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ribe01\Desktop\"/>
    </mc:Choice>
  </mc:AlternateContent>
  <bookViews>
    <workbookView xWindow="0" yWindow="0" windowWidth="21600" windowHeight="9645" firstSheet="4" activeTab="4"/>
  </bookViews>
  <sheets>
    <sheet name="WA_Fn-UseC_-HR-Employee-Attriti" sheetId="2" r:id="rId1"/>
    <sheet name="Added Columns" sheetId="6" r:id="rId2"/>
    <sheet name="Normalize" sheetId="7" r:id="rId3"/>
    <sheet name="Randomize" sheetId="8" r:id="rId4"/>
    <sheet name="Training80" sheetId="9" r:id="rId5"/>
    <sheet name="ModelCoefficientSTDError" sheetId="11" r:id="rId6"/>
    <sheet name="Test20" sheetId="10" r:id="rId7"/>
    <sheet name="Performance" sheetId="12" r:id="rId8"/>
  </sheets>
  <definedNames>
    <definedName name="_xlnm._FilterDatabase" localSheetId="2" hidden="1">Normalize!$BA$1:$BA$1477</definedName>
    <definedName name="_xlnm._FilterDatabase" localSheetId="0" hidden="1">'WA_Fn-UseC_-HR-Employee-Attriti'!$B$1:$B$1471</definedName>
    <definedName name="solver_adj" localSheetId="4" hidden="1">Training80!$C$2:$BA$2</definedName>
    <definedName name="solver_cvg" localSheetId="4" hidden="1">0.0001</definedName>
    <definedName name="solver_drv" localSheetId="4" hidden="1">1</definedName>
    <definedName name="solver_eng" localSheetId="4" hidden="1">3</definedName>
    <definedName name="solver_est" localSheetId="4" hidden="1">1</definedName>
    <definedName name="solver_itr" localSheetId="4" hidden="1">2147483647</definedName>
    <definedName name="solver_lhs1" localSheetId="4" hidden="1">Training80!$C$2:$BA$2</definedName>
    <definedName name="solver_lhs2" localSheetId="4" hidden="1">Training80!$C$2:$BA$2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2</definedName>
    <definedName name="solver_nwt" localSheetId="4" hidden="1">1</definedName>
    <definedName name="solver_opt" localSheetId="4" hidden="1">Training80!$BD$1</definedName>
    <definedName name="solver_pre" localSheetId="4" hidden="1">0.000001</definedName>
    <definedName name="solver_rbv" localSheetId="4" hidden="1">1</definedName>
    <definedName name="solver_rel1" localSheetId="4" hidden="1">1</definedName>
    <definedName name="solver_rel2" localSheetId="4" hidden="1">3</definedName>
    <definedName name="solver_rhs1" localSheetId="4" hidden="1">1</definedName>
    <definedName name="solver_rhs2" localSheetId="4" hidden="1">-1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</definedNames>
  <calcPr calcId="162913"/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" i="12"/>
  <c r="D2" i="12"/>
  <c r="E2" i="12" s="1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A5" i="12" l="1"/>
  <c r="A2" i="12"/>
  <c r="A9" i="12" l="1"/>
  <c r="B3" i="12" s="1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D5" i="10" l="1"/>
  <c r="BF5" i="10"/>
  <c r="BF4" i="10"/>
  <c r="BF3" i="10"/>
  <c r="BF2" i="10"/>
  <c r="BF1" i="10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C5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C4" i="9"/>
  <c r="C109" i="11" l="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109" i="11"/>
  <c r="BD5" i="9"/>
  <c r="BF5" i="9"/>
  <c r="BF4" i="9"/>
  <c r="BF3" i="9"/>
  <c r="B2" i="11" a="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3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D4" i="10"/>
  <c r="BD3" i="10"/>
  <c r="BD2" i="10"/>
  <c r="BD1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3" i="10"/>
  <c r="BD24" i="10"/>
  <c r="BD25" i="10"/>
  <c r="BD26" i="10"/>
  <c r="BD27" i="10"/>
  <c r="BD28" i="10"/>
  <c r="BD29" i="10"/>
  <c r="BD30" i="10"/>
  <c r="BD31" i="10"/>
  <c r="BD32" i="10"/>
  <c r="BD33" i="10"/>
  <c r="BD34" i="10"/>
  <c r="BD35" i="10"/>
  <c r="BD36" i="10"/>
  <c r="BD37" i="10"/>
  <c r="BD38" i="10"/>
  <c r="BD39" i="10"/>
  <c r="BD40" i="10"/>
  <c r="BD41" i="10"/>
  <c r="BD42" i="10"/>
  <c r="BD43" i="10"/>
  <c r="BD44" i="10"/>
  <c r="BD45" i="10"/>
  <c r="BD46" i="10"/>
  <c r="BD47" i="10"/>
  <c r="BD48" i="10"/>
  <c r="BD49" i="10"/>
  <c r="BD50" i="10"/>
  <c r="BD51" i="10"/>
  <c r="BD52" i="10"/>
  <c r="BD53" i="10"/>
  <c r="BD54" i="10"/>
  <c r="BD55" i="10"/>
  <c r="BD56" i="10"/>
  <c r="BD57" i="10"/>
  <c r="BD58" i="10"/>
  <c r="BD59" i="10"/>
  <c r="BD60" i="10"/>
  <c r="BD61" i="10"/>
  <c r="BD62" i="10"/>
  <c r="BD63" i="10"/>
  <c r="BD64" i="10"/>
  <c r="BD65" i="10"/>
  <c r="BD66" i="10"/>
  <c r="BD67" i="10"/>
  <c r="BD68" i="10"/>
  <c r="BD69" i="10"/>
  <c r="BD70" i="10"/>
  <c r="BD71" i="10"/>
  <c r="BD72" i="10"/>
  <c r="BD73" i="10"/>
  <c r="BD74" i="10"/>
  <c r="BD75" i="10"/>
  <c r="BD76" i="10"/>
  <c r="BD77" i="10"/>
  <c r="BD78" i="10"/>
  <c r="BD79" i="10"/>
  <c r="BD80" i="10"/>
  <c r="BD81" i="10"/>
  <c r="BD82" i="10"/>
  <c r="BD83" i="10"/>
  <c r="BD84" i="10"/>
  <c r="BD85" i="10"/>
  <c r="BD86" i="10"/>
  <c r="BD87" i="10"/>
  <c r="BD88" i="10"/>
  <c r="BD89" i="10"/>
  <c r="BD90" i="10"/>
  <c r="BD91" i="10"/>
  <c r="BD92" i="10"/>
  <c r="BD93" i="10"/>
  <c r="BD94" i="10"/>
  <c r="BD95" i="10"/>
  <c r="BD96" i="10"/>
  <c r="BD97" i="10"/>
  <c r="BD98" i="10"/>
  <c r="BD99" i="10"/>
  <c r="BD100" i="10"/>
  <c r="BD101" i="10"/>
  <c r="BD102" i="10"/>
  <c r="BD103" i="10"/>
  <c r="BD104" i="10"/>
  <c r="BD105" i="10"/>
  <c r="BD106" i="10"/>
  <c r="BD107" i="10"/>
  <c r="BD108" i="10"/>
  <c r="BD109" i="10"/>
  <c r="BD110" i="10"/>
  <c r="BD111" i="10"/>
  <c r="BD112" i="10"/>
  <c r="BD113" i="10"/>
  <c r="BD114" i="10"/>
  <c r="BD115" i="10"/>
  <c r="BD116" i="10"/>
  <c r="BD117" i="10"/>
  <c r="BD118" i="10"/>
  <c r="BD119" i="10"/>
  <c r="BD120" i="10"/>
  <c r="BD121" i="10"/>
  <c r="BD122" i="10"/>
  <c r="BD123" i="10"/>
  <c r="BD124" i="10"/>
  <c r="BD125" i="10"/>
  <c r="BD126" i="10"/>
  <c r="BD127" i="10"/>
  <c r="BD128" i="10"/>
  <c r="BD129" i="10"/>
  <c r="BD130" i="10"/>
  <c r="BD131" i="10"/>
  <c r="BD132" i="10"/>
  <c r="BD133" i="10"/>
  <c r="BD134" i="10"/>
  <c r="BD135" i="10"/>
  <c r="BD136" i="10"/>
  <c r="BD137" i="10"/>
  <c r="BD138" i="10"/>
  <c r="BD139" i="10"/>
  <c r="BD140" i="10"/>
  <c r="BD141" i="10"/>
  <c r="BD142" i="10"/>
  <c r="BD143" i="10"/>
  <c r="BD144" i="10"/>
  <c r="BD145" i="10"/>
  <c r="BD146" i="10"/>
  <c r="BD147" i="10"/>
  <c r="BD148" i="10"/>
  <c r="BD149" i="10"/>
  <c r="BD150" i="10"/>
  <c r="BD151" i="10"/>
  <c r="BD152" i="10"/>
  <c r="BD153" i="10"/>
  <c r="BD154" i="10"/>
  <c r="BD155" i="10"/>
  <c r="BD156" i="10"/>
  <c r="BD157" i="10"/>
  <c r="BD158" i="10"/>
  <c r="BD159" i="10"/>
  <c r="BD160" i="10"/>
  <c r="BD161" i="10"/>
  <c r="BD162" i="10"/>
  <c r="BD163" i="10"/>
  <c r="BD164" i="10"/>
  <c r="BD165" i="10"/>
  <c r="BD166" i="10"/>
  <c r="BD167" i="10"/>
  <c r="BD168" i="10"/>
  <c r="BD169" i="10"/>
  <c r="BD170" i="10"/>
  <c r="BD171" i="10"/>
  <c r="BD172" i="10"/>
  <c r="BD173" i="10"/>
  <c r="BD174" i="10"/>
  <c r="BD175" i="10"/>
  <c r="BD176" i="10"/>
  <c r="BD177" i="10"/>
  <c r="BD178" i="10"/>
  <c r="BD179" i="10"/>
  <c r="BD180" i="10"/>
  <c r="BD181" i="10"/>
  <c r="BD182" i="10"/>
  <c r="BD183" i="10"/>
  <c r="BD184" i="10"/>
  <c r="BD185" i="10"/>
  <c r="BD186" i="10"/>
  <c r="BD187" i="10"/>
  <c r="BD188" i="10"/>
  <c r="BD189" i="10"/>
  <c r="BD190" i="10"/>
  <c r="BD191" i="10"/>
  <c r="BD192" i="10"/>
  <c r="BD193" i="10"/>
  <c r="BD194" i="10"/>
  <c r="BD195" i="10"/>
  <c r="BD196" i="10"/>
  <c r="BD197" i="10"/>
  <c r="BD198" i="10"/>
  <c r="BD199" i="10"/>
  <c r="BD200" i="10"/>
  <c r="BD201" i="10"/>
  <c r="BD202" i="10"/>
  <c r="BD203" i="10"/>
  <c r="BD204" i="10"/>
  <c r="BD205" i="10"/>
  <c r="BD206" i="10"/>
  <c r="BD207" i="10"/>
  <c r="BD208" i="10"/>
  <c r="BD209" i="10"/>
  <c r="BD210" i="10"/>
  <c r="BD211" i="10"/>
  <c r="BD212" i="10"/>
  <c r="BD213" i="10"/>
  <c r="BD214" i="10"/>
  <c r="BD215" i="10"/>
  <c r="BD216" i="10"/>
  <c r="BD217" i="10"/>
  <c r="BD218" i="10"/>
  <c r="BD219" i="10"/>
  <c r="BD220" i="10"/>
  <c r="BD221" i="10"/>
  <c r="BD222" i="10"/>
  <c r="BD223" i="10"/>
  <c r="BD224" i="10"/>
  <c r="BD225" i="10"/>
  <c r="BD226" i="10"/>
  <c r="BD227" i="10"/>
  <c r="BD228" i="10"/>
  <c r="BD229" i="10"/>
  <c r="BD230" i="10"/>
  <c r="BD231" i="10"/>
  <c r="BD232" i="10"/>
  <c r="BD233" i="10"/>
  <c r="BD234" i="10"/>
  <c r="BD235" i="10"/>
  <c r="BD236" i="10"/>
  <c r="BD237" i="10"/>
  <c r="BD238" i="10"/>
  <c r="BD239" i="10"/>
  <c r="BD240" i="10"/>
  <c r="BD241" i="10"/>
  <c r="BD242" i="10"/>
  <c r="BD243" i="10"/>
  <c r="BD244" i="10"/>
  <c r="BD245" i="10"/>
  <c r="BD246" i="10"/>
  <c r="BD247" i="10"/>
  <c r="BD248" i="10"/>
  <c r="BD249" i="10"/>
  <c r="BD250" i="10"/>
  <c r="BD251" i="10"/>
  <c r="BD252" i="10"/>
  <c r="BD253" i="10"/>
  <c r="BD254" i="10"/>
  <c r="BD255" i="10"/>
  <c r="BD256" i="10"/>
  <c r="BD257" i="10"/>
  <c r="BD258" i="10"/>
  <c r="BD259" i="10"/>
  <c r="BD260" i="10"/>
  <c r="BD261" i="10"/>
  <c r="BD262" i="10"/>
  <c r="BD263" i="10"/>
  <c r="BD264" i="10"/>
  <c r="BD265" i="10"/>
  <c r="BD266" i="10"/>
  <c r="BD267" i="10"/>
  <c r="BD268" i="10"/>
  <c r="BD269" i="10"/>
  <c r="BD270" i="10"/>
  <c r="BD271" i="10"/>
  <c r="BD272" i="10"/>
  <c r="BD273" i="10"/>
  <c r="BD274" i="10"/>
  <c r="BD275" i="10"/>
  <c r="BD276" i="10"/>
  <c r="BD277" i="10"/>
  <c r="BD278" i="10"/>
  <c r="BD279" i="10"/>
  <c r="BD280" i="10"/>
  <c r="BD281" i="10"/>
  <c r="BD282" i="10"/>
  <c r="BD283" i="10"/>
  <c r="BD284" i="10"/>
  <c r="BD285" i="10"/>
  <c r="BD286" i="10"/>
  <c r="BD287" i="10"/>
  <c r="BD288" i="10"/>
  <c r="BD289" i="10"/>
  <c r="BD290" i="10"/>
  <c r="BD291" i="10"/>
  <c r="BD292" i="10"/>
  <c r="BD293" i="10"/>
  <c r="BD294" i="10"/>
  <c r="BD295" i="10"/>
  <c r="BD296" i="10"/>
  <c r="BD297" i="10"/>
  <c r="BD298" i="10"/>
  <c r="BD299" i="10"/>
  <c r="BD300" i="10"/>
  <c r="BD301" i="10"/>
  <c r="BD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2" i="10"/>
  <c r="BC43" i="10"/>
  <c r="BC44" i="10"/>
  <c r="BC45" i="10"/>
  <c r="BC46" i="10"/>
  <c r="BC47" i="10"/>
  <c r="BC48" i="10"/>
  <c r="BC49" i="10"/>
  <c r="BC50" i="10"/>
  <c r="BC51" i="10"/>
  <c r="BC52" i="10"/>
  <c r="BC53" i="10"/>
  <c r="BC54" i="10"/>
  <c r="BC55" i="10"/>
  <c r="BC56" i="10"/>
  <c r="BC57" i="10"/>
  <c r="BC58" i="10"/>
  <c r="BC59" i="10"/>
  <c r="BC60" i="10"/>
  <c r="BC61" i="10"/>
  <c r="BC62" i="10"/>
  <c r="BC63" i="10"/>
  <c r="BC64" i="10"/>
  <c r="BC65" i="10"/>
  <c r="BC66" i="10"/>
  <c r="BC67" i="10"/>
  <c r="BC68" i="10"/>
  <c r="BC69" i="10"/>
  <c r="BC70" i="10"/>
  <c r="BC71" i="10"/>
  <c r="BC72" i="10"/>
  <c r="BC73" i="10"/>
  <c r="BC74" i="10"/>
  <c r="BC75" i="10"/>
  <c r="BC76" i="10"/>
  <c r="BC77" i="10"/>
  <c r="BC78" i="10"/>
  <c r="BC79" i="10"/>
  <c r="BC80" i="10"/>
  <c r="BC81" i="10"/>
  <c r="BC82" i="10"/>
  <c r="BC83" i="10"/>
  <c r="BC84" i="10"/>
  <c r="BC85" i="10"/>
  <c r="BC86" i="10"/>
  <c r="BC87" i="10"/>
  <c r="BC88" i="10"/>
  <c r="BC89" i="10"/>
  <c r="BC90" i="10"/>
  <c r="BC91" i="10"/>
  <c r="BC92" i="10"/>
  <c r="BC93" i="10"/>
  <c r="BC94" i="10"/>
  <c r="BC95" i="10"/>
  <c r="BC96" i="10"/>
  <c r="BC97" i="10"/>
  <c r="BC98" i="10"/>
  <c r="BC99" i="10"/>
  <c r="BC100" i="10"/>
  <c r="BC101" i="10"/>
  <c r="BC102" i="10"/>
  <c r="BC103" i="10"/>
  <c r="BC104" i="10"/>
  <c r="BC105" i="10"/>
  <c r="BC106" i="10"/>
  <c r="BC107" i="10"/>
  <c r="BC108" i="10"/>
  <c r="BC109" i="10"/>
  <c r="BC110" i="10"/>
  <c r="BC111" i="10"/>
  <c r="BC112" i="10"/>
  <c r="BC113" i="10"/>
  <c r="BC114" i="10"/>
  <c r="BC115" i="10"/>
  <c r="BC116" i="10"/>
  <c r="BC117" i="10"/>
  <c r="BC118" i="10"/>
  <c r="BC119" i="10"/>
  <c r="BC120" i="10"/>
  <c r="BC121" i="10"/>
  <c r="BC122" i="10"/>
  <c r="BC123" i="10"/>
  <c r="BC124" i="10"/>
  <c r="BC125" i="10"/>
  <c r="BC126" i="10"/>
  <c r="BC127" i="10"/>
  <c r="BC128" i="10"/>
  <c r="BC129" i="10"/>
  <c r="BC130" i="10"/>
  <c r="BC131" i="10"/>
  <c r="BC132" i="10"/>
  <c r="BC133" i="10"/>
  <c r="BC134" i="10"/>
  <c r="BC135" i="10"/>
  <c r="BC136" i="10"/>
  <c r="BC137" i="10"/>
  <c r="BC138" i="10"/>
  <c r="BC139" i="10"/>
  <c r="BC140" i="10"/>
  <c r="BC141" i="10"/>
  <c r="BC142" i="10"/>
  <c r="BC143" i="10"/>
  <c r="BC144" i="10"/>
  <c r="BC145" i="10"/>
  <c r="BC146" i="10"/>
  <c r="BC147" i="10"/>
  <c r="BC148" i="10"/>
  <c r="BC149" i="10"/>
  <c r="BC150" i="10"/>
  <c r="BC151" i="10"/>
  <c r="BC152" i="10"/>
  <c r="BC153" i="10"/>
  <c r="BC154" i="10"/>
  <c r="BC155" i="10"/>
  <c r="BC156" i="10"/>
  <c r="BC157" i="10"/>
  <c r="BC158" i="10"/>
  <c r="BC159" i="10"/>
  <c r="BC160" i="10"/>
  <c r="BC161" i="10"/>
  <c r="BC162" i="10"/>
  <c r="BC163" i="10"/>
  <c r="BC164" i="10"/>
  <c r="BC165" i="10"/>
  <c r="BC166" i="10"/>
  <c r="BC167" i="10"/>
  <c r="BC168" i="10"/>
  <c r="BC169" i="10"/>
  <c r="BC170" i="10"/>
  <c r="BC171" i="10"/>
  <c r="BC172" i="10"/>
  <c r="BC173" i="10"/>
  <c r="BC174" i="10"/>
  <c r="BC175" i="10"/>
  <c r="BC176" i="10"/>
  <c r="BC177" i="10"/>
  <c r="BC178" i="10"/>
  <c r="BC179" i="10"/>
  <c r="BC180" i="10"/>
  <c r="BC181" i="10"/>
  <c r="BC182" i="10"/>
  <c r="BC183" i="10"/>
  <c r="BC184" i="10"/>
  <c r="BC185" i="10"/>
  <c r="BC186" i="10"/>
  <c r="BC187" i="10"/>
  <c r="BC188" i="10"/>
  <c r="BC189" i="10"/>
  <c r="BC190" i="10"/>
  <c r="BC191" i="10"/>
  <c r="BC192" i="10"/>
  <c r="BC193" i="10"/>
  <c r="BC194" i="10"/>
  <c r="BC195" i="10"/>
  <c r="BC196" i="10"/>
  <c r="BC197" i="10"/>
  <c r="BC198" i="10"/>
  <c r="BC199" i="10"/>
  <c r="BC200" i="10"/>
  <c r="BC201" i="10"/>
  <c r="BC202" i="10"/>
  <c r="BC203" i="10"/>
  <c r="BC204" i="10"/>
  <c r="BC205" i="10"/>
  <c r="BC206" i="10"/>
  <c r="BC207" i="10"/>
  <c r="BC208" i="10"/>
  <c r="BC209" i="10"/>
  <c r="BC210" i="10"/>
  <c r="BC211" i="10"/>
  <c r="BC212" i="10"/>
  <c r="BC213" i="10"/>
  <c r="BC214" i="10"/>
  <c r="BC215" i="10"/>
  <c r="BC216" i="10"/>
  <c r="BC217" i="10"/>
  <c r="BC218" i="10"/>
  <c r="BC219" i="10"/>
  <c r="BC220" i="10"/>
  <c r="BC221" i="10"/>
  <c r="BC222" i="10"/>
  <c r="BC223" i="10"/>
  <c r="BC224" i="10"/>
  <c r="BC225" i="10"/>
  <c r="BC226" i="10"/>
  <c r="BC227" i="10"/>
  <c r="BC228" i="10"/>
  <c r="BC229" i="10"/>
  <c r="BC230" i="10"/>
  <c r="BC231" i="10"/>
  <c r="BC232" i="10"/>
  <c r="BC233" i="10"/>
  <c r="BC234" i="10"/>
  <c r="BC235" i="10"/>
  <c r="BC236" i="10"/>
  <c r="BC237" i="10"/>
  <c r="BC238" i="10"/>
  <c r="BC239" i="10"/>
  <c r="BC240" i="10"/>
  <c r="BC241" i="10"/>
  <c r="BC242" i="10"/>
  <c r="BC243" i="10"/>
  <c r="BC244" i="10"/>
  <c r="BC245" i="10"/>
  <c r="BC246" i="10"/>
  <c r="BC247" i="10"/>
  <c r="BC248" i="10"/>
  <c r="BC249" i="10"/>
  <c r="BC250" i="10"/>
  <c r="BC251" i="10"/>
  <c r="BC252" i="10"/>
  <c r="BC253" i="10"/>
  <c r="BC254" i="10"/>
  <c r="BC255" i="10"/>
  <c r="BC256" i="10"/>
  <c r="BC257" i="10"/>
  <c r="BC258" i="10"/>
  <c r="BC259" i="10"/>
  <c r="BC260" i="10"/>
  <c r="BC261" i="10"/>
  <c r="BC262" i="10"/>
  <c r="BC263" i="10"/>
  <c r="BC264" i="10"/>
  <c r="BC265" i="10"/>
  <c r="BC266" i="10"/>
  <c r="BC267" i="10"/>
  <c r="BC268" i="10"/>
  <c r="BC269" i="10"/>
  <c r="BC270" i="10"/>
  <c r="BC271" i="10"/>
  <c r="BC272" i="10"/>
  <c r="BC273" i="10"/>
  <c r="BC274" i="10"/>
  <c r="BC275" i="10"/>
  <c r="BC276" i="10"/>
  <c r="BC277" i="10"/>
  <c r="BC278" i="10"/>
  <c r="BC279" i="10"/>
  <c r="BC280" i="10"/>
  <c r="BC281" i="10"/>
  <c r="BC282" i="10"/>
  <c r="BC283" i="10"/>
  <c r="BC284" i="10"/>
  <c r="BC285" i="10"/>
  <c r="BC286" i="10"/>
  <c r="BC287" i="10"/>
  <c r="BC288" i="10"/>
  <c r="BC289" i="10"/>
  <c r="BC290" i="10"/>
  <c r="BC291" i="10"/>
  <c r="BC292" i="10"/>
  <c r="BC293" i="10"/>
  <c r="BC294" i="10"/>
  <c r="BC295" i="10"/>
  <c r="BC296" i="10"/>
  <c r="BC297" i="10"/>
  <c r="BC298" i="10"/>
  <c r="BC299" i="10"/>
  <c r="BC300" i="10"/>
  <c r="BC301" i="10"/>
  <c r="BC8" i="10"/>
  <c r="BF2" i="9"/>
  <c r="BF1" i="9"/>
  <c r="BC8" i="9"/>
  <c r="BD8" i="9"/>
  <c r="BC9" i="9"/>
  <c r="BD9" i="9"/>
  <c r="BC10" i="9"/>
  <c r="BD10" i="9"/>
  <c r="BC11" i="9"/>
  <c r="BD11" i="9"/>
  <c r="BC12" i="9"/>
  <c r="BD12" i="9"/>
  <c r="BC13" i="9"/>
  <c r="BD13" i="9"/>
  <c r="BC14" i="9"/>
  <c r="BD14" i="9"/>
  <c r="BC15" i="9"/>
  <c r="BD15" i="9"/>
  <c r="BC16" i="9"/>
  <c r="BD16" i="9"/>
  <c r="BC17" i="9"/>
  <c r="BD17" i="9"/>
  <c r="BC18" i="9"/>
  <c r="BD18" i="9"/>
  <c r="BC19" i="9"/>
  <c r="BD19" i="9"/>
  <c r="BC20" i="9"/>
  <c r="BD20" i="9"/>
  <c r="BC21" i="9"/>
  <c r="BD21" i="9"/>
  <c r="BC22" i="9"/>
  <c r="BD22" i="9"/>
  <c r="BC23" i="9"/>
  <c r="BD23" i="9"/>
  <c r="BC24" i="9"/>
  <c r="BD24" i="9"/>
  <c r="BC25" i="9"/>
  <c r="BD25" i="9"/>
  <c r="BC26" i="9"/>
  <c r="BD26" i="9"/>
  <c r="BC27" i="9"/>
  <c r="BD27" i="9"/>
  <c r="BC28" i="9"/>
  <c r="BD28" i="9"/>
  <c r="BC29" i="9"/>
  <c r="BD29" i="9"/>
  <c r="BC30" i="9"/>
  <c r="BD30" i="9"/>
  <c r="BC31" i="9"/>
  <c r="BD31" i="9"/>
  <c r="BC32" i="9"/>
  <c r="BD32" i="9"/>
  <c r="BC33" i="9"/>
  <c r="BD33" i="9"/>
  <c r="BC34" i="9"/>
  <c r="BD34" i="9"/>
  <c r="BC35" i="9"/>
  <c r="BD35" i="9"/>
  <c r="BC36" i="9"/>
  <c r="BD36" i="9"/>
  <c r="BC37" i="9"/>
  <c r="BD37" i="9"/>
  <c r="BC38" i="9"/>
  <c r="BD38" i="9"/>
  <c r="BC39" i="9"/>
  <c r="BD39" i="9"/>
  <c r="BC40" i="9"/>
  <c r="BD40" i="9"/>
  <c r="BC41" i="9"/>
  <c r="BD41" i="9"/>
  <c r="BC42" i="9"/>
  <c r="BD42" i="9"/>
  <c r="BC43" i="9"/>
  <c r="BD43" i="9"/>
  <c r="BC44" i="9"/>
  <c r="BD44" i="9"/>
  <c r="BC45" i="9"/>
  <c r="BD45" i="9"/>
  <c r="BC46" i="9"/>
  <c r="BD46" i="9"/>
  <c r="BC47" i="9"/>
  <c r="BD47" i="9"/>
  <c r="BC48" i="9"/>
  <c r="BD48" i="9"/>
  <c r="BC49" i="9"/>
  <c r="BD49" i="9"/>
  <c r="BC50" i="9"/>
  <c r="BD50" i="9"/>
  <c r="BC51" i="9"/>
  <c r="BD51" i="9"/>
  <c r="BC52" i="9"/>
  <c r="BD52" i="9"/>
  <c r="BC53" i="9"/>
  <c r="BD53" i="9"/>
  <c r="BC54" i="9"/>
  <c r="BD54" i="9"/>
  <c r="BC55" i="9"/>
  <c r="BD55" i="9"/>
  <c r="BC56" i="9"/>
  <c r="BD56" i="9"/>
  <c r="BC57" i="9"/>
  <c r="BD57" i="9"/>
  <c r="BC58" i="9"/>
  <c r="BD58" i="9"/>
  <c r="BC59" i="9"/>
  <c r="BD59" i="9"/>
  <c r="BC60" i="9"/>
  <c r="BD60" i="9"/>
  <c r="BC61" i="9"/>
  <c r="BD61" i="9"/>
  <c r="BC62" i="9"/>
  <c r="BD62" i="9"/>
  <c r="BC63" i="9"/>
  <c r="BD63" i="9"/>
  <c r="BC64" i="9"/>
  <c r="BD64" i="9"/>
  <c r="BC65" i="9"/>
  <c r="BD65" i="9"/>
  <c r="BC66" i="9"/>
  <c r="BD66" i="9"/>
  <c r="BC67" i="9"/>
  <c r="BD67" i="9"/>
  <c r="BC68" i="9"/>
  <c r="BD68" i="9"/>
  <c r="BC69" i="9"/>
  <c r="BD69" i="9"/>
  <c r="BC70" i="9"/>
  <c r="BD70" i="9"/>
  <c r="BC71" i="9"/>
  <c r="BD71" i="9"/>
  <c r="BC72" i="9"/>
  <c r="BD72" i="9"/>
  <c r="BC73" i="9"/>
  <c r="BD73" i="9"/>
  <c r="BC74" i="9"/>
  <c r="BD74" i="9"/>
  <c r="BC75" i="9"/>
  <c r="BD75" i="9"/>
  <c r="BC76" i="9"/>
  <c r="BD76" i="9"/>
  <c r="BC77" i="9"/>
  <c r="BD77" i="9"/>
  <c r="BC78" i="9"/>
  <c r="BD78" i="9"/>
  <c r="BC79" i="9"/>
  <c r="BD79" i="9"/>
  <c r="BC80" i="9"/>
  <c r="BD80" i="9"/>
  <c r="BC81" i="9"/>
  <c r="BD81" i="9"/>
  <c r="BC82" i="9"/>
  <c r="BD82" i="9"/>
  <c r="BC83" i="9"/>
  <c r="BD83" i="9"/>
  <c r="BC84" i="9"/>
  <c r="BD84" i="9"/>
  <c r="BC85" i="9"/>
  <c r="BD85" i="9"/>
  <c r="BC86" i="9"/>
  <c r="BD86" i="9"/>
  <c r="BC87" i="9"/>
  <c r="BD87" i="9"/>
  <c r="BC88" i="9"/>
  <c r="BD88" i="9"/>
  <c r="BC89" i="9"/>
  <c r="BD89" i="9"/>
  <c r="BC90" i="9"/>
  <c r="BD90" i="9"/>
  <c r="BC91" i="9"/>
  <c r="BD91" i="9"/>
  <c r="BC92" i="9"/>
  <c r="BD92" i="9"/>
  <c r="BC93" i="9"/>
  <c r="BD93" i="9"/>
  <c r="BC94" i="9"/>
  <c r="BD94" i="9"/>
  <c r="BC95" i="9"/>
  <c r="BD95" i="9"/>
  <c r="BC96" i="9"/>
  <c r="BD96" i="9"/>
  <c r="BC97" i="9"/>
  <c r="BD97" i="9"/>
  <c r="BC98" i="9"/>
  <c r="BD98" i="9"/>
  <c r="BC99" i="9"/>
  <c r="BD99" i="9"/>
  <c r="BC100" i="9"/>
  <c r="BD100" i="9"/>
  <c r="BC101" i="9"/>
  <c r="BD101" i="9"/>
  <c r="BC102" i="9"/>
  <c r="BD102" i="9"/>
  <c r="BC103" i="9"/>
  <c r="BD103" i="9"/>
  <c r="BC104" i="9"/>
  <c r="BD104" i="9"/>
  <c r="BC105" i="9"/>
  <c r="BD105" i="9"/>
  <c r="BC106" i="9"/>
  <c r="BD106" i="9"/>
  <c r="BC107" i="9"/>
  <c r="BD107" i="9"/>
  <c r="BC108" i="9"/>
  <c r="BD108" i="9"/>
  <c r="BC109" i="9"/>
  <c r="BD109" i="9"/>
  <c r="BC110" i="9"/>
  <c r="BD110" i="9"/>
  <c r="BC111" i="9"/>
  <c r="BD111" i="9"/>
  <c r="BC112" i="9"/>
  <c r="BD112" i="9"/>
  <c r="BC113" i="9"/>
  <c r="BD113" i="9"/>
  <c r="BC114" i="9"/>
  <c r="BD114" i="9"/>
  <c r="BC115" i="9"/>
  <c r="BD115" i="9"/>
  <c r="BC116" i="9"/>
  <c r="BD116" i="9"/>
  <c r="BC117" i="9"/>
  <c r="BD117" i="9"/>
  <c r="BC118" i="9"/>
  <c r="BD118" i="9"/>
  <c r="BC119" i="9"/>
  <c r="BD119" i="9"/>
  <c r="BC120" i="9"/>
  <c r="BD120" i="9"/>
  <c r="BC121" i="9"/>
  <c r="BD121" i="9"/>
  <c r="BC122" i="9"/>
  <c r="BD122" i="9"/>
  <c r="BC123" i="9"/>
  <c r="BD123" i="9"/>
  <c r="BC124" i="9"/>
  <c r="BD124" i="9"/>
  <c r="BC125" i="9"/>
  <c r="BD125" i="9"/>
  <c r="BC126" i="9"/>
  <c r="BD126" i="9"/>
  <c r="BC127" i="9"/>
  <c r="BD127" i="9"/>
  <c r="BC128" i="9"/>
  <c r="BD128" i="9"/>
  <c r="BC129" i="9"/>
  <c r="BD129" i="9"/>
  <c r="BC130" i="9"/>
  <c r="BD130" i="9"/>
  <c r="BC131" i="9"/>
  <c r="BD131" i="9"/>
  <c r="BC132" i="9"/>
  <c r="BD132" i="9"/>
  <c r="BC133" i="9"/>
  <c r="BD133" i="9"/>
  <c r="BC134" i="9"/>
  <c r="BD134" i="9"/>
  <c r="BC135" i="9"/>
  <c r="BD135" i="9"/>
  <c r="BC136" i="9"/>
  <c r="BD136" i="9"/>
  <c r="BC137" i="9"/>
  <c r="BD137" i="9"/>
  <c r="BC138" i="9"/>
  <c r="BD138" i="9"/>
  <c r="BC139" i="9"/>
  <c r="BD139" i="9"/>
  <c r="BC140" i="9"/>
  <c r="BD140" i="9"/>
  <c r="BC141" i="9"/>
  <c r="BD141" i="9"/>
  <c r="BC142" i="9"/>
  <c r="BD142" i="9"/>
  <c r="BC143" i="9"/>
  <c r="BD143" i="9"/>
  <c r="BC144" i="9"/>
  <c r="BD144" i="9"/>
  <c r="BC145" i="9"/>
  <c r="BD145" i="9"/>
  <c r="BC146" i="9"/>
  <c r="BD146" i="9"/>
  <c r="BC147" i="9"/>
  <c r="BD147" i="9"/>
  <c r="BC148" i="9"/>
  <c r="BD148" i="9"/>
  <c r="BC149" i="9"/>
  <c r="BD149" i="9"/>
  <c r="BC150" i="9"/>
  <c r="BD150" i="9"/>
  <c r="BC151" i="9"/>
  <c r="BD151" i="9"/>
  <c r="BC152" i="9"/>
  <c r="BD152" i="9"/>
  <c r="BC153" i="9"/>
  <c r="BD153" i="9"/>
  <c r="BC154" i="9"/>
  <c r="BD154" i="9"/>
  <c r="BC155" i="9"/>
  <c r="BD155" i="9"/>
  <c r="BC156" i="9"/>
  <c r="BD156" i="9"/>
  <c r="BC157" i="9"/>
  <c r="BD157" i="9"/>
  <c r="BC158" i="9"/>
  <c r="BD158" i="9"/>
  <c r="BC159" i="9"/>
  <c r="BD159" i="9"/>
  <c r="BC160" i="9"/>
  <c r="BD160" i="9"/>
  <c r="BC161" i="9"/>
  <c r="BD161" i="9"/>
  <c r="BC162" i="9"/>
  <c r="BD162" i="9"/>
  <c r="BC163" i="9"/>
  <c r="BD163" i="9"/>
  <c r="BC164" i="9"/>
  <c r="BD164" i="9"/>
  <c r="BC165" i="9"/>
  <c r="BD165" i="9"/>
  <c r="BC166" i="9"/>
  <c r="BD166" i="9"/>
  <c r="BC167" i="9"/>
  <c r="BD167" i="9"/>
  <c r="BC168" i="9"/>
  <c r="BD168" i="9"/>
  <c r="BC169" i="9"/>
  <c r="BD169" i="9"/>
  <c r="BC170" i="9"/>
  <c r="BD170" i="9"/>
  <c r="BC171" i="9"/>
  <c r="BD171" i="9"/>
  <c r="BC172" i="9"/>
  <c r="BD172" i="9"/>
  <c r="BC173" i="9"/>
  <c r="BD173" i="9"/>
  <c r="BC174" i="9"/>
  <c r="BD174" i="9"/>
  <c r="BC175" i="9"/>
  <c r="BD175" i="9"/>
  <c r="BC176" i="9"/>
  <c r="BD176" i="9"/>
  <c r="BC177" i="9"/>
  <c r="BD177" i="9"/>
  <c r="BC178" i="9"/>
  <c r="BD178" i="9"/>
  <c r="BC179" i="9"/>
  <c r="BD179" i="9"/>
  <c r="BC180" i="9"/>
  <c r="BD180" i="9"/>
  <c r="BC181" i="9"/>
  <c r="BD181" i="9"/>
  <c r="BC182" i="9"/>
  <c r="BD182" i="9"/>
  <c r="BC183" i="9"/>
  <c r="BD183" i="9"/>
  <c r="BC184" i="9"/>
  <c r="BD184" i="9"/>
  <c r="BC185" i="9"/>
  <c r="BD185" i="9"/>
  <c r="BC186" i="9"/>
  <c r="BD186" i="9"/>
  <c r="BC187" i="9"/>
  <c r="BD187" i="9"/>
  <c r="BC188" i="9"/>
  <c r="BD188" i="9"/>
  <c r="BC189" i="9"/>
  <c r="BD189" i="9"/>
  <c r="BC190" i="9"/>
  <c r="BD190" i="9"/>
  <c r="BC191" i="9"/>
  <c r="BD191" i="9"/>
  <c r="BC192" i="9"/>
  <c r="BD192" i="9"/>
  <c r="BC193" i="9"/>
  <c r="BD193" i="9"/>
  <c r="BC194" i="9"/>
  <c r="BD194" i="9"/>
  <c r="BC195" i="9"/>
  <c r="BD195" i="9"/>
  <c r="BC196" i="9"/>
  <c r="BD196" i="9"/>
  <c r="BC197" i="9"/>
  <c r="BD197" i="9"/>
  <c r="BC198" i="9"/>
  <c r="BD198" i="9"/>
  <c r="BC199" i="9"/>
  <c r="BD199" i="9"/>
  <c r="BC200" i="9"/>
  <c r="BD200" i="9"/>
  <c r="BC201" i="9"/>
  <c r="BD201" i="9"/>
  <c r="BC202" i="9"/>
  <c r="BD202" i="9"/>
  <c r="BC203" i="9"/>
  <c r="BD203" i="9"/>
  <c r="BC204" i="9"/>
  <c r="BD204" i="9"/>
  <c r="BC205" i="9"/>
  <c r="BD205" i="9"/>
  <c r="BC206" i="9"/>
  <c r="BD206" i="9"/>
  <c r="BC207" i="9"/>
  <c r="BD207" i="9"/>
  <c r="BC208" i="9"/>
  <c r="BD208" i="9"/>
  <c r="BC209" i="9"/>
  <c r="BD209" i="9"/>
  <c r="BC210" i="9"/>
  <c r="BD210" i="9"/>
  <c r="BC211" i="9"/>
  <c r="BD211" i="9"/>
  <c r="BC212" i="9"/>
  <c r="BD212" i="9"/>
  <c r="BC213" i="9"/>
  <c r="BD213" i="9"/>
  <c r="BC214" i="9"/>
  <c r="BD214" i="9"/>
  <c r="BC215" i="9"/>
  <c r="BD215" i="9"/>
  <c r="BC216" i="9"/>
  <c r="BD216" i="9"/>
  <c r="BC217" i="9"/>
  <c r="BD217" i="9"/>
  <c r="BC218" i="9"/>
  <c r="BD218" i="9"/>
  <c r="BC219" i="9"/>
  <c r="BD219" i="9"/>
  <c r="BC220" i="9"/>
  <c r="BD220" i="9"/>
  <c r="BC221" i="9"/>
  <c r="BD221" i="9"/>
  <c r="BC222" i="9"/>
  <c r="BD222" i="9"/>
  <c r="BC223" i="9"/>
  <c r="BD223" i="9"/>
  <c r="BC224" i="9"/>
  <c r="BD224" i="9"/>
  <c r="BC225" i="9"/>
  <c r="BD225" i="9"/>
  <c r="BC226" i="9"/>
  <c r="BD226" i="9"/>
  <c r="BC227" i="9"/>
  <c r="BD227" i="9"/>
  <c r="BC228" i="9"/>
  <c r="BD228" i="9"/>
  <c r="BC229" i="9"/>
  <c r="BD229" i="9"/>
  <c r="BC230" i="9"/>
  <c r="BD230" i="9"/>
  <c r="BC231" i="9"/>
  <c r="BD231" i="9"/>
  <c r="BC232" i="9"/>
  <c r="BD232" i="9"/>
  <c r="BC233" i="9"/>
  <c r="BD233" i="9"/>
  <c r="BC234" i="9"/>
  <c r="BD234" i="9"/>
  <c r="BC235" i="9"/>
  <c r="BD235" i="9"/>
  <c r="BC236" i="9"/>
  <c r="BD236" i="9"/>
  <c r="BC237" i="9"/>
  <c r="BD237" i="9"/>
  <c r="BC238" i="9"/>
  <c r="BD238" i="9"/>
  <c r="BC239" i="9"/>
  <c r="BD239" i="9"/>
  <c r="BC240" i="9"/>
  <c r="BD240" i="9"/>
  <c r="BC241" i="9"/>
  <c r="BD241" i="9"/>
  <c r="BC242" i="9"/>
  <c r="BD242" i="9"/>
  <c r="BC243" i="9"/>
  <c r="BD243" i="9"/>
  <c r="BC244" i="9"/>
  <c r="BD244" i="9"/>
  <c r="BC245" i="9"/>
  <c r="BD245" i="9"/>
  <c r="BC246" i="9"/>
  <c r="BD246" i="9"/>
  <c r="BC247" i="9"/>
  <c r="BD247" i="9"/>
  <c r="BC248" i="9"/>
  <c r="BD248" i="9"/>
  <c r="BC249" i="9"/>
  <c r="BD249" i="9"/>
  <c r="BC250" i="9"/>
  <c r="BD250" i="9"/>
  <c r="BC251" i="9"/>
  <c r="BD251" i="9"/>
  <c r="BC252" i="9"/>
  <c r="BD252" i="9"/>
  <c r="BC253" i="9"/>
  <c r="BD253" i="9"/>
  <c r="BC254" i="9"/>
  <c r="BD254" i="9"/>
  <c r="BC255" i="9"/>
  <c r="BD255" i="9"/>
  <c r="BC256" i="9"/>
  <c r="BD256" i="9"/>
  <c r="BC257" i="9"/>
  <c r="BD257" i="9"/>
  <c r="BC258" i="9"/>
  <c r="BD258" i="9"/>
  <c r="BC259" i="9"/>
  <c r="BD259" i="9"/>
  <c r="BC260" i="9"/>
  <c r="BD260" i="9"/>
  <c r="BC261" i="9"/>
  <c r="BD261" i="9"/>
  <c r="BC262" i="9"/>
  <c r="BD262" i="9"/>
  <c r="BC263" i="9"/>
  <c r="BD263" i="9"/>
  <c r="BC264" i="9"/>
  <c r="BD264" i="9"/>
  <c r="BC265" i="9"/>
  <c r="BD265" i="9"/>
  <c r="BC266" i="9"/>
  <c r="BD266" i="9"/>
  <c r="BC267" i="9"/>
  <c r="BD267" i="9"/>
  <c r="BC268" i="9"/>
  <c r="BD268" i="9"/>
  <c r="BC269" i="9"/>
  <c r="BD269" i="9"/>
  <c r="BC270" i="9"/>
  <c r="BD270" i="9"/>
  <c r="BC271" i="9"/>
  <c r="BD271" i="9"/>
  <c r="BC272" i="9"/>
  <c r="BD272" i="9"/>
  <c r="BC273" i="9"/>
  <c r="BD273" i="9"/>
  <c r="BC274" i="9"/>
  <c r="BD274" i="9"/>
  <c r="BC275" i="9"/>
  <c r="BD275" i="9"/>
  <c r="BC276" i="9"/>
  <c r="BD276" i="9"/>
  <c r="BC277" i="9"/>
  <c r="BD277" i="9"/>
  <c r="BC278" i="9"/>
  <c r="BD278" i="9"/>
  <c r="BC279" i="9"/>
  <c r="BD279" i="9"/>
  <c r="BC280" i="9"/>
  <c r="BD280" i="9"/>
  <c r="BC281" i="9"/>
  <c r="BD281" i="9"/>
  <c r="BC282" i="9"/>
  <c r="BD282" i="9"/>
  <c r="BC283" i="9"/>
  <c r="BD283" i="9"/>
  <c r="BC284" i="9"/>
  <c r="BD284" i="9"/>
  <c r="BC285" i="9"/>
  <c r="BD285" i="9"/>
  <c r="BC286" i="9"/>
  <c r="BD286" i="9"/>
  <c r="BC287" i="9"/>
  <c r="BD287" i="9"/>
  <c r="BC288" i="9"/>
  <c r="BD288" i="9"/>
  <c r="BC289" i="9"/>
  <c r="BD289" i="9"/>
  <c r="BC290" i="9"/>
  <c r="BD290" i="9"/>
  <c r="BC291" i="9"/>
  <c r="BD291" i="9"/>
  <c r="BC292" i="9"/>
  <c r="BD292" i="9"/>
  <c r="BC293" i="9"/>
  <c r="BD293" i="9"/>
  <c r="BC294" i="9"/>
  <c r="BD294" i="9"/>
  <c r="BC295" i="9"/>
  <c r="BD295" i="9"/>
  <c r="BC296" i="9"/>
  <c r="BD296" i="9"/>
  <c r="BC297" i="9"/>
  <c r="BD297" i="9"/>
  <c r="BC298" i="9"/>
  <c r="BD298" i="9"/>
  <c r="BC299" i="9"/>
  <c r="BD299" i="9"/>
  <c r="BC300" i="9"/>
  <c r="BD300" i="9"/>
  <c r="BC301" i="9"/>
  <c r="BD301" i="9"/>
  <c r="BC302" i="9"/>
  <c r="BD302" i="9"/>
  <c r="BC303" i="9"/>
  <c r="BD303" i="9"/>
  <c r="BC304" i="9"/>
  <c r="BD304" i="9"/>
  <c r="BC305" i="9"/>
  <c r="BD305" i="9"/>
  <c r="BC306" i="9"/>
  <c r="BD306" i="9"/>
  <c r="BC307" i="9"/>
  <c r="BD307" i="9"/>
  <c r="BC308" i="9"/>
  <c r="BD308" i="9"/>
  <c r="BC309" i="9"/>
  <c r="BD309" i="9"/>
  <c r="BC310" i="9"/>
  <c r="BD310" i="9"/>
  <c r="BC311" i="9"/>
  <c r="BD311" i="9"/>
  <c r="BC312" i="9"/>
  <c r="BD312" i="9"/>
  <c r="BC313" i="9"/>
  <c r="BD313" i="9"/>
  <c r="BC314" i="9"/>
  <c r="BD314" i="9"/>
  <c r="BC315" i="9"/>
  <c r="BD315" i="9"/>
  <c r="BC316" i="9"/>
  <c r="BD316" i="9"/>
  <c r="BC317" i="9"/>
  <c r="BD317" i="9"/>
  <c r="BC318" i="9"/>
  <c r="BD318" i="9"/>
  <c r="BC319" i="9"/>
  <c r="BD319" i="9"/>
  <c r="BC320" i="9"/>
  <c r="BD320" i="9"/>
  <c r="BC321" i="9"/>
  <c r="BD321" i="9"/>
  <c r="BC322" i="9"/>
  <c r="BD322" i="9"/>
  <c r="BC323" i="9"/>
  <c r="BD323" i="9"/>
  <c r="BC324" i="9"/>
  <c r="BD324" i="9"/>
  <c r="BC325" i="9"/>
  <c r="BD325" i="9"/>
  <c r="BC326" i="9"/>
  <c r="BD326" i="9"/>
  <c r="BC327" i="9"/>
  <c r="BD327" i="9"/>
  <c r="BC328" i="9"/>
  <c r="BD328" i="9"/>
  <c r="BC329" i="9"/>
  <c r="BD329" i="9"/>
  <c r="BC330" i="9"/>
  <c r="BD330" i="9"/>
  <c r="BC331" i="9"/>
  <c r="BD331" i="9"/>
  <c r="BC332" i="9"/>
  <c r="BD332" i="9"/>
  <c r="BC333" i="9"/>
  <c r="BD333" i="9"/>
  <c r="BC334" i="9"/>
  <c r="BD334" i="9"/>
  <c r="BC335" i="9"/>
  <c r="BD335" i="9"/>
  <c r="BC336" i="9"/>
  <c r="BD336" i="9"/>
  <c r="BC337" i="9"/>
  <c r="BD337" i="9"/>
  <c r="BC338" i="9"/>
  <c r="BD338" i="9"/>
  <c r="BC339" i="9"/>
  <c r="BD339" i="9"/>
  <c r="BC340" i="9"/>
  <c r="BD340" i="9"/>
  <c r="BC341" i="9"/>
  <c r="BD341" i="9"/>
  <c r="BC342" i="9"/>
  <c r="BD342" i="9"/>
  <c r="BC343" i="9"/>
  <c r="BD343" i="9"/>
  <c r="BC344" i="9"/>
  <c r="BD344" i="9"/>
  <c r="BC345" i="9"/>
  <c r="BD345" i="9"/>
  <c r="BC346" i="9"/>
  <c r="BD346" i="9"/>
  <c r="BC347" i="9"/>
  <c r="BD347" i="9"/>
  <c r="BC348" i="9"/>
  <c r="BD348" i="9"/>
  <c r="BC349" i="9"/>
  <c r="BD349" i="9"/>
  <c r="BC350" i="9"/>
  <c r="BD350" i="9"/>
  <c r="BC351" i="9"/>
  <c r="BD351" i="9"/>
  <c r="BC352" i="9"/>
  <c r="BD352" i="9"/>
  <c r="BC353" i="9"/>
  <c r="BD353" i="9"/>
  <c r="BC354" i="9"/>
  <c r="BD354" i="9"/>
  <c r="BC355" i="9"/>
  <c r="BD355" i="9"/>
  <c r="BC356" i="9"/>
  <c r="BD356" i="9"/>
  <c r="BC357" i="9"/>
  <c r="BD357" i="9"/>
  <c r="BC358" i="9"/>
  <c r="BD358" i="9"/>
  <c r="BC359" i="9"/>
  <c r="BD359" i="9"/>
  <c r="BC360" i="9"/>
  <c r="BD360" i="9"/>
  <c r="BC361" i="9"/>
  <c r="BD361" i="9"/>
  <c r="BC362" i="9"/>
  <c r="BD362" i="9"/>
  <c r="BC363" i="9"/>
  <c r="BD363" i="9"/>
  <c r="BC364" i="9"/>
  <c r="BD364" i="9"/>
  <c r="BC365" i="9"/>
  <c r="BD365" i="9"/>
  <c r="BC366" i="9"/>
  <c r="BD366" i="9"/>
  <c r="BC367" i="9"/>
  <c r="BD367" i="9"/>
  <c r="BC368" i="9"/>
  <c r="BD368" i="9"/>
  <c r="BC369" i="9"/>
  <c r="BD369" i="9"/>
  <c r="BC370" i="9"/>
  <c r="BD370" i="9"/>
  <c r="BC371" i="9"/>
  <c r="BD371" i="9"/>
  <c r="BC372" i="9"/>
  <c r="BD372" i="9"/>
  <c r="BC373" i="9"/>
  <c r="BD373" i="9"/>
  <c r="BC374" i="9"/>
  <c r="BD374" i="9"/>
  <c r="BC375" i="9"/>
  <c r="BD375" i="9"/>
  <c r="BC376" i="9"/>
  <c r="BD376" i="9"/>
  <c r="BC377" i="9"/>
  <c r="BD377" i="9"/>
  <c r="BC378" i="9"/>
  <c r="BD378" i="9"/>
  <c r="BC379" i="9"/>
  <c r="BD379" i="9"/>
  <c r="BC380" i="9"/>
  <c r="BD380" i="9"/>
  <c r="BC381" i="9"/>
  <c r="BD381" i="9"/>
  <c r="BC382" i="9"/>
  <c r="BD382" i="9"/>
  <c r="BC383" i="9"/>
  <c r="BD383" i="9"/>
  <c r="BC384" i="9"/>
  <c r="BD384" i="9"/>
  <c r="BC385" i="9"/>
  <c r="BD385" i="9"/>
  <c r="BC386" i="9"/>
  <c r="BD386" i="9"/>
  <c r="BC387" i="9"/>
  <c r="BD387" i="9"/>
  <c r="BC388" i="9"/>
  <c r="BD388" i="9"/>
  <c r="BC389" i="9"/>
  <c r="BD389" i="9"/>
  <c r="BC390" i="9"/>
  <c r="BD390" i="9"/>
  <c r="BC391" i="9"/>
  <c r="BD391" i="9"/>
  <c r="BC392" i="9"/>
  <c r="BD392" i="9"/>
  <c r="BC393" i="9"/>
  <c r="BD393" i="9"/>
  <c r="BC394" i="9"/>
  <c r="BD394" i="9"/>
  <c r="BC395" i="9"/>
  <c r="BD395" i="9"/>
  <c r="BC396" i="9"/>
  <c r="BD396" i="9"/>
  <c r="BC397" i="9"/>
  <c r="BD397" i="9"/>
  <c r="BC398" i="9"/>
  <c r="BD398" i="9"/>
  <c r="BC399" i="9"/>
  <c r="BD399" i="9"/>
  <c r="BC400" i="9"/>
  <c r="BD400" i="9"/>
  <c r="BC401" i="9"/>
  <c r="BD401" i="9"/>
  <c r="BC402" i="9"/>
  <c r="BD402" i="9"/>
  <c r="BC403" i="9"/>
  <c r="BD403" i="9"/>
  <c r="BC404" i="9"/>
  <c r="BD404" i="9"/>
  <c r="BC405" i="9"/>
  <c r="BD405" i="9"/>
  <c r="BC406" i="9"/>
  <c r="BD406" i="9"/>
  <c r="BC407" i="9"/>
  <c r="BD407" i="9"/>
  <c r="BC408" i="9"/>
  <c r="BD408" i="9"/>
  <c r="BC409" i="9"/>
  <c r="BD409" i="9"/>
  <c r="BC410" i="9"/>
  <c r="BD410" i="9"/>
  <c r="BC411" i="9"/>
  <c r="BD411" i="9"/>
  <c r="BC412" i="9"/>
  <c r="BD412" i="9"/>
  <c r="BC413" i="9"/>
  <c r="BD413" i="9"/>
  <c r="BC414" i="9"/>
  <c r="BD414" i="9"/>
  <c r="BC415" i="9"/>
  <c r="BD415" i="9"/>
  <c r="BC416" i="9"/>
  <c r="BD416" i="9"/>
  <c r="BC417" i="9"/>
  <c r="BD417" i="9"/>
  <c r="BC418" i="9"/>
  <c r="BD418" i="9"/>
  <c r="BC419" i="9"/>
  <c r="BD419" i="9"/>
  <c r="BC420" i="9"/>
  <c r="BD420" i="9"/>
  <c r="BC421" i="9"/>
  <c r="BD421" i="9"/>
  <c r="BC422" i="9"/>
  <c r="BD422" i="9"/>
  <c r="BC423" i="9"/>
  <c r="BD423" i="9"/>
  <c r="BC424" i="9"/>
  <c r="BD424" i="9"/>
  <c r="BC425" i="9"/>
  <c r="BD425" i="9"/>
  <c r="BC426" i="9"/>
  <c r="BD426" i="9"/>
  <c r="BC427" i="9"/>
  <c r="BD427" i="9"/>
  <c r="BC428" i="9"/>
  <c r="BD428" i="9"/>
  <c r="BC429" i="9"/>
  <c r="BD429" i="9"/>
  <c r="BC430" i="9"/>
  <c r="BD430" i="9"/>
  <c r="BC431" i="9"/>
  <c r="BD431" i="9"/>
  <c r="BC432" i="9"/>
  <c r="BD432" i="9"/>
  <c r="BC433" i="9"/>
  <c r="BD433" i="9"/>
  <c r="BC434" i="9"/>
  <c r="BD434" i="9"/>
  <c r="BC435" i="9"/>
  <c r="BD435" i="9"/>
  <c r="BC436" i="9"/>
  <c r="BD436" i="9"/>
  <c r="BC437" i="9"/>
  <c r="BD437" i="9"/>
  <c r="BC438" i="9"/>
  <c r="BD438" i="9"/>
  <c r="BC439" i="9"/>
  <c r="BD439" i="9"/>
  <c r="BC440" i="9"/>
  <c r="BD440" i="9"/>
  <c r="BC441" i="9"/>
  <c r="BD441" i="9"/>
  <c r="BC442" i="9"/>
  <c r="BD442" i="9"/>
  <c r="BC443" i="9"/>
  <c r="BD443" i="9"/>
  <c r="BC444" i="9"/>
  <c r="BD444" i="9"/>
  <c r="BC445" i="9"/>
  <c r="BD445" i="9"/>
  <c r="BC446" i="9"/>
  <c r="BD446" i="9"/>
  <c r="BC447" i="9"/>
  <c r="BD447" i="9"/>
  <c r="BC448" i="9"/>
  <c r="BD448" i="9"/>
  <c r="BC449" i="9"/>
  <c r="BD449" i="9"/>
  <c r="BC450" i="9"/>
  <c r="BD450" i="9"/>
  <c r="BC451" i="9"/>
  <c r="BD451" i="9"/>
  <c r="BC452" i="9"/>
  <c r="BD452" i="9"/>
  <c r="BC453" i="9"/>
  <c r="BD453" i="9"/>
  <c r="BC454" i="9"/>
  <c r="BD454" i="9"/>
  <c r="BC455" i="9"/>
  <c r="BD455" i="9"/>
  <c r="BC456" i="9"/>
  <c r="BD456" i="9"/>
  <c r="BC457" i="9"/>
  <c r="BD457" i="9"/>
  <c r="BC458" i="9"/>
  <c r="BD458" i="9"/>
  <c r="BC459" i="9"/>
  <c r="BD459" i="9"/>
  <c r="BC460" i="9"/>
  <c r="BD460" i="9"/>
  <c r="BC461" i="9"/>
  <c r="BD461" i="9"/>
  <c r="BC462" i="9"/>
  <c r="BD462" i="9"/>
  <c r="BC463" i="9"/>
  <c r="BD463" i="9"/>
  <c r="BC464" i="9"/>
  <c r="BD464" i="9"/>
  <c r="BC465" i="9"/>
  <c r="BD465" i="9"/>
  <c r="BC466" i="9"/>
  <c r="BD466" i="9"/>
  <c r="BC467" i="9"/>
  <c r="BD467" i="9"/>
  <c r="BC468" i="9"/>
  <c r="BD468" i="9"/>
  <c r="BC469" i="9"/>
  <c r="BD469" i="9"/>
  <c r="BC470" i="9"/>
  <c r="BD470" i="9"/>
  <c r="BC471" i="9"/>
  <c r="BD471" i="9"/>
  <c r="BC472" i="9"/>
  <c r="BD472" i="9"/>
  <c r="BC473" i="9"/>
  <c r="BD473" i="9"/>
  <c r="BC474" i="9"/>
  <c r="BD474" i="9"/>
  <c r="BC475" i="9"/>
  <c r="BD475" i="9"/>
  <c r="BC476" i="9"/>
  <c r="BD476" i="9"/>
  <c r="BC477" i="9"/>
  <c r="BD477" i="9"/>
  <c r="BC478" i="9"/>
  <c r="BD478" i="9"/>
  <c r="BC479" i="9"/>
  <c r="BD479" i="9"/>
  <c r="BC480" i="9"/>
  <c r="BD480" i="9"/>
  <c r="BC481" i="9"/>
  <c r="BD481" i="9"/>
  <c r="BC482" i="9"/>
  <c r="BD482" i="9"/>
  <c r="BC483" i="9"/>
  <c r="BD483" i="9"/>
  <c r="BC484" i="9"/>
  <c r="BD484" i="9"/>
  <c r="BC485" i="9"/>
  <c r="BD485" i="9"/>
  <c r="BC486" i="9"/>
  <c r="BD486" i="9"/>
  <c r="BC487" i="9"/>
  <c r="BD487" i="9"/>
  <c r="BC488" i="9"/>
  <c r="BD488" i="9"/>
  <c r="BC489" i="9"/>
  <c r="BD489" i="9"/>
  <c r="BC490" i="9"/>
  <c r="BD490" i="9"/>
  <c r="BC491" i="9"/>
  <c r="BD491" i="9"/>
  <c r="BC492" i="9"/>
  <c r="BD492" i="9"/>
  <c r="BC493" i="9"/>
  <c r="BD493" i="9"/>
  <c r="BC494" i="9"/>
  <c r="BD494" i="9"/>
  <c r="BC495" i="9"/>
  <c r="BD495" i="9"/>
  <c r="BC496" i="9"/>
  <c r="BD496" i="9"/>
  <c r="BC497" i="9"/>
  <c r="BD497" i="9"/>
  <c r="BC498" i="9"/>
  <c r="BD498" i="9"/>
  <c r="BC499" i="9"/>
  <c r="BD499" i="9"/>
  <c r="BC500" i="9"/>
  <c r="BD500" i="9"/>
  <c r="BC501" i="9"/>
  <c r="BD501" i="9"/>
  <c r="BC502" i="9"/>
  <c r="BD502" i="9"/>
  <c r="BC503" i="9"/>
  <c r="BD503" i="9"/>
  <c r="BC504" i="9"/>
  <c r="BD504" i="9"/>
  <c r="BC505" i="9"/>
  <c r="BD505" i="9"/>
  <c r="BC506" i="9"/>
  <c r="BD506" i="9"/>
  <c r="BC507" i="9"/>
  <c r="BD507" i="9"/>
  <c r="BC508" i="9"/>
  <c r="BD508" i="9"/>
  <c r="BC509" i="9"/>
  <c r="BD509" i="9"/>
  <c r="BC510" i="9"/>
  <c r="BD510" i="9"/>
  <c r="BC511" i="9"/>
  <c r="BD511" i="9"/>
  <c r="BC512" i="9"/>
  <c r="BD512" i="9"/>
  <c r="BC513" i="9"/>
  <c r="BD513" i="9"/>
  <c r="BC514" i="9"/>
  <c r="BD514" i="9"/>
  <c r="BC515" i="9"/>
  <c r="BD515" i="9"/>
  <c r="BC516" i="9"/>
  <c r="BD516" i="9"/>
  <c r="BC517" i="9"/>
  <c r="BD517" i="9"/>
  <c r="BC518" i="9"/>
  <c r="BD518" i="9"/>
  <c r="BC519" i="9"/>
  <c r="BD519" i="9"/>
  <c r="BC520" i="9"/>
  <c r="BD520" i="9"/>
  <c r="BC521" i="9"/>
  <c r="BD521" i="9"/>
  <c r="BC522" i="9"/>
  <c r="BD522" i="9"/>
  <c r="BC523" i="9"/>
  <c r="BD523" i="9"/>
  <c r="BC524" i="9"/>
  <c r="BD524" i="9"/>
  <c r="BC525" i="9"/>
  <c r="BD525" i="9"/>
  <c r="BC526" i="9"/>
  <c r="BD526" i="9"/>
  <c r="BC527" i="9"/>
  <c r="BD527" i="9"/>
  <c r="BC528" i="9"/>
  <c r="BD528" i="9"/>
  <c r="BC529" i="9"/>
  <c r="BD529" i="9"/>
  <c r="BC530" i="9"/>
  <c r="BD530" i="9"/>
  <c r="BC531" i="9"/>
  <c r="BD531" i="9"/>
  <c r="BC532" i="9"/>
  <c r="BD532" i="9"/>
  <c r="BC533" i="9"/>
  <c r="BD533" i="9"/>
  <c r="BC534" i="9"/>
  <c r="BD534" i="9"/>
  <c r="BC535" i="9"/>
  <c r="BD535" i="9"/>
  <c r="BC536" i="9"/>
  <c r="BD536" i="9"/>
  <c r="BC537" i="9"/>
  <c r="BD537" i="9"/>
  <c r="BC538" i="9"/>
  <c r="BD538" i="9"/>
  <c r="BC539" i="9"/>
  <c r="BD539" i="9"/>
  <c r="BC540" i="9"/>
  <c r="BD540" i="9"/>
  <c r="BC541" i="9"/>
  <c r="BD541" i="9"/>
  <c r="BC542" i="9"/>
  <c r="BD542" i="9"/>
  <c r="BC543" i="9"/>
  <c r="BD543" i="9"/>
  <c r="BC544" i="9"/>
  <c r="BD544" i="9"/>
  <c r="BC545" i="9"/>
  <c r="BD545" i="9"/>
  <c r="BC546" i="9"/>
  <c r="BD546" i="9"/>
  <c r="BC547" i="9"/>
  <c r="BD547" i="9"/>
  <c r="BC548" i="9"/>
  <c r="BD548" i="9"/>
  <c r="BC549" i="9"/>
  <c r="BD549" i="9"/>
  <c r="BC550" i="9"/>
  <c r="BD550" i="9"/>
  <c r="BC551" i="9"/>
  <c r="BD551" i="9"/>
  <c r="BC552" i="9"/>
  <c r="BD552" i="9"/>
  <c r="BC553" i="9"/>
  <c r="BD553" i="9"/>
  <c r="BC554" i="9"/>
  <c r="BD554" i="9"/>
  <c r="BC555" i="9"/>
  <c r="BD555" i="9"/>
  <c r="BC556" i="9"/>
  <c r="BD556" i="9"/>
  <c r="BC557" i="9"/>
  <c r="BD557" i="9"/>
  <c r="BC558" i="9"/>
  <c r="BD558" i="9"/>
  <c r="BC559" i="9"/>
  <c r="BD559" i="9"/>
  <c r="BC560" i="9"/>
  <c r="BD560" i="9"/>
  <c r="BC561" i="9"/>
  <c r="BD561" i="9"/>
  <c r="BC562" i="9"/>
  <c r="BD562" i="9"/>
  <c r="BC563" i="9"/>
  <c r="BD563" i="9"/>
  <c r="BC564" i="9"/>
  <c r="BD564" i="9"/>
  <c r="BC565" i="9"/>
  <c r="BD565" i="9"/>
  <c r="BC566" i="9"/>
  <c r="BD566" i="9"/>
  <c r="BC567" i="9"/>
  <c r="BD567" i="9"/>
  <c r="BC568" i="9"/>
  <c r="BD568" i="9"/>
  <c r="BC569" i="9"/>
  <c r="BD569" i="9"/>
  <c r="BC570" i="9"/>
  <c r="BD570" i="9"/>
  <c r="BC571" i="9"/>
  <c r="BD571" i="9"/>
  <c r="BC572" i="9"/>
  <c r="BD572" i="9"/>
  <c r="BC573" i="9"/>
  <c r="BD573" i="9"/>
  <c r="BC574" i="9"/>
  <c r="BD574" i="9"/>
  <c r="BC575" i="9"/>
  <c r="BD575" i="9"/>
  <c r="BC576" i="9"/>
  <c r="BD576" i="9"/>
  <c r="BC577" i="9"/>
  <c r="BD577" i="9"/>
  <c r="BC578" i="9"/>
  <c r="BD578" i="9"/>
  <c r="BC579" i="9"/>
  <c r="BD579" i="9"/>
  <c r="BC580" i="9"/>
  <c r="BD580" i="9"/>
  <c r="BC581" i="9"/>
  <c r="BD581" i="9"/>
  <c r="BC582" i="9"/>
  <c r="BD582" i="9"/>
  <c r="BC583" i="9"/>
  <c r="BD583" i="9"/>
  <c r="BC584" i="9"/>
  <c r="BD584" i="9"/>
  <c r="BC585" i="9"/>
  <c r="BD585" i="9"/>
  <c r="BC586" i="9"/>
  <c r="BD586" i="9"/>
  <c r="BC587" i="9"/>
  <c r="BD587" i="9"/>
  <c r="BC588" i="9"/>
  <c r="BD588" i="9"/>
  <c r="BC589" i="9"/>
  <c r="BD589" i="9"/>
  <c r="BC590" i="9"/>
  <c r="BD590" i="9"/>
  <c r="BC591" i="9"/>
  <c r="BD591" i="9"/>
  <c r="BC592" i="9"/>
  <c r="BD592" i="9"/>
  <c r="BC593" i="9"/>
  <c r="BD593" i="9"/>
  <c r="BC594" i="9"/>
  <c r="BD594" i="9"/>
  <c r="BC595" i="9"/>
  <c r="BD595" i="9"/>
  <c r="BC596" i="9"/>
  <c r="BD596" i="9"/>
  <c r="BC597" i="9"/>
  <c r="BD597" i="9"/>
  <c r="BC598" i="9"/>
  <c r="BD598" i="9"/>
  <c r="BC599" i="9"/>
  <c r="BD599" i="9"/>
  <c r="BC600" i="9"/>
  <c r="BD600" i="9"/>
  <c r="BC601" i="9"/>
  <c r="BD601" i="9"/>
  <c r="BC602" i="9"/>
  <c r="BD602" i="9"/>
  <c r="BC603" i="9"/>
  <c r="BD603" i="9"/>
  <c r="BC604" i="9"/>
  <c r="BD604" i="9"/>
  <c r="BC605" i="9"/>
  <c r="BD605" i="9"/>
  <c r="BC606" i="9"/>
  <c r="BD606" i="9"/>
  <c r="BC607" i="9"/>
  <c r="BD607" i="9"/>
  <c r="BC608" i="9"/>
  <c r="BD608" i="9"/>
  <c r="BC609" i="9"/>
  <c r="BD609" i="9"/>
  <c r="BC610" i="9"/>
  <c r="BD610" i="9"/>
  <c r="BC611" i="9"/>
  <c r="BD611" i="9"/>
  <c r="BC612" i="9"/>
  <c r="BD612" i="9"/>
  <c r="BC613" i="9"/>
  <c r="BD613" i="9"/>
  <c r="BC614" i="9"/>
  <c r="BD614" i="9"/>
  <c r="BC615" i="9"/>
  <c r="BD615" i="9"/>
  <c r="BC616" i="9"/>
  <c r="BD616" i="9"/>
  <c r="BC617" i="9"/>
  <c r="BD617" i="9"/>
  <c r="BC618" i="9"/>
  <c r="BD618" i="9"/>
  <c r="BC619" i="9"/>
  <c r="BD619" i="9"/>
  <c r="BC620" i="9"/>
  <c r="BD620" i="9"/>
  <c r="BC621" i="9"/>
  <c r="BD621" i="9"/>
  <c r="BC622" i="9"/>
  <c r="BD622" i="9"/>
  <c r="BC623" i="9"/>
  <c r="BD623" i="9"/>
  <c r="BC624" i="9"/>
  <c r="BD624" i="9"/>
  <c r="BC625" i="9"/>
  <c r="BD625" i="9"/>
  <c r="BC626" i="9"/>
  <c r="BD626" i="9"/>
  <c r="BC627" i="9"/>
  <c r="BD627" i="9"/>
  <c r="BC628" i="9"/>
  <c r="BD628" i="9"/>
  <c r="BC629" i="9"/>
  <c r="BD629" i="9"/>
  <c r="BC630" i="9"/>
  <c r="BD630" i="9"/>
  <c r="BC631" i="9"/>
  <c r="BD631" i="9"/>
  <c r="BC632" i="9"/>
  <c r="BD632" i="9"/>
  <c r="BC633" i="9"/>
  <c r="BD633" i="9"/>
  <c r="BC634" i="9"/>
  <c r="BD634" i="9"/>
  <c r="BC635" i="9"/>
  <c r="BD635" i="9"/>
  <c r="BC636" i="9"/>
  <c r="BD636" i="9"/>
  <c r="BC637" i="9"/>
  <c r="BD637" i="9"/>
  <c r="BC638" i="9"/>
  <c r="BD638" i="9"/>
  <c r="BC639" i="9"/>
  <c r="BD639" i="9"/>
  <c r="BC640" i="9"/>
  <c r="BD640" i="9"/>
  <c r="BC641" i="9"/>
  <c r="BD641" i="9"/>
  <c r="BC642" i="9"/>
  <c r="BD642" i="9"/>
  <c r="BC643" i="9"/>
  <c r="BD643" i="9"/>
  <c r="BC644" i="9"/>
  <c r="BD644" i="9"/>
  <c r="BC645" i="9"/>
  <c r="BD645" i="9"/>
  <c r="BC646" i="9"/>
  <c r="BD646" i="9"/>
  <c r="BC647" i="9"/>
  <c r="BD647" i="9"/>
  <c r="BC648" i="9"/>
  <c r="BD648" i="9"/>
  <c r="BC649" i="9"/>
  <c r="BD649" i="9"/>
  <c r="BC650" i="9"/>
  <c r="BD650" i="9"/>
  <c r="BC651" i="9"/>
  <c r="BD651" i="9"/>
  <c r="BC652" i="9"/>
  <c r="BD652" i="9"/>
  <c r="BC653" i="9"/>
  <c r="BD653" i="9"/>
  <c r="BC654" i="9"/>
  <c r="BD654" i="9"/>
  <c r="BC655" i="9"/>
  <c r="BD655" i="9"/>
  <c r="BC656" i="9"/>
  <c r="BD656" i="9"/>
  <c r="BC657" i="9"/>
  <c r="BD657" i="9"/>
  <c r="BC658" i="9"/>
  <c r="BD658" i="9"/>
  <c r="BC659" i="9"/>
  <c r="BD659" i="9"/>
  <c r="BC660" i="9"/>
  <c r="BD660" i="9"/>
  <c r="BC661" i="9"/>
  <c r="BD661" i="9"/>
  <c r="BC662" i="9"/>
  <c r="BD662" i="9"/>
  <c r="BC663" i="9"/>
  <c r="BD663" i="9"/>
  <c r="BC664" i="9"/>
  <c r="BD664" i="9"/>
  <c r="BC665" i="9"/>
  <c r="BD665" i="9"/>
  <c r="BC666" i="9"/>
  <c r="BD666" i="9"/>
  <c r="BC667" i="9"/>
  <c r="BD667" i="9"/>
  <c r="BC668" i="9"/>
  <c r="BD668" i="9"/>
  <c r="BC669" i="9"/>
  <c r="BD669" i="9"/>
  <c r="BC670" i="9"/>
  <c r="BD670" i="9"/>
  <c r="BC671" i="9"/>
  <c r="BD671" i="9"/>
  <c r="BC672" i="9"/>
  <c r="BD672" i="9"/>
  <c r="BC673" i="9"/>
  <c r="BD673" i="9"/>
  <c r="BC674" i="9"/>
  <c r="BD674" i="9"/>
  <c r="BC675" i="9"/>
  <c r="BD675" i="9"/>
  <c r="BC676" i="9"/>
  <c r="BD676" i="9"/>
  <c r="BC677" i="9"/>
  <c r="BD677" i="9"/>
  <c r="BC678" i="9"/>
  <c r="BD678" i="9"/>
  <c r="BC679" i="9"/>
  <c r="BD679" i="9"/>
  <c r="BC680" i="9"/>
  <c r="BD680" i="9"/>
  <c r="BC681" i="9"/>
  <c r="BD681" i="9"/>
  <c r="BC682" i="9"/>
  <c r="BD682" i="9"/>
  <c r="BC683" i="9"/>
  <c r="BD683" i="9"/>
  <c r="BC684" i="9"/>
  <c r="BD684" i="9"/>
  <c r="BC685" i="9"/>
  <c r="BD685" i="9"/>
  <c r="BC686" i="9"/>
  <c r="BD686" i="9"/>
  <c r="BC687" i="9"/>
  <c r="BD687" i="9"/>
  <c r="BC688" i="9"/>
  <c r="BD688" i="9"/>
  <c r="BC689" i="9"/>
  <c r="BD689" i="9"/>
  <c r="BC690" i="9"/>
  <c r="BD690" i="9"/>
  <c r="BC691" i="9"/>
  <c r="BD691" i="9"/>
  <c r="BC692" i="9"/>
  <c r="BD692" i="9"/>
  <c r="BC693" i="9"/>
  <c r="BD693" i="9"/>
  <c r="BC694" i="9"/>
  <c r="BD694" i="9"/>
  <c r="BC695" i="9"/>
  <c r="BD695" i="9"/>
  <c r="BC696" i="9"/>
  <c r="BD696" i="9"/>
  <c r="BC697" i="9"/>
  <c r="BD697" i="9"/>
  <c r="BC698" i="9"/>
  <c r="BD698" i="9"/>
  <c r="BC699" i="9"/>
  <c r="BD699" i="9"/>
  <c r="BC700" i="9"/>
  <c r="BD700" i="9"/>
  <c r="BC701" i="9"/>
  <c r="BD701" i="9"/>
  <c r="BC702" i="9"/>
  <c r="BD702" i="9"/>
  <c r="BC703" i="9"/>
  <c r="BD703" i="9"/>
  <c r="BC704" i="9"/>
  <c r="BD704" i="9"/>
  <c r="BC705" i="9"/>
  <c r="BD705" i="9"/>
  <c r="BC706" i="9"/>
  <c r="BD706" i="9"/>
  <c r="BC707" i="9"/>
  <c r="BD707" i="9"/>
  <c r="BC708" i="9"/>
  <c r="BD708" i="9"/>
  <c r="BC709" i="9"/>
  <c r="BD709" i="9"/>
  <c r="BC710" i="9"/>
  <c r="BD710" i="9"/>
  <c r="BC711" i="9"/>
  <c r="BD711" i="9"/>
  <c r="BC712" i="9"/>
  <c r="BD712" i="9"/>
  <c r="BC713" i="9"/>
  <c r="BD713" i="9"/>
  <c r="BC714" i="9"/>
  <c r="BD714" i="9"/>
  <c r="BC715" i="9"/>
  <c r="BD715" i="9"/>
  <c r="BC716" i="9"/>
  <c r="BD716" i="9"/>
  <c r="BC717" i="9"/>
  <c r="BD717" i="9"/>
  <c r="BC718" i="9"/>
  <c r="BD718" i="9"/>
  <c r="BC719" i="9"/>
  <c r="BD719" i="9"/>
  <c r="BC720" i="9"/>
  <c r="BD720" i="9"/>
  <c r="BC721" i="9"/>
  <c r="BD721" i="9"/>
  <c r="BC722" i="9"/>
  <c r="BD722" i="9"/>
  <c r="BC723" i="9"/>
  <c r="BD723" i="9"/>
  <c r="BC724" i="9"/>
  <c r="BD724" i="9"/>
  <c r="BC725" i="9"/>
  <c r="BD725" i="9"/>
  <c r="BC726" i="9"/>
  <c r="BD726" i="9"/>
  <c r="BC727" i="9"/>
  <c r="BD727" i="9"/>
  <c r="BC728" i="9"/>
  <c r="BD728" i="9"/>
  <c r="BC729" i="9"/>
  <c r="BD729" i="9"/>
  <c r="BC730" i="9"/>
  <c r="BD730" i="9"/>
  <c r="BC731" i="9"/>
  <c r="BD731" i="9"/>
  <c r="BC732" i="9"/>
  <c r="BD732" i="9"/>
  <c r="BC733" i="9"/>
  <c r="BD733" i="9"/>
  <c r="BC734" i="9"/>
  <c r="BD734" i="9"/>
  <c r="BC735" i="9"/>
  <c r="BD735" i="9"/>
  <c r="BC736" i="9"/>
  <c r="BD736" i="9"/>
  <c r="BC737" i="9"/>
  <c r="BD737" i="9"/>
  <c r="BC738" i="9"/>
  <c r="BD738" i="9"/>
  <c r="BC739" i="9"/>
  <c r="BD739" i="9"/>
  <c r="BC740" i="9"/>
  <c r="BD740" i="9"/>
  <c r="BC741" i="9"/>
  <c r="BD741" i="9"/>
  <c r="BC742" i="9"/>
  <c r="BD742" i="9"/>
  <c r="BC743" i="9"/>
  <c r="BD743" i="9"/>
  <c r="BC744" i="9"/>
  <c r="BD744" i="9"/>
  <c r="BC745" i="9"/>
  <c r="BD745" i="9"/>
  <c r="BC746" i="9"/>
  <c r="BD746" i="9"/>
  <c r="BC747" i="9"/>
  <c r="BD747" i="9"/>
  <c r="BC748" i="9"/>
  <c r="BD748" i="9"/>
  <c r="BC749" i="9"/>
  <c r="BD749" i="9"/>
  <c r="BC750" i="9"/>
  <c r="BD750" i="9"/>
  <c r="BC751" i="9"/>
  <c r="BD751" i="9"/>
  <c r="BC752" i="9"/>
  <c r="BD752" i="9"/>
  <c r="BC753" i="9"/>
  <c r="BD753" i="9"/>
  <c r="BC754" i="9"/>
  <c r="BD754" i="9"/>
  <c r="BC755" i="9"/>
  <c r="BD755" i="9"/>
  <c r="BC756" i="9"/>
  <c r="BD756" i="9"/>
  <c r="BC757" i="9"/>
  <c r="BD757" i="9"/>
  <c r="BC758" i="9"/>
  <c r="BD758" i="9"/>
  <c r="BC759" i="9"/>
  <c r="BD759" i="9"/>
  <c r="BC760" i="9"/>
  <c r="BD760" i="9"/>
  <c r="BC761" i="9"/>
  <c r="BD761" i="9"/>
  <c r="BC762" i="9"/>
  <c r="BD762" i="9"/>
  <c r="BC763" i="9"/>
  <c r="BD763" i="9"/>
  <c r="BC764" i="9"/>
  <c r="BD764" i="9"/>
  <c r="BC765" i="9"/>
  <c r="BD765" i="9"/>
  <c r="BC766" i="9"/>
  <c r="BD766" i="9"/>
  <c r="BC767" i="9"/>
  <c r="BD767" i="9"/>
  <c r="BC768" i="9"/>
  <c r="BD768" i="9"/>
  <c r="BC769" i="9"/>
  <c r="BD769" i="9"/>
  <c r="BC770" i="9"/>
  <c r="BD770" i="9"/>
  <c r="BC771" i="9"/>
  <c r="BD771" i="9"/>
  <c r="BC772" i="9"/>
  <c r="BD772" i="9"/>
  <c r="BC773" i="9"/>
  <c r="BD773" i="9"/>
  <c r="BC774" i="9"/>
  <c r="BD774" i="9"/>
  <c r="BC775" i="9"/>
  <c r="BD775" i="9"/>
  <c r="BC776" i="9"/>
  <c r="BD776" i="9"/>
  <c r="BC777" i="9"/>
  <c r="BD777" i="9"/>
  <c r="BC778" i="9"/>
  <c r="BD778" i="9"/>
  <c r="BC779" i="9"/>
  <c r="BD779" i="9"/>
  <c r="BC780" i="9"/>
  <c r="BD780" i="9"/>
  <c r="BC781" i="9"/>
  <c r="BD781" i="9"/>
  <c r="BC782" i="9"/>
  <c r="BD782" i="9"/>
  <c r="BC783" i="9"/>
  <c r="BD783" i="9"/>
  <c r="BC784" i="9"/>
  <c r="BD784" i="9"/>
  <c r="BC785" i="9"/>
  <c r="BD785" i="9"/>
  <c r="BC786" i="9"/>
  <c r="BD786" i="9"/>
  <c r="BC787" i="9"/>
  <c r="BD787" i="9"/>
  <c r="BC788" i="9"/>
  <c r="BD788" i="9"/>
  <c r="BC789" i="9"/>
  <c r="BD789" i="9"/>
  <c r="BC790" i="9"/>
  <c r="BD790" i="9"/>
  <c r="BC791" i="9"/>
  <c r="BD791" i="9"/>
  <c r="BC792" i="9"/>
  <c r="BD792" i="9"/>
  <c r="BC793" i="9"/>
  <c r="BD793" i="9"/>
  <c r="BC794" i="9"/>
  <c r="BD794" i="9"/>
  <c r="BC795" i="9"/>
  <c r="BD795" i="9"/>
  <c r="BC796" i="9"/>
  <c r="BD796" i="9"/>
  <c r="BC797" i="9"/>
  <c r="BD797" i="9"/>
  <c r="BC798" i="9"/>
  <c r="BD798" i="9"/>
  <c r="BC799" i="9"/>
  <c r="BD799" i="9"/>
  <c r="BC800" i="9"/>
  <c r="BD800" i="9"/>
  <c r="BC801" i="9"/>
  <c r="BD801" i="9"/>
  <c r="BC802" i="9"/>
  <c r="BD802" i="9"/>
  <c r="BC803" i="9"/>
  <c r="BD803" i="9"/>
  <c r="BC804" i="9"/>
  <c r="BD804" i="9"/>
  <c r="BC805" i="9"/>
  <c r="BD805" i="9"/>
  <c r="BC806" i="9"/>
  <c r="BD806" i="9"/>
  <c r="BC807" i="9"/>
  <c r="BD807" i="9"/>
  <c r="BC808" i="9"/>
  <c r="BD808" i="9"/>
  <c r="BC809" i="9"/>
  <c r="BD809" i="9"/>
  <c r="BC810" i="9"/>
  <c r="BD810" i="9"/>
  <c r="BC811" i="9"/>
  <c r="BD811" i="9"/>
  <c r="BC812" i="9"/>
  <c r="BD812" i="9"/>
  <c r="BC813" i="9"/>
  <c r="BD813" i="9"/>
  <c r="BC814" i="9"/>
  <c r="BD814" i="9"/>
  <c r="BC815" i="9"/>
  <c r="BD815" i="9"/>
  <c r="BC816" i="9"/>
  <c r="BD816" i="9"/>
  <c r="BC817" i="9"/>
  <c r="BD817" i="9"/>
  <c r="BC818" i="9"/>
  <c r="BD818" i="9"/>
  <c r="BC819" i="9"/>
  <c r="BD819" i="9"/>
  <c r="BC820" i="9"/>
  <c r="BD820" i="9"/>
  <c r="BC821" i="9"/>
  <c r="BD821" i="9"/>
  <c r="BC822" i="9"/>
  <c r="BD822" i="9"/>
  <c r="BC823" i="9"/>
  <c r="BD823" i="9"/>
  <c r="BC824" i="9"/>
  <c r="BD824" i="9"/>
  <c r="BC825" i="9"/>
  <c r="BD825" i="9"/>
  <c r="BC826" i="9"/>
  <c r="BD826" i="9"/>
  <c r="BC827" i="9"/>
  <c r="BD827" i="9"/>
  <c r="BC828" i="9"/>
  <c r="BD828" i="9"/>
  <c r="BC829" i="9"/>
  <c r="BD829" i="9"/>
  <c r="BC830" i="9"/>
  <c r="BD830" i="9"/>
  <c r="BC831" i="9"/>
  <c r="BD831" i="9"/>
  <c r="BC832" i="9"/>
  <c r="BD832" i="9"/>
  <c r="BC833" i="9"/>
  <c r="BD833" i="9"/>
  <c r="BC834" i="9"/>
  <c r="BD834" i="9"/>
  <c r="BC835" i="9"/>
  <c r="BD835" i="9"/>
  <c r="BC836" i="9"/>
  <c r="BD836" i="9"/>
  <c r="BC837" i="9"/>
  <c r="BD837" i="9"/>
  <c r="BC838" i="9"/>
  <c r="BD838" i="9"/>
  <c r="BC839" i="9"/>
  <c r="BD839" i="9"/>
  <c r="BC840" i="9"/>
  <c r="BD840" i="9"/>
  <c r="BC841" i="9"/>
  <c r="BD841" i="9"/>
  <c r="BC842" i="9"/>
  <c r="BD842" i="9"/>
  <c r="BC843" i="9"/>
  <c r="BD843" i="9"/>
  <c r="BC844" i="9"/>
  <c r="BD844" i="9"/>
  <c r="BC845" i="9"/>
  <c r="BD845" i="9"/>
  <c r="BC846" i="9"/>
  <c r="BD846" i="9"/>
  <c r="BC847" i="9"/>
  <c r="BD847" i="9"/>
  <c r="BC848" i="9"/>
  <c r="BD848" i="9"/>
  <c r="BC849" i="9"/>
  <c r="BD849" i="9"/>
  <c r="BC850" i="9"/>
  <c r="BD850" i="9"/>
  <c r="BC851" i="9"/>
  <c r="BD851" i="9"/>
  <c r="BC852" i="9"/>
  <c r="BD852" i="9"/>
  <c r="BC853" i="9"/>
  <c r="BD853" i="9"/>
  <c r="BC854" i="9"/>
  <c r="BD854" i="9"/>
  <c r="BC855" i="9"/>
  <c r="BD855" i="9"/>
  <c r="BC856" i="9"/>
  <c r="BD856" i="9"/>
  <c r="BC857" i="9"/>
  <c r="BD857" i="9"/>
  <c r="BC858" i="9"/>
  <c r="BD858" i="9"/>
  <c r="BC859" i="9"/>
  <c r="BD859" i="9"/>
  <c r="BC860" i="9"/>
  <c r="BD860" i="9"/>
  <c r="BC861" i="9"/>
  <c r="BD861" i="9"/>
  <c r="BC862" i="9"/>
  <c r="BD862" i="9"/>
  <c r="BC863" i="9"/>
  <c r="BD863" i="9"/>
  <c r="BC864" i="9"/>
  <c r="BD864" i="9"/>
  <c r="BC865" i="9"/>
  <c r="BD865" i="9"/>
  <c r="BC866" i="9"/>
  <c r="BD866" i="9"/>
  <c r="BC867" i="9"/>
  <c r="BD867" i="9"/>
  <c r="BC868" i="9"/>
  <c r="BD868" i="9"/>
  <c r="BC869" i="9"/>
  <c r="BD869" i="9"/>
  <c r="BC870" i="9"/>
  <c r="BD870" i="9"/>
  <c r="BC871" i="9"/>
  <c r="BD871" i="9"/>
  <c r="BC872" i="9"/>
  <c r="BD872" i="9"/>
  <c r="BC873" i="9"/>
  <c r="BD873" i="9"/>
  <c r="BC874" i="9"/>
  <c r="BD874" i="9"/>
  <c r="BC875" i="9"/>
  <c r="BD875" i="9"/>
  <c r="BC876" i="9"/>
  <c r="BD876" i="9"/>
  <c r="BC877" i="9"/>
  <c r="BD877" i="9"/>
  <c r="BC878" i="9"/>
  <c r="BD878" i="9"/>
  <c r="BC879" i="9"/>
  <c r="BD879" i="9"/>
  <c r="BC880" i="9"/>
  <c r="BD880" i="9"/>
  <c r="BC881" i="9"/>
  <c r="BD881" i="9"/>
  <c r="BC882" i="9"/>
  <c r="BD882" i="9"/>
  <c r="BC883" i="9"/>
  <c r="BD883" i="9"/>
  <c r="BC884" i="9"/>
  <c r="BD884" i="9"/>
  <c r="BC885" i="9"/>
  <c r="BD885" i="9"/>
  <c r="BC886" i="9"/>
  <c r="BD886" i="9"/>
  <c r="BC887" i="9"/>
  <c r="BD887" i="9"/>
  <c r="BC888" i="9"/>
  <c r="BD888" i="9"/>
  <c r="BC889" i="9"/>
  <c r="BD889" i="9"/>
  <c r="BC890" i="9"/>
  <c r="BD890" i="9"/>
  <c r="BC891" i="9"/>
  <c r="BD891" i="9"/>
  <c r="BC892" i="9"/>
  <c r="BD892" i="9"/>
  <c r="BC893" i="9"/>
  <c r="BD893" i="9"/>
  <c r="BC894" i="9"/>
  <c r="BD894" i="9"/>
  <c r="BC895" i="9"/>
  <c r="BD895" i="9"/>
  <c r="BC896" i="9"/>
  <c r="BD896" i="9"/>
  <c r="BC897" i="9"/>
  <c r="BD897" i="9"/>
  <c r="BC898" i="9"/>
  <c r="BD898" i="9"/>
  <c r="BC899" i="9"/>
  <c r="BD899" i="9"/>
  <c r="BC900" i="9"/>
  <c r="BD900" i="9"/>
  <c r="BC901" i="9"/>
  <c r="BD901" i="9"/>
  <c r="BC902" i="9"/>
  <c r="BD902" i="9"/>
  <c r="BC903" i="9"/>
  <c r="BD903" i="9"/>
  <c r="BC904" i="9"/>
  <c r="BD904" i="9"/>
  <c r="BC905" i="9"/>
  <c r="BD905" i="9"/>
  <c r="BC906" i="9"/>
  <c r="BD906" i="9"/>
  <c r="BC907" i="9"/>
  <c r="BD907" i="9"/>
  <c r="BC908" i="9"/>
  <c r="BD908" i="9"/>
  <c r="BC909" i="9"/>
  <c r="BD909" i="9"/>
  <c r="BC910" i="9"/>
  <c r="BD910" i="9"/>
  <c r="BC911" i="9"/>
  <c r="BD911" i="9"/>
  <c r="BC912" i="9"/>
  <c r="BD912" i="9"/>
  <c r="BC913" i="9"/>
  <c r="BD913" i="9"/>
  <c r="BC914" i="9"/>
  <c r="BD914" i="9"/>
  <c r="BC915" i="9"/>
  <c r="BD915" i="9"/>
  <c r="BC916" i="9"/>
  <c r="BD916" i="9"/>
  <c r="BC917" i="9"/>
  <c r="BD917" i="9"/>
  <c r="BC918" i="9"/>
  <c r="BD918" i="9"/>
  <c r="BC919" i="9"/>
  <c r="BD919" i="9"/>
  <c r="BC920" i="9"/>
  <c r="BD920" i="9"/>
  <c r="BC921" i="9"/>
  <c r="BD921" i="9"/>
  <c r="BC922" i="9"/>
  <c r="BD922" i="9"/>
  <c r="BC923" i="9"/>
  <c r="BD923" i="9"/>
  <c r="BC924" i="9"/>
  <c r="BD924" i="9"/>
  <c r="BC925" i="9"/>
  <c r="BD925" i="9"/>
  <c r="BC926" i="9"/>
  <c r="BD926" i="9"/>
  <c r="BC927" i="9"/>
  <c r="BD927" i="9"/>
  <c r="BC928" i="9"/>
  <c r="BD928" i="9"/>
  <c r="BC929" i="9"/>
  <c r="BD929" i="9"/>
  <c r="BC930" i="9"/>
  <c r="BD930" i="9"/>
  <c r="BC931" i="9"/>
  <c r="BD931" i="9"/>
  <c r="BC932" i="9"/>
  <c r="BD932" i="9"/>
  <c r="BC933" i="9"/>
  <c r="BD933" i="9"/>
  <c r="BC934" i="9"/>
  <c r="BD934" i="9"/>
  <c r="BC935" i="9"/>
  <c r="BD935" i="9"/>
  <c r="BC936" i="9"/>
  <c r="BD936" i="9"/>
  <c r="BC937" i="9"/>
  <c r="BD937" i="9"/>
  <c r="BC938" i="9"/>
  <c r="BD938" i="9"/>
  <c r="BC939" i="9"/>
  <c r="BD939" i="9"/>
  <c r="BC940" i="9"/>
  <c r="BD940" i="9"/>
  <c r="BC941" i="9"/>
  <c r="BD941" i="9"/>
  <c r="BC942" i="9"/>
  <c r="BD942" i="9"/>
  <c r="BC943" i="9"/>
  <c r="BD943" i="9"/>
  <c r="BC944" i="9"/>
  <c r="BD944" i="9"/>
  <c r="BC945" i="9"/>
  <c r="BD945" i="9"/>
  <c r="BC946" i="9"/>
  <c r="BD946" i="9"/>
  <c r="BC947" i="9"/>
  <c r="BD947" i="9"/>
  <c r="BC948" i="9"/>
  <c r="BD948" i="9"/>
  <c r="BC949" i="9"/>
  <c r="BD949" i="9"/>
  <c r="BC950" i="9"/>
  <c r="BD950" i="9"/>
  <c r="BC951" i="9"/>
  <c r="BD951" i="9"/>
  <c r="BC952" i="9"/>
  <c r="BD952" i="9"/>
  <c r="BC953" i="9"/>
  <c r="BD953" i="9"/>
  <c r="BC954" i="9"/>
  <c r="BD954" i="9"/>
  <c r="BC955" i="9"/>
  <c r="BD955" i="9"/>
  <c r="BC956" i="9"/>
  <c r="BD956" i="9"/>
  <c r="BC957" i="9"/>
  <c r="BD957" i="9"/>
  <c r="BC958" i="9"/>
  <c r="BD958" i="9"/>
  <c r="BC959" i="9"/>
  <c r="BD959" i="9"/>
  <c r="BC960" i="9"/>
  <c r="BD960" i="9"/>
  <c r="BC961" i="9"/>
  <c r="BD961" i="9"/>
  <c r="BC962" i="9"/>
  <c r="BD962" i="9"/>
  <c r="BC963" i="9"/>
  <c r="BD963" i="9"/>
  <c r="BC964" i="9"/>
  <c r="BD964" i="9"/>
  <c r="BC965" i="9"/>
  <c r="BD965" i="9"/>
  <c r="BC966" i="9"/>
  <c r="BD966" i="9"/>
  <c r="BC967" i="9"/>
  <c r="BD967" i="9"/>
  <c r="BC968" i="9"/>
  <c r="BD968" i="9"/>
  <c r="BC969" i="9"/>
  <c r="BD969" i="9"/>
  <c r="BC970" i="9"/>
  <c r="BD970" i="9"/>
  <c r="BC971" i="9"/>
  <c r="BD971" i="9"/>
  <c r="BC972" i="9"/>
  <c r="BD972" i="9"/>
  <c r="BC973" i="9"/>
  <c r="BD973" i="9"/>
  <c r="BC974" i="9"/>
  <c r="BD974" i="9"/>
  <c r="BC975" i="9"/>
  <c r="BD975" i="9"/>
  <c r="BC976" i="9"/>
  <c r="BD976" i="9"/>
  <c r="BC977" i="9"/>
  <c r="BD977" i="9"/>
  <c r="BC978" i="9"/>
  <c r="BD978" i="9"/>
  <c r="BC979" i="9"/>
  <c r="BD979" i="9"/>
  <c r="BC980" i="9"/>
  <c r="BD980" i="9"/>
  <c r="BC981" i="9"/>
  <c r="BD981" i="9"/>
  <c r="BC982" i="9"/>
  <c r="BD982" i="9"/>
  <c r="BC983" i="9"/>
  <c r="BD983" i="9"/>
  <c r="BC984" i="9"/>
  <c r="BD984" i="9"/>
  <c r="BC985" i="9"/>
  <c r="BD985" i="9"/>
  <c r="BC986" i="9"/>
  <c r="BD986" i="9"/>
  <c r="BC987" i="9"/>
  <c r="BD987" i="9"/>
  <c r="BC988" i="9"/>
  <c r="BD988" i="9"/>
  <c r="BC989" i="9"/>
  <c r="BD989" i="9"/>
  <c r="BC990" i="9"/>
  <c r="BD990" i="9"/>
  <c r="BC991" i="9"/>
  <c r="BD991" i="9"/>
  <c r="BC992" i="9"/>
  <c r="BD992" i="9"/>
  <c r="BC993" i="9"/>
  <c r="BD993" i="9"/>
  <c r="BC994" i="9"/>
  <c r="BD994" i="9"/>
  <c r="BC995" i="9"/>
  <c r="BD995" i="9"/>
  <c r="BC996" i="9"/>
  <c r="BD996" i="9"/>
  <c r="BC997" i="9"/>
  <c r="BD997" i="9"/>
  <c r="BC998" i="9"/>
  <c r="BD998" i="9"/>
  <c r="BC999" i="9"/>
  <c r="BD999" i="9"/>
  <c r="BC1000" i="9"/>
  <c r="BD1000" i="9"/>
  <c r="BC1001" i="9"/>
  <c r="BD1001" i="9"/>
  <c r="BC1002" i="9"/>
  <c r="BD1002" i="9"/>
  <c r="BC1003" i="9"/>
  <c r="BD1003" i="9"/>
  <c r="BC1004" i="9"/>
  <c r="BD1004" i="9"/>
  <c r="BC1005" i="9"/>
  <c r="BD1005" i="9"/>
  <c r="BC1006" i="9"/>
  <c r="BD1006" i="9"/>
  <c r="BC1007" i="9"/>
  <c r="BD1007" i="9"/>
  <c r="BC1008" i="9"/>
  <c r="BD1008" i="9"/>
  <c r="BC1009" i="9"/>
  <c r="BD1009" i="9"/>
  <c r="BC1010" i="9"/>
  <c r="BD1010" i="9"/>
  <c r="BC1011" i="9"/>
  <c r="BD1011" i="9"/>
  <c r="BC1012" i="9"/>
  <c r="BD1012" i="9"/>
  <c r="BC1013" i="9"/>
  <c r="BD1013" i="9"/>
  <c r="BC1014" i="9"/>
  <c r="BD1014" i="9"/>
  <c r="BC1015" i="9"/>
  <c r="BD1015" i="9"/>
  <c r="BC1016" i="9"/>
  <c r="BD1016" i="9"/>
  <c r="BC1017" i="9"/>
  <c r="BD1017" i="9"/>
  <c r="BC1018" i="9"/>
  <c r="BD1018" i="9"/>
  <c r="BC1019" i="9"/>
  <c r="BD1019" i="9"/>
  <c r="BC1020" i="9"/>
  <c r="BD1020" i="9"/>
  <c r="BC1021" i="9"/>
  <c r="BD1021" i="9"/>
  <c r="BC1022" i="9"/>
  <c r="BD1022" i="9"/>
  <c r="BC1023" i="9"/>
  <c r="BD1023" i="9"/>
  <c r="BC1024" i="9"/>
  <c r="BD1024" i="9"/>
  <c r="BC1025" i="9"/>
  <c r="BD1025" i="9"/>
  <c r="BC1026" i="9"/>
  <c r="BD1026" i="9"/>
  <c r="BC1027" i="9"/>
  <c r="BD1027" i="9"/>
  <c r="BC1028" i="9"/>
  <c r="BD1028" i="9"/>
  <c r="BC1029" i="9"/>
  <c r="BD1029" i="9"/>
  <c r="BC1030" i="9"/>
  <c r="BD1030" i="9"/>
  <c r="BC1031" i="9"/>
  <c r="BD1031" i="9"/>
  <c r="BC1032" i="9"/>
  <c r="BD1032" i="9"/>
  <c r="BC1033" i="9"/>
  <c r="BD1033" i="9"/>
  <c r="BC1034" i="9"/>
  <c r="BD1034" i="9"/>
  <c r="BC1035" i="9"/>
  <c r="BD1035" i="9"/>
  <c r="BC1036" i="9"/>
  <c r="BD1036" i="9"/>
  <c r="BC1037" i="9"/>
  <c r="BD1037" i="9"/>
  <c r="BC1038" i="9"/>
  <c r="BD1038" i="9"/>
  <c r="BC1039" i="9"/>
  <c r="BD1039" i="9"/>
  <c r="BC1040" i="9"/>
  <c r="BD1040" i="9"/>
  <c r="BC1041" i="9"/>
  <c r="BD1041" i="9"/>
  <c r="BC1042" i="9"/>
  <c r="BD1042" i="9"/>
  <c r="BC1043" i="9"/>
  <c r="BD1043" i="9"/>
  <c r="BC1044" i="9"/>
  <c r="BD1044" i="9"/>
  <c r="BC1045" i="9"/>
  <c r="BD1045" i="9"/>
  <c r="BC1046" i="9"/>
  <c r="BD1046" i="9"/>
  <c r="BC1047" i="9"/>
  <c r="BD1047" i="9"/>
  <c r="BC1048" i="9"/>
  <c r="BD1048" i="9"/>
  <c r="BC1049" i="9"/>
  <c r="BD1049" i="9"/>
  <c r="BC1050" i="9"/>
  <c r="BD1050" i="9"/>
  <c r="BC1051" i="9"/>
  <c r="BD1051" i="9"/>
  <c r="BC1052" i="9"/>
  <c r="BD1052" i="9"/>
  <c r="BC1053" i="9"/>
  <c r="BD1053" i="9"/>
  <c r="BC1054" i="9"/>
  <c r="BD1054" i="9"/>
  <c r="BC1055" i="9"/>
  <c r="BD1055" i="9"/>
  <c r="BC1056" i="9"/>
  <c r="BD1056" i="9"/>
  <c r="BC1057" i="9"/>
  <c r="BD1057" i="9"/>
  <c r="BC1058" i="9"/>
  <c r="BD1058" i="9"/>
  <c r="BC1059" i="9"/>
  <c r="BD1059" i="9"/>
  <c r="BC1060" i="9"/>
  <c r="BD1060" i="9"/>
  <c r="BC1061" i="9"/>
  <c r="BD1061" i="9"/>
  <c r="BC1062" i="9"/>
  <c r="BD1062" i="9"/>
  <c r="BC1063" i="9"/>
  <c r="BD1063" i="9"/>
  <c r="BC1064" i="9"/>
  <c r="BD1064" i="9"/>
  <c r="BC1065" i="9"/>
  <c r="BD1065" i="9"/>
  <c r="BC1066" i="9"/>
  <c r="BD1066" i="9"/>
  <c r="BC1067" i="9"/>
  <c r="BD1067" i="9"/>
  <c r="BC1068" i="9"/>
  <c r="BD1068" i="9"/>
  <c r="BC1069" i="9"/>
  <c r="BD1069" i="9"/>
  <c r="BC1070" i="9"/>
  <c r="BD1070" i="9"/>
  <c r="BC1071" i="9"/>
  <c r="BD1071" i="9"/>
  <c r="BC1072" i="9"/>
  <c r="BD1072" i="9"/>
  <c r="BC1073" i="9"/>
  <c r="BD1073" i="9"/>
  <c r="BC1074" i="9"/>
  <c r="BD1074" i="9"/>
  <c r="BC1075" i="9"/>
  <c r="BD1075" i="9"/>
  <c r="BC1076" i="9"/>
  <c r="BD1076" i="9"/>
  <c r="BC1077" i="9"/>
  <c r="BD1077" i="9"/>
  <c r="BC1078" i="9"/>
  <c r="BD1078" i="9"/>
  <c r="BC1079" i="9"/>
  <c r="BD1079" i="9"/>
  <c r="BC1080" i="9"/>
  <c r="BD1080" i="9"/>
  <c r="BC1081" i="9"/>
  <c r="BD1081" i="9"/>
  <c r="BC1082" i="9"/>
  <c r="BD1082" i="9"/>
  <c r="BC1083" i="9"/>
  <c r="BD1083" i="9"/>
  <c r="BC1084" i="9"/>
  <c r="BD1084" i="9"/>
  <c r="BC1085" i="9"/>
  <c r="BD1085" i="9"/>
  <c r="BC1086" i="9"/>
  <c r="BD1086" i="9"/>
  <c r="BC1087" i="9"/>
  <c r="BD1087" i="9"/>
  <c r="BC1088" i="9"/>
  <c r="BD1088" i="9"/>
  <c r="BC1089" i="9"/>
  <c r="BD1089" i="9"/>
  <c r="BC1090" i="9"/>
  <c r="BD1090" i="9"/>
  <c r="BC1091" i="9"/>
  <c r="BD1091" i="9"/>
  <c r="BC1092" i="9"/>
  <c r="BD1092" i="9"/>
  <c r="BC1093" i="9"/>
  <c r="BD1093" i="9"/>
  <c r="BC1094" i="9"/>
  <c r="BD1094" i="9"/>
  <c r="BC1095" i="9"/>
  <c r="BD1095" i="9"/>
  <c r="BC1096" i="9"/>
  <c r="BD1096" i="9"/>
  <c r="BC1097" i="9"/>
  <c r="BD1097" i="9"/>
  <c r="BC1098" i="9"/>
  <c r="BD1098" i="9"/>
  <c r="BC1099" i="9"/>
  <c r="BD1099" i="9"/>
  <c r="BC1100" i="9"/>
  <c r="BD1100" i="9"/>
  <c r="BC1101" i="9"/>
  <c r="BD1101" i="9"/>
  <c r="BC1102" i="9"/>
  <c r="BD1102" i="9"/>
  <c r="BC1103" i="9"/>
  <c r="BD1103" i="9"/>
  <c r="BC1104" i="9"/>
  <c r="BD1104" i="9"/>
  <c r="BC1105" i="9"/>
  <c r="BD1105" i="9"/>
  <c r="BC1106" i="9"/>
  <c r="BD1106" i="9"/>
  <c r="BC1107" i="9"/>
  <c r="BD1107" i="9"/>
  <c r="BC1108" i="9"/>
  <c r="BD1108" i="9"/>
  <c r="BC1109" i="9"/>
  <c r="BD1109" i="9"/>
  <c r="BC1110" i="9"/>
  <c r="BD1110" i="9"/>
  <c r="BC1111" i="9"/>
  <c r="BD1111" i="9"/>
  <c r="BC1112" i="9"/>
  <c r="BD1112" i="9"/>
  <c r="BC1113" i="9"/>
  <c r="BD1113" i="9"/>
  <c r="BC1114" i="9"/>
  <c r="BD1114" i="9"/>
  <c r="BC1115" i="9"/>
  <c r="BD1115" i="9"/>
  <c r="BC1116" i="9"/>
  <c r="BD1116" i="9"/>
  <c r="BC1117" i="9"/>
  <c r="BD1117" i="9"/>
  <c r="BC1118" i="9"/>
  <c r="BD1118" i="9"/>
  <c r="BC1119" i="9"/>
  <c r="BD1119" i="9"/>
  <c r="BC1120" i="9"/>
  <c r="BD1120" i="9"/>
  <c r="BC1121" i="9"/>
  <c r="BD1121" i="9"/>
  <c r="BC1122" i="9"/>
  <c r="BD1122" i="9"/>
  <c r="BC1123" i="9"/>
  <c r="BD1123" i="9"/>
  <c r="BC1124" i="9"/>
  <c r="BD1124" i="9"/>
  <c r="BC1125" i="9"/>
  <c r="BD1125" i="9"/>
  <c r="BC1126" i="9"/>
  <c r="BD1126" i="9"/>
  <c r="BC1127" i="9"/>
  <c r="BD1127" i="9"/>
  <c r="BC1128" i="9"/>
  <c r="BD1128" i="9"/>
  <c r="BC1129" i="9"/>
  <c r="BD1129" i="9"/>
  <c r="BC1130" i="9"/>
  <c r="BD1130" i="9"/>
  <c r="BC1131" i="9"/>
  <c r="BD1131" i="9"/>
  <c r="BC1132" i="9"/>
  <c r="BD1132" i="9"/>
  <c r="BC1133" i="9"/>
  <c r="BD1133" i="9"/>
  <c r="BC1134" i="9"/>
  <c r="BD1134" i="9"/>
  <c r="BC1135" i="9"/>
  <c r="BD1135" i="9"/>
  <c r="BC1136" i="9"/>
  <c r="BD1136" i="9"/>
  <c r="BC1137" i="9"/>
  <c r="BD1137" i="9"/>
  <c r="BC1138" i="9"/>
  <c r="BD1138" i="9"/>
  <c r="BC1139" i="9"/>
  <c r="BD1139" i="9"/>
  <c r="BC1140" i="9"/>
  <c r="BD1140" i="9"/>
  <c r="BC1141" i="9"/>
  <c r="BD1141" i="9"/>
  <c r="BC1142" i="9"/>
  <c r="BD1142" i="9"/>
  <c r="BC1143" i="9"/>
  <c r="BD1143" i="9"/>
  <c r="BC1144" i="9"/>
  <c r="BD1144" i="9"/>
  <c r="BC1145" i="9"/>
  <c r="BD1145" i="9"/>
  <c r="BC1146" i="9"/>
  <c r="BD1146" i="9"/>
  <c r="BC1147" i="9"/>
  <c r="BD1147" i="9"/>
  <c r="BC1148" i="9"/>
  <c r="BD1148" i="9"/>
  <c r="BC1149" i="9"/>
  <c r="BD1149" i="9"/>
  <c r="BC1150" i="9"/>
  <c r="BD1150" i="9"/>
  <c r="BC1151" i="9"/>
  <c r="BD1151" i="9"/>
  <c r="BC1152" i="9"/>
  <c r="BD1152" i="9"/>
  <c r="BC1153" i="9"/>
  <c r="BD1153" i="9"/>
  <c r="BC1154" i="9"/>
  <c r="BD1154" i="9"/>
  <c r="BC1155" i="9"/>
  <c r="BD1155" i="9"/>
  <c r="BC1156" i="9"/>
  <c r="BD1156" i="9"/>
  <c r="BC1157" i="9"/>
  <c r="BD1157" i="9"/>
  <c r="BC1158" i="9"/>
  <c r="BD1158" i="9"/>
  <c r="BC1159" i="9"/>
  <c r="BD1159" i="9"/>
  <c r="BC1160" i="9"/>
  <c r="BD1160" i="9"/>
  <c r="BC1161" i="9"/>
  <c r="BD1161" i="9"/>
  <c r="BC1162" i="9"/>
  <c r="BD1162" i="9"/>
  <c r="BC1163" i="9"/>
  <c r="BD1163" i="9"/>
  <c r="BC1164" i="9"/>
  <c r="BD1164" i="9"/>
  <c r="BC1165" i="9"/>
  <c r="BD1165" i="9"/>
  <c r="BC1166" i="9"/>
  <c r="BD1166" i="9"/>
  <c r="BC1167" i="9"/>
  <c r="BD1167" i="9"/>
  <c r="BC1168" i="9"/>
  <c r="BD1168" i="9"/>
  <c r="BC1169" i="9"/>
  <c r="BD1169" i="9"/>
  <c r="BC1170" i="9"/>
  <c r="BD1170" i="9"/>
  <c r="BC1171" i="9"/>
  <c r="BD1171" i="9"/>
  <c r="BC1172" i="9"/>
  <c r="BD1172" i="9"/>
  <c r="BC1173" i="9"/>
  <c r="BD1173" i="9"/>
  <c r="BC1174" i="9"/>
  <c r="BD1174" i="9"/>
  <c r="BC1175" i="9"/>
  <c r="BD1175" i="9"/>
  <c r="BC1176" i="9"/>
  <c r="BD1176" i="9"/>
  <c r="BC1177" i="9"/>
  <c r="BD1177" i="9"/>
  <c r="BC1178" i="9"/>
  <c r="BD1178" i="9"/>
  <c r="BC1179" i="9"/>
  <c r="BD1179" i="9"/>
  <c r="BC1180" i="9"/>
  <c r="BD1180" i="9"/>
  <c r="BC1181" i="9"/>
  <c r="BD1181" i="9"/>
  <c r="BC1182" i="9"/>
  <c r="BD1182" i="9"/>
  <c r="BC1183" i="9"/>
  <c r="BD1183" i="9"/>
  <c r="BD1" i="9"/>
  <c r="BD3" i="9"/>
  <c r="BD4" i="9"/>
  <c r="BD2" i="9"/>
  <c r="C1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" i="7"/>
  <c r="E1" i="7"/>
  <c r="F1" i="7"/>
  <c r="G1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" i="7"/>
  <c r="I1" i="7"/>
  <c r="J1" i="7"/>
  <c r="K1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" i="7"/>
  <c r="N1" i="7"/>
  <c r="O1" i="7"/>
  <c r="P1" i="7"/>
  <c r="Q1" i="7"/>
  <c r="R1" i="7"/>
  <c r="S1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" i="7"/>
  <c r="X1" i="7"/>
  <c r="Y1" i="7"/>
  <c r="Z1" i="7"/>
  <c r="AA1" i="7"/>
  <c r="AB1" i="7"/>
  <c r="AC1" i="7"/>
  <c r="AD1" i="7"/>
  <c r="AE1" i="7"/>
  <c r="AF1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" i="7"/>
  <c r="AH1" i="7"/>
  <c r="AI1" i="7"/>
  <c r="AJ1" i="7"/>
  <c r="AJ3" i="7" s="1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28" i="7"/>
  <c r="AL929" i="7"/>
  <c r="AL930" i="7"/>
  <c r="AL931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5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2" i="7"/>
  <c r="AL1003" i="7"/>
  <c r="AL1004" i="7"/>
  <c r="AL1005" i="7"/>
  <c r="AL1006" i="7"/>
  <c r="AL1007" i="7"/>
  <c r="AL1008" i="7"/>
  <c r="AL1009" i="7"/>
  <c r="AL1010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3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AL1086" i="7"/>
  <c r="AL1087" i="7"/>
  <c r="AL1088" i="7"/>
  <c r="AL1089" i="7"/>
  <c r="AL1090" i="7"/>
  <c r="AL1091" i="7"/>
  <c r="AL1092" i="7"/>
  <c r="AL1093" i="7"/>
  <c r="AL1094" i="7"/>
  <c r="AL1095" i="7"/>
  <c r="AL1096" i="7"/>
  <c r="AL1097" i="7"/>
  <c r="AL1098" i="7"/>
  <c r="AL1099" i="7"/>
  <c r="AL1100" i="7"/>
  <c r="AL1101" i="7"/>
  <c r="AL1102" i="7"/>
  <c r="AL1103" i="7"/>
  <c r="AL1104" i="7"/>
  <c r="AL1105" i="7"/>
  <c r="AL1106" i="7"/>
  <c r="AL1107" i="7"/>
  <c r="AL1108" i="7"/>
  <c r="AL1109" i="7"/>
  <c r="AL1110" i="7"/>
  <c r="AL1111" i="7"/>
  <c r="AL1112" i="7"/>
  <c r="AL1113" i="7"/>
  <c r="AL1114" i="7"/>
  <c r="AL1115" i="7"/>
  <c r="AL1116" i="7"/>
  <c r="AL1117" i="7"/>
  <c r="AL1118" i="7"/>
  <c r="AL1119" i="7"/>
  <c r="AL1120" i="7"/>
  <c r="AL1121" i="7"/>
  <c r="AL1122" i="7"/>
  <c r="AL1123" i="7"/>
  <c r="AL1124" i="7"/>
  <c r="AL1125" i="7"/>
  <c r="AL1126" i="7"/>
  <c r="AL1127" i="7"/>
  <c r="AL1128" i="7"/>
  <c r="AL1129" i="7"/>
  <c r="AL1130" i="7"/>
  <c r="AL1131" i="7"/>
  <c r="AL1132" i="7"/>
  <c r="AL1133" i="7"/>
  <c r="AL1134" i="7"/>
  <c r="AL1135" i="7"/>
  <c r="AL1136" i="7"/>
  <c r="AL1137" i="7"/>
  <c r="AL1138" i="7"/>
  <c r="AL1139" i="7"/>
  <c r="AL1140" i="7"/>
  <c r="AL1141" i="7"/>
  <c r="AL1142" i="7"/>
  <c r="AL1143" i="7"/>
  <c r="AL1144" i="7"/>
  <c r="AL1145" i="7"/>
  <c r="AL1146" i="7"/>
  <c r="AL1147" i="7"/>
  <c r="AL1148" i="7"/>
  <c r="AL1149" i="7"/>
  <c r="AL1150" i="7"/>
  <c r="AL1151" i="7"/>
  <c r="AL1152" i="7"/>
  <c r="AL1153" i="7"/>
  <c r="AL1154" i="7"/>
  <c r="AL1155" i="7"/>
  <c r="AL1156" i="7"/>
  <c r="AL1157" i="7"/>
  <c r="AL1158" i="7"/>
  <c r="AL1159" i="7"/>
  <c r="AL1160" i="7"/>
  <c r="AL1161" i="7"/>
  <c r="AL1162" i="7"/>
  <c r="AL1163" i="7"/>
  <c r="AL1164" i="7"/>
  <c r="AL1165" i="7"/>
  <c r="AL1166" i="7"/>
  <c r="AL1167" i="7"/>
  <c r="AL1168" i="7"/>
  <c r="AL1169" i="7"/>
  <c r="AL1170" i="7"/>
  <c r="AL1171" i="7"/>
  <c r="AL1172" i="7"/>
  <c r="AL1173" i="7"/>
  <c r="AL1174" i="7"/>
  <c r="AL1175" i="7"/>
  <c r="AL1176" i="7"/>
  <c r="AL1177" i="7"/>
  <c r="AL1178" i="7"/>
  <c r="AL1179" i="7"/>
  <c r="AL1180" i="7"/>
  <c r="AL1181" i="7"/>
  <c r="AL1182" i="7"/>
  <c r="AL1183" i="7"/>
  <c r="AL1184" i="7"/>
  <c r="AL1185" i="7"/>
  <c r="AL1186" i="7"/>
  <c r="AL1187" i="7"/>
  <c r="AL1188" i="7"/>
  <c r="AL1189" i="7"/>
  <c r="AL1190" i="7"/>
  <c r="AL1191" i="7"/>
  <c r="AL1192" i="7"/>
  <c r="AL1193" i="7"/>
  <c r="AL1194" i="7"/>
  <c r="AL1195" i="7"/>
  <c r="AL1196" i="7"/>
  <c r="AL1197" i="7"/>
  <c r="AL1198" i="7"/>
  <c r="AL1199" i="7"/>
  <c r="AL1200" i="7"/>
  <c r="AL1201" i="7"/>
  <c r="AL1202" i="7"/>
  <c r="AL1203" i="7"/>
  <c r="AL1204" i="7"/>
  <c r="AL1205" i="7"/>
  <c r="AL1206" i="7"/>
  <c r="AL1207" i="7"/>
  <c r="AL1208" i="7"/>
  <c r="AL1209" i="7"/>
  <c r="AL1210" i="7"/>
  <c r="AL1211" i="7"/>
  <c r="AL1212" i="7"/>
  <c r="AL1213" i="7"/>
  <c r="AL1214" i="7"/>
  <c r="AL1215" i="7"/>
  <c r="AL1216" i="7"/>
  <c r="AL1217" i="7"/>
  <c r="AL1218" i="7"/>
  <c r="AL1219" i="7"/>
  <c r="AL1220" i="7"/>
  <c r="AL1221" i="7"/>
  <c r="AL1222" i="7"/>
  <c r="AL1223" i="7"/>
  <c r="AL1224" i="7"/>
  <c r="AL1225" i="7"/>
  <c r="AL1226" i="7"/>
  <c r="AL1227" i="7"/>
  <c r="AL1228" i="7"/>
  <c r="AL1229" i="7"/>
  <c r="AL1230" i="7"/>
  <c r="AL1231" i="7"/>
  <c r="AL1232" i="7"/>
  <c r="AL1233" i="7"/>
  <c r="AL1234" i="7"/>
  <c r="AL1235" i="7"/>
  <c r="AL1236" i="7"/>
  <c r="AL1237" i="7"/>
  <c r="AL1238" i="7"/>
  <c r="AL1239" i="7"/>
  <c r="AL1240" i="7"/>
  <c r="AL1241" i="7"/>
  <c r="AL1242" i="7"/>
  <c r="AL1243" i="7"/>
  <c r="AL1244" i="7"/>
  <c r="AL1245" i="7"/>
  <c r="AL1246" i="7"/>
  <c r="AL1247" i="7"/>
  <c r="AL1248" i="7"/>
  <c r="AL1249" i="7"/>
  <c r="AL1250" i="7"/>
  <c r="AL1251" i="7"/>
  <c r="AL1252" i="7"/>
  <c r="AL1253" i="7"/>
  <c r="AL1254" i="7"/>
  <c r="AL1255" i="7"/>
  <c r="AL1256" i="7"/>
  <c r="AL1257" i="7"/>
  <c r="AL1258" i="7"/>
  <c r="AL1259" i="7"/>
  <c r="AL1260" i="7"/>
  <c r="AL1261" i="7"/>
  <c r="AL1262" i="7"/>
  <c r="AL1263" i="7"/>
  <c r="AL1264" i="7"/>
  <c r="AL1265" i="7"/>
  <c r="AL1266" i="7"/>
  <c r="AL1267" i="7"/>
  <c r="AL1268" i="7"/>
  <c r="AL1269" i="7"/>
  <c r="AL1270" i="7"/>
  <c r="AL1271" i="7"/>
  <c r="AL1272" i="7"/>
  <c r="AL1273" i="7"/>
  <c r="AL1274" i="7"/>
  <c r="AL1275" i="7"/>
  <c r="AL1276" i="7"/>
  <c r="AL1277" i="7"/>
  <c r="AL1278" i="7"/>
  <c r="AL1279" i="7"/>
  <c r="AL1280" i="7"/>
  <c r="AL1281" i="7"/>
  <c r="AL1282" i="7"/>
  <c r="AL1283" i="7"/>
  <c r="AL1284" i="7"/>
  <c r="AL1285" i="7"/>
  <c r="AL1286" i="7"/>
  <c r="AL1287" i="7"/>
  <c r="AL1288" i="7"/>
  <c r="AL1289" i="7"/>
  <c r="AL1290" i="7"/>
  <c r="AL1291" i="7"/>
  <c r="AL1292" i="7"/>
  <c r="AL1293" i="7"/>
  <c r="AL1294" i="7"/>
  <c r="AL1295" i="7"/>
  <c r="AL1296" i="7"/>
  <c r="AL1297" i="7"/>
  <c r="AL1298" i="7"/>
  <c r="AL1299" i="7"/>
  <c r="AL1300" i="7"/>
  <c r="AL1301" i="7"/>
  <c r="AL1302" i="7"/>
  <c r="AL1303" i="7"/>
  <c r="AL1304" i="7"/>
  <c r="AL1305" i="7"/>
  <c r="AL1306" i="7"/>
  <c r="AL1307" i="7"/>
  <c r="AL1308" i="7"/>
  <c r="AL1309" i="7"/>
  <c r="AL1310" i="7"/>
  <c r="AL1311" i="7"/>
  <c r="AL1312" i="7"/>
  <c r="AL1313" i="7"/>
  <c r="AL1314" i="7"/>
  <c r="AL1315" i="7"/>
  <c r="AL1316" i="7"/>
  <c r="AL1317" i="7"/>
  <c r="AL1318" i="7"/>
  <c r="AL1319" i="7"/>
  <c r="AL1320" i="7"/>
  <c r="AL1321" i="7"/>
  <c r="AL1322" i="7"/>
  <c r="AL1323" i="7"/>
  <c r="AL1324" i="7"/>
  <c r="AL1325" i="7"/>
  <c r="AL1326" i="7"/>
  <c r="AL1327" i="7"/>
  <c r="AL1328" i="7"/>
  <c r="AL1329" i="7"/>
  <c r="AL1330" i="7"/>
  <c r="AL1331" i="7"/>
  <c r="AL1332" i="7"/>
  <c r="AL1333" i="7"/>
  <c r="AL1334" i="7"/>
  <c r="AL1335" i="7"/>
  <c r="AL1336" i="7"/>
  <c r="AL1337" i="7"/>
  <c r="AL1338" i="7"/>
  <c r="AL1339" i="7"/>
  <c r="AL1340" i="7"/>
  <c r="AL1341" i="7"/>
  <c r="AL1342" i="7"/>
  <c r="AL1343" i="7"/>
  <c r="AL1344" i="7"/>
  <c r="AL1345" i="7"/>
  <c r="AL1346" i="7"/>
  <c r="AL1347" i="7"/>
  <c r="AL1348" i="7"/>
  <c r="AL1349" i="7"/>
  <c r="AL1350" i="7"/>
  <c r="AL1351" i="7"/>
  <c r="AL1352" i="7"/>
  <c r="AL1353" i="7"/>
  <c r="AL1354" i="7"/>
  <c r="AL1355" i="7"/>
  <c r="AL1356" i="7"/>
  <c r="AL1357" i="7"/>
  <c r="AL1358" i="7"/>
  <c r="AL1359" i="7"/>
  <c r="AL1360" i="7"/>
  <c r="AL1361" i="7"/>
  <c r="AL1362" i="7"/>
  <c r="AL1363" i="7"/>
  <c r="AL1364" i="7"/>
  <c r="AL1365" i="7"/>
  <c r="AL1366" i="7"/>
  <c r="AL1367" i="7"/>
  <c r="AL1368" i="7"/>
  <c r="AL1369" i="7"/>
  <c r="AL1370" i="7"/>
  <c r="AL1371" i="7"/>
  <c r="AL1372" i="7"/>
  <c r="AL1373" i="7"/>
  <c r="AL1374" i="7"/>
  <c r="AL1375" i="7"/>
  <c r="AL1376" i="7"/>
  <c r="AL1377" i="7"/>
  <c r="AL1378" i="7"/>
  <c r="AL1379" i="7"/>
  <c r="AL1380" i="7"/>
  <c r="AL1381" i="7"/>
  <c r="AL1382" i="7"/>
  <c r="AL1383" i="7"/>
  <c r="AL1384" i="7"/>
  <c r="AL1385" i="7"/>
  <c r="AL1386" i="7"/>
  <c r="AL1387" i="7"/>
  <c r="AL1388" i="7"/>
  <c r="AL1389" i="7"/>
  <c r="AL1390" i="7"/>
  <c r="AL1391" i="7"/>
  <c r="AL1392" i="7"/>
  <c r="AL1393" i="7"/>
  <c r="AL1394" i="7"/>
  <c r="AL1395" i="7"/>
  <c r="AL1396" i="7"/>
  <c r="AL1397" i="7"/>
  <c r="AL1398" i="7"/>
  <c r="AL1399" i="7"/>
  <c r="AL1400" i="7"/>
  <c r="AL1401" i="7"/>
  <c r="AL1402" i="7"/>
  <c r="AL1403" i="7"/>
  <c r="AL1404" i="7"/>
  <c r="AL1405" i="7"/>
  <c r="AL1406" i="7"/>
  <c r="AL1407" i="7"/>
  <c r="AL1408" i="7"/>
  <c r="AL1409" i="7"/>
  <c r="AL1410" i="7"/>
  <c r="AL1411" i="7"/>
  <c r="AL1412" i="7"/>
  <c r="AL1413" i="7"/>
  <c r="AL1414" i="7"/>
  <c r="AL1415" i="7"/>
  <c r="AL1416" i="7"/>
  <c r="AL1417" i="7"/>
  <c r="AL1418" i="7"/>
  <c r="AL1419" i="7"/>
  <c r="AL1420" i="7"/>
  <c r="AL1421" i="7"/>
  <c r="AL1422" i="7"/>
  <c r="AL1423" i="7"/>
  <c r="AL1424" i="7"/>
  <c r="AL1425" i="7"/>
  <c r="AL1426" i="7"/>
  <c r="AL1427" i="7"/>
  <c r="AL1428" i="7"/>
  <c r="AL1429" i="7"/>
  <c r="AL1430" i="7"/>
  <c r="AL1431" i="7"/>
  <c r="AL1432" i="7"/>
  <c r="AL1433" i="7"/>
  <c r="AL1434" i="7"/>
  <c r="AL1435" i="7"/>
  <c r="AL1436" i="7"/>
  <c r="AL1437" i="7"/>
  <c r="AL1438" i="7"/>
  <c r="AL1439" i="7"/>
  <c r="AL1440" i="7"/>
  <c r="AL1441" i="7"/>
  <c r="AL1442" i="7"/>
  <c r="AL1443" i="7"/>
  <c r="AL1444" i="7"/>
  <c r="AL1445" i="7"/>
  <c r="AL1446" i="7"/>
  <c r="AL1447" i="7"/>
  <c r="AL1448" i="7"/>
  <c r="AL1449" i="7"/>
  <c r="AL1450" i="7"/>
  <c r="AL1451" i="7"/>
  <c r="AL1452" i="7"/>
  <c r="AL1453" i="7"/>
  <c r="AL1454" i="7"/>
  <c r="AL1455" i="7"/>
  <c r="AL1456" i="7"/>
  <c r="AL1457" i="7"/>
  <c r="AL1458" i="7"/>
  <c r="AL1459" i="7"/>
  <c r="AL1460" i="7"/>
  <c r="AL1461" i="7"/>
  <c r="AL1462" i="7"/>
  <c r="AL1463" i="7"/>
  <c r="AL1464" i="7"/>
  <c r="AL1465" i="7"/>
  <c r="AL1466" i="7"/>
  <c r="AL1467" i="7"/>
  <c r="AL1468" i="7"/>
  <c r="AL1469" i="7"/>
  <c r="AL1470" i="7"/>
  <c r="AL1471" i="7"/>
  <c r="AL1472" i="7"/>
  <c r="AL1473" i="7"/>
  <c r="AL1474" i="7"/>
  <c r="AL1475" i="7"/>
  <c r="AL1476" i="7"/>
  <c r="AL1477" i="7"/>
  <c r="AL1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M566" i="7"/>
  <c r="AM567" i="7"/>
  <c r="AM568" i="7"/>
  <c r="AM569" i="7"/>
  <c r="AM570" i="7"/>
  <c r="AM571" i="7"/>
  <c r="AM572" i="7"/>
  <c r="AM573" i="7"/>
  <c r="AM574" i="7"/>
  <c r="AM575" i="7"/>
  <c r="AM576" i="7"/>
  <c r="AM577" i="7"/>
  <c r="AM578" i="7"/>
  <c r="AM579" i="7"/>
  <c r="AM580" i="7"/>
  <c r="AM581" i="7"/>
  <c r="AM582" i="7"/>
  <c r="AM583" i="7"/>
  <c r="AM584" i="7"/>
  <c r="AM585" i="7"/>
  <c r="AM586" i="7"/>
  <c r="AM587" i="7"/>
  <c r="AM588" i="7"/>
  <c r="AM589" i="7"/>
  <c r="AM590" i="7"/>
  <c r="AM591" i="7"/>
  <c r="AM592" i="7"/>
  <c r="AM593" i="7"/>
  <c r="AM594" i="7"/>
  <c r="AM595" i="7"/>
  <c r="AM596" i="7"/>
  <c r="AM597" i="7"/>
  <c r="AM598" i="7"/>
  <c r="AM599" i="7"/>
  <c r="AM600" i="7"/>
  <c r="AM601" i="7"/>
  <c r="AM602" i="7"/>
  <c r="AM603" i="7"/>
  <c r="AM604" i="7"/>
  <c r="AM605" i="7"/>
  <c r="AM606" i="7"/>
  <c r="AM607" i="7"/>
  <c r="AM608" i="7"/>
  <c r="AM609" i="7"/>
  <c r="AM610" i="7"/>
  <c r="AM611" i="7"/>
  <c r="AM612" i="7"/>
  <c r="AM613" i="7"/>
  <c r="AM614" i="7"/>
  <c r="AM615" i="7"/>
  <c r="AM616" i="7"/>
  <c r="AM617" i="7"/>
  <c r="AM618" i="7"/>
  <c r="AM619" i="7"/>
  <c r="AM620" i="7"/>
  <c r="AM621" i="7"/>
  <c r="AM622" i="7"/>
  <c r="AM623" i="7"/>
  <c r="AM624" i="7"/>
  <c r="AM625" i="7"/>
  <c r="AM626" i="7"/>
  <c r="AM627" i="7"/>
  <c r="AM628" i="7"/>
  <c r="AM629" i="7"/>
  <c r="AM630" i="7"/>
  <c r="AM631" i="7"/>
  <c r="AM632" i="7"/>
  <c r="AM633" i="7"/>
  <c r="AM634" i="7"/>
  <c r="AM635" i="7"/>
  <c r="AM636" i="7"/>
  <c r="AM637" i="7"/>
  <c r="AM638" i="7"/>
  <c r="AM639" i="7"/>
  <c r="AM640" i="7"/>
  <c r="AM641" i="7"/>
  <c r="AM642" i="7"/>
  <c r="AM643" i="7"/>
  <c r="AM644" i="7"/>
  <c r="AM645" i="7"/>
  <c r="AM646" i="7"/>
  <c r="AM647" i="7"/>
  <c r="AM648" i="7"/>
  <c r="AM649" i="7"/>
  <c r="AM650" i="7"/>
  <c r="AM651" i="7"/>
  <c r="AM652" i="7"/>
  <c r="AM653" i="7"/>
  <c r="AM654" i="7"/>
  <c r="AM655" i="7"/>
  <c r="AM656" i="7"/>
  <c r="AM657" i="7"/>
  <c r="AM658" i="7"/>
  <c r="AM659" i="7"/>
  <c r="AM660" i="7"/>
  <c r="AM661" i="7"/>
  <c r="AM662" i="7"/>
  <c r="AM663" i="7"/>
  <c r="AM664" i="7"/>
  <c r="AM665" i="7"/>
  <c r="AM666" i="7"/>
  <c r="AM667" i="7"/>
  <c r="AM668" i="7"/>
  <c r="AM669" i="7"/>
  <c r="AM670" i="7"/>
  <c r="AM671" i="7"/>
  <c r="AM672" i="7"/>
  <c r="AM673" i="7"/>
  <c r="AM674" i="7"/>
  <c r="AM675" i="7"/>
  <c r="AM676" i="7"/>
  <c r="AM677" i="7"/>
  <c r="AM678" i="7"/>
  <c r="AM679" i="7"/>
  <c r="AM680" i="7"/>
  <c r="AM681" i="7"/>
  <c r="AM682" i="7"/>
  <c r="AM683" i="7"/>
  <c r="AM684" i="7"/>
  <c r="AM685" i="7"/>
  <c r="AM686" i="7"/>
  <c r="AM687" i="7"/>
  <c r="AM688" i="7"/>
  <c r="AM689" i="7"/>
  <c r="AM690" i="7"/>
  <c r="AM691" i="7"/>
  <c r="AM692" i="7"/>
  <c r="AM693" i="7"/>
  <c r="AM694" i="7"/>
  <c r="AM695" i="7"/>
  <c r="AM696" i="7"/>
  <c r="AM697" i="7"/>
  <c r="AM698" i="7"/>
  <c r="AM699" i="7"/>
  <c r="AM700" i="7"/>
  <c r="AM701" i="7"/>
  <c r="AM702" i="7"/>
  <c r="AM703" i="7"/>
  <c r="AM704" i="7"/>
  <c r="AM705" i="7"/>
  <c r="AM706" i="7"/>
  <c r="AM707" i="7"/>
  <c r="AM708" i="7"/>
  <c r="AM709" i="7"/>
  <c r="AM710" i="7"/>
  <c r="AM711" i="7"/>
  <c r="AM712" i="7"/>
  <c r="AM713" i="7"/>
  <c r="AM714" i="7"/>
  <c r="AM715" i="7"/>
  <c r="AM716" i="7"/>
  <c r="AM717" i="7"/>
  <c r="AM718" i="7"/>
  <c r="AM719" i="7"/>
  <c r="AM720" i="7"/>
  <c r="AM721" i="7"/>
  <c r="AM722" i="7"/>
  <c r="AM723" i="7"/>
  <c r="AM724" i="7"/>
  <c r="AM725" i="7"/>
  <c r="AM726" i="7"/>
  <c r="AM727" i="7"/>
  <c r="AM728" i="7"/>
  <c r="AM729" i="7"/>
  <c r="AM730" i="7"/>
  <c r="AM731" i="7"/>
  <c r="AM732" i="7"/>
  <c r="AM733" i="7"/>
  <c r="AM734" i="7"/>
  <c r="AM735" i="7"/>
  <c r="AM736" i="7"/>
  <c r="AM737" i="7"/>
  <c r="AM738" i="7"/>
  <c r="AM739" i="7"/>
  <c r="AM740" i="7"/>
  <c r="AM741" i="7"/>
  <c r="AM742" i="7"/>
  <c r="AM743" i="7"/>
  <c r="AM744" i="7"/>
  <c r="AM745" i="7"/>
  <c r="AM746" i="7"/>
  <c r="AM747" i="7"/>
  <c r="AM748" i="7"/>
  <c r="AM749" i="7"/>
  <c r="AM750" i="7"/>
  <c r="AM751" i="7"/>
  <c r="AM752" i="7"/>
  <c r="AM753" i="7"/>
  <c r="AM754" i="7"/>
  <c r="AM755" i="7"/>
  <c r="AM756" i="7"/>
  <c r="AM757" i="7"/>
  <c r="AM758" i="7"/>
  <c r="AM759" i="7"/>
  <c r="AM760" i="7"/>
  <c r="AM761" i="7"/>
  <c r="AM762" i="7"/>
  <c r="AM763" i="7"/>
  <c r="AM764" i="7"/>
  <c r="AM765" i="7"/>
  <c r="AM766" i="7"/>
  <c r="AM767" i="7"/>
  <c r="AM768" i="7"/>
  <c r="AM769" i="7"/>
  <c r="AM770" i="7"/>
  <c r="AM771" i="7"/>
  <c r="AM772" i="7"/>
  <c r="AM773" i="7"/>
  <c r="AM774" i="7"/>
  <c r="AM775" i="7"/>
  <c r="AM776" i="7"/>
  <c r="AM777" i="7"/>
  <c r="AM778" i="7"/>
  <c r="AM779" i="7"/>
  <c r="AM780" i="7"/>
  <c r="AM781" i="7"/>
  <c r="AM782" i="7"/>
  <c r="AM783" i="7"/>
  <c r="AM784" i="7"/>
  <c r="AM785" i="7"/>
  <c r="AM786" i="7"/>
  <c r="AM787" i="7"/>
  <c r="AM788" i="7"/>
  <c r="AM789" i="7"/>
  <c r="AM790" i="7"/>
  <c r="AM791" i="7"/>
  <c r="AM792" i="7"/>
  <c r="AM793" i="7"/>
  <c r="AM794" i="7"/>
  <c r="AM795" i="7"/>
  <c r="AM796" i="7"/>
  <c r="AM797" i="7"/>
  <c r="AM798" i="7"/>
  <c r="AM799" i="7"/>
  <c r="AM800" i="7"/>
  <c r="AM801" i="7"/>
  <c r="AM802" i="7"/>
  <c r="AM803" i="7"/>
  <c r="AM804" i="7"/>
  <c r="AM805" i="7"/>
  <c r="AM806" i="7"/>
  <c r="AM807" i="7"/>
  <c r="AM808" i="7"/>
  <c r="AM809" i="7"/>
  <c r="AM810" i="7"/>
  <c r="AM811" i="7"/>
  <c r="AM812" i="7"/>
  <c r="AM813" i="7"/>
  <c r="AM814" i="7"/>
  <c r="AM815" i="7"/>
  <c r="AM816" i="7"/>
  <c r="AM817" i="7"/>
  <c r="AM818" i="7"/>
  <c r="AM819" i="7"/>
  <c r="AM820" i="7"/>
  <c r="AM821" i="7"/>
  <c r="AM822" i="7"/>
  <c r="AM823" i="7"/>
  <c r="AM824" i="7"/>
  <c r="AM825" i="7"/>
  <c r="AM826" i="7"/>
  <c r="AM827" i="7"/>
  <c r="AM828" i="7"/>
  <c r="AM829" i="7"/>
  <c r="AM830" i="7"/>
  <c r="AM831" i="7"/>
  <c r="AM832" i="7"/>
  <c r="AM833" i="7"/>
  <c r="AM834" i="7"/>
  <c r="AM835" i="7"/>
  <c r="AM836" i="7"/>
  <c r="AM837" i="7"/>
  <c r="AM838" i="7"/>
  <c r="AM839" i="7"/>
  <c r="AM840" i="7"/>
  <c r="AM841" i="7"/>
  <c r="AM842" i="7"/>
  <c r="AM843" i="7"/>
  <c r="AM844" i="7"/>
  <c r="AM845" i="7"/>
  <c r="AM846" i="7"/>
  <c r="AM847" i="7"/>
  <c r="AM848" i="7"/>
  <c r="AM849" i="7"/>
  <c r="AM850" i="7"/>
  <c r="AM851" i="7"/>
  <c r="AM852" i="7"/>
  <c r="AM853" i="7"/>
  <c r="AM854" i="7"/>
  <c r="AM855" i="7"/>
  <c r="AM856" i="7"/>
  <c r="AM857" i="7"/>
  <c r="AM858" i="7"/>
  <c r="AM859" i="7"/>
  <c r="AM860" i="7"/>
  <c r="AM861" i="7"/>
  <c r="AM862" i="7"/>
  <c r="AM863" i="7"/>
  <c r="AM864" i="7"/>
  <c r="AM865" i="7"/>
  <c r="AM866" i="7"/>
  <c r="AM867" i="7"/>
  <c r="AM868" i="7"/>
  <c r="AM869" i="7"/>
  <c r="AM870" i="7"/>
  <c r="AM871" i="7"/>
  <c r="AM872" i="7"/>
  <c r="AM873" i="7"/>
  <c r="AM874" i="7"/>
  <c r="AM875" i="7"/>
  <c r="AM876" i="7"/>
  <c r="AM877" i="7"/>
  <c r="AM878" i="7"/>
  <c r="AM879" i="7"/>
  <c r="AM880" i="7"/>
  <c r="AM881" i="7"/>
  <c r="AM882" i="7"/>
  <c r="AM883" i="7"/>
  <c r="AM884" i="7"/>
  <c r="AM885" i="7"/>
  <c r="AM886" i="7"/>
  <c r="AM887" i="7"/>
  <c r="AM888" i="7"/>
  <c r="AM889" i="7"/>
  <c r="AM890" i="7"/>
  <c r="AM891" i="7"/>
  <c r="AM892" i="7"/>
  <c r="AM893" i="7"/>
  <c r="AM894" i="7"/>
  <c r="AM895" i="7"/>
  <c r="AM896" i="7"/>
  <c r="AM897" i="7"/>
  <c r="AM898" i="7"/>
  <c r="AM899" i="7"/>
  <c r="AM900" i="7"/>
  <c r="AM901" i="7"/>
  <c r="AM902" i="7"/>
  <c r="AM903" i="7"/>
  <c r="AM904" i="7"/>
  <c r="AM905" i="7"/>
  <c r="AM906" i="7"/>
  <c r="AM907" i="7"/>
  <c r="AM908" i="7"/>
  <c r="AM909" i="7"/>
  <c r="AM910" i="7"/>
  <c r="AM911" i="7"/>
  <c r="AM912" i="7"/>
  <c r="AM913" i="7"/>
  <c r="AM914" i="7"/>
  <c r="AM915" i="7"/>
  <c r="AM916" i="7"/>
  <c r="AM917" i="7"/>
  <c r="AM918" i="7"/>
  <c r="AM919" i="7"/>
  <c r="AM920" i="7"/>
  <c r="AM921" i="7"/>
  <c r="AM922" i="7"/>
  <c r="AM923" i="7"/>
  <c r="AM924" i="7"/>
  <c r="AM925" i="7"/>
  <c r="AM926" i="7"/>
  <c r="AM927" i="7"/>
  <c r="AM928" i="7"/>
  <c r="AM929" i="7"/>
  <c r="AM930" i="7"/>
  <c r="AM931" i="7"/>
  <c r="AM932" i="7"/>
  <c r="AM933" i="7"/>
  <c r="AM934" i="7"/>
  <c r="AM935" i="7"/>
  <c r="AM936" i="7"/>
  <c r="AM937" i="7"/>
  <c r="AM938" i="7"/>
  <c r="AM939" i="7"/>
  <c r="AM940" i="7"/>
  <c r="AM941" i="7"/>
  <c r="AM942" i="7"/>
  <c r="AM943" i="7"/>
  <c r="AM944" i="7"/>
  <c r="AM945" i="7"/>
  <c r="AM946" i="7"/>
  <c r="AM947" i="7"/>
  <c r="AM948" i="7"/>
  <c r="AM949" i="7"/>
  <c r="AM950" i="7"/>
  <c r="AM951" i="7"/>
  <c r="AM952" i="7"/>
  <c r="AM953" i="7"/>
  <c r="AM954" i="7"/>
  <c r="AM955" i="7"/>
  <c r="AM956" i="7"/>
  <c r="AM957" i="7"/>
  <c r="AM958" i="7"/>
  <c r="AM959" i="7"/>
  <c r="AM960" i="7"/>
  <c r="AM961" i="7"/>
  <c r="AM962" i="7"/>
  <c r="AM963" i="7"/>
  <c r="AM964" i="7"/>
  <c r="AM965" i="7"/>
  <c r="AM966" i="7"/>
  <c r="AM967" i="7"/>
  <c r="AM968" i="7"/>
  <c r="AM969" i="7"/>
  <c r="AM970" i="7"/>
  <c r="AM971" i="7"/>
  <c r="AM972" i="7"/>
  <c r="AM973" i="7"/>
  <c r="AM974" i="7"/>
  <c r="AM975" i="7"/>
  <c r="AM976" i="7"/>
  <c r="AM977" i="7"/>
  <c r="AM978" i="7"/>
  <c r="AM979" i="7"/>
  <c r="AM980" i="7"/>
  <c r="AM981" i="7"/>
  <c r="AM982" i="7"/>
  <c r="AM983" i="7"/>
  <c r="AM984" i="7"/>
  <c r="AM985" i="7"/>
  <c r="AM986" i="7"/>
  <c r="AM987" i="7"/>
  <c r="AM988" i="7"/>
  <c r="AM989" i="7"/>
  <c r="AM990" i="7"/>
  <c r="AM991" i="7"/>
  <c r="AM992" i="7"/>
  <c r="AM993" i="7"/>
  <c r="AM994" i="7"/>
  <c r="AM995" i="7"/>
  <c r="AM996" i="7"/>
  <c r="AM997" i="7"/>
  <c r="AM998" i="7"/>
  <c r="AM999" i="7"/>
  <c r="AM1000" i="7"/>
  <c r="AM1001" i="7"/>
  <c r="AM1002" i="7"/>
  <c r="AM1003" i="7"/>
  <c r="AM1004" i="7"/>
  <c r="AM1005" i="7"/>
  <c r="AM1006" i="7"/>
  <c r="AM1007" i="7"/>
  <c r="AM1008" i="7"/>
  <c r="AM1009" i="7"/>
  <c r="AM1010" i="7"/>
  <c r="AM1011" i="7"/>
  <c r="AM1012" i="7"/>
  <c r="AM1013" i="7"/>
  <c r="AM1014" i="7"/>
  <c r="AM1015" i="7"/>
  <c r="AM1016" i="7"/>
  <c r="AM1017" i="7"/>
  <c r="AM1018" i="7"/>
  <c r="AM1019" i="7"/>
  <c r="AM1020" i="7"/>
  <c r="AM1021" i="7"/>
  <c r="AM1022" i="7"/>
  <c r="AM1023" i="7"/>
  <c r="AM1024" i="7"/>
  <c r="AM1025" i="7"/>
  <c r="AM1026" i="7"/>
  <c r="AM1027" i="7"/>
  <c r="AM1028" i="7"/>
  <c r="AM1029" i="7"/>
  <c r="AM1030" i="7"/>
  <c r="AM1031" i="7"/>
  <c r="AM1032" i="7"/>
  <c r="AM1033" i="7"/>
  <c r="AM1034" i="7"/>
  <c r="AM1035" i="7"/>
  <c r="AM1036" i="7"/>
  <c r="AM1037" i="7"/>
  <c r="AM1038" i="7"/>
  <c r="AM1039" i="7"/>
  <c r="AM1040" i="7"/>
  <c r="AM1041" i="7"/>
  <c r="AM1042" i="7"/>
  <c r="AM1043" i="7"/>
  <c r="AM1044" i="7"/>
  <c r="AM1045" i="7"/>
  <c r="AM1046" i="7"/>
  <c r="AM1047" i="7"/>
  <c r="AM1048" i="7"/>
  <c r="AM1049" i="7"/>
  <c r="AM1050" i="7"/>
  <c r="AM1051" i="7"/>
  <c r="AM1052" i="7"/>
  <c r="AM1053" i="7"/>
  <c r="AM1054" i="7"/>
  <c r="AM1055" i="7"/>
  <c r="AM1056" i="7"/>
  <c r="AM1057" i="7"/>
  <c r="AM1058" i="7"/>
  <c r="AM1059" i="7"/>
  <c r="AM1060" i="7"/>
  <c r="AM1061" i="7"/>
  <c r="AM1062" i="7"/>
  <c r="AM1063" i="7"/>
  <c r="AM1064" i="7"/>
  <c r="AM1065" i="7"/>
  <c r="AM1066" i="7"/>
  <c r="AM1067" i="7"/>
  <c r="AM1068" i="7"/>
  <c r="AM1069" i="7"/>
  <c r="AM1070" i="7"/>
  <c r="AM1071" i="7"/>
  <c r="AM1072" i="7"/>
  <c r="AM1073" i="7"/>
  <c r="AM1074" i="7"/>
  <c r="AM1075" i="7"/>
  <c r="AM1076" i="7"/>
  <c r="AM1077" i="7"/>
  <c r="AM1078" i="7"/>
  <c r="AM1079" i="7"/>
  <c r="AM1080" i="7"/>
  <c r="AM1081" i="7"/>
  <c r="AM1082" i="7"/>
  <c r="AM1083" i="7"/>
  <c r="AM1084" i="7"/>
  <c r="AM1085" i="7"/>
  <c r="AM1086" i="7"/>
  <c r="AM1087" i="7"/>
  <c r="AM1088" i="7"/>
  <c r="AM1089" i="7"/>
  <c r="AM1090" i="7"/>
  <c r="AM1091" i="7"/>
  <c r="AM1092" i="7"/>
  <c r="AM1093" i="7"/>
  <c r="AM1094" i="7"/>
  <c r="AM1095" i="7"/>
  <c r="AM1096" i="7"/>
  <c r="AM1097" i="7"/>
  <c r="AM1098" i="7"/>
  <c r="AM1099" i="7"/>
  <c r="AM1100" i="7"/>
  <c r="AM1101" i="7"/>
  <c r="AM1102" i="7"/>
  <c r="AM1103" i="7"/>
  <c r="AM1104" i="7"/>
  <c r="AM1105" i="7"/>
  <c r="AM1106" i="7"/>
  <c r="AM1107" i="7"/>
  <c r="AM1108" i="7"/>
  <c r="AM1109" i="7"/>
  <c r="AM1110" i="7"/>
  <c r="AM1111" i="7"/>
  <c r="AM1112" i="7"/>
  <c r="AM1113" i="7"/>
  <c r="AM1114" i="7"/>
  <c r="AM1115" i="7"/>
  <c r="AM1116" i="7"/>
  <c r="AM1117" i="7"/>
  <c r="AM1118" i="7"/>
  <c r="AM1119" i="7"/>
  <c r="AM1120" i="7"/>
  <c r="AM1121" i="7"/>
  <c r="AM1122" i="7"/>
  <c r="AM1123" i="7"/>
  <c r="AM1124" i="7"/>
  <c r="AM1125" i="7"/>
  <c r="AM1126" i="7"/>
  <c r="AM1127" i="7"/>
  <c r="AM1128" i="7"/>
  <c r="AM1129" i="7"/>
  <c r="AM1130" i="7"/>
  <c r="AM1131" i="7"/>
  <c r="AM1132" i="7"/>
  <c r="AM1133" i="7"/>
  <c r="AM1134" i="7"/>
  <c r="AM1135" i="7"/>
  <c r="AM1136" i="7"/>
  <c r="AM1137" i="7"/>
  <c r="AM1138" i="7"/>
  <c r="AM1139" i="7"/>
  <c r="AM1140" i="7"/>
  <c r="AM1141" i="7"/>
  <c r="AM1142" i="7"/>
  <c r="AM1143" i="7"/>
  <c r="AM1144" i="7"/>
  <c r="AM1145" i="7"/>
  <c r="AM1146" i="7"/>
  <c r="AM1147" i="7"/>
  <c r="AM1148" i="7"/>
  <c r="AM1149" i="7"/>
  <c r="AM1150" i="7"/>
  <c r="AM1151" i="7"/>
  <c r="AM1152" i="7"/>
  <c r="AM1153" i="7"/>
  <c r="AM1154" i="7"/>
  <c r="AM1155" i="7"/>
  <c r="AM1156" i="7"/>
  <c r="AM1157" i="7"/>
  <c r="AM1158" i="7"/>
  <c r="AM1159" i="7"/>
  <c r="AM1160" i="7"/>
  <c r="AM1161" i="7"/>
  <c r="AM1162" i="7"/>
  <c r="AM1163" i="7"/>
  <c r="AM1164" i="7"/>
  <c r="AM1165" i="7"/>
  <c r="AM1166" i="7"/>
  <c r="AM1167" i="7"/>
  <c r="AM1168" i="7"/>
  <c r="AM1169" i="7"/>
  <c r="AM1170" i="7"/>
  <c r="AM1171" i="7"/>
  <c r="AM1172" i="7"/>
  <c r="AM1173" i="7"/>
  <c r="AM1174" i="7"/>
  <c r="AM1175" i="7"/>
  <c r="AM1176" i="7"/>
  <c r="AM1177" i="7"/>
  <c r="AM1178" i="7"/>
  <c r="AM1179" i="7"/>
  <c r="AM1180" i="7"/>
  <c r="AM1181" i="7"/>
  <c r="AM1182" i="7"/>
  <c r="AM1183" i="7"/>
  <c r="AM1184" i="7"/>
  <c r="AM1185" i="7"/>
  <c r="AM1186" i="7"/>
  <c r="AM1187" i="7"/>
  <c r="AM1188" i="7"/>
  <c r="AM1189" i="7"/>
  <c r="AM1190" i="7"/>
  <c r="AM1191" i="7"/>
  <c r="AM1192" i="7"/>
  <c r="AM1193" i="7"/>
  <c r="AM1194" i="7"/>
  <c r="AM1195" i="7"/>
  <c r="AM1196" i="7"/>
  <c r="AM1197" i="7"/>
  <c r="AM1198" i="7"/>
  <c r="AM1199" i="7"/>
  <c r="AM1200" i="7"/>
  <c r="AM1201" i="7"/>
  <c r="AM1202" i="7"/>
  <c r="AM1203" i="7"/>
  <c r="AM1204" i="7"/>
  <c r="AM1205" i="7"/>
  <c r="AM1206" i="7"/>
  <c r="AM1207" i="7"/>
  <c r="AM1208" i="7"/>
  <c r="AM1209" i="7"/>
  <c r="AM1210" i="7"/>
  <c r="AM1211" i="7"/>
  <c r="AM1212" i="7"/>
  <c r="AM1213" i="7"/>
  <c r="AM1214" i="7"/>
  <c r="AM1215" i="7"/>
  <c r="AM1216" i="7"/>
  <c r="AM1217" i="7"/>
  <c r="AM1218" i="7"/>
  <c r="AM1219" i="7"/>
  <c r="AM1220" i="7"/>
  <c r="AM1221" i="7"/>
  <c r="AM1222" i="7"/>
  <c r="AM1223" i="7"/>
  <c r="AM1224" i="7"/>
  <c r="AM1225" i="7"/>
  <c r="AM1226" i="7"/>
  <c r="AM1227" i="7"/>
  <c r="AM1228" i="7"/>
  <c r="AM1229" i="7"/>
  <c r="AM1230" i="7"/>
  <c r="AM1231" i="7"/>
  <c r="AM1232" i="7"/>
  <c r="AM1233" i="7"/>
  <c r="AM1234" i="7"/>
  <c r="AM1235" i="7"/>
  <c r="AM1236" i="7"/>
  <c r="AM1237" i="7"/>
  <c r="AM1238" i="7"/>
  <c r="AM1239" i="7"/>
  <c r="AM1240" i="7"/>
  <c r="AM1241" i="7"/>
  <c r="AM1242" i="7"/>
  <c r="AM1243" i="7"/>
  <c r="AM1244" i="7"/>
  <c r="AM1245" i="7"/>
  <c r="AM1246" i="7"/>
  <c r="AM1247" i="7"/>
  <c r="AM1248" i="7"/>
  <c r="AM1249" i="7"/>
  <c r="AM1250" i="7"/>
  <c r="AM1251" i="7"/>
  <c r="AM1252" i="7"/>
  <c r="AM1253" i="7"/>
  <c r="AM1254" i="7"/>
  <c r="AM1255" i="7"/>
  <c r="AM1256" i="7"/>
  <c r="AM1257" i="7"/>
  <c r="AM1258" i="7"/>
  <c r="AM1259" i="7"/>
  <c r="AM1260" i="7"/>
  <c r="AM1261" i="7"/>
  <c r="AM1262" i="7"/>
  <c r="AM1263" i="7"/>
  <c r="AM1264" i="7"/>
  <c r="AM1265" i="7"/>
  <c r="AM1266" i="7"/>
  <c r="AM1267" i="7"/>
  <c r="AM1268" i="7"/>
  <c r="AM1269" i="7"/>
  <c r="AM1270" i="7"/>
  <c r="AM1271" i="7"/>
  <c r="AM1272" i="7"/>
  <c r="AM1273" i="7"/>
  <c r="AM1274" i="7"/>
  <c r="AM1275" i="7"/>
  <c r="AM1276" i="7"/>
  <c r="AM1277" i="7"/>
  <c r="AM1278" i="7"/>
  <c r="AM1279" i="7"/>
  <c r="AM1280" i="7"/>
  <c r="AM1281" i="7"/>
  <c r="AM1282" i="7"/>
  <c r="AM1283" i="7"/>
  <c r="AM1284" i="7"/>
  <c r="AM1285" i="7"/>
  <c r="AM1286" i="7"/>
  <c r="AM1287" i="7"/>
  <c r="AM1288" i="7"/>
  <c r="AM1289" i="7"/>
  <c r="AM1290" i="7"/>
  <c r="AM1291" i="7"/>
  <c r="AM1292" i="7"/>
  <c r="AM1293" i="7"/>
  <c r="AM1294" i="7"/>
  <c r="AM1295" i="7"/>
  <c r="AM1296" i="7"/>
  <c r="AM1297" i="7"/>
  <c r="AM1298" i="7"/>
  <c r="AM1299" i="7"/>
  <c r="AM1300" i="7"/>
  <c r="AM1301" i="7"/>
  <c r="AM1302" i="7"/>
  <c r="AM1303" i="7"/>
  <c r="AM1304" i="7"/>
  <c r="AM1305" i="7"/>
  <c r="AM1306" i="7"/>
  <c r="AM1307" i="7"/>
  <c r="AM1308" i="7"/>
  <c r="AM1309" i="7"/>
  <c r="AM1310" i="7"/>
  <c r="AM1311" i="7"/>
  <c r="AM1312" i="7"/>
  <c r="AM1313" i="7"/>
  <c r="AM1314" i="7"/>
  <c r="AM1315" i="7"/>
  <c r="AM1316" i="7"/>
  <c r="AM1317" i="7"/>
  <c r="AM1318" i="7"/>
  <c r="AM1319" i="7"/>
  <c r="AM1320" i="7"/>
  <c r="AM1321" i="7"/>
  <c r="AM1322" i="7"/>
  <c r="AM1323" i="7"/>
  <c r="AM1324" i="7"/>
  <c r="AM1325" i="7"/>
  <c r="AM1326" i="7"/>
  <c r="AM1327" i="7"/>
  <c r="AM1328" i="7"/>
  <c r="AM1329" i="7"/>
  <c r="AM1330" i="7"/>
  <c r="AM1331" i="7"/>
  <c r="AM1332" i="7"/>
  <c r="AM1333" i="7"/>
  <c r="AM1334" i="7"/>
  <c r="AM1335" i="7"/>
  <c r="AM1336" i="7"/>
  <c r="AM1337" i="7"/>
  <c r="AM1338" i="7"/>
  <c r="AM1339" i="7"/>
  <c r="AM1340" i="7"/>
  <c r="AM1341" i="7"/>
  <c r="AM1342" i="7"/>
  <c r="AM1343" i="7"/>
  <c r="AM1344" i="7"/>
  <c r="AM1345" i="7"/>
  <c r="AM1346" i="7"/>
  <c r="AM1347" i="7"/>
  <c r="AM1348" i="7"/>
  <c r="AM1349" i="7"/>
  <c r="AM1350" i="7"/>
  <c r="AM1351" i="7"/>
  <c r="AM1352" i="7"/>
  <c r="AM1353" i="7"/>
  <c r="AM1354" i="7"/>
  <c r="AM1355" i="7"/>
  <c r="AM1356" i="7"/>
  <c r="AM1357" i="7"/>
  <c r="AM1358" i="7"/>
  <c r="AM1359" i="7"/>
  <c r="AM1360" i="7"/>
  <c r="AM1361" i="7"/>
  <c r="AM1362" i="7"/>
  <c r="AM1363" i="7"/>
  <c r="AM1364" i="7"/>
  <c r="AM1365" i="7"/>
  <c r="AM1366" i="7"/>
  <c r="AM1367" i="7"/>
  <c r="AM1368" i="7"/>
  <c r="AM1369" i="7"/>
  <c r="AM1370" i="7"/>
  <c r="AM1371" i="7"/>
  <c r="AM1372" i="7"/>
  <c r="AM1373" i="7"/>
  <c r="AM1374" i="7"/>
  <c r="AM1375" i="7"/>
  <c r="AM1376" i="7"/>
  <c r="AM1377" i="7"/>
  <c r="AM1378" i="7"/>
  <c r="AM1379" i="7"/>
  <c r="AM1380" i="7"/>
  <c r="AM1381" i="7"/>
  <c r="AM1382" i="7"/>
  <c r="AM1383" i="7"/>
  <c r="AM1384" i="7"/>
  <c r="AM1385" i="7"/>
  <c r="AM1386" i="7"/>
  <c r="AM1387" i="7"/>
  <c r="AM1388" i="7"/>
  <c r="AM1389" i="7"/>
  <c r="AM1390" i="7"/>
  <c r="AM1391" i="7"/>
  <c r="AM1392" i="7"/>
  <c r="AM1393" i="7"/>
  <c r="AM1394" i="7"/>
  <c r="AM1395" i="7"/>
  <c r="AM1396" i="7"/>
  <c r="AM1397" i="7"/>
  <c r="AM1398" i="7"/>
  <c r="AM1399" i="7"/>
  <c r="AM1400" i="7"/>
  <c r="AM1401" i="7"/>
  <c r="AM1402" i="7"/>
  <c r="AM1403" i="7"/>
  <c r="AM1404" i="7"/>
  <c r="AM1405" i="7"/>
  <c r="AM1406" i="7"/>
  <c r="AM1407" i="7"/>
  <c r="AM1408" i="7"/>
  <c r="AM1409" i="7"/>
  <c r="AM1410" i="7"/>
  <c r="AM1411" i="7"/>
  <c r="AM1412" i="7"/>
  <c r="AM1413" i="7"/>
  <c r="AM1414" i="7"/>
  <c r="AM1415" i="7"/>
  <c r="AM1416" i="7"/>
  <c r="AM1417" i="7"/>
  <c r="AM1418" i="7"/>
  <c r="AM1419" i="7"/>
  <c r="AM1420" i="7"/>
  <c r="AM1421" i="7"/>
  <c r="AM1422" i="7"/>
  <c r="AM1423" i="7"/>
  <c r="AM1424" i="7"/>
  <c r="AM1425" i="7"/>
  <c r="AM1426" i="7"/>
  <c r="AM1427" i="7"/>
  <c r="AM1428" i="7"/>
  <c r="AM1429" i="7"/>
  <c r="AM1430" i="7"/>
  <c r="AM1431" i="7"/>
  <c r="AM1432" i="7"/>
  <c r="AM1433" i="7"/>
  <c r="AM1434" i="7"/>
  <c r="AM1435" i="7"/>
  <c r="AM1436" i="7"/>
  <c r="AM1437" i="7"/>
  <c r="AM1438" i="7"/>
  <c r="AM1439" i="7"/>
  <c r="AM1440" i="7"/>
  <c r="AM1441" i="7"/>
  <c r="AM1442" i="7"/>
  <c r="AM1443" i="7"/>
  <c r="AM1444" i="7"/>
  <c r="AM1445" i="7"/>
  <c r="AM1446" i="7"/>
  <c r="AM1447" i="7"/>
  <c r="AM1448" i="7"/>
  <c r="AM1449" i="7"/>
  <c r="AM1450" i="7"/>
  <c r="AM1451" i="7"/>
  <c r="AM1452" i="7"/>
  <c r="AM1453" i="7"/>
  <c r="AM1454" i="7"/>
  <c r="AM1455" i="7"/>
  <c r="AM1456" i="7"/>
  <c r="AM1457" i="7"/>
  <c r="AM1458" i="7"/>
  <c r="AM1459" i="7"/>
  <c r="AM1460" i="7"/>
  <c r="AM1461" i="7"/>
  <c r="AM1462" i="7"/>
  <c r="AM1463" i="7"/>
  <c r="AM1464" i="7"/>
  <c r="AM1465" i="7"/>
  <c r="AM1466" i="7"/>
  <c r="AM1467" i="7"/>
  <c r="AM1468" i="7"/>
  <c r="AM1469" i="7"/>
  <c r="AM1470" i="7"/>
  <c r="AM1471" i="7"/>
  <c r="AM1472" i="7"/>
  <c r="AM1473" i="7"/>
  <c r="AM1474" i="7"/>
  <c r="AM1475" i="7"/>
  <c r="AM1476" i="7"/>
  <c r="AM1477" i="7"/>
  <c r="AM1" i="7"/>
  <c r="AN1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507" i="7"/>
  <c r="AO508" i="7"/>
  <c r="AO509" i="7"/>
  <c r="AO510" i="7"/>
  <c r="AO511" i="7"/>
  <c r="AO512" i="7"/>
  <c r="AO513" i="7"/>
  <c r="AO514" i="7"/>
  <c r="AO515" i="7"/>
  <c r="AO516" i="7"/>
  <c r="AO517" i="7"/>
  <c r="AO518" i="7"/>
  <c r="AO519" i="7"/>
  <c r="AO520" i="7"/>
  <c r="AO521" i="7"/>
  <c r="AO522" i="7"/>
  <c r="AO523" i="7"/>
  <c r="AO524" i="7"/>
  <c r="AO525" i="7"/>
  <c r="AO526" i="7"/>
  <c r="AO527" i="7"/>
  <c r="AO528" i="7"/>
  <c r="AO529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AO566" i="7"/>
  <c r="AO567" i="7"/>
  <c r="AO568" i="7"/>
  <c r="AO569" i="7"/>
  <c r="AO570" i="7"/>
  <c r="AO571" i="7"/>
  <c r="AO572" i="7"/>
  <c r="AO573" i="7"/>
  <c r="AO574" i="7"/>
  <c r="AO575" i="7"/>
  <c r="AO576" i="7"/>
  <c r="AO577" i="7"/>
  <c r="AO578" i="7"/>
  <c r="AO579" i="7"/>
  <c r="AO580" i="7"/>
  <c r="AO581" i="7"/>
  <c r="AO582" i="7"/>
  <c r="AO583" i="7"/>
  <c r="AO584" i="7"/>
  <c r="AO585" i="7"/>
  <c r="AO586" i="7"/>
  <c r="AO587" i="7"/>
  <c r="AO588" i="7"/>
  <c r="AO589" i="7"/>
  <c r="AO590" i="7"/>
  <c r="AO591" i="7"/>
  <c r="AO592" i="7"/>
  <c r="AO593" i="7"/>
  <c r="AO594" i="7"/>
  <c r="AO595" i="7"/>
  <c r="AO596" i="7"/>
  <c r="AO597" i="7"/>
  <c r="AO598" i="7"/>
  <c r="AO599" i="7"/>
  <c r="AO600" i="7"/>
  <c r="AO601" i="7"/>
  <c r="AO602" i="7"/>
  <c r="AO603" i="7"/>
  <c r="AO604" i="7"/>
  <c r="AO605" i="7"/>
  <c r="AO606" i="7"/>
  <c r="AO607" i="7"/>
  <c r="AO608" i="7"/>
  <c r="AO609" i="7"/>
  <c r="AO610" i="7"/>
  <c r="AO611" i="7"/>
  <c r="AO612" i="7"/>
  <c r="AO613" i="7"/>
  <c r="AO614" i="7"/>
  <c r="AO615" i="7"/>
  <c r="AO616" i="7"/>
  <c r="AO617" i="7"/>
  <c r="AO618" i="7"/>
  <c r="AO619" i="7"/>
  <c r="AO620" i="7"/>
  <c r="AO621" i="7"/>
  <c r="AO622" i="7"/>
  <c r="AO623" i="7"/>
  <c r="AO624" i="7"/>
  <c r="AO625" i="7"/>
  <c r="AO626" i="7"/>
  <c r="AO627" i="7"/>
  <c r="AO628" i="7"/>
  <c r="AO629" i="7"/>
  <c r="AO630" i="7"/>
  <c r="AO631" i="7"/>
  <c r="AO632" i="7"/>
  <c r="AO633" i="7"/>
  <c r="AO634" i="7"/>
  <c r="AO635" i="7"/>
  <c r="AO636" i="7"/>
  <c r="AO637" i="7"/>
  <c r="AO638" i="7"/>
  <c r="AO639" i="7"/>
  <c r="AO640" i="7"/>
  <c r="AO641" i="7"/>
  <c r="AO642" i="7"/>
  <c r="AO643" i="7"/>
  <c r="AO644" i="7"/>
  <c r="AO645" i="7"/>
  <c r="AO646" i="7"/>
  <c r="AO647" i="7"/>
  <c r="AO648" i="7"/>
  <c r="AO649" i="7"/>
  <c r="AO650" i="7"/>
  <c r="AO651" i="7"/>
  <c r="AO652" i="7"/>
  <c r="AO653" i="7"/>
  <c r="AO654" i="7"/>
  <c r="AO655" i="7"/>
  <c r="AO656" i="7"/>
  <c r="AO657" i="7"/>
  <c r="AO658" i="7"/>
  <c r="AO659" i="7"/>
  <c r="AO660" i="7"/>
  <c r="AO661" i="7"/>
  <c r="AO662" i="7"/>
  <c r="AO663" i="7"/>
  <c r="AO664" i="7"/>
  <c r="AO665" i="7"/>
  <c r="AO666" i="7"/>
  <c r="AO667" i="7"/>
  <c r="AO668" i="7"/>
  <c r="AO669" i="7"/>
  <c r="AO670" i="7"/>
  <c r="AO671" i="7"/>
  <c r="AO672" i="7"/>
  <c r="AO673" i="7"/>
  <c r="AO674" i="7"/>
  <c r="AO675" i="7"/>
  <c r="AO676" i="7"/>
  <c r="AO677" i="7"/>
  <c r="AO678" i="7"/>
  <c r="AO679" i="7"/>
  <c r="AO680" i="7"/>
  <c r="AO681" i="7"/>
  <c r="AO682" i="7"/>
  <c r="AO683" i="7"/>
  <c r="AO684" i="7"/>
  <c r="AO685" i="7"/>
  <c r="AO686" i="7"/>
  <c r="AO687" i="7"/>
  <c r="AO688" i="7"/>
  <c r="AO689" i="7"/>
  <c r="AO690" i="7"/>
  <c r="AO691" i="7"/>
  <c r="AO692" i="7"/>
  <c r="AO693" i="7"/>
  <c r="AO694" i="7"/>
  <c r="AO695" i="7"/>
  <c r="AO696" i="7"/>
  <c r="AO697" i="7"/>
  <c r="AO698" i="7"/>
  <c r="AO699" i="7"/>
  <c r="AO700" i="7"/>
  <c r="AO701" i="7"/>
  <c r="AO702" i="7"/>
  <c r="AO703" i="7"/>
  <c r="AO704" i="7"/>
  <c r="AO705" i="7"/>
  <c r="AO706" i="7"/>
  <c r="AO707" i="7"/>
  <c r="AO708" i="7"/>
  <c r="AO709" i="7"/>
  <c r="AO710" i="7"/>
  <c r="AO711" i="7"/>
  <c r="AO712" i="7"/>
  <c r="AO713" i="7"/>
  <c r="AO714" i="7"/>
  <c r="AO715" i="7"/>
  <c r="AO716" i="7"/>
  <c r="AO717" i="7"/>
  <c r="AO718" i="7"/>
  <c r="AO719" i="7"/>
  <c r="AO720" i="7"/>
  <c r="AO721" i="7"/>
  <c r="AO722" i="7"/>
  <c r="AO723" i="7"/>
  <c r="AO724" i="7"/>
  <c r="AO725" i="7"/>
  <c r="AO726" i="7"/>
  <c r="AO727" i="7"/>
  <c r="AO728" i="7"/>
  <c r="AO729" i="7"/>
  <c r="AO730" i="7"/>
  <c r="AO731" i="7"/>
  <c r="AO732" i="7"/>
  <c r="AO733" i="7"/>
  <c r="AO734" i="7"/>
  <c r="AO735" i="7"/>
  <c r="AO736" i="7"/>
  <c r="AO737" i="7"/>
  <c r="AO738" i="7"/>
  <c r="AO739" i="7"/>
  <c r="AO740" i="7"/>
  <c r="AO741" i="7"/>
  <c r="AO742" i="7"/>
  <c r="AO743" i="7"/>
  <c r="AO744" i="7"/>
  <c r="AO745" i="7"/>
  <c r="AO746" i="7"/>
  <c r="AO747" i="7"/>
  <c r="AO748" i="7"/>
  <c r="AO749" i="7"/>
  <c r="AO750" i="7"/>
  <c r="AO751" i="7"/>
  <c r="AO752" i="7"/>
  <c r="AO753" i="7"/>
  <c r="AO754" i="7"/>
  <c r="AO755" i="7"/>
  <c r="AO756" i="7"/>
  <c r="AO757" i="7"/>
  <c r="AO758" i="7"/>
  <c r="AO759" i="7"/>
  <c r="AO760" i="7"/>
  <c r="AO761" i="7"/>
  <c r="AO762" i="7"/>
  <c r="AO763" i="7"/>
  <c r="AO764" i="7"/>
  <c r="AO765" i="7"/>
  <c r="AO766" i="7"/>
  <c r="AO767" i="7"/>
  <c r="AO768" i="7"/>
  <c r="AO769" i="7"/>
  <c r="AO770" i="7"/>
  <c r="AO771" i="7"/>
  <c r="AO772" i="7"/>
  <c r="AO773" i="7"/>
  <c r="AO774" i="7"/>
  <c r="AO775" i="7"/>
  <c r="AO776" i="7"/>
  <c r="AO777" i="7"/>
  <c r="AO778" i="7"/>
  <c r="AO779" i="7"/>
  <c r="AO780" i="7"/>
  <c r="AO781" i="7"/>
  <c r="AO782" i="7"/>
  <c r="AO783" i="7"/>
  <c r="AO784" i="7"/>
  <c r="AO785" i="7"/>
  <c r="AO786" i="7"/>
  <c r="AO787" i="7"/>
  <c r="AO788" i="7"/>
  <c r="AO789" i="7"/>
  <c r="AO790" i="7"/>
  <c r="AO791" i="7"/>
  <c r="AO792" i="7"/>
  <c r="AO793" i="7"/>
  <c r="AO794" i="7"/>
  <c r="AO795" i="7"/>
  <c r="AO796" i="7"/>
  <c r="AO797" i="7"/>
  <c r="AO798" i="7"/>
  <c r="AO799" i="7"/>
  <c r="AO800" i="7"/>
  <c r="AO801" i="7"/>
  <c r="AO802" i="7"/>
  <c r="AO803" i="7"/>
  <c r="AO804" i="7"/>
  <c r="AO805" i="7"/>
  <c r="AO806" i="7"/>
  <c r="AO807" i="7"/>
  <c r="AO808" i="7"/>
  <c r="AO809" i="7"/>
  <c r="AO810" i="7"/>
  <c r="AO811" i="7"/>
  <c r="AO812" i="7"/>
  <c r="AO813" i="7"/>
  <c r="AO814" i="7"/>
  <c r="AO815" i="7"/>
  <c r="AO816" i="7"/>
  <c r="AO817" i="7"/>
  <c r="AO818" i="7"/>
  <c r="AO819" i="7"/>
  <c r="AO820" i="7"/>
  <c r="AO821" i="7"/>
  <c r="AO822" i="7"/>
  <c r="AO823" i="7"/>
  <c r="AO824" i="7"/>
  <c r="AO825" i="7"/>
  <c r="AO826" i="7"/>
  <c r="AO827" i="7"/>
  <c r="AO828" i="7"/>
  <c r="AO829" i="7"/>
  <c r="AO830" i="7"/>
  <c r="AO831" i="7"/>
  <c r="AO832" i="7"/>
  <c r="AO833" i="7"/>
  <c r="AO834" i="7"/>
  <c r="AO835" i="7"/>
  <c r="AO836" i="7"/>
  <c r="AO837" i="7"/>
  <c r="AO838" i="7"/>
  <c r="AO839" i="7"/>
  <c r="AO840" i="7"/>
  <c r="AO841" i="7"/>
  <c r="AO842" i="7"/>
  <c r="AO843" i="7"/>
  <c r="AO844" i="7"/>
  <c r="AO845" i="7"/>
  <c r="AO846" i="7"/>
  <c r="AO847" i="7"/>
  <c r="AO848" i="7"/>
  <c r="AO849" i="7"/>
  <c r="AO850" i="7"/>
  <c r="AO851" i="7"/>
  <c r="AO852" i="7"/>
  <c r="AO853" i="7"/>
  <c r="AO854" i="7"/>
  <c r="AO855" i="7"/>
  <c r="AO856" i="7"/>
  <c r="AO857" i="7"/>
  <c r="AO858" i="7"/>
  <c r="AO859" i="7"/>
  <c r="AO860" i="7"/>
  <c r="AO861" i="7"/>
  <c r="AO862" i="7"/>
  <c r="AO863" i="7"/>
  <c r="AO864" i="7"/>
  <c r="AO865" i="7"/>
  <c r="AO866" i="7"/>
  <c r="AO867" i="7"/>
  <c r="AO868" i="7"/>
  <c r="AO869" i="7"/>
  <c r="AO870" i="7"/>
  <c r="AO871" i="7"/>
  <c r="AO872" i="7"/>
  <c r="AO873" i="7"/>
  <c r="AO874" i="7"/>
  <c r="AO875" i="7"/>
  <c r="AO876" i="7"/>
  <c r="AO877" i="7"/>
  <c r="AO878" i="7"/>
  <c r="AO879" i="7"/>
  <c r="AO880" i="7"/>
  <c r="AO881" i="7"/>
  <c r="AO882" i="7"/>
  <c r="AO883" i="7"/>
  <c r="AO884" i="7"/>
  <c r="AO885" i="7"/>
  <c r="AO886" i="7"/>
  <c r="AO887" i="7"/>
  <c r="AO888" i="7"/>
  <c r="AO889" i="7"/>
  <c r="AO890" i="7"/>
  <c r="AO891" i="7"/>
  <c r="AO892" i="7"/>
  <c r="AO893" i="7"/>
  <c r="AO894" i="7"/>
  <c r="AO895" i="7"/>
  <c r="AO896" i="7"/>
  <c r="AO897" i="7"/>
  <c r="AO898" i="7"/>
  <c r="AO899" i="7"/>
  <c r="AO900" i="7"/>
  <c r="AO901" i="7"/>
  <c r="AO902" i="7"/>
  <c r="AO903" i="7"/>
  <c r="AO904" i="7"/>
  <c r="AO905" i="7"/>
  <c r="AO906" i="7"/>
  <c r="AO907" i="7"/>
  <c r="AO908" i="7"/>
  <c r="AO909" i="7"/>
  <c r="AO910" i="7"/>
  <c r="AO911" i="7"/>
  <c r="AO912" i="7"/>
  <c r="AO913" i="7"/>
  <c r="AO914" i="7"/>
  <c r="AO915" i="7"/>
  <c r="AO916" i="7"/>
  <c r="AO917" i="7"/>
  <c r="AO918" i="7"/>
  <c r="AO919" i="7"/>
  <c r="AO920" i="7"/>
  <c r="AO921" i="7"/>
  <c r="AO922" i="7"/>
  <c r="AO923" i="7"/>
  <c r="AO924" i="7"/>
  <c r="AO925" i="7"/>
  <c r="AO926" i="7"/>
  <c r="AO927" i="7"/>
  <c r="AO928" i="7"/>
  <c r="AO929" i="7"/>
  <c r="AO930" i="7"/>
  <c r="AO931" i="7"/>
  <c r="AO932" i="7"/>
  <c r="AO933" i="7"/>
  <c r="AO934" i="7"/>
  <c r="AO935" i="7"/>
  <c r="AO936" i="7"/>
  <c r="AO937" i="7"/>
  <c r="AO938" i="7"/>
  <c r="AO939" i="7"/>
  <c r="AO940" i="7"/>
  <c r="AO941" i="7"/>
  <c r="AO942" i="7"/>
  <c r="AO943" i="7"/>
  <c r="AO944" i="7"/>
  <c r="AO945" i="7"/>
  <c r="AO946" i="7"/>
  <c r="AO947" i="7"/>
  <c r="AO948" i="7"/>
  <c r="AO949" i="7"/>
  <c r="AO950" i="7"/>
  <c r="AO951" i="7"/>
  <c r="AO952" i="7"/>
  <c r="AO953" i="7"/>
  <c r="AO954" i="7"/>
  <c r="AO955" i="7"/>
  <c r="AO956" i="7"/>
  <c r="AO957" i="7"/>
  <c r="AO958" i="7"/>
  <c r="AO959" i="7"/>
  <c r="AO960" i="7"/>
  <c r="AO961" i="7"/>
  <c r="AO962" i="7"/>
  <c r="AO963" i="7"/>
  <c r="AO964" i="7"/>
  <c r="AO965" i="7"/>
  <c r="AO966" i="7"/>
  <c r="AO967" i="7"/>
  <c r="AO968" i="7"/>
  <c r="AO969" i="7"/>
  <c r="AO970" i="7"/>
  <c r="AO971" i="7"/>
  <c r="AO972" i="7"/>
  <c r="AO973" i="7"/>
  <c r="AO974" i="7"/>
  <c r="AO975" i="7"/>
  <c r="AO976" i="7"/>
  <c r="AO977" i="7"/>
  <c r="AO978" i="7"/>
  <c r="AO979" i="7"/>
  <c r="AO980" i="7"/>
  <c r="AO981" i="7"/>
  <c r="AO982" i="7"/>
  <c r="AO983" i="7"/>
  <c r="AO984" i="7"/>
  <c r="AO985" i="7"/>
  <c r="AO986" i="7"/>
  <c r="AO987" i="7"/>
  <c r="AO988" i="7"/>
  <c r="AO989" i="7"/>
  <c r="AO990" i="7"/>
  <c r="AO991" i="7"/>
  <c r="AO992" i="7"/>
  <c r="AO993" i="7"/>
  <c r="AO994" i="7"/>
  <c r="AO995" i="7"/>
  <c r="AO996" i="7"/>
  <c r="AO997" i="7"/>
  <c r="AO998" i="7"/>
  <c r="AO999" i="7"/>
  <c r="AO1000" i="7"/>
  <c r="AO1001" i="7"/>
  <c r="AO1002" i="7"/>
  <c r="AO1003" i="7"/>
  <c r="AO1004" i="7"/>
  <c r="AO1005" i="7"/>
  <c r="AO1006" i="7"/>
  <c r="AO1007" i="7"/>
  <c r="AO1008" i="7"/>
  <c r="AO1009" i="7"/>
  <c r="AO1010" i="7"/>
  <c r="AO1011" i="7"/>
  <c r="AO1012" i="7"/>
  <c r="AO1013" i="7"/>
  <c r="AO1014" i="7"/>
  <c r="AO1015" i="7"/>
  <c r="AO1016" i="7"/>
  <c r="AO1017" i="7"/>
  <c r="AO1018" i="7"/>
  <c r="AO1019" i="7"/>
  <c r="AO1020" i="7"/>
  <c r="AO1021" i="7"/>
  <c r="AO1022" i="7"/>
  <c r="AO1023" i="7"/>
  <c r="AO1024" i="7"/>
  <c r="AO1025" i="7"/>
  <c r="AO1026" i="7"/>
  <c r="AO1027" i="7"/>
  <c r="AO1028" i="7"/>
  <c r="AO1029" i="7"/>
  <c r="AO1030" i="7"/>
  <c r="AO1031" i="7"/>
  <c r="AO1032" i="7"/>
  <c r="AO1033" i="7"/>
  <c r="AO1034" i="7"/>
  <c r="AO1035" i="7"/>
  <c r="AO1036" i="7"/>
  <c r="AO1037" i="7"/>
  <c r="AO1038" i="7"/>
  <c r="AO1039" i="7"/>
  <c r="AO1040" i="7"/>
  <c r="AO1041" i="7"/>
  <c r="AO1042" i="7"/>
  <c r="AO1043" i="7"/>
  <c r="AO1044" i="7"/>
  <c r="AO1045" i="7"/>
  <c r="AO1046" i="7"/>
  <c r="AO1047" i="7"/>
  <c r="AO1048" i="7"/>
  <c r="AO1049" i="7"/>
  <c r="AO1050" i="7"/>
  <c r="AO1051" i="7"/>
  <c r="AO1052" i="7"/>
  <c r="AO1053" i="7"/>
  <c r="AO1054" i="7"/>
  <c r="AO1055" i="7"/>
  <c r="AO1056" i="7"/>
  <c r="AO1057" i="7"/>
  <c r="AO1058" i="7"/>
  <c r="AO1059" i="7"/>
  <c r="AO1060" i="7"/>
  <c r="AO1061" i="7"/>
  <c r="AO1062" i="7"/>
  <c r="AO1063" i="7"/>
  <c r="AO1064" i="7"/>
  <c r="AO1065" i="7"/>
  <c r="AO1066" i="7"/>
  <c r="AO1067" i="7"/>
  <c r="AO1068" i="7"/>
  <c r="AO1069" i="7"/>
  <c r="AO1070" i="7"/>
  <c r="AO1071" i="7"/>
  <c r="AO1072" i="7"/>
  <c r="AO1073" i="7"/>
  <c r="AO1074" i="7"/>
  <c r="AO1075" i="7"/>
  <c r="AO1076" i="7"/>
  <c r="AO1077" i="7"/>
  <c r="AO1078" i="7"/>
  <c r="AO1079" i="7"/>
  <c r="AO1080" i="7"/>
  <c r="AO1081" i="7"/>
  <c r="AO1082" i="7"/>
  <c r="AO1083" i="7"/>
  <c r="AO1084" i="7"/>
  <c r="AO1085" i="7"/>
  <c r="AO1086" i="7"/>
  <c r="AO1087" i="7"/>
  <c r="AO1088" i="7"/>
  <c r="AO1089" i="7"/>
  <c r="AO1090" i="7"/>
  <c r="AO1091" i="7"/>
  <c r="AO1092" i="7"/>
  <c r="AO1093" i="7"/>
  <c r="AO1094" i="7"/>
  <c r="AO1095" i="7"/>
  <c r="AO1096" i="7"/>
  <c r="AO1097" i="7"/>
  <c r="AO1098" i="7"/>
  <c r="AO1099" i="7"/>
  <c r="AO1100" i="7"/>
  <c r="AO1101" i="7"/>
  <c r="AO1102" i="7"/>
  <c r="AO1103" i="7"/>
  <c r="AO1104" i="7"/>
  <c r="AO1105" i="7"/>
  <c r="AO1106" i="7"/>
  <c r="AO1107" i="7"/>
  <c r="AO1108" i="7"/>
  <c r="AO1109" i="7"/>
  <c r="AO1110" i="7"/>
  <c r="AO1111" i="7"/>
  <c r="AO1112" i="7"/>
  <c r="AO1113" i="7"/>
  <c r="AO1114" i="7"/>
  <c r="AO1115" i="7"/>
  <c r="AO1116" i="7"/>
  <c r="AO1117" i="7"/>
  <c r="AO1118" i="7"/>
  <c r="AO1119" i="7"/>
  <c r="AO1120" i="7"/>
  <c r="AO1121" i="7"/>
  <c r="AO1122" i="7"/>
  <c r="AO1123" i="7"/>
  <c r="AO1124" i="7"/>
  <c r="AO1125" i="7"/>
  <c r="AO1126" i="7"/>
  <c r="AO1127" i="7"/>
  <c r="AO1128" i="7"/>
  <c r="AO1129" i="7"/>
  <c r="AO1130" i="7"/>
  <c r="AO1131" i="7"/>
  <c r="AO1132" i="7"/>
  <c r="AO1133" i="7"/>
  <c r="AO1134" i="7"/>
  <c r="AO1135" i="7"/>
  <c r="AO1136" i="7"/>
  <c r="AO1137" i="7"/>
  <c r="AO1138" i="7"/>
  <c r="AO1139" i="7"/>
  <c r="AO1140" i="7"/>
  <c r="AO1141" i="7"/>
  <c r="AO1142" i="7"/>
  <c r="AO1143" i="7"/>
  <c r="AO1144" i="7"/>
  <c r="AO1145" i="7"/>
  <c r="AO1146" i="7"/>
  <c r="AO1147" i="7"/>
  <c r="AO1148" i="7"/>
  <c r="AO1149" i="7"/>
  <c r="AO1150" i="7"/>
  <c r="AO1151" i="7"/>
  <c r="AO1152" i="7"/>
  <c r="AO1153" i="7"/>
  <c r="AO1154" i="7"/>
  <c r="AO1155" i="7"/>
  <c r="AO1156" i="7"/>
  <c r="AO1157" i="7"/>
  <c r="AO1158" i="7"/>
  <c r="AO1159" i="7"/>
  <c r="AO1160" i="7"/>
  <c r="AO1161" i="7"/>
  <c r="AO1162" i="7"/>
  <c r="AO1163" i="7"/>
  <c r="AO1164" i="7"/>
  <c r="AO1165" i="7"/>
  <c r="AO1166" i="7"/>
  <c r="AO1167" i="7"/>
  <c r="AO1168" i="7"/>
  <c r="AO1169" i="7"/>
  <c r="AO1170" i="7"/>
  <c r="AO1171" i="7"/>
  <c r="AO1172" i="7"/>
  <c r="AO1173" i="7"/>
  <c r="AO1174" i="7"/>
  <c r="AO1175" i="7"/>
  <c r="AO1176" i="7"/>
  <c r="AO1177" i="7"/>
  <c r="AO1178" i="7"/>
  <c r="AO1179" i="7"/>
  <c r="AO1180" i="7"/>
  <c r="AO1181" i="7"/>
  <c r="AO1182" i="7"/>
  <c r="AO1183" i="7"/>
  <c r="AO1184" i="7"/>
  <c r="AO1185" i="7"/>
  <c r="AO1186" i="7"/>
  <c r="AO1187" i="7"/>
  <c r="AO1188" i="7"/>
  <c r="AO1189" i="7"/>
  <c r="AO1190" i="7"/>
  <c r="AO1191" i="7"/>
  <c r="AO1192" i="7"/>
  <c r="AO1193" i="7"/>
  <c r="AO1194" i="7"/>
  <c r="AO1195" i="7"/>
  <c r="AO1196" i="7"/>
  <c r="AO1197" i="7"/>
  <c r="AO1198" i="7"/>
  <c r="AO1199" i="7"/>
  <c r="AO1200" i="7"/>
  <c r="AO1201" i="7"/>
  <c r="AO1202" i="7"/>
  <c r="AO1203" i="7"/>
  <c r="AO1204" i="7"/>
  <c r="AO1205" i="7"/>
  <c r="AO1206" i="7"/>
  <c r="AO1207" i="7"/>
  <c r="AO1208" i="7"/>
  <c r="AO1209" i="7"/>
  <c r="AO1210" i="7"/>
  <c r="AO1211" i="7"/>
  <c r="AO1212" i="7"/>
  <c r="AO1213" i="7"/>
  <c r="AO1214" i="7"/>
  <c r="AO1215" i="7"/>
  <c r="AO1216" i="7"/>
  <c r="AO1217" i="7"/>
  <c r="AO1218" i="7"/>
  <c r="AO1219" i="7"/>
  <c r="AO1220" i="7"/>
  <c r="AO1221" i="7"/>
  <c r="AO1222" i="7"/>
  <c r="AO1223" i="7"/>
  <c r="AO1224" i="7"/>
  <c r="AO1225" i="7"/>
  <c r="AO1226" i="7"/>
  <c r="AO1227" i="7"/>
  <c r="AO1228" i="7"/>
  <c r="AO1229" i="7"/>
  <c r="AO1230" i="7"/>
  <c r="AO1231" i="7"/>
  <c r="AO1232" i="7"/>
  <c r="AO1233" i="7"/>
  <c r="AO1234" i="7"/>
  <c r="AO1235" i="7"/>
  <c r="AO1236" i="7"/>
  <c r="AO1237" i="7"/>
  <c r="AO1238" i="7"/>
  <c r="AO1239" i="7"/>
  <c r="AO1240" i="7"/>
  <c r="AO1241" i="7"/>
  <c r="AO1242" i="7"/>
  <c r="AO1243" i="7"/>
  <c r="AO1244" i="7"/>
  <c r="AO1245" i="7"/>
  <c r="AO1246" i="7"/>
  <c r="AO1247" i="7"/>
  <c r="AO1248" i="7"/>
  <c r="AO1249" i="7"/>
  <c r="AO1250" i="7"/>
  <c r="AO1251" i="7"/>
  <c r="AO1252" i="7"/>
  <c r="AO1253" i="7"/>
  <c r="AO1254" i="7"/>
  <c r="AO1255" i="7"/>
  <c r="AO1256" i="7"/>
  <c r="AO1257" i="7"/>
  <c r="AO1258" i="7"/>
  <c r="AO1259" i="7"/>
  <c r="AO1260" i="7"/>
  <c r="AO1261" i="7"/>
  <c r="AO1262" i="7"/>
  <c r="AO1263" i="7"/>
  <c r="AO1264" i="7"/>
  <c r="AO1265" i="7"/>
  <c r="AO1266" i="7"/>
  <c r="AO1267" i="7"/>
  <c r="AO1268" i="7"/>
  <c r="AO1269" i="7"/>
  <c r="AO1270" i="7"/>
  <c r="AO1271" i="7"/>
  <c r="AO1272" i="7"/>
  <c r="AO1273" i="7"/>
  <c r="AO1274" i="7"/>
  <c r="AO1275" i="7"/>
  <c r="AO1276" i="7"/>
  <c r="AO1277" i="7"/>
  <c r="AO1278" i="7"/>
  <c r="AO1279" i="7"/>
  <c r="AO1280" i="7"/>
  <c r="AO1281" i="7"/>
  <c r="AO1282" i="7"/>
  <c r="AO1283" i="7"/>
  <c r="AO1284" i="7"/>
  <c r="AO1285" i="7"/>
  <c r="AO1286" i="7"/>
  <c r="AO1287" i="7"/>
  <c r="AO1288" i="7"/>
  <c r="AO1289" i="7"/>
  <c r="AO1290" i="7"/>
  <c r="AO1291" i="7"/>
  <c r="AO1292" i="7"/>
  <c r="AO1293" i="7"/>
  <c r="AO1294" i="7"/>
  <c r="AO1295" i="7"/>
  <c r="AO1296" i="7"/>
  <c r="AO1297" i="7"/>
  <c r="AO1298" i="7"/>
  <c r="AO1299" i="7"/>
  <c r="AO1300" i="7"/>
  <c r="AO1301" i="7"/>
  <c r="AO1302" i="7"/>
  <c r="AO1303" i="7"/>
  <c r="AO1304" i="7"/>
  <c r="AO1305" i="7"/>
  <c r="AO1306" i="7"/>
  <c r="AO1307" i="7"/>
  <c r="AO1308" i="7"/>
  <c r="AO1309" i="7"/>
  <c r="AO1310" i="7"/>
  <c r="AO1311" i="7"/>
  <c r="AO1312" i="7"/>
  <c r="AO1313" i="7"/>
  <c r="AO1314" i="7"/>
  <c r="AO1315" i="7"/>
  <c r="AO1316" i="7"/>
  <c r="AO1317" i="7"/>
  <c r="AO1318" i="7"/>
  <c r="AO1319" i="7"/>
  <c r="AO1320" i="7"/>
  <c r="AO1321" i="7"/>
  <c r="AO1322" i="7"/>
  <c r="AO1323" i="7"/>
  <c r="AO1324" i="7"/>
  <c r="AO1325" i="7"/>
  <c r="AO1326" i="7"/>
  <c r="AO1327" i="7"/>
  <c r="AO1328" i="7"/>
  <c r="AO1329" i="7"/>
  <c r="AO1330" i="7"/>
  <c r="AO1331" i="7"/>
  <c r="AO1332" i="7"/>
  <c r="AO1333" i="7"/>
  <c r="AO1334" i="7"/>
  <c r="AO1335" i="7"/>
  <c r="AO1336" i="7"/>
  <c r="AO1337" i="7"/>
  <c r="AO1338" i="7"/>
  <c r="AO1339" i="7"/>
  <c r="AO1340" i="7"/>
  <c r="AO1341" i="7"/>
  <c r="AO1342" i="7"/>
  <c r="AO1343" i="7"/>
  <c r="AO1344" i="7"/>
  <c r="AO1345" i="7"/>
  <c r="AO1346" i="7"/>
  <c r="AO1347" i="7"/>
  <c r="AO1348" i="7"/>
  <c r="AO1349" i="7"/>
  <c r="AO1350" i="7"/>
  <c r="AO1351" i="7"/>
  <c r="AO1352" i="7"/>
  <c r="AO1353" i="7"/>
  <c r="AO1354" i="7"/>
  <c r="AO1355" i="7"/>
  <c r="AO1356" i="7"/>
  <c r="AO1357" i="7"/>
  <c r="AO1358" i="7"/>
  <c r="AO1359" i="7"/>
  <c r="AO1360" i="7"/>
  <c r="AO1361" i="7"/>
  <c r="AO1362" i="7"/>
  <c r="AO1363" i="7"/>
  <c r="AO1364" i="7"/>
  <c r="AO1365" i="7"/>
  <c r="AO1366" i="7"/>
  <c r="AO1367" i="7"/>
  <c r="AO1368" i="7"/>
  <c r="AO1369" i="7"/>
  <c r="AO1370" i="7"/>
  <c r="AO1371" i="7"/>
  <c r="AO1372" i="7"/>
  <c r="AO1373" i="7"/>
  <c r="AO1374" i="7"/>
  <c r="AO1375" i="7"/>
  <c r="AO1376" i="7"/>
  <c r="AO1377" i="7"/>
  <c r="AO1378" i="7"/>
  <c r="AO1379" i="7"/>
  <c r="AO1380" i="7"/>
  <c r="AO1381" i="7"/>
  <c r="AO1382" i="7"/>
  <c r="AO1383" i="7"/>
  <c r="AO1384" i="7"/>
  <c r="AO1385" i="7"/>
  <c r="AO1386" i="7"/>
  <c r="AO1387" i="7"/>
  <c r="AO1388" i="7"/>
  <c r="AO1389" i="7"/>
  <c r="AO1390" i="7"/>
  <c r="AO1391" i="7"/>
  <c r="AO1392" i="7"/>
  <c r="AO1393" i="7"/>
  <c r="AO1394" i="7"/>
  <c r="AO1395" i="7"/>
  <c r="AO1396" i="7"/>
  <c r="AO1397" i="7"/>
  <c r="AO1398" i="7"/>
  <c r="AO1399" i="7"/>
  <c r="AO1400" i="7"/>
  <c r="AO1401" i="7"/>
  <c r="AO1402" i="7"/>
  <c r="AO1403" i="7"/>
  <c r="AO1404" i="7"/>
  <c r="AO1405" i="7"/>
  <c r="AO1406" i="7"/>
  <c r="AO1407" i="7"/>
  <c r="AO1408" i="7"/>
  <c r="AO1409" i="7"/>
  <c r="AO1410" i="7"/>
  <c r="AO1411" i="7"/>
  <c r="AO1412" i="7"/>
  <c r="AO1413" i="7"/>
  <c r="AO1414" i="7"/>
  <c r="AO1415" i="7"/>
  <c r="AO1416" i="7"/>
  <c r="AO1417" i="7"/>
  <c r="AO1418" i="7"/>
  <c r="AO1419" i="7"/>
  <c r="AO1420" i="7"/>
  <c r="AO1421" i="7"/>
  <c r="AO1422" i="7"/>
  <c r="AO1423" i="7"/>
  <c r="AO1424" i="7"/>
  <c r="AO1425" i="7"/>
  <c r="AO1426" i="7"/>
  <c r="AO1427" i="7"/>
  <c r="AO1428" i="7"/>
  <c r="AO1429" i="7"/>
  <c r="AO1430" i="7"/>
  <c r="AO1431" i="7"/>
  <c r="AO1432" i="7"/>
  <c r="AO1433" i="7"/>
  <c r="AO1434" i="7"/>
  <c r="AO1435" i="7"/>
  <c r="AO1436" i="7"/>
  <c r="AO1437" i="7"/>
  <c r="AO1438" i="7"/>
  <c r="AO1439" i="7"/>
  <c r="AO1440" i="7"/>
  <c r="AO1441" i="7"/>
  <c r="AO1442" i="7"/>
  <c r="AO1443" i="7"/>
  <c r="AO1444" i="7"/>
  <c r="AO1445" i="7"/>
  <c r="AO1446" i="7"/>
  <c r="AO1447" i="7"/>
  <c r="AO1448" i="7"/>
  <c r="AO1449" i="7"/>
  <c r="AO1450" i="7"/>
  <c r="AO1451" i="7"/>
  <c r="AO1452" i="7"/>
  <c r="AO1453" i="7"/>
  <c r="AO1454" i="7"/>
  <c r="AO1455" i="7"/>
  <c r="AO1456" i="7"/>
  <c r="AO1457" i="7"/>
  <c r="AO1458" i="7"/>
  <c r="AO1459" i="7"/>
  <c r="AO1460" i="7"/>
  <c r="AO1461" i="7"/>
  <c r="AO1462" i="7"/>
  <c r="AO1463" i="7"/>
  <c r="AO1464" i="7"/>
  <c r="AO1465" i="7"/>
  <c r="AO1466" i="7"/>
  <c r="AO1467" i="7"/>
  <c r="AO1468" i="7"/>
  <c r="AO1469" i="7"/>
  <c r="AO1470" i="7"/>
  <c r="AO1471" i="7"/>
  <c r="AO1472" i="7"/>
  <c r="AO1473" i="7"/>
  <c r="AO1474" i="7"/>
  <c r="AO1475" i="7"/>
  <c r="AO1476" i="7"/>
  <c r="AO1477" i="7"/>
  <c r="AO1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P1102" i="7"/>
  <c r="AP1103" i="7"/>
  <c r="AP1104" i="7"/>
  <c r="AP1105" i="7"/>
  <c r="AP1106" i="7"/>
  <c r="AP1107" i="7"/>
  <c r="AP1108" i="7"/>
  <c r="AP1109" i="7"/>
  <c r="AP1110" i="7"/>
  <c r="AP1111" i="7"/>
  <c r="AP1112" i="7"/>
  <c r="AP1113" i="7"/>
  <c r="AP1114" i="7"/>
  <c r="AP1115" i="7"/>
  <c r="AP1116" i="7"/>
  <c r="AP1117" i="7"/>
  <c r="AP1118" i="7"/>
  <c r="AP1119" i="7"/>
  <c r="AP1120" i="7"/>
  <c r="AP1121" i="7"/>
  <c r="AP1122" i="7"/>
  <c r="AP1123" i="7"/>
  <c r="AP1124" i="7"/>
  <c r="AP1125" i="7"/>
  <c r="AP1126" i="7"/>
  <c r="AP1127" i="7"/>
  <c r="AP1128" i="7"/>
  <c r="AP1129" i="7"/>
  <c r="AP1130" i="7"/>
  <c r="AP1131" i="7"/>
  <c r="AP1132" i="7"/>
  <c r="AP1133" i="7"/>
  <c r="AP1134" i="7"/>
  <c r="AP1135" i="7"/>
  <c r="AP1136" i="7"/>
  <c r="AP1137" i="7"/>
  <c r="AP1138" i="7"/>
  <c r="AP1139" i="7"/>
  <c r="AP1140" i="7"/>
  <c r="AP1141" i="7"/>
  <c r="AP1142" i="7"/>
  <c r="AP1143" i="7"/>
  <c r="AP1144" i="7"/>
  <c r="AP1145" i="7"/>
  <c r="AP1146" i="7"/>
  <c r="AP1147" i="7"/>
  <c r="AP1148" i="7"/>
  <c r="AP1149" i="7"/>
  <c r="AP1150" i="7"/>
  <c r="AP1151" i="7"/>
  <c r="AP1152" i="7"/>
  <c r="AP1153" i="7"/>
  <c r="AP1154" i="7"/>
  <c r="AP1155" i="7"/>
  <c r="AP1156" i="7"/>
  <c r="AP1157" i="7"/>
  <c r="AP1158" i="7"/>
  <c r="AP1159" i="7"/>
  <c r="AP1160" i="7"/>
  <c r="AP1161" i="7"/>
  <c r="AP1162" i="7"/>
  <c r="AP1163" i="7"/>
  <c r="AP1164" i="7"/>
  <c r="AP1165" i="7"/>
  <c r="AP1166" i="7"/>
  <c r="AP1167" i="7"/>
  <c r="AP1168" i="7"/>
  <c r="AP1169" i="7"/>
  <c r="AP1170" i="7"/>
  <c r="AP1171" i="7"/>
  <c r="AP1172" i="7"/>
  <c r="AP1173" i="7"/>
  <c r="AP1174" i="7"/>
  <c r="AP1175" i="7"/>
  <c r="AP1176" i="7"/>
  <c r="AP1177" i="7"/>
  <c r="AP1178" i="7"/>
  <c r="AP1179" i="7"/>
  <c r="AP1180" i="7"/>
  <c r="AP1181" i="7"/>
  <c r="AP1182" i="7"/>
  <c r="AP1183" i="7"/>
  <c r="AP1184" i="7"/>
  <c r="AP1185" i="7"/>
  <c r="AP1186" i="7"/>
  <c r="AP1187" i="7"/>
  <c r="AP1188" i="7"/>
  <c r="AP1189" i="7"/>
  <c r="AP1190" i="7"/>
  <c r="AP1191" i="7"/>
  <c r="AP1192" i="7"/>
  <c r="AP1193" i="7"/>
  <c r="AP1194" i="7"/>
  <c r="AP1195" i="7"/>
  <c r="AP1196" i="7"/>
  <c r="AP1197" i="7"/>
  <c r="AP1198" i="7"/>
  <c r="AP1199" i="7"/>
  <c r="AP1200" i="7"/>
  <c r="AP1201" i="7"/>
  <c r="AP1202" i="7"/>
  <c r="AP1203" i="7"/>
  <c r="AP1204" i="7"/>
  <c r="AP1205" i="7"/>
  <c r="AP1206" i="7"/>
  <c r="AP1207" i="7"/>
  <c r="AP1208" i="7"/>
  <c r="AP1209" i="7"/>
  <c r="AP1210" i="7"/>
  <c r="AP1211" i="7"/>
  <c r="AP1212" i="7"/>
  <c r="AP1213" i="7"/>
  <c r="AP1214" i="7"/>
  <c r="AP1215" i="7"/>
  <c r="AP1216" i="7"/>
  <c r="AP1217" i="7"/>
  <c r="AP1218" i="7"/>
  <c r="AP1219" i="7"/>
  <c r="AP1220" i="7"/>
  <c r="AP1221" i="7"/>
  <c r="AP1222" i="7"/>
  <c r="AP1223" i="7"/>
  <c r="AP1224" i="7"/>
  <c r="AP1225" i="7"/>
  <c r="AP1226" i="7"/>
  <c r="AP1227" i="7"/>
  <c r="AP1228" i="7"/>
  <c r="AP1229" i="7"/>
  <c r="AP1230" i="7"/>
  <c r="AP1231" i="7"/>
  <c r="AP1232" i="7"/>
  <c r="AP1233" i="7"/>
  <c r="AP1234" i="7"/>
  <c r="AP1235" i="7"/>
  <c r="AP1236" i="7"/>
  <c r="AP1237" i="7"/>
  <c r="AP1238" i="7"/>
  <c r="AP1239" i="7"/>
  <c r="AP1240" i="7"/>
  <c r="AP1241" i="7"/>
  <c r="AP1242" i="7"/>
  <c r="AP1243" i="7"/>
  <c r="AP1244" i="7"/>
  <c r="AP1245" i="7"/>
  <c r="AP1246" i="7"/>
  <c r="AP1247" i="7"/>
  <c r="AP1248" i="7"/>
  <c r="AP1249" i="7"/>
  <c r="AP1250" i="7"/>
  <c r="AP1251" i="7"/>
  <c r="AP1252" i="7"/>
  <c r="AP1253" i="7"/>
  <c r="AP1254" i="7"/>
  <c r="AP1255" i="7"/>
  <c r="AP1256" i="7"/>
  <c r="AP1257" i="7"/>
  <c r="AP1258" i="7"/>
  <c r="AP1259" i="7"/>
  <c r="AP1260" i="7"/>
  <c r="AP1261" i="7"/>
  <c r="AP1262" i="7"/>
  <c r="AP1263" i="7"/>
  <c r="AP1264" i="7"/>
  <c r="AP1265" i="7"/>
  <c r="AP1266" i="7"/>
  <c r="AP1267" i="7"/>
  <c r="AP1268" i="7"/>
  <c r="AP1269" i="7"/>
  <c r="AP1270" i="7"/>
  <c r="AP1271" i="7"/>
  <c r="AP1272" i="7"/>
  <c r="AP1273" i="7"/>
  <c r="AP1274" i="7"/>
  <c r="AP1275" i="7"/>
  <c r="AP1276" i="7"/>
  <c r="AP1277" i="7"/>
  <c r="AP1278" i="7"/>
  <c r="AP1279" i="7"/>
  <c r="AP1280" i="7"/>
  <c r="AP1281" i="7"/>
  <c r="AP1282" i="7"/>
  <c r="AP1283" i="7"/>
  <c r="AP1284" i="7"/>
  <c r="AP1285" i="7"/>
  <c r="AP1286" i="7"/>
  <c r="AP1287" i="7"/>
  <c r="AP1288" i="7"/>
  <c r="AP1289" i="7"/>
  <c r="AP1290" i="7"/>
  <c r="AP1291" i="7"/>
  <c r="AP1292" i="7"/>
  <c r="AP1293" i="7"/>
  <c r="AP1294" i="7"/>
  <c r="AP1295" i="7"/>
  <c r="AP1296" i="7"/>
  <c r="AP1297" i="7"/>
  <c r="AP1298" i="7"/>
  <c r="AP1299" i="7"/>
  <c r="AP1300" i="7"/>
  <c r="AP1301" i="7"/>
  <c r="AP1302" i="7"/>
  <c r="AP1303" i="7"/>
  <c r="AP1304" i="7"/>
  <c r="AP1305" i="7"/>
  <c r="AP1306" i="7"/>
  <c r="AP1307" i="7"/>
  <c r="AP1308" i="7"/>
  <c r="AP1309" i="7"/>
  <c r="AP1310" i="7"/>
  <c r="AP1311" i="7"/>
  <c r="AP1312" i="7"/>
  <c r="AP1313" i="7"/>
  <c r="AP1314" i="7"/>
  <c r="AP1315" i="7"/>
  <c r="AP1316" i="7"/>
  <c r="AP1317" i="7"/>
  <c r="AP1318" i="7"/>
  <c r="AP1319" i="7"/>
  <c r="AP1320" i="7"/>
  <c r="AP1321" i="7"/>
  <c r="AP1322" i="7"/>
  <c r="AP1323" i="7"/>
  <c r="AP1324" i="7"/>
  <c r="AP1325" i="7"/>
  <c r="AP1326" i="7"/>
  <c r="AP1327" i="7"/>
  <c r="AP1328" i="7"/>
  <c r="AP1329" i="7"/>
  <c r="AP1330" i="7"/>
  <c r="AP1331" i="7"/>
  <c r="AP1332" i="7"/>
  <c r="AP1333" i="7"/>
  <c r="AP1334" i="7"/>
  <c r="AP1335" i="7"/>
  <c r="AP1336" i="7"/>
  <c r="AP1337" i="7"/>
  <c r="AP1338" i="7"/>
  <c r="AP1339" i="7"/>
  <c r="AP1340" i="7"/>
  <c r="AP1341" i="7"/>
  <c r="AP1342" i="7"/>
  <c r="AP1343" i="7"/>
  <c r="AP1344" i="7"/>
  <c r="AP1345" i="7"/>
  <c r="AP1346" i="7"/>
  <c r="AP1347" i="7"/>
  <c r="AP1348" i="7"/>
  <c r="AP1349" i="7"/>
  <c r="AP1350" i="7"/>
  <c r="AP1351" i="7"/>
  <c r="AP1352" i="7"/>
  <c r="AP1353" i="7"/>
  <c r="AP1354" i="7"/>
  <c r="AP1355" i="7"/>
  <c r="AP1356" i="7"/>
  <c r="AP1357" i="7"/>
  <c r="AP1358" i="7"/>
  <c r="AP1359" i="7"/>
  <c r="AP1360" i="7"/>
  <c r="AP1361" i="7"/>
  <c r="AP1362" i="7"/>
  <c r="AP1363" i="7"/>
  <c r="AP1364" i="7"/>
  <c r="AP1365" i="7"/>
  <c r="AP1366" i="7"/>
  <c r="AP1367" i="7"/>
  <c r="AP1368" i="7"/>
  <c r="AP1369" i="7"/>
  <c r="AP1370" i="7"/>
  <c r="AP1371" i="7"/>
  <c r="AP1372" i="7"/>
  <c r="AP1373" i="7"/>
  <c r="AP1374" i="7"/>
  <c r="AP1375" i="7"/>
  <c r="AP1376" i="7"/>
  <c r="AP1377" i="7"/>
  <c r="AP1378" i="7"/>
  <c r="AP1379" i="7"/>
  <c r="AP1380" i="7"/>
  <c r="AP1381" i="7"/>
  <c r="AP1382" i="7"/>
  <c r="AP1383" i="7"/>
  <c r="AP1384" i="7"/>
  <c r="AP1385" i="7"/>
  <c r="AP1386" i="7"/>
  <c r="AP1387" i="7"/>
  <c r="AP1388" i="7"/>
  <c r="AP1389" i="7"/>
  <c r="AP1390" i="7"/>
  <c r="AP1391" i="7"/>
  <c r="AP1392" i="7"/>
  <c r="AP1393" i="7"/>
  <c r="AP1394" i="7"/>
  <c r="AP1395" i="7"/>
  <c r="AP1396" i="7"/>
  <c r="AP1397" i="7"/>
  <c r="AP1398" i="7"/>
  <c r="AP1399" i="7"/>
  <c r="AP1400" i="7"/>
  <c r="AP1401" i="7"/>
  <c r="AP1402" i="7"/>
  <c r="AP1403" i="7"/>
  <c r="AP1404" i="7"/>
  <c r="AP1405" i="7"/>
  <c r="AP1406" i="7"/>
  <c r="AP1407" i="7"/>
  <c r="AP1408" i="7"/>
  <c r="AP1409" i="7"/>
  <c r="AP1410" i="7"/>
  <c r="AP1411" i="7"/>
  <c r="AP1412" i="7"/>
  <c r="AP1413" i="7"/>
  <c r="AP1414" i="7"/>
  <c r="AP1415" i="7"/>
  <c r="AP1416" i="7"/>
  <c r="AP1417" i="7"/>
  <c r="AP1418" i="7"/>
  <c r="AP1419" i="7"/>
  <c r="AP1420" i="7"/>
  <c r="AP1421" i="7"/>
  <c r="AP1422" i="7"/>
  <c r="AP1423" i="7"/>
  <c r="AP1424" i="7"/>
  <c r="AP1425" i="7"/>
  <c r="AP1426" i="7"/>
  <c r="AP1427" i="7"/>
  <c r="AP1428" i="7"/>
  <c r="AP1429" i="7"/>
  <c r="AP1430" i="7"/>
  <c r="AP1431" i="7"/>
  <c r="AP1432" i="7"/>
  <c r="AP1433" i="7"/>
  <c r="AP1434" i="7"/>
  <c r="AP1435" i="7"/>
  <c r="AP1436" i="7"/>
  <c r="AP1437" i="7"/>
  <c r="AP1438" i="7"/>
  <c r="AP1439" i="7"/>
  <c r="AP1440" i="7"/>
  <c r="AP1441" i="7"/>
  <c r="AP1442" i="7"/>
  <c r="AP1443" i="7"/>
  <c r="AP1444" i="7"/>
  <c r="AP1445" i="7"/>
  <c r="AP1446" i="7"/>
  <c r="AP1447" i="7"/>
  <c r="AP1448" i="7"/>
  <c r="AP1449" i="7"/>
  <c r="AP1450" i="7"/>
  <c r="AP1451" i="7"/>
  <c r="AP1452" i="7"/>
  <c r="AP1453" i="7"/>
  <c r="AP1454" i="7"/>
  <c r="AP1455" i="7"/>
  <c r="AP1456" i="7"/>
  <c r="AP1457" i="7"/>
  <c r="AP1458" i="7"/>
  <c r="AP1459" i="7"/>
  <c r="AP1460" i="7"/>
  <c r="AP1461" i="7"/>
  <c r="AP1462" i="7"/>
  <c r="AP1463" i="7"/>
  <c r="AP1464" i="7"/>
  <c r="AP1465" i="7"/>
  <c r="AP1466" i="7"/>
  <c r="AP1467" i="7"/>
  <c r="AP1468" i="7"/>
  <c r="AP1469" i="7"/>
  <c r="AP1470" i="7"/>
  <c r="AP1471" i="7"/>
  <c r="AP1472" i="7"/>
  <c r="AP1473" i="7"/>
  <c r="AP1474" i="7"/>
  <c r="AP1475" i="7"/>
  <c r="AP1476" i="7"/>
  <c r="AP1477" i="7"/>
  <c r="AP1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Q326" i="7"/>
  <c r="AQ327" i="7"/>
  <c r="AQ328" i="7"/>
  <c r="AQ329" i="7"/>
  <c r="AQ330" i="7"/>
  <c r="AQ331" i="7"/>
  <c r="AQ332" i="7"/>
  <c r="AQ333" i="7"/>
  <c r="AQ334" i="7"/>
  <c r="AQ335" i="7"/>
  <c r="AQ336" i="7"/>
  <c r="AQ337" i="7"/>
  <c r="AQ338" i="7"/>
  <c r="AQ339" i="7"/>
  <c r="AQ340" i="7"/>
  <c r="AQ341" i="7"/>
  <c r="AQ342" i="7"/>
  <c r="AQ343" i="7"/>
  <c r="AQ344" i="7"/>
  <c r="AQ345" i="7"/>
  <c r="AQ346" i="7"/>
  <c r="AQ347" i="7"/>
  <c r="AQ348" i="7"/>
  <c r="AQ349" i="7"/>
  <c r="AQ350" i="7"/>
  <c r="AQ351" i="7"/>
  <c r="AQ352" i="7"/>
  <c r="AQ353" i="7"/>
  <c r="AQ354" i="7"/>
  <c r="AQ355" i="7"/>
  <c r="AQ356" i="7"/>
  <c r="AQ357" i="7"/>
  <c r="AQ358" i="7"/>
  <c r="AQ359" i="7"/>
  <c r="AQ360" i="7"/>
  <c r="AQ361" i="7"/>
  <c r="AQ362" i="7"/>
  <c r="AQ363" i="7"/>
  <c r="AQ364" i="7"/>
  <c r="AQ365" i="7"/>
  <c r="AQ366" i="7"/>
  <c r="AQ367" i="7"/>
  <c r="AQ368" i="7"/>
  <c r="AQ369" i="7"/>
  <c r="AQ370" i="7"/>
  <c r="AQ371" i="7"/>
  <c r="AQ372" i="7"/>
  <c r="AQ373" i="7"/>
  <c r="AQ374" i="7"/>
  <c r="AQ375" i="7"/>
  <c r="AQ376" i="7"/>
  <c r="AQ377" i="7"/>
  <c r="AQ378" i="7"/>
  <c r="AQ379" i="7"/>
  <c r="AQ380" i="7"/>
  <c r="AQ381" i="7"/>
  <c r="AQ382" i="7"/>
  <c r="AQ383" i="7"/>
  <c r="AQ384" i="7"/>
  <c r="AQ385" i="7"/>
  <c r="AQ386" i="7"/>
  <c r="AQ387" i="7"/>
  <c r="AQ388" i="7"/>
  <c r="AQ389" i="7"/>
  <c r="AQ390" i="7"/>
  <c r="AQ391" i="7"/>
  <c r="AQ392" i="7"/>
  <c r="AQ393" i="7"/>
  <c r="AQ394" i="7"/>
  <c r="AQ395" i="7"/>
  <c r="AQ396" i="7"/>
  <c r="AQ397" i="7"/>
  <c r="AQ398" i="7"/>
  <c r="AQ399" i="7"/>
  <c r="AQ400" i="7"/>
  <c r="AQ401" i="7"/>
  <c r="AQ402" i="7"/>
  <c r="AQ403" i="7"/>
  <c r="AQ404" i="7"/>
  <c r="AQ405" i="7"/>
  <c r="AQ406" i="7"/>
  <c r="AQ407" i="7"/>
  <c r="AQ408" i="7"/>
  <c r="AQ409" i="7"/>
  <c r="AQ410" i="7"/>
  <c r="AQ411" i="7"/>
  <c r="AQ412" i="7"/>
  <c r="AQ413" i="7"/>
  <c r="AQ414" i="7"/>
  <c r="AQ415" i="7"/>
  <c r="AQ416" i="7"/>
  <c r="AQ417" i="7"/>
  <c r="AQ418" i="7"/>
  <c r="AQ419" i="7"/>
  <c r="AQ420" i="7"/>
  <c r="AQ421" i="7"/>
  <c r="AQ422" i="7"/>
  <c r="AQ423" i="7"/>
  <c r="AQ424" i="7"/>
  <c r="AQ425" i="7"/>
  <c r="AQ426" i="7"/>
  <c r="AQ427" i="7"/>
  <c r="AQ428" i="7"/>
  <c r="AQ429" i="7"/>
  <c r="AQ430" i="7"/>
  <c r="AQ431" i="7"/>
  <c r="AQ432" i="7"/>
  <c r="AQ433" i="7"/>
  <c r="AQ434" i="7"/>
  <c r="AQ435" i="7"/>
  <c r="AQ436" i="7"/>
  <c r="AQ437" i="7"/>
  <c r="AQ438" i="7"/>
  <c r="AQ439" i="7"/>
  <c r="AQ440" i="7"/>
  <c r="AQ441" i="7"/>
  <c r="AQ442" i="7"/>
  <c r="AQ443" i="7"/>
  <c r="AQ444" i="7"/>
  <c r="AQ445" i="7"/>
  <c r="AQ446" i="7"/>
  <c r="AQ447" i="7"/>
  <c r="AQ448" i="7"/>
  <c r="AQ449" i="7"/>
  <c r="AQ450" i="7"/>
  <c r="AQ451" i="7"/>
  <c r="AQ452" i="7"/>
  <c r="AQ453" i="7"/>
  <c r="AQ454" i="7"/>
  <c r="AQ455" i="7"/>
  <c r="AQ456" i="7"/>
  <c r="AQ457" i="7"/>
  <c r="AQ458" i="7"/>
  <c r="AQ459" i="7"/>
  <c r="AQ460" i="7"/>
  <c r="AQ461" i="7"/>
  <c r="AQ462" i="7"/>
  <c r="AQ463" i="7"/>
  <c r="AQ464" i="7"/>
  <c r="AQ465" i="7"/>
  <c r="AQ466" i="7"/>
  <c r="AQ467" i="7"/>
  <c r="AQ468" i="7"/>
  <c r="AQ469" i="7"/>
  <c r="AQ470" i="7"/>
  <c r="AQ471" i="7"/>
  <c r="AQ472" i="7"/>
  <c r="AQ473" i="7"/>
  <c r="AQ474" i="7"/>
  <c r="AQ475" i="7"/>
  <c r="AQ476" i="7"/>
  <c r="AQ477" i="7"/>
  <c r="AQ478" i="7"/>
  <c r="AQ479" i="7"/>
  <c r="AQ480" i="7"/>
  <c r="AQ481" i="7"/>
  <c r="AQ482" i="7"/>
  <c r="AQ483" i="7"/>
  <c r="AQ484" i="7"/>
  <c r="AQ485" i="7"/>
  <c r="AQ486" i="7"/>
  <c r="AQ487" i="7"/>
  <c r="AQ488" i="7"/>
  <c r="AQ489" i="7"/>
  <c r="AQ490" i="7"/>
  <c r="AQ491" i="7"/>
  <c r="AQ492" i="7"/>
  <c r="AQ493" i="7"/>
  <c r="AQ494" i="7"/>
  <c r="AQ495" i="7"/>
  <c r="AQ496" i="7"/>
  <c r="AQ497" i="7"/>
  <c r="AQ498" i="7"/>
  <c r="AQ499" i="7"/>
  <c r="AQ500" i="7"/>
  <c r="AQ501" i="7"/>
  <c r="AQ502" i="7"/>
  <c r="AQ503" i="7"/>
  <c r="AQ504" i="7"/>
  <c r="AQ505" i="7"/>
  <c r="AQ506" i="7"/>
  <c r="AQ507" i="7"/>
  <c r="AQ508" i="7"/>
  <c r="AQ509" i="7"/>
  <c r="AQ510" i="7"/>
  <c r="AQ511" i="7"/>
  <c r="AQ512" i="7"/>
  <c r="AQ513" i="7"/>
  <c r="AQ514" i="7"/>
  <c r="AQ515" i="7"/>
  <c r="AQ516" i="7"/>
  <c r="AQ517" i="7"/>
  <c r="AQ518" i="7"/>
  <c r="AQ519" i="7"/>
  <c r="AQ520" i="7"/>
  <c r="AQ521" i="7"/>
  <c r="AQ522" i="7"/>
  <c r="AQ523" i="7"/>
  <c r="AQ524" i="7"/>
  <c r="AQ525" i="7"/>
  <c r="AQ526" i="7"/>
  <c r="AQ527" i="7"/>
  <c r="AQ528" i="7"/>
  <c r="AQ529" i="7"/>
  <c r="AQ530" i="7"/>
  <c r="AQ531" i="7"/>
  <c r="AQ532" i="7"/>
  <c r="AQ533" i="7"/>
  <c r="AQ534" i="7"/>
  <c r="AQ535" i="7"/>
  <c r="AQ536" i="7"/>
  <c r="AQ537" i="7"/>
  <c r="AQ538" i="7"/>
  <c r="AQ539" i="7"/>
  <c r="AQ540" i="7"/>
  <c r="AQ541" i="7"/>
  <c r="AQ542" i="7"/>
  <c r="AQ543" i="7"/>
  <c r="AQ544" i="7"/>
  <c r="AQ545" i="7"/>
  <c r="AQ546" i="7"/>
  <c r="AQ547" i="7"/>
  <c r="AQ548" i="7"/>
  <c r="AQ549" i="7"/>
  <c r="AQ550" i="7"/>
  <c r="AQ551" i="7"/>
  <c r="AQ552" i="7"/>
  <c r="AQ553" i="7"/>
  <c r="AQ554" i="7"/>
  <c r="AQ555" i="7"/>
  <c r="AQ556" i="7"/>
  <c r="AQ557" i="7"/>
  <c r="AQ558" i="7"/>
  <c r="AQ559" i="7"/>
  <c r="AQ560" i="7"/>
  <c r="AQ561" i="7"/>
  <c r="AQ562" i="7"/>
  <c r="AQ563" i="7"/>
  <c r="AQ564" i="7"/>
  <c r="AQ565" i="7"/>
  <c r="AQ566" i="7"/>
  <c r="AQ567" i="7"/>
  <c r="AQ568" i="7"/>
  <c r="AQ569" i="7"/>
  <c r="AQ570" i="7"/>
  <c r="AQ571" i="7"/>
  <c r="AQ572" i="7"/>
  <c r="AQ573" i="7"/>
  <c r="AQ574" i="7"/>
  <c r="AQ575" i="7"/>
  <c r="AQ576" i="7"/>
  <c r="AQ577" i="7"/>
  <c r="AQ578" i="7"/>
  <c r="AQ579" i="7"/>
  <c r="AQ580" i="7"/>
  <c r="AQ581" i="7"/>
  <c r="AQ582" i="7"/>
  <c r="AQ583" i="7"/>
  <c r="AQ584" i="7"/>
  <c r="AQ585" i="7"/>
  <c r="AQ586" i="7"/>
  <c r="AQ587" i="7"/>
  <c r="AQ588" i="7"/>
  <c r="AQ589" i="7"/>
  <c r="AQ590" i="7"/>
  <c r="AQ591" i="7"/>
  <c r="AQ592" i="7"/>
  <c r="AQ593" i="7"/>
  <c r="AQ594" i="7"/>
  <c r="AQ595" i="7"/>
  <c r="AQ596" i="7"/>
  <c r="AQ597" i="7"/>
  <c r="AQ598" i="7"/>
  <c r="AQ599" i="7"/>
  <c r="AQ600" i="7"/>
  <c r="AQ601" i="7"/>
  <c r="AQ602" i="7"/>
  <c r="AQ603" i="7"/>
  <c r="AQ604" i="7"/>
  <c r="AQ605" i="7"/>
  <c r="AQ606" i="7"/>
  <c r="AQ607" i="7"/>
  <c r="AQ608" i="7"/>
  <c r="AQ609" i="7"/>
  <c r="AQ610" i="7"/>
  <c r="AQ611" i="7"/>
  <c r="AQ612" i="7"/>
  <c r="AQ613" i="7"/>
  <c r="AQ614" i="7"/>
  <c r="AQ615" i="7"/>
  <c r="AQ616" i="7"/>
  <c r="AQ617" i="7"/>
  <c r="AQ618" i="7"/>
  <c r="AQ619" i="7"/>
  <c r="AQ620" i="7"/>
  <c r="AQ621" i="7"/>
  <c r="AQ622" i="7"/>
  <c r="AQ623" i="7"/>
  <c r="AQ624" i="7"/>
  <c r="AQ625" i="7"/>
  <c r="AQ626" i="7"/>
  <c r="AQ627" i="7"/>
  <c r="AQ628" i="7"/>
  <c r="AQ629" i="7"/>
  <c r="AQ630" i="7"/>
  <c r="AQ631" i="7"/>
  <c r="AQ632" i="7"/>
  <c r="AQ633" i="7"/>
  <c r="AQ634" i="7"/>
  <c r="AQ635" i="7"/>
  <c r="AQ636" i="7"/>
  <c r="AQ637" i="7"/>
  <c r="AQ638" i="7"/>
  <c r="AQ639" i="7"/>
  <c r="AQ640" i="7"/>
  <c r="AQ641" i="7"/>
  <c r="AQ642" i="7"/>
  <c r="AQ643" i="7"/>
  <c r="AQ644" i="7"/>
  <c r="AQ645" i="7"/>
  <c r="AQ646" i="7"/>
  <c r="AQ647" i="7"/>
  <c r="AQ648" i="7"/>
  <c r="AQ649" i="7"/>
  <c r="AQ650" i="7"/>
  <c r="AQ651" i="7"/>
  <c r="AQ652" i="7"/>
  <c r="AQ653" i="7"/>
  <c r="AQ654" i="7"/>
  <c r="AQ655" i="7"/>
  <c r="AQ656" i="7"/>
  <c r="AQ657" i="7"/>
  <c r="AQ658" i="7"/>
  <c r="AQ659" i="7"/>
  <c r="AQ660" i="7"/>
  <c r="AQ661" i="7"/>
  <c r="AQ662" i="7"/>
  <c r="AQ663" i="7"/>
  <c r="AQ664" i="7"/>
  <c r="AQ665" i="7"/>
  <c r="AQ666" i="7"/>
  <c r="AQ667" i="7"/>
  <c r="AQ668" i="7"/>
  <c r="AQ669" i="7"/>
  <c r="AQ670" i="7"/>
  <c r="AQ671" i="7"/>
  <c r="AQ672" i="7"/>
  <c r="AQ673" i="7"/>
  <c r="AQ674" i="7"/>
  <c r="AQ675" i="7"/>
  <c r="AQ676" i="7"/>
  <c r="AQ677" i="7"/>
  <c r="AQ678" i="7"/>
  <c r="AQ679" i="7"/>
  <c r="AQ680" i="7"/>
  <c r="AQ681" i="7"/>
  <c r="AQ682" i="7"/>
  <c r="AQ683" i="7"/>
  <c r="AQ684" i="7"/>
  <c r="AQ685" i="7"/>
  <c r="AQ686" i="7"/>
  <c r="AQ687" i="7"/>
  <c r="AQ688" i="7"/>
  <c r="AQ689" i="7"/>
  <c r="AQ690" i="7"/>
  <c r="AQ691" i="7"/>
  <c r="AQ692" i="7"/>
  <c r="AQ693" i="7"/>
  <c r="AQ694" i="7"/>
  <c r="AQ695" i="7"/>
  <c r="AQ696" i="7"/>
  <c r="AQ697" i="7"/>
  <c r="AQ698" i="7"/>
  <c r="AQ699" i="7"/>
  <c r="AQ700" i="7"/>
  <c r="AQ701" i="7"/>
  <c r="AQ702" i="7"/>
  <c r="AQ703" i="7"/>
  <c r="AQ704" i="7"/>
  <c r="AQ705" i="7"/>
  <c r="AQ706" i="7"/>
  <c r="AQ707" i="7"/>
  <c r="AQ708" i="7"/>
  <c r="AQ709" i="7"/>
  <c r="AQ710" i="7"/>
  <c r="AQ711" i="7"/>
  <c r="AQ712" i="7"/>
  <c r="AQ713" i="7"/>
  <c r="AQ714" i="7"/>
  <c r="AQ715" i="7"/>
  <c r="AQ716" i="7"/>
  <c r="AQ717" i="7"/>
  <c r="AQ718" i="7"/>
  <c r="AQ719" i="7"/>
  <c r="AQ720" i="7"/>
  <c r="AQ721" i="7"/>
  <c r="AQ722" i="7"/>
  <c r="AQ723" i="7"/>
  <c r="AQ724" i="7"/>
  <c r="AQ725" i="7"/>
  <c r="AQ726" i="7"/>
  <c r="AQ727" i="7"/>
  <c r="AQ728" i="7"/>
  <c r="AQ729" i="7"/>
  <c r="AQ730" i="7"/>
  <c r="AQ731" i="7"/>
  <c r="AQ732" i="7"/>
  <c r="AQ733" i="7"/>
  <c r="AQ734" i="7"/>
  <c r="AQ735" i="7"/>
  <c r="AQ736" i="7"/>
  <c r="AQ737" i="7"/>
  <c r="AQ738" i="7"/>
  <c r="AQ739" i="7"/>
  <c r="AQ740" i="7"/>
  <c r="AQ741" i="7"/>
  <c r="AQ742" i="7"/>
  <c r="AQ743" i="7"/>
  <c r="AQ744" i="7"/>
  <c r="AQ745" i="7"/>
  <c r="AQ746" i="7"/>
  <c r="AQ747" i="7"/>
  <c r="AQ748" i="7"/>
  <c r="AQ749" i="7"/>
  <c r="AQ750" i="7"/>
  <c r="AQ751" i="7"/>
  <c r="AQ752" i="7"/>
  <c r="AQ753" i="7"/>
  <c r="AQ754" i="7"/>
  <c r="AQ755" i="7"/>
  <c r="AQ756" i="7"/>
  <c r="AQ757" i="7"/>
  <c r="AQ758" i="7"/>
  <c r="AQ759" i="7"/>
  <c r="AQ760" i="7"/>
  <c r="AQ761" i="7"/>
  <c r="AQ762" i="7"/>
  <c r="AQ763" i="7"/>
  <c r="AQ764" i="7"/>
  <c r="AQ765" i="7"/>
  <c r="AQ766" i="7"/>
  <c r="AQ767" i="7"/>
  <c r="AQ768" i="7"/>
  <c r="AQ769" i="7"/>
  <c r="AQ770" i="7"/>
  <c r="AQ771" i="7"/>
  <c r="AQ772" i="7"/>
  <c r="AQ773" i="7"/>
  <c r="AQ774" i="7"/>
  <c r="AQ775" i="7"/>
  <c r="AQ776" i="7"/>
  <c r="AQ777" i="7"/>
  <c r="AQ778" i="7"/>
  <c r="AQ779" i="7"/>
  <c r="AQ780" i="7"/>
  <c r="AQ781" i="7"/>
  <c r="AQ782" i="7"/>
  <c r="AQ783" i="7"/>
  <c r="AQ784" i="7"/>
  <c r="AQ785" i="7"/>
  <c r="AQ786" i="7"/>
  <c r="AQ787" i="7"/>
  <c r="AQ788" i="7"/>
  <c r="AQ789" i="7"/>
  <c r="AQ790" i="7"/>
  <c r="AQ791" i="7"/>
  <c r="AQ792" i="7"/>
  <c r="AQ793" i="7"/>
  <c r="AQ794" i="7"/>
  <c r="AQ795" i="7"/>
  <c r="AQ796" i="7"/>
  <c r="AQ797" i="7"/>
  <c r="AQ798" i="7"/>
  <c r="AQ799" i="7"/>
  <c r="AQ800" i="7"/>
  <c r="AQ801" i="7"/>
  <c r="AQ802" i="7"/>
  <c r="AQ803" i="7"/>
  <c r="AQ804" i="7"/>
  <c r="AQ805" i="7"/>
  <c r="AQ806" i="7"/>
  <c r="AQ807" i="7"/>
  <c r="AQ808" i="7"/>
  <c r="AQ809" i="7"/>
  <c r="AQ810" i="7"/>
  <c r="AQ811" i="7"/>
  <c r="AQ812" i="7"/>
  <c r="AQ813" i="7"/>
  <c r="AQ814" i="7"/>
  <c r="AQ815" i="7"/>
  <c r="AQ816" i="7"/>
  <c r="AQ817" i="7"/>
  <c r="AQ818" i="7"/>
  <c r="AQ819" i="7"/>
  <c r="AQ820" i="7"/>
  <c r="AQ821" i="7"/>
  <c r="AQ822" i="7"/>
  <c r="AQ823" i="7"/>
  <c r="AQ824" i="7"/>
  <c r="AQ825" i="7"/>
  <c r="AQ826" i="7"/>
  <c r="AQ827" i="7"/>
  <c r="AQ828" i="7"/>
  <c r="AQ829" i="7"/>
  <c r="AQ830" i="7"/>
  <c r="AQ831" i="7"/>
  <c r="AQ832" i="7"/>
  <c r="AQ833" i="7"/>
  <c r="AQ834" i="7"/>
  <c r="AQ835" i="7"/>
  <c r="AQ836" i="7"/>
  <c r="AQ837" i="7"/>
  <c r="AQ838" i="7"/>
  <c r="AQ839" i="7"/>
  <c r="AQ840" i="7"/>
  <c r="AQ841" i="7"/>
  <c r="AQ842" i="7"/>
  <c r="AQ843" i="7"/>
  <c r="AQ844" i="7"/>
  <c r="AQ845" i="7"/>
  <c r="AQ846" i="7"/>
  <c r="AQ847" i="7"/>
  <c r="AQ848" i="7"/>
  <c r="AQ849" i="7"/>
  <c r="AQ850" i="7"/>
  <c r="AQ851" i="7"/>
  <c r="AQ852" i="7"/>
  <c r="AQ853" i="7"/>
  <c r="AQ854" i="7"/>
  <c r="AQ855" i="7"/>
  <c r="AQ856" i="7"/>
  <c r="AQ857" i="7"/>
  <c r="AQ858" i="7"/>
  <c r="AQ859" i="7"/>
  <c r="AQ860" i="7"/>
  <c r="AQ861" i="7"/>
  <c r="AQ862" i="7"/>
  <c r="AQ863" i="7"/>
  <c r="AQ864" i="7"/>
  <c r="AQ865" i="7"/>
  <c r="AQ866" i="7"/>
  <c r="AQ867" i="7"/>
  <c r="AQ868" i="7"/>
  <c r="AQ869" i="7"/>
  <c r="AQ870" i="7"/>
  <c r="AQ871" i="7"/>
  <c r="AQ872" i="7"/>
  <c r="AQ873" i="7"/>
  <c r="AQ874" i="7"/>
  <c r="AQ875" i="7"/>
  <c r="AQ876" i="7"/>
  <c r="AQ877" i="7"/>
  <c r="AQ878" i="7"/>
  <c r="AQ879" i="7"/>
  <c r="AQ880" i="7"/>
  <c r="AQ881" i="7"/>
  <c r="AQ882" i="7"/>
  <c r="AQ883" i="7"/>
  <c r="AQ884" i="7"/>
  <c r="AQ885" i="7"/>
  <c r="AQ886" i="7"/>
  <c r="AQ887" i="7"/>
  <c r="AQ888" i="7"/>
  <c r="AQ889" i="7"/>
  <c r="AQ890" i="7"/>
  <c r="AQ891" i="7"/>
  <c r="AQ892" i="7"/>
  <c r="AQ893" i="7"/>
  <c r="AQ894" i="7"/>
  <c r="AQ895" i="7"/>
  <c r="AQ896" i="7"/>
  <c r="AQ897" i="7"/>
  <c r="AQ898" i="7"/>
  <c r="AQ899" i="7"/>
  <c r="AQ900" i="7"/>
  <c r="AQ901" i="7"/>
  <c r="AQ902" i="7"/>
  <c r="AQ903" i="7"/>
  <c r="AQ904" i="7"/>
  <c r="AQ905" i="7"/>
  <c r="AQ906" i="7"/>
  <c r="AQ907" i="7"/>
  <c r="AQ908" i="7"/>
  <c r="AQ909" i="7"/>
  <c r="AQ910" i="7"/>
  <c r="AQ911" i="7"/>
  <c r="AQ912" i="7"/>
  <c r="AQ913" i="7"/>
  <c r="AQ914" i="7"/>
  <c r="AQ915" i="7"/>
  <c r="AQ916" i="7"/>
  <c r="AQ917" i="7"/>
  <c r="AQ918" i="7"/>
  <c r="AQ919" i="7"/>
  <c r="AQ920" i="7"/>
  <c r="AQ921" i="7"/>
  <c r="AQ922" i="7"/>
  <c r="AQ923" i="7"/>
  <c r="AQ924" i="7"/>
  <c r="AQ925" i="7"/>
  <c r="AQ926" i="7"/>
  <c r="AQ927" i="7"/>
  <c r="AQ928" i="7"/>
  <c r="AQ929" i="7"/>
  <c r="AQ930" i="7"/>
  <c r="AQ931" i="7"/>
  <c r="AQ932" i="7"/>
  <c r="AQ933" i="7"/>
  <c r="AQ934" i="7"/>
  <c r="AQ935" i="7"/>
  <c r="AQ936" i="7"/>
  <c r="AQ937" i="7"/>
  <c r="AQ938" i="7"/>
  <c r="AQ939" i="7"/>
  <c r="AQ940" i="7"/>
  <c r="AQ941" i="7"/>
  <c r="AQ942" i="7"/>
  <c r="AQ943" i="7"/>
  <c r="AQ944" i="7"/>
  <c r="AQ945" i="7"/>
  <c r="AQ946" i="7"/>
  <c r="AQ947" i="7"/>
  <c r="AQ948" i="7"/>
  <c r="AQ949" i="7"/>
  <c r="AQ950" i="7"/>
  <c r="AQ951" i="7"/>
  <c r="AQ952" i="7"/>
  <c r="AQ953" i="7"/>
  <c r="AQ954" i="7"/>
  <c r="AQ955" i="7"/>
  <c r="AQ956" i="7"/>
  <c r="AQ957" i="7"/>
  <c r="AQ958" i="7"/>
  <c r="AQ959" i="7"/>
  <c r="AQ960" i="7"/>
  <c r="AQ961" i="7"/>
  <c r="AQ962" i="7"/>
  <c r="AQ963" i="7"/>
  <c r="AQ964" i="7"/>
  <c r="AQ965" i="7"/>
  <c r="AQ966" i="7"/>
  <c r="AQ967" i="7"/>
  <c r="AQ968" i="7"/>
  <c r="AQ969" i="7"/>
  <c r="AQ970" i="7"/>
  <c r="AQ971" i="7"/>
  <c r="AQ972" i="7"/>
  <c r="AQ973" i="7"/>
  <c r="AQ974" i="7"/>
  <c r="AQ975" i="7"/>
  <c r="AQ976" i="7"/>
  <c r="AQ977" i="7"/>
  <c r="AQ978" i="7"/>
  <c r="AQ979" i="7"/>
  <c r="AQ980" i="7"/>
  <c r="AQ981" i="7"/>
  <c r="AQ982" i="7"/>
  <c r="AQ983" i="7"/>
  <c r="AQ984" i="7"/>
  <c r="AQ985" i="7"/>
  <c r="AQ986" i="7"/>
  <c r="AQ987" i="7"/>
  <c r="AQ988" i="7"/>
  <c r="AQ989" i="7"/>
  <c r="AQ990" i="7"/>
  <c r="AQ991" i="7"/>
  <c r="AQ992" i="7"/>
  <c r="AQ993" i="7"/>
  <c r="AQ994" i="7"/>
  <c r="AQ995" i="7"/>
  <c r="AQ996" i="7"/>
  <c r="AQ997" i="7"/>
  <c r="AQ998" i="7"/>
  <c r="AQ999" i="7"/>
  <c r="AQ1000" i="7"/>
  <c r="AQ1001" i="7"/>
  <c r="AQ1002" i="7"/>
  <c r="AQ1003" i="7"/>
  <c r="AQ1004" i="7"/>
  <c r="AQ1005" i="7"/>
  <c r="AQ1006" i="7"/>
  <c r="AQ1007" i="7"/>
  <c r="AQ1008" i="7"/>
  <c r="AQ1009" i="7"/>
  <c r="AQ1010" i="7"/>
  <c r="AQ1011" i="7"/>
  <c r="AQ1012" i="7"/>
  <c r="AQ1013" i="7"/>
  <c r="AQ1014" i="7"/>
  <c r="AQ1015" i="7"/>
  <c r="AQ1016" i="7"/>
  <c r="AQ1017" i="7"/>
  <c r="AQ1018" i="7"/>
  <c r="AQ1019" i="7"/>
  <c r="AQ1020" i="7"/>
  <c r="AQ1021" i="7"/>
  <c r="AQ1022" i="7"/>
  <c r="AQ1023" i="7"/>
  <c r="AQ1024" i="7"/>
  <c r="AQ1025" i="7"/>
  <c r="AQ1026" i="7"/>
  <c r="AQ1027" i="7"/>
  <c r="AQ1028" i="7"/>
  <c r="AQ1029" i="7"/>
  <c r="AQ1030" i="7"/>
  <c r="AQ1031" i="7"/>
  <c r="AQ1032" i="7"/>
  <c r="AQ1033" i="7"/>
  <c r="AQ1034" i="7"/>
  <c r="AQ1035" i="7"/>
  <c r="AQ1036" i="7"/>
  <c r="AQ1037" i="7"/>
  <c r="AQ1038" i="7"/>
  <c r="AQ1039" i="7"/>
  <c r="AQ1040" i="7"/>
  <c r="AQ1041" i="7"/>
  <c r="AQ1042" i="7"/>
  <c r="AQ1043" i="7"/>
  <c r="AQ1044" i="7"/>
  <c r="AQ1045" i="7"/>
  <c r="AQ1046" i="7"/>
  <c r="AQ1047" i="7"/>
  <c r="AQ1048" i="7"/>
  <c r="AQ1049" i="7"/>
  <c r="AQ1050" i="7"/>
  <c r="AQ1051" i="7"/>
  <c r="AQ1052" i="7"/>
  <c r="AQ1053" i="7"/>
  <c r="AQ1054" i="7"/>
  <c r="AQ1055" i="7"/>
  <c r="AQ1056" i="7"/>
  <c r="AQ1057" i="7"/>
  <c r="AQ1058" i="7"/>
  <c r="AQ1059" i="7"/>
  <c r="AQ1060" i="7"/>
  <c r="AQ1061" i="7"/>
  <c r="AQ1062" i="7"/>
  <c r="AQ1063" i="7"/>
  <c r="AQ1064" i="7"/>
  <c r="AQ1065" i="7"/>
  <c r="AQ1066" i="7"/>
  <c r="AQ1067" i="7"/>
  <c r="AQ1068" i="7"/>
  <c r="AQ1069" i="7"/>
  <c r="AQ1070" i="7"/>
  <c r="AQ1071" i="7"/>
  <c r="AQ1072" i="7"/>
  <c r="AQ1073" i="7"/>
  <c r="AQ1074" i="7"/>
  <c r="AQ1075" i="7"/>
  <c r="AQ1076" i="7"/>
  <c r="AQ1077" i="7"/>
  <c r="AQ1078" i="7"/>
  <c r="AQ1079" i="7"/>
  <c r="AQ1080" i="7"/>
  <c r="AQ1081" i="7"/>
  <c r="AQ1082" i="7"/>
  <c r="AQ1083" i="7"/>
  <c r="AQ1084" i="7"/>
  <c r="AQ1085" i="7"/>
  <c r="AQ1086" i="7"/>
  <c r="AQ1087" i="7"/>
  <c r="AQ1088" i="7"/>
  <c r="AQ1089" i="7"/>
  <c r="AQ1090" i="7"/>
  <c r="AQ1091" i="7"/>
  <c r="AQ1092" i="7"/>
  <c r="AQ1093" i="7"/>
  <c r="AQ1094" i="7"/>
  <c r="AQ1095" i="7"/>
  <c r="AQ1096" i="7"/>
  <c r="AQ1097" i="7"/>
  <c r="AQ1098" i="7"/>
  <c r="AQ1099" i="7"/>
  <c r="AQ1100" i="7"/>
  <c r="AQ1101" i="7"/>
  <c r="AQ1102" i="7"/>
  <c r="AQ1103" i="7"/>
  <c r="AQ1104" i="7"/>
  <c r="AQ1105" i="7"/>
  <c r="AQ1106" i="7"/>
  <c r="AQ1107" i="7"/>
  <c r="AQ1108" i="7"/>
  <c r="AQ1109" i="7"/>
  <c r="AQ1110" i="7"/>
  <c r="AQ1111" i="7"/>
  <c r="AQ1112" i="7"/>
  <c r="AQ1113" i="7"/>
  <c r="AQ1114" i="7"/>
  <c r="AQ1115" i="7"/>
  <c r="AQ1116" i="7"/>
  <c r="AQ1117" i="7"/>
  <c r="AQ1118" i="7"/>
  <c r="AQ1119" i="7"/>
  <c r="AQ1120" i="7"/>
  <c r="AQ1121" i="7"/>
  <c r="AQ1122" i="7"/>
  <c r="AQ1123" i="7"/>
  <c r="AQ1124" i="7"/>
  <c r="AQ1125" i="7"/>
  <c r="AQ1126" i="7"/>
  <c r="AQ1127" i="7"/>
  <c r="AQ1128" i="7"/>
  <c r="AQ1129" i="7"/>
  <c r="AQ1130" i="7"/>
  <c r="AQ1131" i="7"/>
  <c r="AQ1132" i="7"/>
  <c r="AQ1133" i="7"/>
  <c r="AQ1134" i="7"/>
  <c r="AQ1135" i="7"/>
  <c r="AQ1136" i="7"/>
  <c r="AQ1137" i="7"/>
  <c r="AQ1138" i="7"/>
  <c r="AQ1139" i="7"/>
  <c r="AQ1140" i="7"/>
  <c r="AQ1141" i="7"/>
  <c r="AQ1142" i="7"/>
  <c r="AQ1143" i="7"/>
  <c r="AQ1144" i="7"/>
  <c r="AQ1145" i="7"/>
  <c r="AQ1146" i="7"/>
  <c r="AQ1147" i="7"/>
  <c r="AQ1148" i="7"/>
  <c r="AQ1149" i="7"/>
  <c r="AQ1150" i="7"/>
  <c r="AQ1151" i="7"/>
  <c r="AQ1152" i="7"/>
  <c r="AQ1153" i="7"/>
  <c r="AQ1154" i="7"/>
  <c r="AQ1155" i="7"/>
  <c r="AQ1156" i="7"/>
  <c r="AQ1157" i="7"/>
  <c r="AQ1158" i="7"/>
  <c r="AQ1159" i="7"/>
  <c r="AQ1160" i="7"/>
  <c r="AQ1161" i="7"/>
  <c r="AQ1162" i="7"/>
  <c r="AQ1163" i="7"/>
  <c r="AQ1164" i="7"/>
  <c r="AQ1165" i="7"/>
  <c r="AQ1166" i="7"/>
  <c r="AQ1167" i="7"/>
  <c r="AQ1168" i="7"/>
  <c r="AQ1169" i="7"/>
  <c r="AQ1170" i="7"/>
  <c r="AQ1171" i="7"/>
  <c r="AQ1172" i="7"/>
  <c r="AQ1173" i="7"/>
  <c r="AQ1174" i="7"/>
  <c r="AQ1175" i="7"/>
  <c r="AQ1176" i="7"/>
  <c r="AQ1177" i="7"/>
  <c r="AQ1178" i="7"/>
  <c r="AQ1179" i="7"/>
  <c r="AQ1180" i="7"/>
  <c r="AQ1181" i="7"/>
  <c r="AQ1182" i="7"/>
  <c r="AQ1183" i="7"/>
  <c r="AQ1184" i="7"/>
  <c r="AQ1185" i="7"/>
  <c r="AQ1186" i="7"/>
  <c r="AQ1187" i="7"/>
  <c r="AQ1188" i="7"/>
  <c r="AQ1189" i="7"/>
  <c r="AQ1190" i="7"/>
  <c r="AQ1191" i="7"/>
  <c r="AQ1192" i="7"/>
  <c r="AQ1193" i="7"/>
  <c r="AQ1194" i="7"/>
  <c r="AQ1195" i="7"/>
  <c r="AQ1196" i="7"/>
  <c r="AQ1197" i="7"/>
  <c r="AQ1198" i="7"/>
  <c r="AQ1199" i="7"/>
  <c r="AQ1200" i="7"/>
  <c r="AQ1201" i="7"/>
  <c r="AQ1202" i="7"/>
  <c r="AQ1203" i="7"/>
  <c r="AQ1204" i="7"/>
  <c r="AQ1205" i="7"/>
  <c r="AQ1206" i="7"/>
  <c r="AQ1207" i="7"/>
  <c r="AQ1208" i="7"/>
  <c r="AQ1209" i="7"/>
  <c r="AQ1210" i="7"/>
  <c r="AQ1211" i="7"/>
  <c r="AQ1212" i="7"/>
  <c r="AQ1213" i="7"/>
  <c r="AQ1214" i="7"/>
  <c r="AQ1215" i="7"/>
  <c r="AQ1216" i="7"/>
  <c r="AQ1217" i="7"/>
  <c r="AQ1218" i="7"/>
  <c r="AQ1219" i="7"/>
  <c r="AQ1220" i="7"/>
  <c r="AQ1221" i="7"/>
  <c r="AQ1222" i="7"/>
  <c r="AQ1223" i="7"/>
  <c r="AQ1224" i="7"/>
  <c r="AQ1225" i="7"/>
  <c r="AQ1226" i="7"/>
  <c r="AQ1227" i="7"/>
  <c r="AQ1228" i="7"/>
  <c r="AQ1229" i="7"/>
  <c r="AQ1230" i="7"/>
  <c r="AQ1231" i="7"/>
  <c r="AQ1232" i="7"/>
  <c r="AQ1233" i="7"/>
  <c r="AQ1234" i="7"/>
  <c r="AQ1235" i="7"/>
  <c r="AQ1236" i="7"/>
  <c r="AQ1237" i="7"/>
  <c r="AQ1238" i="7"/>
  <c r="AQ1239" i="7"/>
  <c r="AQ1240" i="7"/>
  <c r="AQ1241" i="7"/>
  <c r="AQ1242" i="7"/>
  <c r="AQ1243" i="7"/>
  <c r="AQ1244" i="7"/>
  <c r="AQ1245" i="7"/>
  <c r="AQ1246" i="7"/>
  <c r="AQ1247" i="7"/>
  <c r="AQ1248" i="7"/>
  <c r="AQ1249" i="7"/>
  <c r="AQ1250" i="7"/>
  <c r="AQ1251" i="7"/>
  <c r="AQ1252" i="7"/>
  <c r="AQ1253" i="7"/>
  <c r="AQ1254" i="7"/>
  <c r="AQ1255" i="7"/>
  <c r="AQ1256" i="7"/>
  <c r="AQ1257" i="7"/>
  <c r="AQ1258" i="7"/>
  <c r="AQ1259" i="7"/>
  <c r="AQ1260" i="7"/>
  <c r="AQ1261" i="7"/>
  <c r="AQ1262" i="7"/>
  <c r="AQ1263" i="7"/>
  <c r="AQ1264" i="7"/>
  <c r="AQ1265" i="7"/>
  <c r="AQ1266" i="7"/>
  <c r="AQ1267" i="7"/>
  <c r="AQ1268" i="7"/>
  <c r="AQ1269" i="7"/>
  <c r="AQ1270" i="7"/>
  <c r="AQ1271" i="7"/>
  <c r="AQ1272" i="7"/>
  <c r="AQ1273" i="7"/>
  <c r="AQ1274" i="7"/>
  <c r="AQ1275" i="7"/>
  <c r="AQ1276" i="7"/>
  <c r="AQ1277" i="7"/>
  <c r="AQ1278" i="7"/>
  <c r="AQ1279" i="7"/>
  <c r="AQ1280" i="7"/>
  <c r="AQ1281" i="7"/>
  <c r="AQ1282" i="7"/>
  <c r="AQ1283" i="7"/>
  <c r="AQ1284" i="7"/>
  <c r="AQ1285" i="7"/>
  <c r="AQ1286" i="7"/>
  <c r="AQ1287" i="7"/>
  <c r="AQ1288" i="7"/>
  <c r="AQ1289" i="7"/>
  <c r="AQ1290" i="7"/>
  <c r="AQ1291" i="7"/>
  <c r="AQ1292" i="7"/>
  <c r="AQ1293" i="7"/>
  <c r="AQ1294" i="7"/>
  <c r="AQ1295" i="7"/>
  <c r="AQ1296" i="7"/>
  <c r="AQ1297" i="7"/>
  <c r="AQ1298" i="7"/>
  <c r="AQ1299" i="7"/>
  <c r="AQ1300" i="7"/>
  <c r="AQ1301" i="7"/>
  <c r="AQ1302" i="7"/>
  <c r="AQ1303" i="7"/>
  <c r="AQ1304" i="7"/>
  <c r="AQ1305" i="7"/>
  <c r="AQ1306" i="7"/>
  <c r="AQ1307" i="7"/>
  <c r="AQ1308" i="7"/>
  <c r="AQ1309" i="7"/>
  <c r="AQ1310" i="7"/>
  <c r="AQ1311" i="7"/>
  <c r="AQ1312" i="7"/>
  <c r="AQ1313" i="7"/>
  <c r="AQ1314" i="7"/>
  <c r="AQ1315" i="7"/>
  <c r="AQ1316" i="7"/>
  <c r="AQ1317" i="7"/>
  <c r="AQ1318" i="7"/>
  <c r="AQ1319" i="7"/>
  <c r="AQ1320" i="7"/>
  <c r="AQ1321" i="7"/>
  <c r="AQ1322" i="7"/>
  <c r="AQ1323" i="7"/>
  <c r="AQ1324" i="7"/>
  <c r="AQ1325" i="7"/>
  <c r="AQ1326" i="7"/>
  <c r="AQ1327" i="7"/>
  <c r="AQ1328" i="7"/>
  <c r="AQ1329" i="7"/>
  <c r="AQ1330" i="7"/>
  <c r="AQ1331" i="7"/>
  <c r="AQ1332" i="7"/>
  <c r="AQ1333" i="7"/>
  <c r="AQ1334" i="7"/>
  <c r="AQ1335" i="7"/>
  <c r="AQ1336" i="7"/>
  <c r="AQ1337" i="7"/>
  <c r="AQ1338" i="7"/>
  <c r="AQ1339" i="7"/>
  <c r="AQ1340" i="7"/>
  <c r="AQ1341" i="7"/>
  <c r="AQ1342" i="7"/>
  <c r="AQ1343" i="7"/>
  <c r="AQ1344" i="7"/>
  <c r="AQ1345" i="7"/>
  <c r="AQ1346" i="7"/>
  <c r="AQ1347" i="7"/>
  <c r="AQ1348" i="7"/>
  <c r="AQ1349" i="7"/>
  <c r="AQ1350" i="7"/>
  <c r="AQ1351" i="7"/>
  <c r="AQ1352" i="7"/>
  <c r="AQ1353" i="7"/>
  <c r="AQ1354" i="7"/>
  <c r="AQ1355" i="7"/>
  <c r="AQ1356" i="7"/>
  <c r="AQ1357" i="7"/>
  <c r="AQ1358" i="7"/>
  <c r="AQ1359" i="7"/>
  <c r="AQ1360" i="7"/>
  <c r="AQ1361" i="7"/>
  <c r="AQ1362" i="7"/>
  <c r="AQ1363" i="7"/>
  <c r="AQ1364" i="7"/>
  <c r="AQ1365" i="7"/>
  <c r="AQ1366" i="7"/>
  <c r="AQ1367" i="7"/>
  <c r="AQ1368" i="7"/>
  <c r="AQ1369" i="7"/>
  <c r="AQ1370" i="7"/>
  <c r="AQ1371" i="7"/>
  <c r="AQ1372" i="7"/>
  <c r="AQ1373" i="7"/>
  <c r="AQ1374" i="7"/>
  <c r="AQ1375" i="7"/>
  <c r="AQ1376" i="7"/>
  <c r="AQ1377" i="7"/>
  <c r="AQ1378" i="7"/>
  <c r="AQ1379" i="7"/>
  <c r="AQ1380" i="7"/>
  <c r="AQ1381" i="7"/>
  <c r="AQ1382" i="7"/>
  <c r="AQ1383" i="7"/>
  <c r="AQ1384" i="7"/>
  <c r="AQ1385" i="7"/>
  <c r="AQ1386" i="7"/>
  <c r="AQ1387" i="7"/>
  <c r="AQ1388" i="7"/>
  <c r="AQ1389" i="7"/>
  <c r="AQ1390" i="7"/>
  <c r="AQ1391" i="7"/>
  <c r="AQ1392" i="7"/>
  <c r="AQ1393" i="7"/>
  <c r="AQ1394" i="7"/>
  <c r="AQ1395" i="7"/>
  <c r="AQ1396" i="7"/>
  <c r="AQ1397" i="7"/>
  <c r="AQ1398" i="7"/>
  <c r="AQ1399" i="7"/>
  <c r="AQ1400" i="7"/>
  <c r="AQ1401" i="7"/>
  <c r="AQ1402" i="7"/>
  <c r="AQ1403" i="7"/>
  <c r="AQ1404" i="7"/>
  <c r="AQ1405" i="7"/>
  <c r="AQ1406" i="7"/>
  <c r="AQ1407" i="7"/>
  <c r="AQ1408" i="7"/>
  <c r="AQ1409" i="7"/>
  <c r="AQ1410" i="7"/>
  <c r="AQ1411" i="7"/>
  <c r="AQ1412" i="7"/>
  <c r="AQ1413" i="7"/>
  <c r="AQ1414" i="7"/>
  <c r="AQ1415" i="7"/>
  <c r="AQ1416" i="7"/>
  <c r="AQ1417" i="7"/>
  <c r="AQ1418" i="7"/>
  <c r="AQ1419" i="7"/>
  <c r="AQ1420" i="7"/>
  <c r="AQ1421" i="7"/>
  <c r="AQ1422" i="7"/>
  <c r="AQ1423" i="7"/>
  <c r="AQ1424" i="7"/>
  <c r="AQ1425" i="7"/>
  <c r="AQ1426" i="7"/>
  <c r="AQ1427" i="7"/>
  <c r="AQ1428" i="7"/>
  <c r="AQ1429" i="7"/>
  <c r="AQ1430" i="7"/>
  <c r="AQ1431" i="7"/>
  <c r="AQ1432" i="7"/>
  <c r="AQ1433" i="7"/>
  <c r="AQ1434" i="7"/>
  <c r="AQ1435" i="7"/>
  <c r="AQ1436" i="7"/>
  <c r="AQ1437" i="7"/>
  <c r="AQ1438" i="7"/>
  <c r="AQ1439" i="7"/>
  <c r="AQ1440" i="7"/>
  <c r="AQ1441" i="7"/>
  <c r="AQ1442" i="7"/>
  <c r="AQ1443" i="7"/>
  <c r="AQ1444" i="7"/>
  <c r="AQ1445" i="7"/>
  <c r="AQ1446" i="7"/>
  <c r="AQ1447" i="7"/>
  <c r="AQ1448" i="7"/>
  <c r="AQ1449" i="7"/>
  <c r="AQ1450" i="7"/>
  <c r="AQ1451" i="7"/>
  <c r="AQ1452" i="7"/>
  <c r="AQ1453" i="7"/>
  <c r="AQ1454" i="7"/>
  <c r="AQ1455" i="7"/>
  <c r="AQ1456" i="7"/>
  <c r="AQ1457" i="7"/>
  <c r="AQ1458" i="7"/>
  <c r="AQ1459" i="7"/>
  <c r="AQ1460" i="7"/>
  <c r="AQ1461" i="7"/>
  <c r="AQ1462" i="7"/>
  <c r="AQ1463" i="7"/>
  <c r="AQ1464" i="7"/>
  <c r="AQ1465" i="7"/>
  <c r="AQ1466" i="7"/>
  <c r="AQ1467" i="7"/>
  <c r="AQ1468" i="7"/>
  <c r="AQ1469" i="7"/>
  <c r="AQ1470" i="7"/>
  <c r="AQ1471" i="7"/>
  <c r="AQ1472" i="7"/>
  <c r="AQ1473" i="7"/>
  <c r="AQ1474" i="7"/>
  <c r="AQ1475" i="7"/>
  <c r="AQ1476" i="7"/>
  <c r="AQ1477" i="7"/>
  <c r="AQ1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R370" i="7"/>
  <c r="AR371" i="7"/>
  <c r="AR372" i="7"/>
  <c r="AR373" i="7"/>
  <c r="AR374" i="7"/>
  <c r="AR375" i="7"/>
  <c r="AR376" i="7"/>
  <c r="AR377" i="7"/>
  <c r="AR378" i="7"/>
  <c r="AR379" i="7"/>
  <c r="AR380" i="7"/>
  <c r="AR381" i="7"/>
  <c r="AR382" i="7"/>
  <c r="AR383" i="7"/>
  <c r="AR384" i="7"/>
  <c r="AR385" i="7"/>
  <c r="AR386" i="7"/>
  <c r="AR387" i="7"/>
  <c r="AR388" i="7"/>
  <c r="AR389" i="7"/>
  <c r="AR390" i="7"/>
  <c r="AR391" i="7"/>
  <c r="AR392" i="7"/>
  <c r="AR393" i="7"/>
  <c r="AR394" i="7"/>
  <c r="AR395" i="7"/>
  <c r="AR396" i="7"/>
  <c r="AR397" i="7"/>
  <c r="AR398" i="7"/>
  <c r="AR399" i="7"/>
  <c r="AR400" i="7"/>
  <c r="AR401" i="7"/>
  <c r="AR402" i="7"/>
  <c r="AR403" i="7"/>
  <c r="AR404" i="7"/>
  <c r="AR405" i="7"/>
  <c r="AR406" i="7"/>
  <c r="AR407" i="7"/>
  <c r="AR408" i="7"/>
  <c r="AR409" i="7"/>
  <c r="AR410" i="7"/>
  <c r="AR411" i="7"/>
  <c r="AR412" i="7"/>
  <c r="AR413" i="7"/>
  <c r="AR414" i="7"/>
  <c r="AR415" i="7"/>
  <c r="AR416" i="7"/>
  <c r="AR417" i="7"/>
  <c r="AR418" i="7"/>
  <c r="AR419" i="7"/>
  <c r="AR420" i="7"/>
  <c r="AR421" i="7"/>
  <c r="AR422" i="7"/>
  <c r="AR423" i="7"/>
  <c r="AR424" i="7"/>
  <c r="AR425" i="7"/>
  <c r="AR426" i="7"/>
  <c r="AR427" i="7"/>
  <c r="AR428" i="7"/>
  <c r="AR429" i="7"/>
  <c r="AR430" i="7"/>
  <c r="AR431" i="7"/>
  <c r="AR432" i="7"/>
  <c r="AR433" i="7"/>
  <c r="AR434" i="7"/>
  <c r="AR435" i="7"/>
  <c r="AR436" i="7"/>
  <c r="AR437" i="7"/>
  <c r="AR438" i="7"/>
  <c r="AR439" i="7"/>
  <c r="AR440" i="7"/>
  <c r="AR441" i="7"/>
  <c r="AR442" i="7"/>
  <c r="AR443" i="7"/>
  <c r="AR444" i="7"/>
  <c r="AR445" i="7"/>
  <c r="AR446" i="7"/>
  <c r="AR447" i="7"/>
  <c r="AR448" i="7"/>
  <c r="AR449" i="7"/>
  <c r="AR450" i="7"/>
  <c r="AR451" i="7"/>
  <c r="AR452" i="7"/>
  <c r="AR453" i="7"/>
  <c r="AR454" i="7"/>
  <c r="AR455" i="7"/>
  <c r="AR456" i="7"/>
  <c r="AR457" i="7"/>
  <c r="AR458" i="7"/>
  <c r="AR459" i="7"/>
  <c r="AR460" i="7"/>
  <c r="AR461" i="7"/>
  <c r="AR462" i="7"/>
  <c r="AR463" i="7"/>
  <c r="AR464" i="7"/>
  <c r="AR465" i="7"/>
  <c r="AR466" i="7"/>
  <c r="AR467" i="7"/>
  <c r="AR468" i="7"/>
  <c r="AR469" i="7"/>
  <c r="AR470" i="7"/>
  <c r="AR471" i="7"/>
  <c r="AR472" i="7"/>
  <c r="AR473" i="7"/>
  <c r="AR474" i="7"/>
  <c r="AR475" i="7"/>
  <c r="AR476" i="7"/>
  <c r="AR477" i="7"/>
  <c r="AR478" i="7"/>
  <c r="AR479" i="7"/>
  <c r="AR480" i="7"/>
  <c r="AR481" i="7"/>
  <c r="AR482" i="7"/>
  <c r="AR483" i="7"/>
  <c r="AR484" i="7"/>
  <c r="AR485" i="7"/>
  <c r="AR486" i="7"/>
  <c r="AR487" i="7"/>
  <c r="AR488" i="7"/>
  <c r="AR489" i="7"/>
  <c r="AR490" i="7"/>
  <c r="AR491" i="7"/>
  <c r="AR492" i="7"/>
  <c r="AR493" i="7"/>
  <c r="AR494" i="7"/>
  <c r="AR495" i="7"/>
  <c r="AR496" i="7"/>
  <c r="AR497" i="7"/>
  <c r="AR498" i="7"/>
  <c r="AR499" i="7"/>
  <c r="AR500" i="7"/>
  <c r="AR501" i="7"/>
  <c r="AR502" i="7"/>
  <c r="AR503" i="7"/>
  <c r="AR504" i="7"/>
  <c r="AR505" i="7"/>
  <c r="AR506" i="7"/>
  <c r="AR507" i="7"/>
  <c r="AR508" i="7"/>
  <c r="AR509" i="7"/>
  <c r="AR510" i="7"/>
  <c r="AR511" i="7"/>
  <c r="AR512" i="7"/>
  <c r="AR513" i="7"/>
  <c r="AR514" i="7"/>
  <c r="AR515" i="7"/>
  <c r="AR516" i="7"/>
  <c r="AR517" i="7"/>
  <c r="AR518" i="7"/>
  <c r="AR519" i="7"/>
  <c r="AR520" i="7"/>
  <c r="AR521" i="7"/>
  <c r="AR522" i="7"/>
  <c r="AR523" i="7"/>
  <c r="AR524" i="7"/>
  <c r="AR525" i="7"/>
  <c r="AR526" i="7"/>
  <c r="AR527" i="7"/>
  <c r="AR528" i="7"/>
  <c r="AR529" i="7"/>
  <c r="AR530" i="7"/>
  <c r="AR531" i="7"/>
  <c r="AR532" i="7"/>
  <c r="AR533" i="7"/>
  <c r="AR534" i="7"/>
  <c r="AR535" i="7"/>
  <c r="AR536" i="7"/>
  <c r="AR537" i="7"/>
  <c r="AR538" i="7"/>
  <c r="AR539" i="7"/>
  <c r="AR540" i="7"/>
  <c r="AR541" i="7"/>
  <c r="AR542" i="7"/>
  <c r="AR543" i="7"/>
  <c r="AR544" i="7"/>
  <c r="AR545" i="7"/>
  <c r="AR546" i="7"/>
  <c r="AR547" i="7"/>
  <c r="AR548" i="7"/>
  <c r="AR549" i="7"/>
  <c r="AR550" i="7"/>
  <c r="AR551" i="7"/>
  <c r="AR552" i="7"/>
  <c r="AR553" i="7"/>
  <c r="AR554" i="7"/>
  <c r="AR555" i="7"/>
  <c r="AR556" i="7"/>
  <c r="AR557" i="7"/>
  <c r="AR558" i="7"/>
  <c r="AR559" i="7"/>
  <c r="AR560" i="7"/>
  <c r="AR561" i="7"/>
  <c r="AR562" i="7"/>
  <c r="AR563" i="7"/>
  <c r="AR564" i="7"/>
  <c r="AR565" i="7"/>
  <c r="AR566" i="7"/>
  <c r="AR567" i="7"/>
  <c r="AR568" i="7"/>
  <c r="AR569" i="7"/>
  <c r="AR570" i="7"/>
  <c r="AR571" i="7"/>
  <c r="AR572" i="7"/>
  <c r="AR573" i="7"/>
  <c r="AR574" i="7"/>
  <c r="AR575" i="7"/>
  <c r="AR576" i="7"/>
  <c r="AR577" i="7"/>
  <c r="AR578" i="7"/>
  <c r="AR579" i="7"/>
  <c r="AR580" i="7"/>
  <c r="AR581" i="7"/>
  <c r="AR582" i="7"/>
  <c r="AR583" i="7"/>
  <c r="AR584" i="7"/>
  <c r="AR585" i="7"/>
  <c r="AR586" i="7"/>
  <c r="AR587" i="7"/>
  <c r="AR588" i="7"/>
  <c r="AR589" i="7"/>
  <c r="AR590" i="7"/>
  <c r="AR591" i="7"/>
  <c r="AR592" i="7"/>
  <c r="AR593" i="7"/>
  <c r="AR594" i="7"/>
  <c r="AR595" i="7"/>
  <c r="AR596" i="7"/>
  <c r="AR597" i="7"/>
  <c r="AR598" i="7"/>
  <c r="AR599" i="7"/>
  <c r="AR600" i="7"/>
  <c r="AR601" i="7"/>
  <c r="AR602" i="7"/>
  <c r="AR603" i="7"/>
  <c r="AR604" i="7"/>
  <c r="AR605" i="7"/>
  <c r="AR606" i="7"/>
  <c r="AR607" i="7"/>
  <c r="AR608" i="7"/>
  <c r="AR609" i="7"/>
  <c r="AR610" i="7"/>
  <c r="AR611" i="7"/>
  <c r="AR612" i="7"/>
  <c r="AR613" i="7"/>
  <c r="AR614" i="7"/>
  <c r="AR615" i="7"/>
  <c r="AR616" i="7"/>
  <c r="AR617" i="7"/>
  <c r="AR618" i="7"/>
  <c r="AR619" i="7"/>
  <c r="AR620" i="7"/>
  <c r="AR621" i="7"/>
  <c r="AR622" i="7"/>
  <c r="AR623" i="7"/>
  <c r="AR624" i="7"/>
  <c r="AR625" i="7"/>
  <c r="AR626" i="7"/>
  <c r="AR627" i="7"/>
  <c r="AR628" i="7"/>
  <c r="AR629" i="7"/>
  <c r="AR630" i="7"/>
  <c r="AR631" i="7"/>
  <c r="AR632" i="7"/>
  <c r="AR633" i="7"/>
  <c r="AR634" i="7"/>
  <c r="AR635" i="7"/>
  <c r="AR636" i="7"/>
  <c r="AR637" i="7"/>
  <c r="AR638" i="7"/>
  <c r="AR639" i="7"/>
  <c r="AR640" i="7"/>
  <c r="AR641" i="7"/>
  <c r="AR642" i="7"/>
  <c r="AR643" i="7"/>
  <c r="AR644" i="7"/>
  <c r="AR645" i="7"/>
  <c r="AR646" i="7"/>
  <c r="AR647" i="7"/>
  <c r="AR648" i="7"/>
  <c r="AR649" i="7"/>
  <c r="AR650" i="7"/>
  <c r="AR651" i="7"/>
  <c r="AR652" i="7"/>
  <c r="AR653" i="7"/>
  <c r="AR654" i="7"/>
  <c r="AR655" i="7"/>
  <c r="AR656" i="7"/>
  <c r="AR657" i="7"/>
  <c r="AR658" i="7"/>
  <c r="AR659" i="7"/>
  <c r="AR660" i="7"/>
  <c r="AR661" i="7"/>
  <c r="AR662" i="7"/>
  <c r="AR663" i="7"/>
  <c r="AR664" i="7"/>
  <c r="AR665" i="7"/>
  <c r="AR666" i="7"/>
  <c r="AR667" i="7"/>
  <c r="AR668" i="7"/>
  <c r="AR669" i="7"/>
  <c r="AR670" i="7"/>
  <c r="AR671" i="7"/>
  <c r="AR672" i="7"/>
  <c r="AR673" i="7"/>
  <c r="AR674" i="7"/>
  <c r="AR675" i="7"/>
  <c r="AR676" i="7"/>
  <c r="AR677" i="7"/>
  <c r="AR678" i="7"/>
  <c r="AR679" i="7"/>
  <c r="AR680" i="7"/>
  <c r="AR681" i="7"/>
  <c r="AR682" i="7"/>
  <c r="AR683" i="7"/>
  <c r="AR684" i="7"/>
  <c r="AR685" i="7"/>
  <c r="AR686" i="7"/>
  <c r="AR687" i="7"/>
  <c r="AR688" i="7"/>
  <c r="AR689" i="7"/>
  <c r="AR690" i="7"/>
  <c r="AR691" i="7"/>
  <c r="AR692" i="7"/>
  <c r="AR693" i="7"/>
  <c r="AR694" i="7"/>
  <c r="AR695" i="7"/>
  <c r="AR696" i="7"/>
  <c r="AR697" i="7"/>
  <c r="AR698" i="7"/>
  <c r="AR699" i="7"/>
  <c r="AR700" i="7"/>
  <c r="AR701" i="7"/>
  <c r="AR702" i="7"/>
  <c r="AR703" i="7"/>
  <c r="AR704" i="7"/>
  <c r="AR705" i="7"/>
  <c r="AR706" i="7"/>
  <c r="AR707" i="7"/>
  <c r="AR708" i="7"/>
  <c r="AR709" i="7"/>
  <c r="AR710" i="7"/>
  <c r="AR711" i="7"/>
  <c r="AR712" i="7"/>
  <c r="AR713" i="7"/>
  <c r="AR714" i="7"/>
  <c r="AR715" i="7"/>
  <c r="AR716" i="7"/>
  <c r="AR717" i="7"/>
  <c r="AR718" i="7"/>
  <c r="AR719" i="7"/>
  <c r="AR720" i="7"/>
  <c r="AR721" i="7"/>
  <c r="AR722" i="7"/>
  <c r="AR723" i="7"/>
  <c r="AR724" i="7"/>
  <c r="AR725" i="7"/>
  <c r="AR726" i="7"/>
  <c r="AR727" i="7"/>
  <c r="AR728" i="7"/>
  <c r="AR729" i="7"/>
  <c r="AR730" i="7"/>
  <c r="AR731" i="7"/>
  <c r="AR732" i="7"/>
  <c r="AR733" i="7"/>
  <c r="AR734" i="7"/>
  <c r="AR735" i="7"/>
  <c r="AR736" i="7"/>
  <c r="AR737" i="7"/>
  <c r="AR738" i="7"/>
  <c r="AR739" i="7"/>
  <c r="AR740" i="7"/>
  <c r="AR741" i="7"/>
  <c r="AR742" i="7"/>
  <c r="AR743" i="7"/>
  <c r="AR744" i="7"/>
  <c r="AR745" i="7"/>
  <c r="AR746" i="7"/>
  <c r="AR747" i="7"/>
  <c r="AR748" i="7"/>
  <c r="AR749" i="7"/>
  <c r="AR750" i="7"/>
  <c r="AR751" i="7"/>
  <c r="AR752" i="7"/>
  <c r="AR753" i="7"/>
  <c r="AR754" i="7"/>
  <c r="AR755" i="7"/>
  <c r="AR756" i="7"/>
  <c r="AR757" i="7"/>
  <c r="AR758" i="7"/>
  <c r="AR759" i="7"/>
  <c r="AR760" i="7"/>
  <c r="AR761" i="7"/>
  <c r="AR762" i="7"/>
  <c r="AR763" i="7"/>
  <c r="AR764" i="7"/>
  <c r="AR765" i="7"/>
  <c r="AR766" i="7"/>
  <c r="AR767" i="7"/>
  <c r="AR768" i="7"/>
  <c r="AR769" i="7"/>
  <c r="AR770" i="7"/>
  <c r="AR771" i="7"/>
  <c r="AR772" i="7"/>
  <c r="AR773" i="7"/>
  <c r="AR774" i="7"/>
  <c r="AR775" i="7"/>
  <c r="AR776" i="7"/>
  <c r="AR777" i="7"/>
  <c r="AR778" i="7"/>
  <c r="AR779" i="7"/>
  <c r="AR780" i="7"/>
  <c r="AR781" i="7"/>
  <c r="AR782" i="7"/>
  <c r="AR783" i="7"/>
  <c r="AR784" i="7"/>
  <c r="AR785" i="7"/>
  <c r="AR786" i="7"/>
  <c r="AR787" i="7"/>
  <c r="AR788" i="7"/>
  <c r="AR789" i="7"/>
  <c r="AR790" i="7"/>
  <c r="AR791" i="7"/>
  <c r="AR792" i="7"/>
  <c r="AR793" i="7"/>
  <c r="AR794" i="7"/>
  <c r="AR795" i="7"/>
  <c r="AR796" i="7"/>
  <c r="AR797" i="7"/>
  <c r="AR798" i="7"/>
  <c r="AR799" i="7"/>
  <c r="AR800" i="7"/>
  <c r="AR801" i="7"/>
  <c r="AR802" i="7"/>
  <c r="AR803" i="7"/>
  <c r="AR804" i="7"/>
  <c r="AR805" i="7"/>
  <c r="AR806" i="7"/>
  <c r="AR807" i="7"/>
  <c r="AR808" i="7"/>
  <c r="AR809" i="7"/>
  <c r="AR810" i="7"/>
  <c r="AR811" i="7"/>
  <c r="AR812" i="7"/>
  <c r="AR813" i="7"/>
  <c r="AR814" i="7"/>
  <c r="AR815" i="7"/>
  <c r="AR816" i="7"/>
  <c r="AR817" i="7"/>
  <c r="AR818" i="7"/>
  <c r="AR819" i="7"/>
  <c r="AR820" i="7"/>
  <c r="AR821" i="7"/>
  <c r="AR822" i="7"/>
  <c r="AR823" i="7"/>
  <c r="AR824" i="7"/>
  <c r="AR825" i="7"/>
  <c r="AR826" i="7"/>
  <c r="AR827" i="7"/>
  <c r="AR828" i="7"/>
  <c r="AR829" i="7"/>
  <c r="AR830" i="7"/>
  <c r="AR831" i="7"/>
  <c r="AR832" i="7"/>
  <c r="AR833" i="7"/>
  <c r="AR834" i="7"/>
  <c r="AR835" i="7"/>
  <c r="AR836" i="7"/>
  <c r="AR837" i="7"/>
  <c r="AR838" i="7"/>
  <c r="AR839" i="7"/>
  <c r="AR840" i="7"/>
  <c r="AR841" i="7"/>
  <c r="AR842" i="7"/>
  <c r="AR843" i="7"/>
  <c r="AR844" i="7"/>
  <c r="AR845" i="7"/>
  <c r="AR846" i="7"/>
  <c r="AR847" i="7"/>
  <c r="AR848" i="7"/>
  <c r="AR849" i="7"/>
  <c r="AR850" i="7"/>
  <c r="AR851" i="7"/>
  <c r="AR852" i="7"/>
  <c r="AR853" i="7"/>
  <c r="AR854" i="7"/>
  <c r="AR855" i="7"/>
  <c r="AR856" i="7"/>
  <c r="AR857" i="7"/>
  <c r="AR858" i="7"/>
  <c r="AR859" i="7"/>
  <c r="AR860" i="7"/>
  <c r="AR861" i="7"/>
  <c r="AR862" i="7"/>
  <c r="AR863" i="7"/>
  <c r="AR864" i="7"/>
  <c r="AR865" i="7"/>
  <c r="AR866" i="7"/>
  <c r="AR867" i="7"/>
  <c r="AR868" i="7"/>
  <c r="AR869" i="7"/>
  <c r="AR870" i="7"/>
  <c r="AR871" i="7"/>
  <c r="AR872" i="7"/>
  <c r="AR873" i="7"/>
  <c r="AR874" i="7"/>
  <c r="AR875" i="7"/>
  <c r="AR876" i="7"/>
  <c r="AR877" i="7"/>
  <c r="AR878" i="7"/>
  <c r="AR879" i="7"/>
  <c r="AR880" i="7"/>
  <c r="AR881" i="7"/>
  <c r="AR882" i="7"/>
  <c r="AR883" i="7"/>
  <c r="AR884" i="7"/>
  <c r="AR885" i="7"/>
  <c r="AR886" i="7"/>
  <c r="AR887" i="7"/>
  <c r="AR888" i="7"/>
  <c r="AR889" i="7"/>
  <c r="AR890" i="7"/>
  <c r="AR891" i="7"/>
  <c r="AR892" i="7"/>
  <c r="AR893" i="7"/>
  <c r="AR894" i="7"/>
  <c r="AR895" i="7"/>
  <c r="AR896" i="7"/>
  <c r="AR897" i="7"/>
  <c r="AR898" i="7"/>
  <c r="AR899" i="7"/>
  <c r="AR900" i="7"/>
  <c r="AR901" i="7"/>
  <c r="AR902" i="7"/>
  <c r="AR903" i="7"/>
  <c r="AR904" i="7"/>
  <c r="AR905" i="7"/>
  <c r="AR906" i="7"/>
  <c r="AR907" i="7"/>
  <c r="AR908" i="7"/>
  <c r="AR909" i="7"/>
  <c r="AR910" i="7"/>
  <c r="AR911" i="7"/>
  <c r="AR912" i="7"/>
  <c r="AR913" i="7"/>
  <c r="AR914" i="7"/>
  <c r="AR915" i="7"/>
  <c r="AR916" i="7"/>
  <c r="AR917" i="7"/>
  <c r="AR918" i="7"/>
  <c r="AR919" i="7"/>
  <c r="AR920" i="7"/>
  <c r="AR921" i="7"/>
  <c r="AR922" i="7"/>
  <c r="AR923" i="7"/>
  <c r="AR924" i="7"/>
  <c r="AR925" i="7"/>
  <c r="AR926" i="7"/>
  <c r="AR927" i="7"/>
  <c r="AR928" i="7"/>
  <c r="AR929" i="7"/>
  <c r="AR930" i="7"/>
  <c r="AR931" i="7"/>
  <c r="AR932" i="7"/>
  <c r="AR933" i="7"/>
  <c r="AR934" i="7"/>
  <c r="AR935" i="7"/>
  <c r="AR936" i="7"/>
  <c r="AR937" i="7"/>
  <c r="AR938" i="7"/>
  <c r="AR939" i="7"/>
  <c r="AR940" i="7"/>
  <c r="AR941" i="7"/>
  <c r="AR942" i="7"/>
  <c r="AR943" i="7"/>
  <c r="AR944" i="7"/>
  <c r="AR945" i="7"/>
  <c r="AR946" i="7"/>
  <c r="AR947" i="7"/>
  <c r="AR948" i="7"/>
  <c r="AR949" i="7"/>
  <c r="AR950" i="7"/>
  <c r="AR951" i="7"/>
  <c r="AR952" i="7"/>
  <c r="AR953" i="7"/>
  <c r="AR954" i="7"/>
  <c r="AR955" i="7"/>
  <c r="AR956" i="7"/>
  <c r="AR957" i="7"/>
  <c r="AR958" i="7"/>
  <c r="AR959" i="7"/>
  <c r="AR960" i="7"/>
  <c r="AR961" i="7"/>
  <c r="AR962" i="7"/>
  <c r="AR963" i="7"/>
  <c r="AR964" i="7"/>
  <c r="AR965" i="7"/>
  <c r="AR966" i="7"/>
  <c r="AR967" i="7"/>
  <c r="AR968" i="7"/>
  <c r="AR969" i="7"/>
  <c r="AR970" i="7"/>
  <c r="AR971" i="7"/>
  <c r="AR972" i="7"/>
  <c r="AR973" i="7"/>
  <c r="AR974" i="7"/>
  <c r="AR975" i="7"/>
  <c r="AR976" i="7"/>
  <c r="AR977" i="7"/>
  <c r="AR978" i="7"/>
  <c r="AR979" i="7"/>
  <c r="AR980" i="7"/>
  <c r="AR981" i="7"/>
  <c r="AR982" i="7"/>
  <c r="AR983" i="7"/>
  <c r="AR984" i="7"/>
  <c r="AR985" i="7"/>
  <c r="AR986" i="7"/>
  <c r="AR987" i="7"/>
  <c r="AR988" i="7"/>
  <c r="AR989" i="7"/>
  <c r="AR990" i="7"/>
  <c r="AR991" i="7"/>
  <c r="AR992" i="7"/>
  <c r="AR993" i="7"/>
  <c r="AR994" i="7"/>
  <c r="AR995" i="7"/>
  <c r="AR996" i="7"/>
  <c r="AR997" i="7"/>
  <c r="AR998" i="7"/>
  <c r="AR999" i="7"/>
  <c r="AR1000" i="7"/>
  <c r="AR1001" i="7"/>
  <c r="AR1002" i="7"/>
  <c r="AR1003" i="7"/>
  <c r="AR1004" i="7"/>
  <c r="AR1005" i="7"/>
  <c r="AR1006" i="7"/>
  <c r="AR1007" i="7"/>
  <c r="AR1008" i="7"/>
  <c r="AR1009" i="7"/>
  <c r="AR1010" i="7"/>
  <c r="AR1011" i="7"/>
  <c r="AR1012" i="7"/>
  <c r="AR1013" i="7"/>
  <c r="AR1014" i="7"/>
  <c r="AR1015" i="7"/>
  <c r="AR1016" i="7"/>
  <c r="AR1017" i="7"/>
  <c r="AR1018" i="7"/>
  <c r="AR1019" i="7"/>
  <c r="AR1020" i="7"/>
  <c r="AR1021" i="7"/>
  <c r="AR1022" i="7"/>
  <c r="AR1023" i="7"/>
  <c r="AR1024" i="7"/>
  <c r="AR1025" i="7"/>
  <c r="AR1026" i="7"/>
  <c r="AR1027" i="7"/>
  <c r="AR1028" i="7"/>
  <c r="AR1029" i="7"/>
  <c r="AR1030" i="7"/>
  <c r="AR1031" i="7"/>
  <c r="AR1032" i="7"/>
  <c r="AR1033" i="7"/>
  <c r="AR1034" i="7"/>
  <c r="AR1035" i="7"/>
  <c r="AR1036" i="7"/>
  <c r="AR1037" i="7"/>
  <c r="AR1038" i="7"/>
  <c r="AR1039" i="7"/>
  <c r="AR1040" i="7"/>
  <c r="AR1041" i="7"/>
  <c r="AR1042" i="7"/>
  <c r="AR1043" i="7"/>
  <c r="AR1044" i="7"/>
  <c r="AR1045" i="7"/>
  <c r="AR1046" i="7"/>
  <c r="AR1047" i="7"/>
  <c r="AR1048" i="7"/>
  <c r="AR1049" i="7"/>
  <c r="AR1050" i="7"/>
  <c r="AR1051" i="7"/>
  <c r="AR1052" i="7"/>
  <c r="AR1053" i="7"/>
  <c r="AR1054" i="7"/>
  <c r="AR1055" i="7"/>
  <c r="AR1056" i="7"/>
  <c r="AR1057" i="7"/>
  <c r="AR1058" i="7"/>
  <c r="AR1059" i="7"/>
  <c r="AR1060" i="7"/>
  <c r="AR1061" i="7"/>
  <c r="AR1062" i="7"/>
  <c r="AR1063" i="7"/>
  <c r="AR1064" i="7"/>
  <c r="AR1065" i="7"/>
  <c r="AR1066" i="7"/>
  <c r="AR1067" i="7"/>
  <c r="AR1068" i="7"/>
  <c r="AR1069" i="7"/>
  <c r="AR1070" i="7"/>
  <c r="AR1071" i="7"/>
  <c r="AR1072" i="7"/>
  <c r="AR1073" i="7"/>
  <c r="AR1074" i="7"/>
  <c r="AR1075" i="7"/>
  <c r="AR1076" i="7"/>
  <c r="AR1077" i="7"/>
  <c r="AR1078" i="7"/>
  <c r="AR1079" i="7"/>
  <c r="AR1080" i="7"/>
  <c r="AR1081" i="7"/>
  <c r="AR1082" i="7"/>
  <c r="AR1083" i="7"/>
  <c r="AR1084" i="7"/>
  <c r="AR1085" i="7"/>
  <c r="AR1086" i="7"/>
  <c r="AR1087" i="7"/>
  <c r="AR1088" i="7"/>
  <c r="AR1089" i="7"/>
  <c r="AR1090" i="7"/>
  <c r="AR1091" i="7"/>
  <c r="AR1092" i="7"/>
  <c r="AR1093" i="7"/>
  <c r="AR1094" i="7"/>
  <c r="AR1095" i="7"/>
  <c r="AR1096" i="7"/>
  <c r="AR1097" i="7"/>
  <c r="AR1098" i="7"/>
  <c r="AR1099" i="7"/>
  <c r="AR1100" i="7"/>
  <c r="AR1101" i="7"/>
  <c r="AR1102" i="7"/>
  <c r="AR1103" i="7"/>
  <c r="AR1104" i="7"/>
  <c r="AR1105" i="7"/>
  <c r="AR1106" i="7"/>
  <c r="AR1107" i="7"/>
  <c r="AR1108" i="7"/>
  <c r="AR1109" i="7"/>
  <c r="AR1110" i="7"/>
  <c r="AR1111" i="7"/>
  <c r="AR1112" i="7"/>
  <c r="AR1113" i="7"/>
  <c r="AR1114" i="7"/>
  <c r="AR1115" i="7"/>
  <c r="AR1116" i="7"/>
  <c r="AR1117" i="7"/>
  <c r="AR1118" i="7"/>
  <c r="AR1119" i="7"/>
  <c r="AR1120" i="7"/>
  <c r="AR1121" i="7"/>
  <c r="AR1122" i="7"/>
  <c r="AR1123" i="7"/>
  <c r="AR1124" i="7"/>
  <c r="AR1125" i="7"/>
  <c r="AR1126" i="7"/>
  <c r="AR1127" i="7"/>
  <c r="AR1128" i="7"/>
  <c r="AR1129" i="7"/>
  <c r="AR1130" i="7"/>
  <c r="AR1131" i="7"/>
  <c r="AR1132" i="7"/>
  <c r="AR1133" i="7"/>
  <c r="AR1134" i="7"/>
  <c r="AR1135" i="7"/>
  <c r="AR1136" i="7"/>
  <c r="AR1137" i="7"/>
  <c r="AR1138" i="7"/>
  <c r="AR1139" i="7"/>
  <c r="AR1140" i="7"/>
  <c r="AR1141" i="7"/>
  <c r="AR1142" i="7"/>
  <c r="AR1143" i="7"/>
  <c r="AR1144" i="7"/>
  <c r="AR1145" i="7"/>
  <c r="AR1146" i="7"/>
  <c r="AR1147" i="7"/>
  <c r="AR1148" i="7"/>
  <c r="AR1149" i="7"/>
  <c r="AR1150" i="7"/>
  <c r="AR1151" i="7"/>
  <c r="AR1152" i="7"/>
  <c r="AR1153" i="7"/>
  <c r="AR1154" i="7"/>
  <c r="AR1155" i="7"/>
  <c r="AR1156" i="7"/>
  <c r="AR1157" i="7"/>
  <c r="AR1158" i="7"/>
  <c r="AR1159" i="7"/>
  <c r="AR1160" i="7"/>
  <c r="AR1161" i="7"/>
  <c r="AR1162" i="7"/>
  <c r="AR1163" i="7"/>
  <c r="AR1164" i="7"/>
  <c r="AR1165" i="7"/>
  <c r="AR1166" i="7"/>
  <c r="AR1167" i="7"/>
  <c r="AR1168" i="7"/>
  <c r="AR1169" i="7"/>
  <c r="AR1170" i="7"/>
  <c r="AR1171" i="7"/>
  <c r="AR1172" i="7"/>
  <c r="AR1173" i="7"/>
  <c r="AR1174" i="7"/>
  <c r="AR1175" i="7"/>
  <c r="AR1176" i="7"/>
  <c r="AR1177" i="7"/>
  <c r="AR1178" i="7"/>
  <c r="AR1179" i="7"/>
  <c r="AR1180" i="7"/>
  <c r="AR1181" i="7"/>
  <c r="AR1182" i="7"/>
  <c r="AR1183" i="7"/>
  <c r="AR1184" i="7"/>
  <c r="AR1185" i="7"/>
  <c r="AR1186" i="7"/>
  <c r="AR1187" i="7"/>
  <c r="AR1188" i="7"/>
  <c r="AR1189" i="7"/>
  <c r="AR1190" i="7"/>
  <c r="AR1191" i="7"/>
  <c r="AR1192" i="7"/>
  <c r="AR1193" i="7"/>
  <c r="AR1194" i="7"/>
  <c r="AR1195" i="7"/>
  <c r="AR1196" i="7"/>
  <c r="AR1197" i="7"/>
  <c r="AR1198" i="7"/>
  <c r="AR1199" i="7"/>
  <c r="AR1200" i="7"/>
  <c r="AR1201" i="7"/>
  <c r="AR1202" i="7"/>
  <c r="AR1203" i="7"/>
  <c r="AR1204" i="7"/>
  <c r="AR1205" i="7"/>
  <c r="AR1206" i="7"/>
  <c r="AR1207" i="7"/>
  <c r="AR1208" i="7"/>
  <c r="AR1209" i="7"/>
  <c r="AR1210" i="7"/>
  <c r="AR1211" i="7"/>
  <c r="AR1212" i="7"/>
  <c r="AR1213" i="7"/>
  <c r="AR1214" i="7"/>
  <c r="AR1215" i="7"/>
  <c r="AR1216" i="7"/>
  <c r="AR1217" i="7"/>
  <c r="AR1218" i="7"/>
  <c r="AR1219" i="7"/>
  <c r="AR1220" i="7"/>
  <c r="AR1221" i="7"/>
  <c r="AR1222" i="7"/>
  <c r="AR1223" i="7"/>
  <c r="AR1224" i="7"/>
  <c r="AR1225" i="7"/>
  <c r="AR1226" i="7"/>
  <c r="AR1227" i="7"/>
  <c r="AR1228" i="7"/>
  <c r="AR1229" i="7"/>
  <c r="AR1230" i="7"/>
  <c r="AR1231" i="7"/>
  <c r="AR1232" i="7"/>
  <c r="AR1233" i="7"/>
  <c r="AR1234" i="7"/>
  <c r="AR1235" i="7"/>
  <c r="AR1236" i="7"/>
  <c r="AR1237" i="7"/>
  <c r="AR1238" i="7"/>
  <c r="AR1239" i="7"/>
  <c r="AR1240" i="7"/>
  <c r="AR1241" i="7"/>
  <c r="AR1242" i="7"/>
  <c r="AR1243" i="7"/>
  <c r="AR1244" i="7"/>
  <c r="AR1245" i="7"/>
  <c r="AR1246" i="7"/>
  <c r="AR1247" i="7"/>
  <c r="AR1248" i="7"/>
  <c r="AR1249" i="7"/>
  <c r="AR1250" i="7"/>
  <c r="AR1251" i="7"/>
  <c r="AR1252" i="7"/>
  <c r="AR1253" i="7"/>
  <c r="AR1254" i="7"/>
  <c r="AR1255" i="7"/>
  <c r="AR1256" i="7"/>
  <c r="AR1257" i="7"/>
  <c r="AR1258" i="7"/>
  <c r="AR1259" i="7"/>
  <c r="AR1260" i="7"/>
  <c r="AR1261" i="7"/>
  <c r="AR1262" i="7"/>
  <c r="AR1263" i="7"/>
  <c r="AR1264" i="7"/>
  <c r="AR1265" i="7"/>
  <c r="AR1266" i="7"/>
  <c r="AR1267" i="7"/>
  <c r="AR1268" i="7"/>
  <c r="AR1269" i="7"/>
  <c r="AR1270" i="7"/>
  <c r="AR1271" i="7"/>
  <c r="AR1272" i="7"/>
  <c r="AR1273" i="7"/>
  <c r="AR1274" i="7"/>
  <c r="AR1275" i="7"/>
  <c r="AR1276" i="7"/>
  <c r="AR1277" i="7"/>
  <c r="AR1278" i="7"/>
  <c r="AR1279" i="7"/>
  <c r="AR1280" i="7"/>
  <c r="AR1281" i="7"/>
  <c r="AR1282" i="7"/>
  <c r="AR1283" i="7"/>
  <c r="AR1284" i="7"/>
  <c r="AR1285" i="7"/>
  <c r="AR1286" i="7"/>
  <c r="AR1287" i="7"/>
  <c r="AR1288" i="7"/>
  <c r="AR1289" i="7"/>
  <c r="AR1290" i="7"/>
  <c r="AR1291" i="7"/>
  <c r="AR1292" i="7"/>
  <c r="AR1293" i="7"/>
  <c r="AR1294" i="7"/>
  <c r="AR1295" i="7"/>
  <c r="AR1296" i="7"/>
  <c r="AR1297" i="7"/>
  <c r="AR1298" i="7"/>
  <c r="AR1299" i="7"/>
  <c r="AR1300" i="7"/>
  <c r="AR1301" i="7"/>
  <c r="AR1302" i="7"/>
  <c r="AR1303" i="7"/>
  <c r="AR1304" i="7"/>
  <c r="AR1305" i="7"/>
  <c r="AR1306" i="7"/>
  <c r="AR1307" i="7"/>
  <c r="AR1308" i="7"/>
  <c r="AR1309" i="7"/>
  <c r="AR1310" i="7"/>
  <c r="AR1311" i="7"/>
  <c r="AR1312" i="7"/>
  <c r="AR1313" i="7"/>
  <c r="AR1314" i="7"/>
  <c r="AR1315" i="7"/>
  <c r="AR1316" i="7"/>
  <c r="AR1317" i="7"/>
  <c r="AR1318" i="7"/>
  <c r="AR1319" i="7"/>
  <c r="AR1320" i="7"/>
  <c r="AR1321" i="7"/>
  <c r="AR1322" i="7"/>
  <c r="AR1323" i="7"/>
  <c r="AR1324" i="7"/>
  <c r="AR1325" i="7"/>
  <c r="AR1326" i="7"/>
  <c r="AR1327" i="7"/>
  <c r="AR1328" i="7"/>
  <c r="AR1329" i="7"/>
  <c r="AR1330" i="7"/>
  <c r="AR1331" i="7"/>
  <c r="AR1332" i="7"/>
  <c r="AR1333" i="7"/>
  <c r="AR1334" i="7"/>
  <c r="AR1335" i="7"/>
  <c r="AR1336" i="7"/>
  <c r="AR1337" i="7"/>
  <c r="AR1338" i="7"/>
  <c r="AR1339" i="7"/>
  <c r="AR1340" i="7"/>
  <c r="AR1341" i="7"/>
  <c r="AR1342" i="7"/>
  <c r="AR1343" i="7"/>
  <c r="AR1344" i="7"/>
  <c r="AR1345" i="7"/>
  <c r="AR1346" i="7"/>
  <c r="AR1347" i="7"/>
  <c r="AR1348" i="7"/>
  <c r="AR1349" i="7"/>
  <c r="AR1350" i="7"/>
  <c r="AR1351" i="7"/>
  <c r="AR1352" i="7"/>
  <c r="AR1353" i="7"/>
  <c r="AR1354" i="7"/>
  <c r="AR1355" i="7"/>
  <c r="AR1356" i="7"/>
  <c r="AR1357" i="7"/>
  <c r="AR1358" i="7"/>
  <c r="AR1359" i="7"/>
  <c r="AR1360" i="7"/>
  <c r="AR1361" i="7"/>
  <c r="AR1362" i="7"/>
  <c r="AR1363" i="7"/>
  <c r="AR1364" i="7"/>
  <c r="AR1365" i="7"/>
  <c r="AR1366" i="7"/>
  <c r="AR1367" i="7"/>
  <c r="AR1368" i="7"/>
  <c r="AR1369" i="7"/>
  <c r="AR1370" i="7"/>
  <c r="AR1371" i="7"/>
  <c r="AR1372" i="7"/>
  <c r="AR1373" i="7"/>
  <c r="AR1374" i="7"/>
  <c r="AR1375" i="7"/>
  <c r="AR1376" i="7"/>
  <c r="AR1377" i="7"/>
  <c r="AR1378" i="7"/>
  <c r="AR1379" i="7"/>
  <c r="AR1380" i="7"/>
  <c r="AR1381" i="7"/>
  <c r="AR1382" i="7"/>
  <c r="AR1383" i="7"/>
  <c r="AR1384" i="7"/>
  <c r="AR1385" i="7"/>
  <c r="AR1386" i="7"/>
  <c r="AR1387" i="7"/>
  <c r="AR1388" i="7"/>
  <c r="AR1389" i="7"/>
  <c r="AR1390" i="7"/>
  <c r="AR1391" i="7"/>
  <c r="AR1392" i="7"/>
  <c r="AR1393" i="7"/>
  <c r="AR1394" i="7"/>
  <c r="AR1395" i="7"/>
  <c r="AR1396" i="7"/>
  <c r="AR1397" i="7"/>
  <c r="AR1398" i="7"/>
  <c r="AR1399" i="7"/>
  <c r="AR1400" i="7"/>
  <c r="AR1401" i="7"/>
  <c r="AR1402" i="7"/>
  <c r="AR1403" i="7"/>
  <c r="AR1404" i="7"/>
  <c r="AR1405" i="7"/>
  <c r="AR1406" i="7"/>
  <c r="AR1407" i="7"/>
  <c r="AR1408" i="7"/>
  <c r="AR1409" i="7"/>
  <c r="AR1410" i="7"/>
  <c r="AR1411" i="7"/>
  <c r="AR1412" i="7"/>
  <c r="AR1413" i="7"/>
  <c r="AR1414" i="7"/>
  <c r="AR1415" i="7"/>
  <c r="AR1416" i="7"/>
  <c r="AR1417" i="7"/>
  <c r="AR1418" i="7"/>
  <c r="AR1419" i="7"/>
  <c r="AR1420" i="7"/>
  <c r="AR1421" i="7"/>
  <c r="AR1422" i="7"/>
  <c r="AR1423" i="7"/>
  <c r="AR1424" i="7"/>
  <c r="AR1425" i="7"/>
  <c r="AR1426" i="7"/>
  <c r="AR1427" i="7"/>
  <c r="AR1428" i="7"/>
  <c r="AR1429" i="7"/>
  <c r="AR1430" i="7"/>
  <c r="AR1431" i="7"/>
  <c r="AR1432" i="7"/>
  <c r="AR1433" i="7"/>
  <c r="AR1434" i="7"/>
  <c r="AR1435" i="7"/>
  <c r="AR1436" i="7"/>
  <c r="AR1437" i="7"/>
  <c r="AR1438" i="7"/>
  <c r="AR1439" i="7"/>
  <c r="AR1440" i="7"/>
  <c r="AR1441" i="7"/>
  <c r="AR1442" i="7"/>
  <c r="AR1443" i="7"/>
  <c r="AR1444" i="7"/>
  <c r="AR1445" i="7"/>
  <c r="AR1446" i="7"/>
  <c r="AR1447" i="7"/>
  <c r="AR1448" i="7"/>
  <c r="AR1449" i="7"/>
  <c r="AR1450" i="7"/>
  <c r="AR1451" i="7"/>
  <c r="AR1452" i="7"/>
  <c r="AR1453" i="7"/>
  <c r="AR1454" i="7"/>
  <c r="AR1455" i="7"/>
  <c r="AR1456" i="7"/>
  <c r="AR1457" i="7"/>
  <c r="AR1458" i="7"/>
  <c r="AR1459" i="7"/>
  <c r="AR1460" i="7"/>
  <c r="AR1461" i="7"/>
  <c r="AR1462" i="7"/>
  <c r="AR1463" i="7"/>
  <c r="AR1464" i="7"/>
  <c r="AR1465" i="7"/>
  <c r="AR1466" i="7"/>
  <c r="AR1467" i="7"/>
  <c r="AR1468" i="7"/>
  <c r="AR1469" i="7"/>
  <c r="AR1470" i="7"/>
  <c r="AR1471" i="7"/>
  <c r="AR1472" i="7"/>
  <c r="AR1473" i="7"/>
  <c r="AR1474" i="7"/>
  <c r="AR1475" i="7"/>
  <c r="AR1476" i="7"/>
  <c r="AR1477" i="7"/>
  <c r="AR1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T326" i="7"/>
  <c r="AT327" i="7"/>
  <c r="AT328" i="7"/>
  <c r="AT329" i="7"/>
  <c r="AT330" i="7"/>
  <c r="AT331" i="7"/>
  <c r="AT332" i="7"/>
  <c r="AT333" i="7"/>
  <c r="AT334" i="7"/>
  <c r="AT335" i="7"/>
  <c r="AT336" i="7"/>
  <c r="AT337" i="7"/>
  <c r="AT338" i="7"/>
  <c r="AT339" i="7"/>
  <c r="AT340" i="7"/>
  <c r="AT341" i="7"/>
  <c r="AT342" i="7"/>
  <c r="AT343" i="7"/>
  <c r="AT344" i="7"/>
  <c r="AT345" i="7"/>
  <c r="AT346" i="7"/>
  <c r="AT347" i="7"/>
  <c r="AT348" i="7"/>
  <c r="AT349" i="7"/>
  <c r="AT350" i="7"/>
  <c r="AT351" i="7"/>
  <c r="AT352" i="7"/>
  <c r="AT353" i="7"/>
  <c r="AT354" i="7"/>
  <c r="AT355" i="7"/>
  <c r="AT356" i="7"/>
  <c r="AT357" i="7"/>
  <c r="AT358" i="7"/>
  <c r="AT359" i="7"/>
  <c r="AT360" i="7"/>
  <c r="AT361" i="7"/>
  <c r="AT362" i="7"/>
  <c r="AT363" i="7"/>
  <c r="AT364" i="7"/>
  <c r="AT365" i="7"/>
  <c r="AT366" i="7"/>
  <c r="AT367" i="7"/>
  <c r="AT368" i="7"/>
  <c r="AT369" i="7"/>
  <c r="AT370" i="7"/>
  <c r="AT371" i="7"/>
  <c r="AT372" i="7"/>
  <c r="AT373" i="7"/>
  <c r="AT374" i="7"/>
  <c r="AT375" i="7"/>
  <c r="AT376" i="7"/>
  <c r="AT377" i="7"/>
  <c r="AT378" i="7"/>
  <c r="AT379" i="7"/>
  <c r="AT380" i="7"/>
  <c r="AT381" i="7"/>
  <c r="AT382" i="7"/>
  <c r="AT383" i="7"/>
  <c r="AT384" i="7"/>
  <c r="AT385" i="7"/>
  <c r="AT386" i="7"/>
  <c r="AT387" i="7"/>
  <c r="AT388" i="7"/>
  <c r="AT389" i="7"/>
  <c r="AT390" i="7"/>
  <c r="AT391" i="7"/>
  <c r="AT392" i="7"/>
  <c r="AT393" i="7"/>
  <c r="AT394" i="7"/>
  <c r="AT395" i="7"/>
  <c r="AT396" i="7"/>
  <c r="AT397" i="7"/>
  <c r="AT398" i="7"/>
  <c r="AT399" i="7"/>
  <c r="AT400" i="7"/>
  <c r="AT401" i="7"/>
  <c r="AT402" i="7"/>
  <c r="AT403" i="7"/>
  <c r="AT404" i="7"/>
  <c r="AT405" i="7"/>
  <c r="AT406" i="7"/>
  <c r="AT407" i="7"/>
  <c r="AT408" i="7"/>
  <c r="AT409" i="7"/>
  <c r="AT410" i="7"/>
  <c r="AT411" i="7"/>
  <c r="AT412" i="7"/>
  <c r="AT413" i="7"/>
  <c r="AT414" i="7"/>
  <c r="AT415" i="7"/>
  <c r="AT416" i="7"/>
  <c r="AT417" i="7"/>
  <c r="AT418" i="7"/>
  <c r="AT419" i="7"/>
  <c r="AT420" i="7"/>
  <c r="AT421" i="7"/>
  <c r="AT422" i="7"/>
  <c r="AT423" i="7"/>
  <c r="AT424" i="7"/>
  <c r="AT425" i="7"/>
  <c r="AT426" i="7"/>
  <c r="AT427" i="7"/>
  <c r="AT428" i="7"/>
  <c r="AT429" i="7"/>
  <c r="AT430" i="7"/>
  <c r="AT431" i="7"/>
  <c r="AT432" i="7"/>
  <c r="AT433" i="7"/>
  <c r="AT434" i="7"/>
  <c r="AT435" i="7"/>
  <c r="AT436" i="7"/>
  <c r="AT437" i="7"/>
  <c r="AT438" i="7"/>
  <c r="AT439" i="7"/>
  <c r="AT440" i="7"/>
  <c r="AT441" i="7"/>
  <c r="AT442" i="7"/>
  <c r="AT443" i="7"/>
  <c r="AT444" i="7"/>
  <c r="AT445" i="7"/>
  <c r="AT446" i="7"/>
  <c r="AT447" i="7"/>
  <c r="AT448" i="7"/>
  <c r="AT449" i="7"/>
  <c r="AT450" i="7"/>
  <c r="AT451" i="7"/>
  <c r="AT452" i="7"/>
  <c r="AT453" i="7"/>
  <c r="AT454" i="7"/>
  <c r="AT455" i="7"/>
  <c r="AT456" i="7"/>
  <c r="AT457" i="7"/>
  <c r="AT458" i="7"/>
  <c r="AT459" i="7"/>
  <c r="AT460" i="7"/>
  <c r="AT461" i="7"/>
  <c r="AT462" i="7"/>
  <c r="AT463" i="7"/>
  <c r="AT464" i="7"/>
  <c r="AT465" i="7"/>
  <c r="AT466" i="7"/>
  <c r="AT467" i="7"/>
  <c r="AT468" i="7"/>
  <c r="AT469" i="7"/>
  <c r="AT470" i="7"/>
  <c r="AT471" i="7"/>
  <c r="AT472" i="7"/>
  <c r="AT473" i="7"/>
  <c r="AT474" i="7"/>
  <c r="AT475" i="7"/>
  <c r="AT476" i="7"/>
  <c r="AT477" i="7"/>
  <c r="AT478" i="7"/>
  <c r="AT479" i="7"/>
  <c r="AT480" i="7"/>
  <c r="AT481" i="7"/>
  <c r="AT482" i="7"/>
  <c r="AT483" i="7"/>
  <c r="AT484" i="7"/>
  <c r="AT485" i="7"/>
  <c r="AT486" i="7"/>
  <c r="AT487" i="7"/>
  <c r="AT488" i="7"/>
  <c r="AT489" i="7"/>
  <c r="AT490" i="7"/>
  <c r="AT491" i="7"/>
  <c r="AT492" i="7"/>
  <c r="AT493" i="7"/>
  <c r="AT494" i="7"/>
  <c r="AT495" i="7"/>
  <c r="AT496" i="7"/>
  <c r="AT497" i="7"/>
  <c r="AT498" i="7"/>
  <c r="AT499" i="7"/>
  <c r="AT500" i="7"/>
  <c r="AT501" i="7"/>
  <c r="AT502" i="7"/>
  <c r="AT503" i="7"/>
  <c r="AT504" i="7"/>
  <c r="AT505" i="7"/>
  <c r="AT506" i="7"/>
  <c r="AT507" i="7"/>
  <c r="AT508" i="7"/>
  <c r="AT509" i="7"/>
  <c r="AT510" i="7"/>
  <c r="AT511" i="7"/>
  <c r="AT512" i="7"/>
  <c r="AT513" i="7"/>
  <c r="AT514" i="7"/>
  <c r="AT515" i="7"/>
  <c r="AT516" i="7"/>
  <c r="AT517" i="7"/>
  <c r="AT518" i="7"/>
  <c r="AT519" i="7"/>
  <c r="AT520" i="7"/>
  <c r="AT521" i="7"/>
  <c r="AT522" i="7"/>
  <c r="AT523" i="7"/>
  <c r="AT524" i="7"/>
  <c r="AT525" i="7"/>
  <c r="AT526" i="7"/>
  <c r="AT527" i="7"/>
  <c r="AT528" i="7"/>
  <c r="AT529" i="7"/>
  <c r="AT530" i="7"/>
  <c r="AT531" i="7"/>
  <c r="AT532" i="7"/>
  <c r="AT533" i="7"/>
  <c r="AT534" i="7"/>
  <c r="AT535" i="7"/>
  <c r="AT536" i="7"/>
  <c r="AT537" i="7"/>
  <c r="AT538" i="7"/>
  <c r="AT539" i="7"/>
  <c r="AT540" i="7"/>
  <c r="AT541" i="7"/>
  <c r="AT542" i="7"/>
  <c r="AT543" i="7"/>
  <c r="AT544" i="7"/>
  <c r="AT545" i="7"/>
  <c r="AT546" i="7"/>
  <c r="AT547" i="7"/>
  <c r="AT548" i="7"/>
  <c r="AT549" i="7"/>
  <c r="AT550" i="7"/>
  <c r="AT551" i="7"/>
  <c r="AT552" i="7"/>
  <c r="AT553" i="7"/>
  <c r="AT554" i="7"/>
  <c r="AT555" i="7"/>
  <c r="AT556" i="7"/>
  <c r="AT557" i="7"/>
  <c r="AT558" i="7"/>
  <c r="AT559" i="7"/>
  <c r="AT560" i="7"/>
  <c r="AT561" i="7"/>
  <c r="AT562" i="7"/>
  <c r="AT563" i="7"/>
  <c r="AT564" i="7"/>
  <c r="AT565" i="7"/>
  <c r="AT566" i="7"/>
  <c r="AT567" i="7"/>
  <c r="AT568" i="7"/>
  <c r="AT569" i="7"/>
  <c r="AT570" i="7"/>
  <c r="AT571" i="7"/>
  <c r="AT572" i="7"/>
  <c r="AT573" i="7"/>
  <c r="AT574" i="7"/>
  <c r="AT575" i="7"/>
  <c r="AT576" i="7"/>
  <c r="AT577" i="7"/>
  <c r="AT578" i="7"/>
  <c r="AT579" i="7"/>
  <c r="AT580" i="7"/>
  <c r="AT581" i="7"/>
  <c r="AT582" i="7"/>
  <c r="AT583" i="7"/>
  <c r="AT584" i="7"/>
  <c r="AT585" i="7"/>
  <c r="AT586" i="7"/>
  <c r="AT587" i="7"/>
  <c r="AT588" i="7"/>
  <c r="AT589" i="7"/>
  <c r="AT590" i="7"/>
  <c r="AT591" i="7"/>
  <c r="AT592" i="7"/>
  <c r="AT593" i="7"/>
  <c r="AT594" i="7"/>
  <c r="AT595" i="7"/>
  <c r="AT596" i="7"/>
  <c r="AT597" i="7"/>
  <c r="AT598" i="7"/>
  <c r="AT599" i="7"/>
  <c r="AT600" i="7"/>
  <c r="AT601" i="7"/>
  <c r="AT602" i="7"/>
  <c r="AT603" i="7"/>
  <c r="AT604" i="7"/>
  <c r="AT605" i="7"/>
  <c r="AT606" i="7"/>
  <c r="AT607" i="7"/>
  <c r="AT608" i="7"/>
  <c r="AT609" i="7"/>
  <c r="AT610" i="7"/>
  <c r="AT611" i="7"/>
  <c r="AT612" i="7"/>
  <c r="AT613" i="7"/>
  <c r="AT614" i="7"/>
  <c r="AT615" i="7"/>
  <c r="AT616" i="7"/>
  <c r="AT617" i="7"/>
  <c r="AT618" i="7"/>
  <c r="AT619" i="7"/>
  <c r="AT620" i="7"/>
  <c r="AT621" i="7"/>
  <c r="AT622" i="7"/>
  <c r="AT623" i="7"/>
  <c r="AT624" i="7"/>
  <c r="AT625" i="7"/>
  <c r="AT626" i="7"/>
  <c r="AT627" i="7"/>
  <c r="AT628" i="7"/>
  <c r="AT629" i="7"/>
  <c r="AT630" i="7"/>
  <c r="AT631" i="7"/>
  <c r="AT632" i="7"/>
  <c r="AT633" i="7"/>
  <c r="AT634" i="7"/>
  <c r="AT635" i="7"/>
  <c r="AT636" i="7"/>
  <c r="AT637" i="7"/>
  <c r="AT638" i="7"/>
  <c r="AT639" i="7"/>
  <c r="AT640" i="7"/>
  <c r="AT641" i="7"/>
  <c r="AT642" i="7"/>
  <c r="AT643" i="7"/>
  <c r="AT644" i="7"/>
  <c r="AT645" i="7"/>
  <c r="AT646" i="7"/>
  <c r="AT647" i="7"/>
  <c r="AT648" i="7"/>
  <c r="AT649" i="7"/>
  <c r="AT650" i="7"/>
  <c r="AT651" i="7"/>
  <c r="AT652" i="7"/>
  <c r="AT653" i="7"/>
  <c r="AT654" i="7"/>
  <c r="AT655" i="7"/>
  <c r="AT656" i="7"/>
  <c r="AT657" i="7"/>
  <c r="AT658" i="7"/>
  <c r="AT659" i="7"/>
  <c r="AT660" i="7"/>
  <c r="AT661" i="7"/>
  <c r="AT662" i="7"/>
  <c r="AT663" i="7"/>
  <c r="AT664" i="7"/>
  <c r="AT665" i="7"/>
  <c r="AT666" i="7"/>
  <c r="AT667" i="7"/>
  <c r="AT668" i="7"/>
  <c r="AT669" i="7"/>
  <c r="AT670" i="7"/>
  <c r="AT671" i="7"/>
  <c r="AT672" i="7"/>
  <c r="AT673" i="7"/>
  <c r="AT674" i="7"/>
  <c r="AT675" i="7"/>
  <c r="AT676" i="7"/>
  <c r="AT677" i="7"/>
  <c r="AT678" i="7"/>
  <c r="AT679" i="7"/>
  <c r="AT680" i="7"/>
  <c r="AT681" i="7"/>
  <c r="AT682" i="7"/>
  <c r="AT683" i="7"/>
  <c r="AT684" i="7"/>
  <c r="AT685" i="7"/>
  <c r="AT686" i="7"/>
  <c r="AT687" i="7"/>
  <c r="AT688" i="7"/>
  <c r="AT689" i="7"/>
  <c r="AT690" i="7"/>
  <c r="AT691" i="7"/>
  <c r="AT692" i="7"/>
  <c r="AT693" i="7"/>
  <c r="AT694" i="7"/>
  <c r="AT695" i="7"/>
  <c r="AT696" i="7"/>
  <c r="AT697" i="7"/>
  <c r="AT698" i="7"/>
  <c r="AT699" i="7"/>
  <c r="AT700" i="7"/>
  <c r="AT701" i="7"/>
  <c r="AT702" i="7"/>
  <c r="AT703" i="7"/>
  <c r="AT704" i="7"/>
  <c r="AT705" i="7"/>
  <c r="AT706" i="7"/>
  <c r="AT707" i="7"/>
  <c r="AT708" i="7"/>
  <c r="AT709" i="7"/>
  <c r="AT710" i="7"/>
  <c r="AT711" i="7"/>
  <c r="AT712" i="7"/>
  <c r="AT713" i="7"/>
  <c r="AT714" i="7"/>
  <c r="AT715" i="7"/>
  <c r="AT716" i="7"/>
  <c r="AT717" i="7"/>
  <c r="AT718" i="7"/>
  <c r="AT719" i="7"/>
  <c r="AT720" i="7"/>
  <c r="AT721" i="7"/>
  <c r="AT722" i="7"/>
  <c r="AT723" i="7"/>
  <c r="AT724" i="7"/>
  <c r="AT725" i="7"/>
  <c r="AT726" i="7"/>
  <c r="AT727" i="7"/>
  <c r="AT728" i="7"/>
  <c r="AT729" i="7"/>
  <c r="AT730" i="7"/>
  <c r="AT731" i="7"/>
  <c r="AT732" i="7"/>
  <c r="AT733" i="7"/>
  <c r="AT734" i="7"/>
  <c r="AT735" i="7"/>
  <c r="AT736" i="7"/>
  <c r="AT737" i="7"/>
  <c r="AT738" i="7"/>
  <c r="AT739" i="7"/>
  <c r="AT740" i="7"/>
  <c r="AT741" i="7"/>
  <c r="AT742" i="7"/>
  <c r="AT743" i="7"/>
  <c r="AT744" i="7"/>
  <c r="AT745" i="7"/>
  <c r="AT746" i="7"/>
  <c r="AT747" i="7"/>
  <c r="AT748" i="7"/>
  <c r="AT749" i="7"/>
  <c r="AT750" i="7"/>
  <c r="AT751" i="7"/>
  <c r="AT752" i="7"/>
  <c r="AT753" i="7"/>
  <c r="AT754" i="7"/>
  <c r="AT755" i="7"/>
  <c r="AT756" i="7"/>
  <c r="AT757" i="7"/>
  <c r="AT758" i="7"/>
  <c r="AT759" i="7"/>
  <c r="AT760" i="7"/>
  <c r="AT761" i="7"/>
  <c r="AT762" i="7"/>
  <c r="AT763" i="7"/>
  <c r="AT764" i="7"/>
  <c r="AT765" i="7"/>
  <c r="AT766" i="7"/>
  <c r="AT767" i="7"/>
  <c r="AT768" i="7"/>
  <c r="AT769" i="7"/>
  <c r="AT770" i="7"/>
  <c r="AT771" i="7"/>
  <c r="AT772" i="7"/>
  <c r="AT773" i="7"/>
  <c r="AT774" i="7"/>
  <c r="AT775" i="7"/>
  <c r="AT776" i="7"/>
  <c r="AT777" i="7"/>
  <c r="AT778" i="7"/>
  <c r="AT779" i="7"/>
  <c r="AT780" i="7"/>
  <c r="AT781" i="7"/>
  <c r="AT782" i="7"/>
  <c r="AT783" i="7"/>
  <c r="AT784" i="7"/>
  <c r="AT785" i="7"/>
  <c r="AT786" i="7"/>
  <c r="AT787" i="7"/>
  <c r="AT788" i="7"/>
  <c r="AT789" i="7"/>
  <c r="AT790" i="7"/>
  <c r="AT791" i="7"/>
  <c r="AT792" i="7"/>
  <c r="AT793" i="7"/>
  <c r="AT794" i="7"/>
  <c r="AT795" i="7"/>
  <c r="AT796" i="7"/>
  <c r="AT797" i="7"/>
  <c r="AT798" i="7"/>
  <c r="AT799" i="7"/>
  <c r="AT800" i="7"/>
  <c r="AT801" i="7"/>
  <c r="AT802" i="7"/>
  <c r="AT803" i="7"/>
  <c r="AT804" i="7"/>
  <c r="AT805" i="7"/>
  <c r="AT806" i="7"/>
  <c r="AT807" i="7"/>
  <c r="AT808" i="7"/>
  <c r="AT809" i="7"/>
  <c r="AT810" i="7"/>
  <c r="AT811" i="7"/>
  <c r="AT812" i="7"/>
  <c r="AT813" i="7"/>
  <c r="AT814" i="7"/>
  <c r="AT815" i="7"/>
  <c r="AT816" i="7"/>
  <c r="AT817" i="7"/>
  <c r="AT818" i="7"/>
  <c r="AT819" i="7"/>
  <c r="AT820" i="7"/>
  <c r="AT821" i="7"/>
  <c r="AT822" i="7"/>
  <c r="AT823" i="7"/>
  <c r="AT824" i="7"/>
  <c r="AT825" i="7"/>
  <c r="AT826" i="7"/>
  <c r="AT827" i="7"/>
  <c r="AT828" i="7"/>
  <c r="AT829" i="7"/>
  <c r="AT830" i="7"/>
  <c r="AT831" i="7"/>
  <c r="AT832" i="7"/>
  <c r="AT833" i="7"/>
  <c r="AT834" i="7"/>
  <c r="AT835" i="7"/>
  <c r="AT836" i="7"/>
  <c r="AT837" i="7"/>
  <c r="AT838" i="7"/>
  <c r="AT839" i="7"/>
  <c r="AT840" i="7"/>
  <c r="AT841" i="7"/>
  <c r="AT842" i="7"/>
  <c r="AT843" i="7"/>
  <c r="AT844" i="7"/>
  <c r="AT845" i="7"/>
  <c r="AT846" i="7"/>
  <c r="AT847" i="7"/>
  <c r="AT848" i="7"/>
  <c r="AT849" i="7"/>
  <c r="AT850" i="7"/>
  <c r="AT851" i="7"/>
  <c r="AT852" i="7"/>
  <c r="AT853" i="7"/>
  <c r="AT854" i="7"/>
  <c r="AT855" i="7"/>
  <c r="AT856" i="7"/>
  <c r="AT857" i="7"/>
  <c r="AT858" i="7"/>
  <c r="AT859" i="7"/>
  <c r="AT860" i="7"/>
  <c r="AT861" i="7"/>
  <c r="AT862" i="7"/>
  <c r="AT863" i="7"/>
  <c r="AT864" i="7"/>
  <c r="AT865" i="7"/>
  <c r="AT866" i="7"/>
  <c r="AT867" i="7"/>
  <c r="AT868" i="7"/>
  <c r="AT869" i="7"/>
  <c r="AT870" i="7"/>
  <c r="AT871" i="7"/>
  <c r="AT872" i="7"/>
  <c r="AT873" i="7"/>
  <c r="AT874" i="7"/>
  <c r="AT875" i="7"/>
  <c r="AT876" i="7"/>
  <c r="AT877" i="7"/>
  <c r="AT878" i="7"/>
  <c r="AT879" i="7"/>
  <c r="AT880" i="7"/>
  <c r="AT881" i="7"/>
  <c r="AT882" i="7"/>
  <c r="AT883" i="7"/>
  <c r="AT884" i="7"/>
  <c r="AT885" i="7"/>
  <c r="AT886" i="7"/>
  <c r="AT887" i="7"/>
  <c r="AT888" i="7"/>
  <c r="AT889" i="7"/>
  <c r="AT890" i="7"/>
  <c r="AT891" i="7"/>
  <c r="AT892" i="7"/>
  <c r="AT893" i="7"/>
  <c r="AT894" i="7"/>
  <c r="AT895" i="7"/>
  <c r="AT896" i="7"/>
  <c r="AT897" i="7"/>
  <c r="AT898" i="7"/>
  <c r="AT899" i="7"/>
  <c r="AT900" i="7"/>
  <c r="AT901" i="7"/>
  <c r="AT902" i="7"/>
  <c r="AT903" i="7"/>
  <c r="AT904" i="7"/>
  <c r="AT905" i="7"/>
  <c r="AT906" i="7"/>
  <c r="AT907" i="7"/>
  <c r="AT908" i="7"/>
  <c r="AT909" i="7"/>
  <c r="AT910" i="7"/>
  <c r="AT911" i="7"/>
  <c r="AT912" i="7"/>
  <c r="AT913" i="7"/>
  <c r="AT914" i="7"/>
  <c r="AT915" i="7"/>
  <c r="AT916" i="7"/>
  <c r="AT917" i="7"/>
  <c r="AT918" i="7"/>
  <c r="AT919" i="7"/>
  <c r="AT920" i="7"/>
  <c r="AT921" i="7"/>
  <c r="AT922" i="7"/>
  <c r="AT923" i="7"/>
  <c r="AT924" i="7"/>
  <c r="AT925" i="7"/>
  <c r="AT926" i="7"/>
  <c r="AT927" i="7"/>
  <c r="AT928" i="7"/>
  <c r="AT929" i="7"/>
  <c r="AT930" i="7"/>
  <c r="AT931" i="7"/>
  <c r="AT932" i="7"/>
  <c r="AT933" i="7"/>
  <c r="AT934" i="7"/>
  <c r="AT935" i="7"/>
  <c r="AT936" i="7"/>
  <c r="AT937" i="7"/>
  <c r="AT938" i="7"/>
  <c r="AT939" i="7"/>
  <c r="AT940" i="7"/>
  <c r="AT941" i="7"/>
  <c r="AT942" i="7"/>
  <c r="AT943" i="7"/>
  <c r="AT944" i="7"/>
  <c r="AT945" i="7"/>
  <c r="AT946" i="7"/>
  <c r="AT947" i="7"/>
  <c r="AT948" i="7"/>
  <c r="AT949" i="7"/>
  <c r="AT950" i="7"/>
  <c r="AT951" i="7"/>
  <c r="AT952" i="7"/>
  <c r="AT953" i="7"/>
  <c r="AT954" i="7"/>
  <c r="AT955" i="7"/>
  <c r="AT956" i="7"/>
  <c r="AT957" i="7"/>
  <c r="AT958" i="7"/>
  <c r="AT959" i="7"/>
  <c r="AT960" i="7"/>
  <c r="AT961" i="7"/>
  <c r="AT962" i="7"/>
  <c r="AT963" i="7"/>
  <c r="AT964" i="7"/>
  <c r="AT965" i="7"/>
  <c r="AT966" i="7"/>
  <c r="AT967" i="7"/>
  <c r="AT968" i="7"/>
  <c r="AT969" i="7"/>
  <c r="AT970" i="7"/>
  <c r="AT971" i="7"/>
  <c r="AT972" i="7"/>
  <c r="AT973" i="7"/>
  <c r="AT974" i="7"/>
  <c r="AT975" i="7"/>
  <c r="AT976" i="7"/>
  <c r="AT977" i="7"/>
  <c r="AT978" i="7"/>
  <c r="AT979" i="7"/>
  <c r="AT980" i="7"/>
  <c r="AT981" i="7"/>
  <c r="AT982" i="7"/>
  <c r="AT983" i="7"/>
  <c r="AT984" i="7"/>
  <c r="AT985" i="7"/>
  <c r="AT986" i="7"/>
  <c r="AT987" i="7"/>
  <c r="AT988" i="7"/>
  <c r="AT989" i="7"/>
  <c r="AT990" i="7"/>
  <c r="AT991" i="7"/>
  <c r="AT992" i="7"/>
  <c r="AT993" i="7"/>
  <c r="AT994" i="7"/>
  <c r="AT995" i="7"/>
  <c r="AT996" i="7"/>
  <c r="AT997" i="7"/>
  <c r="AT998" i="7"/>
  <c r="AT999" i="7"/>
  <c r="AT1000" i="7"/>
  <c r="AT1001" i="7"/>
  <c r="AT1002" i="7"/>
  <c r="AT1003" i="7"/>
  <c r="AT1004" i="7"/>
  <c r="AT1005" i="7"/>
  <c r="AT1006" i="7"/>
  <c r="AT1007" i="7"/>
  <c r="AT1008" i="7"/>
  <c r="AT1009" i="7"/>
  <c r="AT1010" i="7"/>
  <c r="AT1011" i="7"/>
  <c r="AT1012" i="7"/>
  <c r="AT1013" i="7"/>
  <c r="AT1014" i="7"/>
  <c r="AT1015" i="7"/>
  <c r="AT1016" i="7"/>
  <c r="AT1017" i="7"/>
  <c r="AT1018" i="7"/>
  <c r="AT1019" i="7"/>
  <c r="AT1020" i="7"/>
  <c r="AT1021" i="7"/>
  <c r="AT1022" i="7"/>
  <c r="AT1023" i="7"/>
  <c r="AT1024" i="7"/>
  <c r="AT1025" i="7"/>
  <c r="AT1026" i="7"/>
  <c r="AT1027" i="7"/>
  <c r="AT1028" i="7"/>
  <c r="AT1029" i="7"/>
  <c r="AT1030" i="7"/>
  <c r="AT1031" i="7"/>
  <c r="AT1032" i="7"/>
  <c r="AT1033" i="7"/>
  <c r="AT1034" i="7"/>
  <c r="AT1035" i="7"/>
  <c r="AT1036" i="7"/>
  <c r="AT1037" i="7"/>
  <c r="AT1038" i="7"/>
  <c r="AT1039" i="7"/>
  <c r="AT1040" i="7"/>
  <c r="AT1041" i="7"/>
  <c r="AT1042" i="7"/>
  <c r="AT1043" i="7"/>
  <c r="AT1044" i="7"/>
  <c r="AT1045" i="7"/>
  <c r="AT1046" i="7"/>
  <c r="AT1047" i="7"/>
  <c r="AT1048" i="7"/>
  <c r="AT1049" i="7"/>
  <c r="AT1050" i="7"/>
  <c r="AT1051" i="7"/>
  <c r="AT1052" i="7"/>
  <c r="AT1053" i="7"/>
  <c r="AT1054" i="7"/>
  <c r="AT1055" i="7"/>
  <c r="AT1056" i="7"/>
  <c r="AT1057" i="7"/>
  <c r="AT1058" i="7"/>
  <c r="AT1059" i="7"/>
  <c r="AT1060" i="7"/>
  <c r="AT1061" i="7"/>
  <c r="AT1062" i="7"/>
  <c r="AT1063" i="7"/>
  <c r="AT1064" i="7"/>
  <c r="AT1065" i="7"/>
  <c r="AT1066" i="7"/>
  <c r="AT1067" i="7"/>
  <c r="AT1068" i="7"/>
  <c r="AT1069" i="7"/>
  <c r="AT1070" i="7"/>
  <c r="AT1071" i="7"/>
  <c r="AT1072" i="7"/>
  <c r="AT1073" i="7"/>
  <c r="AT1074" i="7"/>
  <c r="AT1075" i="7"/>
  <c r="AT1076" i="7"/>
  <c r="AT1077" i="7"/>
  <c r="AT1078" i="7"/>
  <c r="AT1079" i="7"/>
  <c r="AT1080" i="7"/>
  <c r="AT1081" i="7"/>
  <c r="AT1082" i="7"/>
  <c r="AT1083" i="7"/>
  <c r="AT1084" i="7"/>
  <c r="AT1085" i="7"/>
  <c r="AT1086" i="7"/>
  <c r="AT1087" i="7"/>
  <c r="AT1088" i="7"/>
  <c r="AT1089" i="7"/>
  <c r="AT1090" i="7"/>
  <c r="AT1091" i="7"/>
  <c r="AT1092" i="7"/>
  <c r="AT1093" i="7"/>
  <c r="AT1094" i="7"/>
  <c r="AT1095" i="7"/>
  <c r="AT1096" i="7"/>
  <c r="AT1097" i="7"/>
  <c r="AT1098" i="7"/>
  <c r="AT1099" i="7"/>
  <c r="AT1100" i="7"/>
  <c r="AT1101" i="7"/>
  <c r="AT1102" i="7"/>
  <c r="AT1103" i="7"/>
  <c r="AT1104" i="7"/>
  <c r="AT1105" i="7"/>
  <c r="AT1106" i="7"/>
  <c r="AT1107" i="7"/>
  <c r="AT1108" i="7"/>
  <c r="AT1109" i="7"/>
  <c r="AT1110" i="7"/>
  <c r="AT1111" i="7"/>
  <c r="AT1112" i="7"/>
  <c r="AT1113" i="7"/>
  <c r="AT1114" i="7"/>
  <c r="AT1115" i="7"/>
  <c r="AT1116" i="7"/>
  <c r="AT1117" i="7"/>
  <c r="AT1118" i="7"/>
  <c r="AT1119" i="7"/>
  <c r="AT1120" i="7"/>
  <c r="AT1121" i="7"/>
  <c r="AT1122" i="7"/>
  <c r="AT1123" i="7"/>
  <c r="AT1124" i="7"/>
  <c r="AT1125" i="7"/>
  <c r="AT1126" i="7"/>
  <c r="AT1127" i="7"/>
  <c r="AT1128" i="7"/>
  <c r="AT1129" i="7"/>
  <c r="AT1130" i="7"/>
  <c r="AT1131" i="7"/>
  <c r="AT1132" i="7"/>
  <c r="AT1133" i="7"/>
  <c r="AT1134" i="7"/>
  <c r="AT1135" i="7"/>
  <c r="AT1136" i="7"/>
  <c r="AT1137" i="7"/>
  <c r="AT1138" i="7"/>
  <c r="AT1139" i="7"/>
  <c r="AT1140" i="7"/>
  <c r="AT1141" i="7"/>
  <c r="AT1142" i="7"/>
  <c r="AT1143" i="7"/>
  <c r="AT1144" i="7"/>
  <c r="AT1145" i="7"/>
  <c r="AT1146" i="7"/>
  <c r="AT1147" i="7"/>
  <c r="AT1148" i="7"/>
  <c r="AT1149" i="7"/>
  <c r="AT1150" i="7"/>
  <c r="AT1151" i="7"/>
  <c r="AT1152" i="7"/>
  <c r="AT1153" i="7"/>
  <c r="AT1154" i="7"/>
  <c r="AT1155" i="7"/>
  <c r="AT1156" i="7"/>
  <c r="AT1157" i="7"/>
  <c r="AT1158" i="7"/>
  <c r="AT1159" i="7"/>
  <c r="AT1160" i="7"/>
  <c r="AT1161" i="7"/>
  <c r="AT1162" i="7"/>
  <c r="AT1163" i="7"/>
  <c r="AT1164" i="7"/>
  <c r="AT1165" i="7"/>
  <c r="AT1166" i="7"/>
  <c r="AT1167" i="7"/>
  <c r="AT1168" i="7"/>
  <c r="AT1169" i="7"/>
  <c r="AT1170" i="7"/>
  <c r="AT1171" i="7"/>
  <c r="AT1172" i="7"/>
  <c r="AT1173" i="7"/>
  <c r="AT1174" i="7"/>
  <c r="AT1175" i="7"/>
  <c r="AT1176" i="7"/>
  <c r="AT1177" i="7"/>
  <c r="AT1178" i="7"/>
  <c r="AT1179" i="7"/>
  <c r="AT1180" i="7"/>
  <c r="AT1181" i="7"/>
  <c r="AT1182" i="7"/>
  <c r="AT1183" i="7"/>
  <c r="AT1184" i="7"/>
  <c r="AT1185" i="7"/>
  <c r="AT1186" i="7"/>
  <c r="AT1187" i="7"/>
  <c r="AT1188" i="7"/>
  <c r="AT1189" i="7"/>
  <c r="AT1190" i="7"/>
  <c r="AT1191" i="7"/>
  <c r="AT1192" i="7"/>
  <c r="AT1193" i="7"/>
  <c r="AT1194" i="7"/>
  <c r="AT1195" i="7"/>
  <c r="AT1196" i="7"/>
  <c r="AT1197" i="7"/>
  <c r="AT1198" i="7"/>
  <c r="AT1199" i="7"/>
  <c r="AT1200" i="7"/>
  <c r="AT1201" i="7"/>
  <c r="AT1202" i="7"/>
  <c r="AT1203" i="7"/>
  <c r="AT1204" i="7"/>
  <c r="AT1205" i="7"/>
  <c r="AT1206" i="7"/>
  <c r="AT1207" i="7"/>
  <c r="AT1208" i="7"/>
  <c r="AT1209" i="7"/>
  <c r="AT1210" i="7"/>
  <c r="AT1211" i="7"/>
  <c r="AT1212" i="7"/>
  <c r="AT1213" i="7"/>
  <c r="AT1214" i="7"/>
  <c r="AT1215" i="7"/>
  <c r="AT1216" i="7"/>
  <c r="AT1217" i="7"/>
  <c r="AT1218" i="7"/>
  <c r="AT1219" i="7"/>
  <c r="AT1220" i="7"/>
  <c r="AT1221" i="7"/>
  <c r="AT1222" i="7"/>
  <c r="AT1223" i="7"/>
  <c r="AT1224" i="7"/>
  <c r="AT1225" i="7"/>
  <c r="AT1226" i="7"/>
  <c r="AT1227" i="7"/>
  <c r="AT1228" i="7"/>
  <c r="AT1229" i="7"/>
  <c r="AT1230" i="7"/>
  <c r="AT1231" i="7"/>
  <c r="AT1232" i="7"/>
  <c r="AT1233" i="7"/>
  <c r="AT1234" i="7"/>
  <c r="AT1235" i="7"/>
  <c r="AT1236" i="7"/>
  <c r="AT1237" i="7"/>
  <c r="AT1238" i="7"/>
  <c r="AT1239" i="7"/>
  <c r="AT1240" i="7"/>
  <c r="AT1241" i="7"/>
  <c r="AT1242" i="7"/>
  <c r="AT1243" i="7"/>
  <c r="AT1244" i="7"/>
  <c r="AT1245" i="7"/>
  <c r="AT1246" i="7"/>
  <c r="AT1247" i="7"/>
  <c r="AT1248" i="7"/>
  <c r="AT1249" i="7"/>
  <c r="AT1250" i="7"/>
  <c r="AT1251" i="7"/>
  <c r="AT1252" i="7"/>
  <c r="AT1253" i="7"/>
  <c r="AT1254" i="7"/>
  <c r="AT1255" i="7"/>
  <c r="AT1256" i="7"/>
  <c r="AT1257" i="7"/>
  <c r="AT1258" i="7"/>
  <c r="AT1259" i="7"/>
  <c r="AT1260" i="7"/>
  <c r="AT1261" i="7"/>
  <c r="AT1262" i="7"/>
  <c r="AT1263" i="7"/>
  <c r="AT1264" i="7"/>
  <c r="AT1265" i="7"/>
  <c r="AT1266" i="7"/>
  <c r="AT1267" i="7"/>
  <c r="AT1268" i="7"/>
  <c r="AT1269" i="7"/>
  <c r="AT1270" i="7"/>
  <c r="AT1271" i="7"/>
  <c r="AT1272" i="7"/>
  <c r="AT1273" i="7"/>
  <c r="AT1274" i="7"/>
  <c r="AT1275" i="7"/>
  <c r="AT1276" i="7"/>
  <c r="AT1277" i="7"/>
  <c r="AT1278" i="7"/>
  <c r="AT1279" i="7"/>
  <c r="AT1280" i="7"/>
  <c r="AT1281" i="7"/>
  <c r="AT1282" i="7"/>
  <c r="AT1283" i="7"/>
  <c r="AT1284" i="7"/>
  <c r="AT1285" i="7"/>
  <c r="AT1286" i="7"/>
  <c r="AT1287" i="7"/>
  <c r="AT1288" i="7"/>
  <c r="AT1289" i="7"/>
  <c r="AT1290" i="7"/>
  <c r="AT1291" i="7"/>
  <c r="AT1292" i="7"/>
  <c r="AT1293" i="7"/>
  <c r="AT1294" i="7"/>
  <c r="AT1295" i="7"/>
  <c r="AT1296" i="7"/>
  <c r="AT1297" i="7"/>
  <c r="AT1298" i="7"/>
  <c r="AT1299" i="7"/>
  <c r="AT1300" i="7"/>
  <c r="AT1301" i="7"/>
  <c r="AT1302" i="7"/>
  <c r="AT1303" i="7"/>
  <c r="AT1304" i="7"/>
  <c r="AT1305" i="7"/>
  <c r="AT1306" i="7"/>
  <c r="AT1307" i="7"/>
  <c r="AT1308" i="7"/>
  <c r="AT1309" i="7"/>
  <c r="AT1310" i="7"/>
  <c r="AT1311" i="7"/>
  <c r="AT1312" i="7"/>
  <c r="AT1313" i="7"/>
  <c r="AT1314" i="7"/>
  <c r="AT1315" i="7"/>
  <c r="AT1316" i="7"/>
  <c r="AT1317" i="7"/>
  <c r="AT1318" i="7"/>
  <c r="AT1319" i="7"/>
  <c r="AT1320" i="7"/>
  <c r="AT1321" i="7"/>
  <c r="AT1322" i="7"/>
  <c r="AT1323" i="7"/>
  <c r="AT1324" i="7"/>
  <c r="AT1325" i="7"/>
  <c r="AT1326" i="7"/>
  <c r="AT1327" i="7"/>
  <c r="AT1328" i="7"/>
  <c r="AT1329" i="7"/>
  <c r="AT1330" i="7"/>
  <c r="AT1331" i="7"/>
  <c r="AT1332" i="7"/>
  <c r="AT1333" i="7"/>
  <c r="AT1334" i="7"/>
  <c r="AT1335" i="7"/>
  <c r="AT1336" i="7"/>
  <c r="AT1337" i="7"/>
  <c r="AT1338" i="7"/>
  <c r="AT1339" i="7"/>
  <c r="AT1340" i="7"/>
  <c r="AT1341" i="7"/>
  <c r="AT1342" i="7"/>
  <c r="AT1343" i="7"/>
  <c r="AT1344" i="7"/>
  <c r="AT1345" i="7"/>
  <c r="AT1346" i="7"/>
  <c r="AT1347" i="7"/>
  <c r="AT1348" i="7"/>
  <c r="AT1349" i="7"/>
  <c r="AT1350" i="7"/>
  <c r="AT1351" i="7"/>
  <c r="AT1352" i="7"/>
  <c r="AT1353" i="7"/>
  <c r="AT1354" i="7"/>
  <c r="AT1355" i="7"/>
  <c r="AT1356" i="7"/>
  <c r="AT1357" i="7"/>
  <c r="AT1358" i="7"/>
  <c r="AT1359" i="7"/>
  <c r="AT1360" i="7"/>
  <c r="AT1361" i="7"/>
  <c r="AT1362" i="7"/>
  <c r="AT1363" i="7"/>
  <c r="AT1364" i="7"/>
  <c r="AT1365" i="7"/>
  <c r="AT1366" i="7"/>
  <c r="AT1367" i="7"/>
  <c r="AT1368" i="7"/>
  <c r="AT1369" i="7"/>
  <c r="AT1370" i="7"/>
  <c r="AT1371" i="7"/>
  <c r="AT1372" i="7"/>
  <c r="AT1373" i="7"/>
  <c r="AT1374" i="7"/>
  <c r="AT1375" i="7"/>
  <c r="AT1376" i="7"/>
  <c r="AT1377" i="7"/>
  <c r="AT1378" i="7"/>
  <c r="AT1379" i="7"/>
  <c r="AT1380" i="7"/>
  <c r="AT1381" i="7"/>
  <c r="AT1382" i="7"/>
  <c r="AT1383" i="7"/>
  <c r="AT1384" i="7"/>
  <c r="AT1385" i="7"/>
  <c r="AT1386" i="7"/>
  <c r="AT1387" i="7"/>
  <c r="AT1388" i="7"/>
  <c r="AT1389" i="7"/>
  <c r="AT1390" i="7"/>
  <c r="AT1391" i="7"/>
  <c r="AT1392" i="7"/>
  <c r="AT1393" i="7"/>
  <c r="AT1394" i="7"/>
  <c r="AT1395" i="7"/>
  <c r="AT1396" i="7"/>
  <c r="AT1397" i="7"/>
  <c r="AT1398" i="7"/>
  <c r="AT1399" i="7"/>
  <c r="AT1400" i="7"/>
  <c r="AT1401" i="7"/>
  <c r="AT1402" i="7"/>
  <c r="AT1403" i="7"/>
  <c r="AT1404" i="7"/>
  <c r="AT1405" i="7"/>
  <c r="AT1406" i="7"/>
  <c r="AT1407" i="7"/>
  <c r="AT1408" i="7"/>
  <c r="AT1409" i="7"/>
  <c r="AT1410" i="7"/>
  <c r="AT1411" i="7"/>
  <c r="AT1412" i="7"/>
  <c r="AT1413" i="7"/>
  <c r="AT1414" i="7"/>
  <c r="AT1415" i="7"/>
  <c r="AT1416" i="7"/>
  <c r="AT1417" i="7"/>
  <c r="AT1418" i="7"/>
  <c r="AT1419" i="7"/>
  <c r="AT1420" i="7"/>
  <c r="AT1421" i="7"/>
  <c r="AT1422" i="7"/>
  <c r="AT1423" i="7"/>
  <c r="AT1424" i="7"/>
  <c r="AT1425" i="7"/>
  <c r="AT1426" i="7"/>
  <c r="AT1427" i="7"/>
  <c r="AT1428" i="7"/>
  <c r="AT1429" i="7"/>
  <c r="AT1430" i="7"/>
  <c r="AT1431" i="7"/>
  <c r="AT1432" i="7"/>
  <c r="AT1433" i="7"/>
  <c r="AT1434" i="7"/>
  <c r="AT1435" i="7"/>
  <c r="AT1436" i="7"/>
  <c r="AT1437" i="7"/>
  <c r="AT1438" i="7"/>
  <c r="AT1439" i="7"/>
  <c r="AT1440" i="7"/>
  <c r="AT1441" i="7"/>
  <c r="AT1442" i="7"/>
  <c r="AT1443" i="7"/>
  <c r="AT1444" i="7"/>
  <c r="AT1445" i="7"/>
  <c r="AT1446" i="7"/>
  <c r="AT1447" i="7"/>
  <c r="AT1448" i="7"/>
  <c r="AT1449" i="7"/>
  <c r="AT1450" i="7"/>
  <c r="AT1451" i="7"/>
  <c r="AT1452" i="7"/>
  <c r="AT1453" i="7"/>
  <c r="AT1454" i="7"/>
  <c r="AT1455" i="7"/>
  <c r="AT1456" i="7"/>
  <c r="AT1457" i="7"/>
  <c r="AT1458" i="7"/>
  <c r="AT1459" i="7"/>
  <c r="AT1460" i="7"/>
  <c r="AT1461" i="7"/>
  <c r="AT1462" i="7"/>
  <c r="AT1463" i="7"/>
  <c r="AT1464" i="7"/>
  <c r="AT1465" i="7"/>
  <c r="AT1466" i="7"/>
  <c r="AT1467" i="7"/>
  <c r="AT1468" i="7"/>
  <c r="AT1469" i="7"/>
  <c r="AT1470" i="7"/>
  <c r="AT1471" i="7"/>
  <c r="AT1472" i="7"/>
  <c r="AT1473" i="7"/>
  <c r="AT1474" i="7"/>
  <c r="AT1475" i="7"/>
  <c r="AT1476" i="7"/>
  <c r="AT1477" i="7"/>
  <c r="AT1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62" i="7"/>
  <c r="AU63" i="7"/>
  <c r="AU64" i="7"/>
  <c r="AU65" i="7"/>
  <c r="AU66" i="7"/>
  <c r="AU67" i="7"/>
  <c r="AU68" i="7"/>
  <c r="AU69" i="7"/>
  <c r="AU70" i="7"/>
  <c r="AU71" i="7"/>
  <c r="AU72" i="7"/>
  <c r="AU73" i="7"/>
  <c r="AU74" i="7"/>
  <c r="AU75" i="7"/>
  <c r="AU76" i="7"/>
  <c r="AU77" i="7"/>
  <c r="AU78" i="7"/>
  <c r="AU79" i="7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101" i="7"/>
  <c r="AU102" i="7"/>
  <c r="AU103" i="7"/>
  <c r="AU104" i="7"/>
  <c r="AU105" i="7"/>
  <c r="AU106" i="7"/>
  <c r="AU107" i="7"/>
  <c r="AU108" i="7"/>
  <c r="AU109" i="7"/>
  <c r="AU110" i="7"/>
  <c r="AU111" i="7"/>
  <c r="AU112" i="7"/>
  <c r="AU113" i="7"/>
  <c r="AU114" i="7"/>
  <c r="AU115" i="7"/>
  <c r="AU116" i="7"/>
  <c r="AU117" i="7"/>
  <c r="AU118" i="7"/>
  <c r="AU119" i="7"/>
  <c r="AU120" i="7"/>
  <c r="AU121" i="7"/>
  <c r="AU122" i="7"/>
  <c r="AU123" i="7"/>
  <c r="AU124" i="7"/>
  <c r="AU125" i="7"/>
  <c r="AU126" i="7"/>
  <c r="AU127" i="7"/>
  <c r="AU128" i="7"/>
  <c r="AU129" i="7"/>
  <c r="AU130" i="7"/>
  <c r="AU131" i="7"/>
  <c r="AU132" i="7"/>
  <c r="AU133" i="7"/>
  <c r="AU134" i="7"/>
  <c r="AU135" i="7"/>
  <c r="AU136" i="7"/>
  <c r="AU137" i="7"/>
  <c r="AU138" i="7"/>
  <c r="AU139" i="7"/>
  <c r="AU140" i="7"/>
  <c r="AU141" i="7"/>
  <c r="AU142" i="7"/>
  <c r="AU143" i="7"/>
  <c r="AU144" i="7"/>
  <c r="AU145" i="7"/>
  <c r="AU146" i="7"/>
  <c r="AU147" i="7"/>
  <c r="AU148" i="7"/>
  <c r="AU149" i="7"/>
  <c r="AU150" i="7"/>
  <c r="AU151" i="7"/>
  <c r="AU152" i="7"/>
  <c r="AU153" i="7"/>
  <c r="AU154" i="7"/>
  <c r="AU155" i="7"/>
  <c r="AU156" i="7"/>
  <c r="AU157" i="7"/>
  <c r="AU158" i="7"/>
  <c r="AU159" i="7"/>
  <c r="AU160" i="7"/>
  <c r="AU161" i="7"/>
  <c r="AU162" i="7"/>
  <c r="AU163" i="7"/>
  <c r="AU164" i="7"/>
  <c r="AU165" i="7"/>
  <c r="AU166" i="7"/>
  <c r="AU167" i="7"/>
  <c r="AU168" i="7"/>
  <c r="AU169" i="7"/>
  <c r="AU170" i="7"/>
  <c r="AU171" i="7"/>
  <c r="AU172" i="7"/>
  <c r="AU173" i="7"/>
  <c r="AU174" i="7"/>
  <c r="AU175" i="7"/>
  <c r="AU176" i="7"/>
  <c r="AU177" i="7"/>
  <c r="AU178" i="7"/>
  <c r="AU179" i="7"/>
  <c r="AU180" i="7"/>
  <c r="AU181" i="7"/>
  <c r="AU182" i="7"/>
  <c r="AU183" i="7"/>
  <c r="AU184" i="7"/>
  <c r="AU185" i="7"/>
  <c r="AU186" i="7"/>
  <c r="AU187" i="7"/>
  <c r="AU188" i="7"/>
  <c r="AU189" i="7"/>
  <c r="AU190" i="7"/>
  <c r="AU191" i="7"/>
  <c r="AU192" i="7"/>
  <c r="AU193" i="7"/>
  <c r="AU194" i="7"/>
  <c r="AU195" i="7"/>
  <c r="AU196" i="7"/>
  <c r="AU197" i="7"/>
  <c r="AU198" i="7"/>
  <c r="AU199" i="7"/>
  <c r="AU200" i="7"/>
  <c r="AU201" i="7"/>
  <c r="AU202" i="7"/>
  <c r="AU203" i="7"/>
  <c r="AU204" i="7"/>
  <c r="AU205" i="7"/>
  <c r="AU206" i="7"/>
  <c r="AU207" i="7"/>
  <c r="AU208" i="7"/>
  <c r="AU209" i="7"/>
  <c r="AU210" i="7"/>
  <c r="AU211" i="7"/>
  <c r="AU212" i="7"/>
  <c r="AU213" i="7"/>
  <c r="AU214" i="7"/>
  <c r="AU215" i="7"/>
  <c r="AU216" i="7"/>
  <c r="AU217" i="7"/>
  <c r="AU218" i="7"/>
  <c r="AU219" i="7"/>
  <c r="AU220" i="7"/>
  <c r="AU221" i="7"/>
  <c r="AU222" i="7"/>
  <c r="AU223" i="7"/>
  <c r="AU224" i="7"/>
  <c r="AU225" i="7"/>
  <c r="AU226" i="7"/>
  <c r="AU227" i="7"/>
  <c r="AU228" i="7"/>
  <c r="AU229" i="7"/>
  <c r="AU230" i="7"/>
  <c r="AU231" i="7"/>
  <c r="AU232" i="7"/>
  <c r="AU233" i="7"/>
  <c r="AU234" i="7"/>
  <c r="AU235" i="7"/>
  <c r="AU236" i="7"/>
  <c r="AU237" i="7"/>
  <c r="AU238" i="7"/>
  <c r="AU239" i="7"/>
  <c r="AU240" i="7"/>
  <c r="AU241" i="7"/>
  <c r="AU242" i="7"/>
  <c r="AU243" i="7"/>
  <c r="AU244" i="7"/>
  <c r="AU245" i="7"/>
  <c r="AU246" i="7"/>
  <c r="AU247" i="7"/>
  <c r="AU248" i="7"/>
  <c r="AU249" i="7"/>
  <c r="AU250" i="7"/>
  <c r="AU251" i="7"/>
  <c r="AU252" i="7"/>
  <c r="AU253" i="7"/>
  <c r="AU254" i="7"/>
  <c r="AU255" i="7"/>
  <c r="AU256" i="7"/>
  <c r="AU257" i="7"/>
  <c r="AU258" i="7"/>
  <c r="AU259" i="7"/>
  <c r="AU260" i="7"/>
  <c r="AU261" i="7"/>
  <c r="AU262" i="7"/>
  <c r="AU263" i="7"/>
  <c r="AU264" i="7"/>
  <c r="AU265" i="7"/>
  <c r="AU266" i="7"/>
  <c r="AU267" i="7"/>
  <c r="AU268" i="7"/>
  <c r="AU269" i="7"/>
  <c r="AU270" i="7"/>
  <c r="AU271" i="7"/>
  <c r="AU272" i="7"/>
  <c r="AU273" i="7"/>
  <c r="AU274" i="7"/>
  <c r="AU275" i="7"/>
  <c r="AU276" i="7"/>
  <c r="AU277" i="7"/>
  <c r="AU278" i="7"/>
  <c r="AU279" i="7"/>
  <c r="AU280" i="7"/>
  <c r="AU281" i="7"/>
  <c r="AU282" i="7"/>
  <c r="AU283" i="7"/>
  <c r="AU284" i="7"/>
  <c r="AU285" i="7"/>
  <c r="AU286" i="7"/>
  <c r="AU287" i="7"/>
  <c r="AU288" i="7"/>
  <c r="AU289" i="7"/>
  <c r="AU290" i="7"/>
  <c r="AU291" i="7"/>
  <c r="AU292" i="7"/>
  <c r="AU293" i="7"/>
  <c r="AU294" i="7"/>
  <c r="AU295" i="7"/>
  <c r="AU296" i="7"/>
  <c r="AU297" i="7"/>
  <c r="AU298" i="7"/>
  <c r="AU299" i="7"/>
  <c r="AU300" i="7"/>
  <c r="AU301" i="7"/>
  <c r="AU302" i="7"/>
  <c r="AU303" i="7"/>
  <c r="AU304" i="7"/>
  <c r="AU305" i="7"/>
  <c r="AU306" i="7"/>
  <c r="AU307" i="7"/>
  <c r="AU308" i="7"/>
  <c r="AU309" i="7"/>
  <c r="AU310" i="7"/>
  <c r="AU311" i="7"/>
  <c r="AU312" i="7"/>
  <c r="AU313" i="7"/>
  <c r="AU314" i="7"/>
  <c r="AU315" i="7"/>
  <c r="AU316" i="7"/>
  <c r="AU317" i="7"/>
  <c r="AU318" i="7"/>
  <c r="AU319" i="7"/>
  <c r="AU320" i="7"/>
  <c r="AU321" i="7"/>
  <c r="AU322" i="7"/>
  <c r="AU323" i="7"/>
  <c r="AU324" i="7"/>
  <c r="AU325" i="7"/>
  <c r="AU326" i="7"/>
  <c r="AU327" i="7"/>
  <c r="AU328" i="7"/>
  <c r="AU329" i="7"/>
  <c r="AU330" i="7"/>
  <c r="AU331" i="7"/>
  <c r="AU332" i="7"/>
  <c r="AU333" i="7"/>
  <c r="AU334" i="7"/>
  <c r="AU335" i="7"/>
  <c r="AU336" i="7"/>
  <c r="AU337" i="7"/>
  <c r="AU338" i="7"/>
  <c r="AU339" i="7"/>
  <c r="AU340" i="7"/>
  <c r="AU341" i="7"/>
  <c r="AU342" i="7"/>
  <c r="AU343" i="7"/>
  <c r="AU344" i="7"/>
  <c r="AU345" i="7"/>
  <c r="AU346" i="7"/>
  <c r="AU347" i="7"/>
  <c r="AU348" i="7"/>
  <c r="AU349" i="7"/>
  <c r="AU350" i="7"/>
  <c r="AU351" i="7"/>
  <c r="AU352" i="7"/>
  <c r="AU353" i="7"/>
  <c r="AU354" i="7"/>
  <c r="AU355" i="7"/>
  <c r="AU356" i="7"/>
  <c r="AU357" i="7"/>
  <c r="AU358" i="7"/>
  <c r="AU359" i="7"/>
  <c r="AU360" i="7"/>
  <c r="AU361" i="7"/>
  <c r="AU362" i="7"/>
  <c r="AU363" i="7"/>
  <c r="AU364" i="7"/>
  <c r="AU365" i="7"/>
  <c r="AU366" i="7"/>
  <c r="AU367" i="7"/>
  <c r="AU368" i="7"/>
  <c r="AU369" i="7"/>
  <c r="AU370" i="7"/>
  <c r="AU371" i="7"/>
  <c r="AU372" i="7"/>
  <c r="AU373" i="7"/>
  <c r="AU374" i="7"/>
  <c r="AU375" i="7"/>
  <c r="AU376" i="7"/>
  <c r="AU377" i="7"/>
  <c r="AU378" i="7"/>
  <c r="AU379" i="7"/>
  <c r="AU380" i="7"/>
  <c r="AU381" i="7"/>
  <c r="AU382" i="7"/>
  <c r="AU383" i="7"/>
  <c r="AU384" i="7"/>
  <c r="AU385" i="7"/>
  <c r="AU386" i="7"/>
  <c r="AU387" i="7"/>
  <c r="AU388" i="7"/>
  <c r="AU389" i="7"/>
  <c r="AU390" i="7"/>
  <c r="AU391" i="7"/>
  <c r="AU392" i="7"/>
  <c r="AU393" i="7"/>
  <c r="AU394" i="7"/>
  <c r="AU395" i="7"/>
  <c r="AU396" i="7"/>
  <c r="AU397" i="7"/>
  <c r="AU398" i="7"/>
  <c r="AU399" i="7"/>
  <c r="AU400" i="7"/>
  <c r="AU401" i="7"/>
  <c r="AU402" i="7"/>
  <c r="AU403" i="7"/>
  <c r="AU404" i="7"/>
  <c r="AU405" i="7"/>
  <c r="AU406" i="7"/>
  <c r="AU407" i="7"/>
  <c r="AU408" i="7"/>
  <c r="AU409" i="7"/>
  <c r="AU410" i="7"/>
  <c r="AU411" i="7"/>
  <c r="AU412" i="7"/>
  <c r="AU413" i="7"/>
  <c r="AU414" i="7"/>
  <c r="AU415" i="7"/>
  <c r="AU416" i="7"/>
  <c r="AU417" i="7"/>
  <c r="AU418" i="7"/>
  <c r="AU419" i="7"/>
  <c r="AU420" i="7"/>
  <c r="AU421" i="7"/>
  <c r="AU422" i="7"/>
  <c r="AU423" i="7"/>
  <c r="AU424" i="7"/>
  <c r="AU425" i="7"/>
  <c r="AU426" i="7"/>
  <c r="AU427" i="7"/>
  <c r="AU428" i="7"/>
  <c r="AU429" i="7"/>
  <c r="AU430" i="7"/>
  <c r="AU431" i="7"/>
  <c r="AU432" i="7"/>
  <c r="AU433" i="7"/>
  <c r="AU434" i="7"/>
  <c r="AU435" i="7"/>
  <c r="AU436" i="7"/>
  <c r="AU437" i="7"/>
  <c r="AU438" i="7"/>
  <c r="AU439" i="7"/>
  <c r="AU440" i="7"/>
  <c r="AU441" i="7"/>
  <c r="AU442" i="7"/>
  <c r="AU443" i="7"/>
  <c r="AU444" i="7"/>
  <c r="AU445" i="7"/>
  <c r="AU446" i="7"/>
  <c r="AU447" i="7"/>
  <c r="AU448" i="7"/>
  <c r="AU449" i="7"/>
  <c r="AU450" i="7"/>
  <c r="AU451" i="7"/>
  <c r="AU452" i="7"/>
  <c r="AU453" i="7"/>
  <c r="AU454" i="7"/>
  <c r="AU455" i="7"/>
  <c r="AU456" i="7"/>
  <c r="AU457" i="7"/>
  <c r="AU458" i="7"/>
  <c r="AU459" i="7"/>
  <c r="AU460" i="7"/>
  <c r="AU461" i="7"/>
  <c r="AU462" i="7"/>
  <c r="AU463" i="7"/>
  <c r="AU464" i="7"/>
  <c r="AU465" i="7"/>
  <c r="AU466" i="7"/>
  <c r="AU467" i="7"/>
  <c r="AU468" i="7"/>
  <c r="AU469" i="7"/>
  <c r="AU470" i="7"/>
  <c r="AU471" i="7"/>
  <c r="AU472" i="7"/>
  <c r="AU473" i="7"/>
  <c r="AU474" i="7"/>
  <c r="AU475" i="7"/>
  <c r="AU476" i="7"/>
  <c r="AU477" i="7"/>
  <c r="AU478" i="7"/>
  <c r="AU479" i="7"/>
  <c r="AU480" i="7"/>
  <c r="AU481" i="7"/>
  <c r="AU482" i="7"/>
  <c r="AU483" i="7"/>
  <c r="AU484" i="7"/>
  <c r="AU485" i="7"/>
  <c r="AU486" i="7"/>
  <c r="AU487" i="7"/>
  <c r="AU488" i="7"/>
  <c r="AU489" i="7"/>
  <c r="AU490" i="7"/>
  <c r="AU491" i="7"/>
  <c r="AU492" i="7"/>
  <c r="AU493" i="7"/>
  <c r="AU494" i="7"/>
  <c r="AU495" i="7"/>
  <c r="AU496" i="7"/>
  <c r="AU497" i="7"/>
  <c r="AU498" i="7"/>
  <c r="AU499" i="7"/>
  <c r="AU500" i="7"/>
  <c r="AU501" i="7"/>
  <c r="AU502" i="7"/>
  <c r="AU503" i="7"/>
  <c r="AU504" i="7"/>
  <c r="AU505" i="7"/>
  <c r="AU506" i="7"/>
  <c r="AU507" i="7"/>
  <c r="AU508" i="7"/>
  <c r="AU509" i="7"/>
  <c r="AU510" i="7"/>
  <c r="AU511" i="7"/>
  <c r="AU512" i="7"/>
  <c r="AU513" i="7"/>
  <c r="AU514" i="7"/>
  <c r="AU515" i="7"/>
  <c r="AU516" i="7"/>
  <c r="AU517" i="7"/>
  <c r="AU518" i="7"/>
  <c r="AU519" i="7"/>
  <c r="AU520" i="7"/>
  <c r="AU521" i="7"/>
  <c r="AU522" i="7"/>
  <c r="AU523" i="7"/>
  <c r="AU524" i="7"/>
  <c r="AU525" i="7"/>
  <c r="AU526" i="7"/>
  <c r="AU527" i="7"/>
  <c r="AU528" i="7"/>
  <c r="AU529" i="7"/>
  <c r="AU530" i="7"/>
  <c r="AU531" i="7"/>
  <c r="AU532" i="7"/>
  <c r="AU533" i="7"/>
  <c r="AU534" i="7"/>
  <c r="AU535" i="7"/>
  <c r="AU536" i="7"/>
  <c r="AU537" i="7"/>
  <c r="AU538" i="7"/>
  <c r="AU539" i="7"/>
  <c r="AU540" i="7"/>
  <c r="AU541" i="7"/>
  <c r="AU542" i="7"/>
  <c r="AU543" i="7"/>
  <c r="AU544" i="7"/>
  <c r="AU545" i="7"/>
  <c r="AU546" i="7"/>
  <c r="AU547" i="7"/>
  <c r="AU548" i="7"/>
  <c r="AU549" i="7"/>
  <c r="AU550" i="7"/>
  <c r="AU551" i="7"/>
  <c r="AU552" i="7"/>
  <c r="AU553" i="7"/>
  <c r="AU554" i="7"/>
  <c r="AU555" i="7"/>
  <c r="AU556" i="7"/>
  <c r="AU557" i="7"/>
  <c r="AU558" i="7"/>
  <c r="AU559" i="7"/>
  <c r="AU560" i="7"/>
  <c r="AU561" i="7"/>
  <c r="AU562" i="7"/>
  <c r="AU563" i="7"/>
  <c r="AU564" i="7"/>
  <c r="AU565" i="7"/>
  <c r="AU566" i="7"/>
  <c r="AU567" i="7"/>
  <c r="AU568" i="7"/>
  <c r="AU569" i="7"/>
  <c r="AU570" i="7"/>
  <c r="AU571" i="7"/>
  <c r="AU572" i="7"/>
  <c r="AU573" i="7"/>
  <c r="AU574" i="7"/>
  <c r="AU575" i="7"/>
  <c r="AU576" i="7"/>
  <c r="AU577" i="7"/>
  <c r="AU578" i="7"/>
  <c r="AU579" i="7"/>
  <c r="AU580" i="7"/>
  <c r="AU581" i="7"/>
  <c r="AU582" i="7"/>
  <c r="AU583" i="7"/>
  <c r="AU584" i="7"/>
  <c r="AU585" i="7"/>
  <c r="AU586" i="7"/>
  <c r="AU587" i="7"/>
  <c r="AU588" i="7"/>
  <c r="AU589" i="7"/>
  <c r="AU590" i="7"/>
  <c r="AU591" i="7"/>
  <c r="AU592" i="7"/>
  <c r="AU593" i="7"/>
  <c r="AU594" i="7"/>
  <c r="AU595" i="7"/>
  <c r="AU596" i="7"/>
  <c r="AU597" i="7"/>
  <c r="AU598" i="7"/>
  <c r="AU599" i="7"/>
  <c r="AU600" i="7"/>
  <c r="AU601" i="7"/>
  <c r="AU602" i="7"/>
  <c r="AU603" i="7"/>
  <c r="AU604" i="7"/>
  <c r="AU605" i="7"/>
  <c r="AU606" i="7"/>
  <c r="AU607" i="7"/>
  <c r="AU608" i="7"/>
  <c r="AU609" i="7"/>
  <c r="AU610" i="7"/>
  <c r="AU611" i="7"/>
  <c r="AU612" i="7"/>
  <c r="AU613" i="7"/>
  <c r="AU614" i="7"/>
  <c r="AU615" i="7"/>
  <c r="AU616" i="7"/>
  <c r="AU617" i="7"/>
  <c r="AU618" i="7"/>
  <c r="AU619" i="7"/>
  <c r="AU620" i="7"/>
  <c r="AU621" i="7"/>
  <c r="AU622" i="7"/>
  <c r="AU623" i="7"/>
  <c r="AU624" i="7"/>
  <c r="AU625" i="7"/>
  <c r="AU626" i="7"/>
  <c r="AU627" i="7"/>
  <c r="AU628" i="7"/>
  <c r="AU629" i="7"/>
  <c r="AU630" i="7"/>
  <c r="AU631" i="7"/>
  <c r="AU632" i="7"/>
  <c r="AU633" i="7"/>
  <c r="AU634" i="7"/>
  <c r="AU635" i="7"/>
  <c r="AU636" i="7"/>
  <c r="AU637" i="7"/>
  <c r="AU638" i="7"/>
  <c r="AU639" i="7"/>
  <c r="AU640" i="7"/>
  <c r="AU641" i="7"/>
  <c r="AU642" i="7"/>
  <c r="AU643" i="7"/>
  <c r="AU644" i="7"/>
  <c r="AU645" i="7"/>
  <c r="AU646" i="7"/>
  <c r="AU647" i="7"/>
  <c r="AU648" i="7"/>
  <c r="AU649" i="7"/>
  <c r="AU650" i="7"/>
  <c r="AU651" i="7"/>
  <c r="AU652" i="7"/>
  <c r="AU653" i="7"/>
  <c r="AU654" i="7"/>
  <c r="AU655" i="7"/>
  <c r="AU656" i="7"/>
  <c r="AU657" i="7"/>
  <c r="AU658" i="7"/>
  <c r="AU659" i="7"/>
  <c r="AU660" i="7"/>
  <c r="AU661" i="7"/>
  <c r="AU662" i="7"/>
  <c r="AU663" i="7"/>
  <c r="AU664" i="7"/>
  <c r="AU665" i="7"/>
  <c r="AU666" i="7"/>
  <c r="AU667" i="7"/>
  <c r="AU668" i="7"/>
  <c r="AU669" i="7"/>
  <c r="AU670" i="7"/>
  <c r="AU671" i="7"/>
  <c r="AU672" i="7"/>
  <c r="AU673" i="7"/>
  <c r="AU674" i="7"/>
  <c r="AU675" i="7"/>
  <c r="AU676" i="7"/>
  <c r="AU677" i="7"/>
  <c r="AU678" i="7"/>
  <c r="AU679" i="7"/>
  <c r="AU680" i="7"/>
  <c r="AU681" i="7"/>
  <c r="AU682" i="7"/>
  <c r="AU683" i="7"/>
  <c r="AU684" i="7"/>
  <c r="AU685" i="7"/>
  <c r="AU686" i="7"/>
  <c r="AU687" i="7"/>
  <c r="AU688" i="7"/>
  <c r="AU689" i="7"/>
  <c r="AU690" i="7"/>
  <c r="AU691" i="7"/>
  <c r="AU692" i="7"/>
  <c r="AU693" i="7"/>
  <c r="AU694" i="7"/>
  <c r="AU695" i="7"/>
  <c r="AU696" i="7"/>
  <c r="AU697" i="7"/>
  <c r="AU698" i="7"/>
  <c r="AU699" i="7"/>
  <c r="AU700" i="7"/>
  <c r="AU701" i="7"/>
  <c r="AU702" i="7"/>
  <c r="AU703" i="7"/>
  <c r="AU704" i="7"/>
  <c r="AU705" i="7"/>
  <c r="AU706" i="7"/>
  <c r="AU707" i="7"/>
  <c r="AU708" i="7"/>
  <c r="AU709" i="7"/>
  <c r="AU710" i="7"/>
  <c r="AU711" i="7"/>
  <c r="AU712" i="7"/>
  <c r="AU713" i="7"/>
  <c r="AU714" i="7"/>
  <c r="AU715" i="7"/>
  <c r="AU716" i="7"/>
  <c r="AU717" i="7"/>
  <c r="AU718" i="7"/>
  <c r="AU719" i="7"/>
  <c r="AU720" i="7"/>
  <c r="AU721" i="7"/>
  <c r="AU722" i="7"/>
  <c r="AU723" i="7"/>
  <c r="AU724" i="7"/>
  <c r="AU725" i="7"/>
  <c r="AU726" i="7"/>
  <c r="AU727" i="7"/>
  <c r="AU728" i="7"/>
  <c r="AU729" i="7"/>
  <c r="AU730" i="7"/>
  <c r="AU731" i="7"/>
  <c r="AU732" i="7"/>
  <c r="AU733" i="7"/>
  <c r="AU734" i="7"/>
  <c r="AU735" i="7"/>
  <c r="AU736" i="7"/>
  <c r="AU737" i="7"/>
  <c r="AU738" i="7"/>
  <c r="AU739" i="7"/>
  <c r="AU740" i="7"/>
  <c r="AU741" i="7"/>
  <c r="AU742" i="7"/>
  <c r="AU743" i="7"/>
  <c r="AU744" i="7"/>
  <c r="AU745" i="7"/>
  <c r="AU746" i="7"/>
  <c r="AU747" i="7"/>
  <c r="AU748" i="7"/>
  <c r="AU749" i="7"/>
  <c r="AU750" i="7"/>
  <c r="AU751" i="7"/>
  <c r="AU752" i="7"/>
  <c r="AU753" i="7"/>
  <c r="AU754" i="7"/>
  <c r="AU755" i="7"/>
  <c r="AU756" i="7"/>
  <c r="AU757" i="7"/>
  <c r="AU758" i="7"/>
  <c r="AU759" i="7"/>
  <c r="AU760" i="7"/>
  <c r="AU761" i="7"/>
  <c r="AU762" i="7"/>
  <c r="AU763" i="7"/>
  <c r="AU764" i="7"/>
  <c r="AU765" i="7"/>
  <c r="AU766" i="7"/>
  <c r="AU767" i="7"/>
  <c r="AU768" i="7"/>
  <c r="AU769" i="7"/>
  <c r="AU770" i="7"/>
  <c r="AU771" i="7"/>
  <c r="AU772" i="7"/>
  <c r="AU773" i="7"/>
  <c r="AU774" i="7"/>
  <c r="AU775" i="7"/>
  <c r="AU776" i="7"/>
  <c r="AU777" i="7"/>
  <c r="AU778" i="7"/>
  <c r="AU779" i="7"/>
  <c r="AU780" i="7"/>
  <c r="AU781" i="7"/>
  <c r="AU782" i="7"/>
  <c r="AU783" i="7"/>
  <c r="AU784" i="7"/>
  <c r="AU785" i="7"/>
  <c r="AU786" i="7"/>
  <c r="AU787" i="7"/>
  <c r="AU788" i="7"/>
  <c r="AU789" i="7"/>
  <c r="AU790" i="7"/>
  <c r="AU791" i="7"/>
  <c r="AU792" i="7"/>
  <c r="AU793" i="7"/>
  <c r="AU794" i="7"/>
  <c r="AU795" i="7"/>
  <c r="AU796" i="7"/>
  <c r="AU797" i="7"/>
  <c r="AU798" i="7"/>
  <c r="AU799" i="7"/>
  <c r="AU800" i="7"/>
  <c r="AU801" i="7"/>
  <c r="AU802" i="7"/>
  <c r="AU803" i="7"/>
  <c r="AU804" i="7"/>
  <c r="AU805" i="7"/>
  <c r="AU806" i="7"/>
  <c r="AU807" i="7"/>
  <c r="AU808" i="7"/>
  <c r="AU809" i="7"/>
  <c r="AU810" i="7"/>
  <c r="AU811" i="7"/>
  <c r="AU812" i="7"/>
  <c r="AU813" i="7"/>
  <c r="AU814" i="7"/>
  <c r="AU815" i="7"/>
  <c r="AU816" i="7"/>
  <c r="AU817" i="7"/>
  <c r="AU818" i="7"/>
  <c r="AU819" i="7"/>
  <c r="AU820" i="7"/>
  <c r="AU821" i="7"/>
  <c r="AU822" i="7"/>
  <c r="AU823" i="7"/>
  <c r="AU824" i="7"/>
  <c r="AU825" i="7"/>
  <c r="AU826" i="7"/>
  <c r="AU827" i="7"/>
  <c r="AU828" i="7"/>
  <c r="AU829" i="7"/>
  <c r="AU830" i="7"/>
  <c r="AU831" i="7"/>
  <c r="AU832" i="7"/>
  <c r="AU833" i="7"/>
  <c r="AU834" i="7"/>
  <c r="AU835" i="7"/>
  <c r="AU836" i="7"/>
  <c r="AU837" i="7"/>
  <c r="AU838" i="7"/>
  <c r="AU839" i="7"/>
  <c r="AU840" i="7"/>
  <c r="AU841" i="7"/>
  <c r="AU842" i="7"/>
  <c r="AU843" i="7"/>
  <c r="AU844" i="7"/>
  <c r="AU845" i="7"/>
  <c r="AU846" i="7"/>
  <c r="AU847" i="7"/>
  <c r="AU848" i="7"/>
  <c r="AU849" i="7"/>
  <c r="AU850" i="7"/>
  <c r="AU851" i="7"/>
  <c r="AU852" i="7"/>
  <c r="AU853" i="7"/>
  <c r="AU854" i="7"/>
  <c r="AU855" i="7"/>
  <c r="AU856" i="7"/>
  <c r="AU857" i="7"/>
  <c r="AU858" i="7"/>
  <c r="AU859" i="7"/>
  <c r="AU860" i="7"/>
  <c r="AU861" i="7"/>
  <c r="AU862" i="7"/>
  <c r="AU863" i="7"/>
  <c r="AU864" i="7"/>
  <c r="AU865" i="7"/>
  <c r="AU866" i="7"/>
  <c r="AU867" i="7"/>
  <c r="AU868" i="7"/>
  <c r="AU869" i="7"/>
  <c r="AU870" i="7"/>
  <c r="AU871" i="7"/>
  <c r="AU872" i="7"/>
  <c r="AU873" i="7"/>
  <c r="AU874" i="7"/>
  <c r="AU875" i="7"/>
  <c r="AU876" i="7"/>
  <c r="AU877" i="7"/>
  <c r="AU878" i="7"/>
  <c r="AU879" i="7"/>
  <c r="AU880" i="7"/>
  <c r="AU881" i="7"/>
  <c r="AU882" i="7"/>
  <c r="AU883" i="7"/>
  <c r="AU884" i="7"/>
  <c r="AU885" i="7"/>
  <c r="AU886" i="7"/>
  <c r="AU887" i="7"/>
  <c r="AU888" i="7"/>
  <c r="AU889" i="7"/>
  <c r="AU890" i="7"/>
  <c r="AU891" i="7"/>
  <c r="AU892" i="7"/>
  <c r="AU893" i="7"/>
  <c r="AU894" i="7"/>
  <c r="AU895" i="7"/>
  <c r="AU896" i="7"/>
  <c r="AU897" i="7"/>
  <c r="AU898" i="7"/>
  <c r="AU899" i="7"/>
  <c r="AU900" i="7"/>
  <c r="AU901" i="7"/>
  <c r="AU902" i="7"/>
  <c r="AU903" i="7"/>
  <c r="AU904" i="7"/>
  <c r="AU905" i="7"/>
  <c r="AU906" i="7"/>
  <c r="AU907" i="7"/>
  <c r="AU908" i="7"/>
  <c r="AU909" i="7"/>
  <c r="AU910" i="7"/>
  <c r="AU911" i="7"/>
  <c r="AU912" i="7"/>
  <c r="AU913" i="7"/>
  <c r="AU914" i="7"/>
  <c r="AU915" i="7"/>
  <c r="AU916" i="7"/>
  <c r="AU917" i="7"/>
  <c r="AU918" i="7"/>
  <c r="AU919" i="7"/>
  <c r="AU920" i="7"/>
  <c r="AU921" i="7"/>
  <c r="AU922" i="7"/>
  <c r="AU923" i="7"/>
  <c r="AU924" i="7"/>
  <c r="AU925" i="7"/>
  <c r="AU926" i="7"/>
  <c r="AU927" i="7"/>
  <c r="AU928" i="7"/>
  <c r="AU929" i="7"/>
  <c r="AU930" i="7"/>
  <c r="AU931" i="7"/>
  <c r="AU932" i="7"/>
  <c r="AU933" i="7"/>
  <c r="AU934" i="7"/>
  <c r="AU935" i="7"/>
  <c r="AU936" i="7"/>
  <c r="AU937" i="7"/>
  <c r="AU938" i="7"/>
  <c r="AU939" i="7"/>
  <c r="AU940" i="7"/>
  <c r="AU941" i="7"/>
  <c r="AU942" i="7"/>
  <c r="AU943" i="7"/>
  <c r="AU944" i="7"/>
  <c r="AU945" i="7"/>
  <c r="AU946" i="7"/>
  <c r="AU947" i="7"/>
  <c r="AU948" i="7"/>
  <c r="AU949" i="7"/>
  <c r="AU950" i="7"/>
  <c r="AU951" i="7"/>
  <c r="AU952" i="7"/>
  <c r="AU953" i="7"/>
  <c r="AU954" i="7"/>
  <c r="AU955" i="7"/>
  <c r="AU956" i="7"/>
  <c r="AU957" i="7"/>
  <c r="AU958" i="7"/>
  <c r="AU959" i="7"/>
  <c r="AU960" i="7"/>
  <c r="AU961" i="7"/>
  <c r="AU962" i="7"/>
  <c r="AU963" i="7"/>
  <c r="AU964" i="7"/>
  <c r="AU965" i="7"/>
  <c r="AU966" i="7"/>
  <c r="AU967" i="7"/>
  <c r="AU968" i="7"/>
  <c r="AU969" i="7"/>
  <c r="AU970" i="7"/>
  <c r="AU971" i="7"/>
  <c r="AU972" i="7"/>
  <c r="AU973" i="7"/>
  <c r="AU974" i="7"/>
  <c r="AU975" i="7"/>
  <c r="AU976" i="7"/>
  <c r="AU977" i="7"/>
  <c r="AU978" i="7"/>
  <c r="AU979" i="7"/>
  <c r="AU980" i="7"/>
  <c r="AU981" i="7"/>
  <c r="AU982" i="7"/>
  <c r="AU983" i="7"/>
  <c r="AU984" i="7"/>
  <c r="AU985" i="7"/>
  <c r="AU986" i="7"/>
  <c r="AU987" i="7"/>
  <c r="AU988" i="7"/>
  <c r="AU989" i="7"/>
  <c r="AU990" i="7"/>
  <c r="AU991" i="7"/>
  <c r="AU992" i="7"/>
  <c r="AU993" i="7"/>
  <c r="AU994" i="7"/>
  <c r="AU995" i="7"/>
  <c r="AU996" i="7"/>
  <c r="AU997" i="7"/>
  <c r="AU998" i="7"/>
  <c r="AU999" i="7"/>
  <c r="AU1000" i="7"/>
  <c r="AU1001" i="7"/>
  <c r="AU1002" i="7"/>
  <c r="AU1003" i="7"/>
  <c r="AU1004" i="7"/>
  <c r="AU1005" i="7"/>
  <c r="AU1006" i="7"/>
  <c r="AU1007" i="7"/>
  <c r="AU1008" i="7"/>
  <c r="AU1009" i="7"/>
  <c r="AU1010" i="7"/>
  <c r="AU1011" i="7"/>
  <c r="AU1012" i="7"/>
  <c r="AU1013" i="7"/>
  <c r="AU1014" i="7"/>
  <c r="AU1015" i="7"/>
  <c r="AU1016" i="7"/>
  <c r="AU1017" i="7"/>
  <c r="AU1018" i="7"/>
  <c r="AU1019" i="7"/>
  <c r="AU1020" i="7"/>
  <c r="AU1021" i="7"/>
  <c r="AU1022" i="7"/>
  <c r="AU1023" i="7"/>
  <c r="AU1024" i="7"/>
  <c r="AU1025" i="7"/>
  <c r="AU1026" i="7"/>
  <c r="AU1027" i="7"/>
  <c r="AU1028" i="7"/>
  <c r="AU1029" i="7"/>
  <c r="AU1030" i="7"/>
  <c r="AU1031" i="7"/>
  <c r="AU1032" i="7"/>
  <c r="AU1033" i="7"/>
  <c r="AU1034" i="7"/>
  <c r="AU1035" i="7"/>
  <c r="AU1036" i="7"/>
  <c r="AU1037" i="7"/>
  <c r="AU1038" i="7"/>
  <c r="AU1039" i="7"/>
  <c r="AU1040" i="7"/>
  <c r="AU1041" i="7"/>
  <c r="AU1042" i="7"/>
  <c r="AU1043" i="7"/>
  <c r="AU1044" i="7"/>
  <c r="AU1045" i="7"/>
  <c r="AU1046" i="7"/>
  <c r="AU1047" i="7"/>
  <c r="AU1048" i="7"/>
  <c r="AU1049" i="7"/>
  <c r="AU1050" i="7"/>
  <c r="AU1051" i="7"/>
  <c r="AU1052" i="7"/>
  <c r="AU1053" i="7"/>
  <c r="AU1054" i="7"/>
  <c r="AU1055" i="7"/>
  <c r="AU1056" i="7"/>
  <c r="AU1057" i="7"/>
  <c r="AU1058" i="7"/>
  <c r="AU1059" i="7"/>
  <c r="AU1060" i="7"/>
  <c r="AU1061" i="7"/>
  <c r="AU1062" i="7"/>
  <c r="AU1063" i="7"/>
  <c r="AU1064" i="7"/>
  <c r="AU1065" i="7"/>
  <c r="AU1066" i="7"/>
  <c r="AU1067" i="7"/>
  <c r="AU1068" i="7"/>
  <c r="AU1069" i="7"/>
  <c r="AU1070" i="7"/>
  <c r="AU1071" i="7"/>
  <c r="AU1072" i="7"/>
  <c r="AU1073" i="7"/>
  <c r="AU1074" i="7"/>
  <c r="AU1075" i="7"/>
  <c r="AU1076" i="7"/>
  <c r="AU1077" i="7"/>
  <c r="AU1078" i="7"/>
  <c r="AU1079" i="7"/>
  <c r="AU1080" i="7"/>
  <c r="AU1081" i="7"/>
  <c r="AU1082" i="7"/>
  <c r="AU1083" i="7"/>
  <c r="AU1084" i="7"/>
  <c r="AU1085" i="7"/>
  <c r="AU1086" i="7"/>
  <c r="AU1087" i="7"/>
  <c r="AU1088" i="7"/>
  <c r="AU1089" i="7"/>
  <c r="AU1090" i="7"/>
  <c r="AU1091" i="7"/>
  <c r="AU1092" i="7"/>
  <c r="AU1093" i="7"/>
  <c r="AU1094" i="7"/>
  <c r="AU1095" i="7"/>
  <c r="AU1096" i="7"/>
  <c r="AU1097" i="7"/>
  <c r="AU1098" i="7"/>
  <c r="AU1099" i="7"/>
  <c r="AU1100" i="7"/>
  <c r="AU1101" i="7"/>
  <c r="AU1102" i="7"/>
  <c r="AU1103" i="7"/>
  <c r="AU1104" i="7"/>
  <c r="AU1105" i="7"/>
  <c r="AU1106" i="7"/>
  <c r="AU1107" i="7"/>
  <c r="AU1108" i="7"/>
  <c r="AU1109" i="7"/>
  <c r="AU1110" i="7"/>
  <c r="AU1111" i="7"/>
  <c r="AU1112" i="7"/>
  <c r="AU1113" i="7"/>
  <c r="AU1114" i="7"/>
  <c r="AU1115" i="7"/>
  <c r="AU1116" i="7"/>
  <c r="AU1117" i="7"/>
  <c r="AU1118" i="7"/>
  <c r="AU1119" i="7"/>
  <c r="AU1120" i="7"/>
  <c r="AU1121" i="7"/>
  <c r="AU1122" i="7"/>
  <c r="AU1123" i="7"/>
  <c r="AU1124" i="7"/>
  <c r="AU1125" i="7"/>
  <c r="AU1126" i="7"/>
  <c r="AU1127" i="7"/>
  <c r="AU1128" i="7"/>
  <c r="AU1129" i="7"/>
  <c r="AU1130" i="7"/>
  <c r="AU1131" i="7"/>
  <c r="AU1132" i="7"/>
  <c r="AU1133" i="7"/>
  <c r="AU1134" i="7"/>
  <c r="AU1135" i="7"/>
  <c r="AU1136" i="7"/>
  <c r="AU1137" i="7"/>
  <c r="AU1138" i="7"/>
  <c r="AU1139" i="7"/>
  <c r="AU1140" i="7"/>
  <c r="AU1141" i="7"/>
  <c r="AU1142" i="7"/>
  <c r="AU1143" i="7"/>
  <c r="AU1144" i="7"/>
  <c r="AU1145" i="7"/>
  <c r="AU1146" i="7"/>
  <c r="AU1147" i="7"/>
  <c r="AU1148" i="7"/>
  <c r="AU1149" i="7"/>
  <c r="AU1150" i="7"/>
  <c r="AU1151" i="7"/>
  <c r="AU1152" i="7"/>
  <c r="AU1153" i="7"/>
  <c r="AU1154" i="7"/>
  <c r="AU1155" i="7"/>
  <c r="AU1156" i="7"/>
  <c r="AU1157" i="7"/>
  <c r="AU1158" i="7"/>
  <c r="AU1159" i="7"/>
  <c r="AU1160" i="7"/>
  <c r="AU1161" i="7"/>
  <c r="AU1162" i="7"/>
  <c r="AU1163" i="7"/>
  <c r="AU1164" i="7"/>
  <c r="AU1165" i="7"/>
  <c r="AU1166" i="7"/>
  <c r="AU1167" i="7"/>
  <c r="AU1168" i="7"/>
  <c r="AU1169" i="7"/>
  <c r="AU1170" i="7"/>
  <c r="AU1171" i="7"/>
  <c r="AU1172" i="7"/>
  <c r="AU1173" i="7"/>
  <c r="AU1174" i="7"/>
  <c r="AU1175" i="7"/>
  <c r="AU1176" i="7"/>
  <c r="AU1177" i="7"/>
  <c r="AU1178" i="7"/>
  <c r="AU1179" i="7"/>
  <c r="AU1180" i="7"/>
  <c r="AU1181" i="7"/>
  <c r="AU1182" i="7"/>
  <c r="AU1183" i="7"/>
  <c r="AU1184" i="7"/>
  <c r="AU1185" i="7"/>
  <c r="AU1186" i="7"/>
  <c r="AU1187" i="7"/>
  <c r="AU1188" i="7"/>
  <c r="AU1189" i="7"/>
  <c r="AU1190" i="7"/>
  <c r="AU1191" i="7"/>
  <c r="AU1192" i="7"/>
  <c r="AU1193" i="7"/>
  <c r="AU1194" i="7"/>
  <c r="AU1195" i="7"/>
  <c r="AU1196" i="7"/>
  <c r="AU1197" i="7"/>
  <c r="AU1198" i="7"/>
  <c r="AU1199" i="7"/>
  <c r="AU1200" i="7"/>
  <c r="AU1201" i="7"/>
  <c r="AU1202" i="7"/>
  <c r="AU1203" i="7"/>
  <c r="AU1204" i="7"/>
  <c r="AU1205" i="7"/>
  <c r="AU1206" i="7"/>
  <c r="AU1207" i="7"/>
  <c r="AU1208" i="7"/>
  <c r="AU1209" i="7"/>
  <c r="AU1210" i="7"/>
  <c r="AU1211" i="7"/>
  <c r="AU1212" i="7"/>
  <c r="AU1213" i="7"/>
  <c r="AU1214" i="7"/>
  <c r="AU1215" i="7"/>
  <c r="AU1216" i="7"/>
  <c r="AU1217" i="7"/>
  <c r="AU1218" i="7"/>
  <c r="AU1219" i="7"/>
  <c r="AU1220" i="7"/>
  <c r="AU1221" i="7"/>
  <c r="AU1222" i="7"/>
  <c r="AU1223" i="7"/>
  <c r="AU1224" i="7"/>
  <c r="AU1225" i="7"/>
  <c r="AU1226" i="7"/>
  <c r="AU1227" i="7"/>
  <c r="AU1228" i="7"/>
  <c r="AU1229" i="7"/>
  <c r="AU1230" i="7"/>
  <c r="AU1231" i="7"/>
  <c r="AU1232" i="7"/>
  <c r="AU1233" i="7"/>
  <c r="AU1234" i="7"/>
  <c r="AU1235" i="7"/>
  <c r="AU1236" i="7"/>
  <c r="AU1237" i="7"/>
  <c r="AU1238" i="7"/>
  <c r="AU1239" i="7"/>
  <c r="AU1240" i="7"/>
  <c r="AU1241" i="7"/>
  <c r="AU1242" i="7"/>
  <c r="AU1243" i="7"/>
  <c r="AU1244" i="7"/>
  <c r="AU1245" i="7"/>
  <c r="AU1246" i="7"/>
  <c r="AU1247" i="7"/>
  <c r="AU1248" i="7"/>
  <c r="AU1249" i="7"/>
  <c r="AU1250" i="7"/>
  <c r="AU1251" i="7"/>
  <c r="AU1252" i="7"/>
  <c r="AU1253" i="7"/>
  <c r="AU1254" i="7"/>
  <c r="AU1255" i="7"/>
  <c r="AU1256" i="7"/>
  <c r="AU1257" i="7"/>
  <c r="AU1258" i="7"/>
  <c r="AU1259" i="7"/>
  <c r="AU1260" i="7"/>
  <c r="AU1261" i="7"/>
  <c r="AU1262" i="7"/>
  <c r="AU1263" i="7"/>
  <c r="AU1264" i="7"/>
  <c r="AU1265" i="7"/>
  <c r="AU1266" i="7"/>
  <c r="AU1267" i="7"/>
  <c r="AU1268" i="7"/>
  <c r="AU1269" i="7"/>
  <c r="AU1270" i="7"/>
  <c r="AU1271" i="7"/>
  <c r="AU1272" i="7"/>
  <c r="AU1273" i="7"/>
  <c r="AU1274" i="7"/>
  <c r="AU1275" i="7"/>
  <c r="AU1276" i="7"/>
  <c r="AU1277" i="7"/>
  <c r="AU1278" i="7"/>
  <c r="AU1279" i="7"/>
  <c r="AU1280" i="7"/>
  <c r="AU1281" i="7"/>
  <c r="AU1282" i="7"/>
  <c r="AU1283" i="7"/>
  <c r="AU1284" i="7"/>
  <c r="AU1285" i="7"/>
  <c r="AU1286" i="7"/>
  <c r="AU1287" i="7"/>
  <c r="AU1288" i="7"/>
  <c r="AU1289" i="7"/>
  <c r="AU1290" i="7"/>
  <c r="AU1291" i="7"/>
  <c r="AU1292" i="7"/>
  <c r="AU1293" i="7"/>
  <c r="AU1294" i="7"/>
  <c r="AU1295" i="7"/>
  <c r="AU1296" i="7"/>
  <c r="AU1297" i="7"/>
  <c r="AU1298" i="7"/>
  <c r="AU1299" i="7"/>
  <c r="AU1300" i="7"/>
  <c r="AU1301" i="7"/>
  <c r="AU1302" i="7"/>
  <c r="AU1303" i="7"/>
  <c r="AU1304" i="7"/>
  <c r="AU1305" i="7"/>
  <c r="AU1306" i="7"/>
  <c r="AU1307" i="7"/>
  <c r="AU1308" i="7"/>
  <c r="AU1309" i="7"/>
  <c r="AU1310" i="7"/>
  <c r="AU1311" i="7"/>
  <c r="AU1312" i="7"/>
  <c r="AU1313" i="7"/>
  <c r="AU1314" i="7"/>
  <c r="AU1315" i="7"/>
  <c r="AU1316" i="7"/>
  <c r="AU1317" i="7"/>
  <c r="AU1318" i="7"/>
  <c r="AU1319" i="7"/>
  <c r="AU1320" i="7"/>
  <c r="AU1321" i="7"/>
  <c r="AU1322" i="7"/>
  <c r="AU1323" i="7"/>
  <c r="AU1324" i="7"/>
  <c r="AU1325" i="7"/>
  <c r="AU1326" i="7"/>
  <c r="AU1327" i="7"/>
  <c r="AU1328" i="7"/>
  <c r="AU1329" i="7"/>
  <c r="AU1330" i="7"/>
  <c r="AU1331" i="7"/>
  <c r="AU1332" i="7"/>
  <c r="AU1333" i="7"/>
  <c r="AU1334" i="7"/>
  <c r="AU1335" i="7"/>
  <c r="AU1336" i="7"/>
  <c r="AU1337" i="7"/>
  <c r="AU1338" i="7"/>
  <c r="AU1339" i="7"/>
  <c r="AU1340" i="7"/>
  <c r="AU1341" i="7"/>
  <c r="AU1342" i="7"/>
  <c r="AU1343" i="7"/>
  <c r="AU1344" i="7"/>
  <c r="AU1345" i="7"/>
  <c r="AU1346" i="7"/>
  <c r="AU1347" i="7"/>
  <c r="AU1348" i="7"/>
  <c r="AU1349" i="7"/>
  <c r="AU1350" i="7"/>
  <c r="AU1351" i="7"/>
  <c r="AU1352" i="7"/>
  <c r="AU1353" i="7"/>
  <c r="AU1354" i="7"/>
  <c r="AU1355" i="7"/>
  <c r="AU1356" i="7"/>
  <c r="AU1357" i="7"/>
  <c r="AU1358" i="7"/>
  <c r="AU1359" i="7"/>
  <c r="AU1360" i="7"/>
  <c r="AU1361" i="7"/>
  <c r="AU1362" i="7"/>
  <c r="AU1363" i="7"/>
  <c r="AU1364" i="7"/>
  <c r="AU1365" i="7"/>
  <c r="AU1366" i="7"/>
  <c r="AU1367" i="7"/>
  <c r="AU1368" i="7"/>
  <c r="AU1369" i="7"/>
  <c r="AU1370" i="7"/>
  <c r="AU1371" i="7"/>
  <c r="AU1372" i="7"/>
  <c r="AU1373" i="7"/>
  <c r="AU1374" i="7"/>
  <c r="AU1375" i="7"/>
  <c r="AU1376" i="7"/>
  <c r="AU1377" i="7"/>
  <c r="AU1378" i="7"/>
  <c r="AU1379" i="7"/>
  <c r="AU1380" i="7"/>
  <c r="AU1381" i="7"/>
  <c r="AU1382" i="7"/>
  <c r="AU1383" i="7"/>
  <c r="AU1384" i="7"/>
  <c r="AU1385" i="7"/>
  <c r="AU1386" i="7"/>
  <c r="AU1387" i="7"/>
  <c r="AU1388" i="7"/>
  <c r="AU1389" i="7"/>
  <c r="AU1390" i="7"/>
  <c r="AU1391" i="7"/>
  <c r="AU1392" i="7"/>
  <c r="AU1393" i="7"/>
  <c r="AU1394" i="7"/>
  <c r="AU1395" i="7"/>
  <c r="AU1396" i="7"/>
  <c r="AU1397" i="7"/>
  <c r="AU1398" i="7"/>
  <c r="AU1399" i="7"/>
  <c r="AU1400" i="7"/>
  <c r="AU1401" i="7"/>
  <c r="AU1402" i="7"/>
  <c r="AU1403" i="7"/>
  <c r="AU1404" i="7"/>
  <c r="AU1405" i="7"/>
  <c r="AU1406" i="7"/>
  <c r="AU1407" i="7"/>
  <c r="AU1408" i="7"/>
  <c r="AU1409" i="7"/>
  <c r="AU1410" i="7"/>
  <c r="AU1411" i="7"/>
  <c r="AU1412" i="7"/>
  <c r="AU1413" i="7"/>
  <c r="AU1414" i="7"/>
  <c r="AU1415" i="7"/>
  <c r="AU1416" i="7"/>
  <c r="AU1417" i="7"/>
  <c r="AU1418" i="7"/>
  <c r="AU1419" i="7"/>
  <c r="AU1420" i="7"/>
  <c r="AU1421" i="7"/>
  <c r="AU1422" i="7"/>
  <c r="AU1423" i="7"/>
  <c r="AU1424" i="7"/>
  <c r="AU1425" i="7"/>
  <c r="AU1426" i="7"/>
  <c r="AU1427" i="7"/>
  <c r="AU1428" i="7"/>
  <c r="AU1429" i="7"/>
  <c r="AU1430" i="7"/>
  <c r="AU1431" i="7"/>
  <c r="AU1432" i="7"/>
  <c r="AU1433" i="7"/>
  <c r="AU1434" i="7"/>
  <c r="AU1435" i="7"/>
  <c r="AU1436" i="7"/>
  <c r="AU1437" i="7"/>
  <c r="AU1438" i="7"/>
  <c r="AU1439" i="7"/>
  <c r="AU1440" i="7"/>
  <c r="AU1441" i="7"/>
  <c r="AU1442" i="7"/>
  <c r="AU1443" i="7"/>
  <c r="AU1444" i="7"/>
  <c r="AU1445" i="7"/>
  <c r="AU1446" i="7"/>
  <c r="AU1447" i="7"/>
  <c r="AU1448" i="7"/>
  <c r="AU1449" i="7"/>
  <c r="AU1450" i="7"/>
  <c r="AU1451" i="7"/>
  <c r="AU1452" i="7"/>
  <c r="AU1453" i="7"/>
  <c r="AU1454" i="7"/>
  <c r="AU1455" i="7"/>
  <c r="AU1456" i="7"/>
  <c r="AU1457" i="7"/>
  <c r="AU1458" i="7"/>
  <c r="AU1459" i="7"/>
  <c r="AU1460" i="7"/>
  <c r="AU1461" i="7"/>
  <c r="AU1462" i="7"/>
  <c r="AU1463" i="7"/>
  <c r="AU1464" i="7"/>
  <c r="AU1465" i="7"/>
  <c r="AU1466" i="7"/>
  <c r="AU1467" i="7"/>
  <c r="AU1468" i="7"/>
  <c r="AU1469" i="7"/>
  <c r="AU1470" i="7"/>
  <c r="AU1471" i="7"/>
  <c r="AU1472" i="7"/>
  <c r="AU1473" i="7"/>
  <c r="AU1474" i="7"/>
  <c r="AU1475" i="7"/>
  <c r="AU1476" i="7"/>
  <c r="AU1477" i="7"/>
  <c r="AU1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36" i="7"/>
  <c r="AV237" i="7"/>
  <c r="AV238" i="7"/>
  <c r="AV239" i="7"/>
  <c r="AV240" i="7"/>
  <c r="AV241" i="7"/>
  <c r="AV242" i="7"/>
  <c r="AV243" i="7"/>
  <c r="AV244" i="7"/>
  <c r="AV245" i="7"/>
  <c r="AV246" i="7"/>
  <c r="AV247" i="7"/>
  <c r="AV248" i="7"/>
  <c r="AV249" i="7"/>
  <c r="AV250" i="7"/>
  <c r="AV251" i="7"/>
  <c r="AV252" i="7"/>
  <c r="AV253" i="7"/>
  <c r="AV254" i="7"/>
  <c r="AV255" i="7"/>
  <c r="AV256" i="7"/>
  <c r="AV257" i="7"/>
  <c r="AV258" i="7"/>
  <c r="AV259" i="7"/>
  <c r="AV260" i="7"/>
  <c r="AV261" i="7"/>
  <c r="AV262" i="7"/>
  <c r="AV263" i="7"/>
  <c r="AV264" i="7"/>
  <c r="AV265" i="7"/>
  <c r="AV266" i="7"/>
  <c r="AV267" i="7"/>
  <c r="AV268" i="7"/>
  <c r="AV269" i="7"/>
  <c r="AV270" i="7"/>
  <c r="AV271" i="7"/>
  <c r="AV272" i="7"/>
  <c r="AV273" i="7"/>
  <c r="AV274" i="7"/>
  <c r="AV275" i="7"/>
  <c r="AV276" i="7"/>
  <c r="AV277" i="7"/>
  <c r="AV278" i="7"/>
  <c r="AV279" i="7"/>
  <c r="AV280" i="7"/>
  <c r="AV281" i="7"/>
  <c r="AV282" i="7"/>
  <c r="AV283" i="7"/>
  <c r="AV284" i="7"/>
  <c r="AV285" i="7"/>
  <c r="AV286" i="7"/>
  <c r="AV287" i="7"/>
  <c r="AV288" i="7"/>
  <c r="AV289" i="7"/>
  <c r="AV290" i="7"/>
  <c r="AV291" i="7"/>
  <c r="AV292" i="7"/>
  <c r="AV293" i="7"/>
  <c r="AV294" i="7"/>
  <c r="AV295" i="7"/>
  <c r="AV296" i="7"/>
  <c r="AV297" i="7"/>
  <c r="AV298" i="7"/>
  <c r="AV299" i="7"/>
  <c r="AV300" i="7"/>
  <c r="AV301" i="7"/>
  <c r="AV302" i="7"/>
  <c r="AV303" i="7"/>
  <c r="AV304" i="7"/>
  <c r="AV305" i="7"/>
  <c r="AV306" i="7"/>
  <c r="AV307" i="7"/>
  <c r="AV308" i="7"/>
  <c r="AV309" i="7"/>
  <c r="AV310" i="7"/>
  <c r="AV311" i="7"/>
  <c r="AV312" i="7"/>
  <c r="AV313" i="7"/>
  <c r="AV314" i="7"/>
  <c r="AV315" i="7"/>
  <c r="AV316" i="7"/>
  <c r="AV317" i="7"/>
  <c r="AV318" i="7"/>
  <c r="AV319" i="7"/>
  <c r="AV320" i="7"/>
  <c r="AV321" i="7"/>
  <c r="AV322" i="7"/>
  <c r="AV323" i="7"/>
  <c r="AV324" i="7"/>
  <c r="AV325" i="7"/>
  <c r="AV326" i="7"/>
  <c r="AV327" i="7"/>
  <c r="AV328" i="7"/>
  <c r="AV329" i="7"/>
  <c r="AV330" i="7"/>
  <c r="AV331" i="7"/>
  <c r="AV332" i="7"/>
  <c r="AV333" i="7"/>
  <c r="AV334" i="7"/>
  <c r="AV335" i="7"/>
  <c r="AV336" i="7"/>
  <c r="AV337" i="7"/>
  <c r="AV338" i="7"/>
  <c r="AV339" i="7"/>
  <c r="AV340" i="7"/>
  <c r="AV341" i="7"/>
  <c r="AV342" i="7"/>
  <c r="AV343" i="7"/>
  <c r="AV344" i="7"/>
  <c r="AV345" i="7"/>
  <c r="AV346" i="7"/>
  <c r="AV347" i="7"/>
  <c r="AV348" i="7"/>
  <c r="AV349" i="7"/>
  <c r="AV350" i="7"/>
  <c r="AV351" i="7"/>
  <c r="AV352" i="7"/>
  <c r="AV353" i="7"/>
  <c r="AV354" i="7"/>
  <c r="AV355" i="7"/>
  <c r="AV356" i="7"/>
  <c r="AV357" i="7"/>
  <c r="AV358" i="7"/>
  <c r="AV359" i="7"/>
  <c r="AV360" i="7"/>
  <c r="AV361" i="7"/>
  <c r="AV362" i="7"/>
  <c r="AV363" i="7"/>
  <c r="AV364" i="7"/>
  <c r="AV365" i="7"/>
  <c r="AV366" i="7"/>
  <c r="AV367" i="7"/>
  <c r="AV368" i="7"/>
  <c r="AV369" i="7"/>
  <c r="AV370" i="7"/>
  <c r="AV371" i="7"/>
  <c r="AV372" i="7"/>
  <c r="AV373" i="7"/>
  <c r="AV374" i="7"/>
  <c r="AV375" i="7"/>
  <c r="AV376" i="7"/>
  <c r="AV377" i="7"/>
  <c r="AV378" i="7"/>
  <c r="AV379" i="7"/>
  <c r="AV380" i="7"/>
  <c r="AV381" i="7"/>
  <c r="AV382" i="7"/>
  <c r="AV383" i="7"/>
  <c r="AV384" i="7"/>
  <c r="AV385" i="7"/>
  <c r="AV386" i="7"/>
  <c r="AV387" i="7"/>
  <c r="AV388" i="7"/>
  <c r="AV389" i="7"/>
  <c r="AV390" i="7"/>
  <c r="AV391" i="7"/>
  <c r="AV392" i="7"/>
  <c r="AV393" i="7"/>
  <c r="AV394" i="7"/>
  <c r="AV395" i="7"/>
  <c r="AV396" i="7"/>
  <c r="AV397" i="7"/>
  <c r="AV398" i="7"/>
  <c r="AV399" i="7"/>
  <c r="AV400" i="7"/>
  <c r="AV401" i="7"/>
  <c r="AV402" i="7"/>
  <c r="AV403" i="7"/>
  <c r="AV404" i="7"/>
  <c r="AV405" i="7"/>
  <c r="AV406" i="7"/>
  <c r="AV407" i="7"/>
  <c r="AV408" i="7"/>
  <c r="AV409" i="7"/>
  <c r="AV410" i="7"/>
  <c r="AV411" i="7"/>
  <c r="AV412" i="7"/>
  <c r="AV413" i="7"/>
  <c r="AV414" i="7"/>
  <c r="AV415" i="7"/>
  <c r="AV416" i="7"/>
  <c r="AV417" i="7"/>
  <c r="AV418" i="7"/>
  <c r="AV419" i="7"/>
  <c r="AV420" i="7"/>
  <c r="AV421" i="7"/>
  <c r="AV422" i="7"/>
  <c r="AV423" i="7"/>
  <c r="AV424" i="7"/>
  <c r="AV425" i="7"/>
  <c r="AV426" i="7"/>
  <c r="AV427" i="7"/>
  <c r="AV428" i="7"/>
  <c r="AV429" i="7"/>
  <c r="AV430" i="7"/>
  <c r="AV431" i="7"/>
  <c r="AV432" i="7"/>
  <c r="AV433" i="7"/>
  <c r="AV434" i="7"/>
  <c r="AV435" i="7"/>
  <c r="AV436" i="7"/>
  <c r="AV437" i="7"/>
  <c r="AV438" i="7"/>
  <c r="AV439" i="7"/>
  <c r="AV440" i="7"/>
  <c r="AV441" i="7"/>
  <c r="AV442" i="7"/>
  <c r="AV443" i="7"/>
  <c r="AV444" i="7"/>
  <c r="AV445" i="7"/>
  <c r="AV446" i="7"/>
  <c r="AV447" i="7"/>
  <c r="AV448" i="7"/>
  <c r="AV449" i="7"/>
  <c r="AV450" i="7"/>
  <c r="AV451" i="7"/>
  <c r="AV452" i="7"/>
  <c r="AV453" i="7"/>
  <c r="AV454" i="7"/>
  <c r="AV455" i="7"/>
  <c r="AV456" i="7"/>
  <c r="AV457" i="7"/>
  <c r="AV458" i="7"/>
  <c r="AV459" i="7"/>
  <c r="AV460" i="7"/>
  <c r="AV461" i="7"/>
  <c r="AV462" i="7"/>
  <c r="AV463" i="7"/>
  <c r="AV464" i="7"/>
  <c r="AV465" i="7"/>
  <c r="AV466" i="7"/>
  <c r="AV467" i="7"/>
  <c r="AV468" i="7"/>
  <c r="AV469" i="7"/>
  <c r="AV470" i="7"/>
  <c r="AV471" i="7"/>
  <c r="AV472" i="7"/>
  <c r="AV473" i="7"/>
  <c r="AV474" i="7"/>
  <c r="AV475" i="7"/>
  <c r="AV476" i="7"/>
  <c r="AV477" i="7"/>
  <c r="AV478" i="7"/>
  <c r="AV479" i="7"/>
  <c r="AV480" i="7"/>
  <c r="AV481" i="7"/>
  <c r="AV482" i="7"/>
  <c r="AV483" i="7"/>
  <c r="AV484" i="7"/>
  <c r="AV485" i="7"/>
  <c r="AV486" i="7"/>
  <c r="AV487" i="7"/>
  <c r="AV488" i="7"/>
  <c r="AV489" i="7"/>
  <c r="AV490" i="7"/>
  <c r="AV491" i="7"/>
  <c r="AV492" i="7"/>
  <c r="AV493" i="7"/>
  <c r="AV494" i="7"/>
  <c r="AV495" i="7"/>
  <c r="AV496" i="7"/>
  <c r="AV497" i="7"/>
  <c r="AV498" i="7"/>
  <c r="AV499" i="7"/>
  <c r="AV500" i="7"/>
  <c r="AV501" i="7"/>
  <c r="AV502" i="7"/>
  <c r="AV503" i="7"/>
  <c r="AV504" i="7"/>
  <c r="AV505" i="7"/>
  <c r="AV506" i="7"/>
  <c r="AV507" i="7"/>
  <c r="AV508" i="7"/>
  <c r="AV509" i="7"/>
  <c r="AV510" i="7"/>
  <c r="AV511" i="7"/>
  <c r="AV512" i="7"/>
  <c r="AV513" i="7"/>
  <c r="AV514" i="7"/>
  <c r="AV515" i="7"/>
  <c r="AV516" i="7"/>
  <c r="AV517" i="7"/>
  <c r="AV518" i="7"/>
  <c r="AV519" i="7"/>
  <c r="AV520" i="7"/>
  <c r="AV521" i="7"/>
  <c r="AV522" i="7"/>
  <c r="AV523" i="7"/>
  <c r="AV524" i="7"/>
  <c r="AV525" i="7"/>
  <c r="AV526" i="7"/>
  <c r="AV527" i="7"/>
  <c r="AV528" i="7"/>
  <c r="AV529" i="7"/>
  <c r="AV530" i="7"/>
  <c r="AV531" i="7"/>
  <c r="AV532" i="7"/>
  <c r="AV533" i="7"/>
  <c r="AV534" i="7"/>
  <c r="AV535" i="7"/>
  <c r="AV536" i="7"/>
  <c r="AV537" i="7"/>
  <c r="AV538" i="7"/>
  <c r="AV539" i="7"/>
  <c r="AV540" i="7"/>
  <c r="AV541" i="7"/>
  <c r="AV542" i="7"/>
  <c r="AV543" i="7"/>
  <c r="AV544" i="7"/>
  <c r="AV545" i="7"/>
  <c r="AV546" i="7"/>
  <c r="AV547" i="7"/>
  <c r="AV548" i="7"/>
  <c r="AV549" i="7"/>
  <c r="AV550" i="7"/>
  <c r="AV551" i="7"/>
  <c r="AV552" i="7"/>
  <c r="AV553" i="7"/>
  <c r="AV554" i="7"/>
  <c r="AV555" i="7"/>
  <c r="AV556" i="7"/>
  <c r="AV557" i="7"/>
  <c r="AV558" i="7"/>
  <c r="AV559" i="7"/>
  <c r="AV560" i="7"/>
  <c r="AV561" i="7"/>
  <c r="AV562" i="7"/>
  <c r="AV563" i="7"/>
  <c r="AV564" i="7"/>
  <c r="AV565" i="7"/>
  <c r="AV566" i="7"/>
  <c r="AV567" i="7"/>
  <c r="AV568" i="7"/>
  <c r="AV569" i="7"/>
  <c r="AV570" i="7"/>
  <c r="AV571" i="7"/>
  <c r="AV572" i="7"/>
  <c r="AV573" i="7"/>
  <c r="AV574" i="7"/>
  <c r="AV575" i="7"/>
  <c r="AV576" i="7"/>
  <c r="AV577" i="7"/>
  <c r="AV578" i="7"/>
  <c r="AV579" i="7"/>
  <c r="AV580" i="7"/>
  <c r="AV581" i="7"/>
  <c r="AV582" i="7"/>
  <c r="AV583" i="7"/>
  <c r="AV584" i="7"/>
  <c r="AV585" i="7"/>
  <c r="AV586" i="7"/>
  <c r="AV587" i="7"/>
  <c r="AV588" i="7"/>
  <c r="AV589" i="7"/>
  <c r="AV590" i="7"/>
  <c r="AV591" i="7"/>
  <c r="AV592" i="7"/>
  <c r="AV593" i="7"/>
  <c r="AV594" i="7"/>
  <c r="AV595" i="7"/>
  <c r="AV596" i="7"/>
  <c r="AV597" i="7"/>
  <c r="AV598" i="7"/>
  <c r="AV599" i="7"/>
  <c r="AV600" i="7"/>
  <c r="AV601" i="7"/>
  <c r="AV602" i="7"/>
  <c r="AV603" i="7"/>
  <c r="AV604" i="7"/>
  <c r="AV605" i="7"/>
  <c r="AV606" i="7"/>
  <c r="AV607" i="7"/>
  <c r="AV608" i="7"/>
  <c r="AV609" i="7"/>
  <c r="AV610" i="7"/>
  <c r="AV611" i="7"/>
  <c r="AV612" i="7"/>
  <c r="AV613" i="7"/>
  <c r="AV614" i="7"/>
  <c r="AV615" i="7"/>
  <c r="AV616" i="7"/>
  <c r="AV617" i="7"/>
  <c r="AV618" i="7"/>
  <c r="AV619" i="7"/>
  <c r="AV620" i="7"/>
  <c r="AV621" i="7"/>
  <c r="AV622" i="7"/>
  <c r="AV623" i="7"/>
  <c r="AV624" i="7"/>
  <c r="AV625" i="7"/>
  <c r="AV626" i="7"/>
  <c r="AV627" i="7"/>
  <c r="AV628" i="7"/>
  <c r="AV629" i="7"/>
  <c r="AV630" i="7"/>
  <c r="AV631" i="7"/>
  <c r="AV632" i="7"/>
  <c r="AV633" i="7"/>
  <c r="AV634" i="7"/>
  <c r="AV635" i="7"/>
  <c r="AV636" i="7"/>
  <c r="AV637" i="7"/>
  <c r="AV638" i="7"/>
  <c r="AV639" i="7"/>
  <c r="AV640" i="7"/>
  <c r="AV641" i="7"/>
  <c r="AV642" i="7"/>
  <c r="AV643" i="7"/>
  <c r="AV644" i="7"/>
  <c r="AV645" i="7"/>
  <c r="AV646" i="7"/>
  <c r="AV647" i="7"/>
  <c r="AV648" i="7"/>
  <c r="AV649" i="7"/>
  <c r="AV650" i="7"/>
  <c r="AV651" i="7"/>
  <c r="AV652" i="7"/>
  <c r="AV653" i="7"/>
  <c r="AV654" i="7"/>
  <c r="AV655" i="7"/>
  <c r="AV656" i="7"/>
  <c r="AV657" i="7"/>
  <c r="AV658" i="7"/>
  <c r="AV659" i="7"/>
  <c r="AV660" i="7"/>
  <c r="AV661" i="7"/>
  <c r="AV662" i="7"/>
  <c r="AV663" i="7"/>
  <c r="AV664" i="7"/>
  <c r="AV665" i="7"/>
  <c r="AV666" i="7"/>
  <c r="AV667" i="7"/>
  <c r="AV668" i="7"/>
  <c r="AV669" i="7"/>
  <c r="AV670" i="7"/>
  <c r="AV671" i="7"/>
  <c r="AV672" i="7"/>
  <c r="AV673" i="7"/>
  <c r="AV674" i="7"/>
  <c r="AV675" i="7"/>
  <c r="AV676" i="7"/>
  <c r="AV677" i="7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V746" i="7"/>
  <c r="AV747" i="7"/>
  <c r="AV748" i="7"/>
  <c r="AV749" i="7"/>
  <c r="AV750" i="7"/>
  <c r="AV751" i="7"/>
  <c r="AV752" i="7"/>
  <c r="AV753" i="7"/>
  <c r="AV754" i="7"/>
  <c r="AV755" i="7"/>
  <c r="AV756" i="7"/>
  <c r="AV757" i="7"/>
  <c r="AV758" i="7"/>
  <c r="AV759" i="7"/>
  <c r="AV760" i="7"/>
  <c r="AV761" i="7"/>
  <c r="AV762" i="7"/>
  <c r="AV763" i="7"/>
  <c r="AV764" i="7"/>
  <c r="AV765" i="7"/>
  <c r="AV766" i="7"/>
  <c r="AV767" i="7"/>
  <c r="AV768" i="7"/>
  <c r="AV769" i="7"/>
  <c r="AV770" i="7"/>
  <c r="AV771" i="7"/>
  <c r="AV772" i="7"/>
  <c r="AV773" i="7"/>
  <c r="AV774" i="7"/>
  <c r="AV775" i="7"/>
  <c r="AV776" i="7"/>
  <c r="AV777" i="7"/>
  <c r="AV778" i="7"/>
  <c r="AV779" i="7"/>
  <c r="AV780" i="7"/>
  <c r="AV781" i="7"/>
  <c r="AV782" i="7"/>
  <c r="AV783" i="7"/>
  <c r="AV784" i="7"/>
  <c r="AV785" i="7"/>
  <c r="AV786" i="7"/>
  <c r="AV787" i="7"/>
  <c r="AV788" i="7"/>
  <c r="AV789" i="7"/>
  <c r="AV790" i="7"/>
  <c r="AV791" i="7"/>
  <c r="AV792" i="7"/>
  <c r="AV793" i="7"/>
  <c r="AV794" i="7"/>
  <c r="AV795" i="7"/>
  <c r="AV796" i="7"/>
  <c r="AV797" i="7"/>
  <c r="AV798" i="7"/>
  <c r="AV799" i="7"/>
  <c r="AV800" i="7"/>
  <c r="AV801" i="7"/>
  <c r="AV802" i="7"/>
  <c r="AV803" i="7"/>
  <c r="AV804" i="7"/>
  <c r="AV805" i="7"/>
  <c r="AV806" i="7"/>
  <c r="AV807" i="7"/>
  <c r="AV808" i="7"/>
  <c r="AV809" i="7"/>
  <c r="AV810" i="7"/>
  <c r="AV811" i="7"/>
  <c r="AV812" i="7"/>
  <c r="AV813" i="7"/>
  <c r="AV814" i="7"/>
  <c r="AV815" i="7"/>
  <c r="AV816" i="7"/>
  <c r="AV817" i="7"/>
  <c r="AV818" i="7"/>
  <c r="AV819" i="7"/>
  <c r="AV820" i="7"/>
  <c r="AV821" i="7"/>
  <c r="AV822" i="7"/>
  <c r="AV823" i="7"/>
  <c r="AV824" i="7"/>
  <c r="AV825" i="7"/>
  <c r="AV826" i="7"/>
  <c r="AV827" i="7"/>
  <c r="AV828" i="7"/>
  <c r="AV829" i="7"/>
  <c r="AV830" i="7"/>
  <c r="AV831" i="7"/>
  <c r="AV832" i="7"/>
  <c r="AV833" i="7"/>
  <c r="AV834" i="7"/>
  <c r="AV835" i="7"/>
  <c r="AV836" i="7"/>
  <c r="AV837" i="7"/>
  <c r="AV838" i="7"/>
  <c r="AV839" i="7"/>
  <c r="AV840" i="7"/>
  <c r="AV841" i="7"/>
  <c r="AV842" i="7"/>
  <c r="AV843" i="7"/>
  <c r="AV844" i="7"/>
  <c r="AV845" i="7"/>
  <c r="AV846" i="7"/>
  <c r="AV847" i="7"/>
  <c r="AV848" i="7"/>
  <c r="AV849" i="7"/>
  <c r="AV850" i="7"/>
  <c r="AV851" i="7"/>
  <c r="AV852" i="7"/>
  <c r="AV853" i="7"/>
  <c r="AV854" i="7"/>
  <c r="AV855" i="7"/>
  <c r="AV856" i="7"/>
  <c r="AV857" i="7"/>
  <c r="AV858" i="7"/>
  <c r="AV859" i="7"/>
  <c r="AV860" i="7"/>
  <c r="AV861" i="7"/>
  <c r="AV862" i="7"/>
  <c r="AV863" i="7"/>
  <c r="AV864" i="7"/>
  <c r="AV865" i="7"/>
  <c r="AV866" i="7"/>
  <c r="AV867" i="7"/>
  <c r="AV868" i="7"/>
  <c r="AV869" i="7"/>
  <c r="AV870" i="7"/>
  <c r="AV871" i="7"/>
  <c r="AV872" i="7"/>
  <c r="AV873" i="7"/>
  <c r="AV874" i="7"/>
  <c r="AV875" i="7"/>
  <c r="AV876" i="7"/>
  <c r="AV877" i="7"/>
  <c r="AV878" i="7"/>
  <c r="AV879" i="7"/>
  <c r="AV880" i="7"/>
  <c r="AV881" i="7"/>
  <c r="AV882" i="7"/>
  <c r="AV883" i="7"/>
  <c r="AV884" i="7"/>
  <c r="AV885" i="7"/>
  <c r="AV886" i="7"/>
  <c r="AV887" i="7"/>
  <c r="AV888" i="7"/>
  <c r="AV889" i="7"/>
  <c r="AV890" i="7"/>
  <c r="AV891" i="7"/>
  <c r="AV892" i="7"/>
  <c r="AV893" i="7"/>
  <c r="AV894" i="7"/>
  <c r="AV895" i="7"/>
  <c r="AV896" i="7"/>
  <c r="AV897" i="7"/>
  <c r="AV898" i="7"/>
  <c r="AV899" i="7"/>
  <c r="AV900" i="7"/>
  <c r="AV901" i="7"/>
  <c r="AV902" i="7"/>
  <c r="AV903" i="7"/>
  <c r="AV904" i="7"/>
  <c r="AV905" i="7"/>
  <c r="AV906" i="7"/>
  <c r="AV907" i="7"/>
  <c r="AV908" i="7"/>
  <c r="AV909" i="7"/>
  <c r="AV910" i="7"/>
  <c r="AV911" i="7"/>
  <c r="AV912" i="7"/>
  <c r="AV913" i="7"/>
  <c r="AV914" i="7"/>
  <c r="AV915" i="7"/>
  <c r="AV916" i="7"/>
  <c r="AV917" i="7"/>
  <c r="AV918" i="7"/>
  <c r="AV919" i="7"/>
  <c r="AV920" i="7"/>
  <c r="AV921" i="7"/>
  <c r="AV922" i="7"/>
  <c r="AV923" i="7"/>
  <c r="AV924" i="7"/>
  <c r="AV925" i="7"/>
  <c r="AV926" i="7"/>
  <c r="AV927" i="7"/>
  <c r="AV928" i="7"/>
  <c r="AV929" i="7"/>
  <c r="AV930" i="7"/>
  <c r="AV931" i="7"/>
  <c r="AV932" i="7"/>
  <c r="AV933" i="7"/>
  <c r="AV934" i="7"/>
  <c r="AV935" i="7"/>
  <c r="AV936" i="7"/>
  <c r="AV937" i="7"/>
  <c r="AV938" i="7"/>
  <c r="AV939" i="7"/>
  <c r="AV940" i="7"/>
  <c r="AV941" i="7"/>
  <c r="AV942" i="7"/>
  <c r="AV943" i="7"/>
  <c r="AV944" i="7"/>
  <c r="AV945" i="7"/>
  <c r="AV946" i="7"/>
  <c r="AV947" i="7"/>
  <c r="AV948" i="7"/>
  <c r="AV949" i="7"/>
  <c r="AV950" i="7"/>
  <c r="AV951" i="7"/>
  <c r="AV952" i="7"/>
  <c r="AV953" i="7"/>
  <c r="AV954" i="7"/>
  <c r="AV955" i="7"/>
  <c r="AV956" i="7"/>
  <c r="AV957" i="7"/>
  <c r="AV958" i="7"/>
  <c r="AV959" i="7"/>
  <c r="AV960" i="7"/>
  <c r="AV961" i="7"/>
  <c r="AV962" i="7"/>
  <c r="AV963" i="7"/>
  <c r="AV964" i="7"/>
  <c r="AV965" i="7"/>
  <c r="AV966" i="7"/>
  <c r="AV967" i="7"/>
  <c r="AV968" i="7"/>
  <c r="AV969" i="7"/>
  <c r="AV970" i="7"/>
  <c r="AV971" i="7"/>
  <c r="AV972" i="7"/>
  <c r="AV973" i="7"/>
  <c r="AV974" i="7"/>
  <c r="AV975" i="7"/>
  <c r="AV976" i="7"/>
  <c r="AV977" i="7"/>
  <c r="AV978" i="7"/>
  <c r="AV979" i="7"/>
  <c r="AV980" i="7"/>
  <c r="AV981" i="7"/>
  <c r="AV982" i="7"/>
  <c r="AV983" i="7"/>
  <c r="AV984" i="7"/>
  <c r="AV985" i="7"/>
  <c r="AV986" i="7"/>
  <c r="AV987" i="7"/>
  <c r="AV988" i="7"/>
  <c r="AV989" i="7"/>
  <c r="AV990" i="7"/>
  <c r="AV991" i="7"/>
  <c r="AV992" i="7"/>
  <c r="AV993" i="7"/>
  <c r="AV994" i="7"/>
  <c r="AV995" i="7"/>
  <c r="AV996" i="7"/>
  <c r="AV997" i="7"/>
  <c r="AV998" i="7"/>
  <c r="AV999" i="7"/>
  <c r="AV1000" i="7"/>
  <c r="AV1001" i="7"/>
  <c r="AV1002" i="7"/>
  <c r="AV1003" i="7"/>
  <c r="AV1004" i="7"/>
  <c r="AV1005" i="7"/>
  <c r="AV1006" i="7"/>
  <c r="AV1007" i="7"/>
  <c r="AV1008" i="7"/>
  <c r="AV1009" i="7"/>
  <c r="AV1010" i="7"/>
  <c r="AV1011" i="7"/>
  <c r="AV1012" i="7"/>
  <c r="AV1013" i="7"/>
  <c r="AV1014" i="7"/>
  <c r="AV1015" i="7"/>
  <c r="AV1016" i="7"/>
  <c r="AV1017" i="7"/>
  <c r="AV1018" i="7"/>
  <c r="AV1019" i="7"/>
  <c r="AV1020" i="7"/>
  <c r="AV1021" i="7"/>
  <c r="AV1022" i="7"/>
  <c r="AV1023" i="7"/>
  <c r="AV1024" i="7"/>
  <c r="AV1025" i="7"/>
  <c r="AV1026" i="7"/>
  <c r="AV1027" i="7"/>
  <c r="AV1028" i="7"/>
  <c r="AV1029" i="7"/>
  <c r="AV1030" i="7"/>
  <c r="AV1031" i="7"/>
  <c r="AV1032" i="7"/>
  <c r="AV1033" i="7"/>
  <c r="AV1034" i="7"/>
  <c r="AV1035" i="7"/>
  <c r="AV1036" i="7"/>
  <c r="AV1037" i="7"/>
  <c r="AV1038" i="7"/>
  <c r="AV1039" i="7"/>
  <c r="AV1040" i="7"/>
  <c r="AV1041" i="7"/>
  <c r="AV1042" i="7"/>
  <c r="AV1043" i="7"/>
  <c r="AV1044" i="7"/>
  <c r="AV1045" i="7"/>
  <c r="AV1046" i="7"/>
  <c r="AV1047" i="7"/>
  <c r="AV1048" i="7"/>
  <c r="AV1049" i="7"/>
  <c r="AV1050" i="7"/>
  <c r="AV1051" i="7"/>
  <c r="AV1052" i="7"/>
  <c r="AV1053" i="7"/>
  <c r="AV1054" i="7"/>
  <c r="AV1055" i="7"/>
  <c r="AV1056" i="7"/>
  <c r="AV1057" i="7"/>
  <c r="AV1058" i="7"/>
  <c r="AV1059" i="7"/>
  <c r="AV1060" i="7"/>
  <c r="AV1061" i="7"/>
  <c r="AV1062" i="7"/>
  <c r="AV1063" i="7"/>
  <c r="AV1064" i="7"/>
  <c r="AV1065" i="7"/>
  <c r="AV1066" i="7"/>
  <c r="AV1067" i="7"/>
  <c r="AV1068" i="7"/>
  <c r="AV1069" i="7"/>
  <c r="AV1070" i="7"/>
  <c r="AV1071" i="7"/>
  <c r="AV1072" i="7"/>
  <c r="AV1073" i="7"/>
  <c r="AV1074" i="7"/>
  <c r="AV1075" i="7"/>
  <c r="AV1076" i="7"/>
  <c r="AV1077" i="7"/>
  <c r="AV1078" i="7"/>
  <c r="AV1079" i="7"/>
  <c r="AV1080" i="7"/>
  <c r="AV1081" i="7"/>
  <c r="AV1082" i="7"/>
  <c r="AV1083" i="7"/>
  <c r="AV1084" i="7"/>
  <c r="AV1085" i="7"/>
  <c r="AV1086" i="7"/>
  <c r="AV1087" i="7"/>
  <c r="AV1088" i="7"/>
  <c r="AV1089" i="7"/>
  <c r="AV1090" i="7"/>
  <c r="AV1091" i="7"/>
  <c r="AV1092" i="7"/>
  <c r="AV1093" i="7"/>
  <c r="AV1094" i="7"/>
  <c r="AV1095" i="7"/>
  <c r="AV1096" i="7"/>
  <c r="AV1097" i="7"/>
  <c r="AV1098" i="7"/>
  <c r="AV1099" i="7"/>
  <c r="AV1100" i="7"/>
  <c r="AV1101" i="7"/>
  <c r="AV1102" i="7"/>
  <c r="AV1103" i="7"/>
  <c r="AV1104" i="7"/>
  <c r="AV1105" i="7"/>
  <c r="AV1106" i="7"/>
  <c r="AV1107" i="7"/>
  <c r="AV1108" i="7"/>
  <c r="AV1109" i="7"/>
  <c r="AV1110" i="7"/>
  <c r="AV1111" i="7"/>
  <c r="AV1112" i="7"/>
  <c r="AV1113" i="7"/>
  <c r="AV1114" i="7"/>
  <c r="AV1115" i="7"/>
  <c r="AV1116" i="7"/>
  <c r="AV1117" i="7"/>
  <c r="AV1118" i="7"/>
  <c r="AV1119" i="7"/>
  <c r="AV1120" i="7"/>
  <c r="AV1121" i="7"/>
  <c r="AV1122" i="7"/>
  <c r="AV1123" i="7"/>
  <c r="AV1124" i="7"/>
  <c r="AV1125" i="7"/>
  <c r="AV1126" i="7"/>
  <c r="AV1127" i="7"/>
  <c r="AV1128" i="7"/>
  <c r="AV1129" i="7"/>
  <c r="AV1130" i="7"/>
  <c r="AV1131" i="7"/>
  <c r="AV1132" i="7"/>
  <c r="AV1133" i="7"/>
  <c r="AV1134" i="7"/>
  <c r="AV1135" i="7"/>
  <c r="AV1136" i="7"/>
  <c r="AV1137" i="7"/>
  <c r="AV1138" i="7"/>
  <c r="AV1139" i="7"/>
  <c r="AV1140" i="7"/>
  <c r="AV1141" i="7"/>
  <c r="AV1142" i="7"/>
  <c r="AV1143" i="7"/>
  <c r="AV1144" i="7"/>
  <c r="AV1145" i="7"/>
  <c r="AV1146" i="7"/>
  <c r="AV1147" i="7"/>
  <c r="AV1148" i="7"/>
  <c r="AV1149" i="7"/>
  <c r="AV1150" i="7"/>
  <c r="AV1151" i="7"/>
  <c r="AV1152" i="7"/>
  <c r="AV1153" i="7"/>
  <c r="AV1154" i="7"/>
  <c r="AV1155" i="7"/>
  <c r="AV1156" i="7"/>
  <c r="AV1157" i="7"/>
  <c r="AV1158" i="7"/>
  <c r="AV1159" i="7"/>
  <c r="AV1160" i="7"/>
  <c r="AV1161" i="7"/>
  <c r="AV1162" i="7"/>
  <c r="AV1163" i="7"/>
  <c r="AV1164" i="7"/>
  <c r="AV1165" i="7"/>
  <c r="AV1166" i="7"/>
  <c r="AV1167" i="7"/>
  <c r="AV1168" i="7"/>
  <c r="AV1169" i="7"/>
  <c r="AV1170" i="7"/>
  <c r="AV1171" i="7"/>
  <c r="AV1172" i="7"/>
  <c r="AV1173" i="7"/>
  <c r="AV1174" i="7"/>
  <c r="AV1175" i="7"/>
  <c r="AV1176" i="7"/>
  <c r="AV1177" i="7"/>
  <c r="AV1178" i="7"/>
  <c r="AV1179" i="7"/>
  <c r="AV1180" i="7"/>
  <c r="AV1181" i="7"/>
  <c r="AV1182" i="7"/>
  <c r="AV1183" i="7"/>
  <c r="AV1184" i="7"/>
  <c r="AV1185" i="7"/>
  <c r="AV1186" i="7"/>
  <c r="AV1187" i="7"/>
  <c r="AV1188" i="7"/>
  <c r="AV1189" i="7"/>
  <c r="AV1190" i="7"/>
  <c r="AV1191" i="7"/>
  <c r="AV1192" i="7"/>
  <c r="AV1193" i="7"/>
  <c r="AV1194" i="7"/>
  <c r="AV1195" i="7"/>
  <c r="AV1196" i="7"/>
  <c r="AV1197" i="7"/>
  <c r="AV1198" i="7"/>
  <c r="AV1199" i="7"/>
  <c r="AV1200" i="7"/>
  <c r="AV1201" i="7"/>
  <c r="AV1202" i="7"/>
  <c r="AV1203" i="7"/>
  <c r="AV1204" i="7"/>
  <c r="AV1205" i="7"/>
  <c r="AV1206" i="7"/>
  <c r="AV1207" i="7"/>
  <c r="AV1208" i="7"/>
  <c r="AV1209" i="7"/>
  <c r="AV1210" i="7"/>
  <c r="AV1211" i="7"/>
  <c r="AV1212" i="7"/>
  <c r="AV1213" i="7"/>
  <c r="AV1214" i="7"/>
  <c r="AV1215" i="7"/>
  <c r="AV1216" i="7"/>
  <c r="AV1217" i="7"/>
  <c r="AV1218" i="7"/>
  <c r="AV1219" i="7"/>
  <c r="AV1220" i="7"/>
  <c r="AV1221" i="7"/>
  <c r="AV1222" i="7"/>
  <c r="AV1223" i="7"/>
  <c r="AV1224" i="7"/>
  <c r="AV1225" i="7"/>
  <c r="AV1226" i="7"/>
  <c r="AV1227" i="7"/>
  <c r="AV1228" i="7"/>
  <c r="AV1229" i="7"/>
  <c r="AV1230" i="7"/>
  <c r="AV1231" i="7"/>
  <c r="AV1232" i="7"/>
  <c r="AV1233" i="7"/>
  <c r="AV1234" i="7"/>
  <c r="AV1235" i="7"/>
  <c r="AV1236" i="7"/>
  <c r="AV1237" i="7"/>
  <c r="AV1238" i="7"/>
  <c r="AV1239" i="7"/>
  <c r="AV1240" i="7"/>
  <c r="AV1241" i="7"/>
  <c r="AV1242" i="7"/>
  <c r="AV1243" i="7"/>
  <c r="AV1244" i="7"/>
  <c r="AV1245" i="7"/>
  <c r="AV1246" i="7"/>
  <c r="AV1247" i="7"/>
  <c r="AV1248" i="7"/>
  <c r="AV1249" i="7"/>
  <c r="AV1250" i="7"/>
  <c r="AV1251" i="7"/>
  <c r="AV1252" i="7"/>
  <c r="AV1253" i="7"/>
  <c r="AV1254" i="7"/>
  <c r="AV1255" i="7"/>
  <c r="AV1256" i="7"/>
  <c r="AV1257" i="7"/>
  <c r="AV1258" i="7"/>
  <c r="AV1259" i="7"/>
  <c r="AV1260" i="7"/>
  <c r="AV1261" i="7"/>
  <c r="AV1262" i="7"/>
  <c r="AV1263" i="7"/>
  <c r="AV1264" i="7"/>
  <c r="AV1265" i="7"/>
  <c r="AV1266" i="7"/>
  <c r="AV1267" i="7"/>
  <c r="AV1268" i="7"/>
  <c r="AV1269" i="7"/>
  <c r="AV1270" i="7"/>
  <c r="AV1271" i="7"/>
  <c r="AV1272" i="7"/>
  <c r="AV1273" i="7"/>
  <c r="AV1274" i="7"/>
  <c r="AV1275" i="7"/>
  <c r="AV1276" i="7"/>
  <c r="AV1277" i="7"/>
  <c r="AV1278" i="7"/>
  <c r="AV1279" i="7"/>
  <c r="AV1280" i="7"/>
  <c r="AV1281" i="7"/>
  <c r="AV1282" i="7"/>
  <c r="AV1283" i="7"/>
  <c r="AV1284" i="7"/>
  <c r="AV1285" i="7"/>
  <c r="AV1286" i="7"/>
  <c r="AV1287" i="7"/>
  <c r="AV1288" i="7"/>
  <c r="AV1289" i="7"/>
  <c r="AV1290" i="7"/>
  <c r="AV1291" i="7"/>
  <c r="AV1292" i="7"/>
  <c r="AV1293" i="7"/>
  <c r="AV1294" i="7"/>
  <c r="AV1295" i="7"/>
  <c r="AV1296" i="7"/>
  <c r="AV1297" i="7"/>
  <c r="AV1298" i="7"/>
  <c r="AV1299" i="7"/>
  <c r="AV1300" i="7"/>
  <c r="AV1301" i="7"/>
  <c r="AV1302" i="7"/>
  <c r="AV1303" i="7"/>
  <c r="AV1304" i="7"/>
  <c r="AV1305" i="7"/>
  <c r="AV1306" i="7"/>
  <c r="AV1307" i="7"/>
  <c r="AV1308" i="7"/>
  <c r="AV1309" i="7"/>
  <c r="AV1310" i="7"/>
  <c r="AV1311" i="7"/>
  <c r="AV1312" i="7"/>
  <c r="AV1313" i="7"/>
  <c r="AV1314" i="7"/>
  <c r="AV1315" i="7"/>
  <c r="AV1316" i="7"/>
  <c r="AV1317" i="7"/>
  <c r="AV1318" i="7"/>
  <c r="AV1319" i="7"/>
  <c r="AV1320" i="7"/>
  <c r="AV1321" i="7"/>
  <c r="AV1322" i="7"/>
  <c r="AV1323" i="7"/>
  <c r="AV1324" i="7"/>
  <c r="AV1325" i="7"/>
  <c r="AV1326" i="7"/>
  <c r="AV1327" i="7"/>
  <c r="AV1328" i="7"/>
  <c r="AV1329" i="7"/>
  <c r="AV1330" i="7"/>
  <c r="AV1331" i="7"/>
  <c r="AV1332" i="7"/>
  <c r="AV1333" i="7"/>
  <c r="AV1334" i="7"/>
  <c r="AV1335" i="7"/>
  <c r="AV1336" i="7"/>
  <c r="AV1337" i="7"/>
  <c r="AV1338" i="7"/>
  <c r="AV1339" i="7"/>
  <c r="AV1340" i="7"/>
  <c r="AV1341" i="7"/>
  <c r="AV1342" i="7"/>
  <c r="AV1343" i="7"/>
  <c r="AV1344" i="7"/>
  <c r="AV1345" i="7"/>
  <c r="AV1346" i="7"/>
  <c r="AV1347" i="7"/>
  <c r="AV1348" i="7"/>
  <c r="AV1349" i="7"/>
  <c r="AV1350" i="7"/>
  <c r="AV1351" i="7"/>
  <c r="AV1352" i="7"/>
  <c r="AV1353" i="7"/>
  <c r="AV1354" i="7"/>
  <c r="AV1355" i="7"/>
  <c r="AV1356" i="7"/>
  <c r="AV1357" i="7"/>
  <c r="AV1358" i="7"/>
  <c r="AV1359" i="7"/>
  <c r="AV1360" i="7"/>
  <c r="AV1361" i="7"/>
  <c r="AV1362" i="7"/>
  <c r="AV1363" i="7"/>
  <c r="AV1364" i="7"/>
  <c r="AV1365" i="7"/>
  <c r="AV1366" i="7"/>
  <c r="AV1367" i="7"/>
  <c r="AV1368" i="7"/>
  <c r="AV1369" i="7"/>
  <c r="AV1370" i="7"/>
  <c r="AV1371" i="7"/>
  <c r="AV1372" i="7"/>
  <c r="AV1373" i="7"/>
  <c r="AV1374" i="7"/>
  <c r="AV1375" i="7"/>
  <c r="AV1376" i="7"/>
  <c r="AV1377" i="7"/>
  <c r="AV1378" i="7"/>
  <c r="AV1379" i="7"/>
  <c r="AV1380" i="7"/>
  <c r="AV1381" i="7"/>
  <c r="AV1382" i="7"/>
  <c r="AV1383" i="7"/>
  <c r="AV1384" i="7"/>
  <c r="AV1385" i="7"/>
  <c r="AV1386" i="7"/>
  <c r="AV1387" i="7"/>
  <c r="AV1388" i="7"/>
  <c r="AV1389" i="7"/>
  <c r="AV1390" i="7"/>
  <c r="AV1391" i="7"/>
  <c r="AV1392" i="7"/>
  <c r="AV1393" i="7"/>
  <c r="AV1394" i="7"/>
  <c r="AV1395" i="7"/>
  <c r="AV1396" i="7"/>
  <c r="AV1397" i="7"/>
  <c r="AV1398" i="7"/>
  <c r="AV1399" i="7"/>
  <c r="AV1400" i="7"/>
  <c r="AV1401" i="7"/>
  <c r="AV1402" i="7"/>
  <c r="AV1403" i="7"/>
  <c r="AV1404" i="7"/>
  <c r="AV1405" i="7"/>
  <c r="AV1406" i="7"/>
  <c r="AV1407" i="7"/>
  <c r="AV1408" i="7"/>
  <c r="AV1409" i="7"/>
  <c r="AV1410" i="7"/>
  <c r="AV1411" i="7"/>
  <c r="AV1412" i="7"/>
  <c r="AV1413" i="7"/>
  <c r="AV1414" i="7"/>
  <c r="AV1415" i="7"/>
  <c r="AV1416" i="7"/>
  <c r="AV1417" i="7"/>
  <c r="AV1418" i="7"/>
  <c r="AV1419" i="7"/>
  <c r="AV1420" i="7"/>
  <c r="AV1421" i="7"/>
  <c r="AV1422" i="7"/>
  <c r="AV1423" i="7"/>
  <c r="AV1424" i="7"/>
  <c r="AV1425" i="7"/>
  <c r="AV1426" i="7"/>
  <c r="AV1427" i="7"/>
  <c r="AV1428" i="7"/>
  <c r="AV1429" i="7"/>
  <c r="AV1430" i="7"/>
  <c r="AV1431" i="7"/>
  <c r="AV1432" i="7"/>
  <c r="AV1433" i="7"/>
  <c r="AV1434" i="7"/>
  <c r="AV1435" i="7"/>
  <c r="AV1436" i="7"/>
  <c r="AV1437" i="7"/>
  <c r="AV1438" i="7"/>
  <c r="AV1439" i="7"/>
  <c r="AV1440" i="7"/>
  <c r="AV1441" i="7"/>
  <c r="AV1442" i="7"/>
  <c r="AV1443" i="7"/>
  <c r="AV1444" i="7"/>
  <c r="AV1445" i="7"/>
  <c r="AV1446" i="7"/>
  <c r="AV1447" i="7"/>
  <c r="AV1448" i="7"/>
  <c r="AV1449" i="7"/>
  <c r="AV1450" i="7"/>
  <c r="AV1451" i="7"/>
  <c r="AV1452" i="7"/>
  <c r="AV1453" i="7"/>
  <c r="AV1454" i="7"/>
  <c r="AV1455" i="7"/>
  <c r="AV1456" i="7"/>
  <c r="AV1457" i="7"/>
  <c r="AV1458" i="7"/>
  <c r="AV1459" i="7"/>
  <c r="AV1460" i="7"/>
  <c r="AV1461" i="7"/>
  <c r="AV1462" i="7"/>
  <c r="AV1463" i="7"/>
  <c r="AV1464" i="7"/>
  <c r="AV1465" i="7"/>
  <c r="AV1466" i="7"/>
  <c r="AV1467" i="7"/>
  <c r="AV1468" i="7"/>
  <c r="AV1469" i="7"/>
  <c r="AV1470" i="7"/>
  <c r="AV1471" i="7"/>
  <c r="AV1472" i="7"/>
  <c r="AV1473" i="7"/>
  <c r="AV1474" i="7"/>
  <c r="AV1475" i="7"/>
  <c r="AV1476" i="7"/>
  <c r="AV1477" i="7"/>
  <c r="AV1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AW110" i="7"/>
  <c r="AW111" i="7"/>
  <c r="AW112" i="7"/>
  <c r="AW113" i="7"/>
  <c r="AW114" i="7"/>
  <c r="AW115" i="7"/>
  <c r="AW116" i="7"/>
  <c r="AW117" i="7"/>
  <c r="AW118" i="7"/>
  <c r="AW119" i="7"/>
  <c r="AW120" i="7"/>
  <c r="AW121" i="7"/>
  <c r="AW122" i="7"/>
  <c r="AW123" i="7"/>
  <c r="AW124" i="7"/>
  <c r="AW125" i="7"/>
  <c r="AW126" i="7"/>
  <c r="AW127" i="7"/>
  <c r="AW128" i="7"/>
  <c r="AW129" i="7"/>
  <c r="AW130" i="7"/>
  <c r="AW131" i="7"/>
  <c r="AW132" i="7"/>
  <c r="AW133" i="7"/>
  <c r="AW134" i="7"/>
  <c r="AW135" i="7"/>
  <c r="AW136" i="7"/>
  <c r="AW137" i="7"/>
  <c r="AW138" i="7"/>
  <c r="AW139" i="7"/>
  <c r="AW140" i="7"/>
  <c r="AW141" i="7"/>
  <c r="AW142" i="7"/>
  <c r="AW143" i="7"/>
  <c r="AW144" i="7"/>
  <c r="AW145" i="7"/>
  <c r="AW146" i="7"/>
  <c r="AW147" i="7"/>
  <c r="AW148" i="7"/>
  <c r="AW149" i="7"/>
  <c r="AW150" i="7"/>
  <c r="AW151" i="7"/>
  <c r="AW152" i="7"/>
  <c r="AW153" i="7"/>
  <c r="AW154" i="7"/>
  <c r="AW155" i="7"/>
  <c r="AW156" i="7"/>
  <c r="AW157" i="7"/>
  <c r="AW158" i="7"/>
  <c r="AW159" i="7"/>
  <c r="AW160" i="7"/>
  <c r="AW161" i="7"/>
  <c r="AW162" i="7"/>
  <c r="AW163" i="7"/>
  <c r="AW164" i="7"/>
  <c r="AW165" i="7"/>
  <c r="AW166" i="7"/>
  <c r="AW167" i="7"/>
  <c r="AW168" i="7"/>
  <c r="AW169" i="7"/>
  <c r="AW170" i="7"/>
  <c r="AW171" i="7"/>
  <c r="AW172" i="7"/>
  <c r="AW173" i="7"/>
  <c r="AW174" i="7"/>
  <c r="AW175" i="7"/>
  <c r="AW176" i="7"/>
  <c r="AW177" i="7"/>
  <c r="AW178" i="7"/>
  <c r="AW179" i="7"/>
  <c r="AW180" i="7"/>
  <c r="AW181" i="7"/>
  <c r="AW182" i="7"/>
  <c r="AW183" i="7"/>
  <c r="AW184" i="7"/>
  <c r="AW185" i="7"/>
  <c r="AW186" i="7"/>
  <c r="AW187" i="7"/>
  <c r="AW188" i="7"/>
  <c r="AW189" i="7"/>
  <c r="AW190" i="7"/>
  <c r="AW191" i="7"/>
  <c r="AW192" i="7"/>
  <c r="AW193" i="7"/>
  <c r="AW194" i="7"/>
  <c r="AW195" i="7"/>
  <c r="AW196" i="7"/>
  <c r="AW197" i="7"/>
  <c r="AW198" i="7"/>
  <c r="AW199" i="7"/>
  <c r="AW200" i="7"/>
  <c r="AW201" i="7"/>
  <c r="AW202" i="7"/>
  <c r="AW203" i="7"/>
  <c r="AW204" i="7"/>
  <c r="AW205" i="7"/>
  <c r="AW206" i="7"/>
  <c r="AW207" i="7"/>
  <c r="AW208" i="7"/>
  <c r="AW209" i="7"/>
  <c r="AW210" i="7"/>
  <c r="AW211" i="7"/>
  <c r="AW212" i="7"/>
  <c r="AW213" i="7"/>
  <c r="AW214" i="7"/>
  <c r="AW215" i="7"/>
  <c r="AW216" i="7"/>
  <c r="AW217" i="7"/>
  <c r="AW218" i="7"/>
  <c r="AW219" i="7"/>
  <c r="AW220" i="7"/>
  <c r="AW221" i="7"/>
  <c r="AW222" i="7"/>
  <c r="AW223" i="7"/>
  <c r="AW224" i="7"/>
  <c r="AW225" i="7"/>
  <c r="AW226" i="7"/>
  <c r="AW227" i="7"/>
  <c r="AW228" i="7"/>
  <c r="AW229" i="7"/>
  <c r="AW230" i="7"/>
  <c r="AW231" i="7"/>
  <c r="AW232" i="7"/>
  <c r="AW233" i="7"/>
  <c r="AW234" i="7"/>
  <c r="AW235" i="7"/>
  <c r="AW236" i="7"/>
  <c r="AW237" i="7"/>
  <c r="AW238" i="7"/>
  <c r="AW239" i="7"/>
  <c r="AW240" i="7"/>
  <c r="AW241" i="7"/>
  <c r="AW242" i="7"/>
  <c r="AW243" i="7"/>
  <c r="AW244" i="7"/>
  <c r="AW245" i="7"/>
  <c r="AW246" i="7"/>
  <c r="AW247" i="7"/>
  <c r="AW248" i="7"/>
  <c r="AW249" i="7"/>
  <c r="AW250" i="7"/>
  <c r="AW251" i="7"/>
  <c r="AW252" i="7"/>
  <c r="AW253" i="7"/>
  <c r="AW254" i="7"/>
  <c r="AW255" i="7"/>
  <c r="AW256" i="7"/>
  <c r="AW257" i="7"/>
  <c r="AW258" i="7"/>
  <c r="AW259" i="7"/>
  <c r="AW260" i="7"/>
  <c r="AW261" i="7"/>
  <c r="AW262" i="7"/>
  <c r="AW263" i="7"/>
  <c r="AW264" i="7"/>
  <c r="AW265" i="7"/>
  <c r="AW266" i="7"/>
  <c r="AW267" i="7"/>
  <c r="AW268" i="7"/>
  <c r="AW269" i="7"/>
  <c r="AW270" i="7"/>
  <c r="AW271" i="7"/>
  <c r="AW272" i="7"/>
  <c r="AW273" i="7"/>
  <c r="AW274" i="7"/>
  <c r="AW275" i="7"/>
  <c r="AW276" i="7"/>
  <c r="AW277" i="7"/>
  <c r="AW278" i="7"/>
  <c r="AW279" i="7"/>
  <c r="AW280" i="7"/>
  <c r="AW281" i="7"/>
  <c r="AW282" i="7"/>
  <c r="AW283" i="7"/>
  <c r="AW284" i="7"/>
  <c r="AW285" i="7"/>
  <c r="AW286" i="7"/>
  <c r="AW287" i="7"/>
  <c r="AW288" i="7"/>
  <c r="AW289" i="7"/>
  <c r="AW290" i="7"/>
  <c r="AW291" i="7"/>
  <c r="AW292" i="7"/>
  <c r="AW293" i="7"/>
  <c r="AW294" i="7"/>
  <c r="AW295" i="7"/>
  <c r="AW296" i="7"/>
  <c r="AW297" i="7"/>
  <c r="AW298" i="7"/>
  <c r="AW299" i="7"/>
  <c r="AW300" i="7"/>
  <c r="AW301" i="7"/>
  <c r="AW302" i="7"/>
  <c r="AW303" i="7"/>
  <c r="AW304" i="7"/>
  <c r="AW305" i="7"/>
  <c r="AW306" i="7"/>
  <c r="AW307" i="7"/>
  <c r="AW308" i="7"/>
  <c r="AW309" i="7"/>
  <c r="AW310" i="7"/>
  <c r="AW311" i="7"/>
  <c r="AW312" i="7"/>
  <c r="AW313" i="7"/>
  <c r="AW314" i="7"/>
  <c r="AW315" i="7"/>
  <c r="AW316" i="7"/>
  <c r="AW317" i="7"/>
  <c r="AW318" i="7"/>
  <c r="AW319" i="7"/>
  <c r="AW320" i="7"/>
  <c r="AW321" i="7"/>
  <c r="AW322" i="7"/>
  <c r="AW323" i="7"/>
  <c r="AW324" i="7"/>
  <c r="AW325" i="7"/>
  <c r="AW326" i="7"/>
  <c r="AW327" i="7"/>
  <c r="AW328" i="7"/>
  <c r="AW329" i="7"/>
  <c r="AW330" i="7"/>
  <c r="AW331" i="7"/>
  <c r="AW332" i="7"/>
  <c r="AW333" i="7"/>
  <c r="AW334" i="7"/>
  <c r="AW335" i="7"/>
  <c r="AW336" i="7"/>
  <c r="AW337" i="7"/>
  <c r="AW338" i="7"/>
  <c r="AW339" i="7"/>
  <c r="AW340" i="7"/>
  <c r="AW341" i="7"/>
  <c r="AW342" i="7"/>
  <c r="AW343" i="7"/>
  <c r="AW344" i="7"/>
  <c r="AW345" i="7"/>
  <c r="AW346" i="7"/>
  <c r="AW347" i="7"/>
  <c r="AW348" i="7"/>
  <c r="AW349" i="7"/>
  <c r="AW350" i="7"/>
  <c r="AW351" i="7"/>
  <c r="AW352" i="7"/>
  <c r="AW353" i="7"/>
  <c r="AW354" i="7"/>
  <c r="AW355" i="7"/>
  <c r="AW356" i="7"/>
  <c r="AW357" i="7"/>
  <c r="AW358" i="7"/>
  <c r="AW359" i="7"/>
  <c r="AW360" i="7"/>
  <c r="AW361" i="7"/>
  <c r="AW362" i="7"/>
  <c r="AW363" i="7"/>
  <c r="AW364" i="7"/>
  <c r="AW365" i="7"/>
  <c r="AW366" i="7"/>
  <c r="AW367" i="7"/>
  <c r="AW368" i="7"/>
  <c r="AW369" i="7"/>
  <c r="AW370" i="7"/>
  <c r="AW371" i="7"/>
  <c r="AW372" i="7"/>
  <c r="AW373" i="7"/>
  <c r="AW374" i="7"/>
  <c r="AW375" i="7"/>
  <c r="AW376" i="7"/>
  <c r="AW377" i="7"/>
  <c r="AW378" i="7"/>
  <c r="AW379" i="7"/>
  <c r="AW380" i="7"/>
  <c r="AW381" i="7"/>
  <c r="AW382" i="7"/>
  <c r="AW383" i="7"/>
  <c r="AW384" i="7"/>
  <c r="AW385" i="7"/>
  <c r="AW386" i="7"/>
  <c r="AW387" i="7"/>
  <c r="AW388" i="7"/>
  <c r="AW389" i="7"/>
  <c r="AW390" i="7"/>
  <c r="AW391" i="7"/>
  <c r="AW392" i="7"/>
  <c r="AW393" i="7"/>
  <c r="AW394" i="7"/>
  <c r="AW395" i="7"/>
  <c r="AW396" i="7"/>
  <c r="AW397" i="7"/>
  <c r="AW398" i="7"/>
  <c r="AW399" i="7"/>
  <c r="AW400" i="7"/>
  <c r="AW401" i="7"/>
  <c r="AW402" i="7"/>
  <c r="AW403" i="7"/>
  <c r="AW404" i="7"/>
  <c r="AW405" i="7"/>
  <c r="AW406" i="7"/>
  <c r="AW407" i="7"/>
  <c r="AW408" i="7"/>
  <c r="AW409" i="7"/>
  <c r="AW410" i="7"/>
  <c r="AW411" i="7"/>
  <c r="AW412" i="7"/>
  <c r="AW413" i="7"/>
  <c r="AW414" i="7"/>
  <c r="AW415" i="7"/>
  <c r="AW416" i="7"/>
  <c r="AW417" i="7"/>
  <c r="AW418" i="7"/>
  <c r="AW419" i="7"/>
  <c r="AW420" i="7"/>
  <c r="AW421" i="7"/>
  <c r="AW422" i="7"/>
  <c r="AW423" i="7"/>
  <c r="AW424" i="7"/>
  <c r="AW425" i="7"/>
  <c r="AW426" i="7"/>
  <c r="AW427" i="7"/>
  <c r="AW428" i="7"/>
  <c r="AW429" i="7"/>
  <c r="AW430" i="7"/>
  <c r="AW431" i="7"/>
  <c r="AW432" i="7"/>
  <c r="AW433" i="7"/>
  <c r="AW434" i="7"/>
  <c r="AW435" i="7"/>
  <c r="AW436" i="7"/>
  <c r="AW437" i="7"/>
  <c r="AW438" i="7"/>
  <c r="AW439" i="7"/>
  <c r="AW440" i="7"/>
  <c r="AW441" i="7"/>
  <c r="AW442" i="7"/>
  <c r="AW443" i="7"/>
  <c r="AW444" i="7"/>
  <c r="AW445" i="7"/>
  <c r="AW446" i="7"/>
  <c r="AW447" i="7"/>
  <c r="AW448" i="7"/>
  <c r="AW449" i="7"/>
  <c r="AW450" i="7"/>
  <c r="AW451" i="7"/>
  <c r="AW452" i="7"/>
  <c r="AW453" i="7"/>
  <c r="AW454" i="7"/>
  <c r="AW455" i="7"/>
  <c r="AW456" i="7"/>
  <c r="AW457" i="7"/>
  <c r="AW458" i="7"/>
  <c r="AW459" i="7"/>
  <c r="AW460" i="7"/>
  <c r="AW461" i="7"/>
  <c r="AW462" i="7"/>
  <c r="AW463" i="7"/>
  <c r="AW464" i="7"/>
  <c r="AW465" i="7"/>
  <c r="AW466" i="7"/>
  <c r="AW467" i="7"/>
  <c r="AW468" i="7"/>
  <c r="AW469" i="7"/>
  <c r="AW470" i="7"/>
  <c r="AW471" i="7"/>
  <c r="AW472" i="7"/>
  <c r="AW473" i="7"/>
  <c r="AW474" i="7"/>
  <c r="AW475" i="7"/>
  <c r="AW476" i="7"/>
  <c r="AW477" i="7"/>
  <c r="AW478" i="7"/>
  <c r="AW479" i="7"/>
  <c r="AW480" i="7"/>
  <c r="AW481" i="7"/>
  <c r="AW482" i="7"/>
  <c r="AW483" i="7"/>
  <c r="AW484" i="7"/>
  <c r="AW485" i="7"/>
  <c r="AW486" i="7"/>
  <c r="AW487" i="7"/>
  <c r="AW488" i="7"/>
  <c r="AW489" i="7"/>
  <c r="AW490" i="7"/>
  <c r="AW491" i="7"/>
  <c r="AW492" i="7"/>
  <c r="AW493" i="7"/>
  <c r="AW494" i="7"/>
  <c r="AW495" i="7"/>
  <c r="AW496" i="7"/>
  <c r="AW497" i="7"/>
  <c r="AW498" i="7"/>
  <c r="AW499" i="7"/>
  <c r="AW500" i="7"/>
  <c r="AW501" i="7"/>
  <c r="AW502" i="7"/>
  <c r="AW503" i="7"/>
  <c r="AW504" i="7"/>
  <c r="AW505" i="7"/>
  <c r="AW506" i="7"/>
  <c r="AW507" i="7"/>
  <c r="AW508" i="7"/>
  <c r="AW509" i="7"/>
  <c r="AW510" i="7"/>
  <c r="AW511" i="7"/>
  <c r="AW512" i="7"/>
  <c r="AW513" i="7"/>
  <c r="AW514" i="7"/>
  <c r="AW515" i="7"/>
  <c r="AW516" i="7"/>
  <c r="AW517" i="7"/>
  <c r="AW518" i="7"/>
  <c r="AW519" i="7"/>
  <c r="AW520" i="7"/>
  <c r="AW521" i="7"/>
  <c r="AW522" i="7"/>
  <c r="AW523" i="7"/>
  <c r="AW524" i="7"/>
  <c r="AW525" i="7"/>
  <c r="AW526" i="7"/>
  <c r="AW527" i="7"/>
  <c r="AW528" i="7"/>
  <c r="AW529" i="7"/>
  <c r="AW530" i="7"/>
  <c r="AW531" i="7"/>
  <c r="AW532" i="7"/>
  <c r="AW533" i="7"/>
  <c r="AW534" i="7"/>
  <c r="AW535" i="7"/>
  <c r="AW536" i="7"/>
  <c r="AW537" i="7"/>
  <c r="AW538" i="7"/>
  <c r="AW539" i="7"/>
  <c r="AW540" i="7"/>
  <c r="AW541" i="7"/>
  <c r="AW542" i="7"/>
  <c r="AW543" i="7"/>
  <c r="AW544" i="7"/>
  <c r="AW545" i="7"/>
  <c r="AW546" i="7"/>
  <c r="AW547" i="7"/>
  <c r="AW548" i="7"/>
  <c r="AW549" i="7"/>
  <c r="AW550" i="7"/>
  <c r="AW551" i="7"/>
  <c r="AW552" i="7"/>
  <c r="AW553" i="7"/>
  <c r="AW554" i="7"/>
  <c r="AW555" i="7"/>
  <c r="AW556" i="7"/>
  <c r="AW557" i="7"/>
  <c r="AW558" i="7"/>
  <c r="AW559" i="7"/>
  <c r="AW560" i="7"/>
  <c r="AW561" i="7"/>
  <c r="AW562" i="7"/>
  <c r="AW563" i="7"/>
  <c r="AW564" i="7"/>
  <c r="AW565" i="7"/>
  <c r="AW566" i="7"/>
  <c r="AW567" i="7"/>
  <c r="AW568" i="7"/>
  <c r="AW569" i="7"/>
  <c r="AW570" i="7"/>
  <c r="AW571" i="7"/>
  <c r="AW572" i="7"/>
  <c r="AW573" i="7"/>
  <c r="AW574" i="7"/>
  <c r="AW575" i="7"/>
  <c r="AW576" i="7"/>
  <c r="AW577" i="7"/>
  <c r="AW578" i="7"/>
  <c r="AW579" i="7"/>
  <c r="AW580" i="7"/>
  <c r="AW581" i="7"/>
  <c r="AW582" i="7"/>
  <c r="AW583" i="7"/>
  <c r="AW584" i="7"/>
  <c r="AW585" i="7"/>
  <c r="AW586" i="7"/>
  <c r="AW587" i="7"/>
  <c r="AW588" i="7"/>
  <c r="AW589" i="7"/>
  <c r="AW590" i="7"/>
  <c r="AW591" i="7"/>
  <c r="AW592" i="7"/>
  <c r="AW593" i="7"/>
  <c r="AW594" i="7"/>
  <c r="AW595" i="7"/>
  <c r="AW596" i="7"/>
  <c r="AW597" i="7"/>
  <c r="AW598" i="7"/>
  <c r="AW599" i="7"/>
  <c r="AW600" i="7"/>
  <c r="AW601" i="7"/>
  <c r="AW602" i="7"/>
  <c r="AW603" i="7"/>
  <c r="AW604" i="7"/>
  <c r="AW605" i="7"/>
  <c r="AW606" i="7"/>
  <c r="AW607" i="7"/>
  <c r="AW608" i="7"/>
  <c r="AW609" i="7"/>
  <c r="AW610" i="7"/>
  <c r="AW611" i="7"/>
  <c r="AW612" i="7"/>
  <c r="AW613" i="7"/>
  <c r="AW614" i="7"/>
  <c r="AW615" i="7"/>
  <c r="AW616" i="7"/>
  <c r="AW617" i="7"/>
  <c r="AW618" i="7"/>
  <c r="AW619" i="7"/>
  <c r="AW620" i="7"/>
  <c r="AW621" i="7"/>
  <c r="AW622" i="7"/>
  <c r="AW623" i="7"/>
  <c r="AW624" i="7"/>
  <c r="AW625" i="7"/>
  <c r="AW626" i="7"/>
  <c r="AW627" i="7"/>
  <c r="AW628" i="7"/>
  <c r="AW629" i="7"/>
  <c r="AW630" i="7"/>
  <c r="AW631" i="7"/>
  <c r="AW632" i="7"/>
  <c r="AW633" i="7"/>
  <c r="AW634" i="7"/>
  <c r="AW635" i="7"/>
  <c r="AW636" i="7"/>
  <c r="AW637" i="7"/>
  <c r="AW638" i="7"/>
  <c r="AW639" i="7"/>
  <c r="AW640" i="7"/>
  <c r="AW641" i="7"/>
  <c r="AW642" i="7"/>
  <c r="AW643" i="7"/>
  <c r="AW644" i="7"/>
  <c r="AW645" i="7"/>
  <c r="AW646" i="7"/>
  <c r="AW647" i="7"/>
  <c r="AW648" i="7"/>
  <c r="AW649" i="7"/>
  <c r="AW650" i="7"/>
  <c r="AW651" i="7"/>
  <c r="AW652" i="7"/>
  <c r="AW653" i="7"/>
  <c r="AW654" i="7"/>
  <c r="AW655" i="7"/>
  <c r="AW656" i="7"/>
  <c r="AW657" i="7"/>
  <c r="AW658" i="7"/>
  <c r="AW659" i="7"/>
  <c r="AW660" i="7"/>
  <c r="AW661" i="7"/>
  <c r="AW662" i="7"/>
  <c r="AW663" i="7"/>
  <c r="AW664" i="7"/>
  <c r="AW665" i="7"/>
  <c r="AW666" i="7"/>
  <c r="AW667" i="7"/>
  <c r="AW668" i="7"/>
  <c r="AW669" i="7"/>
  <c r="AW670" i="7"/>
  <c r="AW671" i="7"/>
  <c r="AW672" i="7"/>
  <c r="AW673" i="7"/>
  <c r="AW674" i="7"/>
  <c r="AW675" i="7"/>
  <c r="AW676" i="7"/>
  <c r="AW677" i="7"/>
  <c r="AW678" i="7"/>
  <c r="AW679" i="7"/>
  <c r="AW680" i="7"/>
  <c r="AW681" i="7"/>
  <c r="AW682" i="7"/>
  <c r="AW683" i="7"/>
  <c r="AW684" i="7"/>
  <c r="AW685" i="7"/>
  <c r="AW686" i="7"/>
  <c r="AW687" i="7"/>
  <c r="AW688" i="7"/>
  <c r="AW689" i="7"/>
  <c r="AW690" i="7"/>
  <c r="AW691" i="7"/>
  <c r="AW692" i="7"/>
  <c r="AW693" i="7"/>
  <c r="AW694" i="7"/>
  <c r="AW695" i="7"/>
  <c r="AW696" i="7"/>
  <c r="AW697" i="7"/>
  <c r="AW698" i="7"/>
  <c r="AW699" i="7"/>
  <c r="AW700" i="7"/>
  <c r="AW701" i="7"/>
  <c r="AW702" i="7"/>
  <c r="AW703" i="7"/>
  <c r="AW704" i="7"/>
  <c r="AW705" i="7"/>
  <c r="AW706" i="7"/>
  <c r="AW707" i="7"/>
  <c r="AW708" i="7"/>
  <c r="AW709" i="7"/>
  <c r="AW710" i="7"/>
  <c r="AW711" i="7"/>
  <c r="AW712" i="7"/>
  <c r="AW713" i="7"/>
  <c r="AW714" i="7"/>
  <c r="AW715" i="7"/>
  <c r="AW716" i="7"/>
  <c r="AW717" i="7"/>
  <c r="AW718" i="7"/>
  <c r="AW719" i="7"/>
  <c r="AW720" i="7"/>
  <c r="AW721" i="7"/>
  <c r="AW722" i="7"/>
  <c r="AW723" i="7"/>
  <c r="AW724" i="7"/>
  <c r="AW725" i="7"/>
  <c r="AW726" i="7"/>
  <c r="AW727" i="7"/>
  <c r="AW728" i="7"/>
  <c r="AW729" i="7"/>
  <c r="AW730" i="7"/>
  <c r="AW731" i="7"/>
  <c r="AW732" i="7"/>
  <c r="AW733" i="7"/>
  <c r="AW734" i="7"/>
  <c r="AW735" i="7"/>
  <c r="AW736" i="7"/>
  <c r="AW737" i="7"/>
  <c r="AW738" i="7"/>
  <c r="AW739" i="7"/>
  <c r="AW740" i="7"/>
  <c r="AW741" i="7"/>
  <c r="AW742" i="7"/>
  <c r="AW743" i="7"/>
  <c r="AW744" i="7"/>
  <c r="AW745" i="7"/>
  <c r="AW746" i="7"/>
  <c r="AW747" i="7"/>
  <c r="AW748" i="7"/>
  <c r="AW749" i="7"/>
  <c r="AW750" i="7"/>
  <c r="AW751" i="7"/>
  <c r="AW752" i="7"/>
  <c r="AW753" i="7"/>
  <c r="AW754" i="7"/>
  <c r="AW755" i="7"/>
  <c r="AW756" i="7"/>
  <c r="AW757" i="7"/>
  <c r="AW758" i="7"/>
  <c r="AW759" i="7"/>
  <c r="AW760" i="7"/>
  <c r="AW761" i="7"/>
  <c r="AW762" i="7"/>
  <c r="AW763" i="7"/>
  <c r="AW764" i="7"/>
  <c r="AW765" i="7"/>
  <c r="AW766" i="7"/>
  <c r="AW767" i="7"/>
  <c r="AW768" i="7"/>
  <c r="AW769" i="7"/>
  <c r="AW770" i="7"/>
  <c r="AW771" i="7"/>
  <c r="AW772" i="7"/>
  <c r="AW773" i="7"/>
  <c r="AW774" i="7"/>
  <c r="AW775" i="7"/>
  <c r="AW776" i="7"/>
  <c r="AW777" i="7"/>
  <c r="AW778" i="7"/>
  <c r="AW779" i="7"/>
  <c r="AW780" i="7"/>
  <c r="AW781" i="7"/>
  <c r="AW782" i="7"/>
  <c r="AW783" i="7"/>
  <c r="AW784" i="7"/>
  <c r="AW785" i="7"/>
  <c r="AW786" i="7"/>
  <c r="AW787" i="7"/>
  <c r="AW788" i="7"/>
  <c r="AW789" i="7"/>
  <c r="AW790" i="7"/>
  <c r="AW791" i="7"/>
  <c r="AW792" i="7"/>
  <c r="AW793" i="7"/>
  <c r="AW794" i="7"/>
  <c r="AW795" i="7"/>
  <c r="AW796" i="7"/>
  <c r="AW797" i="7"/>
  <c r="AW798" i="7"/>
  <c r="AW799" i="7"/>
  <c r="AW800" i="7"/>
  <c r="AW801" i="7"/>
  <c r="AW802" i="7"/>
  <c r="AW803" i="7"/>
  <c r="AW804" i="7"/>
  <c r="AW805" i="7"/>
  <c r="AW806" i="7"/>
  <c r="AW807" i="7"/>
  <c r="AW808" i="7"/>
  <c r="AW809" i="7"/>
  <c r="AW810" i="7"/>
  <c r="AW811" i="7"/>
  <c r="AW812" i="7"/>
  <c r="AW813" i="7"/>
  <c r="AW814" i="7"/>
  <c r="AW815" i="7"/>
  <c r="AW816" i="7"/>
  <c r="AW817" i="7"/>
  <c r="AW818" i="7"/>
  <c r="AW819" i="7"/>
  <c r="AW820" i="7"/>
  <c r="AW821" i="7"/>
  <c r="AW822" i="7"/>
  <c r="AW823" i="7"/>
  <c r="AW824" i="7"/>
  <c r="AW825" i="7"/>
  <c r="AW826" i="7"/>
  <c r="AW827" i="7"/>
  <c r="AW828" i="7"/>
  <c r="AW829" i="7"/>
  <c r="AW830" i="7"/>
  <c r="AW831" i="7"/>
  <c r="AW832" i="7"/>
  <c r="AW833" i="7"/>
  <c r="AW834" i="7"/>
  <c r="AW835" i="7"/>
  <c r="AW836" i="7"/>
  <c r="AW837" i="7"/>
  <c r="AW838" i="7"/>
  <c r="AW839" i="7"/>
  <c r="AW840" i="7"/>
  <c r="AW841" i="7"/>
  <c r="AW842" i="7"/>
  <c r="AW843" i="7"/>
  <c r="AW844" i="7"/>
  <c r="AW845" i="7"/>
  <c r="AW846" i="7"/>
  <c r="AW847" i="7"/>
  <c r="AW848" i="7"/>
  <c r="AW849" i="7"/>
  <c r="AW850" i="7"/>
  <c r="AW851" i="7"/>
  <c r="AW852" i="7"/>
  <c r="AW853" i="7"/>
  <c r="AW854" i="7"/>
  <c r="AW855" i="7"/>
  <c r="AW856" i="7"/>
  <c r="AW857" i="7"/>
  <c r="AW858" i="7"/>
  <c r="AW859" i="7"/>
  <c r="AW860" i="7"/>
  <c r="AW861" i="7"/>
  <c r="AW862" i="7"/>
  <c r="AW863" i="7"/>
  <c r="AW864" i="7"/>
  <c r="AW865" i="7"/>
  <c r="AW866" i="7"/>
  <c r="AW867" i="7"/>
  <c r="AW868" i="7"/>
  <c r="AW869" i="7"/>
  <c r="AW870" i="7"/>
  <c r="AW871" i="7"/>
  <c r="AW872" i="7"/>
  <c r="AW873" i="7"/>
  <c r="AW874" i="7"/>
  <c r="AW875" i="7"/>
  <c r="AW876" i="7"/>
  <c r="AW877" i="7"/>
  <c r="AW878" i="7"/>
  <c r="AW879" i="7"/>
  <c r="AW880" i="7"/>
  <c r="AW881" i="7"/>
  <c r="AW882" i="7"/>
  <c r="AW883" i="7"/>
  <c r="AW884" i="7"/>
  <c r="AW885" i="7"/>
  <c r="AW886" i="7"/>
  <c r="AW887" i="7"/>
  <c r="AW888" i="7"/>
  <c r="AW889" i="7"/>
  <c r="AW890" i="7"/>
  <c r="AW891" i="7"/>
  <c r="AW892" i="7"/>
  <c r="AW893" i="7"/>
  <c r="AW894" i="7"/>
  <c r="AW895" i="7"/>
  <c r="AW896" i="7"/>
  <c r="AW897" i="7"/>
  <c r="AW898" i="7"/>
  <c r="AW899" i="7"/>
  <c r="AW900" i="7"/>
  <c r="AW901" i="7"/>
  <c r="AW902" i="7"/>
  <c r="AW903" i="7"/>
  <c r="AW904" i="7"/>
  <c r="AW905" i="7"/>
  <c r="AW906" i="7"/>
  <c r="AW907" i="7"/>
  <c r="AW908" i="7"/>
  <c r="AW909" i="7"/>
  <c r="AW910" i="7"/>
  <c r="AW911" i="7"/>
  <c r="AW912" i="7"/>
  <c r="AW913" i="7"/>
  <c r="AW914" i="7"/>
  <c r="AW915" i="7"/>
  <c r="AW916" i="7"/>
  <c r="AW917" i="7"/>
  <c r="AW918" i="7"/>
  <c r="AW919" i="7"/>
  <c r="AW920" i="7"/>
  <c r="AW921" i="7"/>
  <c r="AW922" i="7"/>
  <c r="AW923" i="7"/>
  <c r="AW924" i="7"/>
  <c r="AW925" i="7"/>
  <c r="AW926" i="7"/>
  <c r="AW927" i="7"/>
  <c r="AW928" i="7"/>
  <c r="AW929" i="7"/>
  <c r="AW930" i="7"/>
  <c r="AW931" i="7"/>
  <c r="AW932" i="7"/>
  <c r="AW933" i="7"/>
  <c r="AW934" i="7"/>
  <c r="AW935" i="7"/>
  <c r="AW936" i="7"/>
  <c r="AW937" i="7"/>
  <c r="AW938" i="7"/>
  <c r="AW939" i="7"/>
  <c r="AW940" i="7"/>
  <c r="AW941" i="7"/>
  <c r="AW942" i="7"/>
  <c r="AW943" i="7"/>
  <c r="AW944" i="7"/>
  <c r="AW945" i="7"/>
  <c r="AW946" i="7"/>
  <c r="AW947" i="7"/>
  <c r="AW948" i="7"/>
  <c r="AW949" i="7"/>
  <c r="AW950" i="7"/>
  <c r="AW951" i="7"/>
  <c r="AW952" i="7"/>
  <c r="AW953" i="7"/>
  <c r="AW954" i="7"/>
  <c r="AW955" i="7"/>
  <c r="AW956" i="7"/>
  <c r="AW957" i="7"/>
  <c r="AW958" i="7"/>
  <c r="AW959" i="7"/>
  <c r="AW960" i="7"/>
  <c r="AW961" i="7"/>
  <c r="AW962" i="7"/>
  <c r="AW963" i="7"/>
  <c r="AW964" i="7"/>
  <c r="AW965" i="7"/>
  <c r="AW966" i="7"/>
  <c r="AW967" i="7"/>
  <c r="AW968" i="7"/>
  <c r="AW969" i="7"/>
  <c r="AW970" i="7"/>
  <c r="AW971" i="7"/>
  <c r="AW972" i="7"/>
  <c r="AW973" i="7"/>
  <c r="AW974" i="7"/>
  <c r="AW975" i="7"/>
  <c r="AW976" i="7"/>
  <c r="AW977" i="7"/>
  <c r="AW978" i="7"/>
  <c r="AW979" i="7"/>
  <c r="AW980" i="7"/>
  <c r="AW981" i="7"/>
  <c r="AW982" i="7"/>
  <c r="AW983" i="7"/>
  <c r="AW984" i="7"/>
  <c r="AW985" i="7"/>
  <c r="AW986" i="7"/>
  <c r="AW987" i="7"/>
  <c r="AW988" i="7"/>
  <c r="AW989" i="7"/>
  <c r="AW990" i="7"/>
  <c r="AW991" i="7"/>
  <c r="AW992" i="7"/>
  <c r="AW993" i="7"/>
  <c r="AW994" i="7"/>
  <c r="AW995" i="7"/>
  <c r="AW996" i="7"/>
  <c r="AW997" i="7"/>
  <c r="AW998" i="7"/>
  <c r="AW999" i="7"/>
  <c r="AW1000" i="7"/>
  <c r="AW1001" i="7"/>
  <c r="AW1002" i="7"/>
  <c r="AW1003" i="7"/>
  <c r="AW1004" i="7"/>
  <c r="AW1005" i="7"/>
  <c r="AW1006" i="7"/>
  <c r="AW1007" i="7"/>
  <c r="AW1008" i="7"/>
  <c r="AW1009" i="7"/>
  <c r="AW1010" i="7"/>
  <c r="AW1011" i="7"/>
  <c r="AW1012" i="7"/>
  <c r="AW1013" i="7"/>
  <c r="AW1014" i="7"/>
  <c r="AW1015" i="7"/>
  <c r="AW1016" i="7"/>
  <c r="AW1017" i="7"/>
  <c r="AW1018" i="7"/>
  <c r="AW1019" i="7"/>
  <c r="AW1020" i="7"/>
  <c r="AW1021" i="7"/>
  <c r="AW1022" i="7"/>
  <c r="AW1023" i="7"/>
  <c r="AW1024" i="7"/>
  <c r="AW1025" i="7"/>
  <c r="AW1026" i="7"/>
  <c r="AW1027" i="7"/>
  <c r="AW1028" i="7"/>
  <c r="AW1029" i="7"/>
  <c r="AW1030" i="7"/>
  <c r="AW1031" i="7"/>
  <c r="AW1032" i="7"/>
  <c r="AW1033" i="7"/>
  <c r="AW1034" i="7"/>
  <c r="AW1035" i="7"/>
  <c r="AW1036" i="7"/>
  <c r="AW1037" i="7"/>
  <c r="AW1038" i="7"/>
  <c r="AW1039" i="7"/>
  <c r="AW1040" i="7"/>
  <c r="AW1041" i="7"/>
  <c r="AW1042" i="7"/>
  <c r="AW1043" i="7"/>
  <c r="AW1044" i="7"/>
  <c r="AW1045" i="7"/>
  <c r="AW1046" i="7"/>
  <c r="AW1047" i="7"/>
  <c r="AW1048" i="7"/>
  <c r="AW1049" i="7"/>
  <c r="AW1050" i="7"/>
  <c r="AW1051" i="7"/>
  <c r="AW1052" i="7"/>
  <c r="AW1053" i="7"/>
  <c r="AW1054" i="7"/>
  <c r="AW1055" i="7"/>
  <c r="AW1056" i="7"/>
  <c r="AW1057" i="7"/>
  <c r="AW1058" i="7"/>
  <c r="AW1059" i="7"/>
  <c r="AW1060" i="7"/>
  <c r="AW1061" i="7"/>
  <c r="AW1062" i="7"/>
  <c r="AW1063" i="7"/>
  <c r="AW1064" i="7"/>
  <c r="AW1065" i="7"/>
  <c r="AW1066" i="7"/>
  <c r="AW1067" i="7"/>
  <c r="AW1068" i="7"/>
  <c r="AW1069" i="7"/>
  <c r="AW1070" i="7"/>
  <c r="AW1071" i="7"/>
  <c r="AW1072" i="7"/>
  <c r="AW1073" i="7"/>
  <c r="AW1074" i="7"/>
  <c r="AW1075" i="7"/>
  <c r="AW1076" i="7"/>
  <c r="AW1077" i="7"/>
  <c r="AW1078" i="7"/>
  <c r="AW1079" i="7"/>
  <c r="AW1080" i="7"/>
  <c r="AW1081" i="7"/>
  <c r="AW1082" i="7"/>
  <c r="AW1083" i="7"/>
  <c r="AW1084" i="7"/>
  <c r="AW1085" i="7"/>
  <c r="AW1086" i="7"/>
  <c r="AW1087" i="7"/>
  <c r="AW1088" i="7"/>
  <c r="AW1089" i="7"/>
  <c r="AW1090" i="7"/>
  <c r="AW1091" i="7"/>
  <c r="AW1092" i="7"/>
  <c r="AW1093" i="7"/>
  <c r="AW1094" i="7"/>
  <c r="AW1095" i="7"/>
  <c r="AW1096" i="7"/>
  <c r="AW1097" i="7"/>
  <c r="AW1098" i="7"/>
  <c r="AW1099" i="7"/>
  <c r="AW1100" i="7"/>
  <c r="AW1101" i="7"/>
  <c r="AW1102" i="7"/>
  <c r="AW1103" i="7"/>
  <c r="AW1104" i="7"/>
  <c r="AW1105" i="7"/>
  <c r="AW1106" i="7"/>
  <c r="AW1107" i="7"/>
  <c r="AW1108" i="7"/>
  <c r="AW1109" i="7"/>
  <c r="AW1110" i="7"/>
  <c r="AW1111" i="7"/>
  <c r="AW1112" i="7"/>
  <c r="AW1113" i="7"/>
  <c r="AW1114" i="7"/>
  <c r="AW1115" i="7"/>
  <c r="AW1116" i="7"/>
  <c r="AW1117" i="7"/>
  <c r="AW1118" i="7"/>
  <c r="AW1119" i="7"/>
  <c r="AW1120" i="7"/>
  <c r="AW1121" i="7"/>
  <c r="AW1122" i="7"/>
  <c r="AW1123" i="7"/>
  <c r="AW1124" i="7"/>
  <c r="AW1125" i="7"/>
  <c r="AW1126" i="7"/>
  <c r="AW1127" i="7"/>
  <c r="AW1128" i="7"/>
  <c r="AW1129" i="7"/>
  <c r="AW1130" i="7"/>
  <c r="AW1131" i="7"/>
  <c r="AW1132" i="7"/>
  <c r="AW1133" i="7"/>
  <c r="AW1134" i="7"/>
  <c r="AW1135" i="7"/>
  <c r="AW1136" i="7"/>
  <c r="AW1137" i="7"/>
  <c r="AW1138" i="7"/>
  <c r="AW1139" i="7"/>
  <c r="AW1140" i="7"/>
  <c r="AW1141" i="7"/>
  <c r="AW1142" i="7"/>
  <c r="AW1143" i="7"/>
  <c r="AW1144" i="7"/>
  <c r="AW1145" i="7"/>
  <c r="AW1146" i="7"/>
  <c r="AW1147" i="7"/>
  <c r="AW1148" i="7"/>
  <c r="AW1149" i="7"/>
  <c r="AW1150" i="7"/>
  <c r="AW1151" i="7"/>
  <c r="AW1152" i="7"/>
  <c r="AW1153" i="7"/>
  <c r="AW1154" i="7"/>
  <c r="AW1155" i="7"/>
  <c r="AW1156" i="7"/>
  <c r="AW1157" i="7"/>
  <c r="AW1158" i="7"/>
  <c r="AW1159" i="7"/>
  <c r="AW1160" i="7"/>
  <c r="AW1161" i="7"/>
  <c r="AW1162" i="7"/>
  <c r="AW1163" i="7"/>
  <c r="AW1164" i="7"/>
  <c r="AW1165" i="7"/>
  <c r="AW1166" i="7"/>
  <c r="AW1167" i="7"/>
  <c r="AW1168" i="7"/>
  <c r="AW1169" i="7"/>
  <c r="AW1170" i="7"/>
  <c r="AW1171" i="7"/>
  <c r="AW1172" i="7"/>
  <c r="AW1173" i="7"/>
  <c r="AW1174" i="7"/>
  <c r="AW1175" i="7"/>
  <c r="AW1176" i="7"/>
  <c r="AW1177" i="7"/>
  <c r="AW1178" i="7"/>
  <c r="AW1179" i="7"/>
  <c r="AW1180" i="7"/>
  <c r="AW1181" i="7"/>
  <c r="AW1182" i="7"/>
  <c r="AW1183" i="7"/>
  <c r="AW1184" i="7"/>
  <c r="AW1185" i="7"/>
  <c r="AW1186" i="7"/>
  <c r="AW1187" i="7"/>
  <c r="AW1188" i="7"/>
  <c r="AW1189" i="7"/>
  <c r="AW1190" i="7"/>
  <c r="AW1191" i="7"/>
  <c r="AW1192" i="7"/>
  <c r="AW1193" i="7"/>
  <c r="AW1194" i="7"/>
  <c r="AW1195" i="7"/>
  <c r="AW1196" i="7"/>
  <c r="AW1197" i="7"/>
  <c r="AW1198" i="7"/>
  <c r="AW1199" i="7"/>
  <c r="AW1200" i="7"/>
  <c r="AW1201" i="7"/>
  <c r="AW1202" i="7"/>
  <c r="AW1203" i="7"/>
  <c r="AW1204" i="7"/>
  <c r="AW1205" i="7"/>
  <c r="AW1206" i="7"/>
  <c r="AW1207" i="7"/>
  <c r="AW1208" i="7"/>
  <c r="AW1209" i="7"/>
  <c r="AW1210" i="7"/>
  <c r="AW1211" i="7"/>
  <c r="AW1212" i="7"/>
  <c r="AW1213" i="7"/>
  <c r="AW1214" i="7"/>
  <c r="AW1215" i="7"/>
  <c r="AW1216" i="7"/>
  <c r="AW1217" i="7"/>
  <c r="AW1218" i="7"/>
  <c r="AW1219" i="7"/>
  <c r="AW1220" i="7"/>
  <c r="AW1221" i="7"/>
  <c r="AW1222" i="7"/>
  <c r="AW1223" i="7"/>
  <c r="AW1224" i="7"/>
  <c r="AW1225" i="7"/>
  <c r="AW1226" i="7"/>
  <c r="AW1227" i="7"/>
  <c r="AW1228" i="7"/>
  <c r="AW1229" i="7"/>
  <c r="AW1230" i="7"/>
  <c r="AW1231" i="7"/>
  <c r="AW1232" i="7"/>
  <c r="AW1233" i="7"/>
  <c r="AW1234" i="7"/>
  <c r="AW1235" i="7"/>
  <c r="AW1236" i="7"/>
  <c r="AW1237" i="7"/>
  <c r="AW1238" i="7"/>
  <c r="AW1239" i="7"/>
  <c r="AW1240" i="7"/>
  <c r="AW1241" i="7"/>
  <c r="AW1242" i="7"/>
  <c r="AW1243" i="7"/>
  <c r="AW1244" i="7"/>
  <c r="AW1245" i="7"/>
  <c r="AW1246" i="7"/>
  <c r="AW1247" i="7"/>
  <c r="AW1248" i="7"/>
  <c r="AW1249" i="7"/>
  <c r="AW1250" i="7"/>
  <c r="AW1251" i="7"/>
  <c r="AW1252" i="7"/>
  <c r="AW1253" i="7"/>
  <c r="AW1254" i="7"/>
  <c r="AW1255" i="7"/>
  <c r="AW1256" i="7"/>
  <c r="AW1257" i="7"/>
  <c r="AW1258" i="7"/>
  <c r="AW1259" i="7"/>
  <c r="AW1260" i="7"/>
  <c r="AW1261" i="7"/>
  <c r="AW1262" i="7"/>
  <c r="AW1263" i="7"/>
  <c r="AW1264" i="7"/>
  <c r="AW1265" i="7"/>
  <c r="AW1266" i="7"/>
  <c r="AW1267" i="7"/>
  <c r="AW1268" i="7"/>
  <c r="AW1269" i="7"/>
  <c r="AW1270" i="7"/>
  <c r="AW1271" i="7"/>
  <c r="AW1272" i="7"/>
  <c r="AW1273" i="7"/>
  <c r="AW1274" i="7"/>
  <c r="AW1275" i="7"/>
  <c r="AW1276" i="7"/>
  <c r="AW1277" i="7"/>
  <c r="AW1278" i="7"/>
  <c r="AW1279" i="7"/>
  <c r="AW1280" i="7"/>
  <c r="AW1281" i="7"/>
  <c r="AW1282" i="7"/>
  <c r="AW1283" i="7"/>
  <c r="AW1284" i="7"/>
  <c r="AW1285" i="7"/>
  <c r="AW1286" i="7"/>
  <c r="AW1287" i="7"/>
  <c r="AW1288" i="7"/>
  <c r="AW1289" i="7"/>
  <c r="AW1290" i="7"/>
  <c r="AW1291" i="7"/>
  <c r="AW1292" i="7"/>
  <c r="AW1293" i="7"/>
  <c r="AW1294" i="7"/>
  <c r="AW1295" i="7"/>
  <c r="AW1296" i="7"/>
  <c r="AW1297" i="7"/>
  <c r="AW1298" i="7"/>
  <c r="AW1299" i="7"/>
  <c r="AW1300" i="7"/>
  <c r="AW1301" i="7"/>
  <c r="AW1302" i="7"/>
  <c r="AW1303" i="7"/>
  <c r="AW1304" i="7"/>
  <c r="AW1305" i="7"/>
  <c r="AW1306" i="7"/>
  <c r="AW1307" i="7"/>
  <c r="AW1308" i="7"/>
  <c r="AW1309" i="7"/>
  <c r="AW1310" i="7"/>
  <c r="AW1311" i="7"/>
  <c r="AW1312" i="7"/>
  <c r="AW1313" i="7"/>
  <c r="AW1314" i="7"/>
  <c r="AW1315" i="7"/>
  <c r="AW1316" i="7"/>
  <c r="AW1317" i="7"/>
  <c r="AW1318" i="7"/>
  <c r="AW1319" i="7"/>
  <c r="AW1320" i="7"/>
  <c r="AW1321" i="7"/>
  <c r="AW1322" i="7"/>
  <c r="AW1323" i="7"/>
  <c r="AW1324" i="7"/>
  <c r="AW1325" i="7"/>
  <c r="AW1326" i="7"/>
  <c r="AW1327" i="7"/>
  <c r="AW1328" i="7"/>
  <c r="AW1329" i="7"/>
  <c r="AW1330" i="7"/>
  <c r="AW1331" i="7"/>
  <c r="AW1332" i="7"/>
  <c r="AW1333" i="7"/>
  <c r="AW1334" i="7"/>
  <c r="AW1335" i="7"/>
  <c r="AW1336" i="7"/>
  <c r="AW1337" i="7"/>
  <c r="AW1338" i="7"/>
  <c r="AW1339" i="7"/>
  <c r="AW1340" i="7"/>
  <c r="AW1341" i="7"/>
  <c r="AW1342" i="7"/>
  <c r="AW1343" i="7"/>
  <c r="AW1344" i="7"/>
  <c r="AW1345" i="7"/>
  <c r="AW1346" i="7"/>
  <c r="AW1347" i="7"/>
  <c r="AW1348" i="7"/>
  <c r="AW1349" i="7"/>
  <c r="AW1350" i="7"/>
  <c r="AW1351" i="7"/>
  <c r="AW1352" i="7"/>
  <c r="AW1353" i="7"/>
  <c r="AW1354" i="7"/>
  <c r="AW1355" i="7"/>
  <c r="AW1356" i="7"/>
  <c r="AW1357" i="7"/>
  <c r="AW1358" i="7"/>
  <c r="AW1359" i="7"/>
  <c r="AW1360" i="7"/>
  <c r="AW1361" i="7"/>
  <c r="AW1362" i="7"/>
  <c r="AW1363" i="7"/>
  <c r="AW1364" i="7"/>
  <c r="AW1365" i="7"/>
  <c r="AW1366" i="7"/>
  <c r="AW1367" i="7"/>
  <c r="AW1368" i="7"/>
  <c r="AW1369" i="7"/>
  <c r="AW1370" i="7"/>
  <c r="AW1371" i="7"/>
  <c r="AW1372" i="7"/>
  <c r="AW1373" i="7"/>
  <c r="AW1374" i="7"/>
  <c r="AW1375" i="7"/>
  <c r="AW1376" i="7"/>
  <c r="AW1377" i="7"/>
  <c r="AW1378" i="7"/>
  <c r="AW1379" i="7"/>
  <c r="AW1380" i="7"/>
  <c r="AW1381" i="7"/>
  <c r="AW1382" i="7"/>
  <c r="AW1383" i="7"/>
  <c r="AW1384" i="7"/>
  <c r="AW1385" i="7"/>
  <c r="AW1386" i="7"/>
  <c r="AW1387" i="7"/>
  <c r="AW1388" i="7"/>
  <c r="AW1389" i="7"/>
  <c r="AW1390" i="7"/>
  <c r="AW1391" i="7"/>
  <c r="AW1392" i="7"/>
  <c r="AW1393" i="7"/>
  <c r="AW1394" i="7"/>
  <c r="AW1395" i="7"/>
  <c r="AW1396" i="7"/>
  <c r="AW1397" i="7"/>
  <c r="AW1398" i="7"/>
  <c r="AW1399" i="7"/>
  <c r="AW1400" i="7"/>
  <c r="AW1401" i="7"/>
  <c r="AW1402" i="7"/>
  <c r="AW1403" i="7"/>
  <c r="AW1404" i="7"/>
  <c r="AW1405" i="7"/>
  <c r="AW1406" i="7"/>
  <c r="AW1407" i="7"/>
  <c r="AW1408" i="7"/>
  <c r="AW1409" i="7"/>
  <c r="AW1410" i="7"/>
  <c r="AW1411" i="7"/>
  <c r="AW1412" i="7"/>
  <c r="AW1413" i="7"/>
  <c r="AW1414" i="7"/>
  <c r="AW1415" i="7"/>
  <c r="AW1416" i="7"/>
  <c r="AW1417" i="7"/>
  <c r="AW1418" i="7"/>
  <c r="AW1419" i="7"/>
  <c r="AW1420" i="7"/>
  <c r="AW1421" i="7"/>
  <c r="AW1422" i="7"/>
  <c r="AW1423" i="7"/>
  <c r="AW1424" i="7"/>
  <c r="AW1425" i="7"/>
  <c r="AW1426" i="7"/>
  <c r="AW1427" i="7"/>
  <c r="AW1428" i="7"/>
  <c r="AW1429" i="7"/>
  <c r="AW1430" i="7"/>
  <c r="AW1431" i="7"/>
  <c r="AW1432" i="7"/>
  <c r="AW1433" i="7"/>
  <c r="AW1434" i="7"/>
  <c r="AW1435" i="7"/>
  <c r="AW1436" i="7"/>
  <c r="AW1437" i="7"/>
  <c r="AW1438" i="7"/>
  <c r="AW1439" i="7"/>
  <c r="AW1440" i="7"/>
  <c r="AW1441" i="7"/>
  <c r="AW1442" i="7"/>
  <c r="AW1443" i="7"/>
  <c r="AW1444" i="7"/>
  <c r="AW1445" i="7"/>
  <c r="AW1446" i="7"/>
  <c r="AW1447" i="7"/>
  <c r="AW1448" i="7"/>
  <c r="AW1449" i="7"/>
  <c r="AW1450" i="7"/>
  <c r="AW1451" i="7"/>
  <c r="AW1452" i="7"/>
  <c r="AW1453" i="7"/>
  <c r="AW1454" i="7"/>
  <c r="AW1455" i="7"/>
  <c r="AW1456" i="7"/>
  <c r="AW1457" i="7"/>
  <c r="AW1458" i="7"/>
  <c r="AW1459" i="7"/>
  <c r="AW1460" i="7"/>
  <c r="AW1461" i="7"/>
  <c r="AW1462" i="7"/>
  <c r="AW1463" i="7"/>
  <c r="AW1464" i="7"/>
  <c r="AW1465" i="7"/>
  <c r="AW1466" i="7"/>
  <c r="AW1467" i="7"/>
  <c r="AW1468" i="7"/>
  <c r="AW1469" i="7"/>
  <c r="AW1470" i="7"/>
  <c r="AW1471" i="7"/>
  <c r="AW1472" i="7"/>
  <c r="AW1473" i="7"/>
  <c r="AW1474" i="7"/>
  <c r="AW1475" i="7"/>
  <c r="AW1476" i="7"/>
  <c r="AW1477" i="7"/>
  <c r="AW1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AX1102" i="7"/>
  <c r="AX1103" i="7"/>
  <c r="AX1104" i="7"/>
  <c r="AX1105" i="7"/>
  <c r="AX1106" i="7"/>
  <c r="AX1107" i="7"/>
  <c r="AX1108" i="7"/>
  <c r="AX1109" i="7"/>
  <c r="AX1110" i="7"/>
  <c r="AX1111" i="7"/>
  <c r="AX1112" i="7"/>
  <c r="AX1113" i="7"/>
  <c r="AX1114" i="7"/>
  <c r="AX1115" i="7"/>
  <c r="AX1116" i="7"/>
  <c r="AX1117" i="7"/>
  <c r="AX1118" i="7"/>
  <c r="AX1119" i="7"/>
  <c r="AX1120" i="7"/>
  <c r="AX1121" i="7"/>
  <c r="AX1122" i="7"/>
  <c r="AX1123" i="7"/>
  <c r="AX1124" i="7"/>
  <c r="AX1125" i="7"/>
  <c r="AX1126" i="7"/>
  <c r="AX1127" i="7"/>
  <c r="AX1128" i="7"/>
  <c r="AX1129" i="7"/>
  <c r="AX1130" i="7"/>
  <c r="AX1131" i="7"/>
  <c r="AX1132" i="7"/>
  <c r="AX1133" i="7"/>
  <c r="AX1134" i="7"/>
  <c r="AX1135" i="7"/>
  <c r="AX1136" i="7"/>
  <c r="AX1137" i="7"/>
  <c r="AX1138" i="7"/>
  <c r="AX1139" i="7"/>
  <c r="AX1140" i="7"/>
  <c r="AX1141" i="7"/>
  <c r="AX1142" i="7"/>
  <c r="AX1143" i="7"/>
  <c r="AX1144" i="7"/>
  <c r="AX1145" i="7"/>
  <c r="AX1146" i="7"/>
  <c r="AX1147" i="7"/>
  <c r="AX1148" i="7"/>
  <c r="AX1149" i="7"/>
  <c r="AX1150" i="7"/>
  <c r="AX1151" i="7"/>
  <c r="AX1152" i="7"/>
  <c r="AX1153" i="7"/>
  <c r="AX1154" i="7"/>
  <c r="AX1155" i="7"/>
  <c r="AX1156" i="7"/>
  <c r="AX1157" i="7"/>
  <c r="AX1158" i="7"/>
  <c r="AX1159" i="7"/>
  <c r="AX1160" i="7"/>
  <c r="AX1161" i="7"/>
  <c r="AX1162" i="7"/>
  <c r="AX1163" i="7"/>
  <c r="AX1164" i="7"/>
  <c r="AX1165" i="7"/>
  <c r="AX1166" i="7"/>
  <c r="AX1167" i="7"/>
  <c r="AX1168" i="7"/>
  <c r="AX1169" i="7"/>
  <c r="AX1170" i="7"/>
  <c r="AX1171" i="7"/>
  <c r="AX1172" i="7"/>
  <c r="AX1173" i="7"/>
  <c r="AX1174" i="7"/>
  <c r="AX1175" i="7"/>
  <c r="AX1176" i="7"/>
  <c r="AX1177" i="7"/>
  <c r="AX1178" i="7"/>
  <c r="AX1179" i="7"/>
  <c r="AX1180" i="7"/>
  <c r="AX1181" i="7"/>
  <c r="AX1182" i="7"/>
  <c r="AX1183" i="7"/>
  <c r="AX1184" i="7"/>
  <c r="AX1185" i="7"/>
  <c r="AX1186" i="7"/>
  <c r="AX1187" i="7"/>
  <c r="AX1188" i="7"/>
  <c r="AX1189" i="7"/>
  <c r="AX1190" i="7"/>
  <c r="AX1191" i="7"/>
  <c r="AX1192" i="7"/>
  <c r="AX1193" i="7"/>
  <c r="AX1194" i="7"/>
  <c r="AX1195" i="7"/>
  <c r="AX1196" i="7"/>
  <c r="AX1197" i="7"/>
  <c r="AX1198" i="7"/>
  <c r="AX1199" i="7"/>
  <c r="AX1200" i="7"/>
  <c r="AX1201" i="7"/>
  <c r="AX1202" i="7"/>
  <c r="AX1203" i="7"/>
  <c r="AX1204" i="7"/>
  <c r="AX1205" i="7"/>
  <c r="AX1206" i="7"/>
  <c r="AX1207" i="7"/>
  <c r="AX1208" i="7"/>
  <c r="AX1209" i="7"/>
  <c r="AX1210" i="7"/>
  <c r="AX1211" i="7"/>
  <c r="AX1212" i="7"/>
  <c r="AX1213" i="7"/>
  <c r="AX1214" i="7"/>
  <c r="AX1215" i="7"/>
  <c r="AX1216" i="7"/>
  <c r="AX1217" i="7"/>
  <c r="AX1218" i="7"/>
  <c r="AX1219" i="7"/>
  <c r="AX1220" i="7"/>
  <c r="AX1221" i="7"/>
  <c r="AX1222" i="7"/>
  <c r="AX1223" i="7"/>
  <c r="AX1224" i="7"/>
  <c r="AX1225" i="7"/>
  <c r="AX1226" i="7"/>
  <c r="AX1227" i="7"/>
  <c r="AX1228" i="7"/>
  <c r="AX1229" i="7"/>
  <c r="AX1230" i="7"/>
  <c r="AX1231" i="7"/>
  <c r="AX1232" i="7"/>
  <c r="AX1233" i="7"/>
  <c r="AX1234" i="7"/>
  <c r="AX1235" i="7"/>
  <c r="AX1236" i="7"/>
  <c r="AX1237" i="7"/>
  <c r="AX1238" i="7"/>
  <c r="AX1239" i="7"/>
  <c r="AX1240" i="7"/>
  <c r="AX1241" i="7"/>
  <c r="AX1242" i="7"/>
  <c r="AX1243" i="7"/>
  <c r="AX1244" i="7"/>
  <c r="AX1245" i="7"/>
  <c r="AX1246" i="7"/>
  <c r="AX1247" i="7"/>
  <c r="AX1248" i="7"/>
  <c r="AX1249" i="7"/>
  <c r="AX1250" i="7"/>
  <c r="AX1251" i="7"/>
  <c r="AX1252" i="7"/>
  <c r="AX1253" i="7"/>
  <c r="AX1254" i="7"/>
  <c r="AX1255" i="7"/>
  <c r="AX1256" i="7"/>
  <c r="AX1257" i="7"/>
  <c r="AX1258" i="7"/>
  <c r="AX1259" i="7"/>
  <c r="AX1260" i="7"/>
  <c r="AX1261" i="7"/>
  <c r="AX1262" i="7"/>
  <c r="AX1263" i="7"/>
  <c r="AX1264" i="7"/>
  <c r="AX1265" i="7"/>
  <c r="AX1266" i="7"/>
  <c r="AX1267" i="7"/>
  <c r="AX1268" i="7"/>
  <c r="AX1269" i="7"/>
  <c r="AX1270" i="7"/>
  <c r="AX1271" i="7"/>
  <c r="AX1272" i="7"/>
  <c r="AX1273" i="7"/>
  <c r="AX1274" i="7"/>
  <c r="AX1275" i="7"/>
  <c r="AX1276" i="7"/>
  <c r="AX1277" i="7"/>
  <c r="AX1278" i="7"/>
  <c r="AX1279" i="7"/>
  <c r="AX1280" i="7"/>
  <c r="AX1281" i="7"/>
  <c r="AX1282" i="7"/>
  <c r="AX1283" i="7"/>
  <c r="AX1284" i="7"/>
  <c r="AX1285" i="7"/>
  <c r="AX1286" i="7"/>
  <c r="AX1287" i="7"/>
  <c r="AX1288" i="7"/>
  <c r="AX1289" i="7"/>
  <c r="AX1290" i="7"/>
  <c r="AX1291" i="7"/>
  <c r="AX1292" i="7"/>
  <c r="AX1293" i="7"/>
  <c r="AX1294" i="7"/>
  <c r="AX1295" i="7"/>
  <c r="AX1296" i="7"/>
  <c r="AX1297" i="7"/>
  <c r="AX1298" i="7"/>
  <c r="AX1299" i="7"/>
  <c r="AX1300" i="7"/>
  <c r="AX1301" i="7"/>
  <c r="AX1302" i="7"/>
  <c r="AX1303" i="7"/>
  <c r="AX1304" i="7"/>
  <c r="AX1305" i="7"/>
  <c r="AX1306" i="7"/>
  <c r="AX1307" i="7"/>
  <c r="AX1308" i="7"/>
  <c r="AX1309" i="7"/>
  <c r="AX1310" i="7"/>
  <c r="AX1311" i="7"/>
  <c r="AX1312" i="7"/>
  <c r="AX1313" i="7"/>
  <c r="AX1314" i="7"/>
  <c r="AX1315" i="7"/>
  <c r="AX1316" i="7"/>
  <c r="AX1317" i="7"/>
  <c r="AX1318" i="7"/>
  <c r="AX1319" i="7"/>
  <c r="AX1320" i="7"/>
  <c r="AX1321" i="7"/>
  <c r="AX1322" i="7"/>
  <c r="AX1323" i="7"/>
  <c r="AX1324" i="7"/>
  <c r="AX1325" i="7"/>
  <c r="AX1326" i="7"/>
  <c r="AX1327" i="7"/>
  <c r="AX1328" i="7"/>
  <c r="AX1329" i="7"/>
  <c r="AX1330" i="7"/>
  <c r="AX1331" i="7"/>
  <c r="AX1332" i="7"/>
  <c r="AX1333" i="7"/>
  <c r="AX1334" i="7"/>
  <c r="AX1335" i="7"/>
  <c r="AX1336" i="7"/>
  <c r="AX1337" i="7"/>
  <c r="AX1338" i="7"/>
  <c r="AX1339" i="7"/>
  <c r="AX1340" i="7"/>
  <c r="AX1341" i="7"/>
  <c r="AX1342" i="7"/>
  <c r="AX1343" i="7"/>
  <c r="AX1344" i="7"/>
  <c r="AX1345" i="7"/>
  <c r="AX1346" i="7"/>
  <c r="AX1347" i="7"/>
  <c r="AX1348" i="7"/>
  <c r="AX1349" i="7"/>
  <c r="AX1350" i="7"/>
  <c r="AX1351" i="7"/>
  <c r="AX1352" i="7"/>
  <c r="AX1353" i="7"/>
  <c r="AX1354" i="7"/>
  <c r="AX1355" i="7"/>
  <c r="AX1356" i="7"/>
  <c r="AX1357" i="7"/>
  <c r="AX1358" i="7"/>
  <c r="AX1359" i="7"/>
  <c r="AX1360" i="7"/>
  <c r="AX1361" i="7"/>
  <c r="AX1362" i="7"/>
  <c r="AX1363" i="7"/>
  <c r="AX1364" i="7"/>
  <c r="AX1365" i="7"/>
  <c r="AX1366" i="7"/>
  <c r="AX1367" i="7"/>
  <c r="AX1368" i="7"/>
  <c r="AX1369" i="7"/>
  <c r="AX1370" i="7"/>
  <c r="AX1371" i="7"/>
  <c r="AX1372" i="7"/>
  <c r="AX1373" i="7"/>
  <c r="AX1374" i="7"/>
  <c r="AX1375" i="7"/>
  <c r="AX1376" i="7"/>
  <c r="AX1377" i="7"/>
  <c r="AX1378" i="7"/>
  <c r="AX1379" i="7"/>
  <c r="AX1380" i="7"/>
  <c r="AX1381" i="7"/>
  <c r="AX1382" i="7"/>
  <c r="AX1383" i="7"/>
  <c r="AX1384" i="7"/>
  <c r="AX1385" i="7"/>
  <c r="AX1386" i="7"/>
  <c r="AX1387" i="7"/>
  <c r="AX1388" i="7"/>
  <c r="AX1389" i="7"/>
  <c r="AX1390" i="7"/>
  <c r="AX1391" i="7"/>
  <c r="AX1392" i="7"/>
  <c r="AX1393" i="7"/>
  <c r="AX1394" i="7"/>
  <c r="AX1395" i="7"/>
  <c r="AX1396" i="7"/>
  <c r="AX1397" i="7"/>
  <c r="AX1398" i="7"/>
  <c r="AX1399" i="7"/>
  <c r="AX1400" i="7"/>
  <c r="AX1401" i="7"/>
  <c r="AX1402" i="7"/>
  <c r="AX1403" i="7"/>
  <c r="AX1404" i="7"/>
  <c r="AX1405" i="7"/>
  <c r="AX1406" i="7"/>
  <c r="AX1407" i="7"/>
  <c r="AX1408" i="7"/>
  <c r="AX1409" i="7"/>
  <c r="AX1410" i="7"/>
  <c r="AX1411" i="7"/>
  <c r="AX1412" i="7"/>
  <c r="AX1413" i="7"/>
  <c r="AX1414" i="7"/>
  <c r="AX1415" i="7"/>
  <c r="AX1416" i="7"/>
  <c r="AX1417" i="7"/>
  <c r="AX1418" i="7"/>
  <c r="AX1419" i="7"/>
  <c r="AX1420" i="7"/>
  <c r="AX1421" i="7"/>
  <c r="AX1422" i="7"/>
  <c r="AX1423" i="7"/>
  <c r="AX1424" i="7"/>
  <c r="AX1425" i="7"/>
  <c r="AX1426" i="7"/>
  <c r="AX1427" i="7"/>
  <c r="AX1428" i="7"/>
  <c r="AX1429" i="7"/>
  <c r="AX1430" i="7"/>
  <c r="AX1431" i="7"/>
  <c r="AX1432" i="7"/>
  <c r="AX1433" i="7"/>
  <c r="AX1434" i="7"/>
  <c r="AX1435" i="7"/>
  <c r="AX1436" i="7"/>
  <c r="AX1437" i="7"/>
  <c r="AX1438" i="7"/>
  <c r="AX1439" i="7"/>
  <c r="AX1440" i="7"/>
  <c r="AX1441" i="7"/>
  <c r="AX1442" i="7"/>
  <c r="AX1443" i="7"/>
  <c r="AX1444" i="7"/>
  <c r="AX1445" i="7"/>
  <c r="AX1446" i="7"/>
  <c r="AX1447" i="7"/>
  <c r="AX1448" i="7"/>
  <c r="AX1449" i="7"/>
  <c r="AX1450" i="7"/>
  <c r="AX1451" i="7"/>
  <c r="AX1452" i="7"/>
  <c r="AX1453" i="7"/>
  <c r="AX1454" i="7"/>
  <c r="AX1455" i="7"/>
  <c r="AX1456" i="7"/>
  <c r="AX1457" i="7"/>
  <c r="AX1458" i="7"/>
  <c r="AX1459" i="7"/>
  <c r="AX1460" i="7"/>
  <c r="AX1461" i="7"/>
  <c r="AX1462" i="7"/>
  <c r="AX1463" i="7"/>
  <c r="AX1464" i="7"/>
  <c r="AX1465" i="7"/>
  <c r="AX1466" i="7"/>
  <c r="AX1467" i="7"/>
  <c r="AX1468" i="7"/>
  <c r="AX1469" i="7"/>
  <c r="AX1470" i="7"/>
  <c r="AX1471" i="7"/>
  <c r="AX1472" i="7"/>
  <c r="AX1473" i="7"/>
  <c r="AX1474" i="7"/>
  <c r="AX1475" i="7"/>
  <c r="AX1476" i="7"/>
  <c r="AX1477" i="7"/>
  <c r="AX1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Y1102" i="7"/>
  <c r="AY1103" i="7"/>
  <c r="AY1104" i="7"/>
  <c r="AY1105" i="7"/>
  <c r="AY1106" i="7"/>
  <c r="AY1107" i="7"/>
  <c r="AY1108" i="7"/>
  <c r="AY1109" i="7"/>
  <c r="AY1110" i="7"/>
  <c r="AY1111" i="7"/>
  <c r="AY1112" i="7"/>
  <c r="AY1113" i="7"/>
  <c r="AY1114" i="7"/>
  <c r="AY1115" i="7"/>
  <c r="AY1116" i="7"/>
  <c r="AY1117" i="7"/>
  <c r="AY1118" i="7"/>
  <c r="AY1119" i="7"/>
  <c r="AY1120" i="7"/>
  <c r="AY1121" i="7"/>
  <c r="AY1122" i="7"/>
  <c r="AY1123" i="7"/>
  <c r="AY1124" i="7"/>
  <c r="AY1125" i="7"/>
  <c r="AY1126" i="7"/>
  <c r="AY1127" i="7"/>
  <c r="AY1128" i="7"/>
  <c r="AY1129" i="7"/>
  <c r="AY1130" i="7"/>
  <c r="AY1131" i="7"/>
  <c r="AY1132" i="7"/>
  <c r="AY1133" i="7"/>
  <c r="AY1134" i="7"/>
  <c r="AY1135" i="7"/>
  <c r="AY1136" i="7"/>
  <c r="AY1137" i="7"/>
  <c r="AY1138" i="7"/>
  <c r="AY1139" i="7"/>
  <c r="AY1140" i="7"/>
  <c r="AY1141" i="7"/>
  <c r="AY1142" i="7"/>
  <c r="AY1143" i="7"/>
  <c r="AY1144" i="7"/>
  <c r="AY1145" i="7"/>
  <c r="AY1146" i="7"/>
  <c r="AY1147" i="7"/>
  <c r="AY1148" i="7"/>
  <c r="AY1149" i="7"/>
  <c r="AY1150" i="7"/>
  <c r="AY1151" i="7"/>
  <c r="AY1152" i="7"/>
  <c r="AY1153" i="7"/>
  <c r="AY1154" i="7"/>
  <c r="AY1155" i="7"/>
  <c r="AY1156" i="7"/>
  <c r="AY1157" i="7"/>
  <c r="AY1158" i="7"/>
  <c r="AY1159" i="7"/>
  <c r="AY1160" i="7"/>
  <c r="AY1161" i="7"/>
  <c r="AY1162" i="7"/>
  <c r="AY1163" i="7"/>
  <c r="AY1164" i="7"/>
  <c r="AY1165" i="7"/>
  <c r="AY1166" i="7"/>
  <c r="AY1167" i="7"/>
  <c r="AY1168" i="7"/>
  <c r="AY1169" i="7"/>
  <c r="AY1170" i="7"/>
  <c r="AY1171" i="7"/>
  <c r="AY1172" i="7"/>
  <c r="AY1173" i="7"/>
  <c r="AY1174" i="7"/>
  <c r="AY1175" i="7"/>
  <c r="AY1176" i="7"/>
  <c r="AY1177" i="7"/>
  <c r="AY1178" i="7"/>
  <c r="AY1179" i="7"/>
  <c r="AY1180" i="7"/>
  <c r="AY1181" i="7"/>
  <c r="AY1182" i="7"/>
  <c r="AY1183" i="7"/>
  <c r="AY1184" i="7"/>
  <c r="AY1185" i="7"/>
  <c r="AY1186" i="7"/>
  <c r="AY1187" i="7"/>
  <c r="AY1188" i="7"/>
  <c r="AY1189" i="7"/>
  <c r="AY1190" i="7"/>
  <c r="AY1191" i="7"/>
  <c r="AY1192" i="7"/>
  <c r="AY1193" i="7"/>
  <c r="AY1194" i="7"/>
  <c r="AY1195" i="7"/>
  <c r="AY1196" i="7"/>
  <c r="AY1197" i="7"/>
  <c r="AY1198" i="7"/>
  <c r="AY1199" i="7"/>
  <c r="AY1200" i="7"/>
  <c r="AY1201" i="7"/>
  <c r="AY1202" i="7"/>
  <c r="AY1203" i="7"/>
  <c r="AY1204" i="7"/>
  <c r="AY1205" i="7"/>
  <c r="AY1206" i="7"/>
  <c r="AY1207" i="7"/>
  <c r="AY1208" i="7"/>
  <c r="AY1209" i="7"/>
  <c r="AY1210" i="7"/>
  <c r="AY1211" i="7"/>
  <c r="AY1212" i="7"/>
  <c r="AY1213" i="7"/>
  <c r="AY1214" i="7"/>
  <c r="AY1215" i="7"/>
  <c r="AY1216" i="7"/>
  <c r="AY1217" i="7"/>
  <c r="AY1218" i="7"/>
  <c r="AY1219" i="7"/>
  <c r="AY1220" i="7"/>
  <c r="AY1221" i="7"/>
  <c r="AY1222" i="7"/>
  <c r="AY1223" i="7"/>
  <c r="AY1224" i="7"/>
  <c r="AY1225" i="7"/>
  <c r="AY1226" i="7"/>
  <c r="AY1227" i="7"/>
  <c r="AY1228" i="7"/>
  <c r="AY1229" i="7"/>
  <c r="AY1230" i="7"/>
  <c r="AY1231" i="7"/>
  <c r="AY1232" i="7"/>
  <c r="AY1233" i="7"/>
  <c r="AY1234" i="7"/>
  <c r="AY1235" i="7"/>
  <c r="AY1236" i="7"/>
  <c r="AY1237" i="7"/>
  <c r="AY1238" i="7"/>
  <c r="AY1239" i="7"/>
  <c r="AY1240" i="7"/>
  <c r="AY1241" i="7"/>
  <c r="AY1242" i="7"/>
  <c r="AY1243" i="7"/>
  <c r="AY1244" i="7"/>
  <c r="AY1245" i="7"/>
  <c r="AY1246" i="7"/>
  <c r="AY1247" i="7"/>
  <c r="AY1248" i="7"/>
  <c r="AY1249" i="7"/>
  <c r="AY1250" i="7"/>
  <c r="AY1251" i="7"/>
  <c r="AY1252" i="7"/>
  <c r="AY1253" i="7"/>
  <c r="AY1254" i="7"/>
  <c r="AY1255" i="7"/>
  <c r="AY1256" i="7"/>
  <c r="AY1257" i="7"/>
  <c r="AY1258" i="7"/>
  <c r="AY1259" i="7"/>
  <c r="AY1260" i="7"/>
  <c r="AY1261" i="7"/>
  <c r="AY1262" i="7"/>
  <c r="AY1263" i="7"/>
  <c r="AY1264" i="7"/>
  <c r="AY1265" i="7"/>
  <c r="AY1266" i="7"/>
  <c r="AY1267" i="7"/>
  <c r="AY1268" i="7"/>
  <c r="AY1269" i="7"/>
  <c r="AY1270" i="7"/>
  <c r="AY1271" i="7"/>
  <c r="AY1272" i="7"/>
  <c r="AY1273" i="7"/>
  <c r="AY1274" i="7"/>
  <c r="AY1275" i="7"/>
  <c r="AY1276" i="7"/>
  <c r="AY1277" i="7"/>
  <c r="AY1278" i="7"/>
  <c r="AY1279" i="7"/>
  <c r="AY1280" i="7"/>
  <c r="AY1281" i="7"/>
  <c r="AY1282" i="7"/>
  <c r="AY1283" i="7"/>
  <c r="AY1284" i="7"/>
  <c r="AY1285" i="7"/>
  <c r="AY1286" i="7"/>
  <c r="AY1287" i="7"/>
  <c r="AY1288" i="7"/>
  <c r="AY1289" i="7"/>
  <c r="AY1290" i="7"/>
  <c r="AY1291" i="7"/>
  <c r="AY1292" i="7"/>
  <c r="AY1293" i="7"/>
  <c r="AY1294" i="7"/>
  <c r="AY1295" i="7"/>
  <c r="AY1296" i="7"/>
  <c r="AY1297" i="7"/>
  <c r="AY1298" i="7"/>
  <c r="AY1299" i="7"/>
  <c r="AY1300" i="7"/>
  <c r="AY1301" i="7"/>
  <c r="AY1302" i="7"/>
  <c r="AY1303" i="7"/>
  <c r="AY1304" i="7"/>
  <c r="AY1305" i="7"/>
  <c r="AY1306" i="7"/>
  <c r="AY1307" i="7"/>
  <c r="AY1308" i="7"/>
  <c r="AY1309" i="7"/>
  <c r="AY1310" i="7"/>
  <c r="AY1311" i="7"/>
  <c r="AY1312" i="7"/>
  <c r="AY1313" i="7"/>
  <c r="AY1314" i="7"/>
  <c r="AY1315" i="7"/>
  <c r="AY1316" i="7"/>
  <c r="AY1317" i="7"/>
  <c r="AY1318" i="7"/>
  <c r="AY1319" i="7"/>
  <c r="AY1320" i="7"/>
  <c r="AY1321" i="7"/>
  <c r="AY1322" i="7"/>
  <c r="AY1323" i="7"/>
  <c r="AY1324" i="7"/>
  <c r="AY1325" i="7"/>
  <c r="AY1326" i="7"/>
  <c r="AY1327" i="7"/>
  <c r="AY1328" i="7"/>
  <c r="AY1329" i="7"/>
  <c r="AY1330" i="7"/>
  <c r="AY1331" i="7"/>
  <c r="AY1332" i="7"/>
  <c r="AY1333" i="7"/>
  <c r="AY1334" i="7"/>
  <c r="AY1335" i="7"/>
  <c r="AY1336" i="7"/>
  <c r="AY1337" i="7"/>
  <c r="AY1338" i="7"/>
  <c r="AY1339" i="7"/>
  <c r="AY1340" i="7"/>
  <c r="AY1341" i="7"/>
  <c r="AY1342" i="7"/>
  <c r="AY1343" i="7"/>
  <c r="AY1344" i="7"/>
  <c r="AY1345" i="7"/>
  <c r="AY1346" i="7"/>
  <c r="AY1347" i="7"/>
  <c r="AY1348" i="7"/>
  <c r="AY1349" i="7"/>
  <c r="AY1350" i="7"/>
  <c r="AY1351" i="7"/>
  <c r="AY1352" i="7"/>
  <c r="AY1353" i="7"/>
  <c r="AY1354" i="7"/>
  <c r="AY1355" i="7"/>
  <c r="AY1356" i="7"/>
  <c r="AY1357" i="7"/>
  <c r="AY1358" i="7"/>
  <c r="AY1359" i="7"/>
  <c r="AY1360" i="7"/>
  <c r="AY1361" i="7"/>
  <c r="AY1362" i="7"/>
  <c r="AY1363" i="7"/>
  <c r="AY1364" i="7"/>
  <c r="AY1365" i="7"/>
  <c r="AY1366" i="7"/>
  <c r="AY1367" i="7"/>
  <c r="AY1368" i="7"/>
  <c r="AY1369" i="7"/>
  <c r="AY1370" i="7"/>
  <c r="AY1371" i="7"/>
  <c r="AY1372" i="7"/>
  <c r="AY1373" i="7"/>
  <c r="AY1374" i="7"/>
  <c r="AY1375" i="7"/>
  <c r="AY1376" i="7"/>
  <c r="AY1377" i="7"/>
  <c r="AY1378" i="7"/>
  <c r="AY1379" i="7"/>
  <c r="AY1380" i="7"/>
  <c r="AY1381" i="7"/>
  <c r="AY1382" i="7"/>
  <c r="AY1383" i="7"/>
  <c r="AY1384" i="7"/>
  <c r="AY1385" i="7"/>
  <c r="AY1386" i="7"/>
  <c r="AY1387" i="7"/>
  <c r="AY1388" i="7"/>
  <c r="AY1389" i="7"/>
  <c r="AY1390" i="7"/>
  <c r="AY1391" i="7"/>
  <c r="AY1392" i="7"/>
  <c r="AY1393" i="7"/>
  <c r="AY1394" i="7"/>
  <c r="AY1395" i="7"/>
  <c r="AY1396" i="7"/>
  <c r="AY1397" i="7"/>
  <c r="AY1398" i="7"/>
  <c r="AY1399" i="7"/>
  <c r="AY1400" i="7"/>
  <c r="AY1401" i="7"/>
  <c r="AY1402" i="7"/>
  <c r="AY1403" i="7"/>
  <c r="AY1404" i="7"/>
  <c r="AY1405" i="7"/>
  <c r="AY1406" i="7"/>
  <c r="AY1407" i="7"/>
  <c r="AY1408" i="7"/>
  <c r="AY1409" i="7"/>
  <c r="AY1410" i="7"/>
  <c r="AY1411" i="7"/>
  <c r="AY1412" i="7"/>
  <c r="AY1413" i="7"/>
  <c r="AY1414" i="7"/>
  <c r="AY1415" i="7"/>
  <c r="AY1416" i="7"/>
  <c r="AY1417" i="7"/>
  <c r="AY1418" i="7"/>
  <c r="AY1419" i="7"/>
  <c r="AY1420" i="7"/>
  <c r="AY1421" i="7"/>
  <c r="AY1422" i="7"/>
  <c r="AY1423" i="7"/>
  <c r="AY1424" i="7"/>
  <c r="AY1425" i="7"/>
  <c r="AY1426" i="7"/>
  <c r="AY1427" i="7"/>
  <c r="AY1428" i="7"/>
  <c r="AY1429" i="7"/>
  <c r="AY1430" i="7"/>
  <c r="AY1431" i="7"/>
  <c r="AY1432" i="7"/>
  <c r="AY1433" i="7"/>
  <c r="AY1434" i="7"/>
  <c r="AY1435" i="7"/>
  <c r="AY1436" i="7"/>
  <c r="AY1437" i="7"/>
  <c r="AY1438" i="7"/>
  <c r="AY1439" i="7"/>
  <c r="AY1440" i="7"/>
  <c r="AY1441" i="7"/>
  <c r="AY1442" i="7"/>
  <c r="AY1443" i="7"/>
  <c r="AY1444" i="7"/>
  <c r="AY1445" i="7"/>
  <c r="AY1446" i="7"/>
  <c r="AY1447" i="7"/>
  <c r="AY1448" i="7"/>
  <c r="AY1449" i="7"/>
  <c r="AY1450" i="7"/>
  <c r="AY1451" i="7"/>
  <c r="AY1452" i="7"/>
  <c r="AY1453" i="7"/>
  <c r="AY1454" i="7"/>
  <c r="AY1455" i="7"/>
  <c r="AY1456" i="7"/>
  <c r="AY1457" i="7"/>
  <c r="AY1458" i="7"/>
  <c r="AY1459" i="7"/>
  <c r="AY1460" i="7"/>
  <c r="AY1461" i="7"/>
  <c r="AY1462" i="7"/>
  <c r="AY1463" i="7"/>
  <c r="AY1464" i="7"/>
  <c r="AY1465" i="7"/>
  <c r="AY1466" i="7"/>
  <c r="AY1467" i="7"/>
  <c r="AY1468" i="7"/>
  <c r="AY1469" i="7"/>
  <c r="AY1470" i="7"/>
  <c r="AY1471" i="7"/>
  <c r="AY1472" i="7"/>
  <c r="AY1473" i="7"/>
  <c r="AY1474" i="7"/>
  <c r="AY1475" i="7"/>
  <c r="AY1476" i="7"/>
  <c r="AY1477" i="7"/>
  <c r="AY1" i="7"/>
  <c r="AZ1" i="7"/>
  <c r="AZ3" i="7" s="1"/>
  <c r="C2" i="7"/>
  <c r="C3" i="7" s="1"/>
  <c r="D2" i="7"/>
  <c r="E2" i="7"/>
  <c r="F2" i="7"/>
  <c r="F3" i="7" s="1"/>
  <c r="G2" i="7"/>
  <c r="G3" i="7" s="1"/>
  <c r="H2" i="7"/>
  <c r="I2" i="7"/>
  <c r="J2" i="7"/>
  <c r="J3" i="7" s="1"/>
  <c r="K2" i="7"/>
  <c r="K3" i="7" s="1"/>
  <c r="L2" i="7"/>
  <c r="M2" i="7"/>
  <c r="N2" i="7"/>
  <c r="N3" i="7" s="1"/>
  <c r="O2" i="7"/>
  <c r="O3" i="7" s="1"/>
  <c r="P2" i="7"/>
  <c r="Q2" i="7"/>
  <c r="R2" i="7"/>
  <c r="R3" i="7" s="1"/>
  <c r="S2" i="7"/>
  <c r="S3" i="7" s="1"/>
  <c r="T2" i="7"/>
  <c r="U2" i="7"/>
  <c r="V2" i="7"/>
  <c r="V3" i="7" s="1"/>
  <c r="W2" i="7"/>
  <c r="W3" i="7" s="1"/>
  <c r="X2" i="7"/>
  <c r="Y2" i="7"/>
  <c r="Z2" i="7"/>
  <c r="Z3" i="7" s="1"/>
  <c r="AA2" i="7"/>
  <c r="AA3" i="7" s="1"/>
  <c r="AB2" i="7"/>
  <c r="AC2" i="7"/>
  <c r="AD2" i="7"/>
  <c r="AD3" i="7" s="1"/>
  <c r="AE2" i="7"/>
  <c r="AE3" i="7" s="1"/>
  <c r="AF2" i="7"/>
  <c r="AG2" i="7"/>
  <c r="AH2" i="7"/>
  <c r="AH3" i="7" s="1"/>
  <c r="AI2" i="7"/>
  <c r="AI3" i="7" s="1"/>
  <c r="AJ2" i="7"/>
  <c r="AK2" i="7"/>
  <c r="AL2" i="7"/>
  <c r="AL3" i="7" s="1"/>
  <c r="AM2" i="7"/>
  <c r="AN2" i="7"/>
  <c r="AO2" i="7"/>
  <c r="AP2" i="7"/>
  <c r="AP3" i="7" s="1"/>
  <c r="AQ2" i="7"/>
  <c r="AR2" i="7"/>
  <c r="AS2" i="7"/>
  <c r="AT2" i="7"/>
  <c r="AT3" i="7" s="1"/>
  <c r="AU2" i="7"/>
  <c r="AU3" i="7" s="1"/>
  <c r="AV2" i="7"/>
  <c r="AW2" i="7"/>
  <c r="AX2" i="7"/>
  <c r="AX3" i="7" s="1"/>
  <c r="AY2" i="7"/>
  <c r="AY3" i="7" s="1"/>
  <c r="AZ2" i="7"/>
  <c r="D3" i="7"/>
  <c r="E3" i="7"/>
  <c r="H3" i="7"/>
  <c r="I3" i="7"/>
  <c r="L3" i="7"/>
  <c r="M3" i="7"/>
  <c r="P3" i="7"/>
  <c r="Q3" i="7"/>
  <c r="T3" i="7"/>
  <c r="U3" i="7"/>
  <c r="X3" i="7"/>
  <c r="Y3" i="7"/>
  <c r="AB3" i="7"/>
  <c r="AC3" i="7"/>
  <c r="AF3" i="7"/>
  <c r="AG3" i="7"/>
  <c r="AK3" i="7"/>
  <c r="AM3" i="7"/>
  <c r="AN3" i="7"/>
  <c r="AO3" i="7"/>
  <c r="AQ3" i="7"/>
  <c r="AR3" i="7"/>
  <c r="AS3" i="7"/>
  <c r="AV3" i="7"/>
  <c r="AW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6" i="7"/>
  <c r="B5" i="7"/>
  <c r="B4" i="7"/>
  <c r="B2" i="7"/>
  <c r="B1" i="7"/>
  <c r="B3" i="7"/>
  <c r="AZ1" i="6"/>
  <c r="AZ2" i="6"/>
  <c r="AZ3" i="6"/>
  <c r="AZ4" i="6"/>
  <c r="AZ5" i="6"/>
  <c r="AZ6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" i="6"/>
  <c r="D1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H1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" i="6"/>
  <c r="L1" i="6"/>
  <c r="M1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T1" i="6"/>
  <c r="U1" i="6"/>
  <c r="V1" i="6"/>
  <c r="W1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1261" i="6"/>
  <c r="AA1262" i="6"/>
  <c r="AA1263" i="6"/>
  <c r="AA1264" i="6"/>
  <c r="AA1265" i="6"/>
  <c r="AA1266" i="6"/>
  <c r="AA1267" i="6"/>
  <c r="AA1268" i="6"/>
  <c r="AA1269" i="6"/>
  <c r="AA1270" i="6"/>
  <c r="AA1271" i="6"/>
  <c r="AA1272" i="6"/>
  <c r="AA1273" i="6"/>
  <c r="AA1274" i="6"/>
  <c r="AA1275" i="6"/>
  <c r="AA1276" i="6"/>
  <c r="AA1277" i="6"/>
  <c r="AA1278" i="6"/>
  <c r="AA1279" i="6"/>
  <c r="AA1280" i="6"/>
  <c r="AA1281" i="6"/>
  <c r="AA1282" i="6"/>
  <c r="AA1283" i="6"/>
  <c r="AA1284" i="6"/>
  <c r="AA1285" i="6"/>
  <c r="AA1286" i="6"/>
  <c r="AA1287" i="6"/>
  <c r="AA1288" i="6"/>
  <c r="AA1289" i="6"/>
  <c r="AA1290" i="6"/>
  <c r="AA1291" i="6"/>
  <c r="AA1292" i="6"/>
  <c r="AA1293" i="6"/>
  <c r="AA1294" i="6"/>
  <c r="AA1295" i="6"/>
  <c r="AA1296" i="6"/>
  <c r="AA1297" i="6"/>
  <c r="AA1298" i="6"/>
  <c r="AA1299" i="6"/>
  <c r="AA1300" i="6"/>
  <c r="AA1301" i="6"/>
  <c r="AA1302" i="6"/>
  <c r="AA1303" i="6"/>
  <c r="AA1304" i="6"/>
  <c r="AA1305" i="6"/>
  <c r="AA1306" i="6"/>
  <c r="AA1307" i="6"/>
  <c r="AA1308" i="6"/>
  <c r="AA1309" i="6"/>
  <c r="AA1310" i="6"/>
  <c r="AA1311" i="6"/>
  <c r="AA1312" i="6"/>
  <c r="AA1313" i="6"/>
  <c r="AA1314" i="6"/>
  <c r="AA1315" i="6"/>
  <c r="AA1316" i="6"/>
  <c r="AA1317" i="6"/>
  <c r="AA1318" i="6"/>
  <c r="AA1319" i="6"/>
  <c r="AA1320" i="6"/>
  <c r="AA1321" i="6"/>
  <c r="AA1322" i="6"/>
  <c r="AA1323" i="6"/>
  <c r="AA1324" i="6"/>
  <c r="AA1325" i="6"/>
  <c r="AA1326" i="6"/>
  <c r="AA1327" i="6"/>
  <c r="AA1328" i="6"/>
  <c r="AA1329" i="6"/>
  <c r="AA1330" i="6"/>
  <c r="AA1331" i="6"/>
  <c r="AA1332" i="6"/>
  <c r="AA1333" i="6"/>
  <c r="AA1334" i="6"/>
  <c r="AA1335" i="6"/>
  <c r="AA1336" i="6"/>
  <c r="AA1337" i="6"/>
  <c r="AA1338" i="6"/>
  <c r="AA1339" i="6"/>
  <c r="AA1340" i="6"/>
  <c r="AA1341" i="6"/>
  <c r="AA1342" i="6"/>
  <c r="AA1343" i="6"/>
  <c r="AA1344" i="6"/>
  <c r="AA1345" i="6"/>
  <c r="AA1346" i="6"/>
  <c r="AA1347" i="6"/>
  <c r="AA1348" i="6"/>
  <c r="AA1349" i="6"/>
  <c r="AA1350" i="6"/>
  <c r="AA1351" i="6"/>
  <c r="AA1352" i="6"/>
  <c r="AA1353" i="6"/>
  <c r="AA1354" i="6"/>
  <c r="AA1355" i="6"/>
  <c r="AA1356" i="6"/>
  <c r="AA1357" i="6"/>
  <c r="AA1358" i="6"/>
  <c r="AA1359" i="6"/>
  <c r="AA1360" i="6"/>
  <c r="AA1361" i="6"/>
  <c r="AA1362" i="6"/>
  <c r="AA1363" i="6"/>
  <c r="AA1364" i="6"/>
  <c r="AA1365" i="6"/>
  <c r="AA1366" i="6"/>
  <c r="AA1367" i="6"/>
  <c r="AA1368" i="6"/>
  <c r="AA1369" i="6"/>
  <c r="AA1370" i="6"/>
  <c r="AA1371" i="6"/>
  <c r="AA1372" i="6"/>
  <c r="AA1373" i="6"/>
  <c r="AA1374" i="6"/>
  <c r="AA1375" i="6"/>
  <c r="AA1376" i="6"/>
  <c r="AA1377" i="6"/>
  <c r="AA1378" i="6"/>
  <c r="AA1379" i="6"/>
  <c r="AA1380" i="6"/>
  <c r="AA1381" i="6"/>
  <c r="AA1382" i="6"/>
  <c r="AA1383" i="6"/>
  <c r="AA1384" i="6"/>
  <c r="AA1385" i="6"/>
  <c r="AA1386" i="6"/>
  <c r="AA1387" i="6"/>
  <c r="AA1388" i="6"/>
  <c r="AA1389" i="6"/>
  <c r="AA1390" i="6"/>
  <c r="AA1391" i="6"/>
  <c r="AA1392" i="6"/>
  <c r="AA1393" i="6"/>
  <c r="AA1394" i="6"/>
  <c r="AA1395" i="6"/>
  <c r="AA1396" i="6"/>
  <c r="AA1397" i="6"/>
  <c r="AA1398" i="6"/>
  <c r="AA1399" i="6"/>
  <c r="AA1400" i="6"/>
  <c r="AA1401" i="6"/>
  <c r="AA1402" i="6"/>
  <c r="AA1403" i="6"/>
  <c r="AA1404" i="6"/>
  <c r="AA1405" i="6"/>
  <c r="AA1406" i="6"/>
  <c r="AA1407" i="6"/>
  <c r="AA1408" i="6"/>
  <c r="AA1409" i="6"/>
  <c r="AA1410" i="6"/>
  <c r="AA1411" i="6"/>
  <c r="AA1412" i="6"/>
  <c r="AA1413" i="6"/>
  <c r="AA1414" i="6"/>
  <c r="AA1415" i="6"/>
  <c r="AA1416" i="6"/>
  <c r="AA1417" i="6"/>
  <c r="AA1418" i="6"/>
  <c r="AA1419" i="6"/>
  <c r="AA1420" i="6"/>
  <c r="AA1421" i="6"/>
  <c r="AA1422" i="6"/>
  <c r="AA1423" i="6"/>
  <c r="AA1424" i="6"/>
  <c r="AA1425" i="6"/>
  <c r="AA1426" i="6"/>
  <c r="AA1427" i="6"/>
  <c r="AA1428" i="6"/>
  <c r="AA1429" i="6"/>
  <c r="AA1430" i="6"/>
  <c r="AA1431" i="6"/>
  <c r="AA1432" i="6"/>
  <c r="AA1433" i="6"/>
  <c r="AA1434" i="6"/>
  <c r="AA1435" i="6"/>
  <c r="AA1436" i="6"/>
  <c r="AA1437" i="6"/>
  <c r="AA1438" i="6"/>
  <c r="AA1439" i="6"/>
  <c r="AA1440" i="6"/>
  <c r="AA1441" i="6"/>
  <c r="AA1442" i="6"/>
  <c r="AA1443" i="6"/>
  <c r="AA1444" i="6"/>
  <c r="AA1445" i="6"/>
  <c r="AA1446" i="6"/>
  <c r="AA1447" i="6"/>
  <c r="AA1448" i="6"/>
  <c r="AA1449" i="6"/>
  <c r="AA1450" i="6"/>
  <c r="AA1451" i="6"/>
  <c r="AA1452" i="6"/>
  <c r="AA1453" i="6"/>
  <c r="AA1454" i="6"/>
  <c r="AA1455" i="6"/>
  <c r="AA1456" i="6"/>
  <c r="AA1457" i="6"/>
  <c r="AA1458" i="6"/>
  <c r="AA1459" i="6"/>
  <c r="AA1460" i="6"/>
  <c r="AA1461" i="6"/>
  <c r="AA1462" i="6"/>
  <c r="AA1463" i="6"/>
  <c r="AA1464" i="6"/>
  <c r="AA1465" i="6"/>
  <c r="AA1466" i="6"/>
  <c r="AA1467" i="6"/>
  <c r="AA1468" i="6"/>
  <c r="AA1469" i="6"/>
  <c r="AA1470" i="6"/>
  <c r="AA1471" i="6"/>
  <c r="AA1472" i="6"/>
  <c r="AA1473" i="6"/>
  <c r="AA1474" i="6"/>
  <c r="AA1475" i="6"/>
  <c r="AA1476" i="6"/>
  <c r="AA147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201" i="6"/>
  <c r="AB1202" i="6"/>
  <c r="AB1203" i="6"/>
  <c r="AB1204" i="6"/>
  <c r="AB1205" i="6"/>
  <c r="AB1206" i="6"/>
  <c r="AB1207" i="6"/>
  <c r="AB1208" i="6"/>
  <c r="AB1209" i="6"/>
  <c r="AB1210" i="6"/>
  <c r="AB1211" i="6"/>
  <c r="AB1212" i="6"/>
  <c r="AB1213" i="6"/>
  <c r="AB1214" i="6"/>
  <c r="AB1215" i="6"/>
  <c r="AB1216" i="6"/>
  <c r="AB1217" i="6"/>
  <c r="AB1218" i="6"/>
  <c r="AB1219" i="6"/>
  <c r="AB1220" i="6"/>
  <c r="AB1221" i="6"/>
  <c r="AB1222" i="6"/>
  <c r="AB1223" i="6"/>
  <c r="AB1224" i="6"/>
  <c r="AB1225" i="6"/>
  <c r="AB1226" i="6"/>
  <c r="AB1227" i="6"/>
  <c r="AB1228" i="6"/>
  <c r="AB1229" i="6"/>
  <c r="AB1230" i="6"/>
  <c r="AB1231" i="6"/>
  <c r="AB1232" i="6"/>
  <c r="AB1233" i="6"/>
  <c r="AB1234" i="6"/>
  <c r="AB1235" i="6"/>
  <c r="AB1236" i="6"/>
  <c r="AB1237" i="6"/>
  <c r="AB1238" i="6"/>
  <c r="AB1239" i="6"/>
  <c r="AB1240" i="6"/>
  <c r="AB1241" i="6"/>
  <c r="AB1242" i="6"/>
  <c r="AB1243" i="6"/>
  <c r="AB1244" i="6"/>
  <c r="AB1245" i="6"/>
  <c r="AB1246" i="6"/>
  <c r="AB1247" i="6"/>
  <c r="AB1248" i="6"/>
  <c r="AB1249" i="6"/>
  <c r="AB1250" i="6"/>
  <c r="AB1251" i="6"/>
  <c r="AB1252" i="6"/>
  <c r="AB1253" i="6"/>
  <c r="AB1254" i="6"/>
  <c r="AB1255" i="6"/>
  <c r="AB1256" i="6"/>
  <c r="AB1257" i="6"/>
  <c r="AB1258" i="6"/>
  <c r="AB1259" i="6"/>
  <c r="AB1260" i="6"/>
  <c r="AB1261" i="6"/>
  <c r="AB1262" i="6"/>
  <c r="AB1263" i="6"/>
  <c r="AB1264" i="6"/>
  <c r="AB1265" i="6"/>
  <c r="AB1266" i="6"/>
  <c r="AB1267" i="6"/>
  <c r="AB1268" i="6"/>
  <c r="AB1269" i="6"/>
  <c r="AB1270" i="6"/>
  <c r="AB1271" i="6"/>
  <c r="AB1272" i="6"/>
  <c r="AB1273" i="6"/>
  <c r="AB1274" i="6"/>
  <c r="AB1275" i="6"/>
  <c r="AB1276" i="6"/>
  <c r="AB1277" i="6"/>
  <c r="AB1278" i="6"/>
  <c r="AB1279" i="6"/>
  <c r="AB1280" i="6"/>
  <c r="AB1281" i="6"/>
  <c r="AB1282" i="6"/>
  <c r="AB1283" i="6"/>
  <c r="AB1284" i="6"/>
  <c r="AB1285" i="6"/>
  <c r="AB1286" i="6"/>
  <c r="AB1287" i="6"/>
  <c r="AB1288" i="6"/>
  <c r="AB1289" i="6"/>
  <c r="AB1290" i="6"/>
  <c r="AB1291" i="6"/>
  <c r="AB1292" i="6"/>
  <c r="AB1293" i="6"/>
  <c r="AB1294" i="6"/>
  <c r="AB1295" i="6"/>
  <c r="AB1296" i="6"/>
  <c r="AB1297" i="6"/>
  <c r="AB1298" i="6"/>
  <c r="AB1299" i="6"/>
  <c r="AB1300" i="6"/>
  <c r="AB1301" i="6"/>
  <c r="AB1302" i="6"/>
  <c r="AB1303" i="6"/>
  <c r="AB1304" i="6"/>
  <c r="AB1305" i="6"/>
  <c r="AB1306" i="6"/>
  <c r="AB1307" i="6"/>
  <c r="AB1308" i="6"/>
  <c r="AB1309" i="6"/>
  <c r="AB1310" i="6"/>
  <c r="AB1311" i="6"/>
  <c r="AB1312" i="6"/>
  <c r="AB1313" i="6"/>
  <c r="AB1314" i="6"/>
  <c r="AB1315" i="6"/>
  <c r="AB1316" i="6"/>
  <c r="AB1317" i="6"/>
  <c r="AB1318" i="6"/>
  <c r="AB1319" i="6"/>
  <c r="AB1320" i="6"/>
  <c r="AB1321" i="6"/>
  <c r="AB1322" i="6"/>
  <c r="AB1323" i="6"/>
  <c r="AB1324" i="6"/>
  <c r="AB1325" i="6"/>
  <c r="AB1326" i="6"/>
  <c r="AB1327" i="6"/>
  <c r="AB1328" i="6"/>
  <c r="AB1329" i="6"/>
  <c r="AB1330" i="6"/>
  <c r="AB1331" i="6"/>
  <c r="AB1332" i="6"/>
  <c r="AB1333" i="6"/>
  <c r="AB1334" i="6"/>
  <c r="AB1335" i="6"/>
  <c r="AB1336" i="6"/>
  <c r="AB1337" i="6"/>
  <c r="AB1338" i="6"/>
  <c r="AB1339" i="6"/>
  <c r="AB1340" i="6"/>
  <c r="AB1341" i="6"/>
  <c r="AB1342" i="6"/>
  <c r="AB1343" i="6"/>
  <c r="AB1344" i="6"/>
  <c r="AB1345" i="6"/>
  <c r="AB1346" i="6"/>
  <c r="AB1347" i="6"/>
  <c r="AB1348" i="6"/>
  <c r="AB1349" i="6"/>
  <c r="AB1350" i="6"/>
  <c r="AB1351" i="6"/>
  <c r="AB1352" i="6"/>
  <c r="AB1353" i="6"/>
  <c r="AB1354" i="6"/>
  <c r="AB1355" i="6"/>
  <c r="AB1356" i="6"/>
  <c r="AB1357" i="6"/>
  <c r="AB1358" i="6"/>
  <c r="AB1359" i="6"/>
  <c r="AB1360" i="6"/>
  <c r="AB1361" i="6"/>
  <c r="AB1362" i="6"/>
  <c r="AB1363" i="6"/>
  <c r="AB1364" i="6"/>
  <c r="AB1365" i="6"/>
  <c r="AB1366" i="6"/>
  <c r="AB1367" i="6"/>
  <c r="AB1368" i="6"/>
  <c r="AB1369" i="6"/>
  <c r="AB1370" i="6"/>
  <c r="AB1371" i="6"/>
  <c r="AB1372" i="6"/>
  <c r="AB1373" i="6"/>
  <c r="AB1374" i="6"/>
  <c r="AB1375" i="6"/>
  <c r="AB1376" i="6"/>
  <c r="AB1377" i="6"/>
  <c r="AB1378" i="6"/>
  <c r="AB1379" i="6"/>
  <c r="AB1380" i="6"/>
  <c r="AB1381" i="6"/>
  <c r="AB1382" i="6"/>
  <c r="AB1383" i="6"/>
  <c r="AB1384" i="6"/>
  <c r="AB1385" i="6"/>
  <c r="AB1386" i="6"/>
  <c r="AB1387" i="6"/>
  <c r="AB1388" i="6"/>
  <c r="AB1389" i="6"/>
  <c r="AB1390" i="6"/>
  <c r="AB1391" i="6"/>
  <c r="AB1392" i="6"/>
  <c r="AB1393" i="6"/>
  <c r="AB1394" i="6"/>
  <c r="AB1395" i="6"/>
  <c r="AB1396" i="6"/>
  <c r="AB1397" i="6"/>
  <c r="AB1398" i="6"/>
  <c r="AB1399" i="6"/>
  <c r="AB1400" i="6"/>
  <c r="AB1401" i="6"/>
  <c r="AB1402" i="6"/>
  <c r="AB1403" i="6"/>
  <c r="AB1404" i="6"/>
  <c r="AB1405" i="6"/>
  <c r="AB1406" i="6"/>
  <c r="AB1407" i="6"/>
  <c r="AB1408" i="6"/>
  <c r="AB1409" i="6"/>
  <c r="AB1410" i="6"/>
  <c r="AB1411" i="6"/>
  <c r="AB1412" i="6"/>
  <c r="AB1413" i="6"/>
  <c r="AB1414" i="6"/>
  <c r="AB1415" i="6"/>
  <c r="AB1416" i="6"/>
  <c r="AB1417" i="6"/>
  <c r="AB1418" i="6"/>
  <c r="AB1419" i="6"/>
  <c r="AB1420" i="6"/>
  <c r="AB1421" i="6"/>
  <c r="AB1422" i="6"/>
  <c r="AB1423" i="6"/>
  <c r="AB1424" i="6"/>
  <c r="AB1425" i="6"/>
  <c r="AB1426" i="6"/>
  <c r="AB1427" i="6"/>
  <c r="AB1428" i="6"/>
  <c r="AB1429" i="6"/>
  <c r="AB1430" i="6"/>
  <c r="AB1431" i="6"/>
  <c r="AB1432" i="6"/>
  <c r="AB1433" i="6"/>
  <c r="AB1434" i="6"/>
  <c r="AB1435" i="6"/>
  <c r="AB1436" i="6"/>
  <c r="AB1437" i="6"/>
  <c r="AB1438" i="6"/>
  <c r="AB1439" i="6"/>
  <c r="AB1440" i="6"/>
  <c r="AB1441" i="6"/>
  <c r="AB1442" i="6"/>
  <c r="AB1443" i="6"/>
  <c r="AB1444" i="6"/>
  <c r="AB1445" i="6"/>
  <c r="AB1446" i="6"/>
  <c r="AB1447" i="6"/>
  <c r="AB1448" i="6"/>
  <c r="AB1449" i="6"/>
  <c r="AB1450" i="6"/>
  <c r="AB1451" i="6"/>
  <c r="AB1452" i="6"/>
  <c r="AB1453" i="6"/>
  <c r="AB1454" i="6"/>
  <c r="AB1455" i="6"/>
  <c r="AB1456" i="6"/>
  <c r="AB1457" i="6"/>
  <c r="AB1458" i="6"/>
  <c r="AB1459" i="6"/>
  <c r="AB1460" i="6"/>
  <c r="AB1461" i="6"/>
  <c r="AB1462" i="6"/>
  <c r="AB1463" i="6"/>
  <c r="AB1464" i="6"/>
  <c r="AB1465" i="6"/>
  <c r="AB1466" i="6"/>
  <c r="AB1467" i="6"/>
  <c r="AB1468" i="6"/>
  <c r="AB1469" i="6"/>
  <c r="AB1470" i="6"/>
  <c r="AB1471" i="6"/>
  <c r="AB1472" i="6"/>
  <c r="AB1473" i="6"/>
  <c r="AB1474" i="6"/>
  <c r="AB1475" i="6"/>
  <c r="AB1476" i="6"/>
  <c r="AB147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018" i="6"/>
  <c r="AC1019" i="6"/>
  <c r="AC1020" i="6"/>
  <c r="AC1021" i="6"/>
  <c r="AC1022" i="6"/>
  <c r="AC1023" i="6"/>
  <c r="AC1024" i="6"/>
  <c r="AC1025" i="6"/>
  <c r="AC1026" i="6"/>
  <c r="AC1027" i="6"/>
  <c r="AC1028" i="6"/>
  <c r="AC1029" i="6"/>
  <c r="AC1030" i="6"/>
  <c r="AC1031" i="6"/>
  <c r="AC1032" i="6"/>
  <c r="AC1033" i="6"/>
  <c r="AC1034" i="6"/>
  <c r="AC1035" i="6"/>
  <c r="AC1036" i="6"/>
  <c r="AC1037" i="6"/>
  <c r="AC1038" i="6"/>
  <c r="AC1039" i="6"/>
  <c r="AC1040" i="6"/>
  <c r="AC1041" i="6"/>
  <c r="AC1042" i="6"/>
  <c r="AC1043" i="6"/>
  <c r="AC1044" i="6"/>
  <c r="AC1045" i="6"/>
  <c r="AC1046" i="6"/>
  <c r="AC1047" i="6"/>
  <c r="AC1048" i="6"/>
  <c r="AC1049" i="6"/>
  <c r="AC1050" i="6"/>
  <c r="AC1051" i="6"/>
  <c r="AC1052" i="6"/>
  <c r="AC1053" i="6"/>
  <c r="AC1054" i="6"/>
  <c r="AC1055" i="6"/>
  <c r="AC1056" i="6"/>
  <c r="AC1057" i="6"/>
  <c r="AC1058" i="6"/>
  <c r="AC1059" i="6"/>
  <c r="AC1060" i="6"/>
  <c r="AC1061" i="6"/>
  <c r="AC1062" i="6"/>
  <c r="AC1063" i="6"/>
  <c r="AC1064" i="6"/>
  <c r="AC1065" i="6"/>
  <c r="AC1066" i="6"/>
  <c r="AC1067" i="6"/>
  <c r="AC1068" i="6"/>
  <c r="AC1069" i="6"/>
  <c r="AC1070" i="6"/>
  <c r="AC1071" i="6"/>
  <c r="AC1072" i="6"/>
  <c r="AC1073" i="6"/>
  <c r="AC1074" i="6"/>
  <c r="AC1075" i="6"/>
  <c r="AC1076" i="6"/>
  <c r="AC1077" i="6"/>
  <c r="AC1078" i="6"/>
  <c r="AC1079" i="6"/>
  <c r="AC1080" i="6"/>
  <c r="AC1081" i="6"/>
  <c r="AC1082" i="6"/>
  <c r="AC1083" i="6"/>
  <c r="AC1084" i="6"/>
  <c r="AC1085" i="6"/>
  <c r="AC1086" i="6"/>
  <c r="AC1087" i="6"/>
  <c r="AC1088" i="6"/>
  <c r="AC1089" i="6"/>
  <c r="AC1090" i="6"/>
  <c r="AC1091" i="6"/>
  <c r="AC1092" i="6"/>
  <c r="AC1093" i="6"/>
  <c r="AC1094" i="6"/>
  <c r="AC1095" i="6"/>
  <c r="AC1096" i="6"/>
  <c r="AC1097" i="6"/>
  <c r="AC1098" i="6"/>
  <c r="AC1099" i="6"/>
  <c r="AC1100" i="6"/>
  <c r="AC1101" i="6"/>
  <c r="AC1102" i="6"/>
  <c r="AC1103" i="6"/>
  <c r="AC1104" i="6"/>
  <c r="AC1105" i="6"/>
  <c r="AC1106" i="6"/>
  <c r="AC1107" i="6"/>
  <c r="AC1108" i="6"/>
  <c r="AC1109" i="6"/>
  <c r="AC1110" i="6"/>
  <c r="AC1111" i="6"/>
  <c r="AC1112" i="6"/>
  <c r="AC1113" i="6"/>
  <c r="AC1114" i="6"/>
  <c r="AC1115" i="6"/>
  <c r="AC1116" i="6"/>
  <c r="AC1117" i="6"/>
  <c r="AC1118" i="6"/>
  <c r="AC1119" i="6"/>
  <c r="AC1120" i="6"/>
  <c r="AC1121" i="6"/>
  <c r="AC1122" i="6"/>
  <c r="AC1123" i="6"/>
  <c r="AC1124" i="6"/>
  <c r="AC1125" i="6"/>
  <c r="AC1126" i="6"/>
  <c r="AC1127" i="6"/>
  <c r="AC1128" i="6"/>
  <c r="AC1129" i="6"/>
  <c r="AC1130" i="6"/>
  <c r="AC1131" i="6"/>
  <c r="AC1132" i="6"/>
  <c r="AC1133" i="6"/>
  <c r="AC1134" i="6"/>
  <c r="AC1135" i="6"/>
  <c r="AC1136" i="6"/>
  <c r="AC1137" i="6"/>
  <c r="AC1138" i="6"/>
  <c r="AC1139" i="6"/>
  <c r="AC1140" i="6"/>
  <c r="AC1141" i="6"/>
  <c r="AC1142" i="6"/>
  <c r="AC1143" i="6"/>
  <c r="AC1144" i="6"/>
  <c r="AC1145" i="6"/>
  <c r="AC1146" i="6"/>
  <c r="AC1147" i="6"/>
  <c r="AC1148" i="6"/>
  <c r="AC1149" i="6"/>
  <c r="AC1150" i="6"/>
  <c r="AC1151" i="6"/>
  <c r="AC1152" i="6"/>
  <c r="AC1153" i="6"/>
  <c r="AC1154" i="6"/>
  <c r="AC1155" i="6"/>
  <c r="AC1156" i="6"/>
  <c r="AC1157" i="6"/>
  <c r="AC1158" i="6"/>
  <c r="AC1159" i="6"/>
  <c r="AC1160" i="6"/>
  <c r="AC1161" i="6"/>
  <c r="AC1162" i="6"/>
  <c r="AC1163" i="6"/>
  <c r="AC1164" i="6"/>
  <c r="AC1165" i="6"/>
  <c r="AC1166" i="6"/>
  <c r="AC1167" i="6"/>
  <c r="AC1168" i="6"/>
  <c r="AC1169" i="6"/>
  <c r="AC1170" i="6"/>
  <c r="AC1171" i="6"/>
  <c r="AC1172" i="6"/>
  <c r="AC1173" i="6"/>
  <c r="AC1174" i="6"/>
  <c r="AC1175" i="6"/>
  <c r="AC1176" i="6"/>
  <c r="AC1177" i="6"/>
  <c r="AC1178" i="6"/>
  <c r="AC1179" i="6"/>
  <c r="AC1180" i="6"/>
  <c r="AC1181" i="6"/>
  <c r="AC1182" i="6"/>
  <c r="AC1183" i="6"/>
  <c r="AC1184" i="6"/>
  <c r="AC1185" i="6"/>
  <c r="AC1186" i="6"/>
  <c r="AC1187" i="6"/>
  <c r="AC1188" i="6"/>
  <c r="AC1189" i="6"/>
  <c r="AC1190" i="6"/>
  <c r="AC1191" i="6"/>
  <c r="AC1192" i="6"/>
  <c r="AC1193" i="6"/>
  <c r="AC1194" i="6"/>
  <c r="AC1195" i="6"/>
  <c r="AC1196" i="6"/>
  <c r="AC1197" i="6"/>
  <c r="AC1198" i="6"/>
  <c r="AC1199" i="6"/>
  <c r="AC1200" i="6"/>
  <c r="AC1201" i="6"/>
  <c r="AC1202" i="6"/>
  <c r="AC1203" i="6"/>
  <c r="AC1204" i="6"/>
  <c r="AC1205" i="6"/>
  <c r="AC1206" i="6"/>
  <c r="AC1207" i="6"/>
  <c r="AC1208" i="6"/>
  <c r="AC1209" i="6"/>
  <c r="AC1210" i="6"/>
  <c r="AC1211" i="6"/>
  <c r="AC1212" i="6"/>
  <c r="AC1213" i="6"/>
  <c r="AC1214" i="6"/>
  <c r="AC1215" i="6"/>
  <c r="AC1216" i="6"/>
  <c r="AC1217" i="6"/>
  <c r="AC1218" i="6"/>
  <c r="AC1219" i="6"/>
  <c r="AC1220" i="6"/>
  <c r="AC1221" i="6"/>
  <c r="AC1222" i="6"/>
  <c r="AC1223" i="6"/>
  <c r="AC1224" i="6"/>
  <c r="AC1225" i="6"/>
  <c r="AC1226" i="6"/>
  <c r="AC1227" i="6"/>
  <c r="AC1228" i="6"/>
  <c r="AC1229" i="6"/>
  <c r="AC1230" i="6"/>
  <c r="AC1231" i="6"/>
  <c r="AC1232" i="6"/>
  <c r="AC1233" i="6"/>
  <c r="AC1234" i="6"/>
  <c r="AC1235" i="6"/>
  <c r="AC1236" i="6"/>
  <c r="AC1237" i="6"/>
  <c r="AC1238" i="6"/>
  <c r="AC1239" i="6"/>
  <c r="AC1240" i="6"/>
  <c r="AC1241" i="6"/>
  <c r="AC1242" i="6"/>
  <c r="AC1243" i="6"/>
  <c r="AC1244" i="6"/>
  <c r="AC1245" i="6"/>
  <c r="AC1246" i="6"/>
  <c r="AC1247" i="6"/>
  <c r="AC1248" i="6"/>
  <c r="AC1249" i="6"/>
  <c r="AC1250" i="6"/>
  <c r="AC1251" i="6"/>
  <c r="AC1252" i="6"/>
  <c r="AC1253" i="6"/>
  <c r="AC1254" i="6"/>
  <c r="AC1255" i="6"/>
  <c r="AC1256" i="6"/>
  <c r="AC1257" i="6"/>
  <c r="AC1258" i="6"/>
  <c r="AC1259" i="6"/>
  <c r="AC1260" i="6"/>
  <c r="AC1261" i="6"/>
  <c r="AC1262" i="6"/>
  <c r="AC1263" i="6"/>
  <c r="AC1264" i="6"/>
  <c r="AC1265" i="6"/>
  <c r="AC1266" i="6"/>
  <c r="AC1267" i="6"/>
  <c r="AC1268" i="6"/>
  <c r="AC1269" i="6"/>
  <c r="AC1270" i="6"/>
  <c r="AC1271" i="6"/>
  <c r="AC1272" i="6"/>
  <c r="AC1273" i="6"/>
  <c r="AC1274" i="6"/>
  <c r="AC1275" i="6"/>
  <c r="AC1276" i="6"/>
  <c r="AC1277" i="6"/>
  <c r="AC1278" i="6"/>
  <c r="AC1279" i="6"/>
  <c r="AC1280" i="6"/>
  <c r="AC1281" i="6"/>
  <c r="AC1282" i="6"/>
  <c r="AC1283" i="6"/>
  <c r="AC1284" i="6"/>
  <c r="AC1285" i="6"/>
  <c r="AC1286" i="6"/>
  <c r="AC1287" i="6"/>
  <c r="AC1288" i="6"/>
  <c r="AC1289" i="6"/>
  <c r="AC1290" i="6"/>
  <c r="AC1291" i="6"/>
  <c r="AC1292" i="6"/>
  <c r="AC1293" i="6"/>
  <c r="AC1294" i="6"/>
  <c r="AC1295" i="6"/>
  <c r="AC1296" i="6"/>
  <c r="AC1297" i="6"/>
  <c r="AC1298" i="6"/>
  <c r="AC1299" i="6"/>
  <c r="AC1300" i="6"/>
  <c r="AC1301" i="6"/>
  <c r="AC1302" i="6"/>
  <c r="AC1303" i="6"/>
  <c r="AC1304" i="6"/>
  <c r="AC1305" i="6"/>
  <c r="AC1306" i="6"/>
  <c r="AC1307" i="6"/>
  <c r="AC1308" i="6"/>
  <c r="AC1309" i="6"/>
  <c r="AC1310" i="6"/>
  <c r="AC1311" i="6"/>
  <c r="AC1312" i="6"/>
  <c r="AC1313" i="6"/>
  <c r="AC1314" i="6"/>
  <c r="AC1315" i="6"/>
  <c r="AC1316" i="6"/>
  <c r="AC1317" i="6"/>
  <c r="AC1318" i="6"/>
  <c r="AC1319" i="6"/>
  <c r="AC1320" i="6"/>
  <c r="AC1321" i="6"/>
  <c r="AC1322" i="6"/>
  <c r="AC1323" i="6"/>
  <c r="AC1324" i="6"/>
  <c r="AC1325" i="6"/>
  <c r="AC1326" i="6"/>
  <c r="AC1327" i="6"/>
  <c r="AC1328" i="6"/>
  <c r="AC1329" i="6"/>
  <c r="AC1330" i="6"/>
  <c r="AC1331" i="6"/>
  <c r="AC1332" i="6"/>
  <c r="AC1333" i="6"/>
  <c r="AC1334" i="6"/>
  <c r="AC1335" i="6"/>
  <c r="AC1336" i="6"/>
  <c r="AC1337" i="6"/>
  <c r="AC1338" i="6"/>
  <c r="AC1339" i="6"/>
  <c r="AC1340" i="6"/>
  <c r="AC1341" i="6"/>
  <c r="AC1342" i="6"/>
  <c r="AC1343" i="6"/>
  <c r="AC1344" i="6"/>
  <c r="AC1345" i="6"/>
  <c r="AC1346" i="6"/>
  <c r="AC1347" i="6"/>
  <c r="AC1348" i="6"/>
  <c r="AC1349" i="6"/>
  <c r="AC1350" i="6"/>
  <c r="AC1351" i="6"/>
  <c r="AC1352" i="6"/>
  <c r="AC1353" i="6"/>
  <c r="AC1354" i="6"/>
  <c r="AC1355" i="6"/>
  <c r="AC1356" i="6"/>
  <c r="AC1357" i="6"/>
  <c r="AC1358" i="6"/>
  <c r="AC1359" i="6"/>
  <c r="AC1360" i="6"/>
  <c r="AC1361" i="6"/>
  <c r="AC1362" i="6"/>
  <c r="AC1363" i="6"/>
  <c r="AC1364" i="6"/>
  <c r="AC1365" i="6"/>
  <c r="AC1366" i="6"/>
  <c r="AC1367" i="6"/>
  <c r="AC1368" i="6"/>
  <c r="AC1369" i="6"/>
  <c r="AC1370" i="6"/>
  <c r="AC1371" i="6"/>
  <c r="AC1372" i="6"/>
  <c r="AC1373" i="6"/>
  <c r="AC1374" i="6"/>
  <c r="AC1375" i="6"/>
  <c r="AC1376" i="6"/>
  <c r="AC1377" i="6"/>
  <c r="AC1378" i="6"/>
  <c r="AC1379" i="6"/>
  <c r="AC1380" i="6"/>
  <c r="AC1381" i="6"/>
  <c r="AC1382" i="6"/>
  <c r="AC1383" i="6"/>
  <c r="AC1384" i="6"/>
  <c r="AC1385" i="6"/>
  <c r="AC1386" i="6"/>
  <c r="AC1387" i="6"/>
  <c r="AC1388" i="6"/>
  <c r="AC1389" i="6"/>
  <c r="AC1390" i="6"/>
  <c r="AC1391" i="6"/>
  <c r="AC1392" i="6"/>
  <c r="AC1393" i="6"/>
  <c r="AC1394" i="6"/>
  <c r="AC1395" i="6"/>
  <c r="AC1396" i="6"/>
  <c r="AC1397" i="6"/>
  <c r="AC1398" i="6"/>
  <c r="AC1399" i="6"/>
  <c r="AC1400" i="6"/>
  <c r="AC1401" i="6"/>
  <c r="AC1402" i="6"/>
  <c r="AC1403" i="6"/>
  <c r="AC1404" i="6"/>
  <c r="AC1405" i="6"/>
  <c r="AC1406" i="6"/>
  <c r="AC1407" i="6"/>
  <c r="AC1408" i="6"/>
  <c r="AC1409" i="6"/>
  <c r="AC1410" i="6"/>
  <c r="AC1411" i="6"/>
  <c r="AC1412" i="6"/>
  <c r="AC1413" i="6"/>
  <c r="AC1414" i="6"/>
  <c r="AC1415" i="6"/>
  <c r="AC1416" i="6"/>
  <c r="AC1417" i="6"/>
  <c r="AC1418" i="6"/>
  <c r="AC1419" i="6"/>
  <c r="AC1420" i="6"/>
  <c r="AC1421" i="6"/>
  <c r="AC1422" i="6"/>
  <c r="AC1423" i="6"/>
  <c r="AC1424" i="6"/>
  <c r="AC1425" i="6"/>
  <c r="AC1426" i="6"/>
  <c r="AC1427" i="6"/>
  <c r="AC1428" i="6"/>
  <c r="AC1429" i="6"/>
  <c r="AC1430" i="6"/>
  <c r="AC1431" i="6"/>
  <c r="AC1432" i="6"/>
  <c r="AC1433" i="6"/>
  <c r="AC1434" i="6"/>
  <c r="AC1435" i="6"/>
  <c r="AC1436" i="6"/>
  <c r="AC1437" i="6"/>
  <c r="AC1438" i="6"/>
  <c r="AC1439" i="6"/>
  <c r="AC1440" i="6"/>
  <c r="AC1441" i="6"/>
  <c r="AC1442" i="6"/>
  <c r="AC1443" i="6"/>
  <c r="AC1444" i="6"/>
  <c r="AC1445" i="6"/>
  <c r="AC1446" i="6"/>
  <c r="AC1447" i="6"/>
  <c r="AC1448" i="6"/>
  <c r="AC1449" i="6"/>
  <c r="AC1450" i="6"/>
  <c r="AC1451" i="6"/>
  <c r="AC1452" i="6"/>
  <c r="AC1453" i="6"/>
  <c r="AC1454" i="6"/>
  <c r="AC1455" i="6"/>
  <c r="AC1456" i="6"/>
  <c r="AC1457" i="6"/>
  <c r="AC1458" i="6"/>
  <c r="AC1459" i="6"/>
  <c r="AC1460" i="6"/>
  <c r="AC1461" i="6"/>
  <c r="AC1462" i="6"/>
  <c r="AC1463" i="6"/>
  <c r="AC1464" i="6"/>
  <c r="AC1465" i="6"/>
  <c r="AC1466" i="6"/>
  <c r="AC1467" i="6"/>
  <c r="AC1468" i="6"/>
  <c r="AC1469" i="6"/>
  <c r="AC1470" i="6"/>
  <c r="AC1471" i="6"/>
  <c r="AC1472" i="6"/>
  <c r="AC1473" i="6"/>
  <c r="AC1474" i="6"/>
  <c r="AC1475" i="6"/>
  <c r="AC1476" i="6"/>
  <c r="AC147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093" i="6"/>
  <c r="AE1094" i="6"/>
  <c r="AE1095" i="6"/>
  <c r="AE1096" i="6"/>
  <c r="AE1097" i="6"/>
  <c r="AE1098" i="6"/>
  <c r="AE1099" i="6"/>
  <c r="AE1100" i="6"/>
  <c r="AE1101" i="6"/>
  <c r="AE1102" i="6"/>
  <c r="AE1103" i="6"/>
  <c r="AE1104" i="6"/>
  <c r="AE1105" i="6"/>
  <c r="AE1106" i="6"/>
  <c r="AE1107" i="6"/>
  <c r="AE1108" i="6"/>
  <c r="AE1109" i="6"/>
  <c r="AE1110" i="6"/>
  <c r="AE1111" i="6"/>
  <c r="AE1112" i="6"/>
  <c r="AE1113" i="6"/>
  <c r="AE1114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30" i="6"/>
  <c r="AE1131" i="6"/>
  <c r="AE1132" i="6"/>
  <c r="AE1133" i="6"/>
  <c r="AE1134" i="6"/>
  <c r="AE1135" i="6"/>
  <c r="AE1136" i="6"/>
  <c r="AE1137" i="6"/>
  <c r="AE1138" i="6"/>
  <c r="AE1139" i="6"/>
  <c r="AE1140" i="6"/>
  <c r="AE1141" i="6"/>
  <c r="AE1142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77" i="6"/>
  <c r="AE1178" i="6"/>
  <c r="AE1179" i="6"/>
  <c r="AE1180" i="6"/>
  <c r="AE1181" i="6"/>
  <c r="AE1182" i="6"/>
  <c r="AE1183" i="6"/>
  <c r="AE1184" i="6"/>
  <c r="AE1185" i="6"/>
  <c r="AE1186" i="6"/>
  <c r="AE1187" i="6"/>
  <c r="AE1188" i="6"/>
  <c r="AE1189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08" i="6"/>
  <c r="AE1209" i="6"/>
  <c r="AE1210" i="6"/>
  <c r="AE1211" i="6"/>
  <c r="AE1212" i="6"/>
  <c r="AE1213" i="6"/>
  <c r="AE1214" i="6"/>
  <c r="AE1215" i="6"/>
  <c r="AE1216" i="6"/>
  <c r="AE1217" i="6"/>
  <c r="AE1218" i="6"/>
  <c r="AE1219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E1241" i="6"/>
  <c r="AE1242" i="6"/>
  <c r="AE1243" i="6"/>
  <c r="AE1244" i="6"/>
  <c r="AE1245" i="6"/>
  <c r="AE1246" i="6"/>
  <c r="AE1247" i="6"/>
  <c r="AE1248" i="6"/>
  <c r="AE1249" i="6"/>
  <c r="AE1250" i="6"/>
  <c r="AE1251" i="6"/>
  <c r="AE1252" i="6"/>
  <c r="AE1253" i="6"/>
  <c r="AE1254" i="6"/>
  <c r="AE1255" i="6"/>
  <c r="AE1256" i="6"/>
  <c r="AE1257" i="6"/>
  <c r="AE1258" i="6"/>
  <c r="AE1259" i="6"/>
  <c r="AE1260" i="6"/>
  <c r="AE1261" i="6"/>
  <c r="AE1262" i="6"/>
  <c r="AE1263" i="6"/>
  <c r="AE1264" i="6"/>
  <c r="AE1265" i="6"/>
  <c r="AE1266" i="6"/>
  <c r="AE1267" i="6"/>
  <c r="AE1268" i="6"/>
  <c r="AE1269" i="6"/>
  <c r="AE1270" i="6"/>
  <c r="AE1271" i="6"/>
  <c r="AE1" i="6" s="1"/>
  <c r="AE3" i="6" s="1"/>
  <c r="AE1272" i="6"/>
  <c r="AE1273" i="6"/>
  <c r="AE1274" i="6"/>
  <c r="AE1275" i="6"/>
  <c r="AE1276" i="6"/>
  <c r="AE1277" i="6"/>
  <c r="AE1278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1309" i="6"/>
  <c r="AE1310" i="6"/>
  <c r="AE1311" i="6"/>
  <c r="AE1312" i="6"/>
  <c r="AE1313" i="6"/>
  <c r="AE1314" i="6"/>
  <c r="AE1315" i="6"/>
  <c r="AE1316" i="6"/>
  <c r="AE1317" i="6"/>
  <c r="AE1318" i="6"/>
  <c r="AE1319" i="6"/>
  <c r="AE1320" i="6"/>
  <c r="AE1321" i="6"/>
  <c r="AE1322" i="6"/>
  <c r="AE1323" i="6"/>
  <c r="AE1324" i="6"/>
  <c r="AE1325" i="6"/>
  <c r="AE1326" i="6"/>
  <c r="AE1327" i="6"/>
  <c r="AE1328" i="6"/>
  <c r="AE1329" i="6"/>
  <c r="AE1330" i="6"/>
  <c r="AE1331" i="6"/>
  <c r="AE1332" i="6"/>
  <c r="AE1333" i="6"/>
  <c r="AE1334" i="6"/>
  <c r="AE1335" i="6"/>
  <c r="AE1336" i="6"/>
  <c r="AE1337" i="6"/>
  <c r="AE1338" i="6"/>
  <c r="AE1339" i="6"/>
  <c r="AE1340" i="6"/>
  <c r="AE1341" i="6"/>
  <c r="AE1342" i="6"/>
  <c r="AE1343" i="6"/>
  <c r="AE1344" i="6"/>
  <c r="AE1345" i="6"/>
  <c r="AE1346" i="6"/>
  <c r="AE1347" i="6"/>
  <c r="AE1348" i="6"/>
  <c r="AE1349" i="6"/>
  <c r="AE1350" i="6"/>
  <c r="AE1351" i="6"/>
  <c r="AE1352" i="6"/>
  <c r="AE1353" i="6"/>
  <c r="AE1354" i="6"/>
  <c r="AE1355" i="6"/>
  <c r="AE1356" i="6"/>
  <c r="AE1357" i="6"/>
  <c r="AE1358" i="6"/>
  <c r="AE1359" i="6"/>
  <c r="AE1360" i="6"/>
  <c r="AE1361" i="6"/>
  <c r="AE1362" i="6"/>
  <c r="AE1363" i="6"/>
  <c r="AE1364" i="6"/>
  <c r="AE1365" i="6"/>
  <c r="AE1366" i="6"/>
  <c r="AE1367" i="6"/>
  <c r="AE1368" i="6"/>
  <c r="AE1369" i="6"/>
  <c r="AE1370" i="6"/>
  <c r="AE1371" i="6"/>
  <c r="AE1372" i="6"/>
  <c r="AE1373" i="6"/>
  <c r="AE1374" i="6"/>
  <c r="AE1375" i="6"/>
  <c r="AE1376" i="6"/>
  <c r="AE1377" i="6"/>
  <c r="AE1378" i="6"/>
  <c r="AE1379" i="6"/>
  <c r="AE1380" i="6"/>
  <c r="AE1381" i="6"/>
  <c r="AE1382" i="6"/>
  <c r="AE1383" i="6"/>
  <c r="AE1384" i="6"/>
  <c r="AE1385" i="6"/>
  <c r="AE1386" i="6"/>
  <c r="AE1387" i="6"/>
  <c r="AE1388" i="6"/>
  <c r="AE1389" i="6"/>
  <c r="AE1390" i="6"/>
  <c r="AE1391" i="6"/>
  <c r="AE1392" i="6"/>
  <c r="AE1393" i="6"/>
  <c r="AE1394" i="6"/>
  <c r="AE1395" i="6"/>
  <c r="AE1396" i="6"/>
  <c r="AE1397" i="6"/>
  <c r="AE1398" i="6"/>
  <c r="AE1399" i="6"/>
  <c r="AE1400" i="6"/>
  <c r="AE1401" i="6"/>
  <c r="AE1402" i="6"/>
  <c r="AE1403" i="6"/>
  <c r="AE1404" i="6"/>
  <c r="AE1405" i="6"/>
  <c r="AE1406" i="6"/>
  <c r="AE1407" i="6"/>
  <c r="AE1408" i="6"/>
  <c r="AE1409" i="6"/>
  <c r="AE1410" i="6"/>
  <c r="AE1411" i="6"/>
  <c r="AE1412" i="6"/>
  <c r="AE1413" i="6"/>
  <c r="AE1414" i="6"/>
  <c r="AE1415" i="6"/>
  <c r="AE1416" i="6"/>
  <c r="AE1417" i="6"/>
  <c r="AE1418" i="6"/>
  <c r="AE1419" i="6"/>
  <c r="AE1420" i="6"/>
  <c r="AE1421" i="6"/>
  <c r="AE1422" i="6"/>
  <c r="AE1423" i="6"/>
  <c r="AE1424" i="6"/>
  <c r="AE1425" i="6"/>
  <c r="AE1426" i="6"/>
  <c r="AE1427" i="6"/>
  <c r="AE1428" i="6"/>
  <c r="AE1429" i="6"/>
  <c r="AE1430" i="6"/>
  <c r="AE1431" i="6"/>
  <c r="AE1432" i="6"/>
  <c r="AE1433" i="6"/>
  <c r="AE1434" i="6"/>
  <c r="AE1435" i="6"/>
  <c r="AE1436" i="6"/>
  <c r="AE1437" i="6"/>
  <c r="AE1438" i="6"/>
  <c r="AE1439" i="6"/>
  <c r="AE1440" i="6"/>
  <c r="AE1441" i="6"/>
  <c r="AE1442" i="6"/>
  <c r="AE1443" i="6"/>
  <c r="AE1444" i="6"/>
  <c r="AE1445" i="6"/>
  <c r="AE1446" i="6"/>
  <c r="AE1447" i="6"/>
  <c r="AE1448" i="6"/>
  <c r="AE1449" i="6"/>
  <c r="AE1450" i="6"/>
  <c r="AE1451" i="6"/>
  <c r="AE1452" i="6"/>
  <c r="AE1453" i="6"/>
  <c r="AE1454" i="6"/>
  <c r="AE1455" i="6"/>
  <c r="AE1456" i="6"/>
  <c r="AE1457" i="6"/>
  <c r="AE1458" i="6"/>
  <c r="AE1459" i="6"/>
  <c r="AE1460" i="6"/>
  <c r="AE1461" i="6"/>
  <c r="AE1462" i="6"/>
  <c r="AE1463" i="6"/>
  <c r="AE1464" i="6"/>
  <c r="AE1465" i="6"/>
  <c r="AE1466" i="6"/>
  <c r="AE1467" i="6"/>
  <c r="AE1468" i="6"/>
  <c r="AE1469" i="6"/>
  <c r="AE1470" i="6"/>
  <c r="AE1471" i="6"/>
  <c r="AE1472" i="6"/>
  <c r="AE1473" i="6"/>
  <c r="AE1474" i="6"/>
  <c r="AE1475" i="6"/>
  <c r="AE1476" i="6"/>
  <c r="AE147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F1210" i="6"/>
  <c r="AF1211" i="6"/>
  <c r="AF1212" i="6"/>
  <c r="AF1213" i="6"/>
  <c r="AF1214" i="6"/>
  <c r="AF1215" i="6"/>
  <c r="AF1216" i="6"/>
  <c r="AF1217" i="6"/>
  <c r="AF1218" i="6"/>
  <c r="AF1219" i="6"/>
  <c r="AF1220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F1241" i="6"/>
  <c r="AF1242" i="6"/>
  <c r="AF1243" i="6"/>
  <c r="AF1244" i="6"/>
  <c r="AF1245" i="6"/>
  <c r="AF1246" i="6"/>
  <c r="AF1247" i="6"/>
  <c r="AF1248" i="6"/>
  <c r="AF1249" i="6"/>
  <c r="AF1250" i="6"/>
  <c r="AF1251" i="6"/>
  <c r="AF1252" i="6"/>
  <c r="AF1253" i="6"/>
  <c r="AF1254" i="6"/>
  <c r="AF1255" i="6"/>
  <c r="AF1256" i="6"/>
  <c r="AF1257" i="6"/>
  <c r="AF1258" i="6"/>
  <c r="AF1259" i="6"/>
  <c r="AF1260" i="6"/>
  <c r="AF1261" i="6"/>
  <c r="AF1262" i="6"/>
  <c r="AF1263" i="6"/>
  <c r="AF1264" i="6"/>
  <c r="AF1265" i="6"/>
  <c r="AF1266" i="6"/>
  <c r="AF1267" i="6"/>
  <c r="AF1268" i="6"/>
  <c r="AF1269" i="6"/>
  <c r="AF1270" i="6"/>
  <c r="AF1271" i="6"/>
  <c r="AF1272" i="6"/>
  <c r="AF1273" i="6"/>
  <c r="AF1274" i="6"/>
  <c r="AF1275" i="6"/>
  <c r="AF1276" i="6"/>
  <c r="AF1277" i="6"/>
  <c r="AF1278" i="6"/>
  <c r="AF1279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F1317" i="6"/>
  <c r="AF1318" i="6"/>
  <c r="AF1319" i="6"/>
  <c r="AF1320" i="6"/>
  <c r="AF1321" i="6"/>
  <c r="AF1322" i="6"/>
  <c r="AF1323" i="6"/>
  <c r="AF1324" i="6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84" i="6"/>
  <c r="AF1385" i="6"/>
  <c r="AF1386" i="6"/>
  <c r="AF1387" i="6"/>
  <c r="AF1388" i="6"/>
  <c r="AF1389" i="6"/>
  <c r="AF1390" i="6"/>
  <c r="AF1391" i="6"/>
  <c r="AF1392" i="6"/>
  <c r="AF1393" i="6"/>
  <c r="AF1394" i="6"/>
  <c r="AF1395" i="6"/>
  <c r="AF1396" i="6"/>
  <c r="AF1397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13" i="6"/>
  <c r="AF1414" i="6"/>
  <c r="AF1415" i="6"/>
  <c r="AF1416" i="6"/>
  <c r="AF1417" i="6"/>
  <c r="AF1418" i="6"/>
  <c r="AF1419" i="6"/>
  <c r="AF1420" i="6"/>
  <c r="AF1421" i="6"/>
  <c r="AF1422" i="6"/>
  <c r="AF1423" i="6"/>
  <c r="AF1424" i="6"/>
  <c r="AF1425" i="6"/>
  <c r="AF1426" i="6"/>
  <c r="AF1427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G1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1309" i="6"/>
  <c r="AI1310" i="6"/>
  <c r="AI1311" i="6"/>
  <c r="AI1312" i="6"/>
  <c r="AI1313" i="6"/>
  <c r="AI1314" i="6"/>
  <c r="AI1315" i="6"/>
  <c r="AI1316" i="6"/>
  <c r="AI1317" i="6"/>
  <c r="AI1318" i="6"/>
  <c r="AI1319" i="6"/>
  <c r="AI1320" i="6"/>
  <c r="AI1321" i="6"/>
  <c r="AI1322" i="6"/>
  <c r="AI1323" i="6"/>
  <c r="AI1324" i="6"/>
  <c r="AI1325" i="6"/>
  <c r="AI1326" i="6"/>
  <c r="AI1327" i="6"/>
  <c r="AI1328" i="6"/>
  <c r="AI1329" i="6"/>
  <c r="AI1330" i="6"/>
  <c r="AI1331" i="6"/>
  <c r="AI1332" i="6"/>
  <c r="AI1333" i="6"/>
  <c r="AI1334" i="6"/>
  <c r="AI1335" i="6"/>
  <c r="AI1336" i="6"/>
  <c r="AI1337" i="6"/>
  <c r="AI1338" i="6"/>
  <c r="AI1339" i="6"/>
  <c r="AI1340" i="6"/>
  <c r="AI1341" i="6"/>
  <c r="AI1342" i="6"/>
  <c r="AI1343" i="6"/>
  <c r="AI1344" i="6"/>
  <c r="AI1345" i="6"/>
  <c r="AI1346" i="6"/>
  <c r="AI1347" i="6"/>
  <c r="AI1348" i="6"/>
  <c r="AI1349" i="6"/>
  <c r="AI1350" i="6"/>
  <c r="AI1351" i="6"/>
  <c r="AI1352" i="6"/>
  <c r="AI1353" i="6"/>
  <c r="AI1354" i="6"/>
  <c r="AI1355" i="6"/>
  <c r="AI1356" i="6"/>
  <c r="AI1357" i="6"/>
  <c r="AI1358" i="6"/>
  <c r="AI1359" i="6"/>
  <c r="AI1360" i="6"/>
  <c r="AI1361" i="6"/>
  <c r="AI1362" i="6"/>
  <c r="AI1363" i="6"/>
  <c r="AI1364" i="6"/>
  <c r="AI1365" i="6"/>
  <c r="AI1366" i="6"/>
  <c r="AI1367" i="6"/>
  <c r="AI1368" i="6"/>
  <c r="AI1369" i="6"/>
  <c r="AI1370" i="6"/>
  <c r="AI1371" i="6"/>
  <c r="AI1372" i="6"/>
  <c r="AI1373" i="6"/>
  <c r="AI1374" i="6"/>
  <c r="AI1375" i="6"/>
  <c r="AI1376" i="6"/>
  <c r="AI1377" i="6"/>
  <c r="AI1378" i="6"/>
  <c r="AI1379" i="6"/>
  <c r="AI1380" i="6"/>
  <c r="AI1381" i="6"/>
  <c r="AI1382" i="6"/>
  <c r="AI1383" i="6"/>
  <c r="AI1384" i="6"/>
  <c r="AI1385" i="6"/>
  <c r="AI1386" i="6"/>
  <c r="AI1387" i="6"/>
  <c r="AI1388" i="6"/>
  <c r="AI1389" i="6"/>
  <c r="AI1390" i="6"/>
  <c r="AI1391" i="6"/>
  <c r="AI1392" i="6"/>
  <c r="AI1393" i="6"/>
  <c r="AI1394" i="6"/>
  <c r="AI1395" i="6"/>
  <c r="AI1396" i="6"/>
  <c r="AI1397" i="6"/>
  <c r="AI1398" i="6"/>
  <c r="AI1399" i="6"/>
  <c r="AI1400" i="6"/>
  <c r="AI1401" i="6"/>
  <c r="AI1402" i="6"/>
  <c r="AI1403" i="6"/>
  <c r="AI1404" i="6"/>
  <c r="AI1405" i="6"/>
  <c r="AI1406" i="6"/>
  <c r="AI1407" i="6"/>
  <c r="AI1408" i="6"/>
  <c r="AI1409" i="6"/>
  <c r="AI1410" i="6"/>
  <c r="AI1411" i="6"/>
  <c r="AI1412" i="6"/>
  <c r="AI1413" i="6"/>
  <c r="AI1414" i="6"/>
  <c r="AI1415" i="6"/>
  <c r="AI1416" i="6"/>
  <c r="AI1417" i="6"/>
  <c r="AI1418" i="6"/>
  <c r="AI1419" i="6"/>
  <c r="AI1420" i="6"/>
  <c r="AI1421" i="6"/>
  <c r="AI1422" i="6"/>
  <c r="AI1423" i="6"/>
  <c r="AI1424" i="6"/>
  <c r="AI1425" i="6"/>
  <c r="AI1426" i="6"/>
  <c r="AI1427" i="6"/>
  <c r="AI1428" i="6"/>
  <c r="AI1429" i="6"/>
  <c r="AI1430" i="6"/>
  <c r="AI1431" i="6"/>
  <c r="AI1432" i="6"/>
  <c r="AI1433" i="6"/>
  <c r="AI1434" i="6"/>
  <c r="AI1435" i="6"/>
  <c r="AI1436" i="6"/>
  <c r="AI1437" i="6"/>
  <c r="AI1438" i="6"/>
  <c r="AI1439" i="6"/>
  <c r="AI1440" i="6"/>
  <c r="AI1441" i="6"/>
  <c r="AI1442" i="6"/>
  <c r="AI1443" i="6"/>
  <c r="AI1444" i="6"/>
  <c r="AI1445" i="6"/>
  <c r="AI1446" i="6"/>
  <c r="AI1447" i="6"/>
  <c r="AI1448" i="6"/>
  <c r="AI1449" i="6"/>
  <c r="AI1450" i="6"/>
  <c r="AI1451" i="6"/>
  <c r="AI1452" i="6"/>
  <c r="AI1453" i="6"/>
  <c r="AI1454" i="6"/>
  <c r="AI1455" i="6"/>
  <c r="AI1456" i="6"/>
  <c r="AI1457" i="6"/>
  <c r="AI1458" i="6"/>
  <c r="AI1459" i="6"/>
  <c r="AI1460" i="6"/>
  <c r="AI1461" i="6"/>
  <c r="AI1462" i="6"/>
  <c r="AI1463" i="6"/>
  <c r="AI1464" i="6"/>
  <c r="AI1465" i="6"/>
  <c r="AI1466" i="6"/>
  <c r="AI1467" i="6"/>
  <c r="AI1468" i="6"/>
  <c r="AI1469" i="6"/>
  <c r="AI1470" i="6"/>
  <c r="AI1471" i="6"/>
  <c r="AI1472" i="6"/>
  <c r="AI1473" i="6"/>
  <c r="AI1474" i="6"/>
  <c r="AI1475" i="6"/>
  <c r="AI1476" i="6"/>
  <c r="AI147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780" i="6"/>
  <c r="AJ781" i="6"/>
  <c r="AJ782" i="6"/>
  <c r="AJ783" i="6"/>
  <c r="AJ784" i="6"/>
  <c r="AJ785" i="6"/>
  <c r="AJ786" i="6"/>
  <c r="AJ787" i="6"/>
  <c r="AJ788" i="6"/>
  <c r="AJ789" i="6"/>
  <c r="AJ790" i="6"/>
  <c r="AJ791" i="6"/>
  <c r="AJ792" i="6"/>
  <c r="AJ793" i="6"/>
  <c r="AJ794" i="6"/>
  <c r="AJ795" i="6"/>
  <c r="AJ796" i="6"/>
  <c r="AJ797" i="6"/>
  <c r="AJ798" i="6"/>
  <c r="AJ799" i="6"/>
  <c r="AJ800" i="6"/>
  <c r="AJ801" i="6"/>
  <c r="AJ802" i="6"/>
  <c r="AJ803" i="6"/>
  <c r="AJ804" i="6"/>
  <c r="AJ805" i="6"/>
  <c r="AJ806" i="6"/>
  <c r="AJ807" i="6"/>
  <c r="AJ808" i="6"/>
  <c r="AJ809" i="6"/>
  <c r="AJ810" i="6"/>
  <c r="AJ811" i="6"/>
  <c r="AJ812" i="6"/>
  <c r="AJ813" i="6"/>
  <c r="AJ814" i="6"/>
  <c r="AJ815" i="6"/>
  <c r="AJ816" i="6"/>
  <c r="AJ817" i="6"/>
  <c r="AJ818" i="6"/>
  <c r="AJ819" i="6"/>
  <c r="AJ820" i="6"/>
  <c r="AJ821" i="6"/>
  <c r="AJ822" i="6"/>
  <c r="AJ823" i="6"/>
  <c r="AJ824" i="6"/>
  <c r="AJ825" i="6"/>
  <c r="AJ826" i="6"/>
  <c r="AJ827" i="6"/>
  <c r="AJ828" i="6"/>
  <c r="AJ829" i="6"/>
  <c r="AJ830" i="6"/>
  <c r="AJ831" i="6"/>
  <c r="AJ832" i="6"/>
  <c r="AJ833" i="6"/>
  <c r="AJ834" i="6"/>
  <c r="AJ835" i="6"/>
  <c r="AJ836" i="6"/>
  <c r="AJ837" i="6"/>
  <c r="AJ838" i="6"/>
  <c r="AJ839" i="6"/>
  <c r="AJ840" i="6"/>
  <c r="AJ841" i="6"/>
  <c r="AJ842" i="6"/>
  <c r="AJ843" i="6"/>
  <c r="AJ844" i="6"/>
  <c r="AJ845" i="6"/>
  <c r="AJ846" i="6"/>
  <c r="AJ847" i="6"/>
  <c r="AJ848" i="6"/>
  <c r="AJ849" i="6"/>
  <c r="AJ850" i="6"/>
  <c r="AJ851" i="6"/>
  <c r="AJ852" i="6"/>
  <c r="AJ853" i="6"/>
  <c r="AJ854" i="6"/>
  <c r="AJ855" i="6"/>
  <c r="AJ856" i="6"/>
  <c r="AJ857" i="6"/>
  <c r="AJ858" i="6"/>
  <c r="AJ859" i="6"/>
  <c r="AJ860" i="6"/>
  <c r="AJ861" i="6"/>
  <c r="AJ862" i="6"/>
  <c r="AJ863" i="6"/>
  <c r="AJ864" i="6"/>
  <c r="AJ865" i="6"/>
  <c r="AJ866" i="6"/>
  <c r="AJ867" i="6"/>
  <c r="AJ868" i="6"/>
  <c r="AJ869" i="6"/>
  <c r="AJ870" i="6"/>
  <c r="AJ871" i="6"/>
  <c r="AJ872" i="6"/>
  <c r="AJ873" i="6"/>
  <c r="AJ874" i="6"/>
  <c r="AJ875" i="6"/>
  <c r="AJ876" i="6"/>
  <c r="AJ877" i="6"/>
  <c r="AJ878" i="6"/>
  <c r="AJ879" i="6"/>
  <c r="AJ880" i="6"/>
  <c r="AJ881" i="6"/>
  <c r="AJ882" i="6"/>
  <c r="AJ883" i="6"/>
  <c r="AJ884" i="6"/>
  <c r="AJ885" i="6"/>
  <c r="AJ886" i="6"/>
  <c r="AJ887" i="6"/>
  <c r="AJ888" i="6"/>
  <c r="AJ889" i="6"/>
  <c r="AJ890" i="6"/>
  <c r="AJ891" i="6"/>
  <c r="AJ892" i="6"/>
  <c r="AJ893" i="6"/>
  <c r="AJ894" i="6"/>
  <c r="AJ895" i="6"/>
  <c r="AJ896" i="6"/>
  <c r="AJ897" i="6"/>
  <c r="AJ898" i="6"/>
  <c r="AJ899" i="6"/>
  <c r="AJ900" i="6"/>
  <c r="AJ901" i="6"/>
  <c r="AJ902" i="6"/>
  <c r="AJ903" i="6"/>
  <c r="AJ904" i="6"/>
  <c r="AJ905" i="6"/>
  <c r="AJ906" i="6"/>
  <c r="AJ907" i="6"/>
  <c r="AJ908" i="6"/>
  <c r="AJ909" i="6"/>
  <c r="AJ910" i="6"/>
  <c r="AJ911" i="6"/>
  <c r="AJ912" i="6"/>
  <c r="AJ913" i="6"/>
  <c r="AJ914" i="6"/>
  <c r="AJ915" i="6"/>
  <c r="AJ916" i="6"/>
  <c r="AJ917" i="6"/>
  <c r="AJ918" i="6"/>
  <c r="AJ919" i="6"/>
  <c r="AJ920" i="6"/>
  <c r="AJ921" i="6"/>
  <c r="AJ922" i="6"/>
  <c r="AJ923" i="6"/>
  <c r="AJ924" i="6"/>
  <c r="AJ925" i="6"/>
  <c r="AJ926" i="6"/>
  <c r="AJ927" i="6"/>
  <c r="AJ928" i="6"/>
  <c r="AJ929" i="6"/>
  <c r="AJ930" i="6"/>
  <c r="AJ931" i="6"/>
  <c r="AJ932" i="6"/>
  <c r="AJ933" i="6"/>
  <c r="AJ934" i="6"/>
  <c r="AJ935" i="6"/>
  <c r="AJ936" i="6"/>
  <c r="AJ937" i="6"/>
  <c r="AJ938" i="6"/>
  <c r="AJ939" i="6"/>
  <c r="AJ940" i="6"/>
  <c r="AJ941" i="6"/>
  <c r="AJ942" i="6"/>
  <c r="AJ943" i="6"/>
  <c r="AJ944" i="6"/>
  <c r="AJ945" i="6"/>
  <c r="AJ946" i="6"/>
  <c r="AJ947" i="6"/>
  <c r="AJ948" i="6"/>
  <c r="AJ949" i="6"/>
  <c r="AJ950" i="6"/>
  <c r="AJ951" i="6"/>
  <c r="AJ952" i="6"/>
  <c r="AJ953" i="6"/>
  <c r="AJ954" i="6"/>
  <c r="AJ955" i="6"/>
  <c r="AJ956" i="6"/>
  <c r="AJ957" i="6"/>
  <c r="AJ958" i="6"/>
  <c r="AJ959" i="6"/>
  <c r="AJ960" i="6"/>
  <c r="AJ961" i="6"/>
  <c r="AJ962" i="6"/>
  <c r="AJ963" i="6"/>
  <c r="AJ964" i="6"/>
  <c r="AJ965" i="6"/>
  <c r="AJ966" i="6"/>
  <c r="AJ967" i="6"/>
  <c r="AJ968" i="6"/>
  <c r="AJ969" i="6"/>
  <c r="AJ970" i="6"/>
  <c r="AJ971" i="6"/>
  <c r="AJ972" i="6"/>
  <c r="AJ973" i="6"/>
  <c r="AJ974" i="6"/>
  <c r="AJ975" i="6"/>
  <c r="AJ976" i="6"/>
  <c r="AJ977" i="6"/>
  <c r="AJ978" i="6"/>
  <c r="AJ979" i="6"/>
  <c r="AJ980" i="6"/>
  <c r="AJ981" i="6"/>
  <c r="AJ982" i="6"/>
  <c r="AJ983" i="6"/>
  <c r="AJ984" i="6"/>
  <c r="AJ985" i="6"/>
  <c r="AJ986" i="6"/>
  <c r="AJ987" i="6"/>
  <c r="AJ988" i="6"/>
  <c r="AJ989" i="6"/>
  <c r="AJ990" i="6"/>
  <c r="AJ991" i="6"/>
  <c r="AJ992" i="6"/>
  <c r="AJ993" i="6"/>
  <c r="AJ994" i="6"/>
  <c r="AJ995" i="6"/>
  <c r="AJ996" i="6"/>
  <c r="AJ997" i="6"/>
  <c r="AJ998" i="6"/>
  <c r="AJ999" i="6"/>
  <c r="AJ1000" i="6"/>
  <c r="AJ1001" i="6"/>
  <c r="AJ1002" i="6"/>
  <c r="AJ1003" i="6"/>
  <c r="AJ1004" i="6"/>
  <c r="AJ1005" i="6"/>
  <c r="AJ1006" i="6"/>
  <c r="AJ1007" i="6"/>
  <c r="AJ1008" i="6"/>
  <c r="AJ1009" i="6"/>
  <c r="AJ1010" i="6"/>
  <c r="AJ1011" i="6"/>
  <c r="AJ1012" i="6"/>
  <c r="AJ1013" i="6"/>
  <c r="AJ1014" i="6"/>
  <c r="AJ1015" i="6"/>
  <c r="AJ1016" i="6"/>
  <c r="AJ1017" i="6"/>
  <c r="AJ1018" i="6"/>
  <c r="AJ1019" i="6"/>
  <c r="AJ1020" i="6"/>
  <c r="AJ1021" i="6"/>
  <c r="AJ1022" i="6"/>
  <c r="AJ1023" i="6"/>
  <c r="AJ1024" i="6"/>
  <c r="AJ1025" i="6"/>
  <c r="AJ1026" i="6"/>
  <c r="AJ1027" i="6"/>
  <c r="AJ1028" i="6"/>
  <c r="AJ1029" i="6"/>
  <c r="AJ1030" i="6"/>
  <c r="AJ1031" i="6"/>
  <c r="AJ1032" i="6"/>
  <c r="AJ1033" i="6"/>
  <c r="AJ1034" i="6"/>
  <c r="AJ1035" i="6"/>
  <c r="AJ1036" i="6"/>
  <c r="AJ1037" i="6"/>
  <c r="AJ1038" i="6"/>
  <c r="AJ1039" i="6"/>
  <c r="AJ1040" i="6"/>
  <c r="AJ1041" i="6"/>
  <c r="AJ1042" i="6"/>
  <c r="AJ1043" i="6"/>
  <c r="AJ1044" i="6"/>
  <c r="AJ1045" i="6"/>
  <c r="AJ1046" i="6"/>
  <c r="AJ1047" i="6"/>
  <c r="AJ1048" i="6"/>
  <c r="AJ1049" i="6"/>
  <c r="AJ1050" i="6"/>
  <c r="AJ1051" i="6"/>
  <c r="AJ1052" i="6"/>
  <c r="AJ1053" i="6"/>
  <c r="AJ1054" i="6"/>
  <c r="AJ1055" i="6"/>
  <c r="AJ1056" i="6"/>
  <c r="AJ1057" i="6"/>
  <c r="AJ1058" i="6"/>
  <c r="AJ1059" i="6"/>
  <c r="AJ1060" i="6"/>
  <c r="AJ1061" i="6"/>
  <c r="AJ1062" i="6"/>
  <c r="AJ1063" i="6"/>
  <c r="AJ1064" i="6"/>
  <c r="AJ1065" i="6"/>
  <c r="AJ1066" i="6"/>
  <c r="AJ1067" i="6"/>
  <c r="AJ1068" i="6"/>
  <c r="AJ1069" i="6"/>
  <c r="AJ1070" i="6"/>
  <c r="AJ1071" i="6"/>
  <c r="AJ1072" i="6"/>
  <c r="AJ1073" i="6"/>
  <c r="AJ1074" i="6"/>
  <c r="AJ1075" i="6"/>
  <c r="AJ1076" i="6"/>
  <c r="AJ1077" i="6"/>
  <c r="AJ1078" i="6"/>
  <c r="AJ1079" i="6"/>
  <c r="AJ1080" i="6"/>
  <c r="AJ1081" i="6"/>
  <c r="AJ1082" i="6"/>
  <c r="AJ1083" i="6"/>
  <c r="AJ1084" i="6"/>
  <c r="AJ1085" i="6"/>
  <c r="AJ1086" i="6"/>
  <c r="AJ1087" i="6"/>
  <c r="AJ1088" i="6"/>
  <c r="AJ1089" i="6"/>
  <c r="AJ1090" i="6"/>
  <c r="AJ1091" i="6"/>
  <c r="AJ1092" i="6"/>
  <c r="AJ1093" i="6"/>
  <c r="AJ1094" i="6"/>
  <c r="AJ1095" i="6"/>
  <c r="AJ1096" i="6"/>
  <c r="AJ1097" i="6"/>
  <c r="AJ1098" i="6"/>
  <c r="AJ1099" i="6"/>
  <c r="AJ1100" i="6"/>
  <c r="AJ1101" i="6"/>
  <c r="AJ1102" i="6"/>
  <c r="AJ1103" i="6"/>
  <c r="AJ1104" i="6"/>
  <c r="AJ1105" i="6"/>
  <c r="AJ1106" i="6"/>
  <c r="AJ1107" i="6"/>
  <c r="AJ1108" i="6"/>
  <c r="AJ1109" i="6"/>
  <c r="AJ1110" i="6"/>
  <c r="AJ1111" i="6"/>
  <c r="AJ1112" i="6"/>
  <c r="AJ1113" i="6"/>
  <c r="AJ1114" i="6"/>
  <c r="AJ1115" i="6"/>
  <c r="AJ1116" i="6"/>
  <c r="AJ1117" i="6"/>
  <c r="AJ1118" i="6"/>
  <c r="AJ1119" i="6"/>
  <c r="AJ1120" i="6"/>
  <c r="AJ1121" i="6"/>
  <c r="AJ1122" i="6"/>
  <c r="AJ1123" i="6"/>
  <c r="AJ1124" i="6"/>
  <c r="AJ1125" i="6"/>
  <c r="AJ1126" i="6"/>
  <c r="AJ1127" i="6"/>
  <c r="AJ1128" i="6"/>
  <c r="AJ1129" i="6"/>
  <c r="AJ1130" i="6"/>
  <c r="AJ1131" i="6"/>
  <c r="AJ1132" i="6"/>
  <c r="AJ1133" i="6"/>
  <c r="AJ1134" i="6"/>
  <c r="AJ1135" i="6"/>
  <c r="AJ1136" i="6"/>
  <c r="AJ1137" i="6"/>
  <c r="AJ1138" i="6"/>
  <c r="AJ1139" i="6"/>
  <c r="AJ1140" i="6"/>
  <c r="AJ1141" i="6"/>
  <c r="AJ1142" i="6"/>
  <c r="AJ1143" i="6"/>
  <c r="AJ1144" i="6"/>
  <c r="AJ1145" i="6"/>
  <c r="AJ1146" i="6"/>
  <c r="AJ1147" i="6"/>
  <c r="AJ1148" i="6"/>
  <c r="AJ1149" i="6"/>
  <c r="AJ1150" i="6"/>
  <c r="AJ1151" i="6"/>
  <c r="AJ1152" i="6"/>
  <c r="AJ1153" i="6"/>
  <c r="AJ1154" i="6"/>
  <c r="AJ1155" i="6"/>
  <c r="AJ1156" i="6"/>
  <c r="AJ1157" i="6"/>
  <c r="AJ1158" i="6"/>
  <c r="AJ1159" i="6"/>
  <c r="AJ1160" i="6"/>
  <c r="AJ1161" i="6"/>
  <c r="AJ1162" i="6"/>
  <c r="AJ1163" i="6"/>
  <c r="AJ1164" i="6"/>
  <c r="AJ1165" i="6"/>
  <c r="AJ1166" i="6"/>
  <c r="AJ1167" i="6"/>
  <c r="AJ1168" i="6"/>
  <c r="AJ1169" i="6"/>
  <c r="AJ1170" i="6"/>
  <c r="AJ1171" i="6"/>
  <c r="AJ1172" i="6"/>
  <c r="AJ1173" i="6"/>
  <c r="AJ1174" i="6"/>
  <c r="AJ1175" i="6"/>
  <c r="AJ1176" i="6"/>
  <c r="AJ1177" i="6"/>
  <c r="AJ1178" i="6"/>
  <c r="AJ1179" i="6"/>
  <c r="AJ1180" i="6"/>
  <c r="AJ1181" i="6"/>
  <c r="AJ1182" i="6"/>
  <c r="AJ1183" i="6"/>
  <c r="AJ1184" i="6"/>
  <c r="AJ1185" i="6"/>
  <c r="AJ1186" i="6"/>
  <c r="AJ1187" i="6"/>
  <c r="AJ1188" i="6"/>
  <c r="AJ1189" i="6"/>
  <c r="AJ1190" i="6"/>
  <c r="AJ1191" i="6"/>
  <c r="AJ1192" i="6"/>
  <c r="AJ1193" i="6"/>
  <c r="AJ1194" i="6"/>
  <c r="AJ1195" i="6"/>
  <c r="AJ1196" i="6"/>
  <c r="AJ1197" i="6"/>
  <c r="AJ1198" i="6"/>
  <c r="AJ1199" i="6"/>
  <c r="AJ1200" i="6"/>
  <c r="AJ1201" i="6"/>
  <c r="AJ1202" i="6"/>
  <c r="AJ1203" i="6"/>
  <c r="AJ1204" i="6"/>
  <c r="AJ1205" i="6"/>
  <c r="AJ1206" i="6"/>
  <c r="AJ1207" i="6"/>
  <c r="AJ1208" i="6"/>
  <c r="AJ1209" i="6"/>
  <c r="AJ1210" i="6"/>
  <c r="AJ1211" i="6"/>
  <c r="AJ1212" i="6"/>
  <c r="AJ1213" i="6"/>
  <c r="AJ1214" i="6"/>
  <c r="AJ1215" i="6"/>
  <c r="AJ1216" i="6"/>
  <c r="AJ1217" i="6"/>
  <c r="AJ1218" i="6"/>
  <c r="AJ1219" i="6"/>
  <c r="AJ1220" i="6"/>
  <c r="AJ1221" i="6"/>
  <c r="AJ1222" i="6"/>
  <c r="AJ1223" i="6"/>
  <c r="AJ1224" i="6"/>
  <c r="AJ1225" i="6"/>
  <c r="AJ1226" i="6"/>
  <c r="AJ1227" i="6"/>
  <c r="AJ1228" i="6"/>
  <c r="AJ1229" i="6"/>
  <c r="AJ1230" i="6"/>
  <c r="AJ1231" i="6"/>
  <c r="AJ1232" i="6"/>
  <c r="AJ1233" i="6"/>
  <c r="AJ1234" i="6"/>
  <c r="AJ1235" i="6"/>
  <c r="AJ1236" i="6"/>
  <c r="AJ1237" i="6"/>
  <c r="AJ1238" i="6"/>
  <c r="AJ1239" i="6"/>
  <c r="AJ1240" i="6"/>
  <c r="AJ1241" i="6"/>
  <c r="AJ1242" i="6"/>
  <c r="AJ1243" i="6"/>
  <c r="AJ1244" i="6"/>
  <c r="AJ1245" i="6"/>
  <c r="AJ1246" i="6"/>
  <c r="AJ1247" i="6"/>
  <c r="AJ1248" i="6"/>
  <c r="AJ1249" i="6"/>
  <c r="AJ1250" i="6"/>
  <c r="AJ1251" i="6"/>
  <c r="AJ1252" i="6"/>
  <c r="AJ1253" i="6"/>
  <c r="AJ1254" i="6"/>
  <c r="AJ1255" i="6"/>
  <c r="AJ1256" i="6"/>
  <c r="AJ1257" i="6"/>
  <c r="AJ1258" i="6"/>
  <c r="AJ1259" i="6"/>
  <c r="AJ1260" i="6"/>
  <c r="AJ1261" i="6"/>
  <c r="AJ1262" i="6"/>
  <c r="AJ1263" i="6"/>
  <c r="AJ1264" i="6"/>
  <c r="AJ1265" i="6"/>
  <c r="AJ1266" i="6"/>
  <c r="AJ1267" i="6"/>
  <c r="AJ1268" i="6"/>
  <c r="AJ1269" i="6"/>
  <c r="AJ1270" i="6"/>
  <c r="AJ1271" i="6"/>
  <c r="AJ1272" i="6"/>
  <c r="AJ1273" i="6"/>
  <c r="AJ1274" i="6"/>
  <c r="AJ1275" i="6"/>
  <c r="AJ1276" i="6"/>
  <c r="AJ1277" i="6"/>
  <c r="AJ1278" i="6"/>
  <c r="AJ1279" i="6"/>
  <c r="AJ1280" i="6"/>
  <c r="AJ1281" i="6"/>
  <c r="AJ1282" i="6"/>
  <c r="AJ1283" i="6"/>
  <c r="AJ1284" i="6"/>
  <c r="AJ1285" i="6"/>
  <c r="AJ1286" i="6"/>
  <c r="AJ1287" i="6"/>
  <c r="AJ1288" i="6"/>
  <c r="AJ1289" i="6"/>
  <c r="AJ1290" i="6"/>
  <c r="AJ1291" i="6"/>
  <c r="AJ1292" i="6"/>
  <c r="AJ1293" i="6"/>
  <c r="AJ1294" i="6"/>
  <c r="AJ1295" i="6"/>
  <c r="AJ1296" i="6"/>
  <c r="AJ1297" i="6"/>
  <c r="AJ1298" i="6"/>
  <c r="AJ1299" i="6"/>
  <c r="AJ1300" i="6"/>
  <c r="AJ1301" i="6"/>
  <c r="AJ1302" i="6"/>
  <c r="AJ1303" i="6"/>
  <c r="AJ1304" i="6"/>
  <c r="AJ1305" i="6"/>
  <c r="AJ1306" i="6"/>
  <c r="AJ1307" i="6"/>
  <c r="AJ1308" i="6"/>
  <c r="AJ1309" i="6"/>
  <c r="AJ1310" i="6"/>
  <c r="AJ1311" i="6"/>
  <c r="AJ1312" i="6"/>
  <c r="AJ1313" i="6"/>
  <c r="AJ1314" i="6"/>
  <c r="AJ1315" i="6"/>
  <c r="AJ1316" i="6"/>
  <c r="AJ1317" i="6"/>
  <c r="AJ1318" i="6"/>
  <c r="AJ1319" i="6"/>
  <c r="AJ1320" i="6"/>
  <c r="AJ1321" i="6"/>
  <c r="AJ1322" i="6"/>
  <c r="AJ1323" i="6"/>
  <c r="AJ1324" i="6"/>
  <c r="AJ1325" i="6"/>
  <c r="AJ1326" i="6"/>
  <c r="AJ1327" i="6"/>
  <c r="AJ1328" i="6"/>
  <c r="AJ1329" i="6"/>
  <c r="AJ1330" i="6"/>
  <c r="AJ1331" i="6"/>
  <c r="AJ1332" i="6"/>
  <c r="AJ1333" i="6"/>
  <c r="AJ1334" i="6"/>
  <c r="AJ1335" i="6"/>
  <c r="AJ1336" i="6"/>
  <c r="AJ1337" i="6"/>
  <c r="AJ1338" i="6"/>
  <c r="AJ1339" i="6"/>
  <c r="AJ1340" i="6"/>
  <c r="AJ1341" i="6"/>
  <c r="AJ1342" i="6"/>
  <c r="AJ1343" i="6"/>
  <c r="AJ1344" i="6"/>
  <c r="AJ1345" i="6"/>
  <c r="AJ1346" i="6"/>
  <c r="AJ1347" i="6"/>
  <c r="AJ1348" i="6"/>
  <c r="AJ1349" i="6"/>
  <c r="AJ1350" i="6"/>
  <c r="AJ1351" i="6"/>
  <c r="AJ1352" i="6"/>
  <c r="AJ1353" i="6"/>
  <c r="AJ1354" i="6"/>
  <c r="AJ1355" i="6"/>
  <c r="AJ1356" i="6"/>
  <c r="AJ1357" i="6"/>
  <c r="AJ1358" i="6"/>
  <c r="AJ1359" i="6"/>
  <c r="AJ1360" i="6"/>
  <c r="AJ1361" i="6"/>
  <c r="AJ1362" i="6"/>
  <c r="AJ1363" i="6"/>
  <c r="AJ1364" i="6"/>
  <c r="AJ1365" i="6"/>
  <c r="AJ1366" i="6"/>
  <c r="AJ1367" i="6"/>
  <c r="AJ1368" i="6"/>
  <c r="AJ1369" i="6"/>
  <c r="AJ1370" i="6"/>
  <c r="AJ1371" i="6"/>
  <c r="AJ1372" i="6"/>
  <c r="AJ1373" i="6"/>
  <c r="AJ1374" i="6"/>
  <c r="AJ1375" i="6"/>
  <c r="AJ1376" i="6"/>
  <c r="AJ1377" i="6"/>
  <c r="AJ1378" i="6"/>
  <c r="AJ1379" i="6"/>
  <c r="AJ1380" i="6"/>
  <c r="AJ1381" i="6"/>
  <c r="AJ1382" i="6"/>
  <c r="AJ1383" i="6"/>
  <c r="AJ1384" i="6"/>
  <c r="AJ1385" i="6"/>
  <c r="AJ1386" i="6"/>
  <c r="AJ1387" i="6"/>
  <c r="AJ1388" i="6"/>
  <c r="AJ1389" i="6"/>
  <c r="AJ1390" i="6"/>
  <c r="AJ1391" i="6"/>
  <c r="AJ1392" i="6"/>
  <c r="AJ1393" i="6"/>
  <c r="AJ1394" i="6"/>
  <c r="AJ1395" i="6"/>
  <c r="AJ1396" i="6"/>
  <c r="AJ1397" i="6"/>
  <c r="AJ1398" i="6"/>
  <c r="AJ1399" i="6"/>
  <c r="AJ1400" i="6"/>
  <c r="AJ1401" i="6"/>
  <c r="AJ1402" i="6"/>
  <c r="AJ1403" i="6"/>
  <c r="AJ1404" i="6"/>
  <c r="AJ1405" i="6"/>
  <c r="AJ1406" i="6"/>
  <c r="AJ1407" i="6"/>
  <c r="AJ1408" i="6"/>
  <c r="AJ1409" i="6"/>
  <c r="AJ1410" i="6"/>
  <c r="AJ1411" i="6"/>
  <c r="AJ1412" i="6"/>
  <c r="AJ1413" i="6"/>
  <c r="AJ1414" i="6"/>
  <c r="AJ1415" i="6"/>
  <c r="AJ1416" i="6"/>
  <c r="AJ1417" i="6"/>
  <c r="AJ1418" i="6"/>
  <c r="AJ1419" i="6"/>
  <c r="AJ1420" i="6"/>
  <c r="AJ1421" i="6"/>
  <c r="AJ1422" i="6"/>
  <c r="AJ1423" i="6"/>
  <c r="AJ1424" i="6"/>
  <c r="AJ1425" i="6"/>
  <c r="AJ1426" i="6"/>
  <c r="AJ1427" i="6"/>
  <c r="AJ1428" i="6"/>
  <c r="AJ1429" i="6"/>
  <c r="AJ1430" i="6"/>
  <c r="AJ1431" i="6"/>
  <c r="AJ1432" i="6"/>
  <c r="AJ1433" i="6"/>
  <c r="AJ1434" i="6"/>
  <c r="AJ1435" i="6"/>
  <c r="AJ1436" i="6"/>
  <c r="AJ1437" i="6"/>
  <c r="AJ1438" i="6"/>
  <c r="AJ1439" i="6"/>
  <c r="AJ1440" i="6"/>
  <c r="AJ1441" i="6"/>
  <c r="AJ1442" i="6"/>
  <c r="AJ1443" i="6"/>
  <c r="AJ1444" i="6"/>
  <c r="AJ1445" i="6"/>
  <c r="AJ1446" i="6"/>
  <c r="AJ1447" i="6"/>
  <c r="AJ1448" i="6"/>
  <c r="AJ1449" i="6"/>
  <c r="AJ1450" i="6"/>
  <c r="AJ1451" i="6"/>
  <c r="AJ1452" i="6"/>
  <c r="AJ1453" i="6"/>
  <c r="AJ1454" i="6"/>
  <c r="AJ1455" i="6"/>
  <c r="AJ1456" i="6"/>
  <c r="AJ1457" i="6"/>
  <c r="AJ1458" i="6"/>
  <c r="AJ1459" i="6"/>
  <c r="AJ1460" i="6"/>
  <c r="AJ1461" i="6"/>
  <c r="AJ1462" i="6"/>
  <c r="AJ1463" i="6"/>
  <c r="AJ1464" i="6"/>
  <c r="AJ1465" i="6"/>
  <c r="AJ1466" i="6"/>
  <c r="AJ1467" i="6"/>
  <c r="AJ1468" i="6"/>
  <c r="AJ1469" i="6"/>
  <c r="AJ1470" i="6"/>
  <c r="AJ1471" i="6"/>
  <c r="AJ1472" i="6"/>
  <c r="AJ1473" i="6"/>
  <c r="AJ1474" i="6"/>
  <c r="AJ1475" i="6"/>
  <c r="AJ1476" i="6"/>
  <c r="AJ1477" i="6"/>
  <c r="AK1" i="6"/>
  <c r="AL1" i="6"/>
  <c r="AM1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780" i="6"/>
  <c r="AN781" i="6"/>
  <c r="AN782" i="6"/>
  <c r="AN783" i="6"/>
  <c r="AN784" i="6"/>
  <c r="AN785" i="6"/>
  <c r="AN786" i="6"/>
  <c r="AN787" i="6"/>
  <c r="AN788" i="6"/>
  <c r="AN789" i="6"/>
  <c r="AN790" i="6"/>
  <c r="AN791" i="6"/>
  <c r="AN792" i="6"/>
  <c r="AN793" i="6"/>
  <c r="AN794" i="6"/>
  <c r="AN795" i="6"/>
  <c r="AN796" i="6"/>
  <c r="AN797" i="6"/>
  <c r="AN798" i="6"/>
  <c r="AN799" i="6"/>
  <c r="AN800" i="6"/>
  <c r="AN801" i="6"/>
  <c r="AN802" i="6"/>
  <c r="AN803" i="6"/>
  <c r="AN804" i="6"/>
  <c r="AN805" i="6"/>
  <c r="AN806" i="6"/>
  <c r="AN807" i="6"/>
  <c r="AN808" i="6"/>
  <c r="AN809" i="6"/>
  <c r="AN810" i="6"/>
  <c r="AN811" i="6"/>
  <c r="AN812" i="6"/>
  <c r="AN813" i="6"/>
  <c r="AN814" i="6"/>
  <c r="AN815" i="6"/>
  <c r="AN816" i="6"/>
  <c r="AN817" i="6"/>
  <c r="AN818" i="6"/>
  <c r="AN819" i="6"/>
  <c r="AN820" i="6"/>
  <c r="AN821" i="6"/>
  <c r="AN822" i="6"/>
  <c r="AN823" i="6"/>
  <c r="AN824" i="6"/>
  <c r="AN825" i="6"/>
  <c r="AN826" i="6"/>
  <c r="AN827" i="6"/>
  <c r="AN828" i="6"/>
  <c r="AN829" i="6"/>
  <c r="AN830" i="6"/>
  <c r="AN831" i="6"/>
  <c r="AN832" i="6"/>
  <c r="AN833" i="6"/>
  <c r="AN834" i="6"/>
  <c r="AN835" i="6"/>
  <c r="AN836" i="6"/>
  <c r="AN837" i="6"/>
  <c r="AN838" i="6"/>
  <c r="AN839" i="6"/>
  <c r="AN840" i="6"/>
  <c r="AN841" i="6"/>
  <c r="AN842" i="6"/>
  <c r="AN843" i="6"/>
  <c r="AN844" i="6"/>
  <c r="AN845" i="6"/>
  <c r="AN846" i="6"/>
  <c r="AN847" i="6"/>
  <c r="AN848" i="6"/>
  <c r="AN849" i="6"/>
  <c r="AN850" i="6"/>
  <c r="AN851" i="6"/>
  <c r="AN852" i="6"/>
  <c r="AN853" i="6"/>
  <c r="AN854" i="6"/>
  <c r="AN855" i="6"/>
  <c r="AN856" i="6"/>
  <c r="AN857" i="6"/>
  <c r="AN858" i="6"/>
  <c r="AN859" i="6"/>
  <c r="AN860" i="6"/>
  <c r="AN861" i="6"/>
  <c r="AN862" i="6"/>
  <c r="AN863" i="6"/>
  <c r="AN864" i="6"/>
  <c r="AN865" i="6"/>
  <c r="AN866" i="6"/>
  <c r="AN867" i="6"/>
  <c r="AN868" i="6"/>
  <c r="AN869" i="6"/>
  <c r="AN870" i="6"/>
  <c r="AN871" i="6"/>
  <c r="AN872" i="6"/>
  <c r="AN873" i="6"/>
  <c r="AN874" i="6"/>
  <c r="AN875" i="6"/>
  <c r="AN876" i="6"/>
  <c r="AN877" i="6"/>
  <c r="AN878" i="6"/>
  <c r="AN879" i="6"/>
  <c r="AN880" i="6"/>
  <c r="AN881" i="6"/>
  <c r="AN882" i="6"/>
  <c r="AN883" i="6"/>
  <c r="AN884" i="6"/>
  <c r="AN885" i="6"/>
  <c r="AN886" i="6"/>
  <c r="AN887" i="6"/>
  <c r="AN888" i="6"/>
  <c r="AN889" i="6"/>
  <c r="AN890" i="6"/>
  <c r="AN891" i="6"/>
  <c r="AN892" i="6"/>
  <c r="AN893" i="6"/>
  <c r="AN894" i="6"/>
  <c r="AN895" i="6"/>
  <c r="AN896" i="6"/>
  <c r="AN897" i="6"/>
  <c r="AN898" i="6"/>
  <c r="AN899" i="6"/>
  <c r="AN900" i="6"/>
  <c r="AN901" i="6"/>
  <c r="AN902" i="6"/>
  <c r="AN903" i="6"/>
  <c r="AN904" i="6"/>
  <c r="AN905" i="6"/>
  <c r="AN906" i="6"/>
  <c r="AN907" i="6"/>
  <c r="AN908" i="6"/>
  <c r="AN909" i="6"/>
  <c r="AN910" i="6"/>
  <c r="AN911" i="6"/>
  <c r="AN912" i="6"/>
  <c r="AN913" i="6"/>
  <c r="AN914" i="6"/>
  <c r="AN915" i="6"/>
  <c r="AN916" i="6"/>
  <c r="AN917" i="6"/>
  <c r="AN918" i="6"/>
  <c r="AN919" i="6"/>
  <c r="AN920" i="6"/>
  <c r="AN921" i="6"/>
  <c r="AN922" i="6"/>
  <c r="AN923" i="6"/>
  <c r="AN924" i="6"/>
  <c r="AN925" i="6"/>
  <c r="AN926" i="6"/>
  <c r="AN927" i="6"/>
  <c r="AN928" i="6"/>
  <c r="AN929" i="6"/>
  <c r="AN930" i="6"/>
  <c r="AN931" i="6"/>
  <c r="AN932" i="6"/>
  <c r="AN933" i="6"/>
  <c r="AN934" i="6"/>
  <c r="AN935" i="6"/>
  <c r="AN936" i="6"/>
  <c r="AN937" i="6"/>
  <c r="AN938" i="6"/>
  <c r="AN939" i="6"/>
  <c r="AN940" i="6"/>
  <c r="AN941" i="6"/>
  <c r="AN942" i="6"/>
  <c r="AN943" i="6"/>
  <c r="AN944" i="6"/>
  <c r="AN945" i="6"/>
  <c r="AN946" i="6"/>
  <c r="AN947" i="6"/>
  <c r="AN948" i="6"/>
  <c r="AN949" i="6"/>
  <c r="AN950" i="6"/>
  <c r="AN951" i="6"/>
  <c r="AN952" i="6"/>
  <c r="AN953" i="6"/>
  <c r="AN954" i="6"/>
  <c r="AN955" i="6"/>
  <c r="AN956" i="6"/>
  <c r="AN957" i="6"/>
  <c r="AN958" i="6"/>
  <c r="AN959" i="6"/>
  <c r="AN960" i="6"/>
  <c r="AN961" i="6"/>
  <c r="AN962" i="6"/>
  <c r="AN963" i="6"/>
  <c r="AN964" i="6"/>
  <c r="AN965" i="6"/>
  <c r="AN966" i="6"/>
  <c r="AN967" i="6"/>
  <c r="AN968" i="6"/>
  <c r="AN969" i="6"/>
  <c r="AN970" i="6"/>
  <c r="AN971" i="6"/>
  <c r="AN972" i="6"/>
  <c r="AN973" i="6"/>
  <c r="AN974" i="6"/>
  <c r="AN975" i="6"/>
  <c r="AN976" i="6"/>
  <c r="AN977" i="6"/>
  <c r="AN978" i="6"/>
  <c r="AN979" i="6"/>
  <c r="AN980" i="6"/>
  <c r="AN981" i="6"/>
  <c r="AN982" i="6"/>
  <c r="AN983" i="6"/>
  <c r="AN984" i="6"/>
  <c r="AN985" i="6"/>
  <c r="AN986" i="6"/>
  <c r="AN987" i="6"/>
  <c r="AN988" i="6"/>
  <c r="AN989" i="6"/>
  <c r="AN990" i="6"/>
  <c r="AN991" i="6"/>
  <c r="AN992" i="6"/>
  <c r="AN993" i="6"/>
  <c r="AN994" i="6"/>
  <c r="AN995" i="6"/>
  <c r="AN996" i="6"/>
  <c r="AN997" i="6"/>
  <c r="AN998" i="6"/>
  <c r="AN999" i="6"/>
  <c r="AN1000" i="6"/>
  <c r="AN1001" i="6"/>
  <c r="AN1002" i="6"/>
  <c r="AN1003" i="6"/>
  <c r="AN1004" i="6"/>
  <c r="AN1005" i="6"/>
  <c r="AN1006" i="6"/>
  <c r="AN1007" i="6"/>
  <c r="AN1008" i="6"/>
  <c r="AN1009" i="6"/>
  <c r="AN1010" i="6"/>
  <c r="AN1011" i="6"/>
  <c r="AN1012" i="6"/>
  <c r="AN1013" i="6"/>
  <c r="AN1014" i="6"/>
  <c r="AN1015" i="6"/>
  <c r="AN1016" i="6"/>
  <c r="AN1017" i="6"/>
  <c r="AN1018" i="6"/>
  <c r="AN1019" i="6"/>
  <c r="AN1020" i="6"/>
  <c r="AN1021" i="6"/>
  <c r="AN1022" i="6"/>
  <c r="AN1023" i="6"/>
  <c r="AN1024" i="6"/>
  <c r="AN1025" i="6"/>
  <c r="AN1026" i="6"/>
  <c r="AN1027" i="6"/>
  <c r="AN1028" i="6"/>
  <c r="AN1029" i="6"/>
  <c r="AN1030" i="6"/>
  <c r="AN1031" i="6"/>
  <c r="AN1032" i="6"/>
  <c r="AN1033" i="6"/>
  <c r="AN1034" i="6"/>
  <c r="AN1035" i="6"/>
  <c r="AN1036" i="6"/>
  <c r="AN1037" i="6"/>
  <c r="AN1038" i="6"/>
  <c r="AN1039" i="6"/>
  <c r="AN1040" i="6"/>
  <c r="AN1041" i="6"/>
  <c r="AN1042" i="6"/>
  <c r="AN1043" i="6"/>
  <c r="AN1044" i="6"/>
  <c r="AN1045" i="6"/>
  <c r="AN1046" i="6"/>
  <c r="AN1047" i="6"/>
  <c r="AN1048" i="6"/>
  <c r="AN1049" i="6"/>
  <c r="AN1050" i="6"/>
  <c r="AN1051" i="6"/>
  <c r="AN1052" i="6"/>
  <c r="AN1053" i="6"/>
  <c r="AN1054" i="6"/>
  <c r="AN1055" i="6"/>
  <c r="AN1056" i="6"/>
  <c r="AN1057" i="6"/>
  <c r="AN1058" i="6"/>
  <c r="AN1059" i="6"/>
  <c r="AN1060" i="6"/>
  <c r="AN1061" i="6"/>
  <c r="AN1062" i="6"/>
  <c r="AN1063" i="6"/>
  <c r="AN1064" i="6"/>
  <c r="AN1065" i="6"/>
  <c r="AN1066" i="6"/>
  <c r="AN1067" i="6"/>
  <c r="AN1068" i="6"/>
  <c r="AN1069" i="6"/>
  <c r="AN1070" i="6"/>
  <c r="AN1071" i="6"/>
  <c r="AN1072" i="6"/>
  <c r="AN1073" i="6"/>
  <c r="AN1074" i="6"/>
  <c r="AN1075" i="6"/>
  <c r="AN1076" i="6"/>
  <c r="AN1077" i="6"/>
  <c r="AN1078" i="6"/>
  <c r="AN1079" i="6"/>
  <c r="AN1080" i="6"/>
  <c r="AN1081" i="6"/>
  <c r="AN1082" i="6"/>
  <c r="AN1083" i="6"/>
  <c r="AN1084" i="6"/>
  <c r="AN1085" i="6"/>
  <c r="AN1086" i="6"/>
  <c r="AN1087" i="6"/>
  <c r="AN1088" i="6"/>
  <c r="AN1089" i="6"/>
  <c r="AN1090" i="6"/>
  <c r="AN1091" i="6"/>
  <c r="AN1092" i="6"/>
  <c r="AN1093" i="6"/>
  <c r="AN1094" i="6"/>
  <c r="AN1095" i="6"/>
  <c r="AN1096" i="6"/>
  <c r="AN1097" i="6"/>
  <c r="AN1098" i="6"/>
  <c r="AN1099" i="6"/>
  <c r="AN1100" i="6"/>
  <c r="AN1101" i="6"/>
  <c r="AN1102" i="6"/>
  <c r="AN1103" i="6"/>
  <c r="AN1104" i="6"/>
  <c r="AN1105" i="6"/>
  <c r="AN1106" i="6"/>
  <c r="AN1107" i="6"/>
  <c r="AN1108" i="6"/>
  <c r="AN1109" i="6"/>
  <c r="AN1110" i="6"/>
  <c r="AN1111" i="6"/>
  <c r="AN1112" i="6"/>
  <c r="AN1113" i="6"/>
  <c r="AN1114" i="6"/>
  <c r="AN1115" i="6"/>
  <c r="AN1116" i="6"/>
  <c r="AN1117" i="6"/>
  <c r="AN1118" i="6"/>
  <c r="AN1119" i="6"/>
  <c r="AN1120" i="6"/>
  <c r="AN1121" i="6"/>
  <c r="AN1122" i="6"/>
  <c r="AN1123" i="6"/>
  <c r="AN1124" i="6"/>
  <c r="AN1125" i="6"/>
  <c r="AN1126" i="6"/>
  <c r="AN1127" i="6"/>
  <c r="AN1128" i="6"/>
  <c r="AN1129" i="6"/>
  <c r="AN1130" i="6"/>
  <c r="AN1131" i="6"/>
  <c r="AN1132" i="6"/>
  <c r="AN1133" i="6"/>
  <c r="AN1134" i="6"/>
  <c r="AN1135" i="6"/>
  <c r="AN1136" i="6"/>
  <c r="AN1137" i="6"/>
  <c r="AN1138" i="6"/>
  <c r="AN1139" i="6"/>
  <c r="AN1140" i="6"/>
  <c r="AN1141" i="6"/>
  <c r="AN1142" i="6"/>
  <c r="AN1143" i="6"/>
  <c r="AN1144" i="6"/>
  <c r="AN1145" i="6"/>
  <c r="AN1146" i="6"/>
  <c r="AN1147" i="6"/>
  <c r="AN1148" i="6"/>
  <c r="AN1149" i="6"/>
  <c r="AN1150" i="6"/>
  <c r="AN1151" i="6"/>
  <c r="AN1152" i="6"/>
  <c r="AN1153" i="6"/>
  <c r="AN1154" i="6"/>
  <c r="AN1155" i="6"/>
  <c r="AN1156" i="6"/>
  <c r="AN1157" i="6"/>
  <c r="AN1158" i="6"/>
  <c r="AN1159" i="6"/>
  <c r="AN1160" i="6"/>
  <c r="AN1161" i="6"/>
  <c r="AN1162" i="6"/>
  <c r="AN1163" i="6"/>
  <c r="AN1164" i="6"/>
  <c r="AN1165" i="6"/>
  <c r="AN1166" i="6"/>
  <c r="AN1167" i="6"/>
  <c r="AN1168" i="6"/>
  <c r="AN1169" i="6"/>
  <c r="AN1170" i="6"/>
  <c r="AN1171" i="6"/>
  <c r="AN1172" i="6"/>
  <c r="AN1173" i="6"/>
  <c r="AN1174" i="6"/>
  <c r="AN1175" i="6"/>
  <c r="AN1176" i="6"/>
  <c r="AN1177" i="6"/>
  <c r="AN1178" i="6"/>
  <c r="AN1179" i="6"/>
  <c r="AN1180" i="6"/>
  <c r="AN1181" i="6"/>
  <c r="AN1182" i="6"/>
  <c r="AN1183" i="6"/>
  <c r="AN1184" i="6"/>
  <c r="AN1185" i="6"/>
  <c r="AN1186" i="6"/>
  <c r="AN1187" i="6"/>
  <c r="AN1188" i="6"/>
  <c r="AN1189" i="6"/>
  <c r="AN1190" i="6"/>
  <c r="AN1191" i="6"/>
  <c r="AN1192" i="6"/>
  <c r="AN1193" i="6"/>
  <c r="AN1194" i="6"/>
  <c r="AN1195" i="6"/>
  <c r="AN1196" i="6"/>
  <c r="AN1197" i="6"/>
  <c r="AN1198" i="6"/>
  <c r="AN1199" i="6"/>
  <c r="AN1200" i="6"/>
  <c r="AN1201" i="6"/>
  <c r="AN1202" i="6"/>
  <c r="AN1203" i="6"/>
  <c r="AN1204" i="6"/>
  <c r="AN1205" i="6"/>
  <c r="AN1206" i="6"/>
  <c r="AN1207" i="6"/>
  <c r="AN1208" i="6"/>
  <c r="AN1209" i="6"/>
  <c r="AN1210" i="6"/>
  <c r="AN1211" i="6"/>
  <c r="AN1212" i="6"/>
  <c r="AN1213" i="6"/>
  <c r="AN1214" i="6"/>
  <c r="AN1215" i="6"/>
  <c r="AN1216" i="6"/>
  <c r="AN1217" i="6"/>
  <c r="AN1218" i="6"/>
  <c r="AN1219" i="6"/>
  <c r="AN1220" i="6"/>
  <c r="AN1221" i="6"/>
  <c r="AN1222" i="6"/>
  <c r="AN1223" i="6"/>
  <c r="AN1224" i="6"/>
  <c r="AN1225" i="6"/>
  <c r="AN1226" i="6"/>
  <c r="AN1227" i="6"/>
  <c r="AN1228" i="6"/>
  <c r="AN1229" i="6"/>
  <c r="AN1230" i="6"/>
  <c r="AN1231" i="6"/>
  <c r="AN1232" i="6"/>
  <c r="AN1233" i="6"/>
  <c r="AN1234" i="6"/>
  <c r="AN1235" i="6"/>
  <c r="AN1236" i="6"/>
  <c r="AN1237" i="6"/>
  <c r="AN1238" i="6"/>
  <c r="AN1239" i="6"/>
  <c r="AN1240" i="6"/>
  <c r="AN1241" i="6"/>
  <c r="AN1242" i="6"/>
  <c r="AN1243" i="6"/>
  <c r="AN1244" i="6"/>
  <c r="AN1245" i="6"/>
  <c r="AN1246" i="6"/>
  <c r="AN1247" i="6"/>
  <c r="AN1248" i="6"/>
  <c r="AN1249" i="6"/>
  <c r="AN1250" i="6"/>
  <c r="AN1251" i="6"/>
  <c r="AN1252" i="6"/>
  <c r="AN1253" i="6"/>
  <c r="AN1254" i="6"/>
  <c r="AN1255" i="6"/>
  <c r="AN1256" i="6"/>
  <c r="AN1257" i="6"/>
  <c r="AN1258" i="6"/>
  <c r="AN1259" i="6"/>
  <c r="AN1260" i="6"/>
  <c r="AN1261" i="6"/>
  <c r="AN1262" i="6"/>
  <c r="AN1263" i="6"/>
  <c r="AN1264" i="6"/>
  <c r="AN1265" i="6"/>
  <c r="AN1266" i="6"/>
  <c r="AN1267" i="6"/>
  <c r="AN1268" i="6"/>
  <c r="AN1269" i="6"/>
  <c r="AN1270" i="6"/>
  <c r="AN1271" i="6"/>
  <c r="AN1272" i="6"/>
  <c r="AN1273" i="6"/>
  <c r="AN1274" i="6"/>
  <c r="AN1275" i="6"/>
  <c r="AN1276" i="6"/>
  <c r="AN1277" i="6"/>
  <c r="AN1278" i="6"/>
  <c r="AN1279" i="6"/>
  <c r="AN1280" i="6"/>
  <c r="AN1281" i="6"/>
  <c r="AN1282" i="6"/>
  <c r="AN1283" i="6"/>
  <c r="AN1284" i="6"/>
  <c r="AN1285" i="6"/>
  <c r="AN1286" i="6"/>
  <c r="AN1287" i="6"/>
  <c r="AN1288" i="6"/>
  <c r="AN1289" i="6"/>
  <c r="AN1290" i="6"/>
  <c r="AN1291" i="6"/>
  <c r="AN1292" i="6"/>
  <c r="AN1293" i="6"/>
  <c r="AN1294" i="6"/>
  <c r="AN1295" i="6"/>
  <c r="AN1296" i="6"/>
  <c r="AN1297" i="6"/>
  <c r="AN1298" i="6"/>
  <c r="AN1299" i="6"/>
  <c r="AN1300" i="6"/>
  <c r="AN1301" i="6"/>
  <c r="AN1302" i="6"/>
  <c r="AN1303" i="6"/>
  <c r="AN1304" i="6"/>
  <c r="AN1305" i="6"/>
  <c r="AN1306" i="6"/>
  <c r="AN1307" i="6"/>
  <c r="AN1308" i="6"/>
  <c r="AN1309" i="6"/>
  <c r="AN1310" i="6"/>
  <c r="AN1311" i="6"/>
  <c r="AN1312" i="6"/>
  <c r="AN1313" i="6"/>
  <c r="AN1314" i="6"/>
  <c r="AN1315" i="6"/>
  <c r="AN1316" i="6"/>
  <c r="AN1317" i="6"/>
  <c r="AN1318" i="6"/>
  <c r="AN1319" i="6"/>
  <c r="AN1320" i="6"/>
  <c r="AN1321" i="6"/>
  <c r="AN1322" i="6"/>
  <c r="AN1323" i="6"/>
  <c r="AN1324" i="6"/>
  <c r="AN1325" i="6"/>
  <c r="AN1326" i="6"/>
  <c r="AN1327" i="6"/>
  <c r="AN1328" i="6"/>
  <c r="AN1329" i="6"/>
  <c r="AN1330" i="6"/>
  <c r="AN1331" i="6"/>
  <c r="AN1332" i="6"/>
  <c r="AN1333" i="6"/>
  <c r="AN1334" i="6"/>
  <c r="AN1335" i="6"/>
  <c r="AN1336" i="6"/>
  <c r="AN1337" i="6"/>
  <c r="AN1338" i="6"/>
  <c r="AN1339" i="6"/>
  <c r="AN1340" i="6"/>
  <c r="AN1341" i="6"/>
  <c r="AN1342" i="6"/>
  <c r="AN1343" i="6"/>
  <c r="AN1344" i="6"/>
  <c r="AN1345" i="6"/>
  <c r="AN1346" i="6"/>
  <c r="AN1347" i="6"/>
  <c r="AN1348" i="6"/>
  <c r="AN1349" i="6"/>
  <c r="AN1350" i="6"/>
  <c r="AN1351" i="6"/>
  <c r="AN1352" i="6"/>
  <c r="AN1353" i="6"/>
  <c r="AN1354" i="6"/>
  <c r="AN1355" i="6"/>
  <c r="AN1356" i="6"/>
  <c r="AN1357" i="6"/>
  <c r="AN1358" i="6"/>
  <c r="AN1359" i="6"/>
  <c r="AN1360" i="6"/>
  <c r="AN1361" i="6"/>
  <c r="AN1362" i="6"/>
  <c r="AN1363" i="6"/>
  <c r="AN1364" i="6"/>
  <c r="AN1365" i="6"/>
  <c r="AN1366" i="6"/>
  <c r="AN1367" i="6"/>
  <c r="AN1368" i="6"/>
  <c r="AN1369" i="6"/>
  <c r="AN1370" i="6"/>
  <c r="AN1371" i="6"/>
  <c r="AN1372" i="6"/>
  <c r="AN1373" i="6"/>
  <c r="AN1374" i="6"/>
  <c r="AN1375" i="6"/>
  <c r="AN1376" i="6"/>
  <c r="AN1377" i="6"/>
  <c r="AN1378" i="6"/>
  <c r="AN1379" i="6"/>
  <c r="AN1380" i="6"/>
  <c r="AN1381" i="6"/>
  <c r="AN1382" i="6"/>
  <c r="AN1383" i="6"/>
  <c r="AN1384" i="6"/>
  <c r="AN1385" i="6"/>
  <c r="AN1386" i="6"/>
  <c r="AN1387" i="6"/>
  <c r="AN1388" i="6"/>
  <c r="AN1389" i="6"/>
  <c r="AN1390" i="6"/>
  <c r="AN1391" i="6"/>
  <c r="AN1392" i="6"/>
  <c r="AN1393" i="6"/>
  <c r="AN1394" i="6"/>
  <c r="AN1395" i="6"/>
  <c r="AN1396" i="6"/>
  <c r="AN1397" i="6"/>
  <c r="AN1398" i="6"/>
  <c r="AN1399" i="6"/>
  <c r="AN1400" i="6"/>
  <c r="AN1401" i="6"/>
  <c r="AN1402" i="6"/>
  <c r="AN1403" i="6"/>
  <c r="AN1404" i="6"/>
  <c r="AN1405" i="6"/>
  <c r="AN1406" i="6"/>
  <c r="AN1407" i="6"/>
  <c r="AN1408" i="6"/>
  <c r="AN1409" i="6"/>
  <c r="AN1410" i="6"/>
  <c r="AN1411" i="6"/>
  <c r="AN1412" i="6"/>
  <c r="AN1413" i="6"/>
  <c r="AN1414" i="6"/>
  <c r="AN1415" i="6"/>
  <c r="AN1416" i="6"/>
  <c r="AN1417" i="6"/>
  <c r="AN1418" i="6"/>
  <c r="AN1419" i="6"/>
  <c r="AN1420" i="6"/>
  <c r="AN1421" i="6"/>
  <c r="AN1422" i="6"/>
  <c r="AN1423" i="6"/>
  <c r="AN1424" i="6"/>
  <c r="AN1425" i="6"/>
  <c r="AN1426" i="6"/>
  <c r="AN1427" i="6"/>
  <c r="AN1428" i="6"/>
  <c r="AN1429" i="6"/>
  <c r="AN1430" i="6"/>
  <c r="AN1431" i="6"/>
  <c r="AN1432" i="6"/>
  <c r="AN1433" i="6"/>
  <c r="AN1434" i="6"/>
  <c r="AN1435" i="6"/>
  <c r="AN1436" i="6"/>
  <c r="AN1437" i="6"/>
  <c r="AN1438" i="6"/>
  <c r="AN1439" i="6"/>
  <c r="AN1440" i="6"/>
  <c r="AN1441" i="6"/>
  <c r="AN1442" i="6"/>
  <c r="AN1443" i="6"/>
  <c r="AN1444" i="6"/>
  <c r="AN1445" i="6"/>
  <c r="AN1446" i="6"/>
  <c r="AN1447" i="6"/>
  <c r="AN1448" i="6"/>
  <c r="AN1449" i="6"/>
  <c r="AN1450" i="6"/>
  <c r="AN1451" i="6"/>
  <c r="AN1452" i="6"/>
  <c r="AN1453" i="6"/>
  <c r="AN1454" i="6"/>
  <c r="AN1455" i="6"/>
  <c r="AN1456" i="6"/>
  <c r="AN1457" i="6"/>
  <c r="AN1458" i="6"/>
  <c r="AN1459" i="6"/>
  <c r="AN1460" i="6"/>
  <c r="AN1461" i="6"/>
  <c r="AN1462" i="6"/>
  <c r="AN1463" i="6"/>
  <c r="AN1464" i="6"/>
  <c r="AN1465" i="6"/>
  <c r="AN1466" i="6"/>
  <c r="AN1467" i="6"/>
  <c r="AN1468" i="6"/>
  <c r="AN1469" i="6"/>
  <c r="AN1470" i="6"/>
  <c r="AN1471" i="6"/>
  <c r="AN1472" i="6"/>
  <c r="AN1473" i="6"/>
  <c r="AN1474" i="6"/>
  <c r="AN1475" i="6"/>
  <c r="AN1476" i="6"/>
  <c r="AN1477" i="6"/>
  <c r="AO1" i="6"/>
  <c r="AP1" i="6"/>
  <c r="AQ1" i="6"/>
  <c r="AR1" i="6"/>
  <c r="AS1" i="6"/>
  <c r="AT1" i="6"/>
  <c r="AU1" i="6"/>
  <c r="AV1" i="6"/>
  <c r="AW1" i="6"/>
  <c r="AX1" i="6"/>
  <c r="AY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C3" i="6"/>
  <c r="D3" i="6"/>
  <c r="E3" i="6"/>
  <c r="H3" i="6"/>
  <c r="K3" i="6"/>
  <c r="L3" i="6"/>
  <c r="M3" i="6"/>
  <c r="T3" i="6"/>
  <c r="U3" i="6"/>
  <c r="V3" i="6"/>
  <c r="W3" i="6"/>
  <c r="AG3" i="6"/>
  <c r="AK3" i="6"/>
  <c r="AL3" i="6"/>
  <c r="AM3" i="6"/>
  <c r="AO3" i="6"/>
  <c r="AP3" i="6"/>
  <c r="AQ3" i="6"/>
  <c r="AR3" i="6"/>
  <c r="AS3" i="6"/>
  <c r="AT3" i="6"/>
  <c r="AU3" i="6"/>
  <c r="AV3" i="6"/>
  <c r="AW3" i="6"/>
  <c r="AX3" i="6"/>
  <c r="AY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5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B712" i="6"/>
  <c r="BB713" i="6"/>
  <c r="BB714" i="6"/>
  <c r="BB715" i="6"/>
  <c r="BB716" i="6"/>
  <c r="BB717" i="6"/>
  <c r="BB718" i="6"/>
  <c r="BB719" i="6"/>
  <c r="BB720" i="6"/>
  <c r="BB721" i="6"/>
  <c r="BB722" i="6"/>
  <c r="BB723" i="6"/>
  <c r="BB724" i="6"/>
  <c r="BB725" i="6"/>
  <c r="BB726" i="6"/>
  <c r="BB727" i="6"/>
  <c r="BB728" i="6"/>
  <c r="BB729" i="6"/>
  <c r="BB730" i="6"/>
  <c r="BB731" i="6"/>
  <c r="BB732" i="6"/>
  <c r="BB733" i="6"/>
  <c r="BB734" i="6"/>
  <c r="BB735" i="6"/>
  <c r="BB736" i="6"/>
  <c r="BB737" i="6"/>
  <c r="BB738" i="6"/>
  <c r="BB739" i="6"/>
  <c r="BB740" i="6"/>
  <c r="BB741" i="6"/>
  <c r="BB742" i="6"/>
  <c r="BB743" i="6"/>
  <c r="BB744" i="6"/>
  <c r="BB745" i="6"/>
  <c r="BB746" i="6"/>
  <c r="BB747" i="6"/>
  <c r="BB748" i="6"/>
  <c r="BB749" i="6"/>
  <c r="BB750" i="6"/>
  <c r="BB751" i="6"/>
  <c r="BB752" i="6"/>
  <c r="BB753" i="6"/>
  <c r="BB754" i="6"/>
  <c r="BB755" i="6"/>
  <c r="BB756" i="6"/>
  <c r="BB757" i="6"/>
  <c r="BB758" i="6"/>
  <c r="BB759" i="6"/>
  <c r="BB760" i="6"/>
  <c r="BB761" i="6"/>
  <c r="BB762" i="6"/>
  <c r="BB763" i="6"/>
  <c r="BB764" i="6"/>
  <c r="BB765" i="6"/>
  <c r="BB766" i="6"/>
  <c r="BB767" i="6"/>
  <c r="BB768" i="6"/>
  <c r="BB769" i="6"/>
  <c r="BB770" i="6"/>
  <c r="BB771" i="6"/>
  <c r="BB772" i="6"/>
  <c r="BB773" i="6"/>
  <c r="BB774" i="6"/>
  <c r="BB775" i="6"/>
  <c r="BB776" i="6"/>
  <c r="BB777" i="6"/>
  <c r="BB778" i="6"/>
  <c r="BB779" i="6"/>
  <c r="BB780" i="6"/>
  <c r="BB781" i="6"/>
  <c r="BB782" i="6"/>
  <c r="BB783" i="6"/>
  <c r="BB784" i="6"/>
  <c r="BB785" i="6"/>
  <c r="BB786" i="6"/>
  <c r="BB787" i="6"/>
  <c r="BB788" i="6"/>
  <c r="BB789" i="6"/>
  <c r="BB790" i="6"/>
  <c r="BB791" i="6"/>
  <c r="BB792" i="6"/>
  <c r="BB793" i="6"/>
  <c r="BB794" i="6"/>
  <c r="BB795" i="6"/>
  <c r="BB796" i="6"/>
  <c r="BB797" i="6"/>
  <c r="BB798" i="6"/>
  <c r="BB799" i="6"/>
  <c r="BB800" i="6"/>
  <c r="BB801" i="6"/>
  <c r="BB802" i="6"/>
  <c r="BB803" i="6"/>
  <c r="BB804" i="6"/>
  <c r="BB805" i="6"/>
  <c r="BB806" i="6"/>
  <c r="BB807" i="6"/>
  <c r="BB808" i="6"/>
  <c r="BB809" i="6"/>
  <c r="BB810" i="6"/>
  <c r="BB811" i="6"/>
  <c r="BB812" i="6"/>
  <c r="BB813" i="6"/>
  <c r="BB814" i="6"/>
  <c r="BB815" i="6"/>
  <c r="BB816" i="6"/>
  <c r="BB817" i="6"/>
  <c r="BB818" i="6"/>
  <c r="BB819" i="6"/>
  <c r="BB820" i="6"/>
  <c r="BB821" i="6"/>
  <c r="BB822" i="6"/>
  <c r="BB823" i="6"/>
  <c r="BB824" i="6"/>
  <c r="BB825" i="6"/>
  <c r="BB826" i="6"/>
  <c r="BB827" i="6"/>
  <c r="BB828" i="6"/>
  <c r="BB829" i="6"/>
  <c r="BB830" i="6"/>
  <c r="BB831" i="6"/>
  <c r="BB832" i="6"/>
  <c r="BB833" i="6"/>
  <c r="BB834" i="6"/>
  <c r="BB835" i="6"/>
  <c r="BB836" i="6"/>
  <c r="BB837" i="6"/>
  <c r="BB838" i="6"/>
  <c r="BB839" i="6"/>
  <c r="BB840" i="6"/>
  <c r="BB841" i="6"/>
  <c r="BB842" i="6"/>
  <c r="BB843" i="6"/>
  <c r="BB844" i="6"/>
  <c r="BB845" i="6"/>
  <c r="BB846" i="6"/>
  <c r="BB847" i="6"/>
  <c r="BB848" i="6"/>
  <c r="BB849" i="6"/>
  <c r="BB850" i="6"/>
  <c r="BB851" i="6"/>
  <c r="BB852" i="6"/>
  <c r="BB853" i="6"/>
  <c r="BB854" i="6"/>
  <c r="BB855" i="6"/>
  <c r="BB856" i="6"/>
  <c r="BB857" i="6"/>
  <c r="BB858" i="6"/>
  <c r="BB859" i="6"/>
  <c r="BB860" i="6"/>
  <c r="BB861" i="6"/>
  <c r="BB862" i="6"/>
  <c r="BB863" i="6"/>
  <c r="BB864" i="6"/>
  <c r="BB865" i="6"/>
  <c r="BB866" i="6"/>
  <c r="BB867" i="6"/>
  <c r="BB868" i="6"/>
  <c r="BB869" i="6"/>
  <c r="BB870" i="6"/>
  <c r="BB871" i="6"/>
  <c r="BB872" i="6"/>
  <c r="BB873" i="6"/>
  <c r="BB874" i="6"/>
  <c r="BB875" i="6"/>
  <c r="BB876" i="6"/>
  <c r="BB877" i="6"/>
  <c r="BB878" i="6"/>
  <c r="BB879" i="6"/>
  <c r="BB880" i="6"/>
  <c r="BB881" i="6"/>
  <c r="BB882" i="6"/>
  <c r="BB883" i="6"/>
  <c r="BB884" i="6"/>
  <c r="BB885" i="6"/>
  <c r="BB886" i="6"/>
  <c r="BB887" i="6"/>
  <c r="BB888" i="6"/>
  <c r="BB889" i="6"/>
  <c r="BB890" i="6"/>
  <c r="BB891" i="6"/>
  <c r="BB892" i="6"/>
  <c r="BB893" i="6"/>
  <c r="BB894" i="6"/>
  <c r="BB895" i="6"/>
  <c r="BB896" i="6"/>
  <c r="BB897" i="6"/>
  <c r="BB898" i="6"/>
  <c r="BB899" i="6"/>
  <c r="BB900" i="6"/>
  <c r="BB901" i="6"/>
  <c r="BB902" i="6"/>
  <c r="BB903" i="6"/>
  <c r="BB904" i="6"/>
  <c r="BB905" i="6"/>
  <c r="BB906" i="6"/>
  <c r="BB907" i="6"/>
  <c r="BB908" i="6"/>
  <c r="BB909" i="6"/>
  <c r="BB910" i="6"/>
  <c r="BB911" i="6"/>
  <c r="BB912" i="6"/>
  <c r="BB913" i="6"/>
  <c r="BB914" i="6"/>
  <c r="BB915" i="6"/>
  <c r="BB916" i="6"/>
  <c r="BB917" i="6"/>
  <c r="BB918" i="6"/>
  <c r="BB919" i="6"/>
  <c r="BB920" i="6"/>
  <c r="BB921" i="6"/>
  <c r="BB922" i="6"/>
  <c r="BB923" i="6"/>
  <c r="BB924" i="6"/>
  <c r="BB925" i="6"/>
  <c r="BB926" i="6"/>
  <c r="BB927" i="6"/>
  <c r="BB928" i="6"/>
  <c r="BB929" i="6"/>
  <c r="BB930" i="6"/>
  <c r="BB931" i="6"/>
  <c r="BB932" i="6"/>
  <c r="BB933" i="6"/>
  <c r="BB934" i="6"/>
  <c r="BB935" i="6"/>
  <c r="BB936" i="6"/>
  <c r="BB937" i="6"/>
  <c r="BB938" i="6"/>
  <c r="BB939" i="6"/>
  <c r="BB940" i="6"/>
  <c r="BB941" i="6"/>
  <c r="BB942" i="6"/>
  <c r="BB943" i="6"/>
  <c r="BB944" i="6"/>
  <c r="BB945" i="6"/>
  <c r="BB946" i="6"/>
  <c r="BB947" i="6"/>
  <c r="BB948" i="6"/>
  <c r="BB949" i="6"/>
  <c r="BB950" i="6"/>
  <c r="BB951" i="6"/>
  <c r="BB952" i="6"/>
  <c r="BB953" i="6"/>
  <c r="BB954" i="6"/>
  <c r="BB955" i="6"/>
  <c r="BB956" i="6"/>
  <c r="BB957" i="6"/>
  <c r="BB958" i="6"/>
  <c r="BB959" i="6"/>
  <c r="BB960" i="6"/>
  <c r="BB961" i="6"/>
  <c r="BB962" i="6"/>
  <c r="BB963" i="6"/>
  <c r="BB964" i="6"/>
  <c r="BB965" i="6"/>
  <c r="BB966" i="6"/>
  <c r="BB967" i="6"/>
  <c r="BB968" i="6"/>
  <c r="BB969" i="6"/>
  <c r="BB970" i="6"/>
  <c r="BB971" i="6"/>
  <c r="BB972" i="6"/>
  <c r="BB973" i="6"/>
  <c r="BB974" i="6"/>
  <c r="BB975" i="6"/>
  <c r="BB976" i="6"/>
  <c r="BB977" i="6"/>
  <c r="BB978" i="6"/>
  <c r="BB979" i="6"/>
  <c r="BB980" i="6"/>
  <c r="BB981" i="6"/>
  <c r="BB982" i="6"/>
  <c r="BB983" i="6"/>
  <c r="BB984" i="6"/>
  <c r="BB985" i="6"/>
  <c r="BB986" i="6"/>
  <c r="BB987" i="6"/>
  <c r="BB988" i="6"/>
  <c r="BB989" i="6"/>
  <c r="BB990" i="6"/>
  <c r="BB991" i="6"/>
  <c r="BB992" i="6"/>
  <c r="BB993" i="6"/>
  <c r="BB994" i="6"/>
  <c r="BB995" i="6"/>
  <c r="BB996" i="6"/>
  <c r="BB997" i="6"/>
  <c r="BB998" i="6"/>
  <c r="BB999" i="6"/>
  <c r="BB1000" i="6"/>
  <c r="BB1001" i="6"/>
  <c r="BB1002" i="6"/>
  <c r="BB1003" i="6"/>
  <c r="BB1004" i="6"/>
  <c r="BB1005" i="6"/>
  <c r="BB1006" i="6"/>
  <c r="BB1007" i="6"/>
  <c r="BB1008" i="6"/>
  <c r="BB1009" i="6"/>
  <c r="BB1010" i="6"/>
  <c r="BB1011" i="6"/>
  <c r="BB1012" i="6"/>
  <c r="BB1013" i="6"/>
  <c r="BB1014" i="6"/>
  <c r="BB1015" i="6"/>
  <c r="BB1016" i="6"/>
  <c r="BB1017" i="6"/>
  <c r="BB1018" i="6"/>
  <c r="BB1019" i="6"/>
  <c r="BB1020" i="6"/>
  <c r="BB1021" i="6"/>
  <c r="BB1022" i="6"/>
  <c r="BB1023" i="6"/>
  <c r="BB1024" i="6"/>
  <c r="BB1025" i="6"/>
  <c r="BB1026" i="6"/>
  <c r="BB1027" i="6"/>
  <c r="BB1028" i="6"/>
  <c r="BB1029" i="6"/>
  <c r="BB1030" i="6"/>
  <c r="BB1031" i="6"/>
  <c r="BB1032" i="6"/>
  <c r="BB1033" i="6"/>
  <c r="BB1034" i="6"/>
  <c r="BB1035" i="6"/>
  <c r="BB1036" i="6"/>
  <c r="BB1037" i="6"/>
  <c r="BB1038" i="6"/>
  <c r="BB1039" i="6"/>
  <c r="BB1040" i="6"/>
  <c r="BB1041" i="6"/>
  <c r="BB1042" i="6"/>
  <c r="BB1043" i="6"/>
  <c r="BB1044" i="6"/>
  <c r="BB1045" i="6"/>
  <c r="BB1046" i="6"/>
  <c r="BB1047" i="6"/>
  <c r="BB1048" i="6"/>
  <c r="BB1049" i="6"/>
  <c r="BB1050" i="6"/>
  <c r="BB1051" i="6"/>
  <c r="BB1052" i="6"/>
  <c r="BB1053" i="6"/>
  <c r="BB1054" i="6"/>
  <c r="BB1055" i="6"/>
  <c r="BB1056" i="6"/>
  <c r="BB1057" i="6"/>
  <c r="BB1058" i="6"/>
  <c r="BB1059" i="6"/>
  <c r="BB1060" i="6"/>
  <c r="BB1061" i="6"/>
  <c r="BB1062" i="6"/>
  <c r="BB1063" i="6"/>
  <c r="BB1064" i="6"/>
  <c r="BB1065" i="6"/>
  <c r="BB1066" i="6"/>
  <c r="BB1067" i="6"/>
  <c r="BB1068" i="6"/>
  <c r="BB1069" i="6"/>
  <c r="BB1070" i="6"/>
  <c r="BB1071" i="6"/>
  <c r="BB1072" i="6"/>
  <c r="BB1073" i="6"/>
  <c r="BB1074" i="6"/>
  <c r="BB1075" i="6"/>
  <c r="BB1076" i="6"/>
  <c r="BB1077" i="6"/>
  <c r="BB1078" i="6"/>
  <c r="BB1079" i="6"/>
  <c r="BB1080" i="6"/>
  <c r="BB1081" i="6"/>
  <c r="BB1082" i="6"/>
  <c r="BB1083" i="6"/>
  <c r="BB1084" i="6"/>
  <c r="BB1085" i="6"/>
  <c r="BB1086" i="6"/>
  <c r="BB1087" i="6"/>
  <c r="BB1088" i="6"/>
  <c r="BB1089" i="6"/>
  <c r="BB1090" i="6"/>
  <c r="BB1091" i="6"/>
  <c r="BB1092" i="6"/>
  <c r="BB1093" i="6"/>
  <c r="BB1094" i="6"/>
  <c r="BB1095" i="6"/>
  <c r="BB1096" i="6"/>
  <c r="BB1097" i="6"/>
  <c r="BB1098" i="6"/>
  <c r="BB1099" i="6"/>
  <c r="BB1100" i="6"/>
  <c r="BB1101" i="6"/>
  <c r="BB1102" i="6"/>
  <c r="BB1103" i="6"/>
  <c r="BB1104" i="6"/>
  <c r="BB1105" i="6"/>
  <c r="BB1106" i="6"/>
  <c r="BB1107" i="6"/>
  <c r="BB1108" i="6"/>
  <c r="BB1109" i="6"/>
  <c r="BB1110" i="6"/>
  <c r="BB1111" i="6"/>
  <c r="BB1112" i="6"/>
  <c r="BB1113" i="6"/>
  <c r="BB1114" i="6"/>
  <c r="BB1115" i="6"/>
  <c r="BB1116" i="6"/>
  <c r="BB1117" i="6"/>
  <c r="BB1118" i="6"/>
  <c r="BB1119" i="6"/>
  <c r="BB1120" i="6"/>
  <c r="BB1121" i="6"/>
  <c r="BB1122" i="6"/>
  <c r="BB1123" i="6"/>
  <c r="BB1124" i="6"/>
  <c r="BB1125" i="6"/>
  <c r="BB1126" i="6"/>
  <c r="BB1127" i="6"/>
  <c r="BB1128" i="6"/>
  <c r="BB1129" i="6"/>
  <c r="BB1130" i="6"/>
  <c r="BB1131" i="6"/>
  <c r="BB1132" i="6"/>
  <c r="BB1133" i="6"/>
  <c r="BB1134" i="6"/>
  <c r="BB1135" i="6"/>
  <c r="BB1136" i="6"/>
  <c r="BB1137" i="6"/>
  <c r="BB1138" i="6"/>
  <c r="BB1139" i="6"/>
  <c r="BB1140" i="6"/>
  <c r="BB1141" i="6"/>
  <c r="BB1142" i="6"/>
  <c r="BB1143" i="6"/>
  <c r="BB1144" i="6"/>
  <c r="BB1145" i="6"/>
  <c r="BB1146" i="6"/>
  <c r="BB1147" i="6"/>
  <c r="BB1148" i="6"/>
  <c r="BB1149" i="6"/>
  <c r="BB1150" i="6"/>
  <c r="BB1151" i="6"/>
  <c r="BB1152" i="6"/>
  <c r="BB1153" i="6"/>
  <c r="BB1154" i="6"/>
  <c r="BB1155" i="6"/>
  <c r="BB1156" i="6"/>
  <c r="BB1157" i="6"/>
  <c r="BB1158" i="6"/>
  <c r="BB1159" i="6"/>
  <c r="BB1160" i="6"/>
  <c r="BB1161" i="6"/>
  <c r="BB1162" i="6"/>
  <c r="BB1163" i="6"/>
  <c r="BB1164" i="6"/>
  <c r="BB1165" i="6"/>
  <c r="BB1166" i="6"/>
  <c r="BB1167" i="6"/>
  <c r="BB1168" i="6"/>
  <c r="BB1169" i="6"/>
  <c r="BB1170" i="6"/>
  <c r="BB1171" i="6"/>
  <c r="BB1172" i="6"/>
  <c r="BB1173" i="6"/>
  <c r="BB1174" i="6"/>
  <c r="BB1175" i="6"/>
  <c r="BB1176" i="6"/>
  <c r="BB1177" i="6"/>
  <c r="BB1178" i="6"/>
  <c r="BB1179" i="6"/>
  <c r="BB1180" i="6"/>
  <c r="BB1181" i="6"/>
  <c r="BB1182" i="6"/>
  <c r="BB1183" i="6"/>
  <c r="BB1184" i="6"/>
  <c r="BB1185" i="6"/>
  <c r="BB1186" i="6"/>
  <c r="BB1187" i="6"/>
  <c r="BB1188" i="6"/>
  <c r="BB1189" i="6"/>
  <c r="BB1190" i="6"/>
  <c r="BB1191" i="6"/>
  <c r="BB1192" i="6"/>
  <c r="BB1193" i="6"/>
  <c r="BB1194" i="6"/>
  <c r="BB1195" i="6"/>
  <c r="BB1196" i="6"/>
  <c r="BB1197" i="6"/>
  <c r="BB1198" i="6"/>
  <c r="BB1199" i="6"/>
  <c r="BB1200" i="6"/>
  <c r="BB1201" i="6"/>
  <c r="BB1202" i="6"/>
  <c r="BB1203" i="6"/>
  <c r="BB1204" i="6"/>
  <c r="BB1205" i="6"/>
  <c r="BB1206" i="6"/>
  <c r="BB1207" i="6"/>
  <c r="BB1208" i="6"/>
  <c r="BB1209" i="6"/>
  <c r="BB1210" i="6"/>
  <c r="BB1211" i="6"/>
  <c r="BB1212" i="6"/>
  <c r="BB1213" i="6"/>
  <c r="BB1214" i="6"/>
  <c r="BB1215" i="6"/>
  <c r="BB1216" i="6"/>
  <c r="BB1217" i="6"/>
  <c r="BB1218" i="6"/>
  <c r="BB1219" i="6"/>
  <c r="BB1220" i="6"/>
  <c r="BB1221" i="6"/>
  <c r="BB1222" i="6"/>
  <c r="BB1223" i="6"/>
  <c r="BB1224" i="6"/>
  <c r="BB1225" i="6"/>
  <c r="BB1226" i="6"/>
  <c r="BB1227" i="6"/>
  <c r="BB1228" i="6"/>
  <c r="BB1229" i="6"/>
  <c r="BB1230" i="6"/>
  <c r="BB1231" i="6"/>
  <c r="BB1232" i="6"/>
  <c r="BB1233" i="6"/>
  <c r="BB1234" i="6"/>
  <c r="BB1235" i="6"/>
  <c r="BB1236" i="6"/>
  <c r="BB1237" i="6"/>
  <c r="BB1238" i="6"/>
  <c r="BB1239" i="6"/>
  <c r="BB1240" i="6"/>
  <c r="BB1241" i="6"/>
  <c r="BB1242" i="6"/>
  <c r="BB1243" i="6"/>
  <c r="BB1244" i="6"/>
  <c r="BB1245" i="6"/>
  <c r="BB1246" i="6"/>
  <c r="BB1247" i="6"/>
  <c r="BB1248" i="6"/>
  <c r="BB1249" i="6"/>
  <c r="BB1250" i="6"/>
  <c r="BB1251" i="6"/>
  <c r="BB1252" i="6"/>
  <c r="BB1253" i="6"/>
  <c r="BB1254" i="6"/>
  <c r="BB1255" i="6"/>
  <c r="BB1256" i="6"/>
  <c r="BB1257" i="6"/>
  <c r="BB1258" i="6"/>
  <c r="BB1259" i="6"/>
  <c r="BB1260" i="6"/>
  <c r="BB1261" i="6"/>
  <c r="BB1262" i="6"/>
  <c r="BB1263" i="6"/>
  <c r="BB1264" i="6"/>
  <c r="BB1265" i="6"/>
  <c r="BB1266" i="6"/>
  <c r="BB1267" i="6"/>
  <c r="BB1268" i="6"/>
  <c r="BB1269" i="6"/>
  <c r="BB1270" i="6"/>
  <c r="BB1271" i="6"/>
  <c r="BB1272" i="6"/>
  <c r="BB1273" i="6"/>
  <c r="BB1274" i="6"/>
  <c r="BB1275" i="6"/>
  <c r="BB1276" i="6"/>
  <c r="BB1277" i="6"/>
  <c r="BB1278" i="6"/>
  <c r="BB1279" i="6"/>
  <c r="BB1280" i="6"/>
  <c r="BB1281" i="6"/>
  <c r="BB1282" i="6"/>
  <c r="BB1283" i="6"/>
  <c r="BB1284" i="6"/>
  <c r="BB1285" i="6"/>
  <c r="BB1286" i="6"/>
  <c r="BB1287" i="6"/>
  <c r="BB1288" i="6"/>
  <c r="BB1289" i="6"/>
  <c r="BB1290" i="6"/>
  <c r="BB1291" i="6"/>
  <c r="BB1292" i="6"/>
  <c r="BB1293" i="6"/>
  <c r="BB1294" i="6"/>
  <c r="BB1295" i="6"/>
  <c r="BB1296" i="6"/>
  <c r="BB1297" i="6"/>
  <c r="BB1298" i="6"/>
  <c r="BB1299" i="6"/>
  <c r="BB1300" i="6"/>
  <c r="BB1301" i="6"/>
  <c r="BB1302" i="6"/>
  <c r="BB1303" i="6"/>
  <c r="BB1304" i="6"/>
  <c r="BB1305" i="6"/>
  <c r="BB1306" i="6"/>
  <c r="BB1307" i="6"/>
  <c r="BB1308" i="6"/>
  <c r="BB1309" i="6"/>
  <c r="BB1310" i="6"/>
  <c r="BB1311" i="6"/>
  <c r="BB1312" i="6"/>
  <c r="BB1313" i="6"/>
  <c r="BB1314" i="6"/>
  <c r="BB1315" i="6"/>
  <c r="BB1316" i="6"/>
  <c r="BB1317" i="6"/>
  <c r="BB1318" i="6"/>
  <c r="BB1319" i="6"/>
  <c r="BB1320" i="6"/>
  <c r="BB1321" i="6"/>
  <c r="BB1322" i="6"/>
  <c r="BB1323" i="6"/>
  <c r="BB1324" i="6"/>
  <c r="BB1325" i="6"/>
  <c r="BB1326" i="6"/>
  <c r="BB1327" i="6"/>
  <c r="BB1328" i="6"/>
  <c r="BB1329" i="6"/>
  <c r="BB1330" i="6"/>
  <c r="BB1331" i="6"/>
  <c r="BB1332" i="6"/>
  <c r="BB1333" i="6"/>
  <c r="BB1334" i="6"/>
  <c r="BB1335" i="6"/>
  <c r="BB1336" i="6"/>
  <c r="BB1337" i="6"/>
  <c r="BB1338" i="6"/>
  <c r="BB1339" i="6"/>
  <c r="BB1340" i="6"/>
  <c r="BB1341" i="6"/>
  <c r="BB1342" i="6"/>
  <c r="BB1343" i="6"/>
  <c r="BB1344" i="6"/>
  <c r="BB1345" i="6"/>
  <c r="BB1346" i="6"/>
  <c r="BB1347" i="6"/>
  <c r="BB1348" i="6"/>
  <c r="BB1349" i="6"/>
  <c r="BB1350" i="6"/>
  <c r="BB1351" i="6"/>
  <c r="BB1352" i="6"/>
  <c r="BB1353" i="6"/>
  <c r="BB1354" i="6"/>
  <c r="BB1355" i="6"/>
  <c r="BB1356" i="6"/>
  <c r="BB1357" i="6"/>
  <c r="BB1358" i="6"/>
  <c r="BB1359" i="6"/>
  <c r="BB1360" i="6"/>
  <c r="BB1361" i="6"/>
  <c r="BB1362" i="6"/>
  <c r="BB1363" i="6"/>
  <c r="BB1364" i="6"/>
  <c r="BB1365" i="6"/>
  <c r="BB1366" i="6"/>
  <c r="BB1367" i="6"/>
  <c r="BB1368" i="6"/>
  <c r="BB1369" i="6"/>
  <c r="BB1370" i="6"/>
  <c r="BB1371" i="6"/>
  <c r="BB1372" i="6"/>
  <c r="BB1373" i="6"/>
  <c r="BB1374" i="6"/>
  <c r="BB1375" i="6"/>
  <c r="BB1376" i="6"/>
  <c r="BB1377" i="6"/>
  <c r="BB1378" i="6"/>
  <c r="BB1379" i="6"/>
  <c r="BB1380" i="6"/>
  <c r="BB1381" i="6"/>
  <c r="BB1382" i="6"/>
  <c r="BB1383" i="6"/>
  <c r="BB1384" i="6"/>
  <c r="BB1385" i="6"/>
  <c r="BB1386" i="6"/>
  <c r="BB1387" i="6"/>
  <c r="BB1388" i="6"/>
  <c r="BB1389" i="6"/>
  <c r="BB1390" i="6"/>
  <c r="BB1391" i="6"/>
  <c r="BB1392" i="6"/>
  <c r="BB1393" i="6"/>
  <c r="BB1394" i="6"/>
  <c r="BB1395" i="6"/>
  <c r="BB1396" i="6"/>
  <c r="BB1397" i="6"/>
  <c r="BB1398" i="6"/>
  <c r="BB1399" i="6"/>
  <c r="BB1400" i="6"/>
  <c r="BB1401" i="6"/>
  <c r="BB1402" i="6"/>
  <c r="BB1403" i="6"/>
  <c r="BB1404" i="6"/>
  <c r="BB1405" i="6"/>
  <c r="BB1406" i="6"/>
  <c r="BB1407" i="6"/>
  <c r="BB1408" i="6"/>
  <c r="BB1409" i="6"/>
  <c r="BB1410" i="6"/>
  <c r="BB1411" i="6"/>
  <c r="BB1412" i="6"/>
  <c r="BB1413" i="6"/>
  <c r="BB1414" i="6"/>
  <c r="BB1415" i="6"/>
  <c r="BB1416" i="6"/>
  <c r="BB1417" i="6"/>
  <c r="BB1418" i="6"/>
  <c r="BB1419" i="6"/>
  <c r="BB1420" i="6"/>
  <c r="BB1421" i="6"/>
  <c r="BB1422" i="6"/>
  <c r="BB1423" i="6"/>
  <c r="BB1424" i="6"/>
  <c r="BB1425" i="6"/>
  <c r="BB1426" i="6"/>
  <c r="BB1427" i="6"/>
  <c r="BB1428" i="6"/>
  <c r="BB1429" i="6"/>
  <c r="BB1430" i="6"/>
  <c r="BB1431" i="6"/>
  <c r="BB1432" i="6"/>
  <c r="BB1433" i="6"/>
  <c r="BB1434" i="6"/>
  <c r="BB1435" i="6"/>
  <c r="BB1436" i="6"/>
  <c r="BB1437" i="6"/>
  <c r="BB1438" i="6"/>
  <c r="BB1439" i="6"/>
  <c r="BB1440" i="6"/>
  <c r="BB1441" i="6"/>
  <c r="BB1442" i="6"/>
  <c r="BB1443" i="6"/>
  <c r="BB1444" i="6"/>
  <c r="BB1445" i="6"/>
  <c r="BB1446" i="6"/>
  <c r="BB1447" i="6"/>
  <c r="BB1448" i="6"/>
  <c r="BB1449" i="6"/>
  <c r="BB1450" i="6"/>
  <c r="BB1451" i="6"/>
  <c r="BB1452" i="6"/>
  <c r="BB1453" i="6"/>
  <c r="BB1454" i="6"/>
  <c r="BB1455" i="6"/>
  <c r="BB1456" i="6"/>
  <c r="BB1457" i="6"/>
  <c r="BB1458" i="6"/>
  <c r="BB1459" i="6"/>
  <c r="BB1460" i="6"/>
  <c r="BB1461" i="6"/>
  <c r="BB1462" i="6"/>
  <c r="BB1463" i="6"/>
  <c r="BB1464" i="6"/>
  <c r="BB1465" i="6"/>
  <c r="BB1466" i="6"/>
  <c r="BB1467" i="6"/>
  <c r="BB1468" i="6"/>
  <c r="BB1469" i="6"/>
  <c r="BB1470" i="6"/>
  <c r="BB1471" i="6"/>
  <c r="BB1472" i="6"/>
  <c r="BB1473" i="6"/>
  <c r="BB1474" i="6"/>
  <c r="BB1475" i="6"/>
  <c r="BB1476" i="6"/>
  <c r="BB1477" i="6"/>
  <c r="BB8" i="6"/>
  <c r="B55" i="11" a="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S1" i="6" l="1"/>
  <c r="S3" i="6" s="1"/>
  <c r="O1" i="6"/>
  <c r="O3" i="6" s="1"/>
  <c r="AA1" i="6"/>
  <c r="AA3" i="6" s="1"/>
  <c r="AI1" i="6"/>
  <c r="AI3" i="6" s="1"/>
  <c r="AC1" i="6"/>
  <c r="AC3" i="6" s="1"/>
  <c r="X1" i="6"/>
  <c r="X3" i="6" s="1"/>
  <c r="N1" i="6"/>
  <c r="N3" i="6" s="1"/>
  <c r="F1" i="6"/>
  <c r="F3" i="6" s="1"/>
  <c r="B1" i="6"/>
  <c r="AJ1" i="6"/>
  <c r="AD1" i="6"/>
  <c r="AD3" i="6" s="1"/>
  <c r="Y1" i="6"/>
  <c r="Y3" i="6" s="1"/>
  <c r="P1" i="6"/>
  <c r="P3" i="6" s="1"/>
  <c r="G1" i="6"/>
  <c r="G3" i="6" s="1"/>
  <c r="AN1" i="6"/>
  <c r="AF1" i="6"/>
  <c r="AF3" i="6" s="1"/>
  <c r="Z1" i="6"/>
  <c r="Z3" i="6" s="1"/>
  <c r="Q1" i="6"/>
  <c r="Q3" i="6" s="1"/>
  <c r="I1" i="6"/>
  <c r="I3" i="6" s="1"/>
  <c r="B4" i="6"/>
  <c r="B6" i="6"/>
  <c r="AJ3" i="6"/>
  <c r="AH1" i="6"/>
  <c r="AH3" i="6" s="1"/>
  <c r="AB1" i="6"/>
  <c r="AB3" i="6" s="1"/>
  <c r="R1" i="6"/>
  <c r="R3" i="6" s="1"/>
  <c r="J1" i="6"/>
  <c r="J3" i="6" s="1"/>
  <c r="AN3" i="6"/>
  <c r="B2" i="6"/>
  <c r="B3" i="6" s="1"/>
</calcChain>
</file>

<file path=xl/sharedStrings.xml><?xml version="1.0" encoding="utf-8"?>
<sst xmlns="http://schemas.openxmlformats.org/spreadsheetml/2006/main" count="13894" uniqueCount="101">
  <si>
    <t>Attrition</t>
  </si>
  <si>
    <t>Education</t>
  </si>
  <si>
    <t>EmployeeNumber</t>
  </si>
  <si>
    <t>EnvironmentSatisfaction</t>
  </si>
  <si>
    <t>Gender</t>
  </si>
  <si>
    <t>JobInvolvement</t>
  </si>
  <si>
    <t>JobLevel</t>
  </si>
  <si>
    <t>JobSatisfaction</t>
  </si>
  <si>
    <t>MaritalStatus</t>
  </si>
  <si>
    <t>PerformanceRating</t>
  </si>
  <si>
    <t>RelationshipSatisfaction</t>
  </si>
  <si>
    <t>WorkLifeBalance</t>
  </si>
  <si>
    <t>Yes</t>
  </si>
  <si>
    <t>Female</t>
  </si>
  <si>
    <t>Single</t>
  </si>
  <si>
    <t>No</t>
  </si>
  <si>
    <t>Male</t>
  </si>
  <si>
    <t>Married</t>
  </si>
  <si>
    <t>Divorced</t>
  </si>
  <si>
    <t>Age</t>
  </si>
  <si>
    <t>BusinessTravel</t>
  </si>
  <si>
    <t>DailyRate</t>
  </si>
  <si>
    <t>Department</t>
  </si>
  <si>
    <t>DistanceFromHome</t>
  </si>
  <si>
    <t>EducationField</t>
  </si>
  <si>
    <t>EmployeeCount</t>
  </si>
  <si>
    <t>HourlyRate</t>
  </si>
  <si>
    <t>JobRole</t>
  </si>
  <si>
    <t>MonthlyIncome</t>
  </si>
  <si>
    <t>MonthlyRate</t>
  </si>
  <si>
    <t>NumCompaniesWorked</t>
  </si>
  <si>
    <t>Over18</t>
  </si>
  <si>
    <t>OverTime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</si>
  <si>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</si>
  <si>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</si>
  <si>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</si>
  <si>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</si>
  <si>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</si>
  <si>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</si>
  <si>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YearsInCurrentRole</t>
  </si>
  <si>
    <t>YearsSinceLastPromotion</t>
  </si>
  <si>
    <t>YearsWithCurrManager</t>
  </si>
  <si>
    <t>Travel_Rarely</t>
  </si>
  <si>
    <t>Sales</t>
  </si>
  <si>
    <t>Life Sciences</t>
  </si>
  <si>
    <t>Sales Executive</t>
  </si>
  <si>
    <t>Y</t>
  </si>
  <si>
    <t>Travel_Frequently</t>
  </si>
  <si>
    <t>Research &amp; Development</t>
  </si>
  <si>
    <t>Research Scientist</t>
  </si>
  <si>
    <t>Other</t>
  </si>
  <si>
    <t>Laboratory Technician</t>
  </si>
  <si>
    <t>Medical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</si>
  <si>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</si>
  <si>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</si>
  <si>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</si>
  <si>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</si>
  <si>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</si>
  <si>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</si>
  <si>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</si>
  <si>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</si>
  <si>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</si>
  <si>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Travel Rarely</t>
  </si>
  <si>
    <t>Travel Frequently</t>
  </si>
  <si>
    <t>Non Travel</t>
  </si>
  <si>
    <t>Life sciences</t>
  </si>
  <si>
    <t>Overtime</t>
  </si>
  <si>
    <t>Min</t>
  </si>
  <si>
    <t>Max</t>
  </si>
  <si>
    <t>Range</t>
  </si>
  <si>
    <t>Mean</t>
  </si>
  <si>
    <t>Median</t>
  </si>
  <si>
    <t>Mode</t>
  </si>
  <si>
    <t>Intercept</t>
  </si>
  <si>
    <t>Rand</t>
  </si>
  <si>
    <t>Model Coefficients</t>
  </si>
  <si>
    <t>Coefficient Standard Error</t>
  </si>
  <si>
    <t>t Statistic</t>
  </si>
  <si>
    <t>t Test p Value</t>
  </si>
  <si>
    <t>Sum Squared Error</t>
  </si>
  <si>
    <t>Total Sum of Squares</t>
  </si>
  <si>
    <t>Explained Sum of Squares</t>
  </si>
  <si>
    <t>R squared</t>
  </si>
  <si>
    <t>Prediction Standard Error</t>
  </si>
  <si>
    <t>Linear Combination (Prediction)</t>
  </si>
  <si>
    <t>Observation Count</t>
  </si>
  <si>
    <t>Model Coefficient Count</t>
  </si>
  <si>
    <t>Degrees of Freedom</t>
  </si>
  <si>
    <t>F statistic</t>
  </si>
  <si>
    <t>F Test P Value</t>
  </si>
  <si>
    <t>Squared Error</t>
  </si>
  <si>
    <t>SSCP MATRIX</t>
  </si>
  <si>
    <t>INVERSE</t>
  </si>
  <si>
    <t>Min Prediction</t>
  </si>
  <si>
    <t>Max Prediction</t>
  </si>
  <si>
    <t>Probability Cutoff for Pregnant Classification</t>
  </si>
  <si>
    <t>Precision</t>
  </si>
  <si>
    <t>Specificity / True Negative Rate</t>
  </si>
  <si>
    <t>False Positive Rate (1 - Specificity)</t>
  </si>
  <si>
    <t>True Positive Rate / Recall / Sensitivity</t>
  </si>
  <si>
    <t>(Min-Max)/200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</si>
</sst>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2" fontId="0" fillId="0" borderId="0" xfId="0" applyNumberFormat="1" applyAlignment="1">
      <alignment wrapText="1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51526684164479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Performance!$F$1</c:f>
              <c:strCache>
                <c:ptCount val="1"/>
                <c:pt idx="0">
                  <c:v>True Positive Rate / Recall / Sensitivity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Performance!$E$2:$E$205</c:f>
              <c:numCache>
                <c:formatCode>General</c:formatCode>
                <c:ptCount val="204"/>
                <c:pt idx="0">
                  <c:v>1</c:v>
                </c:pt>
                <c:pt idx="1">
                  <c:v>0.99609375</c:v>
                </c:pt>
                <c:pt idx="2">
                  <c:v>0.9921875</c:v>
                </c:pt>
                <c:pt idx="3">
                  <c:v>0.98828125</c:v>
                </c:pt>
                <c:pt idx="4">
                  <c:v>0.98828125</c:v>
                </c:pt>
                <c:pt idx="5">
                  <c:v>0.98828125</c:v>
                </c:pt>
                <c:pt idx="6">
                  <c:v>0.98828125</c:v>
                </c:pt>
                <c:pt idx="7">
                  <c:v>0.98828125</c:v>
                </c:pt>
                <c:pt idx="8">
                  <c:v>0.98828125</c:v>
                </c:pt>
                <c:pt idx="9">
                  <c:v>0.98828125</c:v>
                </c:pt>
                <c:pt idx="10">
                  <c:v>0.98828125</c:v>
                </c:pt>
                <c:pt idx="11">
                  <c:v>0.98828125</c:v>
                </c:pt>
                <c:pt idx="12">
                  <c:v>0.98828125</c:v>
                </c:pt>
                <c:pt idx="13">
                  <c:v>0.98828125</c:v>
                </c:pt>
                <c:pt idx="14">
                  <c:v>0.98828125</c:v>
                </c:pt>
                <c:pt idx="15">
                  <c:v>0.98046875</c:v>
                </c:pt>
                <c:pt idx="16">
                  <c:v>0.98046875</c:v>
                </c:pt>
                <c:pt idx="17">
                  <c:v>0.9765625</c:v>
                </c:pt>
                <c:pt idx="18">
                  <c:v>0.97265625</c:v>
                </c:pt>
                <c:pt idx="19">
                  <c:v>0.96875</c:v>
                </c:pt>
                <c:pt idx="20">
                  <c:v>0.96484375</c:v>
                </c:pt>
                <c:pt idx="21">
                  <c:v>0.96484375</c:v>
                </c:pt>
                <c:pt idx="22">
                  <c:v>0.9609375</c:v>
                </c:pt>
                <c:pt idx="23">
                  <c:v>0.9609375</c:v>
                </c:pt>
                <c:pt idx="24">
                  <c:v>0.9609375</c:v>
                </c:pt>
                <c:pt idx="25">
                  <c:v>0.9609375</c:v>
                </c:pt>
                <c:pt idx="26">
                  <c:v>0.953125</c:v>
                </c:pt>
                <c:pt idx="27">
                  <c:v>0.94921875</c:v>
                </c:pt>
                <c:pt idx="28">
                  <c:v>0.94921875</c:v>
                </c:pt>
                <c:pt idx="29">
                  <c:v>0.94921875</c:v>
                </c:pt>
                <c:pt idx="30">
                  <c:v>0.9453125</c:v>
                </c:pt>
                <c:pt idx="31">
                  <c:v>0.94140625</c:v>
                </c:pt>
                <c:pt idx="32">
                  <c:v>0.93359375</c:v>
                </c:pt>
                <c:pt idx="33">
                  <c:v>0.921875</c:v>
                </c:pt>
                <c:pt idx="34">
                  <c:v>0.91796875</c:v>
                </c:pt>
                <c:pt idx="35">
                  <c:v>0.91015625</c:v>
                </c:pt>
                <c:pt idx="36">
                  <c:v>0.91015625</c:v>
                </c:pt>
                <c:pt idx="37">
                  <c:v>0.90625</c:v>
                </c:pt>
                <c:pt idx="38">
                  <c:v>0.90234375</c:v>
                </c:pt>
                <c:pt idx="39">
                  <c:v>0.88671875</c:v>
                </c:pt>
                <c:pt idx="40">
                  <c:v>0.87890625</c:v>
                </c:pt>
                <c:pt idx="41">
                  <c:v>0.87109375</c:v>
                </c:pt>
                <c:pt idx="42">
                  <c:v>0.86328125</c:v>
                </c:pt>
                <c:pt idx="43">
                  <c:v>0.859375</c:v>
                </c:pt>
                <c:pt idx="44">
                  <c:v>0.84765625</c:v>
                </c:pt>
                <c:pt idx="45">
                  <c:v>0.83984375</c:v>
                </c:pt>
                <c:pt idx="46">
                  <c:v>0.8359375</c:v>
                </c:pt>
                <c:pt idx="47">
                  <c:v>0.8359375</c:v>
                </c:pt>
                <c:pt idx="48">
                  <c:v>0.82421875</c:v>
                </c:pt>
                <c:pt idx="49">
                  <c:v>0.8203125</c:v>
                </c:pt>
                <c:pt idx="50">
                  <c:v>0.80859375</c:v>
                </c:pt>
                <c:pt idx="51">
                  <c:v>0.796875</c:v>
                </c:pt>
                <c:pt idx="52">
                  <c:v>0.7890625</c:v>
                </c:pt>
                <c:pt idx="53">
                  <c:v>0.77734375</c:v>
                </c:pt>
                <c:pt idx="54">
                  <c:v>0.75390625</c:v>
                </c:pt>
                <c:pt idx="55">
                  <c:v>0.74609375</c:v>
                </c:pt>
                <c:pt idx="56">
                  <c:v>0.7421875</c:v>
                </c:pt>
                <c:pt idx="57">
                  <c:v>0.73828125</c:v>
                </c:pt>
                <c:pt idx="58">
                  <c:v>0.71484375</c:v>
                </c:pt>
                <c:pt idx="59">
                  <c:v>0.70703125</c:v>
                </c:pt>
                <c:pt idx="60">
                  <c:v>0.6953125</c:v>
                </c:pt>
                <c:pt idx="61">
                  <c:v>0.6953125</c:v>
                </c:pt>
                <c:pt idx="62">
                  <c:v>0.68359375</c:v>
                </c:pt>
                <c:pt idx="63">
                  <c:v>0.6640625</c:v>
                </c:pt>
                <c:pt idx="64">
                  <c:v>0.6484375</c:v>
                </c:pt>
                <c:pt idx="65">
                  <c:v>0.640625</c:v>
                </c:pt>
                <c:pt idx="66">
                  <c:v>0.62109375</c:v>
                </c:pt>
                <c:pt idx="67">
                  <c:v>0.609375</c:v>
                </c:pt>
                <c:pt idx="68">
                  <c:v>0.58984375</c:v>
                </c:pt>
                <c:pt idx="69">
                  <c:v>0.5703125</c:v>
                </c:pt>
                <c:pt idx="70">
                  <c:v>0.55859375</c:v>
                </c:pt>
                <c:pt idx="71">
                  <c:v>0.54296875</c:v>
                </c:pt>
                <c:pt idx="72">
                  <c:v>0.53125</c:v>
                </c:pt>
                <c:pt idx="73">
                  <c:v>0.5234375</c:v>
                </c:pt>
                <c:pt idx="74">
                  <c:v>0.515625</c:v>
                </c:pt>
                <c:pt idx="75">
                  <c:v>0.50390625</c:v>
                </c:pt>
                <c:pt idx="76">
                  <c:v>0.49609375</c:v>
                </c:pt>
                <c:pt idx="77">
                  <c:v>0.484375</c:v>
                </c:pt>
                <c:pt idx="78">
                  <c:v>0.47265625</c:v>
                </c:pt>
                <c:pt idx="79">
                  <c:v>0.4609375</c:v>
                </c:pt>
                <c:pt idx="80">
                  <c:v>0.44921875</c:v>
                </c:pt>
                <c:pt idx="81">
                  <c:v>0.4375</c:v>
                </c:pt>
                <c:pt idx="82">
                  <c:v>0.42578125</c:v>
                </c:pt>
                <c:pt idx="83">
                  <c:v>0.4140625</c:v>
                </c:pt>
                <c:pt idx="84">
                  <c:v>0.40625</c:v>
                </c:pt>
                <c:pt idx="85">
                  <c:v>0.390625</c:v>
                </c:pt>
                <c:pt idx="86">
                  <c:v>0.37109375</c:v>
                </c:pt>
                <c:pt idx="87">
                  <c:v>0.3671875</c:v>
                </c:pt>
                <c:pt idx="88">
                  <c:v>0.34375</c:v>
                </c:pt>
                <c:pt idx="89">
                  <c:v>0.3359375</c:v>
                </c:pt>
                <c:pt idx="90">
                  <c:v>0.32421875</c:v>
                </c:pt>
                <c:pt idx="91">
                  <c:v>0.31640625</c:v>
                </c:pt>
                <c:pt idx="92">
                  <c:v>0.29296875</c:v>
                </c:pt>
                <c:pt idx="93">
                  <c:v>0.28125</c:v>
                </c:pt>
                <c:pt idx="94">
                  <c:v>0.26953125</c:v>
                </c:pt>
                <c:pt idx="95">
                  <c:v>0.2578125</c:v>
                </c:pt>
                <c:pt idx="96">
                  <c:v>0.25390625</c:v>
                </c:pt>
                <c:pt idx="97">
                  <c:v>0.25390625</c:v>
                </c:pt>
                <c:pt idx="98">
                  <c:v>0.25</c:v>
                </c:pt>
                <c:pt idx="99">
                  <c:v>0.23828125</c:v>
                </c:pt>
                <c:pt idx="100">
                  <c:v>0.21484375</c:v>
                </c:pt>
                <c:pt idx="101">
                  <c:v>0.20703125</c:v>
                </c:pt>
                <c:pt idx="102">
                  <c:v>0.1953125</c:v>
                </c:pt>
                <c:pt idx="103">
                  <c:v>0.1875</c:v>
                </c:pt>
                <c:pt idx="104">
                  <c:v>0.1875</c:v>
                </c:pt>
                <c:pt idx="105">
                  <c:v>0.1796875</c:v>
                </c:pt>
                <c:pt idx="106">
                  <c:v>0.17578125</c:v>
                </c:pt>
                <c:pt idx="107">
                  <c:v>0.171875</c:v>
                </c:pt>
                <c:pt idx="108">
                  <c:v>0.16796875</c:v>
                </c:pt>
                <c:pt idx="109">
                  <c:v>0.15625</c:v>
                </c:pt>
                <c:pt idx="110">
                  <c:v>0.1484375</c:v>
                </c:pt>
                <c:pt idx="111">
                  <c:v>0.13671875</c:v>
                </c:pt>
                <c:pt idx="112">
                  <c:v>0.12890625</c:v>
                </c:pt>
                <c:pt idx="113">
                  <c:v>0.1171875</c:v>
                </c:pt>
                <c:pt idx="114">
                  <c:v>0.11328125</c:v>
                </c:pt>
                <c:pt idx="115">
                  <c:v>0.109375</c:v>
                </c:pt>
                <c:pt idx="116">
                  <c:v>9.765625E-2</c:v>
                </c:pt>
                <c:pt idx="117">
                  <c:v>8.984375E-2</c:v>
                </c:pt>
                <c:pt idx="118">
                  <c:v>8.203125E-2</c:v>
                </c:pt>
                <c:pt idx="119">
                  <c:v>6.640625E-2</c:v>
                </c:pt>
                <c:pt idx="120">
                  <c:v>6.25E-2</c:v>
                </c:pt>
                <c:pt idx="121">
                  <c:v>6.25E-2</c:v>
                </c:pt>
                <c:pt idx="122">
                  <c:v>6.25E-2</c:v>
                </c:pt>
                <c:pt idx="123">
                  <c:v>6.25E-2</c:v>
                </c:pt>
                <c:pt idx="124">
                  <c:v>5.46875E-2</c:v>
                </c:pt>
                <c:pt idx="125">
                  <c:v>4.6875E-2</c:v>
                </c:pt>
                <c:pt idx="126">
                  <c:v>4.6875E-2</c:v>
                </c:pt>
                <c:pt idx="127">
                  <c:v>3.90625E-2</c:v>
                </c:pt>
                <c:pt idx="128">
                  <c:v>3.90625E-2</c:v>
                </c:pt>
                <c:pt idx="129">
                  <c:v>3.90625E-2</c:v>
                </c:pt>
                <c:pt idx="130">
                  <c:v>3.125E-2</c:v>
                </c:pt>
                <c:pt idx="131">
                  <c:v>3.125E-2</c:v>
                </c:pt>
                <c:pt idx="132">
                  <c:v>3.125E-2</c:v>
                </c:pt>
                <c:pt idx="133">
                  <c:v>1.953125E-2</c:v>
                </c:pt>
                <c:pt idx="134">
                  <c:v>1.5625E-2</c:v>
                </c:pt>
                <c:pt idx="135">
                  <c:v>1.5625E-2</c:v>
                </c:pt>
                <c:pt idx="136">
                  <c:v>1.5625E-2</c:v>
                </c:pt>
                <c:pt idx="137">
                  <c:v>1.5625E-2</c:v>
                </c:pt>
                <c:pt idx="138">
                  <c:v>1.171875E-2</c:v>
                </c:pt>
                <c:pt idx="139">
                  <c:v>7.8125E-3</c:v>
                </c:pt>
                <c:pt idx="140">
                  <c:v>7.8125E-3</c:v>
                </c:pt>
                <c:pt idx="141">
                  <c:v>7.8125E-3</c:v>
                </c:pt>
                <c:pt idx="142">
                  <c:v>7.8125E-3</c:v>
                </c:pt>
                <c:pt idx="143">
                  <c:v>7.8125E-3</c:v>
                </c:pt>
                <c:pt idx="144">
                  <c:v>7.8125E-3</c:v>
                </c:pt>
                <c:pt idx="145">
                  <c:v>7.8125E-3</c:v>
                </c:pt>
                <c:pt idx="146">
                  <c:v>7.8125E-3</c:v>
                </c:pt>
                <c:pt idx="147">
                  <c:v>7.8125E-3</c:v>
                </c:pt>
                <c:pt idx="148">
                  <c:v>7.8125E-3</c:v>
                </c:pt>
                <c:pt idx="149">
                  <c:v>7.8125E-3</c:v>
                </c:pt>
                <c:pt idx="150">
                  <c:v>3.90625E-3</c:v>
                </c:pt>
                <c:pt idx="151">
                  <c:v>3.90625E-3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xVal>
          <c:yVal>
            <c:numRef>
              <c:f>Performance!$F$2:$F$205</c:f>
              <c:numCache>
                <c:formatCode>General</c:formatCode>
                <c:ptCount val="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0.97368421052631582</c:v>
                </c:pt>
                <c:pt idx="23">
                  <c:v>0.97368421052631582</c:v>
                </c:pt>
                <c:pt idx="24">
                  <c:v>0.97368421052631582</c:v>
                </c:pt>
                <c:pt idx="25">
                  <c:v>0.97368421052631582</c:v>
                </c:pt>
                <c:pt idx="26">
                  <c:v>0.97368421052631582</c:v>
                </c:pt>
                <c:pt idx="27">
                  <c:v>0.97368421052631582</c:v>
                </c:pt>
                <c:pt idx="28">
                  <c:v>0.97368421052631582</c:v>
                </c:pt>
                <c:pt idx="29">
                  <c:v>0.97368421052631582</c:v>
                </c:pt>
                <c:pt idx="30">
                  <c:v>0.97368421052631582</c:v>
                </c:pt>
                <c:pt idx="31">
                  <c:v>0.97368421052631582</c:v>
                </c:pt>
                <c:pt idx="32">
                  <c:v>0.97368421052631582</c:v>
                </c:pt>
                <c:pt idx="33">
                  <c:v>0.97368421052631582</c:v>
                </c:pt>
                <c:pt idx="34">
                  <c:v>0.97368421052631582</c:v>
                </c:pt>
                <c:pt idx="35">
                  <c:v>0.97368421052631582</c:v>
                </c:pt>
                <c:pt idx="36">
                  <c:v>0.97368421052631582</c:v>
                </c:pt>
                <c:pt idx="37">
                  <c:v>0.97368421052631582</c:v>
                </c:pt>
                <c:pt idx="38">
                  <c:v>0.97368421052631582</c:v>
                </c:pt>
                <c:pt idx="39">
                  <c:v>0.97368421052631582</c:v>
                </c:pt>
                <c:pt idx="40">
                  <c:v>0.97368421052631582</c:v>
                </c:pt>
                <c:pt idx="41">
                  <c:v>0.97368421052631582</c:v>
                </c:pt>
                <c:pt idx="42">
                  <c:v>0.97368421052631582</c:v>
                </c:pt>
                <c:pt idx="43">
                  <c:v>0.97368421052631582</c:v>
                </c:pt>
                <c:pt idx="44">
                  <c:v>0.97368421052631582</c:v>
                </c:pt>
                <c:pt idx="45">
                  <c:v>0.97368421052631582</c:v>
                </c:pt>
                <c:pt idx="46">
                  <c:v>0.97368421052631582</c:v>
                </c:pt>
                <c:pt idx="47">
                  <c:v>0.97368421052631582</c:v>
                </c:pt>
                <c:pt idx="48">
                  <c:v>0.97368421052631582</c:v>
                </c:pt>
                <c:pt idx="49">
                  <c:v>0.97368421052631582</c:v>
                </c:pt>
                <c:pt idx="50">
                  <c:v>0.97368421052631582</c:v>
                </c:pt>
                <c:pt idx="51">
                  <c:v>0.97368421052631582</c:v>
                </c:pt>
                <c:pt idx="52">
                  <c:v>0.97368421052631582</c:v>
                </c:pt>
                <c:pt idx="53">
                  <c:v>0.97368421052631582</c:v>
                </c:pt>
                <c:pt idx="54">
                  <c:v>0.97368421052631582</c:v>
                </c:pt>
                <c:pt idx="55">
                  <c:v>0.97368421052631582</c:v>
                </c:pt>
                <c:pt idx="56">
                  <c:v>0.97368421052631582</c:v>
                </c:pt>
                <c:pt idx="57">
                  <c:v>0.97368421052631582</c:v>
                </c:pt>
                <c:pt idx="58">
                  <c:v>0.97368421052631582</c:v>
                </c:pt>
                <c:pt idx="59">
                  <c:v>0.97368421052631582</c:v>
                </c:pt>
                <c:pt idx="60">
                  <c:v>0.97368421052631582</c:v>
                </c:pt>
                <c:pt idx="61">
                  <c:v>0.97368421052631582</c:v>
                </c:pt>
                <c:pt idx="62">
                  <c:v>0.97368421052631582</c:v>
                </c:pt>
                <c:pt idx="63">
                  <c:v>0.97368421052631582</c:v>
                </c:pt>
                <c:pt idx="64">
                  <c:v>0.97368421052631582</c:v>
                </c:pt>
                <c:pt idx="65">
                  <c:v>0.97368421052631582</c:v>
                </c:pt>
                <c:pt idx="66">
                  <c:v>0.97368421052631582</c:v>
                </c:pt>
                <c:pt idx="67">
                  <c:v>0.97368421052631582</c:v>
                </c:pt>
                <c:pt idx="68">
                  <c:v>0.94736842105263153</c:v>
                </c:pt>
                <c:pt idx="69">
                  <c:v>0.94736842105263153</c:v>
                </c:pt>
                <c:pt idx="70">
                  <c:v>0.92105263157894735</c:v>
                </c:pt>
                <c:pt idx="71">
                  <c:v>0.89473684210526316</c:v>
                </c:pt>
                <c:pt idx="72">
                  <c:v>0.89473684210526316</c:v>
                </c:pt>
                <c:pt idx="73">
                  <c:v>0.89473684210526316</c:v>
                </c:pt>
                <c:pt idx="74">
                  <c:v>0.89473684210526316</c:v>
                </c:pt>
                <c:pt idx="75">
                  <c:v>0.86842105263157898</c:v>
                </c:pt>
                <c:pt idx="76">
                  <c:v>0.86842105263157898</c:v>
                </c:pt>
                <c:pt idx="77">
                  <c:v>0.84210526315789469</c:v>
                </c:pt>
                <c:pt idx="78">
                  <c:v>0.84210526315789469</c:v>
                </c:pt>
                <c:pt idx="79">
                  <c:v>0.84210526315789469</c:v>
                </c:pt>
                <c:pt idx="80">
                  <c:v>0.84210526315789469</c:v>
                </c:pt>
                <c:pt idx="81">
                  <c:v>0.84210526315789469</c:v>
                </c:pt>
                <c:pt idx="82">
                  <c:v>0.84210526315789469</c:v>
                </c:pt>
                <c:pt idx="83">
                  <c:v>0.84210526315789469</c:v>
                </c:pt>
                <c:pt idx="84">
                  <c:v>0.84210526315789469</c:v>
                </c:pt>
                <c:pt idx="85">
                  <c:v>0.84210526315789469</c:v>
                </c:pt>
                <c:pt idx="86">
                  <c:v>0.84210526315789469</c:v>
                </c:pt>
                <c:pt idx="87">
                  <c:v>0.81578947368421051</c:v>
                </c:pt>
                <c:pt idx="88">
                  <c:v>0.81578947368421051</c:v>
                </c:pt>
                <c:pt idx="89">
                  <c:v>0.81578947368421051</c:v>
                </c:pt>
                <c:pt idx="90">
                  <c:v>0.81578947368421051</c:v>
                </c:pt>
                <c:pt idx="91">
                  <c:v>0.81578947368421051</c:v>
                </c:pt>
                <c:pt idx="92">
                  <c:v>0.81578947368421051</c:v>
                </c:pt>
                <c:pt idx="93">
                  <c:v>0.81578947368421051</c:v>
                </c:pt>
                <c:pt idx="94">
                  <c:v>0.81578947368421051</c:v>
                </c:pt>
                <c:pt idx="95">
                  <c:v>0.81578947368421051</c:v>
                </c:pt>
                <c:pt idx="96">
                  <c:v>0.81578947368421051</c:v>
                </c:pt>
                <c:pt idx="97">
                  <c:v>0.78947368421052633</c:v>
                </c:pt>
                <c:pt idx="98">
                  <c:v>0.76315789473684215</c:v>
                </c:pt>
                <c:pt idx="99">
                  <c:v>0.73684210526315785</c:v>
                </c:pt>
                <c:pt idx="100">
                  <c:v>0.73684210526315785</c:v>
                </c:pt>
                <c:pt idx="101">
                  <c:v>0.68421052631578949</c:v>
                </c:pt>
                <c:pt idx="102">
                  <c:v>0.68421052631578949</c:v>
                </c:pt>
                <c:pt idx="103">
                  <c:v>0.68421052631578949</c:v>
                </c:pt>
                <c:pt idx="104">
                  <c:v>0.68421052631578949</c:v>
                </c:pt>
                <c:pt idx="105">
                  <c:v>0.68421052631578949</c:v>
                </c:pt>
                <c:pt idx="106">
                  <c:v>0.68421052631578949</c:v>
                </c:pt>
                <c:pt idx="107">
                  <c:v>0.68421052631578949</c:v>
                </c:pt>
                <c:pt idx="108">
                  <c:v>0.65789473684210531</c:v>
                </c:pt>
                <c:pt idx="109">
                  <c:v>0.65789473684210531</c:v>
                </c:pt>
                <c:pt idx="110">
                  <c:v>0.63157894736842102</c:v>
                </c:pt>
                <c:pt idx="111">
                  <c:v>0.60526315789473684</c:v>
                </c:pt>
                <c:pt idx="112">
                  <c:v>0.60526315789473684</c:v>
                </c:pt>
                <c:pt idx="113">
                  <c:v>0.60526315789473684</c:v>
                </c:pt>
                <c:pt idx="114">
                  <c:v>0.57894736842105265</c:v>
                </c:pt>
                <c:pt idx="115">
                  <c:v>0.57894736842105265</c:v>
                </c:pt>
                <c:pt idx="116">
                  <c:v>0.57894736842105265</c:v>
                </c:pt>
                <c:pt idx="117">
                  <c:v>0.57894736842105265</c:v>
                </c:pt>
                <c:pt idx="118">
                  <c:v>0.57894736842105265</c:v>
                </c:pt>
                <c:pt idx="119">
                  <c:v>0.57894736842105265</c:v>
                </c:pt>
                <c:pt idx="120">
                  <c:v>0.55263157894736847</c:v>
                </c:pt>
                <c:pt idx="121">
                  <c:v>0.55263157894736847</c:v>
                </c:pt>
                <c:pt idx="122">
                  <c:v>0.52631578947368418</c:v>
                </c:pt>
                <c:pt idx="123">
                  <c:v>0.52631578947368418</c:v>
                </c:pt>
                <c:pt idx="124">
                  <c:v>0.52631578947368418</c:v>
                </c:pt>
                <c:pt idx="125">
                  <c:v>0.52631578947368418</c:v>
                </c:pt>
                <c:pt idx="126">
                  <c:v>0.52631578947368418</c:v>
                </c:pt>
                <c:pt idx="127">
                  <c:v>0.52631578947368418</c:v>
                </c:pt>
                <c:pt idx="128">
                  <c:v>0.52631578947368418</c:v>
                </c:pt>
                <c:pt idx="129">
                  <c:v>0.52631578947368418</c:v>
                </c:pt>
                <c:pt idx="130">
                  <c:v>0.5</c:v>
                </c:pt>
                <c:pt idx="131">
                  <c:v>0.47368421052631576</c:v>
                </c:pt>
                <c:pt idx="132">
                  <c:v>0.47368421052631576</c:v>
                </c:pt>
                <c:pt idx="133">
                  <c:v>0.47368421052631576</c:v>
                </c:pt>
                <c:pt idx="134">
                  <c:v>0.42105263157894735</c:v>
                </c:pt>
                <c:pt idx="135">
                  <c:v>0.39473684210526316</c:v>
                </c:pt>
                <c:pt idx="136">
                  <c:v>0.39473684210526316</c:v>
                </c:pt>
                <c:pt idx="137">
                  <c:v>0.39473684210526316</c:v>
                </c:pt>
                <c:pt idx="138">
                  <c:v>0.34210526315789475</c:v>
                </c:pt>
                <c:pt idx="139">
                  <c:v>0.31578947368421051</c:v>
                </c:pt>
                <c:pt idx="140">
                  <c:v>0.31578947368421051</c:v>
                </c:pt>
                <c:pt idx="141">
                  <c:v>0.31578947368421051</c:v>
                </c:pt>
                <c:pt idx="142">
                  <c:v>0.31578947368421051</c:v>
                </c:pt>
                <c:pt idx="143">
                  <c:v>0.31578947368421051</c:v>
                </c:pt>
                <c:pt idx="144">
                  <c:v>0.26315789473684209</c:v>
                </c:pt>
                <c:pt idx="145">
                  <c:v>0.23684210526315788</c:v>
                </c:pt>
                <c:pt idx="146">
                  <c:v>0.21052631578947367</c:v>
                </c:pt>
                <c:pt idx="147">
                  <c:v>0.21052631578947367</c:v>
                </c:pt>
                <c:pt idx="148">
                  <c:v>0.21052631578947367</c:v>
                </c:pt>
                <c:pt idx="149">
                  <c:v>0.15789473684210525</c:v>
                </c:pt>
                <c:pt idx="150">
                  <c:v>0.13157894736842105</c:v>
                </c:pt>
                <c:pt idx="151">
                  <c:v>0.13157894736842105</c:v>
                </c:pt>
                <c:pt idx="152">
                  <c:v>0.10526315789473684</c:v>
                </c:pt>
                <c:pt idx="153">
                  <c:v>0.10526315789473684</c:v>
                </c:pt>
                <c:pt idx="154">
                  <c:v>0.10526315789473684</c:v>
                </c:pt>
                <c:pt idx="155">
                  <c:v>0.10526315789473684</c:v>
                </c:pt>
                <c:pt idx="156">
                  <c:v>0.10526315789473684</c:v>
                </c:pt>
                <c:pt idx="157">
                  <c:v>0.10526315789473684</c:v>
                </c:pt>
                <c:pt idx="158">
                  <c:v>0.10526315789473684</c:v>
                </c:pt>
                <c:pt idx="159">
                  <c:v>7.8947368421052627E-2</c:v>
                </c:pt>
                <c:pt idx="160">
                  <c:v>7.8947368421052627E-2</c:v>
                </c:pt>
                <c:pt idx="161">
                  <c:v>7.8947368421052627E-2</c:v>
                </c:pt>
                <c:pt idx="162">
                  <c:v>7.8947368421052627E-2</c:v>
                </c:pt>
                <c:pt idx="163">
                  <c:v>7.8947368421052627E-2</c:v>
                </c:pt>
                <c:pt idx="164">
                  <c:v>7.8947368421052627E-2</c:v>
                </c:pt>
                <c:pt idx="165">
                  <c:v>7.8947368421052627E-2</c:v>
                </c:pt>
                <c:pt idx="166">
                  <c:v>7.8947368421052627E-2</c:v>
                </c:pt>
                <c:pt idx="167">
                  <c:v>5.2631578947368418E-2</c:v>
                </c:pt>
                <c:pt idx="168">
                  <c:v>5.2631578947368418E-2</c:v>
                </c:pt>
                <c:pt idx="169">
                  <c:v>5.2631578947368418E-2</c:v>
                </c:pt>
                <c:pt idx="170">
                  <c:v>5.2631578947368418E-2</c:v>
                </c:pt>
                <c:pt idx="171">
                  <c:v>5.2631578947368418E-2</c:v>
                </c:pt>
                <c:pt idx="172">
                  <c:v>5.2631578947368418E-2</c:v>
                </c:pt>
                <c:pt idx="173">
                  <c:v>5.2631578947368418E-2</c:v>
                </c:pt>
                <c:pt idx="174">
                  <c:v>2.6315789473684209E-2</c:v>
                </c:pt>
                <c:pt idx="175">
                  <c:v>2.6315789473684209E-2</c:v>
                </c:pt>
                <c:pt idx="176">
                  <c:v>2.6315789473684209E-2</c:v>
                </c:pt>
                <c:pt idx="177">
                  <c:v>2.6315789473684209E-2</c:v>
                </c:pt>
                <c:pt idx="178">
                  <c:v>2.6315789473684209E-2</c:v>
                </c:pt>
                <c:pt idx="179">
                  <c:v>2.6315789473684209E-2</c:v>
                </c:pt>
                <c:pt idx="180">
                  <c:v>2.6315789473684209E-2</c:v>
                </c:pt>
                <c:pt idx="181">
                  <c:v>2.6315789473684209E-2</c:v>
                </c:pt>
                <c:pt idx="182">
                  <c:v>2.6315789473684209E-2</c:v>
                </c:pt>
                <c:pt idx="183">
                  <c:v>2.6315789473684209E-2</c:v>
                </c:pt>
                <c:pt idx="184">
                  <c:v>2.6315789473684209E-2</c:v>
                </c:pt>
                <c:pt idx="185">
                  <c:v>2.6315789473684209E-2</c:v>
                </c:pt>
                <c:pt idx="186">
                  <c:v>2.6315789473684209E-2</c:v>
                </c:pt>
                <c:pt idx="187">
                  <c:v>2.6315789473684209E-2</c:v>
                </c:pt>
                <c:pt idx="188">
                  <c:v>2.6315789473684209E-2</c:v>
                </c:pt>
                <c:pt idx="189">
                  <c:v>2.6315789473684209E-2</c:v>
                </c:pt>
                <c:pt idx="190">
                  <c:v>2.6315789473684209E-2</c:v>
                </c:pt>
                <c:pt idx="191">
                  <c:v>2.6315789473684209E-2</c:v>
                </c:pt>
                <c:pt idx="192">
                  <c:v>2.6315789473684209E-2</c:v>
                </c:pt>
                <c:pt idx="193">
                  <c:v>2.6315789473684209E-2</c:v>
                </c:pt>
                <c:pt idx="194">
                  <c:v>2.6315789473684209E-2</c:v>
                </c:pt>
                <c:pt idx="195">
                  <c:v>2.6315789473684209E-2</c:v>
                </c:pt>
                <c:pt idx="196">
                  <c:v>2.6315789473684209E-2</c:v>
                </c:pt>
                <c:pt idx="197">
                  <c:v>2.6315789473684209E-2</c:v>
                </c:pt>
                <c:pt idx="198">
                  <c:v>2.6315789473684209E-2</c:v>
                </c:pt>
                <c:pt idx="199">
                  <c:v>2.6315789473684209E-2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4A-4FA3-9A6E-EAA68D3F8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598544"/>
        <c:axId val="326595264"/>
      </c:scatterChart>
      <c:valAx>
        <c:axId val="326598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95264"/>
        <c:crosses val="autoZero"/>
        <c:crossBetween val="midCat"/>
        <c:majorUnit val="0.1"/>
      </c:valAx>
      <c:valAx>
        <c:axId val="326595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9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414337</xdr:rowOff>
    </xdr:from>
    <xdr:to>
      <xdr:col>14</xdr:col>
      <xdr:colOff>209550</xdr:colOff>
      <xdr:row>13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topLeftCell="AC1" workbookViewId="0">
      <selection activeCell="G2" sqref="G2"/>
    </sheetView>
  </sheetViews>
  <sheetFormatPr defaultRowHeight="15" x14ac:dyDescent="0.25"/>
  <cols>
    <col min="3" max="3" width="17.5703125" customWidth="1"/>
    <col min="5" max="5" width="24.42578125" customWidth="1"/>
    <col min="6" max="6" width="18.42578125" customWidth="1"/>
    <col min="7" max="7" width="12.85546875" customWidth="1"/>
    <col min="8" max="8" width="14.5703125" customWidth="1"/>
    <col min="9" max="9" width="15.42578125" customWidth="1"/>
    <col min="10" max="10" width="18.140625" customWidth="1"/>
    <col min="11" max="11" width="22.85546875" customWidth="1"/>
    <col min="13" max="13" width="12.28515625" customWidth="1"/>
    <col min="14" max="14" width="15.28515625" customWidth="1"/>
    <col min="16" max="16" width="24.85546875" customWidth="1"/>
    <col min="17" max="17" width="15.42578125" customWidth="1"/>
    <col min="18" max="18" width="14" customWidth="1"/>
    <col min="19" max="19" width="15" customWidth="1"/>
    <col min="20" max="20" width="14.28515625" customWidth="1"/>
    <col min="21" max="21" width="23.5703125" customWidth="1"/>
    <col min="23" max="23" width="14.140625" customWidth="1"/>
    <col min="24" max="24" width="18.85546875" customWidth="1"/>
    <col min="25" max="25" width="18" customWidth="1"/>
    <col min="26" max="26" width="22.140625" customWidth="1"/>
    <col min="27" max="27" width="15.140625" customWidth="1"/>
    <col min="28" max="28" width="17.42578125" customWidth="1"/>
    <col min="29" max="29" width="17.7109375" customWidth="1"/>
    <col min="30" max="30" width="22.7109375" customWidth="1"/>
    <col min="31" max="31" width="16.28515625" customWidth="1"/>
    <col min="32" max="32" width="17" customWidth="1"/>
    <col min="33" max="33" width="19.140625" customWidth="1"/>
    <col min="34" max="34" width="25.7109375" customWidth="1"/>
    <col min="35" max="35" width="21.28515625" customWidth="1"/>
  </cols>
  <sheetData>
    <row r="1" spans="1:35" x14ac:dyDescent="0.25">
      <c r="A1" t="s">
        <v>19</v>
      </c>
      <c r="B1" t="s">
        <v>0</v>
      </c>
      <c r="C1" t="s">
        <v>20</v>
      </c>
      <c r="D1" t="s">
        <v>21</v>
      </c>
      <c r="E1" t="s">
        <v>22</v>
      </c>
      <c r="F1" t="s">
        <v>23</v>
      </c>
      <c r="G1" t="s">
        <v>1</v>
      </c>
      <c r="H1" t="s">
        <v>24</v>
      </c>
      <c r="I1" t="s">
        <v>25</v>
      </c>
      <c r="J1" t="s">
        <v>2</v>
      </c>
      <c r="K1" t="s">
        <v>3</v>
      </c>
      <c r="L1" t="s">
        <v>4</v>
      </c>
      <c r="M1" t="s">
        <v>26</v>
      </c>
      <c r="N1" t="s">
        <v>5</v>
      </c>
      <c r="O1" t="s">
        <v>6</v>
      </c>
      <c r="P1" t="s">
        <v>27</v>
      </c>
      <c r="Q1" t="s">
        <v>7</v>
      </c>
      <c r="R1" t="s">
        <v>8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9</v>
      </c>
      <c r="Z1" t="s">
        <v>10</v>
      </c>
      <c r="AA1" t="s">
        <v>34</v>
      </c>
      <c r="AB1" t="s">
        <v>35</v>
      </c>
      <c r="AC1" t="s">
        <v>36</v>
      </c>
      <c r="AD1" t="s">
        <v>37</v>
      </c>
      <c r="AE1" t="s">
        <v>11</v>
      </c>
      <c r="AF1" t="s">
        <v>38</v>
      </c>
      <c r="AG1" t="s">
        <v>39</v>
      </c>
      <c r="AH1" t="s">
        <v>40</v>
      </c>
      <c r="AI1" t="s">
        <v>41</v>
      </c>
    </row>
    <row r="2" spans="1:35" x14ac:dyDescent="0.25">
      <c r="A2">
        <v>41</v>
      </c>
      <c r="B2" t="s">
        <v>12</v>
      </c>
      <c r="C2" t="s">
        <v>42</v>
      </c>
      <c r="D2">
        <v>1102</v>
      </c>
      <c r="E2" t="s">
        <v>43</v>
      </c>
      <c r="F2">
        <v>1</v>
      </c>
      <c r="G2">
        <v>2</v>
      </c>
      <c r="H2" t="s">
        <v>44</v>
      </c>
      <c r="I2">
        <v>1</v>
      </c>
      <c r="J2">
        <v>1</v>
      </c>
      <c r="K2">
        <v>2</v>
      </c>
      <c r="L2" t="s">
        <v>13</v>
      </c>
      <c r="M2">
        <v>94</v>
      </c>
      <c r="N2">
        <v>3</v>
      </c>
      <c r="O2">
        <v>2</v>
      </c>
      <c r="P2" t="s">
        <v>45</v>
      </c>
      <c r="Q2">
        <v>4</v>
      </c>
      <c r="R2" t="s">
        <v>14</v>
      </c>
      <c r="S2">
        <v>5993</v>
      </c>
      <c r="T2">
        <v>19479</v>
      </c>
      <c r="U2">
        <v>8</v>
      </c>
      <c r="V2" t="s">
        <v>46</v>
      </c>
      <c r="W2" t="s">
        <v>12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</row>
    <row r="3" spans="1:35" x14ac:dyDescent="0.25">
      <c r="A3">
        <v>49</v>
      </c>
      <c r="B3" t="s">
        <v>15</v>
      </c>
      <c r="C3" t="s">
        <v>47</v>
      </c>
      <c r="D3">
        <v>279</v>
      </c>
      <c r="E3" t="s">
        <v>48</v>
      </c>
      <c r="F3">
        <v>8</v>
      </c>
      <c r="G3">
        <v>1</v>
      </c>
      <c r="H3" t="s">
        <v>44</v>
      </c>
      <c r="I3">
        <v>1</v>
      </c>
      <c r="J3">
        <v>2</v>
      </c>
      <c r="K3">
        <v>3</v>
      </c>
      <c r="L3" t="s">
        <v>16</v>
      </c>
      <c r="M3">
        <v>61</v>
      </c>
      <c r="N3">
        <v>2</v>
      </c>
      <c r="O3">
        <v>2</v>
      </c>
      <c r="P3" t="s">
        <v>49</v>
      </c>
      <c r="Q3">
        <v>2</v>
      </c>
      <c r="R3" t="s">
        <v>17</v>
      </c>
      <c r="S3">
        <v>5130</v>
      </c>
      <c r="T3">
        <v>24907</v>
      </c>
      <c r="U3">
        <v>1</v>
      </c>
      <c r="V3" t="s">
        <v>46</v>
      </c>
      <c r="W3" t="s">
        <v>15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</row>
    <row r="4" spans="1:35" x14ac:dyDescent="0.25">
      <c r="A4">
        <v>37</v>
      </c>
      <c r="B4" t="s">
        <v>12</v>
      </c>
      <c r="C4" t="s">
        <v>42</v>
      </c>
      <c r="D4">
        <v>1373</v>
      </c>
      <c r="E4" t="s">
        <v>48</v>
      </c>
      <c r="F4">
        <v>2</v>
      </c>
      <c r="G4">
        <v>2</v>
      </c>
      <c r="H4" t="s">
        <v>50</v>
      </c>
      <c r="I4">
        <v>1</v>
      </c>
      <c r="J4">
        <v>4</v>
      </c>
      <c r="K4">
        <v>4</v>
      </c>
      <c r="L4" t="s">
        <v>16</v>
      </c>
      <c r="M4">
        <v>92</v>
      </c>
      <c r="N4">
        <v>2</v>
      </c>
      <c r="O4">
        <v>1</v>
      </c>
      <c r="P4" t="s">
        <v>51</v>
      </c>
      <c r="Q4">
        <v>3</v>
      </c>
      <c r="R4" t="s">
        <v>14</v>
      </c>
      <c r="S4">
        <v>2090</v>
      </c>
      <c r="T4">
        <v>2396</v>
      </c>
      <c r="U4">
        <v>6</v>
      </c>
      <c r="V4" t="s">
        <v>46</v>
      </c>
      <c r="W4" t="s">
        <v>12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33</v>
      </c>
      <c r="B5" t="s">
        <v>15</v>
      </c>
      <c r="C5" t="s">
        <v>47</v>
      </c>
      <c r="D5">
        <v>1392</v>
      </c>
      <c r="E5" t="s">
        <v>48</v>
      </c>
      <c r="F5">
        <v>3</v>
      </c>
      <c r="G5">
        <v>4</v>
      </c>
      <c r="H5" t="s">
        <v>44</v>
      </c>
      <c r="I5">
        <v>1</v>
      </c>
      <c r="J5">
        <v>5</v>
      </c>
      <c r="K5">
        <v>4</v>
      </c>
      <c r="L5" t="s">
        <v>13</v>
      </c>
      <c r="M5">
        <v>56</v>
      </c>
      <c r="N5">
        <v>3</v>
      </c>
      <c r="O5">
        <v>1</v>
      </c>
      <c r="P5" t="s">
        <v>49</v>
      </c>
      <c r="Q5">
        <v>3</v>
      </c>
      <c r="R5" t="s">
        <v>17</v>
      </c>
      <c r="S5">
        <v>2909</v>
      </c>
      <c r="T5">
        <v>23159</v>
      </c>
      <c r="U5">
        <v>1</v>
      </c>
      <c r="V5" t="s">
        <v>46</v>
      </c>
      <c r="W5" t="s">
        <v>12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</row>
    <row r="6" spans="1:35" x14ac:dyDescent="0.25">
      <c r="A6">
        <v>27</v>
      </c>
      <c r="B6" t="s">
        <v>15</v>
      </c>
      <c r="C6" t="s">
        <v>42</v>
      </c>
      <c r="D6">
        <v>591</v>
      </c>
      <c r="E6" t="s">
        <v>48</v>
      </c>
      <c r="F6">
        <v>2</v>
      </c>
      <c r="G6">
        <v>1</v>
      </c>
      <c r="H6" t="s">
        <v>52</v>
      </c>
      <c r="I6">
        <v>1</v>
      </c>
      <c r="J6">
        <v>7</v>
      </c>
      <c r="K6">
        <v>1</v>
      </c>
      <c r="L6" t="s">
        <v>16</v>
      </c>
      <c r="M6">
        <v>40</v>
      </c>
      <c r="N6">
        <v>3</v>
      </c>
      <c r="O6">
        <v>1</v>
      </c>
      <c r="P6" t="s">
        <v>51</v>
      </c>
      <c r="Q6">
        <v>2</v>
      </c>
      <c r="R6" t="s">
        <v>17</v>
      </c>
      <c r="S6">
        <v>3468</v>
      </c>
      <c r="T6">
        <v>16632</v>
      </c>
      <c r="U6">
        <v>9</v>
      </c>
      <c r="V6" t="s">
        <v>46</v>
      </c>
      <c r="W6" t="s">
        <v>15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</row>
    <row r="7" spans="1:35" x14ac:dyDescent="0.25">
      <c r="A7">
        <v>32</v>
      </c>
      <c r="B7" t="s">
        <v>15</v>
      </c>
      <c r="C7" t="s">
        <v>47</v>
      </c>
      <c r="D7">
        <v>1005</v>
      </c>
      <c r="E7" t="s">
        <v>48</v>
      </c>
      <c r="F7">
        <v>2</v>
      </c>
      <c r="G7">
        <v>2</v>
      </c>
      <c r="H7" t="s">
        <v>44</v>
      </c>
      <c r="I7">
        <v>1</v>
      </c>
      <c r="J7">
        <v>8</v>
      </c>
      <c r="K7">
        <v>4</v>
      </c>
      <c r="L7" t="s">
        <v>16</v>
      </c>
      <c r="M7">
        <v>79</v>
      </c>
      <c r="N7">
        <v>3</v>
      </c>
      <c r="O7">
        <v>1</v>
      </c>
      <c r="P7" t="s">
        <v>51</v>
      </c>
      <c r="Q7">
        <v>4</v>
      </c>
      <c r="R7" t="s">
        <v>14</v>
      </c>
      <c r="S7">
        <v>3068</v>
      </c>
      <c r="T7">
        <v>11864</v>
      </c>
      <c r="U7">
        <v>0</v>
      </c>
      <c r="V7" t="s">
        <v>46</v>
      </c>
      <c r="W7" t="s">
        <v>15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</row>
    <row r="8" spans="1:35" x14ac:dyDescent="0.25">
      <c r="A8">
        <v>59</v>
      </c>
      <c r="B8" t="s">
        <v>15</v>
      </c>
      <c r="C8" t="s">
        <v>42</v>
      </c>
      <c r="D8">
        <v>1324</v>
      </c>
      <c r="E8" t="s">
        <v>48</v>
      </c>
      <c r="F8">
        <v>3</v>
      </c>
      <c r="G8">
        <v>3</v>
      </c>
      <c r="H8" t="s">
        <v>52</v>
      </c>
      <c r="I8">
        <v>1</v>
      </c>
      <c r="J8">
        <v>10</v>
      </c>
      <c r="K8">
        <v>3</v>
      </c>
      <c r="L8" t="s">
        <v>13</v>
      </c>
      <c r="M8">
        <v>81</v>
      </c>
      <c r="N8">
        <v>4</v>
      </c>
      <c r="O8">
        <v>1</v>
      </c>
      <c r="P8" t="s">
        <v>51</v>
      </c>
      <c r="Q8">
        <v>1</v>
      </c>
      <c r="R8" t="s">
        <v>17</v>
      </c>
      <c r="S8">
        <v>2670</v>
      </c>
      <c r="T8">
        <v>9964</v>
      </c>
      <c r="U8">
        <v>4</v>
      </c>
      <c r="V8" t="s">
        <v>46</v>
      </c>
      <c r="W8" t="s">
        <v>12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</row>
    <row r="9" spans="1:35" x14ac:dyDescent="0.25">
      <c r="A9">
        <v>30</v>
      </c>
      <c r="B9" t="s">
        <v>15</v>
      </c>
      <c r="C9" t="s">
        <v>42</v>
      </c>
      <c r="D9">
        <v>1358</v>
      </c>
      <c r="E9" t="s">
        <v>48</v>
      </c>
      <c r="F9">
        <v>24</v>
      </c>
      <c r="G9">
        <v>1</v>
      </c>
      <c r="H9" t="s">
        <v>44</v>
      </c>
      <c r="I9">
        <v>1</v>
      </c>
      <c r="J9">
        <v>11</v>
      </c>
      <c r="K9">
        <v>4</v>
      </c>
      <c r="L9" t="s">
        <v>16</v>
      </c>
      <c r="M9">
        <v>67</v>
      </c>
      <c r="N9">
        <v>3</v>
      </c>
      <c r="O9">
        <v>1</v>
      </c>
      <c r="P9" t="s">
        <v>51</v>
      </c>
      <c r="Q9">
        <v>3</v>
      </c>
      <c r="R9" t="s">
        <v>18</v>
      </c>
      <c r="S9">
        <v>2693</v>
      </c>
      <c r="T9">
        <v>13335</v>
      </c>
      <c r="U9">
        <v>1</v>
      </c>
      <c r="V9" t="s">
        <v>46</v>
      </c>
      <c r="W9" t="s">
        <v>15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</row>
    <row r="10" spans="1:35" x14ac:dyDescent="0.25">
      <c r="A10">
        <v>38</v>
      </c>
      <c r="B10" t="s">
        <v>15</v>
      </c>
      <c r="C10" t="s">
        <v>47</v>
      </c>
      <c r="D10">
        <v>216</v>
      </c>
      <c r="E10" t="s">
        <v>48</v>
      </c>
      <c r="F10">
        <v>23</v>
      </c>
      <c r="G10">
        <v>3</v>
      </c>
      <c r="H10" t="s">
        <v>44</v>
      </c>
      <c r="I10">
        <v>1</v>
      </c>
      <c r="J10">
        <v>12</v>
      </c>
      <c r="K10">
        <v>4</v>
      </c>
      <c r="L10" t="s">
        <v>16</v>
      </c>
      <c r="M10">
        <v>44</v>
      </c>
      <c r="N10">
        <v>2</v>
      </c>
      <c r="O10">
        <v>3</v>
      </c>
      <c r="P10" t="s">
        <v>53</v>
      </c>
      <c r="Q10">
        <v>3</v>
      </c>
      <c r="R10" t="s">
        <v>14</v>
      </c>
      <c r="S10">
        <v>9526</v>
      </c>
      <c r="T10">
        <v>8787</v>
      </c>
      <c r="U10">
        <v>0</v>
      </c>
      <c r="V10" t="s">
        <v>46</v>
      </c>
      <c r="W10" t="s">
        <v>15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</row>
    <row r="11" spans="1:35" x14ac:dyDescent="0.25">
      <c r="A11">
        <v>36</v>
      </c>
      <c r="B11" t="s">
        <v>15</v>
      </c>
      <c r="C11" t="s">
        <v>42</v>
      </c>
      <c r="D11">
        <v>1299</v>
      </c>
      <c r="E11" t="s">
        <v>48</v>
      </c>
      <c r="F11">
        <v>27</v>
      </c>
      <c r="G11">
        <v>3</v>
      </c>
      <c r="H11" t="s">
        <v>52</v>
      </c>
      <c r="I11">
        <v>1</v>
      </c>
      <c r="J11">
        <v>13</v>
      </c>
      <c r="K11">
        <v>3</v>
      </c>
      <c r="L11" t="s">
        <v>16</v>
      </c>
      <c r="M11">
        <v>94</v>
      </c>
      <c r="N11">
        <v>3</v>
      </c>
      <c r="O11">
        <v>2</v>
      </c>
      <c r="P11" t="s">
        <v>54</v>
      </c>
      <c r="Q11">
        <v>3</v>
      </c>
      <c r="R11" t="s">
        <v>17</v>
      </c>
      <c r="S11">
        <v>5237</v>
      </c>
      <c r="T11">
        <v>16577</v>
      </c>
      <c r="U11">
        <v>6</v>
      </c>
      <c r="V11" t="s">
        <v>46</v>
      </c>
      <c r="W11" t="s">
        <v>15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</row>
    <row r="12" spans="1:35" x14ac:dyDescent="0.25">
      <c r="A12">
        <v>35</v>
      </c>
      <c r="B12" t="s">
        <v>15</v>
      </c>
      <c r="C12" t="s">
        <v>42</v>
      </c>
      <c r="D12">
        <v>809</v>
      </c>
      <c r="E12" t="s">
        <v>48</v>
      </c>
      <c r="F12">
        <v>16</v>
      </c>
      <c r="G12">
        <v>3</v>
      </c>
      <c r="H12" t="s">
        <v>52</v>
      </c>
      <c r="I12">
        <v>1</v>
      </c>
      <c r="J12">
        <v>14</v>
      </c>
      <c r="K12">
        <v>1</v>
      </c>
      <c r="L12" t="s">
        <v>16</v>
      </c>
      <c r="M12">
        <v>84</v>
      </c>
      <c r="N12">
        <v>4</v>
      </c>
      <c r="O12">
        <v>1</v>
      </c>
      <c r="P12" t="s">
        <v>51</v>
      </c>
      <c r="Q12">
        <v>2</v>
      </c>
      <c r="R12" t="s">
        <v>17</v>
      </c>
      <c r="S12">
        <v>2426</v>
      </c>
      <c r="T12">
        <v>16479</v>
      </c>
      <c r="U12">
        <v>0</v>
      </c>
      <c r="V12" t="s">
        <v>46</v>
      </c>
      <c r="W12" t="s">
        <v>15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</row>
    <row r="13" spans="1:35" x14ac:dyDescent="0.25">
      <c r="A13">
        <v>29</v>
      </c>
      <c r="B13" t="s">
        <v>15</v>
      </c>
      <c r="C13" t="s">
        <v>42</v>
      </c>
      <c r="D13">
        <v>153</v>
      </c>
      <c r="E13" t="s">
        <v>48</v>
      </c>
      <c r="F13">
        <v>15</v>
      </c>
      <c r="G13">
        <v>2</v>
      </c>
      <c r="H13" t="s">
        <v>44</v>
      </c>
      <c r="I13">
        <v>1</v>
      </c>
      <c r="J13">
        <v>15</v>
      </c>
      <c r="K13">
        <v>4</v>
      </c>
      <c r="L13" t="s">
        <v>13</v>
      </c>
      <c r="M13">
        <v>49</v>
      </c>
      <c r="N13">
        <v>2</v>
      </c>
      <c r="O13">
        <v>2</v>
      </c>
      <c r="P13" t="s">
        <v>51</v>
      </c>
      <c r="Q13">
        <v>3</v>
      </c>
      <c r="R13" t="s">
        <v>14</v>
      </c>
      <c r="S13">
        <v>4193</v>
      </c>
      <c r="T13">
        <v>12682</v>
      </c>
      <c r="U13">
        <v>0</v>
      </c>
      <c r="V13" t="s">
        <v>46</v>
      </c>
      <c r="W13" t="s">
        <v>12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</row>
    <row r="14" spans="1:35" x14ac:dyDescent="0.25">
      <c r="A14">
        <v>31</v>
      </c>
      <c r="B14" t="s">
        <v>15</v>
      </c>
      <c r="C14" t="s">
        <v>42</v>
      </c>
      <c r="D14">
        <v>670</v>
      </c>
      <c r="E14" t="s">
        <v>48</v>
      </c>
      <c r="F14">
        <v>26</v>
      </c>
      <c r="G14">
        <v>1</v>
      </c>
      <c r="H14" t="s">
        <v>44</v>
      </c>
      <c r="I14">
        <v>1</v>
      </c>
      <c r="J14">
        <v>16</v>
      </c>
      <c r="K14">
        <v>1</v>
      </c>
      <c r="L14" t="s">
        <v>16</v>
      </c>
      <c r="M14">
        <v>31</v>
      </c>
      <c r="N14">
        <v>3</v>
      </c>
      <c r="O14">
        <v>1</v>
      </c>
      <c r="P14" t="s">
        <v>49</v>
      </c>
      <c r="Q14">
        <v>3</v>
      </c>
      <c r="R14" t="s">
        <v>18</v>
      </c>
      <c r="S14">
        <v>2911</v>
      </c>
      <c r="T14">
        <v>15170</v>
      </c>
      <c r="U14">
        <v>1</v>
      </c>
      <c r="V14" t="s">
        <v>46</v>
      </c>
      <c r="W14" t="s">
        <v>15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</row>
    <row r="15" spans="1:35" x14ac:dyDescent="0.25">
      <c r="A15">
        <v>34</v>
      </c>
      <c r="B15" t="s">
        <v>15</v>
      </c>
      <c r="C15" t="s">
        <v>42</v>
      </c>
      <c r="D15">
        <v>1346</v>
      </c>
      <c r="E15" t="s">
        <v>48</v>
      </c>
      <c r="F15">
        <v>19</v>
      </c>
      <c r="G15">
        <v>2</v>
      </c>
      <c r="H15" t="s">
        <v>52</v>
      </c>
      <c r="I15">
        <v>1</v>
      </c>
      <c r="J15">
        <v>18</v>
      </c>
      <c r="K15">
        <v>2</v>
      </c>
      <c r="L15" t="s">
        <v>16</v>
      </c>
      <c r="M15">
        <v>93</v>
      </c>
      <c r="N15">
        <v>3</v>
      </c>
      <c r="O15">
        <v>1</v>
      </c>
      <c r="P15" t="s">
        <v>51</v>
      </c>
      <c r="Q15">
        <v>4</v>
      </c>
      <c r="R15" t="s">
        <v>18</v>
      </c>
      <c r="S15">
        <v>2661</v>
      </c>
      <c r="T15">
        <v>8758</v>
      </c>
      <c r="U15">
        <v>0</v>
      </c>
      <c r="V15" t="s">
        <v>46</v>
      </c>
      <c r="W15" t="s">
        <v>15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</row>
    <row r="16" spans="1:35" x14ac:dyDescent="0.25">
      <c r="A16">
        <v>28</v>
      </c>
      <c r="B16" t="s">
        <v>12</v>
      </c>
      <c r="C16" t="s">
        <v>42</v>
      </c>
      <c r="D16">
        <v>103</v>
      </c>
      <c r="E16" t="s">
        <v>48</v>
      </c>
      <c r="F16">
        <v>24</v>
      </c>
      <c r="G16">
        <v>3</v>
      </c>
      <c r="H16" t="s">
        <v>44</v>
      </c>
      <c r="I16">
        <v>1</v>
      </c>
      <c r="J16">
        <v>19</v>
      </c>
      <c r="K16">
        <v>3</v>
      </c>
      <c r="L16" t="s">
        <v>16</v>
      </c>
      <c r="M16">
        <v>50</v>
      </c>
      <c r="N16">
        <v>2</v>
      </c>
      <c r="O16">
        <v>1</v>
      </c>
      <c r="P16" t="s">
        <v>51</v>
      </c>
      <c r="Q16">
        <v>3</v>
      </c>
      <c r="R16" t="s">
        <v>14</v>
      </c>
      <c r="S16">
        <v>2028</v>
      </c>
      <c r="T16">
        <v>12947</v>
      </c>
      <c r="U16">
        <v>5</v>
      </c>
      <c r="V16" t="s">
        <v>46</v>
      </c>
      <c r="W16" t="s">
        <v>12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</row>
    <row r="17" spans="1:35" x14ac:dyDescent="0.25">
      <c r="A17">
        <v>29</v>
      </c>
      <c r="B17" t="s">
        <v>15</v>
      </c>
      <c r="C17" t="s">
        <v>42</v>
      </c>
      <c r="D17">
        <v>1389</v>
      </c>
      <c r="E17" t="s">
        <v>48</v>
      </c>
      <c r="F17">
        <v>21</v>
      </c>
      <c r="G17">
        <v>4</v>
      </c>
      <c r="H17" t="s">
        <v>44</v>
      </c>
      <c r="I17">
        <v>1</v>
      </c>
      <c r="J17">
        <v>20</v>
      </c>
      <c r="K17">
        <v>2</v>
      </c>
      <c r="L17" t="s">
        <v>13</v>
      </c>
      <c r="M17">
        <v>51</v>
      </c>
      <c r="N17">
        <v>4</v>
      </c>
      <c r="O17">
        <v>3</v>
      </c>
      <c r="P17" t="s">
        <v>53</v>
      </c>
      <c r="Q17">
        <v>1</v>
      </c>
      <c r="R17" t="s">
        <v>18</v>
      </c>
      <c r="S17">
        <v>9980</v>
      </c>
      <c r="T17">
        <v>10195</v>
      </c>
      <c r="U17">
        <v>1</v>
      </c>
      <c r="V17" t="s">
        <v>46</v>
      </c>
      <c r="W17" t="s">
        <v>15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</row>
    <row r="18" spans="1:35" x14ac:dyDescent="0.25">
      <c r="A18">
        <v>32</v>
      </c>
      <c r="B18" t="s">
        <v>15</v>
      </c>
      <c r="C18" t="s">
        <v>42</v>
      </c>
      <c r="D18">
        <v>334</v>
      </c>
      <c r="E18" t="s">
        <v>48</v>
      </c>
      <c r="F18">
        <v>5</v>
      </c>
      <c r="G18">
        <v>2</v>
      </c>
      <c r="H18" t="s">
        <v>44</v>
      </c>
      <c r="I18">
        <v>1</v>
      </c>
      <c r="J18">
        <v>21</v>
      </c>
      <c r="K18">
        <v>1</v>
      </c>
      <c r="L18" t="s">
        <v>16</v>
      </c>
      <c r="M18">
        <v>80</v>
      </c>
      <c r="N18">
        <v>4</v>
      </c>
      <c r="O18">
        <v>1</v>
      </c>
      <c r="P18" t="s">
        <v>49</v>
      </c>
      <c r="Q18">
        <v>2</v>
      </c>
      <c r="R18" t="s">
        <v>18</v>
      </c>
      <c r="S18">
        <v>3298</v>
      </c>
      <c r="T18">
        <v>15053</v>
      </c>
      <c r="U18">
        <v>0</v>
      </c>
      <c r="V18" t="s">
        <v>46</v>
      </c>
      <c r="W18" t="s">
        <v>12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</row>
    <row r="19" spans="1:35" x14ac:dyDescent="0.25">
      <c r="A19">
        <v>22</v>
      </c>
      <c r="B19" t="s">
        <v>15</v>
      </c>
      <c r="C19" t="s">
        <v>55</v>
      </c>
      <c r="D19">
        <v>1123</v>
      </c>
      <c r="E19" t="s">
        <v>48</v>
      </c>
      <c r="F19">
        <v>16</v>
      </c>
      <c r="G19">
        <v>2</v>
      </c>
      <c r="H19" t="s">
        <v>52</v>
      </c>
      <c r="I19">
        <v>1</v>
      </c>
      <c r="J19">
        <v>22</v>
      </c>
      <c r="K19">
        <v>4</v>
      </c>
      <c r="L19" t="s">
        <v>16</v>
      </c>
      <c r="M19">
        <v>96</v>
      </c>
      <c r="N19">
        <v>4</v>
      </c>
      <c r="O19">
        <v>1</v>
      </c>
      <c r="P19" t="s">
        <v>51</v>
      </c>
      <c r="Q19">
        <v>4</v>
      </c>
      <c r="R19" t="s">
        <v>18</v>
      </c>
      <c r="S19">
        <v>2935</v>
      </c>
      <c r="T19">
        <v>7324</v>
      </c>
      <c r="U19">
        <v>1</v>
      </c>
      <c r="V19" t="s">
        <v>46</v>
      </c>
      <c r="W19" t="s">
        <v>12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</row>
    <row r="20" spans="1:35" x14ac:dyDescent="0.25">
      <c r="A20">
        <v>53</v>
      </c>
      <c r="B20" t="s">
        <v>15</v>
      </c>
      <c r="C20" t="s">
        <v>42</v>
      </c>
      <c r="D20">
        <v>1219</v>
      </c>
      <c r="E20" t="s">
        <v>43</v>
      </c>
      <c r="F20">
        <v>2</v>
      </c>
      <c r="G20">
        <v>4</v>
      </c>
      <c r="H20" t="s">
        <v>44</v>
      </c>
      <c r="I20">
        <v>1</v>
      </c>
      <c r="J20">
        <v>23</v>
      </c>
      <c r="K20">
        <v>1</v>
      </c>
      <c r="L20" t="s">
        <v>13</v>
      </c>
      <c r="M20">
        <v>78</v>
      </c>
      <c r="N20">
        <v>2</v>
      </c>
      <c r="O20">
        <v>4</v>
      </c>
      <c r="P20" t="s">
        <v>56</v>
      </c>
      <c r="Q20">
        <v>4</v>
      </c>
      <c r="R20" t="s">
        <v>17</v>
      </c>
      <c r="S20">
        <v>15427</v>
      </c>
      <c r="T20">
        <v>22021</v>
      </c>
      <c r="U20">
        <v>2</v>
      </c>
      <c r="V20" t="s">
        <v>46</v>
      </c>
      <c r="W20" t="s">
        <v>15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</row>
    <row r="21" spans="1:35" x14ac:dyDescent="0.25">
      <c r="A21">
        <v>38</v>
      </c>
      <c r="B21" t="s">
        <v>15</v>
      </c>
      <c r="C21" t="s">
        <v>42</v>
      </c>
      <c r="D21">
        <v>371</v>
      </c>
      <c r="E21" t="s">
        <v>48</v>
      </c>
      <c r="F21">
        <v>2</v>
      </c>
      <c r="G21">
        <v>3</v>
      </c>
      <c r="H21" t="s">
        <v>44</v>
      </c>
      <c r="I21">
        <v>1</v>
      </c>
      <c r="J21">
        <v>24</v>
      </c>
      <c r="K21">
        <v>4</v>
      </c>
      <c r="L21" t="s">
        <v>16</v>
      </c>
      <c r="M21">
        <v>45</v>
      </c>
      <c r="N21">
        <v>3</v>
      </c>
      <c r="O21">
        <v>1</v>
      </c>
      <c r="P21" t="s">
        <v>49</v>
      </c>
      <c r="Q21">
        <v>4</v>
      </c>
      <c r="R21" t="s">
        <v>14</v>
      </c>
      <c r="S21">
        <v>3944</v>
      </c>
      <c r="T21">
        <v>4306</v>
      </c>
      <c r="U21">
        <v>5</v>
      </c>
      <c r="V21" t="s">
        <v>46</v>
      </c>
      <c r="W21" t="s">
        <v>12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</row>
    <row r="22" spans="1:35" x14ac:dyDescent="0.25">
      <c r="A22">
        <v>24</v>
      </c>
      <c r="B22" t="s">
        <v>15</v>
      </c>
      <c r="C22" t="s">
        <v>55</v>
      </c>
      <c r="D22">
        <v>673</v>
      </c>
      <c r="E22" t="s">
        <v>48</v>
      </c>
      <c r="F22">
        <v>11</v>
      </c>
      <c r="G22">
        <v>2</v>
      </c>
      <c r="H22" t="s">
        <v>50</v>
      </c>
      <c r="I22">
        <v>1</v>
      </c>
      <c r="J22">
        <v>26</v>
      </c>
      <c r="K22">
        <v>1</v>
      </c>
      <c r="L22" t="s">
        <v>13</v>
      </c>
      <c r="M22">
        <v>96</v>
      </c>
      <c r="N22">
        <v>4</v>
      </c>
      <c r="O22">
        <v>2</v>
      </c>
      <c r="P22" t="s">
        <v>53</v>
      </c>
      <c r="Q22">
        <v>3</v>
      </c>
      <c r="R22" t="s">
        <v>18</v>
      </c>
      <c r="S22">
        <v>4011</v>
      </c>
      <c r="T22">
        <v>8232</v>
      </c>
      <c r="U22">
        <v>0</v>
      </c>
      <c r="V22" t="s">
        <v>46</v>
      </c>
      <c r="W22" t="s">
        <v>15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</row>
    <row r="23" spans="1:35" x14ac:dyDescent="0.25">
      <c r="A23">
        <v>36</v>
      </c>
      <c r="B23" t="s">
        <v>12</v>
      </c>
      <c r="C23" t="s">
        <v>42</v>
      </c>
      <c r="D23">
        <v>1218</v>
      </c>
      <c r="E23" t="s">
        <v>43</v>
      </c>
      <c r="F23">
        <v>9</v>
      </c>
      <c r="G23">
        <v>4</v>
      </c>
      <c r="H23" t="s">
        <v>44</v>
      </c>
      <c r="I23">
        <v>1</v>
      </c>
      <c r="J23">
        <v>27</v>
      </c>
      <c r="K23">
        <v>3</v>
      </c>
      <c r="L23" t="s">
        <v>16</v>
      </c>
      <c r="M23">
        <v>82</v>
      </c>
      <c r="N23">
        <v>2</v>
      </c>
      <c r="O23">
        <v>1</v>
      </c>
      <c r="P23" t="s">
        <v>57</v>
      </c>
      <c r="Q23">
        <v>1</v>
      </c>
      <c r="R23" t="s">
        <v>14</v>
      </c>
      <c r="S23">
        <v>3407</v>
      </c>
      <c r="T23">
        <v>6986</v>
      </c>
      <c r="U23">
        <v>7</v>
      </c>
      <c r="V23" t="s">
        <v>46</v>
      </c>
      <c r="W23" t="s">
        <v>15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</row>
    <row r="24" spans="1:35" x14ac:dyDescent="0.25">
      <c r="A24">
        <v>34</v>
      </c>
      <c r="B24" t="s">
        <v>15</v>
      </c>
      <c r="C24" t="s">
        <v>42</v>
      </c>
      <c r="D24">
        <v>419</v>
      </c>
      <c r="E24" t="s">
        <v>48</v>
      </c>
      <c r="F24">
        <v>7</v>
      </c>
      <c r="G24">
        <v>4</v>
      </c>
      <c r="H24" t="s">
        <v>44</v>
      </c>
      <c r="I24">
        <v>1</v>
      </c>
      <c r="J24">
        <v>28</v>
      </c>
      <c r="K24">
        <v>1</v>
      </c>
      <c r="L24" t="s">
        <v>13</v>
      </c>
      <c r="M24">
        <v>53</v>
      </c>
      <c r="N24">
        <v>3</v>
      </c>
      <c r="O24">
        <v>3</v>
      </c>
      <c r="P24" t="s">
        <v>58</v>
      </c>
      <c r="Q24">
        <v>2</v>
      </c>
      <c r="R24" t="s">
        <v>14</v>
      </c>
      <c r="S24">
        <v>11994</v>
      </c>
      <c r="T24">
        <v>21293</v>
      </c>
      <c r="U24">
        <v>0</v>
      </c>
      <c r="V24" t="s">
        <v>46</v>
      </c>
      <c r="W24" t="s">
        <v>15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</row>
    <row r="25" spans="1:35" x14ac:dyDescent="0.25">
      <c r="A25">
        <v>21</v>
      </c>
      <c r="B25" t="s">
        <v>15</v>
      </c>
      <c r="C25" t="s">
        <v>42</v>
      </c>
      <c r="D25">
        <v>391</v>
      </c>
      <c r="E25" t="s">
        <v>48</v>
      </c>
      <c r="F25">
        <v>15</v>
      </c>
      <c r="G25">
        <v>2</v>
      </c>
      <c r="H25" t="s">
        <v>44</v>
      </c>
      <c r="I25">
        <v>1</v>
      </c>
      <c r="J25">
        <v>30</v>
      </c>
      <c r="K25">
        <v>3</v>
      </c>
      <c r="L25" t="s">
        <v>16</v>
      </c>
      <c r="M25">
        <v>96</v>
      </c>
      <c r="N25">
        <v>3</v>
      </c>
      <c r="O25">
        <v>1</v>
      </c>
      <c r="P25" t="s">
        <v>49</v>
      </c>
      <c r="Q25">
        <v>4</v>
      </c>
      <c r="R25" t="s">
        <v>14</v>
      </c>
      <c r="S25">
        <v>1232</v>
      </c>
      <c r="T25">
        <v>19281</v>
      </c>
      <c r="U25">
        <v>1</v>
      </c>
      <c r="V25" t="s">
        <v>46</v>
      </c>
      <c r="W25" t="s">
        <v>15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34</v>
      </c>
      <c r="B26" t="s">
        <v>12</v>
      </c>
      <c r="C26" t="s">
        <v>42</v>
      </c>
      <c r="D26">
        <v>699</v>
      </c>
      <c r="E26" t="s">
        <v>48</v>
      </c>
      <c r="F26">
        <v>6</v>
      </c>
      <c r="G26">
        <v>1</v>
      </c>
      <c r="H26" t="s">
        <v>52</v>
      </c>
      <c r="I26">
        <v>1</v>
      </c>
      <c r="J26">
        <v>31</v>
      </c>
      <c r="K26">
        <v>2</v>
      </c>
      <c r="L26" t="s">
        <v>16</v>
      </c>
      <c r="M26">
        <v>83</v>
      </c>
      <c r="N26">
        <v>3</v>
      </c>
      <c r="O26">
        <v>1</v>
      </c>
      <c r="P26" t="s">
        <v>49</v>
      </c>
      <c r="Q26">
        <v>1</v>
      </c>
      <c r="R26" t="s">
        <v>14</v>
      </c>
      <c r="S26">
        <v>2960</v>
      </c>
      <c r="T26">
        <v>17102</v>
      </c>
      <c r="U26">
        <v>2</v>
      </c>
      <c r="V26" t="s">
        <v>46</v>
      </c>
      <c r="W26" t="s">
        <v>15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</row>
    <row r="27" spans="1:35" x14ac:dyDescent="0.25">
      <c r="A27">
        <v>53</v>
      </c>
      <c r="B27" t="s">
        <v>15</v>
      </c>
      <c r="C27" t="s">
        <v>42</v>
      </c>
      <c r="D27">
        <v>1282</v>
      </c>
      <c r="E27" t="s">
        <v>48</v>
      </c>
      <c r="F27">
        <v>5</v>
      </c>
      <c r="G27">
        <v>3</v>
      </c>
      <c r="H27" t="s">
        <v>50</v>
      </c>
      <c r="I27">
        <v>1</v>
      </c>
      <c r="J27">
        <v>32</v>
      </c>
      <c r="K27">
        <v>3</v>
      </c>
      <c r="L27" t="s">
        <v>13</v>
      </c>
      <c r="M27">
        <v>58</v>
      </c>
      <c r="N27">
        <v>3</v>
      </c>
      <c r="O27">
        <v>5</v>
      </c>
      <c r="P27" t="s">
        <v>56</v>
      </c>
      <c r="Q27">
        <v>3</v>
      </c>
      <c r="R27" t="s">
        <v>18</v>
      </c>
      <c r="S27">
        <v>19094</v>
      </c>
      <c r="T27">
        <v>10735</v>
      </c>
      <c r="U27">
        <v>4</v>
      </c>
      <c r="V27" t="s">
        <v>46</v>
      </c>
      <c r="W27" t="s">
        <v>15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</row>
    <row r="28" spans="1:35" x14ac:dyDescent="0.25">
      <c r="A28">
        <v>32</v>
      </c>
      <c r="B28" t="s">
        <v>12</v>
      </c>
      <c r="C28" t="s">
        <v>47</v>
      </c>
      <c r="D28">
        <v>1125</v>
      </c>
      <c r="E28" t="s">
        <v>48</v>
      </c>
      <c r="F28">
        <v>16</v>
      </c>
      <c r="G28">
        <v>1</v>
      </c>
      <c r="H28" t="s">
        <v>44</v>
      </c>
      <c r="I28">
        <v>1</v>
      </c>
      <c r="J28">
        <v>33</v>
      </c>
      <c r="K28">
        <v>2</v>
      </c>
      <c r="L28" t="s">
        <v>13</v>
      </c>
      <c r="M28">
        <v>72</v>
      </c>
      <c r="N28">
        <v>1</v>
      </c>
      <c r="O28">
        <v>1</v>
      </c>
      <c r="P28" t="s">
        <v>49</v>
      </c>
      <c r="Q28">
        <v>1</v>
      </c>
      <c r="R28" t="s">
        <v>14</v>
      </c>
      <c r="S28">
        <v>3919</v>
      </c>
      <c r="T28">
        <v>4681</v>
      </c>
      <c r="U28">
        <v>1</v>
      </c>
      <c r="V28" t="s">
        <v>46</v>
      </c>
      <c r="W28" t="s">
        <v>12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</row>
    <row r="29" spans="1:35" x14ac:dyDescent="0.25">
      <c r="A29">
        <v>42</v>
      </c>
      <c r="B29" t="s">
        <v>15</v>
      </c>
      <c r="C29" t="s">
        <v>42</v>
      </c>
      <c r="D29">
        <v>691</v>
      </c>
      <c r="E29" t="s">
        <v>43</v>
      </c>
      <c r="F29">
        <v>8</v>
      </c>
      <c r="G29">
        <v>4</v>
      </c>
      <c r="H29" t="s">
        <v>59</v>
      </c>
      <c r="I29">
        <v>1</v>
      </c>
      <c r="J29">
        <v>35</v>
      </c>
      <c r="K29">
        <v>3</v>
      </c>
      <c r="L29" t="s">
        <v>16</v>
      </c>
      <c r="M29">
        <v>48</v>
      </c>
      <c r="N29">
        <v>3</v>
      </c>
      <c r="O29">
        <v>2</v>
      </c>
      <c r="P29" t="s">
        <v>45</v>
      </c>
      <c r="Q29">
        <v>2</v>
      </c>
      <c r="R29" t="s">
        <v>17</v>
      </c>
      <c r="S29">
        <v>6825</v>
      </c>
      <c r="T29">
        <v>21173</v>
      </c>
      <c r="U29">
        <v>0</v>
      </c>
      <c r="V29" t="s">
        <v>46</v>
      </c>
      <c r="W29" t="s">
        <v>15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</row>
    <row r="30" spans="1:35" x14ac:dyDescent="0.25">
      <c r="A30">
        <v>44</v>
      </c>
      <c r="B30" t="s">
        <v>15</v>
      </c>
      <c r="C30" t="s">
        <v>42</v>
      </c>
      <c r="D30">
        <v>477</v>
      </c>
      <c r="E30" t="s">
        <v>48</v>
      </c>
      <c r="F30">
        <v>7</v>
      </c>
      <c r="G30">
        <v>4</v>
      </c>
      <c r="H30" t="s">
        <v>52</v>
      </c>
      <c r="I30">
        <v>1</v>
      </c>
      <c r="J30">
        <v>36</v>
      </c>
      <c r="K30">
        <v>1</v>
      </c>
      <c r="L30" t="s">
        <v>13</v>
      </c>
      <c r="M30">
        <v>42</v>
      </c>
      <c r="N30">
        <v>2</v>
      </c>
      <c r="O30">
        <v>3</v>
      </c>
      <c r="P30" t="s">
        <v>54</v>
      </c>
      <c r="Q30">
        <v>4</v>
      </c>
      <c r="R30" t="s">
        <v>17</v>
      </c>
      <c r="S30">
        <v>10248</v>
      </c>
      <c r="T30">
        <v>2094</v>
      </c>
      <c r="U30">
        <v>3</v>
      </c>
      <c r="V30" t="s">
        <v>46</v>
      </c>
      <c r="W30" t="s">
        <v>15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</row>
    <row r="31" spans="1:35" x14ac:dyDescent="0.25">
      <c r="A31">
        <v>46</v>
      </c>
      <c r="B31" t="s">
        <v>15</v>
      </c>
      <c r="C31" t="s">
        <v>42</v>
      </c>
      <c r="D31">
        <v>705</v>
      </c>
      <c r="E31" t="s">
        <v>43</v>
      </c>
      <c r="F31">
        <v>2</v>
      </c>
      <c r="G31">
        <v>4</v>
      </c>
      <c r="H31" t="s">
        <v>59</v>
      </c>
      <c r="I31">
        <v>1</v>
      </c>
      <c r="J31">
        <v>38</v>
      </c>
      <c r="K31">
        <v>2</v>
      </c>
      <c r="L31" t="s">
        <v>13</v>
      </c>
      <c r="M31">
        <v>83</v>
      </c>
      <c r="N31">
        <v>3</v>
      </c>
      <c r="O31">
        <v>5</v>
      </c>
      <c r="P31" t="s">
        <v>56</v>
      </c>
      <c r="Q31">
        <v>1</v>
      </c>
      <c r="R31" t="s">
        <v>14</v>
      </c>
      <c r="S31">
        <v>18947</v>
      </c>
      <c r="T31">
        <v>22822</v>
      </c>
      <c r="U31">
        <v>3</v>
      </c>
      <c r="V31" t="s">
        <v>46</v>
      </c>
      <c r="W31" t="s">
        <v>15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</row>
    <row r="32" spans="1:35" x14ac:dyDescent="0.25">
      <c r="A32">
        <v>33</v>
      </c>
      <c r="B32" t="s">
        <v>15</v>
      </c>
      <c r="C32" t="s">
        <v>42</v>
      </c>
      <c r="D32">
        <v>924</v>
      </c>
      <c r="E32" t="s">
        <v>48</v>
      </c>
      <c r="F32">
        <v>2</v>
      </c>
      <c r="G32">
        <v>3</v>
      </c>
      <c r="H32" t="s">
        <v>52</v>
      </c>
      <c r="I32">
        <v>1</v>
      </c>
      <c r="J32">
        <v>39</v>
      </c>
      <c r="K32">
        <v>3</v>
      </c>
      <c r="L32" t="s">
        <v>16</v>
      </c>
      <c r="M32">
        <v>78</v>
      </c>
      <c r="N32">
        <v>3</v>
      </c>
      <c r="O32">
        <v>1</v>
      </c>
      <c r="P32" t="s">
        <v>51</v>
      </c>
      <c r="Q32">
        <v>4</v>
      </c>
      <c r="R32" t="s">
        <v>14</v>
      </c>
      <c r="S32">
        <v>2496</v>
      </c>
      <c r="T32">
        <v>6670</v>
      </c>
      <c r="U32">
        <v>4</v>
      </c>
      <c r="V32" t="s">
        <v>46</v>
      </c>
      <c r="W32" t="s">
        <v>15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</row>
    <row r="33" spans="1:35" x14ac:dyDescent="0.25">
      <c r="A33">
        <v>44</v>
      </c>
      <c r="B33" t="s">
        <v>15</v>
      </c>
      <c r="C33" t="s">
        <v>42</v>
      </c>
      <c r="D33">
        <v>1459</v>
      </c>
      <c r="E33" t="s">
        <v>48</v>
      </c>
      <c r="F33">
        <v>10</v>
      </c>
      <c r="G33">
        <v>4</v>
      </c>
      <c r="H33" t="s">
        <v>50</v>
      </c>
      <c r="I33">
        <v>1</v>
      </c>
      <c r="J33">
        <v>40</v>
      </c>
      <c r="K33">
        <v>4</v>
      </c>
      <c r="L33" t="s">
        <v>16</v>
      </c>
      <c r="M33">
        <v>41</v>
      </c>
      <c r="N33">
        <v>3</v>
      </c>
      <c r="O33">
        <v>2</v>
      </c>
      <c r="P33" t="s">
        <v>54</v>
      </c>
      <c r="Q33">
        <v>4</v>
      </c>
      <c r="R33" t="s">
        <v>17</v>
      </c>
      <c r="S33">
        <v>6465</v>
      </c>
      <c r="T33">
        <v>19121</v>
      </c>
      <c r="U33">
        <v>2</v>
      </c>
      <c r="V33" t="s">
        <v>46</v>
      </c>
      <c r="W33" t="s">
        <v>12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</row>
    <row r="34" spans="1:35" x14ac:dyDescent="0.25">
      <c r="A34">
        <v>30</v>
      </c>
      <c r="B34" t="s">
        <v>15</v>
      </c>
      <c r="C34" t="s">
        <v>42</v>
      </c>
      <c r="D34">
        <v>125</v>
      </c>
      <c r="E34" t="s">
        <v>48</v>
      </c>
      <c r="F34">
        <v>9</v>
      </c>
      <c r="G34">
        <v>2</v>
      </c>
      <c r="H34" t="s">
        <v>52</v>
      </c>
      <c r="I34">
        <v>1</v>
      </c>
      <c r="J34">
        <v>41</v>
      </c>
      <c r="K34">
        <v>4</v>
      </c>
      <c r="L34" t="s">
        <v>16</v>
      </c>
      <c r="M34">
        <v>83</v>
      </c>
      <c r="N34">
        <v>2</v>
      </c>
      <c r="O34">
        <v>1</v>
      </c>
      <c r="P34" t="s">
        <v>51</v>
      </c>
      <c r="Q34">
        <v>3</v>
      </c>
      <c r="R34" t="s">
        <v>14</v>
      </c>
      <c r="S34">
        <v>2206</v>
      </c>
      <c r="T34">
        <v>16117</v>
      </c>
      <c r="U34">
        <v>1</v>
      </c>
      <c r="V34" t="s">
        <v>46</v>
      </c>
      <c r="W34" t="s">
        <v>15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</row>
    <row r="35" spans="1:35" x14ac:dyDescent="0.25">
      <c r="A35">
        <v>39</v>
      </c>
      <c r="B35" t="s">
        <v>12</v>
      </c>
      <c r="C35" t="s">
        <v>42</v>
      </c>
      <c r="D35">
        <v>895</v>
      </c>
      <c r="E35" t="s">
        <v>43</v>
      </c>
      <c r="F35">
        <v>5</v>
      </c>
      <c r="G35">
        <v>3</v>
      </c>
      <c r="H35" t="s">
        <v>60</v>
      </c>
      <c r="I35">
        <v>1</v>
      </c>
      <c r="J35">
        <v>42</v>
      </c>
      <c r="K35">
        <v>4</v>
      </c>
      <c r="L35" t="s">
        <v>16</v>
      </c>
      <c r="M35">
        <v>56</v>
      </c>
      <c r="N35">
        <v>3</v>
      </c>
      <c r="O35">
        <v>2</v>
      </c>
      <c r="P35" t="s">
        <v>57</v>
      </c>
      <c r="Q35">
        <v>4</v>
      </c>
      <c r="R35" t="s">
        <v>17</v>
      </c>
      <c r="S35">
        <v>2086</v>
      </c>
      <c r="T35">
        <v>3335</v>
      </c>
      <c r="U35">
        <v>3</v>
      </c>
      <c r="V35" t="s">
        <v>46</v>
      </c>
      <c r="W35" t="s">
        <v>15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</row>
    <row r="36" spans="1:35" x14ac:dyDescent="0.25">
      <c r="A36">
        <v>24</v>
      </c>
      <c r="B36" t="s">
        <v>12</v>
      </c>
      <c r="C36" t="s">
        <v>42</v>
      </c>
      <c r="D36">
        <v>813</v>
      </c>
      <c r="E36" t="s">
        <v>48</v>
      </c>
      <c r="F36">
        <v>1</v>
      </c>
      <c r="G36">
        <v>3</v>
      </c>
      <c r="H36" t="s">
        <v>52</v>
      </c>
      <c r="I36">
        <v>1</v>
      </c>
      <c r="J36">
        <v>45</v>
      </c>
      <c r="K36">
        <v>2</v>
      </c>
      <c r="L36" t="s">
        <v>16</v>
      </c>
      <c r="M36">
        <v>61</v>
      </c>
      <c r="N36">
        <v>3</v>
      </c>
      <c r="O36">
        <v>1</v>
      </c>
      <c r="P36" t="s">
        <v>49</v>
      </c>
      <c r="Q36">
        <v>4</v>
      </c>
      <c r="R36" t="s">
        <v>17</v>
      </c>
      <c r="S36">
        <v>2293</v>
      </c>
      <c r="T36">
        <v>3020</v>
      </c>
      <c r="U36">
        <v>2</v>
      </c>
      <c r="V36" t="s">
        <v>46</v>
      </c>
      <c r="W36" t="s">
        <v>12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</row>
    <row r="37" spans="1:35" x14ac:dyDescent="0.25">
      <c r="A37">
        <v>43</v>
      </c>
      <c r="B37" t="s">
        <v>15</v>
      </c>
      <c r="C37" t="s">
        <v>42</v>
      </c>
      <c r="D37">
        <v>1273</v>
      </c>
      <c r="E37" t="s">
        <v>48</v>
      </c>
      <c r="F37">
        <v>2</v>
      </c>
      <c r="G37">
        <v>2</v>
      </c>
      <c r="H37" t="s">
        <v>52</v>
      </c>
      <c r="I37">
        <v>1</v>
      </c>
      <c r="J37">
        <v>46</v>
      </c>
      <c r="K37">
        <v>4</v>
      </c>
      <c r="L37" t="s">
        <v>13</v>
      </c>
      <c r="M37">
        <v>72</v>
      </c>
      <c r="N37">
        <v>4</v>
      </c>
      <c r="O37">
        <v>1</v>
      </c>
      <c r="P37" t="s">
        <v>49</v>
      </c>
      <c r="Q37">
        <v>3</v>
      </c>
      <c r="R37" t="s">
        <v>18</v>
      </c>
      <c r="S37">
        <v>2645</v>
      </c>
      <c r="T37">
        <v>21923</v>
      </c>
      <c r="U37">
        <v>1</v>
      </c>
      <c r="V37" t="s">
        <v>46</v>
      </c>
      <c r="W37" t="s">
        <v>15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</row>
    <row r="38" spans="1:35" x14ac:dyDescent="0.25">
      <c r="A38">
        <v>50</v>
      </c>
      <c r="B38" t="s">
        <v>12</v>
      </c>
      <c r="C38" t="s">
        <v>42</v>
      </c>
      <c r="D38">
        <v>869</v>
      </c>
      <c r="E38" t="s">
        <v>43</v>
      </c>
      <c r="F38">
        <v>3</v>
      </c>
      <c r="G38">
        <v>2</v>
      </c>
      <c r="H38" t="s">
        <v>59</v>
      </c>
      <c r="I38">
        <v>1</v>
      </c>
      <c r="J38">
        <v>47</v>
      </c>
      <c r="K38">
        <v>1</v>
      </c>
      <c r="L38" t="s">
        <v>16</v>
      </c>
      <c r="M38">
        <v>86</v>
      </c>
      <c r="N38">
        <v>2</v>
      </c>
      <c r="O38">
        <v>1</v>
      </c>
      <c r="P38" t="s">
        <v>57</v>
      </c>
      <c r="Q38">
        <v>3</v>
      </c>
      <c r="R38" t="s">
        <v>17</v>
      </c>
      <c r="S38">
        <v>2683</v>
      </c>
      <c r="T38">
        <v>3810</v>
      </c>
      <c r="U38">
        <v>1</v>
      </c>
      <c r="V38" t="s">
        <v>46</v>
      </c>
      <c r="W38" t="s">
        <v>12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</row>
    <row r="39" spans="1:35" x14ac:dyDescent="0.25">
      <c r="A39">
        <v>35</v>
      </c>
      <c r="B39" t="s">
        <v>15</v>
      </c>
      <c r="C39" t="s">
        <v>42</v>
      </c>
      <c r="D39">
        <v>890</v>
      </c>
      <c r="E39" t="s">
        <v>43</v>
      </c>
      <c r="F39">
        <v>2</v>
      </c>
      <c r="G39">
        <v>3</v>
      </c>
      <c r="H39" t="s">
        <v>59</v>
      </c>
      <c r="I39">
        <v>1</v>
      </c>
      <c r="J39">
        <v>49</v>
      </c>
      <c r="K39">
        <v>4</v>
      </c>
      <c r="L39" t="s">
        <v>13</v>
      </c>
      <c r="M39">
        <v>97</v>
      </c>
      <c r="N39">
        <v>3</v>
      </c>
      <c r="O39">
        <v>1</v>
      </c>
      <c r="P39" t="s">
        <v>57</v>
      </c>
      <c r="Q39">
        <v>4</v>
      </c>
      <c r="R39" t="s">
        <v>17</v>
      </c>
      <c r="S39">
        <v>2014</v>
      </c>
      <c r="T39">
        <v>9687</v>
      </c>
      <c r="U39">
        <v>1</v>
      </c>
      <c r="V39" t="s">
        <v>46</v>
      </c>
      <c r="W39" t="s">
        <v>15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</row>
    <row r="40" spans="1:35" x14ac:dyDescent="0.25">
      <c r="A40">
        <v>36</v>
      </c>
      <c r="B40" t="s">
        <v>15</v>
      </c>
      <c r="C40" t="s">
        <v>42</v>
      </c>
      <c r="D40">
        <v>852</v>
      </c>
      <c r="E40" t="s">
        <v>48</v>
      </c>
      <c r="F40">
        <v>5</v>
      </c>
      <c r="G40">
        <v>4</v>
      </c>
      <c r="H40" t="s">
        <v>44</v>
      </c>
      <c r="I40">
        <v>1</v>
      </c>
      <c r="J40">
        <v>51</v>
      </c>
      <c r="K40">
        <v>2</v>
      </c>
      <c r="L40" t="s">
        <v>13</v>
      </c>
      <c r="M40">
        <v>82</v>
      </c>
      <c r="N40">
        <v>2</v>
      </c>
      <c r="O40">
        <v>1</v>
      </c>
      <c r="P40" t="s">
        <v>49</v>
      </c>
      <c r="Q40">
        <v>1</v>
      </c>
      <c r="R40" t="s">
        <v>17</v>
      </c>
      <c r="S40">
        <v>3419</v>
      </c>
      <c r="T40">
        <v>13072</v>
      </c>
      <c r="U40">
        <v>9</v>
      </c>
      <c r="V40" t="s">
        <v>46</v>
      </c>
      <c r="W40" t="s">
        <v>12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</row>
    <row r="41" spans="1:35" x14ac:dyDescent="0.25">
      <c r="A41">
        <v>33</v>
      </c>
      <c r="B41" t="s">
        <v>15</v>
      </c>
      <c r="C41" t="s">
        <v>47</v>
      </c>
      <c r="D41">
        <v>1141</v>
      </c>
      <c r="E41" t="s">
        <v>43</v>
      </c>
      <c r="F41">
        <v>1</v>
      </c>
      <c r="G41">
        <v>3</v>
      </c>
      <c r="H41" t="s">
        <v>44</v>
      </c>
      <c r="I41">
        <v>1</v>
      </c>
      <c r="J41">
        <v>52</v>
      </c>
      <c r="K41">
        <v>3</v>
      </c>
      <c r="L41" t="s">
        <v>13</v>
      </c>
      <c r="M41">
        <v>42</v>
      </c>
      <c r="N41">
        <v>4</v>
      </c>
      <c r="O41">
        <v>2</v>
      </c>
      <c r="P41" t="s">
        <v>45</v>
      </c>
      <c r="Q41">
        <v>1</v>
      </c>
      <c r="R41" t="s">
        <v>17</v>
      </c>
      <c r="S41">
        <v>5376</v>
      </c>
      <c r="T41">
        <v>3193</v>
      </c>
      <c r="U41">
        <v>2</v>
      </c>
      <c r="V41" t="s">
        <v>46</v>
      </c>
      <c r="W41" t="s">
        <v>15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</row>
    <row r="42" spans="1:35" x14ac:dyDescent="0.25">
      <c r="A42">
        <v>35</v>
      </c>
      <c r="B42" t="s">
        <v>15</v>
      </c>
      <c r="C42" t="s">
        <v>42</v>
      </c>
      <c r="D42">
        <v>464</v>
      </c>
      <c r="E42" t="s">
        <v>48</v>
      </c>
      <c r="F42">
        <v>4</v>
      </c>
      <c r="G42">
        <v>2</v>
      </c>
      <c r="H42" t="s">
        <v>50</v>
      </c>
      <c r="I42">
        <v>1</v>
      </c>
      <c r="J42">
        <v>53</v>
      </c>
      <c r="K42">
        <v>3</v>
      </c>
      <c r="L42" t="s">
        <v>16</v>
      </c>
      <c r="M42">
        <v>75</v>
      </c>
      <c r="N42">
        <v>3</v>
      </c>
      <c r="O42">
        <v>1</v>
      </c>
      <c r="P42" t="s">
        <v>51</v>
      </c>
      <c r="Q42">
        <v>4</v>
      </c>
      <c r="R42" t="s">
        <v>18</v>
      </c>
      <c r="S42">
        <v>1951</v>
      </c>
      <c r="T42">
        <v>10910</v>
      </c>
      <c r="U42">
        <v>1</v>
      </c>
      <c r="V42" t="s">
        <v>46</v>
      </c>
      <c r="W42" t="s">
        <v>15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</row>
    <row r="43" spans="1:35" x14ac:dyDescent="0.25">
      <c r="A43">
        <v>27</v>
      </c>
      <c r="B43" t="s">
        <v>15</v>
      </c>
      <c r="C43" t="s">
        <v>42</v>
      </c>
      <c r="D43">
        <v>1240</v>
      </c>
      <c r="E43" t="s">
        <v>48</v>
      </c>
      <c r="F43">
        <v>2</v>
      </c>
      <c r="G43">
        <v>4</v>
      </c>
      <c r="H43" t="s">
        <v>44</v>
      </c>
      <c r="I43">
        <v>1</v>
      </c>
      <c r="J43">
        <v>54</v>
      </c>
      <c r="K43">
        <v>4</v>
      </c>
      <c r="L43" t="s">
        <v>13</v>
      </c>
      <c r="M43">
        <v>33</v>
      </c>
      <c r="N43">
        <v>3</v>
      </c>
      <c r="O43">
        <v>1</v>
      </c>
      <c r="P43" t="s">
        <v>51</v>
      </c>
      <c r="Q43">
        <v>1</v>
      </c>
      <c r="R43" t="s">
        <v>18</v>
      </c>
      <c r="S43">
        <v>2341</v>
      </c>
      <c r="T43">
        <v>19715</v>
      </c>
      <c r="U43">
        <v>1</v>
      </c>
      <c r="V43" t="s">
        <v>46</v>
      </c>
      <c r="W43" t="s">
        <v>15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</row>
    <row r="44" spans="1:35" x14ac:dyDescent="0.25">
      <c r="A44">
        <v>26</v>
      </c>
      <c r="B44" t="s">
        <v>12</v>
      </c>
      <c r="C44" t="s">
        <v>42</v>
      </c>
      <c r="D44">
        <v>1357</v>
      </c>
      <c r="E44" t="s">
        <v>48</v>
      </c>
      <c r="F44">
        <v>25</v>
      </c>
      <c r="G44">
        <v>3</v>
      </c>
      <c r="H44" t="s">
        <v>44</v>
      </c>
      <c r="I44">
        <v>1</v>
      </c>
      <c r="J44">
        <v>55</v>
      </c>
      <c r="K44">
        <v>1</v>
      </c>
      <c r="L44" t="s">
        <v>16</v>
      </c>
      <c r="M44">
        <v>48</v>
      </c>
      <c r="N44">
        <v>1</v>
      </c>
      <c r="O44">
        <v>1</v>
      </c>
      <c r="P44" t="s">
        <v>51</v>
      </c>
      <c r="Q44">
        <v>3</v>
      </c>
      <c r="R44" t="s">
        <v>14</v>
      </c>
      <c r="S44">
        <v>2293</v>
      </c>
      <c r="T44">
        <v>10558</v>
      </c>
      <c r="U44">
        <v>1</v>
      </c>
      <c r="V44" t="s">
        <v>46</v>
      </c>
      <c r="W44" t="s">
        <v>15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</row>
    <row r="45" spans="1:35" x14ac:dyDescent="0.25">
      <c r="A45">
        <v>27</v>
      </c>
      <c r="B45" t="s">
        <v>15</v>
      </c>
      <c r="C45" t="s">
        <v>47</v>
      </c>
      <c r="D45">
        <v>994</v>
      </c>
      <c r="E45" t="s">
        <v>43</v>
      </c>
      <c r="F45">
        <v>8</v>
      </c>
      <c r="G45">
        <v>3</v>
      </c>
      <c r="H45" t="s">
        <v>44</v>
      </c>
      <c r="I45">
        <v>1</v>
      </c>
      <c r="J45">
        <v>56</v>
      </c>
      <c r="K45">
        <v>4</v>
      </c>
      <c r="L45" t="s">
        <v>16</v>
      </c>
      <c r="M45">
        <v>37</v>
      </c>
      <c r="N45">
        <v>3</v>
      </c>
      <c r="O45">
        <v>3</v>
      </c>
      <c r="P45" t="s">
        <v>45</v>
      </c>
      <c r="Q45">
        <v>3</v>
      </c>
      <c r="R45" t="s">
        <v>14</v>
      </c>
      <c r="S45">
        <v>8726</v>
      </c>
      <c r="T45">
        <v>2975</v>
      </c>
      <c r="U45">
        <v>1</v>
      </c>
      <c r="V45" t="s">
        <v>46</v>
      </c>
      <c r="W45" t="s">
        <v>15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</row>
    <row r="46" spans="1:35" x14ac:dyDescent="0.25">
      <c r="A46">
        <v>30</v>
      </c>
      <c r="B46" t="s">
        <v>15</v>
      </c>
      <c r="C46" t="s">
        <v>47</v>
      </c>
      <c r="D46">
        <v>721</v>
      </c>
      <c r="E46" t="s">
        <v>48</v>
      </c>
      <c r="F46">
        <v>1</v>
      </c>
      <c r="G46">
        <v>2</v>
      </c>
      <c r="H46" t="s">
        <v>52</v>
      </c>
      <c r="I46">
        <v>1</v>
      </c>
      <c r="J46">
        <v>57</v>
      </c>
      <c r="K46">
        <v>3</v>
      </c>
      <c r="L46" t="s">
        <v>13</v>
      </c>
      <c r="M46">
        <v>58</v>
      </c>
      <c r="N46">
        <v>3</v>
      </c>
      <c r="O46">
        <v>2</v>
      </c>
      <c r="P46" t="s">
        <v>51</v>
      </c>
      <c r="Q46">
        <v>4</v>
      </c>
      <c r="R46" t="s">
        <v>14</v>
      </c>
      <c r="S46">
        <v>4011</v>
      </c>
      <c r="T46">
        <v>10781</v>
      </c>
      <c r="U46">
        <v>1</v>
      </c>
      <c r="V46" t="s">
        <v>46</v>
      </c>
      <c r="W46" t="s">
        <v>15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</row>
    <row r="47" spans="1:35" x14ac:dyDescent="0.25">
      <c r="A47">
        <v>41</v>
      </c>
      <c r="B47" t="s">
        <v>12</v>
      </c>
      <c r="C47" t="s">
        <v>42</v>
      </c>
      <c r="D47">
        <v>1360</v>
      </c>
      <c r="E47" t="s">
        <v>48</v>
      </c>
      <c r="F47">
        <v>12</v>
      </c>
      <c r="G47">
        <v>3</v>
      </c>
      <c r="H47" t="s">
        <v>60</v>
      </c>
      <c r="I47">
        <v>1</v>
      </c>
      <c r="J47">
        <v>58</v>
      </c>
      <c r="K47">
        <v>2</v>
      </c>
      <c r="L47" t="s">
        <v>13</v>
      </c>
      <c r="M47">
        <v>49</v>
      </c>
      <c r="N47">
        <v>3</v>
      </c>
      <c r="O47">
        <v>5</v>
      </c>
      <c r="P47" t="s">
        <v>58</v>
      </c>
      <c r="Q47">
        <v>3</v>
      </c>
      <c r="R47" t="s">
        <v>17</v>
      </c>
      <c r="S47">
        <v>19545</v>
      </c>
      <c r="T47">
        <v>16280</v>
      </c>
      <c r="U47">
        <v>1</v>
      </c>
      <c r="V47" t="s">
        <v>46</v>
      </c>
      <c r="W47" t="s">
        <v>15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</row>
    <row r="48" spans="1:35" x14ac:dyDescent="0.25">
      <c r="A48">
        <v>34</v>
      </c>
      <c r="B48" t="s">
        <v>15</v>
      </c>
      <c r="C48" t="s">
        <v>55</v>
      </c>
      <c r="D48">
        <v>1065</v>
      </c>
      <c r="E48" t="s">
        <v>43</v>
      </c>
      <c r="F48">
        <v>23</v>
      </c>
      <c r="G48">
        <v>4</v>
      </c>
      <c r="H48" t="s">
        <v>59</v>
      </c>
      <c r="I48">
        <v>1</v>
      </c>
      <c r="J48">
        <v>60</v>
      </c>
      <c r="K48">
        <v>2</v>
      </c>
      <c r="L48" t="s">
        <v>16</v>
      </c>
      <c r="M48">
        <v>72</v>
      </c>
      <c r="N48">
        <v>3</v>
      </c>
      <c r="O48">
        <v>2</v>
      </c>
      <c r="P48" t="s">
        <v>45</v>
      </c>
      <c r="Q48">
        <v>3</v>
      </c>
      <c r="R48" t="s">
        <v>14</v>
      </c>
      <c r="S48">
        <v>4568</v>
      </c>
      <c r="T48">
        <v>10034</v>
      </c>
      <c r="U48">
        <v>0</v>
      </c>
      <c r="V48" t="s">
        <v>46</v>
      </c>
      <c r="W48" t="s">
        <v>15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</row>
    <row r="49" spans="1:35" x14ac:dyDescent="0.25">
      <c r="A49">
        <v>37</v>
      </c>
      <c r="B49" t="s">
        <v>15</v>
      </c>
      <c r="C49" t="s">
        <v>42</v>
      </c>
      <c r="D49">
        <v>408</v>
      </c>
      <c r="E49" t="s">
        <v>48</v>
      </c>
      <c r="F49">
        <v>19</v>
      </c>
      <c r="G49">
        <v>2</v>
      </c>
      <c r="H49" t="s">
        <v>44</v>
      </c>
      <c r="I49">
        <v>1</v>
      </c>
      <c r="J49">
        <v>61</v>
      </c>
      <c r="K49">
        <v>2</v>
      </c>
      <c r="L49" t="s">
        <v>16</v>
      </c>
      <c r="M49">
        <v>73</v>
      </c>
      <c r="N49">
        <v>3</v>
      </c>
      <c r="O49">
        <v>1</v>
      </c>
      <c r="P49" t="s">
        <v>49</v>
      </c>
      <c r="Q49">
        <v>2</v>
      </c>
      <c r="R49" t="s">
        <v>17</v>
      </c>
      <c r="S49">
        <v>3022</v>
      </c>
      <c r="T49">
        <v>10227</v>
      </c>
      <c r="U49">
        <v>4</v>
      </c>
      <c r="V49" t="s">
        <v>46</v>
      </c>
      <c r="W49" t="s">
        <v>15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</row>
    <row r="50" spans="1:35" x14ac:dyDescent="0.25">
      <c r="A50">
        <v>46</v>
      </c>
      <c r="B50" t="s">
        <v>15</v>
      </c>
      <c r="C50" t="s">
        <v>47</v>
      </c>
      <c r="D50">
        <v>1211</v>
      </c>
      <c r="E50" t="s">
        <v>43</v>
      </c>
      <c r="F50">
        <v>5</v>
      </c>
      <c r="G50">
        <v>4</v>
      </c>
      <c r="H50" t="s">
        <v>59</v>
      </c>
      <c r="I50">
        <v>1</v>
      </c>
      <c r="J50">
        <v>62</v>
      </c>
      <c r="K50">
        <v>1</v>
      </c>
      <c r="L50" t="s">
        <v>16</v>
      </c>
      <c r="M50">
        <v>98</v>
      </c>
      <c r="N50">
        <v>3</v>
      </c>
      <c r="O50">
        <v>2</v>
      </c>
      <c r="P50" t="s">
        <v>45</v>
      </c>
      <c r="Q50">
        <v>4</v>
      </c>
      <c r="R50" t="s">
        <v>14</v>
      </c>
      <c r="S50">
        <v>5772</v>
      </c>
      <c r="T50">
        <v>20445</v>
      </c>
      <c r="U50">
        <v>4</v>
      </c>
      <c r="V50" t="s">
        <v>46</v>
      </c>
      <c r="W50" t="s">
        <v>12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</row>
    <row r="51" spans="1:35" x14ac:dyDescent="0.25">
      <c r="A51">
        <v>35</v>
      </c>
      <c r="B51" t="s">
        <v>15</v>
      </c>
      <c r="C51" t="s">
        <v>42</v>
      </c>
      <c r="D51">
        <v>1229</v>
      </c>
      <c r="E51" t="s">
        <v>48</v>
      </c>
      <c r="F51">
        <v>8</v>
      </c>
      <c r="G51">
        <v>1</v>
      </c>
      <c r="H51" t="s">
        <v>44</v>
      </c>
      <c r="I51">
        <v>1</v>
      </c>
      <c r="J51">
        <v>63</v>
      </c>
      <c r="K51">
        <v>4</v>
      </c>
      <c r="L51" t="s">
        <v>16</v>
      </c>
      <c r="M51">
        <v>36</v>
      </c>
      <c r="N51">
        <v>4</v>
      </c>
      <c r="O51">
        <v>1</v>
      </c>
      <c r="P51" t="s">
        <v>51</v>
      </c>
      <c r="Q51">
        <v>4</v>
      </c>
      <c r="R51" t="s">
        <v>17</v>
      </c>
      <c r="S51">
        <v>2269</v>
      </c>
      <c r="T51">
        <v>4892</v>
      </c>
      <c r="U51">
        <v>1</v>
      </c>
      <c r="V51" t="s">
        <v>46</v>
      </c>
      <c r="W51" t="s">
        <v>15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</row>
    <row r="52" spans="1:35" x14ac:dyDescent="0.25">
      <c r="A52">
        <v>48</v>
      </c>
      <c r="B52" t="s">
        <v>12</v>
      </c>
      <c r="C52" t="s">
        <v>42</v>
      </c>
      <c r="D52">
        <v>626</v>
      </c>
      <c r="E52" t="s">
        <v>48</v>
      </c>
      <c r="F52">
        <v>1</v>
      </c>
      <c r="G52">
        <v>2</v>
      </c>
      <c r="H52" t="s">
        <v>44</v>
      </c>
      <c r="I52">
        <v>1</v>
      </c>
      <c r="J52">
        <v>64</v>
      </c>
      <c r="K52">
        <v>1</v>
      </c>
      <c r="L52" t="s">
        <v>16</v>
      </c>
      <c r="M52">
        <v>98</v>
      </c>
      <c r="N52">
        <v>2</v>
      </c>
      <c r="O52">
        <v>3</v>
      </c>
      <c r="P52" t="s">
        <v>51</v>
      </c>
      <c r="Q52">
        <v>3</v>
      </c>
      <c r="R52" t="s">
        <v>14</v>
      </c>
      <c r="S52">
        <v>5381</v>
      </c>
      <c r="T52">
        <v>19294</v>
      </c>
      <c r="U52">
        <v>9</v>
      </c>
      <c r="V52" t="s">
        <v>46</v>
      </c>
      <c r="W52" t="s">
        <v>12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</row>
    <row r="53" spans="1:35" x14ac:dyDescent="0.25">
      <c r="A53">
        <v>28</v>
      </c>
      <c r="B53" t="s">
        <v>12</v>
      </c>
      <c r="C53" t="s">
        <v>42</v>
      </c>
      <c r="D53">
        <v>1434</v>
      </c>
      <c r="E53" t="s">
        <v>48</v>
      </c>
      <c r="F53">
        <v>5</v>
      </c>
      <c r="G53">
        <v>4</v>
      </c>
      <c r="H53" t="s">
        <v>60</v>
      </c>
      <c r="I53">
        <v>1</v>
      </c>
      <c r="J53">
        <v>65</v>
      </c>
      <c r="K53">
        <v>3</v>
      </c>
      <c r="L53" t="s">
        <v>16</v>
      </c>
      <c r="M53">
        <v>50</v>
      </c>
      <c r="N53">
        <v>3</v>
      </c>
      <c r="O53">
        <v>1</v>
      </c>
      <c r="P53" t="s">
        <v>51</v>
      </c>
      <c r="Q53">
        <v>3</v>
      </c>
      <c r="R53" t="s">
        <v>14</v>
      </c>
      <c r="S53">
        <v>3441</v>
      </c>
      <c r="T53">
        <v>11179</v>
      </c>
      <c r="U53">
        <v>1</v>
      </c>
      <c r="V53" t="s">
        <v>46</v>
      </c>
      <c r="W53" t="s">
        <v>12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</row>
    <row r="54" spans="1:35" x14ac:dyDescent="0.25">
      <c r="A54">
        <v>44</v>
      </c>
      <c r="B54" t="s">
        <v>15</v>
      </c>
      <c r="C54" t="s">
        <v>42</v>
      </c>
      <c r="D54">
        <v>1488</v>
      </c>
      <c r="E54" t="s">
        <v>43</v>
      </c>
      <c r="F54">
        <v>1</v>
      </c>
      <c r="G54">
        <v>5</v>
      </c>
      <c r="H54" t="s">
        <v>59</v>
      </c>
      <c r="I54">
        <v>1</v>
      </c>
      <c r="J54">
        <v>68</v>
      </c>
      <c r="K54">
        <v>2</v>
      </c>
      <c r="L54" t="s">
        <v>13</v>
      </c>
      <c r="M54">
        <v>75</v>
      </c>
      <c r="N54">
        <v>3</v>
      </c>
      <c r="O54">
        <v>2</v>
      </c>
      <c r="P54" t="s">
        <v>45</v>
      </c>
      <c r="Q54">
        <v>1</v>
      </c>
      <c r="R54" t="s">
        <v>18</v>
      </c>
      <c r="S54">
        <v>5454</v>
      </c>
      <c r="T54">
        <v>4009</v>
      </c>
      <c r="U54">
        <v>5</v>
      </c>
      <c r="V54" t="s">
        <v>46</v>
      </c>
      <c r="W54" t="s">
        <v>12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</row>
    <row r="55" spans="1:35" x14ac:dyDescent="0.25">
      <c r="A55">
        <v>35</v>
      </c>
      <c r="B55" t="s">
        <v>15</v>
      </c>
      <c r="C55" t="s">
        <v>55</v>
      </c>
      <c r="D55">
        <v>1097</v>
      </c>
      <c r="E55" t="s">
        <v>48</v>
      </c>
      <c r="F55">
        <v>11</v>
      </c>
      <c r="G55">
        <v>2</v>
      </c>
      <c r="H55" t="s">
        <v>52</v>
      </c>
      <c r="I55">
        <v>1</v>
      </c>
      <c r="J55">
        <v>70</v>
      </c>
      <c r="K55">
        <v>3</v>
      </c>
      <c r="L55" t="s">
        <v>16</v>
      </c>
      <c r="M55">
        <v>79</v>
      </c>
      <c r="N55">
        <v>2</v>
      </c>
      <c r="O55">
        <v>3</v>
      </c>
      <c r="P55" t="s">
        <v>54</v>
      </c>
      <c r="Q55">
        <v>1</v>
      </c>
      <c r="R55" t="s">
        <v>17</v>
      </c>
      <c r="S55">
        <v>9884</v>
      </c>
      <c r="T55">
        <v>8302</v>
      </c>
      <c r="U55">
        <v>2</v>
      </c>
      <c r="V55" t="s">
        <v>46</v>
      </c>
      <c r="W55" t="s">
        <v>12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</row>
    <row r="56" spans="1:35" x14ac:dyDescent="0.25">
      <c r="A56">
        <v>26</v>
      </c>
      <c r="B56" t="s">
        <v>15</v>
      </c>
      <c r="C56" t="s">
        <v>42</v>
      </c>
      <c r="D56">
        <v>1443</v>
      </c>
      <c r="E56" t="s">
        <v>43</v>
      </c>
      <c r="F56">
        <v>23</v>
      </c>
      <c r="G56">
        <v>3</v>
      </c>
      <c r="H56" t="s">
        <v>59</v>
      </c>
      <c r="I56">
        <v>1</v>
      </c>
      <c r="J56">
        <v>72</v>
      </c>
      <c r="K56">
        <v>3</v>
      </c>
      <c r="L56" t="s">
        <v>13</v>
      </c>
      <c r="M56">
        <v>47</v>
      </c>
      <c r="N56">
        <v>2</v>
      </c>
      <c r="O56">
        <v>2</v>
      </c>
      <c r="P56" t="s">
        <v>45</v>
      </c>
      <c r="Q56">
        <v>4</v>
      </c>
      <c r="R56" t="s">
        <v>17</v>
      </c>
      <c r="S56">
        <v>4157</v>
      </c>
      <c r="T56">
        <v>21436</v>
      </c>
      <c r="U56">
        <v>7</v>
      </c>
      <c r="V56" t="s">
        <v>46</v>
      </c>
      <c r="W56" t="s">
        <v>12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</row>
    <row r="57" spans="1:35" x14ac:dyDescent="0.25">
      <c r="A57">
        <v>33</v>
      </c>
      <c r="B57" t="s">
        <v>15</v>
      </c>
      <c r="C57" t="s">
        <v>47</v>
      </c>
      <c r="D57">
        <v>515</v>
      </c>
      <c r="E57" t="s">
        <v>48</v>
      </c>
      <c r="F57">
        <v>1</v>
      </c>
      <c r="G57">
        <v>2</v>
      </c>
      <c r="H57" t="s">
        <v>44</v>
      </c>
      <c r="I57">
        <v>1</v>
      </c>
      <c r="J57">
        <v>73</v>
      </c>
      <c r="K57">
        <v>1</v>
      </c>
      <c r="L57" t="s">
        <v>13</v>
      </c>
      <c r="M57">
        <v>98</v>
      </c>
      <c r="N57">
        <v>3</v>
      </c>
      <c r="O57">
        <v>3</v>
      </c>
      <c r="P57" t="s">
        <v>58</v>
      </c>
      <c r="Q57">
        <v>4</v>
      </c>
      <c r="R57" t="s">
        <v>14</v>
      </c>
      <c r="S57">
        <v>13458</v>
      </c>
      <c r="T57">
        <v>15146</v>
      </c>
      <c r="U57">
        <v>1</v>
      </c>
      <c r="V57" t="s">
        <v>46</v>
      </c>
      <c r="W57" t="s">
        <v>12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</row>
    <row r="58" spans="1:35" x14ac:dyDescent="0.25">
      <c r="A58">
        <v>35</v>
      </c>
      <c r="B58" t="s">
        <v>15</v>
      </c>
      <c r="C58" t="s">
        <v>47</v>
      </c>
      <c r="D58">
        <v>853</v>
      </c>
      <c r="E58" t="s">
        <v>43</v>
      </c>
      <c r="F58">
        <v>18</v>
      </c>
      <c r="G58">
        <v>5</v>
      </c>
      <c r="H58" t="s">
        <v>44</v>
      </c>
      <c r="I58">
        <v>1</v>
      </c>
      <c r="J58">
        <v>74</v>
      </c>
      <c r="K58">
        <v>2</v>
      </c>
      <c r="L58" t="s">
        <v>16</v>
      </c>
      <c r="M58">
        <v>71</v>
      </c>
      <c r="N58">
        <v>3</v>
      </c>
      <c r="O58">
        <v>3</v>
      </c>
      <c r="P58" t="s">
        <v>45</v>
      </c>
      <c r="Q58">
        <v>1</v>
      </c>
      <c r="R58" t="s">
        <v>17</v>
      </c>
      <c r="S58">
        <v>9069</v>
      </c>
      <c r="T58">
        <v>11031</v>
      </c>
      <c r="U58">
        <v>1</v>
      </c>
      <c r="V58" t="s">
        <v>46</v>
      </c>
      <c r="W58" t="s">
        <v>15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</row>
    <row r="59" spans="1:35" x14ac:dyDescent="0.25">
      <c r="A59">
        <v>35</v>
      </c>
      <c r="B59" t="s">
        <v>15</v>
      </c>
      <c r="C59" t="s">
        <v>42</v>
      </c>
      <c r="D59">
        <v>1142</v>
      </c>
      <c r="E59" t="s">
        <v>48</v>
      </c>
      <c r="F59">
        <v>23</v>
      </c>
      <c r="G59">
        <v>4</v>
      </c>
      <c r="H59" t="s">
        <v>52</v>
      </c>
      <c r="I59">
        <v>1</v>
      </c>
      <c r="J59">
        <v>75</v>
      </c>
      <c r="K59">
        <v>3</v>
      </c>
      <c r="L59" t="s">
        <v>13</v>
      </c>
      <c r="M59">
        <v>30</v>
      </c>
      <c r="N59">
        <v>3</v>
      </c>
      <c r="O59">
        <v>1</v>
      </c>
      <c r="P59" t="s">
        <v>51</v>
      </c>
      <c r="Q59">
        <v>1</v>
      </c>
      <c r="R59" t="s">
        <v>17</v>
      </c>
      <c r="S59">
        <v>4014</v>
      </c>
      <c r="T59">
        <v>16002</v>
      </c>
      <c r="U59">
        <v>3</v>
      </c>
      <c r="V59" t="s">
        <v>46</v>
      </c>
      <c r="W59" t="s">
        <v>12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</row>
    <row r="60" spans="1:35" x14ac:dyDescent="0.25">
      <c r="A60">
        <v>31</v>
      </c>
      <c r="B60" t="s">
        <v>15</v>
      </c>
      <c r="C60" t="s">
        <v>42</v>
      </c>
      <c r="D60">
        <v>655</v>
      </c>
      <c r="E60" t="s">
        <v>48</v>
      </c>
      <c r="F60">
        <v>7</v>
      </c>
      <c r="G60">
        <v>4</v>
      </c>
      <c r="H60" t="s">
        <v>44</v>
      </c>
      <c r="I60">
        <v>1</v>
      </c>
      <c r="J60">
        <v>76</v>
      </c>
      <c r="K60">
        <v>4</v>
      </c>
      <c r="L60" t="s">
        <v>16</v>
      </c>
      <c r="M60">
        <v>48</v>
      </c>
      <c r="N60">
        <v>3</v>
      </c>
      <c r="O60">
        <v>2</v>
      </c>
      <c r="P60" t="s">
        <v>51</v>
      </c>
      <c r="Q60">
        <v>4</v>
      </c>
      <c r="R60" t="s">
        <v>18</v>
      </c>
      <c r="S60">
        <v>5915</v>
      </c>
      <c r="T60">
        <v>9528</v>
      </c>
      <c r="U60">
        <v>3</v>
      </c>
      <c r="V60" t="s">
        <v>46</v>
      </c>
      <c r="W60" t="s">
        <v>15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</row>
    <row r="61" spans="1:35" x14ac:dyDescent="0.25">
      <c r="A61">
        <v>37</v>
      </c>
      <c r="B61" t="s">
        <v>15</v>
      </c>
      <c r="C61" t="s">
        <v>42</v>
      </c>
      <c r="D61">
        <v>1115</v>
      </c>
      <c r="E61" t="s">
        <v>48</v>
      </c>
      <c r="F61">
        <v>1</v>
      </c>
      <c r="G61">
        <v>4</v>
      </c>
      <c r="H61" t="s">
        <v>44</v>
      </c>
      <c r="I61">
        <v>1</v>
      </c>
      <c r="J61">
        <v>77</v>
      </c>
      <c r="K61">
        <v>1</v>
      </c>
      <c r="L61" t="s">
        <v>16</v>
      </c>
      <c r="M61">
        <v>51</v>
      </c>
      <c r="N61">
        <v>2</v>
      </c>
      <c r="O61">
        <v>2</v>
      </c>
      <c r="P61" t="s">
        <v>53</v>
      </c>
      <c r="Q61">
        <v>3</v>
      </c>
      <c r="R61" t="s">
        <v>18</v>
      </c>
      <c r="S61">
        <v>5993</v>
      </c>
      <c r="T61">
        <v>2689</v>
      </c>
      <c r="U61">
        <v>1</v>
      </c>
      <c r="V61" t="s">
        <v>46</v>
      </c>
      <c r="W61" t="s">
        <v>15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</row>
    <row r="62" spans="1:35" x14ac:dyDescent="0.25">
      <c r="A62">
        <v>32</v>
      </c>
      <c r="B62" t="s">
        <v>15</v>
      </c>
      <c r="C62" t="s">
        <v>42</v>
      </c>
      <c r="D62">
        <v>427</v>
      </c>
      <c r="E62" t="s">
        <v>48</v>
      </c>
      <c r="F62">
        <v>1</v>
      </c>
      <c r="G62">
        <v>3</v>
      </c>
      <c r="H62" t="s">
        <v>52</v>
      </c>
      <c r="I62">
        <v>1</v>
      </c>
      <c r="J62">
        <v>78</v>
      </c>
      <c r="K62">
        <v>1</v>
      </c>
      <c r="L62" t="s">
        <v>16</v>
      </c>
      <c r="M62">
        <v>33</v>
      </c>
      <c r="N62">
        <v>3</v>
      </c>
      <c r="O62">
        <v>2</v>
      </c>
      <c r="P62" t="s">
        <v>53</v>
      </c>
      <c r="Q62">
        <v>4</v>
      </c>
      <c r="R62" t="s">
        <v>17</v>
      </c>
      <c r="S62">
        <v>6162</v>
      </c>
      <c r="T62">
        <v>10877</v>
      </c>
      <c r="U62">
        <v>1</v>
      </c>
      <c r="V62" t="s">
        <v>46</v>
      </c>
      <c r="W62" t="s">
        <v>12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</row>
    <row r="63" spans="1:35" x14ac:dyDescent="0.25">
      <c r="A63">
        <v>38</v>
      </c>
      <c r="B63" t="s">
        <v>15</v>
      </c>
      <c r="C63" t="s">
        <v>47</v>
      </c>
      <c r="D63">
        <v>653</v>
      </c>
      <c r="E63" t="s">
        <v>48</v>
      </c>
      <c r="F63">
        <v>29</v>
      </c>
      <c r="G63">
        <v>5</v>
      </c>
      <c r="H63" t="s">
        <v>44</v>
      </c>
      <c r="I63">
        <v>1</v>
      </c>
      <c r="J63">
        <v>79</v>
      </c>
      <c r="K63">
        <v>4</v>
      </c>
      <c r="L63" t="s">
        <v>13</v>
      </c>
      <c r="M63">
        <v>50</v>
      </c>
      <c r="N63">
        <v>3</v>
      </c>
      <c r="O63">
        <v>2</v>
      </c>
      <c r="P63" t="s">
        <v>51</v>
      </c>
      <c r="Q63">
        <v>4</v>
      </c>
      <c r="R63" t="s">
        <v>14</v>
      </c>
      <c r="S63">
        <v>2406</v>
      </c>
      <c r="T63">
        <v>5456</v>
      </c>
      <c r="U63">
        <v>1</v>
      </c>
      <c r="V63" t="s">
        <v>46</v>
      </c>
      <c r="W63" t="s">
        <v>15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</row>
    <row r="64" spans="1:35" x14ac:dyDescent="0.25">
      <c r="A64">
        <v>50</v>
      </c>
      <c r="B64" t="s">
        <v>15</v>
      </c>
      <c r="C64" t="s">
        <v>42</v>
      </c>
      <c r="D64">
        <v>989</v>
      </c>
      <c r="E64" t="s">
        <v>48</v>
      </c>
      <c r="F64">
        <v>7</v>
      </c>
      <c r="G64">
        <v>2</v>
      </c>
      <c r="H64" t="s">
        <v>52</v>
      </c>
      <c r="I64">
        <v>1</v>
      </c>
      <c r="J64">
        <v>80</v>
      </c>
      <c r="K64">
        <v>2</v>
      </c>
      <c r="L64" t="s">
        <v>13</v>
      </c>
      <c r="M64">
        <v>43</v>
      </c>
      <c r="N64">
        <v>2</v>
      </c>
      <c r="O64">
        <v>5</v>
      </c>
      <c r="P64" t="s">
        <v>58</v>
      </c>
      <c r="Q64">
        <v>3</v>
      </c>
      <c r="R64" t="s">
        <v>18</v>
      </c>
      <c r="S64">
        <v>18740</v>
      </c>
      <c r="T64">
        <v>16701</v>
      </c>
      <c r="U64">
        <v>5</v>
      </c>
      <c r="V64" t="s">
        <v>46</v>
      </c>
      <c r="W64" t="s">
        <v>12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</row>
    <row r="65" spans="1:35" x14ac:dyDescent="0.25">
      <c r="A65">
        <v>59</v>
      </c>
      <c r="B65" t="s">
        <v>15</v>
      </c>
      <c r="C65" t="s">
        <v>42</v>
      </c>
      <c r="D65">
        <v>1435</v>
      </c>
      <c r="E65" t="s">
        <v>43</v>
      </c>
      <c r="F65">
        <v>25</v>
      </c>
      <c r="G65">
        <v>3</v>
      </c>
      <c r="H65" t="s">
        <v>44</v>
      </c>
      <c r="I65">
        <v>1</v>
      </c>
      <c r="J65">
        <v>81</v>
      </c>
      <c r="K65">
        <v>1</v>
      </c>
      <c r="L65" t="s">
        <v>13</v>
      </c>
      <c r="M65">
        <v>99</v>
      </c>
      <c r="N65">
        <v>3</v>
      </c>
      <c r="O65">
        <v>3</v>
      </c>
      <c r="P65" t="s">
        <v>45</v>
      </c>
      <c r="Q65">
        <v>1</v>
      </c>
      <c r="R65" t="s">
        <v>14</v>
      </c>
      <c r="S65">
        <v>7637</v>
      </c>
      <c r="T65">
        <v>2354</v>
      </c>
      <c r="U65">
        <v>7</v>
      </c>
      <c r="V65" t="s">
        <v>46</v>
      </c>
      <c r="W65" t="s">
        <v>15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</row>
    <row r="66" spans="1:35" x14ac:dyDescent="0.25">
      <c r="A66">
        <v>36</v>
      </c>
      <c r="B66" t="s">
        <v>15</v>
      </c>
      <c r="C66" t="s">
        <v>42</v>
      </c>
      <c r="D66">
        <v>1223</v>
      </c>
      <c r="E66" t="s">
        <v>48</v>
      </c>
      <c r="F66">
        <v>8</v>
      </c>
      <c r="G66">
        <v>3</v>
      </c>
      <c r="H66" t="s">
        <v>60</v>
      </c>
      <c r="I66">
        <v>1</v>
      </c>
      <c r="J66">
        <v>83</v>
      </c>
      <c r="K66">
        <v>3</v>
      </c>
      <c r="L66" t="s">
        <v>13</v>
      </c>
      <c r="M66">
        <v>59</v>
      </c>
      <c r="N66">
        <v>3</v>
      </c>
      <c r="O66">
        <v>3</v>
      </c>
      <c r="P66" t="s">
        <v>54</v>
      </c>
      <c r="Q66">
        <v>3</v>
      </c>
      <c r="R66" t="s">
        <v>18</v>
      </c>
      <c r="S66">
        <v>10096</v>
      </c>
      <c r="T66">
        <v>8202</v>
      </c>
      <c r="U66">
        <v>1</v>
      </c>
      <c r="V66" t="s">
        <v>46</v>
      </c>
      <c r="W66" t="s">
        <v>15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</row>
    <row r="67" spans="1:35" x14ac:dyDescent="0.25">
      <c r="A67">
        <v>55</v>
      </c>
      <c r="B67" t="s">
        <v>15</v>
      </c>
      <c r="C67" t="s">
        <v>42</v>
      </c>
      <c r="D67">
        <v>836</v>
      </c>
      <c r="E67" t="s">
        <v>48</v>
      </c>
      <c r="F67">
        <v>8</v>
      </c>
      <c r="G67">
        <v>3</v>
      </c>
      <c r="H67" t="s">
        <v>52</v>
      </c>
      <c r="I67">
        <v>1</v>
      </c>
      <c r="J67">
        <v>84</v>
      </c>
      <c r="K67">
        <v>4</v>
      </c>
      <c r="L67" t="s">
        <v>13</v>
      </c>
      <c r="M67">
        <v>33</v>
      </c>
      <c r="N67">
        <v>3</v>
      </c>
      <c r="O67">
        <v>4</v>
      </c>
      <c r="P67" t="s">
        <v>56</v>
      </c>
      <c r="Q67">
        <v>3</v>
      </c>
      <c r="R67" t="s">
        <v>18</v>
      </c>
      <c r="S67">
        <v>14756</v>
      </c>
      <c r="T67">
        <v>19730</v>
      </c>
      <c r="U67">
        <v>2</v>
      </c>
      <c r="V67" t="s">
        <v>46</v>
      </c>
      <c r="W67" t="s">
        <v>12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</row>
    <row r="68" spans="1:35" x14ac:dyDescent="0.25">
      <c r="A68">
        <v>36</v>
      </c>
      <c r="B68" t="s">
        <v>15</v>
      </c>
      <c r="C68" t="s">
        <v>47</v>
      </c>
      <c r="D68">
        <v>1195</v>
      </c>
      <c r="E68" t="s">
        <v>48</v>
      </c>
      <c r="F68">
        <v>11</v>
      </c>
      <c r="G68">
        <v>3</v>
      </c>
      <c r="H68" t="s">
        <v>44</v>
      </c>
      <c r="I68">
        <v>1</v>
      </c>
      <c r="J68">
        <v>85</v>
      </c>
      <c r="K68">
        <v>2</v>
      </c>
      <c r="L68" t="s">
        <v>16</v>
      </c>
      <c r="M68">
        <v>95</v>
      </c>
      <c r="N68">
        <v>2</v>
      </c>
      <c r="O68">
        <v>2</v>
      </c>
      <c r="P68" t="s">
        <v>53</v>
      </c>
      <c r="Q68">
        <v>2</v>
      </c>
      <c r="R68" t="s">
        <v>14</v>
      </c>
      <c r="S68">
        <v>6499</v>
      </c>
      <c r="T68">
        <v>22656</v>
      </c>
      <c r="U68">
        <v>1</v>
      </c>
      <c r="V68" t="s">
        <v>46</v>
      </c>
      <c r="W68" t="s">
        <v>15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</row>
    <row r="69" spans="1:35" x14ac:dyDescent="0.25">
      <c r="A69">
        <v>45</v>
      </c>
      <c r="B69" t="s">
        <v>15</v>
      </c>
      <c r="C69" t="s">
        <v>42</v>
      </c>
      <c r="D69">
        <v>1339</v>
      </c>
      <c r="E69" t="s">
        <v>48</v>
      </c>
      <c r="F69">
        <v>7</v>
      </c>
      <c r="G69">
        <v>3</v>
      </c>
      <c r="H69" t="s">
        <v>44</v>
      </c>
      <c r="I69">
        <v>1</v>
      </c>
      <c r="J69">
        <v>86</v>
      </c>
      <c r="K69">
        <v>2</v>
      </c>
      <c r="L69" t="s">
        <v>16</v>
      </c>
      <c r="M69">
        <v>59</v>
      </c>
      <c r="N69">
        <v>3</v>
      </c>
      <c r="O69">
        <v>3</v>
      </c>
      <c r="P69" t="s">
        <v>49</v>
      </c>
      <c r="Q69">
        <v>1</v>
      </c>
      <c r="R69" t="s">
        <v>18</v>
      </c>
      <c r="S69">
        <v>9724</v>
      </c>
      <c r="T69">
        <v>18787</v>
      </c>
      <c r="U69">
        <v>2</v>
      </c>
      <c r="V69" t="s">
        <v>46</v>
      </c>
      <c r="W69" t="s">
        <v>15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</row>
    <row r="70" spans="1:35" x14ac:dyDescent="0.25">
      <c r="A70">
        <v>35</v>
      </c>
      <c r="B70" t="s">
        <v>15</v>
      </c>
      <c r="C70" t="s">
        <v>47</v>
      </c>
      <c r="D70">
        <v>664</v>
      </c>
      <c r="E70" t="s">
        <v>48</v>
      </c>
      <c r="F70">
        <v>1</v>
      </c>
      <c r="G70">
        <v>3</v>
      </c>
      <c r="H70" t="s">
        <v>52</v>
      </c>
      <c r="I70">
        <v>1</v>
      </c>
      <c r="J70">
        <v>88</v>
      </c>
      <c r="K70">
        <v>2</v>
      </c>
      <c r="L70" t="s">
        <v>16</v>
      </c>
      <c r="M70">
        <v>79</v>
      </c>
      <c r="N70">
        <v>3</v>
      </c>
      <c r="O70">
        <v>1</v>
      </c>
      <c r="P70" t="s">
        <v>49</v>
      </c>
      <c r="Q70">
        <v>1</v>
      </c>
      <c r="R70" t="s">
        <v>17</v>
      </c>
      <c r="S70">
        <v>2194</v>
      </c>
      <c r="T70">
        <v>5868</v>
      </c>
      <c r="U70">
        <v>4</v>
      </c>
      <c r="V70" t="s">
        <v>46</v>
      </c>
      <c r="W70" t="s">
        <v>15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</row>
    <row r="71" spans="1:35" x14ac:dyDescent="0.25">
      <c r="A71">
        <v>36</v>
      </c>
      <c r="B71" t="s">
        <v>12</v>
      </c>
      <c r="C71" t="s">
        <v>42</v>
      </c>
      <c r="D71">
        <v>318</v>
      </c>
      <c r="E71" t="s">
        <v>48</v>
      </c>
      <c r="F71">
        <v>9</v>
      </c>
      <c r="G71">
        <v>3</v>
      </c>
      <c r="H71" t="s">
        <v>52</v>
      </c>
      <c r="I71">
        <v>1</v>
      </c>
      <c r="J71">
        <v>90</v>
      </c>
      <c r="K71">
        <v>4</v>
      </c>
      <c r="L71" t="s">
        <v>16</v>
      </c>
      <c r="M71">
        <v>79</v>
      </c>
      <c r="N71">
        <v>2</v>
      </c>
      <c r="O71">
        <v>1</v>
      </c>
      <c r="P71" t="s">
        <v>49</v>
      </c>
      <c r="Q71">
        <v>3</v>
      </c>
      <c r="R71" t="s">
        <v>17</v>
      </c>
      <c r="S71">
        <v>3388</v>
      </c>
      <c r="T71">
        <v>21777</v>
      </c>
      <c r="U71">
        <v>0</v>
      </c>
      <c r="V71" t="s">
        <v>46</v>
      </c>
      <c r="W71" t="s">
        <v>12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</row>
    <row r="72" spans="1:35" x14ac:dyDescent="0.25">
      <c r="A72">
        <v>59</v>
      </c>
      <c r="B72" t="s">
        <v>15</v>
      </c>
      <c r="C72" t="s">
        <v>47</v>
      </c>
      <c r="D72">
        <v>1225</v>
      </c>
      <c r="E72" t="s">
        <v>43</v>
      </c>
      <c r="F72">
        <v>1</v>
      </c>
      <c r="G72">
        <v>1</v>
      </c>
      <c r="H72" t="s">
        <v>44</v>
      </c>
      <c r="I72">
        <v>1</v>
      </c>
      <c r="J72">
        <v>91</v>
      </c>
      <c r="K72">
        <v>1</v>
      </c>
      <c r="L72" t="s">
        <v>13</v>
      </c>
      <c r="M72">
        <v>57</v>
      </c>
      <c r="N72">
        <v>2</v>
      </c>
      <c r="O72">
        <v>2</v>
      </c>
      <c r="P72" t="s">
        <v>45</v>
      </c>
      <c r="Q72">
        <v>3</v>
      </c>
      <c r="R72" t="s">
        <v>14</v>
      </c>
      <c r="S72">
        <v>5473</v>
      </c>
      <c r="T72">
        <v>24668</v>
      </c>
      <c r="U72">
        <v>7</v>
      </c>
      <c r="V72" t="s">
        <v>46</v>
      </c>
      <c r="W72" t="s">
        <v>15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</row>
    <row r="73" spans="1:35" x14ac:dyDescent="0.25">
      <c r="A73">
        <v>29</v>
      </c>
      <c r="B73" t="s">
        <v>15</v>
      </c>
      <c r="C73" t="s">
        <v>42</v>
      </c>
      <c r="D73">
        <v>1328</v>
      </c>
      <c r="E73" t="s">
        <v>48</v>
      </c>
      <c r="F73">
        <v>2</v>
      </c>
      <c r="G73">
        <v>3</v>
      </c>
      <c r="H73" t="s">
        <v>44</v>
      </c>
      <c r="I73">
        <v>1</v>
      </c>
      <c r="J73">
        <v>94</v>
      </c>
      <c r="K73">
        <v>3</v>
      </c>
      <c r="L73" t="s">
        <v>16</v>
      </c>
      <c r="M73">
        <v>76</v>
      </c>
      <c r="N73">
        <v>3</v>
      </c>
      <c r="O73">
        <v>1</v>
      </c>
      <c r="P73" t="s">
        <v>49</v>
      </c>
      <c r="Q73">
        <v>2</v>
      </c>
      <c r="R73" t="s">
        <v>17</v>
      </c>
      <c r="S73">
        <v>2703</v>
      </c>
      <c r="T73">
        <v>4956</v>
      </c>
      <c r="U73">
        <v>0</v>
      </c>
      <c r="V73" t="s">
        <v>46</v>
      </c>
      <c r="W73" t="s">
        <v>15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</row>
    <row r="74" spans="1:35" x14ac:dyDescent="0.25">
      <c r="A74">
        <v>31</v>
      </c>
      <c r="B74" t="s">
        <v>15</v>
      </c>
      <c r="C74" t="s">
        <v>42</v>
      </c>
      <c r="D74">
        <v>1082</v>
      </c>
      <c r="E74" t="s">
        <v>48</v>
      </c>
      <c r="F74">
        <v>1</v>
      </c>
      <c r="G74">
        <v>4</v>
      </c>
      <c r="H74" t="s">
        <v>52</v>
      </c>
      <c r="I74">
        <v>1</v>
      </c>
      <c r="J74">
        <v>95</v>
      </c>
      <c r="K74">
        <v>3</v>
      </c>
      <c r="L74" t="s">
        <v>16</v>
      </c>
      <c r="M74">
        <v>87</v>
      </c>
      <c r="N74">
        <v>3</v>
      </c>
      <c r="O74">
        <v>1</v>
      </c>
      <c r="P74" t="s">
        <v>49</v>
      </c>
      <c r="Q74">
        <v>2</v>
      </c>
      <c r="R74" t="s">
        <v>14</v>
      </c>
      <c r="S74">
        <v>2501</v>
      </c>
      <c r="T74">
        <v>18775</v>
      </c>
      <c r="U74">
        <v>1</v>
      </c>
      <c r="V74" t="s">
        <v>46</v>
      </c>
      <c r="W74" t="s">
        <v>15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</row>
    <row r="75" spans="1:35" x14ac:dyDescent="0.25">
      <c r="A75">
        <v>32</v>
      </c>
      <c r="B75" t="s">
        <v>15</v>
      </c>
      <c r="C75" t="s">
        <v>42</v>
      </c>
      <c r="D75">
        <v>548</v>
      </c>
      <c r="E75" t="s">
        <v>48</v>
      </c>
      <c r="F75">
        <v>1</v>
      </c>
      <c r="G75">
        <v>3</v>
      </c>
      <c r="H75" t="s">
        <v>44</v>
      </c>
      <c r="I75">
        <v>1</v>
      </c>
      <c r="J75">
        <v>96</v>
      </c>
      <c r="K75">
        <v>2</v>
      </c>
      <c r="L75" t="s">
        <v>16</v>
      </c>
      <c r="M75">
        <v>66</v>
      </c>
      <c r="N75">
        <v>3</v>
      </c>
      <c r="O75">
        <v>2</v>
      </c>
      <c r="P75" t="s">
        <v>49</v>
      </c>
      <c r="Q75">
        <v>2</v>
      </c>
      <c r="R75" t="s">
        <v>17</v>
      </c>
      <c r="S75">
        <v>6220</v>
      </c>
      <c r="T75">
        <v>7346</v>
      </c>
      <c r="U75">
        <v>1</v>
      </c>
      <c r="V75" t="s">
        <v>46</v>
      </c>
      <c r="W75" t="s">
        <v>15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</row>
    <row r="76" spans="1:35" x14ac:dyDescent="0.25">
      <c r="A76">
        <v>36</v>
      </c>
      <c r="B76" t="s">
        <v>15</v>
      </c>
      <c r="C76" t="s">
        <v>42</v>
      </c>
      <c r="D76">
        <v>132</v>
      </c>
      <c r="E76" t="s">
        <v>48</v>
      </c>
      <c r="F76">
        <v>6</v>
      </c>
      <c r="G76">
        <v>3</v>
      </c>
      <c r="H76" t="s">
        <v>44</v>
      </c>
      <c r="I76">
        <v>1</v>
      </c>
      <c r="J76">
        <v>97</v>
      </c>
      <c r="K76">
        <v>2</v>
      </c>
      <c r="L76" t="s">
        <v>13</v>
      </c>
      <c r="M76">
        <v>55</v>
      </c>
      <c r="N76">
        <v>4</v>
      </c>
      <c r="O76">
        <v>1</v>
      </c>
      <c r="P76" t="s">
        <v>51</v>
      </c>
      <c r="Q76">
        <v>4</v>
      </c>
      <c r="R76" t="s">
        <v>17</v>
      </c>
      <c r="S76">
        <v>3038</v>
      </c>
      <c r="T76">
        <v>22002</v>
      </c>
      <c r="U76">
        <v>3</v>
      </c>
      <c r="V76" t="s">
        <v>46</v>
      </c>
      <c r="W76" t="s">
        <v>15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</row>
    <row r="77" spans="1:35" x14ac:dyDescent="0.25">
      <c r="A77">
        <v>31</v>
      </c>
      <c r="B77" t="s">
        <v>15</v>
      </c>
      <c r="C77" t="s">
        <v>42</v>
      </c>
      <c r="D77">
        <v>746</v>
      </c>
      <c r="E77" t="s">
        <v>48</v>
      </c>
      <c r="F77">
        <v>8</v>
      </c>
      <c r="G77">
        <v>4</v>
      </c>
      <c r="H77" t="s">
        <v>44</v>
      </c>
      <c r="I77">
        <v>1</v>
      </c>
      <c r="J77">
        <v>98</v>
      </c>
      <c r="K77">
        <v>3</v>
      </c>
      <c r="L77" t="s">
        <v>13</v>
      </c>
      <c r="M77">
        <v>61</v>
      </c>
      <c r="N77">
        <v>3</v>
      </c>
      <c r="O77">
        <v>2</v>
      </c>
      <c r="P77" t="s">
        <v>53</v>
      </c>
      <c r="Q77">
        <v>4</v>
      </c>
      <c r="R77" t="s">
        <v>14</v>
      </c>
      <c r="S77">
        <v>4424</v>
      </c>
      <c r="T77">
        <v>20682</v>
      </c>
      <c r="U77">
        <v>1</v>
      </c>
      <c r="V77" t="s">
        <v>46</v>
      </c>
      <c r="W77" t="s">
        <v>15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</row>
    <row r="78" spans="1:35" x14ac:dyDescent="0.25">
      <c r="A78">
        <v>35</v>
      </c>
      <c r="B78" t="s">
        <v>15</v>
      </c>
      <c r="C78" t="s">
        <v>42</v>
      </c>
      <c r="D78">
        <v>776</v>
      </c>
      <c r="E78" t="s">
        <v>43</v>
      </c>
      <c r="F78">
        <v>1</v>
      </c>
      <c r="G78">
        <v>4</v>
      </c>
      <c r="H78" t="s">
        <v>59</v>
      </c>
      <c r="I78">
        <v>1</v>
      </c>
      <c r="J78">
        <v>100</v>
      </c>
      <c r="K78">
        <v>3</v>
      </c>
      <c r="L78" t="s">
        <v>16</v>
      </c>
      <c r="M78">
        <v>32</v>
      </c>
      <c r="N78">
        <v>2</v>
      </c>
      <c r="O78">
        <v>2</v>
      </c>
      <c r="P78" t="s">
        <v>45</v>
      </c>
      <c r="Q78">
        <v>1</v>
      </c>
      <c r="R78" t="s">
        <v>14</v>
      </c>
      <c r="S78">
        <v>4312</v>
      </c>
      <c r="T78">
        <v>23016</v>
      </c>
      <c r="U78">
        <v>0</v>
      </c>
      <c r="V78" t="s">
        <v>46</v>
      </c>
      <c r="W78" t="s">
        <v>15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</row>
    <row r="79" spans="1:35" x14ac:dyDescent="0.25">
      <c r="A79">
        <v>45</v>
      </c>
      <c r="B79" t="s">
        <v>15</v>
      </c>
      <c r="C79" t="s">
        <v>42</v>
      </c>
      <c r="D79">
        <v>193</v>
      </c>
      <c r="E79" t="s">
        <v>48</v>
      </c>
      <c r="F79">
        <v>6</v>
      </c>
      <c r="G79">
        <v>4</v>
      </c>
      <c r="H79" t="s">
        <v>50</v>
      </c>
      <c r="I79">
        <v>1</v>
      </c>
      <c r="J79">
        <v>101</v>
      </c>
      <c r="K79">
        <v>4</v>
      </c>
      <c r="L79" t="s">
        <v>16</v>
      </c>
      <c r="M79">
        <v>52</v>
      </c>
      <c r="N79">
        <v>3</v>
      </c>
      <c r="O79">
        <v>3</v>
      </c>
      <c r="P79" t="s">
        <v>58</v>
      </c>
      <c r="Q79">
        <v>1</v>
      </c>
      <c r="R79" t="s">
        <v>17</v>
      </c>
      <c r="S79">
        <v>13245</v>
      </c>
      <c r="T79">
        <v>15067</v>
      </c>
      <c r="U79">
        <v>4</v>
      </c>
      <c r="V79" t="s">
        <v>46</v>
      </c>
      <c r="W79" t="s">
        <v>12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37</v>
      </c>
      <c r="B80" t="s">
        <v>15</v>
      </c>
      <c r="C80" t="s">
        <v>42</v>
      </c>
      <c r="D80">
        <v>397</v>
      </c>
      <c r="E80" t="s">
        <v>48</v>
      </c>
      <c r="F80">
        <v>7</v>
      </c>
      <c r="G80">
        <v>4</v>
      </c>
      <c r="H80" t="s">
        <v>52</v>
      </c>
      <c r="I80">
        <v>1</v>
      </c>
      <c r="J80">
        <v>102</v>
      </c>
      <c r="K80">
        <v>1</v>
      </c>
      <c r="L80" t="s">
        <v>16</v>
      </c>
      <c r="M80">
        <v>30</v>
      </c>
      <c r="N80">
        <v>3</v>
      </c>
      <c r="O80">
        <v>3</v>
      </c>
      <c r="P80" t="s">
        <v>58</v>
      </c>
      <c r="Q80">
        <v>3</v>
      </c>
      <c r="R80" t="s">
        <v>14</v>
      </c>
      <c r="S80">
        <v>13664</v>
      </c>
      <c r="T80">
        <v>25258</v>
      </c>
      <c r="U80">
        <v>4</v>
      </c>
      <c r="V80" t="s">
        <v>46</v>
      </c>
      <c r="W80" t="s">
        <v>15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</row>
    <row r="81" spans="1:35" x14ac:dyDescent="0.25">
      <c r="A81">
        <v>46</v>
      </c>
      <c r="B81" t="s">
        <v>15</v>
      </c>
      <c r="C81" t="s">
        <v>42</v>
      </c>
      <c r="D81">
        <v>945</v>
      </c>
      <c r="E81" t="s">
        <v>61</v>
      </c>
      <c r="F81">
        <v>5</v>
      </c>
      <c r="G81">
        <v>2</v>
      </c>
      <c r="H81" t="s">
        <v>52</v>
      </c>
      <c r="I81">
        <v>1</v>
      </c>
      <c r="J81">
        <v>103</v>
      </c>
      <c r="K81">
        <v>2</v>
      </c>
      <c r="L81" t="s">
        <v>16</v>
      </c>
      <c r="M81">
        <v>80</v>
      </c>
      <c r="N81">
        <v>3</v>
      </c>
      <c r="O81">
        <v>2</v>
      </c>
      <c r="P81" t="s">
        <v>61</v>
      </c>
      <c r="Q81">
        <v>2</v>
      </c>
      <c r="R81" t="s">
        <v>18</v>
      </c>
      <c r="S81">
        <v>5021</v>
      </c>
      <c r="T81">
        <v>10425</v>
      </c>
      <c r="U81">
        <v>8</v>
      </c>
      <c r="V81" t="s">
        <v>46</v>
      </c>
      <c r="W81" t="s">
        <v>12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</row>
    <row r="82" spans="1:35" x14ac:dyDescent="0.25">
      <c r="A82">
        <v>30</v>
      </c>
      <c r="B82" t="s">
        <v>15</v>
      </c>
      <c r="C82" t="s">
        <v>42</v>
      </c>
      <c r="D82">
        <v>852</v>
      </c>
      <c r="E82" t="s">
        <v>48</v>
      </c>
      <c r="F82">
        <v>1</v>
      </c>
      <c r="G82">
        <v>1</v>
      </c>
      <c r="H82" t="s">
        <v>44</v>
      </c>
      <c r="I82">
        <v>1</v>
      </c>
      <c r="J82">
        <v>104</v>
      </c>
      <c r="K82">
        <v>4</v>
      </c>
      <c r="L82" t="s">
        <v>16</v>
      </c>
      <c r="M82">
        <v>55</v>
      </c>
      <c r="N82">
        <v>2</v>
      </c>
      <c r="O82">
        <v>2</v>
      </c>
      <c r="P82" t="s">
        <v>51</v>
      </c>
      <c r="Q82">
        <v>4</v>
      </c>
      <c r="R82" t="s">
        <v>17</v>
      </c>
      <c r="S82">
        <v>5126</v>
      </c>
      <c r="T82">
        <v>15998</v>
      </c>
      <c r="U82">
        <v>1</v>
      </c>
      <c r="V82" t="s">
        <v>46</v>
      </c>
      <c r="W82" t="s">
        <v>12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</row>
    <row r="83" spans="1:35" x14ac:dyDescent="0.25">
      <c r="A83">
        <v>35</v>
      </c>
      <c r="B83" t="s">
        <v>15</v>
      </c>
      <c r="C83" t="s">
        <v>42</v>
      </c>
      <c r="D83">
        <v>1214</v>
      </c>
      <c r="E83" t="s">
        <v>48</v>
      </c>
      <c r="F83">
        <v>1</v>
      </c>
      <c r="G83">
        <v>3</v>
      </c>
      <c r="H83" t="s">
        <v>52</v>
      </c>
      <c r="I83">
        <v>1</v>
      </c>
      <c r="J83">
        <v>105</v>
      </c>
      <c r="K83">
        <v>2</v>
      </c>
      <c r="L83" t="s">
        <v>16</v>
      </c>
      <c r="M83">
        <v>30</v>
      </c>
      <c r="N83">
        <v>2</v>
      </c>
      <c r="O83">
        <v>1</v>
      </c>
      <c r="P83" t="s">
        <v>49</v>
      </c>
      <c r="Q83">
        <v>3</v>
      </c>
      <c r="R83" t="s">
        <v>14</v>
      </c>
      <c r="S83">
        <v>2859</v>
      </c>
      <c r="T83">
        <v>26278</v>
      </c>
      <c r="U83">
        <v>1</v>
      </c>
      <c r="V83" t="s">
        <v>46</v>
      </c>
      <c r="W83" t="s">
        <v>15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</row>
    <row r="84" spans="1:35" x14ac:dyDescent="0.25">
      <c r="A84">
        <v>55</v>
      </c>
      <c r="B84" t="s">
        <v>15</v>
      </c>
      <c r="C84" t="s">
        <v>42</v>
      </c>
      <c r="D84">
        <v>111</v>
      </c>
      <c r="E84" t="s">
        <v>43</v>
      </c>
      <c r="F84">
        <v>1</v>
      </c>
      <c r="G84">
        <v>2</v>
      </c>
      <c r="H84" t="s">
        <v>44</v>
      </c>
      <c r="I84">
        <v>1</v>
      </c>
      <c r="J84">
        <v>106</v>
      </c>
      <c r="K84">
        <v>1</v>
      </c>
      <c r="L84" t="s">
        <v>16</v>
      </c>
      <c r="M84">
        <v>70</v>
      </c>
      <c r="N84">
        <v>3</v>
      </c>
      <c r="O84">
        <v>3</v>
      </c>
      <c r="P84" t="s">
        <v>45</v>
      </c>
      <c r="Q84">
        <v>4</v>
      </c>
      <c r="R84" t="s">
        <v>17</v>
      </c>
      <c r="S84">
        <v>10239</v>
      </c>
      <c r="T84">
        <v>18092</v>
      </c>
      <c r="U84">
        <v>3</v>
      </c>
      <c r="V84" t="s">
        <v>46</v>
      </c>
      <c r="W84" t="s">
        <v>15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</row>
    <row r="85" spans="1:35" x14ac:dyDescent="0.25">
      <c r="A85">
        <v>38</v>
      </c>
      <c r="B85" t="s">
        <v>15</v>
      </c>
      <c r="C85" t="s">
        <v>55</v>
      </c>
      <c r="D85">
        <v>573</v>
      </c>
      <c r="E85" t="s">
        <v>48</v>
      </c>
      <c r="F85">
        <v>6</v>
      </c>
      <c r="G85">
        <v>3</v>
      </c>
      <c r="H85" t="s">
        <v>52</v>
      </c>
      <c r="I85">
        <v>1</v>
      </c>
      <c r="J85">
        <v>107</v>
      </c>
      <c r="K85">
        <v>2</v>
      </c>
      <c r="L85" t="s">
        <v>13</v>
      </c>
      <c r="M85">
        <v>79</v>
      </c>
      <c r="N85">
        <v>1</v>
      </c>
      <c r="O85">
        <v>2</v>
      </c>
      <c r="P85" t="s">
        <v>49</v>
      </c>
      <c r="Q85">
        <v>4</v>
      </c>
      <c r="R85" t="s">
        <v>18</v>
      </c>
      <c r="S85">
        <v>5329</v>
      </c>
      <c r="T85">
        <v>15717</v>
      </c>
      <c r="U85">
        <v>7</v>
      </c>
      <c r="V85" t="s">
        <v>46</v>
      </c>
      <c r="W85" t="s">
        <v>12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</row>
    <row r="86" spans="1:35" x14ac:dyDescent="0.25">
      <c r="A86">
        <v>34</v>
      </c>
      <c r="B86" t="s">
        <v>15</v>
      </c>
      <c r="C86" t="s">
        <v>42</v>
      </c>
      <c r="D86">
        <v>1153</v>
      </c>
      <c r="E86" t="s">
        <v>48</v>
      </c>
      <c r="F86">
        <v>1</v>
      </c>
      <c r="G86">
        <v>2</v>
      </c>
      <c r="H86" t="s">
        <v>52</v>
      </c>
      <c r="I86">
        <v>1</v>
      </c>
      <c r="J86">
        <v>110</v>
      </c>
      <c r="K86">
        <v>1</v>
      </c>
      <c r="L86" t="s">
        <v>16</v>
      </c>
      <c r="M86">
        <v>94</v>
      </c>
      <c r="N86">
        <v>3</v>
      </c>
      <c r="O86">
        <v>2</v>
      </c>
      <c r="P86" t="s">
        <v>53</v>
      </c>
      <c r="Q86">
        <v>2</v>
      </c>
      <c r="R86" t="s">
        <v>17</v>
      </c>
      <c r="S86">
        <v>4325</v>
      </c>
      <c r="T86">
        <v>17736</v>
      </c>
      <c r="U86">
        <v>1</v>
      </c>
      <c r="V86" t="s">
        <v>46</v>
      </c>
      <c r="W86" t="s">
        <v>15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</row>
    <row r="87" spans="1:35" x14ac:dyDescent="0.25">
      <c r="A87">
        <v>56</v>
      </c>
      <c r="B87" t="s">
        <v>15</v>
      </c>
      <c r="C87" t="s">
        <v>42</v>
      </c>
      <c r="D87">
        <v>1400</v>
      </c>
      <c r="E87" t="s">
        <v>48</v>
      </c>
      <c r="F87">
        <v>7</v>
      </c>
      <c r="G87">
        <v>3</v>
      </c>
      <c r="H87" t="s">
        <v>44</v>
      </c>
      <c r="I87">
        <v>1</v>
      </c>
      <c r="J87">
        <v>112</v>
      </c>
      <c r="K87">
        <v>4</v>
      </c>
      <c r="L87" t="s">
        <v>16</v>
      </c>
      <c r="M87">
        <v>49</v>
      </c>
      <c r="N87">
        <v>1</v>
      </c>
      <c r="O87">
        <v>3</v>
      </c>
      <c r="P87" t="s">
        <v>53</v>
      </c>
      <c r="Q87">
        <v>4</v>
      </c>
      <c r="R87" t="s">
        <v>14</v>
      </c>
      <c r="S87">
        <v>7260</v>
      </c>
      <c r="T87">
        <v>21698</v>
      </c>
      <c r="U87">
        <v>4</v>
      </c>
      <c r="V87" t="s">
        <v>46</v>
      </c>
      <c r="W87" t="s">
        <v>15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</row>
    <row r="88" spans="1:35" x14ac:dyDescent="0.25">
      <c r="A88">
        <v>23</v>
      </c>
      <c r="B88" t="s">
        <v>15</v>
      </c>
      <c r="C88" t="s">
        <v>42</v>
      </c>
      <c r="D88">
        <v>541</v>
      </c>
      <c r="E88" t="s">
        <v>43</v>
      </c>
      <c r="F88">
        <v>2</v>
      </c>
      <c r="G88">
        <v>1</v>
      </c>
      <c r="H88" t="s">
        <v>60</v>
      </c>
      <c r="I88">
        <v>1</v>
      </c>
      <c r="J88">
        <v>113</v>
      </c>
      <c r="K88">
        <v>3</v>
      </c>
      <c r="L88" t="s">
        <v>16</v>
      </c>
      <c r="M88">
        <v>62</v>
      </c>
      <c r="N88">
        <v>3</v>
      </c>
      <c r="O88">
        <v>1</v>
      </c>
      <c r="P88" t="s">
        <v>57</v>
      </c>
      <c r="Q88">
        <v>1</v>
      </c>
      <c r="R88" t="s">
        <v>18</v>
      </c>
      <c r="S88">
        <v>2322</v>
      </c>
      <c r="T88">
        <v>9518</v>
      </c>
      <c r="U88">
        <v>3</v>
      </c>
      <c r="V88" t="s">
        <v>46</v>
      </c>
      <c r="W88" t="s">
        <v>15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51</v>
      </c>
      <c r="B89" t="s">
        <v>15</v>
      </c>
      <c r="C89" t="s">
        <v>42</v>
      </c>
      <c r="D89">
        <v>432</v>
      </c>
      <c r="E89" t="s">
        <v>48</v>
      </c>
      <c r="F89">
        <v>9</v>
      </c>
      <c r="G89">
        <v>4</v>
      </c>
      <c r="H89" t="s">
        <v>44</v>
      </c>
      <c r="I89">
        <v>1</v>
      </c>
      <c r="J89">
        <v>116</v>
      </c>
      <c r="K89">
        <v>4</v>
      </c>
      <c r="L89" t="s">
        <v>16</v>
      </c>
      <c r="M89">
        <v>96</v>
      </c>
      <c r="N89">
        <v>3</v>
      </c>
      <c r="O89">
        <v>1</v>
      </c>
      <c r="P89" t="s">
        <v>51</v>
      </c>
      <c r="Q89">
        <v>4</v>
      </c>
      <c r="R89" t="s">
        <v>17</v>
      </c>
      <c r="S89">
        <v>2075</v>
      </c>
      <c r="T89">
        <v>18725</v>
      </c>
      <c r="U89">
        <v>3</v>
      </c>
      <c r="V89" t="s">
        <v>46</v>
      </c>
      <c r="W89" t="s">
        <v>15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</row>
    <row r="90" spans="1:35" x14ac:dyDescent="0.25">
      <c r="A90">
        <v>30</v>
      </c>
      <c r="B90" t="s">
        <v>15</v>
      </c>
      <c r="C90" t="s">
        <v>42</v>
      </c>
      <c r="D90">
        <v>288</v>
      </c>
      <c r="E90" t="s">
        <v>48</v>
      </c>
      <c r="F90">
        <v>2</v>
      </c>
      <c r="G90">
        <v>3</v>
      </c>
      <c r="H90" t="s">
        <v>44</v>
      </c>
      <c r="I90">
        <v>1</v>
      </c>
      <c r="J90">
        <v>117</v>
      </c>
      <c r="K90">
        <v>3</v>
      </c>
      <c r="L90" t="s">
        <v>16</v>
      </c>
      <c r="M90">
        <v>99</v>
      </c>
      <c r="N90">
        <v>2</v>
      </c>
      <c r="O90">
        <v>2</v>
      </c>
      <c r="P90" t="s">
        <v>54</v>
      </c>
      <c r="Q90">
        <v>4</v>
      </c>
      <c r="R90" t="s">
        <v>17</v>
      </c>
      <c r="S90">
        <v>4152</v>
      </c>
      <c r="T90">
        <v>15830</v>
      </c>
      <c r="U90">
        <v>1</v>
      </c>
      <c r="V90" t="s">
        <v>46</v>
      </c>
      <c r="W90" t="s">
        <v>15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</row>
    <row r="91" spans="1:35" x14ac:dyDescent="0.25">
      <c r="A91">
        <v>46</v>
      </c>
      <c r="B91" t="s">
        <v>12</v>
      </c>
      <c r="C91" t="s">
        <v>42</v>
      </c>
      <c r="D91">
        <v>669</v>
      </c>
      <c r="E91" t="s">
        <v>43</v>
      </c>
      <c r="F91">
        <v>9</v>
      </c>
      <c r="G91">
        <v>2</v>
      </c>
      <c r="H91" t="s">
        <v>52</v>
      </c>
      <c r="I91">
        <v>1</v>
      </c>
      <c r="J91">
        <v>118</v>
      </c>
      <c r="K91">
        <v>3</v>
      </c>
      <c r="L91" t="s">
        <v>16</v>
      </c>
      <c r="M91">
        <v>64</v>
      </c>
      <c r="N91">
        <v>2</v>
      </c>
      <c r="O91">
        <v>3</v>
      </c>
      <c r="P91" t="s">
        <v>45</v>
      </c>
      <c r="Q91">
        <v>4</v>
      </c>
      <c r="R91" t="s">
        <v>14</v>
      </c>
      <c r="S91">
        <v>9619</v>
      </c>
      <c r="T91">
        <v>13596</v>
      </c>
      <c r="U91">
        <v>1</v>
      </c>
      <c r="V91" t="s">
        <v>46</v>
      </c>
      <c r="W91" t="s">
        <v>15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</row>
    <row r="92" spans="1:35" x14ac:dyDescent="0.25">
      <c r="A92">
        <v>40</v>
      </c>
      <c r="B92" t="s">
        <v>15</v>
      </c>
      <c r="C92" t="s">
        <v>47</v>
      </c>
      <c r="D92">
        <v>530</v>
      </c>
      <c r="E92" t="s">
        <v>48</v>
      </c>
      <c r="F92">
        <v>1</v>
      </c>
      <c r="G92">
        <v>4</v>
      </c>
      <c r="H92" t="s">
        <v>44</v>
      </c>
      <c r="I92">
        <v>1</v>
      </c>
      <c r="J92">
        <v>119</v>
      </c>
      <c r="K92">
        <v>3</v>
      </c>
      <c r="L92" t="s">
        <v>16</v>
      </c>
      <c r="M92">
        <v>78</v>
      </c>
      <c r="N92">
        <v>2</v>
      </c>
      <c r="O92">
        <v>4</v>
      </c>
      <c r="P92" t="s">
        <v>54</v>
      </c>
      <c r="Q92">
        <v>2</v>
      </c>
      <c r="R92" t="s">
        <v>17</v>
      </c>
      <c r="S92">
        <v>13503</v>
      </c>
      <c r="T92">
        <v>14115</v>
      </c>
      <c r="U92">
        <v>1</v>
      </c>
      <c r="V92" t="s">
        <v>46</v>
      </c>
      <c r="W92" t="s">
        <v>15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</row>
    <row r="93" spans="1:35" x14ac:dyDescent="0.25">
      <c r="A93">
        <v>51</v>
      </c>
      <c r="B93" t="s">
        <v>15</v>
      </c>
      <c r="C93" t="s">
        <v>42</v>
      </c>
      <c r="D93">
        <v>632</v>
      </c>
      <c r="E93" t="s">
        <v>43</v>
      </c>
      <c r="F93">
        <v>21</v>
      </c>
      <c r="G93">
        <v>4</v>
      </c>
      <c r="H93" t="s">
        <v>59</v>
      </c>
      <c r="I93">
        <v>1</v>
      </c>
      <c r="J93">
        <v>120</v>
      </c>
      <c r="K93">
        <v>3</v>
      </c>
      <c r="L93" t="s">
        <v>16</v>
      </c>
      <c r="M93">
        <v>71</v>
      </c>
      <c r="N93">
        <v>3</v>
      </c>
      <c r="O93">
        <v>2</v>
      </c>
      <c r="P93" t="s">
        <v>45</v>
      </c>
      <c r="Q93">
        <v>4</v>
      </c>
      <c r="R93" t="s">
        <v>14</v>
      </c>
      <c r="S93">
        <v>5441</v>
      </c>
      <c r="T93">
        <v>8423</v>
      </c>
      <c r="U93">
        <v>0</v>
      </c>
      <c r="V93" t="s">
        <v>46</v>
      </c>
      <c r="W93" t="s">
        <v>12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</row>
    <row r="94" spans="1:35" x14ac:dyDescent="0.25">
      <c r="A94">
        <v>30</v>
      </c>
      <c r="B94" t="s">
        <v>15</v>
      </c>
      <c r="C94" t="s">
        <v>42</v>
      </c>
      <c r="D94">
        <v>1334</v>
      </c>
      <c r="E94" t="s">
        <v>43</v>
      </c>
      <c r="F94">
        <v>4</v>
      </c>
      <c r="G94">
        <v>2</v>
      </c>
      <c r="H94" t="s">
        <v>52</v>
      </c>
      <c r="I94">
        <v>1</v>
      </c>
      <c r="J94">
        <v>121</v>
      </c>
      <c r="K94">
        <v>3</v>
      </c>
      <c r="L94" t="s">
        <v>13</v>
      </c>
      <c r="M94">
        <v>63</v>
      </c>
      <c r="N94">
        <v>2</v>
      </c>
      <c r="O94">
        <v>2</v>
      </c>
      <c r="P94" t="s">
        <v>45</v>
      </c>
      <c r="Q94">
        <v>2</v>
      </c>
      <c r="R94" t="s">
        <v>18</v>
      </c>
      <c r="S94">
        <v>5209</v>
      </c>
      <c r="T94">
        <v>19760</v>
      </c>
      <c r="U94">
        <v>1</v>
      </c>
      <c r="V94" t="s">
        <v>46</v>
      </c>
      <c r="W94" t="s">
        <v>12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</row>
    <row r="95" spans="1:35" x14ac:dyDescent="0.25">
      <c r="A95">
        <v>46</v>
      </c>
      <c r="B95" t="s">
        <v>15</v>
      </c>
      <c r="C95" t="s">
        <v>47</v>
      </c>
      <c r="D95">
        <v>638</v>
      </c>
      <c r="E95" t="s">
        <v>48</v>
      </c>
      <c r="F95">
        <v>1</v>
      </c>
      <c r="G95">
        <v>3</v>
      </c>
      <c r="H95" t="s">
        <v>52</v>
      </c>
      <c r="I95">
        <v>1</v>
      </c>
      <c r="J95">
        <v>124</v>
      </c>
      <c r="K95">
        <v>3</v>
      </c>
      <c r="L95" t="s">
        <v>16</v>
      </c>
      <c r="M95">
        <v>40</v>
      </c>
      <c r="N95">
        <v>2</v>
      </c>
      <c r="O95">
        <v>3</v>
      </c>
      <c r="P95" t="s">
        <v>54</v>
      </c>
      <c r="Q95">
        <v>1</v>
      </c>
      <c r="R95" t="s">
        <v>17</v>
      </c>
      <c r="S95">
        <v>10673</v>
      </c>
      <c r="T95">
        <v>3142</v>
      </c>
      <c r="U95">
        <v>2</v>
      </c>
      <c r="V95" t="s">
        <v>46</v>
      </c>
      <c r="W95" t="s">
        <v>12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</row>
    <row r="96" spans="1:35" x14ac:dyDescent="0.25">
      <c r="A96">
        <v>32</v>
      </c>
      <c r="B96" t="s">
        <v>15</v>
      </c>
      <c r="C96" t="s">
        <v>42</v>
      </c>
      <c r="D96">
        <v>1093</v>
      </c>
      <c r="E96" t="s">
        <v>43</v>
      </c>
      <c r="F96">
        <v>6</v>
      </c>
      <c r="G96">
        <v>4</v>
      </c>
      <c r="H96" t="s">
        <v>52</v>
      </c>
      <c r="I96">
        <v>1</v>
      </c>
      <c r="J96">
        <v>125</v>
      </c>
      <c r="K96">
        <v>2</v>
      </c>
      <c r="L96" t="s">
        <v>16</v>
      </c>
      <c r="M96">
        <v>87</v>
      </c>
      <c r="N96">
        <v>3</v>
      </c>
      <c r="O96">
        <v>2</v>
      </c>
      <c r="P96" t="s">
        <v>45</v>
      </c>
      <c r="Q96">
        <v>3</v>
      </c>
      <c r="R96" t="s">
        <v>14</v>
      </c>
      <c r="S96">
        <v>5010</v>
      </c>
      <c r="T96">
        <v>24301</v>
      </c>
      <c r="U96">
        <v>1</v>
      </c>
      <c r="V96" t="s">
        <v>46</v>
      </c>
      <c r="W96" t="s">
        <v>15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</row>
    <row r="97" spans="1:35" x14ac:dyDescent="0.25">
      <c r="A97">
        <v>54</v>
      </c>
      <c r="B97" t="s">
        <v>15</v>
      </c>
      <c r="C97" t="s">
        <v>42</v>
      </c>
      <c r="D97">
        <v>1217</v>
      </c>
      <c r="E97" t="s">
        <v>48</v>
      </c>
      <c r="F97">
        <v>2</v>
      </c>
      <c r="G97">
        <v>4</v>
      </c>
      <c r="H97" t="s">
        <v>60</v>
      </c>
      <c r="I97">
        <v>1</v>
      </c>
      <c r="J97">
        <v>126</v>
      </c>
      <c r="K97">
        <v>1</v>
      </c>
      <c r="L97" t="s">
        <v>13</v>
      </c>
      <c r="M97">
        <v>60</v>
      </c>
      <c r="N97">
        <v>3</v>
      </c>
      <c r="O97">
        <v>3</v>
      </c>
      <c r="P97" t="s">
        <v>58</v>
      </c>
      <c r="Q97">
        <v>3</v>
      </c>
      <c r="R97" t="s">
        <v>17</v>
      </c>
      <c r="S97">
        <v>13549</v>
      </c>
      <c r="T97">
        <v>24001</v>
      </c>
      <c r="U97">
        <v>9</v>
      </c>
      <c r="V97" t="s">
        <v>46</v>
      </c>
      <c r="W97" t="s">
        <v>15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</row>
    <row r="98" spans="1:35" x14ac:dyDescent="0.25">
      <c r="A98">
        <v>24</v>
      </c>
      <c r="B98" t="s">
        <v>15</v>
      </c>
      <c r="C98" t="s">
        <v>42</v>
      </c>
      <c r="D98">
        <v>1353</v>
      </c>
      <c r="E98" t="s">
        <v>43</v>
      </c>
      <c r="F98">
        <v>3</v>
      </c>
      <c r="G98">
        <v>2</v>
      </c>
      <c r="H98" t="s">
        <v>50</v>
      </c>
      <c r="I98">
        <v>1</v>
      </c>
      <c r="J98">
        <v>128</v>
      </c>
      <c r="K98">
        <v>1</v>
      </c>
      <c r="L98" t="s">
        <v>13</v>
      </c>
      <c r="M98">
        <v>33</v>
      </c>
      <c r="N98">
        <v>3</v>
      </c>
      <c r="O98">
        <v>2</v>
      </c>
      <c r="P98" t="s">
        <v>45</v>
      </c>
      <c r="Q98">
        <v>3</v>
      </c>
      <c r="R98" t="s">
        <v>17</v>
      </c>
      <c r="S98">
        <v>4999</v>
      </c>
      <c r="T98">
        <v>17519</v>
      </c>
      <c r="U98">
        <v>0</v>
      </c>
      <c r="V98" t="s">
        <v>46</v>
      </c>
      <c r="W98" t="s">
        <v>15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</row>
    <row r="99" spans="1:35" x14ac:dyDescent="0.25">
      <c r="A99">
        <v>28</v>
      </c>
      <c r="B99" t="s">
        <v>15</v>
      </c>
      <c r="C99" t="s">
        <v>55</v>
      </c>
      <c r="D99">
        <v>120</v>
      </c>
      <c r="E99" t="s">
        <v>43</v>
      </c>
      <c r="F99">
        <v>4</v>
      </c>
      <c r="G99">
        <v>3</v>
      </c>
      <c r="H99" t="s">
        <v>52</v>
      </c>
      <c r="I99">
        <v>1</v>
      </c>
      <c r="J99">
        <v>129</v>
      </c>
      <c r="K99">
        <v>2</v>
      </c>
      <c r="L99" t="s">
        <v>16</v>
      </c>
      <c r="M99">
        <v>43</v>
      </c>
      <c r="N99">
        <v>3</v>
      </c>
      <c r="O99">
        <v>2</v>
      </c>
      <c r="P99" t="s">
        <v>45</v>
      </c>
      <c r="Q99">
        <v>3</v>
      </c>
      <c r="R99" t="s">
        <v>17</v>
      </c>
      <c r="S99">
        <v>4221</v>
      </c>
      <c r="T99">
        <v>8863</v>
      </c>
      <c r="U99">
        <v>1</v>
      </c>
      <c r="V99" t="s">
        <v>46</v>
      </c>
      <c r="W99" t="s">
        <v>15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</row>
    <row r="100" spans="1:35" x14ac:dyDescent="0.25">
      <c r="A100">
        <v>58</v>
      </c>
      <c r="B100" t="s">
        <v>15</v>
      </c>
      <c r="C100" t="s">
        <v>42</v>
      </c>
      <c r="D100">
        <v>682</v>
      </c>
      <c r="E100" t="s">
        <v>43</v>
      </c>
      <c r="F100">
        <v>10</v>
      </c>
      <c r="G100">
        <v>4</v>
      </c>
      <c r="H100" t="s">
        <v>52</v>
      </c>
      <c r="I100">
        <v>1</v>
      </c>
      <c r="J100">
        <v>131</v>
      </c>
      <c r="K100">
        <v>4</v>
      </c>
      <c r="L100" t="s">
        <v>16</v>
      </c>
      <c r="M100">
        <v>37</v>
      </c>
      <c r="N100">
        <v>3</v>
      </c>
      <c r="O100">
        <v>4</v>
      </c>
      <c r="P100" t="s">
        <v>45</v>
      </c>
      <c r="Q100">
        <v>3</v>
      </c>
      <c r="R100" t="s">
        <v>14</v>
      </c>
      <c r="S100">
        <v>13872</v>
      </c>
      <c r="T100">
        <v>24409</v>
      </c>
      <c r="U100">
        <v>0</v>
      </c>
      <c r="V100" t="s">
        <v>46</v>
      </c>
      <c r="W100" t="s">
        <v>15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</row>
    <row r="101" spans="1:35" x14ac:dyDescent="0.25">
      <c r="A101">
        <v>44</v>
      </c>
      <c r="B101" t="s">
        <v>15</v>
      </c>
      <c r="C101" t="s">
        <v>55</v>
      </c>
      <c r="D101">
        <v>489</v>
      </c>
      <c r="E101" t="s">
        <v>48</v>
      </c>
      <c r="F101">
        <v>23</v>
      </c>
      <c r="G101">
        <v>3</v>
      </c>
      <c r="H101" t="s">
        <v>52</v>
      </c>
      <c r="I101">
        <v>1</v>
      </c>
      <c r="J101">
        <v>132</v>
      </c>
      <c r="K101">
        <v>2</v>
      </c>
      <c r="L101" t="s">
        <v>16</v>
      </c>
      <c r="M101">
        <v>67</v>
      </c>
      <c r="N101">
        <v>3</v>
      </c>
      <c r="O101">
        <v>2</v>
      </c>
      <c r="P101" t="s">
        <v>51</v>
      </c>
      <c r="Q101">
        <v>2</v>
      </c>
      <c r="R101" t="s">
        <v>17</v>
      </c>
      <c r="S101">
        <v>2042</v>
      </c>
      <c r="T101">
        <v>25043</v>
      </c>
      <c r="U101">
        <v>4</v>
      </c>
      <c r="V101" t="s">
        <v>46</v>
      </c>
      <c r="W101" t="s">
        <v>15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</row>
    <row r="102" spans="1:35" x14ac:dyDescent="0.25">
      <c r="A102">
        <v>37</v>
      </c>
      <c r="B102" t="s">
        <v>12</v>
      </c>
      <c r="C102" t="s">
        <v>42</v>
      </c>
      <c r="D102">
        <v>807</v>
      </c>
      <c r="E102" t="s">
        <v>61</v>
      </c>
      <c r="F102">
        <v>6</v>
      </c>
      <c r="G102">
        <v>4</v>
      </c>
      <c r="H102" t="s">
        <v>61</v>
      </c>
      <c r="I102">
        <v>1</v>
      </c>
      <c r="J102">
        <v>133</v>
      </c>
      <c r="K102">
        <v>3</v>
      </c>
      <c r="L102" t="s">
        <v>16</v>
      </c>
      <c r="M102">
        <v>63</v>
      </c>
      <c r="N102">
        <v>3</v>
      </c>
      <c r="O102">
        <v>1</v>
      </c>
      <c r="P102" t="s">
        <v>61</v>
      </c>
      <c r="Q102">
        <v>1</v>
      </c>
      <c r="R102" t="s">
        <v>18</v>
      </c>
      <c r="S102">
        <v>2073</v>
      </c>
      <c r="T102">
        <v>23648</v>
      </c>
      <c r="U102">
        <v>4</v>
      </c>
      <c r="V102" t="s">
        <v>46</v>
      </c>
      <c r="W102" t="s">
        <v>12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</row>
    <row r="103" spans="1:35" x14ac:dyDescent="0.25">
      <c r="A103">
        <v>32</v>
      </c>
      <c r="B103" t="s">
        <v>15</v>
      </c>
      <c r="C103" t="s">
        <v>42</v>
      </c>
      <c r="D103">
        <v>827</v>
      </c>
      <c r="E103" t="s">
        <v>48</v>
      </c>
      <c r="F103">
        <v>1</v>
      </c>
      <c r="G103">
        <v>1</v>
      </c>
      <c r="H103" t="s">
        <v>44</v>
      </c>
      <c r="I103">
        <v>1</v>
      </c>
      <c r="J103">
        <v>134</v>
      </c>
      <c r="K103">
        <v>4</v>
      </c>
      <c r="L103" t="s">
        <v>16</v>
      </c>
      <c r="M103">
        <v>71</v>
      </c>
      <c r="N103">
        <v>3</v>
      </c>
      <c r="O103">
        <v>1</v>
      </c>
      <c r="P103" t="s">
        <v>49</v>
      </c>
      <c r="Q103">
        <v>1</v>
      </c>
      <c r="R103" t="s">
        <v>14</v>
      </c>
      <c r="S103">
        <v>2956</v>
      </c>
      <c r="T103">
        <v>15178</v>
      </c>
      <c r="U103">
        <v>1</v>
      </c>
      <c r="V103" t="s">
        <v>46</v>
      </c>
      <c r="W103" t="s">
        <v>15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</row>
    <row r="104" spans="1:35" x14ac:dyDescent="0.25">
      <c r="A104">
        <v>20</v>
      </c>
      <c r="B104" t="s">
        <v>12</v>
      </c>
      <c r="C104" t="s">
        <v>47</v>
      </c>
      <c r="D104">
        <v>871</v>
      </c>
      <c r="E104" t="s">
        <v>48</v>
      </c>
      <c r="F104">
        <v>6</v>
      </c>
      <c r="G104">
        <v>3</v>
      </c>
      <c r="H104" t="s">
        <v>44</v>
      </c>
      <c r="I104">
        <v>1</v>
      </c>
      <c r="J104">
        <v>137</v>
      </c>
      <c r="K104">
        <v>4</v>
      </c>
      <c r="L104" t="s">
        <v>13</v>
      </c>
      <c r="M104">
        <v>66</v>
      </c>
      <c r="N104">
        <v>2</v>
      </c>
      <c r="O104">
        <v>1</v>
      </c>
      <c r="P104" t="s">
        <v>51</v>
      </c>
      <c r="Q104">
        <v>4</v>
      </c>
      <c r="R104" t="s">
        <v>14</v>
      </c>
      <c r="S104">
        <v>2926</v>
      </c>
      <c r="T104">
        <v>19783</v>
      </c>
      <c r="U104">
        <v>1</v>
      </c>
      <c r="V104" t="s">
        <v>46</v>
      </c>
      <c r="W104" t="s">
        <v>12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</row>
    <row r="105" spans="1:35" x14ac:dyDescent="0.25">
      <c r="A105">
        <v>34</v>
      </c>
      <c r="B105" t="s">
        <v>15</v>
      </c>
      <c r="C105" t="s">
        <v>42</v>
      </c>
      <c r="D105">
        <v>665</v>
      </c>
      <c r="E105" t="s">
        <v>48</v>
      </c>
      <c r="F105">
        <v>6</v>
      </c>
      <c r="G105">
        <v>4</v>
      </c>
      <c r="H105" t="s">
        <v>50</v>
      </c>
      <c r="I105">
        <v>1</v>
      </c>
      <c r="J105">
        <v>138</v>
      </c>
      <c r="K105">
        <v>1</v>
      </c>
      <c r="L105" t="s">
        <v>13</v>
      </c>
      <c r="M105">
        <v>41</v>
      </c>
      <c r="N105">
        <v>3</v>
      </c>
      <c r="O105">
        <v>2</v>
      </c>
      <c r="P105" t="s">
        <v>49</v>
      </c>
      <c r="Q105">
        <v>3</v>
      </c>
      <c r="R105" t="s">
        <v>14</v>
      </c>
      <c r="S105">
        <v>4809</v>
      </c>
      <c r="T105">
        <v>12482</v>
      </c>
      <c r="U105">
        <v>1</v>
      </c>
      <c r="V105" t="s">
        <v>46</v>
      </c>
      <c r="W105" t="s">
        <v>15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</row>
    <row r="106" spans="1:35" x14ac:dyDescent="0.25">
      <c r="A106">
        <v>37</v>
      </c>
      <c r="B106" t="s">
        <v>15</v>
      </c>
      <c r="C106" t="s">
        <v>55</v>
      </c>
      <c r="D106">
        <v>1040</v>
      </c>
      <c r="E106" t="s">
        <v>48</v>
      </c>
      <c r="F106">
        <v>2</v>
      </c>
      <c r="G106">
        <v>2</v>
      </c>
      <c r="H106" t="s">
        <v>44</v>
      </c>
      <c r="I106">
        <v>1</v>
      </c>
      <c r="J106">
        <v>139</v>
      </c>
      <c r="K106">
        <v>3</v>
      </c>
      <c r="L106" t="s">
        <v>16</v>
      </c>
      <c r="M106">
        <v>100</v>
      </c>
      <c r="N106">
        <v>2</v>
      </c>
      <c r="O106">
        <v>2</v>
      </c>
      <c r="P106" t="s">
        <v>54</v>
      </c>
      <c r="Q106">
        <v>4</v>
      </c>
      <c r="R106" t="s">
        <v>18</v>
      </c>
      <c r="S106">
        <v>5163</v>
      </c>
      <c r="T106">
        <v>15850</v>
      </c>
      <c r="U106">
        <v>5</v>
      </c>
      <c r="V106" t="s">
        <v>46</v>
      </c>
      <c r="W106" t="s">
        <v>15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</row>
    <row r="107" spans="1:35" x14ac:dyDescent="0.25">
      <c r="A107">
        <v>59</v>
      </c>
      <c r="B107" t="s">
        <v>15</v>
      </c>
      <c r="C107" t="s">
        <v>55</v>
      </c>
      <c r="D107">
        <v>1420</v>
      </c>
      <c r="E107" t="s">
        <v>61</v>
      </c>
      <c r="F107">
        <v>2</v>
      </c>
      <c r="G107">
        <v>4</v>
      </c>
      <c r="H107" t="s">
        <v>61</v>
      </c>
      <c r="I107">
        <v>1</v>
      </c>
      <c r="J107">
        <v>140</v>
      </c>
      <c r="K107">
        <v>3</v>
      </c>
      <c r="L107" t="s">
        <v>13</v>
      </c>
      <c r="M107">
        <v>32</v>
      </c>
      <c r="N107">
        <v>2</v>
      </c>
      <c r="O107">
        <v>5</v>
      </c>
      <c r="P107" t="s">
        <v>56</v>
      </c>
      <c r="Q107">
        <v>4</v>
      </c>
      <c r="R107" t="s">
        <v>17</v>
      </c>
      <c r="S107">
        <v>18844</v>
      </c>
      <c r="T107">
        <v>21922</v>
      </c>
      <c r="U107">
        <v>9</v>
      </c>
      <c r="V107" t="s">
        <v>46</v>
      </c>
      <c r="W107" t="s">
        <v>15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</row>
    <row r="108" spans="1:35" x14ac:dyDescent="0.25">
      <c r="A108">
        <v>50</v>
      </c>
      <c r="B108" t="s">
        <v>15</v>
      </c>
      <c r="C108" t="s">
        <v>47</v>
      </c>
      <c r="D108">
        <v>1115</v>
      </c>
      <c r="E108" t="s">
        <v>48</v>
      </c>
      <c r="F108">
        <v>1</v>
      </c>
      <c r="G108">
        <v>3</v>
      </c>
      <c r="H108" t="s">
        <v>44</v>
      </c>
      <c r="I108">
        <v>1</v>
      </c>
      <c r="J108">
        <v>141</v>
      </c>
      <c r="K108">
        <v>1</v>
      </c>
      <c r="L108" t="s">
        <v>13</v>
      </c>
      <c r="M108">
        <v>73</v>
      </c>
      <c r="N108">
        <v>3</v>
      </c>
      <c r="O108">
        <v>5</v>
      </c>
      <c r="P108" t="s">
        <v>58</v>
      </c>
      <c r="Q108">
        <v>2</v>
      </c>
      <c r="R108" t="s">
        <v>17</v>
      </c>
      <c r="S108">
        <v>18172</v>
      </c>
      <c r="T108">
        <v>9755</v>
      </c>
      <c r="U108">
        <v>3</v>
      </c>
      <c r="V108" t="s">
        <v>46</v>
      </c>
      <c r="W108" t="s">
        <v>12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</row>
    <row r="109" spans="1:35" x14ac:dyDescent="0.25">
      <c r="A109">
        <v>25</v>
      </c>
      <c r="B109" t="s">
        <v>12</v>
      </c>
      <c r="C109" t="s">
        <v>42</v>
      </c>
      <c r="D109">
        <v>240</v>
      </c>
      <c r="E109" t="s">
        <v>43</v>
      </c>
      <c r="F109">
        <v>5</v>
      </c>
      <c r="G109">
        <v>3</v>
      </c>
      <c r="H109" t="s">
        <v>59</v>
      </c>
      <c r="I109">
        <v>1</v>
      </c>
      <c r="J109">
        <v>142</v>
      </c>
      <c r="K109">
        <v>3</v>
      </c>
      <c r="L109" t="s">
        <v>16</v>
      </c>
      <c r="M109">
        <v>46</v>
      </c>
      <c r="N109">
        <v>2</v>
      </c>
      <c r="O109">
        <v>2</v>
      </c>
      <c r="P109" t="s">
        <v>45</v>
      </c>
      <c r="Q109">
        <v>3</v>
      </c>
      <c r="R109" t="s">
        <v>14</v>
      </c>
      <c r="S109">
        <v>5744</v>
      </c>
      <c r="T109">
        <v>26959</v>
      </c>
      <c r="U109">
        <v>1</v>
      </c>
      <c r="V109" t="s">
        <v>46</v>
      </c>
      <c r="W109" t="s">
        <v>12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</row>
    <row r="110" spans="1:35" x14ac:dyDescent="0.25">
      <c r="A110">
        <v>25</v>
      </c>
      <c r="B110" t="s">
        <v>15</v>
      </c>
      <c r="C110" t="s">
        <v>42</v>
      </c>
      <c r="D110">
        <v>1280</v>
      </c>
      <c r="E110" t="s">
        <v>48</v>
      </c>
      <c r="F110">
        <v>7</v>
      </c>
      <c r="G110">
        <v>1</v>
      </c>
      <c r="H110" t="s">
        <v>52</v>
      </c>
      <c r="I110">
        <v>1</v>
      </c>
      <c r="J110">
        <v>143</v>
      </c>
      <c r="K110">
        <v>4</v>
      </c>
      <c r="L110" t="s">
        <v>16</v>
      </c>
      <c r="M110">
        <v>64</v>
      </c>
      <c r="N110">
        <v>2</v>
      </c>
      <c r="O110">
        <v>1</v>
      </c>
      <c r="P110" t="s">
        <v>49</v>
      </c>
      <c r="Q110">
        <v>4</v>
      </c>
      <c r="R110" t="s">
        <v>17</v>
      </c>
      <c r="S110">
        <v>2889</v>
      </c>
      <c r="T110">
        <v>26897</v>
      </c>
      <c r="U110">
        <v>1</v>
      </c>
      <c r="V110" t="s">
        <v>46</v>
      </c>
      <c r="W110" t="s">
        <v>15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</row>
    <row r="111" spans="1:35" x14ac:dyDescent="0.25">
      <c r="A111">
        <v>22</v>
      </c>
      <c r="B111" t="s">
        <v>15</v>
      </c>
      <c r="C111" t="s">
        <v>42</v>
      </c>
      <c r="D111">
        <v>534</v>
      </c>
      <c r="E111" t="s">
        <v>48</v>
      </c>
      <c r="F111">
        <v>15</v>
      </c>
      <c r="G111">
        <v>3</v>
      </c>
      <c r="H111" t="s">
        <v>52</v>
      </c>
      <c r="I111">
        <v>1</v>
      </c>
      <c r="J111">
        <v>144</v>
      </c>
      <c r="K111">
        <v>2</v>
      </c>
      <c r="L111" t="s">
        <v>13</v>
      </c>
      <c r="M111">
        <v>59</v>
      </c>
      <c r="N111">
        <v>3</v>
      </c>
      <c r="O111">
        <v>1</v>
      </c>
      <c r="P111" t="s">
        <v>51</v>
      </c>
      <c r="Q111">
        <v>4</v>
      </c>
      <c r="R111" t="s">
        <v>14</v>
      </c>
      <c r="S111">
        <v>2871</v>
      </c>
      <c r="T111">
        <v>23785</v>
      </c>
      <c r="U111">
        <v>1</v>
      </c>
      <c r="V111" t="s">
        <v>46</v>
      </c>
      <c r="W111" t="s">
        <v>15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51</v>
      </c>
      <c r="B112" t="s">
        <v>15</v>
      </c>
      <c r="C112" t="s">
        <v>47</v>
      </c>
      <c r="D112">
        <v>1456</v>
      </c>
      <c r="E112" t="s">
        <v>48</v>
      </c>
      <c r="F112">
        <v>1</v>
      </c>
      <c r="G112">
        <v>4</v>
      </c>
      <c r="H112" t="s">
        <v>52</v>
      </c>
      <c r="I112">
        <v>1</v>
      </c>
      <c r="J112">
        <v>145</v>
      </c>
      <c r="K112">
        <v>1</v>
      </c>
      <c r="L112" t="s">
        <v>13</v>
      </c>
      <c r="M112">
        <v>30</v>
      </c>
      <c r="N112">
        <v>2</v>
      </c>
      <c r="O112">
        <v>3</v>
      </c>
      <c r="P112" t="s">
        <v>54</v>
      </c>
      <c r="Q112">
        <v>1</v>
      </c>
      <c r="R112" t="s">
        <v>14</v>
      </c>
      <c r="S112">
        <v>7484</v>
      </c>
      <c r="T112">
        <v>25796</v>
      </c>
      <c r="U112">
        <v>3</v>
      </c>
      <c r="V112" t="s">
        <v>46</v>
      </c>
      <c r="W112" t="s">
        <v>15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</row>
    <row r="113" spans="1:35" x14ac:dyDescent="0.25">
      <c r="A113">
        <v>34</v>
      </c>
      <c r="B113" t="s">
        <v>12</v>
      </c>
      <c r="C113" t="s">
        <v>47</v>
      </c>
      <c r="D113">
        <v>658</v>
      </c>
      <c r="E113" t="s">
        <v>48</v>
      </c>
      <c r="F113">
        <v>7</v>
      </c>
      <c r="G113">
        <v>3</v>
      </c>
      <c r="H113" t="s">
        <v>44</v>
      </c>
      <c r="I113">
        <v>1</v>
      </c>
      <c r="J113">
        <v>147</v>
      </c>
      <c r="K113">
        <v>1</v>
      </c>
      <c r="L113" t="s">
        <v>16</v>
      </c>
      <c r="M113">
        <v>66</v>
      </c>
      <c r="N113">
        <v>1</v>
      </c>
      <c r="O113">
        <v>2</v>
      </c>
      <c r="P113" t="s">
        <v>51</v>
      </c>
      <c r="Q113">
        <v>3</v>
      </c>
      <c r="R113" t="s">
        <v>14</v>
      </c>
      <c r="S113">
        <v>6074</v>
      </c>
      <c r="T113">
        <v>22887</v>
      </c>
      <c r="U113">
        <v>1</v>
      </c>
      <c r="V113" t="s">
        <v>46</v>
      </c>
      <c r="W113" t="s">
        <v>12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</row>
    <row r="114" spans="1:35" x14ac:dyDescent="0.25">
      <c r="A114">
        <v>54</v>
      </c>
      <c r="B114" t="s">
        <v>15</v>
      </c>
      <c r="C114" t="s">
        <v>55</v>
      </c>
      <c r="D114">
        <v>142</v>
      </c>
      <c r="E114" t="s">
        <v>61</v>
      </c>
      <c r="F114">
        <v>26</v>
      </c>
      <c r="G114">
        <v>3</v>
      </c>
      <c r="H114" t="s">
        <v>61</v>
      </c>
      <c r="I114">
        <v>1</v>
      </c>
      <c r="J114">
        <v>148</v>
      </c>
      <c r="K114">
        <v>4</v>
      </c>
      <c r="L114" t="s">
        <v>13</v>
      </c>
      <c r="M114">
        <v>30</v>
      </c>
      <c r="N114">
        <v>4</v>
      </c>
      <c r="O114">
        <v>4</v>
      </c>
      <c r="P114" t="s">
        <v>56</v>
      </c>
      <c r="Q114">
        <v>4</v>
      </c>
      <c r="R114" t="s">
        <v>14</v>
      </c>
      <c r="S114">
        <v>17328</v>
      </c>
      <c r="T114">
        <v>13871</v>
      </c>
      <c r="U114">
        <v>2</v>
      </c>
      <c r="V114" t="s">
        <v>46</v>
      </c>
      <c r="W114" t="s">
        <v>12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</row>
    <row r="115" spans="1:35" x14ac:dyDescent="0.25">
      <c r="A115">
        <v>24</v>
      </c>
      <c r="B115" t="s">
        <v>15</v>
      </c>
      <c r="C115" t="s">
        <v>42</v>
      </c>
      <c r="D115">
        <v>1127</v>
      </c>
      <c r="E115" t="s">
        <v>48</v>
      </c>
      <c r="F115">
        <v>18</v>
      </c>
      <c r="G115">
        <v>1</v>
      </c>
      <c r="H115" t="s">
        <v>44</v>
      </c>
      <c r="I115">
        <v>1</v>
      </c>
      <c r="J115">
        <v>150</v>
      </c>
      <c r="K115">
        <v>2</v>
      </c>
      <c r="L115" t="s">
        <v>16</v>
      </c>
      <c r="M115">
        <v>52</v>
      </c>
      <c r="N115">
        <v>3</v>
      </c>
      <c r="O115">
        <v>1</v>
      </c>
      <c r="P115" t="s">
        <v>51</v>
      </c>
      <c r="Q115">
        <v>3</v>
      </c>
      <c r="R115" t="s">
        <v>17</v>
      </c>
      <c r="S115">
        <v>2774</v>
      </c>
      <c r="T115">
        <v>13257</v>
      </c>
      <c r="U115">
        <v>0</v>
      </c>
      <c r="V115" t="s">
        <v>46</v>
      </c>
      <c r="W115" t="s">
        <v>15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</row>
    <row r="116" spans="1:35" x14ac:dyDescent="0.25">
      <c r="A116">
        <v>34</v>
      </c>
      <c r="B116" t="s">
        <v>15</v>
      </c>
      <c r="C116" t="s">
        <v>42</v>
      </c>
      <c r="D116">
        <v>1031</v>
      </c>
      <c r="E116" t="s">
        <v>48</v>
      </c>
      <c r="F116">
        <v>6</v>
      </c>
      <c r="G116">
        <v>4</v>
      </c>
      <c r="H116" t="s">
        <v>44</v>
      </c>
      <c r="I116">
        <v>1</v>
      </c>
      <c r="J116">
        <v>151</v>
      </c>
      <c r="K116">
        <v>3</v>
      </c>
      <c r="L116" t="s">
        <v>13</v>
      </c>
      <c r="M116">
        <v>45</v>
      </c>
      <c r="N116">
        <v>2</v>
      </c>
      <c r="O116">
        <v>2</v>
      </c>
      <c r="P116" t="s">
        <v>49</v>
      </c>
      <c r="Q116">
        <v>2</v>
      </c>
      <c r="R116" t="s">
        <v>18</v>
      </c>
      <c r="S116">
        <v>4505</v>
      </c>
      <c r="T116">
        <v>15000</v>
      </c>
      <c r="U116">
        <v>6</v>
      </c>
      <c r="V116" t="s">
        <v>46</v>
      </c>
      <c r="W116" t="s">
        <v>15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</row>
    <row r="117" spans="1:35" x14ac:dyDescent="0.25">
      <c r="A117">
        <v>37</v>
      </c>
      <c r="B117" t="s">
        <v>15</v>
      </c>
      <c r="C117" t="s">
        <v>42</v>
      </c>
      <c r="D117">
        <v>1189</v>
      </c>
      <c r="E117" t="s">
        <v>43</v>
      </c>
      <c r="F117">
        <v>3</v>
      </c>
      <c r="G117">
        <v>3</v>
      </c>
      <c r="H117" t="s">
        <v>44</v>
      </c>
      <c r="I117">
        <v>1</v>
      </c>
      <c r="J117">
        <v>152</v>
      </c>
      <c r="K117">
        <v>3</v>
      </c>
      <c r="L117" t="s">
        <v>16</v>
      </c>
      <c r="M117">
        <v>87</v>
      </c>
      <c r="N117">
        <v>3</v>
      </c>
      <c r="O117">
        <v>3</v>
      </c>
      <c r="P117" t="s">
        <v>45</v>
      </c>
      <c r="Q117">
        <v>4</v>
      </c>
      <c r="R117" t="s">
        <v>14</v>
      </c>
      <c r="S117">
        <v>7428</v>
      </c>
      <c r="T117">
        <v>14506</v>
      </c>
      <c r="U117">
        <v>2</v>
      </c>
      <c r="V117" t="s">
        <v>46</v>
      </c>
      <c r="W117" t="s">
        <v>15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</row>
    <row r="118" spans="1:35" x14ac:dyDescent="0.25">
      <c r="A118">
        <v>34</v>
      </c>
      <c r="B118" t="s">
        <v>15</v>
      </c>
      <c r="C118" t="s">
        <v>42</v>
      </c>
      <c r="D118">
        <v>1354</v>
      </c>
      <c r="E118" t="s">
        <v>48</v>
      </c>
      <c r="F118">
        <v>5</v>
      </c>
      <c r="G118">
        <v>3</v>
      </c>
      <c r="H118" t="s">
        <v>52</v>
      </c>
      <c r="I118">
        <v>1</v>
      </c>
      <c r="J118">
        <v>153</v>
      </c>
      <c r="K118">
        <v>3</v>
      </c>
      <c r="L118" t="s">
        <v>13</v>
      </c>
      <c r="M118">
        <v>45</v>
      </c>
      <c r="N118">
        <v>2</v>
      </c>
      <c r="O118">
        <v>3</v>
      </c>
      <c r="P118" t="s">
        <v>56</v>
      </c>
      <c r="Q118">
        <v>1</v>
      </c>
      <c r="R118" t="s">
        <v>14</v>
      </c>
      <c r="S118">
        <v>11631</v>
      </c>
      <c r="T118">
        <v>5615</v>
      </c>
      <c r="U118">
        <v>2</v>
      </c>
      <c r="V118" t="s">
        <v>46</v>
      </c>
      <c r="W118" t="s">
        <v>15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</row>
    <row r="119" spans="1:35" x14ac:dyDescent="0.25">
      <c r="A119">
        <v>36</v>
      </c>
      <c r="B119" t="s">
        <v>15</v>
      </c>
      <c r="C119" t="s">
        <v>47</v>
      </c>
      <c r="D119">
        <v>1467</v>
      </c>
      <c r="E119" t="s">
        <v>43</v>
      </c>
      <c r="F119">
        <v>11</v>
      </c>
      <c r="G119">
        <v>2</v>
      </c>
      <c r="H119" t="s">
        <v>60</v>
      </c>
      <c r="I119">
        <v>1</v>
      </c>
      <c r="J119">
        <v>154</v>
      </c>
      <c r="K119">
        <v>2</v>
      </c>
      <c r="L119" t="s">
        <v>13</v>
      </c>
      <c r="M119">
        <v>92</v>
      </c>
      <c r="N119">
        <v>3</v>
      </c>
      <c r="O119">
        <v>3</v>
      </c>
      <c r="P119" t="s">
        <v>45</v>
      </c>
      <c r="Q119">
        <v>4</v>
      </c>
      <c r="R119" t="s">
        <v>17</v>
      </c>
      <c r="S119">
        <v>9738</v>
      </c>
      <c r="T119">
        <v>22952</v>
      </c>
      <c r="U119">
        <v>0</v>
      </c>
      <c r="V119" t="s">
        <v>46</v>
      </c>
      <c r="W119" t="s">
        <v>15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</row>
    <row r="120" spans="1:35" x14ac:dyDescent="0.25">
      <c r="A120">
        <v>36</v>
      </c>
      <c r="B120" t="s">
        <v>15</v>
      </c>
      <c r="C120" t="s">
        <v>42</v>
      </c>
      <c r="D120">
        <v>922</v>
      </c>
      <c r="E120" t="s">
        <v>48</v>
      </c>
      <c r="F120">
        <v>3</v>
      </c>
      <c r="G120">
        <v>2</v>
      </c>
      <c r="H120" t="s">
        <v>44</v>
      </c>
      <c r="I120">
        <v>1</v>
      </c>
      <c r="J120">
        <v>155</v>
      </c>
      <c r="K120">
        <v>1</v>
      </c>
      <c r="L120" t="s">
        <v>13</v>
      </c>
      <c r="M120">
        <v>39</v>
      </c>
      <c r="N120">
        <v>3</v>
      </c>
      <c r="O120">
        <v>1</v>
      </c>
      <c r="P120" t="s">
        <v>51</v>
      </c>
      <c r="Q120">
        <v>4</v>
      </c>
      <c r="R120" t="s">
        <v>18</v>
      </c>
      <c r="S120">
        <v>2835</v>
      </c>
      <c r="T120">
        <v>2561</v>
      </c>
      <c r="U120">
        <v>5</v>
      </c>
      <c r="V120" t="s">
        <v>46</v>
      </c>
      <c r="W120" t="s">
        <v>15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</row>
    <row r="121" spans="1:35" x14ac:dyDescent="0.25">
      <c r="A121">
        <v>43</v>
      </c>
      <c r="B121" t="s">
        <v>15</v>
      </c>
      <c r="C121" t="s">
        <v>47</v>
      </c>
      <c r="D121">
        <v>394</v>
      </c>
      <c r="E121" t="s">
        <v>43</v>
      </c>
      <c r="F121">
        <v>26</v>
      </c>
      <c r="G121">
        <v>2</v>
      </c>
      <c r="H121" t="s">
        <v>44</v>
      </c>
      <c r="I121">
        <v>1</v>
      </c>
      <c r="J121">
        <v>158</v>
      </c>
      <c r="K121">
        <v>3</v>
      </c>
      <c r="L121" t="s">
        <v>16</v>
      </c>
      <c r="M121">
        <v>92</v>
      </c>
      <c r="N121">
        <v>3</v>
      </c>
      <c r="O121">
        <v>4</v>
      </c>
      <c r="P121" t="s">
        <v>56</v>
      </c>
      <c r="Q121">
        <v>4</v>
      </c>
      <c r="R121" t="s">
        <v>17</v>
      </c>
      <c r="S121">
        <v>16959</v>
      </c>
      <c r="T121">
        <v>19494</v>
      </c>
      <c r="U121">
        <v>1</v>
      </c>
      <c r="V121" t="s">
        <v>46</v>
      </c>
      <c r="W121" t="s">
        <v>12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</row>
    <row r="122" spans="1:35" x14ac:dyDescent="0.25">
      <c r="A122">
        <v>30</v>
      </c>
      <c r="B122" t="s">
        <v>15</v>
      </c>
      <c r="C122" t="s">
        <v>47</v>
      </c>
      <c r="D122">
        <v>1312</v>
      </c>
      <c r="E122" t="s">
        <v>48</v>
      </c>
      <c r="F122">
        <v>23</v>
      </c>
      <c r="G122">
        <v>3</v>
      </c>
      <c r="H122" t="s">
        <v>44</v>
      </c>
      <c r="I122">
        <v>1</v>
      </c>
      <c r="J122">
        <v>159</v>
      </c>
      <c r="K122">
        <v>1</v>
      </c>
      <c r="L122" t="s">
        <v>16</v>
      </c>
      <c r="M122">
        <v>96</v>
      </c>
      <c r="N122">
        <v>1</v>
      </c>
      <c r="O122">
        <v>1</v>
      </c>
      <c r="P122" t="s">
        <v>49</v>
      </c>
      <c r="Q122">
        <v>3</v>
      </c>
      <c r="R122" t="s">
        <v>18</v>
      </c>
      <c r="S122">
        <v>2613</v>
      </c>
      <c r="T122">
        <v>22310</v>
      </c>
      <c r="U122">
        <v>1</v>
      </c>
      <c r="V122" t="s">
        <v>46</v>
      </c>
      <c r="W122" t="s">
        <v>15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</row>
    <row r="123" spans="1:35" x14ac:dyDescent="0.25">
      <c r="A123">
        <v>33</v>
      </c>
      <c r="B123" t="s">
        <v>15</v>
      </c>
      <c r="C123" t="s">
        <v>55</v>
      </c>
      <c r="D123">
        <v>750</v>
      </c>
      <c r="E123" t="s">
        <v>43</v>
      </c>
      <c r="F123">
        <v>22</v>
      </c>
      <c r="G123">
        <v>2</v>
      </c>
      <c r="H123" t="s">
        <v>59</v>
      </c>
      <c r="I123">
        <v>1</v>
      </c>
      <c r="J123">
        <v>160</v>
      </c>
      <c r="K123">
        <v>3</v>
      </c>
      <c r="L123" t="s">
        <v>16</v>
      </c>
      <c r="M123">
        <v>95</v>
      </c>
      <c r="N123">
        <v>3</v>
      </c>
      <c r="O123">
        <v>2</v>
      </c>
      <c r="P123" t="s">
        <v>45</v>
      </c>
      <c r="Q123">
        <v>2</v>
      </c>
      <c r="R123" t="s">
        <v>17</v>
      </c>
      <c r="S123">
        <v>6146</v>
      </c>
      <c r="T123">
        <v>15480</v>
      </c>
      <c r="U123">
        <v>0</v>
      </c>
      <c r="V123" t="s">
        <v>46</v>
      </c>
      <c r="W123" t="s">
        <v>15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</row>
    <row r="124" spans="1:35" x14ac:dyDescent="0.25">
      <c r="A124">
        <v>56</v>
      </c>
      <c r="B124" t="s">
        <v>12</v>
      </c>
      <c r="C124" t="s">
        <v>42</v>
      </c>
      <c r="D124">
        <v>441</v>
      </c>
      <c r="E124" t="s">
        <v>48</v>
      </c>
      <c r="F124">
        <v>14</v>
      </c>
      <c r="G124">
        <v>4</v>
      </c>
      <c r="H124" t="s">
        <v>44</v>
      </c>
      <c r="I124">
        <v>1</v>
      </c>
      <c r="J124">
        <v>161</v>
      </c>
      <c r="K124">
        <v>2</v>
      </c>
      <c r="L124" t="s">
        <v>13</v>
      </c>
      <c r="M124">
        <v>72</v>
      </c>
      <c r="N124">
        <v>3</v>
      </c>
      <c r="O124">
        <v>1</v>
      </c>
      <c r="P124" t="s">
        <v>49</v>
      </c>
      <c r="Q124">
        <v>2</v>
      </c>
      <c r="R124" t="s">
        <v>17</v>
      </c>
      <c r="S124">
        <v>4963</v>
      </c>
      <c r="T124">
        <v>4510</v>
      </c>
      <c r="U124">
        <v>9</v>
      </c>
      <c r="V124" t="s">
        <v>46</v>
      </c>
      <c r="W124" t="s">
        <v>12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</row>
    <row r="125" spans="1:35" x14ac:dyDescent="0.25">
      <c r="A125">
        <v>51</v>
      </c>
      <c r="B125" t="s">
        <v>15</v>
      </c>
      <c r="C125" t="s">
        <v>42</v>
      </c>
      <c r="D125">
        <v>684</v>
      </c>
      <c r="E125" t="s">
        <v>48</v>
      </c>
      <c r="F125">
        <v>6</v>
      </c>
      <c r="G125">
        <v>3</v>
      </c>
      <c r="H125" t="s">
        <v>44</v>
      </c>
      <c r="I125">
        <v>1</v>
      </c>
      <c r="J125">
        <v>162</v>
      </c>
      <c r="K125">
        <v>1</v>
      </c>
      <c r="L125" t="s">
        <v>16</v>
      </c>
      <c r="M125">
        <v>51</v>
      </c>
      <c r="N125">
        <v>3</v>
      </c>
      <c r="O125">
        <v>5</v>
      </c>
      <c r="P125" t="s">
        <v>58</v>
      </c>
      <c r="Q125">
        <v>3</v>
      </c>
      <c r="R125" t="s">
        <v>14</v>
      </c>
      <c r="S125">
        <v>19537</v>
      </c>
      <c r="T125">
        <v>6462</v>
      </c>
      <c r="U125">
        <v>7</v>
      </c>
      <c r="V125" t="s">
        <v>46</v>
      </c>
      <c r="W125" t="s">
        <v>15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</row>
    <row r="126" spans="1:35" x14ac:dyDescent="0.25">
      <c r="A126">
        <v>31</v>
      </c>
      <c r="B126" t="s">
        <v>12</v>
      </c>
      <c r="C126" t="s">
        <v>42</v>
      </c>
      <c r="D126">
        <v>249</v>
      </c>
      <c r="E126" t="s">
        <v>43</v>
      </c>
      <c r="F126">
        <v>6</v>
      </c>
      <c r="G126">
        <v>4</v>
      </c>
      <c r="H126" t="s">
        <v>44</v>
      </c>
      <c r="I126">
        <v>1</v>
      </c>
      <c r="J126">
        <v>163</v>
      </c>
      <c r="K126">
        <v>2</v>
      </c>
      <c r="L126" t="s">
        <v>16</v>
      </c>
      <c r="M126">
        <v>76</v>
      </c>
      <c r="N126">
        <v>1</v>
      </c>
      <c r="O126">
        <v>2</v>
      </c>
      <c r="P126" t="s">
        <v>45</v>
      </c>
      <c r="Q126">
        <v>3</v>
      </c>
      <c r="R126" t="s">
        <v>17</v>
      </c>
      <c r="S126">
        <v>6172</v>
      </c>
      <c r="T126">
        <v>20739</v>
      </c>
      <c r="U126">
        <v>4</v>
      </c>
      <c r="V126" t="s">
        <v>46</v>
      </c>
      <c r="W126" t="s">
        <v>12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</row>
    <row r="127" spans="1:35" x14ac:dyDescent="0.25">
      <c r="A127">
        <v>26</v>
      </c>
      <c r="B127" t="s">
        <v>15</v>
      </c>
      <c r="C127" t="s">
        <v>42</v>
      </c>
      <c r="D127">
        <v>841</v>
      </c>
      <c r="E127" t="s">
        <v>48</v>
      </c>
      <c r="F127">
        <v>6</v>
      </c>
      <c r="G127">
        <v>3</v>
      </c>
      <c r="H127" t="s">
        <v>50</v>
      </c>
      <c r="I127">
        <v>1</v>
      </c>
      <c r="J127">
        <v>164</v>
      </c>
      <c r="K127">
        <v>3</v>
      </c>
      <c r="L127" t="s">
        <v>13</v>
      </c>
      <c r="M127">
        <v>46</v>
      </c>
      <c r="N127">
        <v>2</v>
      </c>
      <c r="O127">
        <v>1</v>
      </c>
      <c r="P127" t="s">
        <v>49</v>
      </c>
      <c r="Q127">
        <v>2</v>
      </c>
      <c r="R127" t="s">
        <v>17</v>
      </c>
      <c r="S127">
        <v>2368</v>
      </c>
      <c r="T127">
        <v>23300</v>
      </c>
      <c r="U127">
        <v>1</v>
      </c>
      <c r="V127" t="s">
        <v>46</v>
      </c>
      <c r="W127" t="s">
        <v>15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</row>
    <row r="128" spans="1:35" x14ac:dyDescent="0.25">
      <c r="A128">
        <v>58</v>
      </c>
      <c r="B128" t="s">
        <v>12</v>
      </c>
      <c r="C128" t="s">
        <v>42</v>
      </c>
      <c r="D128">
        <v>147</v>
      </c>
      <c r="E128" t="s">
        <v>48</v>
      </c>
      <c r="F128">
        <v>23</v>
      </c>
      <c r="G128">
        <v>4</v>
      </c>
      <c r="H128" t="s">
        <v>52</v>
      </c>
      <c r="I128">
        <v>1</v>
      </c>
      <c r="J128">
        <v>165</v>
      </c>
      <c r="K128">
        <v>4</v>
      </c>
      <c r="L128" t="s">
        <v>13</v>
      </c>
      <c r="M128">
        <v>94</v>
      </c>
      <c r="N128">
        <v>3</v>
      </c>
      <c r="O128">
        <v>3</v>
      </c>
      <c r="P128" t="s">
        <v>54</v>
      </c>
      <c r="Q128">
        <v>4</v>
      </c>
      <c r="R128" t="s">
        <v>17</v>
      </c>
      <c r="S128">
        <v>10312</v>
      </c>
      <c r="T128">
        <v>3465</v>
      </c>
      <c r="U128">
        <v>1</v>
      </c>
      <c r="V128" t="s">
        <v>46</v>
      </c>
      <c r="W128" t="s">
        <v>15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</row>
    <row r="129" spans="1:35" x14ac:dyDescent="0.25">
      <c r="A129">
        <v>19</v>
      </c>
      <c r="B129" t="s">
        <v>12</v>
      </c>
      <c r="C129" t="s">
        <v>42</v>
      </c>
      <c r="D129">
        <v>528</v>
      </c>
      <c r="E129" t="s">
        <v>43</v>
      </c>
      <c r="F129">
        <v>22</v>
      </c>
      <c r="G129">
        <v>1</v>
      </c>
      <c r="H129" t="s">
        <v>59</v>
      </c>
      <c r="I129">
        <v>1</v>
      </c>
      <c r="J129">
        <v>167</v>
      </c>
      <c r="K129">
        <v>4</v>
      </c>
      <c r="L129" t="s">
        <v>16</v>
      </c>
      <c r="M129">
        <v>50</v>
      </c>
      <c r="N129">
        <v>3</v>
      </c>
      <c r="O129">
        <v>1</v>
      </c>
      <c r="P129" t="s">
        <v>57</v>
      </c>
      <c r="Q129">
        <v>3</v>
      </c>
      <c r="R129" t="s">
        <v>14</v>
      </c>
      <c r="S129">
        <v>1675</v>
      </c>
      <c r="T129">
        <v>26820</v>
      </c>
      <c r="U129">
        <v>1</v>
      </c>
      <c r="V129" t="s">
        <v>46</v>
      </c>
      <c r="W129" t="s">
        <v>12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22</v>
      </c>
      <c r="B130" t="s">
        <v>15</v>
      </c>
      <c r="C130" t="s">
        <v>42</v>
      </c>
      <c r="D130">
        <v>594</v>
      </c>
      <c r="E130" t="s">
        <v>48</v>
      </c>
      <c r="F130">
        <v>2</v>
      </c>
      <c r="G130">
        <v>1</v>
      </c>
      <c r="H130" t="s">
        <v>60</v>
      </c>
      <c r="I130">
        <v>1</v>
      </c>
      <c r="J130">
        <v>169</v>
      </c>
      <c r="K130">
        <v>3</v>
      </c>
      <c r="L130" t="s">
        <v>16</v>
      </c>
      <c r="M130">
        <v>100</v>
      </c>
      <c r="N130">
        <v>3</v>
      </c>
      <c r="O130">
        <v>1</v>
      </c>
      <c r="P130" t="s">
        <v>51</v>
      </c>
      <c r="Q130">
        <v>4</v>
      </c>
      <c r="R130" t="s">
        <v>17</v>
      </c>
      <c r="S130">
        <v>2523</v>
      </c>
      <c r="T130">
        <v>19299</v>
      </c>
      <c r="U130">
        <v>0</v>
      </c>
      <c r="V130" t="s">
        <v>46</v>
      </c>
      <c r="W130" t="s">
        <v>15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</row>
    <row r="131" spans="1:35" x14ac:dyDescent="0.25">
      <c r="A131">
        <v>49</v>
      </c>
      <c r="B131" t="s">
        <v>15</v>
      </c>
      <c r="C131" t="s">
        <v>42</v>
      </c>
      <c r="D131">
        <v>470</v>
      </c>
      <c r="E131" t="s">
        <v>48</v>
      </c>
      <c r="F131">
        <v>20</v>
      </c>
      <c r="G131">
        <v>4</v>
      </c>
      <c r="H131" t="s">
        <v>52</v>
      </c>
      <c r="I131">
        <v>1</v>
      </c>
      <c r="J131">
        <v>170</v>
      </c>
      <c r="K131">
        <v>3</v>
      </c>
      <c r="L131" t="s">
        <v>13</v>
      </c>
      <c r="M131">
        <v>96</v>
      </c>
      <c r="N131">
        <v>3</v>
      </c>
      <c r="O131">
        <v>2</v>
      </c>
      <c r="P131" t="s">
        <v>53</v>
      </c>
      <c r="Q131">
        <v>1</v>
      </c>
      <c r="R131" t="s">
        <v>17</v>
      </c>
      <c r="S131">
        <v>6567</v>
      </c>
      <c r="T131">
        <v>5549</v>
      </c>
      <c r="U131">
        <v>1</v>
      </c>
      <c r="V131" t="s">
        <v>46</v>
      </c>
      <c r="W131" t="s">
        <v>15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</row>
    <row r="132" spans="1:35" x14ac:dyDescent="0.25">
      <c r="A132">
        <v>43</v>
      </c>
      <c r="B132" t="s">
        <v>15</v>
      </c>
      <c r="C132" t="s">
        <v>47</v>
      </c>
      <c r="D132">
        <v>957</v>
      </c>
      <c r="E132" t="s">
        <v>48</v>
      </c>
      <c r="F132">
        <v>28</v>
      </c>
      <c r="G132">
        <v>3</v>
      </c>
      <c r="H132" t="s">
        <v>52</v>
      </c>
      <c r="I132">
        <v>1</v>
      </c>
      <c r="J132">
        <v>171</v>
      </c>
      <c r="K132">
        <v>2</v>
      </c>
      <c r="L132" t="s">
        <v>13</v>
      </c>
      <c r="M132">
        <v>72</v>
      </c>
      <c r="N132">
        <v>4</v>
      </c>
      <c r="O132">
        <v>1</v>
      </c>
      <c r="P132" t="s">
        <v>49</v>
      </c>
      <c r="Q132">
        <v>3</v>
      </c>
      <c r="R132" t="s">
        <v>14</v>
      </c>
      <c r="S132">
        <v>4739</v>
      </c>
      <c r="T132">
        <v>16090</v>
      </c>
      <c r="U132">
        <v>4</v>
      </c>
      <c r="V132" t="s">
        <v>46</v>
      </c>
      <c r="W132" t="s">
        <v>15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</row>
    <row r="133" spans="1:35" x14ac:dyDescent="0.25">
      <c r="A133">
        <v>50</v>
      </c>
      <c r="B133" t="s">
        <v>15</v>
      </c>
      <c r="C133" t="s">
        <v>47</v>
      </c>
      <c r="D133">
        <v>809</v>
      </c>
      <c r="E133" t="s">
        <v>43</v>
      </c>
      <c r="F133">
        <v>12</v>
      </c>
      <c r="G133">
        <v>3</v>
      </c>
      <c r="H133" t="s">
        <v>59</v>
      </c>
      <c r="I133">
        <v>1</v>
      </c>
      <c r="J133">
        <v>174</v>
      </c>
      <c r="K133">
        <v>3</v>
      </c>
      <c r="L133" t="s">
        <v>13</v>
      </c>
      <c r="M133">
        <v>77</v>
      </c>
      <c r="N133">
        <v>3</v>
      </c>
      <c r="O133">
        <v>3</v>
      </c>
      <c r="P133" t="s">
        <v>45</v>
      </c>
      <c r="Q133">
        <v>4</v>
      </c>
      <c r="R133" t="s">
        <v>14</v>
      </c>
      <c r="S133">
        <v>9208</v>
      </c>
      <c r="T133">
        <v>6645</v>
      </c>
      <c r="U133">
        <v>4</v>
      </c>
      <c r="V133" t="s">
        <v>46</v>
      </c>
      <c r="W133" t="s">
        <v>15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</row>
    <row r="134" spans="1:35" x14ac:dyDescent="0.25">
      <c r="A134">
        <v>31</v>
      </c>
      <c r="B134" t="s">
        <v>12</v>
      </c>
      <c r="C134" t="s">
        <v>42</v>
      </c>
      <c r="D134">
        <v>542</v>
      </c>
      <c r="E134" t="s">
        <v>43</v>
      </c>
      <c r="F134">
        <v>20</v>
      </c>
      <c r="G134">
        <v>3</v>
      </c>
      <c r="H134" t="s">
        <v>44</v>
      </c>
      <c r="I134">
        <v>1</v>
      </c>
      <c r="J134">
        <v>175</v>
      </c>
      <c r="K134">
        <v>2</v>
      </c>
      <c r="L134" t="s">
        <v>13</v>
      </c>
      <c r="M134">
        <v>71</v>
      </c>
      <c r="N134">
        <v>1</v>
      </c>
      <c r="O134">
        <v>2</v>
      </c>
      <c r="P134" t="s">
        <v>45</v>
      </c>
      <c r="Q134">
        <v>3</v>
      </c>
      <c r="R134" t="s">
        <v>17</v>
      </c>
      <c r="S134">
        <v>4559</v>
      </c>
      <c r="T134">
        <v>24788</v>
      </c>
      <c r="U134">
        <v>3</v>
      </c>
      <c r="V134" t="s">
        <v>46</v>
      </c>
      <c r="W134" t="s">
        <v>12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</row>
    <row r="135" spans="1:35" x14ac:dyDescent="0.25">
      <c r="A135">
        <v>41</v>
      </c>
      <c r="B135" t="s">
        <v>15</v>
      </c>
      <c r="C135" t="s">
        <v>42</v>
      </c>
      <c r="D135">
        <v>802</v>
      </c>
      <c r="E135" t="s">
        <v>43</v>
      </c>
      <c r="F135">
        <v>9</v>
      </c>
      <c r="G135">
        <v>1</v>
      </c>
      <c r="H135" t="s">
        <v>44</v>
      </c>
      <c r="I135">
        <v>1</v>
      </c>
      <c r="J135">
        <v>176</v>
      </c>
      <c r="K135">
        <v>3</v>
      </c>
      <c r="L135" t="s">
        <v>16</v>
      </c>
      <c r="M135">
        <v>96</v>
      </c>
      <c r="N135">
        <v>3</v>
      </c>
      <c r="O135">
        <v>3</v>
      </c>
      <c r="P135" t="s">
        <v>45</v>
      </c>
      <c r="Q135">
        <v>3</v>
      </c>
      <c r="R135" t="s">
        <v>18</v>
      </c>
      <c r="S135">
        <v>8189</v>
      </c>
      <c r="T135">
        <v>21196</v>
      </c>
      <c r="U135">
        <v>3</v>
      </c>
      <c r="V135" t="s">
        <v>46</v>
      </c>
      <c r="W135" t="s">
        <v>12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</row>
    <row r="136" spans="1:35" x14ac:dyDescent="0.25">
      <c r="A136">
        <v>26</v>
      </c>
      <c r="B136" t="s">
        <v>15</v>
      </c>
      <c r="C136" t="s">
        <v>42</v>
      </c>
      <c r="D136">
        <v>1355</v>
      </c>
      <c r="E136" t="s">
        <v>61</v>
      </c>
      <c r="F136">
        <v>25</v>
      </c>
      <c r="G136">
        <v>1</v>
      </c>
      <c r="H136" t="s">
        <v>44</v>
      </c>
      <c r="I136">
        <v>1</v>
      </c>
      <c r="J136">
        <v>177</v>
      </c>
      <c r="K136">
        <v>3</v>
      </c>
      <c r="L136" t="s">
        <v>13</v>
      </c>
      <c r="M136">
        <v>61</v>
      </c>
      <c r="N136">
        <v>3</v>
      </c>
      <c r="O136">
        <v>1</v>
      </c>
      <c r="P136" t="s">
        <v>61</v>
      </c>
      <c r="Q136">
        <v>3</v>
      </c>
      <c r="R136" t="s">
        <v>17</v>
      </c>
      <c r="S136">
        <v>2942</v>
      </c>
      <c r="T136">
        <v>8916</v>
      </c>
      <c r="U136">
        <v>1</v>
      </c>
      <c r="V136" t="s">
        <v>46</v>
      </c>
      <c r="W136" t="s">
        <v>15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</row>
    <row r="137" spans="1:35" x14ac:dyDescent="0.25">
      <c r="A137">
        <v>36</v>
      </c>
      <c r="B137" t="s">
        <v>15</v>
      </c>
      <c r="C137" t="s">
        <v>42</v>
      </c>
      <c r="D137">
        <v>216</v>
      </c>
      <c r="E137" t="s">
        <v>48</v>
      </c>
      <c r="F137">
        <v>6</v>
      </c>
      <c r="G137">
        <v>2</v>
      </c>
      <c r="H137" t="s">
        <v>52</v>
      </c>
      <c r="I137">
        <v>1</v>
      </c>
      <c r="J137">
        <v>178</v>
      </c>
      <c r="K137">
        <v>2</v>
      </c>
      <c r="L137" t="s">
        <v>16</v>
      </c>
      <c r="M137">
        <v>84</v>
      </c>
      <c r="N137">
        <v>3</v>
      </c>
      <c r="O137">
        <v>2</v>
      </c>
      <c r="P137" t="s">
        <v>53</v>
      </c>
      <c r="Q137">
        <v>2</v>
      </c>
      <c r="R137" t="s">
        <v>18</v>
      </c>
      <c r="S137">
        <v>4941</v>
      </c>
      <c r="T137">
        <v>2819</v>
      </c>
      <c r="U137">
        <v>6</v>
      </c>
      <c r="V137" t="s">
        <v>46</v>
      </c>
      <c r="W137" t="s">
        <v>15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</row>
    <row r="138" spans="1:35" x14ac:dyDescent="0.25">
      <c r="A138">
        <v>51</v>
      </c>
      <c r="B138" t="s">
        <v>12</v>
      </c>
      <c r="C138" t="s">
        <v>47</v>
      </c>
      <c r="D138">
        <v>1150</v>
      </c>
      <c r="E138" t="s">
        <v>48</v>
      </c>
      <c r="F138">
        <v>8</v>
      </c>
      <c r="G138">
        <v>4</v>
      </c>
      <c r="H138" t="s">
        <v>44</v>
      </c>
      <c r="I138">
        <v>1</v>
      </c>
      <c r="J138">
        <v>179</v>
      </c>
      <c r="K138">
        <v>1</v>
      </c>
      <c r="L138" t="s">
        <v>16</v>
      </c>
      <c r="M138">
        <v>53</v>
      </c>
      <c r="N138">
        <v>1</v>
      </c>
      <c r="O138">
        <v>3</v>
      </c>
      <c r="P138" t="s">
        <v>53</v>
      </c>
      <c r="Q138">
        <v>4</v>
      </c>
      <c r="R138" t="s">
        <v>14</v>
      </c>
      <c r="S138">
        <v>10650</v>
      </c>
      <c r="T138">
        <v>25150</v>
      </c>
      <c r="U138">
        <v>2</v>
      </c>
      <c r="V138" t="s">
        <v>46</v>
      </c>
      <c r="W138" t="s">
        <v>15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</row>
    <row r="139" spans="1:35" x14ac:dyDescent="0.25">
      <c r="A139">
        <v>39</v>
      </c>
      <c r="B139" t="s">
        <v>15</v>
      </c>
      <c r="C139" t="s">
        <v>42</v>
      </c>
      <c r="D139">
        <v>1329</v>
      </c>
      <c r="E139" t="s">
        <v>43</v>
      </c>
      <c r="F139">
        <v>4</v>
      </c>
      <c r="G139">
        <v>4</v>
      </c>
      <c r="H139" t="s">
        <v>44</v>
      </c>
      <c r="I139">
        <v>1</v>
      </c>
      <c r="J139">
        <v>182</v>
      </c>
      <c r="K139">
        <v>4</v>
      </c>
      <c r="L139" t="s">
        <v>13</v>
      </c>
      <c r="M139">
        <v>47</v>
      </c>
      <c r="N139">
        <v>2</v>
      </c>
      <c r="O139">
        <v>2</v>
      </c>
      <c r="P139" t="s">
        <v>45</v>
      </c>
      <c r="Q139">
        <v>3</v>
      </c>
      <c r="R139" t="s">
        <v>17</v>
      </c>
      <c r="S139">
        <v>5902</v>
      </c>
      <c r="T139">
        <v>14590</v>
      </c>
      <c r="U139">
        <v>4</v>
      </c>
      <c r="V139" t="s">
        <v>46</v>
      </c>
      <c r="W139" t="s">
        <v>15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</row>
    <row r="140" spans="1:35" x14ac:dyDescent="0.25">
      <c r="A140">
        <v>25</v>
      </c>
      <c r="B140" t="s">
        <v>15</v>
      </c>
      <c r="C140" t="s">
        <v>42</v>
      </c>
      <c r="D140">
        <v>959</v>
      </c>
      <c r="E140" t="s">
        <v>43</v>
      </c>
      <c r="F140">
        <v>28</v>
      </c>
      <c r="G140">
        <v>3</v>
      </c>
      <c r="H140" t="s">
        <v>44</v>
      </c>
      <c r="I140">
        <v>1</v>
      </c>
      <c r="J140">
        <v>183</v>
      </c>
      <c r="K140">
        <v>1</v>
      </c>
      <c r="L140" t="s">
        <v>16</v>
      </c>
      <c r="M140">
        <v>41</v>
      </c>
      <c r="N140">
        <v>2</v>
      </c>
      <c r="O140">
        <v>2</v>
      </c>
      <c r="P140" t="s">
        <v>45</v>
      </c>
      <c r="Q140">
        <v>3</v>
      </c>
      <c r="R140" t="s">
        <v>17</v>
      </c>
      <c r="S140">
        <v>8639</v>
      </c>
      <c r="T140">
        <v>24835</v>
      </c>
      <c r="U140">
        <v>2</v>
      </c>
      <c r="V140" t="s">
        <v>46</v>
      </c>
      <c r="W140" t="s">
        <v>15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</row>
    <row r="141" spans="1:35" x14ac:dyDescent="0.25">
      <c r="A141">
        <v>30</v>
      </c>
      <c r="B141" t="s">
        <v>15</v>
      </c>
      <c r="C141" t="s">
        <v>42</v>
      </c>
      <c r="D141">
        <v>1240</v>
      </c>
      <c r="E141" t="s">
        <v>61</v>
      </c>
      <c r="F141">
        <v>9</v>
      </c>
      <c r="G141">
        <v>3</v>
      </c>
      <c r="H141" t="s">
        <v>61</v>
      </c>
      <c r="I141">
        <v>1</v>
      </c>
      <c r="J141">
        <v>184</v>
      </c>
      <c r="K141">
        <v>3</v>
      </c>
      <c r="L141" t="s">
        <v>16</v>
      </c>
      <c r="M141">
        <v>48</v>
      </c>
      <c r="N141">
        <v>3</v>
      </c>
      <c r="O141">
        <v>2</v>
      </c>
      <c r="P141" t="s">
        <v>61</v>
      </c>
      <c r="Q141">
        <v>4</v>
      </c>
      <c r="R141" t="s">
        <v>17</v>
      </c>
      <c r="S141">
        <v>6347</v>
      </c>
      <c r="T141">
        <v>13982</v>
      </c>
      <c r="U141">
        <v>0</v>
      </c>
      <c r="V141" t="s">
        <v>46</v>
      </c>
      <c r="W141" t="s">
        <v>12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</row>
    <row r="142" spans="1:35" x14ac:dyDescent="0.25">
      <c r="A142">
        <v>32</v>
      </c>
      <c r="B142" t="s">
        <v>12</v>
      </c>
      <c r="C142" t="s">
        <v>42</v>
      </c>
      <c r="D142">
        <v>1033</v>
      </c>
      <c r="E142" t="s">
        <v>48</v>
      </c>
      <c r="F142">
        <v>9</v>
      </c>
      <c r="G142">
        <v>3</v>
      </c>
      <c r="H142" t="s">
        <v>52</v>
      </c>
      <c r="I142">
        <v>1</v>
      </c>
      <c r="J142">
        <v>190</v>
      </c>
      <c r="K142">
        <v>1</v>
      </c>
      <c r="L142" t="s">
        <v>13</v>
      </c>
      <c r="M142">
        <v>41</v>
      </c>
      <c r="N142">
        <v>3</v>
      </c>
      <c r="O142">
        <v>1</v>
      </c>
      <c r="P142" t="s">
        <v>51</v>
      </c>
      <c r="Q142">
        <v>1</v>
      </c>
      <c r="R142" t="s">
        <v>14</v>
      </c>
      <c r="S142">
        <v>4200</v>
      </c>
      <c r="T142">
        <v>10224</v>
      </c>
      <c r="U142">
        <v>7</v>
      </c>
      <c r="V142" t="s">
        <v>46</v>
      </c>
      <c r="W142" t="s">
        <v>15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</row>
    <row r="143" spans="1:35" x14ac:dyDescent="0.25">
      <c r="A143">
        <v>45</v>
      </c>
      <c r="B143" t="s">
        <v>15</v>
      </c>
      <c r="C143" t="s">
        <v>42</v>
      </c>
      <c r="D143">
        <v>1316</v>
      </c>
      <c r="E143" t="s">
        <v>48</v>
      </c>
      <c r="F143">
        <v>29</v>
      </c>
      <c r="G143">
        <v>3</v>
      </c>
      <c r="H143" t="s">
        <v>52</v>
      </c>
      <c r="I143">
        <v>1</v>
      </c>
      <c r="J143">
        <v>192</v>
      </c>
      <c r="K143">
        <v>3</v>
      </c>
      <c r="L143" t="s">
        <v>16</v>
      </c>
      <c r="M143">
        <v>83</v>
      </c>
      <c r="N143">
        <v>3</v>
      </c>
      <c r="O143">
        <v>1</v>
      </c>
      <c r="P143" t="s">
        <v>49</v>
      </c>
      <c r="Q143">
        <v>4</v>
      </c>
      <c r="R143" t="s">
        <v>14</v>
      </c>
      <c r="S143">
        <v>3452</v>
      </c>
      <c r="T143">
        <v>9752</v>
      </c>
      <c r="U143">
        <v>5</v>
      </c>
      <c r="V143" t="s">
        <v>46</v>
      </c>
      <c r="W143" t="s">
        <v>15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</row>
    <row r="144" spans="1:35" x14ac:dyDescent="0.25">
      <c r="A144">
        <v>38</v>
      </c>
      <c r="B144" t="s">
        <v>15</v>
      </c>
      <c r="C144" t="s">
        <v>42</v>
      </c>
      <c r="D144">
        <v>364</v>
      </c>
      <c r="E144" t="s">
        <v>48</v>
      </c>
      <c r="F144">
        <v>3</v>
      </c>
      <c r="G144">
        <v>5</v>
      </c>
      <c r="H144" t="s">
        <v>60</v>
      </c>
      <c r="I144">
        <v>1</v>
      </c>
      <c r="J144">
        <v>193</v>
      </c>
      <c r="K144">
        <v>4</v>
      </c>
      <c r="L144" t="s">
        <v>13</v>
      </c>
      <c r="M144">
        <v>32</v>
      </c>
      <c r="N144">
        <v>3</v>
      </c>
      <c r="O144">
        <v>2</v>
      </c>
      <c r="P144" t="s">
        <v>49</v>
      </c>
      <c r="Q144">
        <v>3</v>
      </c>
      <c r="R144" t="s">
        <v>14</v>
      </c>
      <c r="S144">
        <v>4317</v>
      </c>
      <c r="T144">
        <v>2302</v>
      </c>
      <c r="U144">
        <v>3</v>
      </c>
      <c r="V144" t="s">
        <v>46</v>
      </c>
      <c r="W144" t="s">
        <v>12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</row>
    <row r="145" spans="1:35" x14ac:dyDescent="0.25">
      <c r="A145">
        <v>30</v>
      </c>
      <c r="B145" t="s">
        <v>15</v>
      </c>
      <c r="C145" t="s">
        <v>42</v>
      </c>
      <c r="D145">
        <v>438</v>
      </c>
      <c r="E145" t="s">
        <v>48</v>
      </c>
      <c r="F145">
        <v>18</v>
      </c>
      <c r="G145">
        <v>3</v>
      </c>
      <c r="H145" t="s">
        <v>44</v>
      </c>
      <c r="I145">
        <v>1</v>
      </c>
      <c r="J145">
        <v>194</v>
      </c>
      <c r="K145">
        <v>1</v>
      </c>
      <c r="L145" t="s">
        <v>13</v>
      </c>
      <c r="M145">
        <v>75</v>
      </c>
      <c r="N145">
        <v>3</v>
      </c>
      <c r="O145">
        <v>1</v>
      </c>
      <c r="P145" t="s">
        <v>49</v>
      </c>
      <c r="Q145">
        <v>3</v>
      </c>
      <c r="R145" t="s">
        <v>14</v>
      </c>
      <c r="S145">
        <v>2632</v>
      </c>
      <c r="T145">
        <v>23910</v>
      </c>
      <c r="U145">
        <v>1</v>
      </c>
      <c r="V145" t="s">
        <v>46</v>
      </c>
      <c r="W145" t="s">
        <v>15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</row>
    <row r="146" spans="1:35" x14ac:dyDescent="0.25">
      <c r="A146">
        <v>32</v>
      </c>
      <c r="B146" t="s">
        <v>15</v>
      </c>
      <c r="C146" t="s">
        <v>47</v>
      </c>
      <c r="D146">
        <v>689</v>
      </c>
      <c r="E146" t="s">
        <v>43</v>
      </c>
      <c r="F146">
        <v>9</v>
      </c>
      <c r="G146">
        <v>2</v>
      </c>
      <c r="H146" t="s">
        <v>52</v>
      </c>
      <c r="I146">
        <v>1</v>
      </c>
      <c r="J146">
        <v>195</v>
      </c>
      <c r="K146">
        <v>4</v>
      </c>
      <c r="L146" t="s">
        <v>16</v>
      </c>
      <c r="M146">
        <v>35</v>
      </c>
      <c r="N146">
        <v>1</v>
      </c>
      <c r="O146">
        <v>2</v>
      </c>
      <c r="P146" t="s">
        <v>45</v>
      </c>
      <c r="Q146">
        <v>4</v>
      </c>
      <c r="R146" t="s">
        <v>18</v>
      </c>
      <c r="S146">
        <v>4668</v>
      </c>
      <c r="T146">
        <v>22812</v>
      </c>
      <c r="U146">
        <v>0</v>
      </c>
      <c r="V146" t="s">
        <v>46</v>
      </c>
      <c r="W146" t="s">
        <v>15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</row>
    <row r="147" spans="1:35" x14ac:dyDescent="0.25">
      <c r="A147">
        <v>30</v>
      </c>
      <c r="B147" t="s">
        <v>15</v>
      </c>
      <c r="C147" t="s">
        <v>42</v>
      </c>
      <c r="D147">
        <v>201</v>
      </c>
      <c r="E147" t="s">
        <v>48</v>
      </c>
      <c r="F147">
        <v>5</v>
      </c>
      <c r="G147">
        <v>3</v>
      </c>
      <c r="H147" t="s">
        <v>60</v>
      </c>
      <c r="I147">
        <v>1</v>
      </c>
      <c r="J147">
        <v>197</v>
      </c>
      <c r="K147">
        <v>4</v>
      </c>
      <c r="L147" t="s">
        <v>13</v>
      </c>
      <c r="M147">
        <v>84</v>
      </c>
      <c r="N147">
        <v>3</v>
      </c>
      <c r="O147">
        <v>1</v>
      </c>
      <c r="P147" t="s">
        <v>49</v>
      </c>
      <c r="Q147">
        <v>1</v>
      </c>
      <c r="R147" t="s">
        <v>18</v>
      </c>
      <c r="S147">
        <v>3204</v>
      </c>
      <c r="T147">
        <v>10415</v>
      </c>
      <c r="U147">
        <v>5</v>
      </c>
      <c r="V147" t="s">
        <v>46</v>
      </c>
      <c r="W147" t="s">
        <v>15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</row>
    <row r="148" spans="1:35" x14ac:dyDescent="0.25">
      <c r="A148">
        <v>30</v>
      </c>
      <c r="B148" t="s">
        <v>15</v>
      </c>
      <c r="C148" t="s">
        <v>42</v>
      </c>
      <c r="D148">
        <v>1427</v>
      </c>
      <c r="E148" t="s">
        <v>48</v>
      </c>
      <c r="F148">
        <v>2</v>
      </c>
      <c r="G148">
        <v>1</v>
      </c>
      <c r="H148" t="s">
        <v>52</v>
      </c>
      <c r="I148">
        <v>1</v>
      </c>
      <c r="J148">
        <v>198</v>
      </c>
      <c r="K148">
        <v>2</v>
      </c>
      <c r="L148" t="s">
        <v>16</v>
      </c>
      <c r="M148">
        <v>35</v>
      </c>
      <c r="N148">
        <v>2</v>
      </c>
      <c r="O148">
        <v>1</v>
      </c>
      <c r="P148" t="s">
        <v>51</v>
      </c>
      <c r="Q148">
        <v>4</v>
      </c>
      <c r="R148" t="s">
        <v>14</v>
      </c>
      <c r="S148">
        <v>2720</v>
      </c>
      <c r="T148">
        <v>11162</v>
      </c>
      <c r="U148">
        <v>0</v>
      </c>
      <c r="V148" t="s">
        <v>46</v>
      </c>
      <c r="W148" t="s">
        <v>15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</row>
    <row r="149" spans="1:35" x14ac:dyDescent="0.25">
      <c r="A149">
        <v>41</v>
      </c>
      <c r="B149" t="s">
        <v>15</v>
      </c>
      <c r="C149" t="s">
        <v>47</v>
      </c>
      <c r="D149">
        <v>857</v>
      </c>
      <c r="E149" t="s">
        <v>48</v>
      </c>
      <c r="F149">
        <v>10</v>
      </c>
      <c r="G149">
        <v>3</v>
      </c>
      <c r="H149" t="s">
        <v>44</v>
      </c>
      <c r="I149">
        <v>1</v>
      </c>
      <c r="J149">
        <v>199</v>
      </c>
      <c r="K149">
        <v>4</v>
      </c>
      <c r="L149" t="s">
        <v>16</v>
      </c>
      <c r="M149">
        <v>91</v>
      </c>
      <c r="N149">
        <v>2</v>
      </c>
      <c r="O149">
        <v>4</v>
      </c>
      <c r="P149" t="s">
        <v>56</v>
      </c>
      <c r="Q149">
        <v>1</v>
      </c>
      <c r="R149" t="s">
        <v>18</v>
      </c>
      <c r="S149">
        <v>17181</v>
      </c>
      <c r="T149">
        <v>12888</v>
      </c>
      <c r="U149">
        <v>4</v>
      </c>
      <c r="V149" t="s">
        <v>46</v>
      </c>
      <c r="W149" t="s">
        <v>15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</row>
    <row r="150" spans="1:35" x14ac:dyDescent="0.25">
      <c r="A150">
        <v>41</v>
      </c>
      <c r="B150" t="s">
        <v>15</v>
      </c>
      <c r="C150" t="s">
        <v>42</v>
      </c>
      <c r="D150">
        <v>933</v>
      </c>
      <c r="E150" t="s">
        <v>48</v>
      </c>
      <c r="F150">
        <v>9</v>
      </c>
      <c r="G150">
        <v>4</v>
      </c>
      <c r="H150" t="s">
        <v>44</v>
      </c>
      <c r="I150">
        <v>1</v>
      </c>
      <c r="J150">
        <v>200</v>
      </c>
      <c r="K150">
        <v>3</v>
      </c>
      <c r="L150" t="s">
        <v>16</v>
      </c>
      <c r="M150">
        <v>94</v>
      </c>
      <c r="N150">
        <v>3</v>
      </c>
      <c r="O150">
        <v>1</v>
      </c>
      <c r="P150" t="s">
        <v>51</v>
      </c>
      <c r="Q150">
        <v>1</v>
      </c>
      <c r="R150" t="s">
        <v>17</v>
      </c>
      <c r="S150">
        <v>2238</v>
      </c>
      <c r="T150">
        <v>6961</v>
      </c>
      <c r="U150">
        <v>2</v>
      </c>
      <c r="V150" t="s">
        <v>46</v>
      </c>
      <c r="W150" t="s">
        <v>15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</row>
    <row r="151" spans="1:35" x14ac:dyDescent="0.25">
      <c r="A151">
        <v>19</v>
      </c>
      <c r="B151" t="s">
        <v>15</v>
      </c>
      <c r="C151" t="s">
        <v>42</v>
      </c>
      <c r="D151">
        <v>1181</v>
      </c>
      <c r="E151" t="s">
        <v>48</v>
      </c>
      <c r="F151">
        <v>3</v>
      </c>
      <c r="G151">
        <v>1</v>
      </c>
      <c r="H151" t="s">
        <v>52</v>
      </c>
      <c r="I151">
        <v>1</v>
      </c>
      <c r="J151">
        <v>201</v>
      </c>
      <c r="K151">
        <v>2</v>
      </c>
      <c r="L151" t="s">
        <v>13</v>
      </c>
      <c r="M151">
        <v>79</v>
      </c>
      <c r="N151">
        <v>3</v>
      </c>
      <c r="O151">
        <v>1</v>
      </c>
      <c r="P151" t="s">
        <v>51</v>
      </c>
      <c r="Q151">
        <v>2</v>
      </c>
      <c r="R151" t="s">
        <v>14</v>
      </c>
      <c r="S151">
        <v>1483</v>
      </c>
      <c r="T151">
        <v>16102</v>
      </c>
      <c r="U151">
        <v>1</v>
      </c>
      <c r="V151" t="s">
        <v>46</v>
      </c>
      <c r="W151" t="s">
        <v>15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</row>
    <row r="152" spans="1:35" x14ac:dyDescent="0.25">
      <c r="A152">
        <v>40</v>
      </c>
      <c r="B152" t="s">
        <v>15</v>
      </c>
      <c r="C152" t="s">
        <v>47</v>
      </c>
      <c r="D152">
        <v>1395</v>
      </c>
      <c r="E152" t="s">
        <v>48</v>
      </c>
      <c r="F152">
        <v>26</v>
      </c>
      <c r="G152">
        <v>3</v>
      </c>
      <c r="H152" t="s">
        <v>52</v>
      </c>
      <c r="I152">
        <v>1</v>
      </c>
      <c r="J152">
        <v>202</v>
      </c>
      <c r="K152">
        <v>2</v>
      </c>
      <c r="L152" t="s">
        <v>13</v>
      </c>
      <c r="M152">
        <v>54</v>
      </c>
      <c r="N152">
        <v>3</v>
      </c>
      <c r="O152">
        <v>2</v>
      </c>
      <c r="P152" t="s">
        <v>49</v>
      </c>
      <c r="Q152">
        <v>2</v>
      </c>
      <c r="R152" t="s">
        <v>18</v>
      </c>
      <c r="S152">
        <v>5605</v>
      </c>
      <c r="T152">
        <v>8504</v>
      </c>
      <c r="U152">
        <v>1</v>
      </c>
      <c r="V152" t="s">
        <v>46</v>
      </c>
      <c r="W152" t="s">
        <v>15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</row>
    <row r="153" spans="1:35" x14ac:dyDescent="0.25">
      <c r="A153">
        <v>35</v>
      </c>
      <c r="B153" t="s">
        <v>15</v>
      </c>
      <c r="C153" t="s">
        <v>42</v>
      </c>
      <c r="D153">
        <v>662</v>
      </c>
      <c r="E153" t="s">
        <v>43</v>
      </c>
      <c r="F153">
        <v>1</v>
      </c>
      <c r="G153">
        <v>5</v>
      </c>
      <c r="H153" t="s">
        <v>59</v>
      </c>
      <c r="I153">
        <v>1</v>
      </c>
      <c r="J153">
        <v>204</v>
      </c>
      <c r="K153">
        <v>3</v>
      </c>
      <c r="L153" t="s">
        <v>16</v>
      </c>
      <c r="M153">
        <v>94</v>
      </c>
      <c r="N153">
        <v>3</v>
      </c>
      <c r="O153">
        <v>3</v>
      </c>
      <c r="P153" t="s">
        <v>45</v>
      </c>
      <c r="Q153">
        <v>2</v>
      </c>
      <c r="R153" t="s">
        <v>17</v>
      </c>
      <c r="S153">
        <v>7295</v>
      </c>
      <c r="T153">
        <v>11439</v>
      </c>
      <c r="U153">
        <v>1</v>
      </c>
      <c r="V153" t="s">
        <v>46</v>
      </c>
      <c r="W153" t="s">
        <v>15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</row>
    <row r="154" spans="1:35" x14ac:dyDescent="0.25">
      <c r="A154">
        <v>53</v>
      </c>
      <c r="B154" t="s">
        <v>15</v>
      </c>
      <c r="C154" t="s">
        <v>42</v>
      </c>
      <c r="D154">
        <v>1436</v>
      </c>
      <c r="E154" t="s">
        <v>43</v>
      </c>
      <c r="F154">
        <v>6</v>
      </c>
      <c r="G154">
        <v>2</v>
      </c>
      <c r="H154" t="s">
        <v>59</v>
      </c>
      <c r="I154">
        <v>1</v>
      </c>
      <c r="J154">
        <v>205</v>
      </c>
      <c r="K154">
        <v>2</v>
      </c>
      <c r="L154" t="s">
        <v>16</v>
      </c>
      <c r="M154">
        <v>34</v>
      </c>
      <c r="N154">
        <v>3</v>
      </c>
      <c r="O154">
        <v>2</v>
      </c>
      <c r="P154" t="s">
        <v>57</v>
      </c>
      <c r="Q154">
        <v>3</v>
      </c>
      <c r="R154" t="s">
        <v>17</v>
      </c>
      <c r="S154">
        <v>2306</v>
      </c>
      <c r="T154">
        <v>16047</v>
      </c>
      <c r="U154">
        <v>2</v>
      </c>
      <c r="V154" t="s">
        <v>46</v>
      </c>
      <c r="W154" t="s">
        <v>12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</row>
    <row r="155" spans="1:35" x14ac:dyDescent="0.25">
      <c r="A155">
        <v>45</v>
      </c>
      <c r="B155" t="s">
        <v>15</v>
      </c>
      <c r="C155" t="s">
        <v>42</v>
      </c>
      <c r="D155">
        <v>194</v>
      </c>
      <c r="E155" t="s">
        <v>48</v>
      </c>
      <c r="F155">
        <v>9</v>
      </c>
      <c r="G155">
        <v>3</v>
      </c>
      <c r="H155" t="s">
        <v>44</v>
      </c>
      <c r="I155">
        <v>1</v>
      </c>
      <c r="J155">
        <v>206</v>
      </c>
      <c r="K155">
        <v>2</v>
      </c>
      <c r="L155" t="s">
        <v>16</v>
      </c>
      <c r="M155">
        <v>60</v>
      </c>
      <c r="N155">
        <v>3</v>
      </c>
      <c r="O155">
        <v>2</v>
      </c>
      <c r="P155" t="s">
        <v>51</v>
      </c>
      <c r="Q155">
        <v>2</v>
      </c>
      <c r="R155" t="s">
        <v>18</v>
      </c>
      <c r="S155">
        <v>2348</v>
      </c>
      <c r="T155">
        <v>10901</v>
      </c>
      <c r="U155">
        <v>8</v>
      </c>
      <c r="V155" t="s">
        <v>46</v>
      </c>
      <c r="W155" t="s">
        <v>15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</row>
    <row r="156" spans="1:35" x14ac:dyDescent="0.25">
      <c r="A156">
        <v>32</v>
      </c>
      <c r="B156" t="s">
        <v>15</v>
      </c>
      <c r="C156" t="s">
        <v>47</v>
      </c>
      <c r="D156">
        <v>967</v>
      </c>
      <c r="E156" t="s">
        <v>43</v>
      </c>
      <c r="F156">
        <v>8</v>
      </c>
      <c r="G156">
        <v>3</v>
      </c>
      <c r="H156" t="s">
        <v>59</v>
      </c>
      <c r="I156">
        <v>1</v>
      </c>
      <c r="J156">
        <v>207</v>
      </c>
      <c r="K156">
        <v>2</v>
      </c>
      <c r="L156" t="s">
        <v>13</v>
      </c>
      <c r="M156">
        <v>43</v>
      </c>
      <c r="N156">
        <v>3</v>
      </c>
      <c r="O156">
        <v>3</v>
      </c>
      <c r="P156" t="s">
        <v>45</v>
      </c>
      <c r="Q156">
        <v>4</v>
      </c>
      <c r="R156" t="s">
        <v>14</v>
      </c>
      <c r="S156">
        <v>8998</v>
      </c>
      <c r="T156">
        <v>15589</v>
      </c>
      <c r="U156">
        <v>1</v>
      </c>
      <c r="V156" t="s">
        <v>46</v>
      </c>
      <c r="W156" t="s">
        <v>15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</row>
    <row r="157" spans="1:35" x14ac:dyDescent="0.25">
      <c r="A157">
        <v>29</v>
      </c>
      <c r="B157" t="s">
        <v>15</v>
      </c>
      <c r="C157" t="s">
        <v>55</v>
      </c>
      <c r="D157">
        <v>1496</v>
      </c>
      <c r="E157" t="s">
        <v>48</v>
      </c>
      <c r="F157">
        <v>1</v>
      </c>
      <c r="G157">
        <v>1</v>
      </c>
      <c r="H157" t="s">
        <v>60</v>
      </c>
      <c r="I157">
        <v>1</v>
      </c>
      <c r="J157">
        <v>208</v>
      </c>
      <c r="K157">
        <v>4</v>
      </c>
      <c r="L157" t="s">
        <v>16</v>
      </c>
      <c r="M157">
        <v>41</v>
      </c>
      <c r="N157">
        <v>3</v>
      </c>
      <c r="O157">
        <v>2</v>
      </c>
      <c r="P157" t="s">
        <v>53</v>
      </c>
      <c r="Q157">
        <v>3</v>
      </c>
      <c r="R157" t="s">
        <v>17</v>
      </c>
      <c r="S157">
        <v>4319</v>
      </c>
      <c r="T157">
        <v>26283</v>
      </c>
      <c r="U157">
        <v>1</v>
      </c>
      <c r="V157" t="s">
        <v>46</v>
      </c>
      <c r="W157" t="s">
        <v>15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</row>
    <row r="158" spans="1:35" x14ac:dyDescent="0.25">
      <c r="A158">
        <v>51</v>
      </c>
      <c r="B158" t="s">
        <v>15</v>
      </c>
      <c r="C158" t="s">
        <v>42</v>
      </c>
      <c r="D158">
        <v>1169</v>
      </c>
      <c r="E158" t="s">
        <v>48</v>
      </c>
      <c r="F158">
        <v>7</v>
      </c>
      <c r="G158">
        <v>4</v>
      </c>
      <c r="H158" t="s">
        <v>52</v>
      </c>
      <c r="I158">
        <v>1</v>
      </c>
      <c r="J158">
        <v>211</v>
      </c>
      <c r="K158">
        <v>2</v>
      </c>
      <c r="L158" t="s">
        <v>16</v>
      </c>
      <c r="M158">
        <v>34</v>
      </c>
      <c r="N158">
        <v>2</v>
      </c>
      <c r="O158">
        <v>2</v>
      </c>
      <c r="P158" t="s">
        <v>53</v>
      </c>
      <c r="Q158">
        <v>3</v>
      </c>
      <c r="R158" t="s">
        <v>17</v>
      </c>
      <c r="S158">
        <v>6132</v>
      </c>
      <c r="T158">
        <v>13983</v>
      </c>
      <c r="U158">
        <v>2</v>
      </c>
      <c r="V158" t="s">
        <v>46</v>
      </c>
      <c r="W158" t="s">
        <v>15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</row>
    <row r="159" spans="1:35" x14ac:dyDescent="0.25">
      <c r="A159">
        <v>58</v>
      </c>
      <c r="B159" t="s">
        <v>15</v>
      </c>
      <c r="C159" t="s">
        <v>42</v>
      </c>
      <c r="D159">
        <v>1145</v>
      </c>
      <c r="E159" t="s">
        <v>48</v>
      </c>
      <c r="F159">
        <v>9</v>
      </c>
      <c r="G159">
        <v>3</v>
      </c>
      <c r="H159" t="s">
        <v>52</v>
      </c>
      <c r="I159">
        <v>1</v>
      </c>
      <c r="J159">
        <v>214</v>
      </c>
      <c r="K159">
        <v>2</v>
      </c>
      <c r="L159" t="s">
        <v>13</v>
      </c>
      <c r="M159">
        <v>75</v>
      </c>
      <c r="N159">
        <v>2</v>
      </c>
      <c r="O159">
        <v>1</v>
      </c>
      <c r="P159" t="s">
        <v>49</v>
      </c>
      <c r="Q159">
        <v>2</v>
      </c>
      <c r="R159" t="s">
        <v>17</v>
      </c>
      <c r="S159">
        <v>3346</v>
      </c>
      <c r="T159">
        <v>11873</v>
      </c>
      <c r="U159">
        <v>4</v>
      </c>
      <c r="V159" t="s">
        <v>46</v>
      </c>
      <c r="W159" t="s">
        <v>12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</row>
    <row r="160" spans="1:35" x14ac:dyDescent="0.25">
      <c r="A160">
        <v>40</v>
      </c>
      <c r="B160" t="s">
        <v>15</v>
      </c>
      <c r="C160" t="s">
        <v>42</v>
      </c>
      <c r="D160">
        <v>630</v>
      </c>
      <c r="E160" t="s">
        <v>43</v>
      </c>
      <c r="F160">
        <v>4</v>
      </c>
      <c r="G160">
        <v>4</v>
      </c>
      <c r="H160" t="s">
        <v>59</v>
      </c>
      <c r="I160">
        <v>1</v>
      </c>
      <c r="J160">
        <v>215</v>
      </c>
      <c r="K160">
        <v>3</v>
      </c>
      <c r="L160" t="s">
        <v>16</v>
      </c>
      <c r="M160">
        <v>67</v>
      </c>
      <c r="N160">
        <v>2</v>
      </c>
      <c r="O160">
        <v>3</v>
      </c>
      <c r="P160" t="s">
        <v>45</v>
      </c>
      <c r="Q160">
        <v>4</v>
      </c>
      <c r="R160" t="s">
        <v>17</v>
      </c>
      <c r="S160">
        <v>10855</v>
      </c>
      <c r="T160">
        <v>8552</v>
      </c>
      <c r="U160">
        <v>7</v>
      </c>
      <c r="V160" t="s">
        <v>46</v>
      </c>
      <c r="W160" t="s">
        <v>15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</row>
    <row r="161" spans="1:35" x14ac:dyDescent="0.25">
      <c r="A161">
        <v>34</v>
      </c>
      <c r="B161" t="s">
        <v>15</v>
      </c>
      <c r="C161" t="s">
        <v>47</v>
      </c>
      <c r="D161">
        <v>303</v>
      </c>
      <c r="E161" t="s">
        <v>43</v>
      </c>
      <c r="F161">
        <v>2</v>
      </c>
      <c r="G161">
        <v>4</v>
      </c>
      <c r="H161" t="s">
        <v>59</v>
      </c>
      <c r="I161">
        <v>1</v>
      </c>
      <c r="J161">
        <v>216</v>
      </c>
      <c r="K161">
        <v>3</v>
      </c>
      <c r="L161" t="s">
        <v>13</v>
      </c>
      <c r="M161">
        <v>75</v>
      </c>
      <c r="N161">
        <v>3</v>
      </c>
      <c r="O161">
        <v>1</v>
      </c>
      <c r="P161" t="s">
        <v>57</v>
      </c>
      <c r="Q161">
        <v>3</v>
      </c>
      <c r="R161" t="s">
        <v>17</v>
      </c>
      <c r="S161">
        <v>2231</v>
      </c>
      <c r="T161">
        <v>11314</v>
      </c>
      <c r="U161">
        <v>6</v>
      </c>
      <c r="V161" t="s">
        <v>46</v>
      </c>
      <c r="W161" t="s">
        <v>15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</row>
    <row r="162" spans="1:35" x14ac:dyDescent="0.25">
      <c r="A162">
        <v>22</v>
      </c>
      <c r="B162" t="s">
        <v>15</v>
      </c>
      <c r="C162" t="s">
        <v>42</v>
      </c>
      <c r="D162">
        <v>1256</v>
      </c>
      <c r="E162" t="s">
        <v>48</v>
      </c>
      <c r="F162">
        <v>19</v>
      </c>
      <c r="G162">
        <v>1</v>
      </c>
      <c r="H162" t="s">
        <v>52</v>
      </c>
      <c r="I162">
        <v>1</v>
      </c>
      <c r="J162">
        <v>217</v>
      </c>
      <c r="K162">
        <v>3</v>
      </c>
      <c r="L162" t="s">
        <v>16</v>
      </c>
      <c r="M162">
        <v>80</v>
      </c>
      <c r="N162">
        <v>3</v>
      </c>
      <c r="O162">
        <v>1</v>
      </c>
      <c r="P162" t="s">
        <v>49</v>
      </c>
      <c r="Q162">
        <v>4</v>
      </c>
      <c r="R162" t="s">
        <v>17</v>
      </c>
      <c r="S162">
        <v>2323</v>
      </c>
      <c r="T162">
        <v>11992</v>
      </c>
      <c r="U162">
        <v>1</v>
      </c>
      <c r="V162" t="s">
        <v>46</v>
      </c>
      <c r="W162" t="s">
        <v>15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</row>
    <row r="163" spans="1:35" x14ac:dyDescent="0.25">
      <c r="A163">
        <v>27</v>
      </c>
      <c r="B163" t="s">
        <v>15</v>
      </c>
      <c r="C163" t="s">
        <v>55</v>
      </c>
      <c r="D163">
        <v>691</v>
      </c>
      <c r="E163" t="s">
        <v>48</v>
      </c>
      <c r="F163">
        <v>9</v>
      </c>
      <c r="G163">
        <v>3</v>
      </c>
      <c r="H163" t="s">
        <v>52</v>
      </c>
      <c r="I163">
        <v>1</v>
      </c>
      <c r="J163">
        <v>218</v>
      </c>
      <c r="K163">
        <v>4</v>
      </c>
      <c r="L163" t="s">
        <v>16</v>
      </c>
      <c r="M163">
        <v>57</v>
      </c>
      <c r="N163">
        <v>3</v>
      </c>
      <c r="O163">
        <v>1</v>
      </c>
      <c r="P163" t="s">
        <v>49</v>
      </c>
      <c r="Q163">
        <v>2</v>
      </c>
      <c r="R163" t="s">
        <v>18</v>
      </c>
      <c r="S163">
        <v>2024</v>
      </c>
      <c r="T163">
        <v>5970</v>
      </c>
      <c r="U163">
        <v>6</v>
      </c>
      <c r="V163" t="s">
        <v>46</v>
      </c>
      <c r="W163" t="s">
        <v>15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</row>
    <row r="164" spans="1:35" x14ac:dyDescent="0.25">
      <c r="A164">
        <v>28</v>
      </c>
      <c r="B164" t="s">
        <v>15</v>
      </c>
      <c r="C164" t="s">
        <v>42</v>
      </c>
      <c r="D164">
        <v>440</v>
      </c>
      <c r="E164" t="s">
        <v>48</v>
      </c>
      <c r="F164">
        <v>21</v>
      </c>
      <c r="G164">
        <v>3</v>
      </c>
      <c r="H164" t="s">
        <v>52</v>
      </c>
      <c r="I164">
        <v>1</v>
      </c>
      <c r="J164">
        <v>221</v>
      </c>
      <c r="K164">
        <v>3</v>
      </c>
      <c r="L164" t="s">
        <v>16</v>
      </c>
      <c r="M164">
        <v>42</v>
      </c>
      <c r="N164">
        <v>3</v>
      </c>
      <c r="O164">
        <v>1</v>
      </c>
      <c r="P164" t="s">
        <v>49</v>
      </c>
      <c r="Q164">
        <v>4</v>
      </c>
      <c r="R164" t="s">
        <v>17</v>
      </c>
      <c r="S164">
        <v>2713</v>
      </c>
      <c r="T164">
        <v>6672</v>
      </c>
      <c r="U164">
        <v>1</v>
      </c>
      <c r="V164" t="s">
        <v>46</v>
      </c>
      <c r="W164" t="s">
        <v>15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</row>
    <row r="165" spans="1:35" x14ac:dyDescent="0.25">
      <c r="A165">
        <v>57</v>
      </c>
      <c r="B165" t="s">
        <v>15</v>
      </c>
      <c r="C165" t="s">
        <v>42</v>
      </c>
      <c r="D165">
        <v>334</v>
      </c>
      <c r="E165" t="s">
        <v>48</v>
      </c>
      <c r="F165">
        <v>24</v>
      </c>
      <c r="G165">
        <v>2</v>
      </c>
      <c r="H165" t="s">
        <v>44</v>
      </c>
      <c r="I165">
        <v>1</v>
      </c>
      <c r="J165">
        <v>223</v>
      </c>
      <c r="K165">
        <v>3</v>
      </c>
      <c r="L165" t="s">
        <v>16</v>
      </c>
      <c r="M165">
        <v>83</v>
      </c>
      <c r="N165">
        <v>4</v>
      </c>
      <c r="O165">
        <v>3</v>
      </c>
      <c r="P165" t="s">
        <v>54</v>
      </c>
      <c r="Q165">
        <v>4</v>
      </c>
      <c r="R165" t="s">
        <v>18</v>
      </c>
      <c r="S165">
        <v>9439</v>
      </c>
      <c r="T165">
        <v>23402</v>
      </c>
      <c r="U165">
        <v>3</v>
      </c>
      <c r="V165" t="s">
        <v>46</v>
      </c>
      <c r="W165" t="s">
        <v>12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</row>
    <row r="166" spans="1:35" x14ac:dyDescent="0.25">
      <c r="A166">
        <v>27</v>
      </c>
      <c r="B166" t="s">
        <v>15</v>
      </c>
      <c r="C166" t="s">
        <v>55</v>
      </c>
      <c r="D166">
        <v>1450</v>
      </c>
      <c r="E166" t="s">
        <v>48</v>
      </c>
      <c r="F166">
        <v>3</v>
      </c>
      <c r="G166">
        <v>3</v>
      </c>
      <c r="H166" t="s">
        <v>52</v>
      </c>
      <c r="I166">
        <v>1</v>
      </c>
      <c r="J166">
        <v>224</v>
      </c>
      <c r="K166">
        <v>3</v>
      </c>
      <c r="L166" t="s">
        <v>16</v>
      </c>
      <c r="M166">
        <v>79</v>
      </c>
      <c r="N166">
        <v>2</v>
      </c>
      <c r="O166">
        <v>1</v>
      </c>
      <c r="P166" t="s">
        <v>49</v>
      </c>
      <c r="Q166">
        <v>3</v>
      </c>
      <c r="R166" t="s">
        <v>18</v>
      </c>
      <c r="S166">
        <v>2566</v>
      </c>
      <c r="T166">
        <v>25326</v>
      </c>
      <c r="U166">
        <v>1</v>
      </c>
      <c r="V166" t="s">
        <v>46</v>
      </c>
      <c r="W166" t="s">
        <v>12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</row>
    <row r="167" spans="1:35" x14ac:dyDescent="0.25">
      <c r="A167">
        <v>50</v>
      </c>
      <c r="B167" t="s">
        <v>15</v>
      </c>
      <c r="C167" t="s">
        <v>42</v>
      </c>
      <c r="D167">
        <v>1452</v>
      </c>
      <c r="E167" t="s">
        <v>48</v>
      </c>
      <c r="F167">
        <v>11</v>
      </c>
      <c r="G167">
        <v>3</v>
      </c>
      <c r="H167" t="s">
        <v>44</v>
      </c>
      <c r="I167">
        <v>1</v>
      </c>
      <c r="J167">
        <v>226</v>
      </c>
      <c r="K167">
        <v>3</v>
      </c>
      <c r="L167" t="s">
        <v>13</v>
      </c>
      <c r="M167">
        <v>53</v>
      </c>
      <c r="N167">
        <v>3</v>
      </c>
      <c r="O167">
        <v>5</v>
      </c>
      <c r="P167" t="s">
        <v>56</v>
      </c>
      <c r="Q167">
        <v>2</v>
      </c>
      <c r="R167" t="s">
        <v>14</v>
      </c>
      <c r="S167">
        <v>19926</v>
      </c>
      <c r="T167">
        <v>17053</v>
      </c>
      <c r="U167">
        <v>3</v>
      </c>
      <c r="V167" t="s">
        <v>46</v>
      </c>
      <c r="W167" t="s">
        <v>15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</row>
    <row r="168" spans="1:35" x14ac:dyDescent="0.25">
      <c r="A168">
        <v>41</v>
      </c>
      <c r="B168" t="s">
        <v>15</v>
      </c>
      <c r="C168" t="s">
        <v>42</v>
      </c>
      <c r="D168">
        <v>465</v>
      </c>
      <c r="E168" t="s">
        <v>48</v>
      </c>
      <c r="F168">
        <v>14</v>
      </c>
      <c r="G168">
        <v>3</v>
      </c>
      <c r="H168" t="s">
        <v>44</v>
      </c>
      <c r="I168">
        <v>1</v>
      </c>
      <c r="J168">
        <v>227</v>
      </c>
      <c r="K168">
        <v>1</v>
      </c>
      <c r="L168" t="s">
        <v>16</v>
      </c>
      <c r="M168">
        <v>56</v>
      </c>
      <c r="N168">
        <v>3</v>
      </c>
      <c r="O168">
        <v>1</v>
      </c>
      <c r="P168" t="s">
        <v>49</v>
      </c>
      <c r="Q168">
        <v>3</v>
      </c>
      <c r="R168" t="s">
        <v>18</v>
      </c>
      <c r="S168">
        <v>2451</v>
      </c>
      <c r="T168">
        <v>4609</v>
      </c>
      <c r="U168">
        <v>4</v>
      </c>
      <c r="V168" t="s">
        <v>46</v>
      </c>
      <c r="W168" t="s">
        <v>15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</row>
    <row r="169" spans="1:35" x14ac:dyDescent="0.25">
      <c r="A169">
        <v>30</v>
      </c>
      <c r="B169" t="s">
        <v>15</v>
      </c>
      <c r="C169" t="s">
        <v>42</v>
      </c>
      <c r="D169">
        <v>1339</v>
      </c>
      <c r="E169" t="s">
        <v>43</v>
      </c>
      <c r="F169">
        <v>5</v>
      </c>
      <c r="G169">
        <v>3</v>
      </c>
      <c r="H169" t="s">
        <v>44</v>
      </c>
      <c r="I169">
        <v>1</v>
      </c>
      <c r="J169">
        <v>228</v>
      </c>
      <c r="K169">
        <v>2</v>
      </c>
      <c r="L169" t="s">
        <v>13</v>
      </c>
      <c r="M169">
        <v>41</v>
      </c>
      <c r="N169">
        <v>3</v>
      </c>
      <c r="O169">
        <v>3</v>
      </c>
      <c r="P169" t="s">
        <v>45</v>
      </c>
      <c r="Q169">
        <v>4</v>
      </c>
      <c r="R169" t="s">
        <v>17</v>
      </c>
      <c r="S169">
        <v>9419</v>
      </c>
      <c r="T169">
        <v>8053</v>
      </c>
      <c r="U169">
        <v>2</v>
      </c>
      <c r="V169" t="s">
        <v>46</v>
      </c>
      <c r="W169" t="s">
        <v>15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</row>
    <row r="170" spans="1:35" x14ac:dyDescent="0.25">
      <c r="A170">
        <v>38</v>
      </c>
      <c r="B170" t="s">
        <v>15</v>
      </c>
      <c r="C170" t="s">
        <v>42</v>
      </c>
      <c r="D170">
        <v>702</v>
      </c>
      <c r="E170" t="s">
        <v>43</v>
      </c>
      <c r="F170">
        <v>1</v>
      </c>
      <c r="G170">
        <v>4</v>
      </c>
      <c r="H170" t="s">
        <v>44</v>
      </c>
      <c r="I170">
        <v>1</v>
      </c>
      <c r="J170">
        <v>230</v>
      </c>
      <c r="K170">
        <v>1</v>
      </c>
      <c r="L170" t="s">
        <v>13</v>
      </c>
      <c r="M170">
        <v>59</v>
      </c>
      <c r="N170">
        <v>2</v>
      </c>
      <c r="O170">
        <v>2</v>
      </c>
      <c r="P170" t="s">
        <v>45</v>
      </c>
      <c r="Q170">
        <v>4</v>
      </c>
      <c r="R170" t="s">
        <v>14</v>
      </c>
      <c r="S170">
        <v>8686</v>
      </c>
      <c r="T170">
        <v>12930</v>
      </c>
      <c r="U170">
        <v>4</v>
      </c>
      <c r="V170" t="s">
        <v>46</v>
      </c>
      <c r="W170" t="s">
        <v>15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</row>
    <row r="171" spans="1:35" x14ac:dyDescent="0.25">
      <c r="A171">
        <v>32</v>
      </c>
      <c r="B171" t="s">
        <v>15</v>
      </c>
      <c r="C171" t="s">
        <v>42</v>
      </c>
      <c r="D171">
        <v>120</v>
      </c>
      <c r="E171" t="s">
        <v>48</v>
      </c>
      <c r="F171">
        <v>6</v>
      </c>
      <c r="G171">
        <v>5</v>
      </c>
      <c r="H171" t="s">
        <v>44</v>
      </c>
      <c r="I171">
        <v>1</v>
      </c>
      <c r="J171">
        <v>231</v>
      </c>
      <c r="K171">
        <v>3</v>
      </c>
      <c r="L171" t="s">
        <v>16</v>
      </c>
      <c r="M171">
        <v>43</v>
      </c>
      <c r="N171">
        <v>3</v>
      </c>
      <c r="O171">
        <v>1</v>
      </c>
      <c r="P171" t="s">
        <v>49</v>
      </c>
      <c r="Q171">
        <v>3</v>
      </c>
      <c r="R171" t="s">
        <v>14</v>
      </c>
      <c r="S171">
        <v>3038</v>
      </c>
      <c r="T171">
        <v>12430</v>
      </c>
      <c r="U171">
        <v>3</v>
      </c>
      <c r="V171" t="s">
        <v>46</v>
      </c>
      <c r="W171" t="s">
        <v>15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</row>
    <row r="172" spans="1:35" x14ac:dyDescent="0.25">
      <c r="A172">
        <v>27</v>
      </c>
      <c r="B172" t="s">
        <v>15</v>
      </c>
      <c r="C172" t="s">
        <v>42</v>
      </c>
      <c r="D172">
        <v>1157</v>
      </c>
      <c r="E172" t="s">
        <v>48</v>
      </c>
      <c r="F172">
        <v>17</v>
      </c>
      <c r="G172">
        <v>3</v>
      </c>
      <c r="H172" t="s">
        <v>60</v>
      </c>
      <c r="I172">
        <v>1</v>
      </c>
      <c r="J172">
        <v>233</v>
      </c>
      <c r="K172">
        <v>3</v>
      </c>
      <c r="L172" t="s">
        <v>16</v>
      </c>
      <c r="M172">
        <v>51</v>
      </c>
      <c r="N172">
        <v>3</v>
      </c>
      <c r="O172">
        <v>1</v>
      </c>
      <c r="P172" t="s">
        <v>49</v>
      </c>
      <c r="Q172">
        <v>2</v>
      </c>
      <c r="R172" t="s">
        <v>17</v>
      </c>
      <c r="S172">
        <v>3058</v>
      </c>
      <c r="T172">
        <v>13364</v>
      </c>
      <c r="U172">
        <v>0</v>
      </c>
      <c r="V172" t="s">
        <v>46</v>
      </c>
      <c r="W172" t="s">
        <v>12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</row>
    <row r="173" spans="1:35" x14ac:dyDescent="0.25">
      <c r="A173">
        <v>19</v>
      </c>
      <c r="B173" t="s">
        <v>12</v>
      </c>
      <c r="C173" t="s">
        <v>47</v>
      </c>
      <c r="D173">
        <v>602</v>
      </c>
      <c r="E173" t="s">
        <v>43</v>
      </c>
      <c r="F173">
        <v>1</v>
      </c>
      <c r="G173">
        <v>1</v>
      </c>
      <c r="H173" t="s">
        <v>60</v>
      </c>
      <c r="I173">
        <v>1</v>
      </c>
      <c r="J173">
        <v>235</v>
      </c>
      <c r="K173">
        <v>3</v>
      </c>
      <c r="L173" t="s">
        <v>13</v>
      </c>
      <c r="M173">
        <v>100</v>
      </c>
      <c r="N173">
        <v>1</v>
      </c>
      <c r="O173">
        <v>1</v>
      </c>
      <c r="P173" t="s">
        <v>57</v>
      </c>
      <c r="Q173">
        <v>1</v>
      </c>
      <c r="R173" t="s">
        <v>14</v>
      </c>
      <c r="S173">
        <v>2325</v>
      </c>
      <c r="T173">
        <v>20989</v>
      </c>
      <c r="U173">
        <v>0</v>
      </c>
      <c r="V173" t="s">
        <v>46</v>
      </c>
      <c r="W173" t="s">
        <v>15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36</v>
      </c>
      <c r="B174" t="s">
        <v>15</v>
      </c>
      <c r="C174" t="s">
        <v>47</v>
      </c>
      <c r="D174">
        <v>1480</v>
      </c>
      <c r="E174" t="s">
        <v>48</v>
      </c>
      <c r="F174">
        <v>3</v>
      </c>
      <c r="G174">
        <v>2</v>
      </c>
      <c r="H174" t="s">
        <v>52</v>
      </c>
      <c r="I174">
        <v>1</v>
      </c>
      <c r="J174">
        <v>238</v>
      </c>
      <c r="K174">
        <v>4</v>
      </c>
      <c r="L174" t="s">
        <v>16</v>
      </c>
      <c r="M174">
        <v>30</v>
      </c>
      <c r="N174">
        <v>3</v>
      </c>
      <c r="O174">
        <v>1</v>
      </c>
      <c r="P174" t="s">
        <v>51</v>
      </c>
      <c r="Q174">
        <v>2</v>
      </c>
      <c r="R174" t="s">
        <v>14</v>
      </c>
      <c r="S174">
        <v>2088</v>
      </c>
      <c r="T174">
        <v>15062</v>
      </c>
      <c r="U174">
        <v>4</v>
      </c>
      <c r="V174" t="s">
        <v>46</v>
      </c>
      <c r="W174" t="s">
        <v>15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</row>
    <row r="175" spans="1:35" x14ac:dyDescent="0.25">
      <c r="A175">
        <v>30</v>
      </c>
      <c r="B175" t="s">
        <v>15</v>
      </c>
      <c r="C175" t="s">
        <v>55</v>
      </c>
      <c r="D175">
        <v>111</v>
      </c>
      <c r="E175" t="s">
        <v>48</v>
      </c>
      <c r="F175">
        <v>9</v>
      </c>
      <c r="G175">
        <v>3</v>
      </c>
      <c r="H175" t="s">
        <v>52</v>
      </c>
      <c r="I175">
        <v>1</v>
      </c>
      <c r="J175">
        <v>239</v>
      </c>
      <c r="K175">
        <v>3</v>
      </c>
      <c r="L175" t="s">
        <v>16</v>
      </c>
      <c r="M175">
        <v>66</v>
      </c>
      <c r="N175">
        <v>3</v>
      </c>
      <c r="O175">
        <v>2</v>
      </c>
      <c r="P175" t="s">
        <v>51</v>
      </c>
      <c r="Q175">
        <v>1</v>
      </c>
      <c r="R175" t="s">
        <v>18</v>
      </c>
      <c r="S175">
        <v>3072</v>
      </c>
      <c r="T175">
        <v>11012</v>
      </c>
      <c r="U175">
        <v>1</v>
      </c>
      <c r="V175" t="s">
        <v>46</v>
      </c>
      <c r="W175" t="s">
        <v>15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</row>
    <row r="176" spans="1:35" x14ac:dyDescent="0.25">
      <c r="A176">
        <v>45</v>
      </c>
      <c r="B176" t="s">
        <v>15</v>
      </c>
      <c r="C176" t="s">
        <v>42</v>
      </c>
      <c r="D176">
        <v>1268</v>
      </c>
      <c r="E176" t="s">
        <v>43</v>
      </c>
      <c r="F176">
        <v>4</v>
      </c>
      <c r="G176">
        <v>2</v>
      </c>
      <c r="H176" t="s">
        <v>44</v>
      </c>
      <c r="I176">
        <v>1</v>
      </c>
      <c r="J176">
        <v>240</v>
      </c>
      <c r="K176">
        <v>3</v>
      </c>
      <c r="L176" t="s">
        <v>13</v>
      </c>
      <c r="M176">
        <v>30</v>
      </c>
      <c r="N176">
        <v>3</v>
      </c>
      <c r="O176">
        <v>2</v>
      </c>
      <c r="P176" t="s">
        <v>45</v>
      </c>
      <c r="Q176">
        <v>1</v>
      </c>
      <c r="R176" t="s">
        <v>18</v>
      </c>
      <c r="S176">
        <v>5006</v>
      </c>
      <c r="T176">
        <v>6319</v>
      </c>
      <c r="U176">
        <v>4</v>
      </c>
      <c r="V176" t="s">
        <v>46</v>
      </c>
      <c r="W176" t="s">
        <v>12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</row>
    <row r="177" spans="1:35" x14ac:dyDescent="0.25">
      <c r="A177">
        <v>56</v>
      </c>
      <c r="B177" t="s">
        <v>15</v>
      </c>
      <c r="C177" t="s">
        <v>42</v>
      </c>
      <c r="D177">
        <v>713</v>
      </c>
      <c r="E177" t="s">
        <v>48</v>
      </c>
      <c r="F177">
        <v>8</v>
      </c>
      <c r="G177">
        <v>3</v>
      </c>
      <c r="H177" t="s">
        <v>44</v>
      </c>
      <c r="I177">
        <v>1</v>
      </c>
      <c r="J177">
        <v>241</v>
      </c>
      <c r="K177">
        <v>3</v>
      </c>
      <c r="L177" t="s">
        <v>13</v>
      </c>
      <c r="M177">
        <v>67</v>
      </c>
      <c r="N177">
        <v>3</v>
      </c>
      <c r="O177">
        <v>1</v>
      </c>
      <c r="P177" t="s">
        <v>49</v>
      </c>
      <c r="Q177">
        <v>1</v>
      </c>
      <c r="R177" t="s">
        <v>18</v>
      </c>
      <c r="S177">
        <v>4257</v>
      </c>
      <c r="T177">
        <v>13939</v>
      </c>
      <c r="U177">
        <v>4</v>
      </c>
      <c r="V177" t="s">
        <v>46</v>
      </c>
      <c r="W177" t="s">
        <v>12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</row>
    <row r="178" spans="1:35" x14ac:dyDescent="0.25">
      <c r="A178">
        <v>33</v>
      </c>
      <c r="B178" t="s">
        <v>15</v>
      </c>
      <c r="C178" t="s">
        <v>42</v>
      </c>
      <c r="D178">
        <v>134</v>
      </c>
      <c r="E178" t="s">
        <v>48</v>
      </c>
      <c r="F178">
        <v>2</v>
      </c>
      <c r="G178">
        <v>3</v>
      </c>
      <c r="H178" t="s">
        <v>44</v>
      </c>
      <c r="I178">
        <v>1</v>
      </c>
      <c r="J178">
        <v>242</v>
      </c>
      <c r="K178">
        <v>3</v>
      </c>
      <c r="L178" t="s">
        <v>16</v>
      </c>
      <c r="M178">
        <v>90</v>
      </c>
      <c r="N178">
        <v>3</v>
      </c>
      <c r="O178">
        <v>1</v>
      </c>
      <c r="P178" t="s">
        <v>49</v>
      </c>
      <c r="Q178">
        <v>4</v>
      </c>
      <c r="R178" t="s">
        <v>14</v>
      </c>
      <c r="S178">
        <v>2500</v>
      </c>
      <c r="T178">
        <v>10515</v>
      </c>
      <c r="U178">
        <v>0</v>
      </c>
      <c r="V178" t="s">
        <v>46</v>
      </c>
      <c r="W178" t="s">
        <v>15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</row>
    <row r="179" spans="1:35" x14ac:dyDescent="0.25">
      <c r="A179">
        <v>19</v>
      </c>
      <c r="B179" t="s">
        <v>12</v>
      </c>
      <c r="C179" t="s">
        <v>42</v>
      </c>
      <c r="D179">
        <v>303</v>
      </c>
      <c r="E179" t="s">
        <v>48</v>
      </c>
      <c r="F179">
        <v>2</v>
      </c>
      <c r="G179">
        <v>3</v>
      </c>
      <c r="H179" t="s">
        <v>44</v>
      </c>
      <c r="I179">
        <v>1</v>
      </c>
      <c r="J179">
        <v>243</v>
      </c>
      <c r="K179">
        <v>2</v>
      </c>
      <c r="L179" t="s">
        <v>16</v>
      </c>
      <c r="M179">
        <v>47</v>
      </c>
      <c r="N179">
        <v>2</v>
      </c>
      <c r="O179">
        <v>1</v>
      </c>
      <c r="P179" t="s">
        <v>51</v>
      </c>
      <c r="Q179">
        <v>4</v>
      </c>
      <c r="R179" t="s">
        <v>14</v>
      </c>
      <c r="S179">
        <v>1102</v>
      </c>
      <c r="T179">
        <v>9241</v>
      </c>
      <c r="U179">
        <v>1</v>
      </c>
      <c r="V179" t="s">
        <v>46</v>
      </c>
      <c r="W179" t="s">
        <v>15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</row>
    <row r="180" spans="1:35" x14ac:dyDescent="0.25">
      <c r="A180">
        <v>46</v>
      </c>
      <c r="B180" t="s">
        <v>15</v>
      </c>
      <c r="C180" t="s">
        <v>42</v>
      </c>
      <c r="D180">
        <v>526</v>
      </c>
      <c r="E180" t="s">
        <v>43</v>
      </c>
      <c r="F180">
        <v>1</v>
      </c>
      <c r="G180">
        <v>2</v>
      </c>
      <c r="H180" t="s">
        <v>59</v>
      </c>
      <c r="I180">
        <v>1</v>
      </c>
      <c r="J180">
        <v>244</v>
      </c>
      <c r="K180">
        <v>2</v>
      </c>
      <c r="L180" t="s">
        <v>13</v>
      </c>
      <c r="M180">
        <v>92</v>
      </c>
      <c r="N180">
        <v>3</v>
      </c>
      <c r="O180">
        <v>3</v>
      </c>
      <c r="P180" t="s">
        <v>45</v>
      </c>
      <c r="Q180">
        <v>1</v>
      </c>
      <c r="R180" t="s">
        <v>18</v>
      </c>
      <c r="S180">
        <v>10453</v>
      </c>
      <c r="T180">
        <v>2137</v>
      </c>
      <c r="U180">
        <v>1</v>
      </c>
      <c r="V180" t="s">
        <v>46</v>
      </c>
      <c r="W180" t="s">
        <v>15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</row>
    <row r="181" spans="1:35" x14ac:dyDescent="0.25">
      <c r="A181">
        <v>38</v>
      </c>
      <c r="B181" t="s">
        <v>15</v>
      </c>
      <c r="C181" t="s">
        <v>42</v>
      </c>
      <c r="D181">
        <v>1380</v>
      </c>
      <c r="E181" t="s">
        <v>48</v>
      </c>
      <c r="F181">
        <v>9</v>
      </c>
      <c r="G181">
        <v>2</v>
      </c>
      <c r="H181" t="s">
        <v>44</v>
      </c>
      <c r="I181">
        <v>1</v>
      </c>
      <c r="J181">
        <v>245</v>
      </c>
      <c r="K181">
        <v>3</v>
      </c>
      <c r="L181" t="s">
        <v>13</v>
      </c>
      <c r="M181">
        <v>75</v>
      </c>
      <c r="N181">
        <v>3</v>
      </c>
      <c r="O181">
        <v>1</v>
      </c>
      <c r="P181" t="s">
        <v>51</v>
      </c>
      <c r="Q181">
        <v>4</v>
      </c>
      <c r="R181" t="s">
        <v>14</v>
      </c>
      <c r="S181">
        <v>2288</v>
      </c>
      <c r="T181">
        <v>6319</v>
      </c>
      <c r="U181">
        <v>1</v>
      </c>
      <c r="V181" t="s">
        <v>46</v>
      </c>
      <c r="W181" t="s">
        <v>15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</row>
    <row r="182" spans="1:35" x14ac:dyDescent="0.25">
      <c r="A182">
        <v>31</v>
      </c>
      <c r="B182" t="s">
        <v>15</v>
      </c>
      <c r="C182" t="s">
        <v>42</v>
      </c>
      <c r="D182">
        <v>140</v>
      </c>
      <c r="E182" t="s">
        <v>48</v>
      </c>
      <c r="F182">
        <v>12</v>
      </c>
      <c r="G182">
        <v>1</v>
      </c>
      <c r="H182" t="s">
        <v>52</v>
      </c>
      <c r="I182">
        <v>1</v>
      </c>
      <c r="J182">
        <v>246</v>
      </c>
      <c r="K182">
        <v>3</v>
      </c>
      <c r="L182" t="s">
        <v>13</v>
      </c>
      <c r="M182">
        <v>95</v>
      </c>
      <c r="N182">
        <v>3</v>
      </c>
      <c r="O182">
        <v>1</v>
      </c>
      <c r="P182" t="s">
        <v>49</v>
      </c>
      <c r="Q182">
        <v>4</v>
      </c>
      <c r="R182" t="s">
        <v>17</v>
      </c>
      <c r="S182">
        <v>3929</v>
      </c>
      <c r="T182">
        <v>6984</v>
      </c>
      <c r="U182">
        <v>8</v>
      </c>
      <c r="V182" t="s">
        <v>46</v>
      </c>
      <c r="W182" t="s">
        <v>12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</row>
    <row r="183" spans="1:35" x14ac:dyDescent="0.25">
      <c r="A183">
        <v>34</v>
      </c>
      <c r="B183" t="s">
        <v>15</v>
      </c>
      <c r="C183" t="s">
        <v>42</v>
      </c>
      <c r="D183">
        <v>629</v>
      </c>
      <c r="E183" t="s">
        <v>48</v>
      </c>
      <c r="F183">
        <v>27</v>
      </c>
      <c r="G183">
        <v>2</v>
      </c>
      <c r="H183" t="s">
        <v>52</v>
      </c>
      <c r="I183">
        <v>1</v>
      </c>
      <c r="J183">
        <v>247</v>
      </c>
      <c r="K183">
        <v>4</v>
      </c>
      <c r="L183" t="s">
        <v>13</v>
      </c>
      <c r="M183">
        <v>95</v>
      </c>
      <c r="N183">
        <v>3</v>
      </c>
      <c r="O183">
        <v>1</v>
      </c>
      <c r="P183" t="s">
        <v>49</v>
      </c>
      <c r="Q183">
        <v>2</v>
      </c>
      <c r="R183" t="s">
        <v>14</v>
      </c>
      <c r="S183">
        <v>2311</v>
      </c>
      <c r="T183">
        <v>5711</v>
      </c>
      <c r="U183">
        <v>2</v>
      </c>
      <c r="V183" t="s">
        <v>46</v>
      </c>
      <c r="W183" t="s">
        <v>15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</row>
    <row r="184" spans="1:35" x14ac:dyDescent="0.25">
      <c r="A184">
        <v>41</v>
      </c>
      <c r="B184" t="s">
        <v>12</v>
      </c>
      <c r="C184" t="s">
        <v>42</v>
      </c>
      <c r="D184">
        <v>1356</v>
      </c>
      <c r="E184" t="s">
        <v>43</v>
      </c>
      <c r="F184">
        <v>20</v>
      </c>
      <c r="G184">
        <v>2</v>
      </c>
      <c r="H184" t="s">
        <v>59</v>
      </c>
      <c r="I184">
        <v>1</v>
      </c>
      <c r="J184">
        <v>248</v>
      </c>
      <c r="K184">
        <v>2</v>
      </c>
      <c r="L184" t="s">
        <v>13</v>
      </c>
      <c r="M184">
        <v>70</v>
      </c>
      <c r="N184">
        <v>3</v>
      </c>
      <c r="O184">
        <v>1</v>
      </c>
      <c r="P184" t="s">
        <v>57</v>
      </c>
      <c r="Q184">
        <v>2</v>
      </c>
      <c r="R184" t="s">
        <v>14</v>
      </c>
      <c r="S184">
        <v>3140</v>
      </c>
      <c r="T184">
        <v>21728</v>
      </c>
      <c r="U184">
        <v>1</v>
      </c>
      <c r="V184" t="s">
        <v>46</v>
      </c>
      <c r="W184" t="s">
        <v>12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</row>
    <row r="185" spans="1:35" x14ac:dyDescent="0.25">
      <c r="A185">
        <v>50</v>
      </c>
      <c r="B185" t="s">
        <v>15</v>
      </c>
      <c r="C185" t="s">
        <v>42</v>
      </c>
      <c r="D185">
        <v>328</v>
      </c>
      <c r="E185" t="s">
        <v>48</v>
      </c>
      <c r="F185">
        <v>1</v>
      </c>
      <c r="G185">
        <v>3</v>
      </c>
      <c r="H185" t="s">
        <v>52</v>
      </c>
      <c r="I185">
        <v>1</v>
      </c>
      <c r="J185">
        <v>249</v>
      </c>
      <c r="K185">
        <v>3</v>
      </c>
      <c r="L185" t="s">
        <v>16</v>
      </c>
      <c r="M185">
        <v>86</v>
      </c>
      <c r="N185">
        <v>2</v>
      </c>
      <c r="O185">
        <v>1</v>
      </c>
      <c r="P185" t="s">
        <v>51</v>
      </c>
      <c r="Q185">
        <v>3</v>
      </c>
      <c r="R185" t="s">
        <v>17</v>
      </c>
      <c r="S185">
        <v>3690</v>
      </c>
      <c r="T185">
        <v>3425</v>
      </c>
      <c r="U185">
        <v>2</v>
      </c>
      <c r="V185" t="s">
        <v>46</v>
      </c>
      <c r="W185" t="s">
        <v>15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</row>
    <row r="186" spans="1:35" x14ac:dyDescent="0.25">
      <c r="A186">
        <v>53</v>
      </c>
      <c r="B186" t="s">
        <v>15</v>
      </c>
      <c r="C186" t="s">
        <v>42</v>
      </c>
      <c r="D186">
        <v>1084</v>
      </c>
      <c r="E186" t="s">
        <v>48</v>
      </c>
      <c r="F186">
        <v>13</v>
      </c>
      <c r="G186">
        <v>2</v>
      </c>
      <c r="H186" t="s">
        <v>52</v>
      </c>
      <c r="I186">
        <v>1</v>
      </c>
      <c r="J186">
        <v>250</v>
      </c>
      <c r="K186">
        <v>4</v>
      </c>
      <c r="L186" t="s">
        <v>13</v>
      </c>
      <c r="M186">
        <v>57</v>
      </c>
      <c r="N186">
        <v>4</v>
      </c>
      <c r="O186">
        <v>2</v>
      </c>
      <c r="P186" t="s">
        <v>53</v>
      </c>
      <c r="Q186">
        <v>1</v>
      </c>
      <c r="R186" t="s">
        <v>18</v>
      </c>
      <c r="S186">
        <v>4450</v>
      </c>
      <c r="T186">
        <v>26250</v>
      </c>
      <c r="U186">
        <v>1</v>
      </c>
      <c r="V186" t="s">
        <v>46</v>
      </c>
      <c r="W186" t="s">
        <v>15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</row>
    <row r="187" spans="1:35" x14ac:dyDescent="0.25">
      <c r="A187">
        <v>33</v>
      </c>
      <c r="B187" t="s">
        <v>15</v>
      </c>
      <c r="C187" t="s">
        <v>42</v>
      </c>
      <c r="D187">
        <v>931</v>
      </c>
      <c r="E187" t="s">
        <v>48</v>
      </c>
      <c r="F187">
        <v>14</v>
      </c>
      <c r="G187">
        <v>3</v>
      </c>
      <c r="H187" t="s">
        <v>52</v>
      </c>
      <c r="I187">
        <v>1</v>
      </c>
      <c r="J187">
        <v>252</v>
      </c>
      <c r="K187">
        <v>4</v>
      </c>
      <c r="L187" t="s">
        <v>13</v>
      </c>
      <c r="M187">
        <v>72</v>
      </c>
      <c r="N187">
        <v>3</v>
      </c>
      <c r="O187">
        <v>1</v>
      </c>
      <c r="P187" t="s">
        <v>49</v>
      </c>
      <c r="Q187">
        <v>2</v>
      </c>
      <c r="R187" t="s">
        <v>17</v>
      </c>
      <c r="S187">
        <v>2756</v>
      </c>
      <c r="T187">
        <v>4673</v>
      </c>
      <c r="U187">
        <v>1</v>
      </c>
      <c r="V187" t="s">
        <v>46</v>
      </c>
      <c r="W187" t="s">
        <v>15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</row>
    <row r="188" spans="1:35" x14ac:dyDescent="0.25">
      <c r="A188">
        <v>40</v>
      </c>
      <c r="B188" t="s">
        <v>15</v>
      </c>
      <c r="C188" t="s">
        <v>42</v>
      </c>
      <c r="D188">
        <v>989</v>
      </c>
      <c r="E188" t="s">
        <v>48</v>
      </c>
      <c r="F188">
        <v>4</v>
      </c>
      <c r="G188">
        <v>1</v>
      </c>
      <c r="H188" t="s">
        <v>52</v>
      </c>
      <c r="I188">
        <v>1</v>
      </c>
      <c r="J188">
        <v>253</v>
      </c>
      <c r="K188">
        <v>4</v>
      </c>
      <c r="L188" t="s">
        <v>13</v>
      </c>
      <c r="M188">
        <v>46</v>
      </c>
      <c r="N188">
        <v>3</v>
      </c>
      <c r="O188">
        <v>5</v>
      </c>
      <c r="P188" t="s">
        <v>56</v>
      </c>
      <c r="Q188">
        <v>3</v>
      </c>
      <c r="R188" t="s">
        <v>17</v>
      </c>
      <c r="S188">
        <v>19033</v>
      </c>
      <c r="T188">
        <v>6499</v>
      </c>
      <c r="U188">
        <v>1</v>
      </c>
      <c r="V188" t="s">
        <v>46</v>
      </c>
      <c r="W188" t="s">
        <v>15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</row>
    <row r="189" spans="1:35" x14ac:dyDescent="0.25">
      <c r="A189">
        <v>55</v>
      </c>
      <c r="B189" t="s">
        <v>15</v>
      </c>
      <c r="C189" t="s">
        <v>42</v>
      </c>
      <c r="D189">
        <v>692</v>
      </c>
      <c r="E189" t="s">
        <v>48</v>
      </c>
      <c r="F189">
        <v>14</v>
      </c>
      <c r="G189">
        <v>4</v>
      </c>
      <c r="H189" t="s">
        <v>52</v>
      </c>
      <c r="I189">
        <v>1</v>
      </c>
      <c r="J189">
        <v>254</v>
      </c>
      <c r="K189">
        <v>3</v>
      </c>
      <c r="L189" t="s">
        <v>16</v>
      </c>
      <c r="M189">
        <v>61</v>
      </c>
      <c r="N189">
        <v>4</v>
      </c>
      <c r="O189">
        <v>5</v>
      </c>
      <c r="P189" t="s">
        <v>58</v>
      </c>
      <c r="Q189">
        <v>2</v>
      </c>
      <c r="R189" t="s">
        <v>14</v>
      </c>
      <c r="S189">
        <v>18722</v>
      </c>
      <c r="T189">
        <v>13339</v>
      </c>
      <c r="U189">
        <v>8</v>
      </c>
      <c r="V189" t="s">
        <v>46</v>
      </c>
      <c r="W189" t="s">
        <v>15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</row>
    <row r="190" spans="1:35" x14ac:dyDescent="0.25">
      <c r="A190">
        <v>34</v>
      </c>
      <c r="B190" t="s">
        <v>15</v>
      </c>
      <c r="C190" t="s">
        <v>47</v>
      </c>
      <c r="D190">
        <v>1069</v>
      </c>
      <c r="E190" t="s">
        <v>48</v>
      </c>
      <c r="F190">
        <v>2</v>
      </c>
      <c r="G190">
        <v>1</v>
      </c>
      <c r="H190" t="s">
        <v>44</v>
      </c>
      <c r="I190">
        <v>1</v>
      </c>
      <c r="J190">
        <v>256</v>
      </c>
      <c r="K190">
        <v>4</v>
      </c>
      <c r="L190" t="s">
        <v>16</v>
      </c>
      <c r="M190">
        <v>45</v>
      </c>
      <c r="N190">
        <v>2</v>
      </c>
      <c r="O190">
        <v>2</v>
      </c>
      <c r="P190" t="s">
        <v>53</v>
      </c>
      <c r="Q190">
        <v>3</v>
      </c>
      <c r="R190" t="s">
        <v>17</v>
      </c>
      <c r="S190">
        <v>9547</v>
      </c>
      <c r="T190">
        <v>14074</v>
      </c>
      <c r="U190">
        <v>1</v>
      </c>
      <c r="V190" t="s">
        <v>46</v>
      </c>
      <c r="W190" t="s">
        <v>15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</row>
    <row r="191" spans="1:35" x14ac:dyDescent="0.25">
      <c r="A191">
        <v>51</v>
      </c>
      <c r="B191" t="s">
        <v>15</v>
      </c>
      <c r="C191" t="s">
        <v>42</v>
      </c>
      <c r="D191">
        <v>313</v>
      </c>
      <c r="E191" t="s">
        <v>48</v>
      </c>
      <c r="F191">
        <v>3</v>
      </c>
      <c r="G191">
        <v>3</v>
      </c>
      <c r="H191" t="s">
        <v>52</v>
      </c>
      <c r="I191">
        <v>1</v>
      </c>
      <c r="J191">
        <v>258</v>
      </c>
      <c r="K191">
        <v>4</v>
      </c>
      <c r="L191" t="s">
        <v>13</v>
      </c>
      <c r="M191">
        <v>98</v>
      </c>
      <c r="N191">
        <v>3</v>
      </c>
      <c r="O191">
        <v>4</v>
      </c>
      <c r="P191" t="s">
        <v>54</v>
      </c>
      <c r="Q191">
        <v>2</v>
      </c>
      <c r="R191" t="s">
        <v>14</v>
      </c>
      <c r="S191">
        <v>13734</v>
      </c>
      <c r="T191">
        <v>7192</v>
      </c>
      <c r="U191">
        <v>3</v>
      </c>
      <c r="V191" t="s">
        <v>46</v>
      </c>
      <c r="W191" t="s">
        <v>15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</row>
    <row r="192" spans="1:35" x14ac:dyDescent="0.25">
      <c r="A192">
        <v>52</v>
      </c>
      <c r="B192" t="s">
        <v>15</v>
      </c>
      <c r="C192" t="s">
        <v>42</v>
      </c>
      <c r="D192">
        <v>699</v>
      </c>
      <c r="E192" t="s">
        <v>48</v>
      </c>
      <c r="F192">
        <v>1</v>
      </c>
      <c r="G192">
        <v>4</v>
      </c>
      <c r="H192" t="s">
        <v>44</v>
      </c>
      <c r="I192">
        <v>1</v>
      </c>
      <c r="J192">
        <v>259</v>
      </c>
      <c r="K192">
        <v>3</v>
      </c>
      <c r="L192" t="s">
        <v>16</v>
      </c>
      <c r="M192">
        <v>65</v>
      </c>
      <c r="N192">
        <v>2</v>
      </c>
      <c r="O192">
        <v>5</v>
      </c>
      <c r="P192" t="s">
        <v>56</v>
      </c>
      <c r="Q192">
        <v>3</v>
      </c>
      <c r="R192" t="s">
        <v>17</v>
      </c>
      <c r="S192">
        <v>19999</v>
      </c>
      <c r="T192">
        <v>5678</v>
      </c>
      <c r="U192">
        <v>0</v>
      </c>
      <c r="V192" t="s">
        <v>46</v>
      </c>
      <c r="W192" t="s">
        <v>15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</row>
    <row r="193" spans="1:35" x14ac:dyDescent="0.25">
      <c r="A193">
        <v>27</v>
      </c>
      <c r="B193" t="s">
        <v>15</v>
      </c>
      <c r="C193" t="s">
        <v>42</v>
      </c>
      <c r="D193">
        <v>894</v>
      </c>
      <c r="E193" t="s">
        <v>48</v>
      </c>
      <c r="F193">
        <v>9</v>
      </c>
      <c r="G193">
        <v>3</v>
      </c>
      <c r="H193" t="s">
        <v>52</v>
      </c>
      <c r="I193">
        <v>1</v>
      </c>
      <c r="J193">
        <v>260</v>
      </c>
      <c r="K193">
        <v>4</v>
      </c>
      <c r="L193" t="s">
        <v>13</v>
      </c>
      <c r="M193">
        <v>99</v>
      </c>
      <c r="N193">
        <v>3</v>
      </c>
      <c r="O193">
        <v>1</v>
      </c>
      <c r="P193" t="s">
        <v>49</v>
      </c>
      <c r="Q193">
        <v>2</v>
      </c>
      <c r="R193" t="s">
        <v>14</v>
      </c>
      <c r="S193">
        <v>2279</v>
      </c>
      <c r="T193">
        <v>11781</v>
      </c>
      <c r="U193">
        <v>1</v>
      </c>
      <c r="V193" t="s">
        <v>46</v>
      </c>
      <c r="W193" t="s">
        <v>15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</row>
    <row r="194" spans="1:35" x14ac:dyDescent="0.25">
      <c r="A194">
        <v>35</v>
      </c>
      <c r="B194" t="s">
        <v>12</v>
      </c>
      <c r="C194" t="s">
        <v>42</v>
      </c>
      <c r="D194">
        <v>556</v>
      </c>
      <c r="E194" t="s">
        <v>48</v>
      </c>
      <c r="F194">
        <v>23</v>
      </c>
      <c r="G194">
        <v>2</v>
      </c>
      <c r="H194" t="s">
        <v>44</v>
      </c>
      <c r="I194">
        <v>1</v>
      </c>
      <c r="J194">
        <v>261</v>
      </c>
      <c r="K194">
        <v>2</v>
      </c>
      <c r="L194" t="s">
        <v>16</v>
      </c>
      <c r="M194">
        <v>50</v>
      </c>
      <c r="N194">
        <v>2</v>
      </c>
      <c r="O194">
        <v>2</v>
      </c>
      <c r="P194" t="s">
        <v>53</v>
      </c>
      <c r="Q194">
        <v>3</v>
      </c>
      <c r="R194" t="s">
        <v>17</v>
      </c>
      <c r="S194">
        <v>5916</v>
      </c>
      <c r="T194">
        <v>15497</v>
      </c>
      <c r="U194">
        <v>3</v>
      </c>
      <c r="V194" t="s">
        <v>46</v>
      </c>
      <c r="W194" t="s">
        <v>12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</row>
    <row r="195" spans="1:35" x14ac:dyDescent="0.25">
      <c r="A195">
        <v>43</v>
      </c>
      <c r="B195" t="s">
        <v>15</v>
      </c>
      <c r="C195" t="s">
        <v>55</v>
      </c>
      <c r="D195">
        <v>1344</v>
      </c>
      <c r="E195" t="s">
        <v>48</v>
      </c>
      <c r="F195">
        <v>7</v>
      </c>
      <c r="G195">
        <v>3</v>
      </c>
      <c r="H195" t="s">
        <v>52</v>
      </c>
      <c r="I195">
        <v>1</v>
      </c>
      <c r="J195">
        <v>262</v>
      </c>
      <c r="K195">
        <v>4</v>
      </c>
      <c r="L195" t="s">
        <v>16</v>
      </c>
      <c r="M195">
        <v>37</v>
      </c>
      <c r="N195">
        <v>4</v>
      </c>
      <c r="O195">
        <v>1</v>
      </c>
      <c r="P195" t="s">
        <v>49</v>
      </c>
      <c r="Q195">
        <v>4</v>
      </c>
      <c r="R195" t="s">
        <v>18</v>
      </c>
      <c r="S195">
        <v>2089</v>
      </c>
      <c r="T195">
        <v>5228</v>
      </c>
      <c r="U195">
        <v>4</v>
      </c>
      <c r="V195" t="s">
        <v>46</v>
      </c>
      <c r="W195" t="s">
        <v>15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</row>
    <row r="196" spans="1:35" x14ac:dyDescent="0.25">
      <c r="A196">
        <v>45</v>
      </c>
      <c r="B196" t="s">
        <v>15</v>
      </c>
      <c r="C196" t="s">
        <v>55</v>
      </c>
      <c r="D196">
        <v>1195</v>
      </c>
      <c r="E196" t="s">
        <v>48</v>
      </c>
      <c r="F196">
        <v>2</v>
      </c>
      <c r="G196">
        <v>2</v>
      </c>
      <c r="H196" t="s">
        <v>52</v>
      </c>
      <c r="I196">
        <v>1</v>
      </c>
      <c r="J196">
        <v>264</v>
      </c>
      <c r="K196">
        <v>1</v>
      </c>
      <c r="L196" t="s">
        <v>16</v>
      </c>
      <c r="M196">
        <v>65</v>
      </c>
      <c r="N196">
        <v>2</v>
      </c>
      <c r="O196">
        <v>4</v>
      </c>
      <c r="P196" t="s">
        <v>56</v>
      </c>
      <c r="Q196">
        <v>4</v>
      </c>
      <c r="R196" t="s">
        <v>17</v>
      </c>
      <c r="S196">
        <v>16792</v>
      </c>
      <c r="T196">
        <v>20462</v>
      </c>
      <c r="U196">
        <v>9</v>
      </c>
      <c r="V196" t="s">
        <v>46</v>
      </c>
      <c r="W196" t="s">
        <v>15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</row>
    <row r="197" spans="1:35" x14ac:dyDescent="0.25">
      <c r="A197">
        <v>37</v>
      </c>
      <c r="B197" t="s">
        <v>15</v>
      </c>
      <c r="C197" t="s">
        <v>42</v>
      </c>
      <c r="D197">
        <v>290</v>
      </c>
      <c r="E197" t="s">
        <v>48</v>
      </c>
      <c r="F197">
        <v>21</v>
      </c>
      <c r="G197">
        <v>3</v>
      </c>
      <c r="H197" t="s">
        <v>44</v>
      </c>
      <c r="I197">
        <v>1</v>
      </c>
      <c r="J197">
        <v>267</v>
      </c>
      <c r="K197">
        <v>2</v>
      </c>
      <c r="L197" t="s">
        <v>16</v>
      </c>
      <c r="M197">
        <v>65</v>
      </c>
      <c r="N197">
        <v>4</v>
      </c>
      <c r="O197">
        <v>1</v>
      </c>
      <c r="P197" t="s">
        <v>49</v>
      </c>
      <c r="Q197">
        <v>1</v>
      </c>
      <c r="R197" t="s">
        <v>17</v>
      </c>
      <c r="S197">
        <v>3564</v>
      </c>
      <c r="T197">
        <v>22977</v>
      </c>
      <c r="U197">
        <v>1</v>
      </c>
      <c r="V197" t="s">
        <v>46</v>
      </c>
      <c r="W197" t="s">
        <v>12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</row>
    <row r="198" spans="1:35" x14ac:dyDescent="0.25">
      <c r="A198">
        <v>35</v>
      </c>
      <c r="B198" t="s">
        <v>15</v>
      </c>
      <c r="C198" t="s">
        <v>47</v>
      </c>
      <c r="D198">
        <v>138</v>
      </c>
      <c r="E198" t="s">
        <v>48</v>
      </c>
      <c r="F198">
        <v>2</v>
      </c>
      <c r="G198">
        <v>3</v>
      </c>
      <c r="H198" t="s">
        <v>52</v>
      </c>
      <c r="I198">
        <v>1</v>
      </c>
      <c r="J198">
        <v>269</v>
      </c>
      <c r="K198">
        <v>2</v>
      </c>
      <c r="L198" t="s">
        <v>13</v>
      </c>
      <c r="M198">
        <v>37</v>
      </c>
      <c r="N198">
        <v>3</v>
      </c>
      <c r="O198">
        <v>2</v>
      </c>
      <c r="P198" t="s">
        <v>51</v>
      </c>
      <c r="Q198">
        <v>2</v>
      </c>
      <c r="R198" t="s">
        <v>14</v>
      </c>
      <c r="S198">
        <v>4425</v>
      </c>
      <c r="T198">
        <v>15986</v>
      </c>
      <c r="U198">
        <v>5</v>
      </c>
      <c r="V198" t="s">
        <v>46</v>
      </c>
      <c r="W198" t="s">
        <v>15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</row>
    <row r="199" spans="1:35" x14ac:dyDescent="0.25">
      <c r="A199">
        <v>42</v>
      </c>
      <c r="B199" t="s">
        <v>15</v>
      </c>
      <c r="C199" t="s">
        <v>55</v>
      </c>
      <c r="D199">
        <v>926</v>
      </c>
      <c r="E199" t="s">
        <v>48</v>
      </c>
      <c r="F199">
        <v>21</v>
      </c>
      <c r="G199">
        <v>2</v>
      </c>
      <c r="H199" t="s">
        <v>52</v>
      </c>
      <c r="I199">
        <v>1</v>
      </c>
      <c r="J199">
        <v>270</v>
      </c>
      <c r="K199">
        <v>3</v>
      </c>
      <c r="L199" t="s">
        <v>13</v>
      </c>
      <c r="M199">
        <v>36</v>
      </c>
      <c r="N199">
        <v>3</v>
      </c>
      <c r="O199">
        <v>2</v>
      </c>
      <c r="P199" t="s">
        <v>53</v>
      </c>
      <c r="Q199">
        <v>3</v>
      </c>
      <c r="R199" t="s">
        <v>18</v>
      </c>
      <c r="S199">
        <v>5265</v>
      </c>
      <c r="T199">
        <v>16439</v>
      </c>
      <c r="U199">
        <v>2</v>
      </c>
      <c r="V199" t="s">
        <v>46</v>
      </c>
      <c r="W199" t="s">
        <v>15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</row>
    <row r="200" spans="1:35" x14ac:dyDescent="0.25">
      <c r="A200">
        <v>38</v>
      </c>
      <c r="B200" t="s">
        <v>15</v>
      </c>
      <c r="C200" t="s">
        <v>42</v>
      </c>
      <c r="D200">
        <v>1261</v>
      </c>
      <c r="E200" t="s">
        <v>48</v>
      </c>
      <c r="F200">
        <v>2</v>
      </c>
      <c r="G200">
        <v>4</v>
      </c>
      <c r="H200" t="s">
        <v>44</v>
      </c>
      <c r="I200">
        <v>1</v>
      </c>
      <c r="J200">
        <v>271</v>
      </c>
      <c r="K200">
        <v>4</v>
      </c>
      <c r="L200" t="s">
        <v>16</v>
      </c>
      <c r="M200">
        <v>88</v>
      </c>
      <c r="N200">
        <v>3</v>
      </c>
      <c r="O200">
        <v>2</v>
      </c>
      <c r="P200" t="s">
        <v>53</v>
      </c>
      <c r="Q200">
        <v>3</v>
      </c>
      <c r="R200" t="s">
        <v>17</v>
      </c>
      <c r="S200">
        <v>6553</v>
      </c>
      <c r="T200">
        <v>7259</v>
      </c>
      <c r="U200">
        <v>9</v>
      </c>
      <c r="V200" t="s">
        <v>46</v>
      </c>
      <c r="W200" t="s">
        <v>15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</row>
    <row r="201" spans="1:35" x14ac:dyDescent="0.25">
      <c r="A201">
        <v>38</v>
      </c>
      <c r="B201" t="s">
        <v>15</v>
      </c>
      <c r="C201" t="s">
        <v>42</v>
      </c>
      <c r="D201">
        <v>1084</v>
      </c>
      <c r="E201" t="s">
        <v>48</v>
      </c>
      <c r="F201">
        <v>29</v>
      </c>
      <c r="G201">
        <v>3</v>
      </c>
      <c r="H201" t="s">
        <v>60</v>
      </c>
      <c r="I201">
        <v>1</v>
      </c>
      <c r="J201">
        <v>273</v>
      </c>
      <c r="K201">
        <v>4</v>
      </c>
      <c r="L201" t="s">
        <v>16</v>
      </c>
      <c r="M201">
        <v>54</v>
      </c>
      <c r="N201">
        <v>3</v>
      </c>
      <c r="O201">
        <v>2</v>
      </c>
      <c r="P201" t="s">
        <v>53</v>
      </c>
      <c r="Q201">
        <v>4</v>
      </c>
      <c r="R201" t="s">
        <v>17</v>
      </c>
      <c r="S201">
        <v>6261</v>
      </c>
      <c r="T201">
        <v>4185</v>
      </c>
      <c r="U201">
        <v>3</v>
      </c>
      <c r="V201" t="s">
        <v>46</v>
      </c>
      <c r="W201" t="s">
        <v>15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</row>
    <row r="202" spans="1:35" x14ac:dyDescent="0.25">
      <c r="A202">
        <v>27</v>
      </c>
      <c r="B202" t="s">
        <v>15</v>
      </c>
      <c r="C202" t="s">
        <v>47</v>
      </c>
      <c r="D202">
        <v>472</v>
      </c>
      <c r="E202" t="s">
        <v>48</v>
      </c>
      <c r="F202">
        <v>1</v>
      </c>
      <c r="G202">
        <v>1</v>
      </c>
      <c r="H202" t="s">
        <v>60</v>
      </c>
      <c r="I202">
        <v>1</v>
      </c>
      <c r="J202">
        <v>274</v>
      </c>
      <c r="K202">
        <v>3</v>
      </c>
      <c r="L202" t="s">
        <v>16</v>
      </c>
      <c r="M202">
        <v>60</v>
      </c>
      <c r="N202">
        <v>2</v>
      </c>
      <c r="O202">
        <v>2</v>
      </c>
      <c r="P202" t="s">
        <v>53</v>
      </c>
      <c r="Q202">
        <v>1</v>
      </c>
      <c r="R202" t="s">
        <v>17</v>
      </c>
      <c r="S202">
        <v>4298</v>
      </c>
      <c r="T202">
        <v>9679</v>
      </c>
      <c r="U202">
        <v>5</v>
      </c>
      <c r="V202" t="s">
        <v>46</v>
      </c>
      <c r="W202" t="s">
        <v>15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</row>
    <row r="203" spans="1:35" x14ac:dyDescent="0.25">
      <c r="A203">
        <v>49</v>
      </c>
      <c r="B203" t="s">
        <v>15</v>
      </c>
      <c r="C203" t="s">
        <v>55</v>
      </c>
      <c r="D203">
        <v>1002</v>
      </c>
      <c r="E203" t="s">
        <v>48</v>
      </c>
      <c r="F203">
        <v>18</v>
      </c>
      <c r="G203">
        <v>4</v>
      </c>
      <c r="H203" t="s">
        <v>44</v>
      </c>
      <c r="I203">
        <v>1</v>
      </c>
      <c r="J203">
        <v>275</v>
      </c>
      <c r="K203">
        <v>4</v>
      </c>
      <c r="L203" t="s">
        <v>16</v>
      </c>
      <c r="M203">
        <v>92</v>
      </c>
      <c r="N203">
        <v>3</v>
      </c>
      <c r="O203">
        <v>2</v>
      </c>
      <c r="P203" t="s">
        <v>53</v>
      </c>
      <c r="Q203">
        <v>4</v>
      </c>
      <c r="R203" t="s">
        <v>18</v>
      </c>
      <c r="S203">
        <v>6804</v>
      </c>
      <c r="T203">
        <v>23793</v>
      </c>
      <c r="U203">
        <v>1</v>
      </c>
      <c r="V203" t="s">
        <v>46</v>
      </c>
      <c r="W203" t="s">
        <v>12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</row>
    <row r="204" spans="1:35" x14ac:dyDescent="0.25">
      <c r="A204">
        <v>34</v>
      </c>
      <c r="B204" t="s">
        <v>15</v>
      </c>
      <c r="C204" t="s">
        <v>47</v>
      </c>
      <c r="D204">
        <v>878</v>
      </c>
      <c r="E204" t="s">
        <v>48</v>
      </c>
      <c r="F204">
        <v>10</v>
      </c>
      <c r="G204">
        <v>4</v>
      </c>
      <c r="H204" t="s">
        <v>52</v>
      </c>
      <c r="I204">
        <v>1</v>
      </c>
      <c r="J204">
        <v>277</v>
      </c>
      <c r="K204">
        <v>4</v>
      </c>
      <c r="L204" t="s">
        <v>16</v>
      </c>
      <c r="M204">
        <v>43</v>
      </c>
      <c r="N204">
        <v>3</v>
      </c>
      <c r="O204">
        <v>1</v>
      </c>
      <c r="P204" t="s">
        <v>49</v>
      </c>
      <c r="Q204">
        <v>3</v>
      </c>
      <c r="R204" t="s">
        <v>18</v>
      </c>
      <c r="S204">
        <v>3815</v>
      </c>
      <c r="T204">
        <v>5972</v>
      </c>
      <c r="U204">
        <v>1</v>
      </c>
      <c r="V204" t="s">
        <v>46</v>
      </c>
      <c r="W204" t="s">
        <v>12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</row>
    <row r="205" spans="1:35" x14ac:dyDescent="0.25">
      <c r="A205">
        <v>40</v>
      </c>
      <c r="B205" t="s">
        <v>15</v>
      </c>
      <c r="C205" t="s">
        <v>42</v>
      </c>
      <c r="D205">
        <v>905</v>
      </c>
      <c r="E205" t="s">
        <v>48</v>
      </c>
      <c r="F205">
        <v>19</v>
      </c>
      <c r="G205">
        <v>2</v>
      </c>
      <c r="H205" t="s">
        <v>52</v>
      </c>
      <c r="I205">
        <v>1</v>
      </c>
      <c r="J205">
        <v>281</v>
      </c>
      <c r="K205">
        <v>3</v>
      </c>
      <c r="L205" t="s">
        <v>16</v>
      </c>
      <c r="M205">
        <v>99</v>
      </c>
      <c r="N205">
        <v>3</v>
      </c>
      <c r="O205">
        <v>2</v>
      </c>
      <c r="P205" t="s">
        <v>51</v>
      </c>
      <c r="Q205">
        <v>4</v>
      </c>
      <c r="R205" t="s">
        <v>17</v>
      </c>
      <c r="S205">
        <v>2741</v>
      </c>
      <c r="T205">
        <v>16523</v>
      </c>
      <c r="U205">
        <v>8</v>
      </c>
      <c r="V205" t="s">
        <v>46</v>
      </c>
      <c r="W205" t="s">
        <v>12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</row>
    <row r="206" spans="1:35" x14ac:dyDescent="0.25">
      <c r="A206">
        <v>38</v>
      </c>
      <c r="B206" t="s">
        <v>12</v>
      </c>
      <c r="C206" t="s">
        <v>42</v>
      </c>
      <c r="D206">
        <v>1180</v>
      </c>
      <c r="E206" t="s">
        <v>48</v>
      </c>
      <c r="F206">
        <v>29</v>
      </c>
      <c r="G206">
        <v>1</v>
      </c>
      <c r="H206" t="s">
        <v>52</v>
      </c>
      <c r="I206">
        <v>1</v>
      </c>
      <c r="J206">
        <v>282</v>
      </c>
      <c r="K206">
        <v>2</v>
      </c>
      <c r="L206" t="s">
        <v>16</v>
      </c>
      <c r="M206">
        <v>70</v>
      </c>
      <c r="N206">
        <v>3</v>
      </c>
      <c r="O206">
        <v>2</v>
      </c>
      <c r="P206" t="s">
        <v>54</v>
      </c>
      <c r="Q206">
        <v>1</v>
      </c>
      <c r="R206" t="s">
        <v>17</v>
      </c>
      <c r="S206">
        <v>6673</v>
      </c>
      <c r="T206">
        <v>11354</v>
      </c>
      <c r="U206">
        <v>7</v>
      </c>
      <c r="V206" t="s">
        <v>46</v>
      </c>
      <c r="W206" t="s">
        <v>12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</row>
    <row r="207" spans="1:35" x14ac:dyDescent="0.25">
      <c r="A207">
        <v>29</v>
      </c>
      <c r="B207" t="s">
        <v>12</v>
      </c>
      <c r="C207" t="s">
        <v>42</v>
      </c>
      <c r="D207">
        <v>121</v>
      </c>
      <c r="E207" t="s">
        <v>43</v>
      </c>
      <c r="F207">
        <v>27</v>
      </c>
      <c r="G207">
        <v>3</v>
      </c>
      <c r="H207" t="s">
        <v>59</v>
      </c>
      <c r="I207">
        <v>1</v>
      </c>
      <c r="J207">
        <v>283</v>
      </c>
      <c r="K207">
        <v>2</v>
      </c>
      <c r="L207" t="s">
        <v>13</v>
      </c>
      <c r="M207">
        <v>35</v>
      </c>
      <c r="N207">
        <v>3</v>
      </c>
      <c r="O207">
        <v>3</v>
      </c>
      <c r="P207" t="s">
        <v>45</v>
      </c>
      <c r="Q207">
        <v>4</v>
      </c>
      <c r="R207" t="s">
        <v>17</v>
      </c>
      <c r="S207">
        <v>7639</v>
      </c>
      <c r="T207">
        <v>24525</v>
      </c>
      <c r="U207">
        <v>1</v>
      </c>
      <c r="V207" t="s">
        <v>46</v>
      </c>
      <c r="W207" t="s">
        <v>15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</row>
    <row r="208" spans="1:35" x14ac:dyDescent="0.25">
      <c r="A208">
        <v>22</v>
      </c>
      <c r="B208" t="s">
        <v>15</v>
      </c>
      <c r="C208" t="s">
        <v>42</v>
      </c>
      <c r="D208">
        <v>1136</v>
      </c>
      <c r="E208" t="s">
        <v>48</v>
      </c>
      <c r="F208">
        <v>5</v>
      </c>
      <c r="G208">
        <v>3</v>
      </c>
      <c r="H208" t="s">
        <v>44</v>
      </c>
      <c r="I208">
        <v>1</v>
      </c>
      <c r="J208">
        <v>284</v>
      </c>
      <c r="K208">
        <v>4</v>
      </c>
      <c r="L208" t="s">
        <v>16</v>
      </c>
      <c r="M208">
        <v>60</v>
      </c>
      <c r="N208">
        <v>4</v>
      </c>
      <c r="O208">
        <v>1</v>
      </c>
      <c r="P208" t="s">
        <v>49</v>
      </c>
      <c r="Q208">
        <v>2</v>
      </c>
      <c r="R208" t="s">
        <v>18</v>
      </c>
      <c r="S208">
        <v>2328</v>
      </c>
      <c r="T208">
        <v>12392</v>
      </c>
      <c r="U208">
        <v>1</v>
      </c>
      <c r="V208" t="s">
        <v>46</v>
      </c>
      <c r="W208" t="s">
        <v>12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</row>
    <row r="209" spans="1:35" x14ac:dyDescent="0.25">
      <c r="A209">
        <v>36</v>
      </c>
      <c r="B209" t="s">
        <v>15</v>
      </c>
      <c r="C209" t="s">
        <v>47</v>
      </c>
      <c r="D209">
        <v>635</v>
      </c>
      <c r="E209" t="s">
        <v>48</v>
      </c>
      <c r="F209">
        <v>18</v>
      </c>
      <c r="G209">
        <v>1</v>
      </c>
      <c r="H209" t="s">
        <v>52</v>
      </c>
      <c r="I209">
        <v>1</v>
      </c>
      <c r="J209">
        <v>286</v>
      </c>
      <c r="K209">
        <v>2</v>
      </c>
      <c r="L209" t="s">
        <v>13</v>
      </c>
      <c r="M209">
        <v>73</v>
      </c>
      <c r="N209">
        <v>3</v>
      </c>
      <c r="O209">
        <v>1</v>
      </c>
      <c r="P209" t="s">
        <v>51</v>
      </c>
      <c r="Q209">
        <v>4</v>
      </c>
      <c r="R209" t="s">
        <v>14</v>
      </c>
      <c r="S209">
        <v>2153</v>
      </c>
      <c r="T209">
        <v>7703</v>
      </c>
      <c r="U209">
        <v>1</v>
      </c>
      <c r="V209" t="s">
        <v>46</v>
      </c>
      <c r="W209" t="s">
        <v>15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</row>
    <row r="210" spans="1:35" x14ac:dyDescent="0.25">
      <c r="A210">
        <v>40</v>
      </c>
      <c r="B210" t="s">
        <v>15</v>
      </c>
      <c r="C210" t="s">
        <v>55</v>
      </c>
      <c r="D210">
        <v>1151</v>
      </c>
      <c r="E210" t="s">
        <v>48</v>
      </c>
      <c r="F210">
        <v>9</v>
      </c>
      <c r="G210">
        <v>5</v>
      </c>
      <c r="H210" t="s">
        <v>44</v>
      </c>
      <c r="I210">
        <v>1</v>
      </c>
      <c r="J210">
        <v>287</v>
      </c>
      <c r="K210">
        <v>4</v>
      </c>
      <c r="L210" t="s">
        <v>16</v>
      </c>
      <c r="M210">
        <v>63</v>
      </c>
      <c r="N210">
        <v>2</v>
      </c>
      <c r="O210">
        <v>2</v>
      </c>
      <c r="P210" t="s">
        <v>54</v>
      </c>
      <c r="Q210">
        <v>4</v>
      </c>
      <c r="R210" t="s">
        <v>17</v>
      </c>
      <c r="S210">
        <v>4876</v>
      </c>
      <c r="T210">
        <v>14242</v>
      </c>
      <c r="U210">
        <v>9</v>
      </c>
      <c r="V210" t="s">
        <v>46</v>
      </c>
      <c r="W210" t="s">
        <v>15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</row>
    <row r="211" spans="1:35" x14ac:dyDescent="0.25">
      <c r="A211">
        <v>46</v>
      </c>
      <c r="B211" t="s">
        <v>15</v>
      </c>
      <c r="C211" t="s">
        <v>42</v>
      </c>
      <c r="D211">
        <v>644</v>
      </c>
      <c r="E211" t="s">
        <v>48</v>
      </c>
      <c r="F211">
        <v>1</v>
      </c>
      <c r="G211">
        <v>4</v>
      </c>
      <c r="H211" t="s">
        <v>52</v>
      </c>
      <c r="I211">
        <v>1</v>
      </c>
      <c r="J211">
        <v>288</v>
      </c>
      <c r="K211">
        <v>4</v>
      </c>
      <c r="L211" t="s">
        <v>16</v>
      </c>
      <c r="M211">
        <v>97</v>
      </c>
      <c r="N211">
        <v>3</v>
      </c>
      <c r="O211">
        <v>3</v>
      </c>
      <c r="P211" t="s">
        <v>54</v>
      </c>
      <c r="Q211">
        <v>1</v>
      </c>
      <c r="R211" t="s">
        <v>18</v>
      </c>
      <c r="S211">
        <v>9396</v>
      </c>
      <c r="T211">
        <v>12368</v>
      </c>
      <c r="U211">
        <v>7</v>
      </c>
      <c r="V211" t="s">
        <v>46</v>
      </c>
      <c r="W211" t="s">
        <v>15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</row>
    <row r="212" spans="1:35" x14ac:dyDescent="0.25">
      <c r="A212">
        <v>32</v>
      </c>
      <c r="B212" t="s">
        <v>12</v>
      </c>
      <c r="C212" t="s">
        <v>42</v>
      </c>
      <c r="D212">
        <v>1045</v>
      </c>
      <c r="E212" t="s">
        <v>43</v>
      </c>
      <c r="F212">
        <v>4</v>
      </c>
      <c r="G212">
        <v>4</v>
      </c>
      <c r="H212" t="s">
        <v>52</v>
      </c>
      <c r="I212">
        <v>1</v>
      </c>
      <c r="J212">
        <v>291</v>
      </c>
      <c r="K212">
        <v>4</v>
      </c>
      <c r="L212" t="s">
        <v>16</v>
      </c>
      <c r="M212">
        <v>32</v>
      </c>
      <c r="N212">
        <v>1</v>
      </c>
      <c r="O212">
        <v>3</v>
      </c>
      <c r="P212" t="s">
        <v>45</v>
      </c>
      <c r="Q212">
        <v>4</v>
      </c>
      <c r="R212" t="s">
        <v>17</v>
      </c>
      <c r="S212">
        <v>10400</v>
      </c>
      <c r="T212">
        <v>25812</v>
      </c>
      <c r="U212">
        <v>1</v>
      </c>
      <c r="V212" t="s">
        <v>46</v>
      </c>
      <c r="W212" t="s">
        <v>15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</row>
    <row r="213" spans="1:35" x14ac:dyDescent="0.25">
      <c r="A213">
        <v>30</v>
      </c>
      <c r="B213" t="s">
        <v>15</v>
      </c>
      <c r="C213" t="s">
        <v>55</v>
      </c>
      <c r="D213">
        <v>829</v>
      </c>
      <c r="E213" t="s">
        <v>48</v>
      </c>
      <c r="F213">
        <v>1</v>
      </c>
      <c r="G213">
        <v>1</v>
      </c>
      <c r="H213" t="s">
        <v>44</v>
      </c>
      <c r="I213">
        <v>1</v>
      </c>
      <c r="J213">
        <v>292</v>
      </c>
      <c r="K213">
        <v>3</v>
      </c>
      <c r="L213" t="s">
        <v>16</v>
      </c>
      <c r="M213">
        <v>88</v>
      </c>
      <c r="N213">
        <v>2</v>
      </c>
      <c r="O213">
        <v>3</v>
      </c>
      <c r="P213" t="s">
        <v>53</v>
      </c>
      <c r="Q213">
        <v>3</v>
      </c>
      <c r="R213" t="s">
        <v>14</v>
      </c>
      <c r="S213">
        <v>8474</v>
      </c>
      <c r="T213">
        <v>20925</v>
      </c>
      <c r="U213">
        <v>1</v>
      </c>
      <c r="V213" t="s">
        <v>46</v>
      </c>
      <c r="W213" t="s">
        <v>15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</row>
    <row r="214" spans="1:35" x14ac:dyDescent="0.25">
      <c r="A214">
        <v>27</v>
      </c>
      <c r="B214" t="s">
        <v>15</v>
      </c>
      <c r="C214" t="s">
        <v>47</v>
      </c>
      <c r="D214">
        <v>1242</v>
      </c>
      <c r="E214" t="s">
        <v>43</v>
      </c>
      <c r="F214">
        <v>20</v>
      </c>
      <c r="G214">
        <v>3</v>
      </c>
      <c r="H214" t="s">
        <v>44</v>
      </c>
      <c r="I214">
        <v>1</v>
      </c>
      <c r="J214">
        <v>293</v>
      </c>
      <c r="K214">
        <v>4</v>
      </c>
      <c r="L214" t="s">
        <v>13</v>
      </c>
      <c r="M214">
        <v>90</v>
      </c>
      <c r="N214">
        <v>3</v>
      </c>
      <c r="O214">
        <v>2</v>
      </c>
      <c r="P214" t="s">
        <v>45</v>
      </c>
      <c r="Q214">
        <v>3</v>
      </c>
      <c r="R214" t="s">
        <v>14</v>
      </c>
      <c r="S214">
        <v>9981</v>
      </c>
      <c r="T214">
        <v>12916</v>
      </c>
      <c r="U214">
        <v>1</v>
      </c>
      <c r="V214" t="s">
        <v>46</v>
      </c>
      <c r="W214" t="s">
        <v>15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</row>
    <row r="215" spans="1:35" x14ac:dyDescent="0.25">
      <c r="A215">
        <v>51</v>
      </c>
      <c r="B215" t="s">
        <v>15</v>
      </c>
      <c r="C215" t="s">
        <v>42</v>
      </c>
      <c r="D215">
        <v>1469</v>
      </c>
      <c r="E215" t="s">
        <v>48</v>
      </c>
      <c r="F215">
        <v>8</v>
      </c>
      <c r="G215">
        <v>4</v>
      </c>
      <c r="H215" t="s">
        <v>44</v>
      </c>
      <c r="I215">
        <v>1</v>
      </c>
      <c r="J215">
        <v>296</v>
      </c>
      <c r="K215">
        <v>2</v>
      </c>
      <c r="L215" t="s">
        <v>16</v>
      </c>
      <c r="M215">
        <v>81</v>
      </c>
      <c r="N215">
        <v>2</v>
      </c>
      <c r="O215">
        <v>3</v>
      </c>
      <c r="P215" t="s">
        <v>58</v>
      </c>
      <c r="Q215">
        <v>2</v>
      </c>
      <c r="R215" t="s">
        <v>17</v>
      </c>
      <c r="S215">
        <v>12490</v>
      </c>
      <c r="T215">
        <v>15736</v>
      </c>
      <c r="U215">
        <v>5</v>
      </c>
      <c r="V215" t="s">
        <v>46</v>
      </c>
      <c r="W215" t="s">
        <v>15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</row>
    <row r="216" spans="1:35" x14ac:dyDescent="0.25">
      <c r="A216">
        <v>30</v>
      </c>
      <c r="B216" t="s">
        <v>12</v>
      </c>
      <c r="C216" t="s">
        <v>42</v>
      </c>
      <c r="D216">
        <v>1005</v>
      </c>
      <c r="E216" t="s">
        <v>48</v>
      </c>
      <c r="F216">
        <v>3</v>
      </c>
      <c r="G216">
        <v>3</v>
      </c>
      <c r="H216" t="s">
        <v>60</v>
      </c>
      <c r="I216">
        <v>1</v>
      </c>
      <c r="J216">
        <v>297</v>
      </c>
      <c r="K216">
        <v>4</v>
      </c>
      <c r="L216" t="s">
        <v>13</v>
      </c>
      <c r="M216">
        <v>88</v>
      </c>
      <c r="N216">
        <v>3</v>
      </c>
      <c r="O216">
        <v>1</v>
      </c>
      <c r="P216" t="s">
        <v>49</v>
      </c>
      <c r="Q216">
        <v>1</v>
      </c>
      <c r="R216" t="s">
        <v>14</v>
      </c>
      <c r="S216">
        <v>2657</v>
      </c>
      <c r="T216">
        <v>8556</v>
      </c>
      <c r="U216">
        <v>5</v>
      </c>
      <c r="V216" t="s">
        <v>46</v>
      </c>
      <c r="W216" t="s">
        <v>12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</row>
    <row r="217" spans="1:35" x14ac:dyDescent="0.25">
      <c r="A217">
        <v>41</v>
      </c>
      <c r="B217" t="s">
        <v>15</v>
      </c>
      <c r="C217" t="s">
        <v>42</v>
      </c>
      <c r="D217">
        <v>896</v>
      </c>
      <c r="E217" t="s">
        <v>43</v>
      </c>
      <c r="F217">
        <v>6</v>
      </c>
      <c r="G217">
        <v>3</v>
      </c>
      <c r="H217" t="s">
        <v>44</v>
      </c>
      <c r="I217">
        <v>1</v>
      </c>
      <c r="J217">
        <v>298</v>
      </c>
      <c r="K217">
        <v>4</v>
      </c>
      <c r="L217" t="s">
        <v>13</v>
      </c>
      <c r="M217">
        <v>75</v>
      </c>
      <c r="N217">
        <v>3</v>
      </c>
      <c r="O217">
        <v>3</v>
      </c>
      <c r="P217" t="s">
        <v>56</v>
      </c>
      <c r="Q217">
        <v>4</v>
      </c>
      <c r="R217" t="s">
        <v>14</v>
      </c>
      <c r="S217">
        <v>13591</v>
      </c>
      <c r="T217">
        <v>14674</v>
      </c>
      <c r="U217">
        <v>3</v>
      </c>
      <c r="V217" t="s">
        <v>46</v>
      </c>
      <c r="W217" t="s">
        <v>12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</row>
    <row r="218" spans="1:35" x14ac:dyDescent="0.25">
      <c r="A218">
        <v>30</v>
      </c>
      <c r="B218" t="s">
        <v>12</v>
      </c>
      <c r="C218" t="s">
        <v>47</v>
      </c>
      <c r="D218">
        <v>334</v>
      </c>
      <c r="E218" t="s">
        <v>43</v>
      </c>
      <c r="F218">
        <v>26</v>
      </c>
      <c r="G218">
        <v>4</v>
      </c>
      <c r="H218" t="s">
        <v>59</v>
      </c>
      <c r="I218">
        <v>1</v>
      </c>
      <c r="J218">
        <v>299</v>
      </c>
      <c r="K218">
        <v>3</v>
      </c>
      <c r="L218" t="s">
        <v>13</v>
      </c>
      <c r="M218">
        <v>52</v>
      </c>
      <c r="N218">
        <v>2</v>
      </c>
      <c r="O218">
        <v>2</v>
      </c>
      <c r="P218" t="s">
        <v>45</v>
      </c>
      <c r="Q218">
        <v>1</v>
      </c>
      <c r="R218" t="s">
        <v>14</v>
      </c>
      <c r="S218">
        <v>6696</v>
      </c>
      <c r="T218">
        <v>22967</v>
      </c>
      <c r="U218">
        <v>5</v>
      </c>
      <c r="V218" t="s">
        <v>46</v>
      </c>
      <c r="W218" t="s">
        <v>15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</row>
    <row r="219" spans="1:35" x14ac:dyDescent="0.25">
      <c r="A219">
        <v>29</v>
      </c>
      <c r="B219" t="s">
        <v>12</v>
      </c>
      <c r="C219" t="s">
        <v>42</v>
      </c>
      <c r="D219">
        <v>992</v>
      </c>
      <c r="E219" t="s">
        <v>48</v>
      </c>
      <c r="F219">
        <v>1</v>
      </c>
      <c r="G219">
        <v>3</v>
      </c>
      <c r="H219" t="s">
        <v>60</v>
      </c>
      <c r="I219">
        <v>1</v>
      </c>
      <c r="J219">
        <v>300</v>
      </c>
      <c r="K219">
        <v>3</v>
      </c>
      <c r="L219" t="s">
        <v>16</v>
      </c>
      <c r="M219">
        <v>85</v>
      </c>
      <c r="N219">
        <v>3</v>
      </c>
      <c r="O219">
        <v>1</v>
      </c>
      <c r="P219" t="s">
        <v>49</v>
      </c>
      <c r="Q219">
        <v>3</v>
      </c>
      <c r="R219" t="s">
        <v>14</v>
      </c>
      <c r="S219">
        <v>2058</v>
      </c>
      <c r="T219">
        <v>19757</v>
      </c>
      <c r="U219">
        <v>0</v>
      </c>
      <c r="V219" t="s">
        <v>46</v>
      </c>
      <c r="W219" t="s">
        <v>15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</row>
    <row r="220" spans="1:35" x14ac:dyDescent="0.25">
      <c r="A220">
        <v>45</v>
      </c>
      <c r="B220" t="s">
        <v>15</v>
      </c>
      <c r="C220" t="s">
        <v>55</v>
      </c>
      <c r="D220">
        <v>1052</v>
      </c>
      <c r="E220" t="s">
        <v>43</v>
      </c>
      <c r="F220">
        <v>6</v>
      </c>
      <c r="G220">
        <v>3</v>
      </c>
      <c r="H220" t="s">
        <v>52</v>
      </c>
      <c r="I220">
        <v>1</v>
      </c>
      <c r="J220">
        <v>302</v>
      </c>
      <c r="K220">
        <v>4</v>
      </c>
      <c r="L220" t="s">
        <v>13</v>
      </c>
      <c r="M220">
        <v>57</v>
      </c>
      <c r="N220">
        <v>2</v>
      </c>
      <c r="O220">
        <v>3</v>
      </c>
      <c r="P220" t="s">
        <v>45</v>
      </c>
      <c r="Q220">
        <v>4</v>
      </c>
      <c r="R220" t="s">
        <v>14</v>
      </c>
      <c r="S220">
        <v>8865</v>
      </c>
      <c r="T220">
        <v>16840</v>
      </c>
      <c r="U220">
        <v>6</v>
      </c>
      <c r="V220" t="s">
        <v>46</v>
      </c>
      <c r="W220" t="s">
        <v>15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</row>
    <row r="221" spans="1:35" x14ac:dyDescent="0.25">
      <c r="A221">
        <v>54</v>
      </c>
      <c r="B221" t="s">
        <v>15</v>
      </c>
      <c r="C221" t="s">
        <v>42</v>
      </c>
      <c r="D221">
        <v>1147</v>
      </c>
      <c r="E221" t="s">
        <v>43</v>
      </c>
      <c r="F221">
        <v>3</v>
      </c>
      <c r="G221">
        <v>3</v>
      </c>
      <c r="H221" t="s">
        <v>59</v>
      </c>
      <c r="I221">
        <v>1</v>
      </c>
      <c r="J221">
        <v>303</v>
      </c>
      <c r="K221">
        <v>4</v>
      </c>
      <c r="L221" t="s">
        <v>13</v>
      </c>
      <c r="M221">
        <v>52</v>
      </c>
      <c r="N221">
        <v>3</v>
      </c>
      <c r="O221">
        <v>2</v>
      </c>
      <c r="P221" t="s">
        <v>45</v>
      </c>
      <c r="Q221">
        <v>1</v>
      </c>
      <c r="R221" t="s">
        <v>17</v>
      </c>
      <c r="S221">
        <v>5940</v>
      </c>
      <c r="T221">
        <v>17011</v>
      </c>
      <c r="U221">
        <v>2</v>
      </c>
      <c r="V221" t="s">
        <v>46</v>
      </c>
      <c r="W221" t="s">
        <v>15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</row>
    <row r="222" spans="1:35" x14ac:dyDescent="0.25">
      <c r="A222">
        <v>36</v>
      </c>
      <c r="B222" t="s">
        <v>15</v>
      </c>
      <c r="C222" t="s">
        <v>42</v>
      </c>
      <c r="D222">
        <v>1396</v>
      </c>
      <c r="E222" t="s">
        <v>48</v>
      </c>
      <c r="F222">
        <v>5</v>
      </c>
      <c r="G222">
        <v>2</v>
      </c>
      <c r="H222" t="s">
        <v>44</v>
      </c>
      <c r="I222">
        <v>1</v>
      </c>
      <c r="J222">
        <v>304</v>
      </c>
      <c r="K222">
        <v>4</v>
      </c>
      <c r="L222" t="s">
        <v>16</v>
      </c>
      <c r="M222">
        <v>62</v>
      </c>
      <c r="N222">
        <v>3</v>
      </c>
      <c r="O222">
        <v>2</v>
      </c>
      <c r="P222" t="s">
        <v>51</v>
      </c>
      <c r="Q222">
        <v>2</v>
      </c>
      <c r="R222" t="s">
        <v>14</v>
      </c>
      <c r="S222">
        <v>5914</v>
      </c>
      <c r="T222">
        <v>9945</v>
      </c>
      <c r="U222">
        <v>8</v>
      </c>
      <c r="V222" t="s">
        <v>46</v>
      </c>
      <c r="W222" t="s">
        <v>15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</row>
    <row r="223" spans="1:35" x14ac:dyDescent="0.25">
      <c r="A223">
        <v>33</v>
      </c>
      <c r="B223" t="s">
        <v>15</v>
      </c>
      <c r="C223" t="s">
        <v>42</v>
      </c>
      <c r="D223">
        <v>147</v>
      </c>
      <c r="E223" t="s">
        <v>48</v>
      </c>
      <c r="F223">
        <v>4</v>
      </c>
      <c r="G223">
        <v>4</v>
      </c>
      <c r="H223" t="s">
        <v>52</v>
      </c>
      <c r="I223">
        <v>1</v>
      </c>
      <c r="J223">
        <v>305</v>
      </c>
      <c r="K223">
        <v>3</v>
      </c>
      <c r="L223" t="s">
        <v>13</v>
      </c>
      <c r="M223">
        <v>47</v>
      </c>
      <c r="N223">
        <v>2</v>
      </c>
      <c r="O223">
        <v>1</v>
      </c>
      <c r="P223" t="s">
        <v>49</v>
      </c>
      <c r="Q223">
        <v>2</v>
      </c>
      <c r="R223" t="s">
        <v>17</v>
      </c>
      <c r="S223">
        <v>2622</v>
      </c>
      <c r="T223">
        <v>13248</v>
      </c>
      <c r="U223">
        <v>6</v>
      </c>
      <c r="V223" t="s">
        <v>46</v>
      </c>
      <c r="W223" t="s">
        <v>15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</row>
    <row r="224" spans="1:35" x14ac:dyDescent="0.25">
      <c r="A224">
        <v>37</v>
      </c>
      <c r="B224" t="s">
        <v>15</v>
      </c>
      <c r="C224" t="s">
        <v>47</v>
      </c>
      <c r="D224">
        <v>663</v>
      </c>
      <c r="E224" t="s">
        <v>48</v>
      </c>
      <c r="F224">
        <v>11</v>
      </c>
      <c r="G224">
        <v>3</v>
      </c>
      <c r="H224" t="s">
        <v>50</v>
      </c>
      <c r="I224">
        <v>1</v>
      </c>
      <c r="J224">
        <v>306</v>
      </c>
      <c r="K224">
        <v>2</v>
      </c>
      <c r="L224" t="s">
        <v>16</v>
      </c>
      <c r="M224">
        <v>47</v>
      </c>
      <c r="N224">
        <v>3</v>
      </c>
      <c r="O224">
        <v>3</v>
      </c>
      <c r="P224" t="s">
        <v>58</v>
      </c>
      <c r="Q224">
        <v>4</v>
      </c>
      <c r="R224" t="s">
        <v>18</v>
      </c>
      <c r="S224">
        <v>12185</v>
      </c>
      <c r="T224">
        <v>10056</v>
      </c>
      <c r="U224">
        <v>1</v>
      </c>
      <c r="V224" t="s">
        <v>46</v>
      </c>
      <c r="W224" t="s">
        <v>12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</row>
    <row r="225" spans="1:35" x14ac:dyDescent="0.25">
      <c r="A225">
        <v>38</v>
      </c>
      <c r="B225" t="s">
        <v>15</v>
      </c>
      <c r="C225" t="s">
        <v>42</v>
      </c>
      <c r="D225">
        <v>119</v>
      </c>
      <c r="E225" t="s">
        <v>43</v>
      </c>
      <c r="F225">
        <v>3</v>
      </c>
      <c r="G225">
        <v>3</v>
      </c>
      <c r="H225" t="s">
        <v>44</v>
      </c>
      <c r="I225">
        <v>1</v>
      </c>
      <c r="J225">
        <v>307</v>
      </c>
      <c r="K225">
        <v>1</v>
      </c>
      <c r="L225" t="s">
        <v>16</v>
      </c>
      <c r="M225">
        <v>76</v>
      </c>
      <c r="N225">
        <v>3</v>
      </c>
      <c r="O225">
        <v>3</v>
      </c>
      <c r="P225" t="s">
        <v>45</v>
      </c>
      <c r="Q225">
        <v>3</v>
      </c>
      <c r="R225" t="s">
        <v>18</v>
      </c>
      <c r="S225">
        <v>10609</v>
      </c>
      <c r="T225">
        <v>9647</v>
      </c>
      <c r="U225">
        <v>0</v>
      </c>
      <c r="V225" t="s">
        <v>46</v>
      </c>
      <c r="W225" t="s">
        <v>15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</row>
    <row r="226" spans="1:35" x14ac:dyDescent="0.25">
      <c r="A226">
        <v>31</v>
      </c>
      <c r="B226" t="s">
        <v>15</v>
      </c>
      <c r="C226" t="s">
        <v>55</v>
      </c>
      <c r="D226">
        <v>979</v>
      </c>
      <c r="E226" t="s">
        <v>48</v>
      </c>
      <c r="F226">
        <v>1</v>
      </c>
      <c r="G226">
        <v>4</v>
      </c>
      <c r="H226" t="s">
        <v>52</v>
      </c>
      <c r="I226">
        <v>1</v>
      </c>
      <c r="J226">
        <v>308</v>
      </c>
      <c r="K226">
        <v>3</v>
      </c>
      <c r="L226" t="s">
        <v>16</v>
      </c>
      <c r="M226">
        <v>90</v>
      </c>
      <c r="N226">
        <v>1</v>
      </c>
      <c r="O226">
        <v>2</v>
      </c>
      <c r="P226" t="s">
        <v>53</v>
      </c>
      <c r="Q226">
        <v>3</v>
      </c>
      <c r="R226" t="s">
        <v>17</v>
      </c>
      <c r="S226">
        <v>4345</v>
      </c>
      <c r="T226">
        <v>4381</v>
      </c>
      <c r="U226">
        <v>0</v>
      </c>
      <c r="V226" t="s">
        <v>46</v>
      </c>
      <c r="W226" t="s">
        <v>15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</row>
    <row r="227" spans="1:35" x14ac:dyDescent="0.25">
      <c r="A227">
        <v>59</v>
      </c>
      <c r="B227" t="s">
        <v>15</v>
      </c>
      <c r="C227" t="s">
        <v>42</v>
      </c>
      <c r="D227">
        <v>142</v>
      </c>
      <c r="E227" t="s">
        <v>48</v>
      </c>
      <c r="F227">
        <v>3</v>
      </c>
      <c r="G227">
        <v>3</v>
      </c>
      <c r="H227" t="s">
        <v>44</v>
      </c>
      <c r="I227">
        <v>1</v>
      </c>
      <c r="J227">
        <v>309</v>
      </c>
      <c r="K227">
        <v>3</v>
      </c>
      <c r="L227" t="s">
        <v>16</v>
      </c>
      <c r="M227">
        <v>70</v>
      </c>
      <c r="N227">
        <v>2</v>
      </c>
      <c r="O227">
        <v>1</v>
      </c>
      <c r="P227" t="s">
        <v>49</v>
      </c>
      <c r="Q227">
        <v>4</v>
      </c>
      <c r="R227" t="s">
        <v>17</v>
      </c>
      <c r="S227">
        <v>2177</v>
      </c>
      <c r="T227">
        <v>8456</v>
      </c>
      <c r="U227">
        <v>3</v>
      </c>
      <c r="V227" t="s">
        <v>46</v>
      </c>
      <c r="W227" t="s">
        <v>15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</row>
    <row r="228" spans="1:35" x14ac:dyDescent="0.25">
      <c r="A228">
        <v>37</v>
      </c>
      <c r="B228" t="s">
        <v>15</v>
      </c>
      <c r="C228" t="s">
        <v>47</v>
      </c>
      <c r="D228">
        <v>319</v>
      </c>
      <c r="E228" t="s">
        <v>43</v>
      </c>
      <c r="F228">
        <v>4</v>
      </c>
      <c r="G228">
        <v>4</v>
      </c>
      <c r="H228" t="s">
        <v>59</v>
      </c>
      <c r="I228">
        <v>1</v>
      </c>
      <c r="J228">
        <v>311</v>
      </c>
      <c r="K228">
        <v>1</v>
      </c>
      <c r="L228" t="s">
        <v>16</v>
      </c>
      <c r="M228">
        <v>41</v>
      </c>
      <c r="N228">
        <v>3</v>
      </c>
      <c r="O228">
        <v>1</v>
      </c>
      <c r="P228" t="s">
        <v>57</v>
      </c>
      <c r="Q228">
        <v>4</v>
      </c>
      <c r="R228" t="s">
        <v>18</v>
      </c>
      <c r="S228">
        <v>2793</v>
      </c>
      <c r="T228">
        <v>2539</v>
      </c>
      <c r="U228">
        <v>4</v>
      </c>
      <c r="V228" t="s">
        <v>46</v>
      </c>
      <c r="W228" t="s">
        <v>15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</row>
    <row r="229" spans="1:35" x14ac:dyDescent="0.25">
      <c r="A229">
        <v>29</v>
      </c>
      <c r="B229" t="s">
        <v>15</v>
      </c>
      <c r="C229" t="s">
        <v>47</v>
      </c>
      <c r="D229">
        <v>1413</v>
      </c>
      <c r="E229" t="s">
        <v>43</v>
      </c>
      <c r="F229">
        <v>1</v>
      </c>
      <c r="G229">
        <v>1</v>
      </c>
      <c r="H229" t="s">
        <v>52</v>
      </c>
      <c r="I229">
        <v>1</v>
      </c>
      <c r="J229">
        <v>312</v>
      </c>
      <c r="K229">
        <v>2</v>
      </c>
      <c r="L229" t="s">
        <v>13</v>
      </c>
      <c r="M229">
        <v>42</v>
      </c>
      <c r="N229">
        <v>3</v>
      </c>
      <c r="O229">
        <v>3</v>
      </c>
      <c r="P229" t="s">
        <v>45</v>
      </c>
      <c r="Q229">
        <v>4</v>
      </c>
      <c r="R229" t="s">
        <v>17</v>
      </c>
      <c r="S229">
        <v>7918</v>
      </c>
      <c r="T229">
        <v>6599</v>
      </c>
      <c r="U229">
        <v>1</v>
      </c>
      <c r="V229" t="s">
        <v>46</v>
      </c>
      <c r="W229" t="s">
        <v>15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</row>
    <row r="230" spans="1:35" x14ac:dyDescent="0.25">
      <c r="A230">
        <v>35</v>
      </c>
      <c r="B230" t="s">
        <v>15</v>
      </c>
      <c r="C230" t="s">
        <v>47</v>
      </c>
      <c r="D230">
        <v>944</v>
      </c>
      <c r="E230" t="s">
        <v>43</v>
      </c>
      <c r="F230">
        <v>1</v>
      </c>
      <c r="G230">
        <v>3</v>
      </c>
      <c r="H230" t="s">
        <v>59</v>
      </c>
      <c r="I230">
        <v>1</v>
      </c>
      <c r="J230">
        <v>314</v>
      </c>
      <c r="K230">
        <v>3</v>
      </c>
      <c r="L230" t="s">
        <v>13</v>
      </c>
      <c r="M230">
        <v>92</v>
      </c>
      <c r="N230">
        <v>3</v>
      </c>
      <c r="O230">
        <v>3</v>
      </c>
      <c r="P230" t="s">
        <v>45</v>
      </c>
      <c r="Q230">
        <v>3</v>
      </c>
      <c r="R230" t="s">
        <v>14</v>
      </c>
      <c r="S230">
        <v>8789</v>
      </c>
      <c r="T230">
        <v>9096</v>
      </c>
      <c r="U230">
        <v>1</v>
      </c>
      <c r="V230" t="s">
        <v>46</v>
      </c>
      <c r="W230" t="s">
        <v>15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</row>
    <row r="231" spans="1:35" x14ac:dyDescent="0.25">
      <c r="A231">
        <v>29</v>
      </c>
      <c r="B231" t="s">
        <v>12</v>
      </c>
      <c r="C231" t="s">
        <v>42</v>
      </c>
      <c r="D231">
        <v>896</v>
      </c>
      <c r="E231" t="s">
        <v>48</v>
      </c>
      <c r="F231">
        <v>18</v>
      </c>
      <c r="G231">
        <v>1</v>
      </c>
      <c r="H231" t="s">
        <v>52</v>
      </c>
      <c r="I231">
        <v>1</v>
      </c>
      <c r="J231">
        <v>315</v>
      </c>
      <c r="K231">
        <v>3</v>
      </c>
      <c r="L231" t="s">
        <v>16</v>
      </c>
      <c r="M231">
        <v>86</v>
      </c>
      <c r="N231">
        <v>2</v>
      </c>
      <c r="O231">
        <v>1</v>
      </c>
      <c r="P231" t="s">
        <v>49</v>
      </c>
      <c r="Q231">
        <v>4</v>
      </c>
      <c r="R231" t="s">
        <v>14</v>
      </c>
      <c r="S231">
        <v>2389</v>
      </c>
      <c r="T231">
        <v>14961</v>
      </c>
      <c r="U231">
        <v>1</v>
      </c>
      <c r="V231" t="s">
        <v>46</v>
      </c>
      <c r="W231" t="s">
        <v>12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</row>
    <row r="232" spans="1:35" x14ac:dyDescent="0.25">
      <c r="A232">
        <v>52</v>
      </c>
      <c r="B232" t="s">
        <v>15</v>
      </c>
      <c r="C232" t="s">
        <v>42</v>
      </c>
      <c r="D232">
        <v>1323</v>
      </c>
      <c r="E232" t="s">
        <v>48</v>
      </c>
      <c r="F232">
        <v>2</v>
      </c>
      <c r="G232">
        <v>3</v>
      </c>
      <c r="H232" t="s">
        <v>44</v>
      </c>
      <c r="I232">
        <v>1</v>
      </c>
      <c r="J232">
        <v>316</v>
      </c>
      <c r="K232">
        <v>3</v>
      </c>
      <c r="L232" t="s">
        <v>13</v>
      </c>
      <c r="M232">
        <v>89</v>
      </c>
      <c r="N232">
        <v>2</v>
      </c>
      <c r="O232">
        <v>1</v>
      </c>
      <c r="P232" t="s">
        <v>51</v>
      </c>
      <c r="Q232">
        <v>4</v>
      </c>
      <c r="R232" t="s">
        <v>14</v>
      </c>
      <c r="S232">
        <v>3212</v>
      </c>
      <c r="T232">
        <v>3300</v>
      </c>
      <c r="U232">
        <v>7</v>
      </c>
      <c r="V232" t="s">
        <v>46</v>
      </c>
      <c r="W232" t="s">
        <v>15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</row>
    <row r="233" spans="1:35" x14ac:dyDescent="0.25">
      <c r="A233">
        <v>42</v>
      </c>
      <c r="B233" t="s">
        <v>15</v>
      </c>
      <c r="C233" t="s">
        <v>42</v>
      </c>
      <c r="D233">
        <v>532</v>
      </c>
      <c r="E233" t="s">
        <v>48</v>
      </c>
      <c r="F233">
        <v>4</v>
      </c>
      <c r="G233">
        <v>2</v>
      </c>
      <c r="H233" t="s">
        <v>60</v>
      </c>
      <c r="I233">
        <v>1</v>
      </c>
      <c r="J233">
        <v>319</v>
      </c>
      <c r="K233">
        <v>3</v>
      </c>
      <c r="L233" t="s">
        <v>16</v>
      </c>
      <c r="M233">
        <v>58</v>
      </c>
      <c r="N233">
        <v>3</v>
      </c>
      <c r="O233">
        <v>5</v>
      </c>
      <c r="P233" t="s">
        <v>56</v>
      </c>
      <c r="Q233">
        <v>4</v>
      </c>
      <c r="R233" t="s">
        <v>17</v>
      </c>
      <c r="S233">
        <v>19232</v>
      </c>
      <c r="T233">
        <v>4933</v>
      </c>
      <c r="U233">
        <v>1</v>
      </c>
      <c r="V233" t="s">
        <v>46</v>
      </c>
      <c r="W233" t="s">
        <v>15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</row>
    <row r="234" spans="1:35" x14ac:dyDescent="0.25">
      <c r="A234">
        <v>59</v>
      </c>
      <c r="B234" t="s">
        <v>15</v>
      </c>
      <c r="C234" t="s">
        <v>42</v>
      </c>
      <c r="D234">
        <v>818</v>
      </c>
      <c r="E234" t="s">
        <v>61</v>
      </c>
      <c r="F234">
        <v>6</v>
      </c>
      <c r="G234">
        <v>2</v>
      </c>
      <c r="H234" t="s">
        <v>52</v>
      </c>
      <c r="I234">
        <v>1</v>
      </c>
      <c r="J234">
        <v>321</v>
      </c>
      <c r="K234">
        <v>2</v>
      </c>
      <c r="L234" t="s">
        <v>16</v>
      </c>
      <c r="M234">
        <v>52</v>
      </c>
      <c r="N234">
        <v>3</v>
      </c>
      <c r="O234">
        <v>1</v>
      </c>
      <c r="P234" t="s">
        <v>61</v>
      </c>
      <c r="Q234">
        <v>3</v>
      </c>
      <c r="R234" t="s">
        <v>17</v>
      </c>
      <c r="S234">
        <v>2267</v>
      </c>
      <c r="T234">
        <v>25657</v>
      </c>
      <c r="U234">
        <v>8</v>
      </c>
      <c r="V234" t="s">
        <v>46</v>
      </c>
      <c r="W234" t="s">
        <v>15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35" x14ac:dyDescent="0.25">
      <c r="A235">
        <v>50</v>
      </c>
      <c r="B235" t="s">
        <v>15</v>
      </c>
      <c r="C235" t="s">
        <v>42</v>
      </c>
      <c r="D235">
        <v>854</v>
      </c>
      <c r="E235" t="s">
        <v>43</v>
      </c>
      <c r="F235">
        <v>1</v>
      </c>
      <c r="G235">
        <v>4</v>
      </c>
      <c r="H235" t="s">
        <v>52</v>
      </c>
      <c r="I235">
        <v>1</v>
      </c>
      <c r="J235">
        <v>323</v>
      </c>
      <c r="K235">
        <v>4</v>
      </c>
      <c r="L235" t="s">
        <v>13</v>
      </c>
      <c r="M235">
        <v>68</v>
      </c>
      <c r="N235">
        <v>3</v>
      </c>
      <c r="O235">
        <v>5</v>
      </c>
      <c r="P235" t="s">
        <v>56</v>
      </c>
      <c r="Q235">
        <v>4</v>
      </c>
      <c r="R235" t="s">
        <v>18</v>
      </c>
      <c r="S235">
        <v>19517</v>
      </c>
      <c r="T235">
        <v>24118</v>
      </c>
      <c r="U235">
        <v>3</v>
      </c>
      <c r="V235" t="s">
        <v>46</v>
      </c>
      <c r="W235" t="s">
        <v>15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</row>
    <row r="236" spans="1:35" x14ac:dyDescent="0.25">
      <c r="A236">
        <v>33</v>
      </c>
      <c r="B236" t="s">
        <v>12</v>
      </c>
      <c r="C236" t="s">
        <v>42</v>
      </c>
      <c r="D236">
        <v>813</v>
      </c>
      <c r="E236" t="s">
        <v>48</v>
      </c>
      <c r="F236">
        <v>14</v>
      </c>
      <c r="G236">
        <v>3</v>
      </c>
      <c r="H236" t="s">
        <v>52</v>
      </c>
      <c r="I236">
        <v>1</v>
      </c>
      <c r="J236">
        <v>325</v>
      </c>
      <c r="K236">
        <v>3</v>
      </c>
      <c r="L236" t="s">
        <v>16</v>
      </c>
      <c r="M236">
        <v>58</v>
      </c>
      <c r="N236">
        <v>3</v>
      </c>
      <c r="O236">
        <v>1</v>
      </c>
      <c r="P236" t="s">
        <v>51</v>
      </c>
      <c r="Q236">
        <v>4</v>
      </c>
      <c r="R236" t="s">
        <v>17</v>
      </c>
      <c r="S236">
        <v>2436</v>
      </c>
      <c r="T236">
        <v>22149</v>
      </c>
      <c r="U236">
        <v>5</v>
      </c>
      <c r="V236" t="s">
        <v>46</v>
      </c>
      <c r="W236" t="s">
        <v>12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</row>
    <row r="237" spans="1:35" x14ac:dyDescent="0.25">
      <c r="A237">
        <v>43</v>
      </c>
      <c r="B237" t="s">
        <v>15</v>
      </c>
      <c r="C237" t="s">
        <v>42</v>
      </c>
      <c r="D237">
        <v>1034</v>
      </c>
      <c r="E237" t="s">
        <v>43</v>
      </c>
      <c r="F237">
        <v>16</v>
      </c>
      <c r="G237">
        <v>3</v>
      </c>
      <c r="H237" t="s">
        <v>59</v>
      </c>
      <c r="I237">
        <v>1</v>
      </c>
      <c r="J237">
        <v>327</v>
      </c>
      <c r="K237">
        <v>4</v>
      </c>
      <c r="L237" t="s">
        <v>13</v>
      </c>
      <c r="M237">
        <v>80</v>
      </c>
      <c r="N237">
        <v>3</v>
      </c>
      <c r="O237">
        <v>4</v>
      </c>
      <c r="P237" t="s">
        <v>56</v>
      </c>
      <c r="Q237">
        <v>4</v>
      </c>
      <c r="R237" t="s">
        <v>17</v>
      </c>
      <c r="S237">
        <v>16064</v>
      </c>
      <c r="T237">
        <v>7744</v>
      </c>
      <c r="U237">
        <v>5</v>
      </c>
      <c r="V237" t="s">
        <v>46</v>
      </c>
      <c r="W237" t="s">
        <v>12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</row>
    <row r="238" spans="1:35" x14ac:dyDescent="0.25">
      <c r="A238">
        <v>33</v>
      </c>
      <c r="B238" t="s">
        <v>12</v>
      </c>
      <c r="C238" t="s">
        <v>42</v>
      </c>
      <c r="D238">
        <v>465</v>
      </c>
      <c r="E238" t="s">
        <v>48</v>
      </c>
      <c r="F238">
        <v>2</v>
      </c>
      <c r="G238">
        <v>2</v>
      </c>
      <c r="H238" t="s">
        <v>44</v>
      </c>
      <c r="I238">
        <v>1</v>
      </c>
      <c r="J238">
        <v>328</v>
      </c>
      <c r="K238">
        <v>1</v>
      </c>
      <c r="L238" t="s">
        <v>13</v>
      </c>
      <c r="M238">
        <v>39</v>
      </c>
      <c r="N238">
        <v>3</v>
      </c>
      <c r="O238">
        <v>1</v>
      </c>
      <c r="P238" t="s">
        <v>51</v>
      </c>
      <c r="Q238">
        <v>1</v>
      </c>
      <c r="R238" t="s">
        <v>17</v>
      </c>
      <c r="S238">
        <v>2707</v>
      </c>
      <c r="T238">
        <v>21509</v>
      </c>
      <c r="U238">
        <v>7</v>
      </c>
      <c r="V238" t="s">
        <v>46</v>
      </c>
      <c r="W238" t="s">
        <v>15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</row>
    <row r="239" spans="1:35" x14ac:dyDescent="0.25">
      <c r="A239">
        <v>52</v>
      </c>
      <c r="B239" t="s">
        <v>15</v>
      </c>
      <c r="C239" t="s">
        <v>55</v>
      </c>
      <c r="D239">
        <v>771</v>
      </c>
      <c r="E239" t="s">
        <v>43</v>
      </c>
      <c r="F239">
        <v>2</v>
      </c>
      <c r="G239">
        <v>4</v>
      </c>
      <c r="H239" t="s">
        <v>44</v>
      </c>
      <c r="I239">
        <v>1</v>
      </c>
      <c r="J239">
        <v>329</v>
      </c>
      <c r="K239">
        <v>1</v>
      </c>
      <c r="L239" t="s">
        <v>16</v>
      </c>
      <c r="M239">
        <v>79</v>
      </c>
      <c r="N239">
        <v>2</v>
      </c>
      <c r="O239">
        <v>5</v>
      </c>
      <c r="P239" t="s">
        <v>56</v>
      </c>
      <c r="Q239">
        <v>3</v>
      </c>
      <c r="R239" t="s">
        <v>14</v>
      </c>
      <c r="S239">
        <v>19068</v>
      </c>
      <c r="T239">
        <v>21030</v>
      </c>
      <c r="U239">
        <v>1</v>
      </c>
      <c r="V239" t="s">
        <v>46</v>
      </c>
      <c r="W239" t="s">
        <v>12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</row>
    <row r="240" spans="1:35" x14ac:dyDescent="0.25">
      <c r="A240">
        <v>32</v>
      </c>
      <c r="B240" t="s">
        <v>15</v>
      </c>
      <c r="C240" t="s">
        <v>42</v>
      </c>
      <c r="D240">
        <v>1401</v>
      </c>
      <c r="E240" t="s">
        <v>43</v>
      </c>
      <c r="F240">
        <v>4</v>
      </c>
      <c r="G240">
        <v>2</v>
      </c>
      <c r="H240" t="s">
        <v>44</v>
      </c>
      <c r="I240">
        <v>1</v>
      </c>
      <c r="J240">
        <v>330</v>
      </c>
      <c r="K240">
        <v>3</v>
      </c>
      <c r="L240" t="s">
        <v>13</v>
      </c>
      <c r="M240">
        <v>56</v>
      </c>
      <c r="N240">
        <v>3</v>
      </c>
      <c r="O240">
        <v>1</v>
      </c>
      <c r="P240" t="s">
        <v>57</v>
      </c>
      <c r="Q240">
        <v>2</v>
      </c>
      <c r="R240" t="s">
        <v>17</v>
      </c>
      <c r="S240">
        <v>3931</v>
      </c>
      <c r="T240">
        <v>20990</v>
      </c>
      <c r="U240">
        <v>2</v>
      </c>
      <c r="V240" t="s">
        <v>46</v>
      </c>
      <c r="W240" t="s">
        <v>15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</row>
    <row r="241" spans="1:35" x14ac:dyDescent="0.25">
      <c r="A241">
        <v>32</v>
      </c>
      <c r="B241" t="s">
        <v>12</v>
      </c>
      <c r="C241" t="s">
        <v>42</v>
      </c>
      <c r="D241">
        <v>515</v>
      </c>
      <c r="E241" t="s">
        <v>48</v>
      </c>
      <c r="F241">
        <v>1</v>
      </c>
      <c r="G241">
        <v>3</v>
      </c>
      <c r="H241" t="s">
        <v>44</v>
      </c>
      <c r="I241">
        <v>1</v>
      </c>
      <c r="J241">
        <v>331</v>
      </c>
      <c r="K241">
        <v>4</v>
      </c>
      <c r="L241" t="s">
        <v>16</v>
      </c>
      <c r="M241">
        <v>62</v>
      </c>
      <c r="N241">
        <v>2</v>
      </c>
      <c r="O241">
        <v>1</v>
      </c>
      <c r="P241" t="s">
        <v>51</v>
      </c>
      <c r="Q241">
        <v>3</v>
      </c>
      <c r="R241" t="s">
        <v>14</v>
      </c>
      <c r="S241">
        <v>3730</v>
      </c>
      <c r="T241">
        <v>9571</v>
      </c>
      <c r="U241">
        <v>0</v>
      </c>
      <c r="V241" t="s">
        <v>46</v>
      </c>
      <c r="W241" t="s">
        <v>12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</row>
    <row r="242" spans="1:35" x14ac:dyDescent="0.25">
      <c r="A242">
        <v>39</v>
      </c>
      <c r="B242" t="s">
        <v>15</v>
      </c>
      <c r="C242" t="s">
        <v>42</v>
      </c>
      <c r="D242">
        <v>1431</v>
      </c>
      <c r="E242" t="s">
        <v>48</v>
      </c>
      <c r="F242">
        <v>1</v>
      </c>
      <c r="G242">
        <v>4</v>
      </c>
      <c r="H242" t="s">
        <v>52</v>
      </c>
      <c r="I242">
        <v>1</v>
      </c>
      <c r="J242">
        <v>332</v>
      </c>
      <c r="K242">
        <v>3</v>
      </c>
      <c r="L242" t="s">
        <v>13</v>
      </c>
      <c r="M242">
        <v>96</v>
      </c>
      <c r="N242">
        <v>3</v>
      </c>
      <c r="O242">
        <v>1</v>
      </c>
      <c r="P242" t="s">
        <v>51</v>
      </c>
      <c r="Q242">
        <v>3</v>
      </c>
      <c r="R242" t="s">
        <v>18</v>
      </c>
      <c r="S242">
        <v>2232</v>
      </c>
      <c r="T242">
        <v>15417</v>
      </c>
      <c r="U242">
        <v>7</v>
      </c>
      <c r="V242" t="s">
        <v>46</v>
      </c>
      <c r="W242" t="s">
        <v>15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</row>
    <row r="243" spans="1:35" x14ac:dyDescent="0.25">
      <c r="A243">
        <v>32</v>
      </c>
      <c r="B243" t="s">
        <v>15</v>
      </c>
      <c r="C243" t="s">
        <v>55</v>
      </c>
      <c r="D243">
        <v>976</v>
      </c>
      <c r="E243" t="s">
        <v>43</v>
      </c>
      <c r="F243">
        <v>26</v>
      </c>
      <c r="G243">
        <v>4</v>
      </c>
      <c r="H243" t="s">
        <v>59</v>
      </c>
      <c r="I243">
        <v>1</v>
      </c>
      <c r="J243">
        <v>333</v>
      </c>
      <c r="K243">
        <v>3</v>
      </c>
      <c r="L243" t="s">
        <v>16</v>
      </c>
      <c r="M243">
        <v>100</v>
      </c>
      <c r="N243">
        <v>3</v>
      </c>
      <c r="O243">
        <v>2</v>
      </c>
      <c r="P243" t="s">
        <v>45</v>
      </c>
      <c r="Q243">
        <v>4</v>
      </c>
      <c r="R243" t="s">
        <v>17</v>
      </c>
      <c r="S243">
        <v>4465</v>
      </c>
      <c r="T243">
        <v>12069</v>
      </c>
      <c r="U243">
        <v>0</v>
      </c>
      <c r="V243" t="s">
        <v>46</v>
      </c>
      <c r="W243" t="s">
        <v>15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</row>
    <row r="244" spans="1:35" x14ac:dyDescent="0.25">
      <c r="A244">
        <v>41</v>
      </c>
      <c r="B244" t="s">
        <v>15</v>
      </c>
      <c r="C244" t="s">
        <v>42</v>
      </c>
      <c r="D244">
        <v>1411</v>
      </c>
      <c r="E244" t="s">
        <v>48</v>
      </c>
      <c r="F244">
        <v>19</v>
      </c>
      <c r="G244">
        <v>2</v>
      </c>
      <c r="H244" t="s">
        <v>44</v>
      </c>
      <c r="I244">
        <v>1</v>
      </c>
      <c r="J244">
        <v>334</v>
      </c>
      <c r="K244">
        <v>3</v>
      </c>
      <c r="L244" t="s">
        <v>16</v>
      </c>
      <c r="M244">
        <v>36</v>
      </c>
      <c r="N244">
        <v>3</v>
      </c>
      <c r="O244">
        <v>2</v>
      </c>
      <c r="P244" t="s">
        <v>49</v>
      </c>
      <c r="Q244">
        <v>1</v>
      </c>
      <c r="R244" t="s">
        <v>18</v>
      </c>
      <c r="S244">
        <v>3072</v>
      </c>
      <c r="T244">
        <v>19877</v>
      </c>
      <c r="U244">
        <v>2</v>
      </c>
      <c r="V244" t="s">
        <v>46</v>
      </c>
      <c r="W244" t="s">
        <v>15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</row>
    <row r="245" spans="1:35" x14ac:dyDescent="0.25">
      <c r="A245">
        <v>40</v>
      </c>
      <c r="B245" t="s">
        <v>15</v>
      </c>
      <c r="C245" t="s">
        <v>42</v>
      </c>
      <c r="D245">
        <v>1300</v>
      </c>
      <c r="E245" t="s">
        <v>48</v>
      </c>
      <c r="F245">
        <v>24</v>
      </c>
      <c r="G245">
        <v>2</v>
      </c>
      <c r="H245" t="s">
        <v>60</v>
      </c>
      <c r="I245">
        <v>1</v>
      </c>
      <c r="J245">
        <v>335</v>
      </c>
      <c r="K245">
        <v>1</v>
      </c>
      <c r="L245" t="s">
        <v>16</v>
      </c>
      <c r="M245">
        <v>62</v>
      </c>
      <c r="N245">
        <v>3</v>
      </c>
      <c r="O245">
        <v>2</v>
      </c>
      <c r="P245" t="s">
        <v>49</v>
      </c>
      <c r="Q245">
        <v>4</v>
      </c>
      <c r="R245" t="s">
        <v>18</v>
      </c>
      <c r="S245">
        <v>3319</v>
      </c>
      <c r="T245">
        <v>24447</v>
      </c>
      <c r="U245">
        <v>1</v>
      </c>
      <c r="V245" t="s">
        <v>46</v>
      </c>
      <c r="W245" t="s">
        <v>15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</row>
    <row r="246" spans="1:35" x14ac:dyDescent="0.25">
      <c r="A246">
        <v>45</v>
      </c>
      <c r="B246" t="s">
        <v>15</v>
      </c>
      <c r="C246" t="s">
        <v>42</v>
      </c>
      <c r="D246">
        <v>252</v>
      </c>
      <c r="E246" t="s">
        <v>48</v>
      </c>
      <c r="F246">
        <v>1</v>
      </c>
      <c r="G246">
        <v>3</v>
      </c>
      <c r="H246" t="s">
        <v>50</v>
      </c>
      <c r="I246">
        <v>1</v>
      </c>
      <c r="J246">
        <v>336</v>
      </c>
      <c r="K246">
        <v>3</v>
      </c>
      <c r="L246" t="s">
        <v>16</v>
      </c>
      <c r="M246">
        <v>70</v>
      </c>
      <c r="N246">
        <v>4</v>
      </c>
      <c r="O246">
        <v>5</v>
      </c>
      <c r="P246" t="s">
        <v>56</v>
      </c>
      <c r="Q246">
        <v>4</v>
      </c>
      <c r="R246" t="s">
        <v>17</v>
      </c>
      <c r="S246">
        <v>19202</v>
      </c>
      <c r="T246">
        <v>15970</v>
      </c>
      <c r="U246">
        <v>0</v>
      </c>
      <c r="V246" t="s">
        <v>46</v>
      </c>
      <c r="W246" t="s">
        <v>15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</row>
    <row r="247" spans="1:35" x14ac:dyDescent="0.25">
      <c r="A247">
        <v>31</v>
      </c>
      <c r="B247" t="s">
        <v>15</v>
      </c>
      <c r="C247" t="s">
        <v>47</v>
      </c>
      <c r="D247">
        <v>1327</v>
      </c>
      <c r="E247" t="s">
        <v>48</v>
      </c>
      <c r="F247">
        <v>3</v>
      </c>
      <c r="G247">
        <v>4</v>
      </c>
      <c r="H247" t="s">
        <v>52</v>
      </c>
      <c r="I247">
        <v>1</v>
      </c>
      <c r="J247">
        <v>337</v>
      </c>
      <c r="K247">
        <v>2</v>
      </c>
      <c r="L247" t="s">
        <v>16</v>
      </c>
      <c r="M247">
        <v>73</v>
      </c>
      <c r="N247">
        <v>3</v>
      </c>
      <c r="O247">
        <v>3</v>
      </c>
      <c r="P247" t="s">
        <v>58</v>
      </c>
      <c r="Q247">
        <v>3</v>
      </c>
      <c r="R247" t="s">
        <v>18</v>
      </c>
      <c r="S247">
        <v>13675</v>
      </c>
      <c r="T247">
        <v>13523</v>
      </c>
      <c r="U247">
        <v>9</v>
      </c>
      <c r="V247" t="s">
        <v>46</v>
      </c>
      <c r="W247" t="s">
        <v>15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</row>
    <row r="248" spans="1:35" x14ac:dyDescent="0.25">
      <c r="A248">
        <v>33</v>
      </c>
      <c r="B248" t="s">
        <v>15</v>
      </c>
      <c r="C248" t="s">
        <v>42</v>
      </c>
      <c r="D248">
        <v>832</v>
      </c>
      <c r="E248" t="s">
        <v>48</v>
      </c>
      <c r="F248">
        <v>5</v>
      </c>
      <c r="G248">
        <v>4</v>
      </c>
      <c r="H248" t="s">
        <v>44</v>
      </c>
      <c r="I248">
        <v>1</v>
      </c>
      <c r="J248">
        <v>338</v>
      </c>
      <c r="K248">
        <v>3</v>
      </c>
      <c r="L248" t="s">
        <v>13</v>
      </c>
      <c r="M248">
        <v>63</v>
      </c>
      <c r="N248">
        <v>2</v>
      </c>
      <c r="O248">
        <v>1</v>
      </c>
      <c r="P248" t="s">
        <v>49</v>
      </c>
      <c r="Q248">
        <v>4</v>
      </c>
      <c r="R248" t="s">
        <v>17</v>
      </c>
      <c r="S248">
        <v>2911</v>
      </c>
      <c r="T248">
        <v>14776</v>
      </c>
      <c r="U248">
        <v>1</v>
      </c>
      <c r="V248" t="s">
        <v>46</v>
      </c>
      <c r="W248" t="s">
        <v>15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</row>
    <row r="249" spans="1:35" x14ac:dyDescent="0.25">
      <c r="A249">
        <v>34</v>
      </c>
      <c r="B249" t="s">
        <v>15</v>
      </c>
      <c r="C249" t="s">
        <v>42</v>
      </c>
      <c r="D249">
        <v>470</v>
      </c>
      <c r="E249" t="s">
        <v>48</v>
      </c>
      <c r="F249">
        <v>2</v>
      </c>
      <c r="G249">
        <v>4</v>
      </c>
      <c r="H249" t="s">
        <v>44</v>
      </c>
      <c r="I249">
        <v>1</v>
      </c>
      <c r="J249">
        <v>339</v>
      </c>
      <c r="K249">
        <v>4</v>
      </c>
      <c r="L249" t="s">
        <v>16</v>
      </c>
      <c r="M249">
        <v>84</v>
      </c>
      <c r="N249">
        <v>2</v>
      </c>
      <c r="O249">
        <v>2</v>
      </c>
      <c r="P249" t="s">
        <v>53</v>
      </c>
      <c r="Q249">
        <v>1</v>
      </c>
      <c r="R249" t="s">
        <v>17</v>
      </c>
      <c r="S249">
        <v>5957</v>
      </c>
      <c r="T249">
        <v>23687</v>
      </c>
      <c r="U249">
        <v>6</v>
      </c>
      <c r="V249" t="s">
        <v>46</v>
      </c>
      <c r="W249" t="s">
        <v>15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</row>
    <row r="250" spans="1:35" x14ac:dyDescent="0.25">
      <c r="A250">
        <v>37</v>
      </c>
      <c r="B250" t="s">
        <v>15</v>
      </c>
      <c r="C250" t="s">
        <v>42</v>
      </c>
      <c r="D250">
        <v>1017</v>
      </c>
      <c r="E250" t="s">
        <v>48</v>
      </c>
      <c r="F250">
        <v>1</v>
      </c>
      <c r="G250">
        <v>2</v>
      </c>
      <c r="H250" t="s">
        <v>52</v>
      </c>
      <c r="I250">
        <v>1</v>
      </c>
      <c r="J250">
        <v>340</v>
      </c>
      <c r="K250">
        <v>3</v>
      </c>
      <c r="L250" t="s">
        <v>13</v>
      </c>
      <c r="M250">
        <v>83</v>
      </c>
      <c r="N250">
        <v>2</v>
      </c>
      <c r="O250">
        <v>1</v>
      </c>
      <c r="P250" t="s">
        <v>49</v>
      </c>
      <c r="Q250">
        <v>1</v>
      </c>
      <c r="R250" t="s">
        <v>17</v>
      </c>
      <c r="S250">
        <v>3920</v>
      </c>
      <c r="T250">
        <v>18697</v>
      </c>
      <c r="U250">
        <v>2</v>
      </c>
      <c r="V250" t="s">
        <v>46</v>
      </c>
      <c r="W250" t="s">
        <v>15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</row>
    <row r="251" spans="1:35" x14ac:dyDescent="0.25">
      <c r="A251">
        <v>45</v>
      </c>
      <c r="B251" t="s">
        <v>15</v>
      </c>
      <c r="C251" t="s">
        <v>47</v>
      </c>
      <c r="D251">
        <v>1199</v>
      </c>
      <c r="E251" t="s">
        <v>48</v>
      </c>
      <c r="F251">
        <v>7</v>
      </c>
      <c r="G251">
        <v>4</v>
      </c>
      <c r="H251" t="s">
        <v>44</v>
      </c>
      <c r="I251">
        <v>1</v>
      </c>
      <c r="J251">
        <v>341</v>
      </c>
      <c r="K251">
        <v>1</v>
      </c>
      <c r="L251" t="s">
        <v>16</v>
      </c>
      <c r="M251">
        <v>77</v>
      </c>
      <c r="N251">
        <v>4</v>
      </c>
      <c r="O251">
        <v>2</v>
      </c>
      <c r="P251" t="s">
        <v>53</v>
      </c>
      <c r="Q251">
        <v>3</v>
      </c>
      <c r="R251" t="s">
        <v>17</v>
      </c>
      <c r="S251">
        <v>6434</v>
      </c>
      <c r="T251">
        <v>5118</v>
      </c>
      <c r="U251">
        <v>4</v>
      </c>
      <c r="V251" t="s">
        <v>46</v>
      </c>
      <c r="W251" t="s">
        <v>15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</row>
    <row r="252" spans="1:35" x14ac:dyDescent="0.25">
      <c r="A252">
        <v>37</v>
      </c>
      <c r="B252" t="s">
        <v>12</v>
      </c>
      <c r="C252" t="s">
        <v>47</v>
      </c>
      <c r="D252">
        <v>504</v>
      </c>
      <c r="E252" t="s">
        <v>48</v>
      </c>
      <c r="F252">
        <v>10</v>
      </c>
      <c r="G252">
        <v>3</v>
      </c>
      <c r="H252" t="s">
        <v>52</v>
      </c>
      <c r="I252">
        <v>1</v>
      </c>
      <c r="J252">
        <v>342</v>
      </c>
      <c r="K252">
        <v>1</v>
      </c>
      <c r="L252" t="s">
        <v>16</v>
      </c>
      <c r="M252">
        <v>61</v>
      </c>
      <c r="N252">
        <v>3</v>
      </c>
      <c r="O252">
        <v>3</v>
      </c>
      <c r="P252" t="s">
        <v>53</v>
      </c>
      <c r="Q252">
        <v>3</v>
      </c>
      <c r="R252" t="s">
        <v>18</v>
      </c>
      <c r="S252">
        <v>10048</v>
      </c>
      <c r="T252">
        <v>22573</v>
      </c>
      <c r="U252">
        <v>6</v>
      </c>
      <c r="V252" t="s">
        <v>46</v>
      </c>
      <c r="W252" t="s">
        <v>15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</row>
    <row r="253" spans="1:35" x14ac:dyDescent="0.25">
      <c r="A253">
        <v>39</v>
      </c>
      <c r="B253" t="s">
        <v>15</v>
      </c>
      <c r="C253" t="s">
        <v>47</v>
      </c>
      <c r="D253">
        <v>505</v>
      </c>
      <c r="E253" t="s">
        <v>48</v>
      </c>
      <c r="F253">
        <v>2</v>
      </c>
      <c r="G253">
        <v>4</v>
      </c>
      <c r="H253" t="s">
        <v>60</v>
      </c>
      <c r="I253">
        <v>1</v>
      </c>
      <c r="J253">
        <v>343</v>
      </c>
      <c r="K253">
        <v>3</v>
      </c>
      <c r="L253" t="s">
        <v>13</v>
      </c>
      <c r="M253">
        <v>64</v>
      </c>
      <c r="N253">
        <v>3</v>
      </c>
      <c r="O253">
        <v>3</v>
      </c>
      <c r="P253" t="s">
        <v>54</v>
      </c>
      <c r="Q253">
        <v>3</v>
      </c>
      <c r="R253" t="s">
        <v>14</v>
      </c>
      <c r="S253">
        <v>10938</v>
      </c>
      <c r="T253">
        <v>6420</v>
      </c>
      <c r="U253">
        <v>0</v>
      </c>
      <c r="V253" t="s">
        <v>46</v>
      </c>
      <c r="W253" t="s">
        <v>15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</row>
    <row r="254" spans="1:35" x14ac:dyDescent="0.25">
      <c r="A254">
        <v>29</v>
      </c>
      <c r="B254" t="s">
        <v>15</v>
      </c>
      <c r="C254" t="s">
        <v>42</v>
      </c>
      <c r="D254">
        <v>665</v>
      </c>
      <c r="E254" t="s">
        <v>48</v>
      </c>
      <c r="F254">
        <v>15</v>
      </c>
      <c r="G254">
        <v>3</v>
      </c>
      <c r="H254" t="s">
        <v>44</v>
      </c>
      <c r="I254">
        <v>1</v>
      </c>
      <c r="J254">
        <v>346</v>
      </c>
      <c r="K254">
        <v>3</v>
      </c>
      <c r="L254" t="s">
        <v>16</v>
      </c>
      <c r="M254">
        <v>60</v>
      </c>
      <c r="N254">
        <v>3</v>
      </c>
      <c r="O254">
        <v>1</v>
      </c>
      <c r="P254" t="s">
        <v>49</v>
      </c>
      <c r="Q254">
        <v>4</v>
      </c>
      <c r="R254" t="s">
        <v>14</v>
      </c>
      <c r="S254">
        <v>2340</v>
      </c>
      <c r="T254">
        <v>22673</v>
      </c>
      <c r="U254">
        <v>1</v>
      </c>
      <c r="V254" t="s">
        <v>46</v>
      </c>
      <c r="W254" t="s">
        <v>15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</row>
    <row r="255" spans="1:35" x14ac:dyDescent="0.25">
      <c r="A255">
        <v>42</v>
      </c>
      <c r="B255" t="s">
        <v>15</v>
      </c>
      <c r="C255" t="s">
        <v>42</v>
      </c>
      <c r="D255">
        <v>916</v>
      </c>
      <c r="E255" t="s">
        <v>48</v>
      </c>
      <c r="F255">
        <v>17</v>
      </c>
      <c r="G255">
        <v>2</v>
      </c>
      <c r="H255" t="s">
        <v>44</v>
      </c>
      <c r="I255">
        <v>1</v>
      </c>
      <c r="J255">
        <v>347</v>
      </c>
      <c r="K255">
        <v>4</v>
      </c>
      <c r="L255" t="s">
        <v>13</v>
      </c>
      <c r="M255">
        <v>82</v>
      </c>
      <c r="N255">
        <v>4</v>
      </c>
      <c r="O255">
        <v>2</v>
      </c>
      <c r="P255" t="s">
        <v>49</v>
      </c>
      <c r="Q255">
        <v>1</v>
      </c>
      <c r="R255" t="s">
        <v>14</v>
      </c>
      <c r="S255">
        <v>6545</v>
      </c>
      <c r="T255">
        <v>23016</v>
      </c>
      <c r="U255">
        <v>3</v>
      </c>
      <c r="V255" t="s">
        <v>46</v>
      </c>
      <c r="W255" t="s">
        <v>12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</row>
    <row r="256" spans="1:35" x14ac:dyDescent="0.25">
      <c r="A256">
        <v>29</v>
      </c>
      <c r="B256" t="s">
        <v>15</v>
      </c>
      <c r="C256" t="s">
        <v>42</v>
      </c>
      <c r="D256">
        <v>1247</v>
      </c>
      <c r="E256" t="s">
        <v>43</v>
      </c>
      <c r="F256">
        <v>20</v>
      </c>
      <c r="G256">
        <v>2</v>
      </c>
      <c r="H256" t="s">
        <v>59</v>
      </c>
      <c r="I256">
        <v>1</v>
      </c>
      <c r="J256">
        <v>349</v>
      </c>
      <c r="K256">
        <v>4</v>
      </c>
      <c r="L256" t="s">
        <v>16</v>
      </c>
      <c r="M256">
        <v>45</v>
      </c>
      <c r="N256">
        <v>3</v>
      </c>
      <c r="O256">
        <v>2</v>
      </c>
      <c r="P256" t="s">
        <v>45</v>
      </c>
      <c r="Q256">
        <v>4</v>
      </c>
      <c r="R256" t="s">
        <v>18</v>
      </c>
      <c r="S256">
        <v>6931</v>
      </c>
      <c r="T256">
        <v>10732</v>
      </c>
      <c r="U256">
        <v>2</v>
      </c>
      <c r="V256" t="s">
        <v>46</v>
      </c>
      <c r="W256" t="s">
        <v>15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</row>
    <row r="257" spans="1:35" x14ac:dyDescent="0.25">
      <c r="A257">
        <v>25</v>
      </c>
      <c r="B257" t="s">
        <v>15</v>
      </c>
      <c r="C257" t="s">
        <v>42</v>
      </c>
      <c r="D257">
        <v>685</v>
      </c>
      <c r="E257" t="s">
        <v>48</v>
      </c>
      <c r="F257">
        <v>1</v>
      </c>
      <c r="G257">
        <v>3</v>
      </c>
      <c r="H257" t="s">
        <v>44</v>
      </c>
      <c r="I257">
        <v>1</v>
      </c>
      <c r="J257">
        <v>350</v>
      </c>
      <c r="K257">
        <v>1</v>
      </c>
      <c r="L257" t="s">
        <v>13</v>
      </c>
      <c r="M257">
        <v>62</v>
      </c>
      <c r="N257">
        <v>3</v>
      </c>
      <c r="O257">
        <v>2</v>
      </c>
      <c r="P257" t="s">
        <v>53</v>
      </c>
      <c r="Q257">
        <v>3</v>
      </c>
      <c r="R257" t="s">
        <v>17</v>
      </c>
      <c r="S257">
        <v>4898</v>
      </c>
      <c r="T257">
        <v>7505</v>
      </c>
      <c r="U257">
        <v>0</v>
      </c>
      <c r="V257" t="s">
        <v>46</v>
      </c>
      <c r="W257" t="s">
        <v>15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</row>
    <row r="258" spans="1:35" x14ac:dyDescent="0.25">
      <c r="A258">
        <v>42</v>
      </c>
      <c r="B258" t="s">
        <v>15</v>
      </c>
      <c r="C258" t="s">
        <v>42</v>
      </c>
      <c r="D258">
        <v>269</v>
      </c>
      <c r="E258" t="s">
        <v>48</v>
      </c>
      <c r="F258">
        <v>2</v>
      </c>
      <c r="G258">
        <v>3</v>
      </c>
      <c r="H258" t="s">
        <v>52</v>
      </c>
      <c r="I258">
        <v>1</v>
      </c>
      <c r="J258">
        <v>351</v>
      </c>
      <c r="K258">
        <v>4</v>
      </c>
      <c r="L258" t="s">
        <v>13</v>
      </c>
      <c r="M258">
        <v>56</v>
      </c>
      <c r="N258">
        <v>2</v>
      </c>
      <c r="O258">
        <v>1</v>
      </c>
      <c r="P258" t="s">
        <v>51</v>
      </c>
      <c r="Q258">
        <v>1</v>
      </c>
      <c r="R258" t="s">
        <v>18</v>
      </c>
      <c r="S258">
        <v>2593</v>
      </c>
      <c r="T258">
        <v>8007</v>
      </c>
      <c r="U258">
        <v>0</v>
      </c>
      <c r="V258" t="s">
        <v>46</v>
      </c>
      <c r="W258" t="s">
        <v>12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</row>
    <row r="259" spans="1:35" x14ac:dyDescent="0.25">
      <c r="A259">
        <v>40</v>
      </c>
      <c r="B259" t="s">
        <v>15</v>
      </c>
      <c r="C259" t="s">
        <v>42</v>
      </c>
      <c r="D259">
        <v>1416</v>
      </c>
      <c r="E259" t="s">
        <v>48</v>
      </c>
      <c r="F259">
        <v>2</v>
      </c>
      <c r="G259">
        <v>2</v>
      </c>
      <c r="H259" t="s">
        <v>52</v>
      </c>
      <c r="I259">
        <v>1</v>
      </c>
      <c r="J259">
        <v>352</v>
      </c>
      <c r="K259">
        <v>1</v>
      </c>
      <c r="L259" t="s">
        <v>16</v>
      </c>
      <c r="M259">
        <v>49</v>
      </c>
      <c r="N259">
        <v>3</v>
      </c>
      <c r="O259">
        <v>5</v>
      </c>
      <c r="P259" t="s">
        <v>58</v>
      </c>
      <c r="Q259">
        <v>3</v>
      </c>
      <c r="R259" t="s">
        <v>18</v>
      </c>
      <c r="S259">
        <v>19436</v>
      </c>
      <c r="T259">
        <v>5949</v>
      </c>
      <c r="U259">
        <v>0</v>
      </c>
      <c r="V259" t="s">
        <v>46</v>
      </c>
      <c r="W259" t="s">
        <v>15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</row>
    <row r="260" spans="1:35" x14ac:dyDescent="0.25">
      <c r="A260">
        <v>51</v>
      </c>
      <c r="B260" t="s">
        <v>15</v>
      </c>
      <c r="C260" t="s">
        <v>42</v>
      </c>
      <c r="D260">
        <v>833</v>
      </c>
      <c r="E260" t="s">
        <v>48</v>
      </c>
      <c r="F260">
        <v>1</v>
      </c>
      <c r="G260">
        <v>3</v>
      </c>
      <c r="H260" t="s">
        <v>44</v>
      </c>
      <c r="I260">
        <v>1</v>
      </c>
      <c r="J260">
        <v>353</v>
      </c>
      <c r="K260">
        <v>3</v>
      </c>
      <c r="L260" t="s">
        <v>16</v>
      </c>
      <c r="M260">
        <v>96</v>
      </c>
      <c r="N260">
        <v>3</v>
      </c>
      <c r="O260">
        <v>1</v>
      </c>
      <c r="P260" t="s">
        <v>49</v>
      </c>
      <c r="Q260">
        <v>4</v>
      </c>
      <c r="R260" t="s">
        <v>17</v>
      </c>
      <c r="S260">
        <v>2723</v>
      </c>
      <c r="T260">
        <v>23231</v>
      </c>
      <c r="U260">
        <v>1</v>
      </c>
      <c r="V260" t="s">
        <v>46</v>
      </c>
      <c r="W260" t="s">
        <v>15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</row>
    <row r="261" spans="1:35" x14ac:dyDescent="0.25">
      <c r="A261">
        <v>31</v>
      </c>
      <c r="B261" t="s">
        <v>12</v>
      </c>
      <c r="C261" t="s">
        <v>47</v>
      </c>
      <c r="D261">
        <v>307</v>
      </c>
      <c r="E261" t="s">
        <v>48</v>
      </c>
      <c r="F261">
        <v>29</v>
      </c>
      <c r="G261">
        <v>2</v>
      </c>
      <c r="H261" t="s">
        <v>52</v>
      </c>
      <c r="I261">
        <v>1</v>
      </c>
      <c r="J261">
        <v>355</v>
      </c>
      <c r="K261">
        <v>3</v>
      </c>
      <c r="L261" t="s">
        <v>16</v>
      </c>
      <c r="M261">
        <v>71</v>
      </c>
      <c r="N261">
        <v>2</v>
      </c>
      <c r="O261">
        <v>1</v>
      </c>
      <c r="P261" t="s">
        <v>51</v>
      </c>
      <c r="Q261">
        <v>2</v>
      </c>
      <c r="R261" t="s">
        <v>14</v>
      </c>
      <c r="S261">
        <v>3479</v>
      </c>
      <c r="T261">
        <v>11652</v>
      </c>
      <c r="U261">
        <v>0</v>
      </c>
      <c r="V261" t="s">
        <v>46</v>
      </c>
      <c r="W261" t="s">
        <v>15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</row>
    <row r="262" spans="1:35" x14ac:dyDescent="0.25">
      <c r="A262">
        <v>32</v>
      </c>
      <c r="B262" t="s">
        <v>15</v>
      </c>
      <c r="C262" t="s">
        <v>47</v>
      </c>
      <c r="D262">
        <v>1311</v>
      </c>
      <c r="E262" t="s">
        <v>48</v>
      </c>
      <c r="F262">
        <v>7</v>
      </c>
      <c r="G262">
        <v>3</v>
      </c>
      <c r="H262" t="s">
        <v>44</v>
      </c>
      <c r="I262">
        <v>1</v>
      </c>
      <c r="J262">
        <v>359</v>
      </c>
      <c r="K262">
        <v>2</v>
      </c>
      <c r="L262" t="s">
        <v>16</v>
      </c>
      <c r="M262">
        <v>100</v>
      </c>
      <c r="N262">
        <v>4</v>
      </c>
      <c r="O262">
        <v>1</v>
      </c>
      <c r="P262" t="s">
        <v>51</v>
      </c>
      <c r="Q262">
        <v>2</v>
      </c>
      <c r="R262" t="s">
        <v>17</v>
      </c>
      <c r="S262">
        <v>2794</v>
      </c>
      <c r="T262">
        <v>26062</v>
      </c>
      <c r="U262">
        <v>1</v>
      </c>
      <c r="V262" t="s">
        <v>46</v>
      </c>
      <c r="W262" t="s">
        <v>15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</row>
    <row r="263" spans="1:35" x14ac:dyDescent="0.25">
      <c r="A263">
        <v>38</v>
      </c>
      <c r="B263" t="s">
        <v>15</v>
      </c>
      <c r="C263" t="s">
        <v>55</v>
      </c>
      <c r="D263">
        <v>1327</v>
      </c>
      <c r="E263" t="s">
        <v>43</v>
      </c>
      <c r="F263">
        <v>2</v>
      </c>
      <c r="G263">
        <v>2</v>
      </c>
      <c r="H263" t="s">
        <v>44</v>
      </c>
      <c r="I263">
        <v>1</v>
      </c>
      <c r="J263">
        <v>361</v>
      </c>
      <c r="K263">
        <v>4</v>
      </c>
      <c r="L263" t="s">
        <v>16</v>
      </c>
      <c r="M263">
        <v>39</v>
      </c>
      <c r="N263">
        <v>2</v>
      </c>
      <c r="O263">
        <v>2</v>
      </c>
      <c r="P263" t="s">
        <v>45</v>
      </c>
      <c r="Q263">
        <v>4</v>
      </c>
      <c r="R263" t="s">
        <v>17</v>
      </c>
      <c r="S263">
        <v>5249</v>
      </c>
      <c r="T263">
        <v>19682</v>
      </c>
      <c r="U263">
        <v>3</v>
      </c>
      <c r="V263" t="s">
        <v>46</v>
      </c>
      <c r="W263" t="s">
        <v>15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</row>
    <row r="264" spans="1:35" x14ac:dyDescent="0.25">
      <c r="A264">
        <v>32</v>
      </c>
      <c r="B264" t="s">
        <v>15</v>
      </c>
      <c r="C264" t="s">
        <v>42</v>
      </c>
      <c r="D264">
        <v>128</v>
      </c>
      <c r="E264" t="s">
        <v>48</v>
      </c>
      <c r="F264">
        <v>2</v>
      </c>
      <c r="G264">
        <v>1</v>
      </c>
      <c r="H264" t="s">
        <v>60</v>
      </c>
      <c r="I264">
        <v>1</v>
      </c>
      <c r="J264">
        <v>362</v>
      </c>
      <c r="K264">
        <v>4</v>
      </c>
      <c r="L264" t="s">
        <v>16</v>
      </c>
      <c r="M264">
        <v>84</v>
      </c>
      <c r="N264">
        <v>2</v>
      </c>
      <c r="O264">
        <v>2</v>
      </c>
      <c r="P264" t="s">
        <v>51</v>
      </c>
      <c r="Q264">
        <v>1</v>
      </c>
      <c r="R264" t="s">
        <v>14</v>
      </c>
      <c r="S264">
        <v>2176</v>
      </c>
      <c r="T264">
        <v>19737</v>
      </c>
      <c r="U264">
        <v>4</v>
      </c>
      <c r="V264" t="s">
        <v>46</v>
      </c>
      <c r="W264" t="s">
        <v>15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</row>
    <row r="265" spans="1:35" x14ac:dyDescent="0.25">
      <c r="A265">
        <v>46</v>
      </c>
      <c r="B265" t="s">
        <v>15</v>
      </c>
      <c r="C265" t="s">
        <v>42</v>
      </c>
      <c r="D265">
        <v>488</v>
      </c>
      <c r="E265" t="s">
        <v>43</v>
      </c>
      <c r="F265">
        <v>2</v>
      </c>
      <c r="G265">
        <v>3</v>
      </c>
      <c r="H265" t="s">
        <v>60</v>
      </c>
      <c r="I265">
        <v>1</v>
      </c>
      <c r="J265">
        <v>363</v>
      </c>
      <c r="K265">
        <v>3</v>
      </c>
      <c r="L265" t="s">
        <v>13</v>
      </c>
      <c r="M265">
        <v>75</v>
      </c>
      <c r="N265">
        <v>1</v>
      </c>
      <c r="O265">
        <v>4</v>
      </c>
      <c r="P265" t="s">
        <v>56</v>
      </c>
      <c r="Q265">
        <v>2</v>
      </c>
      <c r="R265" t="s">
        <v>17</v>
      </c>
      <c r="S265">
        <v>16872</v>
      </c>
      <c r="T265">
        <v>14977</v>
      </c>
      <c r="U265">
        <v>3</v>
      </c>
      <c r="V265" t="s">
        <v>46</v>
      </c>
      <c r="W265" t="s">
        <v>12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</row>
    <row r="266" spans="1:35" x14ac:dyDescent="0.25">
      <c r="A266">
        <v>28</v>
      </c>
      <c r="B266" t="s">
        <v>12</v>
      </c>
      <c r="C266" t="s">
        <v>42</v>
      </c>
      <c r="D266">
        <v>529</v>
      </c>
      <c r="E266" t="s">
        <v>48</v>
      </c>
      <c r="F266">
        <v>2</v>
      </c>
      <c r="G266">
        <v>4</v>
      </c>
      <c r="H266" t="s">
        <v>44</v>
      </c>
      <c r="I266">
        <v>1</v>
      </c>
      <c r="J266">
        <v>364</v>
      </c>
      <c r="K266">
        <v>1</v>
      </c>
      <c r="L266" t="s">
        <v>16</v>
      </c>
      <c r="M266">
        <v>79</v>
      </c>
      <c r="N266">
        <v>3</v>
      </c>
      <c r="O266">
        <v>1</v>
      </c>
      <c r="P266" t="s">
        <v>51</v>
      </c>
      <c r="Q266">
        <v>3</v>
      </c>
      <c r="R266" t="s">
        <v>14</v>
      </c>
      <c r="S266">
        <v>3485</v>
      </c>
      <c r="T266">
        <v>14935</v>
      </c>
      <c r="U266">
        <v>2</v>
      </c>
      <c r="V266" t="s">
        <v>46</v>
      </c>
      <c r="W266" t="s">
        <v>15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29</v>
      </c>
      <c r="B267" t="s">
        <v>15</v>
      </c>
      <c r="C267" t="s">
        <v>42</v>
      </c>
      <c r="D267">
        <v>1210</v>
      </c>
      <c r="E267" t="s">
        <v>43</v>
      </c>
      <c r="F267">
        <v>2</v>
      </c>
      <c r="G267">
        <v>3</v>
      </c>
      <c r="H267" t="s">
        <v>52</v>
      </c>
      <c r="I267">
        <v>1</v>
      </c>
      <c r="J267">
        <v>366</v>
      </c>
      <c r="K267">
        <v>1</v>
      </c>
      <c r="L267" t="s">
        <v>16</v>
      </c>
      <c r="M267">
        <v>78</v>
      </c>
      <c r="N267">
        <v>2</v>
      </c>
      <c r="O267">
        <v>2</v>
      </c>
      <c r="P267" t="s">
        <v>45</v>
      </c>
      <c r="Q267">
        <v>2</v>
      </c>
      <c r="R267" t="s">
        <v>17</v>
      </c>
      <c r="S267">
        <v>6644</v>
      </c>
      <c r="T267">
        <v>3687</v>
      </c>
      <c r="U267">
        <v>2</v>
      </c>
      <c r="V267" t="s">
        <v>46</v>
      </c>
      <c r="W267" t="s">
        <v>15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31</v>
      </c>
      <c r="B268" t="s">
        <v>15</v>
      </c>
      <c r="C268" t="s">
        <v>42</v>
      </c>
      <c r="D268">
        <v>1463</v>
      </c>
      <c r="E268" t="s">
        <v>48</v>
      </c>
      <c r="F268">
        <v>23</v>
      </c>
      <c r="G268">
        <v>3</v>
      </c>
      <c r="H268" t="s">
        <v>52</v>
      </c>
      <c r="I268">
        <v>1</v>
      </c>
      <c r="J268">
        <v>367</v>
      </c>
      <c r="K268">
        <v>2</v>
      </c>
      <c r="L268" t="s">
        <v>16</v>
      </c>
      <c r="M268">
        <v>64</v>
      </c>
      <c r="N268">
        <v>2</v>
      </c>
      <c r="O268">
        <v>2</v>
      </c>
      <c r="P268" t="s">
        <v>54</v>
      </c>
      <c r="Q268">
        <v>4</v>
      </c>
      <c r="R268" t="s">
        <v>17</v>
      </c>
      <c r="S268">
        <v>5582</v>
      </c>
      <c r="T268">
        <v>14408</v>
      </c>
      <c r="U268">
        <v>0</v>
      </c>
      <c r="V268" t="s">
        <v>46</v>
      </c>
      <c r="W268" t="s">
        <v>15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</row>
    <row r="269" spans="1:35" x14ac:dyDescent="0.25">
      <c r="A269">
        <v>25</v>
      </c>
      <c r="B269" t="s">
        <v>15</v>
      </c>
      <c r="C269" t="s">
        <v>55</v>
      </c>
      <c r="D269">
        <v>675</v>
      </c>
      <c r="E269" t="s">
        <v>48</v>
      </c>
      <c r="F269">
        <v>5</v>
      </c>
      <c r="G269">
        <v>2</v>
      </c>
      <c r="H269" t="s">
        <v>44</v>
      </c>
      <c r="I269">
        <v>1</v>
      </c>
      <c r="J269">
        <v>369</v>
      </c>
      <c r="K269">
        <v>2</v>
      </c>
      <c r="L269" t="s">
        <v>16</v>
      </c>
      <c r="M269">
        <v>85</v>
      </c>
      <c r="N269">
        <v>4</v>
      </c>
      <c r="O269">
        <v>2</v>
      </c>
      <c r="P269" t="s">
        <v>54</v>
      </c>
      <c r="Q269">
        <v>1</v>
      </c>
      <c r="R269" t="s">
        <v>18</v>
      </c>
      <c r="S269">
        <v>4000</v>
      </c>
      <c r="T269">
        <v>18384</v>
      </c>
      <c r="U269">
        <v>1</v>
      </c>
      <c r="V269" t="s">
        <v>46</v>
      </c>
      <c r="W269" t="s">
        <v>15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</row>
    <row r="270" spans="1:35" x14ac:dyDescent="0.25">
      <c r="A270">
        <v>45</v>
      </c>
      <c r="B270" t="s">
        <v>15</v>
      </c>
      <c r="C270" t="s">
        <v>42</v>
      </c>
      <c r="D270">
        <v>1385</v>
      </c>
      <c r="E270" t="s">
        <v>48</v>
      </c>
      <c r="F270">
        <v>20</v>
      </c>
      <c r="G270">
        <v>2</v>
      </c>
      <c r="H270" t="s">
        <v>52</v>
      </c>
      <c r="I270">
        <v>1</v>
      </c>
      <c r="J270">
        <v>372</v>
      </c>
      <c r="K270">
        <v>3</v>
      </c>
      <c r="L270" t="s">
        <v>16</v>
      </c>
      <c r="M270">
        <v>79</v>
      </c>
      <c r="N270">
        <v>3</v>
      </c>
      <c r="O270">
        <v>4</v>
      </c>
      <c r="P270" t="s">
        <v>54</v>
      </c>
      <c r="Q270">
        <v>4</v>
      </c>
      <c r="R270" t="s">
        <v>17</v>
      </c>
      <c r="S270">
        <v>13496</v>
      </c>
      <c r="T270">
        <v>7501</v>
      </c>
      <c r="U270">
        <v>0</v>
      </c>
      <c r="V270" t="s">
        <v>46</v>
      </c>
      <c r="W270" t="s">
        <v>12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</row>
    <row r="271" spans="1:35" x14ac:dyDescent="0.25">
      <c r="A271">
        <v>36</v>
      </c>
      <c r="B271" t="s">
        <v>15</v>
      </c>
      <c r="C271" t="s">
        <v>42</v>
      </c>
      <c r="D271">
        <v>1403</v>
      </c>
      <c r="E271" t="s">
        <v>48</v>
      </c>
      <c r="F271">
        <v>6</v>
      </c>
      <c r="G271">
        <v>3</v>
      </c>
      <c r="H271" t="s">
        <v>44</v>
      </c>
      <c r="I271">
        <v>1</v>
      </c>
      <c r="J271">
        <v>373</v>
      </c>
      <c r="K271">
        <v>4</v>
      </c>
      <c r="L271" t="s">
        <v>16</v>
      </c>
      <c r="M271">
        <v>47</v>
      </c>
      <c r="N271">
        <v>3</v>
      </c>
      <c r="O271">
        <v>1</v>
      </c>
      <c r="P271" t="s">
        <v>51</v>
      </c>
      <c r="Q271">
        <v>4</v>
      </c>
      <c r="R271" t="s">
        <v>17</v>
      </c>
      <c r="S271">
        <v>3210</v>
      </c>
      <c r="T271">
        <v>20251</v>
      </c>
      <c r="U271">
        <v>0</v>
      </c>
      <c r="V271" t="s">
        <v>46</v>
      </c>
      <c r="W271" t="s">
        <v>15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</row>
    <row r="272" spans="1:35" x14ac:dyDescent="0.25">
      <c r="A272">
        <v>55</v>
      </c>
      <c r="B272" t="s">
        <v>15</v>
      </c>
      <c r="C272" t="s">
        <v>42</v>
      </c>
      <c r="D272">
        <v>452</v>
      </c>
      <c r="E272" t="s">
        <v>48</v>
      </c>
      <c r="F272">
        <v>1</v>
      </c>
      <c r="G272">
        <v>3</v>
      </c>
      <c r="H272" t="s">
        <v>52</v>
      </c>
      <c r="I272">
        <v>1</v>
      </c>
      <c r="J272">
        <v>374</v>
      </c>
      <c r="K272">
        <v>4</v>
      </c>
      <c r="L272" t="s">
        <v>16</v>
      </c>
      <c r="M272">
        <v>81</v>
      </c>
      <c r="N272">
        <v>3</v>
      </c>
      <c r="O272">
        <v>5</v>
      </c>
      <c r="P272" t="s">
        <v>56</v>
      </c>
      <c r="Q272">
        <v>1</v>
      </c>
      <c r="R272" t="s">
        <v>14</v>
      </c>
      <c r="S272">
        <v>19045</v>
      </c>
      <c r="T272">
        <v>18938</v>
      </c>
      <c r="U272">
        <v>0</v>
      </c>
      <c r="V272" t="s">
        <v>46</v>
      </c>
      <c r="W272" t="s">
        <v>12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</row>
    <row r="273" spans="1:35" x14ac:dyDescent="0.25">
      <c r="A273">
        <v>47</v>
      </c>
      <c r="B273" t="s">
        <v>12</v>
      </c>
      <c r="C273" t="s">
        <v>55</v>
      </c>
      <c r="D273">
        <v>666</v>
      </c>
      <c r="E273" t="s">
        <v>48</v>
      </c>
      <c r="F273">
        <v>29</v>
      </c>
      <c r="G273">
        <v>4</v>
      </c>
      <c r="H273" t="s">
        <v>44</v>
      </c>
      <c r="I273">
        <v>1</v>
      </c>
      <c r="J273">
        <v>376</v>
      </c>
      <c r="K273">
        <v>1</v>
      </c>
      <c r="L273" t="s">
        <v>16</v>
      </c>
      <c r="M273">
        <v>88</v>
      </c>
      <c r="N273">
        <v>3</v>
      </c>
      <c r="O273">
        <v>3</v>
      </c>
      <c r="P273" t="s">
        <v>56</v>
      </c>
      <c r="Q273">
        <v>2</v>
      </c>
      <c r="R273" t="s">
        <v>17</v>
      </c>
      <c r="S273">
        <v>11849</v>
      </c>
      <c r="T273">
        <v>10268</v>
      </c>
      <c r="U273">
        <v>1</v>
      </c>
      <c r="V273" t="s">
        <v>46</v>
      </c>
      <c r="W273" t="s">
        <v>12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</row>
    <row r="274" spans="1:35" x14ac:dyDescent="0.25">
      <c r="A274">
        <v>28</v>
      </c>
      <c r="B274" t="s">
        <v>15</v>
      </c>
      <c r="C274" t="s">
        <v>42</v>
      </c>
      <c r="D274">
        <v>1158</v>
      </c>
      <c r="E274" t="s">
        <v>48</v>
      </c>
      <c r="F274">
        <v>9</v>
      </c>
      <c r="G274">
        <v>3</v>
      </c>
      <c r="H274" t="s">
        <v>52</v>
      </c>
      <c r="I274">
        <v>1</v>
      </c>
      <c r="J274">
        <v>377</v>
      </c>
      <c r="K274">
        <v>4</v>
      </c>
      <c r="L274" t="s">
        <v>16</v>
      </c>
      <c r="M274">
        <v>94</v>
      </c>
      <c r="N274">
        <v>3</v>
      </c>
      <c r="O274">
        <v>1</v>
      </c>
      <c r="P274" t="s">
        <v>49</v>
      </c>
      <c r="Q274">
        <v>4</v>
      </c>
      <c r="R274" t="s">
        <v>17</v>
      </c>
      <c r="S274">
        <v>2070</v>
      </c>
      <c r="T274">
        <v>2613</v>
      </c>
      <c r="U274">
        <v>1</v>
      </c>
      <c r="V274" t="s">
        <v>46</v>
      </c>
      <c r="W274" t="s">
        <v>15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</row>
    <row r="275" spans="1:35" x14ac:dyDescent="0.25">
      <c r="A275">
        <v>37</v>
      </c>
      <c r="B275" t="s">
        <v>15</v>
      </c>
      <c r="C275" t="s">
        <v>42</v>
      </c>
      <c r="D275">
        <v>228</v>
      </c>
      <c r="E275" t="s">
        <v>43</v>
      </c>
      <c r="F275">
        <v>6</v>
      </c>
      <c r="G275">
        <v>4</v>
      </c>
      <c r="H275" t="s">
        <v>52</v>
      </c>
      <c r="I275">
        <v>1</v>
      </c>
      <c r="J275">
        <v>378</v>
      </c>
      <c r="K275">
        <v>3</v>
      </c>
      <c r="L275" t="s">
        <v>16</v>
      </c>
      <c r="M275">
        <v>98</v>
      </c>
      <c r="N275">
        <v>3</v>
      </c>
      <c r="O275">
        <v>2</v>
      </c>
      <c r="P275" t="s">
        <v>45</v>
      </c>
      <c r="Q275">
        <v>4</v>
      </c>
      <c r="R275" t="s">
        <v>17</v>
      </c>
      <c r="S275">
        <v>6502</v>
      </c>
      <c r="T275">
        <v>22825</v>
      </c>
      <c r="U275">
        <v>4</v>
      </c>
      <c r="V275" t="s">
        <v>46</v>
      </c>
      <c r="W275" t="s">
        <v>15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</row>
    <row r="276" spans="1:35" x14ac:dyDescent="0.25">
      <c r="A276">
        <v>21</v>
      </c>
      <c r="B276" t="s">
        <v>15</v>
      </c>
      <c r="C276" t="s">
        <v>42</v>
      </c>
      <c r="D276">
        <v>996</v>
      </c>
      <c r="E276" t="s">
        <v>48</v>
      </c>
      <c r="F276">
        <v>3</v>
      </c>
      <c r="G276">
        <v>2</v>
      </c>
      <c r="H276" t="s">
        <v>52</v>
      </c>
      <c r="I276">
        <v>1</v>
      </c>
      <c r="J276">
        <v>379</v>
      </c>
      <c r="K276">
        <v>4</v>
      </c>
      <c r="L276" t="s">
        <v>16</v>
      </c>
      <c r="M276">
        <v>100</v>
      </c>
      <c r="N276">
        <v>2</v>
      </c>
      <c r="O276">
        <v>1</v>
      </c>
      <c r="P276" t="s">
        <v>49</v>
      </c>
      <c r="Q276">
        <v>3</v>
      </c>
      <c r="R276" t="s">
        <v>14</v>
      </c>
      <c r="S276">
        <v>3230</v>
      </c>
      <c r="T276">
        <v>10531</v>
      </c>
      <c r="U276">
        <v>1</v>
      </c>
      <c r="V276" t="s">
        <v>46</v>
      </c>
      <c r="W276" t="s">
        <v>15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</row>
    <row r="277" spans="1:35" x14ac:dyDescent="0.25">
      <c r="A277">
        <v>37</v>
      </c>
      <c r="B277" t="s">
        <v>15</v>
      </c>
      <c r="C277" t="s">
        <v>55</v>
      </c>
      <c r="D277">
        <v>728</v>
      </c>
      <c r="E277" t="s">
        <v>48</v>
      </c>
      <c r="F277">
        <v>1</v>
      </c>
      <c r="G277">
        <v>4</v>
      </c>
      <c r="H277" t="s">
        <v>52</v>
      </c>
      <c r="I277">
        <v>1</v>
      </c>
      <c r="J277">
        <v>380</v>
      </c>
      <c r="K277">
        <v>1</v>
      </c>
      <c r="L277" t="s">
        <v>13</v>
      </c>
      <c r="M277">
        <v>80</v>
      </c>
      <c r="N277">
        <v>3</v>
      </c>
      <c r="O277">
        <v>3</v>
      </c>
      <c r="P277" t="s">
        <v>58</v>
      </c>
      <c r="Q277">
        <v>4</v>
      </c>
      <c r="R277" t="s">
        <v>18</v>
      </c>
      <c r="S277">
        <v>13603</v>
      </c>
      <c r="T277">
        <v>11677</v>
      </c>
      <c r="U277">
        <v>2</v>
      </c>
      <c r="V277" t="s">
        <v>46</v>
      </c>
      <c r="W277" t="s">
        <v>12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</row>
    <row r="278" spans="1:35" x14ac:dyDescent="0.25">
      <c r="A278">
        <v>35</v>
      </c>
      <c r="B278" t="s">
        <v>15</v>
      </c>
      <c r="C278" t="s">
        <v>42</v>
      </c>
      <c r="D278">
        <v>1315</v>
      </c>
      <c r="E278" t="s">
        <v>48</v>
      </c>
      <c r="F278">
        <v>22</v>
      </c>
      <c r="G278">
        <v>3</v>
      </c>
      <c r="H278" t="s">
        <v>44</v>
      </c>
      <c r="I278">
        <v>1</v>
      </c>
      <c r="J278">
        <v>381</v>
      </c>
      <c r="K278">
        <v>2</v>
      </c>
      <c r="L278" t="s">
        <v>13</v>
      </c>
      <c r="M278">
        <v>71</v>
      </c>
      <c r="N278">
        <v>4</v>
      </c>
      <c r="O278">
        <v>3</v>
      </c>
      <c r="P278" t="s">
        <v>56</v>
      </c>
      <c r="Q278">
        <v>2</v>
      </c>
      <c r="R278" t="s">
        <v>18</v>
      </c>
      <c r="S278">
        <v>11996</v>
      </c>
      <c r="T278">
        <v>19100</v>
      </c>
      <c r="U278">
        <v>7</v>
      </c>
      <c r="V278" t="s">
        <v>46</v>
      </c>
      <c r="W278" t="s">
        <v>15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</row>
    <row r="279" spans="1:35" x14ac:dyDescent="0.25">
      <c r="A279">
        <v>38</v>
      </c>
      <c r="B279" t="s">
        <v>15</v>
      </c>
      <c r="C279" t="s">
        <v>42</v>
      </c>
      <c r="D279">
        <v>322</v>
      </c>
      <c r="E279" t="s">
        <v>43</v>
      </c>
      <c r="F279">
        <v>7</v>
      </c>
      <c r="G279">
        <v>2</v>
      </c>
      <c r="H279" t="s">
        <v>52</v>
      </c>
      <c r="I279">
        <v>1</v>
      </c>
      <c r="J279">
        <v>382</v>
      </c>
      <c r="K279">
        <v>1</v>
      </c>
      <c r="L279" t="s">
        <v>13</v>
      </c>
      <c r="M279">
        <v>44</v>
      </c>
      <c r="N279">
        <v>4</v>
      </c>
      <c r="O279">
        <v>2</v>
      </c>
      <c r="P279" t="s">
        <v>45</v>
      </c>
      <c r="Q279">
        <v>1</v>
      </c>
      <c r="R279" t="s">
        <v>18</v>
      </c>
      <c r="S279">
        <v>5605</v>
      </c>
      <c r="T279">
        <v>19191</v>
      </c>
      <c r="U279">
        <v>1</v>
      </c>
      <c r="V279" t="s">
        <v>46</v>
      </c>
      <c r="W279" t="s">
        <v>12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</row>
    <row r="280" spans="1:35" x14ac:dyDescent="0.25">
      <c r="A280">
        <v>26</v>
      </c>
      <c r="B280" t="s">
        <v>15</v>
      </c>
      <c r="C280" t="s">
        <v>47</v>
      </c>
      <c r="D280">
        <v>1479</v>
      </c>
      <c r="E280" t="s">
        <v>48</v>
      </c>
      <c r="F280">
        <v>1</v>
      </c>
      <c r="G280">
        <v>3</v>
      </c>
      <c r="H280" t="s">
        <v>44</v>
      </c>
      <c r="I280">
        <v>1</v>
      </c>
      <c r="J280">
        <v>384</v>
      </c>
      <c r="K280">
        <v>3</v>
      </c>
      <c r="L280" t="s">
        <v>13</v>
      </c>
      <c r="M280">
        <v>84</v>
      </c>
      <c r="N280">
        <v>3</v>
      </c>
      <c r="O280">
        <v>2</v>
      </c>
      <c r="P280" t="s">
        <v>53</v>
      </c>
      <c r="Q280">
        <v>2</v>
      </c>
      <c r="R280" t="s">
        <v>18</v>
      </c>
      <c r="S280">
        <v>6397</v>
      </c>
      <c r="T280">
        <v>26767</v>
      </c>
      <c r="U280">
        <v>1</v>
      </c>
      <c r="V280" t="s">
        <v>46</v>
      </c>
      <c r="W280" t="s">
        <v>15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</row>
    <row r="281" spans="1:35" x14ac:dyDescent="0.25">
      <c r="A281">
        <v>50</v>
      </c>
      <c r="B281" t="s">
        <v>15</v>
      </c>
      <c r="C281" t="s">
        <v>42</v>
      </c>
      <c r="D281">
        <v>797</v>
      </c>
      <c r="E281" t="s">
        <v>48</v>
      </c>
      <c r="F281">
        <v>4</v>
      </c>
      <c r="G281">
        <v>1</v>
      </c>
      <c r="H281" t="s">
        <v>44</v>
      </c>
      <c r="I281">
        <v>1</v>
      </c>
      <c r="J281">
        <v>385</v>
      </c>
      <c r="K281">
        <v>1</v>
      </c>
      <c r="L281" t="s">
        <v>16</v>
      </c>
      <c r="M281">
        <v>96</v>
      </c>
      <c r="N281">
        <v>3</v>
      </c>
      <c r="O281">
        <v>5</v>
      </c>
      <c r="P281" t="s">
        <v>58</v>
      </c>
      <c r="Q281">
        <v>2</v>
      </c>
      <c r="R281" t="s">
        <v>18</v>
      </c>
      <c r="S281">
        <v>19144</v>
      </c>
      <c r="T281">
        <v>15815</v>
      </c>
      <c r="U281">
        <v>3</v>
      </c>
      <c r="V281" t="s">
        <v>46</v>
      </c>
      <c r="W281" t="s">
        <v>15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</row>
    <row r="282" spans="1:35" x14ac:dyDescent="0.25">
      <c r="A282">
        <v>53</v>
      </c>
      <c r="B282" t="s">
        <v>15</v>
      </c>
      <c r="C282" t="s">
        <v>42</v>
      </c>
      <c r="D282">
        <v>1070</v>
      </c>
      <c r="E282" t="s">
        <v>48</v>
      </c>
      <c r="F282">
        <v>3</v>
      </c>
      <c r="G282">
        <v>4</v>
      </c>
      <c r="H282" t="s">
        <v>52</v>
      </c>
      <c r="I282">
        <v>1</v>
      </c>
      <c r="J282">
        <v>386</v>
      </c>
      <c r="K282">
        <v>3</v>
      </c>
      <c r="L282" t="s">
        <v>16</v>
      </c>
      <c r="M282">
        <v>45</v>
      </c>
      <c r="N282">
        <v>3</v>
      </c>
      <c r="O282">
        <v>4</v>
      </c>
      <c r="P282" t="s">
        <v>58</v>
      </c>
      <c r="Q282">
        <v>3</v>
      </c>
      <c r="R282" t="s">
        <v>17</v>
      </c>
      <c r="S282">
        <v>17584</v>
      </c>
      <c r="T282">
        <v>21016</v>
      </c>
      <c r="U282">
        <v>3</v>
      </c>
      <c r="V282" t="s">
        <v>46</v>
      </c>
      <c r="W282" t="s">
        <v>12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</row>
    <row r="283" spans="1:35" x14ac:dyDescent="0.25">
      <c r="A283">
        <v>42</v>
      </c>
      <c r="B283" t="s">
        <v>15</v>
      </c>
      <c r="C283" t="s">
        <v>42</v>
      </c>
      <c r="D283">
        <v>635</v>
      </c>
      <c r="E283" t="s">
        <v>43</v>
      </c>
      <c r="F283">
        <v>1</v>
      </c>
      <c r="G283">
        <v>1</v>
      </c>
      <c r="H283" t="s">
        <v>44</v>
      </c>
      <c r="I283">
        <v>1</v>
      </c>
      <c r="J283">
        <v>387</v>
      </c>
      <c r="K283">
        <v>2</v>
      </c>
      <c r="L283" t="s">
        <v>16</v>
      </c>
      <c r="M283">
        <v>99</v>
      </c>
      <c r="N283">
        <v>3</v>
      </c>
      <c r="O283">
        <v>2</v>
      </c>
      <c r="P283" t="s">
        <v>45</v>
      </c>
      <c r="Q283">
        <v>3</v>
      </c>
      <c r="R283" t="s">
        <v>17</v>
      </c>
      <c r="S283">
        <v>4907</v>
      </c>
      <c r="T283">
        <v>24532</v>
      </c>
      <c r="U283">
        <v>1</v>
      </c>
      <c r="V283" t="s">
        <v>46</v>
      </c>
      <c r="W283" t="s">
        <v>15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</row>
    <row r="284" spans="1:35" x14ac:dyDescent="0.25">
      <c r="A284">
        <v>29</v>
      </c>
      <c r="B284" t="s">
        <v>15</v>
      </c>
      <c r="C284" t="s">
        <v>47</v>
      </c>
      <c r="D284">
        <v>442</v>
      </c>
      <c r="E284" t="s">
        <v>43</v>
      </c>
      <c r="F284">
        <v>2</v>
      </c>
      <c r="G284">
        <v>2</v>
      </c>
      <c r="H284" t="s">
        <v>44</v>
      </c>
      <c r="I284">
        <v>1</v>
      </c>
      <c r="J284">
        <v>388</v>
      </c>
      <c r="K284">
        <v>2</v>
      </c>
      <c r="L284" t="s">
        <v>16</v>
      </c>
      <c r="M284">
        <v>44</v>
      </c>
      <c r="N284">
        <v>3</v>
      </c>
      <c r="O284">
        <v>2</v>
      </c>
      <c r="P284" t="s">
        <v>45</v>
      </c>
      <c r="Q284">
        <v>4</v>
      </c>
      <c r="R284" t="s">
        <v>14</v>
      </c>
      <c r="S284">
        <v>4554</v>
      </c>
      <c r="T284">
        <v>20260</v>
      </c>
      <c r="U284">
        <v>1</v>
      </c>
      <c r="V284" t="s">
        <v>46</v>
      </c>
      <c r="W284" t="s">
        <v>15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</row>
    <row r="285" spans="1:35" x14ac:dyDescent="0.25">
      <c r="A285">
        <v>55</v>
      </c>
      <c r="B285" t="s">
        <v>15</v>
      </c>
      <c r="C285" t="s">
        <v>42</v>
      </c>
      <c r="D285">
        <v>147</v>
      </c>
      <c r="E285" t="s">
        <v>48</v>
      </c>
      <c r="F285">
        <v>20</v>
      </c>
      <c r="G285">
        <v>2</v>
      </c>
      <c r="H285" t="s">
        <v>60</v>
      </c>
      <c r="I285">
        <v>1</v>
      </c>
      <c r="J285">
        <v>389</v>
      </c>
      <c r="K285">
        <v>2</v>
      </c>
      <c r="L285" t="s">
        <v>16</v>
      </c>
      <c r="M285">
        <v>37</v>
      </c>
      <c r="N285">
        <v>3</v>
      </c>
      <c r="O285">
        <v>2</v>
      </c>
      <c r="P285" t="s">
        <v>51</v>
      </c>
      <c r="Q285">
        <v>4</v>
      </c>
      <c r="R285" t="s">
        <v>17</v>
      </c>
      <c r="S285">
        <v>5415</v>
      </c>
      <c r="T285">
        <v>15972</v>
      </c>
      <c r="U285">
        <v>3</v>
      </c>
      <c r="V285" t="s">
        <v>46</v>
      </c>
      <c r="W285" t="s">
        <v>12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</row>
    <row r="286" spans="1:35" x14ac:dyDescent="0.25">
      <c r="A286">
        <v>26</v>
      </c>
      <c r="B286" t="s">
        <v>15</v>
      </c>
      <c r="C286" t="s">
        <v>47</v>
      </c>
      <c r="D286">
        <v>496</v>
      </c>
      <c r="E286" t="s">
        <v>48</v>
      </c>
      <c r="F286">
        <v>11</v>
      </c>
      <c r="G286">
        <v>2</v>
      </c>
      <c r="H286" t="s">
        <v>52</v>
      </c>
      <c r="I286">
        <v>1</v>
      </c>
      <c r="J286">
        <v>390</v>
      </c>
      <c r="K286">
        <v>1</v>
      </c>
      <c r="L286" t="s">
        <v>16</v>
      </c>
      <c r="M286">
        <v>60</v>
      </c>
      <c r="N286">
        <v>3</v>
      </c>
      <c r="O286">
        <v>2</v>
      </c>
      <c r="P286" t="s">
        <v>54</v>
      </c>
      <c r="Q286">
        <v>1</v>
      </c>
      <c r="R286" t="s">
        <v>17</v>
      </c>
      <c r="S286">
        <v>4741</v>
      </c>
      <c r="T286">
        <v>22722</v>
      </c>
      <c r="U286">
        <v>1</v>
      </c>
      <c r="V286" t="s">
        <v>46</v>
      </c>
      <c r="W286" t="s">
        <v>12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</row>
    <row r="287" spans="1:35" x14ac:dyDescent="0.25">
      <c r="A287">
        <v>37</v>
      </c>
      <c r="B287" t="s">
        <v>15</v>
      </c>
      <c r="C287" t="s">
        <v>42</v>
      </c>
      <c r="D287">
        <v>1372</v>
      </c>
      <c r="E287" t="s">
        <v>48</v>
      </c>
      <c r="F287">
        <v>1</v>
      </c>
      <c r="G287">
        <v>3</v>
      </c>
      <c r="H287" t="s">
        <v>44</v>
      </c>
      <c r="I287">
        <v>1</v>
      </c>
      <c r="J287">
        <v>391</v>
      </c>
      <c r="K287">
        <v>4</v>
      </c>
      <c r="L287" t="s">
        <v>13</v>
      </c>
      <c r="M287">
        <v>42</v>
      </c>
      <c r="N287">
        <v>3</v>
      </c>
      <c r="O287">
        <v>1</v>
      </c>
      <c r="P287" t="s">
        <v>49</v>
      </c>
      <c r="Q287">
        <v>4</v>
      </c>
      <c r="R287" t="s">
        <v>14</v>
      </c>
      <c r="S287">
        <v>2115</v>
      </c>
      <c r="T287">
        <v>15881</v>
      </c>
      <c r="U287">
        <v>1</v>
      </c>
      <c r="V287" t="s">
        <v>46</v>
      </c>
      <c r="W287" t="s">
        <v>15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</row>
    <row r="288" spans="1:35" x14ac:dyDescent="0.25">
      <c r="A288">
        <v>44</v>
      </c>
      <c r="B288" t="s">
        <v>12</v>
      </c>
      <c r="C288" t="s">
        <v>47</v>
      </c>
      <c r="D288">
        <v>920</v>
      </c>
      <c r="E288" t="s">
        <v>48</v>
      </c>
      <c r="F288">
        <v>24</v>
      </c>
      <c r="G288">
        <v>3</v>
      </c>
      <c r="H288" t="s">
        <v>44</v>
      </c>
      <c r="I288">
        <v>1</v>
      </c>
      <c r="J288">
        <v>392</v>
      </c>
      <c r="K288">
        <v>4</v>
      </c>
      <c r="L288" t="s">
        <v>16</v>
      </c>
      <c r="M288">
        <v>43</v>
      </c>
      <c r="N288">
        <v>3</v>
      </c>
      <c r="O288">
        <v>1</v>
      </c>
      <c r="P288" t="s">
        <v>51</v>
      </c>
      <c r="Q288">
        <v>3</v>
      </c>
      <c r="R288" t="s">
        <v>18</v>
      </c>
      <c r="S288">
        <v>3161</v>
      </c>
      <c r="T288">
        <v>19920</v>
      </c>
      <c r="U288">
        <v>3</v>
      </c>
      <c r="V288" t="s">
        <v>46</v>
      </c>
      <c r="W288" t="s">
        <v>12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</row>
    <row r="289" spans="1:35" x14ac:dyDescent="0.25">
      <c r="A289">
        <v>38</v>
      </c>
      <c r="B289" t="s">
        <v>15</v>
      </c>
      <c r="C289" t="s">
        <v>42</v>
      </c>
      <c r="D289">
        <v>688</v>
      </c>
      <c r="E289" t="s">
        <v>48</v>
      </c>
      <c r="F289">
        <v>23</v>
      </c>
      <c r="G289">
        <v>4</v>
      </c>
      <c r="H289" t="s">
        <v>44</v>
      </c>
      <c r="I289">
        <v>1</v>
      </c>
      <c r="J289">
        <v>393</v>
      </c>
      <c r="K289">
        <v>4</v>
      </c>
      <c r="L289" t="s">
        <v>16</v>
      </c>
      <c r="M289">
        <v>82</v>
      </c>
      <c r="N289">
        <v>3</v>
      </c>
      <c r="O289">
        <v>2</v>
      </c>
      <c r="P289" t="s">
        <v>54</v>
      </c>
      <c r="Q289">
        <v>4</v>
      </c>
      <c r="R289" t="s">
        <v>18</v>
      </c>
      <c r="S289">
        <v>5745</v>
      </c>
      <c r="T289">
        <v>18899</v>
      </c>
      <c r="U289">
        <v>9</v>
      </c>
      <c r="V289" t="s">
        <v>46</v>
      </c>
      <c r="W289" t="s">
        <v>15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</row>
    <row r="290" spans="1:35" x14ac:dyDescent="0.25">
      <c r="A290">
        <v>26</v>
      </c>
      <c r="B290" t="s">
        <v>12</v>
      </c>
      <c r="C290" t="s">
        <v>42</v>
      </c>
      <c r="D290">
        <v>1449</v>
      </c>
      <c r="E290" t="s">
        <v>48</v>
      </c>
      <c r="F290">
        <v>16</v>
      </c>
      <c r="G290">
        <v>4</v>
      </c>
      <c r="H290" t="s">
        <v>52</v>
      </c>
      <c r="I290">
        <v>1</v>
      </c>
      <c r="J290">
        <v>394</v>
      </c>
      <c r="K290">
        <v>1</v>
      </c>
      <c r="L290" t="s">
        <v>16</v>
      </c>
      <c r="M290">
        <v>45</v>
      </c>
      <c r="N290">
        <v>3</v>
      </c>
      <c r="O290">
        <v>1</v>
      </c>
      <c r="P290" t="s">
        <v>51</v>
      </c>
      <c r="Q290">
        <v>2</v>
      </c>
      <c r="R290" t="s">
        <v>18</v>
      </c>
      <c r="S290">
        <v>2373</v>
      </c>
      <c r="T290">
        <v>14180</v>
      </c>
      <c r="U290">
        <v>2</v>
      </c>
      <c r="V290" t="s">
        <v>46</v>
      </c>
      <c r="W290" t="s">
        <v>12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</row>
    <row r="291" spans="1:35" x14ac:dyDescent="0.25">
      <c r="A291">
        <v>28</v>
      </c>
      <c r="B291" t="s">
        <v>15</v>
      </c>
      <c r="C291" t="s">
        <v>42</v>
      </c>
      <c r="D291">
        <v>1117</v>
      </c>
      <c r="E291" t="s">
        <v>48</v>
      </c>
      <c r="F291">
        <v>8</v>
      </c>
      <c r="G291">
        <v>2</v>
      </c>
      <c r="H291" t="s">
        <v>44</v>
      </c>
      <c r="I291">
        <v>1</v>
      </c>
      <c r="J291">
        <v>395</v>
      </c>
      <c r="K291">
        <v>4</v>
      </c>
      <c r="L291" t="s">
        <v>13</v>
      </c>
      <c r="M291">
        <v>66</v>
      </c>
      <c r="N291">
        <v>3</v>
      </c>
      <c r="O291">
        <v>1</v>
      </c>
      <c r="P291" t="s">
        <v>49</v>
      </c>
      <c r="Q291">
        <v>4</v>
      </c>
      <c r="R291" t="s">
        <v>14</v>
      </c>
      <c r="S291">
        <v>3310</v>
      </c>
      <c r="T291">
        <v>4488</v>
      </c>
      <c r="U291">
        <v>1</v>
      </c>
      <c r="V291" t="s">
        <v>46</v>
      </c>
      <c r="W291" t="s">
        <v>15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</row>
    <row r="292" spans="1:35" x14ac:dyDescent="0.25">
      <c r="A292">
        <v>49</v>
      </c>
      <c r="B292" t="s">
        <v>15</v>
      </c>
      <c r="C292" t="s">
        <v>47</v>
      </c>
      <c r="D292">
        <v>636</v>
      </c>
      <c r="E292" t="s">
        <v>48</v>
      </c>
      <c r="F292">
        <v>10</v>
      </c>
      <c r="G292">
        <v>4</v>
      </c>
      <c r="H292" t="s">
        <v>44</v>
      </c>
      <c r="I292">
        <v>1</v>
      </c>
      <c r="J292">
        <v>396</v>
      </c>
      <c r="K292">
        <v>3</v>
      </c>
      <c r="L292" t="s">
        <v>13</v>
      </c>
      <c r="M292">
        <v>35</v>
      </c>
      <c r="N292">
        <v>3</v>
      </c>
      <c r="O292">
        <v>5</v>
      </c>
      <c r="P292" t="s">
        <v>58</v>
      </c>
      <c r="Q292">
        <v>1</v>
      </c>
      <c r="R292" t="s">
        <v>14</v>
      </c>
      <c r="S292">
        <v>18665</v>
      </c>
      <c r="T292">
        <v>25594</v>
      </c>
      <c r="U292">
        <v>9</v>
      </c>
      <c r="V292" t="s">
        <v>46</v>
      </c>
      <c r="W292" t="s">
        <v>12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</row>
    <row r="293" spans="1:35" x14ac:dyDescent="0.25">
      <c r="A293">
        <v>36</v>
      </c>
      <c r="B293" t="s">
        <v>15</v>
      </c>
      <c r="C293" t="s">
        <v>42</v>
      </c>
      <c r="D293">
        <v>506</v>
      </c>
      <c r="E293" t="s">
        <v>48</v>
      </c>
      <c r="F293">
        <v>3</v>
      </c>
      <c r="G293">
        <v>3</v>
      </c>
      <c r="H293" t="s">
        <v>60</v>
      </c>
      <c r="I293">
        <v>1</v>
      </c>
      <c r="J293">
        <v>397</v>
      </c>
      <c r="K293">
        <v>3</v>
      </c>
      <c r="L293" t="s">
        <v>16</v>
      </c>
      <c r="M293">
        <v>30</v>
      </c>
      <c r="N293">
        <v>3</v>
      </c>
      <c r="O293">
        <v>2</v>
      </c>
      <c r="P293" t="s">
        <v>49</v>
      </c>
      <c r="Q293">
        <v>2</v>
      </c>
      <c r="R293" t="s">
        <v>14</v>
      </c>
      <c r="S293">
        <v>4485</v>
      </c>
      <c r="T293">
        <v>26285</v>
      </c>
      <c r="U293">
        <v>4</v>
      </c>
      <c r="V293" t="s">
        <v>46</v>
      </c>
      <c r="W293" t="s">
        <v>15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</row>
    <row r="294" spans="1:35" x14ac:dyDescent="0.25">
      <c r="A294">
        <v>31</v>
      </c>
      <c r="B294" t="s">
        <v>15</v>
      </c>
      <c r="C294" t="s">
        <v>47</v>
      </c>
      <c r="D294">
        <v>444</v>
      </c>
      <c r="E294" t="s">
        <v>43</v>
      </c>
      <c r="F294">
        <v>5</v>
      </c>
      <c r="G294">
        <v>3</v>
      </c>
      <c r="H294" t="s">
        <v>59</v>
      </c>
      <c r="I294">
        <v>1</v>
      </c>
      <c r="J294">
        <v>399</v>
      </c>
      <c r="K294">
        <v>4</v>
      </c>
      <c r="L294" t="s">
        <v>13</v>
      </c>
      <c r="M294">
        <v>84</v>
      </c>
      <c r="N294">
        <v>3</v>
      </c>
      <c r="O294">
        <v>1</v>
      </c>
      <c r="P294" t="s">
        <v>57</v>
      </c>
      <c r="Q294">
        <v>2</v>
      </c>
      <c r="R294" t="s">
        <v>18</v>
      </c>
      <c r="S294">
        <v>2789</v>
      </c>
      <c r="T294">
        <v>3909</v>
      </c>
      <c r="U294">
        <v>1</v>
      </c>
      <c r="V294" t="s">
        <v>46</v>
      </c>
      <c r="W294" t="s">
        <v>15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</row>
    <row r="295" spans="1:35" x14ac:dyDescent="0.25">
      <c r="A295">
        <v>26</v>
      </c>
      <c r="B295" t="s">
        <v>12</v>
      </c>
      <c r="C295" t="s">
        <v>42</v>
      </c>
      <c r="D295">
        <v>950</v>
      </c>
      <c r="E295" t="s">
        <v>43</v>
      </c>
      <c r="F295">
        <v>4</v>
      </c>
      <c r="G295">
        <v>4</v>
      </c>
      <c r="H295" t="s">
        <v>59</v>
      </c>
      <c r="I295">
        <v>1</v>
      </c>
      <c r="J295">
        <v>401</v>
      </c>
      <c r="K295">
        <v>4</v>
      </c>
      <c r="L295" t="s">
        <v>16</v>
      </c>
      <c r="M295">
        <v>48</v>
      </c>
      <c r="N295">
        <v>2</v>
      </c>
      <c r="O295">
        <v>2</v>
      </c>
      <c r="P295" t="s">
        <v>45</v>
      </c>
      <c r="Q295">
        <v>4</v>
      </c>
      <c r="R295" t="s">
        <v>14</v>
      </c>
      <c r="S295">
        <v>5828</v>
      </c>
      <c r="T295">
        <v>8450</v>
      </c>
      <c r="U295">
        <v>1</v>
      </c>
      <c r="V295" t="s">
        <v>46</v>
      </c>
      <c r="W295" t="s">
        <v>12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</row>
    <row r="296" spans="1:35" x14ac:dyDescent="0.25">
      <c r="A296">
        <v>37</v>
      </c>
      <c r="B296" t="s">
        <v>15</v>
      </c>
      <c r="C296" t="s">
        <v>47</v>
      </c>
      <c r="D296">
        <v>889</v>
      </c>
      <c r="E296" t="s">
        <v>48</v>
      </c>
      <c r="F296">
        <v>9</v>
      </c>
      <c r="G296">
        <v>3</v>
      </c>
      <c r="H296" t="s">
        <v>52</v>
      </c>
      <c r="I296">
        <v>1</v>
      </c>
      <c r="J296">
        <v>403</v>
      </c>
      <c r="K296">
        <v>2</v>
      </c>
      <c r="L296" t="s">
        <v>16</v>
      </c>
      <c r="M296">
        <v>53</v>
      </c>
      <c r="N296">
        <v>3</v>
      </c>
      <c r="O296">
        <v>1</v>
      </c>
      <c r="P296" t="s">
        <v>49</v>
      </c>
      <c r="Q296">
        <v>4</v>
      </c>
      <c r="R296" t="s">
        <v>17</v>
      </c>
      <c r="S296">
        <v>2326</v>
      </c>
      <c r="T296">
        <v>11411</v>
      </c>
      <c r="U296">
        <v>1</v>
      </c>
      <c r="V296" t="s">
        <v>46</v>
      </c>
      <c r="W296" t="s">
        <v>12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</row>
    <row r="297" spans="1:35" x14ac:dyDescent="0.25">
      <c r="A297">
        <v>42</v>
      </c>
      <c r="B297" t="s">
        <v>15</v>
      </c>
      <c r="C297" t="s">
        <v>47</v>
      </c>
      <c r="D297">
        <v>555</v>
      </c>
      <c r="E297" t="s">
        <v>43</v>
      </c>
      <c r="F297">
        <v>26</v>
      </c>
      <c r="G297">
        <v>3</v>
      </c>
      <c r="H297" t="s">
        <v>59</v>
      </c>
      <c r="I297">
        <v>1</v>
      </c>
      <c r="J297">
        <v>404</v>
      </c>
      <c r="K297">
        <v>3</v>
      </c>
      <c r="L297" t="s">
        <v>13</v>
      </c>
      <c r="M297">
        <v>77</v>
      </c>
      <c r="N297">
        <v>3</v>
      </c>
      <c r="O297">
        <v>4</v>
      </c>
      <c r="P297" t="s">
        <v>45</v>
      </c>
      <c r="Q297">
        <v>2</v>
      </c>
      <c r="R297" t="s">
        <v>17</v>
      </c>
      <c r="S297">
        <v>13525</v>
      </c>
      <c r="T297">
        <v>14864</v>
      </c>
      <c r="U297">
        <v>5</v>
      </c>
      <c r="V297" t="s">
        <v>46</v>
      </c>
      <c r="W297" t="s">
        <v>15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</row>
    <row r="298" spans="1:35" x14ac:dyDescent="0.25">
      <c r="A298">
        <v>18</v>
      </c>
      <c r="B298" t="s">
        <v>12</v>
      </c>
      <c r="C298" t="s">
        <v>42</v>
      </c>
      <c r="D298">
        <v>230</v>
      </c>
      <c r="E298" t="s">
        <v>48</v>
      </c>
      <c r="F298">
        <v>3</v>
      </c>
      <c r="G298">
        <v>3</v>
      </c>
      <c r="H298" t="s">
        <v>44</v>
      </c>
      <c r="I298">
        <v>1</v>
      </c>
      <c r="J298">
        <v>405</v>
      </c>
      <c r="K298">
        <v>3</v>
      </c>
      <c r="L298" t="s">
        <v>16</v>
      </c>
      <c r="M298">
        <v>54</v>
      </c>
      <c r="N298">
        <v>3</v>
      </c>
      <c r="O298">
        <v>1</v>
      </c>
      <c r="P298" t="s">
        <v>51</v>
      </c>
      <c r="Q298">
        <v>3</v>
      </c>
      <c r="R298" t="s">
        <v>14</v>
      </c>
      <c r="S298">
        <v>1420</v>
      </c>
      <c r="T298">
        <v>25233</v>
      </c>
      <c r="U298">
        <v>1</v>
      </c>
      <c r="V298" t="s">
        <v>46</v>
      </c>
      <c r="W298" t="s">
        <v>15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35</v>
      </c>
      <c r="B299" t="s">
        <v>15</v>
      </c>
      <c r="C299" t="s">
        <v>42</v>
      </c>
      <c r="D299">
        <v>1232</v>
      </c>
      <c r="E299" t="s">
        <v>43</v>
      </c>
      <c r="F299">
        <v>16</v>
      </c>
      <c r="G299">
        <v>3</v>
      </c>
      <c r="H299" t="s">
        <v>59</v>
      </c>
      <c r="I299">
        <v>1</v>
      </c>
      <c r="J299">
        <v>406</v>
      </c>
      <c r="K299">
        <v>3</v>
      </c>
      <c r="L299" t="s">
        <v>16</v>
      </c>
      <c r="M299">
        <v>96</v>
      </c>
      <c r="N299">
        <v>3</v>
      </c>
      <c r="O299">
        <v>3</v>
      </c>
      <c r="P299" t="s">
        <v>45</v>
      </c>
      <c r="Q299">
        <v>2</v>
      </c>
      <c r="R299" t="s">
        <v>17</v>
      </c>
      <c r="S299">
        <v>8020</v>
      </c>
      <c r="T299">
        <v>5100</v>
      </c>
      <c r="U299">
        <v>0</v>
      </c>
      <c r="V299" t="s">
        <v>46</v>
      </c>
      <c r="W299" t="s">
        <v>15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</row>
    <row r="300" spans="1:35" x14ac:dyDescent="0.25">
      <c r="A300">
        <v>36</v>
      </c>
      <c r="B300" t="s">
        <v>15</v>
      </c>
      <c r="C300" t="s">
        <v>47</v>
      </c>
      <c r="D300">
        <v>566</v>
      </c>
      <c r="E300" t="s">
        <v>48</v>
      </c>
      <c r="F300">
        <v>18</v>
      </c>
      <c r="G300">
        <v>4</v>
      </c>
      <c r="H300" t="s">
        <v>44</v>
      </c>
      <c r="I300">
        <v>1</v>
      </c>
      <c r="J300">
        <v>407</v>
      </c>
      <c r="K300">
        <v>3</v>
      </c>
      <c r="L300" t="s">
        <v>16</v>
      </c>
      <c r="M300">
        <v>81</v>
      </c>
      <c r="N300">
        <v>4</v>
      </c>
      <c r="O300">
        <v>1</v>
      </c>
      <c r="P300" t="s">
        <v>51</v>
      </c>
      <c r="Q300">
        <v>4</v>
      </c>
      <c r="R300" t="s">
        <v>17</v>
      </c>
      <c r="S300">
        <v>3688</v>
      </c>
      <c r="T300">
        <v>7122</v>
      </c>
      <c r="U300">
        <v>4</v>
      </c>
      <c r="V300" t="s">
        <v>46</v>
      </c>
      <c r="W300" t="s">
        <v>15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</row>
    <row r="301" spans="1:35" x14ac:dyDescent="0.25">
      <c r="A301">
        <v>51</v>
      </c>
      <c r="B301" t="s">
        <v>15</v>
      </c>
      <c r="C301" t="s">
        <v>42</v>
      </c>
      <c r="D301">
        <v>1302</v>
      </c>
      <c r="E301" t="s">
        <v>48</v>
      </c>
      <c r="F301">
        <v>2</v>
      </c>
      <c r="G301">
        <v>3</v>
      </c>
      <c r="H301" t="s">
        <v>52</v>
      </c>
      <c r="I301">
        <v>1</v>
      </c>
      <c r="J301">
        <v>408</v>
      </c>
      <c r="K301">
        <v>4</v>
      </c>
      <c r="L301" t="s">
        <v>16</v>
      </c>
      <c r="M301">
        <v>84</v>
      </c>
      <c r="N301">
        <v>1</v>
      </c>
      <c r="O301">
        <v>2</v>
      </c>
      <c r="P301" t="s">
        <v>53</v>
      </c>
      <c r="Q301">
        <v>2</v>
      </c>
      <c r="R301" t="s">
        <v>18</v>
      </c>
      <c r="S301">
        <v>5482</v>
      </c>
      <c r="T301">
        <v>16321</v>
      </c>
      <c r="U301">
        <v>5</v>
      </c>
      <c r="V301" t="s">
        <v>46</v>
      </c>
      <c r="W301" t="s">
        <v>15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</row>
    <row r="302" spans="1:35" x14ac:dyDescent="0.25">
      <c r="A302">
        <v>41</v>
      </c>
      <c r="B302" t="s">
        <v>15</v>
      </c>
      <c r="C302" t="s">
        <v>42</v>
      </c>
      <c r="D302">
        <v>334</v>
      </c>
      <c r="E302" t="s">
        <v>43</v>
      </c>
      <c r="F302">
        <v>2</v>
      </c>
      <c r="G302">
        <v>4</v>
      </c>
      <c r="H302" t="s">
        <v>44</v>
      </c>
      <c r="I302">
        <v>1</v>
      </c>
      <c r="J302">
        <v>410</v>
      </c>
      <c r="K302">
        <v>4</v>
      </c>
      <c r="L302" t="s">
        <v>16</v>
      </c>
      <c r="M302">
        <v>88</v>
      </c>
      <c r="N302">
        <v>3</v>
      </c>
      <c r="O302">
        <v>4</v>
      </c>
      <c r="P302" t="s">
        <v>56</v>
      </c>
      <c r="Q302">
        <v>2</v>
      </c>
      <c r="R302" t="s">
        <v>14</v>
      </c>
      <c r="S302">
        <v>16015</v>
      </c>
      <c r="T302">
        <v>15896</v>
      </c>
      <c r="U302">
        <v>1</v>
      </c>
      <c r="V302" t="s">
        <v>46</v>
      </c>
      <c r="W302" t="s">
        <v>15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</row>
    <row r="303" spans="1:35" x14ac:dyDescent="0.25">
      <c r="A303">
        <v>18</v>
      </c>
      <c r="B303" t="s">
        <v>15</v>
      </c>
      <c r="C303" t="s">
        <v>42</v>
      </c>
      <c r="D303">
        <v>812</v>
      </c>
      <c r="E303" t="s">
        <v>43</v>
      </c>
      <c r="F303">
        <v>10</v>
      </c>
      <c r="G303">
        <v>3</v>
      </c>
      <c r="H303" t="s">
        <v>52</v>
      </c>
      <c r="I303">
        <v>1</v>
      </c>
      <c r="J303">
        <v>411</v>
      </c>
      <c r="K303">
        <v>4</v>
      </c>
      <c r="L303" t="s">
        <v>13</v>
      </c>
      <c r="M303">
        <v>69</v>
      </c>
      <c r="N303">
        <v>2</v>
      </c>
      <c r="O303">
        <v>1</v>
      </c>
      <c r="P303" t="s">
        <v>57</v>
      </c>
      <c r="Q303">
        <v>3</v>
      </c>
      <c r="R303" t="s">
        <v>14</v>
      </c>
      <c r="S303">
        <v>1200</v>
      </c>
      <c r="T303">
        <v>9724</v>
      </c>
      <c r="U303">
        <v>1</v>
      </c>
      <c r="V303" t="s">
        <v>46</v>
      </c>
      <c r="W303" t="s">
        <v>15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28</v>
      </c>
      <c r="B304" t="s">
        <v>15</v>
      </c>
      <c r="C304" t="s">
        <v>42</v>
      </c>
      <c r="D304">
        <v>1476</v>
      </c>
      <c r="E304" t="s">
        <v>48</v>
      </c>
      <c r="F304">
        <v>16</v>
      </c>
      <c r="G304">
        <v>2</v>
      </c>
      <c r="H304" t="s">
        <v>52</v>
      </c>
      <c r="I304">
        <v>1</v>
      </c>
      <c r="J304">
        <v>412</v>
      </c>
      <c r="K304">
        <v>2</v>
      </c>
      <c r="L304" t="s">
        <v>16</v>
      </c>
      <c r="M304">
        <v>68</v>
      </c>
      <c r="N304">
        <v>4</v>
      </c>
      <c r="O304">
        <v>2</v>
      </c>
      <c r="P304" t="s">
        <v>54</v>
      </c>
      <c r="Q304">
        <v>1</v>
      </c>
      <c r="R304" t="s">
        <v>14</v>
      </c>
      <c r="S304">
        <v>5661</v>
      </c>
      <c r="T304">
        <v>4824</v>
      </c>
      <c r="U304">
        <v>0</v>
      </c>
      <c r="V304" t="s">
        <v>46</v>
      </c>
      <c r="W304" t="s">
        <v>15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</row>
    <row r="305" spans="1:35" x14ac:dyDescent="0.25">
      <c r="A305">
        <v>31</v>
      </c>
      <c r="B305" t="s">
        <v>15</v>
      </c>
      <c r="C305" t="s">
        <v>42</v>
      </c>
      <c r="D305">
        <v>218</v>
      </c>
      <c r="E305" t="s">
        <v>43</v>
      </c>
      <c r="F305">
        <v>7</v>
      </c>
      <c r="G305">
        <v>3</v>
      </c>
      <c r="H305" t="s">
        <v>60</v>
      </c>
      <c r="I305">
        <v>1</v>
      </c>
      <c r="J305">
        <v>416</v>
      </c>
      <c r="K305">
        <v>2</v>
      </c>
      <c r="L305" t="s">
        <v>16</v>
      </c>
      <c r="M305">
        <v>100</v>
      </c>
      <c r="N305">
        <v>4</v>
      </c>
      <c r="O305">
        <v>2</v>
      </c>
      <c r="P305" t="s">
        <v>45</v>
      </c>
      <c r="Q305">
        <v>4</v>
      </c>
      <c r="R305" t="s">
        <v>17</v>
      </c>
      <c r="S305">
        <v>6929</v>
      </c>
      <c r="T305">
        <v>12241</v>
      </c>
      <c r="U305">
        <v>4</v>
      </c>
      <c r="V305" t="s">
        <v>46</v>
      </c>
      <c r="W305" t="s">
        <v>15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</row>
    <row r="306" spans="1:35" x14ac:dyDescent="0.25">
      <c r="A306">
        <v>39</v>
      </c>
      <c r="B306" t="s">
        <v>15</v>
      </c>
      <c r="C306" t="s">
        <v>42</v>
      </c>
      <c r="D306">
        <v>1132</v>
      </c>
      <c r="E306" t="s">
        <v>48</v>
      </c>
      <c r="F306">
        <v>1</v>
      </c>
      <c r="G306">
        <v>3</v>
      </c>
      <c r="H306" t="s">
        <v>52</v>
      </c>
      <c r="I306">
        <v>1</v>
      </c>
      <c r="J306">
        <v>417</v>
      </c>
      <c r="K306">
        <v>3</v>
      </c>
      <c r="L306" t="s">
        <v>16</v>
      </c>
      <c r="M306">
        <v>48</v>
      </c>
      <c r="N306">
        <v>4</v>
      </c>
      <c r="O306">
        <v>3</v>
      </c>
      <c r="P306" t="s">
        <v>54</v>
      </c>
      <c r="Q306">
        <v>4</v>
      </c>
      <c r="R306" t="s">
        <v>18</v>
      </c>
      <c r="S306">
        <v>9613</v>
      </c>
      <c r="T306">
        <v>10942</v>
      </c>
      <c r="U306">
        <v>0</v>
      </c>
      <c r="V306" t="s">
        <v>46</v>
      </c>
      <c r="W306" t="s">
        <v>15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</row>
    <row r="307" spans="1:35" x14ac:dyDescent="0.25">
      <c r="A307">
        <v>36</v>
      </c>
      <c r="B307" t="s">
        <v>15</v>
      </c>
      <c r="C307" t="s">
        <v>55</v>
      </c>
      <c r="D307">
        <v>1105</v>
      </c>
      <c r="E307" t="s">
        <v>48</v>
      </c>
      <c r="F307">
        <v>24</v>
      </c>
      <c r="G307">
        <v>4</v>
      </c>
      <c r="H307" t="s">
        <v>44</v>
      </c>
      <c r="I307">
        <v>1</v>
      </c>
      <c r="J307">
        <v>419</v>
      </c>
      <c r="K307">
        <v>2</v>
      </c>
      <c r="L307" t="s">
        <v>13</v>
      </c>
      <c r="M307">
        <v>47</v>
      </c>
      <c r="N307">
        <v>3</v>
      </c>
      <c r="O307">
        <v>2</v>
      </c>
      <c r="P307" t="s">
        <v>51</v>
      </c>
      <c r="Q307">
        <v>2</v>
      </c>
      <c r="R307" t="s">
        <v>17</v>
      </c>
      <c r="S307">
        <v>5674</v>
      </c>
      <c r="T307">
        <v>6927</v>
      </c>
      <c r="U307">
        <v>7</v>
      </c>
      <c r="V307" t="s">
        <v>46</v>
      </c>
      <c r="W307" t="s">
        <v>15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</row>
    <row r="308" spans="1:35" x14ac:dyDescent="0.25">
      <c r="A308">
        <v>32</v>
      </c>
      <c r="B308" t="s">
        <v>15</v>
      </c>
      <c r="C308" t="s">
        <v>42</v>
      </c>
      <c r="D308">
        <v>906</v>
      </c>
      <c r="E308" t="s">
        <v>43</v>
      </c>
      <c r="F308">
        <v>7</v>
      </c>
      <c r="G308">
        <v>3</v>
      </c>
      <c r="H308" t="s">
        <v>44</v>
      </c>
      <c r="I308">
        <v>1</v>
      </c>
      <c r="J308">
        <v>420</v>
      </c>
      <c r="K308">
        <v>4</v>
      </c>
      <c r="L308" t="s">
        <v>16</v>
      </c>
      <c r="M308">
        <v>91</v>
      </c>
      <c r="N308">
        <v>2</v>
      </c>
      <c r="O308">
        <v>2</v>
      </c>
      <c r="P308" t="s">
        <v>45</v>
      </c>
      <c r="Q308">
        <v>3</v>
      </c>
      <c r="R308" t="s">
        <v>17</v>
      </c>
      <c r="S308">
        <v>5484</v>
      </c>
      <c r="T308">
        <v>16985</v>
      </c>
      <c r="U308">
        <v>1</v>
      </c>
      <c r="V308" t="s">
        <v>46</v>
      </c>
      <c r="W308" t="s">
        <v>15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</row>
    <row r="309" spans="1:35" x14ac:dyDescent="0.25">
      <c r="A309">
        <v>38</v>
      </c>
      <c r="B309" t="s">
        <v>15</v>
      </c>
      <c r="C309" t="s">
        <v>42</v>
      </c>
      <c r="D309">
        <v>849</v>
      </c>
      <c r="E309" t="s">
        <v>48</v>
      </c>
      <c r="F309">
        <v>25</v>
      </c>
      <c r="G309">
        <v>2</v>
      </c>
      <c r="H309" t="s">
        <v>44</v>
      </c>
      <c r="I309">
        <v>1</v>
      </c>
      <c r="J309">
        <v>421</v>
      </c>
      <c r="K309">
        <v>1</v>
      </c>
      <c r="L309" t="s">
        <v>13</v>
      </c>
      <c r="M309">
        <v>81</v>
      </c>
      <c r="N309">
        <v>2</v>
      </c>
      <c r="O309">
        <v>3</v>
      </c>
      <c r="P309" t="s">
        <v>58</v>
      </c>
      <c r="Q309">
        <v>2</v>
      </c>
      <c r="R309" t="s">
        <v>17</v>
      </c>
      <c r="S309">
        <v>12061</v>
      </c>
      <c r="T309">
        <v>26707</v>
      </c>
      <c r="U309">
        <v>3</v>
      </c>
      <c r="V309" t="s">
        <v>46</v>
      </c>
      <c r="W309" t="s">
        <v>15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</row>
    <row r="310" spans="1:35" x14ac:dyDescent="0.25">
      <c r="A310">
        <v>58</v>
      </c>
      <c r="B310" t="s">
        <v>15</v>
      </c>
      <c r="C310" t="s">
        <v>55</v>
      </c>
      <c r="D310">
        <v>390</v>
      </c>
      <c r="E310" t="s">
        <v>48</v>
      </c>
      <c r="F310">
        <v>1</v>
      </c>
      <c r="G310">
        <v>4</v>
      </c>
      <c r="H310" t="s">
        <v>44</v>
      </c>
      <c r="I310">
        <v>1</v>
      </c>
      <c r="J310">
        <v>422</v>
      </c>
      <c r="K310">
        <v>4</v>
      </c>
      <c r="L310" t="s">
        <v>16</v>
      </c>
      <c r="M310">
        <v>32</v>
      </c>
      <c r="N310">
        <v>1</v>
      </c>
      <c r="O310">
        <v>2</v>
      </c>
      <c r="P310" t="s">
        <v>54</v>
      </c>
      <c r="Q310">
        <v>3</v>
      </c>
      <c r="R310" t="s">
        <v>18</v>
      </c>
      <c r="S310">
        <v>5660</v>
      </c>
      <c r="T310">
        <v>17056</v>
      </c>
      <c r="U310">
        <v>2</v>
      </c>
      <c r="V310" t="s">
        <v>46</v>
      </c>
      <c r="W310" t="s">
        <v>12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</row>
    <row r="311" spans="1:35" x14ac:dyDescent="0.25">
      <c r="A311">
        <v>31</v>
      </c>
      <c r="B311" t="s">
        <v>15</v>
      </c>
      <c r="C311" t="s">
        <v>42</v>
      </c>
      <c r="D311">
        <v>691</v>
      </c>
      <c r="E311" t="s">
        <v>48</v>
      </c>
      <c r="F311">
        <v>5</v>
      </c>
      <c r="G311">
        <v>4</v>
      </c>
      <c r="H311" t="s">
        <v>60</v>
      </c>
      <c r="I311">
        <v>1</v>
      </c>
      <c r="J311">
        <v>423</v>
      </c>
      <c r="K311">
        <v>3</v>
      </c>
      <c r="L311" t="s">
        <v>16</v>
      </c>
      <c r="M311">
        <v>86</v>
      </c>
      <c r="N311">
        <v>3</v>
      </c>
      <c r="O311">
        <v>1</v>
      </c>
      <c r="P311" t="s">
        <v>49</v>
      </c>
      <c r="Q311">
        <v>4</v>
      </c>
      <c r="R311" t="s">
        <v>17</v>
      </c>
      <c r="S311">
        <v>4821</v>
      </c>
      <c r="T311">
        <v>10077</v>
      </c>
      <c r="U311">
        <v>0</v>
      </c>
      <c r="V311" t="s">
        <v>46</v>
      </c>
      <c r="W311" t="s">
        <v>12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</row>
    <row r="312" spans="1:35" x14ac:dyDescent="0.25">
      <c r="A312">
        <v>31</v>
      </c>
      <c r="B312" t="s">
        <v>15</v>
      </c>
      <c r="C312" t="s">
        <v>42</v>
      </c>
      <c r="D312">
        <v>106</v>
      </c>
      <c r="E312" t="s">
        <v>61</v>
      </c>
      <c r="F312">
        <v>2</v>
      </c>
      <c r="G312">
        <v>3</v>
      </c>
      <c r="H312" t="s">
        <v>61</v>
      </c>
      <c r="I312">
        <v>1</v>
      </c>
      <c r="J312">
        <v>424</v>
      </c>
      <c r="K312">
        <v>1</v>
      </c>
      <c r="L312" t="s">
        <v>16</v>
      </c>
      <c r="M312">
        <v>62</v>
      </c>
      <c r="N312">
        <v>2</v>
      </c>
      <c r="O312">
        <v>2</v>
      </c>
      <c r="P312" t="s">
        <v>61</v>
      </c>
      <c r="Q312">
        <v>1</v>
      </c>
      <c r="R312" t="s">
        <v>17</v>
      </c>
      <c r="S312">
        <v>6410</v>
      </c>
      <c r="T312">
        <v>17822</v>
      </c>
      <c r="U312">
        <v>3</v>
      </c>
      <c r="V312" t="s">
        <v>46</v>
      </c>
      <c r="W312" t="s">
        <v>15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</row>
    <row r="313" spans="1:35" x14ac:dyDescent="0.25">
      <c r="A313">
        <v>45</v>
      </c>
      <c r="B313" t="s">
        <v>15</v>
      </c>
      <c r="C313" t="s">
        <v>47</v>
      </c>
      <c r="D313">
        <v>1249</v>
      </c>
      <c r="E313" t="s">
        <v>48</v>
      </c>
      <c r="F313">
        <v>7</v>
      </c>
      <c r="G313">
        <v>3</v>
      </c>
      <c r="H313" t="s">
        <v>44</v>
      </c>
      <c r="I313">
        <v>1</v>
      </c>
      <c r="J313">
        <v>425</v>
      </c>
      <c r="K313">
        <v>1</v>
      </c>
      <c r="L313" t="s">
        <v>16</v>
      </c>
      <c r="M313">
        <v>97</v>
      </c>
      <c r="N313">
        <v>3</v>
      </c>
      <c r="O313">
        <v>3</v>
      </c>
      <c r="P313" t="s">
        <v>51</v>
      </c>
      <c r="Q313">
        <v>1</v>
      </c>
      <c r="R313" t="s">
        <v>18</v>
      </c>
      <c r="S313">
        <v>5210</v>
      </c>
      <c r="T313">
        <v>20308</v>
      </c>
      <c r="U313">
        <v>1</v>
      </c>
      <c r="V313" t="s">
        <v>46</v>
      </c>
      <c r="W313" t="s">
        <v>15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</row>
    <row r="314" spans="1:35" x14ac:dyDescent="0.25">
      <c r="A314">
        <v>31</v>
      </c>
      <c r="B314" t="s">
        <v>15</v>
      </c>
      <c r="C314" t="s">
        <v>42</v>
      </c>
      <c r="D314">
        <v>192</v>
      </c>
      <c r="E314" t="s">
        <v>48</v>
      </c>
      <c r="F314">
        <v>2</v>
      </c>
      <c r="G314">
        <v>4</v>
      </c>
      <c r="H314" t="s">
        <v>44</v>
      </c>
      <c r="I314">
        <v>1</v>
      </c>
      <c r="J314">
        <v>426</v>
      </c>
      <c r="K314">
        <v>3</v>
      </c>
      <c r="L314" t="s">
        <v>16</v>
      </c>
      <c r="M314">
        <v>32</v>
      </c>
      <c r="N314">
        <v>3</v>
      </c>
      <c r="O314">
        <v>1</v>
      </c>
      <c r="P314" t="s">
        <v>49</v>
      </c>
      <c r="Q314">
        <v>4</v>
      </c>
      <c r="R314" t="s">
        <v>18</v>
      </c>
      <c r="S314">
        <v>2695</v>
      </c>
      <c r="T314">
        <v>7747</v>
      </c>
      <c r="U314">
        <v>0</v>
      </c>
      <c r="V314" t="s">
        <v>46</v>
      </c>
      <c r="W314" t="s">
        <v>12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</row>
    <row r="315" spans="1:35" x14ac:dyDescent="0.25">
      <c r="A315">
        <v>33</v>
      </c>
      <c r="B315" t="s">
        <v>15</v>
      </c>
      <c r="C315" t="s">
        <v>47</v>
      </c>
      <c r="D315">
        <v>553</v>
      </c>
      <c r="E315" t="s">
        <v>48</v>
      </c>
      <c r="F315">
        <v>5</v>
      </c>
      <c r="G315">
        <v>4</v>
      </c>
      <c r="H315" t="s">
        <v>44</v>
      </c>
      <c r="I315">
        <v>1</v>
      </c>
      <c r="J315">
        <v>428</v>
      </c>
      <c r="K315">
        <v>4</v>
      </c>
      <c r="L315" t="s">
        <v>13</v>
      </c>
      <c r="M315">
        <v>74</v>
      </c>
      <c r="N315">
        <v>3</v>
      </c>
      <c r="O315">
        <v>3</v>
      </c>
      <c r="P315" t="s">
        <v>56</v>
      </c>
      <c r="Q315">
        <v>2</v>
      </c>
      <c r="R315" t="s">
        <v>17</v>
      </c>
      <c r="S315">
        <v>11878</v>
      </c>
      <c r="T315">
        <v>23364</v>
      </c>
      <c r="U315">
        <v>6</v>
      </c>
      <c r="V315" t="s">
        <v>46</v>
      </c>
      <c r="W315" t="s">
        <v>15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</row>
    <row r="316" spans="1:35" x14ac:dyDescent="0.25">
      <c r="A316">
        <v>39</v>
      </c>
      <c r="B316" t="s">
        <v>15</v>
      </c>
      <c r="C316" t="s">
        <v>42</v>
      </c>
      <c r="D316">
        <v>117</v>
      </c>
      <c r="E316" t="s">
        <v>48</v>
      </c>
      <c r="F316">
        <v>10</v>
      </c>
      <c r="G316">
        <v>1</v>
      </c>
      <c r="H316" t="s">
        <v>52</v>
      </c>
      <c r="I316">
        <v>1</v>
      </c>
      <c r="J316">
        <v>429</v>
      </c>
      <c r="K316">
        <v>3</v>
      </c>
      <c r="L316" t="s">
        <v>16</v>
      </c>
      <c r="M316">
        <v>99</v>
      </c>
      <c r="N316">
        <v>3</v>
      </c>
      <c r="O316">
        <v>4</v>
      </c>
      <c r="P316" t="s">
        <v>56</v>
      </c>
      <c r="Q316">
        <v>1</v>
      </c>
      <c r="R316" t="s">
        <v>17</v>
      </c>
      <c r="S316">
        <v>17068</v>
      </c>
      <c r="T316">
        <v>5355</v>
      </c>
      <c r="U316">
        <v>1</v>
      </c>
      <c r="V316" t="s">
        <v>46</v>
      </c>
      <c r="W316" t="s">
        <v>12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</row>
    <row r="317" spans="1:35" x14ac:dyDescent="0.25">
      <c r="A317">
        <v>43</v>
      </c>
      <c r="B317" t="s">
        <v>15</v>
      </c>
      <c r="C317" t="s">
        <v>47</v>
      </c>
      <c r="D317">
        <v>185</v>
      </c>
      <c r="E317" t="s">
        <v>48</v>
      </c>
      <c r="F317">
        <v>10</v>
      </c>
      <c r="G317">
        <v>4</v>
      </c>
      <c r="H317" t="s">
        <v>44</v>
      </c>
      <c r="I317">
        <v>1</v>
      </c>
      <c r="J317">
        <v>430</v>
      </c>
      <c r="K317">
        <v>3</v>
      </c>
      <c r="L317" t="s">
        <v>13</v>
      </c>
      <c r="M317">
        <v>33</v>
      </c>
      <c r="N317">
        <v>3</v>
      </c>
      <c r="O317">
        <v>1</v>
      </c>
      <c r="P317" t="s">
        <v>51</v>
      </c>
      <c r="Q317">
        <v>4</v>
      </c>
      <c r="R317" t="s">
        <v>14</v>
      </c>
      <c r="S317">
        <v>2455</v>
      </c>
      <c r="T317">
        <v>10675</v>
      </c>
      <c r="U317">
        <v>0</v>
      </c>
      <c r="V317" t="s">
        <v>46</v>
      </c>
      <c r="W317" t="s">
        <v>15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</row>
    <row r="318" spans="1:35" x14ac:dyDescent="0.25">
      <c r="A318">
        <v>49</v>
      </c>
      <c r="B318" t="s">
        <v>15</v>
      </c>
      <c r="C318" t="s">
        <v>42</v>
      </c>
      <c r="D318">
        <v>1091</v>
      </c>
      <c r="E318" t="s">
        <v>48</v>
      </c>
      <c r="F318">
        <v>1</v>
      </c>
      <c r="G318">
        <v>2</v>
      </c>
      <c r="H318" t="s">
        <v>60</v>
      </c>
      <c r="I318">
        <v>1</v>
      </c>
      <c r="J318">
        <v>431</v>
      </c>
      <c r="K318">
        <v>3</v>
      </c>
      <c r="L318" t="s">
        <v>13</v>
      </c>
      <c r="M318">
        <v>90</v>
      </c>
      <c r="N318">
        <v>2</v>
      </c>
      <c r="O318">
        <v>4</v>
      </c>
      <c r="P318" t="s">
        <v>54</v>
      </c>
      <c r="Q318">
        <v>3</v>
      </c>
      <c r="R318" t="s">
        <v>14</v>
      </c>
      <c r="S318">
        <v>13964</v>
      </c>
      <c r="T318">
        <v>17810</v>
      </c>
      <c r="U318">
        <v>7</v>
      </c>
      <c r="V318" t="s">
        <v>46</v>
      </c>
      <c r="W318" t="s">
        <v>12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</row>
    <row r="319" spans="1:35" x14ac:dyDescent="0.25">
      <c r="A319">
        <v>52</v>
      </c>
      <c r="B319" t="s">
        <v>12</v>
      </c>
      <c r="C319" t="s">
        <v>42</v>
      </c>
      <c r="D319">
        <v>723</v>
      </c>
      <c r="E319" t="s">
        <v>48</v>
      </c>
      <c r="F319">
        <v>8</v>
      </c>
      <c r="G319">
        <v>4</v>
      </c>
      <c r="H319" t="s">
        <v>52</v>
      </c>
      <c r="I319">
        <v>1</v>
      </c>
      <c r="J319">
        <v>433</v>
      </c>
      <c r="K319">
        <v>3</v>
      </c>
      <c r="L319" t="s">
        <v>16</v>
      </c>
      <c r="M319">
        <v>85</v>
      </c>
      <c r="N319">
        <v>2</v>
      </c>
      <c r="O319">
        <v>2</v>
      </c>
      <c r="P319" t="s">
        <v>49</v>
      </c>
      <c r="Q319">
        <v>2</v>
      </c>
      <c r="R319" t="s">
        <v>17</v>
      </c>
      <c r="S319">
        <v>4941</v>
      </c>
      <c r="T319">
        <v>17747</v>
      </c>
      <c r="U319">
        <v>2</v>
      </c>
      <c r="V319" t="s">
        <v>46</v>
      </c>
      <c r="W319" t="s">
        <v>15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</row>
    <row r="320" spans="1:35" x14ac:dyDescent="0.25">
      <c r="A320">
        <v>27</v>
      </c>
      <c r="B320" t="s">
        <v>15</v>
      </c>
      <c r="C320" t="s">
        <v>42</v>
      </c>
      <c r="D320">
        <v>1220</v>
      </c>
      <c r="E320" t="s">
        <v>48</v>
      </c>
      <c r="F320">
        <v>5</v>
      </c>
      <c r="G320">
        <v>3</v>
      </c>
      <c r="H320" t="s">
        <v>44</v>
      </c>
      <c r="I320">
        <v>1</v>
      </c>
      <c r="J320">
        <v>434</v>
      </c>
      <c r="K320">
        <v>3</v>
      </c>
      <c r="L320" t="s">
        <v>13</v>
      </c>
      <c r="M320">
        <v>85</v>
      </c>
      <c r="N320">
        <v>3</v>
      </c>
      <c r="O320">
        <v>1</v>
      </c>
      <c r="P320" t="s">
        <v>49</v>
      </c>
      <c r="Q320">
        <v>2</v>
      </c>
      <c r="R320" t="s">
        <v>14</v>
      </c>
      <c r="S320">
        <v>2478</v>
      </c>
      <c r="T320">
        <v>20938</v>
      </c>
      <c r="U320">
        <v>1</v>
      </c>
      <c r="V320" t="s">
        <v>46</v>
      </c>
      <c r="W320" t="s">
        <v>12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</row>
    <row r="321" spans="1:35" x14ac:dyDescent="0.25">
      <c r="A321">
        <v>32</v>
      </c>
      <c r="B321" t="s">
        <v>15</v>
      </c>
      <c r="C321" t="s">
        <v>42</v>
      </c>
      <c r="D321">
        <v>588</v>
      </c>
      <c r="E321" t="s">
        <v>43</v>
      </c>
      <c r="F321">
        <v>8</v>
      </c>
      <c r="G321">
        <v>2</v>
      </c>
      <c r="H321" t="s">
        <v>60</v>
      </c>
      <c r="I321">
        <v>1</v>
      </c>
      <c r="J321">
        <v>436</v>
      </c>
      <c r="K321">
        <v>3</v>
      </c>
      <c r="L321" t="s">
        <v>13</v>
      </c>
      <c r="M321">
        <v>65</v>
      </c>
      <c r="N321">
        <v>2</v>
      </c>
      <c r="O321">
        <v>2</v>
      </c>
      <c r="P321" t="s">
        <v>45</v>
      </c>
      <c r="Q321">
        <v>2</v>
      </c>
      <c r="R321" t="s">
        <v>17</v>
      </c>
      <c r="S321">
        <v>5228</v>
      </c>
      <c r="T321">
        <v>24624</v>
      </c>
      <c r="U321">
        <v>1</v>
      </c>
      <c r="V321" t="s">
        <v>46</v>
      </c>
      <c r="W321" t="s">
        <v>12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</row>
    <row r="322" spans="1:35" x14ac:dyDescent="0.25">
      <c r="A322">
        <v>27</v>
      </c>
      <c r="B322" t="s">
        <v>15</v>
      </c>
      <c r="C322" t="s">
        <v>42</v>
      </c>
      <c r="D322">
        <v>1377</v>
      </c>
      <c r="E322" t="s">
        <v>43</v>
      </c>
      <c r="F322">
        <v>2</v>
      </c>
      <c r="G322">
        <v>3</v>
      </c>
      <c r="H322" t="s">
        <v>44</v>
      </c>
      <c r="I322">
        <v>1</v>
      </c>
      <c r="J322">
        <v>437</v>
      </c>
      <c r="K322">
        <v>4</v>
      </c>
      <c r="L322" t="s">
        <v>16</v>
      </c>
      <c r="M322">
        <v>74</v>
      </c>
      <c r="N322">
        <v>3</v>
      </c>
      <c r="O322">
        <v>2</v>
      </c>
      <c r="P322" t="s">
        <v>45</v>
      </c>
      <c r="Q322">
        <v>3</v>
      </c>
      <c r="R322" t="s">
        <v>14</v>
      </c>
      <c r="S322">
        <v>4478</v>
      </c>
      <c r="T322">
        <v>5242</v>
      </c>
      <c r="U322">
        <v>1</v>
      </c>
      <c r="V322" t="s">
        <v>46</v>
      </c>
      <c r="W322" t="s">
        <v>12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</row>
    <row r="323" spans="1:35" x14ac:dyDescent="0.25">
      <c r="A323">
        <v>31</v>
      </c>
      <c r="B323" t="s">
        <v>15</v>
      </c>
      <c r="C323" t="s">
        <v>42</v>
      </c>
      <c r="D323">
        <v>691</v>
      </c>
      <c r="E323" t="s">
        <v>43</v>
      </c>
      <c r="F323">
        <v>7</v>
      </c>
      <c r="G323">
        <v>3</v>
      </c>
      <c r="H323" t="s">
        <v>59</v>
      </c>
      <c r="I323">
        <v>1</v>
      </c>
      <c r="J323">
        <v>438</v>
      </c>
      <c r="K323">
        <v>4</v>
      </c>
      <c r="L323" t="s">
        <v>16</v>
      </c>
      <c r="M323">
        <v>73</v>
      </c>
      <c r="N323">
        <v>3</v>
      </c>
      <c r="O323">
        <v>2</v>
      </c>
      <c r="P323" t="s">
        <v>45</v>
      </c>
      <c r="Q323">
        <v>4</v>
      </c>
      <c r="R323" t="s">
        <v>18</v>
      </c>
      <c r="S323">
        <v>7547</v>
      </c>
      <c r="T323">
        <v>7143</v>
      </c>
      <c r="U323">
        <v>4</v>
      </c>
      <c r="V323" t="s">
        <v>46</v>
      </c>
      <c r="W323" t="s">
        <v>15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</row>
    <row r="324" spans="1:35" x14ac:dyDescent="0.25">
      <c r="A324">
        <v>32</v>
      </c>
      <c r="B324" t="s">
        <v>15</v>
      </c>
      <c r="C324" t="s">
        <v>42</v>
      </c>
      <c r="D324">
        <v>1018</v>
      </c>
      <c r="E324" t="s">
        <v>48</v>
      </c>
      <c r="F324">
        <v>2</v>
      </c>
      <c r="G324">
        <v>4</v>
      </c>
      <c r="H324" t="s">
        <v>52</v>
      </c>
      <c r="I324">
        <v>1</v>
      </c>
      <c r="J324">
        <v>439</v>
      </c>
      <c r="K324">
        <v>1</v>
      </c>
      <c r="L324" t="s">
        <v>13</v>
      </c>
      <c r="M324">
        <v>74</v>
      </c>
      <c r="N324">
        <v>4</v>
      </c>
      <c r="O324">
        <v>2</v>
      </c>
      <c r="P324" t="s">
        <v>49</v>
      </c>
      <c r="Q324">
        <v>4</v>
      </c>
      <c r="R324" t="s">
        <v>14</v>
      </c>
      <c r="S324">
        <v>5055</v>
      </c>
      <c r="T324">
        <v>10557</v>
      </c>
      <c r="U324">
        <v>7</v>
      </c>
      <c r="V324" t="s">
        <v>46</v>
      </c>
      <c r="W324" t="s">
        <v>15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</row>
    <row r="325" spans="1:35" x14ac:dyDescent="0.25">
      <c r="A325">
        <v>28</v>
      </c>
      <c r="B325" t="s">
        <v>12</v>
      </c>
      <c r="C325" t="s">
        <v>42</v>
      </c>
      <c r="D325">
        <v>1157</v>
      </c>
      <c r="E325" t="s">
        <v>48</v>
      </c>
      <c r="F325">
        <v>2</v>
      </c>
      <c r="G325">
        <v>4</v>
      </c>
      <c r="H325" t="s">
        <v>52</v>
      </c>
      <c r="I325">
        <v>1</v>
      </c>
      <c r="J325">
        <v>440</v>
      </c>
      <c r="K325">
        <v>1</v>
      </c>
      <c r="L325" t="s">
        <v>16</v>
      </c>
      <c r="M325">
        <v>84</v>
      </c>
      <c r="N325">
        <v>1</v>
      </c>
      <c r="O325">
        <v>1</v>
      </c>
      <c r="P325" t="s">
        <v>49</v>
      </c>
      <c r="Q325">
        <v>4</v>
      </c>
      <c r="R325" t="s">
        <v>17</v>
      </c>
      <c r="S325">
        <v>3464</v>
      </c>
      <c r="T325">
        <v>24737</v>
      </c>
      <c r="U325">
        <v>5</v>
      </c>
      <c r="V325" t="s">
        <v>46</v>
      </c>
      <c r="W325" t="s">
        <v>12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</row>
    <row r="326" spans="1:35" x14ac:dyDescent="0.25">
      <c r="A326">
        <v>30</v>
      </c>
      <c r="B326" t="s">
        <v>15</v>
      </c>
      <c r="C326" t="s">
        <v>42</v>
      </c>
      <c r="D326">
        <v>1275</v>
      </c>
      <c r="E326" t="s">
        <v>48</v>
      </c>
      <c r="F326">
        <v>28</v>
      </c>
      <c r="G326">
        <v>2</v>
      </c>
      <c r="H326" t="s">
        <v>52</v>
      </c>
      <c r="I326">
        <v>1</v>
      </c>
      <c r="J326">
        <v>441</v>
      </c>
      <c r="K326">
        <v>4</v>
      </c>
      <c r="L326" t="s">
        <v>13</v>
      </c>
      <c r="M326">
        <v>64</v>
      </c>
      <c r="N326">
        <v>3</v>
      </c>
      <c r="O326">
        <v>2</v>
      </c>
      <c r="P326" t="s">
        <v>49</v>
      </c>
      <c r="Q326">
        <v>4</v>
      </c>
      <c r="R326" t="s">
        <v>17</v>
      </c>
      <c r="S326">
        <v>5775</v>
      </c>
      <c r="T326">
        <v>11934</v>
      </c>
      <c r="U326">
        <v>1</v>
      </c>
      <c r="V326" t="s">
        <v>46</v>
      </c>
      <c r="W326" t="s">
        <v>15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</row>
    <row r="327" spans="1:35" x14ac:dyDescent="0.25">
      <c r="A327">
        <v>31</v>
      </c>
      <c r="B327" t="s">
        <v>15</v>
      </c>
      <c r="C327" t="s">
        <v>47</v>
      </c>
      <c r="D327">
        <v>798</v>
      </c>
      <c r="E327" t="s">
        <v>48</v>
      </c>
      <c r="F327">
        <v>7</v>
      </c>
      <c r="G327">
        <v>2</v>
      </c>
      <c r="H327" t="s">
        <v>44</v>
      </c>
      <c r="I327">
        <v>1</v>
      </c>
      <c r="J327">
        <v>442</v>
      </c>
      <c r="K327">
        <v>3</v>
      </c>
      <c r="L327" t="s">
        <v>13</v>
      </c>
      <c r="M327">
        <v>48</v>
      </c>
      <c r="N327">
        <v>2</v>
      </c>
      <c r="O327">
        <v>3</v>
      </c>
      <c r="P327" t="s">
        <v>53</v>
      </c>
      <c r="Q327">
        <v>3</v>
      </c>
      <c r="R327" t="s">
        <v>17</v>
      </c>
      <c r="S327">
        <v>8943</v>
      </c>
      <c r="T327">
        <v>14034</v>
      </c>
      <c r="U327">
        <v>1</v>
      </c>
      <c r="V327" t="s">
        <v>46</v>
      </c>
      <c r="W327" t="s">
        <v>15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</row>
    <row r="328" spans="1:35" x14ac:dyDescent="0.25">
      <c r="A328">
        <v>39</v>
      </c>
      <c r="B328" t="s">
        <v>15</v>
      </c>
      <c r="C328" t="s">
        <v>47</v>
      </c>
      <c r="D328">
        <v>672</v>
      </c>
      <c r="E328" t="s">
        <v>48</v>
      </c>
      <c r="F328">
        <v>7</v>
      </c>
      <c r="G328">
        <v>2</v>
      </c>
      <c r="H328" t="s">
        <v>52</v>
      </c>
      <c r="I328">
        <v>1</v>
      </c>
      <c r="J328">
        <v>444</v>
      </c>
      <c r="K328">
        <v>3</v>
      </c>
      <c r="L328" t="s">
        <v>16</v>
      </c>
      <c r="M328">
        <v>54</v>
      </c>
      <c r="N328">
        <v>2</v>
      </c>
      <c r="O328">
        <v>5</v>
      </c>
      <c r="P328" t="s">
        <v>56</v>
      </c>
      <c r="Q328">
        <v>4</v>
      </c>
      <c r="R328" t="s">
        <v>17</v>
      </c>
      <c r="S328">
        <v>19272</v>
      </c>
      <c r="T328">
        <v>21141</v>
      </c>
      <c r="U328">
        <v>1</v>
      </c>
      <c r="V328" t="s">
        <v>46</v>
      </c>
      <c r="W328" t="s">
        <v>15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</row>
    <row r="329" spans="1:35" x14ac:dyDescent="0.25">
      <c r="A329">
        <v>39</v>
      </c>
      <c r="B329" t="s">
        <v>12</v>
      </c>
      <c r="C329" t="s">
        <v>42</v>
      </c>
      <c r="D329">
        <v>1162</v>
      </c>
      <c r="E329" t="s">
        <v>43</v>
      </c>
      <c r="F329">
        <v>3</v>
      </c>
      <c r="G329">
        <v>2</v>
      </c>
      <c r="H329" t="s">
        <v>52</v>
      </c>
      <c r="I329">
        <v>1</v>
      </c>
      <c r="J329">
        <v>445</v>
      </c>
      <c r="K329">
        <v>4</v>
      </c>
      <c r="L329" t="s">
        <v>13</v>
      </c>
      <c r="M329">
        <v>41</v>
      </c>
      <c r="N329">
        <v>3</v>
      </c>
      <c r="O329">
        <v>2</v>
      </c>
      <c r="P329" t="s">
        <v>45</v>
      </c>
      <c r="Q329">
        <v>3</v>
      </c>
      <c r="R329" t="s">
        <v>17</v>
      </c>
      <c r="S329">
        <v>5238</v>
      </c>
      <c r="T329">
        <v>17778</v>
      </c>
      <c r="U329">
        <v>4</v>
      </c>
      <c r="V329" t="s">
        <v>46</v>
      </c>
      <c r="W329" t="s">
        <v>12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</row>
    <row r="330" spans="1:35" x14ac:dyDescent="0.25">
      <c r="A330">
        <v>33</v>
      </c>
      <c r="B330" t="s">
        <v>15</v>
      </c>
      <c r="C330" t="s">
        <v>47</v>
      </c>
      <c r="D330">
        <v>508</v>
      </c>
      <c r="E330" t="s">
        <v>43</v>
      </c>
      <c r="F330">
        <v>10</v>
      </c>
      <c r="G330">
        <v>3</v>
      </c>
      <c r="H330" t="s">
        <v>59</v>
      </c>
      <c r="I330">
        <v>1</v>
      </c>
      <c r="J330">
        <v>446</v>
      </c>
      <c r="K330">
        <v>2</v>
      </c>
      <c r="L330" t="s">
        <v>16</v>
      </c>
      <c r="M330">
        <v>46</v>
      </c>
      <c r="N330">
        <v>2</v>
      </c>
      <c r="O330">
        <v>2</v>
      </c>
      <c r="P330" t="s">
        <v>45</v>
      </c>
      <c r="Q330">
        <v>4</v>
      </c>
      <c r="R330" t="s">
        <v>14</v>
      </c>
      <c r="S330">
        <v>4682</v>
      </c>
      <c r="T330">
        <v>4317</v>
      </c>
      <c r="U330">
        <v>3</v>
      </c>
      <c r="V330" t="s">
        <v>46</v>
      </c>
      <c r="W330" t="s">
        <v>15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</row>
    <row r="331" spans="1:35" x14ac:dyDescent="0.25">
      <c r="A331">
        <v>47</v>
      </c>
      <c r="B331" t="s">
        <v>15</v>
      </c>
      <c r="C331" t="s">
        <v>42</v>
      </c>
      <c r="D331">
        <v>1482</v>
      </c>
      <c r="E331" t="s">
        <v>48</v>
      </c>
      <c r="F331">
        <v>5</v>
      </c>
      <c r="G331">
        <v>5</v>
      </c>
      <c r="H331" t="s">
        <v>44</v>
      </c>
      <c r="I331">
        <v>1</v>
      </c>
      <c r="J331">
        <v>447</v>
      </c>
      <c r="K331">
        <v>4</v>
      </c>
      <c r="L331" t="s">
        <v>16</v>
      </c>
      <c r="M331">
        <v>42</v>
      </c>
      <c r="N331">
        <v>3</v>
      </c>
      <c r="O331">
        <v>5</v>
      </c>
      <c r="P331" t="s">
        <v>58</v>
      </c>
      <c r="Q331">
        <v>3</v>
      </c>
      <c r="R331" t="s">
        <v>17</v>
      </c>
      <c r="S331">
        <v>18300</v>
      </c>
      <c r="T331">
        <v>16375</v>
      </c>
      <c r="U331">
        <v>4</v>
      </c>
      <c r="V331" t="s">
        <v>46</v>
      </c>
      <c r="W331" t="s">
        <v>15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</row>
    <row r="332" spans="1:35" x14ac:dyDescent="0.25">
      <c r="A332">
        <v>43</v>
      </c>
      <c r="B332" t="s">
        <v>15</v>
      </c>
      <c r="C332" t="s">
        <v>47</v>
      </c>
      <c r="D332">
        <v>559</v>
      </c>
      <c r="E332" t="s">
        <v>48</v>
      </c>
      <c r="F332">
        <v>10</v>
      </c>
      <c r="G332">
        <v>4</v>
      </c>
      <c r="H332" t="s">
        <v>44</v>
      </c>
      <c r="I332">
        <v>1</v>
      </c>
      <c r="J332">
        <v>448</v>
      </c>
      <c r="K332">
        <v>3</v>
      </c>
      <c r="L332" t="s">
        <v>13</v>
      </c>
      <c r="M332">
        <v>82</v>
      </c>
      <c r="N332">
        <v>2</v>
      </c>
      <c r="O332">
        <v>2</v>
      </c>
      <c r="P332" t="s">
        <v>51</v>
      </c>
      <c r="Q332">
        <v>3</v>
      </c>
      <c r="R332" t="s">
        <v>18</v>
      </c>
      <c r="S332">
        <v>5257</v>
      </c>
      <c r="T332">
        <v>6227</v>
      </c>
      <c r="U332">
        <v>1</v>
      </c>
      <c r="V332" t="s">
        <v>46</v>
      </c>
      <c r="W332" t="s">
        <v>15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</row>
    <row r="333" spans="1:35" x14ac:dyDescent="0.25">
      <c r="A333">
        <v>27</v>
      </c>
      <c r="B333" t="s">
        <v>15</v>
      </c>
      <c r="C333" t="s">
        <v>55</v>
      </c>
      <c r="D333">
        <v>210</v>
      </c>
      <c r="E333" t="s">
        <v>43</v>
      </c>
      <c r="F333">
        <v>1</v>
      </c>
      <c r="G333">
        <v>1</v>
      </c>
      <c r="H333" t="s">
        <v>59</v>
      </c>
      <c r="I333">
        <v>1</v>
      </c>
      <c r="J333">
        <v>449</v>
      </c>
      <c r="K333">
        <v>3</v>
      </c>
      <c r="L333" t="s">
        <v>16</v>
      </c>
      <c r="M333">
        <v>73</v>
      </c>
      <c r="N333">
        <v>3</v>
      </c>
      <c r="O333">
        <v>2</v>
      </c>
      <c r="P333" t="s">
        <v>45</v>
      </c>
      <c r="Q333">
        <v>2</v>
      </c>
      <c r="R333" t="s">
        <v>17</v>
      </c>
      <c r="S333">
        <v>6349</v>
      </c>
      <c r="T333">
        <v>22107</v>
      </c>
      <c r="U333">
        <v>0</v>
      </c>
      <c r="V333" t="s">
        <v>46</v>
      </c>
      <c r="W333" t="s">
        <v>12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</row>
    <row r="334" spans="1:35" x14ac:dyDescent="0.25">
      <c r="A334">
        <v>54</v>
      </c>
      <c r="B334" t="s">
        <v>15</v>
      </c>
      <c r="C334" t="s">
        <v>47</v>
      </c>
      <c r="D334">
        <v>928</v>
      </c>
      <c r="E334" t="s">
        <v>48</v>
      </c>
      <c r="F334">
        <v>20</v>
      </c>
      <c r="G334">
        <v>4</v>
      </c>
      <c r="H334" t="s">
        <v>44</v>
      </c>
      <c r="I334">
        <v>1</v>
      </c>
      <c r="J334">
        <v>450</v>
      </c>
      <c r="K334">
        <v>4</v>
      </c>
      <c r="L334" t="s">
        <v>13</v>
      </c>
      <c r="M334">
        <v>31</v>
      </c>
      <c r="N334">
        <v>3</v>
      </c>
      <c r="O334">
        <v>2</v>
      </c>
      <c r="P334" t="s">
        <v>49</v>
      </c>
      <c r="Q334">
        <v>3</v>
      </c>
      <c r="R334" t="s">
        <v>14</v>
      </c>
      <c r="S334">
        <v>4869</v>
      </c>
      <c r="T334">
        <v>16885</v>
      </c>
      <c r="U334">
        <v>3</v>
      </c>
      <c r="V334" t="s">
        <v>46</v>
      </c>
      <c r="W334" t="s">
        <v>15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</row>
    <row r="335" spans="1:35" x14ac:dyDescent="0.25">
      <c r="A335">
        <v>43</v>
      </c>
      <c r="B335" t="s">
        <v>15</v>
      </c>
      <c r="C335" t="s">
        <v>42</v>
      </c>
      <c r="D335">
        <v>1001</v>
      </c>
      <c r="E335" t="s">
        <v>48</v>
      </c>
      <c r="F335">
        <v>7</v>
      </c>
      <c r="G335">
        <v>3</v>
      </c>
      <c r="H335" t="s">
        <v>44</v>
      </c>
      <c r="I335">
        <v>1</v>
      </c>
      <c r="J335">
        <v>451</v>
      </c>
      <c r="K335">
        <v>3</v>
      </c>
      <c r="L335" t="s">
        <v>13</v>
      </c>
      <c r="M335">
        <v>43</v>
      </c>
      <c r="N335">
        <v>3</v>
      </c>
      <c r="O335">
        <v>3</v>
      </c>
      <c r="P335" t="s">
        <v>54</v>
      </c>
      <c r="Q335">
        <v>1</v>
      </c>
      <c r="R335" t="s">
        <v>17</v>
      </c>
      <c r="S335">
        <v>9985</v>
      </c>
      <c r="T335">
        <v>9262</v>
      </c>
      <c r="U335">
        <v>8</v>
      </c>
      <c r="V335" t="s">
        <v>46</v>
      </c>
      <c r="W335" t="s">
        <v>15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</row>
    <row r="336" spans="1:35" x14ac:dyDescent="0.25">
      <c r="A336">
        <v>45</v>
      </c>
      <c r="B336" t="s">
        <v>15</v>
      </c>
      <c r="C336" t="s">
        <v>42</v>
      </c>
      <c r="D336">
        <v>549</v>
      </c>
      <c r="E336" t="s">
        <v>48</v>
      </c>
      <c r="F336">
        <v>8</v>
      </c>
      <c r="G336">
        <v>4</v>
      </c>
      <c r="H336" t="s">
        <v>50</v>
      </c>
      <c r="I336">
        <v>1</v>
      </c>
      <c r="J336">
        <v>452</v>
      </c>
      <c r="K336">
        <v>4</v>
      </c>
      <c r="L336" t="s">
        <v>16</v>
      </c>
      <c r="M336">
        <v>75</v>
      </c>
      <c r="N336">
        <v>3</v>
      </c>
      <c r="O336">
        <v>2</v>
      </c>
      <c r="P336" t="s">
        <v>49</v>
      </c>
      <c r="Q336">
        <v>4</v>
      </c>
      <c r="R336" t="s">
        <v>17</v>
      </c>
      <c r="S336">
        <v>3697</v>
      </c>
      <c r="T336">
        <v>9278</v>
      </c>
      <c r="U336">
        <v>9</v>
      </c>
      <c r="V336" t="s">
        <v>46</v>
      </c>
      <c r="W336" t="s">
        <v>15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</row>
    <row r="337" spans="1:35" x14ac:dyDescent="0.25">
      <c r="A337">
        <v>40</v>
      </c>
      <c r="B337" t="s">
        <v>15</v>
      </c>
      <c r="C337" t="s">
        <v>42</v>
      </c>
      <c r="D337">
        <v>1124</v>
      </c>
      <c r="E337" t="s">
        <v>43</v>
      </c>
      <c r="F337">
        <v>1</v>
      </c>
      <c r="G337">
        <v>2</v>
      </c>
      <c r="H337" t="s">
        <v>52</v>
      </c>
      <c r="I337">
        <v>1</v>
      </c>
      <c r="J337">
        <v>453</v>
      </c>
      <c r="K337">
        <v>2</v>
      </c>
      <c r="L337" t="s">
        <v>16</v>
      </c>
      <c r="M337">
        <v>57</v>
      </c>
      <c r="N337">
        <v>1</v>
      </c>
      <c r="O337">
        <v>2</v>
      </c>
      <c r="P337" t="s">
        <v>45</v>
      </c>
      <c r="Q337">
        <v>4</v>
      </c>
      <c r="R337" t="s">
        <v>17</v>
      </c>
      <c r="S337">
        <v>7457</v>
      </c>
      <c r="T337">
        <v>13273</v>
      </c>
      <c r="U337">
        <v>2</v>
      </c>
      <c r="V337" t="s">
        <v>46</v>
      </c>
      <c r="W337" t="s">
        <v>12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</row>
    <row r="338" spans="1:35" x14ac:dyDescent="0.25">
      <c r="A338">
        <v>29</v>
      </c>
      <c r="B338" t="s">
        <v>12</v>
      </c>
      <c r="C338" t="s">
        <v>42</v>
      </c>
      <c r="D338">
        <v>318</v>
      </c>
      <c r="E338" t="s">
        <v>48</v>
      </c>
      <c r="F338">
        <v>8</v>
      </c>
      <c r="G338">
        <v>4</v>
      </c>
      <c r="H338" t="s">
        <v>50</v>
      </c>
      <c r="I338">
        <v>1</v>
      </c>
      <c r="J338">
        <v>454</v>
      </c>
      <c r="K338">
        <v>2</v>
      </c>
      <c r="L338" t="s">
        <v>16</v>
      </c>
      <c r="M338">
        <v>77</v>
      </c>
      <c r="N338">
        <v>1</v>
      </c>
      <c r="O338">
        <v>1</v>
      </c>
      <c r="P338" t="s">
        <v>51</v>
      </c>
      <c r="Q338">
        <v>1</v>
      </c>
      <c r="R338" t="s">
        <v>17</v>
      </c>
      <c r="S338">
        <v>2119</v>
      </c>
      <c r="T338">
        <v>4759</v>
      </c>
      <c r="U338">
        <v>1</v>
      </c>
      <c r="V338" t="s">
        <v>46</v>
      </c>
      <c r="W338" t="s">
        <v>12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</row>
    <row r="339" spans="1:35" x14ac:dyDescent="0.25">
      <c r="A339">
        <v>29</v>
      </c>
      <c r="B339" t="s">
        <v>15</v>
      </c>
      <c r="C339" t="s">
        <v>42</v>
      </c>
      <c r="D339">
        <v>738</v>
      </c>
      <c r="E339" t="s">
        <v>48</v>
      </c>
      <c r="F339">
        <v>9</v>
      </c>
      <c r="G339">
        <v>5</v>
      </c>
      <c r="H339" t="s">
        <v>50</v>
      </c>
      <c r="I339">
        <v>1</v>
      </c>
      <c r="J339">
        <v>455</v>
      </c>
      <c r="K339">
        <v>2</v>
      </c>
      <c r="L339" t="s">
        <v>16</v>
      </c>
      <c r="M339">
        <v>30</v>
      </c>
      <c r="N339">
        <v>2</v>
      </c>
      <c r="O339">
        <v>1</v>
      </c>
      <c r="P339" t="s">
        <v>51</v>
      </c>
      <c r="Q339">
        <v>4</v>
      </c>
      <c r="R339" t="s">
        <v>14</v>
      </c>
      <c r="S339">
        <v>3983</v>
      </c>
      <c r="T339">
        <v>7621</v>
      </c>
      <c r="U339">
        <v>0</v>
      </c>
      <c r="V339" t="s">
        <v>46</v>
      </c>
      <c r="W339" t="s">
        <v>15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</row>
    <row r="340" spans="1:35" x14ac:dyDescent="0.25">
      <c r="A340">
        <v>30</v>
      </c>
      <c r="B340" t="s">
        <v>15</v>
      </c>
      <c r="C340" t="s">
        <v>42</v>
      </c>
      <c r="D340">
        <v>570</v>
      </c>
      <c r="E340" t="s">
        <v>43</v>
      </c>
      <c r="F340">
        <v>5</v>
      </c>
      <c r="G340">
        <v>3</v>
      </c>
      <c r="H340" t="s">
        <v>59</v>
      </c>
      <c r="I340">
        <v>1</v>
      </c>
      <c r="J340">
        <v>456</v>
      </c>
      <c r="K340">
        <v>4</v>
      </c>
      <c r="L340" t="s">
        <v>13</v>
      </c>
      <c r="M340">
        <v>30</v>
      </c>
      <c r="N340">
        <v>2</v>
      </c>
      <c r="O340">
        <v>2</v>
      </c>
      <c r="P340" t="s">
        <v>45</v>
      </c>
      <c r="Q340">
        <v>3</v>
      </c>
      <c r="R340" t="s">
        <v>18</v>
      </c>
      <c r="S340">
        <v>6118</v>
      </c>
      <c r="T340">
        <v>5431</v>
      </c>
      <c r="U340">
        <v>1</v>
      </c>
      <c r="V340" t="s">
        <v>46</v>
      </c>
      <c r="W340" t="s">
        <v>15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</row>
    <row r="341" spans="1:35" x14ac:dyDescent="0.25">
      <c r="A341">
        <v>27</v>
      </c>
      <c r="B341" t="s">
        <v>15</v>
      </c>
      <c r="C341" t="s">
        <v>42</v>
      </c>
      <c r="D341">
        <v>1130</v>
      </c>
      <c r="E341" t="s">
        <v>43</v>
      </c>
      <c r="F341">
        <v>8</v>
      </c>
      <c r="G341">
        <v>4</v>
      </c>
      <c r="H341" t="s">
        <v>59</v>
      </c>
      <c r="I341">
        <v>1</v>
      </c>
      <c r="J341">
        <v>458</v>
      </c>
      <c r="K341">
        <v>2</v>
      </c>
      <c r="L341" t="s">
        <v>13</v>
      </c>
      <c r="M341">
        <v>56</v>
      </c>
      <c r="N341">
        <v>3</v>
      </c>
      <c r="O341">
        <v>2</v>
      </c>
      <c r="P341" t="s">
        <v>45</v>
      </c>
      <c r="Q341">
        <v>2</v>
      </c>
      <c r="R341" t="s">
        <v>17</v>
      </c>
      <c r="S341">
        <v>6214</v>
      </c>
      <c r="T341">
        <v>3415</v>
      </c>
      <c r="U341">
        <v>1</v>
      </c>
      <c r="V341" t="s">
        <v>46</v>
      </c>
      <c r="W341" t="s">
        <v>15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</row>
    <row r="342" spans="1:35" x14ac:dyDescent="0.25">
      <c r="A342">
        <v>37</v>
      </c>
      <c r="B342" t="s">
        <v>15</v>
      </c>
      <c r="C342" t="s">
        <v>42</v>
      </c>
      <c r="D342">
        <v>1192</v>
      </c>
      <c r="E342" t="s">
        <v>48</v>
      </c>
      <c r="F342">
        <v>5</v>
      </c>
      <c r="G342">
        <v>2</v>
      </c>
      <c r="H342" t="s">
        <v>52</v>
      </c>
      <c r="I342">
        <v>1</v>
      </c>
      <c r="J342">
        <v>460</v>
      </c>
      <c r="K342">
        <v>4</v>
      </c>
      <c r="L342" t="s">
        <v>16</v>
      </c>
      <c r="M342">
        <v>61</v>
      </c>
      <c r="N342">
        <v>3</v>
      </c>
      <c r="O342">
        <v>2</v>
      </c>
      <c r="P342" t="s">
        <v>53</v>
      </c>
      <c r="Q342">
        <v>4</v>
      </c>
      <c r="R342" t="s">
        <v>18</v>
      </c>
      <c r="S342">
        <v>6347</v>
      </c>
      <c r="T342">
        <v>23177</v>
      </c>
      <c r="U342">
        <v>7</v>
      </c>
      <c r="V342" t="s">
        <v>46</v>
      </c>
      <c r="W342" t="s">
        <v>15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</row>
    <row r="343" spans="1:35" x14ac:dyDescent="0.25">
      <c r="A343">
        <v>38</v>
      </c>
      <c r="B343" t="s">
        <v>15</v>
      </c>
      <c r="C343" t="s">
        <v>42</v>
      </c>
      <c r="D343">
        <v>343</v>
      </c>
      <c r="E343" t="s">
        <v>48</v>
      </c>
      <c r="F343">
        <v>15</v>
      </c>
      <c r="G343">
        <v>2</v>
      </c>
      <c r="H343" t="s">
        <v>44</v>
      </c>
      <c r="I343">
        <v>1</v>
      </c>
      <c r="J343">
        <v>461</v>
      </c>
      <c r="K343">
        <v>3</v>
      </c>
      <c r="L343" t="s">
        <v>16</v>
      </c>
      <c r="M343">
        <v>92</v>
      </c>
      <c r="N343">
        <v>2</v>
      </c>
      <c r="O343">
        <v>3</v>
      </c>
      <c r="P343" t="s">
        <v>58</v>
      </c>
      <c r="Q343">
        <v>4</v>
      </c>
      <c r="R343" t="s">
        <v>18</v>
      </c>
      <c r="S343">
        <v>11510</v>
      </c>
      <c r="T343">
        <v>15682</v>
      </c>
      <c r="U343">
        <v>0</v>
      </c>
      <c r="V343" t="s">
        <v>46</v>
      </c>
      <c r="W343" t="s">
        <v>12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</row>
    <row r="344" spans="1:35" x14ac:dyDescent="0.25">
      <c r="A344">
        <v>31</v>
      </c>
      <c r="B344" t="s">
        <v>15</v>
      </c>
      <c r="C344" t="s">
        <v>42</v>
      </c>
      <c r="D344">
        <v>1232</v>
      </c>
      <c r="E344" t="s">
        <v>48</v>
      </c>
      <c r="F344">
        <v>7</v>
      </c>
      <c r="G344">
        <v>4</v>
      </c>
      <c r="H344" t="s">
        <v>52</v>
      </c>
      <c r="I344">
        <v>1</v>
      </c>
      <c r="J344">
        <v>462</v>
      </c>
      <c r="K344">
        <v>3</v>
      </c>
      <c r="L344" t="s">
        <v>13</v>
      </c>
      <c r="M344">
        <v>39</v>
      </c>
      <c r="N344">
        <v>3</v>
      </c>
      <c r="O344">
        <v>3</v>
      </c>
      <c r="P344" t="s">
        <v>53</v>
      </c>
      <c r="Q344">
        <v>4</v>
      </c>
      <c r="R344" t="s">
        <v>14</v>
      </c>
      <c r="S344">
        <v>7143</v>
      </c>
      <c r="T344">
        <v>25713</v>
      </c>
      <c r="U344">
        <v>1</v>
      </c>
      <c r="V344" t="s">
        <v>46</v>
      </c>
      <c r="W344" t="s">
        <v>12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</row>
    <row r="345" spans="1:35" x14ac:dyDescent="0.25">
      <c r="A345">
        <v>29</v>
      </c>
      <c r="B345" t="s">
        <v>15</v>
      </c>
      <c r="C345" t="s">
        <v>42</v>
      </c>
      <c r="D345">
        <v>144</v>
      </c>
      <c r="E345" t="s">
        <v>43</v>
      </c>
      <c r="F345">
        <v>10</v>
      </c>
      <c r="G345">
        <v>1</v>
      </c>
      <c r="H345" t="s">
        <v>59</v>
      </c>
      <c r="I345">
        <v>1</v>
      </c>
      <c r="J345">
        <v>463</v>
      </c>
      <c r="K345">
        <v>4</v>
      </c>
      <c r="L345" t="s">
        <v>13</v>
      </c>
      <c r="M345">
        <v>39</v>
      </c>
      <c r="N345">
        <v>2</v>
      </c>
      <c r="O345">
        <v>2</v>
      </c>
      <c r="P345" t="s">
        <v>45</v>
      </c>
      <c r="Q345">
        <v>2</v>
      </c>
      <c r="R345" t="s">
        <v>18</v>
      </c>
      <c r="S345">
        <v>8268</v>
      </c>
      <c r="T345">
        <v>11866</v>
      </c>
      <c r="U345">
        <v>1</v>
      </c>
      <c r="V345" t="s">
        <v>46</v>
      </c>
      <c r="W345" t="s">
        <v>12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</row>
    <row r="346" spans="1:35" x14ac:dyDescent="0.25">
      <c r="A346">
        <v>35</v>
      </c>
      <c r="B346" t="s">
        <v>15</v>
      </c>
      <c r="C346" t="s">
        <v>42</v>
      </c>
      <c r="D346">
        <v>1296</v>
      </c>
      <c r="E346" t="s">
        <v>48</v>
      </c>
      <c r="F346">
        <v>5</v>
      </c>
      <c r="G346">
        <v>4</v>
      </c>
      <c r="H346" t="s">
        <v>60</v>
      </c>
      <c r="I346">
        <v>1</v>
      </c>
      <c r="J346">
        <v>464</v>
      </c>
      <c r="K346">
        <v>3</v>
      </c>
      <c r="L346" t="s">
        <v>16</v>
      </c>
      <c r="M346">
        <v>62</v>
      </c>
      <c r="N346">
        <v>3</v>
      </c>
      <c r="O346">
        <v>3</v>
      </c>
      <c r="P346" t="s">
        <v>53</v>
      </c>
      <c r="Q346">
        <v>2</v>
      </c>
      <c r="R346" t="s">
        <v>14</v>
      </c>
      <c r="S346">
        <v>8095</v>
      </c>
      <c r="T346">
        <v>18264</v>
      </c>
      <c r="U346">
        <v>0</v>
      </c>
      <c r="V346" t="s">
        <v>46</v>
      </c>
      <c r="W346" t="s">
        <v>15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</row>
    <row r="347" spans="1:35" x14ac:dyDescent="0.25">
      <c r="A347">
        <v>23</v>
      </c>
      <c r="B347" t="s">
        <v>15</v>
      </c>
      <c r="C347" t="s">
        <v>42</v>
      </c>
      <c r="D347">
        <v>1309</v>
      </c>
      <c r="E347" t="s">
        <v>48</v>
      </c>
      <c r="F347">
        <v>26</v>
      </c>
      <c r="G347">
        <v>1</v>
      </c>
      <c r="H347" t="s">
        <v>44</v>
      </c>
      <c r="I347">
        <v>1</v>
      </c>
      <c r="J347">
        <v>465</v>
      </c>
      <c r="K347">
        <v>3</v>
      </c>
      <c r="L347" t="s">
        <v>16</v>
      </c>
      <c r="M347">
        <v>83</v>
      </c>
      <c r="N347">
        <v>3</v>
      </c>
      <c r="O347">
        <v>1</v>
      </c>
      <c r="P347" t="s">
        <v>49</v>
      </c>
      <c r="Q347">
        <v>4</v>
      </c>
      <c r="R347" t="s">
        <v>18</v>
      </c>
      <c r="S347">
        <v>2904</v>
      </c>
      <c r="T347">
        <v>16092</v>
      </c>
      <c r="U347">
        <v>1</v>
      </c>
      <c r="V347" t="s">
        <v>46</v>
      </c>
      <c r="W347" t="s">
        <v>15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</row>
    <row r="348" spans="1:35" x14ac:dyDescent="0.25">
      <c r="A348">
        <v>41</v>
      </c>
      <c r="B348" t="s">
        <v>15</v>
      </c>
      <c r="C348" t="s">
        <v>42</v>
      </c>
      <c r="D348">
        <v>483</v>
      </c>
      <c r="E348" t="s">
        <v>48</v>
      </c>
      <c r="F348">
        <v>6</v>
      </c>
      <c r="G348">
        <v>3</v>
      </c>
      <c r="H348" t="s">
        <v>52</v>
      </c>
      <c r="I348">
        <v>1</v>
      </c>
      <c r="J348">
        <v>466</v>
      </c>
      <c r="K348">
        <v>4</v>
      </c>
      <c r="L348" t="s">
        <v>16</v>
      </c>
      <c r="M348">
        <v>95</v>
      </c>
      <c r="N348">
        <v>2</v>
      </c>
      <c r="O348">
        <v>2</v>
      </c>
      <c r="P348" t="s">
        <v>53</v>
      </c>
      <c r="Q348">
        <v>2</v>
      </c>
      <c r="R348" t="s">
        <v>14</v>
      </c>
      <c r="S348">
        <v>6032</v>
      </c>
      <c r="T348">
        <v>10110</v>
      </c>
      <c r="U348">
        <v>6</v>
      </c>
      <c r="V348" t="s">
        <v>46</v>
      </c>
      <c r="W348" t="s">
        <v>12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</row>
    <row r="349" spans="1:35" x14ac:dyDescent="0.25">
      <c r="A349">
        <v>47</v>
      </c>
      <c r="B349" t="s">
        <v>15</v>
      </c>
      <c r="C349" t="s">
        <v>47</v>
      </c>
      <c r="D349">
        <v>1309</v>
      </c>
      <c r="E349" t="s">
        <v>43</v>
      </c>
      <c r="F349">
        <v>4</v>
      </c>
      <c r="G349">
        <v>1</v>
      </c>
      <c r="H349" t="s">
        <v>52</v>
      </c>
      <c r="I349">
        <v>1</v>
      </c>
      <c r="J349">
        <v>467</v>
      </c>
      <c r="K349">
        <v>2</v>
      </c>
      <c r="L349" t="s">
        <v>16</v>
      </c>
      <c r="M349">
        <v>99</v>
      </c>
      <c r="N349">
        <v>3</v>
      </c>
      <c r="O349">
        <v>2</v>
      </c>
      <c r="P349" t="s">
        <v>57</v>
      </c>
      <c r="Q349">
        <v>3</v>
      </c>
      <c r="R349" t="s">
        <v>14</v>
      </c>
      <c r="S349">
        <v>2976</v>
      </c>
      <c r="T349">
        <v>25751</v>
      </c>
      <c r="U349">
        <v>3</v>
      </c>
      <c r="V349" t="s">
        <v>46</v>
      </c>
      <c r="W349" t="s">
        <v>15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42</v>
      </c>
      <c r="B350" t="s">
        <v>15</v>
      </c>
      <c r="C350" t="s">
        <v>42</v>
      </c>
      <c r="D350">
        <v>810</v>
      </c>
      <c r="E350" t="s">
        <v>48</v>
      </c>
      <c r="F350">
        <v>23</v>
      </c>
      <c r="G350">
        <v>5</v>
      </c>
      <c r="H350" t="s">
        <v>44</v>
      </c>
      <c r="I350">
        <v>1</v>
      </c>
      <c r="J350">
        <v>468</v>
      </c>
      <c r="K350">
        <v>1</v>
      </c>
      <c r="L350" t="s">
        <v>13</v>
      </c>
      <c r="M350">
        <v>44</v>
      </c>
      <c r="N350">
        <v>3</v>
      </c>
      <c r="O350">
        <v>4</v>
      </c>
      <c r="P350" t="s">
        <v>58</v>
      </c>
      <c r="Q350">
        <v>4</v>
      </c>
      <c r="R350" t="s">
        <v>14</v>
      </c>
      <c r="S350">
        <v>15992</v>
      </c>
      <c r="T350">
        <v>15901</v>
      </c>
      <c r="U350">
        <v>2</v>
      </c>
      <c r="V350" t="s">
        <v>46</v>
      </c>
      <c r="W350" t="s">
        <v>15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</row>
    <row r="351" spans="1:35" x14ac:dyDescent="0.25">
      <c r="A351">
        <v>29</v>
      </c>
      <c r="B351" t="s">
        <v>15</v>
      </c>
      <c r="C351" t="s">
        <v>55</v>
      </c>
      <c r="D351">
        <v>746</v>
      </c>
      <c r="E351" t="s">
        <v>43</v>
      </c>
      <c r="F351">
        <v>2</v>
      </c>
      <c r="G351">
        <v>3</v>
      </c>
      <c r="H351" t="s">
        <v>44</v>
      </c>
      <c r="I351">
        <v>1</v>
      </c>
      <c r="J351">
        <v>469</v>
      </c>
      <c r="K351">
        <v>4</v>
      </c>
      <c r="L351" t="s">
        <v>16</v>
      </c>
      <c r="M351">
        <v>61</v>
      </c>
      <c r="N351">
        <v>3</v>
      </c>
      <c r="O351">
        <v>2</v>
      </c>
      <c r="P351" t="s">
        <v>45</v>
      </c>
      <c r="Q351">
        <v>3</v>
      </c>
      <c r="R351" t="s">
        <v>17</v>
      </c>
      <c r="S351">
        <v>4649</v>
      </c>
      <c r="T351">
        <v>16928</v>
      </c>
      <c r="U351">
        <v>1</v>
      </c>
      <c r="V351" t="s">
        <v>46</v>
      </c>
      <c r="W351" t="s">
        <v>15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</row>
    <row r="352" spans="1:35" x14ac:dyDescent="0.25">
      <c r="A352">
        <v>42</v>
      </c>
      <c r="B352" t="s">
        <v>15</v>
      </c>
      <c r="C352" t="s">
        <v>42</v>
      </c>
      <c r="D352">
        <v>544</v>
      </c>
      <c r="E352" t="s">
        <v>61</v>
      </c>
      <c r="F352">
        <v>2</v>
      </c>
      <c r="G352">
        <v>1</v>
      </c>
      <c r="H352" t="s">
        <v>60</v>
      </c>
      <c r="I352">
        <v>1</v>
      </c>
      <c r="J352">
        <v>470</v>
      </c>
      <c r="K352">
        <v>3</v>
      </c>
      <c r="L352" t="s">
        <v>16</v>
      </c>
      <c r="M352">
        <v>52</v>
      </c>
      <c r="N352">
        <v>3</v>
      </c>
      <c r="O352">
        <v>1</v>
      </c>
      <c r="P352" t="s">
        <v>61</v>
      </c>
      <c r="Q352">
        <v>3</v>
      </c>
      <c r="R352" t="s">
        <v>18</v>
      </c>
      <c r="S352">
        <v>2696</v>
      </c>
      <c r="T352">
        <v>24017</v>
      </c>
      <c r="U352">
        <v>0</v>
      </c>
      <c r="V352" t="s">
        <v>46</v>
      </c>
      <c r="W352" t="s">
        <v>12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</row>
    <row r="353" spans="1:35" x14ac:dyDescent="0.25">
      <c r="A353">
        <v>32</v>
      </c>
      <c r="B353" t="s">
        <v>15</v>
      </c>
      <c r="C353" t="s">
        <v>42</v>
      </c>
      <c r="D353">
        <v>1062</v>
      </c>
      <c r="E353" t="s">
        <v>48</v>
      </c>
      <c r="F353">
        <v>2</v>
      </c>
      <c r="G353">
        <v>3</v>
      </c>
      <c r="H353" t="s">
        <v>52</v>
      </c>
      <c r="I353">
        <v>1</v>
      </c>
      <c r="J353">
        <v>471</v>
      </c>
      <c r="K353">
        <v>3</v>
      </c>
      <c r="L353" t="s">
        <v>13</v>
      </c>
      <c r="M353">
        <v>75</v>
      </c>
      <c r="N353">
        <v>3</v>
      </c>
      <c r="O353">
        <v>1</v>
      </c>
      <c r="P353" t="s">
        <v>51</v>
      </c>
      <c r="Q353">
        <v>2</v>
      </c>
      <c r="R353" t="s">
        <v>17</v>
      </c>
      <c r="S353">
        <v>2370</v>
      </c>
      <c r="T353">
        <v>3956</v>
      </c>
      <c r="U353">
        <v>1</v>
      </c>
      <c r="V353" t="s">
        <v>46</v>
      </c>
      <c r="W353" t="s">
        <v>15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</row>
    <row r="354" spans="1:35" x14ac:dyDescent="0.25">
      <c r="A354">
        <v>48</v>
      </c>
      <c r="B354" t="s">
        <v>15</v>
      </c>
      <c r="C354" t="s">
        <v>42</v>
      </c>
      <c r="D354">
        <v>530</v>
      </c>
      <c r="E354" t="s">
        <v>43</v>
      </c>
      <c r="F354">
        <v>29</v>
      </c>
      <c r="G354">
        <v>1</v>
      </c>
      <c r="H354" t="s">
        <v>52</v>
      </c>
      <c r="I354">
        <v>1</v>
      </c>
      <c r="J354">
        <v>473</v>
      </c>
      <c r="K354">
        <v>1</v>
      </c>
      <c r="L354" t="s">
        <v>13</v>
      </c>
      <c r="M354">
        <v>91</v>
      </c>
      <c r="N354">
        <v>3</v>
      </c>
      <c r="O354">
        <v>3</v>
      </c>
      <c r="P354" t="s">
        <v>56</v>
      </c>
      <c r="Q354">
        <v>3</v>
      </c>
      <c r="R354" t="s">
        <v>17</v>
      </c>
      <c r="S354">
        <v>12504</v>
      </c>
      <c r="T354">
        <v>23978</v>
      </c>
      <c r="U354">
        <v>3</v>
      </c>
      <c r="V354" t="s">
        <v>46</v>
      </c>
      <c r="W354" t="s">
        <v>15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37</v>
      </c>
      <c r="B355" t="s">
        <v>15</v>
      </c>
      <c r="C355" t="s">
        <v>42</v>
      </c>
      <c r="D355">
        <v>1319</v>
      </c>
      <c r="E355" t="s">
        <v>48</v>
      </c>
      <c r="F355">
        <v>6</v>
      </c>
      <c r="G355">
        <v>3</v>
      </c>
      <c r="H355" t="s">
        <v>52</v>
      </c>
      <c r="I355">
        <v>1</v>
      </c>
      <c r="J355">
        <v>474</v>
      </c>
      <c r="K355">
        <v>3</v>
      </c>
      <c r="L355" t="s">
        <v>16</v>
      </c>
      <c r="M355">
        <v>51</v>
      </c>
      <c r="N355">
        <v>4</v>
      </c>
      <c r="O355">
        <v>2</v>
      </c>
      <c r="P355" t="s">
        <v>49</v>
      </c>
      <c r="Q355">
        <v>1</v>
      </c>
      <c r="R355" t="s">
        <v>18</v>
      </c>
      <c r="S355">
        <v>5974</v>
      </c>
      <c r="T355">
        <v>17001</v>
      </c>
      <c r="U355">
        <v>4</v>
      </c>
      <c r="V355" t="s">
        <v>46</v>
      </c>
      <c r="W355" t="s">
        <v>12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</row>
    <row r="356" spans="1:35" x14ac:dyDescent="0.25">
      <c r="A356">
        <v>30</v>
      </c>
      <c r="B356" t="s">
        <v>15</v>
      </c>
      <c r="C356" t="s">
        <v>55</v>
      </c>
      <c r="D356">
        <v>641</v>
      </c>
      <c r="E356" t="s">
        <v>43</v>
      </c>
      <c r="F356">
        <v>25</v>
      </c>
      <c r="G356">
        <v>2</v>
      </c>
      <c r="H356" t="s">
        <v>60</v>
      </c>
      <c r="I356">
        <v>1</v>
      </c>
      <c r="J356">
        <v>475</v>
      </c>
      <c r="K356">
        <v>4</v>
      </c>
      <c r="L356" t="s">
        <v>13</v>
      </c>
      <c r="M356">
        <v>85</v>
      </c>
      <c r="N356">
        <v>3</v>
      </c>
      <c r="O356">
        <v>2</v>
      </c>
      <c r="P356" t="s">
        <v>45</v>
      </c>
      <c r="Q356">
        <v>3</v>
      </c>
      <c r="R356" t="s">
        <v>17</v>
      </c>
      <c r="S356">
        <v>4736</v>
      </c>
      <c r="T356">
        <v>6069</v>
      </c>
      <c r="U356">
        <v>7</v>
      </c>
      <c r="V356" t="s">
        <v>46</v>
      </c>
      <c r="W356" t="s">
        <v>12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</row>
    <row r="357" spans="1:35" x14ac:dyDescent="0.25">
      <c r="A357">
        <v>26</v>
      </c>
      <c r="B357" t="s">
        <v>15</v>
      </c>
      <c r="C357" t="s">
        <v>42</v>
      </c>
      <c r="D357">
        <v>933</v>
      </c>
      <c r="E357" t="s">
        <v>43</v>
      </c>
      <c r="F357">
        <v>1</v>
      </c>
      <c r="G357">
        <v>3</v>
      </c>
      <c r="H357" t="s">
        <v>44</v>
      </c>
      <c r="I357">
        <v>1</v>
      </c>
      <c r="J357">
        <v>476</v>
      </c>
      <c r="K357">
        <v>3</v>
      </c>
      <c r="L357" t="s">
        <v>16</v>
      </c>
      <c r="M357">
        <v>57</v>
      </c>
      <c r="N357">
        <v>3</v>
      </c>
      <c r="O357">
        <v>2</v>
      </c>
      <c r="P357" t="s">
        <v>45</v>
      </c>
      <c r="Q357">
        <v>3</v>
      </c>
      <c r="R357" t="s">
        <v>17</v>
      </c>
      <c r="S357">
        <v>5296</v>
      </c>
      <c r="T357">
        <v>20156</v>
      </c>
      <c r="U357">
        <v>1</v>
      </c>
      <c r="V357" t="s">
        <v>46</v>
      </c>
      <c r="W357" t="s">
        <v>15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</row>
    <row r="358" spans="1:35" x14ac:dyDescent="0.25">
      <c r="A358">
        <v>42</v>
      </c>
      <c r="B358" t="s">
        <v>15</v>
      </c>
      <c r="C358" t="s">
        <v>42</v>
      </c>
      <c r="D358">
        <v>1332</v>
      </c>
      <c r="E358" t="s">
        <v>48</v>
      </c>
      <c r="F358">
        <v>2</v>
      </c>
      <c r="G358">
        <v>4</v>
      </c>
      <c r="H358" t="s">
        <v>50</v>
      </c>
      <c r="I358">
        <v>1</v>
      </c>
      <c r="J358">
        <v>477</v>
      </c>
      <c r="K358">
        <v>1</v>
      </c>
      <c r="L358" t="s">
        <v>16</v>
      </c>
      <c r="M358">
        <v>98</v>
      </c>
      <c r="N358">
        <v>2</v>
      </c>
      <c r="O358">
        <v>2</v>
      </c>
      <c r="P358" t="s">
        <v>54</v>
      </c>
      <c r="Q358">
        <v>4</v>
      </c>
      <c r="R358" t="s">
        <v>14</v>
      </c>
      <c r="S358">
        <v>6781</v>
      </c>
      <c r="T358">
        <v>17078</v>
      </c>
      <c r="U358">
        <v>3</v>
      </c>
      <c r="V358" t="s">
        <v>46</v>
      </c>
      <c r="W358" t="s">
        <v>15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</row>
    <row r="359" spans="1:35" x14ac:dyDescent="0.25">
      <c r="A359">
        <v>21</v>
      </c>
      <c r="B359" t="s">
        <v>12</v>
      </c>
      <c r="C359" t="s">
        <v>47</v>
      </c>
      <c r="D359">
        <v>756</v>
      </c>
      <c r="E359" t="s">
        <v>43</v>
      </c>
      <c r="F359">
        <v>1</v>
      </c>
      <c r="G359">
        <v>1</v>
      </c>
      <c r="H359" t="s">
        <v>60</v>
      </c>
      <c r="I359">
        <v>1</v>
      </c>
      <c r="J359">
        <v>478</v>
      </c>
      <c r="K359">
        <v>1</v>
      </c>
      <c r="L359" t="s">
        <v>13</v>
      </c>
      <c r="M359">
        <v>99</v>
      </c>
      <c r="N359">
        <v>2</v>
      </c>
      <c r="O359">
        <v>1</v>
      </c>
      <c r="P359" t="s">
        <v>57</v>
      </c>
      <c r="Q359">
        <v>2</v>
      </c>
      <c r="R359" t="s">
        <v>14</v>
      </c>
      <c r="S359">
        <v>2174</v>
      </c>
      <c r="T359">
        <v>9150</v>
      </c>
      <c r="U359">
        <v>1</v>
      </c>
      <c r="V359" t="s">
        <v>46</v>
      </c>
      <c r="W359" t="s">
        <v>12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</row>
    <row r="360" spans="1:35" x14ac:dyDescent="0.25">
      <c r="A360">
        <v>36</v>
      </c>
      <c r="B360" t="s">
        <v>15</v>
      </c>
      <c r="C360" t="s">
        <v>55</v>
      </c>
      <c r="D360">
        <v>845</v>
      </c>
      <c r="E360" t="s">
        <v>43</v>
      </c>
      <c r="F360">
        <v>1</v>
      </c>
      <c r="G360">
        <v>5</v>
      </c>
      <c r="H360" t="s">
        <v>52</v>
      </c>
      <c r="I360">
        <v>1</v>
      </c>
      <c r="J360">
        <v>479</v>
      </c>
      <c r="K360">
        <v>4</v>
      </c>
      <c r="L360" t="s">
        <v>13</v>
      </c>
      <c r="M360">
        <v>45</v>
      </c>
      <c r="N360">
        <v>3</v>
      </c>
      <c r="O360">
        <v>2</v>
      </c>
      <c r="P360" t="s">
        <v>45</v>
      </c>
      <c r="Q360">
        <v>4</v>
      </c>
      <c r="R360" t="s">
        <v>14</v>
      </c>
      <c r="S360">
        <v>6653</v>
      </c>
      <c r="T360">
        <v>15276</v>
      </c>
      <c r="U360">
        <v>4</v>
      </c>
      <c r="V360" t="s">
        <v>46</v>
      </c>
      <c r="W360" t="s">
        <v>15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</row>
    <row r="361" spans="1:35" x14ac:dyDescent="0.25">
      <c r="A361">
        <v>36</v>
      </c>
      <c r="B361" t="s">
        <v>15</v>
      </c>
      <c r="C361" t="s">
        <v>47</v>
      </c>
      <c r="D361">
        <v>541</v>
      </c>
      <c r="E361" t="s">
        <v>43</v>
      </c>
      <c r="F361">
        <v>3</v>
      </c>
      <c r="G361">
        <v>4</v>
      </c>
      <c r="H361" t="s">
        <v>52</v>
      </c>
      <c r="I361">
        <v>1</v>
      </c>
      <c r="J361">
        <v>481</v>
      </c>
      <c r="K361">
        <v>1</v>
      </c>
      <c r="L361" t="s">
        <v>16</v>
      </c>
      <c r="M361">
        <v>48</v>
      </c>
      <c r="N361">
        <v>2</v>
      </c>
      <c r="O361">
        <v>3</v>
      </c>
      <c r="P361" t="s">
        <v>45</v>
      </c>
      <c r="Q361">
        <v>4</v>
      </c>
      <c r="R361" t="s">
        <v>17</v>
      </c>
      <c r="S361">
        <v>9699</v>
      </c>
      <c r="T361">
        <v>7246</v>
      </c>
      <c r="U361">
        <v>4</v>
      </c>
      <c r="V361" t="s">
        <v>46</v>
      </c>
      <c r="W361" t="s">
        <v>15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</row>
    <row r="362" spans="1:35" x14ac:dyDescent="0.25">
      <c r="A362">
        <v>57</v>
      </c>
      <c r="B362" t="s">
        <v>15</v>
      </c>
      <c r="C362" t="s">
        <v>42</v>
      </c>
      <c r="D362">
        <v>593</v>
      </c>
      <c r="E362" t="s">
        <v>48</v>
      </c>
      <c r="F362">
        <v>1</v>
      </c>
      <c r="G362">
        <v>4</v>
      </c>
      <c r="H362" t="s">
        <v>52</v>
      </c>
      <c r="I362">
        <v>1</v>
      </c>
      <c r="J362">
        <v>482</v>
      </c>
      <c r="K362">
        <v>4</v>
      </c>
      <c r="L362" t="s">
        <v>16</v>
      </c>
      <c r="M362">
        <v>88</v>
      </c>
      <c r="N362">
        <v>3</v>
      </c>
      <c r="O362">
        <v>2</v>
      </c>
      <c r="P362" t="s">
        <v>54</v>
      </c>
      <c r="Q362">
        <v>3</v>
      </c>
      <c r="R362" t="s">
        <v>17</v>
      </c>
      <c r="S362">
        <v>6755</v>
      </c>
      <c r="T362">
        <v>2967</v>
      </c>
      <c r="U362">
        <v>2</v>
      </c>
      <c r="V362" t="s">
        <v>46</v>
      </c>
      <c r="W362" t="s">
        <v>15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</row>
    <row r="363" spans="1:35" x14ac:dyDescent="0.25">
      <c r="A363">
        <v>40</v>
      </c>
      <c r="B363" t="s">
        <v>15</v>
      </c>
      <c r="C363" t="s">
        <v>42</v>
      </c>
      <c r="D363">
        <v>1171</v>
      </c>
      <c r="E363" t="s">
        <v>48</v>
      </c>
      <c r="F363">
        <v>10</v>
      </c>
      <c r="G363">
        <v>4</v>
      </c>
      <c r="H363" t="s">
        <v>44</v>
      </c>
      <c r="I363">
        <v>1</v>
      </c>
      <c r="J363">
        <v>483</v>
      </c>
      <c r="K363">
        <v>4</v>
      </c>
      <c r="L363" t="s">
        <v>13</v>
      </c>
      <c r="M363">
        <v>46</v>
      </c>
      <c r="N363">
        <v>4</v>
      </c>
      <c r="O363">
        <v>1</v>
      </c>
      <c r="P363" t="s">
        <v>51</v>
      </c>
      <c r="Q363">
        <v>3</v>
      </c>
      <c r="R363" t="s">
        <v>17</v>
      </c>
      <c r="S363">
        <v>2213</v>
      </c>
      <c r="T363">
        <v>22495</v>
      </c>
      <c r="U363">
        <v>3</v>
      </c>
      <c r="V363" t="s">
        <v>46</v>
      </c>
      <c r="W363" t="s">
        <v>12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</row>
    <row r="364" spans="1:35" x14ac:dyDescent="0.25">
      <c r="A364">
        <v>21</v>
      </c>
      <c r="B364" t="s">
        <v>15</v>
      </c>
      <c r="C364" t="s">
        <v>55</v>
      </c>
      <c r="D364">
        <v>895</v>
      </c>
      <c r="E364" t="s">
        <v>43</v>
      </c>
      <c r="F364">
        <v>9</v>
      </c>
      <c r="G364">
        <v>2</v>
      </c>
      <c r="H364" t="s">
        <v>52</v>
      </c>
      <c r="I364">
        <v>1</v>
      </c>
      <c r="J364">
        <v>484</v>
      </c>
      <c r="K364">
        <v>1</v>
      </c>
      <c r="L364" t="s">
        <v>16</v>
      </c>
      <c r="M364">
        <v>39</v>
      </c>
      <c r="N364">
        <v>3</v>
      </c>
      <c r="O364">
        <v>1</v>
      </c>
      <c r="P364" t="s">
        <v>57</v>
      </c>
      <c r="Q364">
        <v>4</v>
      </c>
      <c r="R364" t="s">
        <v>14</v>
      </c>
      <c r="S364">
        <v>2610</v>
      </c>
      <c r="T364">
        <v>2851</v>
      </c>
      <c r="U364">
        <v>1</v>
      </c>
      <c r="V364" t="s">
        <v>46</v>
      </c>
      <c r="W364" t="s">
        <v>15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</row>
    <row r="365" spans="1:35" x14ac:dyDescent="0.25">
      <c r="A365">
        <v>33</v>
      </c>
      <c r="B365" t="s">
        <v>12</v>
      </c>
      <c r="C365" t="s">
        <v>42</v>
      </c>
      <c r="D365">
        <v>350</v>
      </c>
      <c r="E365" t="s">
        <v>43</v>
      </c>
      <c r="F365">
        <v>5</v>
      </c>
      <c r="G365">
        <v>3</v>
      </c>
      <c r="H365" t="s">
        <v>59</v>
      </c>
      <c r="I365">
        <v>1</v>
      </c>
      <c r="J365">
        <v>485</v>
      </c>
      <c r="K365">
        <v>4</v>
      </c>
      <c r="L365" t="s">
        <v>13</v>
      </c>
      <c r="M365">
        <v>34</v>
      </c>
      <c r="N365">
        <v>3</v>
      </c>
      <c r="O365">
        <v>1</v>
      </c>
      <c r="P365" t="s">
        <v>57</v>
      </c>
      <c r="Q365">
        <v>3</v>
      </c>
      <c r="R365" t="s">
        <v>14</v>
      </c>
      <c r="S365">
        <v>2851</v>
      </c>
      <c r="T365">
        <v>9150</v>
      </c>
      <c r="U365">
        <v>1</v>
      </c>
      <c r="V365" t="s">
        <v>46</v>
      </c>
      <c r="W365" t="s">
        <v>12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</row>
    <row r="366" spans="1:35" x14ac:dyDescent="0.25">
      <c r="A366">
        <v>37</v>
      </c>
      <c r="B366" t="s">
        <v>15</v>
      </c>
      <c r="C366" t="s">
        <v>42</v>
      </c>
      <c r="D366">
        <v>921</v>
      </c>
      <c r="E366" t="s">
        <v>48</v>
      </c>
      <c r="F366">
        <v>10</v>
      </c>
      <c r="G366">
        <v>3</v>
      </c>
      <c r="H366" t="s">
        <v>52</v>
      </c>
      <c r="I366">
        <v>1</v>
      </c>
      <c r="J366">
        <v>486</v>
      </c>
      <c r="K366">
        <v>3</v>
      </c>
      <c r="L366" t="s">
        <v>13</v>
      </c>
      <c r="M366">
        <v>98</v>
      </c>
      <c r="N366">
        <v>3</v>
      </c>
      <c r="O366">
        <v>1</v>
      </c>
      <c r="P366" t="s">
        <v>51</v>
      </c>
      <c r="Q366">
        <v>1</v>
      </c>
      <c r="R366" t="s">
        <v>17</v>
      </c>
      <c r="S366">
        <v>3452</v>
      </c>
      <c r="T366">
        <v>17663</v>
      </c>
      <c r="U366">
        <v>6</v>
      </c>
      <c r="V366" t="s">
        <v>46</v>
      </c>
      <c r="W366" t="s">
        <v>15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</row>
    <row r="367" spans="1:35" x14ac:dyDescent="0.25">
      <c r="A367">
        <v>46</v>
      </c>
      <c r="B367" t="s">
        <v>15</v>
      </c>
      <c r="C367" t="s">
        <v>55</v>
      </c>
      <c r="D367">
        <v>1144</v>
      </c>
      <c r="E367" t="s">
        <v>48</v>
      </c>
      <c r="F367">
        <v>7</v>
      </c>
      <c r="G367">
        <v>4</v>
      </c>
      <c r="H367" t="s">
        <v>52</v>
      </c>
      <c r="I367">
        <v>1</v>
      </c>
      <c r="J367">
        <v>487</v>
      </c>
      <c r="K367">
        <v>3</v>
      </c>
      <c r="L367" t="s">
        <v>13</v>
      </c>
      <c r="M367">
        <v>30</v>
      </c>
      <c r="N367">
        <v>3</v>
      </c>
      <c r="O367">
        <v>2</v>
      </c>
      <c r="P367" t="s">
        <v>53</v>
      </c>
      <c r="Q367">
        <v>3</v>
      </c>
      <c r="R367" t="s">
        <v>17</v>
      </c>
      <c r="S367">
        <v>5258</v>
      </c>
      <c r="T367">
        <v>16044</v>
      </c>
      <c r="U367">
        <v>2</v>
      </c>
      <c r="V367" t="s">
        <v>46</v>
      </c>
      <c r="W367" t="s">
        <v>15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</row>
    <row r="368" spans="1:35" x14ac:dyDescent="0.25">
      <c r="A368">
        <v>41</v>
      </c>
      <c r="B368" t="s">
        <v>12</v>
      </c>
      <c r="C368" t="s">
        <v>47</v>
      </c>
      <c r="D368">
        <v>143</v>
      </c>
      <c r="E368" t="s">
        <v>43</v>
      </c>
      <c r="F368">
        <v>4</v>
      </c>
      <c r="G368">
        <v>3</v>
      </c>
      <c r="H368" t="s">
        <v>59</v>
      </c>
      <c r="I368">
        <v>1</v>
      </c>
      <c r="J368">
        <v>488</v>
      </c>
      <c r="K368">
        <v>1</v>
      </c>
      <c r="L368" t="s">
        <v>16</v>
      </c>
      <c r="M368">
        <v>56</v>
      </c>
      <c r="N368">
        <v>3</v>
      </c>
      <c r="O368">
        <v>2</v>
      </c>
      <c r="P368" t="s">
        <v>45</v>
      </c>
      <c r="Q368">
        <v>2</v>
      </c>
      <c r="R368" t="s">
        <v>14</v>
      </c>
      <c r="S368">
        <v>9355</v>
      </c>
      <c r="T368">
        <v>9558</v>
      </c>
      <c r="U368">
        <v>1</v>
      </c>
      <c r="V368" t="s">
        <v>46</v>
      </c>
      <c r="W368" t="s">
        <v>15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</row>
    <row r="369" spans="1:35" x14ac:dyDescent="0.25">
      <c r="A369">
        <v>50</v>
      </c>
      <c r="B369" t="s">
        <v>15</v>
      </c>
      <c r="C369" t="s">
        <v>42</v>
      </c>
      <c r="D369">
        <v>1046</v>
      </c>
      <c r="E369" t="s">
        <v>48</v>
      </c>
      <c r="F369">
        <v>10</v>
      </c>
      <c r="G369">
        <v>3</v>
      </c>
      <c r="H369" t="s">
        <v>60</v>
      </c>
      <c r="I369">
        <v>1</v>
      </c>
      <c r="J369">
        <v>491</v>
      </c>
      <c r="K369">
        <v>4</v>
      </c>
      <c r="L369" t="s">
        <v>16</v>
      </c>
      <c r="M369">
        <v>100</v>
      </c>
      <c r="N369">
        <v>2</v>
      </c>
      <c r="O369">
        <v>3</v>
      </c>
      <c r="P369" t="s">
        <v>54</v>
      </c>
      <c r="Q369">
        <v>4</v>
      </c>
      <c r="R369" t="s">
        <v>14</v>
      </c>
      <c r="S369">
        <v>10496</v>
      </c>
      <c r="T369">
        <v>2755</v>
      </c>
      <c r="U369">
        <v>6</v>
      </c>
      <c r="V369" t="s">
        <v>46</v>
      </c>
      <c r="W369" t="s">
        <v>15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</row>
    <row r="370" spans="1:35" x14ac:dyDescent="0.25">
      <c r="A370">
        <v>40</v>
      </c>
      <c r="B370" t="s">
        <v>12</v>
      </c>
      <c r="C370" t="s">
        <v>42</v>
      </c>
      <c r="D370">
        <v>575</v>
      </c>
      <c r="E370" t="s">
        <v>43</v>
      </c>
      <c r="F370">
        <v>22</v>
      </c>
      <c r="G370">
        <v>2</v>
      </c>
      <c r="H370" t="s">
        <v>59</v>
      </c>
      <c r="I370">
        <v>1</v>
      </c>
      <c r="J370">
        <v>492</v>
      </c>
      <c r="K370">
        <v>3</v>
      </c>
      <c r="L370" t="s">
        <v>16</v>
      </c>
      <c r="M370">
        <v>68</v>
      </c>
      <c r="N370">
        <v>2</v>
      </c>
      <c r="O370">
        <v>2</v>
      </c>
      <c r="P370" t="s">
        <v>45</v>
      </c>
      <c r="Q370">
        <v>3</v>
      </c>
      <c r="R370" t="s">
        <v>17</v>
      </c>
      <c r="S370">
        <v>6380</v>
      </c>
      <c r="T370">
        <v>6110</v>
      </c>
      <c r="U370">
        <v>2</v>
      </c>
      <c r="V370" t="s">
        <v>46</v>
      </c>
      <c r="W370" t="s">
        <v>12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</row>
    <row r="371" spans="1:35" x14ac:dyDescent="0.25">
      <c r="A371">
        <v>31</v>
      </c>
      <c r="B371" t="s">
        <v>15</v>
      </c>
      <c r="C371" t="s">
        <v>42</v>
      </c>
      <c r="D371">
        <v>408</v>
      </c>
      <c r="E371" t="s">
        <v>48</v>
      </c>
      <c r="F371">
        <v>9</v>
      </c>
      <c r="G371">
        <v>4</v>
      </c>
      <c r="H371" t="s">
        <v>44</v>
      </c>
      <c r="I371">
        <v>1</v>
      </c>
      <c r="J371">
        <v>493</v>
      </c>
      <c r="K371">
        <v>3</v>
      </c>
      <c r="L371" t="s">
        <v>16</v>
      </c>
      <c r="M371">
        <v>42</v>
      </c>
      <c r="N371">
        <v>2</v>
      </c>
      <c r="O371">
        <v>1</v>
      </c>
      <c r="P371" t="s">
        <v>49</v>
      </c>
      <c r="Q371">
        <v>2</v>
      </c>
      <c r="R371" t="s">
        <v>14</v>
      </c>
      <c r="S371">
        <v>2657</v>
      </c>
      <c r="T371">
        <v>7551</v>
      </c>
      <c r="U371">
        <v>0</v>
      </c>
      <c r="V371" t="s">
        <v>46</v>
      </c>
      <c r="W371" t="s">
        <v>12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</row>
    <row r="372" spans="1:35" x14ac:dyDescent="0.25">
      <c r="A372">
        <v>21</v>
      </c>
      <c r="B372" t="s">
        <v>12</v>
      </c>
      <c r="C372" t="s">
        <v>42</v>
      </c>
      <c r="D372">
        <v>156</v>
      </c>
      <c r="E372" t="s">
        <v>43</v>
      </c>
      <c r="F372">
        <v>12</v>
      </c>
      <c r="G372">
        <v>3</v>
      </c>
      <c r="H372" t="s">
        <v>44</v>
      </c>
      <c r="I372">
        <v>1</v>
      </c>
      <c r="J372">
        <v>494</v>
      </c>
      <c r="K372">
        <v>3</v>
      </c>
      <c r="L372" t="s">
        <v>13</v>
      </c>
      <c r="M372">
        <v>90</v>
      </c>
      <c r="N372">
        <v>4</v>
      </c>
      <c r="O372">
        <v>1</v>
      </c>
      <c r="P372" t="s">
        <v>57</v>
      </c>
      <c r="Q372">
        <v>2</v>
      </c>
      <c r="R372" t="s">
        <v>14</v>
      </c>
      <c r="S372">
        <v>2716</v>
      </c>
      <c r="T372">
        <v>25422</v>
      </c>
      <c r="U372">
        <v>1</v>
      </c>
      <c r="V372" t="s">
        <v>46</v>
      </c>
      <c r="W372" t="s">
        <v>15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</row>
    <row r="373" spans="1:35" x14ac:dyDescent="0.25">
      <c r="A373">
        <v>29</v>
      </c>
      <c r="B373" t="s">
        <v>15</v>
      </c>
      <c r="C373" t="s">
        <v>42</v>
      </c>
      <c r="D373">
        <v>1283</v>
      </c>
      <c r="E373" t="s">
        <v>48</v>
      </c>
      <c r="F373">
        <v>23</v>
      </c>
      <c r="G373">
        <v>3</v>
      </c>
      <c r="H373" t="s">
        <v>44</v>
      </c>
      <c r="I373">
        <v>1</v>
      </c>
      <c r="J373">
        <v>495</v>
      </c>
      <c r="K373">
        <v>4</v>
      </c>
      <c r="L373" t="s">
        <v>16</v>
      </c>
      <c r="M373">
        <v>54</v>
      </c>
      <c r="N373">
        <v>3</v>
      </c>
      <c r="O373">
        <v>1</v>
      </c>
      <c r="P373" t="s">
        <v>49</v>
      </c>
      <c r="Q373">
        <v>4</v>
      </c>
      <c r="R373" t="s">
        <v>14</v>
      </c>
      <c r="S373">
        <v>2201</v>
      </c>
      <c r="T373">
        <v>18168</v>
      </c>
      <c r="U373">
        <v>9</v>
      </c>
      <c r="V373" t="s">
        <v>46</v>
      </c>
      <c r="W373" t="s">
        <v>15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</row>
    <row r="374" spans="1:35" x14ac:dyDescent="0.25">
      <c r="A374">
        <v>35</v>
      </c>
      <c r="B374" t="s">
        <v>15</v>
      </c>
      <c r="C374" t="s">
        <v>42</v>
      </c>
      <c r="D374">
        <v>755</v>
      </c>
      <c r="E374" t="s">
        <v>48</v>
      </c>
      <c r="F374">
        <v>9</v>
      </c>
      <c r="G374">
        <v>4</v>
      </c>
      <c r="H374" t="s">
        <v>44</v>
      </c>
      <c r="I374">
        <v>1</v>
      </c>
      <c r="J374">
        <v>496</v>
      </c>
      <c r="K374">
        <v>3</v>
      </c>
      <c r="L374" t="s">
        <v>16</v>
      </c>
      <c r="M374">
        <v>97</v>
      </c>
      <c r="N374">
        <v>2</v>
      </c>
      <c r="O374">
        <v>2</v>
      </c>
      <c r="P374" t="s">
        <v>54</v>
      </c>
      <c r="Q374">
        <v>2</v>
      </c>
      <c r="R374" t="s">
        <v>14</v>
      </c>
      <c r="S374">
        <v>6540</v>
      </c>
      <c r="T374">
        <v>19394</v>
      </c>
      <c r="U374">
        <v>9</v>
      </c>
      <c r="V374" t="s">
        <v>46</v>
      </c>
      <c r="W374" t="s">
        <v>15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</row>
    <row r="375" spans="1:35" x14ac:dyDescent="0.25">
      <c r="A375">
        <v>27</v>
      </c>
      <c r="B375" t="s">
        <v>15</v>
      </c>
      <c r="C375" t="s">
        <v>42</v>
      </c>
      <c r="D375">
        <v>1469</v>
      </c>
      <c r="E375" t="s">
        <v>48</v>
      </c>
      <c r="F375">
        <v>1</v>
      </c>
      <c r="G375">
        <v>2</v>
      </c>
      <c r="H375" t="s">
        <v>52</v>
      </c>
      <c r="I375">
        <v>1</v>
      </c>
      <c r="J375">
        <v>497</v>
      </c>
      <c r="K375">
        <v>4</v>
      </c>
      <c r="L375" t="s">
        <v>16</v>
      </c>
      <c r="M375">
        <v>82</v>
      </c>
      <c r="N375">
        <v>3</v>
      </c>
      <c r="O375">
        <v>1</v>
      </c>
      <c r="P375" t="s">
        <v>51</v>
      </c>
      <c r="Q375">
        <v>2</v>
      </c>
      <c r="R375" t="s">
        <v>18</v>
      </c>
      <c r="S375">
        <v>3816</v>
      </c>
      <c r="T375">
        <v>17881</v>
      </c>
      <c r="U375">
        <v>1</v>
      </c>
      <c r="V375" t="s">
        <v>46</v>
      </c>
      <c r="W375" t="s">
        <v>15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</row>
    <row r="376" spans="1:35" x14ac:dyDescent="0.25">
      <c r="A376">
        <v>28</v>
      </c>
      <c r="B376" t="s">
        <v>15</v>
      </c>
      <c r="C376" t="s">
        <v>42</v>
      </c>
      <c r="D376">
        <v>304</v>
      </c>
      <c r="E376" t="s">
        <v>43</v>
      </c>
      <c r="F376">
        <v>9</v>
      </c>
      <c r="G376">
        <v>4</v>
      </c>
      <c r="H376" t="s">
        <v>44</v>
      </c>
      <c r="I376">
        <v>1</v>
      </c>
      <c r="J376">
        <v>498</v>
      </c>
      <c r="K376">
        <v>2</v>
      </c>
      <c r="L376" t="s">
        <v>16</v>
      </c>
      <c r="M376">
        <v>92</v>
      </c>
      <c r="N376">
        <v>3</v>
      </c>
      <c r="O376">
        <v>2</v>
      </c>
      <c r="P376" t="s">
        <v>45</v>
      </c>
      <c r="Q376">
        <v>4</v>
      </c>
      <c r="R376" t="s">
        <v>14</v>
      </c>
      <c r="S376">
        <v>5253</v>
      </c>
      <c r="T376">
        <v>20750</v>
      </c>
      <c r="U376">
        <v>1</v>
      </c>
      <c r="V376" t="s">
        <v>46</v>
      </c>
      <c r="W376" t="s">
        <v>15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</row>
    <row r="377" spans="1:35" x14ac:dyDescent="0.25">
      <c r="A377">
        <v>49</v>
      </c>
      <c r="B377" t="s">
        <v>15</v>
      </c>
      <c r="C377" t="s">
        <v>42</v>
      </c>
      <c r="D377">
        <v>1261</v>
      </c>
      <c r="E377" t="s">
        <v>48</v>
      </c>
      <c r="F377">
        <v>7</v>
      </c>
      <c r="G377">
        <v>3</v>
      </c>
      <c r="H377" t="s">
        <v>50</v>
      </c>
      <c r="I377">
        <v>1</v>
      </c>
      <c r="J377">
        <v>499</v>
      </c>
      <c r="K377">
        <v>2</v>
      </c>
      <c r="L377" t="s">
        <v>16</v>
      </c>
      <c r="M377">
        <v>31</v>
      </c>
      <c r="N377">
        <v>2</v>
      </c>
      <c r="O377">
        <v>3</v>
      </c>
      <c r="P377" t="s">
        <v>54</v>
      </c>
      <c r="Q377">
        <v>3</v>
      </c>
      <c r="R377" t="s">
        <v>14</v>
      </c>
      <c r="S377">
        <v>10965</v>
      </c>
      <c r="T377">
        <v>12066</v>
      </c>
      <c r="U377">
        <v>8</v>
      </c>
      <c r="V377" t="s">
        <v>46</v>
      </c>
      <c r="W377" t="s">
        <v>15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</row>
    <row r="378" spans="1:35" x14ac:dyDescent="0.25">
      <c r="A378">
        <v>51</v>
      </c>
      <c r="B378" t="s">
        <v>15</v>
      </c>
      <c r="C378" t="s">
        <v>42</v>
      </c>
      <c r="D378">
        <v>1178</v>
      </c>
      <c r="E378" t="s">
        <v>43</v>
      </c>
      <c r="F378">
        <v>14</v>
      </c>
      <c r="G378">
        <v>2</v>
      </c>
      <c r="H378" t="s">
        <v>44</v>
      </c>
      <c r="I378">
        <v>1</v>
      </c>
      <c r="J378">
        <v>500</v>
      </c>
      <c r="K378">
        <v>3</v>
      </c>
      <c r="L378" t="s">
        <v>13</v>
      </c>
      <c r="M378">
        <v>87</v>
      </c>
      <c r="N378">
        <v>3</v>
      </c>
      <c r="O378">
        <v>2</v>
      </c>
      <c r="P378" t="s">
        <v>45</v>
      </c>
      <c r="Q378">
        <v>4</v>
      </c>
      <c r="R378" t="s">
        <v>17</v>
      </c>
      <c r="S378">
        <v>4936</v>
      </c>
      <c r="T378">
        <v>14862</v>
      </c>
      <c r="U378">
        <v>4</v>
      </c>
      <c r="V378" t="s">
        <v>46</v>
      </c>
      <c r="W378" t="s">
        <v>15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</row>
    <row r="379" spans="1:35" x14ac:dyDescent="0.25">
      <c r="A379">
        <v>36</v>
      </c>
      <c r="B379" t="s">
        <v>15</v>
      </c>
      <c r="C379" t="s">
        <v>42</v>
      </c>
      <c r="D379">
        <v>329</v>
      </c>
      <c r="E379" t="s">
        <v>48</v>
      </c>
      <c r="F379">
        <v>2</v>
      </c>
      <c r="G379">
        <v>3</v>
      </c>
      <c r="H379" t="s">
        <v>44</v>
      </c>
      <c r="I379">
        <v>1</v>
      </c>
      <c r="J379">
        <v>501</v>
      </c>
      <c r="K379">
        <v>4</v>
      </c>
      <c r="L379" t="s">
        <v>13</v>
      </c>
      <c r="M379">
        <v>96</v>
      </c>
      <c r="N379">
        <v>3</v>
      </c>
      <c r="O379">
        <v>1</v>
      </c>
      <c r="P379" t="s">
        <v>49</v>
      </c>
      <c r="Q379">
        <v>3</v>
      </c>
      <c r="R379" t="s">
        <v>17</v>
      </c>
      <c r="S379">
        <v>2543</v>
      </c>
      <c r="T379">
        <v>11868</v>
      </c>
      <c r="U379">
        <v>4</v>
      </c>
      <c r="V379" t="s">
        <v>46</v>
      </c>
      <c r="W379" t="s">
        <v>15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</row>
    <row r="380" spans="1:35" x14ac:dyDescent="0.25">
      <c r="A380">
        <v>34</v>
      </c>
      <c r="B380" t="s">
        <v>12</v>
      </c>
      <c r="C380" t="s">
        <v>55</v>
      </c>
      <c r="D380">
        <v>1362</v>
      </c>
      <c r="E380" t="s">
        <v>43</v>
      </c>
      <c r="F380">
        <v>19</v>
      </c>
      <c r="G380">
        <v>3</v>
      </c>
      <c r="H380" t="s">
        <v>59</v>
      </c>
      <c r="I380">
        <v>1</v>
      </c>
      <c r="J380">
        <v>502</v>
      </c>
      <c r="K380">
        <v>1</v>
      </c>
      <c r="L380" t="s">
        <v>16</v>
      </c>
      <c r="M380">
        <v>67</v>
      </c>
      <c r="N380">
        <v>4</v>
      </c>
      <c r="O380">
        <v>2</v>
      </c>
      <c r="P380" t="s">
        <v>45</v>
      </c>
      <c r="Q380">
        <v>4</v>
      </c>
      <c r="R380" t="s">
        <v>14</v>
      </c>
      <c r="S380">
        <v>5304</v>
      </c>
      <c r="T380">
        <v>4652</v>
      </c>
      <c r="U380">
        <v>8</v>
      </c>
      <c r="V380" t="s">
        <v>46</v>
      </c>
      <c r="W380" t="s">
        <v>12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</row>
    <row r="381" spans="1:35" x14ac:dyDescent="0.25">
      <c r="A381">
        <v>55</v>
      </c>
      <c r="B381" t="s">
        <v>15</v>
      </c>
      <c r="C381" t="s">
        <v>42</v>
      </c>
      <c r="D381">
        <v>1311</v>
      </c>
      <c r="E381" t="s">
        <v>48</v>
      </c>
      <c r="F381">
        <v>2</v>
      </c>
      <c r="G381">
        <v>3</v>
      </c>
      <c r="H381" t="s">
        <v>44</v>
      </c>
      <c r="I381">
        <v>1</v>
      </c>
      <c r="J381">
        <v>505</v>
      </c>
      <c r="K381">
        <v>3</v>
      </c>
      <c r="L381" t="s">
        <v>13</v>
      </c>
      <c r="M381">
        <v>97</v>
      </c>
      <c r="N381">
        <v>3</v>
      </c>
      <c r="O381">
        <v>4</v>
      </c>
      <c r="P381" t="s">
        <v>56</v>
      </c>
      <c r="Q381">
        <v>4</v>
      </c>
      <c r="R381" t="s">
        <v>14</v>
      </c>
      <c r="S381">
        <v>16659</v>
      </c>
      <c r="T381">
        <v>23258</v>
      </c>
      <c r="U381">
        <v>2</v>
      </c>
      <c r="V381" t="s">
        <v>46</v>
      </c>
      <c r="W381" t="s">
        <v>12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</row>
    <row r="382" spans="1:35" x14ac:dyDescent="0.25">
      <c r="A382">
        <v>24</v>
      </c>
      <c r="B382" t="s">
        <v>15</v>
      </c>
      <c r="C382" t="s">
        <v>42</v>
      </c>
      <c r="D382">
        <v>1371</v>
      </c>
      <c r="E382" t="s">
        <v>43</v>
      </c>
      <c r="F382">
        <v>10</v>
      </c>
      <c r="G382">
        <v>4</v>
      </c>
      <c r="H382" t="s">
        <v>59</v>
      </c>
      <c r="I382">
        <v>1</v>
      </c>
      <c r="J382">
        <v>507</v>
      </c>
      <c r="K382">
        <v>4</v>
      </c>
      <c r="L382" t="s">
        <v>13</v>
      </c>
      <c r="M382">
        <v>77</v>
      </c>
      <c r="N382">
        <v>3</v>
      </c>
      <c r="O382">
        <v>2</v>
      </c>
      <c r="P382" t="s">
        <v>45</v>
      </c>
      <c r="Q382">
        <v>3</v>
      </c>
      <c r="R382" t="s">
        <v>18</v>
      </c>
      <c r="S382">
        <v>4260</v>
      </c>
      <c r="T382">
        <v>5915</v>
      </c>
      <c r="U382">
        <v>1</v>
      </c>
      <c r="V382" t="s">
        <v>46</v>
      </c>
      <c r="W382" t="s">
        <v>12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</row>
    <row r="383" spans="1:35" x14ac:dyDescent="0.25">
      <c r="A383">
        <v>30</v>
      </c>
      <c r="B383" t="s">
        <v>15</v>
      </c>
      <c r="C383" t="s">
        <v>42</v>
      </c>
      <c r="D383">
        <v>202</v>
      </c>
      <c r="E383" t="s">
        <v>43</v>
      </c>
      <c r="F383">
        <v>2</v>
      </c>
      <c r="G383">
        <v>1</v>
      </c>
      <c r="H383" t="s">
        <v>60</v>
      </c>
      <c r="I383">
        <v>1</v>
      </c>
      <c r="J383">
        <v>508</v>
      </c>
      <c r="K383">
        <v>3</v>
      </c>
      <c r="L383" t="s">
        <v>16</v>
      </c>
      <c r="M383">
        <v>72</v>
      </c>
      <c r="N383">
        <v>3</v>
      </c>
      <c r="O383">
        <v>1</v>
      </c>
      <c r="P383" t="s">
        <v>57</v>
      </c>
      <c r="Q383">
        <v>2</v>
      </c>
      <c r="R383" t="s">
        <v>17</v>
      </c>
      <c r="S383">
        <v>2476</v>
      </c>
      <c r="T383">
        <v>17434</v>
      </c>
      <c r="U383">
        <v>1</v>
      </c>
      <c r="V383" t="s">
        <v>46</v>
      </c>
      <c r="W383" t="s">
        <v>15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</row>
    <row r="384" spans="1:35" x14ac:dyDescent="0.25">
      <c r="A384">
        <v>26</v>
      </c>
      <c r="B384" t="s">
        <v>12</v>
      </c>
      <c r="C384" t="s">
        <v>47</v>
      </c>
      <c r="D384">
        <v>575</v>
      </c>
      <c r="E384" t="s">
        <v>48</v>
      </c>
      <c r="F384">
        <v>3</v>
      </c>
      <c r="G384">
        <v>1</v>
      </c>
      <c r="H384" t="s">
        <v>60</v>
      </c>
      <c r="I384">
        <v>1</v>
      </c>
      <c r="J384">
        <v>510</v>
      </c>
      <c r="K384">
        <v>3</v>
      </c>
      <c r="L384" t="s">
        <v>16</v>
      </c>
      <c r="M384">
        <v>73</v>
      </c>
      <c r="N384">
        <v>3</v>
      </c>
      <c r="O384">
        <v>1</v>
      </c>
      <c r="P384" t="s">
        <v>49</v>
      </c>
      <c r="Q384">
        <v>1</v>
      </c>
      <c r="R384" t="s">
        <v>14</v>
      </c>
      <c r="S384">
        <v>3102</v>
      </c>
      <c r="T384">
        <v>6582</v>
      </c>
      <c r="U384">
        <v>0</v>
      </c>
      <c r="V384" t="s">
        <v>46</v>
      </c>
      <c r="W384" t="s">
        <v>15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</row>
    <row r="385" spans="1:35" x14ac:dyDescent="0.25">
      <c r="A385">
        <v>22</v>
      </c>
      <c r="B385" t="s">
        <v>15</v>
      </c>
      <c r="C385" t="s">
        <v>42</v>
      </c>
      <c r="D385">
        <v>253</v>
      </c>
      <c r="E385" t="s">
        <v>48</v>
      </c>
      <c r="F385">
        <v>11</v>
      </c>
      <c r="G385">
        <v>3</v>
      </c>
      <c r="H385" t="s">
        <v>52</v>
      </c>
      <c r="I385">
        <v>1</v>
      </c>
      <c r="J385">
        <v>511</v>
      </c>
      <c r="K385">
        <v>1</v>
      </c>
      <c r="L385" t="s">
        <v>13</v>
      </c>
      <c r="M385">
        <v>43</v>
      </c>
      <c r="N385">
        <v>3</v>
      </c>
      <c r="O385">
        <v>1</v>
      </c>
      <c r="P385" t="s">
        <v>49</v>
      </c>
      <c r="Q385">
        <v>2</v>
      </c>
      <c r="R385" t="s">
        <v>17</v>
      </c>
      <c r="S385">
        <v>2244</v>
      </c>
      <c r="T385">
        <v>24440</v>
      </c>
      <c r="U385">
        <v>1</v>
      </c>
      <c r="V385" t="s">
        <v>46</v>
      </c>
      <c r="W385" t="s">
        <v>15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</row>
    <row r="386" spans="1:35" x14ac:dyDescent="0.25">
      <c r="A386">
        <v>36</v>
      </c>
      <c r="B386" t="s">
        <v>15</v>
      </c>
      <c r="C386" t="s">
        <v>42</v>
      </c>
      <c r="D386">
        <v>164</v>
      </c>
      <c r="E386" t="s">
        <v>43</v>
      </c>
      <c r="F386">
        <v>2</v>
      </c>
      <c r="G386">
        <v>2</v>
      </c>
      <c r="H386" t="s">
        <v>52</v>
      </c>
      <c r="I386">
        <v>1</v>
      </c>
      <c r="J386">
        <v>513</v>
      </c>
      <c r="K386">
        <v>2</v>
      </c>
      <c r="L386" t="s">
        <v>16</v>
      </c>
      <c r="M386">
        <v>61</v>
      </c>
      <c r="N386">
        <v>2</v>
      </c>
      <c r="O386">
        <v>3</v>
      </c>
      <c r="P386" t="s">
        <v>45</v>
      </c>
      <c r="Q386">
        <v>3</v>
      </c>
      <c r="R386" t="s">
        <v>17</v>
      </c>
      <c r="S386">
        <v>7596</v>
      </c>
      <c r="T386">
        <v>3809</v>
      </c>
      <c r="U386">
        <v>1</v>
      </c>
      <c r="V386" t="s">
        <v>46</v>
      </c>
      <c r="W386" t="s">
        <v>15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</row>
    <row r="387" spans="1:35" x14ac:dyDescent="0.25">
      <c r="A387">
        <v>30</v>
      </c>
      <c r="B387" t="s">
        <v>12</v>
      </c>
      <c r="C387" t="s">
        <v>47</v>
      </c>
      <c r="D387">
        <v>464</v>
      </c>
      <c r="E387" t="s">
        <v>48</v>
      </c>
      <c r="F387">
        <v>4</v>
      </c>
      <c r="G387">
        <v>3</v>
      </c>
      <c r="H387" t="s">
        <v>60</v>
      </c>
      <c r="I387">
        <v>1</v>
      </c>
      <c r="J387">
        <v>514</v>
      </c>
      <c r="K387">
        <v>3</v>
      </c>
      <c r="L387" t="s">
        <v>16</v>
      </c>
      <c r="M387">
        <v>40</v>
      </c>
      <c r="N387">
        <v>3</v>
      </c>
      <c r="O387">
        <v>1</v>
      </c>
      <c r="P387" t="s">
        <v>49</v>
      </c>
      <c r="Q387">
        <v>4</v>
      </c>
      <c r="R387" t="s">
        <v>14</v>
      </c>
      <c r="S387">
        <v>2285</v>
      </c>
      <c r="T387">
        <v>3427</v>
      </c>
      <c r="U387">
        <v>9</v>
      </c>
      <c r="V387" t="s">
        <v>46</v>
      </c>
      <c r="W387" t="s">
        <v>12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</row>
    <row r="388" spans="1:35" x14ac:dyDescent="0.25">
      <c r="A388">
        <v>37</v>
      </c>
      <c r="B388" t="s">
        <v>15</v>
      </c>
      <c r="C388" t="s">
        <v>42</v>
      </c>
      <c r="D388">
        <v>1107</v>
      </c>
      <c r="E388" t="s">
        <v>48</v>
      </c>
      <c r="F388">
        <v>14</v>
      </c>
      <c r="G388">
        <v>3</v>
      </c>
      <c r="H388" t="s">
        <v>44</v>
      </c>
      <c r="I388">
        <v>1</v>
      </c>
      <c r="J388">
        <v>515</v>
      </c>
      <c r="K388">
        <v>4</v>
      </c>
      <c r="L388" t="s">
        <v>13</v>
      </c>
      <c r="M388">
        <v>95</v>
      </c>
      <c r="N388">
        <v>3</v>
      </c>
      <c r="O388">
        <v>1</v>
      </c>
      <c r="P388" t="s">
        <v>51</v>
      </c>
      <c r="Q388">
        <v>1</v>
      </c>
      <c r="R388" t="s">
        <v>18</v>
      </c>
      <c r="S388">
        <v>3034</v>
      </c>
      <c r="T388">
        <v>26914</v>
      </c>
      <c r="U388">
        <v>1</v>
      </c>
      <c r="V388" t="s">
        <v>46</v>
      </c>
      <c r="W388" t="s">
        <v>15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</row>
    <row r="389" spans="1:35" x14ac:dyDescent="0.25">
      <c r="A389">
        <v>40</v>
      </c>
      <c r="B389" t="s">
        <v>15</v>
      </c>
      <c r="C389" t="s">
        <v>42</v>
      </c>
      <c r="D389">
        <v>759</v>
      </c>
      <c r="E389" t="s">
        <v>43</v>
      </c>
      <c r="F389">
        <v>2</v>
      </c>
      <c r="G389">
        <v>2</v>
      </c>
      <c r="H389" t="s">
        <v>59</v>
      </c>
      <c r="I389">
        <v>1</v>
      </c>
      <c r="J389">
        <v>516</v>
      </c>
      <c r="K389">
        <v>4</v>
      </c>
      <c r="L389" t="s">
        <v>13</v>
      </c>
      <c r="M389">
        <v>46</v>
      </c>
      <c r="N389">
        <v>3</v>
      </c>
      <c r="O389">
        <v>2</v>
      </c>
      <c r="P389" t="s">
        <v>45</v>
      </c>
      <c r="Q389">
        <v>2</v>
      </c>
      <c r="R389" t="s">
        <v>18</v>
      </c>
      <c r="S389">
        <v>5715</v>
      </c>
      <c r="T389">
        <v>22553</v>
      </c>
      <c r="U389">
        <v>7</v>
      </c>
      <c r="V389" t="s">
        <v>46</v>
      </c>
      <c r="W389" t="s">
        <v>15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</row>
    <row r="390" spans="1:35" x14ac:dyDescent="0.25">
      <c r="A390">
        <v>42</v>
      </c>
      <c r="B390" t="s">
        <v>15</v>
      </c>
      <c r="C390" t="s">
        <v>42</v>
      </c>
      <c r="D390">
        <v>201</v>
      </c>
      <c r="E390" t="s">
        <v>48</v>
      </c>
      <c r="F390">
        <v>1</v>
      </c>
      <c r="G390">
        <v>4</v>
      </c>
      <c r="H390" t="s">
        <v>44</v>
      </c>
      <c r="I390">
        <v>1</v>
      </c>
      <c r="J390">
        <v>517</v>
      </c>
      <c r="K390">
        <v>2</v>
      </c>
      <c r="L390" t="s">
        <v>13</v>
      </c>
      <c r="M390">
        <v>95</v>
      </c>
      <c r="N390">
        <v>3</v>
      </c>
      <c r="O390">
        <v>1</v>
      </c>
      <c r="P390" t="s">
        <v>51</v>
      </c>
      <c r="Q390">
        <v>1</v>
      </c>
      <c r="R390" t="s">
        <v>18</v>
      </c>
      <c r="S390">
        <v>2576</v>
      </c>
      <c r="T390">
        <v>20490</v>
      </c>
      <c r="U390">
        <v>3</v>
      </c>
      <c r="V390" t="s">
        <v>46</v>
      </c>
      <c r="W390" t="s">
        <v>15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</row>
    <row r="391" spans="1:35" x14ac:dyDescent="0.25">
      <c r="A391">
        <v>37</v>
      </c>
      <c r="B391" t="s">
        <v>15</v>
      </c>
      <c r="C391" t="s">
        <v>42</v>
      </c>
      <c r="D391">
        <v>1305</v>
      </c>
      <c r="E391" t="s">
        <v>48</v>
      </c>
      <c r="F391">
        <v>10</v>
      </c>
      <c r="G391">
        <v>4</v>
      </c>
      <c r="H391" t="s">
        <v>44</v>
      </c>
      <c r="I391">
        <v>1</v>
      </c>
      <c r="J391">
        <v>518</v>
      </c>
      <c r="K391">
        <v>3</v>
      </c>
      <c r="L391" t="s">
        <v>16</v>
      </c>
      <c r="M391">
        <v>49</v>
      </c>
      <c r="N391">
        <v>3</v>
      </c>
      <c r="O391">
        <v>2</v>
      </c>
      <c r="P391" t="s">
        <v>53</v>
      </c>
      <c r="Q391">
        <v>2</v>
      </c>
      <c r="R391" t="s">
        <v>14</v>
      </c>
      <c r="S391">
        <v>4197</v>
      </c>
      <c r="T391">
        <v>21123</v>
      </c>
      <c r="U391">
        <v>2</v>
      </c>
      <c r="V391" t="s">
        <v>46</v>
      </c>
      <c r="W391" t="s">
        <v>12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</row>
    <row r="392" spans="1:35" x14ac:dyDescent="0.25">
      <c r="A392">
        <v>43</v>
      </c>
      <c r="B392" t="s">
        <v>15</v>
      </c>
      <c r="C392" t="s">
        <v>42</v>
      </c>
      <c r="D392">
        <v>982</v>
      </c>
      <c r="E392" t="s">
        <v>48</v>
      </c>
      <c r="F392">
        <v>12</v>
      </c>
      <c r="G392">
        <v>3</v>
      </c>
      <c r="H392" t="s">
        <v>44</v>
      </c>
      <c r="I392">
        <v>1</v>
      </c>
      <c r="J392">
        <v>520</v>
      </c>
      <c r="K392">
        <v>1</v>
      </c>
      <c r="L392" t="s">
        <v>16</v>
      </c>
      <c r="M392">
        <v>59</v>
      </c>
      <c r="N392">
        <v>2</v>
      </c>
      <c r="O392">
        <v>4</v>
      </c>
      <c r="P392" t="s">
        <v>58</v>
      </c>
      <c r="Q392">
        <v>2</v>
      </c>
      <c r="R392" t="s">
        <v>18</v>
      </c>
      <c r="S392">
        <v>14336</v>
      </c>
      <c r="T392">
        <v>4345</v>
      </c>
      <c r="U392">
        <v>1</v>
      </c>
      <c r="V392" t="s">
        <v>46</v>
      </c>
      <c r="W392" t="s">
        <v>15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</row>
    <row r="393" spans="1:35" x14ac:dyDescent="0.25">
      <c r="A393">
        <v>40</v>
      </c>
      <c r="B393" t="s">
        <v>15</v>
      </c>
      <c r="C393" t="s">
        <v>42</v>
      </c>
      <c r="D393">
        <v>555</v>
      </c>
      <c r="E393" t="s">
        <v>48</v>
      </c>
      <c r="F393">
        <v>2</v>
      </c>
      <c r="G393">
        <v>3</v>
      </c>
      <c r="H393" t="s">
        <v>52</v>
      </c>
      <c r="I393">
        <v>1</v>
      </c>
      <c r="J393">
        <v>521</v>
      </c>
      <c r="K393">
        <v>2</v>
      </c>
      <c r="L393" t="s">
        <v>13</v>
      </c>
      <c r="M393">
        <v>78</v>
      </c>
      <c r="N393">
        <v>2</v>
      </c>
      <c r="O393">
        <v>2</v>
      </c>
      <c r="P393" t="s">
        <v>51</v>
      </c>
      <c r="Q393">
        <v>3</v>
      </c>
      <c r="R393" t="s">
        <v>17</v>
      </c>
      <c r="S393">
        <v>3448</v>
      </c>
      <c r="T393">
        <v>13436</v>
      </c>
      <c r="U393">
        <v>6</v>
      </c>
      <c r="V393" t="s">
        <v>46</v>
      </c>
      <c r="W393" t="s">
        <v>15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</row>
    <row r="394" spans="1:35" x14ac:dyDescent="0.25">
      <c r="A394">
        <v>54</v>
      </c>
      <c r="B394" t="s">
        <v>15</v>
      </c>
      <c r="C394" t="s">
        <v>42</v>
      </c>
      <c r="D394">
        <v>821</v>
      </c>
      <c r="E394" t="s">
        <v>48</v>
      </c>
      <c r="F394">
        <v>5</v>
      </c>
      <c r="G394">
        <v>2</v>
      </c>
      <c r="H394" t="s">
        <v>52</v>
      </c>
      <c r="I394">
        <v>1</v>
      </c>
      <c r="J394">
        <v>522</v>
      </c>
      <c r="K394">
        <v>1</v>
      </c>
      <c r="L394" t="s">
        <v>16</v>
      </c>
      <c r="M394">
        <v>86</v>
      </c>
      <c r="N394">
        <v>3</v>
      </c>
      <c r="O394">
        <v>5</v>
      </c>
      <c r="P394" t="s">
        <v>58</v>
      </c>
      <c r="Q394">
        <v>1</v>
      </c>
      <c r="R394" t="s">
        <v>17</v>
      </c>
      <c r="S394">
        <v>19406</v>
      </c>
      <c r="T394">
        <v>8509</v>
      </c>
      <c r="U394">
        <v>4</v>
      </c>
      <c r="V394" t="s">
        <v>46</v>
      </c>
      <c r="W394" t="s">
        <v>15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</row>
    <row r="395" spans="1:35" x14ac:dyDescent="0.25">
      <c r="A395">
        <v>34</v>
      </c>
      <c r="B395" t="s">
        <v>15</v>
      </c>
      <c r="C395" t="s">
        <v>55</v>
      </c>
      <c r="D395">
        <v>1381</v>
      </c>
      <c r="E395" t="s">
        <v>43</v>
      </c>
      <c r="F395">
        <v>4</v>
      </c>
      <c r="G395">
        <v>4</v>
      </c>
      <c r="H395" t="s">
        <v>59</v>
      </c>
      <c r="I395">
        <v>1</v>
      </c>
      <c r="J395">
        <v>523</v>
      </c>
      <c r="K395">
        <v>3</v>
      </c>
      <c r="L395" t="s">
        <v>13</v>
      </c>
      <c r="M395">
        <v>72</v>
      </c>
      <c r="N395">
        <v>3</v>
      </c>
      <c r="O395">
        <v>2</v>
      </c>
      <c r="P395" t="s">
        <v>45</v>
      </c>
      <c r="Q395">
        <v>3</v>
      </c>
      <c r="R395" t="s">
        <v>17</v>
      </c>
      <c r="S395">
        <v>6538</v>
      </c>
      <c r="T395">
        <v>12740</v>
      </c>
      <c r="U395">
        <v>9</v>
      </c>
      <c r="V395" t="s">
        <v>46</v>
      </c>
      <c r="W395" t="s">
        <v>15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</row>
    <row r="396" spans="1:35" x14ac:dyDescent="0.25">
      <c r="A396">
        <v>31</v>
      </c>
      <c r="B396" t="s">
        <v>15</v>
      </c>
      <c r="C396" t="s">
        <v>42</v>
      </c>
      <c r="D396">
        <v>480</v>
      </c>
      <c r="E396" t="s">
        <v>48</v>
      </c>
      <c r="F396">
        <v>7</v>
      </c>
      <c r="G396">
        <v>2</v>
      </c>
      <c r="H396" t="s">
        <v>52</v>
      </c>
      <c r="I396">
        <v>1</v>
      </c>
      <c r="J396">
        <v>524</v>
      </c>
      <c r="K396">
        <v>2</v>
      </c>
      <c r="L396" t="s">
        <v>13</v>
      </c>
      <c r="M396">
        <v>31</v>
      </c>
      <c r="N396">
        <v>3</v>
      </c>
      <c r="O396">
        <v>2</v>
      </c>
      <c r="P396" t="s">
        <v>53</v>
      </c>
      <c r="Q396">
        <v>1</v>
      </c>
      <c r="R396" t="s">
        <v>17</v>
      </c>
      <c r="S396">
        <v>4306</v>
      </c>
      <c r="T396">
        <v>4156</v>
      </c>
      <c r="U396">
        <v>1</v>
      </c>
      <c r="V396" t="s">
        <v>46</v>
      </c>
      <c r="W396" t="s">
        <v>15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</row>
    <row r="397" spans="1:35" x14ac:dyDescent="0.25">
      <c r="A397">
        <v>43</v>
      </c>
      <c r="B397" t="s">
        <v>15</v>
      </c>
      <c r="C397" t="s">
        <v>47</v>
      </c>
      <c r="D397">
        <v>313</v>
      </c>
      <c r="E397" t="s">
        <v>48</v>
      </c>
      <c r="F397">
        <v>21</v>
      </c>
      <c r="G397">
        <v>3</v>
      </c>
      <c r="H397" t="s">
        <v>52</v>
      </c>
      <c r="I397">
        <v>1</v>
      </c>
      <c r="J397">
        <v>525</v>
      </c>
      <c r="K397">
        <v>4</v>
      </c>
      <c r="L397" t="s">
        <v>16</v>
      </c>
      <c r="M397">
        <v>61</v>
      </c>
      <c r="N397">
        <v>3</v>
      </c>
      <c r="O397">
        <v>1</v>
      </c>
      <c r="P397" t="s">
        <v>51</v>
      </c>
      <c r="Q397">
        <v>4</v>
      </c>
      <c r="R397" t="s">
        <v>17</v>
      </c>
      <c r="S397">
        <v>2258</v>
      </c>
      <c r="T397">
        <v>15238</v>
      </c>
      <c r="U397">
        <v>7</v>
      </c>
      <c r="V397" t="s">
        <v>46</v>
      </c>
      <c r="W397" t="s">
        <v>15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</row>
    <row r="398" spans="1:35" x14ac:dyDescent="0.25">
      <c r="A398">
        <v>43</v>
      </c>
      <c r="B398" t="s">
        <v>15</v>
      </c>
      <c r="C398" t="s">
        <v>42</v>
      </c>
      <c r="D398">
        <v>1473</v>
      </c>
      <c r="E398" t="s">
        <v>48</v>
      </c>
      <c r="F398">
        <v>8</v>
      </c>
      <c r="G398">
        <v>4</v>
      </c>
      <c r="H398" t="s">
        <v>50</v>
      </c>
      <c r="I398">
        <v>1</v>
      </c>
      <c r="J398">
        <v>526</v>
      </c>
      <c r="K398">
        <v>3</v>
      </c>
      <c r="L398" t="s">
        <v>13</v>
      </c>
      <c r="M398">
        <v>74</v>
      </c>
      <c r="N398">
        <v>3</v>
      </c>
      <c r="O398">
        <v>2</v>
      </c>
      <c r="P398" t="s">
        <v>54</v>
      </c>
      <c r="Q398">
        <v>3</v>
      </c>
      <c r="R398" t="s">
        <v>18</v>
      </c>
      <c r="S398">
        <v>4522</v>
      </c>
      <c r="T398">
        <v>2227</v>
      </c>
      <c r="U398">
        <v>4</v>
      </c>
      <c r="V398" t="s">
        <v>46</v>
      </c>
      <c r="W398" t="s">
        <v>12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</row>
    <row r="399" spans="1:35" x14ac:dyDescent="0.25">
      <c r="A399">
        <v>25</v>
      </c>
      <c r="B399" t="s">
        <v>15</v>
      </c>
      <c r="C399" t="s">
        <v>42</v>
      </c>
      <c r="D399">
        <v>891</v>
      </c>
      <c r="E399" t="s">
        <v>43</v>
      </c>
      <c r="F399">
        <v>4</v>
      </c>
      <c r="G399">
        <v>2</v>
      </c>
      <c r="H399" t="s">
        <v>44</v>
      </c>
      <c r="I399">
        <v>1</v>
      </c>
      <c r="J399">
        <v>527</v>
      </c>
      <c r="K399">
        <v>2</v>
      </c>
      <c r="L399" t="s">
        <v>13</v>
      </c>
      <c r="M399">
        <v>99</v>
      </c>
      <c r="N399">
        <v>2</v>
      </c>
      <c r="O399">
        <v>2</v>
      </c>
      <c r="P399" t="s">
        <v>45</v>
      </c>
      <c r="Q399">
        <v>4</v>
      </c>
      <c r="R399" t="s">
        <v>14</v>
      </c>
      <c r="S399">
        <v>4487</v>
      </c>
      <c r="T399">
        <v>12090</v>
      </c>
      <c r="U399">
        <v>1</v>
      </c>
      <c r="V399" t="s">
        <v>46</v>
      </c>
      <c r="W399" t="s">
        <v>12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</row>
    <row r="400" spans="1:35" x14ac:dyDescent="0.25">
      <c r="A400">
        <v>37</v>
      </c>
      <c r="B400" t="s">
        <v>15</v>
      </c>
      <c r="C400" t="s">
        <v>55</v>
      </c>
      <c r="D400">
        <v>1063</v>
      </c>
      <c r="E400" t="s">
        <v>48</v>
      </c>
      <c r="F400">
        <v>25</v>
      </c>
      <c r="G400">
        <v>5</v>
      </c>
      <c r="H400" t="s">
        <v>52</v>
      </c>
      <c r="I400">
        <v>1</v>
      </c>
      <c r="J400">
        <v>529</v>
      </c>
      <c r="K400">
        <v>2</v>
      </c>
      <c r="L400" t="s">
        <v>13</v>
      </c>
      <c r="M400">
        <v>72</v>
      </c>
      <c r="N400">
        <v>3</v>
      </c>
      <c r="O400">
        <v>2</v>
      </c>
      <c r="P400" t="s">
        <v>49</v>
      </c>
      <c r="Q400">
        <v>3</v>
      </c>
      <c r="R400" t="s">
        <v>17</v>
      </c>
      <c r="S400">
        <v>4449</v>
      </c>
      <c r="T400">
        <v>23866</v>
      </c>
      <c r="U400">
        <v>3</v>
      </c>
      <c r="V400" t="s">
        <v>46</v>
      </c>
      <c r="W400" t="s">
        <v>12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</row>
    <row r="401" spans="1:35" x14ac:dyDescent="0.25">
      <c r="A401">
        <v>31</v>
      </c>
      <c r="B401" t="s">
        <v>15</v>
      </c>
      <c r="C401" t="s">
        <v>42</v>
      </c>
      <c r="D401">
        <v>329</v>
      </c>
      <c r="E401" t="s">
        <v>48</v>
      </c>
      <c r="F401">
        <v>1</v>
      </c>
      <c r="G401">
        <v>2</v>
      </c>
      <c r="H401" t="s">
        <v>44</v>
      </c>
      <c r="I401">
        <v>1</v>
      </c>
      <c r="J401">
        <v>530</v>
      </c>
      <c r="K401">
        <v>4</v>
      </c>
      <c r="L401" t="s">
        <v>16</v>
      </c>
      <c r="M401">
        <v>98</v>
      </c>
      <c r="N401">
        <v>2</v>
      </c>
      <c r="O401">
        <v>1</v>
      </c>
      <c r="P401" t="s">
        <v>51</v>
      </c>
      <c r="Q401">
        <v>1</v>
      </c>
      <c r="R401" t="s">
        <v>17</v>
      </c>
      <c r="S401">
        <v>2218</v>
      </c>
      <c r="T401">
        <v>16193</v>
      </c>
      <c r="U401">
        <v>1</v>
      </c>
      <c r="V401" t="s">
        <v>46</v>
      </c>
      <c r="W401" t="s">
        <v>15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</row>
    <row r="402" spans="1:35" x14ac:dyDescent="0.25">
      <c r="A402">
        <v>39</v>
      </c>
      <c r="B402" t="s">
        <v>15</v>
      </c>
      <c r="C402" t="s">
        <v>47</v>
      </c>
      <c r="D402">
        <v>1218</v>
      </c>
      <c r="E402" t="s">
        <v>48</v>
      </c>
      <c r="F402">
        <v>1</v>
      </c>
      <c r="G402">
        <v>1</v>
      </c>
      <c r="H402" t="s">
        <v>44</v>
      </c>
      <c r="I402">
        <v>1</v>
      </c>
      <c r="J402">
        <v>531</v>
      </c>
      <c r="K402">
        <v>2</v>
      </c>
      <c r="L402" t="s">
        <v>16</v>
      </c>
      <c r="M402">
        <v>52</v>
      </c>
      <c r="N402">
        <v>3</v>
      </c>
      <c r="O402">
        <v>5</v>
      </c>
      <c r="P402" t="s">
        <v>56</v>
      </c>
      <c r="Q402">
        <v>3</v>
      </c>
      <c r="R402" t="s">
        <v>18</v>
      </c>
      <c r="S402">
        <v>19197</v>
      </c>
      <c r="T402">
        <v>8213</v>
      </c>
      <c r="U402">
        <v>1</v>
      </c>
      <c r="V402" t="s">
        <v>46</v>
      </c>
      <c r="W402" t="s">
        <v>12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</row>
    <row r="403" spans="1:35" x14ac:dyDescent="0.25">
      <c r="A403">
        <v>56</v>
      </c>
      <c r="B403" t="s">
        <v>15</v>
      </c>
      <c r="C403" t="s">
        <v>47</v>
      </c>
      <c r="D403">
        <v>906</v>
      </c>
      <c r="E403" t="s">
        <v>43</v>
      </c>
      <c r="F403">
        <v>6</v>
      </c>
      <c r="G403">
        <v>3</v>
      </c>
      <c r="H403" t="s">
        <v>44</v>
      </c>
      <c r="I403">
        <v>1</v>
      </c>
      <c r="J403">
        <v>532</v>
      </c>
      <c r="K403">
        <v>3</v>
      </c>
      <c r="L403" t="s">
        <v>13</v>
      </c>
      <c r="M403">
        <v>86</v>
      </c>
      <c r="N403">
        <v>4</v>
      </c>
      <c r="O403">
        <v>4</v>
      </c>
      <c r="P403" t="s">
        <v>45</v>
      </c>
      <c r="Q403">
        <v>1</v>
      </c>
      <c r="R403" t="s">
        <v>17</v>
      </c>
      <c r="S403">
        <v>13212</v>
      </c>
      <c r="T403">
        <v>18256</v>
      </c>
      <c r="U403">
        <v>9</v>
      </c>
      <c r="V403" t="s">
        <v>46</v>
      </c>
      <c r="W403" t="s">
        <v>15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</row>
    <row r="404" spans="1:35" x14ac:dyDescent="0.25">
      <c r="A404">
        <v>30</v>
      </c>
      <c r="B404" t="s">
        <v>15</v>
      </c>
      <c r="C404" t="s">
        <v>42</v>
      </c>
      <c r="D404">
        <v>1082</v>
      </c>
      <c r="E404" t="s">
        <v>43</v>
      </c>
      <c r="F404">
        <v>12</v>
      </c>
      <c r="G404">
        <v>3</v>
      </c>
      <c r="H404" t="s">
        <v>60</v>
      </c>
      <c r="I404">
        <v>1</v>
      </c>
      <c r="J404">
        <v>533</v>
      </c>
      <c r="K404">
        <v>2</v>
      </c>
      <c r="L404" t="s">
        <v>13</v>
      </c>
      <c r="M404">
        <v>83</v>
      </c>
      <c r="N404">
        <v>3</v>
      </c>
      <c r="O404">
        <v>2</v>
      </c>
      <c r="P404" t="s">
        <v>45</v>
      </c>
      <c r="Q404">
        <v>3</v>
      </c>
      <c r="R404" t="s">
        <v>14</v>
      </c>
      <c r="S404">
        <v>6577</v>
      </c>
      <c r="T404">
        <v>19558</v>
      </c>
      <c r="U404">
        <v>0</v>
      </c>
      <c r="V404" t="s">
        <v>46</v>
      </c>
      <c r="W404" t="s">
        <v>15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</row>
    <row r="405" spans="1:35" x14ac:dyDescent="0.25">
      <c r="A405">
        <v>41</v>
      </c>
      <c r="B405" t="s">
        <v>15</v>
      </c>
      <c r="C405" t="s">
        <v>42</v>
      </c>
      <c r="D405">
        <v>645</v>
      </c>
      <c r="E405" t="s">
        <v>43</v>
      </c>
      <c r="F405">
        <v>1</v>
      </c>
      <c r="G405">
        <v>3</v>
      </c>
      <c r="H405" t="s">
        <v>59</v>
      </c>
      <c r="I405">
        <v>1</v>
      </c>
      <c r="J405">
        <v>534</v>
      </c>
      <c r="K405">
        <v>2</v>
      </c>
      <c r="L405" t="s">
        <v>16</v>
      </c>
      <c r="M405">
        <v>49</v>
      </c>
      <c r="N405">
        <v>4</v>
      </c>
      <c r="O405">
        <v>3</v>
      </c>
      <c r="P405" t="s">
        <v>45</v>
      </c>
      <c r="Q405">
        <v>1</v>
      </c>
      <c r="R405" t="s">
        <v>17</v>
      </c>
      <c r="S405">
        <v>8392</v>
      </c>
      <c r="T405">
        <v>19566</v>
      </c>
      <c r="U405">
        <v>1</v>
      </c>
      <c r="V405" t="s">
        <v>46</v>
      </c>
      <c r="W405" t="s">
        <v>15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</row>
    <row r="406" spans="1:35" x14ac:dyDescent="0.25">
      <c r="A406">
        <v>28</v>
      </c>
      <c r="B406" t="s">
        <v>15</v>
      </c>
      <c r="C406" t="s">
        <v>42</v>
      </c>
      <c r="D406">
        <v>1300</v>
      </c>
      <c r="E406" t="s">
        <v>48</v>
      </c>
      <c r="F406">
        <v>17</v>
      </c>
      <c r="G406">
        <v>2</v>
      </c>
      <c r="H406" t="s">
        <v>52</v>
      </c>
      <c r="I406">
        <v>1</v>
      </c>
      <c r="J406">
        <v>536</v>
      </c>
      <c r="K406">
        <v>3</v>
      </c>
      <c r="L406" t="s">
        <v>16</v>
      </c>
      <c r="M406">
        <v>79</v>
      </c>
      <c r="N406">
        <v>3</v>
      </c>
      <c r="O406">
        <v>2</v>
      </c>
      <c r="P406" t="s">
        <v>51</v>
      </c>
      <c r="Q406">
        <v>1</v>
      </c>
      <c r="R406" t="s">
        <v>18</v>
      </c>
      <c r="S406">
        <v>4558</v>
      </c>
      <c r="T406">
        <v>13535</v>
      </c>
      <c r="U406">
        <v>1</v>
      </c>
      <c r="V406" t="s">
        <v>46</v>
      </c>
      <c r="W406" t="s">
        <v>15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</row>
    <row r="407" spans="1:35" x14ac:dyDescent="0.25">
      <c r="A407">
        <v>25</v>
      </c>
      <c r="B407" t="s">
        <v>12</v>
      </c>
      <c r="C407" t="s">
        <v>42</v>
      </c>
      <c r="D407">
        <v>688</v>
      </c>
      <c r="E407" t="s">
        <v>48</v>
      </c>
      <c r="F407">
        <v>3</v>
      </c>
      <c r="G407">
        <v>3</v>
      </c>
      <c r="H407" t="s">
        <v>52</v>
      </c>
      <c r="I407">
        <v>1</v>
      </c>
      <c r="J407">
        <v>538</v>
      </c>
      <c r="K407">
        <v>1</v>
      </c>
      <c r="L407" t="s">
        <v>16</v>
      </c>
      <c r="M407">
        <v>91</v>
      </c>
      <c r="N407">
        <v>3</v>
      </c>
      <c r="O407">
        <v>1</v>
      </c>
      <c r="P407" t="s">
        <v>51</v>
      </c>
      <c r="Q407">
        <v>1</v>
      </c>
      <c r="R407" t="s">
        <v>17</v>
      </c>
      <c r="S407">
        <v>4031</v>
      </c>
      <c r="T407">
        <v>9396</v>
      </c>
      <c r="U407">
        <v>5</v>
      </c>
      <c r="V407" t="s">
        <v>46</v>
      </c>
      <c r="W407" t="s">
        <v>15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</row>
    <row r="408" spans="1:35" x14ac:dyDescent="0.25">
      <c r="A408">
        <v>52</v>
      </c>
      <c r="B408" t="s">
        <v>15</v>
      </c>
      <c r="C408" t="s">
        <v>42</v>
      </c>
      <c r="D408">
        <v>319</v>
      </c>
      <c r="E408" t="s">
        <v>48</v>
      </c>
      <c r="F408">
        <v>3</v>
      </c>
      <c r="G408">
        <v>3</v>
      </c>
      <c r="H408" t="s">
        <v>52</v>
      </c>
      <c r="I408">
        <v>1</v>
      </c>
      <c r="J408">
        <v>543</v>
      </c>
      <c r="K408">
        <v>4</v>
      </c>
      <c r="L408" t="s">
        <v>16</v>
      </c>
      <c r="M408">
        <v>39</v>
      </c>
      <c r="N408">
        <v>2</v>
      </c>
      <c r="O408">
        <v>3</v>
      </c>
      <c r="P408" t="s">
        <v>53</v>
      </c>
      <c r="Q408">
        <v>3</v>
      </c>
      <c r="R408" t="s">
        <v>17</v>
      </c>
      <c r="S408">
        <v>7969</v>
      </c>
      <c r="T408">
        <v>19609</v>
      </c>
      <c r="U408">
        <v>2</v>
      </c>
      <c r="V408" t="s">
        <v>46</v>
      </c>
      <c r="W408" t="s">
        <v>12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</row>
    <row r="409" spans="1:35" x14ac:dyDescent="0.25">
      <c r="A409">
        <v>45</v>
      </c>
      <c r="B409" t="s">
        <v>15</v>
      </c>
      <c r="C409" t="s">
        <v>42</v>
      </c>
      <c r="D409">
        <v>192</v>
      </c>
      <c r="E409" t="s">
        <v>48</v>
      </c>
      <c r="F409">
        <v>10</v>
      </c>
      <c r="G409">
        <v>2</v>
      </c>
      <c r="H409" t="s">
        <v>44</v>
      </c>
      <c r="I409">
        <v>1</v>
      </c>
      <c r="J409">
        <v>544</v>
      </c>
      <c r="K409">
        <v>1</v>
      </c>
      <c r="L409" t="s">
        <v>16</v>
      </c>
      <c r="M409">
        <v>69</v>
      </c>
      <c r="N409">
        <v>3</v>
      </c>
      <c r="O409">
        <v>1</v>
      </c>
      <c r="P409" t="s">
        <v>49</v>
      </c>
      <c r="Q409">
        <v>4</v>
      </c>
      <c r="R409" t="s">
        <v>17</v>
      </c>
      <c r="S409">
        <v>2654</v>
      </c>
      <c r="T409">
        <v>9655</v>
      </c>
      <c r="U409">
        <v>3</v>
      </c>
      <c r="V409" t="s">
        <v>46</v>
      </c>
      <c r="W409" t="s">
        <v>15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</row>
    <row r="410" spans="1:35" x14ac:dyDescent="0.25">
      <c r="A410">
        <v>52</v>
      </c>
      <c r="B410" t="s">
        <v>15</v>
      </c>
      <c r="C410" t="s">
        <v>42</v>
      </c>
      <c r="D410">
        <v>1490</v>
      </c>
      <c r="E410" t="s">
        <v>48</v>
      </c>
      <c r="F410">
        <v>4</v>
      </c>
      <c r="G410">
        <v>2</v>
      </c>
      <c r="H410" t="s">
        <v>44</v>
      </c>
      <c r="I410">
        <v>1</v>
      </c>
      <c r="J410">
        <v>546</v>
      </c>
      <c r="K410">
        <v>4</v>
      </c>
      <c r="L410" t="s">
        <v>13</v>
      </c>
      <c r="M410">
        <v>30</v>
      </c>
      <c r="N410">
        <v>3</v>
      </c>
      <c r="O410">
        <v>4</v>
      </c>
      <c r="P410" t="s">
        <v>56</v>
      </c>
      <c r="Q410">
        <v>4</v>
      </c>
      <c r="R410" t="s">
        <v>17</v>
      </c>
      <c r="S410">
        <v>16555</v>
      </c>
      <c r="T410">
        <v>10310</v>
      </c>
      <c r="U410">
        <v>2</v>
      </c>
      <c r="V410" t="s">
        <v>46</v>
      </c>
      <c r="W410" t="s">
        <v>15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</row>
    <row r="411" spans="1:35" x14ac:dyDescent="0.25">
      <c r="A411">
        <v>42</v>
      </c>
      <c r="B411" t="s">
        <v>15</v>
      </c>
      <c r="C411" t="s">
        <v>47</v>
      </c>
      <c r="D411">
        <v>532</v>
      </c>
      <c r="E411" t="s">
        <v>48</v>
      </c>
      <c r="F411">
        <v>29</v>
      </c>
      <c r="G411">
        <v>2</v>
      </c>
      <c r="H411" t="s">
        <v>44</v>
      </c>
      <c r="I411">
        <v>1</v>
      </c>
      <c r="J411">
        <v>547</v>
      </c>
      <c r="K411">
        <v>1</v>
      </c>
      <c r="L411" t="s">
        <v>13</v>
      </c>
      <c r="M411">
        <v>92</v>
      </c>
      <c r="N411">
        <v>3</v>
      </c>
      <c r="O411">
        <v>2</v>
      </c>
      <c r="P411" t="s">
        <v>49</v>
      </c>
      <c r="Q411">
        <v>3</v>
      </c>
      <c r="R411" t="s">
        <v>18</v>
      </c>
      <c r="S411">
        <v>4556</v>
      </c>
      <c r="T411">
        <v>12932</v>
      </c>
      <c r="U411">
        <v>2</v>
      </c>
      <c r="V411" t="s">
        <v>46</v>
      </c>
      <c r="W411" t="s">
        <v>15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</row>
    <row r="412" spans="1:35" x14ac:dyDescent="0.25">
      <c r="A412">
        <v>30</v>
      </c>
      <c r="B412" t="s">
        <v>15</v>
      </c>
      <c r="C412" t="s">
        <v>42</v>
      </c>
      <c r="D412">
        <v>317</v>
      </c>
      <c r="E412" t="s">
        <v>48</v>
      </c>
      <c r="F412">
        <v>2</v>
      </c>
      <c r="G412">
        <v>3</v>
      </c>
      <c r="H412" t="s">
        <v>44</v>
      </c>
      <c r="I412">
        <v>1</v>
      </c>
      <c r="J412">
        <v>548</v>
      </c>
      <c r="K412">
        <v>3</v>
      </c>
      <c r="L412" t="s">
        <v>13</v>
      </c>
      <c r="M412">
        <v>43</v>
      </c>
      <c r="N412">
        <v>1</v>
      </c>
      <c r="O412">
        <v>2</v>
      </c>
      <c r="P412" t="s">
        <v>53</v>
      </c>
      <c r="Q412">
        <v>4</v>
      </c>
      <c r="R412" t="s">
        <v>14</v>
      </c>
      <c r="S412">
        <v>6091</v>
      </c>
      <c r="T412">
        <v>24793</v>
      </c>
      <c r="U412">
        <v>2</v>
      </c>
      <c r="V412" t="s">
        <v>46</v>
      </c>
      <c r="W412" t="s">
        <v>15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</row>
    <row r="413" spans="1:35" x14ac:dyDescent="0.25">
      <c r="A413">
        <v>60</v>
      </c>
      <c r="B413" t="s">
        <v>15</v>
      </c>
      <c r="C413" t="s">
        <v>42</v>
      </c>
      <c r="D413">
        <v>422</v>
      </c>
      <c r="E413" t="s">
        <v>48</v>
      </c>
      <c r="F413">
        <v>7</v>
      </c>
      <c r="G413">
        <v>3</v>
      </c>
      <c r="H413" t="s">
        <v>44</v>
      </c>
      <c r="I413">
        <v>1</v>
      </c>
      <c r="J413">
        <v>549</v>
      </c>
      <c r="K413">
        <v>1</v>
      </c>
      <c r="L413" t="s">
        <v>13</v>
      </c>
      <c r="M413">
        <v>41</v>
      </c>
      <c r="N413">
        <v>3</v>
      </c>
      <c r="O413">
        <v>5</v>
      </c>
      <c r="P413" t="s">
        <v>56</v>
      </c>
      <c r="Q413">
        <v>1</v>
      </c>
      <c r="R413" t="s">
        <v>17</v>
      </c>
      <c r="S413">
        <v>19566</v>
      </c>
      <c r="T413">
        <v>3854</v>
      </c>
      <c r="U413">
        <v>5</v>
      </c>
      <c r="V413" t="s">
        <v>46</v>
      </c>
      <c r="W413" t="s">
        <v>15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</row>
    <row r="414" spans="1:35" x14ac:dyDescent="0.25">
      <c r="A414">
        <v>46</v>
      </c>
      <c r="B414" t="s">
        <v>15</v>
      </c>
      <c r="C414" t="s">
        <v>42</v>
      </c>
      <c r="D414">
        <v>1485</v>
      </c>
      <c r="E414" t="s">
        <v>48</v>
      </c>
      <c r="F414">
        <v>18</v>
      </c>
      <c r="G414">
        <v>3</v>
      </c>
      <c r="H414" t="s">
        <v>52</v>
      </c>
      <c r="I414">
        <v>1</v>
      </c>
      <c r="J414">
        <v>550</v>
      </c>
      <c r="K414">
        <v>3</v>
      </c>
      <c r="L414" t="s">
        <v>13</v>
      </c>
      <c r="M414">
        <v>87</v>
      </c>
      <c r="N414">
        <v>3</v>
      </c>
      <c r="O414">
        <v>2</v>
      </c>
      <c r="P414" t="s">
        <v>53</v>
      </c>
      <c r="Q414">
        <v>3</v>
      </c>
      <c r="R414" t="s">
        <v>18</v>
      </c>
      <c r="S414">
        <v>4810</v>
      </c>
      <c r="T414">
        <v>26314</v>
      </c>
      <c r="U414">
        <v>2</v>
      </c>
      <c r="V414" t="s">
        <v>46</v>
      </c>
      <c r="W414" t="s">
        <v>15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</row>
    <row r="415" spans="1:35" x14ac:dyDescent="0.25">
      <c r="A415">
        <v>42</v>
      </c>
      <c r="B415" t="s">
        <v>15</v>
      </c>
      <c r="C415" t="s">
        <v>47</v>
      </c>
      <c r="D415">
        <v>1368</v>
      </c>
      <c r="E415" t="s">
        <v>48</v>
      </c>
      <c r="F415">
        <v>28</v>
      </c>
      <c r="G415">
        <v>4</v>
      </c>
      <c r="H415" t="s">
        <v>60</v>
      </c>
      <c r="I415">
        <v>1</v>
      </c>
      <c r="J415">
        <v>551</v>
      </c>
      <c r="K415">
        <v>4</v>
      </c>
      <c r="L415" t="s">
        <v>13</v>
      </c>
      <c r="M415">
        <v>88</v>
      </c>
      <c r="N415">
        <v>2</v>
      </c>
      <c r="O415">
        <v>2</v>
      </c>
      <c r="P415" t="s">
        <v>54</v>
      </c>
      <c r="Q415">
        <v>4</v>
      </c>
      <c r="R415" t="s">
        <v>17</v>
      </c>
      <c r="S415">
        <v>4523</v>
      </c>
      <c r="T415">
        <v>4386</v>
      </c>
      <c r="U415">
        <v>0</v>
      </c>
      <c r="V415" t="s">
        <v>46</v>
      </c>
      <c r="W415" t="s">
        <v>15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</row>
    <row r="416" spans="1:35" x14ac:dyDescent="0.25">
      <c r="A416">
        <v>24</v>
      </c>
      <c r="B416" t="s">
        <v>12</v>
      </c>
      <c r="C416" t="s">
        <v>42</v>
      </c>
      <c r="D416">
        <v>1448</v>
      </c>
      <c r="E416" t="s">
        <v>43</v>
      </c>
      <c r="F416">
        <v>1</v>
      </c>
      <c r="G416">
        <v>1</v>
      </c>
      <c r="H416" t="s">
        <v>60</v>
      </c>
      <c r="I416">
        <v>1</v>
      </c>
      <c r="J416">
        <v>554</v>
      </c>
      <c r="K416">
        <v>1</v>
      </c>
      <c r="L416" t="s">
        <v>13</v>
      </c>
      <c r="M416">
        <v>62</v>
      </c>
      <c r="N416">
        <v>3</v>
      </c>
      <c r="O416">
        <v>1</v>
      </c>
      <c r="P416" t="s">
        <v>57</v>
      </c>
      <c r="Q416">
        <v>2</v>
      </c>
      <c r="R416" t="s">
        <v>14</v>
      </c>
      <c r="S416">
        <v>3202</v>
      </c>
      <c r="T416">
        <v>21972</v>
      </c>
      <c r="U416">
        <v>1</v>
      </c>
      <c r="V416" t="s">
        <v>46</v>
      </c>
      <c r="W416" t="s">
        <v>12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</row>
    <row r="417" spans="1:35" x14ac:dyDescent="0.25">
      <c r="A417">
        <v>34</v>
      </c>
      <c r="B417" t="s">
        <v>12</v>
      </c>
      <c r="C417" t="s">
        <v>47</v>
      </c>
      <c r="D417">
        <v>296</v>
      </c>
      <c r="E417" t="s">
        <v>43</v>
      </c>
      <c r="F417">
        <v>6</v>
      </c>
      <c r="G417">
        <v>2</v>
      </c>
      <c r="H417" t="s">
        <v>59</v>
      </c>
      <c r="I417">
        <v>1</v>
      </c>
      <c r="J417">
        <v>555</v>
      </c>
      <c r="K417">
        <v>4</v>
      </c>
      <c r="L417" t="s">
        <v>13</v>
      </c>
      <c r="M417">
        <v>33</v>
      </c>
      <c r="N417">
        <v>1</v>
      </c>
      <c r="O417">
        <v>1</v>
      </c>
      <c r="P417" t="s">
        <v>57</v>
      </c>
      <c r="Q417">
        <v>3</v>
      </c>
      <c r="R417" t="s">
        <v>18</v>
      </c>
      <c r="S417">
        <v>2351</v>
      </c>
      <c r="T417">
        <v>12253</v>
      </c>
      <c r="U417">
        <v>0</v>
      </c>
      <c r="V417" t="s">
        <v>46</v>
      </c>
      <c r="W417" t="s">
        <v>15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</row>
    <row r="418" spans="1:35" x14ac:dyDescent="0.25">
      <c r="A418">
        <v>38</v>
      </c>
      <c r="B418" t="s">
        <v>15</v>
      </c>
      <c r="C418" t="s">
        <v>47</v>
      </c>
      <c r="D418">
        <v>1490</v>
      </c>
      <c r="E418" t="s">
        <v>48</v>
      </c>
      <c r="F418">
        <v>2</v>
      </c>
      <c r="G418">
        <v>2</v>
      </c>
      <c r="H418" t="s">
        <v>44</v>
      </c>
      <c r="I418">
        <v>1</v>
      </c>
      <c r="J418">
        <v>556</v>
      </c>
      <c r="K418">
        <v>4</v>
      </c>
      <c r="L418" t="s">
        <v>16</v>
      </c>
      <c r="M418">
        <v>42</v>
      </c>
      <c r="N418">
        <v>3</v>
      </c>
      <c r="O418">
        <v>1</v>
      </c>
      <c r="P418" t="s">
        <v>51</v>
      </c>
      <c r="Q418">
        <v>4</v>
      </c>
      <c r="R418" t="s">
        <v>17</v>
      </c>
      <c r="S418">
        <v>1702</v>
      </c>
      <c r="T418">
        <v>12106</v>
      </c>
      <c r="U418">
        <v>1</v>
      </c>
      <c r="V418" t="s">
        <v>46</v>
      </c>
      <c r="W418" t="s">
        <v>12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</row>
    <row r="419" spans="1:35" x14ac:dyDescent="0.25">
      <c r="A419">
        <v>40</v>
      </c>
      <c r="B419" t="s">
        <v>15</v>
      </c>
      <c r="C419" t="s">
        <v>42</v>
      </c>
      <c r="D419">
        <v>1398</v>
      </c>
      <c r="E419" t="s">
        <v>43</v>
      </c>
      <c r="F419">
        <v>2</v>
      </c>
      <c r="G419">
        <v>4</v>
      </c>
      <c r="H419" t="s">
        <v>44</v>
      </c>
      <c r="I419">
        <v>1</v>
      </c>
      <c r="J419">
        <v>558</v>
      </c>
      <c r="K419">
        <v>3</v>
      </c>
      <c r="L419" t="s">
        <v>13</v>
      </c>
      <c r="M419">
        <v>79</v>
      </c>
      <c r="N419">
        <v>3</v>
      </c>
      <c r="O419">
        <v>5</v>
      </c>
      <c r="P419" t="s">
        <v>56</v>
      </c>
      <c r="Q419">
        <v>3</v>
      </c>
      <c r="R419" t="s">
        <v>17</v>
      </c>
      <c r="S419">
        <v>18041</v>
      </c>
      <c r="T419">
        <v>13022</v>
      </c>
      <c r="U419">
        <v>0</v>
      </c>
      <c r="V419" t="s">
        <v>46</v>
      </c>
      <c r="W419" t="s">
        <v>15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</row>
    <row r="420" spans="1:35" x14ac:dyDescent="0.25">
      <c r="A420">
        <v>26</v>
      </c>
      <c r="B420" t="s">
        <v>15</v>
      </c>
      <c r="C420" t="s">
        <v>42</v>
      </c>
      <c r="D420">
        <v>1349</v>
      </c>
      <c r="E420" t="s">
        <v>48</v>
      </c>
      <c r="F420">
        <v>23</v>
      </c>
      <c r="G420">
        <v>3</v>
      </c>
      <c r="H420" t="s">
        <v>44</v>
      </c>
      <c r="I420">
        <v>1</v>
      </c>
      <c r="J420">
        <v>560</v>
      </c>
      <c r="K420">
        <v>1</v>
      </c>
      <c r="L420" t="s">
        <v>13</v>
      </c>
      <c r="M420">
        <v>90</v>
      </c>
      <c r="N420">
        <v>3</v>
      </c>
      <c r="O420">
        <v>1</v>
      </c>
      <c r="P420" t="s">
        <v>49</v>
      </c>
      <c r="Q420">
        <v>4</v>
      </c>
      <c r="R420" t="s">
        <v>18</v>
      </c>
      <c r="S420">
        <v>2886</v>
      </c>
      <c r="T420">
        <v>3032</v>
      </c>
      <c r="U420">
        <v>1</v>
      </c>
      <c r="V420" t="s">
        <v>46</v>
      </c>
      <c r="W420" t="s">
        <v>15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</row>
    <row r="421" spans="1:35" x14ac:dyDescent="0.25">
      <c r="A421">
        <v>30</v>
      </c>
      <c r="B421" t="s">
        <v>15</v>
      </c>
      <c r="C421" t="s">
        <v>55</v>
      </c>
      <c r="D421">
        <v>1400</v>
      </c>
      <c r="E421" t="s">
        <v>48</v>
      </c>
      <c r="F421">
        <v>3</v>
      </c>
      <c r="G421">
        <v>3</v>
      </c>
      <c r="H421" t="s">
        <v>44</v>
      </c>
      <c r="I421">
        <v>1</v>
      </c>
      <c r="J421">
        <v>562</v>
      </c>
      <c r="K421">
        <v>3</v>
      </c>
      <c r="L421" t="s">
        <v>16</v>
      </c>
      <c r="M421">
        <v>53</v>
      </c>
      <c r="N421">
        <v>3</v>
      </c>
      <c r="O421">
        <v>1</v>
      </c>
      <c r="P421" t="s">
        <v>51</v>
      </c>
      <c r="Q421">
        <v>4</v>
      </c>
      <c r="R421" t="s">
        <v>17</v>
      </c>
      <c r="S421">
        <v>2097</v>
      </c>
      <c r="T421">
        <v>16734</v>
      </c>
      <c r="U421">
        <v>4</v>
      </c>
      <c r="V421" t="s">
        <v>46</v>
      </c>
      <c r="W421" t="s">
        <v>15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</row>
    <row r="422" spans="1:35" x14ac:dyDescent="0.25">
      <c r="A422">
        <v>29</v>
      </c>
      <c r="B422" t="s">
        <v>15</v>
      </c>
      <c r="C422" t="s">
        <v>42</v>
      </c>
      <c r="D422">
        <v>986</v>
      </c>
      <c r="E422" t="s">
        <v>48</v>
      </c>
      <c r="F422">
        <v>3</v>
      </c>
      <c r="G422">
        <v>4</v>
      </c>
      <c r="H422" t="s">
        <v>52</v>
      </c>
      <c r="I422">
        <v>1</v>
      </c>
      <c r="J422">
        <v>564</v>
      </c>
      <c r="K422">
        <v>2</v>
      </c>
      <c r="L422" t="s">
        <v>16</v>
      </c>
      <c r="M422">
        <v>93</v>
      </c>
      <c r="N422">
        <v>2</v>
      </c>
      <c r="O422">
        <v>3</v>
      </c>
      <c r="P422" t="s">
        <v>58</v>
      </c>
      <c r="Q422">
        <v>3</v>
      </c>
      <c r="R422" t="s">
        <v>17</v>
      </c>
      <c r="S422">
        <v>11935</v>
      </c>
      <c r="T422">
        <v>21526</v>
      </c>
      <c r="U422">
        <v>1</v>
      </c>
      <c r="V422" t="s">
        <v>46</v>
      </c>
      <c r="W422" t="s">
        <v>15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</row>
    <row r="423" spans="1:35" x14ac:dyDescent="0.25">
      <c r="A423">
        <v>29</v>
      </c>
      <c r="B423" t="s">
        <v>12</v>
      </c>
      <c r="C423" t="s">
        <v>42</v>
      </c>
      <c r="D423">
        <v>408</v>
      </c>
      <c r="E423" t="s">
        <v>48</v>
      </c>
      <c r="F423">
        <v>25</v>
      </c>
      <c r="G423">
        <v>5</v>
      </c>
      <c r="H423" t="s">
        <v>60</v>
      </c>
      <c r="I423">
        <v>1</v>
      </c>
      <c r="J423">
        <v>565</v>
      </c>
      <c r="K423">
        <v>3</v>
      </c>
      <c r="L423" t="s">
        <v>13</v>
      </c>
      <c r="M423">
        <v>71</v>
      </c>
      <c r="N423">
        <v>2</v>
      </c>
      <c r="O423">
        <v>1</v>
      </c>
      <c r="P423" t="s">
        <v>49</v>
      </c>
      <c r="Q423">
        <v>2</v>
      </c>
      <c r="R423" t="s">
        <v>17</v>
      </c>
      <c r="S423">
        <v>2546</v>
      </c>
      <c r="T423">
        <v>18300</v>
      </c>
      <c r="U423">
        <v>5</v>
      </c>
      <c r="V423" t="s">
        <v>46</v>
      </c>
      <c r="W423" t="s">
        <v>15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</row>
    <row r="424" spans="1:35" x14ac:dyDescent="0.25">
      <c r="A424">
        <v>19</v>
      </c>
      <c r="B424" t="s">
        <v>12</v>
      </c>
      <c r="C424" t="s">
        <v>42</v>
      </c>
      <c r="D424">
        <v>489</v>
      </c>
      <c r="E424" t="s">
        <v>61</v>
      </c>
      <c r="F424">
        <v>2</v>
      </c>
      <c r="G424">
        <v>2</v>
      </c>
      <c r="H424" t="s">
        <v>60</v>
      </c>
      <c r="I424">
        <v>1</v>
      </c>
      <c r="J424">
        <v>566</v>
      </c>
      <c r="K424">
        <v>1</v>
      </c>
      <c r="L424" t="s">
        <v>16</v>
      </c>
      <c r="M424">
        <v>52</v>
      </c>
      <c r="N424">
        <v>2</v>
      </c>
      <c r="O424">
        <v>1</v>
      </c>
      <c r="P424" t="s">
        <v>61</v>
      </c>
      <c r="Q424">
        <v>4</v>
      </c>
      <c r="R424" t="s">
        <v>14</v>
      </c>
      <c r="S424">
        <v>2564</v>
      </c>
      <c r="T424">
        <v>18437</v>
      </c>
      <c r="U424">
        <v>1</v>
      </c>
      <c r="V424" t="s">
        <v>46</v>
      </c>
      <c r="W424" t="s">
        <v>15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</row>
    <row r="425" spans="1:35" x14ac:dyDescent="0.25">
      <c r="A425">
        <v>30</v>
      </c>
      <c r="B425" t="s">
        <v>15</v>
      </c>
      <c r="C425" t="s">
        <v>55</v>
      </c>
      <c r="D425">
        <v>1398</v>
      </c>
      <c r="E425" t="s">
        <v>43</v>
      </c>
      <c r="F425">
        <v>22</v>
      </c>
      <c r="G425">
        <v>4</v>
      </c>
      <c r="H425" t="s">
        <v>50</v>
      </c>
      <c r="I425">
        <v>1</v>
      </c>
      <c r="J425">
        <v>567</v>
      </c>
      <c r="K425">
        <v>3</v>
      </c>
      <c r="L425" t="s">
        <v>13</v>
      </c>
      <c r="M425">
        <v>69</v>
      </c>
      <c r="N425">
        <v>3</v>
      </c>
      <c r="O425">
        <v>3</v>
      </c>
      <c r="P425" t="s">
        <v>45</v>
      </c>
      <c r="Q425">
        <v>1</v>
      </c>
      <c r="R425" t="s">
        <v>17</v>
      </c>
      <c r="S425">
        <v>8412</v>
      </c>
      <c r="T425">
        <v>2890</v>
      </c>
      <c r="U425">
        <v>0</v>
      </c>
      <c r="V425" t="s">
        <v>46</v>
      </c>
      <c r="W425" t="s">
        <v>15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</row>
    <row r="426" spans="1:35" x14ac:dyDescent="0.25">
      <c r="A426">
        <v>57</v>
      </c>
      <c r="B426" t="s">
        <v>15</v>
      </c>
      <c r="C426" t="s">
        <v>42</v>
      </c>
      <c r="D426">
        <v>210</v>
      </c>
      <c r="E426" t="s">
        <v>43</v>
      </c>
      <c r="F426">
        <v>29</v>
      </c>
      <c r="G426">
        <v>3</v>
      </c>
      <c r="H426" t="s">
        <v>59</v>
      </c>
      <c r="I426">
        <v>1</v>
      </c>
      <c r="J426">
        <v>568</v>
      </c>
      <c r="K426">
        <v>1</v>
      </c>
      <c r="L426" t="s">
        <v>16</v>
      </c>
      <c r="M426">
        <v>56</v>
      </c>
      <c r="N426">
        <v>2</v>
      </c>
      <c r="O426">
        <v>4</v>
      </c>
      <c r="P426" t="s">
        <v>56</v>
      </c>
      <c r="Q426">
        <v>4</v>
      </c>
      <c r="R426" t="s">
        <v>18</v>
      </c>
      <c r="S426">
        <v>14118</v>
      </c>
      <c r="T426">
        <v>22102</v>
      </c>
      <c r="U426">
        <v>3</v>
      </c>
      <c r="V426" t="s">
        <v>46</v>
      </c>
      <c r="W426" t="s">
        <v>15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</row>
    <row r="427" spans="1:35" x14ac:dyDescent="0.25">
      <c r="A427">
        <v>50</v>
      </c>
      <c r="B427" t="s">
        <v>15</v>
      </c>
      <c r="C427" t="s">
        <v>42</v>
      </c>
      <c r="D427">
        <v>1099</v>
      </c>
      <c r="E427" t="s">
        <v>48</v>
      </c>
      <c r="F427">
        <v>29</v>
      </c>
      <c r="G427">
        <v>4</v>
      </c>
      <c r="H427" t="s">
        <v>44</v>
      </c>
      <c r="I427">
        <v>1</v>
      </c>
      <c r="J427">
        <v>569</v>
      </c>
      <c r="K427">
        <v>2</v>
      </c>
      <c r="L427" t="s">
        <v>16</v>
      </c>
      <c r="M427">
        <v>88</v>
      </c>
      <c r="N427">
        <v>2</v>
      </c>
      <c r="O427">
        <v>4</v>
      </c>
      <c r="P427" t="s">
        <v>56</v>
      </c>
      <c r="Q427">
        <v>3</v>
      </c>
      <c r="R427" t="s">
        <v>17</v>
      </c>
      <c r="S427">
        <v>17046</v>
      </c>
      <c r="T427">
        <v>9314</v>
      </c>
      <c r="U427">
        <v>0</v>
      </c>
      <c r="V427" t="s">
        <v>46</v>
      </c>
      <c r="W427" t="s">
        <v>15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</row>
    <row r="428" spans="1:35" x14ac:dyDescent="0.25">
      <c r="A428">
        <v>30</v>
      </c>
      <c r="B428" t="s">
        <v>15</v>
      </c>
      <c r="C428" t="s">
        <v>55</v>
      </c>
      <c r="D428">
        <v>1116</v>
      </c>
      <c r="E428" t="s">
        <v>48</v>
      </c>
      <c r="F428">
        <v>2</v>
      </c>
      <c r="G428">
        <v>3</v>
      </c>
      <c r="H428" t="s">
        <v>52</v>
      </c>
      <c r="I428">
        <v>1</v>
      </c>
      <c r="J428">
        <v>571</v>
      </c>
      <c r="K428">
        <v>3</v>
      </c>
      <c r="L428" t="s">
        <v>13</v>
      </c>
      <c r="M428">
        <v>49</v>
      </c>
      <c r="N428">
        <v>3</v>
      </c>
      <c r="O428">
        <v>1</v>
      </c>
      <c r="P428" t="s">
        <v>51</v>
      </c>
      <c r="Q428">
        <v>4</v>
      </c>
      <c r="R428" t="s">
        <v>14</v>
      </c>
      <c r="S428">
        <v>2564</v>
      </c>
      <c r="T428">
        <v>7181</v>
      </c>
      <c r="U428">
        <v>0</v>
      </c>
      <c r="V428" t="s">
        <v>46</v>
      </c>
      <c r="W428" t="s">
        <v>15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</row>
    <row r="429" spans="1:35" x14ac:dyDescent="0.25">
      <c r="A429">
        <v>60</v>
      </c>
      <c r="B429" t="s">
        <v>15</v>
      </c>
      <c r="C429" t="s">
        <v>47</v>
      </c>
      <c r="D429">
        <v>1499</v>
      </c>
      <c r="E429" t="s">
        <v>43</v>
      </c>
      <c r="F429">
        <v>28</v>
      </c>
      <c r="G429">
        <v>3</v>
      </c>
      <c r="H429" t="s">
        <v>59</v>
      </c>
      <c r="I429">
        <v>1</v>
      </c>
      <c r="J429">
        <v>573</v>
      </c>
      <c r="K429">
        <v>3</v>
      </c>
      <c r="L429" t="s">
        <v>13</v>
      </c>
      <c r="M429">
        <v>80</v>
      </c>
      <c r="N429">
        <v>2</v>
      </c>
      <c r="O429">
        <v>3</v>
      </c>
      <c r="P429" t="s">
        <v>45</v>
      </c>
      <c r="Q429">
        <v>1</v>
      </c>
      <c r="R429" t="s">
        <v>17</v>
      </c>
      <c r="S429">
        <v>10266</v>
      </c>
      <c r="T429">
        <v>2845</v>
      </c>
      <c r="U429">
        <v>4</v>
      </c>
      <c r="V429" t="s">
        <v>46</v>
      </c>
      <c r="W429" t="s">
        <v>15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</row>
    <row r="430" spans="1:35" x14ac:dyDescent="0.25">
      <c r="A430">
        <v>47</v>
      </c>
      <c r="B430" t="s">
        <v>15</v>
      </c>
      <c r="C430" t="s">
        <v>42</v>
      </c>
      <c r="D430">
        <v>983</v>
      </c>
      <c r="E430" t="s">
        <v>48</v>
      </c>
      <c r="F430">
        <v>2</v>
      </c>
      <c r="G430">
        <v>2</v>
      </c>
      <c r="H430" t="s">
        <v>52</v>
      </c>
      <c r="I430">
        <v>1</v>
      </c>
      <c r="J430">
        <v>574</v>
      </c>
      <c r="K430">
        <v>1</v>
      </c>
      <c r="L430" t="s">
        <v>13</v>
      </c>
      <c r="M430">
        <v>65</v>
      </c>
      <c r="N430">
        <v>3</v>
      </c>
      <c r="O430">
        <v>2</v>
      </c>
      <c r="P430" t="s">
        <v>53</v>
      </c>
      <c r="Q430">
        <v>4</v>
      </c>
      <c r="R430" t="s">
        <v>18</v>
      </c>
      <c r="S430">
        <v>5070</v>
      </c>
      <c r="T430">
        <v>7389</v>
      </c>
      <c r="U430">
        <v>5</v>
      </c>
      <c r="V430" t="s">
        <v>46</v>
      </c>
      <c r="W430" t="s">
        <v>15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</row>
    <row r="431" spans="1:35" x14ac:dyDescent="0.25">
      <c r="A431">
        <v>46</v>
      </c>
      <c r="B431" t="s">
        <v>15</v>
      </c>
      <c r="C431" t="s">
        <v>42</v>
      </c>
      <c r="D431">
        <v>1009</v>
      </c>
      <c r="E431" t="s">
        <v>48</v>
      </c>
      <c r="F431">
        <v>2</v>
      </c>
      <c r="G431">
        <v>3</v>
      </c>
      <c r="H431" t="s">
        <v>44</v>
      </c>
      <c r="I431">
        <v>1</v>
      </c>
      <c r="J431">
        <v>575</v>
      </c>
      <c r="K431">
        <v>1</v>
      </c>
      <c r="L431" t="s">
        <v>16</v>
      </c>
      <c r="M431">
        <v>51</v>
      </c>
      <c r="N431">
        <v>3</v>
      </c>
      <c r="O431">
        <v>4</v>
      </c>
      <c r="P431" t="s">
        <v>58</v>
      </c>
      <c r="Q431">
        <v>3</v>
      </c>
      <c r="R431" t="s">
        <v>17</v>
      </c>
      <c r="S431">
        <v>17861</v>
      </c>
      <c r="T431">
        <v>2288</v>
      </c>
      <c r="U431">
        <v>6</v>
      </c>
      <c r="V431" t="s">
        <v>46</v>
      </c>
      <c r="W431" t="s">
        <v>15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</row>
    <row r="432" spans="1:35" x14ac:dyDescent="0.25">
      <c r="A432">
        <v>35</v>
      </c>
      <c r="B432" t="s">
        <v>15</v>
      </c>
      <c r="C432" t="s">
        <v>42</v>
      </c>
      <c r="D432">
        <v>144</v>
      </c>
      <c r="E432" t="s">
        <v>48</v>
      </c>
      <c r="F432">
        <v>22</v>
      </c>
      <c r="G432">
        <v>3</v>
      </c>
      <c r="H432" t="s">
        <v>44</v>
      </c>
      <c r="I432">
        <v>1</v>
      </c>
      <c r="J432">
        <v>577</v>
      </c>
      <c r="K432">
        <v>4</v>
      </c>
      <c r="L432" t="s">
        <v>16</v>
      </c>
      <c r="M432">
        <v>46</v>
      </c>
      <c r="N432">
        <v>1</v>
      </c>
      <c r="O432">
        <v>1</v>
      </c>
      <c r="P432" t="s">
        <v>51</v>
      </c>
      <c r="Q432">
        <v>3</v>
      </c>
      <c r="R432" t="s">
        <v>14</v>
      </c>
      <c r="S432">
        <v>4230</v>
      </c>
      <c r="T432">
        <v>19225</v>
      </c>
      <c r="U432">
        <v>0</v>
      </c>
      <c r="V432" t="s">
        <v>46</v>
      </c>
      <c r="W432" t="s">
        <v>15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</row>
    <row r="433" spans="1:35" x14ac:dyDescent="0.25">
      <c r="A433">
        <v>54</v>
      </c>
      <c r="B433" t="s">
        <v>15</v>
      </c>
      <c r="C433" t="s">
        <v>42</v>
      </c>
      <c r="D433">
        <v>548</v>
      </c>
      <c r="E433" t="s">
        <v>48</v>
      </c>
      <c r="F433">
        <v>8</v>
      </c>
      <c r="G433">
        <v>4</v>
      </c>
      <c r="H433" t="s">
        <v>44</v>
      </c>
      <c r="I433">
        <v>1</v>
      </c>
      <c r="J433">
        <v>578</v>
      </c>
      <c r="K433">
        <v>3</v>
      </c>
      <c r="L433" t="s">
        <v>13</v>
      </c>
      <c r="M433">
        <v>42</v>
      </c>
      <c r="N433">
        <v>3</v>
      </c>
      <c r="O433">
        <v>2</v>
      </c>
      <c r="P433" t="s">
        <v>51</v>
      </c>
      <c r="Q433">
        <v>3</v>
      </c>
      <c r="R433" t="s">
        <v>14</v>
      </c>
      <c r="S433">
        <v>3780</v>
      </c>
      <c r="T433">
        <v>23428</v>
      </c>
      <c r="U433">
        <v>7</v>
      </c>
      <c r="V433" t="s">
        <v>46</v>
      </c>
      <c r="W433" t="s">
        <v>15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</row>
    <row r="434" spans="1:35" x14ac:dyDescent="0.25">
      <c r="A434">
        <v>34</v>
      </c>
      <c r="B434" t="s">
        <v>15</v>
      </c>
      <c r="C434" t="s">
        <v>42</v>
      </c>
      <c r="D434">
        <v>1303</v>
      </c>
      <c r="E434" t="s">
        <v>48</v>
      </c>
      <c r="F434">
        <v>2</v>
      </c>
      <c r="G434">
        <v>4</v>
      </c>
      <c r="H434" t="s">
        <v>44</v>
      </c>
      <c r="I434">
        <v>1</v>
      </c>
      <c r="J434">
        <v>579</v>
      </c>
      <c r="K434">
        <v>4</v>
      </c>
      <c r="L434" t="s">
        <v>16</v>
      </c>
      <c r="M434">
        <v>62</v>
      </c>
      <c r="N434">
        <v>2</v>
      </c>
      <c r="O434">
        <v>1</v>
      </c>
      <c r="P434" t="s">
        <v>49</v>
      </c>
      <c r="Q434">
        <v>3</v>
      </c>
      <c r="R434" t="s">
        <v>18</v>
      </c>
      <c r="S434">
        <v>2768</v>
      </c>
      <c r="T434">
        <v>8416</v>
      </c>
      <c r="U434">
        <v>3</v>
      </c>
      <c r="V434" t="s">
        <v>46</v>
      </c>
      <c r="W434" t="s">
        <v>15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</row>
    <row r="435" spans="1:35" x14ac:dyDescent="0.25">
      <c r="A435">
        <v>46</v>
      </c>
      <c r="B435" t="s">
        <v>15</v>
      </c>
      <c r="C435" t="s">
        <v>42</v>
      </c>
      <c r="D435">
        <v>1125</v>
      </c>
      <c r="E435" t="s">
        <v>43</v>
      </c>
      <c r="F435">
        <v>10</v>
      </c>
      <c r="G435">
        <v>3</v>
      </c>
      <c r="H435" t="s">
        <v>59</v>
      </c>
      <c r="I435">
        <v>1</v>
      </c>
      <c r="J435">
        <v>580</v>
      </c>
      <c r="K435">
        <v>3</v>
      </c>
      <c r="L435" t="s">
        <v>13</v>
      </c>
      <c r="M435">
        <v>94</v>
      </c>
      <c r="N435">
        <v>2</v>
      </c>
      <c r="O435">
        <v>3</v>
      </c>
      <c r="P435" t="s">
        <v>45</v>
      </c>
      <c r="Q435">
        <v>4</v>
      </c>
      <c r="R435" t="s">
        <v>17</v>
      </c>
      <c r="S435">
        <v>9071</v>
      </c>
      <c r="T435">
        <v>11563</v>
      </c>
      <c r="U435">
        <v>2</v>
      </c>
      <c r="V435" t="s">
        <v>46</v>
      </c>
      <c r="W435" t="s">
        <v>12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</row>
    <row r="436" spans="1:35" x14ac:dyDescent="0.25">
      <c r="A436">
        <v>31</v>
      </c>
      <c r="B436" t="s">
        <v>15</v>
      </c>
      <c r="C436" t="s">
        <v>42</v>
      </c>
      <c r="D436">
        <v>1274</v>
      </c>
      <c r="E436" t="s">
        <v>48</v>
      </c>
      <c r="F436">
        <v>9</v>
      </c>
      <c r="G436">
        <v>1</v>
      </c>
      <c r="H436" t="s">
        <v>44</v>
      </c>
      <c r="I436">
        <v>1</v>
      </c>
      <c r="J436">
        <v>581</v>
      </c>
      <c r="K436">
        <v>3</v>
      </c>
      <c r="L436" t="s">
        <v>16</v>
      </c>
      <c r="M436">
        <v>33</v>
      </c>
      <c r="N436">
        <v>3</v>
      </c>
      <c r="O436">
        <v>3</v>
      </c>
      <c r="P436" t="s">
        <v>53</v>
      </c>
      <c r="Q436">
        <v>2</v>
      </c>
      <c r="R436" t="s">
        <v>18</v>
      </c>
      <c r="S436">
        <v>10648</v>
      </c>
      <c r="T436">
        <v>14394</v>
      </c>
      <c r="U436">
        <v>1</v>
      </c>
      <c r="V436" t="s">
        <v>46</v>
      </c>
      <c r="W436" t="s">
        <v>15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</row>
    <row r="437" spans="1:35" x14ac:dyDescent="0.25">
      <c r="A437">
        <v>33</v>
      </c>
      <c r="B437" t="s">
        <v>12</v>
      </c>
      <c r="C437" t="s">
        <v>42</v>
      </c>
      <c r="D437">
        <v>1277</v>
      </c>
      <c r="E437" t="s">
        <v>48</v>
      </c>
      <c r="F437">
        <v>15</v>
      </c>
      <c r="G437">
        <v>1</v>
      </c>
      <c r="H437" t="s">
        <v>52</v>
      </c>
      <c r="I437">
        <v>1</v>
      </c>
      <c r="J437">
        <v>582</v>
      </c>
      <c r="K437">
        <v>2</v>
      </c>
      <c r="L437" t="s">
        <v>16</v>
      </c>
      <c r="M437">
        <v>56</v>
      </c>
      <c r="N437">
        <v>3</v>
      </c>
      <c r="O437">
        <v>3</v>
      </c>
      <c r="P437" t="s">
        <v>56</v>
      </c>
      <c r="Q437">
        <v>3</v>
      </c>
      <c r="R437" t="s">
        <v>17</v>
      </c>
      <c r="S437">
        <v>13610</v>
      </c>
      <c r="T437">
        <v>24619</v>
      </c>
      <c r="U437">
        <v>7</v>
      </c>
      <c r="V437" t="s">
        <v>46</v>
      </c>
      <c r="W437" t="s">
        <v>12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</row>
    <row r="438" spans="1:35" x14ac:dyDescent="0.25">
      <c r="A438">
        <v>33</v>
      </c>
      <c r="B438" t="s">
        <v>12</v>
      </c>
      <c r="C438" t="s">
        <v>42</v>
      </c>
      <c r="D438">
        <v>587</v>
      </c>
      <c r="E438" t="s">
        <v>48</v>
      </c>
      <c r="F438">
        <v>10</v>
      </c>
      <c r="G438">
        <v>1</v>
      </c>
      <c r="H438" t="s">
        <v>52</v>
      </c>
      <c r="I438">
        <v>1</v>
      </c>
      <c r="J438">
        <v>584</v>
      </c>
      <c r="K438">
        <v>1</v>
      </c>
      <c r="L438" t="s">
        <v>16</v>
      </c>
      <c r="M438">
        <v>38</v>
      </c>
      <c r="N438">
        <v>1</v>
      </c>
      <c r="O438">
        <v>1</v>
      </c>
      <c r="P438" t="s">
        <v>51</v>
      </c>
      <c r="Q438">
        <v>4</v>
      </c>
      <c r="R438" t="s">
        <v>18</v>
      </c>
      <c r="S438">
        <v>3408</v>
      </c>
      <c r="T438">
        <v>6705</v>
      </c>
      <c r="U438">
        <v>7</v>
      </c>
      <c r="V438" t="s">
        <v>46</v>
      </c>
      <c r="W438" t="s">
        <v>15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</row>
    <row r="439" spans="1:35" x14ac:dyDescent="0.25">
      <c r="A439">
        <v>30</v>
      </c>
      <c r="B439" t="s">
        <v>15</v>
      </c>
      <c r="C439" t="s">
        <v>42</v>
      </c>
      <c r="D439">
        <v>413</v>
      </c>
      <c r="E439" t="s">
        <v>43</v>
      </c>
      <c r="F439">
        <v>7</v>
      </c>
      <c r="G439">
        <v>1</v>
      </c>
      <c r="H439" t="s">
        <v>59</v>
      </c>
      <c r="I439">
        <v>1</v>
      </c>
      <c r="J439">
        <v>585</v>
      </c>
      <c r="K439">
        <v>4</v>
      </c>
      <c r="L439" t="s">
        <v>16</v>
      </c>
      <c r="M439">
        <v>57</v>
      </c>
      <c r="N439">
        <v>3</v>
      </c>
      <c r="O439">
        <v>1</v>
      </c>
      <c r="P439" t="s">
        <v>57</v>
      </c>
      <c r="Q439">
        <v>2</v>
      </c>
      <c r="R439" t="s">
        <v>14</v>
      </c>
      <c r="S439">
        <v>2983</v>
      </c>
      <c r="T439">
        <v>18398</v>
      </c>
      <c r="U439">
        <v>0</v>
      </c>
      <c r="V439" t="s">
        <v>46</v>
      </c>
      <c r="W439" t="s">
        <v>15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</row>
    <row r="440" spans="1:35" x14ac:dyDescent="0.25">
      <c r="A440">
        <v>35</v>
      </c>
      <c r="B440" t="s">
        <v>15</v>
      </c>
      <c r="C440" t="s">
        <v>42</v>
      </c>
      <c r="D440">
        <v>1276</v>
      </c>
      <c r="E440" t="s">
        <v>48</v>
      </c>
      <c r="F440">
        <v>16</v>
      </c>
      <c r="G440">
        <v>3</v>
      </c>
      <c r="H440" t="s">
        <v>44</v>
      </c>
      <c r="I440">
        <v>1</v>
      </c>
      <c r="J440">
        <v>586</v>
      </c>
      <c r="K440">
        <v>4</v>
      </c>
      <c r="L440" t="s">
        <v>16</v>
      </c>
      <c r="M440">
        <v>72</v>
      </c>
      <c r="N440">
        <v>3</v>
      </c>
      <c r="O440">
        <v>3</v>
      </c>
      <c r="P440" t="s">
        <v>54</v>
      </c>
      <c r="Q440">
        <v>3</v>
      </c>
      <c r="R440" t="s">
        <v>17</v>
      </c>
      <c r="S440">
        <v>7632</v>
      </c>
      <c r="T440">
        <v>14295</v>
      </c>
      <c r="U440">
        <v>4</v>
      </c>
      <c r="V440" t="s">
        <v>46</v>
      </c>
      <c r="W440" t="s">
        <v>12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</row>
    <row r="441" spans="1:35" x14ac:dyDescent="0.25">
      <c r="A441">
        <v>31</v>
      </c>
      <c r="B441" t="s">
        <v>12</v>
      </c>
      <c r="C441" t="s">
        <v>47</v>
      </c>
      <c r="D441">
        <v>534</v>
      </c>
      <c r="E441" t="s">
        <v>48</v>
      </c>
      <c r="F441">
        <v>20</v>
      </c>
      <c r="G441">
        <v>3</v>
      </c>
      <c r="H441" t="s">
        <v>44</v>
      </c>
      <c r="I441">
        <v>1</v>
      </c>
      <c r="J441">
        <v>587</v>
      </c>
      <c r="K441">
        <v>1</v>
      </c>
      <c r="L441" t="s">
        <v>16</v>
      </c>
      <c r="M441">
        <v>66</v>
      </c>
      <c r="N441">
        <v>3</v>
      </c>
      <c r="O441">
        <v>3</v>
      </c>
      <c r="P441" t="s">
        <v>54</v>
      </c>
      <c r="Q441">
        <v>3</v>
      </c>
      <c r="R441" t="s">
        <v>17</v>
      </c>
      <c r="S441">
        <v>9824</v>
      </c>
      <c r="T441">
        <v>22908</v>
      </c>
      <c r="U441">
        <v>3</v>
      </c>
      <c r="V441" t="s">
        <v>46</v>
      </c>
      <c r="W441" t="s">
        <v>15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</row>
    <row r="442" spans="1:35" x14ac:dyDescent="0.25">
      <c r="A442">
        <v>34</v>
      </c>
      <c r="B442" t="s">
        <v>12</v>
      </c>
      <c r="C442" t="s">
        <v>47</v>
      </c>
      <c r="D442">
        <v>988</v>
      </c>
      <c r="E442" t="s">
        <v>61</v>
      </c>
      <c r="F442">
        <v>23</v>
      </c>
      <c r="G442">
        <v>3</v>
      </c>
      <c r="H442" t="s">
        <v>61</v>
      </c>
      <c r="I442">
        <v>1</v>
      </c>
      <c r="J442">
        <v>590</v>
      </c>
      <c r="K442">
        <v>2</v>
      </c>
      <c r="L442" t="s">
        <v>13</v>
      </c>
      <c r="M442">
        <v>43</v>
      </c>
      <c r="N442">
        <v>3</v>
      </c>
      <c r="O442">
        <v>3</v>
      </c>
      <c r="P442" t="s">
        <v>61</v>
      </c>
      <c r="Q442">
        <v>1</v>
      </c>
      <c r="R442" t="s">
        <v>18</v>
      </c>
      <c r="S442">
        <v>9950</v>
      </c>
      <c r="T442">
        <v>11533</v>
      </c>
      <c r="U442">
        <v>9</v>
      </c>
      <c r="V442" t="s">
        <v>46</v>
      </c>
      <c r="W442" t="s">
        <v>12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</row>
    <row r="443" spans="1:35" x14ac:dyDescent="0.25">
      <c r="A443">
        <v>42</v>
      </c>
      <c r="B443" t="s">
        <v>15</v>
      </c>
      <c r="C443" t="s">
        <v>47</v>
      </c>
      <c r="D443">
        <v>1474</v>
      </c>
      <c r="E443" t="s">
        <v>48</v>
      </c>
      <c r="F443">
        <v>5</v>
      </c>
      <c r="G443">
        <v>2</v>
      </c>
      <c r="H443" t="s">
        <v>50</v>
      </c>
      <c r="I443">
        <v>1</v>
      </c>
      <c r="J443">
        <v>591</v>
      </c>
      <c r="K443">
        <v>2</v>
      </c>
      <c r="L443" t="s">
        <v>16</v>
      </c>
      <c r="M443">
        <v>97</v>
      </c>
      <c r="N443">
        <v>3</v>
      </c>
      <c r="O443">
        <v>1</v>
      </c>
      <c r="P443" t="s">
        <v>51</v>
      </c>
      <c r="Q443">
        <v>3</v>
      </c>
      <c r="R443" t="s">
        <v>17</v>
      </c>
      <c r="S443">
        <v>2093</v>
      </c>
      <c r="T443">
        <v>9260</v>
      </c>
      <c r="U443">
        <v>4</v>
      </c>
      <c r="V443" t="s">
        <v>46</v>
      </c>
      <c r="W443" t="s">
        <v>15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</row>
    <row r="444" spans="1:35" x14ac:dyDescent="0.25">
      <c r="A444">
        <v>36</v>
      </c>
      <c r="B444" t="s">
        <v>15</v>
      </c>
      <c r="C444" t="s">
        <v>55</v>
      </c>
      <c r="D444">
        <v>635</v>
      </c>
      <c r="E444" t="s">
        <v>43</v>
      </c>
      <c r="F444">
        <v>10</v>
      </c>
      <c r="G444">
        <v>4</v>
      </c>
      <c r="H444" t="s">
        <v>52</v>
      </c>
      <c r="I444">
        <v>1</v>
      </c>
      <c r="J444">
        <v>592</v>
      </c>
      <c r="K444">
        <v>2</v>
      </c>
      <c r="L444" t="s">
        <v>16</v>
      </c>
      <c r="M444">
        <v>32</v>
      </c>
      <c r="N444">
        <v>3</v>
      </c>
      <c r="O444">
        <v>3</v>
      </c>
      <c r="P444" t="s">
        <v>45</v>
      </c>
      <c r="Q444">
        <v>4</v>
      </c>
      <c r="R444" t="s">
        <v>14</v>
      </c>
      <c r="S444">
        <v>9980</v>
      </c>
      <c r="T444">
        <v>15318</v>
      </c>
      <c r="U444">
        <v>1</v>
      </c>
      <c r="V444" t="s">
        <v>46</v>
      </c>
      <c r="W444" t="s">
        <v>15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</row>
    <row r="445" spans="1:35" x14ac:dyDescent="0.25">
      <c r="A445">
        <v>22</v>
      </c>
      <c r="B445" t="s">
        <v>12</v>
      </c>
      <c r="C445" t="s">
        <v>47</v>
      </c>
      <c r="D445">
        <v>1368</v>
      </c>
      <c r="E445" t="s">
        <v>48</v>
      </c>
      <c r="F445">
        <v>4</v>
      </c>
      <c r="G445">
        <v>1</v>
      </c>
      <c r="H445" t="s">
        <v>60</v>
      </c>
      <c r="I445">
        <v>1</v>
      </c>
      <c r="J445">
        <v>593</v>
      </c>
      <c r="K445">
        <v>3</v>
      </c>
      <c r="L445" t="s">
        <v>16</v>
      </c>
      <c r="M445">
        <v>99</v>
      </c>
      <c r="N445">
        <v>2</v>
      </c>
      <c r="O445">
        <v>1</v>
      </c>
      <c r="P445" t="s">
        <v>51</v>
      </c>
      <c r="Q445">
        <v>3</v>
      </c>
      <c r="R445" t="s">
        <v>14</v>
      </c>
      <c r="S445">
        <v>3894</v>
      </c>
      <c r="T445">
        <v>9129</v>
      </c>
      <c r="U445">
        <v>5</v>
      </c>
      <c r="V445" t="s">
        <v>46</v>
      </c>
      <c r="W445" t="s">
        <v>15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</row>
    <row r="446" spans="1:35" x14ac:dyDescent="0.25">
      <c r="A446">
        <v>48</v>
      </c>
      <c r="B446" t="s">
        <v>15</v>
      </c>
      <c r="C446" t="s">
        <v>42</v>
      </c>
      <c r="D446">
        <v>163</v>
      </c>
      <c r="E446" t="s">
        <v>43</v>
      </c>
      <c r="F446">
        <v>2</v>
      </c>
      <c r="G446">
        <v>5</v>
      </c>
      <c r="H446" t="s">
        <v>59</v>
      </c>
      <c r="I446">
        <v>1</v>
      </c>
      <c r="J446">
        <v>595</v>
      </c>
      <c r="K446">
        <v>2</v>
      </c>
      <c r="L446" t="s">
        <v>13</v>
      </c>
      <c r="M446">
        <v>37</v>
      </c>
      <c r="N446">
        <v>3</v>
      </c>
      <c r="O446">
        <v>2</v>
      </c>
      <c r="P446" t="s">
        <v>45</v>
      </c>
      <c r="Q446">
        <v>4</v>
      </c>
      <c r="R446" t="s">
        <v>17</v>
      </c>
      <c r="S446">
        <v>4051</v>
      </c>
      <c r="T446">
        <v>19658</v>
      </c>
      <c r="U446">
        <v>2</v>
      </c>
      <c r="V446" t="s">
        <v>46</v>
      </c>
      <c r="W446" t="s">
        <v>15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</row>
    <row r="447" spans="1:35" x14ac:dyDescent="0.25">
      <c r="A447">
        <v>55</v>
      </c>
      <c r="B447" t="s">
        <v>15</v>
      </c>
      <c r="C447" t="s">
        <v>42</v>
      </c>
      <c r="D447">
        <v>1117</v>
      </c>
      <c r="E447" t="s">
        <v>43</v>
      </c>
      <c r="F447">
        <v>18</v>
      </c>
      <c r="G447">
        <v>5</v>
      </c>
      <c r="H447" t="s">
        <v>44</v>
      </c>
      <c r="I447">
        <v>1</v>
      </c>
      <c r="J447">
        <v>597</v>
      </c>
      <c r="K447">
        <v>1</v>
      </c>
      <c r="L447" t="s">
        <v>13</v>
      </c>
      <c r="M447">
        <v>83</v>
      </c>
      <c r="N447">
        <v>3</v>
      </c>
      <c r="O447">
        <v>4</v>
      </c>
      <c r="P447" t="s">
        <v>56</v>
      </c>
      <c r="Q447">
        <v>2</v>
      </c>
      <c r="R447" t="s">
        <v>14</v>
      </c>
      <c r="S447">
        <v>16835</v>
      </c>
      <c r="T447">
        <v>9873</v>
      </c>
      <c r="U447">
        <v>3</v>
      </c>
      <c r="V447" t="s">
        <v>46</v>
      </c>
      <c r="W447" t="s">
        <v>15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</row>
    <row r="448" spans="1:35" x14ac:dyDescent="0.25">
      <c r="A448">
        <v>41</v>
      </c>
      <c r="B448" t="s">
        <v>15</v>
      </c>
      <c r="C448" t="s">
        <v>55</v>
      </c>
      <c r="D448">
        <v>267</v>
      </c>
      <c r="E448" t="s">
        <v>43</v>
      </c>
      <c r="F448">
        <v>10</v>
      </c>
      <c r="G448">
        <v>2</v>
      </c>
      <c r="H448" t="s">
        <v>44</v>
      </c>
      <c r="I448">
        <v>1</v>
      </c>
      <c r="J448">
        <v>599</v>
      </c>
      <c r="K448">
        <v>4</v>
      </c>
      <c r="L448" t="s">
        <v>16</v>
      </c>
      <c r="M448">
        <v>56</v>
      </c>
      <c r="N448">
        <v>3</v>
      </c>
      <c r="O448">
        <v>2</v>
      </c>
      <c r="P448" t="s">
        <v>45</v>
      </c>
      <c r="Q448">
        <v>4</v>
      </c>
      <c r="R448" t="s">
        <v>14</v>
      </c>
      <c r="S448">
        <v>6230</v>
      </c>
      <c r="T448">
        <v>13430</v>
      </c>
      <c r="U448">
        <v>7</v>
      </c>
      <c r="V448" t="s">
        <v>46</v>
      </c>
      <c r="W448" t="s">
        <v>15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</row>
    <row r="449" spans="1:35" x14ac:dyDescent="0.25">
      <c r="A449">
        <v>35</v>
      </c>
      <c r="B449" t="s">
        <v>15</v>
      </c>
      <c r="C449" t="s">
        <v>42</v>
      </c>
      <c r="D449">
        <v>619</v>
      </c>
      <c r="E449" t="s">
        <v>43</v>
      </c>
      <c r="F449">
        <v>1</v>
      </c>
      <c r="G449">
        <v>3</v>
      </c>
      <c r="H449" t="s">
        <v>59</v>
      </c>
      <c r="I449">
        <v>1</v>
      </c>
      <c r="J449">
        <v>600</v>
      </c>
      <c r="K449">
        <v>2</v>
      </c>
      <c r="L449" t="s">
        <v>16</v>
      </c>
      <c r="M449">
        <v>85</v>
      </c>
      <c r="N449">
        <v>3</v>
      </c>
      <c r="O449">
        <v>2</v>
      </c>
      <c r="P449" t="s">
        <v>45</v>
      </c>
      <c r="Q449">
        <v>3</v>
      </c>
      <c r="R449" t="s">
        <v>17</v>
      </c>
      <c r="S449">
        <v>4717</v>
      </c>
      <c r="T449">
        <v>18659</v>
      </c>
      <c r="U449">
        <v>9</v>
      </c>
      <c r="V449" t="s">
        <v>46</v>
      </c>
      <c r="W449" t="s">
        <v>15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</row>
    <row r="450" spans="1:35" x14ac:dyDescent="0.25">
      <c r="A450">
        <v>40</v>
      </c>
      <c r="B450" t="s">
        <v>15</v>
      </c>
      <c r="C450" t="s">
        <v>42</v>
      </c>
      <c r="D450">
        <v>302</v>
      </c>
      <c r="E450" t="s">
        <v>48</v>
      </c>
      <c r="F450">
        <v>6</v>
      </c>
      <c r="G450">
        <v>3</v>
      </c>
      <c r="H450" t="s">
        <v>44</v>
      </c>
      <c r="I450">
        <v>1</v>
      </c>
      <c r="J450">
        <v>601</v>
      </c>
      <c r="K450">
        <v>2</v>
      </c>
      <c r="L450" t="s">
        <v>13</v>
      </c>
      <c r="M450">
        <v>75</v>
      </c>
      <c r="N450">
        <v>3</v>
      </c>
      <c r="O450">
        <v>4</v>
      </c>
      <c r="P450" t="s">
        <v>53</v>
      </c>
      <c r="Q450">
        <v>3</v>
      </c>
      <c r="R450" t="s">
        <v>14</v>
      </c>
      <c r="S450">
        <v>13237</v>
      </c>
      <c r="T450">
        <v>20364</v>
      </c>
      <c r="U450">
        <v>7</v>
      </c>
      <c r="V450" t="s">
        <v>46</v>
      </c>
      <c r="W450" t="s">
        <v>15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</row>
    <row r="451" spans="1:35" x14ac:dyDescent="0.25">
      <c r="A451">
        <v>39</v>
      </c>
      <c r="B451" t="s">
        <v>15</v>
      </c>
      <c r="C451" t="s">
        <v>47</v>
      </c>
      <c r="D451">
        <v>443</v>
      </c>
      <c r="E451" t="s">
        <v>48</v>
      </c>
      <c r="F451">
        <v>8</v>
      </c>
      <c r="G451">
        <v>1</v>
      </c>
      <c r="H451" t="s">
        <v>44</v>
      </c>
      <c r="I451">
        <v>1</v>
      </c>
      <c r="J451">
        <v>602</v>
      </c>
      <c r="K451">
        <v>3</v>
      </c>
      <c r="L451" t="s">
        <v>13</v>
      </c>
      <c r="M451">
        <v>48</v>
      </c>
      <c r="N451">
        <v>3</v>
      </c>
      <c r="O451">
        <v>1</v>
      </c>
      <c r="P451" t="s">
        <v>51</v>
      </c>
      <c r="Q451">
        <v>3</v>
      </c>
      <c r="R451" t="s">
        <v>17</v>
      </c>
      <c r="S451">
        <v>3755</v>
      </c>
      <c r="T451">
        <v>17872</v>
      </c>
      <c r="U451">
        <v>1</v>
      </c>
      <c r="V451" t="s">
        <v>46</v>
      </c>
      <c r="W451" t="s">
        <v>15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</row>
    <row r="452" spans="1:35" x14ac:dyDescent="0.25">
      <c r="A452">
        <v>31</v>
      </c>
      <c r="B452" t="s">
        <v>15</v>
      </c>
      <c r="C452" t="s">
        <v>42</v>
      </c>
      <c r="D452">
        <v>828</v>
      </c>
      <c r="E452" t="s">
        <v>43</v>
      </c>
      <c r="F452">
        <v>2</v>
      </c>
      <c r="G452">
        <v>1</v>
      </c>
      <c r="H452" t="s">
        <v>44</v>
      </c>
      <c r="I452">
        <v>1</v>
      </c>
      <c r="J452">
        <v>604</v>
      </c>
      <c r="K452">
        <v>2</v>
      </c>
      <c r="L452" t="s">
        <v>16</v>
      </c>
      <c r="M452">
        <v>77</v>
      </c>
      <c r="N452">
        <v>3</v>
      </c>
      <c r="O452">
        <v>2</v>
      </c>
      <c r="P452" t="s">
        <v>45</v>
      </c>
      <c r="Q452">
        <v>4</v>
      </c>
      <c r="R452" t="s">
        <v>14</v>
      </c>
      <c r="S452">
        <v>6582</v>
      </c>
      <c r="T452">
        <v>8346</v>
      </c>
      <c r="U452">
        <v>4</v>
      </c>
      <c r="V452" t="s">
        <v>46</v>
      </c>
      <c r="W452" t="s">
        <v>12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</row>
    <row r="453" spans="1:35" x14ac:dyDescent="0.25">
      <c r="A453">
        <v>42</v>
      </c>
      <c r="B453" t="s">
        <v>15</v>
      </c>
      <c r="C453" t="s">
        <v>42</v>
      </c>
      <c r="D453">
        <v>319</v>
      </c>
      <c r="E453" t="s">
        <v>48</v>
      </c>
      <c r="F453">
        <v>24</v>
      </c>
      <c r="G453">
        <v>3</v>
      </c>
      <c r="H453" t="s">
        <v>52</v>
      </c>
      <c r="I453">
        <v>1</v>
      </c>
      <c r="J453">
        <v>605</v>
      </c>
      <c r="K453">
        <v>4</v>
      </c>
      <c r="L453" t="s">
        <v>16</v>
      </c>
      <c r="M453">
        <v>56</v>
      </c>
      <c r="N453">
        <v>3</v>
      </c>
      <c r="O453">
        <v>3</v>
      </c>
      <c r="P453" t="s">
        <v>53</v>
      </c>
      <c r="Q453">
        <v>1</v>
      </c>
      <c r="R453" t="s">
        <v>17</v>
      </c>
      <c r="S453">
        <v>7406</v>
      </c>
      <c r="T453">
        <v>6950</v>
      </c>
      <c r="U453">
        <v>1</v>
      </c>
      <c r="V453" t="s">
        <v>46</v>
      </c>
      <c r="W453" t="s">
        <v>12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</row>
    <row r="454" spans="1:35" x14ac:dyDescent="0.25">
      <c r="A454">
        <v>45</v>
      </c>
      <c r="B454" t="s">
        <v>15</v>
      </c>
      <c r="C454" t="s">
        <v>42</v>
      </c>
      <c r="D454">
        <v>561</v>
      </c>
      <c r="E454" t="s">
        <v>43</v>
      </c>
      <c r="F454">
        <v>2</v>
      </c>
      <c r="G454">
        <v>3</v>
      </c>
      <c r="H454" t="s">
        <v>50</v>
      </c>
      <c r="I454">
        <v>1</v>
      </c>
      <c r="J454">
        <v>606</v>
      </c>
      <c r="K454">
        <v>4</v>
      </c>
      <c r="L454" t="s">
        <v>16</v>
      </c>
      <c r="M454">
        <v>61</v>
      </c>
      <c r="N454">
        <v>3</v>
      </c>
      <c r="O454">
        <v>2</v>
      </c>
      <c r="P454" t="s">
        <v>45</v>
      </c>
      <c r="Q454">
        <v>2</v>
      </c>
      <c r="R454" t="s">
        <v>17</v>
      </c>
      <c r="S454">
        <v>4805</v>
      </c>
      <c r="T454">
        <v>16177</v>
      </c>
      <c r="U454">
        <v>0</v>
      </c>
      <c r="V454" t="s">
        <v>46</v>
      </c>
      <c r="W454" t="s">
        <v>15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</row>
    <row r="455" spans="1:35" x14ac:dyDescent="0.25">
      <c r="A455">
        <v>26</v>
      </c>
      <c r="B455" t="s">
        <v>12</v>
      </c>
      <c r="C455" t="s">
        <v>47</v>
      </c>
      <c r="D455">
        <v>426</v>
      </c>
      <c r="E455" t="s">
        <v>61</v>
      </c>
      <c r="F455">
        <v>17</v>
      </c>
      <c r="G455">
        <v>4</v>
      </c>
      <c r="H455" t="s">
        <v>44</v>
      </c>
      <c r="I455">
        <v>1</v>
      </c>
      <c r="J455">
        <v>608</v>
      </c>
      <c r="K455">
        <v>2</v>
      </c>
      <c r="L455" t="s">
        <v>13</v>
      </c>
      <c r="M455">
        <v>58</v>
      </c>
      <c r="N455">
        <v>3</v>
      </c>
      <c r="O455">
        <v>1</v>
      </c>
      <c r="P455" t="s">
        <v>61</v>
      </c>
      <c r="Q455">
        <v>3</v>
      </c>
      <c r="R455" t="s">
        <v>18</v>
      </c>
      <c r="S455">
        <v>2741</v>
      </c>
      <c r="T455">
        <v>22808</v>
      </c>
      <c r="U455">
        <v>0</v>
      </c>
      <c r="V455" t="s">
        <v>46</v>
      </c>
      <c r="W455" t="s">
        <v>12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</row>
    <row r="456" spans="1:35" x14ac:dyDescent="0.25">
      <c r="A456">
        <v>29</v>
      </c>
      <c r="B456" t="s">
        <v>15</v>
      </c>
      <c r="C456" t="s">
        <v>42</v>
      </c>
      <c r="D456">
        <v>232</v>
      </c>
      <c r="E456" t="s">
        <v>48</v>
      </c>
      <c r="F456">
        <v>19</v>
      </c>
      <c r="G456">
        <v>3</v>
      </c>
      <c r="H456" t="s">
        <v>60</v>
      </c>
      <c r="I456">
        <v>1</v>
      </c>
      <c r="J456">
        <v>611</v>
      </c>
      <c r="K456">
        <v>4</v>
      </c>
      <c r="L456" t="s">
        <v>16</v>
      </c>
      <c r="M456">
        <v>34</v>
      </c>
      <c r="N456">
        <v>3</v>
      </c>
      <c r="O456">
        <v>2</v>
      </c>
      <c r="P456" t="s">
        <v>53</v>
      </c>
      <c r="Q456">
        <v>4</v>
      </c>
      <c r="R456" t="s">
        <v>18</v>
      </c>
      <c r="S456">
        <v>4262</v>
      </c>
      <c r="T456">
        <v>22645</v>
      </c>
      <c r="U456">
        <v>4</v>
      </c>
      <c r="V456" t="s">
        <v>46</v>
      </c>
      <c r="W456" t="s">
        <v>15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</row>
    <row r="457" spans="1:35" x14ac:dyDescent="0.25">
      <c r="A457">
        <v>33</v>
      </c>
      <c r="B457" t="s">
        <v>15</v>
      </c>
      <c r="C457" t="s">
        <v>42</v>
      </c>
      <c r="D457">
        <v>922</v>
      </c>
      <c r="E457" t="s">
        <v>48</v>
      </c>
      <c r="F457">
        <v>1</v>
      </c>
      <c r="G457">
        <v>5</v>
      </c>
      <c r="H457" t="s">
        <v>52</v>
      </c>
      <c r="I457">
        <v>1</v>
      </c>
      <c r="J457">
        <v>612</v>
      </c>
      <c r="K457">
        <v>1</v>
      </c>
      <c r="L457" t="s">
        <v>13</v>
      </c>
      <c r="M457">
        <v>95</v>
      </c>
      <c r="N457">
        <v>4</v>
      </c>
      <c r="O457">
        <v>4</v>
      </c>
      <c r="P457" t="s">
        <v>58</v>
      </c>
      <c r="Q457">
        <v>3</v>
      </c>
      <c r="R457" t="s">
        <v>18</v>
      </c>
      <c r="S457">
        <v>16184</v>
      </c>
      <c r="T457">
        <v>22578</v>
      </c>
      <c r="U457">
        <v>4</v>
      </c>
      <c r="V457" t="s">
        <v>46</v>
      </c>
      <c r="W457" t="s">
        <v>15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</row>
    <row r="458" spans="1:35" x14ac:dyDescent="0.25">
      <c r="A458">
        <v>31</v>
      </c>
      <c r="B458" t="s">
        <v>15</v>
      </c>
      <c r="C458" t="s">
        <v>42</v>
      </c>
      <c r="D458">
        <v>688</v>
      </c>
      <c r="E458" t="s">
        <v>43</v>
      </c>
      <c r="F458">
        <v>7</v>
      </c>
      <c r="G458">
        <v>3</v>
      </c>
      <c r="H458" t="s">
        <v>44</v>
      </c>
      <c r="I458">
        <v>1</v>
      </c>
      <c r="J458">
        <v>613</v>
      </c>
      <c r="K458">
        <v>3</v>
      </c>
      <c r="L458" t="s">
        <v>16</v>
      </c>
      <c r="M458">
        <v>44</v>
      </c>
      <c r="N458">
        <v>2</v>
      </c>
      <c r="O458">
        <v>3</v>
      </c>
      <c r="P458" t="s">
        <v>56</v>
      </c>
      <c r="Q458">
        <v>4</v>
      </c>
      <c r="R458" t="s">
        <v>18</v>
      </c>
      <c r="S458">
        <v>11557</v>
      </c>
      <c r="T458">
        <v>25291</v>
      </c>
      <c r="U458">
        <v>9</v>
      </c>
      <c r="V458" t="s">
        <v>46</v>
      </c>
      <c r="W458" t="s">
        <v>15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</row>
    <row r="459" spans="1:35" x14ac:dyDescent="0.25">
      <c r="A459">
        <v>18</v>
      </c>
      <c r="B459" t="s">
        <v>12</v>
      </c>
      <c r="C459" t="s">
        <v>47</v>
      </c>
      <c r="D459">
        <v>1306</v>
      </c>
      <c r="E459" t="s">
        <v>43</v>
      </c>
      <c r="F459">
        <v>5</v>
      </c>
      <c r="G459">
        <v>3</v>
      </c>
      <c r="H459" t="s">
        <v>59</v>
      </c>
      <c r="I459">
        <v>1</v>
      </c>
      <c r="J459">
        <v>614</v>
      </c>
      <c r="K459">
        <v>2</v>
      </c>
      <c r="L459" t="s">
        <v>16</v>
      </c>
      <c r="M459">
        <v>69</v>
      </c>
      <c r="N459">
        <v>3</v>
      </c>
      <c r="O459">
        <v>1</v>
      </c>
      <c r="P459" t="s">
        <v>57</v>
      </c>
      <c r="Q459">
        <v>2</v>
      </c>
      <c r="R459" t="s">
        <v>14</v>
      </c>
      <c r="S459">
        <v>1878</v>
      </c>
      <c r="T459">
        <v>8059</v>
      </c>
      <c r="U459">
        <v>1</v>
      </c>
      <c r="V459" t="s">
        <v>46</v>
      </c>
      <c r="W459" t="s">
        <v>12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40</v>
      </c>
      <c r="B460" t="s">
        <v>15</v>
      </c>
      <c r="C460" t="s">
        <v>55</v>
      </c>
      <c r="D460">
        <v>1094</v>
      </c>
      <c r="E460" t="s">
        <v>43</v>
      </c>
      <c r="F460">
        <v>28</v>
      </c>
      <c r="G460">
        <v>3</v>
      </c>
      <c r="H460" t="s">
        <v>50</v>
      </c>
      <c r="I460">
        <v>1</v>
      </c>
      <c r="J460">
        <v>615</v>
      </c>
      <c r="K460">
        <v>3</v>
      </c>
      <c r="L460" t="s">
        <v>16</v>
      </c>
      <c r="M460">
        <v>58</v>
      </c>
      <c r="N460">
        <v>1</v>
      </c>
      <c r="O460">
        <v>3</v>
      </c>
      <c r="P460" t="s">
        <v>45</v>
      </c>
      <c r="Q460">
        <v>1</v>
      </c>
      <c r="R460" t="s">
        <v>18</v>
      </c>
      <c r="S460">
        <v>10932</v>
      </c>
      <c r="T460">
        <v>11373</v>
      </c>
      <c r="U460">
        <v>3</v>
      </c>
      <c r="V460" t="s">
        <v>46</v>
      </c>
      <c r="W460" t="s">
        <v>15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</row>
    <row r="461" spans="1:35" x14ac:dyDescent="0.25">
      <c r="A461">
        <v>41</v>
      </c>
      <c r="B461" t="s">
        <v>15</v>
      </c>
      <c r="C461" t="s">
        <v>55</v>
      </c>
      <c r="D461">
        <v>509</v>
      </c>
      <c r="E461" t="s">
        <v>48</v>
      </c>
      <c r="F461">
        <v>2</v>
      </c>
      <c r="G461">
        <v>4</v>
      </c>
      <c r="H461" t="s">
        <v>50</v>
      </c>
      <c r="I461">
        <v>1</v>
      </c>
      <c r="J461">
        <v>616</v>
      </c>
      <c r="K461">
        <v>1</v>
      </c>
      <c r="L461" t="s">
        <v>13</v>
      </c>
      <c r="M461">
        <v>62</v>
      </c>
      <c r="N461">
        <v>2</v>
      </c>
      <c r="O461">
        <v>2</v>
      </c>
      <c r="P461" t="s">
        <v>54</v>
      </c>
      <c r="Q461">
        <v>3</v>
      </c>
      <c r="R461" t="s">
        <v>14</v>
      </c>
      <c r="S461">
        <v>6811</v>
      </c>
      <c r="T461">
        <v>2112</v>
      </c>
      <c r="U461">
        <v>2</v>
      </c>
      <c r="V461" t="s">
        <v>46</v>
      </c>
      <c r="W461" t="s">
        <v>12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</row>
    <row r="462" spans="1:35" x14ac:dyDescent="0.25">
      <c r="A462">
        <v>26</v>
      </c>
      <c r="B462" t="s">
        <v>15</v>
      </c>
      <c r="C462" t="s">
        <v>42</v>
      </c>
      <c r="D462">
        <v>775</v>
      </c>
      <c r="E462" t="s">
        <v>43</v>
      </c>
      <c r="F462">
        <v>29</v>
      </c>
      <c r="G462">
        <v>2</v>
      </c>
      <c r="H462" t="s">
        <v>52</v>
      </c>
      <c r="I462">
        <v>1</v>
      </c>
      <c r="J462">
        <v>618</v>
      </c>
      <c r="K462">
        <v>1</v>
      </c>
      <c r="L462" t="s">
        <v>16</v>
      </c>
      <c r="M462">
        <v>45</v>
      </c>
      <c r="N462">
        <v>3</v>
      </c>
      <c r="O462">
        <v>2</v>
      </c>
      <c r="P462" t="s">
        <v>45</v>
      </c>
      <c r="Q462">
        <v>3</v>
      </c>
      <c r="R462" t="s">
        <v>18</v>
      </c>
      <c r="S462">
        <v>4306</v>
      </c>
      <c r="T462">
        <v>4267</v>
      </c>
      <c r="U462">
        <v>5</v>
      </c>
      <c r="V462" t="s">
        <v>46</v>
      </c>
      <c r="W462" t="s">
        <v>15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35</v>
      </c>
      <c r="B463" t="s">
        <v>15</v>
      </c>
      <c r="C463" t="s">
        <v>42</v>
      </c>
      <c r="D463">
        <v>195</v>
      </c>
      <c r="E463" t="s">
        <v>43</v>
      </c>
      <c r="F463">
        <v>1</v>
      </c>
      <c r="G463">
        <v>3</v>
      </c>
      <c r="H463" t="s">
        <v>52</v>
      </c>
      <c r="I463">
        <v>1</v>
      </c>
      <c r="J463">
        <v>620</v>
      </c>
      <c r="K463">
        <v>1</v>
      </c>
      <c r="L463" t="s">
        <v>13</v>
      </c>
      <c r="M463">
        <v>80</v>
      </c>
      <c r="N463">
        <v>3</v>
      </c>
      <c r="O463">
        <v>2</v>
      </c>
      <c r="P463" t="s">
        <v>45</v>
      </c>
      <c r="Q463">
        <v>3</v>
      </c>
      <c r="R463" t="s">
        <v>14</v>
      </c>
      <c r="S463">
        <v>4859</v>
      </c>
      <c r="T463">
        <v>6698</v>
      </c>
      <c r="U463">
        <v>1</v>
      </c>
      <c r="V463" t="s">
        <v>46</v>
      </c>
      <c r="W463" t="s">
        <v>15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</row>
    <row r="464" spans="1:35" x14ac:dyDescent="0.25">
      <c r="A464">
        <v>34</v>
      </c>
      <c r="B464" t="s">
        <v>15</v>
      </c>
      <c r="C464" t="s">
        <v>42</v>
      </c>
      <c r="D464">
        <v>258</v>
      </c>
      <c r="E464" t="s">
        <v>43</v>
      </c>
      <c r="F464">
        <v>21</v>
      </c>
      <c r="G464">
        <v>4</v>
      </c>
      <c r="H464" t="s">
        <v>44</v>
      </c>
      <c r="I464">
        <v>1</v>
      </c>
      <c r="J464">
        <v>621</v>
      </c>
      <c r="K464">
        <v>4</v>
      </c>
      <c r="L464" t="s">
        <v>16</v>
      </c>
      <c r="M464">
        <v>74</v>
      </c>
      <c r="N464">
        <v>4</v>
      </c>
      <c r="O464">
        <v>2</v>
      </c>
      <c r="P464" t="s">
        <v>45</v>
      </c>
      <c r="Q464">
        <v>4</v>
      </c>
      <c r="R464" t="s">
        <v>14</v>
      </c>
      <c r="S464">
        <v>5337</v>
      </c>
      <c r="T464">
        <v>19921</v>
      </c>
      <c r="U464">
        <v>1</v>
      </c>
      <c r="V464" t="s">
        <v>46</v>
      </c>
      <c r="W464" t="s">
        <v>15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</row>
    <row r="465" spans="1:35" x14ac:dyDescent="0.25">
      <c r="A465">
        <v>26</v>
      </c>
      <c r="B465" t="s">
        <v>12</v>
      </c>
      <c r="C465" t="s">
        <v>42</v>
      </c>
      <c r="D465">
        <v>471</v>
      </c>
      <c r="E465" t="s">
        <v>48</v>
      </c>
      <c r="F465">
        <v>24</v>
      </c>
      <c r="G465">
        <v>3</v>
      </c>
      <c r="H465" t="s">
        <v>60</v>
      </c>
      <c r="I465">
        <v>1</v>
      </c>
      <c r="J465">
        <v>622</v>
      </c>
      <c r="K465">
        <v>3</v>
      </c>
      <c r="L465" t="s">
        <v>16</v>
      </c>
      <c r="M465">
        <v>66</v>
      </c>
      <c r="N465">
        <v>1</v>
      </c>
      <c r="O465">
        <v>1</v>
      </c>
      <c r="P465" t="s">
        <v>51</v>
      </c>
      <c r="Q465">
        <v>4</v>
      </c>
      <c r="R465" t="s">
        <v>14</v>
      </c>
      <c r="S465">
        <v>2340</v>
      </c>
      <c r="T465">
        <v>23213</v>
      </c>
      <c r="U465">
        <v>1</v>
      </c>
      <c r="V465" t="s">
        <v>46</v>
      </c>
      <c r="W465" t="s">
        <v>12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</row>
    <row r="466" spans="1:35" x14ac:dyDescent="0.25">
      <c r="A466">
        <v>37</v>
      </c>
      <c r="B466" t="s">
        <v>15</v>
      </c>
      <c r="C466" t="s">
        <v>42</v>
      </c>
      <c r="D466">
        <v>799</v>
      </c>
      <c r="E466" t="s">
        <v>48</v>
      </c>
      <c r="F466">
        <v>1</v>
      </c>
      <c r="G466">
        <v>3</v>
      </c>
      <c r="H466" t="s">
        <v>60</v>
      </c>
      <c r="I466">
        <v>1</v>
      </c>
      <c r="J466">
        <v>623</v>
      </c>
      <c r="K466">
        <v>2</v>
      </c>
      <c r="L466" t="s">
        <v>13</v>
      </c>
      <c r="M466">
        <v>59</v>
      </c>
      <c r="N466">
        <v>3</v>
      </c>
      <c r="O466">
        <v>3</v>
      </c>
      <c r="P466" t="s">
        <v>53</v>
      </c>
      <c r="Q466">
        <v>4</v>
      </c>
      <c r="R466" t="s">
        <v>14</v>
      </c>
      <c r="S466">
        <v>7491</v>
      </c>
      <c r="T466">
        <v>23848</v>
      </c>
      <c r="U466">
        <v>4</v>
      </c>
      <c r="V466" t="s">
        <v>46</v>
      </c>
      <c r="W466" t="s">
        <v>15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</row>
    <row r="467" spans="1:35" x14ac:dyDescent="0.25">
      <c r="A467">
        <v>46</v>
      </c>
      <c r="B467" t="s">
        <v>15</v>
      </c>
      <c r="C467" t="s">
        <v>47</v>
      </c>
      <c r="D467">
        <v>1034</v>
      </c>
      <c r="E467" t="s">
        <v>48</v>
      </c>
      <c r="F467">
        <v>18</v>
      </c>
      <c r="G467">
        <v>1</v>
      </c>
      <c r="H467" t="s">
        <v>52</v>
      </c>
      <c r="I467">
        <v>1</v>
      </c>
      <c r="J467">
        <v>624</v>
      </c>
      <c r="K467">
        <v>1</v>
      </c>
      <c r="L467" t="s">
        <v>13</v>
      </c>
      <c r="M467">
        <v>86</v>
      </c>
      <c r="N467">
        <v>3</v>
      </c>
      <c r="O467">
        <v>3</v>
      </c>
      <c r="P467" t="s">
        <v>54</v>
      </c>
      <c r="Q467">
        <v>3</v>
      </c>
      <c r="R467" t="s">
        <v>17</v>
      </c>
      <c r="S467">
        <v>10527</v>
      </c>
      <c r="T467">
        <v>8984</v>
      </c>
      <c r="U467">
        <v>5</v>
      </c>
      <c r="V467" t="s">
        <v>46</v>
      </c>
      <c r="W467" t="s">
        <v>15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</row>
    <row r="468" spans="1:35" x14ac:dyDescent="0.25">
      <c r="A468">
        <v>41</v>
      </c>
      <c r="B468" t="s">
        <v>15</v>
      </c>
      <c r="C468" t="s">
        <v>42</v>
      </c>
      <c r="D468">
        <v>1276</v>
      </c>
      <c r="E468" t="s">
        <v>43</v>
      </c>
      <c r="F468">
        <v>2</v>
      </c>
      <c r="G468">
        <v>5</v>
      </c>
      <c r="H468" t="s">
        <v>44</v>
      </c>
      <c r="I468">
        <v>1</v>
      </c>
      <c r="J468">
        <v>625</v>
      </c>
      <c r="K468">
        <v>2</v>
      </c>
      <c r="L468" t="s">
        <v>13</v>
      </c>
      <c r="M468">
        <v>91</v>
      </c>
      <c r="N468">
        <v>3</v>
      </c>
      <c r="O468">
        <v>4</v>
      </c>
      <c r="P468" t="s">
        <v>56</v>
      </c>
      <c r="Q468">
        <v>1</v>
      </c>
      <c r="R468" t="s">
        <v>17</v>
      </c>
      <c r="S468">
        <v>16595</v>
      </c>
      <c r="T468">
        <v>5626</v>
      </c>
      <c r="U468">
        <v>7</v>
      </c>
      <c r="V468" t="s">
        <v>46</v>
      </c>
      <c r="W468" t="s">
        <v>15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</row>
    <row r="469" spans="1:35" x14ac:dyDescent="0.25">
      <c r="A469">
        <v>37</v>
      </c>
      <c r="B469" t="s">
        <v>15</v>
      </c>
      <c r="C469" t="s">
        <v>55</v>
      </c>
      <c r="D469">
        <v>142</v>
      </c>
      <c r="E469" t="s">
        <v>43</v>
      </c>
      <c r="F469">
        <v>9</v>
      </c>
      <c r="G469">
        <v>4</v>
      </c>
      <c r="H469" t="s">
        <v>52</v>
      </c>
      <c r="I469">
        <v>1</v>
      </c>
      <c r="J469">
        <v>626</v>
      </c>
      <c r="K469">
        <v>1</v>
      </c>
      <c r="L469" t="s">
        <v>16</v>
      </c>
      <c r="M469">
        <v>69</v>
      </c>
      <c r="N469">
        <v>3</v>
      </c>
      <c r="O469">
        <v>3</v>
      </c>
      <c r="P469" t="s">
        <v>45</v>
      </c>
      <c r="Q469">
        <v>2</v>
      </c>
      <c r="R469" t="s">
        <v>18</v>
      </c>
      <c r="S469">
        <v>8834</v>
      </c>
      <c r="T469">
        <v>24666</v>
      </c>
      <c r="U469">
        <v>1</v>
      </c>
      <c r="V469" t="s">
        <v>46</v>
      </c>
      <c r="W469" t="s">
        <v>15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</row>
    <row r="470" spans="1:35" x14ac:dyDescent="0.25">
      <c r="A470">
        <v>52</v>
      </c>
      <c r="B470" t="s">
        <v>15</v>
      </c>
      <c r="C470" t="s">
        <v>42</v>
      </c>
      <c r="D470">
        <v>956</v>
      </c>
      <c r="E470" t="s">
        <v>48</v>
      </c>
      <c r="F470">
        <v>6</v>
      </c>
      <c r="G470">
        <v>2</v>
      </c>
      <c r="H470" t="s">
        <v>60</v>
      </c>
      <c r="I470">
        <v>1</v>
      </c>
      <c r="J470">
        <v>630</v>
      </c>
      <c r="K470">
        <v>4</v>
      </c>
      <c r="L470" t="s">
        <v>16</v>
      </c>
      <c r="M470">
        <v>78</v>
      </c>
      <c r="N470">
        <v>3</v>
      </c>
      <c r="O470">
        <v>2</v>
      </c>
      <c r="P470" t="s">
        <v>49</v>
      </c>
      <c r="Q470">
        <v>1</v>
      </c>
      <c r="R470" t="s">
        <v>18</v>
      </c>
      <c r="S470">
        <v>5577</v>
      </c>
      <c r="T470">
        <v>22087</v>
      </c>
      <c r="U470">
        <v>3</v>
      </c>
      <c r="V470" t="s">
        <v>46</v>
      </c>
      <c r="W470" t="s">
        <v>12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</row>
    <row r="471" spans="1:35" x14ac:dyDescent="0.25">
      <c r="A471">
        <v>32</v>
      </c>
      <c r="B471" t="s">
        <v>12</v>
      </c>
      <c r="C471" t="s">
        <v>55</v>
      </c>
      <c r="D471">
        <v>1474</v>
      </c>
      <c r="E471" t="s">
        <v>43</v>
      </c>
      <c r="F471">
        <v>11</v>
      </c>
      <c r="G471">
        <v>4</v>
      </c>
      <c r="H471" t="s">
        <v>50</v>
      </c>
      <c r="I471">
        <v>1</v>
      </c>
      <c r="J471">
        <v>631</v>
      </c>
      <c r="K471">
        <v>4</v>
      </c>
      <c r="L471" t="s">
        <v>16</v>
      </c>
      <c r="M471">
        <v>60</v>
      </c>
      <c r="N471">
        <v>4</v>
      </c>
      <c r="O471">
        <v>2</v>
      </c>
      <c r="P471" t="s">
        <v>45</v>
      </c>
      <c r="Q471">
        <v>3</v>
      </c>
      <c r="R471" t="s">
        <v>17</v>
      </c>
      <c r="S471">
        <v>4707</v>
      </c>
      <c r="T471">
        <v>23914</v>
      </c>
      <c r="U471">
        <v>8</v>
      </c>
      <c r="V471" t="s">
        <v>46</v>
      </c>
      <c r="W471" t="s">
        <v>15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</row>
    <row r="472" spans="1:35" x14ac:dyDescent="0.25">
      <c r="A472">
        <v>24</v>
      </c>
      <c r="B472" t="s">
        <v>15</v>
      </c>
      <c r="C472" t="s">
        <v>47</v>
      </c>
      <c r="D472">
        <v>535</v>
      </c>
      <c r="E472" t="s">
        <v>43</v>
      </c>
      <c r="F472">
        <v>24</v>
      </c>
      <c r="G472">
        <v>3</v>
      </c>
      <c r="H472" t="s">
        <v>52</v>
      </c>
      <c r="I472">
        <v>1</v>
      </c>
      <c r="J472">
        <v>632</v>
      </c>
      <c r="K472">
        <v>4</v>
      </c>
      <c r="L472" t="s">
        <v>16</v>
      </c>
      <c r="M472">
        <v>38</v>
      </c>
      <c r="N472">
        <v>3</v>
      </c>
      <c r="O472">
        <v>1</v>
      </c>
      <c r="P472" t="s">
        <v>57</v>
      </c>
      <c r="Q472">
        <v>4</v>
      </c>
      <c r="R472" t="s">
        <v>17</v>
      </c>
      <c r="S472">
        <v>2400</v>
      </c>
      <c r="T472">
        <v>5530</v>
      </c>
      <c r="U472">
        <v>0</v>
      </c>
      <c r="V472" t="s">
        <v>46</v>
      </c>
      <c r="W472" t="s">
        <v>15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</row>
    <row r="473" spans="1:35" x14ac:dyDescent="0.25">
      <c r="A473">
        <v>38</v>
      </c>
      <c r="B473" t="s">
        <v>15</v>
      </c>
      <c r="C473" t="s">
        <v>42</v>
      </c>
      <c r="D473">
        <v>1495</v>
      </c>
      <c r="E473" t="s">
        <v>48</v>
      </c>
      <c r="F473">
        <v>10</v>
      </c>
      <c r="G473">
        <v>3</v>
      </c>
      <c r="H473" t="s">
        <v>52</v>
      </c>
      <c r="I473">
        <v>1</v>
      </c>
      <c r="J473">
        <v>634</v>
      </c>
      <c r="K473">
        <v>3</v>
      </c>
      <c r="L473" t="s">
        <v>13</v>
      </c>
      <c r="M473">
        <v>76</v>
      </c>
      <c r="N473">
        <v>3</v>
      </c>
      <c r="O473">
        <v>2</v>
      </c>
      <c r="P473" t="s">
        <v>54</v>
      </c>
      <c r="Q473">
        <v>3</v>
      </c>
      <c r="R473" t="s">
        <v>17</v>
      </c>
      <c r="S473">
        <v>9824</v>
      </c>
      <c r="T473">
        <v>22174</v>
      </c>
      <c r="U473">
        <v>3</v>
      </c>
      <c r="V473" t="s">
        <v>46</v>
      </c>
      <c r="W473" t="s">
        <v>15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</row>
    <row r="474" spans="1:35" x14ac:dyDescent="0.25">
      <c r="A474">
        <v>37</v>
      </c>
      <c r="B474" t="s">
        <v>15</v>
      </c>
      <c r="C474" t="s">
        <v>42</v>
      </c>
      <c r="D474">
        <v>446</v>
      </c>
      <c r="E474" t="s">
        <v>48</v>
      </c>
      <c r="F474">
        <v>1</v>
      </c>
      <c r="G474">
        <v>4</v>
      </c>
      <c r="H474" t="s">
        <v>44</v>
      </c>
      <c r="I474">
        <v>1</v>
      </c>
      <c r="J474">
        <v>635</v>
      </c>
      <c r="K474">
        <v>2</v>
      </c>
      <c r="L474" t="s">
        <v>13</v>
      </c>
      <c r="M474">
        <v>65</v>
      </c>
      <c r="N474">
        <v>3</v>
      </c>
      <c r="O474">
        <v>2</v>
      </c>
      <c r="P474" t="s">
        <v>53</v>
      </c>
      <c r="Q474">
        <v>2</v>
      </c>
      <c r="R474" t="s">
        <v>17</v>
      </c>
      <c r="S474">
        <v>6447</v>
      </c>
      <c r="T474">
        <v>15701</v>
      </c>
      <c r="U474">
        <v>6</v>
      </c>
      <c r="V474" t="s">
        <v>46</v>
      </c>
      <c r="W474" t="s">
        <v>15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</row>
    <row r="475" spans="1:35" x14ac:dyDescent="0.25">
      <c r="A475">
        <v>49</v>
      </c>
      <c r="B475" t="s">
        <v>15</v>
      </c>
      <c r="C475" t="s">
        <v>42</v>
      </c>
      <c r="D475">
        <v>1245</v>
      </c>
      <c r="E475" t="s">
        <v>48</v>
      </c>
      <c r="F475">
        <v>18</v>
      </c>
      <c r="G475">
        <v>4</v>
      </c>
      <c r="H475" t="s">
        <v>44</v>
      </c>
      <c r="I475">
        <v>1</v>
      </c>
      <c r="J475">
        <v>638</v>
      </c>
      <c r="K475">
        <v>4</v>
      </c>
      <c r="L475" t="s">
        <v>16</v>
      </c>
      <c r="M475">
        <v>58</v>
      </c>
      <c r="N475">
        <v>2</v>
      </c>
      <c r="O475">
        <v>5</v>
      </c>
      <c r="P475" t="s">
        <v>58</v>
      </c>
      <c r="Q475">
        <v>3</v>
      </c>
      <c r="R475" t="s">
        <v>18</v>
      </c>
      <c r="S475">
        <v>19502</v>
      </c>
      <c r="T475">
        <v>2125</v>
      </c>
      <c r="U475">
        <v>1</v>
      </c>
      <c r="V475" t="s">
        <v>46</v>
      </c>
      <c r="W475" t="s">
        <v>12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</row>
    <row r="476" spans="1:35" x14ac:dyDescent="0.25">
      <c r="A476">
        <v>24</v>
      </c>
      <c r="B476" t="s">
        <v>15</v>
      </c>
      <c r="C476" t="s">
        <v>42</v>
      </c>
      <c r="D476">
        <v>691</v>
      </c>
      <c r="E476" t="s">
        <v>48</v>
      </c>
      <c r="F476">
        <v>23</v>
      </c>
      <c r="G476">
        <v>3</v>
      </c>
      <c r="H476" t="s">
        <v>52</v>
      </c>
      <c r="I476">
        <v>1</v>
      </c>
      <c r="J476">
        <v>639</v>
      </c>
      <c r="K476">
        <v>2</v>
      </c>
      <c r="L476" t="s">
        <v>16</v>
      </c>
      <c r="M476">
        <v>89</v>
      </c>
      <c r="N476">
        <v>4</v>
      </c>
      <c r="O476">
        <v>1</v>
      </c>
      <c r="P476" t="s">
        <v>49</v>
      </c>
      <c r="Q476">
        <v>4</v>
      </c>
      <c r="R476" t="s">
        <v>17</v>
      </c>
      <c r="S476">
        <v>2725</v>
      </c>
      <c r="T476">
        <v>21630</v>
      </c>
      <c r="U476">
        <v>1</v>
      </c>
      <c r="V476" t="s">
        <v>46</v>
      </c>
      <c r="W476" t="s">
        <v>12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</row>
    <row r="477" spans="1:35" x14ac:dyDescent="0.25">
      <c r="A477">
        <v>26</v>
      </c>
      <c r="B477" t="s">
        <v>15</v>
      </c>
      <c r="C477" t="s">
        <v>42</v>
      </c>
      <c r="D477">
        <v>703</v>
      </c>
      <c r="E477" t="s">
        <v>43</v>
      </c>
      <c r="F477">
        <v>28</v>
      </c>
      <c r="G477">
        <v>2</v>
      </c>
      <c r="H477" t="s">
        <v>59</v>
      </c>
      <c r="I477">
        <v>1</v>
      </c>
      <c r="J477">
        <v>641</v>
      </c>
      <c r="K477">
        <v>1</v>
      </c>
      <c r="L477" t="s">
        <v>16</v>
      </c>
      <c r="M477">
        <v>66</v>
      </c>
      <c r="N477">
        <v>3</v>
      </c>
      <c r="O477">
        <v>2</v>
      </c>
      <c r="P477" t="s">
        <v>45</v>
      </c>
      <c r="Q477">
        <v>2</v>
      </c>
      <c r="R477" t="s">
        <v>17</v>
      </c>
      <c r="S477">
        <v>6272</v>
      </c>
      <c r="T477">
        <v>7428</v>
      </c>
      <c r="U477">
        <v>1</v>
      </c>
      <c r="V477" t="s">
        <v>46</v>
      </c>
      <c r="W477" t="s">
        <v>15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</row>
    <row r="478" spans="1:35" x14ac:dyDescent="0.25">
      <c r="A478">
        <v>24</v>
      </c>
      <c r="B478" t="s">
        <v>15</v>
      </c>
      <c r="C478" t="s">
        <v>42</v>
      </c>
      <c r="D478">
        <v>823</v>
      </c>
      <c r="E478" t="s">
        <v>48</v>
      </c>
      <c r="F478">
        <v>17</v>
      </c>
      <c r="G478">
        <v>2</v>
      </c>
      <c r="H478" t="s">
        <v>50</v>
      </c>
      <c r="I478">
        <v>1</v>
      </c>
      <c r="J478">
        <v>643</v>
      </c>
      <c r="K478">
        <v>4</v>
      </c>
      <c r="L478" t="s">
        <v>16</v>
      </c>
      <c r="M478">
        <v>94</v>
      </c>
      <c r="N478">
        <v>2</v>
      </c>
      <c r="O478">
        <v>1</v>
      </c>
      <c r="P478" t="s">
        <v>51</v>
      </c>
      <c r="Q478">
        <v>2</v>
      </c>
      <c r="R478" t="s">
        <v>17</v>
      </c>
      <c r="S478">
        <v>2127</v>
      </c>
      <c r="T478">
        <v>9100</v>
      </c>
      <c r="U478">
        <v>1</v>
      </c>
      <c r="V478" t="s">
        <v>46</v>
      </c>
      <c r="W478" t="s">
        <v>15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</row>
    <row r="479" spans="1:35" x14ac:dyDescent="0.25">
      <c r="A479">
        <v>50</v>
      </c>
      <c r="B479" t="s">
        <v>15</v>
      </c>
      <c r="C479" t="s">
        <v>47</v>
      </c>
      <c r="D479">
        <v>1246</v>
      </c>
      <c r="E479" t="s">
        <v>61</v>
      </c>
      <c r="F479">
        <v>3</v>
      </c>
      <c r="G479">
        <v>3</v>
      </c>
      <c r="H479" t="s">
        <v>52</v>
      </c>
      <c r="I479">
        <v>1</v>
      </c>
      <c r="J479">
        <v>644</v>
      </c>
      <c r="K479">
        <v>1</v>
      </c>
      <c r="L479" t="s">
        <v>16</v>
      </c>
      <c r="M479">
        <v>99</v>
      </c>
      <c r="N479">
        <v>3</v>
      </c>
      <c r="O479">
        <v>5</v>
      </c>
      <c r="P479" t="s">
        <v>56</v>
      </c>
      <c r="Q479">
        <v>2</v>
      </c>
      <c r="R479" t="s">
        <v>17</v>
      </c>
      <c r="S479">
        <v>18200</v>
      </c>
      <c r="T479">
        <v>7999</v>
      </c>
      <c r="U479">
        <v>1</v>
      </c>
      <c r="V479" t="s">
        <v>46</v>
      </c>
      <c r="W479" t="s">
        <v>15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</row>
    <row r="480" spans="1:35" x14ac:dyDescent="0.25">
      <c r="A480">
        <v>25</v>
      </c>
      <c r="B480" t="s">
        <v>15</v>
      </c>
      <c r="C480" t="s">
        <v>42</v>
      </c>
      <c r="D480">
        <v>622</v>
      </c>
      <c r="E480" t="s">
        <v>43</v>
      </c>
      <c r="F480">
        <v>13</v>
      </c>
      <c r="G480">
        <v>1</v>
      </c>
      <c r="H480" t="s">
        <v>52</v>
      </c>
      <c r="I480">
        <v>1</v>
      </c>
      <c r="J480">
        <v>645</v>
      </c>
      <c r="K480">
        <v>2</v>
      </c>
      <c r="L480" t="s">
        <v>16</v>
      </c>
      <c r="M480">
        <v>40</v>
      </c>
      <c r="N480">
        <v>3</v>
      </c>
      <c r="O480">
        <v>1</v>
      </c>
      <c r="P480" t="s">
        <v>57</v>
      </c>
      <c r="Q480">
        <v>3</v>
      </c>
      <c r="R480" t="s">
        <v>17</v>
      </c>
      <c r="S480">
        <v>2096</v>
      </c>
      <c r="T480">
        <v>26376</v>
      </c>
      <c r="U480">
        <v>1</v>
      </c>
      <c r="V480" t="s">
        <v>46</v>
      </c>
      <c r="W480" t="s">
        <v>15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</row>
    <row r="481" spans="1:35" x14ac:dyDescent="0.25">
      <c r="A481">
        <v>24</v>
      </c>
      <c r="B481" t="s">
        <v>12</v>
      </c>
      <c r="C481" t="s">
        <v>47</v>
      </c>
      <c r="D481">
        <v>1287</v>
      </c>
      <c r="E481" t="s">
        <v>48</v>
      </c>
      <c r="F481">
        <v>7</v>
      </c>
      <c r="G481">
        <v>3</v>
      </c>
      <c r="H481" t="s">
        <v>44</v>
      </c>
      <c r="I481">
        <v>1</v>
      </c>
      <c r="J481">
        <v>647</v>
      </c>
      <c r="K481">
        <v>1</v>
      </c>
      <c r="L481" t="s">
        <v>13</v>
      </c>
      <c r="M481">
        <v>55</v>
      </c>
      <c r="N481">
        <v>3</v>
      </c>
      <c r="O481">
        <v>1</v>
      </c>
      <c r="P481" t="s">
        <v>51</v>
      </c>
      <c r="Q481">
        <v>3</v>
      </c>
      <c r="R481" t="s">
        <v>17</v>
      </c>
      <c r="S481">
        <v>2886</v>
      </c>
      <c r="T481">
        <v>14168</v>
      </c>
      <c r="U481">
        <v>1</v>
      </c>
      <c r="V481" t="s">
        <v>46</v>
      </c>
      <c r="W481" t="s">
        <v>12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</row>
    <row r="482" spans="1:35" x14ac:dyDescent="0.25">
      <c r="A482">
        <v>30</v>
      </c>
      <c r="B482" t="s">
        <v>12</v>
      </c>
      <c r="C482" t="s">
        <v>47</v>
      </c>
      <c r="D482">
        <v>448</v>
      </c>
      <c r="E482" t="s">
        <v>43</v>
      </c>
      <c r="F482">
        <v>12</v>
      </c>
      <c r="G482">
        <v>4</v>
      </c>
      <c r="H482" t="s">
        <v>44</v>
      </c>
      <c r="I482">
        <v>1</v>
      </c>
      <c r="J482">
        <v>648</v>
      </c>
      <c r="K482">
        <v>2</v>
      </c>
      <c r="L482" t="s">
        <v>16</v>
      </c>
      <c r="M482">
        <v>74</v>
      </c>
      <c r="N482">
        <v>2</v>
      </c>
      <c r="O482">
        <v>1</v>
      </c>
      <c r="P482" t="s">
        <v>57</v>
      </c>
      <c r="Q482">
        <v>1</v>
      </c>
      <c r="R482" t="s">
        <v>17</v>
      </c>
      <c r="S482">
        <v>2033</v>
      </c>
      <c r="T482">
        <v>14470</v>
      </c>
      <c r="U482">
        <v>1</v>
      </c>
      <c r="V482" t="s">
        <v>46</v>
      </c>
      <c r="W482" t="s">
        <v>15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</row>
    <row r="483" spans="1:35" x14ac:dyDescent="0.25">
      <c r="A483">
        <v>34</v>
      </c>
      <c r="B483" t="s">
        <v>15</v>
      </c>
      <c r="C483" t="s">
        <v>42</v>
      </c>
      <c r="D483">
        <v>254</v>
      </c>
      <c r="E483" t="s">
        <v>48</v>
      </c>
      <c r="F483">
        <v>1</v>
      </c>
      <c r="G483">
        <v>2</v>
      </c>
      <c r="H483" t="s">
        <v>44</v>
      </c>
      <c r="I483">
        <v>1</v>
      </c>
      <c r="J483">
        <v>649</v>
      </c>
      <c r="K483">
        <v>2</v>
      </c>
      <c r="L483" t="s">
        <v>16</v>
      </c>
      <c r="M483">
        <v>83</v>
      </c>
      <c r="N483">
        <v>2</v>
      </c>
      <c r="O483">
        <v>1</v>
      </c>
      <c r="P483" t="s">
        <v>49</v>
      </c>
      <c r="Q483">
        <v>4</v>
      </c>
      <c r="R483" t="s">
        <v>17</v>
      </c>
      <c r="S483">
        <v>3622</v>
      </c>
      <c r="T483">
        <v>22794</v>
      </c>
      <c r="U483">
        <v>1</v>
      </c>
      <c r="V483" t="s">
        <v>46</v>
      </c>
      <c r="W483" t="s">
        <v>12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</row>
    <row r="484" spans="1:35" x14ac:dyDescent="0.25">
      <c r="A484">
        <v>31</v>
      </c>
      <c r="B484" t="s">
        <v>12</v>
      </c>
      <c r="C484" t="s">
        <v>42</v>
      </c>
      <c r="D484">
        <v>1365</v>
      </c>
      <c r="E484" t="s">
        <v>43</v>
      </c>
      <c r="F484">
        <v>13</v>
      </c>
      <c r="G484">
        <v>4</v>
      </c>
      <c r="H484" t="s">
        <v>52</v>
      </c>
      <c r="I484">
        <v>1</v>
      </c>
      <c r="J484">
        <v>650</v>
      </c>
      <c r="K484">
        <v>2</v>
      </c>
      <c r="L484" t="s">
        <v>16</v>
      </c>
      <c r="M484">
        <v>46</v>
      </c>
      <c r="N484">
        <v>3</v>
      </c>
      <c r="O484">
        <v>2</v>
      </c>
      <c r="P484" t="s">
        <v>45</v>
      </c>
      <c r="Q484">
        <v>1</v>
      </c>
      <c r="R484" t="s">
        <v>18</v>
      </c>
      <c r="S484">
        <v>4233</v>
      </c>
      <c r="T484">
        <v>11512</v>
      </c>
      <c r="U484">
        <v>2</v>
      </c>
      <c r="V484" t="s">
        <v>46</v>
      </c>
      <c r="W484" t="s">
        <v>15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</row>
    <row r="485" spans="1:35" x14ac:dyDescent="0.25">
      <c r="A485">
        <v>35</v>
      </c>
      <c r="B485" t="s">
        <v>15</v>
      </c>
      <c r="C485" t="s">
        <v>42</v>
      </c>
      <c r="D485">
        <v>538</v>
      </c>
      <c r="E485" t="s">
        <v>48</v>
      </c>
      <c r="F485">
        <v>25</v>
      </c>
      <c r="G485">
        <v>2</v>
      </c>
      <c r="H485" t="s">
        <v>50</v>
      </c>
      <c r="I485">
        <v>1</v>
      </c>
      <c r="J485">
        <v>652</v>
      </c>
      <c r="K485">
        <v>1</v>
      </c>
      <c r="L485" t="s">
        <v>16</v>
      </c>
      <c r="M485">
        <v>54</v>
      </c>
      <c r="N485">
        <v>2</v>
      </c>
      <c r="O485">
        <v>2</v>
      </c>
      <c r="P485" t="s">
        <v>51</v>
      </c>
      <c r="Q485">
        <v>4</v>
      </c>
      <c r="R485" t="s">
        <v>14</v>
      </c>
      <c r="S485">
        <v>3681</v>
      </c>
      <c r="T485">
        <v>14004</v>
      </c>
      <c r="U485">
        <v>4</v>
      </c>
      <c r="V485" t="s">
        <v>46</v>
      </c>
      <c r="W485" t="s">
        <v>15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</row>
    <row r="486" spans="1:35" x14ac:dyDescent="0.25">
      <c r="A486">
        <v>31</v>
      </c>
      <c r="B486" t="s">
        <v>15</v>
      </c>
      <c r="C486" t="s">
        <v>42</v>
      </c>
      <c r="D486">
        <v>525</v>
      </c>
      <c r="E486" t="s">
        <v>43</v>
      </c>
      <c r="F486">
        <v>6</v>
      </c>
      <c r="G486">
        <v>4</v>
      </c>
      <c r="H486" t="s">
        <v>52</v>
      </c>
      <c r="I486">
        <v>1</v>
      </c>
      <c r="J486">
        <v>653</v>
      </c>
      <c r="K486">
        <v>1</v>
      </c>
      <c r="L486" t="s">
        <v>16</v>
      </c>
      <c r="M486">
        <v>66</v>
      </c>
      <c r="N486">
        <v>4</v>
      </c>
      <c r="O486">
        <v>2</v>
      </c>
      <c r="P486" t="s">
        <v>45</v>
      </c>
      <c r="Q486">
        <v>4</v>
      </c>
      <c r="R486" t="s">
        <v>18</v>
      </c>
      <c r="S486">
        <v>5460</v>
      </c>
      <c r="T486">
        <v>6219</v>
      </c>
      <c r="U486">
        <v>4</v>
      </c>
      <c r="V486" t="s">
        <v>46</v>
      </c>
      <c r="W486" t="s">
        <v>15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</row>
    <row r="487" spans="1:35" x14ac:dyDescent="0.25">
      <c r="A487">
        <v>27</v>
      </c>
      <c r="B487" t="s">
        <v>15</v>
      </c>
      <c r="C487" t="s">
        <v>42</v>
      </c>
      <c r="D487">
        <v>798</v>
      </c>
      <c r="E487" t="s">
        <v>48</v>
      </c>
      <c r="F487">
        <v>6</v>
      </c>
      <c r="G487">
        <v>4</v>
      </c>
      <c r="H487" t="s">
        <v>52</v>
      </c>
      <c r="I487">
        <v>1</v>
      </c>
      <c r="J487">
        <v>655</v>
      </c>
      <c r="K487">
        <v>1</v>
      </c>
      <c r="L487" t="s">
        <v>13</v>
      </c>
      <c r="M487">
        <v>66</v>
      </c>
      <c r="N487">
        <v>2</v>
      </c>
      <c r="O487">
        <v>1</v>
      </c>
      <c r="P487" t="s">
        <v>49</v>
      </c>
      <c r="Q487">
        <v>3</v>
      </c>
      <c r="R487" t="s">
        <v>18</v>
      </c>
      <c r="S487">
        <v>2187</v>
      </c>
      <c r="T487">
        <v>5013</v>
      </c>
      <c r="U487">
        <v>0</v>
      </c>
      <c r="V487" t="s">
        <v>46</v>
      </c>
      <c r="W487" t="s">
        <v>15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</row>
    <row r="488" spans="1:35" x14ac:dyDescent="0.25">
      <c r="A488">
        <v>37</v>
      </c>
      <c r="B488" t="s">
        <v>15</v>
      </c>
      <c r="C488" t="s">
        <v>42</v>
      </c>
      <c r="D488">
        <v>558</v>
      </c>
      <c r="E488" t="s">
        <v>43</v>
      </c>
      <c r="F488">
        <v>2</v>
      </c>
      <c r="G488">
        <v>3</v>
      </c>
      <c r="H488" t="s">
        <v>59</v>
      </c>
      <c r="I488">
        <v>1</v>
      </c>
      <c r="J488">
        <v>656</v>
      </c>
      <c r="K488">
        <v>4</v>
      </c>
      <c r="L488" t="s">
        <v>16</v>
      </c>
      <c r="M488">
        <v>75</v>
      </c>
      <c r="N488">
        <v>3</v>
      </c>
      <c r="O488">
        <v>2</v>
      </c>
      <c r="P488" t="s">
        <v>45</v>
      </c>
      <c r="Q488">
        <v>3</v>
      </c>
      <c r="R488" t="s">
        <v>17</v>
      </c>
      <c r="S488">
        <v>9602</v>
      </c>
      <c r="T488">
        <v>3010</v>
      </c>
      <c r="U488">
        <v>4</v>
      </c>
      <c r="V488" t="s">
        <v>46</v>
      </c>
      <c r="W488" t="s">
        <v>12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</row>
    <row r="489" spans="1:35" x14ac:dyDescent="0.25">
      <c r="A489">
        <v>20</v>
      </c>
      <c r="B489" t="s">
        <v>15</v>
      </c>
      <c r="C489" t="s">
        <v>42</v>
      </c>
      <c r="D489">
        <v>959</v>
      </c>
      <c r="E489" t="s">
        <v>48</v>
      </c>
      <c r="F489">
        <v>1</v>
      </c>
      <c r="G489">
        <v>3</v>
      </c>
      <c r="H489" t="s">
        <v>44</v>
      </c>
      <c r="I489">
        <v>1</v>
      </c>
      <c r="J489">
        <v>657</v>
      </c>
      <c r="K489">
        <v>4</v>
      </c>
      <c r="L489" t="s">
        <v>13</v>
      </c>
      <c r="M489">
        <v>83</v>
      </c>
      <c r="N489">
        <v>2</v>
      </c>
      <c r="O489">
        <v>1</v>
      </c>
      <c r="P489" t="s">
        <v>49</v>
      </c>
      <c r="Q489">
        <v>2</v>
      </c>
      <c r="R489" t="s">
        <v>14</v>
      </c>
      <c r="S489">
        <v>2836</v>
      </c>
      <c r="T489">
        <v>11757</v>
      </c>
      <c r="U489">
        <v>1</v>
      </c>
      <c r="V489" t="s">
        <v>46</v>
      </c>
      <c r="W489" t="s">
        <v>15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</row>
    <row r="490" spans="1:35" x14ac:dyDescent="0.25">
      <c r="A490">
        <v>42</v>
      </c>
      <c r="B490" t="s">
        <v>15</v>
      </c>
      <c r="C490" t="s">
        <v>42</v>
      </c>
      <c r="D490">
        <v>622</v>
      </c>
      <c r="E490" t="s">
        <v>48</v>
      </c>
      <c r="F490">
        <v>2</v>
      </c>
      <c r="G490">
        <v>4</v>
      </c>
      <c r="H490" t="s">
        <v>44</v>
      </c>
      <c r="I490">
        <v>1</v>
      </c>
      <c r="J490">
        <v>659</v>
      </c>
      <c r="K490">
        <v>3</v>
      </c>
      <c r="L490" t="s">
        <v>13</v>
      </c>
      <c r="M490">
        <v>81</v>
      </c>
      <c r="N490">
        <v>3</v>
      </c>
      <c r="O490">
        <v>2</v>
      </c>
      <c r="P490" t="s">
        <v>54</v>
      </c>
      <c r="Q490">
        <v>4</v>
      </c>
      <c r="R490" t="s">
        <v>17</v>
      </c>
      <c r="S490">
        <v>4089</v>
      </c>
      <c r="T490">
        <v>5718</v>
      </c>
      <c r="U490">
        <v>1</v>
      </c>
      <c r="V490" t="s">
        <v>46</v>
      </c>
      <c r="W490" t="s">
        <v>15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</row>
    <row r="491" spans="1:35" x14ac:dyDescent="0.25">
      <c r="A491">
        <v>43</v>
      </c>
      <c r="B491" t="s">
        <v>15</v>
      </c>
      <c r="C491" t="s">
        <v>42</v>
      </c>
      <c r="D491">
        <v>782</v>
      </c>
      <c r="E491" t="s">
        <v>48</v>
      </c>
      <c r="F491">
        <v>6</v>
      </c>
      <c r="G491">
        <v>4</v>
      </c>
      <c r="H491" t="s">
        <v>50</v>
      </c>
      <c r="I491">
        <v>1</v>
      </c>
      <c r="J491">
        <v>661</v>
      </c>
      <c r="K491">
        <v>2</v>
      </c>
      <c r="L491" t="s">
        <v>16</v>
      </c>
      <c r="M491">
        <v>50</v>
      </c>
      <c r="N491">
        <v>2</v>
      </c>
      <c r="O491">
        <v>4</v>
      </c>
      <c r="P491" t="s">
        <v>58</v>
      </c>
      <c r="Q491">
        <v>4</v>
      </c>
      <c r="R491" t="s">
        <v>18</v>
      </c>
      <c r="S491">
        <v>16627</v>
      </c>
      <c r="T491">
        <v>2671</v>
      </c>
      <c r="U491">
        <v>4</v>
      </c>
      <c r="V491" t="s">
        <v>46</v>
      </c>
      <c r="W491" t="s">
        <v>12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</row>
    <row r="492" spans="1:35" x14ac:dyDescent="0.25">
      <c r="A492">
        <v>38</v>
      </c>
      <c r="B492" t="s">
        <v>15</v>
      </c>
      <c r="C492" t="s">
        <v>42</v>
      </c>
      <c r="D492">
        <v>362</v>
      </c>
      <c r="E492" t="s">
        <v>48</v>
      </c>
      <c r="F492">
        <v>1</v>
      </c>
      <c r="G492">
        <v>1</v>
      </c>
      <c r="H492" t="s">
        <v>44</v>
      </c>
      <c r="I492">
        <v>1</v>
      </c>
      <c r="J492">
        <v>662</v>
      </c>
      <c r="K492">
        <v>3</v>
      </c>
      <c r="L492" t="s">
        <v>13</v>
      </c>
      <c r="M492">
        <v>43</v>
      </c>
      <c r="N492">
        <v>3</v>
      </c>
      <c r="O492">
        <v>1</v>
      </c>
      <c r="P492" t="s">
        <v>49</v>
      </c>
      <c r="Q492">
        <v>1</v>
      </c>
      <c r="R492" t="s">
        <v>14</v>
      </c>
      <c r="S492">
        <v>2619</v>
      </c>
      <c r="T492">
        <v>14561</v>
      </c>
      <c r="U492">
        <v>3</v>
      </c>
      <c r="V492" t="s">
        <v>46</v>
      </c>
      <c r="W492" t="s">
        <v>15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43</v>
      </c>
      <c r="B493" t="s">
        <v>15</v>
      </c>
      <c r="C493" t="s">
        <v>47</v>
      </c>
      <c r="D493">
        <v>1001</v>
      </c>
      <c r="E493" t="s">
        <v>48</v>
      </c>
      <c r="F493">
        <v>9</v>
      </c>
      <c r="G493">
        <v>5</v>
      </c>
      <c r="H493" t="s">
        <v>52</v>
      </c>
      <c r="I493">
        <v>1</v>
      </c>
      <c r="J493">
        <v>663</v>
      </c>
      <c r="K493">
        <v>4</v>
      </c>
      <c r="L493" t="s">
        <v>16</v>
      </c>
      <c r="M493">
        <v>72</v>
      </c>
      <c r="N493">
        <v>3</v>
      </c>
      <c r="O493">
        <v>2</v>
      </c>
      <c r="P493" t="s">
        <v>51</v>
      </c>
      <c r="Q493">
        <v>3</v>
      </c>
      <c r="R493" t="s">
        <v>18</v>
      </c>
      <c r="S493">
        <v>5679</v>
      </c>
      <c r="T493">
        <v>19627</v>
      </c>
      <c r="U493">
        <v>3</v>
      </c>
      <c r="V493" t="s">
        <v>46</v>
      </c>
      <c r="W493" t="s">
        <v>12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</row>
    <row r="494" spans="1:35" x14ac:dyDescent="0.25">
      <c r="A494">
        <v>48</v>
      </c>
      <c r="B494" t="s">
        <v>15</v>
      </c>
      <c r="C494" t="s">
        <v>42</v>
      </c>
      <c r="D494">
        <v>1236</v>
      </c>
      <c r="E494" t="s">
        <v>48</v>
      </c>
      <c r="F494">
        <v>1</v>
      </c>
      <c r="G494">
        <v>4</v>
      </c>
      <c r="H494" t="s">
        <v>44</v>
      </c>
      <c r="I494">
        <v>1</v>
      </c>
      <c r="J494">
        <v>664</v>
      </c>
      <c r="K494">
        <v>4</v>
      </c>
      <c r="L494" t="s">
        <v>13</v>
      </c>
      <c r="M494">
        <v>40</v>
      </c>
      <c r="N494">
        <v>2</v>
      </c>
      <c r="O494">
        <v>4</v>
      </c>
      <c r="P494" t="s">
        <v>56</v>
      </c>
      <c r="Q494">
        <v>1</v>
      </c>
      <c r="R494" t="s">
        <v>17</v>
      </c>
      <c r="S494">
        <v>15402</v>
      </c>
      <c r="T494">
        <v>17997</v>
      </c>
      <c r="U494">
        <v>7</v>
      </c>
      <c r="V494" t="s">
        <v>46</v>
      </c>
      <c r="W494" t="s">
        <v>15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</row>
    <row r="495" spans="1:35" x14ac:dyDescent="0.25">
      <c r="A495">
        <v>44</v>
      </c>
      <c r="B495" t="s">
        <v>15</v>
      </c>
      <c r="C495" t="s">
        <v>42</v>
      </c>
      <c r="D495">
        <v>1112</v>
      </c>
      <c r="E495" t="s">
        <v>61</v>
      </c>
      <c r="F495">
        <v>1</v>
      </c>
      <c r="G495">
        <v>4</v>
      </c>
      <c r="H495" t="s">
        <v>44</v>
      </c>
      <c r="I495">
        <v>1</v>
      </c>
      <c r="J495">
        <v>665</v>
      </c>
      <c r="K495">
        <v>1</v>
      </c>
      <c r="L495" t="s">
        <v>13</v>
      </c>
      <c r="M495">
        <v>50</v>
      </c>
      <c r="N495">
        <v>2</v>
      </c>
      <c r="O495">
        <v>2</v>
      </c>
      <c r="P495" t="s">
        <v>61</v>
      </c>
      <c r="Q495">
        <v>3</v>
      </c>
      <c r="R495" t="s">
        <v>14</v>
      </c>
      <c r="S495">
        <v>5985</v>
      </c>
      <c r="T495">
        <v>26894</v>
      </c>
      <c r="U495">
        <v>4</v>
      </c>
      <c r="V495" t="s">
        <v>46</v>
      </c>
      <c r="W495" t="s">
        <v>15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</row>
    <row r="496" spans="1:35" x14ac:dyDescent="0.25">
      <c r="A496">
        <v>34</v>
      </c>
      <c r="B496" t="s">
        <v>15</v>
      </c>
      <c r="C496" t="s">
        <v>42</v>
      </c>
      <c r="D496">
        <v>204</v>
      </c>
      <c r="E496" t="s">
        <v>43</v>
      </c>
      <c r="F496">
        <v>14</v>
      </c>
      <c r="G496">
        <v>3</v>
      </c>
      <c r="H496" t="s">
        <v>60</v>
      </c>
      <c r="I496">
        <v>1</v>
      </c>
      <c r="J496">
        <v>666</v>
      </c>
      <c r="K496">
        <v>3</v>
      </c>
      <c r="L496" t="s">
        <v>13</v>
      </c>
      <c r="M496">
        <v>31</v>
      </c>
      <c r="N496">
        <v>3</v>
      </c>
      <c r="O496">
        <v>1</v>
      </c>
      <c r="P496" t="s">
        <v>57</v>
      </c>
      <c r="Q496">
        <v>3</v>
      </c>
      <c r="R496" t="s">
        <v>18</v>
      </c>
      <c r="S496">
        <v>2579</v>
      </c>
      <c r="T496">
        <v>2912</v>
      </c>
      <c r="U496">
        <v>1</v>
      </c>
      <c r="V496" t="s">
        <v>46</v>
      </c>
      <c r="W496" t="s">
        <v>12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</row>
    <row r="497" spans="1:35" x14ac:dyDescent="0.25">
      <c r="A497">
        <v>27</v>
      </c>
      <c r="B497" t="s">
        <v>12</v>
      </c>
      <c r="C497" t="s">
        <v>42</v>
      </c>
      <c r="D497">
        <v>1420</v>
      </c>
      <c r="E497" t="s">
        <v>43</v>
      </c>
      <c r="F497">
        <v>2</v>
      </c>
      <c r="G497">
        <v>1</v>
      </c>
      <c r="H497" t="s">
        <v>59</v>
      </c>
      <c r="I497">
        <v>1</v>
      </c>
      <c r="J497">
        <v>667</v>
      </c>
      <c r="K497">
        <v>3</v>
      </c>
      <c r="L497" t="s">
        <v>16</v>
      </c>
      <c r="M497">
        <v>85</v>
      </c>
      <c r="N497">
        <v>3</v>
      </c>
      <c r="O497">
        <v>1</v>
      </c>
      <c r="P497" t="s">
        <v>57</v>
      </c>
      <c r="Q497">
        <v>1</v>
      </c>
      <c r="R497" t="s">
        <v>18</v>
      </c>
      <c r="S497">
        <v>3041</v>
      </c>
      <c r="T497">
        <v>16346</v>
      </c>
      <c r="U497">
        <v>0</v>
      </c>
      <c r="V497" t="s">
        <v>46</v>
      </c>
      <c r="W497" t="s">
        <v>15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</row>
    <row r="498" spans="1:35" x14ac:dyDescent="0.25">
      <c r="A498">
        <v>21</v>
      </c>
      <c r="B498" t="s">
        <v>15</v>
      </c>
      <c r="C498" t="s">
        <v>42</v>
      </c>
      <c r="D498">
        <v>1343</v>
      </c>
      <c r="E498" t="s">
        <v>43</v>
      </c>
      <c r="F498">
        <v>22</v>
      </c>
      <c r="G498">
        <v>1</v>
      </c>
      <c r="H498" t="s">
        <v>60</v>
      </c>
      <c r="I498">
        <v>1</v>
      </c>
      <c r="J498">
        <v>669</v>
      </c>
      <c r="K498">
        <v>3</v>
      </c>
      <c r="L498" t="s">
        <v>16</v>
      </c>
      <c r="M498">
        <v>49</v>
      </c>
      <c r="N498">
        <v>3</v>
      </c>
      <c r="O498">
        <v>1</v>
      </c>
      <c r="P498" t="s">
        <v>57</v>
      </c>
      <c r="Q498">
        <v>3</v>
      </c>
      <c r="R498" t="s">
        <v>14</v>
      </c>
      <c r="S498">
        <v>3447</v>
      </c>
      <c r="T498">
        <v>24444</v>
      </c>
      <c r="U498">
        <v>1</v>
      </c>
      <c r="V498" t="s">
        <v>46</v>
      </c>
      <c r="W498" t="s">
        <v>15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</row>
    <row r="499" spans="1:35" x14ac:dyDescent="0.25">
      <c r="A499">
        <v>44</v>
      </c>
      <c r="B499" t="s">
        <v>15</v>
      </c>
      <c r="C499" t="s">
        <v>42</v>
      </c>
      <c r="D499">
        <v>1315</v>
      </c>
      <c r="E499" t="s">
        <v>48</v>
      </c>
      <c r="F499">
        <v>3</v>
      </c>
      <c r="G499">
        <v>4</v>
      </c>
      <c r="H499" t="s">
        <v>50</v>
      </c>
      <c r="I499">
        <v>1</v>
      </c>
      <c r="J499">
        <v>671</v>
      </c>
      <c r="K499">
        <v>4</v>
      </c>
      <c r="L499" t="s">
        <v>16</v>
      </c>
      <c r="M499">
        <v>35</v>
      </c>
      <c r="N499">
        <v>3</v>
      </c>
      <c r="O499">
        <v>5</v>
      </c>
      <c r="P499" t="s">
        <v>56</v>
      </c>
      <c r="Q499">
        <v>4</v>
      </c>
      <c r="R499" t="s">
        <v>17</v>
      </c>
      <c r="S499">
        <v>19513</v>
      </c>
      <c r="T499">
        <v>9358</v>
      </c>
      <c r="U499">
        <v>4</v>
      </c>
      <c r="V499" t="s">
        <v>46</v>
      </c>
      <c r="W499" t="s">
        <v>12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</row>
    <row r="500" spans="1:35" x14ac:dyDescent="0.25">
      <c r="A500">
        <v>22</v>
      </c>
      <c r="B500" t="s">
        <v>15</v>
      </c>
      <c r="C500" t="s">
        <v>42</v>
      </c>
      <c r="D500">
        <v>604</v>
      </c>
      <c r="E500" t="s">
        <v>48</v>
      </c>
      <c r="F500">
        <v>6</v>
      </c>
      <c r="G500">
        <v>1</v>
      </c>
      <c r="H500" t="s">
        <v>52</v>
      </c>
      <c r="I500">
        <v>1</v>
      </c>
      <c r="J500">
        <v>675</v>
      </c>
      <c r="K500">
        <v>1</v>
      </c>
      <c r="L500" t="s">
        <v>16</v>
      </c>
      <c r="M500">
        <v>69</v>
      </c>
      <c r="N500">
        <v>3</v>
      </c>
      <c r="O500">
        <v>1</v>
      </c>
      <c r="P500" t="s">
        <v>49</v>
      </c>
      <c r="Q500">
        <v>3</v>
      </c>
      <c r="R500" t="s">
        <v>17</v>
      </c>
      <c r="S500">
        <v>2773</v>
      </c>
      <c r="T500">
        <v>12145</v>
      </c>
      <c r="U500">
        <v>0</v>
      </c>
      <c r="V500" t="s">
        <v>46</v>
      </c>
      <c r="W500" t="s">
        <v>15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</row>
    <row r="501" spans="1:35" x14ac:dyDescent="0.25">
      <c r="A501">
        <v>33</v>
      </c>
      <c r="B501" t="s">
        <v>15</v>
      </c>
      <c r="C501" t="s">
        <v>42</v>
      </c>
      <c r="D501">
        <v>1216</v>
      </c>
      <c r="E501" t="s">
        <v>43</v>
      </c>
      <c r="F501">
        <v>8</v>
      </c>
      <c r="G501">
        <v>4</v>
      </c>
      <c r="H501" t="s">
        <v>59</v>
      </c>
      <c r="I501">
        <v>1</v>
      </c>
      <c r="J501">
        <v>677</v>
      </c>
      <c r="K501">
        <v>3</v>
      </c>
      <c r="L501" t="s">
        <v>16</v>
      </c>
      <c r="M501">
        <v>39</v>
      </c>
      <c r="N501">
        <v>3</v>
      </c>
      <c r="O501">
        <v>2</v>
      </c>
      <c r="P501" t="s">
        <v>45</v>
      </c>
      <c r="Q501">
        <v>3</v>
      </c>
      <c r="R501" t="s">
        <v>18</v>
      </c>
      <c r="S501">
        <v>7104</v>
      </c>
      <c r="T501">
        <v>20431</v>
      </c>
      <c r="U501">
        <v>0</v>
      </c>
      <c r="V501" t="s">
        <v>46</v>
      </c>
      <c r="W501" t="s">
        <v>15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</row>
    <row r="502" spans="1:35" x14ac:dyDescent="0.25">
      <c r="A502">
        <v>32</v>
      </c>
      <c r="B502" t="s">
        <v>15</v>
      </c>
      <c r="C502" t="s">
        <v>42</v>
      </c>
      <c r="D502">
        <v>646</v>
      </c>
      <c r="E502" t="s">
        <v>48</v>
      </c>
      <c r="F502">
        <v>9</v>
      </c>
      <c r="G502">
        <v>4</v>
      </c>
      <c r="H502" t="s">
        <v>44</v>
      </c>
      <c r="I502">
        <v>1</v>
      </c>
      <c r="J502">
        <v>679</v>
      </c>
      <c r="K502">
        <v>1</v>
      </c>
      <c r="L502" t="s">
        <v>13</v>
      </c>
      <c r="M502">
        <v>92</v>
      </c>
      <c r="N502">
        <v>3</v>
      </c>
      <c r="O502">
        <v>2</v>
      </c>
      <c r="P502" t="s">
        <v>49</v>
      </c>
      <c r="Q502">
        <v>4</v>
      </c>
      <c r="R502" t="s">
        <v>17</v>
      </c>
      <c r="S502">
        <v>6322</v>
      </c>
      <c r="T502">
        <v>18089</v>
      </c>
      <c r="U502">
        <v>1</v>
      </c>
      <c r="V502" t="s">
        <v>46</v>
      </c>
      <c r="W502" t="s">
        <v>12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</row>
    <row r="503" spans="1:35" x14ac:dyDescent="0.25">
      <c r="A503">
        <v>30</v>
      </c>
      <c r="B503" t="s">
        <v>15</v>
      </c>
      <c r="C503" t="s">
        <v>47</v>
      </c>
      <c r="D503">
        <v>160</v>
      </c>
      <c r="E503" t="s">
        <v>48</v>
      </c>
      <c r="F503">
        <v>3</v>
      </c>
      <c r="G503">
        <v>3</v>
      </c>
      <c r="H503" t="s">
        <v>52</v>
      </c>
      <c r="I503">
        <v>1</v>
      </c>
      <c r="J503">
        <v>680</v>
      </c>
      <c r="K503">
        <v>3</v>
      </c>
      <c r="L503" t="s">
        <v>13</v>
      </c>
      <c r="M503">
        <v>71</v>
      </c>
      <c r="N503">
        <v>3</v>
      </c>
      <c r="O503">
        <v>1</v>
      </c>
      <c r="P503" t="s">
        <v>49</v>
      </c>
      <c r="Q503">
        <v>3</v>
      </c>
      <c r="R503" t="s">
        <v>18</v>
      </c>
      <c r="S503">
        <v>2083</v>
      </c>
      <c r="T503">
        <v>22653</v>
      </c>
      <c r="U503">
        <v>1</v>
      </c>
      <c r="V503" t="s">
        <v>46</v>
      </c>
      <c r="W503" t="s">
        <v>15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</row>
    <row r="504" spans="1:35" x14ac:dyDescent="0.25">
      <c r="A504">
        <v>53</v>
      </c>
      <c r="B504" t="s">
        <v>15</v>
      </c>
      <c r="C504" t="s">
        <v>42</v>
      </c>
      <c r="D504">
        <v>238</v>
      </c>
      <c r="E504" t="s">
        <v>43</v>
      </c>
      <c r="F504">
        <v>1</v>
      </c>
      <c r="G504">
        <v>1</v>
      </c>
      <c r="H504" t="s">
        <v>52</v>
      </c>
      <c r="I504">
        <v>1</v>
      </c>
      <c r="J504">
        <v>682</v>
      </c>
      <c r="K504">
        <v>4</v>
      </c>
      <c r="L504" t="s">
        <v>13</v>
      </c>
      <c r="M504">
        <v>34</v>
      </c>
      <c r="N504">
        <v>3</v>
      </c>
      <c r="O504">
        <v>2</v>
      </c>
      <c r="P504" t="s">
        <v>45</v>
      </c>
      <c r="Q504">
        <v>1</v>
      </c>
      <c r="R504" t="s">
        <v>14</v>
      </c>
      <c r="S504">
        <v>8381</v>
      </c>
      <c r="T504">
        <v>7507</v>
      </c>
      <c r="U504">
        <v>7</v>
      </c>
      <c r="V504" t="s">
        <v>46</v>
      </c>
      <c r="W504" t="s">
        <v>15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</row>
    <row r="505" spans="1:35" x14ac:dyDescent="0.25">
      <c r="A505">
        <v>34</v>
      </c>
      <c r="B505" t="s">
        <v>15</v>
      </c>
      <c r="C505" t="s">
        <v>42</v>
      </c>
      <c r="D505">
        <v>1397</v>
      </c>
      <c r="E505" t="s">
        <v>48</v>
      </c>
      <c r="F505">
        <v>1</v>
      </c>
      <c r="G505">
        <v>5</v>
      </c>
      <c r="H505" t="s">
        <v>44</v>
      </c>
      <c r="I505">
        <v>1</v>
      </c>
      <c r="J505">
        <v>683</v>
      </c>
      <c r="K505">
        <v>2</v>
      </c>
      <c r="L505" t="s">
        <v>16</v>
      </c>
      <c r="M505">
        <v>42</v>
      </c>
      <c r="N505">
        <v>3</v>
      </c>
      <c r="O505">
        <v>1</v>
      </c>
      <c r="P505" t="s">
        <v>49</v>
      </c>
      <c r="Q505">
        <v>4</v>
      </c>
      <c r="R505" t="s">
        <v>17</v>
      </c>
      <c r="S505">
        <v>2691</v>
      </c>
      <c r="T505">
        <v>7660</v>
      </c>
      <c r="U505">
        <v>1</v>
      </c>
      <c r="V505" t="s">
        <v>46</v>
      </c>
      <c r="W505" t="s">
        <v>15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</row>
    <row r="506" spans="1:35" x14ac:dyDescent="0.25">
      <c r="A506">
        <v>45</v>
      </c>
      <c r="B506" t="s">
        <v>12</v>
      </c>
      <c r="C506" t="s">
        <v>47</v>
      </c>
      <c r="D506">
        <v>306</v>
      </c>
      <c r="E506" t="s">
        <v>43</v>
      </c>
      <c r="F506">
        <v>26</v>
      </c>
      <c r="G506">
        <v>4</v>
      </c>
      <c r="H506" t="s">
        <v>44</v>
      </c>
      <c r="I506">
        <v>1</v>
      </c>
      <c r="J506">
        <v>684</v>
      </c>
      <c r="K506">
        <v>1</v>
      </c>
      <c r="L506" t="s">
        <v>13</v>
      </c>
      <c r="M506">
        <v>100</v>
      </c>
      <c r="N506">
        <v>3</v>
      </c>
      <c r="O506">
        <v>2</v>
      </c>
      <c r="P506" t="s">
        <v>45</v>
      </c>
      <c r="Q506">
        <v>1</v>
      </c>
      <c r="R506" t="s">
        <v>17</v>
      </c>
      <c r="S506">
        <v>4286</v>
      </c>
      <c r="T506">
        <v>5630</v>
      </c>
      <c r="U506">
        <v>2</v>
      </c>
      <c r="V506" t="s">
        <v>46</v>
      </c>
      <c r="W506" t="s">
        <v>15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</row>
    <row r="507" spans="1:35" x14ac:dyDescent="0.25">
      <c r="A507">
        <v>26</v>
      </c>
      <c r="B507" t="s">
        <v>15</v>
      </c>
      <c r="C507" t="s">
        <v>42</v>
      </c>
      <c r="D507">
        <v>991</v>
      </c>
      <c r="E507" t="s">
        <v>48</v>
      </c>
      <c r="F507">
        <v>6</v>
      </c>
      <c r="G507">
        <v>3</v>
      </c>
      <c r="H507" t="s">
        <v>44</v>
      </c>
      <c r="I507">
        <v>1</v>
      </c>
      <c r="J507">
        <v>686</v>
      </c>
      <c r="K507">
        <v>3</v>
      </c>
      <c r="L507" t="s">
        <v>13</v>
      </c>
      <c r="M507">
        <v>71</v>
      </c>
      <c r="N507">
        <v>3</v>
      </c>
      <c r="O507">
        <v>1</v>
      </c>
      <c r="P507" t="s">
        <v>51</v>
      </c>
      <c r="Q507">
        <v>4</v>
      </c>
      <c r="R507" t="s">
        <v>17</v>
      </c>
      <c r="S507">
        <v>2659</v>
      </c>
      <c r="T507">
        <v>17759</v>
      </c>
      <c r="U507">
        <v>1</v>
      </c>
      <c r="V507" t="s">
        <v>46</v>
      </c>
      <c r="W507" t="s">
        <v>12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</row>
    <row r="508" spans="1:35" x14ac:dyDescent="0.25">
      <c r="A508">
        <v>37</v>
      </c>
      <c r="B508" t="s">
        <v>15</v>
      </c>
      <c r="C508" t="s">
        <v>42</v>
      </c>
      <c r="D508">
        <v>482</v>
      </c>
      <c r="E508" t="s">
        <v>48</v>
      </c>
      <c r="F508">
        <v>3</v>
      </c>
      <c r="G508">
        <v>3</v>
      </c>
      <c r="H508" t="s">
        <v>50</v>
      </c>
      <c r="I508">
        <v>1</v>
      </c>
      <c r="J508">
        <v>689</v>
      </c>
      <c r="K508">
        <v>3</v>
      </c>
      <c r="L508" t="s">
        <v>16</v>
      </c>
      <c r="M508">
        <v>36</v>
      </c>
      <c r="N508">
        <v>3</v>
      </c>
      <c r="O508">
        <v>3</v>
      </c>
      <c r="P508" t="s">
        <v>53</v>
      </c>
      <c r="Q508">
        <v>3</v>
      </c>
      <c r="R508" t="s">
        <v>17</v>
      </c>
      <c r="S508">
        <v>9434</v>
      </c>
      <c r="T508">
        <v>9606</v>
      </c>
      <c r="U508">
        <v>1</v>
      </c>
      <c r="V508" t="s">
        <v>46</v>
      </c>
      <c r="W508" t="s">
        <v>15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</row>
    <row r="509" spans="1:35" x14ac:dyDescent="0.25">
      <c r="A509">
        <v>29</v>
      </c>
      <c r="B509" t="s">
        <v>15</v>
      </c>
      <c r="C509" t="s">
        <v>42</v>
      </c>
      <c r="D509">
        <v>1176</v>
      </c>
      <c r="E509" t="s">
        <v>43</v>
      </c>
      <c r="F509">
        <v>3</v>
      </c>
      <c r="G509">
        <v>2</v>
      </c>
      <c r="H509" t="s">
        <v>52</v>
      </c>
      <c r="I509">
        <v>1</v>
      </c>
      <c r="J509">
        <v>690</v>
      </c>
      <c r="K509">
        <v>2</v>
      </c>
      <c r="L509" t="s">
        <v>13</v>
      </c>
      <c r="M509">
        <v>62</v>
      </c>
      <c r="N509">
        <v>3</v>
      </c>
      <c r="O509">
        <v>2</v>
      </c>
      <c r="P509" t="s">
        <v>45</v>
      </c>
      <c r="Q509">
        <v>3</v>
      </c>
      <c r="R509" t="s">
        <v>17</v>
      </c>
      <c r="S509">
        <v>5561</v>
      </c>
      <c r="T509">
        <v>3487</v>
      </c>
      <c r="U509">
        <v>1</v>
      </c>
      <c r="V509" t="s">
        <v>46</v>
      </c>
      <c r="W509" t="s">
        <v>15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</row>
    <row r="510" spans="1:35" x14ac:dyDescent="0.25">
      <c r="A510">
        <v>35</v>
      </c>
      <c r="B510" t="s">
        <v>15</v>
      </c>
      <c r="C510" t="s">
        <v>42</v>
      </c>
      <c r="D510">
        <v>1017</v>
      </c>
      <c r="E510" t="s">
        <v>48</v>
      </c>
      <c r="F510">
        <v>6</v>
      </c>
      <c r="G510">
        <v>4</v>
      </c>
      <c r="H510" t="s">
        <v>44</v>
      </c>
      <c r="I510">
        <v>1</v>
      </c>
      <c r="J510">
        <v>691</v>
      </c>
      <c r="K510">
        <v>2</v>
      </c>
      <c r="L510" t="s">
        <v>16</v>
      </c>
      <c r="M510">
        <v>82</v>
      </c>
      <c r="N510">
        <v>1</v>
      </c>
      <c r="O510">
        <v>2</v>
      </c>
      <c r="P510" t="s">
        <v>49</v>
      </c>
      <c r="Q510">
        <v>4</v>
      </c>
      <c r="R510" t="s">
        <v>14</v>
      </c>
      <c r="S510">
        <v>6646</v>
      </c>
      <c r="T510">
        <v>19368</v>
      </c>
      <c r="U510">
        <v>1</v>
      </c>
      <c r="V510" t="s">
        <v>46</v>
      </c>
      <c r="W510" t="s">
        <v>15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</row>
    <row r="511" spans="1:35" x14ac:dyDescent="0.25">
      <c r="A511">
        <v>33</v>
      </c>
      <c r="B511" t="s">
        <v>15</v>
      </c>
      <c r="C511" t="s">
        <v>47</v>
      </c>
      <c r="D511">
        <v>1296</v>
      </c>
      <c r="E511" t="s">
        <v>48</v>
      </c>
      <c r="F511">
        <v>6</v>
      </c>
      <c r="G511">
        <v>3</v>
      </c>
      <c r="H511" t="s">
        <v>44</v>
      </c>
      <c r="I511">
        <v>1</v>
      </c>
      <c r="J511">
        <v>692</v>
      </c>
      <c r="K511">
        <v>3</v>
      </c>
      <c r="L511" t="s">
        <v>16</v>
      </c>
      <c r="M511">
        <v>30</v>
      </c>
      <c r="N511">
        <v>3</v>
      </c>
      <c r="O511">
        <v>2</v>
      </c>
      <c r="P511" t="s">
        <v>54</v>
      </c>
      <c r="Q511">
        <v>4</v>
      </c>
      <c r="R511" t="s">
        <v>18</v>
      </c>
      <c r="S511">
        <v>7725</v>
      </c>
      <c r="T511">
        <v>5335</v>
      </c>
      <c r="U511">
        <v>3</v>
      </c>
      <c r="V511" t="s">
        <v>46</v>
      </c>
      <c r="W511" t="s">
        <v>15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</row>
    <row r="512" spans="1:35" x14ac:dyDescent="0.25">
      <c r="A512">
        <v>54</v>
      </c>
      <c r="B512" t="s">
        <v>15</v>
      </c>
      <c r="C512" t="s">
        <v>42</v>
      </c>
      <c r="D512">
        <v>397</v>
      </c>
      <c r="E512" t="s">
        <v>61</v>
      </c>
      <c r="F512">
        <v>19</v>
      </c>
      <c r="G512">
        <v>4</v>
      </c>
      <c r="H512" t="s">
        <v>52</v>
      </c>
      <c r="I512">
        <v>1</v>
      </c>
      <c r="J512">
        <v>698</v>
      </c>
      <c r="K512">
        <v>3</v>
      </c>
      <c r="L512" t="s">
        <v>16</v>
      </c>
      <c r="M512">
        <v>88</v>
      </c>
      <c r="N512">
        <v>3</v>
      </c>
      <c r="O512">
        <v>3</v>
      </c>
      <c r="P512" t="s">
        <v>61</v>
      </c>
      <c r="Q512">
        <v>2</v>
      </c>
      <c r="R512" t="s">
        <v>17</v>
      </c>
      <c r="S512">
        <v>10725</v>
      </c>
      <c r="T512">
        <v>6729</v>
      </c>
      <c r="U512">
        <v>2</v>
      </c>
      <c r="V512" t="s">
        <v>46</v>
      </c>
      <c r="W512" t="s">
        <v>15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</row>
    <row r="513" spans="1:35" x14ac:dyDescent="0.25">
      <c r="A513">
        <v>36</v>
      </c>
      <c r="B513" t="s">
        <v>15</v>
      </c>
      <c r="C513" t="s">
        <v>42</v>
      </c>
      <c r="D513">
        <v>913</v>
      </c>
      <c r="E513" t="s">
        <v>48</v>
      </c>
      <c r="F513">
        <v>9</v>
      </c>
      <c r="G513">
        <v>2</v>
      </c>
      <c r="H513" t="s">
        <v>52</v>
      </c>
      <c r="I513">
        <v>1</v>
      </c>
      <c r="J513">
        <v>699</v>
      </c>
      <c r="K513">
        <v>2</v>
      </c>
      <c r="L513" t="s">
        <v>16</v>
      </c>
      <c r="M513">
        <v>48</v>
      </c>
      <c r="N513">
        <v>2</v>
      </c>
      <c r="O513">
        <v>2</v>
      </c>
      <c r="P513" t="s">
        <v>53</v>
      </c>
      <c r="Q513">
        <v>2</v>
      </c>
      <c r="R513" t="s">
        <v>18</v>
      </c>
      <c r="S513">
        <v>8847</v>
      </c>
      <c r="T513">
        <v>13934</v>
      </c>
      <c r="U513">
        <v>2</v>
      </c>
      <c r="V513" t="s">
        <v>46</v>
      </c>
      <c r="W513" t="s">
        <v>12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</row>
    <row r="514" spans="1:35" x14ac:dyDescent="0.25">
      <c r="A514">
        <v>27</v>
      </c>
      <c r="B514" t="s">
        <v>15</v>
      </c>
      <c r="C514" t="s">
        <v>42</v>
      </c>
      <c r="D514">
        <v>1115</v>
      </c>
      <c r="E514" t="s">
        <v>48</v>
      </c>
      <c r="F514">
        <v>3</v>
      </c>
      <c r="G514">
        <v>4</v>
      </c>
      <c r="H514" t="s">
        <v>52</v>
      </c>
      <c r="I514">
        <v>1</v>
      </c>
      <c r="J514">
        <v>700</v>
      </c>
      <c r="K514">
        <v>1</v>
      </c>
      <c r="L514" t="s">
        <v>16</v>
      </c>
      <c r="M514">
        <v>54</v>
      </c>
      <c r="N514">
        <v>2</v>
      </c>
      <c r="O514">
        <v>1</v>
      </c>
      <c r="P514" t="s">
        <v>49</v>
      </c>
      <c r="Q514">
        <v>4</v>
      </c>
      <c r="R514" t="s">
        <v>14</v>
      </c>
      <c r="S514">
        <v>2045</v>
      </c>
      <c r="T514">
        <v>15174</v>
      </c>
      <c r="U514">
        <v>0</v>
      </c>
      <c r="V514" t="s">
        <v>46</v>
      </c>
      <c r="W514" t="s">
        <v>15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</row>
    <row r="515" spans="1:35" x14ac:dyDescent="0.25">
      <c r="A515">
        <v>20</v>
      </c>
      <c r="B515" t="s">
        <v>12</v>
      </c>
      <c r="C515" t="s">
        <v>42</v>
      </c>
      <c r="D515">
        <v>1362</v>
      </c>
      <c r="E515" t="s">
        <v>48</v>
      </c>
      <c r="F515">
        <v>10</v>
      </c>
      <c r="G515">
        <v>1</v>
      </c>
      <c r="H515" t="s">
        <v>52</v>
      </c>
      <c r="I515">
        <v>1</v>
      </c>
      <c r="J515">
        <v>701</v>
      </c>
      <c r="K515">
        <v>4</v>
      </c>
      <c r="L515" t="s">
        <v>16</v>
      </c>
      <c r="M515">
        <v>32</v>
      </c>
      <c r="N515">
        <v>3</v>
      </c>
      <c r="O515">
        <v>1</v>
      </c>
      <c r="P515" t="s">
        <v>49</v>
      </c>
      <c r="Q515">
        <v>3</v>
      </c>
      <c r="R515" t="s">
        <v>14</v>
      </c>
      <c r="S515">
        <v>1009</v>
      </c>
      <c r="T515">
        <v>26999</v>
      </c>
      <c r="U515">
        <v>1</v>
      </c>
      <c r="V515" t="s">
        <v>46</v>
      </c>
      <c r="W515" t="s">
        <v>12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</row>
    <row r="516" spans="1:35" x14ac:dyDescent="0.25">
      <c r="A516">
        <v>33</v>
      </c>
      <c r="B516" t="s">
        <v>12</v>
      </c>
      <c r="C516" t="s">
        <v>47</v>
      </c>
      <c r="D516">
        <v>1076</v>
      </c>
      <c r="E516" t="s">
        <v>48</v>
      </c>
      <c r="F516">
        <v>3</v>
      </c>
      <c r="G516">
        <v>3</v>
      </c>
      <c r="H516" t="s">
        <v>44</v>
      </c>
      <c r="I516">
        <v>1</v>
      </c>
      <c r="J516">
        <v>702</v>
      </c>
      <c r="K516">
        <v>1</v>
      </c>
      <c r="L516" t="s">
        <v>16</v>
      </c>
      <c r="M516">
        <v>70</v>
      </c>
      <c r="N516">
        <v>3</v>
      </c>
      <c r="O516">
        <v>1</v>
      </c>
      <c r="P516" t="s">
        <v>49</v>
      </c>
      <c r="Q516">
        <v>1</v>
      </c>
      <c r="R516" t="s">
        <v>14</v>
      </c>
      <c r="S516">
        <v>3348</v>
      </c>
      <c r="T516">
        <v>3164</v>
      </c>
      <c r="U516">
        <v>1</v>
      </c>
      <c r="V516" t="s">
        <v>46</v>
      </c>
      <c r="W516" t="s">
        <v>12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</row>
    <row r="517" spans="1:35" x14ac:dyDescent="0.25">
      <c r="A517">
        <v>35</v>
      </c>
      <c r="B517" t="s">
        <v>15</v>
      </c>
      <c r="C517" t="s">
        <v>55</v>
      </c>
      <c r="D517">
        <v>727</v>
      </c>
      <c r="E517" t="s">
        <v>48</v>
      </c>
      <c r="F517">
        <v>3</v>
      </c>
      <c r="G517">
        <v>3</v>
      </c>
      <c r="H517" t="s">
        <v>44</v>
      </c>
      <c r="I517">
        <v>1</v>
      </c>
      <c r="J517">
        <v>704</v>
      </c>
      <c r="K517">
        <v>3</v>
      </c>
      <c r="L517" t="s">
        <v>16</v>
      </c>
      <c r="M517">
        <v>41</v>
      </c>
      <c r="N517">
        <v>2</v>
      </c>
      <c r="O517">
        <v>1</v>
      </c>
      <c r="P517" t="s">
        <v>51</v>
      </c>
      <c r="Q517">
        <v>3</v>
      </c>
      <c r="R517" t="s">
        <v>17</v>
      </c>
      <c r="S517">
        <v>1281</v>
      </c>
      <c r="T517">
        <v>16900</v>
      </c>
      <c r="U517">
        <v>1</v>
      </c>
      <c r="V517" t="s">
        <v>46</v>
      </c>
      <c r="W517" t="s">
        <v>15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</row>
    <row r="518" spans="1:35" x14ac:dyDescent="0.25">
      <c r="A518">
        <v>23</v>
      </c>
      <c r="B518" t="s">
        <v>15</v>
      </c>
      <c r="C518" t="s">
        <v>42</v>
      </c>
      <c r="D518">
        <v>885</v>
      </c>
      <c r="E518" t="s">
        <v>48</v>
      </c>
      <c r="F518">
        <v>4</v>
      </c>
      <c r="G518">
        <v>3</v>
      </c>
      <c r="H518" t="s">
        <v>52</v>
      </c>
      <c r="I518">
        <v>1</v>
      </c>
      <c r="J518">
        <v>705</v>
      </c>
      <c r="K518">
        <v>1</v>
      </c>
      <c r="L518" t="s">
        <v>16</v>
      </c>
      <c r="M518">
        <v>58</v>
      </c>
      <c r="N518">
        <v>4</v>
      </c>
      <c r="O518">
        <v>1</v>
      </c>
      <c r="P518" t="s">
        <v>49</v>
      </c>
      <c r="Q518">
        <v>1</v>
      </c>
      <c r="R518" t="s">
        <v>17</v>
      </c>
      <c r="S518">
        <v>2819</v>
      </c>
      <c r="T518">
        <v>8544</v>
      </c>
      <c r="U518">
        <v>2</v>
      </c>
      <c r="V518" t="s">
        <v>46</v>
      </c>
      <c r="W518" t="s">
        <v>15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</row>
    <row r="519" spans="1:35" x14ac:dyDescent="0.25">
      <c r="A519">
        <v>25</v>
      </c>
      <c r="B519" t="s">
        <v>15</v>
      </c>
      <c r="C519" t="s">
        <v>42</v>
      </c>
      <c r="D519">
        <v>810</v>
      </c>
      <c r="E519" t="s">
        <v>43</v>
      </c>
      <c r="F519">
        <v>8</v>
      </c>
      <c r="G519">
        <v>3</v>
      </c>
      <c r="H519" t="s">
        <v>44</v>
      </c>
      <c r="I519">
        <v>1</v>
      </c>
      <c r="J519">
        <v>707</v>
      </c>
      <c r="K519">
        <v>4</v>
      </c>
      <c r="L519" t="s">
        <v>16</v>
      </c>
      <c r="M519">
        <v>57</v>
      </c>
      <c r="N519">
        <v>4</v>
      </c>
      <c r="O519">
        <v>2</v>
      </c>
      <c r="P519" t="s">
        <v>45</v>
      </c>
      <c r="Q519">
        <v>2</v>
      </c>
      <c r="R519" t="s">
        <v>17</v>
      </c>
      <c r="S519">
        <v>4851</v>
      </c>
      <c r="T519">
        <v>15678</v>
      </c>
      <c r="U519">
        <v>0</v>
      </c>
      <c r="V519" t="s">
        <v>46</v>
      </c>
      <c r="W519" t="s">
        <v>15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</row>
    <row r="520" spans="1:35" x14ac:dyDescent="0.25">
      <c r="A520">
        <v>38</v>
      </c>
      <c r="B520" t="s">
        <v>15</v>
      </c>
      <c r="C520" t="s">
        <v>42</v>
      </c>
      <c r="D520">
        <v>243</v>
      </c>
      <c r="E520" t="s">
        <v>43</v>
      </c>
      <c r="F520">
        <v>7</v>
      </c>
      <c r="G520">
        <v>4</v>
      </c>
      <c r="H520" t="s">
        <v>59</v>
      </c>
      <c r="I520">
        <v>1</v>
      </c>
      <c r="J520">
        <v>709</v>
      </c>
      <c r="K520">
        <v>4</v>
      </c>
      <c r="L520" t="s">
        <v>13</v>
      </c>
      <c r="M520">
        <v>46</v>
      </c>
      <c r="N520">
        <v>2</v>
      </c>
      <c r="O520">
        <v>2</v>
      </c>
      <c r="P520" t="s">
        <v>45</v>
      </c>
      <c r="Q520">
        <v>4</v>
      </c>
      <c r="R520" t="s">
        <v>14</v>
      </c>
      <c r="S520">
        <v>4028</v>
      </c>
      <c r="T520">
        <v>7791</v>
      </c>
      <c r="U520">
        <v>0</v>
      </c>
      <c r="V520" t="s">
        <v>46</v>
      </c>
      <c r="W520" t="s">
        <v>15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</row>
    <row r="521" spans="1:35" x14ac:dyDescent="0.25">
      <c r="A521">
        <v>29</v>
      </c>
      <c r="B521" t="s">
        <v>15</v>
      </c>
      <c r="C521" t="s">
        <v>47</v>
      </c>
      <c r="D521">
        <v>806</v>
      </c>
      <c r="E521" t="s">
        <v>48</v>
      </c>
      <c r="F521">
        <v>1</v>
      </c>
      <c r="G521">
        <v>4</v>
      </c>
      <c r="H521" t="s">
        <v>44</v>
      </c>
      <c r="I521">
        <v>1</v>
      </c>
      <c r="J521">
        <v>710</v>
      </c>
      <c r="K521">
        <v>2</v>
      </c>
      <c r="L521" t="s">
        <v>16</v>
      </c>
      <c r="M521">
        <v>76</v>
      </c>
      <c r="N521">
        <v>1</v>
      </c>
      <c r="O521">
        <v>1</v>
      </c>
      <c r="P521" t="s">
        <v>49</v>
      </c>
      <c r="Q521">
        <v>4</v>
      </c>
      <c r="R521" t="s">
        <v>18</v>
      </c>
      <c r="S521">
        <v>2720</v>
      </c>
      <c r="T521">
        <v>18959</v>
      </c>
      <c r="U521">
        <v>1</v>
      </c>
      <c r="V521" t="s">
        <v>46</v>
      </c>
      <c r="W521" t="s">
        <v>15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</row>
    <row r="522" spans="1:35" x14ac:dyDescent="0.25">
      <c r="A522">
        <v>48</v>
      </c>
      <c r="B522" t="s">
        <v>15</v>
      </c>
      <c r="C522" t="s">
        <v>42</v>
      </c>
      <c r="D522">
        <v>817</v>
      </c>
      <c r="E522" t="s">
        <v>43</v>
      </c>
      <c r="F522">
        <v>2</v>
      </c>
      <c r="G522">
        <v>1</v>
      </c>
      <c r="H522" t="s">
        <v>59</v>
      </c>
      <c r="I522">
        <v>1</v>
      </c>
      <c r="J522">
        <v>712</v>
      </c>
      <c r="K522">
        <v>2</v>
      </c>
      <c r="L522" t="s">
        <v>16</v>
      </c>
      <c r="M522">
        <v>56</v>
      </c>
      <c r="N522">
        <v>4</v>
      </c>
      <c r="O522">
        <v>2</v>
      </c>
      <c r="P522" t="s">
        <v>45</v>
      </c>
      <c r="Q522">
        <v>2</v>
      </c>
      <c r="R522" t="s">
        <v>17</v>
      </c>
      <c r="S522">
        <v>8120</v>
      </c>
      <c r="T522">
        <v>18597</v>
      </c>
      <c r="U522">
        <v>3</v>
      </c>
      <c r="V522" t="s">
        <v>46</v>
      </c>
      <c r="W522" t="s">
        <v>15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</row>
    <row r="523" spans="1:35" x14ac:dyDescent="0.25">
      <c r="A523">
        <v>27</v>
      </c>
      <c r="B523" t="s">
        <v>15</v>
      </c>
      <c r="C523" t="s">
        <v>47</v>
      </c>
      <c r="D523">
        <v>1410</v>
      </c>
      <c r="E523" t="s">
        <v>43</v>
      </c>
      <c r="F523">
        <v>3</v>
      </c>
      <c r="G523">
        <v>1</v>
      </c>
      <c r="H523" t="s">
        <v>52</v>
      </c>
      <c r="I523">
        <v>1</v>
      </c>
      <c r="J523">
        <v>714</v>
      </c>
      <c r="K523">
        <v>4</v>
      </c>
      <c r="L523" t="s">
        <v>13</v>
      </c>
      <c r="M523">
        <v>71</v>
      </c>
      <c r="N523">
        <v>4</v>
      </c>
      <c r="O523">
        <v>2</v>
      </c>
      <c r="P523" t="s">
        <v>45</v>
      </c>
      <c r="Q523">
        <v>4</v>
      </c>
      <c r="R523" t="s">
        <v>18</v>
      </c>
      <c r="S523">
        <v>4647</v>
      </c>
      <c r="T523">
        <v>16673</v>
      </c>
      <c r="U523">
        <v>1</v>
      </c>
      <c r="V523" t="s">
        <v>46</v>
      </c>
      <c r="W523" t="s">
        <v>12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</row>
    <row r="524" spans="1:35" x14ac:dyDescent="0.25">
      <c r="A524">
        <v>37</v>
      </c>
      <c r="B524" t="s">
        <v>15</v>
      </c>
      <c r="C524" t="s">
        <v>42</v>
      </c>
      <c r="D524">
        <v>1225</v>
      </c>
      <c r="E524" t="s">
        <v>48</v>
      </c>
      <c r="F524">
        <v>10</v>
      </c>
      <c r="G524">
        <v>2</v>
      </c>
      <c r="H524" t="s">
        <v>44</v>
      </c>
      <c r="I524">
        <v>1</v>
      </c>
      <c r="J524">
        <v>715</v>
      </c>
      <c r="K524">
        <v>4</v>
      </c>
      <c r="L524" t="s">
        <v>16</v>
      </c>
      <c r="M524">
        <v>80</v>
      </c>
      <c r="N524">
        <v>4</v>
      </c>
      <c r="O524">
        <v>1</v>
      </c>
      <c r="P524" t="s">
        <v>49</v>
      </c>
      <c r="Q524">
        <v>4</v>
      </c>
      <c r="R524" t="s">
        <v>14</v>
      </c>
      <c r="S524">
        <v>4680</v>
      </c>
      <c r="T524">
        <v>15232</v>
      </c>
      <c r="U524">
        <v>3</v>
      </c>
      <c r="V524" t="s">
        <v>46</v>
      </c>
      <c r="W524" t="s">
        <v>15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</row>
    <row r="525" spans="1:35" x14ac:dyDescent="0.25">
      <c r="A525">
        <v>50</v>
      </c>
      <c r="B525" t="s">
        <v>15</v>
      </c>
      <c r="C525" t="s">
        <v>42</v>
      </c>
      <c r="D525">
        <v>1207</v>
      </c>
      <c r="E525" t="s">
        <v>48</v>
      </c>
      <c r="F525">
        <v>28</v>
      </c>
      <c r="G525">
        <v>1</v>
      </c>
      <c r="H525" t="s">
        <v>52</v>
      </c>
      <c r="I525">
        <v>1</v>
      </c>
      <c r="J525">
        <v>716</v>
      </c>
      <c r="K525">
        <v>4</v>
      </c>
      <c r="L525" t="s">
        <v>16</v>
      </c>
      <c r="M525">
        <v>74</v>
      </c>
      <c r="N525">
        <v>4</v>
      </c>
      <c r="O525">
        <v>1</v>
      </c>
      <c r="P525" t="s">
        <v>51</v>
      </c>
      <c r="Q525">
        <v>3</v>
      </c>
      <c r="R525" t="s">
        <v>17</v>
      </c>
      <c r="S525">
        <v>3221</v>
      </c>
      <c r="T525">
        <v>3297</v>
      </c>
      <c r="U525">
        <v>1</v>
      </c>
      <c r="V525" t="s">
        <v>46</v>
      </c>
      <c r="W525" t="s">
        <v>12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</row>
    <row r="526" spans="1:35" x14ac:dyDescent="0.25">
      <c r="A526">
        <v>34</v>
      </c>
      <c r="B526" t="s">
        <v>15</v>
      </c>
      <c r="C526" t="s">
        <v>42</v>
      </c>
      <c r="D526">
        <v>1442</v>
      </c>
      <c r="E526" t="s">
        <v>48</v>
      </c>
      <c r="F526">
        <v>9</v>
      </c>
      <c r="G526">
        <v>3</v>
      </c>
      <c r="H526" t="s">
        <v>52</v>
      </c>
      <c r="I526">
        <v>1</v>
      </c>
      <c r="J526">
        <v>717</v>
      </c>
      <c r="K526">
        <v>4</v>
      </c>
      <c r="L526" t="s">
        <v>13</v>
      </c>
      <c r="M526">
        <v>46</v>
      </c>
      <c r="N526">
        <v>2</v>
      </c>
      <c r="O526">
        <v>3</v>
      </c>
      <c r="P526" t="s">
        <v>54</v>
      </c>
      <c r="Q526">
        <v>2</v>
      </c>
      <c r="R526" t="s">
        <v>14</v>
      </c>
      <c r="S526">
        <v>8621</v>
      </c>
      <c r="T526">
        <v>17654</v>
      </c>
      <c r="U526">
        <v>1</v>
      </c>
      <c r="V526" t="s">
        <v>46</v>
      </c>
      <c r="W526" t="s">
        <v>15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</row>
    <row r="527" spans="1:35" x14ac:dyDescent="0.25">
      <c r="A527">
        <v>24</v>
      </c>
      <c r="B527" t="s">
        <v>12</v>
      </c>
      <c r="C527" t="s">
        <v>42</v>
      </c>
      <c r="D527">
        <v>693</v>
      </c>
      <c r="E527" t="s">
        <v>43</v>
      </c>
      <c r="F527">
        <v>3</v>
      </c>
      <c r="G527">
        <v>2</v>
      </c>
      <c r="H527" t="s">
        <v>44</v>
      </c>
      <c r="I527">
        <v>1</v>
      </c>
      <c r="J527">
        <v>720</v>
      </c>
      <c r="K527">
        <v>1</v>
      </c>
      <c r="L527" t="s">
        <v>13</v>
      </c>
      <c r="M527">
        <v>65</v>
      </c>
      <c r="N527">
        <v>3</v>
      </c>
      <c r="O527">
        <v>2</v>
      </c>
      <c r="P527" t="s">
        <v>45</v>
      </c>
      <c r="Q527">
        <v>3</v>
      </c>
      <c r="R527" t="s">
        <v>14</v>
      </c>
      <c r="S527">
        <v>4577</v>
      </c>
      <c r="T527">
        <v>24785</v>
      </c>
      <c r="U527">
        <v>9</v>
      </c>
      <c r="V527" t="s">
        <v>46</v>
      </c>
      <c r="W527" t="s">
        <v>15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</row>
    <row r="528" spans="1:35" x14ac:dyDescent="0.25">
      <c r="A528">
        <v>39</v>
      </c>
      <c r="B528" t="s">
        <v>15</v>
      </c>
      <c r="C528" t="s">
        <v>42</v>
      </c>
      <c r="D528">
        <v>408</v>
      </c>
      <c r="E528" t="s">
        <v>48</v>
      </c>
      <c r="F528">
        <v>2</v>
      </c>
      <c r="G528">
        <v>4</v>
      </c>
      <c r="H528" t="s">
        <v>60</v>
      </c>
      <c r="I528">
        <v>1</v>
      </c>
      <c r="J528">
        <v>721</v>
      </c>
      <c r="K528">
        <v>4</v>
      </c>
      <c r="L528" t="s">
        <v>13</v>
      </c>
      <c r="M528">
        <v>80</v>
      </c>
      <c r="N528">
        <v>2</v>
      </c>
      <c r="O528">
        <v>2</v>
      </c>
      <c r="P528" t="s">
        <v>54</v>
      </c>
      <c r="Q528">
        <v>3</v>
      </c>
      <c r="R528" t="s">
        <v>14</v>
      </c>
      <c r="S528">
        <v>4553</v>
      </c>
      <c r="T528">
        <v>20978</v>
      </c>
      <c r="U528">
        <v>1</v>
      </c>
      <c r="V528" t="s">
        <v>46</v>
      </c>
      <c r="W528" t="s">
        <v>15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</row>
    <row r="529" spans="1:35" x14ac:dyDescent="0.25">
      <c r="A529">
        <v>32</v>
      </c>
      <c r="B529" t="s">
        <v>15</v>
      </c>
      <c r="C529" t="s">
        <v>42</v>
      </c>
      <c r="D529">
        <v>929</v>
      </c>
      <c r="E529" t="s">
        <v>43</v>
      </c>
      <c r="F529">
        <v>10</v>
      </c>
      <c r="G529">
        <v>3</v>
      </c>
      <c r="H529" t="s">
        <v>59</v>
      </c>
      <c r="I529">
        <v>1</v>
      </c>
      <c r="J529">
        <v>722</v>
      </c>
      <c r="K529">
        <v>4</v>
      </c>
      <c r="L529" t="s">
        <v>16</v>
      </c>
      <c r="M529">
        <v>55</v>
      </c>
      <c r="N529">
        <v>3</v>
      </c>
      <c r="O529">
        <v>2</v>
      </c>
      <c r="P529" t="s">
        <v>45</v>
      </c>
      <c r="Q529">
        <v>4</v>
      </c>
      <c r="R529" t="s">
        <v>14</v>
      </c>
      <c r="S529">
        <v>5396</v>
      </c>
      <c r="T529">
        <v>21703</v>
      </c>
      <c r="U529">
        <v>1</v>
      </c>
      <c r="V529" t="s">
        <v>46</v>
      </c>
      <c r="W529" t="s">
        <v>15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</row>
    <row r="530" spans="1:35" x14ac:dyDescent="0.25">
      <c r="A530">
        <v>50</v>
      </c>
      <c r="B530" t="s">
        <v>12</v>
      </c>
      <c r="C530" t="s">
        <v>47</v>
      </c>
      <c r="D530">
        <v>562</v>
      </c>
      <c r="E530" t="s">
        <v>43</v>
      </c>
      <c r="F530">
        <v>8</v>
      </c>
      <c r="G530">
        <v>2</v>
      </c>
      <c r="H530" t="s">
        <v>60</v>
      </c>
      <c r="I530">
        <v>1</v>
      </c>
      <c r="J530">
        <v>723</v>
      </c>
      <c r="K530">
        <v>2</v>
      </c>
      <c r="L530" t="s">
        <v>16</v>
      </c>
      <c r="M530">
        <v>50</v>
      </c>
      <c r="N530">
        <v>3</v>
      </c>
      <c r="O530">
        <v>2</v>
      </c>
      <c r="P530" t="s">
        <v>45</v>
      </c>
      <c r="Q530">
        <v>3</v>
      </c>
      <c r="R530" t="s">
        <v>17</v>
      </c>
      <c r="S530">
        <v>6796</v>
      </c>
      <c r="T530">
        <v>23452</v>
      </c>
      <c r="U530">
        <v>3</v>
      </c>
      <c r="V530" t="s">
        <v>46</v>
      </c>
      <c r="W530" t="s">
        <v>12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</row>
    <row r="531" spans="1:35" x14ac:dyDescent="0.25">
      <c r="A531">
        <v>38</v>
      </c>
      <c r="B531" t="s">
        <v>15</v>
      </c>
      <c r="C531" t="s">
        <v>42</v>
      </c>
      <c r="D531">
        <v>827</v>
      </c>
      <c r="E531" t="s">
        <v>48</v>
      </c>
      <c r="F531">
        <v>1</v>
      </c>
      <c r="G531">
        <v>4</v>
      </c>
      <c r="H531" t="s">
        <v>44</v>
      </c>
      <c r="I531">
        <v>1</v>
      </c>
      <c r="J531">
        <v>724</v>
      </c>
      <c r="K531">
        <v>2</v>
      </c>
      <c r="L531" t="s">
        <v>13</v>
      </c>
      <c r="M531">
        <v>33</v>
      </c>
      <c r="N531">
        <v>4</v>
      </c>
      <c r="O531">
        <v>2</v>
      </c>
      <c r="P531" t="s">
        <v>54</v>
      </c>
      <c r="Q531">
        <v>4</v>
      </c>
      <c r="R531" t="s">
        <v>14</v>
      </c>
      <c r="S531">
        <v>7625</v>
      </c>
      <c r="T531">
        <v>19383</v>
      </c>
      <c r="U531">
        <v>0</v>
      </c>
      <c r="V531" t="s">
        <v>46</v>
      </c>
      <c r="W531" t="s">
        <v>15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</row>
    <row r="532" spans="1:35" x14ac:dyDescent="0.25">
      <c r="A532">
        <v>27</v>
      </c>
      <c r="B532" t="s">
        <v>15</v>
      </c>
      <c r="C532" t="s">
        <v>42</v>
      </c>
      <c r="D532">
        <v>608</v>
      </c>
      <c r="E532" t="s">
        <v>48</v>
      </c>
      <c r="F532">
        <v>1</v>
      </c>
      <c r="G532">
        <v>2</v>
      </c>
      <c r="H532" t="s">
        <v>44</v>
      </c>
      <c r="I532">
        <v>1</v>
      </c>
      <c r="J532">
        <v>725</v>
      </c>
      <c r="K532">
        <v>3</v>
      </c>
      <c r="L532" t="s">
        <v>13</v>
      </c>
      <c r="M532">
        <v>68</v>
      </c>
      <c r="N532">
        <v>3</v>
      </c>
      <c r="O532">
        <v>3</v>
      </c>
      <c r="P532" t="s">
        <v>53</v>
      </c>
      <c r="Q532">
        <v>1</v>
      </c>
      <c r="R532" t="s">
        <v>17</v>
      </c>
      <c r="S532">
        <v>7412</v>
      </c>
      <c r="T532">
        <v>6009</v>
      </c>
      <c r="U532">
        <v>1</v>
      </c>
      <c r="V532" t="s">
        <v>46</v>
      </c>
      <c r="W532" t="s">
        <v>15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</row>
    <row r="533" spans="1:35" x14ac:dyDescent="0.25">
      <c r="A533">
        <v>32</v>
      </c>
      <c r="B533" t="s">
        <v>15</v>
      </c>
      <c r="C533" t="s">
        <v>42</v>
      </c>
      <c r="D533">
        <v>1018</v>
      </c>
      <c r="E533" t="s">
        <v>48</v>
      </c>
      <c r="F533">
        <v>3</v>
      </c>
      <c r="G533">
        <v>2</v>
      </c>
      <c r="H533" t="s">
        <v>44</v>
      </c>
      <c r="I533">
        <v>1</v>
      </c>
      <c r="J533">
        <v>727</v>
      </c>
      <c r="K533">
        <v>3</v>
      </c>
      <c r="L533" t="s">
        <v>13</v>
      </c>
      <c r="M533">
        <v>39</v>
      </c>
      <c r="N533">
        <v>3</v>
      </c>
      <c r="O533">
        <v>3</v>
      </c>
      <c r="P533" t="s">
        <v>58</v>
      </c>
      <c r="Q533">
        <v>4</v>
      </c>
      <c r="R533" t="s">
        <v>14</v>
      </c>
      <c r="S533">
        <v>11159</v>
      </c>
      <c r="T533">
        <v>19373</v>
      </c>
      <c r="U533">
        <v>3</v>
      </c>
      <c r="V533" t="s">
        <v>46</v>
      </c>
      <c r="W533" t="s">
        <v>15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</row>
    <row r="534" spans="1:35" x14ac:dyDescent="0.25">
      <c r="A534">
        <v>47</v>
      </c>
      <c r="B534" t="s">
        <v>15</v>
      </c>
      <c r="C534" t="s">
        <v>42</v>
      </c>
      <c r="D534">
        <v>703</v>
      </c>
      <c r="E534" t="s">
        <v>43</v>
      </c>
      <c r="F534">
        <v>14</v>
      </c>
      <c r="G534">
        <v>4</v>
      </c>
      <c r="H534" t="s">
        <v>59</v>
      </c>
      <c r="I534">
        <v>1</v>
      </c>
      <c r="J534">
        <v>728</v>
      </c>
      <c r="K534">
        <v>4</v>
      </c>
      <c r="L534" t="s">
        <v>16</v>
      </c>
      <c r="M534">
        <v>42</v>
      </c>
      <c r="N534">
        <v>3</v>
      </c>
      <c r="O534">
        <v>2</v>
      </c>
      <c r="P534" t="s">
        <v>45</v>
      </c>
      <c r="Q534">
        <v>1</v>
      </c>
      <c r="R534" t="s">
        <v>14</v>
      </c>
      <c r="S534">
        <v>4960</v>
      </c>
      <c r="T534">
        <v>11825</v>
      </c>
      <c r="U534">
        <v>2</v>
      </c>
      <c r="V534" t="s">
        <v>46</v>
      </c>
      <c r="W534" t="s">
        <v>15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</row>
    <row r="535" spans="1:35" x14ac:dyDescent="0.25">
      <c r="A535">
        <v>40</v>
      </c>
      <c r="B535" t="s">
        <v>15</v>
      </c>
      <c r="C535" t="s">
        <v>47</v>
      </c>
      <c r="D535">
        <v>580</v>
      </c>
      <c r="E535" t="s">
        <v>43</v>
      </c>
      <c r="F535">
        <v>5</v>
      </c>
      <c r="G535">
        <v>4</v>
      </c>
      <c r="H535" t="s">
        <v>44</v>
      </c>
      <c r="I535">
        <v>1</v>
      </c>
      <c r="J535">
        <v>729</v>
      </c>
      <c r="K535">
        <v>4</v>
      </c>
      <c r="L535" t="s">
        <v>16</v>
      </c>
      <c r="M535">
        <v>48</v>
      </c>
      <c r="N535">
        <v>2</v>
      </c>
      <c r="O535">
        <v>3</v>
      </c>
      <c r="P535" t="s">
        <v>45</v>
      </c>
      <c r="Q535">
        <v>1</v>
      </c>
      <c r="R535" t="s">
        <v>17</v>
      </c>
      <c r="S535">
        <v>10475</v>
      </c>
      <c r="T535">
        <v>23772</v>
      </c>
      <c r="U535">
        <v>5</v>
      </c>
      <c r="V535" t="s">
        <v>46</v>
      </c>
      <c r="W535" t="s">
        <v>12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</row>
    <row r="536" spans="1:35" x14ac:dyDescent="0.25">
      <c r="A536">
        <v>53</v>
      </c>
      <c r="B536" t="s">
        <v>15</v>
      </c>
      <c r="C536" t="s">
        <v>42</v>
      </c>
      <c r="D536">
        <v>970</v>
      </c>
      <c r="E536" t="s">
        <v>48</v>
      </c>
      <c r="F536">
        <v>7</v>
      </c>
      <c r="G536">
        <v>3</v>
      </c>
      <c r="H536" t="s">
        <v>44</v>
      </c>
      <c r="I536">
        <v>1</v>
      </c>
      <c r="J536">
        <v>730</v>
      </c>
      <c r="K536">
        <v>3</v>
      </c>
      <c r="L536" t="s">
        <v>16</v>
      </c>
      <c r="M536">
        <v>59</v>
      </c>
      <c r="N536">
        <v>4</v>
      </c>
      <c r="O536">
        <v>4</v>
      </c>
      <c r="P536" t="s">
        <v>58</v>
      </c>
      <c r="Q536">
        <v>3</v>
      </c>
      <c r="R536" t="s">
        <v>17</v>
      </c>
      <c r="S536">
        <v>14814</v>
      </c>
      <c r="T536">
        <v>13514</v>
      </c>
      <c r="U536">
        <v>3</v>
      </c>
      <c r="V536" t="s">
        <v>46</v>
      </c>
      <c r="W536" t="s">
        <v>15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</row>
    <row r="537" spans="1:35" x14ac:dyDescent="0.25">
      <c r="A537">
        <v>41</v>
      </c>
      <c r="B537" t="s">
        <v>15</v>
      </c>
      <c r="C537" t="s">
        <v>42</v>
      </c>
      <c r="D537">
        <v>427</v>
      </c>
      <c r="E537" t="s">
        <v>61</v>
      </c>
      <c r="F537">
        <v>10</v>
      </c>
      <c r="G537">
        <v>4</v>
      </c>
      <c r="H537" t="s">
        <v>61</v>
      </c>
      <c r="I537">
        <v>1</v>
      </c>
      <c r="J537">
        <v>731</v>
      </c>
      <c r="K537">
        <v>2</v>
      </c>
      <c r="L537" t="s">
        <v>16</v>
      </c>
      <c r="M537">
        <v>73</v>
      </c>
      <c r="N537">
        <v>2</v>
      </c>
      <c r="O537">
        <v>5</v>
      </c>
      <c r="P537" t="s">
        <v>56</v>
      </c>
      <c r="Q537">
        <v>4</v>
      </c>
      <c r="R537" t="s">
        <v>18</v>
      </c>
      <c r="S537">
        <v>19141</v>
      </c>
      <c r="T537">
        <v>8861</v>
      </c>
      <c r="U537">
        <v>3</v>
      </c>
      <c r="V537" t="s">
        <v>46</v>
      </c>
      <c r="W537" t="s">
        <v>15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</row>
    <row r="538" spans="1:35" x14ac:dyDescent="0.25">
      <c r="A538">
        <v>60</v>
      </c>
      <c r="B538" t="s">
        <v>15</v>
      </c>
      <c r="C538" t="s">
        <v>42</v>
      </c>
      <c r="D538">
        <v>1179</v>
      </c>
      <c r="E538" t="s">
        <v>43</v>
      </c>
      <c r="F538">
        <v>16</v>
      </c>
      <c r="G538">
        <v>4</v>
      </c>
      <c r="H538" t="s">
        <v>59</v>
      </c>
      <c r="I538">
        <v>1</v>
      </c>
      <c r="J538">
        <v>732</v>
      </c>
      <c r="K538">
        <v>1</v>
      </c>
      <c r="L538" t="s">
        <v>16</v>
      </c>
      <c r="M538">
        <v>84</v>
      </c>
      <c r="N538">
        <v>3</v>
      </c>
      <c r="O538">
        <v>2</v>
      </c>
      <c r="P538" t="s">
        <v>45</v>
      </c>
      <c r="Q538">
        <v>1</v>
      </c>
      <c r="R538" t="s">
        <v>14</v>
      </c>
      <c r="S538">
        <v>5405</v>
      </c>
      <c r="T538">
        <v>11924</v>
      </c>
      <c r="U538">
        <v>8</v>
      </c>
      <c r="V538" t="s">
        <v>46</v>
      </c>
      <c r="W538" t="s">
        <v>15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</row>
    <row r="539" spans="1:35" x14ac:dyDescent="0.25">
      <c r="A539">
        <v>27</v>
      </c>
      <c r="B539" t="s">
        <v>15</v>
      </c>
      <c r="C539" t="s">
        <v>47</v>
      </c>
      <c r="D539">
        <v>294</v>
      </c>
      <c r="E539" t="s">
        <v>48</v>
      </c>
      <c r="F539">
        <v>10</v>
      </c>
      <c r="G539">
        <v>2</v>
      </c>
      <c r="H539" t="s">
        <v>44</v>
      </c>
      <c r="I539">
        <v>1</v>
      </c>
      <c r="J539">
        <v>733</v>
      </c>
      <c r="K539">
        <v>4</v>
      </c>
      <c r="L539" t="s">
        <v>16</v>
      </c>
      <c r="M539">
        <v>32</v>
      </c>
      <c r="N539">
        <v>3</v>
      </c>
      <c r="O539">
        <v>3</v>
      </c>
      <c r="P539" t="s">
        <v>53</v>
      </c>
      <c r="Q539">
        <v>1</v>
      </c>
      <c r="R539" t="s">
        <v>18</v>
      </c>
      <c r="S539">
        <v>8793</v>
      </c>
      <c r="T539">
        <v>4809</v>
      </c>
      <c r="U539">
        <v>1</v>
      </c>
      <c r="V539" t="s">
        <v>46</v>
      </c>
      <c r="W539" t="s">
        <v>15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</row>
    <row r="540" spans="1:35" x14ac:dyDescent="0.25">
      <c r="A540">
        <v>41</v>
      </c>
      <c r="B540" t="s">
        <v>15</v>
      </c>
      <c r="C540" t="s">
        <v>42</v>
      </c>
      <c r="D540">
        <v>314</v>
      </c>
      <c r="E540" t="s">
        <v>61</v>
      </c>
      <c r="F540">
        <v>1</v>
      </c>
      <c r="G540">
        <v>3</v>
      </c>
      <c r="H540" t="s">
        <v>61</v>
      </c>
      <c r="I540">
        <v>1</v>
      </c>
      <c r="J540">
        <v>734</v>
      </c>
      <c r="K540">
        <v>4</v>
      </c>
      <c r="L540" t="s">
        <v>16</v>
      </c>
      <c r="M540">
        <v>59</v>
      </c>
      <c r="N540">
        <v>2</v>
      </c>
      <c r="O540">
        <v>5</v>
      </c>
      <c r="P540" t="s">
        <v>56</v>
      </c>
      <c r="Q540">
        <v>3</v>
      </c>
      <c r="R540" t="s">
        <v>17</v>
      </c>
      <c r="S540">
        <v>19189</v>
      </c>
      <c r="T540">
        <v>19562</v>
      </c>
      <c r="U540">
        <v>1</v>
      </c>
      <c r="V540" t="s">
        <v>46</v>
      </c>
      <c r="W540" t="s">
        <v>15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</row>
    <row r="541" spans="1:35" x14ac:dyDescent="0.25">
      <c r="A541">
        <v>50</v>
      </c>
      <c r="B541" t="s">
        <v>15</v>
      </c>
      <c r="C541" t="s">
        <v>42</v>
      </c>
      <c r="D541">
        <v>316</v>
      </c>
      <c r="E541" t="s">
        <v>43</v>
      </c>
      <c r="F541">
        <v>8</v>
      </c>
      <c r="G541">
        <v>4</v>
      </c>
      <c r="H541" t="s">
        <v>59</v>
      </c>
      <c r="I541">
        <v>1</v>
      </c>
      <c r="J541">
        <v>738</v>
      </c>
      <c r="K541">
        <v>4</v>
      </c>
      <c r="L541" t="s">
        <v>16</v>
      </c>
      <c r="M541">
        <v>54</v>
      </c>
      <c r="N541">
        <v>3</v>
      </c>
      <c r="O541">
        <v>1</v>
      </c>
      <c r="P541" t="s">
        <v>57</v>
      </c>
      <c r="Q541">
        <v>2</v>
      </c>
      <c r="R541" t="s">
        <v>17</v>
      </c>
      <c r="S541">
        <v>3875</v>
      </c>
      <c r="T541">
        <v>9983</v>
      </c>
      <c r="U541">
        <v>7</v>
      </c>
      <c r="V541" t="s">
        <v>46</v>
      </c>
      <c r="W541" t="s">
        <v>15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</row>
    <row r="542" spans="1:35" x14ac:dyDescent="0.25">
      <c r="A542">
        <v>28</v>
      </c>
      <c r="B542" t="s">
        <v>12</v>
      </c>
      <c r="C542" t="s">
        <v>42</v>
      </c>
      <c r="D542">
        <v>654</v>
      </c>
      <c r="E542" t="s">
        <v>48</v>
      </c>
      <c r="F542">
        <v>1</v>
      </c>
      <c r="G542">
        <v>2</v>
      </c>
      <c r="H542" t="s">
        <v>44</v>
      </c>
      <c r="I542">
        <v>1</v>
      </c>
      <c r="J542">
        <v>741</v>
      </c>
      <c r="K542">
        <v>1</v>
      </c>
      <c r="L542" t="s">
        <v>13</v>
      </c>
      <c r="M542">
        <v>67</v>
      </c>
      <c r="N542">
        <v>1</v>
      </c>
      <c r="O542">
        <v>1</v>
      </c>
      <c r="P542" t="s">
        <v>49</v>
      </c>
      <c r="Q542">
        <v>2</v>
      </c>
      <c r="R542" t="s">
        <v>14</v>
      </c>
      <c r="S542">
        <v>2216</v>
      </c>
      <c r="T542">
        <v>3872</v>
      </c>
      <c r="U542">
        <v>7</v>
      </c>
      <c r="V542" t="s">
        <v>46</v>
      </c>
      <c r="W542" t="s">
        <v>12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</row>
    <row r="543" spans="1:35" x14ac:dyDescent="0.25">
      <c r="A543">
        <v>36</v>
      </c>
      <c r="B543" t="s">
        <v>15</v>
      </c>
      <c r="C543" t="s">
        <v>55</v>
      </c>
      <c r="D543">
        <v>427</v>
      </c>
      <c r="E543" t="s">
        <v>48</v>
      </c>
      <c r="F543">
        <v>8</v>
      </c>
      <c r="G543">
        <v>3</v>
      </c>
      <c r="H543" t="s">
        <v>44</v>
      </c>
      <c r="I543">
        <v>1</v>
      </c>
      <c r="J543">
        <v>742</v>
      </c>
      <c r="K543">
        <v>1</v>
      </c>
      <c r="L543" t="s">
        <v>13</v>
      </c>
      <c r="M543">
        <v>63</v>
      </c>
      <c r="N543">
        <v>4</v>
      </c>
      <c r="O543">
        <v>3</v>
      </c>
      <c r="P543" t="s">
        <v>58</v>
      </c>
      <c r="Q543">
        <v>1</v>
      </c>
      <c r="R543" t="s">
        <v>17</v>
      </c>
      <c r="S543">
        <v>11713</v>
      </c>
      <c r="T543">
        <v>20335</v>
      </c>
      <c r="U543">
        <v>9</v>
      </c>
      <c r="V543" t="s">
        <v>46</v>
      </c>
      <c r="W543" t="s">
        <v>15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</row>
    <row r="544" spans="1:35" x14ac:dyDescent="0.25">
      <c r="A544">
        <v>38</v>
      </c>
      <c r="B544" t="s">
        <v>15</v>
      </c>
      <c r="C544" t="s">
        <v>42</v>
      </c>
      <c r="D544">
        <v>168</v>
      </c>
      <c r="E544" t="s">
        <v>48</v>
      </c>
      <c r="F544">
        <v>1</v>
      </c>
      <c r="G544">
        <v>3</v>
      </c>
      <c r="H544" t="s">
        <v>44</v>
      </c>
      <c r="I544">
        <v>1</v>
      </c>
      <c r="J544">
        <v>743</v>
      </c>
      <c r="K544">
        <v>3</v>
      </c>
      <c r="L544" t="s">
        <v>13</v>
      </c>
      <c r="M544">
        <v>81</v>
      </c>
      <c r="N544">
        <v>3</v>
      </c>
      <c r="O544">
        <v>3</v>
      </c>
      <c r="P544" t="s">
        <v>53</v>
      </c>
      <c r="Q544">
        <v>3</v>
      </c>
      <c r="R544" t="s">
        <v>14</v>
      </c>
      <c r="S544">
        <v>7861</v>
      </c>
      <c r="T544">
        <v>15397</v>
      </c>
      <c r="U544">
        <v>4</v>
      </c>
      <c r="V544" t="s">
        <v>46</v>
      </c>
      <c r="W544" t="s">
        <v>12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</row>
    <row r="545" spans="1:35" x14ac:dyDescent="0.25">
      <c r="A545">
        <v>44</v>
      </c>
      <c r="B545" t="s">
        <v>15</v>
      </c>
      <c r="C545" t="s">
        <v>55</v>
      </c>
      <c r="D545">
        <v>381</v>
      </c>
      <c r="E545" t="s">
        <v>48</v>
      </c>
      <c r="F545">
        <v>24</v>
      </c>
      <c r="G545">
        <v>3</v>
      </c>
      <c r="H545" t="s">
        <v>52</v>
      </c>
      <c r="I545">
        <v>1</v>
      </c>
      <c r="J545">
        <v>744</v>
      </c>
      <c r="K545">
        <v>1</v>
      </c>
      <c r="L545" t="s">
        <v>16</v>
      </c>
      <c r="M545">
        <v>49</v>
      </c>
      <c r="N545">
        <v>1</v>
      </c>
      <c r="O545">
        <v>1</v>
      </c>
      <c r="P545" t="s">
        <v>51</v>
      </c>
      <c r="Q545">
        <v>3</v>
      </c>
      <c r="R545" t="s">
        <v>14</v>
      </c>
      <c r="S545">
        <v>3708</v>
      </c>
      <c r="T545">
        <v>2104</v>
      </c>
      <c r="U545">
        <v>2</v>
      </c>
      <c r="V545" t="s">
        <v>46</v>
      </c>
      <c r="W545" t="s">
        <v>15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</row>
    <row r="546" spans="1:35" x14ac:dyDescent="0.25">
      <c r="A546">
        <v>47</v>
      </c>
      <c r="B546" t="s">
        <v>15</v>
      </c>
      <c r="C546" t="s">
        <v>47</v>
      </c>
      <c r="D546">
        <v>217</v>
      </c>
      <c r="E546" t="s">
        <v>43</v>
      </c>
      <c r="F546">
        <v>3</v>
      </c>
      <c r="G546">
        <v>3</v>
      </c>
      <c r="H546" t="s">
        <v>52</v>
      </c>
      <c r="I546">
        <v>1</v>
      </c>
      <c r="J546">
        <v>746</v>
      </c>
      <c r="K546">
        <v>4</v>
      </c>
      <c r="L546" t="s">
        <v>13</v>
      </c>
      <c r="M546">
        <v>49</v>
      </c>
      <c r="N546">
        <v>3</v>
      </c>
      <c r="O546">
        <v>4</v>
      </c>
      <c r="P546" t="s">
        <v>45</v>
      </c>
      <c r="Q546">
        <v>3</v>
      </c>
      <c r="R546" t="s">
        <v>18</v>
      </c>
      <c r="S546">
        <v>13770</v>
      </c>
      <c r="T546">
        <v>10225</v>
      </c>
      <c r="U546">
        <v>9</v>
      </c>
      <c r="V546" t="s">
        <v>46</v>
      </c>
      <c r="W546" t="s">
        <v>12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</row>
    <row r="547" spans="1:35" x14ac:dyDescent="0.25">
      <c r="A547">
        <v>30</v>
      </c>
      <c r="B547" t="s">
        <v>15</v>
      </c>
      <c r="C547" t="s">
        <v>42</v>
      </c>
      <c r="D547">
        <v>501</v>
      </c>
      <c r="E547" t="s">
        <v>43</v>
      </c>
      <c r="F547">
        <v>27</v>
      </c>
      <c r="G547">
        <v>5</v>
      </c>
      <c r="H547" t="s">
        <v>59</v>
      </c>
      <c r="I547">
        <v>1</v>
      </c>
      <c r="J547">
        <v>747</v>
      </c>
      <c r="K547">
        <v>3</v>
      </c>
      <c r="L547" t="s">
        <v>16</v>
      </c>
      <c r="M547">
        <v>99</v>
      </c>
      <c r="N547">
        <v>3</v>
      </c>
      <c r="O547">
        <v>2</v>
      </c>
      <c r="P547" t="s">
        <v>45</v>
      </c>
      <c r="Q547">
        <v>4</v>
      </c>
      <c r="R547" t="s">
        <v>18</v>
      </c>
      <c r="S547">
        <v>5304</v>
      </c>
      <c r="T547">
        <v>25275</v>
      </c>
      <c r="U547">
        <v>7</v>
      </c>
      <c r="V547" t="s">
        <v>46</v>
      </c>
      <c r="W547" t="s">
        <v>15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</row>
    <row r="548" spans="1:35" x14ac:dyDescent="0.25">
      <c r="A548">
        <v>29</v>
      </c>
      <c r="B548" t="s">
        <v>15</v>
      </c>
      <c r="C548" t="s">
        <v>42</v>
      </c>
      <c r="D548">
        <v>1396</v>
      </c>
      <c r="E548" t="s">
        <v>43</v>
      </c>
      <c r="F548">
        <v>10</v>
      </c>
      <c r="G548">
        <v>3</v>
      </c>
      <c r="H548" t="s">
        <v>44</v>
      </c>
      <c r="I548">
        <v>1</v>
      </c>
      <c r="J548">
        <v>749</v>
      </c>
      <c r="K548">
        <v>3</v>
      </c>
      <c r="L548" t="s">
        <v>16</v>
      </c>
      <c r="M548">
        <v>99</v>
      </c>
      <c r="N548">
        <v>3</v>
      </c>
      <c r="O548">
        <v>1</v>
      </c>
      <c r="P548" t="s">
        <v>57</v>
      </c>
      <c r="Q548">
        <v>3</v>
      </c>
      <c r="R548" t="s">
        <v>14</v>
      </c>
      <c r="S548">
        <v>2642</v>
      </c>
      <c r="T548">
        <v>2755</v>
      </c>
      <c r="U548">
        <v>1</v>
      </c>
      <c r="V548" t="s">
        <v>46</v>
      </c>
      <c r="W548" t="s">
        <v>15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</row>
    <row r="549" spans="1:35" x14ac:dyDescent="0.25">
      <c r="A549">
        <v>42</v>
      </c>
      <c r="B549" t="s">
        <v>12</v>
      </c>
      <c r="C549" t="s">
        <v>47</v>
      </c>
      <c r="D549">
        <v>933</v>
      </c>
      <c r="E549" t="s">
        <v>48</v>
      </c>
      <c r="F549">
        <v>19</v>
      </c>
      <c r="G549">
        <v>3</v>
      </c>
      <c r="H549" t="s">
        <v>52</v>
      </c>
      <c r="I549">
        <v>1</v>
      </c>
      <c r="J549">
        <v>752</v>
      </c>
      <c r="K549">
        <v>3</v>
      </c>
      <c r="L549" t="s">
        <v>16</v>
      </c>
      <c r="M549">
        <v>57</v>
      </c>
      <c r="N549">
        <v>4</v>
      </c>
      <c r="O549">
        <v>1</v>
      </c>
      <c r="P549" t="s">
        <v>49</v>
      </c>
      <c r="Q549">
        <v>3</v>
      </c>
      <c r="R549" t="s">
        <v>18</v>
      </c>
      <c r="S549">
        <v>2759</v>
      </c>
      <c r="T549">
        <v>20366</v>
      </c>
      <c r="U549">
        <v>6</v>
      </c>
      <c r="V549" t="s">
        <v>46</v>
      </c>
      <c r="W549" t="s">
        <v>12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</row>
    <row r="550" spans="1:35" x14ac:dyDescent="0.25">
      <c r="A550">
        <v>43</v>
      </c>
      <c r="B550" t="s">
        <v>15</v>
      </c>
      <c r="C550" t="s">
        <v>47</v>
      </c>
      <c r="D550">
        <v>775</v>
      </c>
      <c r="E550" t="s">
        <v>43</v>
      </c>
      <c r="F550">
        <v>15</v>
      </c>
      <c r="G550">
        <v>3</v>
      </c>
      <c r="H550" t="s">
        <v>44</v>
      </c>
      <c r="I550">
        <v>1</v>
      </c>
      <c r="J550">
        <v>754</v>
      </c>
      <c r="K550">
        <v>4</v>
      </c>
      <c r="L550" t="s">
        <v>16</v>
      </c>
      <c r="M550">
        <v>47</v>
      </c>
      <c r="N550">
        <v>2</v>
      </c>
      <c r="O550">
        <v>2</v>
      </c>
      <c r="P550" t="s">
        <v>45</v>
      </c>
      <c r="Q550">
        <v>4</v>
      </c>
      <c r="R550" t="s">
        <v>17</v>
      </c>
      <c r="S550">
        <v>6804</v>
      </c>
      <c r="T550">
        <v>23683</v>
      </c>
      <c r="U550">
        <v>3</v>
      </c>
      <c r="V550" t="s">
        <v>46</v>
      </c>
      <c r="W550" t="s">
        <v>15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</row>
    <row r="551" spans="1:35" x14ac:dyDescent="0.25">
      <c r="A551">
        <v>34</v>
      </c>
      <c r="B551" t="s">
        <v>15</v>
      </c>
      <c r="C551" t="s">
        <v>42</v>
      </c>
      <c r="D551">
        <v>970</v>
      </c>
      <c r="E551" t="s">
        <v>48</v>
      </c>
      <c r="F551">
        <v>8</v>
      </c>
      <c r="G551">
        <v>2</v>
      </c>
      <c r="H551" t="s">
        <v>52</v>
      </c>
      <c r="I551">
        <v>1</v>
      </c>
      <c r="J551">
        <v>757</v>
      </c>
      <c r="K551">
        <v>2</v>
      </c>
      <c r="L551" t="s">
        <v>13</v>
      </c>
      <c r="M551">
        <v>96</v>
      </c>
      <c r="N551">
        <v>3</v>
      </c>
      <c r="O551">
        <v>2</v>
      </c>
      <c r="P551" t="s">
        <v>54</v>
      </c>
      <c r="Q551">
        <v>3</v>
      </c>
      <c r="R551" t="s">
        <v>14</v>
      </c>
      <c r="S551">
        <v>6142</v>
      </c>
      <c r="T551">
        <v>7360</v>
      </c>
      <c r="U551">
        <v>3</v>
      </c>
      <c r="V551" t="s">
        <v>46</v>
      </c>
      <c r="W551" t="s">
        <v>15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</row>
    <row r="552" spans="1:35" x14ac:dyDescent="0.25">
      <c r="A552">
        <v>23</v>
      </c>
      <c r="B552" t="s">
        <v>15</v>
      </c>
      <c r="C552" t="s">
        <v>42</v>
      </c>
      <c r="D552">
        <v>650</v>
      </c>
      <c r="E552" t="s">
        <v>48</v>
      </c>
      <c r="F552">
        <v>9</v>
      </c>
      <c r="G552">
        <v>1</v>
      </c>
      <c r="H552" t="s">
        <v>52</v>
      </c>
      <c r="I552">
        <v>1</v>
      </c>
      <c r="J552">
        <v>758</v>
      </c>
      <c r="K552">
        <v>2</v>
      </c>
      <c r="L552" t="s">
        <v>16</v>
      </c>
      <c r="M552">
        <v>37</v>
      </c>
      <c r="N552">
        <v>3</v>
      </c>
      <c r="O552">
        <v>1</v>
      </c>
      <c r="P552" t="s">
        <v>51</v>
      </c>
      <c r="Q552">
        <v>1</v>
      </c>
      <c r="R552" t="s">
        <v>17</v>
      </c>
      <c r="S552">
        <v>2500</v>
      </c>
      <c r="T552">
        <v>4344</v>
      </c>
      <c r="U552">
        <v>1</v>
      </c>
      <c r="V552" t="s">
        <v>46</v>
      </c>
      <c r="W552" t="s">
        <v>15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</row>
    <row r="553" spans="1:35" x14ac:dyDescent="0.25">
      <c r="A553">
        <v>39</v>
      </c>
      <c r="B553" t="s">
        <v>15</v>
      </c>
      <c r="C553" t="s">
        <v>42</v>
      </c>
      <c r="D553">
        <v>141</v>
      </c>
      <c r="E553" t="s">
        <v>61</v>
      </c>
      <c r="F553">
        <v>3</v>
      </c>
      <c r="G553">
        <v>3</v>
      </c>
      <c r="H553" t="s">
        <v>61</v>
      </c>
      <c r="I553">
        <v>1</v>
      </c>
      <c r="J553">
        <v>760</v>
      </c>
      <c r="K553">
        <v>3</v>
      </c>
      <c r="L553" t="s">
        <v>13</v>
      </c>
      <c r="M553">
        <v>44</v>
      </c>
      <c r="N553">
        <v>4</v>
      </c>
      <c r="O553">
        <v>2</v>
      </c>
      <c r="P553" t="s">
        <v>61</v>
      </c>
      <c r="Q553">
        <v>2</v>
      </c>
      <c r="R553" t="s">
        <v>17</v>
      </c>
      <c r="S553">
        <v>6389</v>
      </c>
      <c r="T553">
        <v>18767</v>
      </c>
      <c r="U553">
        <v>9</v>
      </c>
      <c r="V553" t="s">
        <v>46</v>
      </c>
      <c r="W553" t="s">
        <v>15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</row>
    <row r="554" spans="1:35" x14ac:dyDescent="0.25">
      <c r="A554">
        <v>56</v>
      </c>
      <c r="B554" t="s">
        <v>15</v>
      </c>
      <c r="C554" t="s">
        <v>42</v>
      </c>
      <c r="D554">
        <v>832</v>
      </c>
      <c r="E554" t="s">
        <v>48</v>
      </c>
      <c r="F554">
        <v>9</v>
      </c>
      <c r="G554">
        <v>3</v>
      </c>
      <c r="H554" t="s">
        <v>52</v>
      </c>
      <c r="I554">
        <v>1</v>
      </c>
      <c r="J554">
        <v>762</v>
      </c>
      <c r="K554">
        <v>3</v>
      </c>
      <c r="L554" t="s">
        <v>16</v>
      </c>
      <c r="M554">
        <v>81</v>
      </c>
      <c r="N554">
        <v>3</v>
      </c>
      <c r="O554">
        <v>4</v>
      </c>
      <c r="P554" t="s">
        <v>54</v>
      </c>
      <c r="Q554">
        <v>4</v>
      </c>
      <c r="R554" t="s">
        <v>17</v>
      </c>
      <c r="S554">
        <v>11103</v>
      </c>
      <c r="T554">
        <v>20420</v>
      </c>
      <c r="U554">
        <v>7</v>
      </c>
      <c r="V554" t="s">
        <v>46</v>
      </c>
      <c r="W554" t="s">
        <v>15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</row>
    <row r="555" spans="1:35" x14ac:dyDescent="0.25">
      <c r="A555">
        <v>40</v>
      </c>
      <c r="B555" t="s">
        <v>15</v>
      </c>
      <c r="C555" t="s">
        <v>42</v>
      </c>
      <c r="D555">
        <v>804</v>
      </c>
      <c r="E555" t="s">
        <v>48</v>
      </c>
      <c r="F555">
        <v>2</v>
      </c>
      <c r="G555">
        <v>1</v>
      </c>
      <c r="H555" t="s">
        <v>52</v>
      </c>
      <c r="I555">
        <v>1</v>
      </c>
      <c r="J555">
        <v>763</v>
      </c>
      <c r="K555">
        <v>4</v>
      </c>
      <c r="L555" t="s">
        <v>13</v>
      </c>
      <c r="M555">
        <v>86</v>
      </c>
      <c r="N555">
        <v>2</v>
      </c>
      <c r="O555">
        <v>1</v>
      </c>
      <c r="P555" t="s">
        <v>49</v>
      </c>
      <c r="Q555">
        <v>4</v>
      </c>
      <c r="R555" t="s">
        <v>14</v>
      </c>
      <c r="S555">
        <v>2342</v>
      </c>
      <c r="T555">
        <v>22929</v>
      </c>
      <c r="U555">
        <v>0</v>
      </c>
      <c r="V555" t="s">
        <v>46</v>
      </c>
      <c r="W555" t="s">
        <v>12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</row>
    <row r="556" spans="1:35" x14ac:dyDescent="0.25">
      <c r="A556">
        <v>27</v>
      </c>
      <c r="B556" t="s">
        <v>15</v>
      </c>
      <c r="C556" t="s">
        <v>42</v>
      </c>
      <c r="D556">
        <v>975</v>
      </c>
      <c r="E556" t="s">
        <v>48</v>
      </c>
      <c r="F556">
        <v>7</v>
      </c>
      <c r="G556">
        <v>3</v>
      </c>
      <c r="H556" t="s">
        <v>52</v>
      </c>
      <c r="I556">
        <v>1</v>
      </c>
      <c r="J556">
        <v>764</v>
      </c>
      <c r="K556">
        <v>4</v>
      </c>
      <c r="L556" t="s">
        <v>13</v>
      </c>
      <c r="M556">
        <v>55</v>
      </c>
      <c r="N556">
        <v>2</v>
      </c>
      <c r="O556">
        <v>2</v>
      </c>
      <c r="P556" t="s">
        <v>54</v>
      </c>
      <c r="Q556">
        <v>1</v>
      </c>
      <c r="R556" t="s">
        <v>14</v>
      </c>
      <c r="S556">
        <v>6811</v>
      </c>
      <c r="T556">
        <v>23398</v>
      </c>
      <c r="U556">
        <v>8</v>
      </c>
      <c r="V556" t="s">
        <v>46</v>
      </c>
      <c r="W556" t="s">
        <v>15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</row>
    <row r="557" spans="1:35" x14ac:dyDescent="0.25">
      <c r="A557">
        <v>29</v>
      </c>
      <c r="B557" t="s">
        <v>15</v>
      </c>
      <c r="C557" t="s">
        <v>42</v>
      </c>
      <c r="D557">
        <v>1090</v>
      </c>
      <c r="E557" t="s">
        <v>43</v>
      </c>
      <c r="F557">
        <v>10</v>
      </c>
      <c r="G557">
        <v>3</v>
      </c>
      <c r="H557" t="s">
        <v>59</v>
      </c>
      <c r="I557">
        <v>1</v>
      </c>
      <c r="J557">
        <v>766</v>
      </c>
      <c r="K557">
        <v>4</v>
      </c>
      <c r="L557" t="s">
        <v>16</v>
      </c>
      <c r="M557">
        <v>83</v>
      </c>
      <c r="N557">
        <v>3</v>
      </c>
      <c r="O557">
        <v>1</v>
      </c>
      <c r="P557" t="s">
        <v>57</v>
      </c>
      <c r="Q557">
        <v>2</v>
      </c>
      <c r="R557" t="s">
        <v>18</v>
      </c>
      <c r="S557">
        <v>2297</v>
      </c>
      <c r="T557">
        <v>17967</v>
      </c>
      <c r="U557">
        <v>1</v>
      </c>
      <c r="V557" t="s">
        <v>46</v>
      </c>
      <c r="W557" t="s">
        <v>15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</row>
    <row r="558" spans="1:35" x14ac:dyDescent="0.25">
      <c r="A558">
        <v>53</v>
      </c>
      <c r="B558" t="s">
        <v>15</v>
      </c>
      <c r="C558" t="s">
        <v>42</v>
      </c>
      <c r="D558">
        <v>346</v>
      </c>
      <c r="E558" t="s">
        <v>48</v>
      </c>
      <c r="F558">
        <v>6</v>
      </c>
      <c r="G558">
        <v>3</v>
      </c>
      <c r="H558" t="s">
        <v>44</v>
      </c>
      <c r="I558">
        <v>1</v>
      </c>
      <c r="J558">
        <v>769</v>
      </c>
      <c r="K558">
        <v>4</v>
      </c>
      <c r="L558" t="s">
        <v>16</v>
      </c>
      <c r="M558">
        <v>86</v>
      </c>
      <c r="N558">
        <v>3</v>
      </c>
      <c r="O558">
        <v>2</v>
      </c>
      <c r="P558" t="s">
        <v>51</v>
      </c>
      <c r="Q558">
        <v>4</v>
      </c>
      <c r="R558" t="s">
        <v>14</v>
      </c>
      <c r="S558">
        <v>2450</v>
      </c>
      <c r="T558">
        <v>10919</v>
      </c>
      <c r="U558">
        <v>2</v>
      </c>
      <c r="V558" t="s">
        <v>46</v>
      </c>
      <c r="W558" t="s">
        <v>15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</row>
    <row r="559" spans="1:35" x14ac:dyDescent="0.25">
      <c r="A559">
        <v>35</v>
      </c>
      <c r="B559" t="s">
        <v>15</v>
      </c>
      <c r="C559" t="s">
        <v>55</v>
      </c>
      <c r="D559">
        <v>1225</v>
      </c>
      <c r="E559" t="s">
        <v>48</v>
      </c>
      <c r="F559">
        <v>2</v>
      </c>
      <c r="G559">
        <v>4</v>
      </c>
      <c r="H559" t="s">
        <v>44</v>
      </c>
      <c r="I559">
        <v>1</v>
      </c>
      <c r="J559">
        <v>771</v>
      </c>
      <c r="K559">
        <v>4</v>
      </c>
      <c r="L559" t="s">
        <v>13</v>
      </c>
      <c r="M559">
        <v>61</v>
      </c>
      <c r="N559">
        <v>3</v>
      </c>
      <c r="O559">
        <v>2</v>
      </c>
      <c r="P559" t="s">
        <v>54</v>
      </c>
      <c r="Q559">
        <v>1</v>
      </c>
      <c r="R559" t="s">
        <v>18</v>
      </c>
      <c r="S559">
        <v>5093</v>
      </c>
      <c r="T559">
        <v>4761</v>
      </c>
      <c r="U559">
        <v>2</v>
      </c>
      <c r="V559" t="s">
        <v>46</v>
      </c>
      <c r="W559" t="s">
        <v>15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</row>
    <row r="560" spans="1:35" x14ac:dyDescent="0.25">
      <c r="A560">
        <v>32</v>
      </c>
      <c r="B560" t="s">
        <v>15</v>
      </c>
      <c r="C560" t="s">
        <v>47</v>
      </c>
      <c r="D560">
        <v>430</v>
      </c>
      <c r="E560" t="s">
        <v>48</v>
      </c>
      <c r="F560">
        <v>24</v>
      </c>
      <c r="G560">
        <v>4</v>
      </c>
      <c r="H560" t="s">
        <v>44</v>
      </c>
      <c r="I560">
        <v>1</v>
      </c>
      <c r="J560">
        <v>772</v>
      </c>
      <c r="K560">
        <v>1</v>
      </c>
      <c r="L560" t="s">
        <v>16</v>
      </c>
      <c r="M560">
        <v>80</v>
      </c>
      <c r="N560">
        <v>3</v>
      </c>
      <c r="O560">
        <v>2</v>
      </c>
      <c r="P560" t="s">
        <v>51</v>
      </c>
      <c r="Q560">
        <v>4</v>
      </c>
      <c r="R560" t="s">
        <v>17</v>
      </c>
      <c r="S560">
        <v>5309</v>
      </c>
      <c r="T560">
        <v>21146</v>
      </c>
      <c r="U560">
        <v>1</v>
      </c>
      <c r="V560" t="s">
        <v>46</v>
      </c>
      <c r="W560" t="s">
        <v>15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</row>
    <row r="561" spans="1:35" x14ac:dyDescent="0.25">
      <c r="A561">
        <v>38</v>
      </c>
      <c r="B561" t="s">
        <v>15</v>
      </c>
      <c r="C561" t="s">
        <v>42</v>
      </c>
      <c r="D561">
        <v>268</v>
      </c>
      <c r="E561" t="s">
        <v>48</v>
      </c>
      <c r="F561">
        <v>2</v>
      </c>
      <c r="G561">
        <v>5</v>
      </c>
      <c r="H561" t="s">
        <v>52</v>
      </c>
      <c r="I561">
        <v>1</v>
      </c>
      <c r="J561">
        <v>773</v>
      </c>
      <c r="K561">
        <v>4</v>
      </c>
      <c r="L561" t="s">
        <v>16</v>
      </c>
      <c r="M561">
        <v>92</v>
      </c>
      <c r="N561">
        <v>3</v>
      </c>
      <c r="O561">
        <v>1</v>
      </c>
      <c r="P561" t="s">
        <v>49</v>
      </c>
      <c r="Q561">
        <v>3</v>
      </c>
      <c r="R561" t="s">
        <v>17</v>
      </c>
      <c r="S561">
        <v>3057</v>
      </c>
      <c r="T561">
        <v>20471</v>
      </c>
      <c r="U561">
        <v>6</v>
      </c>
      <c r="V561" t="s">
        <v>46</v>
      </c>
      <c r="W561" t="s">
        <v>12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</row>
    <row r="562" spans="1:35" x14ac:dyDescent="0.25">
      <c r="A562">
        <v>34</v>
      </c>
      <c r="B562" t="s">
        <v>15</v>
      </c>
      <c r="C562" t="s">
        <v>42</v>
      </c>
      <c r="D562">
        <v>167</v>
      </c>
      <c r="E562" t="s">
        <v>48</v>
      </c>
      <c r="F562">
        <v>8</v>
      </c>
      <c r="G562">
        <v>5</v>
      </c>
      <c r="H562" t="s">
        <v>44</v>
      </c>
      <c r="I562">
        <v>1</v>
      </c>
      <c r="J562">
        <v>775</v>
      </c>
      <c r="K562">
        <v>2</v>
      </c>
      <c r="L562" t="s">
        <v>13</v>
      </c>
      <c r="M562">
        <v>32</v>
      </c>
      <c r="N562">
        <v>3</v>
      </c>
      <c r="O562">
        <v>2</v>
      </c>
      <c r="P562" t="s">
        <v>53</v>
      </c>
      <c r="Q562">
        <v>1</v>
      </c>
      <c r="R562" t="s">
        <v>18</v>
      </c>
      <c r="S562">
        <v>5121</v>
      </c>
      <c r="T562">
        <v>4187</v>
      </c>
      <c r="U562">
        <v>3</v>
      </c>
      <c r="V562" t="s">
        <v>46</v>
      </c>
      <c r="W562" t="s">
        <v>15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52</v>
      </c>
      <c r="B563" t="s">
        <v>15</v>
      </c>
      <c r="C563" t="s">
        <v>42</v>
      </c>
      <c r="D563">
        <v>621</v>
      </c>
      <c r="E563" t="s">
        <v>43</v>
      </c>
      <c r="F563">
        <v>3</v>
      </c>
      <c r="G563">
        <v>4</v>
      </c>
      <c r="H563" t="s">
        <v>59</v>
      </c>
      <c r="I563">
        <v>1</v>
      </c>
      <c r="J563">
        <v>776</v>
      </c>
      <c r="K563">
        <v>3</v>
      </c>
      <c r="L563" t="s">
        <v>16</v>
      </c>
      <c r="M563">
        <v>31</v>
      </c>
      <c r="N563">
        <v>2</v>
      </c>
      <c r="O563">
        <v>4</v>
      </c>
      <c r="P563" t="s">
        <v>56</v>
      </c>
      <c r="Q563">
        <v>1</v>
      </c>
      <c r="R563" t="s">
        <v>17</v>
      </c>
      <c r="S563">
        <v>16856</v>
      </c>
      <c r="T563">
        <v>10084</v>
      </c>
      <c r="U563">
        <v>1</v>
      </c>
      <c r="V563" t="s">
        <v>46</v>
      </c>
      <c r="W563" t="s">
        <v>15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</row>
    <row r="564" spans="1:35" x14ac:dyDescent="0.25">
      <c r="A564">
        <v>33</v>
      </c>
      <c r="B564" t="s">
        <v>12</v>
      </c>
      <c r="C564" t="s">
        <v>42</v>
      </c>
      <c r="D564">
        <v>527</v>
      </c>
      <c r="E564" t="s">
        <v>48</v>
      </c>
      <c r="F564">
        <v>1</v>
      </c>
      <c r="G564">
        <v>4</v>
      </c>
      <c r="H564" t="s">
        <v>50</v>
      </c>
      <c r="I564">
        <v>1</v>
      </c>
      <c r="J564">
        <v>780</v>
      </c>
      <c r="K564">
        <v>4</v>
      </c>
      <c r="L564" t="s">
        <v>16</v>
      </c>
      <c r="M564">
        <v>63</v>
      </c>
      <c r="N564">
        <v>3</v>
      </c>
      <c r="O564">
        <v>1</v>
      </c>
      <c r="P564" t="s">
        <v>49</v>
      </c>
      <c r="Q564">
        <v>4</v>
      </c>
      <c r="R564" t="s">
        <v>14</v>
      </c>
      <c r="S564">
        <v>2686</v>
      </c>
      <c r="T564">
        <v>5207</v>
      </c>
      <c r="U564">
        <v>1</v>
      </c>
      <c r="V564" t="s">
        <v>46</v>
      </c>
      <c r="W564" t="s">
        <v>12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</row>
    <row r="565" spans="1:35" x14ac:dyDescent="0.25">
      <c r="A565">
        <v>25</v>
      </c>
      <c r="B565" t="s">
        <v>15</v>
      </c>
      <c r="C565" t="s">
        <v>42</v>
      </c>
      <c r="D565">
        <v>883</v>
      </c>
      <c r="E565" t="s">
        <v>43</v>
      </c>
      <c r="F565">
        <v>26</v>
      </c>
      <c r="G565">
        <v>1</v>
      </c>
      <c r="H565" t="s">
        <v>52</v>
      </c>
      <c r="I565">
        <v>1</v>
      </c>
      <c r="J565">
        <v>781</v>
      </c>
      <c r="K565">
        <v>3</v>
      </c>
      <c r="L565" t="s">
        <v>13</v>
      </c>
      <c r="M565">
        <v>32</v>
      </c>
      <c r="N565">
        <v>3</v>
      </c>
      <c r="O565">
        <v>2</v>
      </c>
      <c r="P565" t="s">
        <v>45</v>
      </c>
      <c r="Q565">
        <v>4</v>
      </c>
      <c r="R565" t="s">
        <v>14</v>
      </c>
      <c r="S565">
        <v>6180</v>
      </c>
      <c r="T565">
        <v>22807</v>
      </c>
      <c r="U565">
        <v>1</v>
      </c>
      <c r="V565" t="s">
        <v>46</v>
      </c>
      <c r="W565" t="s">
        <v>15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</row>
    <row r="566" spans="1:35" x14ac:dyDescent="0.25">
      <c r="A566">
        <v>45</v>
      </c>
      <c r="B566" t="s">
        <v>15</v>
      </c>
      <c r="C566" t="s">
        <v>42</v>
      </c>
      <c r="D566">
        <v>954</v>
      </c>
      <c r="E566" t="s">
        <v>43</v>
      </c>
      <c r="F566">
        <v>2</v>
      </c>
      <c r="G566">
        <v>2</v>
      </c>
      <c r="H566" t="s">
        <v>60</v>
      </c>
      <c r="I566">
        <v>1</v>
      </c>
      <c r="J566">
        <v>783</v>
      </c>
      <c r="K566">
        <v>2</v>
      </c>
      <c r="L566" t="s">
        <v>16</v>
      </c>
      <c r="M566">
        <v>46</v>
      </c>
      <c r="N566">
        <v>1</v>
      </c>
      <c r="O566">
        <v>2</v>
      </c>
      <c r="P566" t="s">
        <v>57</v>
      </c>
      <c r="Q566">
        <v>3</v>
      </c>
      <c r="R566" t="s">
        <v>14</v>
      </c>
      <c r="S566">
        <v>6632</v>
      </c>
      <c r="T566">
        <v>12388</v>
      </c>
      <c r="U566">
        <v>0</v>
      </c>
      <c r="V566" t="s">
        <v>46</v>
      </c>
      <c r="W566" t="s">
        <v>15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</row>
    <row r="567" spans="1:35" x14ac:dyDescent="0.25">
      <c r="A567">
        <v>23</v>
      </c>
      <c r="B567" t="s">
        <v>15</v>
      </c>
      <c r="C567" t="s">
        <v>42</v>
      </c>
      <c r="D567">
        <v>310</v>
      </c>
      <c r="E567" t="s">
        <v>48</v>
      </c>
      <c r="F567">
        <v>10</v>
      </c>
      <c r="G567">
        <v>1</v>
      </c>
      <c r="H567" t="s">
        <v>52</v>
      </c>
      <c r="I567">
        <v>1</v>
      </c>
      <c r="J567">
        <v>784</v>
      </c>
      <c r="K567">
        <v>1</v>
      </c>
      <c r="L567" t="s">
        <v>16</v>
      </c>
      <c r="M567">
        <v>79</v>
      </c>
      <c r="N567">
        <v>4</v>
      </c>
      <c r="O567">
        <v>1</v>
      </c>
      <c r="P567" t="s">
        <v>49</v>
      </c>
      <c r="Q567">
        <v>3</v>
      </c>
      <c r="R567" t="s">
        <v>14</v>
      </c>
      <c r="S567">
        <v>3505</v>
      </c>
      <c r="T567">
        <v>19630</v>
      </c>
      <c r="U567">
        <v>1</v>
      </c>
      <c r="V567" t="s">
        <v>46</v>
      </c>
      <c r="W567" t="s">
        <v>15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</row>
    <row r="568" spans="1:35" x14ac:dyDescent="0.25">
      <c r="A568">
        <v>47</v>
      </c>
      <c r="B568" t="s">
        <v>12</v>
      </c>
      <c r="C568" t="s">
        <v>47</v>
      </c>
      <c r="D568">
        <v>719</v>
      </c>
      <c r="E568" t="s">
        <v>43</v>
      </c>
      <c r="F568">
        <v>27</v>
      </c>
      <c r="G568">
        <v>2</v>
      </c>
      <c r="H568" t="s">
        <v>44</v>
      </c>
      <c r="I568">
        <v>1</v>
      </c>
      <c r="J568">
        <v>785</v>
      </c>
      <c r="K568">
        <v>2</v>
      </c>
      <c r="L568" t="s">
        <v>13</v>
      </c>
      <c r="M568">
        <v>77</v>
      </c>
      <c r="N568">
        <v>4</v>
      </c>
      <c r="O568">
        <v>2</v>
      </c>
      <c r="P568" t="s">
        <v>45</v>
      </c>
      <c r="Q568">
        <v>3</v>
      </c>
      <c r="R568" t="s">
        <v>14</v>
      </c>
      <c r="S568">
        <v>6397</v>
      </c>
      <c r="T568">
        <v>10339</v>
      </c>
      <c r="U568">
        <v>4</v>
      </c>
      <c r="V568" t="s">
        <v>46</v>
      </c>
      <c r="W568" t="s">
        <v>12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</row>
    <row r="569" spans="1:35" x14ac:dyDescent="0.25">
      <c r="A569">
        <v>34</v>
      </c>
      <c r="B569" t="s">
        <v>15</v>
      </c>
      <c r="C569" t="s">
        <v>42</v>
      </c>
      <c r="D569">
        <v>304</v>
      </c>
      <c r="E569" t="s">
        <v>43</v>
      </c>
      <c r="F569">
        <v>2</v>
      </c>
      <c r="G569">
        <v>3</v>
      </c>
      <c r="H569" t="s">
        <v>50</v>
      </c>
      <c r="I569">
        <v>1</v>
      </c>
      <c r="J569">
        <v>786</v>
      </c>
      <c r="K569">
        <v>4</v>
      </c>
      <c r="L569" t="s">
        <v>16</v>
      </c>
      <c r="M569">
        <v>60</v>
      </c>
      <c r="N569">
        <v>3</v>
      </c>
      <c r="O569">
        <v>2</v>
      </c>
      <c r="P569" t="s">
        <v>45</v>
      </c>
      <c r="Q569">
        <v>4</v>
      </c>
      <c r="R569" t="s">
        <v>14</v>
      </c>
      <c r="S569">
        <v>6274</v>
      </c>
      <c r="T569">
        <v>18686</v>
      </c>
      <c r="U569">
        <v>1</v>
      </c>
      <c r="V569" t="s">
        <v>46</v>
      </c>
      <c r="W569" t="s">
        <v>15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</row>
    <row r="570" spans="1:35" x14ac:dyDescent="0.25">
      <c r="A570">
        <v>55</v>
      </c>
      <c r="B570" t="s">
        <v>12</v>
      </c>
      <c r="C570" t="s">
        <v>42</v>
      </c>
      <c r="D570">
        <v>725</v>
      </c>
      <c r="E570" t="s">
        <v>48</v>
      </c>
      <c r="F570">
        <v>2</v>
      </c>
      <c r="G570">
        <v>3</v>
      </c>
      <c r="H570" t="s">
        <v>52</v>
      </c>
      <c r="I570">
        <v>1</v>
      </c>
      <c r="J570">
        <v>787</v>
      </c>
      <c r="K570">
        <v>4</v>
      </c>
      <c r="L570" t="s">
        <v>16</v>
      </c>
      <c r="M570">
        <v>78</v>
      </c>
      <c r="N570">
        <v>3</v>
      </c>
      <c r="O570">
        <v>5</v>
      </c>
      <c r="P570" t="s">
        <v>56</v>
      </c>
      <c r="Q570">
        <v>1</v>
      </c>
      <c r="R570" t="s">
        <v>17</v>
      </c>
      <c r="S570">
        <v>19859</v>
      </c>
      <c r="T570">
        <v>21199</v>
      </c>
      <c r="U570">
        <v>5</v>
      </c>
      <c r="V570" t="s">
        <v>46</v>
      </c>
      <c r="W570" t="s">
        <v>12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</row>
    <row r="571" spans="1:35" x14ac:dyDescent="0.25">
      <c r="A571">
        <v>36</v>
      </c>
      <c r="B571" t="s">
        <v>15</v>
      </c>
      <c r="C571" t="s">
        <v>55</v>
      </c>
      <c r="D571">
        <v>1434</v>
      </c>
      <c r="E571" t="s">
        <v>43</v>
      </c>
      <c r="F571">
        <v>8</v>
      </c>
      <c r="G571">
        <v>4</v>
      </c>
      <c r="H571" t="s">
        <v>44</v>
      </c>
      <c r="I571">
        <v>1</v>
      </c>
      <c r="J571">
        <v>789</v>
      </c>
      <c r="K571">
        <v>1</v>
      </c>
      <c r="L571" t="s">
        <v>16</v>
      </c>
      <c r="M571">
        <v>76</v>
      </c>
      <c r="N571">
        <v>2</v>
      </c>
      <c r="O571">
        <v>3</v>
      </c>
      <c r="P571" t="s">
        <v>45</v>
      </c>
      <c r="Q571">
        <v>1</v>
      </c>
      <c r="R571" t="s">
        <v>14</v>
      </c>
      <c r="S571">
        <v>7587</v>
      </c>
      <c r="T571">
        <v>14229</v>
      </c>
      <c r="U571">
        <v>1</v>
      </c>
      <c r="V571" t="s">
        <v>46</v>
      </c>
      <c r="W571" t="s">
        <v>15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</row>
    <row r="572" spans="1:35" x14ac:dyDescent="0.25">
      <c r="A572">
        <v>52</v>
      </c>
      <c r="B572" t="s">
        <v>15</v>
      </c>
      <c r="C572" t="s">
        <v>55</v>
      </c>
      <c r="D572">
        <v>715</v>
      </c>
      <c r="E572" t="s">
        <v>48</v>
      </c>
      <c r="F572">
        <v>19</v>
      </c>
      <c r="G572">
        <v>4</v>
      </c>
      <c r="H572" t="s">
        <v>52</v>
      </c>
      <c r="I572">
        <v>1</v>
      </c>
      <c r="J572">
        <v>791</v>
      </c>
      <c r="K572">
        <v>4</v>
      </c>
      <c r="L572" t="s">
        <v>16</v>
      </c>
      <c r="M572">
        <v>41</v>
      </c>
      <c r="N572">
        <v>3</v>
      </c>
      <c r="O572">
        <v>1</v>
      </c>
      <c r="P572" t="s">
        <v>49</v>
      </c>
      <c r="Q572">
        <v>4</v>
      </c>
      <c r="R572" t="s">
        <v>17</v>
      </c>
      <c r="S572">
        <v>4258</v>
      </c>
      <c r="T572">
        <v>26589</v>
      </c>
      <c r="U572">
        <v>0</v>
      </c>
      <c r="V572" t="s">
        <v>46</v>
      </c>
      <c r="W572" t="s">
        <v>15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</row>
    <row r="573" spans="1:35" x14ac:dyDescent="0.25">
      <c r="A573">
        <v>26</v>
      </c>
      <c r="B573" t="s">
        <v>15</v>
      </c>
      <c r="C573" t="s">
        <v>47</v>
      </c>
      <c r="D573">
        <v>575</v>
      </c>
      <c r="E573" t="s">
        <v>48</v>
      </c>
      <c r="F573">
        <v>1</v>
      </c>
      <c r="G573">
        <v>2</v>
      </c>
      <c r="H573" t="s">
        <v>44</v>
      </c>
      <c r="I573">
        <v>1</v>
      </c>
      <c r="J573">
        <v>792</v>
      </c>
      <c r="K573">
        <v>1</v>
      </c>
      <c r="L573" t="s">
        <v>13</v>
      </c>
      <c r="M573">
        <v>71</v>
      </c>
      <c r="N573">
        <v>1</v>
      </c>
      <c r="O573">
        <v>1</v>
      </c>
      <c r="P573" t="s">
        <v>51</v>
      </c>
      <c r="Q573">
        <v>4</v>
      </c>
      <c r="R573" t="s">
        <v>18</v>
      </c>
      <c r="S573">
        <v>4364</v>
      </c>
      <c r="T573">
        <v>5288</v>
      </c>
      <c r="U573">
        <v>3</v>
      </c>
      <c r="V573" t="s">
        <v>46</v>
      </c>
      <c r="W573" t="s">
        <v>15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</row>
    <row r="574" spans="1:35" x14ac:dyDescent="0.25">
      <c r="A574">
        <v>29</v>
      </c>
      <c r="B574" t="s">
        <v>15</v>
      </c>
      <c r="C574" t="s">
        <v>42</v>
      </c>
      <c r="D574">
        <v>657</v>
      </c>
      <c r="E574" t="s">
        <v>48</v>
      </c>
      <c r="F574">
        <v>27</v>
      </c>
      <c r="G574">
        <v>3</v>
      </c>
      <c r="H574" t="s">
        <v>52</v>
      </c>
      <c r="I574">
        <v>1</v>
      </c>
      <c r="J574">
        <v>793</v>
      </c>
      <c r="K574">
        <v>2</v>
      </c>
      <c r="L574" t="s">
        <v>13</v>
      </c>
      <c r="M574">
        <v>66</v>
      </c>
      <c r="N574">
        <v>3</v>
      </c>
      <c r="O574">
        <v>2</v>
      </c>
      <c r="P574" t="s">
        <v>54</v>
      </c>
      <c r="Q574">
        <v>3</v>
      </c>
      <c r="R574" t="s">
        <v>17</v>
      </c>
      <c r="S574">
        <v>4335</v>
      </c>
      <c r="T574">
        <v>25549</v>
      </c>
      <c r="U574">
        <v>4</v>
      </c>
      <c r="V574" t="s">
        <v>46</v>
      </c>
      <c r="W574" t="s">
        <v>15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</row>
    <row r="575" spans="1:35" x14ac:dyDescent="0.25">
      <c r="A575">
        <v>26</v>
      </c>
      <c r="B575" t="s">
        <v>12</v>
      </c>
      <c r="C575" t="s">
        <v>42</v>
      </c>
      <c r="D575">
        <v>1146</v>
      </c>
      <c r="E575" t="s">
        <v>43</v>
      </c>
      <c r="F575">
        <v>8</v>
      </c>
      <c r="G575">
        <v>3</v>
      </c>
      <c r="H575" t="s">
        <v>60</v>
      </c>
      <c r="I575">
        <v>1</v>
      </c>
      <c r="J575">
        <v>796</v>
      </c>
      <c r="K575">
        <v>4</v>
      </c>
      <c r="L575" t="s">
        <v>16</v>
      </c>
      <c r="M575">
        <v>38</v>
      </c>
      <c r="N575">
        <v>2</v>
      </c>
      <c r="O575">
        <v>2</v>
      </c>
      <c r="P575" t="s">
        <v>45</v>
      </c>
      <c r="Q575">
        <v>1</v>
      </c>
      <c r="R575" t="s">
        <v>14</v>
      </c>
      <c r="S575">
        <v>5326</v>
      </c>
      <c r="T575">
        <v>3064</v>
      </c>
      <c r="U575">
        <v>6</v>
      </c>
      <c r="V575" t="s">
        <v>46</v>
      </c>
      <c r="W575" t="s">
        <v>15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</row>
    <row r="576" spans="1:35" x14ac:dyDescent="0.25">
      <c r="A576">
        <v>34</v>
      </c>
      <c r="B576" t="s">
        <v>15</v>
      </c>
      <c r="C576" t="s">
        <v>42</v>
      </c>
      <c r="D576">
        <v>182</v>
      </c>
      <c r="E576" t="s">
        <v>48</v>
      </c>
      <c r="F576">
        <v>1</v>
      </c>
      <c r="G576">
        <v>4</v>
      </c>
      <c r="H576" t="s">
        <v>44</v>
      </c>
      <c r="I576">
        <v>1</v>
      </c>
      <c r="J576">
        <v>797</v>
      </c>
      <c r="K576">
        <v>2</v>
      </c>
      <c r="L576" t="s">
        <v>13</v>
      </c>
      <c r="M576">
        <v>72</v>
      </c>
      <c r="N576">
        <v>4</v>
      </c>
      <c r="O576">
        <v>1</v>
      </c>
      <c r="P576" t="s">
        <v>49</v>
      </c>
      <c r="Q576">
        <v>4</v>
      </c>
      <c r="R576" t="s">
        <v>14</v>
      </c>
      <c r="S576">
        <v>3280</v>
      </c>
      <c r="T576">
        <v>13551</v>
      </c>
      <c r="U576">
        <v>2</v>
      </c>
      <c r="V576" t="s">
        <v>46</v>
      </c>
      <c r="W576" t="s">
        <v>15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</row>
    <row r="577" spans="1:35" x14ac:dyDescent="0.25">
      <c r="A577">
        <v>54</v>
      </c>
      <c r="B577" t="s">
        <v>15</v>
      </c>
      <c r="C577" t="s">
        <v>42</v>
      </c>
      <c r="D577">
        <v>376</v>
      </c>
      <c r="E577" t="s">
        <v>48</v>
      </c>
      <c r="F577">
        <v>19</v>
      </c>
      <c r="G577">
        <v>4</v>
      </c>
      <c r="H577" t="s">
        <v>52</v>
      </c>
      <c r="I577">
        <v>1</v>
      </c>
      <c r="J577">
        <v>799</v>
      </c>
      <c r="K577">
        <v>4</v>
      </c>
      <c r="L577" t="s">
        <v>13</v>
      </c>
      <c r="M577">
        <v>95</v>
      </c>
      <c r="N577">
        <v>3</v>
      </c>
      <c r="O577">
        <v>2</v>
      </c>
      <c r="P577" t="s">
        <v>53</v>
      </c>
      <c r="Q577">
        <v>1</v>
      </c>
      <c r="R577" t="s">
        <v>18</v>
      </c>
      <c r="S577">
        <v>5485</v>
      </c>
      <c r="T577">
        <v>22670</v>
      </c>
      <c r="U577">
        <v>9</v>
      </c>
      <c r="V577" t="s">
        <v>46</v>
      </c>
      <c r="W577" t="s">
        <v>12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</row>
    <row r="578" spans="1:35" x14ac:dyDescent="0.25">
      <c r="A578">
        <v>27</v>
      </c>
      <c r="B578" t="s">
        <v>15</v>
      </c>
      <c r="C578" t="s">
        <v>47</v>
      </c>
      <c r="D578">
        <v>829</v>
      </c>
      <c r="E578" t="s">
        <v>43</v>
      </c>
      <c r="F578">
        <v>8</v>
      </c>
      <c r="G578">
        <v>1</v>
      </c>
      <c r="H578" t="s">
        <v>59</v>
      </c>
      <c r="I578">
        <v>1</v>
      </c>
      <c r="J578">
        <v>800</v>
      </c>
      <c r="K578">
        <v>3</v>
      </c>
      <c r="L578" t="s">
        <v>16</v>
      </c>
      <c r="M578">
        <v>84</v>
      </c>
      <c r="N578">
        <v>3</v>
      </c>
      <c r="O578">
        <v>2</v>
      </c>
      <c r="P578" t="s">
        <v>45</v>
      </c>
      <c r="Q578">
        <v>4</v>
      </c>
      <c r="R578" t="s">
        <v>17</v>
      </c>
      <c r="S578">
        <v>4342</v>
      </c>
      <c r="T578">
        <v>24008</v>
      </c>
      <c r="U578">
        <v>0</v>
      </c>
      <c r="V578" t="s">
        <v>46</v>
      </c>
      <c r="W578" t="s">
        <v>15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</row>
    <row r="579" spans="1:35" x14ac:dyDescent="0.25">
      <c r="A579">
        <v>37</v>
      </c>
      <c r="B579" t="s">
        <v>15</v>
      </c>
      <c r="C579" t="s">
        <v>42</v>
      </c>
      <c r="D579">
        <v>571</v>
      </c>
      <c r="E579" t="s">
        <v>48</v>
      </c>
      <c r="F579">
        <v>10</v>
      </c>
      <c r="G579">
        <v>1</v>
      </c>
      <c r="H579" t="s">
        <v>44</v>
      </c>
      <c r="I579">
        <v>1</v>
      </c>
      <c r="J579">
        <v>802</v>
      </c>
      <c r="K579">
        <v>4</v>
      </c>
      <c r="L579" t="s">
        <v>13</v>
      </c>
      <c r="M579">
        <v>82</v>
      </c>
      <c r="N579">
        <v>3</v>
      </c>
      <c r="O579">
        <v>1</v>
      </c>
      <c r="P579" t="s">
        <v>49</v>
      </c>
      <c r="Q579">
        <v>1</v>
      </c>
      <c r="R579" t="s">
        <v>18</v>
      </c>
      <c r="S579">
        <v>2782</v>
      </c>
      <c r="T579">
        <v>19905</v>
      </c>
      <c r="U579">
        <v>0</v>
      </c>
      <c r="V579" t="s">
        <v>46</v>
      </c>
      <c r="W579" t="s">
        <v>12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</row>
    <row r="580" spans="1:35" x14ac:dyDescent="0.25">
      <c r="A580">
        <v>38</v>
      </c>
      <c r="B580" t="s">
        <v>15</v>
      </c>
      <c r="C580" t="s">
        <v>47</v>
      </c>
      <c r="D580">
        <v>240</v>
      </c>
      <c r="E580" t="s">
        <v>48</v>
      </c>
      <c r="F580">
        <v>2</v>
      </c>
      <c r="G580">
        <v>4</v>
      </c>
      <c r="H580" t="s">
        <v>44</v>
      </c>
      <c r="I580">
        <v>1</v>
      </c>
      <c r="J580">
        <v>803</v>
      </c>
      <c r="K580">
        <v>1</v>
      </c>
      <c r="L580" t="s">
        <v>13</v>
      </c>
      <c r="M580">
        <v>75</v>
      </c>
      <c r="N580">
        <v>4</v>
      </c>
      <c r="O580">
        <v>2</v>
      </c>
      <c r="P580" t="s">
        <v>53</v>
      </c>
      <c r="Q580">
        <v>1</v>
      </c>
      <c r="R580" t="s">
        <v>14</v>
      </c>
      <c r="S580">
        <v>5980</v>
      </c>
      <c r="T580">
        <v>26085</v>
      </c>
      <c r="U580">
        <v>6</v>
      </c>
      <c r="V580" t="s">
        <v>46</v>
      </c>
      <c r="W580" t="s">
        <v>12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</row>
    <row r="581" spans="1:35" x14ac:dyDescent="0.25">
      <c r="A581">
        <v>34</v>
      </c>
      <c r="B581" t="s">
        <v>15</v>
      </c>
      <c r="C581" t="s">
        <v>42</v>
      </c>
      <c r="D581">
        <v>121</v>
      </c>
      <c r="E581" t="s">
        <v>48</v>
      </c>
      <c r="F581">
        <v>2</v>
      </c>
      <c r="G581">
        <v>4</v>
      </c>
      <c r="H581" t="s">
        <v>52</v>
      </c>
      <c r="I581">
        <v>1</v>
      </c>
      <c r="J581">
        <v>804</v>
      </c>
      <c r="K581">
        <v>3</v>
      </c>
      <c r="L581" t="s">
        <v>13</v>
      </c>
      <c r="M581">
        <v>86</v>
      </c>
      <c r="N581">
        <v>2</v>
      </c>
      <c r="O581">
        <v>1</v>
      </c>
      <c r="P581" t="s">
        <v>49</v>
      </c>
      <c r="Q581">
        <v>1</v>
      </c>
      <c r="R581" t="s">
        <v>14</v>
      </c>
      <c r="S581">
        <v>4381</v>
      </c>
      <c r="T581">
        <v>7530</v>
      </c>
      <c r="U581">
        <v>1</v>
      </c>
      <c r="V581" t="s">
        <v>46</v>
      </c>
      <c r="W581" t="s">
        <v>15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</row>
    <row r="582" spans="1:35" x14ac:dyDescent="0.25">
      <c r="A582">
        <v>35</v>
      </c>
      <c r="B582" t="s">
        <v>15</v>
      </c>
      <c r="C582" t="s">
        <v>42</v>
      </c>
      <c r="D582">
        <v>384</v>
      </c>
      <c r="E582" t="s">
        <v>43</v>
      </c>
      <c r="F582">
        <v>8</v>
      </c>
      <c r="G582">
        <v>4</v>
      </c>
      <c r="H582" t="s">
        <v>44</v>
      </c>
      <c r="I582">
        <v>1</v>
      </c>
      <c r="J582">
        <v>805</v>
      </c>
      <c r="K582">
        <v>1</v>
      </c>
      <c r="L582" t="s">
        <v>13</v>
      </c>
      <c r="M582">
        <v>72</v>
      </c>
      <c r="N582">
        <v>3</v>
      </c>
      <c r="O582">
        <v>1</v>
      </c>
      <c r="P582" t="s">
        <v>57</v>
      </c>
      <c r="Q582">
        <v>4</v>
      </c>
      <c r="R582" t="s">
        <v>17</v>
      </c>
      <c r="S582">
        <v>2572</v>
      </c>
      <c r="T582">
        <v>20317</v>
      </c>
      <c r="U582">
        <v>1</v>
      </c>
      <c r="V582" t="s">
        <v>46</v>
      </c>
      <c r="W582" t="s">
        <v>15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</row>
    <row r="583" spans="1:35" x14ac:dyDescent="0.25">
      <c r="A583">
        <v>30</v>
      </c>
      <c r="B583" t="s">
        <v>15</v>
      </c>
      <c r="C583" t="s">
        <v>42</v>
      </c>
      <c r="D583">
        <v>921</v>
      </c>
      <c r="E583" t="s">
        <v>48</v>
      </c>
      <c r="F583">
        <v>1</v>
      </c>
      <c r="G583">
        <v>3</v>
      </c>
      <c r="H583" t="s">
        <v>44</v>
      </c>
      <c r="I583">
        <v>1</v>
      </c>
      <c r="J583">
        <v>806</v>
      </c>
      <c r="K583">
        <v>4</v>
      </c>
      <c r="L583" t="s">
        <v>16</v>
      </c>
      <c r="M583">
        <v>38</v>
      </c>
      <c r="N583">
        <v>1</v>
      </c>
      <c r="O583">
        <v>1</v>
      </c>
      <c r="P583" t="s">
        <v>51</v>
      </c>
      <c r="Q583">
        <v>3</v>
      </c>
      <c r="R583" t="s">
        <v>17</v>
      </c>
      <c r="S583">
        <v>3833</v>
      </c>
      <c r="T583">
        <v>24375</v>
      </c>
      <c r="U583">
        <v>3</v>
      </c>
      <c r="V583" t="s">
        <v>46</v>
      </c>
      <c r="W583" t="s">
        <v>15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</row>
    <row r="584" spans="1:35" x14ac:dyDescent="0.25">
      <c r="A584">
        <v>40</v>
      </c>
      <c r="B584" t="s">
        <v>15</v>
      </c>
      <c r="C584" t="s">
        <v>47</v>
      </c>
      <c r="D584">
        <v>791</v>
      </c>
      <c r="E584" t="s">
        <v>48</v>
      </c>
      <c r="F584">
        <v>2</v>
      </c>
      <c r="G584">
        <v>2</v>
      </c>
      <c r="H584" t="s">
        <v>52</v>
      </c>
      <c r="I584">
        <v>1</v>
      </c>
      <c r="J584">
        <v>807</v>
      </c>
      <c r="K584">
        <v>3</v>
      </c>
      <c r="L584" t="s">
        <v>13</v>
      </c>
      <c r="M584">
        <v>38</v>
      </c>
      <c r="N584">
        <v>4</v>
      </c>
      <c r="O584">
        <v>2</v>
      </c>
      <c r="P584" t="s">
        <v>54</v>
      </c>
      <c r="Q584">
        <v>2</v>
      </c>
      <c r="R584" t="s">
        <v>17</v>
      </c>
      <c r="S584">
        <v>4244</v>
      </c>
      <c r="T584">
        <v>9931</v>
      </c>
      <c r="U584">
        <v>1</v>
      </c>
      <c r="V584" t="s">
        <v>46</v>
      </c>
      <c r="W584" t="s">
        <v>15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</row>
    <row r="585" spans="1:35" x14ac:dyDescent="0.25">
      <c r="A585">
        <v>34</v>
      </c>
      <c r="B585" t="s">
        <v>15</v>
      </c>
      <c r="C585" t="s">
        <v>42</v>
      </c>
      <c r="D585">
        <v>1111</v>
      </c>
      <c r="E585" t="s">
        <v>43</v>
      </c>
      <c r="F585">
        <v>8</v>
      </c>
      <c r="G585">
        <v>2</v>
      </c>
      <c r="H585" t="s">
        <v>44</v>
      </c>
      <c r="I585">
        <v>1</v>
      </c>
      <c r="J585">
        <v>808</v>
      </c>
      <c r="K585">
        <v>3</v>
      </c>
      <c r="L585" t="s">
        <v>13</v>
      </c>
      <c r="M585">
        <v>93</v>
      </c>
      <c r="N585">
        <v>3</v>
      </c>
      <c r="O585">
        <v>2</v>
      </c>
      <c r="P585" t="s">
        <v>45</v>
      </c>
      <c r="Q585">
        <v>1</v>
      </c>
      <c r="R585" t="s">
        <v>17</v>
      </c>
      <c r="S585">
        <v>6500</v>
      </c>
      <c r="T585">
        <v>13305</v>
      </c>
      <c r="U585">
        <v>5</v>
      </c>
      <c r="V585" t="s">
        <v>46</v>
      </c>
      <c r="W585" t="s">
        <v>15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</row>
    <row r="586" spans="1:35" x14ac:dyDescent="0.25">
      <c r="A586">
        <v>42</v>
      </c>
      <c r="B586" t="s">
        <v>15</v>
      </c>
      <c r="C586" t="s">
        <v>47</v>
      </c>
      <c r="D586">
        <v>570</v>
      </c>
      <c r="E586" t="s">
        <v>48</v>
      </c>
      <c r="F586">
        <v>8</v>
      </c>
      <c r="G586">
        <v>3</v>
      </c>
      <c r="H586" t="s">
        <v>44</v>
      </c>
      <c r="I586">
        <v>1</v>
      </c>
      <c r="J586">
        <v>809</v>
      </c>
      <c r="K586">
        <v>2</v>
      </c>
      <c r="L586" t="s">
        <v>16</v>
      </c>
      <c r="M586">
        <v>66</v>
      </c>
      <c r="N586">
        <v>3</v>
      </c>
      <c r="O586">
        <v>5</v>
      </c>
      <c r="P586" t="s">
        <v>56</v>
      </c>
      <c r="Q586">
        <v>4</v>
      </c>
      <c r="R586" t="s">
        <v>18</v>
      </c>
      <c r="S586">
        <v>18430</v>
      </c>
      <c r="T586">
        <v>16225</v>
      </c>
      <c r="U586">
        <v>1</v>
      </c>
      <c r="V586" t="s">
        <v>46</v>
      </c>
      <c r="W586" t="s">
        <v>15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</row>
    <row r="587" spans="1:35" x14ac:dyDescent="0.25">
      <c r="A587">
        <v>23</v>
      </c>
      <c r="B587" t="s">
        <v>12</v>
      </c>
      <c r="C587" t="s">
        <v>42</v>
      </c>
      <c r="D587">
        <v>1243</v>
      </c>
      <c r="E587" t="s">
        <v>48</v>
      </c>
      <c r="F587">
        <v>6</v>
      </c>
      <c r="G587">
        <v>3</v>
      </c>
      <c r="H587" t="s">
        <v>44</v>
      </c>
      <c r="I587">
        <v>1</v>
      </c>
      <c r="J587">
        <v>811</v>
      </c>
      <c r="K587">
        <v>3</v>
      </c>
      <c r="L587" t="s">
        <v>16</v>
      </c>
      <c r="M587">
        <v>63</v>
      </c>
      <c r="N587">
        <v>4</v>
      </c>
      <c r="O587">
        <v>1</v>
      </c>
      <c r="P587" t="s">
        <v>51</v>
      </c>
      <c r="Q587">
        <v>1</v>
      </c>
      <c r="R587" t="s">
        <v>17</v>
      </c>
      <c r="S587">
        <v>1601</v>
      </c>
      <c r="T587">
        <v>3445</v>
      </c>
      <c r="U587">
        <v>1</v>
      </c>
      <c r="V587" t="s">
        <v>46</v>
      </c>
      <c r="W587" t="s">
        <v>12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24</v>
      </c>
      <c r="B588" t="s">
        <v>15</v>
      </c>
      <c r="C588" t="s">
        <v>55</v>
      </c>
      <c r="D588">
        <v>1092</v>
      </c>
      <c r="E588" t="s">
        <v>48</v>
      </c>
      <c r="F588">
        <v>9</v>
      </c>
      <c r="G588">
        <v>3</v>
      </c>
      <c r="H588" t="s">
        <v>44</v>
      </c>
      <c r="I588">
        <v>1</v>
      </c>
      <c r="J588">
        <v>812</v>
      </c>
      <c r="K588">
        <v>3</v>
      </c>
      <c r="L588" t="s">
        <v>16</v>
      </c>
      <c r="M588">
        <v>60</v>
      </c>
      <c r="N588">
        <v>2</v>
      </c>
      <c r="O588">
        <v>1</v>
      </c>
      <c r="P588" t="s">
        <v>51</v>
      </c>
      <c r="Q588">
        <v>2</v>
      </c>
      <c r="R588" t="s">
        <v>18</v>
      </c>
      <c r="S588">
        <v>2694</v>
      </c>
      <c r="T588">
        <v>26551</v>
      </c>
      <c r="U588">
        <v>1</v>
      </c>
      <c r="V588" t="s">
        <v>46</v>
      </c>
      <c r="W588" t="s">
        <v>15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</row>
    <row r="589" spans="1:35" x14ac:dyDescent="0.25">
      <c r="A589">
        <v>52</v>
      </c>
      <c r="B589" t="s">
        <v>15</v>
      </c>
      <c r="C589" t="s">
        <v>42</v>
      </c>
      <c r="D589">
        <v>1325</v>
      </c>
      <c r="E589" t="s">
        <v>48</v>
      </c>
      <c r="F589">
        <v>11</v>
      </c>
      <c r="G589">
        <v>4</v>
      </c>
      <c r="H589" t="s">
        <v>44</v>
      </c>
      <c r="I589">
        <v>1</v>
      </c>
      <c r="J589">
        <v>813</v>
      </c>
      <c r="K589">
        <v>4</v>
      </c>
      <c r="L589" t="s">
        <v>13</v>
      </c>
      <c r="M589">
        <v>82</v>
      </c>
      <c r="N589">
        <v>3</v>
      </c>
      <c r="O589">
        <v>2</v>
      </c>
      <c r="P589" t="s">
        <v>51</v>
      </c>
      <c r="Q589">
        <v>3</v>
      </c>
      <c r="R589" t="s">
        <v>17</v>
      </c>
      <c r="S589">
        <v>3149</v>
      </c>
      <c r="T589">
        <v>21821</v>
      </c>
      <c r="U589">
        <v>8</v>
      </c>
      <c r="V589" t="s">
        <v>46</v>
      </c>
      <c r="W589" t="s">
        <v>15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</row>
    <row r="590" spans="1:35" x14ac:dyDescent="0.25">
      <c r="A590">
        <v>50</v>
      </c>
      <c r="B590" t="s">
        <v>15</v>
      </c>
      <c r="C590" t="s">
        <v>42</v>
      </c>
      <c r="D590">
        <v>691</v>
      </c>
      <c r="E590" t="s">
        <v>48</v>
      </c>
      <c r="F590">
        <v>2</v>
      </c>
      <c r="G590">
        <v>3</v>
      </c>
      <c r="H590" t="s">
        <v>52</v>
      </c>
      <c r="I590">
        <v>1</v>
      </c>
      <c r="J590">
        <v>815</v>
      </c>
      <c r="K590">
        <v>3</v>
      </c>
      <c r="L590" t="s">
        <v>16</v>
      </c>
      <c r="M590">
        <v>64</v>
      </c>
      <c r="N590">
        <v>3</v>
      </c>
      <c r="O590">
        <v>4</v>
      </c>
      <c r="P590" t="s">
        <v>58</v>
      </c>
      <c r="Q590">
        <v>3</v>
      </c>
      <c r="R590" t="s">
        <v>17</v>
      </c>
      <c r="S590">
        <v>17639</v>
      </c>
      <c r="T590">
        <v>6881</v>
      </c>
      <c r="U590">
        <v>5</v>
      </c>
      <c r="V590" t="s">
        <v>46</v>
      </c>
      <c r="W590" t="s">
        <v>15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</row>
    <row r="591" spans="1:35" x14ac:dyDescent="0.25">
      <c r="A591">
        <v>29</v>
      </c>
      <c r="B591" t="s">
        <v>12</v>
      </c>
      <c r="C591" t="s">
        <v>42</v>
      </c>
      <c r="D591">
        <v>805</v>
      </c>
      <c r="E591" t="s">
        <v>48</v>
      </c>
      <c r="F591">
        <v>1</v>
      </c>
      <c r="G591">
        <v>2</v>
      </c>
      <c r="H591" t="s">
        <v>44</v>
      </c>
      <c r="I591">
        <v>1</v>
      </c>
      <c r="J591">
        <v>816</v>
      </c>
      <c r="K591">
        <v>2</v>
      </c>
      <c r="L591" t="s">
        <v>13</v>
      </c>
      <c r="M591">
        <v>36</v>
      </c>
      <c r="N591">
        <v>2</v>
      </c>
      <c r="O591">
        <v>1</v>
      </c>
      <c r="P591" t="s">
        <v>51</v>
      </c>
      <c r="Q591">
        <v>1</v>
      </c>
      <c r="R591" t="s">
        <v>17</v>
      </c>
      <c r="S591">
        <v>2319</v>
      </c>
      <c r="T591">
        <v>6689</v>
      </c>
      <c r="U591">
        <v>1</v>
      </c>
      <c r="V591" t="s">
        <v>46</v>
      </c>
      <c r="W591" t="s">
        <v>12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</row>
    <row r="592" spans="1:35" x14ac:dyDescent="0.25">
      <c r="A592">
        <v>33</v>
      </c>
      <c r="B592" t="s">
        <v>15</v>
      </c>
      <c r="C592" t="s">
        <v>42</v>
      </c>
      <c r="D592">
        <v>213</v>
      </c>
      <c r="E592" t="s">
        <v>48</v>
      </c>
      <c r="F592">
        <v>7</v>
      </c>
      <c r="G592">
        <v>3</v>
      </c>
      <c r="H592" t="s">
        <v>52</v>
      </c>
      <c r="I592">
        <v>1</v>
      </c>
      <c r="J592">
        <v>817</v>
      </c>
      <c r="K592">
        <v>3</v>
      </c>
      <c r="L592" t="s">
        <v>16</v>
      </c>
      <c r="M592">
        <v>49</v>
      </c>
      <c r="N592">
        <v>3</v>
      </c>
      <c r="O592">
        <v>3</v>
      </c>
      <c r="P592" t="s">
        <v>58</v>
      </c>
      <c r="Q592">
        <v>3</v>
      </c>
      <c r="R592" t="s">
        <v>17</v>
      </c>
      <c r="S592">
        <v>11691</v>
      </c>
      <c r="T592">
        <v>25995</v>
      </c>
      <c r="U592">
        <v>0</v>
      </c>
      <c r="V592" t="s">
        <v>46</v>
      </c>
      <c r="W592" t="s">
        <v>15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</row>
    <row r="593" spans="1:35" x14ac:dyDescent="0.25">
      <c r="A593">
        <v>33</v>
      </c>
      <c r="B593" t="s">
        <v>12</v>
      </c>
      <c r="C593" t="s">
        <v>42</v>
      </c>
      <c r="D593">
        <v>118</v>
      </c>
      <c r="E593" t="s">
        <v>43</v>
      </c>
      <c r="F593">
        <v>16</v>
      </c>
      <c r="G593">
        <v>3</v>
      </c>
      <c r="H593" t="s">
        <v>59</v>
      </c>
      <c r="I593">
        <v>1</v>
      </c>
      <c r="J593">
        <v>819</v>
      </c>
      <c r="K593">
        <v>1</v>
      </c>
      <c r="L593" t="s">
        <v>13</v>
      </c>
      <c r="M593">
        <v>69</v>
      </c>
      <c r="N593">
        <v>3</v>
      </c>
      <c r="O593">
        <v>2</v>
      </c>
      <c r="P593" t="s">
        <v>45</v>
      </c>
      <c r="Q593">
        <v>1</v>
      </c>
      <c r="R593" t="s">
        <v>14</v>
      </c>
      <c r="S593">
        <v>5324</v>
      </c>
      <c r="T593">
        <v>26507</v>
      </c>
      <c r="U593">
        <v>5</v>
      </c>
      <c r="V593" t="s">
        <v>46</v>
      </c>
      <c r="W593" t="s">
        <v>15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</row>
    <row r="594" spans="1:35" x14ac:dyDescent="0.25">
      <c r="A594">
        <v>47</v>
      </c>
      <c r="B594" t="s">
        <v>15</v>
      </c>
      <c r="C594" t="s">
        <v>42</v>
      </c>
      <c r="D594">
        <v>202</v>
      </c>
      <c r="E594" t="s">
        <v>48</v>
      </c>
      <c r="F594">
        <v>2</v>
      </c>
      <c r="G594">
        <v>2</v>
      </c>
      <c r="H594" t="s">
        <v>50</v>
      </c>
      <c r="I594">
        <v>1</v>
      </c>
      <c r="J594">
        <v>820</v>
      </c>
      <c r="K594">
        <v>3</v>
      </c>
      <c r="L594" t="s">
        <v>13</v>
      </c>
      <c r="M594">
        <v>33</v>
      </c>
      <c r="N594">
        <v>3</v>
      </c>
      <c r="O594">
        <v>4</v>
      </c>
      <c r="P594" t="s">
        <v>56</v>
      </c>
      <c r="Q594">
        <v>4</v>
      </c>
      <c r="R594" t="s">
        <v>17</v>
      </c>
      <c r="S594">
        <v>16752</v>
      </c>
      <c r="T594">
        <v>12982</v>
      </c>
      <c r="U594">
        <v>1</v>
      </c>
      <c r="V594" t="s">
        <v>46</v>
      </c>
      <c r="W594" t="s">
        <v>12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</row>
    <row r="595" spans="1:35" x14ac:dyDescent="0.25">
      <c r="A595">
        <v>36</v>
      </c>
      <c r="B595" t="s">
        <v>15</v>
      </c>
      <c r="C595" t="s">
        <v>42</v>
      </c>
      <c r="D595">
        <v>676</v>
      </c>
      <c r="E595" t="s">
        <v>48</v>
      </c>
      <c r="F595">
        <v>1</v>
      </c>
      <c r="G595">
        <v>3</v>
      </c>
      <c r="H595" t="s">
        <v>50</v>
      </c>
      <c r="I595">
        <v>1</v>
      </c>
      <c r="J595">
        <v>823</v>
      </c>
      <c r="K595">
        <v>3</v>
      </c>
      <c r="L595" t="s">
        <v>13</v>
      </c>
      <c r="M595">
        <v>35</v>
      </c>
      <c r="N595">
        <v>3</v>
      </c>
      <c r="O595">
        <v>2</v>
      </c>
      <c r="P595" t="s">
        <v>53</v>
      </c>
      <c r="Q595">
        <v>2</v>
      </c>
      <c r="R595" t="s">
        <v>17</v>
      </c>
      <c r="S595">
        <v>5228</v>
      </c>
      <c r="T595">
        <v>23361</v>
      </c>
      <c r="U595">
        <v>0</v>
      </c>
      <c r="V595" t="s">
        <v>46</v>
      </c>
      <c r="W595" t="s">
        <v>15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</row>
    <row r="596" spans="1:35" x14ac:dyDescent="0.25">
      <c r="A596">
        <v>29</v>
      </c>
      <c r="B596" t="s">
        <v>15</v>
      </c>
      <c r="C596" t="s">
        <v>42</v>
      </c>
      <c r="D596">
        <v>1252</v>
      </c>
      <c r="E596" t="s">
        <v>48</v>
      </c>
      <c r="F596">
        <v>23</v>
      </c>
      <c r="G596">
        <v>2</v>
      </c>
      <c r="H596" t="s">
        <v>44</v>
      </c>
      <c r="I596">
        <v>1</v>
      </c>
      <c r="J596">
        <v>824</v>
      </c>
      <c r="K596">
        <v>3</v>
      </c>
      <c r="L596" t="s">
        <v>16</v>
      </c>
      <c r="M596">
        <v>81</v>
      </c>
      <c r="N596">
        <v>4</v>
      </c>
      <c r="O596">
        <v>1</v>
      </c>
      <c r="P596" t="s">
        <v>49</v>
      </c>
      <c r="Q596">
        <v>3</v>
      </c>
      <c r="R596" t="s">
        <v>17</v>
      </c>
      <c r="S596">
        <v>2700</v>
      </c>
      <c r="T596">
        <v>23779</v>
      </c>
      <c r="U596">
        <v>1</v>
      </c>
      <c r="V596" t="s">
        <v>46</v>
      </c>
      <c r="W596" t="s">
        <v>15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</row>
    <row r="597" spans="1:35" x14ac:dyDescent="0.25">
      <c r="A597">
        <v>58</v>
      </c>
      <c r="B597" t="s">
        <v>12</v>
      </c>
      <c r="C597" t="s">
        <v>42</v>
      </c>
      <c r="D597">
        <v>286</v>
      </c>
      <c r="E597" t="s">
        <v>48</v>
      </c>
      <c r="F597">
        <v>2</v>
      </c>
      <c r="G597">
        <v>4</v>
      </c>
      <c r="H597" t="s">
        <v>44</v>
      </c>
      <c r="I597">
        <v>1</v>
      </c>
      <c r="J597">
        <v>825</v>
      </c>
      <c r="K597">
        <v>4</v>
      </c>
      <c r="L597" t="s">
        <v>16</v>
      </c>
      <c r="M597">
        <v>31</v>
      </c>
      <c r="N597">
        <v>3</v>
      </c>
      <c r="O597">
        <v>5</v>
      </c>
      <c r="P597" t="s">
        <v>58</v>
      </c>
      <c r="Q597">
        <v>2</v>
      </c>
      <c r="R597" t="s">
        <v>14</v>
      </c>
      <c r="S597">
        <v>19246</v>
      </c>
      <c r="T597">
        <v>25761</v>
      </c>
      <c r="U597">
        <v>7</v>
      </c>
      <c r="V597" t="s">
        <v>46</v>
      </c>
      <c r="W597" t="s">
        <v>12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</row>
    <row r="598" spans="1:35" x14ac:dyDescent="0.25">
      <c r="A598">
        <v>35</v>
      </c>
      <c r="B598" t="s">
        <v>15</v>
      </c>
      <c r="C598" t="s">
        <v>42</v>
      </c>
      <c r="D598">
        <v>1258</v>
      </c>
      <c r="E598" t="s">
        <v>48</v>
      </c>
      <c r="F598">
        <v>1</v>
      </c>
      <c r="G598">
        <v>4</v>
      </c>
      <c r="H598" t="s">
        <v>44</v>
      </c>
      <c r="I598">
        <v>1</v>
      </c>
      <c r="J598">
        <v>826</v>
      </c>
      <c r="K598">
        <v>4</v>
      </c>
      <c r="L598" t="s">
        <v>13</v>
      </c>
      <c r="M598">
        <v>40</v>
      </c>
      <c r="N598">
        <v>4</v>
      </c>
      <c r="O598">
        <v>1</v>
      </c>
      <c r="P598" t="s">
        <v>49</v>
      </c>
      <c r="Q598">
        <v>3</v>
      </c>
      <c r="R598" t="s">
        <v>14</v>
      </c>
      <c r="S598">
        <v>2506</v>
      </c>
      <c r="T598">
        <v>13301</v>
      </c>
      <c r="U598">
        <v>3</v>
      </c>
      <c r="V598" t="s">
        <v>46</v>
      </c>
      <c r="W598" t="s">
        <v>15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</row>
    <row r="599" spans="1:35" x14ac:dyDescent="0.25">
      <c r="A599">
        <v>42</v>
      </c>
      <c r="B599" t="s">
        <v>15</v>
      </c>
      <c r="C599" t="s">
        <v>42</v>
      </c>
      <c r="D599">
        <v>932</v>
      </c>
      <c r="E599" t="s">
        <v>48</v>
      </c>
      <c r="F599">
        <v>1</v>
      </c>
      <c r="G599">
        <v>2</v>
      </c>
      <c r="H599" t="s">
        <v>44</v>
      </c>
      <c r="I599">
        <v>1</v>
      </c>
      <c r="J599">
        <v>827</v>
      </c>
      <c r="K599">
        <v>4</v>
      </c>
      <c r="L599" t="s">
        <v>13</v>
      </c>
      <c r="M599">
        <v>43</v>
      </c>
      <c r="N599">
        <v>2</v>
      </c>
      <c r="O599">
        <v>2</v>
      </c>
      <c r="P599" t="s">
        <v>53</v>
      </c>
      <c r="Q599">
        <v>4</v>
      </c>
      <c r="R599" t="s">
        <v>17</v>
      </c>
      <c r="S599">
        <v>6062</v>
      </c>
      <c r="T599">
        <v>4051</v>
      </c>
      <c r="U599">
        <v>9</v>
      </c>
      <c r="V599" t="s">
        <v>46</v>
      </c>
      <c r="W599" t="s">
        <v>12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</row>
    <row r="600" spans="1:35" x14ac:dyDescent="0.25">
      <c r="A600">
        <v>28</v>
      </c>
      <c r="B600" t="s">
        <v>12</v>
      </c>
      <c r="C600" t="s">
        <v>42</v>
      </c>
      <c r="D600">
        <v>890</v>
      </c>
      <c r="E600" t="s">
        <v>48</v>
      </c>
      <c r="F600">
        <v>2</v>
      </c>
      <c r="G600">
        <v>4</v>
      </c>
      <c r="H600" t="s">
        <v>52</v>
      </c>
      <c r="I600">
        <v>1</v>
      </c>
      <c r="J600">
        <v>828</v>
      </c>
      <c r="K600">
        <v>3</v>
      </c>
      <c r="L600" t="s">
        <v>16</v>
      </c>
      <c r="M600">
        <v>46</v>
      </c>
      <c r="N600">
        <v>3</v>
      </c>
      <c r="O600">
        <v>1</v>
      </c>
      <c r="P600" t="s">
        <v>49</v>
      </c>
      <c r="Q600">
        <v>3</v>
      </c>
      <c r="R600" t="s">
        <v>14</v>
      </c>
      <c r="S600">
        <v>4382</v>
      </c>
      <c r="T600">
        <v>16374</v>
      </c>
      <c r="U600">
        <v>6</v>
      </c>
      <c r="V600" t="s">
        <v>46</v>
      </c>
      <c r="W600" t="s">
        <v>15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</row>
    <row r="601" spans="1:35" x14ac:dyDescent="0.25">
      <c r="A601">
        <v>36</v>
      </c>
      <c r="B601" t="s">
        <v>15</v>
      </c>
      <c r="C601" t="s">
        <v>42</v>
      </c>
      <c r="D601">
        <v>1041</v>
      </c>
      <c r="E601" t="s">
        <v>61</v>
      </c>
      <c r="F601">
        <v>13</v>
      </c>
      <c r="G601">
        <v>3</v>
      </c>
      <c r="H601" t="s">
        <v>61</v>
      </c>
      <c r="I601">
        <v>1</v>
      </c>
      <c r="J601">
        <v>829</v>
      </c>
      <c r="K601">
        <v>3</v>
      </c>
      <c r="L601" t="s">
        <v>16</v>
      </c>
      <c r="M601">
        <v>36</v>
      </c>
      <c r="N601">
        <v>3</v>
      </c>
      <c r="O601">
        <v>1</v>
      </c>
      <c r="P601" t="s">
        <v>61</v>
      </c>
      <c r="Q601">
        <v>2</v>
      </c>
      <c r="R601" t="s">
        <v>17</v>
      </c>
      <c r="S601">
        <v>2143</v>
      </c>
      <c r="T601">
        <v>25527</v>
      </c>
      <c r="U601">
        <v>4</v>
      </c>
      <c r="V601" t="s">
        <v>46</v>
      </c>
      <c r="W601" t="s">
        <v>15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</row>
    <row r="602" spans="1:35" x14ac:dyDescent="0.25">
      <c r="A602">
        <v>32</v>
      </c>
      <c r="B602" t="s">
        <v>15</v>
      </c>
      <c r="C602" t="s">
        <v>42</v>
      </c>
      <c r="D602">
        <v>859</v>
      </c>
      <c r="E602" t="s">
        <v>48</v>
      </c>
      <c r="F602">
        <v>4</v>
      </c>
      <c r="G602">
        <v>3</v>
      </c>
      <c r="H602" t="s">
        <v>44</v>
      </c>
      <c r="I602">
        <v>1</v>
      </c>
      <c r="J602">
        <v>830</v>
      </c>
      <c r="K602">
        <v>3</v>
      </c>
      <c r="L602" t="s">
        <v>13</v>
      </c>
      <c r="M602">
        <v>98</v>
      </c>
      <c r="N602">
        <v>2</v>
      </c>
      <c r="O602">
        <v>2</v>
      </c>
      <c r="P602" t="s">
        <v>53</v>
      </c>
      <c r="Q602">
        <v>3</v>
      </c>
      <c r="R602" t="s">
        <v>17</v>
      </c>
      <c r="S602">
        <v>6162</v>
      </c>
      <c r="T602">
        <v>19124</v>
      </c>
      <c r="U602">
        <v>1</v>
      </c>
      <c r="V602" t="s">
        <v>46</v>
      </c>
      <c r="W602" t="s">
        <v>15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</row>
    <row r="603" spans="1:35" x14ac:dyDescent="0.25">
      <c r="A603">
        <v>40</v>
      </c>
      <c r="B603" t="s">
        <v>15</v>
      </c>
      <c r="C603" t="s">
        <v>47</v>
      </c>
      <c r="D603">
        <v>720</v>
      </c>
      <c r="E603" t="s">
        <v>48</v>
      </c>
      <c r="F603">
        <v>16</v>
      </c>
      <c r="G603">
        <v>4</v>
      </c>
      <c r="H603" t="s">
        <v>52</v>
      </c>
      <c r="I603">
        <v>1</v>
      </c>
      <c r="J603">
        <v>832</v>
      </c>
      <c r="K603">
        <v>1</v>
      </c>
      <c r="L603" t="s">
        <v>16</v>
      </c>
      <c r="M603">
        <v>51</v>
      </c>
      <c r="N603">
        <v>2</v>
      </c>
      <c r="O603">
        <v>2</v>
      </c>
      <c r="P603" t="s">
        <v>51</v>
      </c>
      <c r="Q603">
        <v>3</v>
      </c>
      <c r="R603" t="s">
        <v>14</v>
      </c>
      <c r="S603">
        <v>5094</v>
      </c>
      <c r="T603">
        <v>11983</v>
      </c>
      <c r="U603">
        <v>6</v>
      </c>
      <c r="V603" t="s">
        <v>46</v>
      </c>
      <c r="W603" t="s">
        <v>15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</row>
    <row r="604" spans="1:35" x14ac:dyDescent="0.25">
      <c r="A604">
        <v>30</v>
      </c>
      <c r="B604" t="s">
        <v>15</v>
      </c>
      <c r="C604" t="s">
        <v>42</v>
      </c>
      <c r="D604">
        <v>946</v>
      </c>
      <c r="E604" t="s">
        <v>48</v>
      </c>
      <c r="F604">
        <v>2</v>
      </c>
      <c r="G604">
        <v>3</v>
      </c>
      <c r="H604" t="s">
        <v>52</v>
      </c>
      <c r="I604">
        <v>1</v>
      </c>
      <c r="J604">
        <v>833</v>
      </c>
      <c r="K604">
        <v>3</v>
      </c>
      <c r="L604" t="s">
        <v>13</v>
      </c>
      <c r="M604">
        <v>52</v>
      </c>
      <c r="N604">
        <v>2</v>
      </c>
      <c r="O604">
        <v>2</v>
      </c>
      <c r="P604" t="s">
        <v>53</v>
      </c>
      <c r="Q604">
        <v>4</v>
      </c>
      <c r="R604" t="s">
        <v>14</v>
      </c>
      <c r="S604">
        <v>6877</v>
      </c>
      <c r="T604">
        <v>20234</v>
      </c>
      <c r="U604">
        <v>5</v>
      </c>
      <c r="V604" t="s">
        <v>46</v>
      </c>
      <c r="W604" t="s">
        <v>12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45</v>
      </c>
      <c r="B605" t="s">
        <v>15</v>
      </c>
      <c r="C605" t="s">
        <v>42</v>
      </c>
      <c r="D605">
        <v>252</v>
      </c>
      <c r="E605" t="s">
        <v>48</v>
      </c>
      <c r="F605">
        <v>2</v>
      </c>
      <c r="G605">
        <v>3</v>
      </c>
      <c r="H605" t="s">
        <v>44</v>
      </c>
      <c r="I605">
        <v>1</v>
      </c>
      <c r="J605">
        <v>834</v>
      </c>
      <c r="K605">
        <v>2</v>
      </c>
      <c r="L605" t="s">
        <v>13</v>
      </c>
      <c r="M605">
        <v>95</v>
      </c>
      <c r="N605">
        <v>2</v>
      </c>
      <c r="O605">
        <v>1</v>
      </c>
      <c r="P605" t="s">
        <v>49</v>
      </c>
      <c r="Q605">
        <v>3</v>
      </c>
      <c r="R605" t="s">
        <v>14</v>
      </c>
      <c r="S605">
        <v>2274</v>
      </c>
      <c r="T605">
        <v>6153</v>
      </c>
      <c r="U605">
        <v>1</v>
      </c>
      <c r="V605" t="s">
        <v>46</v>
      </c>
      <c r="W605" t="s">
        <v>15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</row>
    <row r="606" spans="1:35" x14ac:dyDescent="0.25">
      <c r="A606">
        <v>42</v>
      </c>
      <c r="B606" t="s">
        <v>15</v>
      </c>
      <c r="C606" t="s">
        <v>42</v>
      </c>
      <c r="D606">
        <v>933</v>
      </c>
      <c r="E606" t="s">
        <v>48</v>
      </c>
      <c r="F606">
        <v>29</v>
      </c>
      <c r="G606">
        <v>3</v>
      </c>
      <c r="H606" t="s">
        <v>44</v>
      </c>
      <c r="I606">
        <v>1</v>
      </c>
      <c r="J606">
        <v>836</v>
      </c>
      <c r="K606">
        <v>2</v>
      </c>
      <c r="L606" t="s">
        <v>16</v>
      </c>
      <c r="M606">
        <v>98</v>
      </c>
      <c r="N606">
        <v>3</v>
      </c>
      <c r="O606">
        <v>2</v>
      </c>
      <c r="P606" t="s">
        <v>53</v>
      </c>
      <c r="Q606">
        <v>2</v>
      </c>
      <c r="R606" t="s">
        <v>17</v>
      </c>
      <c r="S606">
        <v>4434</v>
      </c>
      <c r="T606">
        <v>11806</v>
      </c>
      <c r="U606">
        <v>1</v>
      </c>
      <c r="V606" t="s">
        <v>46</v>
      </c>
      <c r="W606" t="s">
        <v>15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</row>
    <row r="607" spans="1:35" x14ac:dyDescent="0.25">
      <c r="A607">
        <v>38</v>
      </c>
      <c r="B607" t="s">
        <v>15</v>
      </c>
      <c r="C607" t="s">
        <v>47</v>
      </c>
      <c r="D607">
        <v>471</v>
      </c>
      <c r="E607" t="s">
        <v>48</v>
      </c>
      <c r="F607">
        <v>12</v>
      </c>
      <c r="G607">
        <v>3</v>
      </c>
      <c r="H607" t="s">
        <v>44</v>
      </c>
      <c r="I607">
        <v>1</v>
      </c>
      <c r="J607">
        <v>837</v>
      </c>
      <c r="K607">
        <v>1</v>
      </c>
      <c r="L607" t="s">
        <v>16</v>
      </c>
      <c r="M607">
        <v>45</v>
      </c>
      <c r="N607">
        <v>2</v>
      </c>
      <c r="O607">
        <v>2</v>
      </c>
      <c r="P607" t="s">
        <v>54</v>
      </c>
      <c r="Q607">
        <v>1</v>
      </c>
      <c r="R607" t="s">
        <v>18</v>
      </c>
      <c r="S607">
        <v>6288</v>
      </c>
      <c r="T607">
        <v>4284</v>
      </c>
      <c r="U607">
        <v>2</v>
      </c>
      <c r="V607" t="s">
        <v>46</v>
      </c>
      <c r="W607" t="s">
        <v>15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</row>
    <row r="608" spans="1:35" x14ac:dyDescent="0.25">
      <c r="A608">
        <v>34</v>
      </c>
      <c r="B608" t="s">
        <v>15</v>
      </c>
      <c r="C608" t="s">
        <v>47</v>
      </c>
      <c r="D608">
        <v>702</v>
      </c>
      <c r="E608" t="s">
        <v>48</v>
      </c>
      <c r="F608">
        <v>16</v>
      </c>
      <c r="G608">
        <v>4</v>
      </c>
      <c r="H608" t="s">
        <v>44</v>
      </c>
      <c r="I608">
        <v>1</v>
      </c>
      <c r="J608">
        <v>838</v>
      </c>
      <c r="K608">
        <v>3</v>
      </c>
      <c r="L608" t="s">
        <v>13</v>
      </c>
      <c r="M608">
        <v>100</v>
      </c>
      <c r="N608">
        <v>2</v>
      </c>
      <c r="O608">
        <v>1</v>
      </c>
      <c r="P608" t="s">
        <v>49</v>
      </c>
      <c r="Q608">
        <v>4</v>
      </c>
      <c r="R608" t="s">
        <v>14</v>
      </c>
      <c r="S608">
        <v>2553</v>
      </c>
      <c r="T608">
        <v>8306</v>
      </c>
      <c r="U608">
        <v>1</v>
      </c>
      <c r="V608" t="s">
        <v>46</v>
      </c>
      <c r="W608" t="s">
        <v>15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</row>
    <row r="609" spans="1:35" x14ac:dyDescent="0.25">
      <c r="A609">
        <v>49</v>
      </c>
      <c r="B609" t="s">
        <v>12</v>
      </c>
      <c r="C609" t="s">
        <v>42</v>
      </c>
      <c r="D609">
        <v>1184</v>
      </c>
      <c r="E609" t="s">
        <v>43</v>
      </c>
      <c r="F609">
        <v>11</v>
      </c>
      <c r="G609">
        <v>3</v>
      </c>
      <c r="H609" t="s">
        <v>59</v>
      </c>
      <c r="I609">
        <v>1</v>
      </c>
      <c r="J609">
        <v>840</v>
      </c>
      <c r="K609">
        <v>3</v>
      </c>
      <c r="L609" t="s">
        <v>13</v>
      </c>
      <c r="M609">
        <v>43</v>
      </c>
      <c r="N609">
        <v>3</v>
      </c>
      <c r="O609">
        <v>3</v>
      </c>
      <c r="P609" t="s">
        <v>45</v>
      </c>
      <c r="Q609">
        <v>4</v>
      </c>
      <c r="R609" t="s">
        <v>17</v>
      </c>
      <c r="S609">
        <v>7654</v>
      </c>
      <c r="T609">
        <v>5860</v>
      </c>
      <c r="U609">
        <v>1</v>
      </c>
      <c r="V609" t="s">
        <v>46</v>
      </c>
      <c r="W609" t="s">
        <v>15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</row>
    <row r="610" spans="1:35" x14ac:dyDescent="0.25">
      <c r="A610">
        <v>55</v>
      </c>
      <c r="B610" t="s">
        <v>12</v>
      </c>
      <c r="C610" t="s">
        <v>42</v>
      </c>
      <c r="D610">
        <v>436</v>
      </c>
      <c r="E610" t="s">
        <v>43</v>
      </c>
      <c r="F610">
        <v>2</v>
      </c>
      <c r="G610">
        <v>1</v>
      </c>
      <c r="H610" t="s">
        <v>52</v>
      </c>
      <c r="I610">
        <v>1</v>
      </c>
      <c r="J610">
        <v>842</v>
      </c>
      <c r="K610">
        <v>3</v>
      </c>
      <c r="L610" t="s">
        <v>16</v>
      </c>
      <c r="M610">
        <v>37</v>
      </c>
      <c r="N610">
        <v>3</v>
      </c>
      <c r="O610">
        <v>2</v>
      </c>
      <c r="P610" t="s">
        <v>45</v>
      </c>
      <c r="Q610">
        <v>4</v>
      </c>
      <c r="R610" t="s">
        <v>14</v>
      </c>
      <c r="S610">
        <v>5160</v>
      </c>
      <c r="T610">
        <v>21519</v>
      </c>
      <c r="U610">
        <v>4</v>
      </c>
      <c r="V610" t="s">
        <v>46</v>
      </c>
      <c r="W610" t="s">
        <v>15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</row>
    <row r="611" spans="1:35" x14ac:dyDescent="0.25">
      <c r="A611">
        <v>43</v>
      </c>
      <c r="B611" t="s">
        <v>15</v>
      </c>
      <c r="C611" t="s">
        <v>42</v>
      </c>
      <c r="D611">
        <v>589</v>
      </c>
      <c r="E611" t="s">
        <v>48</v>
      </c>
      <c r="F611">
        <v>14</v>
      </c>
      <c r="G611">
        <v>2</v>
      </c>
      <c r="H611" t="s">
        <v>44</v>
      </c>
      <c r="I611">
        <v>1</v>
      </c>
      <c r="J611">
        <v>843</v>
      </c>
      <c r="K611">
        <v>2</v>
      </c>
      <c r="L611" t="s">
        <v>16</v>
      </c>
      <c r="M611">
        <v>94</v>
      </c>
      <c r="N611">
        <v>3</v>
      </c>
      <c r="O611">
        <v>4</v>
      </c>
      <c r="P611" t="s">
        <v>58</v>
      </c>
      <c r="Q611">
        <v>1</v>
      </c>
      <c r="R611" t="s">
        <v>17</v>
      </c>
      <c r="S611">
        <v>17159</v>
      </c>
      <c r="T611">
        <v>5200</v>
      </c>
      <c r="U611">
        <v>6</v>
      </c>
      <c r="V611" t="s">
        <v>46</v>
      </c>
      <c r="W611" t="s">
        <v>15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</row>
    <row r="612" spans="1:35" x14ac:dyDescent="0.25">
      <c r="A612">
        <v>27</v>
      </c>
      <c r="B612" t="s">
        <v>15</v>
      </c>
      <c r="C612" t="s">
        <v>42</v>
      </c>
      <c r="D612">
        <v>269</v>
      </c>
      <c r="E612" t="s">
        <v>48</v>
      </c>
      <c r="F612">
        <v>5</v>
      </c>
      <c r="G612">
        <v>1</v>
      </c>
      <c r="H612" t="s">
        <v>60</v>
      </c>
      <c r="I612">
        <v>1</v>
      </c>
      <c r="J612">
        <v>844</v>
      </c>
      <c r="K612">
        <v>3</v>
      </c>
      <c r="L612" t="s">
        <v>16</v>
      </c>
      <c r="M612">
        <v>42</v>
      </c>
      <c r="N612">
        <v>2</v>
      </c>
      <c r="O612">
        <v>3</v>
      </c>
      <c r="P612" t="s">
        <v>58</v>
      </c>
      <c r="Q612">
        <v>4</v>
      </c>
      <c r="R612" t="s">
        <v>18</v>
      </c>
      <c r="S612">
        <v>12808</v>
      </c>
      <c r="T612">
        <v>8842</v>
      </c>
      <c r="U612">
        <v>1</v>
      </c>
      <c r="V612" t="s">
        <v>46</v>
      </c>
      <c r="W612" t="s">
        <v>12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</row>
    <row r="613" spans="1:35" x14ac:dyDescent="0.25">
      <c r="A613">
        <v>35</v>
      </c>
      <c r="B613" t="s">
        <v>15</v>
      </c>
      <c r="C613" t="s">
        <v>42</v>
      </c>
      <c r="D613">
        <v>950</v>
      </c>
      <c r="E613" t="s">
        <v>48</v>
      </c>
      <c r="F613">
        <v>7</v>
      </c>
      <c r="G613">
        <v>3</v>
      </c>
      <c r="H613" t="s">
        <v>50</v>
      </c>
      <c r="I613">
        <v>1</v>
      </c>
      <c r="J613">
        <v>845</v>
      </c>
      <c r="K613">
        <v>3</v>
      </c>
      <c r="L613" t="s">
        <v>16</v>
      </c>
      <c r="M613">
        <v>59</v>
      </c>
      <c r="N613">
        <v>3</v>
      </c>
      <c r="O613">
        <v>3</v>
      </c>
      <c r="P613" t="s">
        <v>53</v>
      </c>
      <c r="Q613">
        <v>3</v>
      </c>
      <c r="R613" t="s">
        <v>14</v>
      </c>
      <c r="S613">
        <v>10221</v>
      </c>
      <c r="T613">
        <v>18869</v>
      </c>
      <c r="U613">
        <v>3</v>
      </c>
      <c r="V613" t="s">
        <v>46</v>
      </c>
      <c r="W613" t="s">
        <v>15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</row>
    <row r="614" spans="1:35" x14ac:dyDescent="0.25">
      <c r="A614">
        <v>28</v>
      </c>
      <c r="B614" t="s">
        <v>15</v>
      </c>
      <c r="C614" t="s">
        <v>42</v>
      </c>
      <c r="D614">
        <v>760</v>
      </c>
      <c r="E614" t="s">
        <v>43</v>
      </c>
      <c r="F614">
        <v>2</v>
      </c>
      <c r="G614">
        <v>4</v>
      </c>
      <c r="H614" t="s">
        <v>59</v>
      </c>
      <c r="I614">
        <v>1</v>
      </c>
      <c r="J614">
        <v>846</v>
      </c>
      <c r="K614">
        <v>2</v>
      </c>
      <c r="L614" t="s">
        <v>13</v>
      </c>
      <c r="M614">
        <v>81</v>
      </c>
      <c r="N614">
        <v>3</v>
      </c>
      <c r="O614">
        <v>2</v>
      </c>
      <c r="P614" t="s">
        <v>45</v>
      </c>
      <c r="Q614">
        <v>2</v>
      </c>
      <c r="R614" t="s">
        <v>17</v>
      </c>
      <c r="S614">
        <v>4779</v>
      </c>
      <c r="T614">
        <v>3698</v>
      </c>
      <c r="U614">
        <v>1</v>
      </c>
      <c r="V614" t="s">
        <v>46</v>
      </c>
      <c r="W614" t="s">
        <v>12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</row>
    <row r="615" spans="1:35" x14ac:dyDescent="0.25">
      <c r="A615">
        <v>34</v>
      </c>
      <c r="B615" t="s">
        <v>15</v>
      </c>
      <c r="C615" t="s">
        <v>42</v>
      </c>
      <c r="D615">
        <v>829</v>
      </c>
      <c r="E615" t="s">
        <v>61</v>
      </c>
      <c r="F615">
        <v>3</v>
      </c>
      <c r="G615">
        <v>2</v>
      </c>
      <c r="H615" t="s">
        <v>61</v>
      </c>
      <c r="I615">
        <v>1</v>
      </c>
      <c r="J615">
        <v>847</v>
      </c>
      <c r="K615">
        <v>3</v>
      </c>
      <c r="L615" t="s">
        <v>16</v>
      </c>
      <c r="M615">
        <v>88</v>
      </c>
      <c r="N615">
        <v>3</v>
      </c>
      <c r="O615">
        <v>1</v>
      </c>
      <c r="P615" t="s">
        <v>61</v>
      </c>
      <c r="Q615">
        <v>4</v>
      </c>
      <c r="R615" t="s">
        <v>17</v>
      </c>
      <c r="S615">
        <v>3737</v>
      </c>
      <c r="T615">
        <v>2243</v>
      </c>
      <c r="U615">
        <v>0</v>
      </c>
      <c r="V615" t="s">
        <v>46</v>
      </c>
      <c r="W615" t="s">
        <v>15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</row>
    <row r="616" spans="1:35" x14ac:dyDescent="0.25">
      <c r="A616">
        <v>26</v>
      </c>
      <c r="B616" t="s">
        <v>12</v>
      </c>
      <c r="C616" t="s">
        <v>47</v>
      </c>
      <c r="D616">
        <v>887</v>
      </c>
      <c r="E616" t="s">
        <v>48</v>
      </c>
      <c r="F616">
        <v>5</v>
      </c>
      <c r="G616">
        <v>2</v>
      </c>
      <c r="H616" t="s">
        <v>52</v>
      </c>
      <c r="I616">
        <v>1</v>
      </c>
      <c r="J616">
        <v>848</v>
      </c>
      <c r="K616">
        <v>3</v>
      </c>
      <c r="L616" t="s">
        <v>13</v>
      </c>
      <c r="M616">
        <v>88</v>
      </c>
      <c r="N616">
        <v>2</v>
      </c>
      <c r="O616">
        <v>1</v>
      </c>
      <c r="P616" t="s">
        <v>49</v>
      </c>
      <c r="Q616">
        <v>3</v>
      </c>
      <c r="R616" t="s">
        <v>17</v>
      </c>
      <c r="S616">
        <v>2366</v>
      </c>
      <c r="T616">
        <v>20898</v>
      </c>
      <c r="U616">
        <v>1</v>
      </c>
      <c r="V616" t="s">
        <v>46</v>
      </c>
      <c r="W616" t="s">
        <v>12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</row>
    <row r="617" spans="1:35" x14ac:dyDescent="0.25">
      <c r="A617">
        <v>27</v>
      </c>
      <c r="B617" t="s">
        <v>15</v>
      </c>
      <c r="C617" t="s">
        <v>55</v>
      </c>
      <c r="D617">
        <v>443</v>
      </c>
      <c r="E617" t="s">
        <v>48</v>
      </c>
      <c r="F617">
        <v>3</v>
      </c>
      <c r="G617">
        <v>3</v>
      </c>
      <c r="H617" t="s">
        <v>52</v>
      </c>
      <c r="I617">
        <v>1</v>
      </c>
      <c r="J617">
        <v>850</v>
      </c>
      <c r="K617">
        <v>4</v>
      </c>
      <c r="L617" t="s">
        <v>16</v>
      </c>
      <c r="M617">
        <v>50</v>
      </c>
      <c r="N617">
        <v>3</v>
      </c>
      <c r="O617">
        <v>1</v>
      </c>
      <c r="P617" t="s">
        <v>49</v>
      </c>
      <c r="Q617">
        <v>4</v>
      </c>
      <c r="R617" t="s">
        <v>17</v>
      </c>
      <c r="S617">
        <v>1706</v>
      </c>
      <c r="T617">
        <v>16571</v>
      </c>
      <c r="U617">
        <v>1</v>
      </c>
      <c r="V617" t="s">
        <v>46</v>
      </c>
      <c r="W617" t="s">
        <v>15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51</v>
      </c>
      <c r="B618" t="s">
        <v>15</v>
      </c>
      <c r="C618" t="s">
        <v>42</v>
      </c>
      <c r="D618">
        <v>1318</v>
      </c>
      <c r="E618" t="s">
        <v>43</v>
      </c>
      <c r="F618">
        <v>26</v>
      </c>
      <c r="G618">
        <v>4</v>
      </c>
      <c r="H618" t="s">
        <v>59</v>
      </c>
      <c r="I618">
        <v>1</v>
      </c>
      <c r="J618">
        <v>851</v>
      </c>
      <c r="K618">
        <v>1</v>
      </c>
      <c r="L618" t="s">
        <v>13</v>
      </c>
      <c r="M618">
        <v>66</v>
      </c>
      <c r="N618">
        <v>3</v>
      </c>
      <c r="O618">
        <v>4</v>
      </c>
      <c r="P618" t="s">
        <v>56</v>
      </c>
      <c r="Q618">
        <v>3</v>
      </c>
      <c r="R618" t="s">
        <v>17</v>
      </c>
      <c r="S618">
        <v>16307</v>
      </c>
      <c r="T618">
        <v>5594</v>
      </c>
      <c r="U618">
        <v>2</v>
      </c>
      <c r="V618" t="s">
        <v>46</v>
      </c>
      <c r="W618" t="s">
        <v>15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</row>
    <row r="619" spans="1:35" x14ac:dyDescent="0.25">
      <c r="A619">
        <v>44</v>
      </c>
      <c r="B619" t="s">
        <v>15</v>
      </c>
      <c r="C619" t="s">
        <v>42</v>
      </c>
      <c r="D619">
        <v>625</v>
      </c>
      <c r="E619" t="s">
        <v>48</v>
      </c>
      <c r="F619">
        <v>4</v>
      </c>
      <c r="G619">
        <v>3</v>
      </c>
      <c r="H619" t="s">
        <v>52</v>
      </c>
      <c r="I619">
        <v>1</v>
      </c>
      <c r="J619">
        <v>852</v>
      </c>
      <c r="K619">
        <v>4</v>
      </c>
      <c r="L619" t="s">
        <v>16</v>
      </c>
      <c r="M619">
        <v>50</v>
      </c>
      <c r="N619">
        <v>3</v>
      </c>
      <c r="O619">
        <v>2</v>
      </c>
      <c r="P619" t="s">
        <v>54</v>
      </c>
      <c r="Q619">
        <v>2</v>
      </c>
      <c r="R619" t="s">
        <v>14</v>
      </c>
      <c r="S619">
        <v>5933</v>
      </c>
      <c r="T619">
        <v>5197</v>
      </c>
      <c r="U619">
        <v>9</v>
      </c>
      <c r="V619" t="s">
        <v>46</v>
      </c>
      <c r="W619" t="s">
        <v>15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</row>
    <row r="620" spans="1:35" x14ac:dyDescent="0.25">
      <c r="A620">
        <v>25</v>
      </c>
      <c r="B620" t="s">
        <v>15</v>
      </c>
      <c r="C620" t="s">
        <v>42</v>
      </c>
      <c r="D620">
        <v>180</v>
      </c>
      <c r="E620" t="s">
        <v>48</v>
      </c>
      <c r="F620">
        <v>2</v>
      </c>
      <c r="G620">
        <v>1</v>
      </c>
      <c r="H620" t="s">
        <v>52</v>
      </c>
      <c r="I620">
        <v>1</v>
      </c>
      <c r="J620">
        <v>854</v>
      </c>
      <c r="K620">
        <v>1</v>
      </c>
      <c r="L620" t="s">
        <v>16</v>
      </c>
      <c r="M620">
        <v>65</v>
      </c>
      <c r="N620">
        <v>4</v>
      </c>
      <c r="O620">
        <v>1</v>
      </c>
      <c r="P620" t="s">
        <v>49</v>
      </c>
      <c r="Q620">
        <v>1</v>
      </c>
      <c r="R620" t="s">
        <v>14</v>
      </c>
      <c r="S620">
        <v>3424</v>
      </c>
      <c r="T620">
        <v>21632</v>
      </c>
      <c r="U620">
        <v>7</v>
      </c>
      <c r="V620" t="s">
        <v>46</v>
      </c>
      <c r="W620" t="s">
        <v>15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</row>
    <row r="621" spans="1:35" x14ac:dyDescent="0.25">
      <c r="A621">
        <v>33</v>
      </c>
      <c r="B621" t="s">
        <v>15</v>
      </c>
      <c r="C621" t="s">
        <v>42</v>
      </c>
      <c r="D621">
        <v>586</v>
      </c>
      <c r="E621" t="s">
        <v>43</v>
      </c>
      <c r="F621">
        <v>1</v>
      </c>
      <c r="G621">
        <v>3</v>
      </c>
      <c r="H621" t="s">
        <v>52</v>
      </c>
      <c r="I621">
        <v>1</v>
      </c>
      <c r="J621">
        <v>855</v>
      </c>
      <c r="K621">
        <v>1</v>
      </c>
      <c r="L621" t="s">
        <v>16</v>
      </c>
      <c r="M621">
        <v>48</v>
      </c>
      <c r="N621">
        <v>4</v>
      </c>
      <c r="O621">
        <v>2</v>
      </c>
      <c r="P621" t="s">
        <v>45</v>
      </c>
      <c r="Q621">
        <v>1</v>
      </c>
      <c r="R621" t="s">
        <v>18</v>
      </c>
      <c r="S621">
        <v>4037</v>
      </c>
      <c r="T621">
        <v>21816</v>
      </c>
      <c r="U621">
        <v>1</v>
      </c>
      <c r="V621" t="s">
        <v>46</v>
      </c>
      <c r="W621" t="s">
        <v>15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</row>
    <row r="622" spans="1:35" x14ac:dyDescent="0.25">
      <c r="A622">
        <v>35</v>
      </c>
      <c r="B622" t="s">
        <v>15</v>
      </c>
      <c r="C622" t="s">
        <v>42</v>
      </c>
      <c r="D622">
        <v>1343</v>
      </c>
      <c r="E622" t="s">
        <v>48</v>
      </c>
      <c r="F622">
        <v>27</v>
      </c>
      <c r="G622">
        <v>1</v>
      </c>
      <c r="H622" t="s">
        <v>52</v>
      </c>
      <c r="I622">
        <v>1</v>
      </c>
      <c r="J622">
        <v>856</v>
      </c>
      <c r="K622">
        <v>3</v>
      </c>
      <c r="L622" t="s">
        <v>13</v>
      </c>
      <c r="M622">
        <v>53</v>
      </c>
      <c r="N622">
        <v>2</v>
      </c>
      <c r="O622">
        <v>1</v>
      </c>
      <c r="P622" t="s">
        <v>49</v>
      </c>
      <c r="Q622">
        <v>1</v>
      </c>
      <c r="R622" t="s">
        <v>14</v>
      </c>
      <c r="S622">
        <v>2559</v>
      </c>
      <c r="T622">
        <v>17852</v>
      </c>
      <c r="U622">
        <v>1</v>
      </c>
      <c r="V622" t="s">
        <v>46</v>
      </c>
      <c r="W622" t="s">
        <v>15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</row>
    <row r="623" spans="1:35" x14ac:dyDescent="0.25">
      <c r="A623">
        <v>36</v>
      </c>
      <c r="B623" t="s">
        <v>15</v>
      </c>
      <c r="C623" t="s">
        <v>42</v>
      </c>
      <c r="D623">
        <v>928</v>
      </c>
      <c r="E623" t="s">
        <v>43</v>
      </c>
      <c r="F623">
        <v>1</v>
      </c>
      <c r="G623">
        <v>2</v>
      </c>
      <c r="H623" t="s">
        <v>44</v>
      </c>
      <c r="I623">
        <v>1</v>
      </c>
      <c r="J623">
        <v>857</v>
      </c>
      <c r="K623">
        <v>2</v>
      </c>
      <c r="L623" t="s">
        <v>16</v>
      </c>
      <c r="M623">
        <v>56</v>
      </c>
      <c r="N623">
        <v>3</v>
      </c>
      <c r="O623">
        <v>2</v>
      </c>
      <c r="P623" t="s">
        <v>45</v>
      </c>
      <c r="Q623">
        <v>4</v>
      </c>
      <c r="R623" t="s">
        <v>17</v>
      </c>
      <c r="S623">
        <v>6201</v>
      </c>
      <c r="T623">
        <v>2823</v>
      </c>
      <c r="U623">
        <v>1</v>
      </c>
      <c r="V623" t="s">
        <v>46</v>
      </c>
      <c r="W623" t="s">
        <v>12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</row>
    <row r="624" spans="1:35" x14ac:dyDescent="0.25">
      <c r="A624">
        <v>32</v>
      </c>
      <c r="B624" t="s">
        <v>15</v>
      </c>
      <c r="C624" t="s">
        <v>42</v>
      </c>
      <c r="D624">
        <v>117</v>
      </c>
      <c r="E624" t="s">
        <v>43</v>
      </c>
      <c r="F624">
        <v>13</v>
      </c>
      <c r="G624">
        <v>4</v>
      </c>
      <c r="H624" t="s">
        <v>44</v>
      </c>
      <c r="I624">
        <v>1</v>
      </c>
      <c r="J624">
        <v>859</v>
      </c>
      <c r="K624">
        <v>2</v>
      </c>
      <c r="L624" t="s">
        <v>16</v>
      </c>
      <c r="M624">
        <v>73</v>
      </c>
      <c r="N624">
        <v>3</v>
      </c>
      <c r="O624">
        <v>2</v>
      </c>
      <c r="P624" t="s">
        <v>45</v>
      </c>
      <c r="Q624">
        <v>4</v>
      </c>
      <c r="R624" t="s">
        <v>18</v>
      </c>
      <c r="S624">
        <v>4403</v>
      </c>
      <c r="T624">
        <v>9250</v>
      </c>
      <c r="U624">
        <v>2</v>
      </c>
      <c r="V624" t="s">
        <v>46</v>
      </c>
      <c r="W624" t="s">
        <v>15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</row>
    <row r="625" spans="1:35" x14ac:dyDescent="0.25">
      <c r="A625">
        <v>30</v>
      </c>
      <c r="B625" t="s">
        <v>15</v>
      </c>
      <c r="C625" t="s">
        <v>47</v>
      </c>
      <c r="D625">
        <v>1012</v>
      </c>
      <c r="E625" t="s">
        <v>48</v>
      </c>
      <c r="F625">
        <v>5</v>
      </c>
      <c r="G625">
        <v>4</v>
      </c>
      <c r="H625" t="s">
        <v>44</v>
      </c>
      <c r="I625">
        <v>1</v>
      </c>
      <c r="J625">
        <v>861</v>
      </c>
      <c r="K625">
        <v>2</v>
      </c>
      <c r="L625" t="s">
        <v>16</v>
      </c>
      <c r="M625">
        <v>75</v>
      </c>
      <c r="N625">
        <v>2</v>
      </c>
      <c r="O625">
        <v>1</v>
      </c>
      <c r="P625" t="s">
        <v>49</v>
      </c>
      <c r="Q625">
        <v>4</v>
      </c>
      <c r="R625" t="s">
        <v>18</v>
      </c>
      <c r="S625">
        <v>3761</v>
      </c>
      <c r="T625">
        <v>2373</v>
      </c>
      <c r="U625">
        <v>9</v>
      </c>
      <c r="V625" t="s">
        <v>46</v>
      </c>
      <c r="W625" t="s">
        <v>15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</row>
    <row r="626" spans="1:35" x14ac:dyDescent="0.25">
      <c r="A626">
        <v>53</v>
      </c>
      <c r="B626" t="s">
        <v>15</v>
      </c>
      <c r="C626" t="s">
        <v>42</v>
      </c>
      <c r="D626">
        <v>661</v>
      </c>
      <c r="E626" t="s">
        <v>43</v>
      </c>
      <c r="F626">
        <v>7</v>
      </c>
      <c r="G626">
        <v>2</v>
      </c>
      <c r="H626" t="s">
        <v>59</v>
      </c>
      <c r="I626">
        <v>1</v>
      </c>
      <c r="J626">
        <v>862</v>
      </c>
      <c r="K626">
        <v>1</v>
      </c>
      <c r="L626" t="s">
        <v>13</v>
      </c>
      <c r="M626">
        <v>78</v>
      </c>
      <c r="N626">
        <v>2</v>
      </c>
      <c r="O626">
        <v>3</v>
      </c>
      <c r="P626" t="s">
        <v>45</v>
      </c>
      <c r="Q626">
        <v>4</v>
      </c>
      <c r="R626" t="s">
        <v>17</v>
      </c>
      <c r="S626">
        <v>10934</v>
      </c>
      <c r="T626">
        <v>20715</v>
      </c>
      <c r="U626">
        <v>7</v>
      </c>
      <c r="V626" t="s">
        <v>46</v>
      </c>
      <c r="W626" t="s">
        <v>12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</row>
    <row r="627" spans="1:35" x14ac:dyDescent="0.25">
      <c r="A627">
        <v>45</v>
      </c>
      <c r="B627" t="s">
        <v>15</v>
      </c>
      <c r="C627" t="s">
        <v>42</v>
      </c>
      <c r="D627">
        <v>930</v>
      </c>
      <c r="E627" t="s">
        <v>43</v>
      </c>
      <c r="F627">
        <v>9</v>
      </c>
      <c r="G627">
        <v>3</v>
      </c>
      <c r="H627" t="s">
        <v>59</v>
      </c>
      <c r="I627">
        <v>1</v>
      </c>
      <c r="J627">
        <v>864</v>
      </c>
      <c r="K627">
        <v>4</v>
      </c>
      <c r="L627" t="s">
        <v>16</v>
      </c>
      <c r="M627">
        <v>74</v>
      </c>
      <c r="N627">
        <v>3</v>
      </c>
      <c r="O627">
        <v>3</v>
      </c>
      <c r="P627" t="s">
        <v>45</v>
      </c>
      <c r="Q627">
        <v>1</v>
      </c>
      <c r="R627" t="s">
        <v>18</v>
      </c>
      <c r="S627">
        <v>10761</v>
      </c>
      <c r="T627">
        <v>19239</v>
      </c>
      <c r="U627">
        <v>4</v>
      </c>
      <c r="V627" t="s">
        <v>46</v>
      </c>
      <c r="W627" t="s">
        <v>12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</row>
    <row r="628" spans="1:35" x14ac:dyDescent="0.25">
      <c r="A628">
        <v>32</v>
      </c>
      <c r="B628" t="s">
        <v>15</v>
      </c>
      <c r="C628" t="s">
        <v>42</v>
      </c>
      <c r="D628">
        <v>638</v>
      </c>
      <c r="E628" t="s">
        <v>48</v>
      </c>
      <c r="F628">
        <v>8</v>
      </c>
      <c r="G628">
        <v>2</v>
      </c>
      <c r="H628" t="s">
        <v>52</v>
      </c>
      <c r="I628">
        <v>1</v>
      </c>
      <c r="J628">
        <v>865</v>
      </c>
      <c r="K628">
        <v>3</v>
      </c>
      <c r="L628" t="s">
        <v>13</v>
      </c>
      <c r="M628">
        <v>91</v>
      </c>
      <c r="N628">
        <v>4</v>
      </c>
      <c r="O628">
        <v>2</v>
      </c>
      <c r="P628" t="s">
        <v>49</v>
      </c>
      <c r="Q628">
        <v>3</v>
      </c>
      <c r="R628" t="s">
        <v>17</v>
      </c>
      <c r="S628">
        <v>5175</v>
      </c>
      <c r="T628">
        <v>22162</v>
      </c>
      <c r="U628">
        <v>5</v>
      </c>
      <c r="V628" t="s">
        <v>46</v>
      </c>
      <c r="W628" t="s">
        <v>15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</row>
    <row r="629" spans="1:35" x14ac:dyDescent="0.25">
      <c r="A629">
        <v>52</v>
      </c>
      <c r="B629" t="s">
        <v>15</v>
      </c>
      <c r="C629" t="s">
        <v>47</v>
      </c>
      <c r="D629">
        <v>890</v>
      </c>
      <c r="E629" t="s">
        <v>48</v>
      </c>
      <c r="F629">
        <v>25</v>
      </c>
      <c r="G629">
        <v>4</v>
      </c>
      <c r="H629" t="s">
        <v>52</v>
      </c>
      <c r="I629">
        <v>1</v>
      </c>
      <c r="J629">
        <v>867</v>
      </c>
      <c r="K629">
        <v>3</v>
      </c>
      <c r="L629" t="s">
        <v>13</v>
      </c>
      <c r="M629">
        <v>81</v>
      </c>
      <c r="N629">
        <v>2</v>
      </c>
      <c r="O629">
        <v>4</v>
      </c>
      <c r="P629" t="s">
        <v>53</v>
      </c>
      <c r="Q629">
        <v>4</v>
      </c>
      <c r="R629" t="s">
        <v>17</v>
      </c>
      <c r="S629">
        <v>13826</v>
      </c>
      <c r="T629">
        <v>19028</v>
      </c>
      <c r="U629">
        <v>3</v>
      </c>
      <c r="V629" t="s">
        <v>46</v>
      </c>
      <c r="W629" t="s">
        <v>15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</row>
    <row r="630" spans="1:35" x14ac:dyDescent="0.25">
      <c r="A630">
        <v>37</v>
      </c>
      <c r="B630" t="s">
        <v>15</v>
      </c>
      <c r="C630" t="s">
        <v>42</v>
      </c>
      <c r="D630">
        <v>342</v>
      </c>
      <c r="E630" t="s">
        <v>43</v>
      </c>
      <c r="F630">
        <v>16</v>
      </c>
      <c r="G630">
        <v>4</v>
      </c>
      <c r="H630" t="s">
        <v>59</v>
      </c>
      <c r="I630">
        <v>1</v>
      </c>
      <c r="J630">
        <v>868</v>
      </c>
      <c r="K630">
        <v>4</v>
      </c>
      <c r="L630" t="s">
        <v>16</v>
      </c>
      <c r="M630">
        <v>66</v>
      </c>
      <c r="N630">
        <v>2</v>
      </c>
      <c r="O630">
        <v>2</v>
      </c>
      <c r="P630" t="s">
        <v>45</v>
      </c>
      <c r="Q630">
        <v>3</v>
      </c>
      <c r="R630" t="s">
        <v>18</v>
      </c>
      <c r="S630">
        <v>6334</v>
      </c>
      <c r="T630">
        <v>24558</v>
      </c>
      <c r="U630">
        <v>4</v>
      </c>
      <c r="V630" t="s">
        <v>46</v>
      </c>
      <c r="W630" t="s">
        <v>15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</row>
    <row r="631" spans="1:35" x14ac:dyDescent="0.25">
      <c r="A631">
        <v>28</v>
      </c>
      <c r="B631" t="s">
        <v>15</v>
      </c>
      <c r="C631" t="s">
        <v>42</v>
      </c>
      <c r="D631">
        <v>1169</v>
      </c>
      <c r="E631" t="s">
        <v>61</v>
      </c>
      <c r="F631">
        <v>8</v>
      </c>
      <c r="G631">
        <v>2</v>
      </c>
      <c r="H631" t="s">
        <v>52</v>
      </c>
      <c r="I631">
        <v>1</v>
      </c>
      <c r="J631">
        <v>869</v>
      </c>
      <c r="K631">
        <v>2</v>
      </c>
      <c r="L631" t="s">
        <v>16</v>
      </c>
      <c r="M631">
        <v>63</v>
      </c>
      <c r="N631">
        <v>2</v>
      </c>
      <c r="O631">
        <v>1</v>
      </c>
      <c r="P631" t="s">
        <v>61</v>
      </c>
      <c r="Q631">
        <v>4</v>
      </c>
      <c r="R631" t="s">
        <v>18</v>
      </c>
      <c r="S631">
        <v>4936</v>
      </c>
      <c r="T631">
        <v>23965</v>
      </c>
      <c r="U631">
        <v>1</v>
      </c>
      <c r="V631" t="s">
        <v>46</v>
      </c>
      <c r="W631" t="s">
        <v>15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</row>
    <row r="632" spans="1:35" x14ac:dyDescent="0.25">
      <c r="A632">
        <v>22</v>
      </c>
      <c r="B632" t="s">
        <v>15</v>
      </c>
      <c r="C632" t="s">
        <v>42</v>
      </c>
      <c r="D632">
        <v>1230</v>
      </c>
      <c r="E632" t="s">
        <v>48</v>
      </c>
      <c r="F632">
        <v>1</v>
      </c>
      <c r="G632">
        <v>2</v>
      </c>
      <c r="H632" t="s">
        <v>44</v>
      </c>
      <c r="I632">
        <v>1</v>
      </c>
      <c r="J632">
        <v>872</v>
      </c>
      <c r="K632">
        <v>4</v>
      </c>
      <c r="L632" t="s">
        <v>16</v>
      </c>
      <c r="M632">
        <v>33</v>
      </c>
      <c r="N632">
        <v>2</v>
      </c>
      <c r="O632">
        <v>2</v>
      </c>
      <c r="P632" t="s">
        <v>53</v>
      </c>
      <c r="Q632">
        <v>4</v>
      </c>
      <c r="R632" t="s">
        <v>17</v>
      </c>
      <c r="S632">
        <v>4775</v>
      </c>
      <c r="T632">
        <v>19146</v>
      </c>
      <c r="U632">
        <v>6</v>
      </c>
      <c r="V632" t="s">
        <v>46</v>
      </c>
      <c r="W632" t="s">
        <v>15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</row>
    <row r="633" spans="1:35" x14ac:dyDescent="0.25">
      <c r="A633">
        <v>44</v>
      </c>
      <c r="B633" t="s">
        <v>15</v>
      </c>
      <c r="C633" t="s">
        <v>42</v>
      </c>
      <c r="D633">
        <v>986</v>
      </c>
      <c r="E633" t="s">
        <v>48</v>
      </c>
      <c r="F633">
        <v>8</v>
      </c>
      <c r="G633">
        <v>4</v>
      </c>
      <c r="H633" t="s">
        <v>44</v>
      </c>
      <c r="I633">
        <v>1</v>
      </c>
      <c r="J633">
        <v>874</v>
      </c>
      <c r="K633">
        <v>1</v>
      </c>
      <c r="L633" t="s">
        <v>16</v>
      </c>
      <c r="M633">
        <v>62</v>
      </c>
      <c r="N633">
        <v>4</v>
      </c>
      <c r="O633">
        <v>1</v>
      </c>
      <c r="P633" t="s">
        <v>51</v>
      </c>
      <c r="Q633">
        <v>4</v>
      </c>
      <c r="R633" t="s">
        <v>17</v>
      </c>
      <c r="S633">
        <v>2818</v>
      </c>
      <c r="T633">
        <v>5044</v>
      </c>
      <c r="U633">
        <v>2</v>
      </c>
      <c r="V633" t="s">
        <v>46</v>
      </c>
      <c r="W633" t="s">
        <v>12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</row>
    <row r="634" spans="1:35" x14ac:dyDescent="0.25">
      <c r="A634">
        <v>42</v>
      </c>
      <c r="B634" t="s">
        <v>15</v>
      </c>
      <c r="C634" t="s">
        <v>47</v>
      </c>
      <c r="D634">
        <v>1271</v>
      </c>
      <c r="E634" t="s">
        <v>48</v>
      </c>
      <c r="F634">
        <v>2</v>
      </c>
      <c r="G634">
        <v>1</v>
      </c>
      <c r="H634" t="s">
        <v>52</v>
      </c>
      <c r="I634">
        <v>1</v>
      </c>
      <c r="J634">
        <v>875</v>
      </c>
      <c r="K634">
        <v>2</v>
      </c>
      <c r="L634" t="s">
        <v>16</v>
      </c>
      <c r="M634">
        <v>35</v>
      </c>
      <c r="N634">
        <v>3</v>
      </c>
      <c r="O634">
        <v>1</v>
      </c>
      <c r="P634" t="s">
        <v>49</v>
      </c>
      <c r="Q634">
        <v>4</v>
      </c>
      <c r="R634" t="s">
        <v>14</v>
      </c>
      <c r="S634">
        <v>2515</v>
      </c>
      <c r="T634">
        <v>9068</v>
      </c>
      <c r="U634">
        <v>5</v>
      </c>
      <c r="V634" t="s">
        <v>46</v>
      </c>
      <c r="W634" t="s">
        <v>12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</row>
    <row r="635" spans="1:35" x14ac:dyDescent="0.25">
      <c r="A635">
        <v>36</v>
      </c>
      <c r="B635" t="s">
        <v>15</v>
      </c>
      <c r="C635" t="s">
        <v>42</v>
      </c>
      <c r="D635">
        <v>1278</v>
      </c>
      <c r="E635" t="s">
        <v>61</v>
      </c>
      <c r="F635">
        <v>8</v>
      </c>
      <c r="G635">
        <v>3</v>
      </c>
      <c r="H635" t="s">
        <v>44</v>
      </c>
      <c r="I635">
        <v>1</v>
      </c>
      <c r="J635">
        <v>878</v>
      </c>
      <c r="K635">
        <v>1</v>
      </c>
      <c r="L635" t="s">
        <v>16</v>
      </c>
      <c r="M635">
        <v>77</v>
      </c>
      <c r="N635">
        <v>2</v>
      </c>
      <c r="O635">
        <v>1</v>
      </c>
      <c r="P635" t="s">
        <v>61</v>
      </c>
      <c r="Q635">
        <v>1</v>
      </c>
      <c r="R635" t="s">
        <v>17</v>
      </c>
      <c r="S635">
        <v>2342</v>
      </c>
      <c r="T635">
        <v>8635</v>
      </c>
      <c r="U635">
        <v>0</v>
      </c>
      <c r="V635" t="s">
        <v>46</v>
      </c>
      <c r="W635" t="s">
        <v>15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</row>
    <row r="636" spans="1:35" x14ac:dyDescent="0.25">
      <c r="A636">
        <v>25</v>
      </c>
      <c r="B636" t="s">
        <v>15</v>
      </c>
      <c r="C636" t="s">
        <v>42</v>
      </c>
      <c r="D636">
        <v>141</v>
      </c>
      <c r="E636" t="s">
        <v>43</v>
      </c>
      <c r="F636">
        <v>3</v>
      </c>
      <c r="G636">
        <v>1</v>
      </c>
      <c r="H636" t="s">
        <v>50</v>
      </c>
      <c r="I636">
        <v>1</v>
      </c>
      <c r="J636">
        <v>879</v>
      </c>
      <c r="K636">
        <v>3</v>
      </c>
      <c r="L636" t="s">
        <v>16</v>
      </c>
      <c r="M636">
        <v>98</v>
      </c>
      <c r="N636">
        <v>3</v>
      </c>
      <c r="O636">
        <v>2</v>
      </c>
      <c r="P636" t="s">
        <v>45</v>
      </c>
      <c r="Q636">
        <v>1</v>
      </c>
      <c r="R636" t="s">
        <v>17</v>
      </c>
      <c r="S636">
        <v>4194</v>
      </c>
      <c r="T636">
        <v>14363</v>
      </c>
      <c r="U636">
        <v>1</v>
      </c>
      <c r="V636" t="s">
        <v>46</v>
      </c>
      <c r="W636" t="s">
        <v>12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</row>
    <row r="637" spans="1:35" x14ac:dyDescent="0.25">
      <c r="A637">
        <v>35</v>
      </c>
      <c r="B637" t="s">
        <v>15</v>
      </c>
      <c r="C637" t="s">
        <v>42</v>
      </c>
      <c r="D637">
        <v>607</v>
      </c>
      <c r="E637" t="s">
        <v>48</v>
      </c>
      <c r="F637">
        <v>9</v>
      </c>
      <c r="G637">
        <v>3</v>
      </c>
      <c r="H637" t="s">
        <v>44</v>
      </c>
      <c r="I637">
        <v>1</v>
      </c>
      <c r="J637">
        <v>880</v>
      </c>
      <c r="K637">
        <v>4</v>
      </c>
      <c r="L637" t="s">
        <v>13</v>
      </c>
      <c r="M637">
        <v>66</v>
      </c>
      <c r="N637">
        <v>2</v>
      </c>
      <c r="O637">
        <v>3</v>
      </c>
      <c r="P637" t="s">
        <v>53</v>
      </c>
      <c r="Q637">
        <v>3</v>
      </c>
      <c r="R637" t="s">
        <v>17</v>
      </c>
      <c r="S637">
        <v>10685</v>
      </c>
      <c r="T637">
        <v>23457</v>
      </c>
      <c r="U637">
        <v>1</v>
      </c>
      <c r="V637" t="s">
        <v>46</v>
      </c>
      <c r="W637" t="s">
        <v>12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</row>
    <row r="638" spans="1:35" x14ac:dyDescent="0.25">
      <c r="A638">
        <v>35</v>
      </c>
      <c r="B638" t="s">
        <v>12</v>
      </c>
      <c r="C638" t="s">
        <v>47</v>
      </c>
      <c r="D638">
        <v>130</v>
      </c>
      <c r="E638" t="s">
        <v>48</v>
      </c>
      <c r="F638">
        <v>25</v>
      </c>
      <c r="G638">
        <v>4</v>
      </c>
      <c r="H638" t="s">
        <v>44</v>
      </c>
      <c r="I638">
        <v>1</v>
      </c>
      <c r="J638">
        <v>881</v>
      </c>
      <c r="K638">
        <v>4</v>
      </c>
      <c r="L638" t="s">
        <v>13</v>
      </c>
      <c r="M638">
        <v>96</v>
      </c>
      <c r="N638">
        <v>3</v>
      </c>
      <c r="O638">
        <v>1</v>
      </c>
      <c r="P638" t="s">
        <v>49</v>
      </c>
      <c r="Q638">
        <v>2</v>
      </c>
      <c r="R638" t="s">
        <v>18</v>
      </c>
      <c r="S638">
        <v>2022</v>
      </c>
      <c r="T638">
        <v>16612</v>
      </c>
      <c r="U638">
        <v>1</v>
      </c>
      <c r="V638" t="s">
        <v>46</v>
      </c>
      <c r="W638" t="s">
        <v>12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</row>
    <row r="639" spans="1:35" x14ac:dyDescent="0.25">
      <c r="A639">
        <v>32</v>
      </c>
      <c r="B639" t="s">
        <v>15</v>
      </c>
      <c r="C639" t="s">
        <v>55</v>
      </c>
      <c r="D639">
        <v>300</v>
      </c>
      <c r="E639" t="s">
        <v>48</v>
      </c>
      <c r="F639">
        <v>1</v>
      </c>
      <c r="G639">
        <v>3</v>
      </c>
      <c r="H639" t="s">
        <v>44</v>
      </c>
      <c r="I639">
        <v>1</v>
      </c>
      <c r="J639">
        <v>882</v>
      </c>
      <c r="K639">
        <v>4</v>
      </c>
      <c r="L639" t="s">
        <v>16</v>
      </c>
      <c r="M639">
        <v>61</v>
      </c>
      <c r="N639">
        <v>3</v>
      </c>
      <c r="O639">
        <v>1</v>
      </c>
      <c r="P639" t="s">
        <v>51</v>
      </c>
      <c r="Q639">
        <v>4</v>
      </c>
      <c r="R639" t="s">
        <v>18</v>
      </c>
      <c r="S639">
        <v>2314</v>
      </c>
      <c r="T639">
        <v>9148</v>
      </c>
      <c r="U639">
        <v>0</v>
      </c>
      <c r="V639" t="s">
        <v>46</v>
      </c>
      <c r="W639" t="s">
        <v>15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</row>
    <row r="640" spans="1:35" x14ac:dyDescent="0.25">
      <c r="A640">
        <v>25</v>
      </c>
      <c r="B640" t="s">
        <v>15</v>
      </c>
      <c r="C640" t="s">
        <v>42</v>
      </c>
      <c r="D640">
        <v>583</v>
      </c>
      <c r="E640" t="s">
        <v>43</v>
      </c>
      <c r="F640">
        <v>4</v>
      </c>
      <c r="G640">
        <v>1</v>
      </c>
      <c r="H640" t="s">
        <v>59</v>
      </c>
      <c r="I640">
        <v>1</v>
      </c>
      <c r="J640">
        <v>885</v>
      </c>
      <c r="K640">
        <v>3</v>
      </c>
      <c r="L640" t="s">
        <v>16</v>
      </c>
      <c r="M640">
        <v>87</v>
      </c>
      <c r="N640">
        <v>2</v>
      </c>
      <c r="O640">
        <v>2</v>
      </c>
      <c r="P640" t="s">
        <v>45</v>
      </c>
      <c r="Q640">
        <v>1</v>
      </c>
      <c r="R640" t="s">
        <v>17</v>
      </c>
      <c r="S640">
        <v>4256</v>
      </c>
      <c r="T640">
        <v>18154</v>
      </c>
      <c r="U640">
        <v>1</v>
      </c>
      <c r="V640" t="s">
        <v>46</v>
      </c>
      <c r="W640" t="s">
        <v>15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</row>
    <row r="641" spans="1:35" x14ac:dyDescent="0.25">
      <c r="A641">
        <v>49</v>
      </c>
      <c r="B641" t="s">
        <v>15</v>
      </c>
      <c r="C641" t="s">
        <v>42</v>
      </c>
      <c r="D641">
        <v>1418</v>
      </c>
      <c r="E641" t="s">
        <v>48</v>
      </c>
      <c r="F641">
        <v>1</v>
      </c>
      <c r="G641">
        <v>3</v>
      </c>
      <c r="H641" t="s">
        <v>60</v>
      </c>
      <c r="I641">
        <v>1</v>
      </c>
      <c r="J641">
        <v>887</v>
      </c>
      <c r="K641">
        <v>3</v>
      </c>
      <c r="L641" t="s">
        <v>13</v>
      </c>
      <c r="M641">
        <v>36</v>
      </c>
      <c r="N641">
        <v>3</v>
      </c>
      <c r="O641">
        <v>1</v>
      </c>
      <c r="P641" t="s">
        <v>49</v>
      </c>
      <c r="Q641">
        <v>1</v>
      </c>
      <c r="R641" t="s">
        <v>17</v>
      </c>
      <c r="S641">
        <v>3580</v>
      </c>
      <c r="T641">
        <v>10554</v>
      </c>
      <c r="U641">
        <v>2</v>
      </c>
      <c r="V641" t="s">
        <v>46</v>
      </c>
      <c r="W641" t="s">
        <v>15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</row>
    <row r="642" spans="1:35" x14ac:dyDescent="0.25">
      <c r="A642">
        <v>24</v>
      </c>
      <c r="B642" t="s">
        <v>15</v>
      </c>
      <c r="C642" t="s">
        <v>55</v>
      </c>
      <c r="D642">
        <v>1269</v>
      </c>
      <c r="E642" t="s">
        <v>48</v>
      </c>
      <c r="F642">
        <v>4</v>
      </c>
      <c r="G642">
        <v>1</v>
      </c>
      <c r="H642" t="s">
        <v>44</v>
      </c>
      <c r="I642">
        <v>1</v>
      </c>
      <c r="J642">
        <v>888</v>
      </c>
      <c r="K642">
        <v>1</v>
      </c>
      <c r="L642" t="s">
        <v>16</v>
      </c>
      <c r="M642">
        <v>46</v>
      </c>
      <c r="N642">
        <v>2</v>
      </c>
      <c r="O642">
        <v>1</v>
      </c>
      <c r="P642" t="s">
        <v>51</v>
      </c>
      <c r="Q642">
        <v>4</v>
      </c>
      <c r="R642" t="s">
        <v>17</v>
      </c>
      <c r="S642">
        <v>3162</v>
      </c>
      <c r="T642">
        <v>10778</v>
      </c>
      <c r="U642">
        <v>0</v>
      </c>
      <c r="V642" t="s">
        <v>46</v>
      </c>
      <c r="W642" t="s">
        <v>15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</row>
    <row r="643" spans="1:35" x14ac:dyDescent="0.25">
      <c r="A643">
        <v>32</v>
      </c>
      <c r="B643" t="s">
        <v>15</v>
      </c>
      <c r="C643" t="s">
        <v>47</v>
      </c>
      <c r="D643">
        <v>379</v>
      </c>
      <c r="E643" t="s">
        <v>43</v>
      </c>
      <c r="F643">
        <v>5</v>
      </c>
      <c r="G643">
        <v>2</v>
      </c>
      <c r="H643" t="s">
        <v>44</v>
      </c>
      <c r="I643">
        <v>1</v>
      </c>
      <c r="J643">
        <v>889</v>
      </c>
      <c r="K643">
        <v>2</v>
      </c>
      <c r="L643" t="s">
        <v>16</v>
      </c>
      <c r="M643">
        <v>48</v>
      </c>
      <c r="N643">
        <v>3</v>
      </c>
      <c r="O643">
        <v>2</v>
      </c>
      <c r="P643" t="s">
        <v>45</v>
      </c>
      <c r="Q643">
        <v>2</v>
      </c>
      <c r="R643" t="s">
        <v>17</v>
      </c>
      <c r="S643">
        <v>6524</v>
      </c>
      <c r="T643">
        <v>8891</v>
      </c>
      <c r="U643">
        <v>1</v>
      </c>
      <c r="V643" t="s">
        <v>46</v>
      </c>
      <c r="W643" t="s">
        <v>15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</row>
    <row r="644" spans="1:35" x14ac:dyDescent="0.25">
      <c r="A644">
        <v>38</v>
      </c>
      <c r="B644" t="s">
        <v>15</v>
      </c>
      <c r="C644" t="s">
        <v>42</v>
      </c>
      <c r="D644">
        <v>395</v>
      </c>
      <c r="E644" t="s">
        <v>43</v>
      </c>
      <c r="F644">
        <v>9</v>
      </c>
      <c r="G644">
        <v>3</v>
      </c>
      <c r="H644" t="s">
        <v>59</v>
      </c>
      <c r="I644">
        <v>1</v>
      </c>
      <c r="J644">
        <v>893</v>
      </c>
      <c r="K644">
        <v>2</v>
      </c>
      <c r="L644" t="s">
        <v>16</v>
      </c>
      <c r="M644">
        <v>98</v>
      </c>
      <c r="N644">
        <v>2</v>
      </c>
      <c r="O644">
        <v>1</v>
      </c>
      <c r="P644" t="s">
        <v>57</v>
      </c>
      <c r="Q644">
        <v>2</v>
      </c>
      <c r="R644" t="s">
        <v>17</v>
      </c>
      <c r="S644">
        <v>2899</v>
      </c>
      <c r="T644">
        <v>12102</v>
      </c>
      <c r="U644">
        <v>0</v>
      </c>
      <c r="V644" t="s">
        <v>46</v>
      </c>
      <c r="W644" t="s">
        <v>15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</row>
    <row r="645" spans="1:35" x14ac:dyDescent="0.25">
      <c r="A645">
        <v>42</v>
      </c>
      <c r="B645" t="s">
        <v>15</v>
      </c>
      <c r="C645" t="s">
        <v>42</v>
      </c>
      <c r="D645">
        <v>1265</v>
      </c>
      <c r="E645" t="s">
        <v>48</v>
      </c>
      <c r="F645">
        <v>3</v>
      </c>
      <c r="G645">
        <v>3</v>
      </c>
      <c r="H645" t="s">
        <v>44</v>
      </c>
      <c r="I645">
        <v>1</v>
      </c>
      <c r="J645">
        <v>894</v>
      </c>
      <c r="K645">
        <v>3</v>
      </c>
      <c r="L645" t="s">
        <v>13</v>
      </c>
      <c r="M645">
        <v>95</v>
      </c>
      <c r="N645">
        <v>4</v>
      </c>
      <c r="O645">
        <v>2</v>
      </c>
      <c r="P645" t="s">
        <v>51</v>
      </c>
      <c r="Q645">
        <v>4</v>
      </c>
      <c r="R645" t="s">
        <v>17</v>
      </c>
      <c r="S645">
        <v>5231</v>
      </c>
      <c r="T645">
        <v>23726</v>
      </c>
      <c r="U645">
        <v>2</v>
      </c>
      <c r="V645" t="s">
        <v>46</v>
      </c>
      <c r="W645" t="s">
        <v>12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</row>
    <row r="646" spans="1:35" x14ac:dyDescent="0.25">
      <c r="A646">
        <v>31</v>
      </c>
      <c r="B646" t="s">
        <v>15</v>
      </c>
      <c r="C646" t="s">
        <v>42</v>
      </c>
      <c r="D646">
        <v>1222</v>
      </c>
      <c r="E646" t="s">
        <v>48</v>
      </c>
      <c r="F646">
        <v>11</v>
      </c>
      <c r="G646">
        <v>4</v>
      </c>
      <c r="H646" t="s">
        <v>44</v>
      </c>
      <c r="I646">
        <v>1</v>
      </c>
      <c r="J646">
        <v>895</v>
      </c>
      <c r="K646">
        <v>4</v>
      </c>
      <c r="L646" t="s">
        <v>16</v>
      </c>
      <c r="M646">
        <v>48</v>
      </c>
      <c r="N646">
        <v>3</v>
      </c>
      <c r="O646">
        <v>1</v>
      </c>
      <c r="P646" t="s">
        <v>49</v>
      </c>
      <c r="Q646">
        <v>4</v>
      </c>
      <c r="R646" t="s">
        <v>17</v>
      </c>
      <c r="S646">
        <v>2356</v>
      </c>
      <c r="T646">
        <v>14871</v>
      </c>
      <c r="U646">
        <v>3</v>
      </c>
      <c r="V646" t="s">
        <v>46</v>
      </c>
      <c r="W646" t="s">
        <v>12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</row>
    <row r="647" spans="1:35" x14ac:dyDescent="0.25">
      <c r="A647">
        <v>29</v>
      </c>
      <c r="B647" t="s">
        <v>12</v>
      </c>
      <c r="C647" t="s">
        <v>42</v>
      </c>
      <c r="D647">
        <v>341</v>
      </c>
      <c r="E647" t="s">
        <v>43</v>
      </c>
      <c r="F647">
        <v>1</v>
      </c>
      <c r="G647">
        <v>3</v>
      </c>
      <c r="H647" t="s">
        <v>52</v>
      </c>
      <c r="I647">
        <v>1</v>
      </c>
      <c r="J647">
        <v>896</v>
      </c>
      <c r="K647">
        <v>2</v>
      </c>
      <c r="L647" t="s">
        <v>13</v>
      </c>
      <c r="M647">
        <v>48</v>
      </c>
      <c r="N647">
        <v>2</v>
      </c>
      <c r="O647">
        <v>1</v>
      </c>
      <c r="P647" t="s">
        <v>57</v>
      </c>
      <c r="Q647">
        <v>3</v>
      </c>
      <c r="R647" t="s">
        <v>18</v>
      </c>
      <c r="S647">
        <v>2800</v>
      </c>
      <c r="T647">
        <v>23522</v>
      </c>
      <c r="U647">
        <v>6</v>
      </c>
      <c r="V647" t="s">
        <v>46</v>
      </c>
      <c r="W647" t="s">
        <v>12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</row>
    <row r="648" spans="1:35" x14ac:dyDescent="0.25">
      <c r="A648">
        <v>53</v>
      </c>
      <c r="B648" t="s">
        <v>15</v>
      </c>
      <c r="C648" t="s">
        <v>42</v>
      </c>
      <c r="D648">
        <v>868</v>
      </c>
      <c r="E648" t="s">
        <v>43</v>
      </c>
      <c r="F648">
        <v>8</v>
      </c>
      <c r="G648">
        <v>3</v>
      </c>
      <c r="H648" t="s">
        <v>59</v>
      </c>
      <c r="I648">
        <v>1</v>
      </c>
      <c r="J648">
        <v>897</v>
      </c>
      <c r="K648">
        <v>1</v>
      </c>
      <c r="L648" t="s">
        <v>16</v>
      </c>
      <c r="M648">
        <v>73</v>
      </c>
      <c r="N648">
        <v>3</v>
      </c>
      <c r="O648">
        <v>4</v>
      </c>
      <c r="P648" t="s">
        <v>45</v>
      </c>
      <c r="Q648">
        <v>4</v>
      </c>
      <c r="R648" t="s">
        <v>17</v>
      </c>
      <c r="S648">
        <v>11836</v>
      </c>
      <c r="T648">
        <v>22789</v>
      </c>
      <c r="U648">
        <v>5</v>
      </c>
      <c r="V648" t="s">
        <v>46</v>
      </c>
      <c r="W648" t="s">
        <v>15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</row>
    <row r="649" spans="1:35" x14ac:dyDescent="0.25">
      <c r="A649">
        <v>35</v>
      </c>
      <c r="B649" t="s">
        <v>15</v>
      </c>
      <c r="C649" t="s">
        <v>42</v>
      </c>
      <c r="D649">
        <v>672</v>
      </c>
      <c r="E649" t="s">
        <v>48</v>
      </c>
      <c r="F649">
        <v>25</v>
      </c>
      <c r="G649">
        <v>3</v>
      </c>
      <c r="H649" t="s">
        <v>60</v>
      </c>
      <c r="I649">
        <v>1</v>
      </c>
      <c r="J649">
        <v>899</v>
      </c>
      <c r="K649">
        <v>4</v>
      </c>
      <c r="L649" t="s">
        <v>16</v>
      </c>
      <c r="M649">
        <v>78</v>
      </c>
      <c r="N649">
        <v>2</v>
      </c>
      <c r="O649">
        <v>3</v>
      </c>
      <c r="P649" t="s">
        <v>53</v>
      </c>
      <c r="Q649">
        <v>2</v>
      </c>
      <c r="R649" t="s">
        <v>17</v>
      </c>
      <c r="S649">
        <v>10903</v>
      </c>
      <c r="T649">
        <v>9129</v>
      </c>
      <c r="U649">
        <v>3</v>
      </c>
      <c r="V649" t="s">
        <v>46</v>
      </c>
      <c r="W649" t="s">
        <v>15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</row>
    <row r="650" spans="1:35" x14ac:dyDescent="0.25">
      <c r="A650">
        <v>37</v>
      </c>
      <c r="B650" t="s">
        <v>15</v>
      </c>
      <c r="C650" t="s">
        <v>47</v>
      </c>
      <c r="D650">
        <v>1231</v>
      </c>
      <c r="E650" t="s">
        <v>43</v>
      </c>
      <c r="F650">
        <v>21</v>
      </c>
      <c r="G650">
        <v>2</v>
      </c>
      <c r="H650" t="s">
        <v>52</v>
      </c>
      <c r="I650">
        <v>1</v>
      </c>
      <c r="J650">
        <v>900</v>
      </c>
      <c r="K650">
        <v>3</v>
      </c>
      <c r="L650" t="s">
        <v>13</v>
      </c>
      <c r="M650">
        <v>54</v>
      </c>
      <c r="N650">
        <v>3</v>
      </c>
      <c r="O650">
        <v>1</v>
      </c>
      <c r="P650" t="s">
        <v>57</v>
      </c>
      <c r="Q650">
        <v>4</v>
      </c>
      <c r="R650" t="s">
        <v>17</v>
      </c>
      <c r="S650">
        <v>2973</v>
      </c>
      <c r="T650">
        <v>21222</v>
      </c>
      <c r="U650">
        <v>5</v>
      </c>
      <c r="V650" t="s">
        <v>46</v>
      </c>
      <c r="W650" t="s">
        <v>15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</row>
    <row r="651" spans="1:35" x14ac:dyDescent="0.25">
      <c r="A651">
        <v>53</v>
      </c>
      <c r="B651" t="s">
        <v>15</v>
      </c>
      <c r="C651" t="s">
        <v>42</v>
      </c>
      <c r="D651">
        <v>102</v>
      </c>
      <c r="E651" t="s">
        <v>48</v>
      </c>
      <c r="F651">
        <v>23</v>
      </c>
      <c r="G651">
        <v>4</v>
      </c>
      <c r="H651" t="s">
        <v>44</v>
      </c>
      <c r="I651">
        <v>1</v>
      </c>
      <c r="J651">
        <v>901</v>
      </c>
      <c r="K651">
        <v>4</v>
      </c>
      <c r="L651" t="s">
        <v>13</v>
      </c>
      <c r="M651">
        <v>72</v>
      </c>
      <c r="N651">
        <v>3</v>
      </c>
      <c r="O651">
        <v>4</v>
      </c>
      <c r="P651" t="s">
        <v>58</v>
      </c>
      <c r="Q651">
        <v>4</v>
      </c>
      <c r="R651" t="s">
        <v>14</v>
      </c>
      <c r="S651">
        <v>14275</v>
      </c>
      <c r="T651">
        <v>20206</v>
      </c>
      <c r="U651">
        <v>6</v>
      </c>
      <c r="V651" t="s">
        <v>46</v>
      </c>
      <c r="W651" t="s">
        <v>15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</row>
    <row r="652" spans="1:35" x14ac:dyDescent="0.25">
      <c r="A652">
        <v>43</v>
      </c>
      <c r="B652" t="s">
        <v>15</v>
      </c>
      <c r="C652" t="s">
        <v>47</v>
      </c>
      <c r="D652">
        <v>422</v>
      </c>
      <c r="E652" t="s">
        <v>48</v>
      </c>
      <c r="F652">
        <v>1</v>
      </c>
      <c r="G652">
        <v>3</v>
      </c>
      <c r="H652" t="s">
        <v>44</v>
      </c>
      <c r="I652">
        <v>1</v>
      </c>
      <c r="J652">
        <v>902</v>
      </c>
      <c r="K652">
        <v>4</v>
      </c>
      <c r="L652" t="s">
        <v>13</v>
      </c>
      <c r="M652">
        <v>33</v>
      </c>
      <c r="N652">
        <v>3</v>
      </c>
      <c r="O652">
        <v>2</v>
      </c>
      <c r="P652" t="s">
        <v>54</v>
      </c>
      <c r="Q652">
        <v>4</v>
      </c>
      <c r="R652" t="s">
        <v>17</v>
      </c>
      <c r="S652">
        <v>5562</v>
      </c>
      <c r="T652">
        <v>21782</v>
      </c>
      <c r="U652">
        <v>4</v>
      </c>
      <c r="V652" t="s">
        <v>46</v>
      </c>
      <c r="W652" t="s">
        <v>15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</row>
    <row r="653" spans="1:35" x14ac:dyDescent="0.25">
      <c r="A653">
        <v>47</v>
      </c>
      <c r="B653" t="s">
        <v>15</v>
      </c>
      <c r="C653" t="s">
        <v>42</v>
      </c>
      <c r="D653">
        <v>249</v>
      </c>
      <c r="E653" t="s">
        <v>43</v>
      </c>
      <c r="F653">
        <v>2</v>
      </c>
      <c r="G653">
        <v>2</v>
      </c>
      <c r="H653" t="s">
        <v>59</v>
      </c>
      <c r="I653">
        <v>1</v>
      </c>
      <c r="J653">
        <v>903</v>
      </c>
      <c r="K653">
        <v>3</v>
      </c>
      <c r="L653" t="s">
        <v>13</v>
      </c>
      <c r="M653">
        <v>35</v>
      </c>
      <c r="N653">
        <v>3</v>
      </c>
      <c r="O653">
        <v>2</v>
      </c>
      <c r="P653" t="s">
        <v>45</v>
      </c>
      <c r="Q653">
        <v>4</v>
      </c>
      <c r="R653" t="s">
        <v>17</v>
      </c>
      <c r="S653">
        <v>4537</v>
      </c>
      <c r="T653">
        <v>17783</v>
      </c>
      <c r="U653">
        <v>0</v>
      </c>
      <c r="V653" t="s">
        <v>46</v>
      </c>
      <c r="W653" t="s">
        <v>12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</row>
    <row r="654" spans="1:35" x14ac:dyDescent="0.25">
      <c r="A654">
        <v>37</v>
      </c>
      <c r="B654" t="s">
        <v>15</v>
      </c>
      <c r="C654" t="s">
        <v>55</v>
      </c>
      <c r="D654">
        <v>1252</v>
      </c>
      <c r="E654" t="s">
        <v>43</v>
      </c>
      <c r="F654">
        <v>19</v>
      </c>
      <c r="G654">
        <v>2</v>
      </c>
      <c r="H654" t="s">
        <v>52</v>
      </c>
      <c r="I654">
        <v>1</v>
      </c>
      <c r="J654">
        <v>904</v>
      </c>
      <c r="K654">
        <v>1</v>
      </c>
      <c r="L654" t="s">
        <v>16</v>
      </c>
      <c r="M654">
        <v>32</v>
      </c>
      <c r="N654">
        <v>3</v>
      </c>
      <c r="O654">
        <v>3</v>
      </c>
      <c r="P654" t="s">
        <v>45</v>
      </c>
      <c r="Q654">
        <v>2</v>
      </c>
      <c r="R654" t="s">
        <v>14</v>
      </c>
      <c r="S654">
        <v>7642</v>
      </c>
      <c r="T654">
        <v>4814</v>
      </c>
      <c r="U654">
        <v>1</v>
      </c>
      <c r="V654" t="s">
        <v>46</v>
      </c>
      <c r="W654" t="s">
        <v>12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</row>
    <row r="655" spans="1:35" x14ac:dyDescent="0.25">
      <c r="A655">
        <v>50</v>
      </c>
      <c r="B655" t="s">
        <v>15</v>
      </c>
      <c r="C655" t="s">
        <v>55</v>
      </c>
      <c r="D655">
        <v>881</v>
      </c>
      <c r="E655" t="s">
        <v>48</v>
      </c>
      <c r="F655">
        <v>2</v>
      </c>
      <c r="G655">
        <v>4</v>
      </c>
      <c r="H655" t="s">
        <v>44</v>
      </c>
      <c r="I655">
        <v>1</v>
      </c>
      <c r="J655">
        <v>905</v>
      </c>
      <c r="K655">
        <v>1</v>
      </c>
      <c r="L655" t="s">
        <v>16</v>
      </c>
      <c r="M655">
        <v>98</v>
      </c>
      <c r="N655">
        <v>3</v>
      </c>
      <c r="O655">
        <v>4</v>
      </c>
      <c r="P655" t="s">
        <v>56</v>
      </c>
      <c r="Q655">
        <v>1</v>
      </c>
      <c r="R655" t="s">
        <v>18</v>
      </c>
      <c r="S655">
        <v>17924</v>
      </c>
      <c r="T655">
        <v>4544</v>
      </c>
      <c r="U655">
        <v>1</v>
      </c>
      <c r="V655" t="s">
        <v>46</v>
      </c>
      <c r="W655" t="s">
        <v>15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</row>
    <row r="656" spans="1:35" x14ac:dyDescent="0.25">
      <c r="A656">
        <v>39</v>
      </c>
      <c r="B656" t="s">
        <v>15</v>
      </c>
      <c r="C656" t="s">
        <v>42</v>
      </c>
      <c r="D656">
        <v>1383</v>
      </c>
      <c r="E656" t="s">
        <v>61</v>
      </c>
      <c r="F656">
        <v>2</v>
      </c>
      <c r="G656">
        <v>3</v>
      </c>
      <c r="H656" t="s">
        <v>44</v>
      </c>
      <c r="I656">
        <v>1</v>
      </c>
      <c r="J656">
        <v>909</v>
      </c>
      <c r="K656">
        <v>4</v>
      </c>
      <c r="L656" t="s">
        <v>13</v>
      </c>
      <c r="M656">
        <v>42</v>
      </c>
      <c r="N656">
        <v>2</v>
      </c>
      <c r="O656">
        <v>2</v>
      </c>
      <c r="P656" t="s">
        <v>61</v>
      </c>
      <c r="Q656">
        <v>4</v>
      </c>
      <c r="R656" t="s">
        <v>17</v>
      </c>
      <c r="S656">
        <v>5204</v>
      </c>
      <c r="T656">
        <v>7790</v>
      </c>
      <c r="U656">
        <v>8</v>
      </c>
      <c r="V656" t="s">
        <v>46</v>
      </c>
      <c r="W656" t="s">
        <v>15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</row>
    <row r="657" spans="1:35" x14ac:dyDescent="0.25">
      <c r="A657">
        <v>33</v>
      </c>
      <c r="B657" t="s">
        <v>15</v>
      </c>
      <c r="C657" t="s">
        <v>42</v>
      </c>
      <c r="D657">
        <v>1075</v>
      </c>
      <c r="E657" t="s">
        <v>61</v>
      </c>
      <c r="F657">
        <v>3</v>
      </c>
      <c r="G657">
        <v>2</v>
      </c>
      <c r="H657" t="s">
        <v>61</v>
      </c>
      <c r="I657">
        <v>1</v>
      </c>
      <c r="J657">
        <v>910</v>
      </c>
      <c r="K657">
        <v>4</v>
      </c>
      <c r="L657" t="s">
        <v>16</v>
      </c>
      <c r="M657">
        <v>57</v>
      </c>
      <c r="N657">
        <v>3</v>
      </c>
      <c r="O657">
        <v>1</v>
      </c>
      <c r="P657" t="s">
        <v>61</v>
      </c>
      <c r="Q657">
        <v>2</v>
      </c>
      <c r="R657" t="s">
        <v>18</v>
      </c>
      <c r="S657">
        <v>2277</v>
      </c>
      <c r="T657">
        <v>22650</v>
      </c>
      <c r="U657">
        <v>3</v>
      </c>
      <c r="V657" t="s">
        <v>46</v>
      </c>
      <c r="W657" t="s">
        <v>12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</row>
    <row r="658" spans="1:35" x14ac:dyDescent="0.25">
      <c r="A658">
        <v>32</v>
      </c>
      <c r="B658" t="s">
        <v>12</v>
      </c>
      <c r="C658" t="s">
        <v>42</v>
      </c>
      <c r="D658">
        <v>374</v>
      </c>
      <c r="E658" t="s">
        <v>48</v>
      </c>
      <c r="F658">
        <v>25</v>
      </c>
      <c r="G658">
        <v>4</v>
      </c>
      <c r="H658" t="s">
        <v>44</v>
      </c>
      <c r="I658">
        <v>1</v>
      </c>
      <c r="J658">
        <v>911</v>
      </c>
      <c r="K658">
        <v>1</v>
      </c>
      <c r="L658" t="s">
        <v>16</v>
      </c>
      <c r="M658">
        <v>87</v>
      </c>
      <c r="N658">
        <v>3</v>
      </c>
      <c r="O658">
        <v>1</v>
      </c>
      <c r="P658" t="s">
        <v>51</v>
      </c>
      <c r="Q658">
        <v>4</v>
      </c>
      <c r="R658" t="s">
        <v>14</v>
      </c>
      <c r="S658">
        <v>2795</v>
      </c>
      <c r="T658">
        <v>18016</v>
      </c>
      <c r="U658">
        <v>1</v>
      </c>
      <c r="V658" t="s">
        <v>46</v>
      </c>
      <c r="W658" t="s">
        <v>12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</row>
    <row r="659" spans="1:35" x14ac:dyDescent="0.25">
      <c r="A659">
        <v>29</v>
      </c>
      <c r="B659" t="s">
        <v>15</v>
      </c>
      <c r="C659" t="s">
        <v>42</v>
      </c>
      <c r="D659">
        <v>1086</v>
      </c>
      <c r="E659" t="s">
        <v>48</v>
      </c>
      <c r="F659">
        <v>7</v>
      </c>
      <c r="G659">
        <v>1</v>
      </c>
      <c r="H659" t="s">
        <v>52</v>
      </c>
      <c r="I659">
        <v>1</v>
      </c>
      <c r="J659">
        <v>912</v>
      </c>
      <c r="K659">
        <v>1</v>
      </c>
      <c r="L659" t="s">
        <v>13</v>
      </c>
      <c r="M659">
        <v>62</v>
      </c>
      <c r="N659">
        <v>2</v>
      </c>
      <c r="O659">
        <v>1</v>
      </c>
      <c r="P659" t="s">
        <v>51</v>
      </c>
      <c r="Q659">
        <v>4</v>
      </c>
      <c r="R659" t="s">
        <v>18</v>
      </c>
      <c r="S659">
        <v>2532</v>
      </c>
      <c r="T659">
        <v>6054</v>
      </c>
      <c r="U659">
        <v>6</v>
      </c>
      <c r="V659" t="s">
        <v>46</v>
      </c>
      <c r="W659" t="s">
        <v>15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</row>
    <row r="660" spans="1:35" x14ac:dyDescent="0.25">
      <c r="A660">
        <v>44</v>
      </c>
      <c r="B660" t="s">
        <v>15</v>
      </c>
      <c r="C660" t="s">
        <v>42</v>
      </c>
      <c r="D660">
        <v>661</v>
      </c>
      <c r="E660" t="s">
        <v>48</v>
      </c>
      <c r="F660">
        <v>9</v>
      </c>
      <c r="G660">
        <v>2</v>
      </c>
      <c r="H660" t="s">
        <v>44</v>
      </c>
      <c r="I660">
        <v>1</v>
      </c>
      <c r="J660">
        <v>913</v>
      </c>
      <c r="K660">
        <v>2</v>
      </c>
      <c r="L660" t="s">
        <v>16</v>
      </c>
      <c r="M660">
        <v>61</v>
      </c>
      <c r="N660">
        <v>3</v>
      </c>
      <c r="O660">
        <v>1</v>
      </c>
      <c r="P660" t="s">
        <v>49</v>
      </c>
      <c r="Q660">
        <v>1</v>
      </c>
      <c r="R660" t="s">
        <v>17</v>
      </c>
      <c r="S660">
        <v>2559</v>
      </c>
      <c r="T660">
        <v>7508</v>
      </c>
      <c r="U660">
        <v>1</v>
      </c>
      <c r="V660" t="s">
        <v>46</v>
      </c>
      <c r="W660" t="s">
        <v>12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</row>
    <row r="661" spans="1:35" x14ac:dyDescent="0.25">
      <c r="A661">
        <v>28</v>
      </c>
      <c r="B661" t="s">
        <v>15</v>
      </c>
      <c r="C661" t="s">
        <v>42</v>
      </c>
      <c r="D661">
        <v>821</v>
      </c>
      <c r="E661" t="s">
        <v>43</v>
      </c>
      <c r="F661">
        <v>5</v>
      </c>
      <c r="G661">
        <v>4</v>
      </c>
      <c r="H661" t="s">
        <v>52</v>
      </c>
      <c r="I661">
        <v>1</v>
      </c>
      <c r="J661">
        <v>916</v>
      </c>
      <c r="K661">
        <v>1</v>
      </c>
      <c r="L661" t="s">
        <v>16</v>
      </c>
      <c r="M661">
        <v>98</v>
      </c>
      <c r="N661">
        <v>3</v>
      </c>
      <c r="O661">
        <v>2</v>
      </c>
      <c r="P661" t="s">
        <v>45</v>
      </c>
      <c r="Q661">
        <v>4</v>
      </c>
      <c r="R661" t="s">
        <v>14</v>
      </c>
      <c r="S661">
        <v>4908</v>
      </c>
      <c r="T661">
        <v>24252</v>
      </c>
      <c r="U661">
        <v>1</v>
      </c>
      <c r="V661" t="s">
        <v>46</v>
      </c>
      <c r="W661" t="s">
        <v>15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</row>
    <row r="662" spans="1:35" x14ac:dyDescent="0.25">
      <c r="A662">
        <v>58</v>
      </c>
      <c r="B662" t="s">
        <v>12</v>
      </c>
      <c r="C662" t="s">
        <v>47</v>
      </c>
      <c r="D662">
        <v>781</v>
      </c>
      <c r="E662" t="s">
        <v>48</v>
      </c>
      <c r="F662">
        <v>2</v>
      </c>
      <c r="G662">
        <v>1</v>
      </c>
      <c r="H662" t="s">
        <v>44</v>
      </c>
      <c r="I662">
        <v>1</v>
      </c>
      <c r="J662">
        <v>918</v>
      </c>
      <c r="K662">
        <v>4</v>
      </c>
      <c r="L662" t="s">
        <v>16</v>
      </c>
      <c r="M662">
        <v>57</v>
      </c>
      <c r="N662">
        <v>2</v>
      </c>
      <c r="O662">
        <v>1</v>
      </c>
      <c r="P662" t="s">
        <v>51</v>
      </c>
      <c r="Q662">
        <v>4</v>
      </c>
      <c r="R662" t="s">
        <v>18</v>
      </c>
      <c r="S662">
        <v>2380</v>
      </c>
      <c r="T662">
        <v>13384</v>
      </c>
      <c r="U662">
        <v>9</v>
      </c>
      <c r="V662" t="s">
        <v>46</v>
      </c>
      <c r="W662" t="s">
        <v>12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</row>
    <row r="663" spans="1:35" x14ac:dyDescent="0.25">
      <c r="A663">
        <v>43</v>
      </c>
      <c r="B663" t="s">
        <v>15</v>
      </c>
      <c r="C663" t="s">
        <v>42</v>
      </c>
      <c r="D663">
        <v>177</v>
      </c>
      <c r="E663" t="s">
        <v>48</v>
      </c>
      <c r="F663">
        <v>8</v>
      </c>
      <c r="G663">
        <v>3</v>
      </c>
      <c r="H663" t="s">
        <v>44</v>
      </c>
      <c r="I663">
        <v>1</v>
      </c>
      <c r="J663">
        <v>920</v>
      </c>
      <c r="K663">
        <v>1</v>
      </c>
      <c r="L663" t="s">
        <v>13</v>
      </c>
      <c r="M663">
        <v>55</v>
      </c>
      <c r="N663">
        <v>3</v>
      </c>
      <c r="O663">
        <v>2</v>
      </c>
      <c r="P663" t="s">
        <v>53</v>
      </c>
      <c r="Q663">
        <v>2</v>
      </c>
      <c r="R663" t="s">
        <v>18</v>
      </c>
      <c r="S663">
        <v>4765</v>
      </c>
      <c r="T663">
        <v>23814</v>
      </c>
      <c r="U663">
        <v>4</v>
      </c>
      <c r="V663" t="s">
        <v>46</v>
      </c>
      <c r="W663" t="s">
        <v>15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</row>
    <row r="664" spans="1:35" x14ac:dyDescent="0.25">
      <c r="A664">
        <v>20</v>
      </c>
      <c r="B664" t="s">
        <v>12</v>
      </c>
      <c r="C664" t="s">
        <v>42</v>
      </c>
      <c r="D664">
        <v>500</v>
      </c>
      <c r="E664" t="s">
        <v>43</v>
      </c>
      <c r="F664">
        <v>2</v>
      </c>
      <c r="G664">
        <v>3</v>
      </c>
      <c r="H664" t="s">
        <v>52</v>
      </c>
      <c r="I664">
        <v>1</v>
      </c>
      <c r="J664">
        <v>922</v>
      </c>
      <c r="K664">
        <v>3</v>
      </c>
      <c r="L664" t="s">
        <v>13</v>
      </c>
      <c r="M664">
        <v>49</v>
      </c>
      <c r="N664">
        <v>2</v>
      </c>
      <c r="O664">
        <v>1</v>
      </c>
      <c r="P664" t="s">
        <v>57</v>
      </c>
      <c r="Q664">
        <v>3</v>
      </c>
      <c r="R664" t="s">
        <v>14</v>
      </c>
      <c r="S664">
        <v>2044</v>
      </c>
      <c r="T664">
        <v>22052</v>
      </c>
      <c r="U664">
        <v>1</v>
      </c>
      <c r="V664" t="s">
        <v>46</v>
      </c>
      <c r="W664" t="s">
        <v>15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</row>
    <row r="665" spans="1:35" x14ac:dyDescent="0.25">
      <c r="A665">
        <v>21</v>
      </c>
      <c r="B665" t="s">
        <v>12</v>
      </c>
      <c r="C665" t="s">
        <v>42</v>
      </c>
      <c r="D665">
        <v>1427</v>
      </c>
      <c r="E665" t="s">
        <v>48</v>
      </c>
      <c r="F665">
        <v>18</v>
      </c>
      <c r="G665">
        <v>1</v>
      </c>
      <c r="H665" t="s">
        <v>50</v>
      </c>
      <c r="I665">
        <v>1</v>
      </c>
      <c r="J665">
        <v>923</v>
      </c>
      <c r="K665">
        <v>4</v>
      </c>
      <c r="L665" t="s">
        <v>13</v>
      </c>
      <c r="M665">
        <v>65</v>
      </c>
      <c r="N665">
        <v>3</v>
      </c>
      <c r="O665">
        <v>1</v>
      </c>
      <c r="P665" t="s">
        <v>49</v>
      </c>
      <c r="Q665">
        <v>4</v>
      </c>
      <c r="R665" t="s">
        <v>14</v>
      </c>
      <c r="S665">
        <v>2693</v>
      </c>
      <c r="T665">
        <v>8870</v>
      </c>
      <c r="U665">
        <v>1</v>
      </c>
      <c r="V665" t="s">
        <v>46</v>
      </c>
      <c r="W665" t="s">
        <v>15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</row>
    <row r="666" spans="1:35" x14ac:dyDescent="0.25">
      <c r="A666">
        <v>36</v>
      </c>
      <c r="B666" t="s">
        <v>15</v>
      </c>
      <c r="C666" t="s">
        <v>42</v>
      </c>
      <c r="D666">
        <v>1425</v>
      </c>
      <c r="E666" t="s">
        <v>48</v>
      </c>
      <c r="F666">
        <v>14</v>
      </c>
      <c r="G666">
        <v>1</v>
      </c>
      <c r="H666" t="s">
        <v>44</v>
      </c>
      <c r="I666">
        <v>1</v>
      </c>
      <c r="J666">
        <v>924</v>
      </c>
      <c r="K666">
        <v>3</v>
      </c>
      <c r="L666" t="s">
        <v>16</v>
      </c>
      <c r="M666">
        <v>68</v>
      </c>
      <c r="N666">
        <v>3</v>
      </c>
      <c r="O666">
        <v>2</v>
      </c>
      <c r="P666" t="s">
        <v>54</v>
      </c>
      <c r="Q666">
        <v>4</v>
      </c>
      <c r="R666" t="s">
        <v>17</v>
      </c>
      <c r="S666">
        <v>6586</v>
      </c>
      <c r="T666">
        <v>4821</v>
      </c>
      <c r="U666">
        <v>0</v>
      </c>
      <c r="V666" t="s">
        <v>46</v>
      </c>
      <c r="W666" t="s">
        <v>12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</row>
    <row r="667" spans="1:35" x14ac:dyDescent="0.25">
      <c r="A667">
        <v>47</v>
      </c>
      <c r="B667" t="s">
        <v>15</v>
      </c>
      <c r="C667" t="s">
        <v>42</v>
      </c>
      <c r="D667">
        <v>1454</v>
      </c>
      <c r="E667" t="s">
        <v>43</v>
      </c>
      <c r="F667">
        <v>2</v>
      </c>
      <c r="G667">
        <v>4</v>
      </c>
      <c r="H667" t="s">
        <v>44</v>
      </c>
      <c r="I667">
        <v>1</v>
      </c>
      <c r="J667">
        <v>925</v>
      </c>
      <c r="K667">
        <v>4</v>
      </c>
      <c r="L667" t="s">
        <v>13</v>
      </c>
      <c r="M667">
        <v>65</v>
      </c>
      <c r="N667">
        <v>2</v>
      </c>
      <c r="O667">
        <v>1</v>
      </c>
      <c r="P667" t="s">
        <v>57</v>
      </c>
      <c r="Q667">
        <v>4</v>
      </c>
      <c r="R667" t="s">
        <v>14</v>
      </c>
      <c r="S667">
        <v>3294</v>
      </c>
      <c r="T667">
        <v>13137</v>
      </c>
      <c r="U667">
        <v>1</v>
      </c>
      <c r="V667" t="s">
        <v>46</v>
      </c>
      <c r="W667" t="s">
        <v>12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</row>
    <row r="668" spans="1:35" x14ac:dyDescent="0.25">
      <c r="A668">
        <v>22</v>
      </c>
      <c r="B668" t="s">
        <v>12</v>
      </c>
      <c r="C668" t="s">
        <v>42</v>
      </c>
      <c r="D668">
        <v>617</v>
      </c>
      <c r="E668" t="s">
        <v>48</v>
      </c>
      <c r="F668">
        <v>3</v>
      </c>
      <c r="G668">
        <v>1</v>
      </c>
      <c r="H668" t="s">
        <v>44</v>
      </c>
      <c r="I668">
        <v>1</v>
      </c>
      <c r="J668">
        <v>926</v>
      </c>
      <c r="K668">
        <v>2</v>
      </c>
      <c r="L668" t="s">
        <v>13</v>
      </c>
      <c r="M668">
        <v>34</v>
      </c>
      <c r="N668">
        <v>3</v>
      </c>
      <c r="O668">
        <v>2</v>
      </c>
      <c r="P668" t="s">
        <v>53</v>
      </c>
      <c r="Q668">
        <v>3</v>
      </c>
      <c r="R668" t="s">
        <v>17</v>
      </c>
      <c r="S668">
        <v>4171</v>
      </c>
      <c r="T668">
        <v>10022</v>
      </c>
      <c r="U668">
        <v>0</v>
      </c>
      <c r="V668" t="s">
        <v>46</v>
      </c>
      <c r="W668" t="s">
        <v>12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</row>
    <row r="669" spans="1:35" x14ac:dyDescent="0.25">
      <c r="A669">
        <v>41</v>
      </c>
      <c r="B669" t="s">
        <v>12</v>
      </c>
      <c r="C669" t="s">
        <v>42</v>
      </c>
      <c r="D669">
        <v>1085</v>
      </c>
      <c r="E669" t="s">
        <v>48</v>
      </c>
      <c r="F669">
        <v>2</v>
      </c>
      <c r="G669">
        <v>4</v>
      </c>
      <c r="H669" t="s">
        <v>44</v>
      </c>
      <c r="I669">
        <v>1</v>
      </c>
      <c r="J669">
        <v>927</v>
      </c>
      <c r="K669">
        <v>2</v>
      </c>
      <c r="L669" t="s">
        <v>13</v>
      </c>
      <c r="M669">
        <v>57</v>
      </c>
      <c r="N669">
        <v>1</v>
      </c>
      <c r="O669">
        <v>1</v>
      </c>
      <c r="P669" t="s">
        <v>51</v>
      </c>
      <c r="Q669">
        <v>4</v>
      </c>
      <c r="R669" t="s">
        <v>18</v>
      </c>
      <c r="S669">
        <v>2778</v>
      </c>
      <c r="T669">
        <v>17725</v>
      </c>
      <c r="U669">
        <v>4</v>
      </c>
      <c r="V669" t="s">
        <v>46</v>
      </c>
      <c r="W669" t="s">
        <v>12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</row>
    <row r="670" spans="1:35" x14ac:dyDescent="0.25">
      <c r="A670">
        <v>28</v>
      </c>
      <c r="B670" t="s">
        <v>15</v>
      </c>
      <c r="C670" t="s">
        <v>42</v>
      </c>
      <c r="D670">
        <v>995</v>
      </c>
      <c r="E670" t="s">
        <v>48</v>
      </c>
      <c r="F670">
        <v>9</v>
      </c>
      <c r="G670">
        <v>3</v>
      </c>
      <c r="H670" t="s">
        <v>52</v>
      </c>
      <c r="I670">
        <v>1</v>
      </c>
      <c r="J670">
        <v>930</v>
      </c>
      <c r="K670">
        <v>3</v>
      </c>
      <c r="L670" t="s">
        <v>13</v>
      </c>
      <c r="M670">
        <v>77</v>
      </c>
      <c r="N670">
        <v>3</v>
      </c>
      <c r="O670">
        <v>1</v>
      </c>
      <c r="P670" t="s">
        <v>49</v>
      </c>
      <c r="Q670">
        <v>3</v>
      </c>
      <c r="R670" t="s">
        <v>18</v>
      </c>
      <c r="S670">
        <v>2377</v>
      </c>
      <c r="T670">
        <v>9834</v>
      </c>
      <c r="U670">
        <v>5</v>
      </c>
      <c r="V670" t="s">
        <v>46</v>
      </c>
      <c r="W670" t="s">
        <v>15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</row>
    <row r="671" spans="1:35" x14ac:dyDescent="0.25">
      <c r="A671">
        <v>39</v>
      </c>
      <c r="B671" t="s">
        <v>12</v>
      </c>
      <c r="C671" t="s">
        <v>42</v>
      </c>
      <c r="D671">
        <v>1122</v>
      </c>
      <c r="E671" t="s">
        <v>48</v>
      </c>
      <c r="F671">
        <v>6</v>
      </c>
      <c r="G671">
        <v>3</v>
      </c>
      <c r="H671" t="s">
        <v>52</v>
      </c>
      <c r="I671">
        <v>1</v>
      </c>
      <c r="J671">
        <v>932</v>
      </c>
      <c r="K671">
        <v>4</v>
      </c>
      <c r="L671" t="s">
        <v>16</v>
      </c>
      <c r="M671">
        <v>70</v>
      </c>
      <c r="N671">
        <v>3</v>
      </c>
      <c r="O671">
        <v>1</v>
      </c>
      <c r="P671" t="s">
        <v>51</v>
      </c>
      <c r="Q671">
        <v>1</v>
      </c>
      <c r="R671" t="s">
        <v>17</v>
      </c>
      <c r="S671">
        <v>2404</v>
      </c>
      <c r="T671">
        <v>4303</v>
      </c>
      <c r="U671">
        <v>7</v>
      </c>
      <c r="V671" t="s">
        <v>46</v>
      </c>
      <c r="W671" t="s">
        <v>12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</row>
    <row r="672" spans="1:35" x14ac:dyDescent="0.25">
      <c r="A672">
        <v>27</v>
      </c>
      <c r="B672" t="s">
        <v>15</v>
      </c>
      <c r="C672" t="s">
        <v>42</v>
      </c>
      <c r="D672">
        <v>618</v>
      </c>
      <c r="E672" t="s">
        <v>48</v>
      </c>
      <c r="F672">
        <v>4</v>
      </c>
      <c r="G672">
        <v>3</v>
      </c>
      <c r="H672" t="s">
        <v>44</v>
      </c>
      <c r="I672">
        <v>1</v>
      </c>
      <c r="J672">
        <v>933</v>
      </c>
      <c r="K672">
        <v>2</v>
      </c>
      <c r="L672" t="s">
        <v>13</v>
      </c>
      <c r="M672">
        <v>76</v>
      </c>
      <c r="N672">
        <v>3</v>
      </c>
      <c r="O672">
        <v>1</v>
      </c>
      <c r="P672" t="s">
        <v>49</v>
      </c>
      <c r="Q672">
        <v>3</v>
      </c>
      <c r="R672" t="s">
        <v>14</v>
      </c>
      <c r="S672">
        <v>2318</v>
      </c>
      <c r="T672">
        <v>17808</v>
      </c>
      <c r="U672">
        <v>1</v>
      </c>
      <c r="V672" t="s">
        <v>46</v>
      </c>
      <c r="W672" t="s">
        <v>15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</row>
    <row r="673" spans="1:35" x14ac:dyDescent="0.25">
      <c r="A673">
        <v>34</v>
      </c>
      <c r="B673" t="s">
        <v>15</v>
      </c>
      <c r="C673" t="s">
        <v>42</v>
      </c>
      <c r="D673">
        <v>546</v>
      </c>
      <c r="E673" t="s">
        <v>48</v>
      </c>
      <c r="F673">
        <v>10</v>
      </c>
      <c r="G673">
        <v>3</v>
      </c>
      <c r="H673" t="s">
        <v>44</v>
      </c>
      <c r="I673">
        <v>1</v>
      </c>
      <c r="J673">
        <v>934</v>
      </c>
      <c r="K673">
        <v>2</v>
      </c>
      <c r="L673" t="s">
        <v>16</v>
      </c>
      <c r="M673">
        <v>83</v>
      </c>
      <c r="N673">
        <v>3</v>
      </c>
      <c r="O673">
        <v>1</v>
      </c>
      <c r="P673" t="s">
        <v>51</v>
      </c>
      <c r="Q673">
        <v>2</v>
      </c>
      <c r="R673" t="s">
        <v>18</v>
      </c>
      <c r="S673">
        <v>2008</v>
      </c>
      <c r="T673">
        <v>6896</v>
      </c>
      <c r="U673">
        <v>1</v>
      </c>
      <c r="V673" t="s">
        <v>46</v>
      </c>
      <c r="W673" t="s">
        <v>15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</row>
    <row r="674" spans="1:35" x14ac:dyDescent="0.25">
      <c r="A674">
        <v>42</v>
      </c>
      <c r="B674" t="s">
        <v>15</v>
      </c>
      <c r="C674" t="s">
        <v>42</v>
      </c>
      <c r="D674">
        <v>462</v>
      </c>
      <c r="E674" t="s">
        <v>43</v>
      </c>
      <c r="F674">
        <v>14</v>
      </c>
      <c r="G674">
        <v>2</v>
      </c>
      <c r="H674" t="s">
        <v>52</v>
      </c>
      <c r="I674">
        <v>1</v>
      </c>
      <c r="J674">
        <v>936</v>
      </c>
      <c r="K674">
        <v>3</v>
      </c>
      <c r="L674" t="s">
        <v>13</v>
      </c>
      <c r="M674">
        <v>68</v>
      </c>
      <c r="N674">
        <v>2</v>
      </c>
      <c r="O674">
        <v>2</v>
      </c>
      <c r="P674" t="s">
        <v>45</v>
      </c>
      <c r="Q674">
        <v>3</v>
      </c>
      <c r="R674" t="s">
        <v>14</v>
      </c>
      <c r="S674">
        <v>6244</v>
      </c>
      <c r="T674">
        <v>7824</v>
      </c>
      <c r="U674">
        <v>7</v>
      </c>
      <c r="V674" t="s">
        <v>46</v>
      </c>
      <c r="W674" t="s">
        <v>15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</row>
    <row r="675" spans="1:35" x14ac:dyDescent="0.25">
      <c r="A675">
        <v>33</v>
      </c>
      <c r="B675" t="s">
        <v>15</v>
      </c>
      <c r="C675" t="s">
        <v>42</v>
      </c>
      <c r="D675">
        <v>1198</v>
      </c>
      <c r="E675" t="s">
        <v>48</v>
      </c>
      <c r="F675">
        <v>1</v>
      </c>
      <c r="G675">
        <v>4</v>
      </c>
      <c r="H675" t="s">
        <v>50</v>
      </c>
      <c r="I675">
        <v>1</v>
      </c>
      <c r="J675">
        <v>939</v>
      </c>
      <c r="K675">
        <v>3</v>
      </c>
      <c r="L675" t="s">
        <v>16</v>
      </c>
      <c r="M675">
        <v>100</v>
      </c>
      <c r="N675">
        <v>2</v>
      </c>
      <c r="O675">
        <v>1</v>
      </c>
      <c r="P675" t="s">
        <v>49</v>
      </c>
      <c r="Q675">
        <v>1</v>
      </c>
      <c r="R675" t="s">
        <v>14</v>
      </c>
      <c r="S675">
        <v>2799</v>
      </c>
      <c r="T675">
        <v>3339</v>
      </c>
      <c r="U675">
        <v>3</v>
      </c>
      <c r="V675" t="s">
        <v>46</v>
      </c>
      <c r="W675" t="s">
        <v>12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</row>
    <row r="676" spans="1:35" x14ac:dyDescent="0.25">
      <c r="A676">
        <v>58</v>
      </c>
      <c r="B676" t="s">
        <v>15</v>
      </c>
      <c r="C676" t="s">
        <v>42</v>
      </c>
      <c r="D676">
        <v>1272</v>
      </c>
      <c r="E676" t="s">
        <v>48</v>
      </c>
      <c r="F676">
        <v>5</v>
      </c>
      <c r="G676">
        <v>3</v>
      </c>
      <c r="H676" t="s">
        <v>60</v>
      </c>
      <c r="I676">
        <v>1</v>
      </c>
      <c r="J676">
        <v>940</v>
      </c>
      <c r="K676">
        <v>3</v>
      </c>
      <c r="L676" t="s">
        <v>13</v>
      </c>
      <c r="M676">
        <v>37</v>
      </c>
      <c r="N676">
        <v>2</v>
      </c>
      <c r="O676">
        <v>3</v>
      </c>
      <c r="P676" t="s">
        <v>54</v>
      </c>
      <c r="Q676">
        <v>2</v>
      </c>
      <c r="R676" t="s">
        <v>18</v>
      </c>
      <c r="S676">
        <v>10552</v>
      </c>
      <c r="T676">
        <v>9255</v>
      </c>
      <c r="U676">
        <v>2</v>
      </c>
      <c r="V676" t="s">
        <v>46</v>
      </c>
      <c r="W676" t="s">
        <v>12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</row>
    <row r="677" spans="1:35" x14ac:dyDescent="0.25">
      <c r="A677">
        <v>31</v>
      </c>
      <c r="B677" t="s">
        <v>15</v>
      </c>
      <c r="C677" t="s">
        <v>42</v>
      </c>
      <c r="D677">
        <v>154</v>
      </c>
      <c r="E677" t="s">
        <v>43</v>
      </c>
      <c r="F677">
        <v>7</v>
      </c>
      <c r="G677">
        <v>4</v>
      </c>
      <c r="H677" t="s">
        <v>44</v>
      </c>
      <c r="I677">
        <v>1</v>
      </c>
      <c r="J677">
        <v>941</v>
      </c>
      <c r="K677">
        <v>2</v>
      </c>
      <c r="L677" t="s">
        <v>16</v>
      </c>
      <c r="M677">
        <v>41</v>
      </c>
      <c r="N677">
        <v>2</v>
      </c>
      <c r="O677">
        <v>1</v>
      </c>
      <c r="P677" t="s">
        <v>57</v>
      </c>
      <c r="Q677">
        <v>3</v>
      </c>
      <c r="R677" t="s">
        <v>17</v>
      </c>
      <c r="S677">
        <v>2329</v>
      </c>
      <c r="T677">
        <v>11737</v>
      </c>
      <c r="U677">
        <v>3</v>
      </c>
      <c r="V677" t="s">
        <v>46</v>
      </c>
      <c r="W677" t="s">
        <v>15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</row>
    <row r="678" spans="1:35" x14ac:dyDescent="0.25">
      <c r="A678">
        <v>35</v>
      </c>
      <c r="B678" t="s">
        <v>15</v>
      </c>
      <c r="C678" t="s">
        <v>42</v>
      </c>
      <c r="D678">
        <v>1137</v>
      </c>
      <c r="E678" t="s">
        <v>48</v>
      </c>
      <c r="F678">
        <v>21</v>
      </c>
      <c r="G678">
        <v>1</v>
      </c>
      <c r="H678" t="s">
        <v>44</v>
      </c>
      <c r="I678">
        <v>1</v>
      </c>
      <c r="J678">
        <v>942</v>
      </c>
      <c r="K678">
        <v>4</v>
      </c>
      <c r="L678" t="s">
        <v>13</v>
      </c>
      <c r="M678">
        <v>51</v>
      </c>
      <c r="N678">
        <v>3</v>
      </c>
      <c r="O678">
        <v>2</v>
      </c>
      <c r="P678" t="s">
        <v>54</v>
      </c>
      <c r="Q678">
        <v>4</v>
      </c>
      <c r="R678" t="s">
        <v>17</v>
      </c>
      <c r="S678">
        <v>4014</v>
      </c>
      <c r="T678">
        <v>19170</v>
      </c>
      <c r="U678">
        <v>1</v>
      </c>
      <c r="V678" t="s">
        <v>46</v>
      </c>
      <c r="W678" t="s">
        <v>12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</row>
    <row r="679" spans="1:35" x14ac:dyDescent="0.25">
      <c r="A679">
        <v>49</v>
      </c>
      <c r="B679" t="s">
        <v>15</v>
      </c>
      <c r="C679" t="s">
        <v>42</v>
      </c>
      <c r="D679">
        <v>527</v>
      </c>
      <c r="E679" t="s">
        <v>48</v>
      </c>
      <c r="F679">
        <v>8</v>
      </c>
      <c r="G679">
        <v>2</v>
      </c>
      <c r="H679" t="s">
        <v>50</v>
      </c>
      <c r="I679">
        <v>1</v>
      </c>
      <c r="J679">
        <v>944</v>
      </c>
      <c r="K679">
        <v>1</v>
      </c>
      <c r="L679" t="s">
        <v>13</v>
      </c>
      <c r="M679">
        <v>51</v>
      </c>
      <c r="N679">
        <v>3</v>
      </c>
      <c r="O679">
        <v>3</v>
      </c>
      <c r="P679" t="s">
        <v>51</v>
      </c>
      <c r="Q679">
        <v>2</v>
      </c>
      <c r="R679" t="s">
        <v>17</v>
      </c>
      <c r="S679">
        <v>7403</v>
      </c>
      <c r="T679">
        <v>22477</v>
      </c>
      <c r="U679">
        <v>4</v>
      </c>
      <c r="V679" t="s">
        <v>46</v>
      </c>
      <c r="W679" t="s">
        <v>15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</row>
    <row r="680" spans="1:35" x14ac:dyDescent="0.25">
      <c r="A680">
        <v>48</v>
      </c>
      <c r="B680" t="s">
        <v>15</v>
      </c>
      <c r="C680" t="s">
        <v>42</v>
      </c>
      <c r="D680">
        <v>1469</v>
      </c>
      <c r="E680" t="s">
        <v>48</v>
      </c>
      <c r="F680">
        <v>20</v>
      </c>
      <c r="G680">
        <v>4</v>
      </c>
      <c r="H680" t="s">
        <v>52</v>
      </c>
      <c r="I680">
        <v>1</v>
      </c>
      <c r="J680">
        <v>945</v>
      </c>
      <c r="K680">
        <v>4</v>
      </c>
      <c r="L680" t="s">
        <v>16</v>
      </c>
      <c r="M680">
        <v>51</v>
      </c>
      <c r="N680">
        <v>3</v>
      </c>
      <c r="O680">
        <v>1</v>
      </c>
      <c r="P680" t="s">
        <v>49</v>
      </c>
      <c r="Q680">
        <v>3</v>
      </c>
      <c r="R680" t="s">
        <v>17</v>
      </c>
      <c r="S680">
        <v>2259</v>
      </c>
      <c r="T680">
        <v>5543</v>
      </c>
      <c r="U680">
        <v>4</v>
      </c>
      <c r="V680" t="s">
        <v>46</v>
      </c>
      <c r="W680" t="s">
        <v>15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31</v>
      </c>
      <c r="B681" t="s">
        <v>15</v>
      </c>
      <c r="C681" t="s">
        <v>55</v>
      </c>
      <c r="D681">
        <v>1188</v>
      </c>
      <c r="E681" t="s">
        <v>43</v>
      </c>
      <c r="F681">
        <v>20</v>
      </c>
      <c r="G681">
        <v>2</v>
      </c>
      <c r="H681" t="s">
        <v>59</v>
      </c>
      <c r="I681">
        <v>1</v>
      </c>
      <c r="J681">
        <v>947</v>
      </c>
      <c r="K681">
        <v>4</v>
      </c>
      <c r="L681" t="s">
        <v>13</v>
      </c>
      <c r="M681">
        <v>45</v>
      </c>
      <c r="N681">
        <v>3</v>
      </c>
      <c r="O681">
        <v>2</v>
      </c>
      <c r="P681" t="s">
        <v>45</v>
      </c>
      <c r="Q681">
        <v>3</v>
      </c>
      <c r="R681" t="s">
        <v>17</v>
      </c>
      <c r="S681">
        <v>6932</v>
      </c>
      <c r="T681">
        <v>24406</v>
      </c>
      <c r="U681">
        <v>1</v>
      </c>
      <c r="V681" t="s">
        <v>46</v>
      </c>
      <c r="W681" t="s">
        <v>15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</row>
    <row r="682" spans="1:35" x14ac:dyDescent="0.25">
      <c r="A682">
        <v>36</v>
      </c>
      <c r="B682" t="s">
        <v>15</v>
      </c>
      <c r="C682" t="s">
        <v>42</v>
      </c>
      <c r="D682">
        <v>188</v>
      </c>
      <c r="E682" t="s">
        <v>48</v>
      </c>
      <c r="F682">
        <v>7</v>
      </c>
      <c r="G682">
        <v>4</v>
      </c>
      <c r="H682" t="s">
        <v>50</v>
      </c>
      <c r="I682">
        <v>1</v>
      </c>
      <c r="J682">
        <v>949</v>
      </c>
      <c r="K682">
        <v>2</v>
      </c>
      <c r="L682" t="s">
        <v>16</v>
      </c>
      <c r="M682">
        <v>65</v>
      </c>
      <c r="N682">
        <v>3</v>
      </c>
      <c r="O682">
        <v>1</v>
      </c>
      <c r="P682" t="s">
        <v>49</v>
      </c>
      <c r="Q682">
        <v>4</v>
      </c>
      <c r="R682" t="s">
        <v>14</v>
      </c>
      <c r="S682">
        <v>4678</v>
      </c>
      <c r="T682">
        <v>23293</v>
      </c>
      <c r="U682">
        <v>2</v>
      </c>
      <c r="V682" t="s">
        <v>46</v>
      </c>
      <c r="W682" t="s">
        <v>15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</row>
    <row r="683" spans="1:35" x14ac:dyDescent="0.25">
      <c r="A683">
        <v>38</v>
      </c>
      <c r="B683" t="s">
        <v>15</v>
      </c>
      <c r="C683" t="s">
        <v>42</v>
      </c>
      <c r="D683">
        <v>1333</v>
      </c>
      <c r="E683" t="s">
        <v>48</v>
      </c>
      <c r="F683">
        <v>1</v>
      </c>
      <c r="G683">
        <v>3</v>
      </c>
      <c r="H683" t="s">
        <v>60</v>
      </c>
      <c r="I683">
        <v>1</v>
      </c>
      <c r="J683">
        <v>950</v>
      </c>
      <c r="K683">
        <v>4</v>
      </c>
      <c r="L683" t="s">
        <v>13</v>
      </c>
      <c r="M683">
        <v>80</v>
      </c>
      <c r="N683">
        <v>3</v>
      </c>
      <c r="O683">
        <v>3</v>
      </c>
      <c r="P683" t="s">
        <v>58</v>
      </c>
      <c r="Q683">
        <v>1</v>
      </c>
      <c r="R683" t="s">
        <v>17</v>
      </c>
      <c r="S683">
        <v>13582</v>
      </c>
      <c r="T683">
        <v>16292</v>
      </c>
      <c r="U683">
        <v>1</v>
      </c>
      <c r="V683" t="s">
        <v>46</v>
      </c>
      <c r="W683" t="s">
        <v>15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</row>
    <row r="684" spans="1:35" x14ac:dyDescent="0.25">
      <c r="A684">
        <v>32</v>
      </c>
      <c r="B684" t="s">
        <v>15</v>
      </c>
      <c r="C684" t="s">
        <v>55</v>
      </c>
      <c r="D684">
        <v>1184</v>
      </c>
      <c r="E684" t="s">
        <v>48</v>
      </c>
      <c r="F684">
        <v>1</v>
      </c>
      <c r="G684">
        <v>3</v>
      </c>
      <c r="H684" t="s">
        <v>44</v>
      </c>
      <c r="I684">
        <v>1</v>
      </c>
      <c r="J684">
        <v>951</v>
      </c>
      <c r="K684">
        <v>3</v>
      </c>
      <c r="L684" t="s">
        <v>13</v>
      </c>
      <c r="M684">
        <v>70</v>
      </c>
      <c r="N684">
        <v>2</v>
      </c>
      <c r="O684">
        <v>1</v>
      </c>
      <c r="P684" t="s">
        <v>51</v>
      </c>
      <c r="Q684">
        <v>2</v>
      </c>
      <c r="R684" t="s">
        <v>17</v>
      </c>
      <c r="S684">
        <v>2332</v>
      </c>
      <c r="T684">
        <v>3974</v>
      </c>
      <c r="U684">
        <v>6</v>
      </c>
      <c r="V684" t="s">
        <v>46</v>
      </c>
      <c r="W684" t="s">
        <v>15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</row>
    <row r="685" spans="1:35" x14ac:dyDescent="0.25">
      <c r="A685">
        <v>25</v>
      </c>
      <c r="B685" t="s">
        <v>12</v>
      </c>
      <c r="C685" t="s">
        <v>42</v>
      </c>
      <c r="D685">
        <v>867</v>
      </c>
      <c r="E685" t="s">
        <v>43</v>
      </c>
      <c r="F685">
        <v>19</v>
      </c>
      <c r="G685">
        <v>2</v>
      </c>
      <c r="H685" t="s">
        <v>59</v>
      </c>
      <c r="I685">
        <v>1</v>
      </c>
      <c r="J685">
        <v>952</v>
      </c>
      <c r="K685">
        <v>3</v>
      </c>
      <c r="L685" t="s">
        <v>16</v>
      </c>
      <c r="M685">
        <v>36</v>
      </c>
      <c r="N685">
        <v>2</v>
      </c>
      <c r="O685">
        <v>1</v>
      </c>
      <c r="P685" t="s">
        <v>57</v>
      </c>
      <c r="Q685">
        <v>2</v>
      </c>
      <c r="R685" t="s">
        <v>17</v>
      </c>
      <c r="S685">
        <v>2413</v>
      </c>
      <c r="T685">
        <v>18798</v>
      </c>
      <c r="U685">
        <v>1</v>
      </c>
      <c r="V685" t="s">
        <v>46</v>
      </c>
      <c r="W685" t="s">
        <v>12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</row>
    <row r="686" spans="1:35" x14ac:dyDescent="0.25">
      <c r="A686">
        <v>40</v>
      </c>
      <c r="B686" t="s">
        <v>15</v>
      </c>
      <c r="C686" t="s">
        <v>42</v>
      </c>
      <c r="D686">
        <v>658</v>
      </c>
      <c r="E686" t="s">
        <v>43</v>
      </c>
      <c r="F686">
        <v>10</v>
      </c>
      <c r="G686">
        <v>4</v>
      </c>
      <c r="H686" t="s">
        <v>59</v>
      </c>
      <c r="I686">
        <v>1</v>
      </c>
      <c r="J686">
        <v>954</v>
      </c>
      <c r="K686">
        <v>1</v>
      </c>
      <c r="L686" t="s">
        <v>16</v>
      </c>
      <c r="M686">
        <v>67</v>
      </c>
      <c r="N686">
        <v>2</v>
      </c>
      <c r="O686">
        <v>3</v>
      </c>
      <c r="P686" t="s">
        <v>45</v>
      </c>
      <c r="Q686">
        <v>2</v>
      </c>
      <c r="R686" t="s">
        <v>18</v>
      </c>
      <c r="S686">
        <v>9705</v>
      </c>
      <c r="T686">
        <v>20652</v>
      </c>
      <c r="U686">
        <v>2</v>
      </c>
      <c r="V686" t="s">
        <v>46</v>
      </c>
      <c r="W686" t="s">
        <v>15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</row>
    <row r="687" spans="1:35" x14ac:dyDescent="0.25">
      <c r="A687">
        <v>26</v>
      </c>
      <c r="B687" t="s">
        <v>15</v>
      </c>
      <c r="C687" t="s">
        <v>47</v>
      </c>
      <c r="D687">
        <v>1283</v>
      </c>
      <c r="E687" t="s">
        <v>43</v>
      </c>
      <c r="F687">
        <v>1</v>
      </c>
      <c r="G687">
        <v>3</v>
      </c>
      <c r="H687" t="s">
        <v>52</v>
      </c>
      <c r="I687">
        <v>1</v>
      </c>
      <c r="J687">
        <v>956</v>
      </c>
      <c r="K687">
        <v>3</v>
      </c>
      <c r="L687" t="s">
        <v>16</v>
      </c>
      <c r="M687">
        <v>52</v>
      </c>
      <c r="N687">
        <v>2</v>
      </c>
      <c r="O687">
        <v>2</v>
      </c>
      <c r="P687" t="s">
        <v>45</v>
      </c>
      <c r="Q687">
        <v>1</v>
      </c>
      <c r="R687" t="s">
        <v>14</v>
      </c>
      <c r="S687">
        <v>4294</v>
      </c>
      <c r="T687">
        <v>11148</v>
      </c>
      <c r="U687">
        <v>1</v>
      </c>
      <c r="V687" t="s">
        <v>46</v>
      </c>
      <c r="W687" t="s">
        <v>15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</row>
    <row r="688" spans="1:35" x14ac:dyDescent="0.25">
      <c r="A688">
        <v>41</v>
      </c>
      <c r="B688" t="s">
        <v>15</v>
      </c>
      <c r="C688" t="s">
        <v>42</v>
      </c>
      <c r="D688">
        <v>263</v>
      </c>
      <c r="E688" t="s">
        <v>48</v>
      </c>
      <c r="F688">
        <v>6</v>
      </c>
      <c r="G688">
        <v>3</v>
      </c>
      <c r="H688" t="s">
        <v>52</v>
      </c>
      <c r="I688">
        <v>1</v>
      </c>
      <c r="J688">
        <v>957</v>
      </c>
      <c r="K688">
        <v>4</v>
      </c>
      <c r="L688" t="s">
        <v>16</v>
      </c>
      <c r="M688">
        <v>59</v>
      </c>
      <c r="N688">
        <v>3</v>
      </c>
      <c r="O688">
        <v>1</v>
      </c>
      <c r="P688" t="s">
        <v>51</v>
      </c>
      <c r="Q688">
        <v>1</v>
      </c>
      <c r="R688" t="s">
        <v>14</v>
      </c>
      <c r="S688">
        <v>4721</v>
      </c>
      <c r="T688">
        <v>3119</v>
      </c>
      <c r="U688">
        <v>2</v>
      </c>
      <c r="V688" t="s">
        <v>46</v>
      </c>
      <c r="W688" t="s">
        <v>12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</row>
    <row r="689" spans="1:35" x14ac:dyDescent="0.25">
      <c r="A689">
        <v>36</v>
      </c>
      <c r="B689" t="s">
        <v>15</v>
      </c>
      <c r="C689" t="s">
        <v>42</v>
      </c>
      <c r="D689">
        <v>938</v>
      </c>
      <c r="E689" t="s">
        <v>48</v>
      </c>
      <c r="F689">
        <v>2</v>
      </c>
      <c r="G689">
        <v>4</v>
      </c>
      <c r="H689" t="s">
        <v>52</v>
      </c>
      <c r="I689">
        <v>1</v>
      </c>
      <c r="J689">
        <v>958</v>
      </c>
      <c r="K689">
        <v>3</v>
      </c>
      <c r="L689" t="s">
        <v>16</v>
      </c>
      <c r="M689">
        <v>79</v>
      </c>
      <c r="N689">
        <v>3</v>
      </c>
      <c r="O689">
        <v>1</v>
      </c>
      <c r="P689" t="s">
        <v>51</v>
      </c>
      <c r="Q689">
        <v>3</v>
      </c>
      <c r="R689" t="s">
        <v>14</v>
      </c>
      <c r="S689">
        <v>2519</v>
      </c>
      <c r="T689">
        <v>12287</v>
      </c>
      <c r="U689">
        <v>4</v>
      </c>
      <c r="V689" t="s">
        <v>46</v>
      </c>
      <c r="W689" t="s">
        <v>15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</row>
    <row r="690" spans="1:35" x14ac:dyDescent="0.25">
      <c r="A690">
        <v>19</v>
      </c>
      <c r="B690" t="s">
        <v>12</v>
      </c>
      <c r="C690" t="s">
        <v>42</v>
      </c>
      <c r="D690">
        <v>419</v>
      </c>
      <c r="E690" t="s">
        <v>43</v>
      </c>
      <c r="F690">
        <v>21</v>
      </c>
      <c r="G690">
        <v>3</v>
      </c>
      <c r="H690" t="s">
        <v>50</v>
      </c>
      <c r="I690">
        <v>1</v>
      </c>
      <c r="J690">
        <v>959</v>
      </c>
      <c r="K690">
        <v>4</v>
      </c>
      <c r="L690" t="s">
        <v>16</v>
      </c>
      <c r="M690">
        <v>37</v>
      </c>
      <c r="N690">
        <v>2</v>
      </c>
      <c r="O690">
        <v>1</v>
      </c>
      <c r="P690" t="s">
        <v>57</v>
      </c>
      <c r="Q690">
        <v>2</v>
      </c>
      <c r="R690" t="s">
        <v>14</v>
      </c>
      <c r="S690">
        <v>2121</v>
      </c>
      <c r="T690">
        <v>9947</v>
      </c>
      <c r="U690">
        <v>1</v>
      </c>
      <c r="V690" t="s">
        <v>46</v>
      </c>
      <c r="W690" t="s">
        <v>12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</row>
    <row r="691" spans="1:35" x14ac:dyDescent="0.25">
      <c r="A691">
        <v>20</v>
      </c>
      <c r="B691" t="s">
        <v>12</v>
      </c>
      <c r="C691" t="s">
        <v>42</v>
      </c>
      <c r="D691">
        <v>129</v>
      </c>
      <c r="E691" t="s">
        <v>48</v>
      </c>
      <c r="F691">
        <v>4</v>
      </c>
      <c r="G691">
        <v>3</v>
      </c>
      <c r="H691" t="s">
        <v>60</v>
      </c>
      <c r="I691">
        <v>1</v>
      </c>
      <c r="J691">
        <v>960</v>
      </c>
      <c r="K691">
        <v>1</v>
      </c>
      <c r="L691" t="s">
        <v>16</v>
      </c>
      <c r="M691">
        <v>84</v>
      </c>
      <c r="N691">
        <v>3</v>
      </c>
      <c r="O691">
        <v>1</v>
      </c>
      <c r="P691" t="s">
        <v>51</v>
      </c>
      <c r="Q691">
        <v>1</v>
      </c>
      <c r="R691" t="s">
        <v>14</v>
      </c>
      <c r="S691">
        <v>2973</v>
      </c>
      <c r="T691">
        <v>13008</v>
      </c>
      <c r="U691">
        <v>1</v>
      </c>
      <c r="V691" t="s">
        <v>46</v>
      </c>
      <c r="W691" t="s">
        <v>15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</row>
    <row r="692" spans="1:35" x14ac:dyDescent="0.25">
      <c r="A692">
        <v>31</v>
      </c>
      <c r="B692" t="s">
        <v>15</v>
      </c>
      <c r="C692" t="s">
        <v>42</v>
      </c>
      <c r="D692">
        <v>616</v>
      </c>
      <c r="E692" t="s">
        <v>48</v>
      </c>
      <c r="F692">
        <v>12</v>
      </c>
      <c r="G692">
        <v>3</v>
      </c>
      <c r="H692" t="s">
        <v>52</v>
      </c>
      <c r="I692">
        <v>1</v>
      </c>
      <c r="J692">
        <v>961</v>
      </c>
      <c r="K692">
        <v>4</v>
      </c>
      <c r="L692" t="s">
        <v>13</v>
      </c>
      <c r="M692">
        <v>41</v>
      </c>
      <c r="N692">
        <v>3</v>
      </c>
      <c r="O692">
        <v>2</v>
      </c>
      <c r="P692" t="s">
        <v>54</v>
      </c>
      <c r="Q692">
        <v>4</v>
      </c>
      <c r="R692" t="s">
        <v>17</v>
      </c>
      <c r="S692">
        <v>5855</v>
      </c>
      <c r="T692">
        <v>17369</v>
      </c>
      <c r="U692">
        <v>0</v>
      </c>
      <c r="V692" t="s">
        <v>46</v>
      </c>
      <c r="W692" t="s">
        <v>12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</row>
    <row r="693" spans="1:35" x14ac:dyDescent="0.25">
      <c r="A693">
        <v>40</v>
      </c>
      <c r="B693" t="s">
        <v>15</v>
      </c>
      <c r="C693" t="s">
        <v>47</v>
      </c>
      <c r="D693">
        <v>1469</v>
      </c>
      <c r="E693" t="s">
        <v>48</v>
      </c>
      <c r="F693">
        <v>9</v>
      </c>
      <c r="G693">
        <v>4</v>
      </c>
      <c r="H693" t="s">
        <v>52</v>
      </c>
      <c r="I693">
        <v>1</v>
      </c>
      <c r="J693">
        <v>964</v>
      </c>
      <c r="K693">
        <v>4</v>
      </c>
      <c r="L693" t="s">
        <v>16</v>
      </c>
      <c r="M693">
        <v>35</v>
      </c>
      <c r="N693">
        <v>3</v>
      </c>
      <c r="O693">
        <v>1</v>
      </c>
      <c r="P693" t="s">
        <v>49</v>
      </c>
      <c r="Q693">
        <v>2</v>
      </c>
      <c r="R693" t="s">
        <v>18</v>
      </c>
      <c r="S693">
        <v>3617</v>
      </c>
      <c r="T693">
        <v>25063</v>
      </c>
      <c r="U693">
        <v>8</v>
      </c>
      <c r="V693" t="s">
        <v>46</v>
      </c>
      <c r="W693" t="s">
        <v>12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</row>
    <row r="694" spans="1:35" x14ac:dyDescent="0.25">
      <c r="A694">
        <v>32</v>
      </c>
      <c r="B694" t="s">
        <v>15</v>
      </c>
      <c r="C694" t="s">
        <v>42</v>
      </c>
      <c r="D694">
        <v>498</v>
      </c>
      <c r="E694" t="s">
        <v>48</v>
      </c>
      <c r="F694">
        <v>3</v>
      </c>
      <c r="G694">
        <v>4</v>
      </c>
      <c r="H694" t="s">
        <v>52</v>
      </c>
      <c r="I694">
        <v>1</v>
      </c>
      <c r="J694">
        <v>966</v>
      </c>
      <c r="K694">
        <v>3</v>
      </c>
      <c r="L694" t="s">
        <v>13</v>
      </c>
      <c r="M694">
        <v>93</v>
      </c>
      <c r="N694">
        <v>3</v>
      </c>
      <c r="O694">
        <v>2</v>
      </c>
      <c r="P694" t="s">
        <v>53</v>
      </c>
      <c r="Q694">
        <v>1</v>
      </c>
      <c r="R694" t="s">
        <v>17</v>
      </c>
      <c r="S694">
        <v>6725</v>
      </c>
      <c r="T694">
        <v>13554</v>
      </c>
      <c r="U694">
        <v>1</v>
      </c>
      <c r="V694" t="s">
        <v>46</v>
      </c>
      <c r="W694" t="s">
        <v>15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</row>
    <row r="695" spans="1:35" x14ac:dyDescent="0.25">
      <c r="A695">
        <v>36</v>
      </c>
      <c r="B695" t="s">
        <v>12</v>
      </c>
      <c r="C695" t="s">
        <v>42</v>
      </c>
      <c r="D695">
        <v>530</v>
      </c>
      <c r="E695" t="s">
        <v>43</v>
      </c>
      <c r="F695">
        <v>3</v>
      </c>
      <c r="G695">
        <v>1</v>
      </c>
      <c r="H695" t="s">
        <v>44</v>
      </c>
      <c r="I695">
        <v>1</v>
      </c>
      <c r="J695">
        <v>967</v>
      </c>
      <c r="K695">
        <v>3</v>
      </c>
      <c r="L695" t="s">
        <v>16</v>
      </c>
      <c r="M695">
        <v>51</v>
      </c>
      <c r="N695">
        <v>2</v>
      </c>
      <c r="O695">
        <v>3</v>
      </c>
      <c r="P695" t="s">
        <v>45</v>
      </c>
      <c r="Q695">
        <v>4</v>
      </c>
      <c r="R695" t="s">
        <v>17</v>
      </c>
      <c r="S695">
        <v>10325</v>
      </c>
      <c r="T695">
        <v>5518</v>
      </c>
      <c r="U695">
        <v>1</v>
      </c>
      <c r="V695" t="s">
        <v>46</v>
      </c>
      <c r="W695" t="s">
        <v>12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</row>
    <row r="696" spans="1:35" x14ac:dyDescent="0.25">
      <c r="A696">
        <v>33</v>
      </c>
      <c r="B696" t="s">
        <v>15</v>
      </c>
      <c r="C696" t="s">
        <v>42</v>
      </c>
      <c r="D696">
        <v>1069</v>
      </c>
      <c r="E696" t="s">
        <v>48</v>
      </c>
      <c r="F696">
        <v>1</v>
      </c>
      <c r="G696">
        <v>3</v>
      </c>
      <c r="H696" t="s">
        <v>44</v>
      </c>
      <c r="I696">
        <v>1</v>
      </c>
      <c r="J696">
        <v>969</v>
      </c>
      <c r="K696">
        <v>2</v>
      </c>
      <c r="L696" t="s">
        <v>13</v>
      </c>
      <c r="M696">
        <v>42</v>
      </c>
      <c r="N696">
        <v>2</v>
      </c>
      <c r="O696">
        <v>2</v>
      </c>
      <c r="P696" t="s">
        <v>54</v>
      </c>
      <c r="Q696">
        <v>4</v>
      </c>
      <c r="R696" t="s">
        <v>14</v>
      </c>
      <c r="S696">
        <v>6949</v>
      </c>
      <c r="T696">
        <v>12291</v>
      </c>
      <c r="U696">
        <v>0</v>
      </c>
      <c r="V696" t="s">
        <v>46</v>
      </c>
      <c r="W696" t="s">
        <v>15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</row>
    <row r="697" spans="1:35" x14ac:dyDescent="0.25">
      <c r="A697">
        <v>37</v>
      </c>
      <c r="B697" t="s">
        <v>12</v>
      </c>
      <c r="C697" t="s">
        <v>42</v>
      </c>
      <c r="D697">
        <v>625</v>
      </c>
      <c r="E697" t="s">
        <v>43</v>
      </c>
      <c r="F697">
        <v>1</v>
      </c>
      <c r="G697">
        <v>4</v>
      </c>
      <c r="H697" t="s">
        <v>44</v>
      </c>
      <c r="I697">
        <v>1</v>
      </c>
      <c r="J697">
        <v>970</v>
      </c>
      <c r="K697">
        <v>1</v>
      </c>
      <c r="L697" t="s">
        <v>16</v>
      </c>
      <c r="M697">
        <v>46</v>
      </c>
      <c r="N697">
        <v>2</v>
      </c>
      <c r="O697">
        <v>3</v>
      </c>
      <c r="P697" t="s">
        <v>45</v>
      </c>
      <c r="Q697">
        <v>3</v>
      </c>
      <c r="R697" t="s">
        <v>17</v>
      </c>
      <c r="S697">
        <v>10609</v>
      </c>
      <c r="T697">
        <v>14922</v>
      </c>
      <c r="U697">
        <v>5</v>
      </c>
      <c r="V697" t="s">
        <v>46</v>
      </c>
      <c r="W697" t="s">
        <v>15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</row>
    <row r="698" spans="1:35" x14ac:dyDescent="0.25">
      <c r="A698">
        <v>45</v>
      </c>
      <c r="B698" t="s">
        <v>15</v>
      </c>
      <c r="C698" t="s">
        <v>55</v>
      </c>
      <c r="D698">
        <v>805</v>
      </c>
      <c r="E698" t="s">
        <v>48</v>
      </c>
      <c r="F698">
        <v>4</v>
      </c>
      <c r="G698">
        <v>2</v>
      </c>
      <c r="H698" t="s">
        <v>44</v>
      </c>
      <c r="I698">
        <v>1</v>
      </c>
      <c r="J698">
        <v>972</v>
      </c>
      <c r="K698">
        <v>3</v>
      </c>
      <c r="L698" t="s">
        <v>16</v>
      </c>
      <c r="M698">
        <v>57</v>
      </c>
      <c r="N698">
        <v>3</v>
      </c>
      <c r="O698">
        <v>2</v>
      </c>
      <c r="P698" t="s">
        <v>51</v>
      </c>
      <c r="Q698">
        <v>2</v>
      </c>
      <c r="R698" t="s">
        <v>17</v>
      </c>
      <c r="S698">
        <v>4447</v>
      </c>
      <c r="T698">
        <v>23163</v>
      </c>
      <c r="U698">
        <v>1</v>
      </c>
      <c r="V698" t="s">
        <v>46</v>
      </c>
      <c r="W698" t="s">
        <v>15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</row>
    <row r="699" spans="1:35" x14ac:dyDescent="0.25">
      <c r="A699">
        <v>29</v>
      </c>
      <c r="B699" t="s">
        <v>15</v>
      </c>
      <c r="C699" t="s">
        <v>47</v>
      </c>
      <c r="D699">
        <v>1404</v>
      </c>
      <c r="E699" t="s">
        <v>43</v>
      </c>
      <c r="F699">
        <v>20</v>
      </c>
      <c r="G699">
        <v>3</v>
      </c>
      <c r="H699" t="s">
        <v>60</v>
      </c>
      <c r="I699">
        <v>1</v>
      </c>
      <c r="J699">
        <v>974</v>
      </c>
      <c r="K699">
        <v>3</v>
      </c>
      <c r="L699" t="s">
        <v>13</v>
      </c>
      <c r="M699">
        <v>84</v>
      </c>
      <c r="N699">
        <v>3</v>
      </c>
      <c r="O699">
        <v>1</v>
      </c>
      <c r="P699" t="s">
        <v>57</v>
      </c>
      <c r="Q699">
        <v>4</v>
      </c>
      <c r="R699" t="s">
        <v>17</v>
      </c>
      <c r="S699">
        <v>2157</v>
      </c>
      <c r="T699">
        <v>18203</v>
      </c>
      <c r="U699">
        <v>1</v>
      </c>
      <c r="V699" t="s">
        <v>46</v>
      </c>
      <c r="W699" t="s">
        <v>15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</row>
    <row r="700" spans="1:35" x14ac:dyDescent="0.25">
      <c r="A700">
        <v>35</v>
      </c>
      <c r="B700" t="s">
        <v>15</v>
      </c>
      <c r="C700" t="s">
        <v>42</v>
      </c>
      <c r="D700">
        <v>1219</v>
      </c>
      <c r="E700" t="s">
        <v>43</v>
      </c>
      <c r="F700">
        <v>18</v>
      </c>
      <c r="G700">
        <v>3</v>
      </c>
      <c r="H700" t="s">
        <v>52</v>
      </c>
      <c r="I700">
        <v>1</v>
      </c>
      <c r="J700">
        <v>975</v>
      </c>
      <c r="K700">
        <v>3</v>
      </c>
      <c r="L700" t="s">
        <v>13</v>
      </c>
      <c r="M700">
        <v>86</v>
      </c>
      <c r="N700">
        <v>3</v>
      </c>
      <c r="O700">
        <v>2</v>
      </c>
      <c r="P700" t="s">
        <v>45</v>
      </c>
      <c r="Q700">
        <v>3</v>
      </c>
      <c r="R700" t="s">
        <v>17</v>
      </c>
      <c r="S700">
        <v>4601</v>
      </c>
      <c r="T700">
        <v>6179</v>
      </c>
      <c r="U700">
        <v>1</v>
      </c>
      <c r="V700" t="s">
        <v>46</v>
      </c>
      <c r="W700" t="s">
        <v>15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</row>
    <row r="701" spans="1:35" x14ac:dyDescent="0.25">
      <c r="A701">
        <v>52</v>
      </c>
      <c r="B701" t="s">
        <v>15</v>
      </c>
      <c r="C701" t="s">
        <v>42</v>
      </c>
      <c r="D701">
        <v>1053</v>
      </c>
      <c r="E701" t="s">
        <v>48</v>
      </c>
      <c r="F701">
        <v>1</v>
      </c>
      <c r="G701">
        <v>2</v>
      </c>
      <c r="H701" t="s">
        <v>44</v>
      </c>
      <c r="I701">
        <v>1</v>
      </c>
      <c r="J701">
        <v>976</v>
      </c>
      <c r="K701">
        <v>4</v>
      </c>
      <c r="L701" t="s">
        <v>16</v>
      </c>
      <c r="M701">
        <v>70</v>
      </c>
      <c r="N701">
        <v>3</v>
      </c>
      <c r="O701">
        <v>4</v>
      </c>
      <c r="P701" t="s">
        <v>56</v>
      </c>
      <c r="Q701">
        <v>4</v>
      </c>
      <c r="R701" t="s">
        <v>17</v>
      </c>
      <c r="S701">
        <v>17099</v>
      </c>
      <c r="T701">
        <v>13829</v>
      </c>
      <c r="U701">
        <v>2</v>
      </c>
      <c r="V701" t="s">
        <v>46</v>
      </c>
      <c r="W701" t="s">
        <v>15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</row>
    <row r="702" spans="1:35" x14ac:dyDescent="0.25">
      <c r="A702">
        <v>58</v>
      </c>
      <c r="B702" t="s">
        <v>12</v>
      </c>
      <c r="C702" t="s">
        <v>42</v>
      </c>
      <c r="D702">
        <v>289</v>
      </c>
      <c r="E702" t="s">
        <v>48</v>
      </c>
      <c r="F702">
        <v>2</v>
      </c>
      <c r="G702">
        <v>3</v>
      </c>
      <c r="H702" t="s">
        <v>60</v>
      </c>
      <c r="I702">
        <v>1</v>
      </c>
      <c r="J702">
        <v>977</v>
      </c>
      <c r="K702">
        <v>4</v>
      </c>
      <c r="L702" t="s">
        <v>16</v>
      </c>
      <c r="M702">
        <v>51</v>
      </c>
      <c r="N702">
        <v>3</v>
      </c>
      <c r="O702">
        <v>1</v>
      </c>
      <c r="P702" t="s">
        <v>49</v>
      </c>
      <c r="Q702">
        <v>3</v>
      </c>
      <c r="R702" t="s">
        <v>14</v>
      </c>
      <c r="S702">
        <v>2479</v>
      </c>
      <c r="T702">
        <v>26227</v>
      </c>
      <c r="U702">
        <v>4</v>
      </c>
      <c r="V702" t="s">
        <v>46</v>
      </c>
      <c r="W702" t="s">
        <v>15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</row>
    <row r="703" spans="1:35" x14ac:dyDescent="0.25">
      <c r="A703">
        <v>53</v>
      </c>
      <c r="B703" t="s">
        <v>15</v>
      </c>
      <c r="C703" t="s">
        <v>42</v>
      </c>
      <c r="D703">
        <v>1376</v>
      </c>
      <c r="E703" t="s">
        <v>43</v>
      </c>
      <c r="F703">
        <v>2</v>
      </c>
      <c r="G703">
        <v>2</v>
      </c>
      <c r="H703" t="s">
        <v>52</v>
      </c>
      <c r="I703">
        <v>1</v>
      </c>
      <c r="J703">
        <v>981</v>
      </c>
      <c r="K703">
        <v>3</v>
      </c>
      <c r="L703" t="s">
        <v>16</v>
      </c>
      <c r="M703">
        <v>45</v>
      </c>
      <c r="N703">
        <v>3</v>
      </c>
      <c r="O703">
        <v>4</v>
      </c>
      <c r="P703" t="s">
        <v>56</v>
      </c>
      <c r="Q703">
        <v>3</v>
      </c>
      <c r="R703" t="s">
        <v>18</v>
      </c>
      <c r="S703">
        <v>14852</v>
      </c>
      <c r="T703">
        <v>13938</v>
      </c>
      <c r="U703">
        <v>6</v>
      </c>
      <c r="V703" t="s">
        <v>46</v>
      </c>
      <c r="W703" t="s">
        <v>15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</row>
    <row r="704" spans="1:35" x14ac:dyDescent="0.25">
      <c r="A704">
        <v>30</v>
      </c>
      <c r="B704" t="s">
        <v>15</v>
      </c>
      <c r="C704" t="s">
        <v>42</v>
      </c>
      <c r="D704">
        <v>231</v>
      </c>
      <c r="E704" t="s">
        <v>43</v>
      </c>
      <c r="F704">
        <v>8</v>
      </c>
      <c r="G704">
        <v>2</v>
      </c>
      <c r="H704" t="s">
        <v>50</v>
      </c>
      <c r="I704">
        <v>1</v>
      </c>
      <c r="J704">
        <v>982</v>
      </c>
      <c r="K704">
        <v>3</v>
      </c>
      <c r="L704" t="s">
        <v>16</v>
      </c>
      <c r="M704">
        <v>62</v>
      </c>
      <c r="N704">
        <v>3</v>
      </c>
      <c r="O704">
        <v>3</v>
      </c>
      <c r="P704" t="s">
        <v>45</v>
      </c>
      <c r="Q704">
        <v>3</v>
      </c>
      <c r="R704" t="s">
        <v>18</v>
      </c>
      <c r="S704">
        <v>7264</v>
      </c>
      <c r="T704">
        <v>9977</v>
      </c>
      <c r="U704">
        <v>5</v>
      </c>
      <c r="V704" t="s">
        <v>46</v>
      </c>
      <c r="W704" t="s">
        <v>15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</row>
    <row r="705" spans="1:35" x14ac:dyDescent="0.25">
      <c r="A705">
        <v>38</v>
      </c>
      <c r="B705" t="s">
        <v>15</v>
      </c>
      <c r="C705" t="s">
        <v>55</v>
      </c>
      <c r="D705">
        <v>152</v>
      </c>
      <c r="E705" t="s">
        <v>43</v>
      </c>
      <c r="F705">
        <v>10</v>
      </c>
      <c r="G705">
        <v>3</v>
      </c>
      <c r="H705" t="s">
        <v>60</v>
      </c>
      <c r="I705">
        <v>1</v>
      </c>
      <c r="J705">
        <v>983</v>
      </c>
      <c r="K705">
        <v>3</v>
      </c>
      <c r="L705" t="s">
        <v>13</v>
      </c>
      <c r="M705">
        <v>85</v>
      </c>
      <c r="N705">
        <v>3</v>
      </c>
      <c r="O705">
        <v>2</v>
      </c>
      <c r="P705" t="s">
        <v>45</v>
      </c>
      <c r="Q705">
        <v>4</v>
      </c>
      <c r="R705" t="s">
        <v>14</v>
      </c>
      <c r="S705">
        <v>5666</v>
      </c>
      <c r="T705">
        <v>19899</v>
      </c>
      <c r="U705">
        <v>1</v>
      </c>
      <c r="V705" t="s">
        <v>46</v>
      </c>
      <c r="W705" t="s">
        <v>12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</row>
    <row r="706" spans="1:35" x14ac:dyDescent="0.25">
      <c r="A706">
        <v>35</v>
      </c>
      <c r="B706" t="s">
        <v>15</v>
      </c>
      <c r="C706" t="s">
        <v>42</v>
      </c>
      <c r="D706">
        <v>882</v>
      </c>
      <c r="E706" t="s">
        <v>43</v>
      </c>
      <c r="F706">
        <v>3</v>
      </c>
      <c r="G706">
        <v>4</v>
      </c>
      <c r="H706" t="s">
        <v>44</v>
      </c>
      <c r="I706">
        <v>1</v>
      </c>
      <c r="J706">
        <v>984</v>
      </c>
      <c r="K706">
        <v>4</v>
      </c>
      <c r="L706" t="s">
        <v>16</v>
      </c>
      <c r="M706">
        <v>92</v>
      </c>
      <c r="N706">
        <v>3</v>
      </c>
      <c r="O706">
        <v>3</v>
      </c>
      <c r="P706" t="s">
        <v>45</v>
      </c>
      <c r="Q706">
        <v>4</v>
      </c>
      <c r="R706" t="s">
        <v>18</v>
      </c>
      <c r="S706">
        <v>7823</v>
      </c>
      <c r="T706">
        <v>6812</v>
      </c>
      <c r="U706">
        <v>6</v>
      </c>
      <c r="V706" t="s">
        <v>46</v>
      </c>
      <c r="W706" t="s">
        <v>15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</row>
    <row r="707" spans="1:35" x14ac:dyDescent="0.25">
      <c r="A707">
        <v>39</v>
      </c>
      <c r="B707" t="s">
        <v>15</v>
      </c>
      <c r="C707" t="s">
        <v>42</v>
      </c>
      <c r="D707">
        <v>903</v>
      </c>
      <c r="E707" t="s">
        <v>43</v>
      </c>
      <c r="F707">
        <v>2</v>
      </c>
      <c r="G707">
        <v>5</v>
      </c>
      <c r="H707" t="s">
        <v>44</v>
      </c>
      <c r="I707">
        <v>1</v>
      </c>
      <c r="J707">
        <v>985</v>
      </c>
      <c r="K707">
        <v>1</v>
      </c>
      <c r="L707" t="s">
        <v>16</v>
      </c>
      <c r="M707">
        <v>41</v>
      </c>
      <c r="N707">
        <v>4</v>
      </c>
      <c r="O707">
        <v>3</v>
      </c>
      <c r="P707" t="s">
        <v>45</v>
      </c>
      <c r="Q707">
        <v>3</v>
      </c>
      <c r="R707" t="s">
        <v>14</v>
      </c>
      <c r="S707">
        <v>7880</v>
      </c>
      <c r="T707">
        <v>2560</v>
      </c>
      <c r="U707">
        <v>0</v>
      </c>
      <c r="V707" t="s">
        <v>46</v>
      </c>
      <c r="W707" t="s">
        <v>15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</row>
    <row r="708" spans="1:35" x14ac:dyDescent="0.25">
      <c r="A708">
        <v>40</v>
      </c>
      <c r="B708" t="s">
        <v>12</v>
      </c>
      <c r="C708" t="s">
        <v>55</v>
      </c>
      <c r="D708">
        <v>1479</v>
      </c>
      <c r="E708" t="s">
        <v>43</v>
      </c>
      <c r="F708">
        <v>24</v>
      </c>
      <c r="G708">
        <v>3</v>
      </c>
      <c r="H708" t="s">
        <v>44</v>
      </c>
      <c r="I708">
        <v>1</v>
      </c>
      <c r="J708">
        <v>986</v>
      </c>
      <c r="K708">
        <v>2</v>
      </c>
      <c r="L708" t="s">
        <v>13</v>
      </c>
      <c r="M708">
        <v>100</v>
      </c>
      <c r="N708">
        <v>4</v>
      </c>
      <c r="O708">
        <v>4</v>
      </c>
      <c r="P708" t="s">
        <v>45</v>
      </c>
      <c r="Q708">
        <v>2</v>
      </c>
      <c r="R708" t="s">
        <v>14</v>
      </c>
      <c r="S708">
        <v>13194</v>
      </c>
      <c r="T708">
        <v>17071</v>
      </c>
      <c r="U708">
        <v>4</v>
      </c>
      <c r="V708" t="s">
        <v>46</v>
      </c>
      <c r="W708" t="s">
        <v>12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</row>
    <row r="709" spans="1:35" x14ac:dyDescent="0.25">
      <c r="A709">
        <v>47</v>
      </c>
      <c r="B709" t="s">
        <v>15</v>
      </c>
      <c r="C709" t="s">
        <v>47</v>
      </c>
      <c r="D709">
        <v>1379</v>
      </c>
      <c r="E709" t="s">
        <v>48</v>
      </c>
      <c r="F709">
        <v>16</v>
      </c>
      <c r="G709">
        <v>4</v>
      </c>
      <c r="H709" t="s">
        <v>52</v>
      </c>
      <c r="I709">
        <v>1</v>
      </c>
      <c r="J709">
        <v>987</v>
      </c>
      <c r="K709">
        <v>3</v>
      </c>
      <c r="L709" t="s">
        <v>16</v>
      </c>
      <c r="M709">
        <v>64</v>
      </c>
      <c r="N709">
        <v>4</v>
      </c>
      <c r="O709">
        <v>2</v>
      </c>
      <c r="P709" t="s">
        <v>53</v>
      </c>
      <c r="Q709">
        <v>3</v>
      </c>
      <c r="R709" t="s">
        <v>18</v>
      </c>
      <c r="S709">
        <v>5067</v>
      </c>
      <c r="T709">
        <v>6759</v>
      </c>
      <c r="U709">
        <v>1</v>
      </c>
      <c r="V709" t="s">
        <v>46</v>
      </c>
      <c r="W709" t="s">
        <v>12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</row>
    <row r="710" spans="1:35" x14ac:dyDescent="0.25">
      <c r="A710">
        <v>36</v>
      </c>
      <c r="B710" t="s">
        <v>15</v>
      </c>
      <c r="C710" t="s">
        <v>55</v>
      </c>
      <c r="D710">
        <v>1229</v>
      </c>
      <c r="E710" t="s">
        <v>43</v>
      </c>
      <c r="F710">
        <v>8</v>
      </c>
      <c r="G710">
        <v>4</v>
      </c>
      <c r="H710" t="s">
        <v>60</v>
      </c>
      <c r="I710">
        <v>1</v>
      </c>
      <c r="J710">
        <v>990</v>
      </c>
      <c r="K710">
        <v>1</v>
      </c>
      <c r="L710" t="s">
        <v>16</v>
      </c>
      <c r="M710">
        <v>84</v>
      </c>
      <c r="N710">
        <v>3</v>
      </c>
      <c r="O710">
        <v>2</v>
      </c>
      <c r="P710" t="s">
        <v>45</v>
      </c>
      <c r="Q710">
        <v>4</v>
      </c>
      <c r="R710" t="s">
        <v>18</v>
      </c>
      <c r="S710">
        <v>5079</v>
      </c>
      <c r="T710">
        <v>25952</v>
      </c>
      <c r="U710">
        <v>4</v>
      </c>
      <c r="V710" t="s">
        <v>46</v>
      </c>
      <c r="W710" t="s">
        <v>15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</row>
    <row r="711" spans="1:35" x14ac:dyDescent="0.25">
      <c r="A711">
        <v>31</v>
      </c>
      <c r="B711" t="s">
        <v>12</v>
      </c>
      <c r="C711" t="s">
        <v>55</v>
      </c>
      <c r="D711">
        <v>335</v>
      </c>
      <c r="E711" t="s">
        <v>48</v>
      </c>
      <c r="F711">
        <v>9</v>
      </c>
      <c r="G711">
        <v>2</v>
      </c>
      <c r="H711" t="s">
        <v>52</v>
      </c>
      <c r="I711">
        <v>1</v>
      </c>
      <c r="J711">
        <v>991</v>
      </c>
      <c r="K711">
        <v>3</v>
      </c>
      <c r="L711" t="s">
        <v>16</v>
      </c>
      <c r="M711">
        <v>46</v>
      </c>
      <c r="N711">
        <v>2</v>
      </c>
      <c r="O711">
        <v>1</v>
      </c>
      <c r="P711" t="s">
        <v>49</v>
      </c>
      <c r="Q711">
        <v>1</v>
      </c>
      <c r="R711" t="s">
        <v>14</v>
      </c>
      <c r="S711">
        <v>2321</v>
      </c>
      <c r="T711">
        <v>10322</v>
      </c>
      <c r="U711">
        <v>0</v>
      </c>
      <c r="V711" t="s">
        <v>46</v>
      </c>
      <c r="W711" t="s">
        <v>12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</row>
    <row r="712" spans="1:35" x14ac:dyDescent="0.25">
      <c r="A712">
        <v>33</v>
      </c>
      <c r="B712" t="s">
        <v>15</v>
      </c>
      <c r="C712" t="s">
        <v>55</v>
      </c>
      <c r="D712">
        <v>722</v>
      </c>
      <c r="E712" t="s">
        <v>43</v>
      </c>
      <c r="F712">
        <v>17</v>
      </c>
      <c r="G712">
        <v>3</v>
      </c>
      <c r="H712" t="s">
        <v>44</v>
      </c>
      <c r="I712">
        <v>1</v>
      </c>
      <c r="J712">
        <v>992</v>
      </c>
      <c r="K712">
        <v>4</v>
      </c>
      <c r="L712" t="s">
        <v>16</v>
      </c>
      <c r="M712">
        <v>38</v>
      </c>
      <c r="N712">
        <v>3</v>
      </c>
      <c r="O712">
        <v>4</v>
      </c>
      <c r="P712" t="s">
        <v>56</v>
      </c>
      <c r="Q712">
        <v>3</v>
      </c>
      <c r="R712" t="s">
        <v>14</v>
      </c>
      <c r="S712">
        <v>17444</v>
      </c>
      <c r="T712">
        <v>20489</v>
      </c>
      <c r="U712">
        <v>1</v>
      </c>
      <c r="V712" t="s">
        <v>46</v>
      </c>
      <c r="W712" t="s">
        <v>15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</row>
    <row r="713" spans="1:35" x14ac:dyDescent="0.25">
      <c r="A713">
        <v>29</v>
      </c>
      <c r="B713" t="s">
        <v>12</v>
      </c>
      <c r="C713" t="s">
        <v>42</v>
      </c>
      <c r="D713">
        <v>906</v>
      </c>
      <c r="E713" t="s">
        <v>48</v>
      </c>
      <c r="F713">
        <v>10</v>
      </c>
      <c r="G713">
        <v>3</v>
      </c>
      <c r="H713" t="s">
        <v>44</v>
      </c>
      <c r="I713">
        <v>1</v>
      </c>
      <c r="J713">
        <v>994</v>
      </c>
      <c r="K713">
        <v>4</v>
      </c>
      <c r="L713" t="s">
        <v>13</v>
      </c>
      <c r="M713">
        <v>92</v>
      </c>
      <c r="N713">
        <v>2</v>
      </c>
      <c r="O713">
        <v>1</v>
      </c>
      <c r="P713" t="s">
        <v>49</v>
      </c>
      <c r="Q713">
        <v>1</v>
      </c>
      <c r="R713" t="s">
        <v>14</v>
      </c>
      <c r="S713">
        <v>2404</v>
      </c>
      <c r="T713">
        <v>11479</v>
      </c>
      <c r="U713">
        <v>6</v>
      </c>
      <c r="V713" t="s">
        <v>46</v>
      </c>
      <c r="W713" t="s">
        <v>12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33</v>
      </c>
      <c r="B714" t="s">
        <v>15</v>
      </c>
      <c r="C714" t="s">
        <v>42</v>
      </c>
      <c r="D714">
        <v>461</v>
      </c>
      <c r="E714" t="s">
        <v>48</v>
      </c>
      <c r="F714">
        <v>13</v>
      </c>
      <c r="G714">
        <v>1</v>
      </c>
      <c r="H714" t="s">
        <v>44</v>
      </c>
      <c r="I714">
        <v>1</v>
      </c>
      <c r="J714">
        <v>995</v>
      </c>
      <c r="K714">
        <v>2</v>
      </c>
      <c r="L714" t="s">
        <v>13</v>
      </c>
      <c r="M714">
        <v>53</v>
      </c>
      <c r="N714">
        <v>3</v>
      </c>
      <c r="O714">
        <v>1</v>
      </c>
      <c r="P714" t="s">
        <v>49</v>
      </c>
      <c r="Q714">
        <v>4</v>
      </c>
      <c r="R714" t="s">
        <v>14</v>
      </c>
      <c r="S714">
        <v>3452</v>
      </c>
      <c r="T714">
        <v>17241</v>
      </c>
      <c r="U714">
        <v>3</v>
      </c>
      <c r="V714" t="s">
        <v>46</v>
      </c>
      <c r="W714" t="s">
        <v>15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</row>
    <row r="715" spans="1:35" x14ac:dyDescent="0.25">
      <c r="A715">
        <v>45</v>
      </c>
      <c r="B715" t="s">
        <v>15</v>
      </c>
      <c r="C715" t="s">
        <v>42</v>
      </c>
      <c r="D715">
        <v>974</v>
      </c>
      <c r="E715" t="s">
        <v>48</v>
      </c>
      <c r="F715">
        <v>1</v>
      </c>
      <c r="G715">
        <v>4</v>
      </c>
      <c r="H715" t="s">
        <v>52</v>
      </c>
      <c r="I715">
        <v>1</v>
      </c>
      <c r="J715">
        <v>996</v>
      </c>
      <c r="K715">
        <v>4</v>
      </c>
      <c r="L715" t="s">
        <v>13</v>
      </c>
      <c r="M715">
        <v>91</v>
      </c>
      <c r="N715">
        <v>3</v>
      </c>
      <c r="O715">
        <v>1</v>
      </c>
      <c r="P715" t="s">
        <v>51</v>
      </c>
      <c r="Q715">
        <v>4</v>
      </c>
      <c r="R715" t="s">
        <v>18</v>
      </c>
      <c r="S715">
        <v>2270</v>
      </c>
      <c r="T715">
        <v>11005</v>
      </c>
      <c r="U715">
        <v>3</v>
      </c>
      <c r="V715" t="s">
        <v>46</v>
      </c>
      <c r="W715" t="s">
        <v>15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</row>
    <row r="716" spans="1:35" x14ac:dyDescent="0.25">
      <c r="A716">
        <v>50</v>
      </c>
      <c r="B716" t="s">
        <v>15</v>
      </c>
      <c r="C716" t="s">
        <v>42</v>
      </c>
      <c r="D716">
        <v>1126</v>
      </c>
      <c r="E716" t="s">
        <v>48</v>
      </c>
      <c r="F716">
        <v>1</v>
      </c>
      <c r="G716">
        <v>2</v>
      </c>
      <c r="H716" t="s">
        <v>52</v>
      </c>
      <c r="I716">
        <v>1</v>
      </c>
      <c r="J716">
        <v>997</v>
      </c>
      <c r="K716">
        <v>4</v>
      </c>
      <c r="L716" t="s">
        <v>16</v>
      </c>
      <c r="M716">
        <v>66</v>
      </c>
      <c r="N716">
        <v>3</v>
      </c>
      <c r="O716">
        <v>4</v>
      </c>
      <c r="P716" t="s">
        <v>58</v>
      </c>
      <c r="Q716">
        <v>4</v>
      </c>
      <c r="R716" t="s">
        <v>18</v>
      </c>
      <c r="S716">
        <v>17399</v>
      </c>
      <c r="T716">
        <v>6615</v>
      </c>
      <c r="U716">
        <v>9</v>
      </c>
      <c r="V716" t="s">
        <v>46</v>
      </c>
      <c r="W716" t="s">
        <v>15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</row>
    <row r="717" spans="1:35" x14ac:dyDescent="0.25">
      <c r="A717">
        <v>33</v>
      </c>
      <c r="B717" t="s">
        <v>15</v>
      </c>
      <c r="C717" t="s">
        <v>47</v>
      </c>
      <c r="D717">
        <v>827</v>
      </c>
      <c r="E717" t="s">
        <v>48</v>
      </c>
      <c r="F717">
        <v>1</v>
      </c>
      <c r="G717">
        <v>4</v>
      </c>
      <c r="H717" t="s">
        <v>50</v>
      </c>
      <c r="I717">
        <v>1</v>
      </c>
      <c r="J717">
        <v>998</v>
      </c>
      <c r="K717">
        <v>3</v>
      </c>
      <c r="L717" t="s">
        <v>13</v>
      </c>
      <c r="M717">
        <v>84</v>
      </c>
      <c r="N717">
        <v>4</v>
      </c>
      <c r="O717">
        <v>2</v>
      </c>
      <c r="P717" t="s">
        <v>54</v>
      </c>
      <c r="Q717">
        <v>2</v>
      </c>
      <c r="R717" t="s">
        <v>17</v>
      </c>
      <c r="S717">
        <v>5488</v>
      </c>
      <c r="T717">
        <v>20161</v>
      </c>
      <c r="U717">
        <v>1</v>
      </c>
      <c r="V717" t="s">
        <v>46</v>
      </c>
      <c r="W717" t="s">
        <v>12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</row>
    <row r="718" spans="1:35" x14ac:dyDescent="0.25">
      <c r="A718">
        <v>41</v>
      </c>
      <c r="B718" t="s">
        <v>15</v>
      </c>
      <c r="C718" t="s">
        <v>47</v>
      </c>
      <c r="D718">
        <v>840</v>
      </c>
      <c r="E718" t="s">
        <v>48</v>
      </c>
      <c r="F718">
        <v>9</v>
      </c>
      <c r="G718">
        <v>3</v>
      </c>
      <c r="H718" t="s">
        <v>52</v>
      </c>
      <c r="I718">
        <v>1</v>
      </c>
      <c r="J718">
        <v>999</v>
      </c>
      <c r="K718">
        <v>1</v>
      </c>
      <c r="L718" t="s">
        <v>16</v>
      </c>
      <c r="M718">
        <v>64</v>
      </c>
      <c r="N718">
        <v>3</v>
      </c>
      <c r="O718">
        <v>5</v>
      </c>
      <c r="P718" t="s">
        <v>58</v>
      </c>
      <c r="Q718">
        <v>3</v>
      </c>
      <c r="R718" t="s">
        <v>18</v>
      </c>
      <c r="S718">
        <v>19419</v>
      </c>
      <c r="T718">
        <v>3735</v>
      </c>
      <c r="U718">
        <v>2</v>
      </c>
      <c r="V718" t="s">
        <v>46</v>
      </c>
      <c r="W718" t="s">
        <v>15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</row>
    <row r="719" spans="1:35" x14ac:dyDescent="0.25">
      <c r="A719">
        <v>27</v>
      </c>
      <c r="B719" t="s">
        <v>15</v>
      </c>
      <c r="C719" t="s">
        <v>42</v>
      </c>
      <c r="D719">
        <v>1134</v>
      </c>
      <c r="E719" t="s">
        <v>48</v>
      </c>
      <c r="F719">
        <v>16</v>
      </c>
      <c r="G719">
        <v>4</v>
      </c>
      <c r="H719" t="s">
        <v>60</v>
      </c>
      <c r="I719">
        <v>1</v>
      </c>
      <c r="J719">
        <v>1001</v>
      </c>
      <c r="K719">
        <v>3</v>
      </c>
      <c r="L719" t="s">
        <v>13</v>
      </c>
      <c r="M719">
        <v>37</v>
      </c>
      <c r="N719">
        <v>3</v>
      </c>
      <c r="O719">
        <v>1</v>
      </c>
      <c r="P719" t="s">
        <v>51</v>
      </c>
      <c r="Q719">
        <v>2</v>
      </c>
      <c r="R719" t="s">
        <v>17</v>
      </c>
      <c r="S719">
        <v>2811</v>
      </c>
      <c r="T719">
        <v>12086</v>
      </c>
      <c r="U719">
        <v>9</v>
      </c>
      <c r="V719" t="s">
        <v>46</v>
      </c>
      <c r="W719" t="s">
        <v>15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</row>
    <row r="720" spans="1:35" x14ac:dyDescent="0.25">
      <c r="A720">
        <v>45</v>
      </c>
      <c r="B720" t="s">
        <v>15</v>
      </c>
      <c r="C720" t="s">
        <v>55</v>
      </c>
      <c r="D720">
        <v>248</v>
      </c>
      <c r="E720" t="s">
        <v>48</v>
      </c>
      <c r="F720">
        <v>23</v>
      </c>
      <c r="G720">
        <v>2</v>
      </c>
      <c r="H720" t="s">
        <v>44</v>
      </c>
      <c r="I720">
        <v>1</v>
      </c>
      <c r="J720">
        <v>1002</v>
      </c>
      <c r="K720">
        <v>4</v>
      </c>
      <c r="L720" t="s">
        <v>16</v>
      </c>
      <c r="M720">
        <v>42</v>
      </c>
      <c r="N720">
        <v>3</v>
      </c>
      <c r="O720">
        <v>2</v>
      </c>
      <c r="P720" t="s">
        <v>51</v>
      </c>
      <c r="Q720">
        <v>1</v>
      </c>
      <c r="R720" t="s">
        <v>17</v>
      </c>
      <c r="S720">
        <v>3633</v>
      </c>
      <c r="T720">
        <v>14039</v>
      </c>
      <c r="U720">
        <v>1</v>
      </c>
      <c r="V720" t="s">
        <v>46</v>
      </c>
      <c r="W720" t="s">
        <v>12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</row>
    <row r="721" spans="1:35" x14ac:dyDescent="0.25">
      <c r="A721">
        <v>47</v>
      </c>
      <c r="B721" t="s">
        <v>15</v>
      </c>
      <c r="C721" t="s">
        <v>42</v>
      </c>
      <c r="D721">
        <v>955</v>
      </c>
      <c r="E721" t="s">
        <v>43</v>
      </c>
      <c r="F721">
        <v>4</v>
      </c>
      <c r="G721">
        <v>2</v>
      </c>
      <c r="H721" t="s">
        <v>44</v>
      </c>
      <c r="I721">
        <v>1</v>
      </c>
      <c r="J721">
        <v>1003</v>
      </c>
      <c r="K721">
        <v>4</v>
      </c>
      <c r="L721" t="s">
        <v>13</v>
      </c>
      <c r="M721">
        <v>83</v>
      </c>
      <c r="N721">
        <v>3</v>
      </c>
      <c r="O721">
        <v>2</v>
      </c>
      <c r="P721" t="s">
        <v>45</v>
      </c>
      <c r="Q721">
        <v>4</v>
      </c>
      <c r="R721" t="s">
        <v>14</v>
      </c>
      <c r="S721">
        <v>4163</v>
      </c>
      <c r="T721">
        <v>8571</v>
      </c>
      <c r="U721">
        <v>1</v>
      </c>
      <c r="V721" t="s">
        <v>46</v>
      </c>
      <c r="W721" t="s">
        <v>12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</row>
    <row r="722" spans="1:35" x14ac:dyDescent="0.25">
      <c r="A722">
        <v>30</v>
      </c>
      <c r="B722" t="s">
        <v>12</v>
      </c>
      <c r="C722" t="s">
        <v>42</v>
      </c>
      <c r="D722">
        <v>138</v>
      </c>
      <c r="E722" t="s">
        <v>48</v>
      </c>
      <c r="F722">
        <v>22</v>
      </c>
      <c r="G722">
        <v>3</v>
      </c>
      <c r="H722" t="s">
        <v>44</v>
      </c>
      <c r="I722">
        <v>1</v>
      </c>
      <c r="J722">
        <v>1004</v>
      </c>
      <c r="K722">
        <v>1</v>
      </c>
      <c r="L722" t="s">
        <v>13</v>
      </c>
      <c r="M722">
        <v>48</v>
      </c>
      <c r="N722">
        <v>3</v>
      </c>
      <c r="O722">
        <v>1</v>
      </c>
      <c r="P722" t="s">
        <v>49</v>
      </c>
      <c r="Q722">
        <v>3</v>
      </c>
      <c r="R722" t="s">
        <v>17</v>
      </c>
      <c r="S722">
        <v>2132</v>
      </c>
      <c r="T722">
        <v>11539</v>
      </c>
      <c r="U722">
        <v>4</v>
      </c>
      <c r="V722" t="s">
        <v>46</v>
      </c>
      <c r="W722" t="s">
        <v>12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</row>
    <row r="723" spans="1:35" x14ac:dyDescent="0.25">
      <c r="A723">
        <v>50</v>
      </c>
      <c r="B723" t="s">
        <v>15</v>
      </c>
      <c r="C723" t="s">
        <v>42</v>
      </c>
      <c r="D723">
        <v>939</v>
      </c>
      <c r="E723" t="s">
        <v>48</v>
      </c>
      <c r="F723">
        <v>24</v>
      </c>
      <c r="G723">
        <v>3</v>
      </c>
      <c r="H723" t="s">
        <v>44</v>
      </c>
      <c r="I723">
        <v>1</v>
      </c>
      <c r="J723">
        <v>1005</v>
      </c>
      <c r="K723">
        <v>4</v>
      </c>
      <c r="L723" t="s">
        <v>16</v>
      </c>
      <c r="M723">
        <v>95</v>
      </c>
      <c r="N723">
        <v>3</v>
      </c>
      <c r="O723">
        <v>4</v>
      </c>
      <c r="P723" t="s">
        <v>53</v>
      </c>
      <c r="Q723">
        <v>3</v>
      </c>
      <c r="R723" t="s">
        <v>17</v>
      </c>
      <c r="S723">
        <v>13973</v>
      </c>
      <c r="T723">
        <v>4161</v>
      </c>
      <c r="U723">
        <v>3</v>
      </c>
      <c r="V723" t="s">
        <v>46</v>
      </c>
      <c r="W723" t="s">
        <v>12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</row>
    <row r="724" spans="1:35" x14ac:dyDescent="0.25">
      <c r="A724">
        <v>38</v>
      </c>
      <c r="B724" t="s">
        <v>15</v>
      </c>
      <c r="C724" t="s">
        <v>47</v>
      </c>
      <c r="D724">
        <v>1391</v>
      </c>
      <c r="E724" t="s">
        <v>48</v>
      </c>
      <c r="F724">
        <v>10</v>
      </c>
      <c r="G724">
        <v>1</v>
      </c>
      <c r="H724" t="s">
        <v>52</v>
      </c>
      <c r="I724">
        <v>1</v>
      </c>
      <c r="J724">
        <v>1006</v>
      </c>
      <c r="K724">
        <v>3</v>
      </c>
      <c r="L724" t="s">
        <v>16</v>
      </c>
      <c r="M724">
        <v>66</v>
      </c>
      <c r="N724">
        <v>3</v>
      </c>
      <c r="O724">
        <v>1</v>
      </c>
      <c r="P724" t="s">
        <v>49</v>
      </c>
      <c r="Q724">
        <v>3</v>
      </c>
      <c r="R724" t="s">
        <v>17</v>
      </c>
      <c r="S724">
        <v>2684</v>
      </c>
      <c r="T724">
        <v>12127</v>
      </c>
      <c r="U724">
        <v>0</v>
      </c>
      <c r="V724" t="s">
        <v>46</v>
      </c>
      <c r="W724" t="s">
        <v>15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</row>
    <row r="725" spans="1:35" x14ac:dyDescent="0.25">
      <c r="A725">
        <v>46</v>
      </c>
      <c r="B725" t="s">
        <v>15</v>
      </c>
      <c r="C725" t="s">
        <v>42</v>
      </c>
      <c r="D725">
        <v>566</v>
      </c>
      <c r="E725" t="s">
        <v>48</v>
      </c>
      <c r="F725">
        <v>7</v>
      </c>
      <c r="G725">
        <v>2</v>
      </c>
      <c r="H725" t="s">
        <v>52</v>
      </c>
      <c r="I725">
        <v>1</v>
      </c>
      <c r="J725">
        <v>1007</v>
      </c>
      <c r="K725">
        <v>4</v>
      </c>
      <c r="L725" t="s">
        <v>16</v>
      </c>
      <c r="M725">
        <v>75</v>
      </c>
      <c r="N725">
        <v>3</v>
      </c>
      <c r="O725">
        <v>3</v>
      </c>
      <c r="P725" t="s">
        <v>53</v>
      </c>
      <c r="Q725">
        <v>3</v>
      </c>
      <c r="R725" t="s">
        <v>18</v>
      </c>
      <c r="S725">
        <v>10845</v>
      </c>
      <c r="T725">
        <v>24208</v>
      </c>
      <c r="U725">
        <v>6</v>
      </c>
      <c r="V725" t="s">
        <v>46</v>
      </c>
      <c r="W725" t="s">
        <v>15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</row>
    <row r="726" spans="1:35" x14ac:dyDescent="0.25">
      <c r="A726">
        <v>24</v>
      </c>
      <c r="B726" t="s">
        <v>15</v>
      </c>
      <c r="C726" t="s">
        <v>42</v>
      </c>
      <c r="D726">
        <v>1206</v>
      </c>
      <c r="E726" t="s">
        <v>48</v>
      </c>
      <c r="F726">
        <v>17</v>
      </c>
      <c r="G726">
        <v>1</v>
      </c>
      <c r="H726" t="s">
        <v>52</v>
      </c>
      <c r="I726">
        <v>1</v>
      </c>
      <c r="J726">
        <v>1009</v>
      </c>
      <c r="K726">
        <v>4</v>
      </c>
      <c r="L726" t="s">
        <v>13</v>
      </c>
      <c r="M726">
        <v>41</v>
      </c>
      <c r="N726">
        <v>2</v>
      </c>
      <c r="O726">
        <v>2</v>
      </c>
      <c r="P726" t="s">
        <v>53</v>
      </c>
      <c r="Q726">
        <v>3</v>
      </c>
      <c r="R726" t="s">
        <v>18</v>
      </c>
      <c r="S726">
        <v>4377</v>
      </c>
      <c r="T726">
        <v>24117</v>
      </c>
      <c r="U726">
        <v>1</v>
      </c>
      <c r="V726" t="s">
        <v>46</v>
      </c>
      <c r="W726" t="s">
        <v>15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</row>
    <row r="727" spans="1:35" x14ac:dyDescent="0.25">
      <c r="A727">
        <v>35</v>
      </c>
      <c r="B727" t="s">
        <v>12</v>
      </c>
      <c r="C727" t="s">
        <v>42</v>
      </c>
      <c r="D727">
        <v>622</v>
      </c>
      <c r="E727" t="s">
        <v>48</v>
      </c>
      <c r="F727">
        <v>14</v>
      </c>
      <c r="G727">
        <v>4</v>
      </c>
      <c r="H727" t="s">
        <v>50</v>
      </c>
      <c r="I727">
        <v>1</v>
      </c>
      <c r="J727">
        <v>1010</v>
      </c>
      <c r="K727">
        <v>3</v>
      </c>
      <c r="L727" t="s">
        <v>16</v>
      </c>
      <c r="M727">
        <v>39</v>
      </c>
      <c r="N727">
        <v>2</v>
      </c>
      <c r="O727">
        <v>1</v>
      </c>
      <c r="P727" t="s">
        <v>51</v>
      </c>
      <c r="Q727">
        <v>2</v>
      </c>
      <c r="R727" t="s">
        <v>18</v>
      </c>
      <c r="S727">
        <v>3743</v>
      </c>
      <c r="T727">
        <v>10074</v>
      </c>
      <c r="U727">
        <v>1</v>
      </c>
      <c r="V727" t="s">
        <v>46</v>
      </c>
      <c r="W727" t="s">
        <v>12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</row>
    <row r="728" spans="1:35" x14ac:dyDescent="0.25">
      <c r="A728">
        <v>31</v>
      </c>
      <c r="B728" t="s">
        <v>15</v>
      </c>
      <c r="C728" t="s">
        <v>47</v>
      </c>
      <c r="D728">
        <v>853</v>
      </c>
      <c r="E728" t="s">
        <v>48</v>
      </c>
      <c r="F728">
        <v>1</v>
      </c>
      <c r="G728">
        <v>1</v>
      </c>
      <c r="H728" t="s">
        <v>44</v>
      </c>
      <c r="I728">
        <v>1</v>
      </c>
      <c r="J728">
        <v>1011</v>
      </c>
      <c r="K728">
        <v>3</v>
      </c>
      <c r="L728" t="s">
        <v>13</v>
      </c>
      <c r="M728">
        <v>96</v>
      </c>
      <c r="N728">
        <v>3</v>
      </c>
      <c r="O728">
        <v>2</v>
      </c>
      <c r="P728" t="s">
        <v>53</v>
      </c>
      <c r="Q728">
        <v>1</v>
      </c>
      <c r="R728" t="s">
        <v>17</v>
      </c>
      <c r="S728">
        <v>4148</v>
      </c>
      <c r="T728">
        <v>11275</v>
      </c>
      <c r="U728">
        <v>1</v>
      </c>
      <c r="V728" t="s">
        <v>46</v>
      </c>
      <c r="W728" t="s">
        <v>15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</row>
    <row r="729" spans="1:35" x14ac:dyDescent="0.25">
      <c r="A729">
        <v>18</v>
      </c>
      <c r="B729" t="s">
        <v>15</v>
      </c>
      <c r="C729" t="s">
        <v>55</v>
      </c>
      <c r="D729">
        <v>287</v>
      </c>
      <c r="E729" t="s">
        <v>48</v>
      </c>
      <c r="F729">
        <v>5</v>
      </c>
      <c r="G729">
        <v>2</v>
      </c>
      <c r="H729" t="s">
        <v>44</v>
      </c>
      <c r="I729">
        <v>1</v>
      </c>
      <c r="J729">
        <v>1012</v>
      </c>
      <c r="K729">
        <v>2</v>
      </c>
      <c r="L729" t="s">
        <v>16</v>
      </c>
      <c r="M729">
        <v>73</v>
      </c>
      <c r="N729">
        <v>3</v>
      </c>
      <c r="O729">
        <v>1</v>
      </c>
      <c r="P729" t="s">
        <v>49</v>
      </c>
      <c r="Q729">
        <v>4</v>
      </c>
      <c r="R729" t="s">
        <v>14</v>
      </c>
      <c r="S729">
        <v>1051</v>
      </c>
      <c r="T729">
        <v>13493</v>
      </c>
      <c r="U729">
        <v>1</v>
      </c>
      <c r="V729" t="s">
        <v>46</v>
      </c>
      <c r="W729" t="s">
        <v>15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54</v>
      </c>
      <c r="B730" t="s">
        <v>15</v>
      </c>
      <c r="C730" t="s">
        <v>42</v>
      </c>
      <c r="D730">
        <v>1441</v>
      </c>
      <c r="E730" t="s">
        <v>48</v>
      </c>
      <c r="F730">
        <v>17</v>
      </c>
      <c r="G730">
        <v>3</v>
      </c>
      <c r="H730" t="s">
        <v>60</v>
      </c>
      <c r="I730">
        <v>1</v>
      </c>
      <c r="J730">
        <v>1013</v>
      </c>
      <c r="K730">
        <v>3</v>
      </c>
      <c r="L730" t="s">
        <v>13</v>
      </c>
      <c r="M730">
        <v>56</v>
      </c>
      <c r="N730">
        <v>3</v>
      </c>
      <c r="O730">
        <v>3</v>
      </c>
      <c r="P730" t="s">
        <v>53</v>
      </c>
      <c r="Q730">
        <v>3</v>
      </c>
      <c r="R730" t="s">
        <v>17</v>
      </c>
      <c r="S730">
        <v>10739</v>
      </c>
      <c r="T730">
        <v>13943</v>
      </c>
      <c r="U730">
        <v>8</v>
      </c>
      <c r="V730" t="s">
        <v>46</v>
      </c>
      <c r="W730" t="s">
        <v>15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</row>
    <row r="731" spans="1:35" x14ac:dyDescent="0.25">
      <c r="A731">
        <v>35</v>
      </c>
      <c r="B731" t="s">
        <v>15</v>
      </c>
      <c r="C731" t="s">
        <v>42</v>
      </c>
      <c r="D731">
        <v>583</v>
      </c>
      <c r="E731" t="s">
        <v>48</v>
      </c>
      <c r="F731">
        <v>25</v>
      </c>
      <c r="G731">
        <v>4</v>
      </c>
      <c r="H731" t="s">
        <v>52</v>
      </c>
      <c r="I731">
        <v>1</v>
      </c>
      <c r="J731">
        <v>1014</v>
      </c>
      <c r="K731">
        <v>3</v>
      </c>
      <c r="L731" t="s">
        <v>13</v>
      </c>
      <c r="M731">
        <v>57</v>
      </c>
      <c r="N731">
        <v>3</v>
      </c>
      <c r="O731">
        <v>3</v>
      </c>
      <c r="P731" t="s">
        <v>54</v>
      </c>
      <c r="Q731">
        <v>3</v>
      </c>
      <c r="R731" t="s">
        <v>18</v>
      </c>
      <c r="S731">
        <v>10388</v>
      </c>
      <c r="T731">
        <v>6975</v>
      </c>
      <c r="U731">
        <v>1</v>
      </c>
      <c r="V731" t="s">
        <v>46</v>
      </c>
      <c r="W731" t="s">
        <v>12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</row>
    <row r="732" spans="1:35" x14ac:dyDescent="0.25">
      <c r="A732">
        <v>30</v>
      </c>
      <c r="B732" t="s">
        <v>15</v>
      </c>
      <c r="C732" t="s">
        <v>42</v>
      </c>
      <c r="D732">
        <v>153</v>
      </c>
      <c r="E732" t="s">
        <v>48</v>
      </c>
      <c r="F732">
        <v>8</v>
      </c>
      <c r="G732">
        <v>2</v>
      </c>
      <c r="H732" t="s">
        <v>44</v>
      </c>
      <c r="I732">
        <v>1</v>
      </c>
      <c r="J732">
        <v>1015</v>
      </c>
      <c r="K732">
        <v>2</v>
      </c>
      <c r="L732" t="s">
        <v>13</v>
      </c>
      <c r="M732">
        <v>73</v>
      </c>
      <c r="N732">
        <v>4</v>
      </c>
      <c r="O732">
        <v>3</v>
      </c>
      <c r="P732" t="s">
        <v>58</v>
      </c>
      <c r="Q732">
        <v>1</v>
      </c>
      <c r="R732" t="s">
        <v>17</v>
      </c>
      <c r="S732">
        <v>11416</v>
      </c>
      <c r="T732">
        <v>17802</v>
      </c>
      <c r="U732">
        <v>0</v>
      </c>
      <c r="V732" t="s">
        <v>46</v>
      </c>
      <c r="W732" t="s">
        <v>12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</row>
    <row r="733" spans="1:35" x14ac:dyDescent="0.25">
      <c r="A733">
        <v>20</v>
      </c>
      <c r="B733" t="s">
        <v>12</v>
      </c>
      <c r="C733" t="s">
        <v>42</v>
      </c>
      <c r="D733">
        <v>1097</v>
      </c>
      <c r="E733" t="s">
        <v>48</v>
      </c>
      <c r="F733">
        <v>11</v>
      </c>
      <c r="G733">
        <v>3</v>
      </c>
      <c r="H733" t="s">
        <v>52</v>
      </c>
      <c r="I733">
        <v>1</v>
      </c>
      <c r="J733">
        <v>1016</v>
      </c>
      <c r="K733">
        <v>4</v>
      </c>
      <c r="L733" t="s">
        <v>13</v>
      </c>
      <c r="M733">
        <v>98</v>
      </c>
      <c r="N733">
        <v>2</v>
      </c>
      <c r="O733">
        <v>1</v>
      </c>
      <c r="P733" t="s">
        <v>49</v>
      </c>
      <c r="Q733">
        <v>1</v>
      </c>
      <c r="R733" t="s">
        <v>14</v>
      </c>
      <c r="S733">
        <v>2600</v>
      </c>
      <c r="T733">
        <v>18275</v>
      </c>
      <c r="U733">
        <v>1</v>
      </c>
      <c r="V733" t="s">
        <v>46</v>
      </c>
      <c r="W733" t="s">
        <v>12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</row>
    <row r="734" spans="1:35" x14ac:dyDescent="0.25">
      <c r="A734">
        <v>30</v>
      </c>
      <c r="B734" t="s">
        <v>12</v>
      </c>
      <c r="C734" t="s">
        <v>47</v>
      </c>
      <c r="D734">
        <v>109</v>
      </c>
      <c r="E734" t="s">
        <v>48</v>
      </c>
      <c r="F734">
        <v>5</v>
      </c>
      <c r="G734">
        <v>3</v>
      </c>
      <c r="H734" t="s">
        <v>52</v>
      </c>
      <c r="I734">
        <v>1</v>
      </c>
      <c r="J734">
        <v>1017</v>
      </c>
      <c r="K734">
        <v>2</v>
      </c>
      <c r="L734" t="s">
        <v>13</v>
      </c>
      <c r="M734">
        <v>60</v>
      </c>
      <c r="N734">
        <v>3</v>
      </c>
      <c r="O734">
        <v>1</v>
      </c>
      <c r="P734" t="s">
        <v>51</v>
      </c>
      <c r="Q734">
        <v>2</v>
      </c>
      <c r="R734" t="s">
        <v>14</v>
      </c>
      <c r="S734">
        <v>2422</v>
      </c>
      <c r="T734">
        <v>25725</v>
      </c>
      <c r="U734">
        <v>0</v>
      </c>
      <c r="V734" t="s">
        <v>46</v>
      </c>
      <c r="W734" t="s">
        <v>15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</row>
    <row r="735" spans="1:35" x14ac:dyDescent="0.25">
      <c r="A735">
        <v>26</v>
      </c>
      <c r="B735" t="s">
        <v>15</v>
      </c>
      <c r="C735" t="s">
        <v>42</v>
      </c>
      <c r="D735">
        <v>1066</v>
      </c>
      <c r="E735" t="s">
        <v>48</v>
      </c>
      <c r="F735">
        <v>2</v>
      </c>
      <c r="G735">
        <v>2</v>
      </c>
      <c r="H735" t="s">
        <v>52</v>
      </c>
      <c r="I735">
        <v>1</v>
      </c>
      <c r="J735">
        <v>1018</v>
      </c>
      <c r="K735">
        <v>4</v>
      </c>
      <c r="L735" t="s">
        <v>16</v>
      </c>
      <c r="M735">
        <v>32</v>
      </c>
      <c r="N735">
        <v>4</v>
      </c>
      <c r="O735">
        <v>2</v>
      </c>
      <c r="P735" t="s">
        <v>53</v>
      </c>
      <c r="Q735">
        <v>4</v>
      </c>
      <c r="R735" t="s">
        <v>17</v>
      </c>
      <c r="S735">
        <v>5472</v>
      </c>
      <c r="T735">
        <v>3334</v>
      </c>
      <c r="U735">
        <v>1</v>
      </c>
      <c r="V735" t="s">
        <v>46</v>
      </c>
      <c r="W735" t="s">
        <v>15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</row>
    <row r="736" spans="1:35" x14ac:dyDescent="0.25">
      <c r="A736">
        <v>22</v>
      </c>
      <c r="B736" t="s">
        <v>15</v>
      </c>
      <c r="C736" t="s">
        <v>42</v>
      </c>
      <c r="D736">
        <v>217</v>
      </c>
      <c r="E736" t="s">
        <v>48</v>
      </c>
      <c r="F736">
        <v>8</v>
      </c>
      <c r="G736">
        <v>1</v>
      </c>
      <c r="H736" t="s">
        <v>44</v>
      </c>
      <c r="I736">
        <v>1</v>
      </c>
      <c r="J736">
        <v>1019</v>
      </c>
      <c r="K736">
        <v>2</v>
      </c>
      <c r="L736" t="s">
        <v>16</v>
      </c>
      <c r="M736">
        <v>94</v>
      </c>
      <c r="N736">
        <v>1</v>
      </c>
      <c r="O736">
        <v>1</v>
      </c>
      <c r="P736" t="s">
        <v>51</v>
      </c>
      <c r="Q736">
        <v>1</v>
      </c>
      <c r="R736" t="s">
        <v>17</v>
      </c>
      <c r="S736">
        <v>2451</v>
      </c>
      <c r="T736">
        <v>6881</v>
      </c>
      <c r="U736">
        <v>1</v>
      </c>
      <c r="V736" t="s">
        <v>46</v>
      </c>
      <c r="W736" t="s">
        <v>15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</row>
    <row r="737" spans="1:35" x14ac:dyDescent="0.25">
      <c r="A737">
        <v>48</v>
      </c>
      <c r="B737" t="s">
        <v>15</v>
      </c>
      <c r="C737" t="s">
        <v>42</v>
      </c>
      <c r="D737">
        <v>277</v>
      </c>
      <c r="E737" t="s">
        <v>48</v>
      </c>
      <c r="F737">
        <v>6</v>
      </c>
      <c r="G737">
        <v>3</v>
      </c>
      <c r="H737" t="s">
        <v>44</v>
      </c>
      <c r="I737">
        <v>1</v>
      </c>
      <c r="J737">
        <v>1022</v>
      </c>
      <c r="K737">
        <v>1</v>
      </c>
      <c r="L737" t="s">
        <v>16</v>
      </c>
      <c r="M737">
        <v>97</v>
      </c>
      <c r="N737">
        <v>2</v>
      </c>
      <c r="O737">
        <v>2</v>
      </c>
      <c r="P737" t="s">
        <v>54</v>
      </c>
      <c r="Q737">
        <v>3</v>
      </c>
      <c r="R737" t="s">
        <v>14</v>
      </c>
      <c r="S737">
        <v>4240</v>
      </c>
      <c r="T737">
        <v>13119</v>
      </c>
      <c r="U737">
        <v>2</v>
      </c>
      <c r="V737" t="s">
        <v>46</v>
      </c>
      <c r="W737" t="s">
        <v>15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</row>
    <row r="738" spans="1:35" x14ac:dyDescent="0.25">
      <c r="A738">
        <v>48</v>
      </c>
      <c r="B738" t="s">
        <v>15</v>
      </c>
      <c r="C738" t="s">
        <v>42</v>
      </c>
      <c r="D738">
        <v>1355</v>
      </c>
      <c r="E738" t="s">
        <v>48</v>
      </c>
      <c r="F738">
        <v>4</v>
      </c>
      <c r="G738">
        <v>4</v>
      </c>
      <c r="H738" t="s">
        <v>44</v>
      </c>
      <c r="I738">
        <v>1</v>
      </c>
      <c r="J738">
        <v>1024</v>
      </c>
      <c r="K738">
        <v>3</v>
      </c>
      <c r="L738" t="s">
        <v>16</v>
      </c>
      <c r="M738">
        <v>78</v>
      </c>
      <c r="N738">
        <v>2</v>
      </c>
      <c r="O738">
        <v>3</v>
      </c>
      <c r="P738" t="s">
        <v>54</v>
      </c>
      <c r="Q738">
        <v>3</v>
      </c>
      <c r="R738" t="s">
        <v>14</v>
      </c>
      <c r="S738">
        <v>10999</v>
      </c>
      <c r="T738">
        <v>22245</v>
      </c>
      <c r="U738">
        <v>7</v>
      </c>
      <c r="V738" t="s">
        <v>46</v>
      </c>
      <c r="W738" t="s">
        <v>15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</row>
    <row r="739" spans="1:35" x14ac:dyDescent="0.25">
      <c r="A739">
        <v>41</v>
      </c>
      <c r="B739" t="s">
        <v>15</v>
      </c>
      <c r="C739" t="s">
        <v>42</v>
      </c>
      <c r="D739">
        <v>549</v>
      </c>
      <c r="E739" t="s">
        <v>48</v>
      </c>
      <c r="F739">
        <v>7</v>
      </c>
      <c r="G739">
        <v>2</v>
      </c>
      <c r="H739" t="s">
        <v>52</v>
      </c>
      <c r="I739">
        <v>1</v>
      </c>
      <c r="J739">
        <v>1025</v>
      </c>
      <c r="K739">
        <v>4</v>
      </c>
      <c r="L739" t="s">
        <v>13</v>
      </c>
      <c r="M739">
        <v>42</v>
      </c>
      <c r="N739">
        <v>3</v>
      </c>
      <c r="O739">
        <v>2</v>
      </c>
      <c r="P739" t="s">
        <v>53</v>
      </c>
      <c r="Q739">
        <v>3</v>
      </c>
      <c r="R739" t="s">
        <v>14</v>
      </c>
      <c r="S739">
        <v>5003</v>
      </c>
      <c r="T739">
        <v>23371</v>
      </c>
      <c r="U739">
        <v>6</v>
      </c>
      <c r="V739" t="s">
        <v>46</v>
      </c>
      <c r="W739" t="s">
        <v>15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</row>
    <row r="740" spans="1:35" x14ac:dyDescent="0.25">
      <c r="A740">
        <v>39</v>
      </c>
      <c r="B740" t="s">
        <v>15</v>
      </c>
      <c r="C740" t="s">
        <v>42</v>
      </c>
      <c r="D740">
        <v>466</v>
      </c>
      <c r="E740" t="s">
        <v>48</v>
      </c>
      <c r="F740">
        <v>1</v>
      </c>
      <c r="G740">
        <v>1</v>
      </c>
      <c r="H740" t="s">
        <v>44</v>
      </c>
      <c r="I740">
        <v>1</v>
      </c>
      <c r="J740">
        <v>1026</v>
      </c>
      <c r="K740">
        <v>4</v>
      </c>
      <c r="L740" t="s">
        <v>13</v>
      </c>
      <c r="M740">
        <v>65</v>
      </c>
      <c r="N740">
        <v>2</v>
      </c>
      <c r="O740">
        <v>4</v>
      </c>
      <c r="P740" t="s">
        <v>53</v>
      </c>
      <c r="Q740">
        <v>4</v>
      </c>
      <c r="R740" t="s">
        <v>17</v>
      </c>
      <c r="S740">
        <v>12742</v>
      </c>
      <c r="T740">
        <v>7060</v>
      </c>
      <c r="U740">
        <v>1</v>
      </c>
      <c r="V740" t="s">
        <v>46</v>
      </c>
      <c r="W740" t="s">
        <v>15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</row>
    <row r="741" spans="1:35" x14ac:dyDescent="0.25">
      <c r="A741">
        <v>27</v>
      </c>
      <c r="B741" t="s">
        <v>15</v>
      </c>
      <c r="C741" t="s">
        <v>42</v>
      </c>
      <c r="D741">
        <v>1055</v>
      </c>
      <c r="E741" t="s">
        <v>48</v>
      </c>
      <c r="F741">
        <v>2</v>
      </c>
      <c r="G741">
        <v>4</v>
      </c>
      <c r="H741" t="s">
        <v>44</v>
      </c>
      <c r="I741">
        <v>1</v>
      </c>
      <c r="J741">
        <v>1027</v>
      </c>
      <c r="K741">
        <v>1</v>
      </c>
      <c r="L741" t="s">
        <v>13</v>
      </c>
      <c r="M741">
        <v>47</v>
      </c>
      <c r="N741">
        <v>3</v>
      </c>
      <c r="O741">
        <v>2</v>
      </c>
      <c r="P741" t="s">
        <v>53</v>
      </c>
      <c r="Q741">
        <v>4</v>
      </c>
      <c r="R741" t="s">
        <v>17</v>
      </c>
      <c r="S741">
        <v>4227</v>
      </c>
      <c r="T741">
        <v>4658</v>
      </c>
      <c r="U741">
        <v>0</v>
      </c>
      <c r="V741" t="s">
        <v>46</v>
      </c>
      <c r="W741" t="s">
        <v>15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</row>
    <row r="742" spans="1:35" x14ac:dyDescent="0.25">
      <c r="A742">
        <v>35</v>
      </c>
      <c r="B742" t="s">
        <v>15</v>
      </c>
      <c r="C742" t="s">
        <v>42</v>
      </c>
      <c r="D742">
        <v>802</v>
      </c>
      <c r="E742" t="s">
        <v>48</v>
      </c>
      <c r="F742">
        <v>10</v>
      </c>
      <c r="G742">
        <v>3</v>
      </c>
      <c r="H742" t="s">
        <v>50</v>
      </c>
      <c r="I742">
        <v>1</v>
      </c>
      <c r="J742">
        <v>1028</v>
      </c>
      <c r="K742">
        <v>2</v>
      </c>
      <c r="L742" t="s">
        <v>16</v>
      </c>
      <c r="M742">
        <v>45</v>
      </c>
      <c r="N742">
        <v>3</v>
      </c>
      <c r="O742">
        <v>1</v>
      </c>
      <c r="P742" t="s">
        <v>51</v>
      </c>
      <c r="Q742">
        <v>4</v>
      </c>
      <c r="R742" t="s">
        <v>18</v>
      </c>
      <c r="S742">
        <v>3917</v>
      </c>
      <c r="T742">
        <v>9541</v>
      </c>
      <c r="U742">
        <v>1</v>
      </c>
      <c r="V742" t="s">
        <v>46</v>
      </c>
      <c r="W742" t="s">
        <v>15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</row>
    <row r="743" spans="1:35" x14ac:dyDescent="0.25">
      <c r="A743">
        <v>42</v>
      </c>
      <c r="B743" t="s">
        <v>15</v>
      </c>
      <c r="C743" t="s">
        <v>42</v>
      </c>
      <c r="D743">
        <v>265</v>
      </c>
      <c r="E743" t="s">
        <v>43</v>
      </c>
      <c r="F743">
        <v>5</v>
      </c>
      <c r="G743">
        <v>2</v>
      </c>
      <c r="H743" t="s">
        <v>59</v>
      </c>
      <c r="I743">
        <v>1</v>
      </c>
      <c r="J743">
        <v>1029</v>
      </c>
      <c r="K743">
        <v>4</v>
      </c>
      <c r="L743" t="s">
        <v>16</v>
      </c>
      <c r="M743">
        <v>90</v>
      </c>
      <c r="N743">
        <v>3</v>
      </c>
      <c r="O743">
        <v>5</v>
      </c>
      <c r="P743" t="s">
        <v>56</v>
      </c>
      <c r="Q743">
        <v>3</v>
      </c>
      <c r="R743" t="s">
        <v>17</v>
      </c>
      <c r="S743">
        <v>18303</v>
      </c>
      <c r="T743">
        <v>7770</v>
      </c>
      <c r="U743">
        <v>6</v>
      </c>
      <c r="V743" t="s">
        <v>46</v>
      </c>
      <c r="W743" t="s">
        <v>15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</row>
    <row r="744" spans="1:35" x14ac:dyDescent="0.25">
      <c r="A744">
        <v>50</v>
      </c>
      <c r="B744" t="s">
        <v>15</v>
      </c>
      <c r="C744" t="s">
        <v>42</v>
      </c>
      <c r="D744">
        <v>804</v>
      </c>
      <c r="E744" t="s">
        <v>48</v>
      </c>
      <c r="F744">
        <v>9</v>
      </c>
      <c r="G744">
        <v>3</v>
      </c>
      <c r="H744" t="s">
        <v>44</v>
      </c>
      <c r="I744">
        <v>1</v>
      </c>
      <c r="J744">
        <v>1030</v>
      </c>
      <c r="K744">
        <v>1</v>
      </c>
      <c r="L744" t="s">
        <v>16</v>
      </c>
      <c r="M744">
        <v>64</v>
      </c>
      <c r="N744">
        <v>3</v>
      </c>
      <c r="O744">
        <v>1</v>
      </c>
      <c r="P744" t="s">
        <v>51</v>
      </c>
      <c r="Q744">
        <v>4</v>
      </c>
      <c r="R744" t="s">
        <v>17</v>
      </c>
      <c r="S744">
        <v>2380</v>
      </c>
      <c r="T744">
        <v>20165</v>
      </c>
      <c r="U744">
        <v>4</v>
      </c>
      <c r="V744" t="s">
        <v>46</v>
      </c>
      <c r="W744" t="s">
        <v>15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</row>
    <row r="745" spans="1:35" x14ac:dyDescent="0.25">
      <c r="A745">
        <v>59</v>
      </c>
      <c r="B745" t="s">
        <v>15</v>
      </c>
      <c r="C745" t="s">
        <v>42</v>
      </c>
      <c r="D745">
        <v>715</v>
      </c>
      <c r="E745" t="s">
        <v>48</v>
      </c>
      <c r="F745">
        <v>2</v>
      </c>
      <c r="G745">
        <v>3</v>
      </c>
      <c r="H745" t="s">
        <v>44</v>
      </c>
      <c r="I745">
        <v>1</v>
      </c>
      <c r="J745">
        <v>1032</v>
      </c>
      <c r="K745">
        <v>3</v>
      </c>
      <c r="L745" t="s">
        <v>13</v>
      </c>
      <c r="M745">
        <v>69</v>
      </c>
      <c r="N745">
        <v>2</v>
      </c>
      <c r="O745">
        <v>4</v>
      </c>
      <c r="P745" t="s">
        <v>53</v>
      </c>
      <c r="Q745">
        <v>4</v>
      </c>
      <c r="R745" t="s">
        <v>14</v>
      </c>
      <c r="S745">
        <v>13726</v>
      </c>
      <c r="T745">
        <v>21829</v>
      </c>
      <c r="U745">
        <v>3</v>
      </c>
      <c r="V745" t="s">
        <v>46</v>
      </c>
      <c r="W745" t="s">
        <v>12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</row>
    <row r="746" spans="1:35" x14ac:dyDescent="0.25">
      <c r="A746">
        <v>37</v>
      </c>
      <c r="B746" t="s">
        <v>12</v>
      </c>
      <c r="C746" t="s">
        <v>42</v>
      </c>
      <c r="D746">
        <v>1141</v>
      </c>
      <c r="E746" t="s">
        <v>48</v>
      </c>
      <c r="F746">
        <v>11</v>
      </c>
      <c r="G746">
        <v>2</v>
      </c>
      <c r="H746" t="s">
        <v>52</v>
      </c>
      <c r="I746">
        <v>1</v>
      </c>
      <c r="J746">
        <v>1033</v>
      </c>
      <c r="K746">
        <v>1</v>
      </c>
      <c r="L746" t="s">
        <v>13</v>
      </c>
      <c r="M746">
        <v>61</v>
      </c>
      <c r="N746">
        <v>1</v>
      </c>
      <c r="O746">
        <v>2</v>
      </c>
      <c r="P746" t="s">
        <v>54</v>
      </c>
      <c r="Q746">
        <v>2</v>
      </c>
      <c r="R746" t="s">
        <v>17</v>
      </c>
      <c r="S746">
        <v>4777</v>
      </c>
      <c r="T746">
        <v>14382</v>
      </c>
      <c r="U746">
        <v>5</v>
      </c>
      <c r="V746" t="s">
        <v>46</v>
      </c>
      <c r="W746" t="s">
        <v>15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</row>
    <row r="747" spans="1:35" x14ac:dyDescent="0.25">
      <c r="A747">
        <v>55</v>
      </c>
      <c r="B747" t="s">
        <v>15</v>
      </c>
      <c r="C747" t="s">
        <v>47</v>
      </c>
      <c r="D747">
        <v>135</v>
      </c>
      <c r="E747" t="s">
        <v>48</v>
      </c>
      <c r="F747">
        <v>18</v>
      </c>
      <c r="G747">
        <v>4</v>
      </c>
      <c r="H747" t="s">
        <v>52</v>
      </c>
      <c r="I747">
        <v>1</v>
      </c>
      <c r="J747">
        <v>1034</v>
      </c>
      <c r="K747">
        <v>3</v>
      </c>
      <c r="L747" t="s">
        <v>16</v>
      </c>
      <c r="M747">
        <v>62</v>
      </c>
      <c r="N747">
        <v>3</v>
      </c>
      <c r="O747">
        <v>2</v>
      </c>
      <c r="P747" t="s">
        <v>54</v>
      </c>
      <c r="Q747">
        <v>2</v>
      </c>
      <c r="R747" t="s">
        <v>17</v>
      </c>
      <c r="S747">
        <v>6385</v>
      </c>
      <c r="T747">
        <v>12992</v>
      </c>
      <c r="U747">
        <v>3</v>
      </c>
      <c r="V747" t="s">
        <v>46</v>
      </c>
      <c r="W747" t="s">
        <v>12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</row>
    <row r="748" spans="1:35" x14ac:dyDescent="0.25">
      <c r="A748">
        <v>41</v>
      </c>
      <c r="B748" t="s">
        <v>15</v>
      </c>
      <c r="C748" t="s">
        <v>55</v>
      </c>
      <c r="D748">
        <v>247</v>
      </c>
      <c r="E748" t="s">
        <v>48</v>
      </c>
      <c r="F748">
        <v>7</v>
      </c>
      <c r="G748">
        <v>1</v>
      </c>
      <c r="H748" t="s">
        <v>44</v>
      </c>
      <c r="I748">
        <v>1</v>
      </c>
      <c r="J748">
        <v>1035</v>
      </c>
      <c r="K748">
        <v>2</v>
      </c>
      <c r="L748" t="s">
        <v>13</v>
      </c>
      <c r="M748">
        <v>55</v>
      </c>
      <c r="N748">
        <v>1</v>
      </c>
      <c r="O748">
        <v>5</v>
      </c>
      <c r="P748" t="s">
        <v>58</v>
      </c>
      <c r="Q748">
        <v>3</v>
      </c>
      <c r="R748" t="s">
        <v>18</v>
      </c>
      <c r="S748">
        <v>19973</v>
      </c>
      <c r="T748">
        <v>20284</v>
      </c>
      <c r="U748">
        <v>1</v>
      </c>
      <c r="V748" t="s">
        <v>46</v>
      </c>
      <c r="W748" t="s">
        <v>15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</row>
    <row r="749" spans="1:35" x14ac:dyDescent="0.25">
      <c r="A749">
        <v>38</v>
      </c>
      <c r="B749" t="s">
        <v>15</v>
      </c>
      <c r="C749" t="s">
        <v>42</v>
      </c>
      <c r="D749">
        <v>1035</v>
      </c>
      <c r="E749" t="s">
        <v>43</v>
      </c>
      <c r="F749">
        <v>3</v>
      </c>
      <c r="G749">
        <v>4</v>
      </c>
      <c r="H749" t="s">
        <v>44</v>
      </c>
      <c r="I749">
        <v>1</v>
      </c>
      <c r="J749">
        <v>1036</v>
      </c>
      <c r="K749">
        <v>2</v>
      </c>
      <c r="L749" t="s">
        <v>16</v>
      </c>
      <c r="M749">
        <v>42</v>
      </c>
      <c r="N749">
        <v>3</v>
      </c>
      <c r="O749">
        <v>2</v>
      </c>
      <c r="P749" t="s">
        <v>45</v>
      </c>
      <c r="Q749">
        <v>4</v>
      </c>
      <c r="R749" t="s">
        <v>14</v>
      </c>
      <c r="S749">
        <v>6861</v>
      </c>
      <c r="T749">
        <v>4981</v>
      </c>
      <c r="U749">
        <v>8</v>
      </c>
      <c r="V749" t="s">
        <v>46</v>
      </c>
      <c r="W749" t="s">
        <v>12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</row>
    <row r="750" spans="1:35" x14ac:dyDescent="0.25">
      <c r="A750">
        <v>26</v>
      </c>
      <c r="B750" t="s">
        <v>12</v>
      </c>
      <c r="C750" t="s">
        <v>55</v>
      </c>
      <c r="D750">
        <v>265</v>
      </c>
      <c r="E750" t="s">
        <v>43</v>
      </c>
      <c r="F750">
        <v>29</v>
      </c>
      <c r="G750">
        <v>2</v>
      </c>
      <c r="H750" t="s">
        <v>52</v>
      </c>
      <c r="I750">
        <v>1</v>
      </c>
      <c r="J750">
        <v>1037</v>
      </c>
      <c r="K750">
        <v>2</v>
      </c>
      <c r="L750" t="s">
        <v>16</v>
      </c>
      <c r="M750">
        <v>79</v>
      </c>
      <c r="N750">
        <v>1</v>
      </c>
      <c r="O750">
        <v>2</v>
      </c>
      <c r="P750" t="s">
        <v>45</v>
      </c>
      <c r="Q750">
        <v>1</v>
      </c>
      <c r="R750" t="s">
        <v>14</v>
      </c>
      <c r="S750">
        <v>4969</v>
      </c>
      <c r="T750">
        <v>21813</v>
      </c>
      <c r="U750">
        <v>8</v>
      </c>
      <c r="V750" t="s">
        <v>46</v>
      </c>
      <c r="W750" t="s">
        <v>15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</row>
    <row r="751" spans="1:35" x14ac:dyDescent="0.25">
      <c r="A751">
        <v>52</v>
      </c>
      <c r="B751" t="s">
        <v>12</v>
      </c>
      <c r="C751" t="s">
        <v>42</v>
      </c>
      <c r="D751">
        <v>266</v>
      </c>
      <c r="E751" t="s">
        <v>43</v>
      </c>
      <c r="F751">
        <v>2</v>
      </c>
      <c r="G751">
        <v>1</v>
      </c>
      <c r="H751" t="s">
        <v>59</v>
      </c>
      <c r="I751">
        <v>1</v>
      </c>
      <c r="J751">
        <v>1038</v>
      </c>
      <c r="K751">
        <v>1</v>
      </c>
      <c r="L751" t="s">
        <v>13</v>
      </c>
      <c r="M751">
        <v>57</v>
      </c>
      <c r="N751">
        <v>1</v>
      </c>
      <c r="O751">
        <v>5</v>
      </c>
      <c r="P751" t="s">
        <v>56</v>
      </c>
      <c r="Q751">
        <v>4</v>
      </c>
      <c r="R751" t="s">
        <v>17</v>
      </c>
      <c r="S751">
        <v>19845</v>
      </c>
      <c r="T751">
        <v>25846</v>
      </c>
      <c r="U751">
        <v>1</v>
      </c>
      <c r="V751" t="s">
        <v>46</v>
      </c>
      <c r="W751" t="s">
        <v>15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</row>
    <row r="752" spans="1:35" x14ac:dyDescent="0.25">
      <c r="A752">
        <v>44</v>
      </c>
      <c r="B752" t="s">
        <v>15</v>
      </c>
      <c r="C752" t="s">
        <v>42</v>
      </c>
      <c r="D752">
        <v>1448</v>
      </c>
      <c r="E752" t="s">
        <v>43</v>
      </c>
      <c r="F752">
        <v>28</v>
      </c>
      <c r="G752">
        <v>3</v>
      </c>
      <c r="H752" t="s">
        <v>52</v>
      </c>
      <c r="I752">
        <v>1</v>
      </c>
      <c r="J752">
        <v>1039</v>
      </c>
      <c r="K752">
        <v>4</v>
      </c>
      <c r="L752" t="s">
        <v>13</v>
      </c>
      <c r="M752">
        <v>53</v>
      </c>
      <c r="N752">
        <v>4</v>
      </c>
      <c r="O752">
        <v>4</v>
      </c>
      <c r="P752" t="s">
        <v>45</v>
      </c>
      <c r="Q752">
        <v>4</v>
      </c>
      <c r="R752" t="s">
        <v>17</v>
      </c>
      <c r="S752">
        <v>13320</v>
      </c>
      <c r="T752">
        <v>11737</v>
      </c>
      <c r="U752">
        <v>3</v>
      </c>
      <c r="V752" t="s">
        <v>46</v>
      </c>
      <c r="W752" t="s">
        <v>12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</row>
    <row r="753" spans="1:35" x14ac:dyDescent="0.25">
      <c r="A753">
        <v>50</v>
      </c>
      <c r="B753" t="s">
        <v>15</v>
      </c>
      <c r="C753" t="s">
        <v>55</v>
      </c>
      <c r="D753">
        <v>145</v>
      </c>
      <c r="E753" t="s">
        <v>43</v>
      </c>
      <c r="F753">
        <v>1</v>
      </c>
      <c r="G753">
        <v>3</v>
      </c>
      <c r="H753" t="s">
        <v>44</v>
      </c>
      <c r="I753">
        <v>1</v>
      </c>
      <c r="J753">
        <v>1040</v>
      </c>
      <c r="K753">
        <v>4</v>
      </c>
      <c r="L753" t="s">
        <v>13</v>
      </c>
      <c r="M753">
        <v>95</v>
      </c>
      <c r="N753">
        <v>3</v>
      </c>
      <c r="O753">
        <v>2</v>
      </c>
      <c r="P753" t="s">
        <v>45</v>
      </c>
      <c r="Q753">
        <v>3</v>
      </c>
      <c r="R753" t="s">
        <v>17</v>
      </c>
      <c r="S753">
        <v>6347</v>
      </c>
      <c r="T753">
        <v>24920</v>
      </c>
      <c r="U753">
        <v>0</v>
      </c>
      <c r="V753" t="s">
        <v>46</v>
      </c>
      <c r="W753" t="s">
        <v>15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</row>
    <row r="754" spans="1:35" x14ac:dyDescent="0.25">
      <c r="A754">
        <v>36</v>
      </c>
      <c r="B754" t="s">
        <v>12</v>
      </c>
      <c r="C754" t="s">
        <v>42</v>
      </c>
      <c r="D754">
        <v>885</v>
      </c>
      <c r="E754" t="s">
        <v>48</v>
      </c>
      <c r="F754">
        <v>16</v>
      </c>
      <c r="G754">
        <v>4</v>
      </c>
      <c r="H754" t="s">
        <v>44</v>
      </c>
      <c r="I754">
        <v>1</v>
      </c>
      <c r="J754">
        <v>1042</v>
      </c>
      <c r="K754">
        <v>3</v>
      </c>
      <c r="L754" t="s">
        <v>13</v>
      </c>
      <c r="M754">
        <v>43</v>
      </c>
      <c r="N754">
        <v>4</v>
      </c>
      <c r="O754">
        <v>1</v>
      </c>
      <c r="P754" t="s">
        <v>51</v>
      </c>
      <c r="Q754">
        <v>1</v>
      </c>
      <c r="R754" t="s">
        <v>14</v>
      </c>
      <c r="S754">
        <v>2743</v>
      </c>
      <c r="T754">
        <v>8269</v>
      </c>
      <c r="U754">
        <v>1</v>
      </c>
      <c r="V754" t="s">
        <v>46</v>
      </c>
      <c r="W754" t="s">
        <v>15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</row>
    <row r="755" spans="1:35" x14ac:dyDescent="0.25">
      <c r="A755">
        <v>39</v>
      </c>
      <c r="B755" t="s">
        <v>15</v>
      </c>
      <c r="C755" t="s">
        <v>47</v>
      </c>
      <c r="D755">
        <v>945</v>
      </c>
      <c r="E755" t="s">
        <v>48</v>
      </c>
      <c r="F755">
        <v>22</v>
      </c>
      <c r="G755">
        <v>3</v>
      </c>
      <c r="H755" t="s">
        <v>52</v>
      </c>
      <c r="I755">
        <v>1</v>
      </c>
      <c r="J755">
        <v>1043</v>
      </c>
      <c r="K755">
        <v>4</v>
      </c>
      <c r="L755" t="s">
        <v>13</v>
      </c>
      <c r="M755">
        <v>82</v>
      </c>
      <c r="N755">
        <v>3</v>
      </c>
      <c r="O755">
        <v>3</v>
      </c>
      <c r="P755" t="s">
        <v>53</v>
      </c>
      <c r="Q755">
        <v>1</v>
      </c>
      <c r="R755" t="s">
        <v>14</v>
      </c>
      <c r="S755">
        <v>10880</v>
      </c>
      <c r="T755">
        <v>5083</v>
      </c>
      <c r="U755">
        <v>1</v>
      </c>
      <c r="V755" t="s">
        <v>46</v>
      </c>
      <c r="W755" t="s">
        <v>12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</row>
    <row r="756" spans="1:35" x14ac:dyDescent="0.25">
      <c r="A756">
        <v>33</v>
      </c>
      <c r="B756" t="s">
        <v>15</v>
      </c>
      <c r="C756" t="s">
        <v>55</v>
      </c>
      <c r="D756">
        <v>1038</v>
      </c>
      <c r="E756" t="s">
        <v>43</v>
      </c>
      <c r="F756">
        <v>8</v>
      </c>
      <c r="G756">
        <v>1</v>
      </c>
      <c r="H756" t="s">
        <v>44</v>
      </c>
      <c r="I756">
        <v>1</v>
      </c>
      <c r="J756">
        <v>1044</v>
      </c>
      <c r="K756">
        <v>2</v>
      </c>
      <c r="L756" t="s">
        <v>13</v>
      </c>
      <c r="M756">
        <v>88</v>
      </c>
      <c r="N756">
        <v>2</v>
      </c>
      <c r="O756">
        <v>1</v>
      </c>
      <c r="P756" t="s">
        <v>57</v>
      </c>
      <c r="Q756">
        <v>4</v>
      </c>
      <c r="R756" t="s">
        <v>14</v>
      </c>
      <c r="S756">
        <v>2342</v>
      </c>
      <c r="T756">
        <v>21437</v>
      </c>
      <c r="U756">
        <v>0</v>
      </c>
      <c r="V756" t="s">
        <v>46</v>
      </c>
      <c r="W756" t="s">
        <v>15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</row>
    <row r="757" spans="1:35" x14ac:dyDescent="0.25">
      <c r="A757">
        <v>45</v>
      </c>
      <c r="B757" t="s">
        <v>15</v>
      </c>
      <c r="C757" t="s">
        <v>42</v>
      </c>
      <c r="D757">
        <v>1234</v>
      </c>
      <c r="E757" t="s">
        <v>43</v>
      </c>
      <c r="F757">
        <v>11</v>
      </c>
      <c r="G757">
        <v>2</v>
      </c>
      <c r="H757" t="s">
        <v>44</v>
      </c>
      <c r="I757">
        <v>1</v>
      </c>
      <c r="J757">
        <v>1045</v>
      </c>
      <c r="K757">
        <v>4</v>
      </c>
      <c r="L757" t="s">
        <v>13</v>
      </c>
      <c r="M757">
        <v>90</v>
      </c>
      <c r="N757">
        <v>3</v>
      </c>
      <c r="O757">
        <v>4</v>
      </c>
      <c r="P757" t="s">
        <v>56</v>
      </c>
      <c r="Q757">
        <v>4</v>
      </c>
      <c r="R757" t="s">
        <v>17</v>
      </c>
      <c r="S757">
        <v>17650</v>
      </c>
      <c r="T757">
        <v>5404</v>
      </c>
      <c r="U757">
        <v>3</v>
      </c>
      <c r="V757" t="s">
        <v>46</v>
      </c>
      <c r="W757" t="s">
        <v>15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</row>
    <row r="758" spans="1:35" x14ac:dyDescent="0.25">
      <c r="A758">
        <v>32</v>
      </c>
      <c r="B758" t="s">
        <v>15</v>
      </c>
      <c r="C758" t="s">
        <v>55</v>
      </c>
      <c r="D758">
        <v>1109</v>
      </c>
      <c r="E758" t="s">
        <v>48</v>
      </c>
      <c r="F758">
        <v>29</v>
      </c>
      <c r="G758">
        <v>4</v>
      </c>
      <c r="H758" t="s">
        <v>52</v>
      </c>
      <c r="I758">
        <v>1</v>
      </c>
      <c r="J758">
        <v>1046</v>
      </c>
      <c r="K758">
        <v>4</v>
      </c>
      <c r="L758" t="s">
        <v>13</v>
      </c>
      <c r="M758">
        <v>69</v>
      </c>
      <c r="N758">
        <v>3</v>
      </c>
      <c r="O758">
        <v>1</v>
      </c>
      <c r="P758" t="s">
        <v>51</v>
      </c>
      <c r="Q758">
        <v>3</v>
      </c>
      <c r="R758" t="s">
        <v>14</v>
      </c>
      <c r="S758">
        <v>4025</v>
      </c>
      <c r="T758">
        <v>11135</v>
      </c>
      <c r="U758">
        <v>9</v>
      </c>
      <c r="V758" t="s">
        <v>46</v>
      </c>
      <c r="W758" t="s">
        <v>15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</row>
    <row r="759" spans="1:35" x14ac:dyDescent="0.25">
      <c r="A759">
        <v>34</v>
      </c>
      <c r="B759" t="s">
        <v>15</v>
      </c>
      <c r="C759" t="s">
        <v>42</v>
      </c>
      <c r="D759">
        <v>216</v>
      </c>
      <c r="E759" t="s">
        <v>43</v>
      </c>
      <c r="F759">
        <v>1</v>
      </c>
      <c r="G759">
        <v>4</v>
      </c>
      <c r="H759" t="s">
        <v>59</v>
      </c>
      <c r="I759">
        <v>1</v>
      </c>
      <c r="J759">
        <v>1047</v>
      </c>
      <c r="K759">
        <v>2</v>
      </c>
      <c r="L759" t="s">
        <v>16</v>
      </c>
      <c r="M759">
        <v>75</v>
      </c>
      <c r="N759">
        <v>4</v>
      </c>
      <c r="O759">
        <v>2</v>
      </c>
      <c r="P759" t="s">
        <v>45</v>
      </c>
      <c r="Q759">
        <v>4</v>
      </c>
      <c r="R759" t="s">
        <v>18</v>
      </c>
      <c r="S759">
        <v>9725</v>
      </c>
      <c r="T759">
        <v>12278</v>
      </c>
      <c r="U759">
        <v>0</v>
      </c>
      <c r="V759" t="s">
        <v>46</v>
      </c>
      <c r="W759" t="s">
        <v>15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</row>
    <row r="760" spans="1:35" x14ac:dyDescent="0.25">
      <c r="A760">
        <v>59</v>
      </c>
      <c r="B760" t="s">
        <v>15</v>
      </c>
      <c r="C760" t="s">
        <v>42</v>
      </c>
      <c r="D760">
        <v>1089</v>
      </c>
      <c r="E760" t="s">
        <v>43</v>
      </c>
      <c r="F760">
        <v>1</v>
      </c>
      <c r="G760">
        <v>2</v>
      </c>
      <c r="H760" t="s">
        <v>60</v>
      </c>
      <c r="I760">
        <v>1</v>
      </c>
      <c r="J760">
        <v>1048</v>
      </c>
      <c r="K760">
        <v>2</v>
      </c>
      <c r="L760" t="s">
        <v>16</v>
      </c>
      <c r="M760">
        <v>66</v>
      </c>
      <c r="N760">
        <v>3</v>
      </c>
      <c r="O760">
        <v>3</v>
      </c>
      <c r="P760" t="s">
        <v>56</v>
      </c>
      <c r="Q760">
        <v>4</v>
      </c>
      <c r="R760" t="s">
        <v>17</v>
      </c>
      <c r="S760">
        <v>11904</v>
      </c>
      <c r="T760">
        <v>11038</v>
      </c>
      <c r="U760">
        <v>3</v>
      </c>
      <c r="V760" t="s">
        <v>46</v>
      </c>
      <c r="W760" t="s">
        <v>12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</row>
    <row r="761" spans="1:35" x14ac:dyDescent="0.25">
      <c r="A761">
        <v>45</v>
      </c>
      <c r="B761" t="s">
        <v>15</v>
      </c>
      <c r="C761" t="s">
        <v>42</v>
      </c>
      <c r="D761">
        <v>788</v>
      </c>
      <c r="E761" t="s">
        <v>61</v>
      </c>
      <c r="F761">
        <v>24</v>
      </c>
      <c r="G761">
        <v>4</v>
      </c>
      <c r="H761" t="s">
        <v>52</v>
      </c>
      <c r="I761">
        <v>1</v>
      </c>
      <c r="J761">
        <v>1049</v>
      </c>
      <c r="K761">
        <v>2</v>
      </c>
      <c r="L761" t="s">
        <v>16</v>
      </c>
      <c r="M761">
        <v>36</v>
      </c>
      <c r="N761">
        <v>3</v>
      </c>
      <c r="O761">
        <v>1</v>
      </c>
      <c r="P761" t="s">
        <v>61</v>
      </c>
      <c r="Q761">
        <v>2</v>
      </c>
      <c r="R761" t="s">
        <v>14</v>
      </c>
      <c r="S761">
        <v>2177</v>
      </c>
      <c r="T761">
        <v>8318</v>
      </c>
      <c r="U761">
        <v>1</v>
      </c>
      <c r="V761" t="s">
        <v>46</v>
      </c>
      <c r="W761" t="s">
        <v>15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</row>
    <row r="762" spans="1:35" x14ac:dyDescent="0.25">
      <c r="A762">
        <v>53</v>
      </c>
      <c r="B762" t="s">
        <v>15</v>
      </c>
      <c r="C762" t="s">
        <v>47</v>
      </c>
      <c r="D762">
        <v>124</v>
      </c>
      <c r="E762" t="s">
        <v>43</v>
      </c>
      <c r="F762">
        <v>2</v>
      </c>
      <c r="G762">
        <v>3</v>
      </c>
      <c r="H762" t="s">
        <v>59</v>
      </c>
      <c r="I762">
        <v>1</v>
      </c>
      <c r="J762">
        <v>1050</v>
      </c>
      <c r="K762">
        <v>3</v>
      </c>
      <c r="L762" t="s">
        <v>13</v>
      </c>
      <c r="M762">
        <v>38</v>
      </c>
      <c r="N762">
        <v>2</v>
      </c>
      <c r="O762">
        <v>3</v>
      </c>
      <c r="P762" t="s">
        <v>45</v>
      </c>
      <c r="Q762">
        <v>2</v>
      </c>
      <c r="R762" t="s">
        <v>17</v>
      </c>
      <c r="S762">
        <v>7525</v>
      </c>
      <c r="T762">
        <v>23537</v>
      </c>
      <c r="U762">
        <v>2</v>
      </c>
      <c r="V762" t="s">
        <v>46</v>
      </c>
      <c r="W762" t="s">
        <v>15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</row>
    <row r="763" spans="1:35" x14ac:dyDescent="0.25">
      <c r="A763">
        <v>36</v>
      </c>
      <c r="B763" t="s">
        <v>12</v>
      </c>
      <c r="C763" t="s">
        <v>42</v>
      </c>
      <c r="D763">
        <v>660</v>
      </c>
      <c r="E763" t="s">
        <v>48</v>
      </c>
      <c r="F763">
        <v>15</v>
      </c>
      <c r="G763">
        <v>3</v>
      </c>
      <c r="H763" t="s">
        <v>50</v>
      </c>
      <c r="I763">
        <v>1</v>
      </c>
      <c r="J763">
        <v>1052</v>
      </c>
      <c r="K763">
        <v>1</v>
      </c>
      <c r="L763" t="s">
        <v>16</v>
      </c>
      <c r="M763">
        <v>81</v>
      </c>
      <c r="N763">
        <v>3</v>
      </c>
      <c r="O763">
        <v>2</v>
      </c>
      <c r="P763" t="s">
        <v>51</v>
      </c>
      <c r="Q763">
        <v>3</v>
      </c>
      <c r="R763" t="s">
        <v>18</v>
      </c>
      <c r="S763">
        <v>4834</v>
      </c>
      <c r="T763">
        <v>7858</v>
      </c>
      <c r="U763">
        <v>7</v>
      </c>
      <c r="V763" t="s">
        <v>46</v>
      </c>
      <c r="W763" t="s">
        <v>15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</row>
    <row r="764" spans="1:35" x14ac:dyDescent="0.25">
      <c r="A764">
        <v>26</v>
      </c>
      <c r="B764" t="s">
        <v>12</v>
      </c>
      <c r="C764" t="s">
        <v>47</v>
      </c>
      <c r="D764">
        <v>342</v>
      </c>
      <c r="E764" t="s">
        <v>48</v>
      </c>
      <c r="F764">
        <v>2</v>
      </c>
      <c r="G764">
        <v>3</v>
      </c>
      <c r="H764" t="s">
        <v>44</v>
      </c>
      <c r="I764">
        <v>1</v>
      </c>
      <c r="J764">
        <v>1053</v>
      </c>
      <c r="K764">
        <v>1</v>
      </c>
      <c r="L764" t="s">
        <v>16</v>
      </c>
      <c r="M764">
        <v>57</v>
      </c>
      <c r="N764">
        <v>3</v>
      </c>
      <c r="O764">
        <v>1</v>
      </c>
      <c r="P764" t="s">
        <v>49</v>
      </c>
      <c r="Q764">
        <v>1</v>
      </c>
      <c r="R764" t="s">
        <v>17</v>
      </c>
      <c r="S764">
        <v>2042</v>
      </c>
      <c r="T764">
        <v>15346</v>
      </c>
      <c r="U764">
        <v>6</v>
      </c>
      <c r="V764" t="s">
        <v>46</v>
      </c>
      <c r="W764" t="s">
        <v>12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</row>
    <row r="765" spans="1:35" x14ac:dyDescent="0.25">
      <c r="A765">
        <v>34</v>
      </c>
      <c r="B765" t="s">
        <v>15</v>
      </c>
      <c r="C765" t="s">
        <v>42</v>
      </c>
      <c r="D765">
        <v>1333</v>
      </c>
      <c r="E765" t="s">
        <v>43</v>
      </c>
      <c r="F765">
        <v>10</v>
      </c>
      <c r="G765">
        <v>4</v>
      </c>
      <c r="H765" t="s">
        <v>44</v>
      </c>
      <c r="I765">
        <v>1</v>
      </c>
      <c r="J765">
        <v>1055</v>
      </c>
      <c r="K765">
        <v>3</v>
      </c>
      <c r="L765" t="s">
        <v>13</v>
      </c>
      <c r="M765">
        <v>87</v>
      </c>
      <c r="N765">
        <v>3</v>
      </c>
      <c r="O765">
        <v>1</v>
      </c>
      <c r="P765" t="s">
        <v>57</v>
      </c>
      <c r="Q765">
        <v>3</v>
      </c>
      <c r="R765" t="s">
        <v>17</v>
      </c>
      <c r="S765">
        <v>2220</v>
      </c>
      <c r="T765">
        <v>18410</v>
      </c>
      <c r="U765">
        <v>1</v>
      </c>
      <c r="V765" t="s">
        <v>46</v>
      </c>
      <c r="W765" t="s">
        <v>12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</row>
    <row r="766" spans="1:35" x14ac:dyDescent="0.25">
      <c r="A766">
        <v>28</v>
      </c>
      <c r="B766" t="s">
        <v>15</v>
      </c>
      <c r="C766" t="s">
        <v>42</v>
      </c>
      <c r="D766">
        <v>1144</v>
      </c>
      <c r="E766" t="s">
        <v>43</v>
      </c>
      <c r="F766">
        <v>10</v>
      </c>
      <c r="G766">
        <v>1</v>
      </c>
      <c r="H766" t="s">
        <v>52</v>
      </c>
      <c r="I766">
        <v>1</v>
      </c>
      <c r="J766">
        <v>1056</v>
      </c>
      <c r="K766">
        <v>4</v>
      </c>
      <c r="L766" t="s">
        <v>16</v>
      </c>
      <c r="M766">
        <v>74</v>
      </c>
      <c r="N766">
        <v>3</v>
      </c>
      <c r="O766">
        <v>1</v>
      </c>
      <c r="P766" t="s">
        <v>57</v>
      </c>
      <c r="Q766">
        <v>2</v>
      </c>
      <c r="R766" t="s">
        <v>17</v>
      </c>
      <c r="S766">
        <v>1052</v>
      </c>
      <c r="T766">
        <v>23384</v>
      </c>
      <c r="U766">
        <v>1</v>
      </c>
      <c r="V766" t="s">
        <v>46</v>
      </c>
      <c r="W766" t="s">
        <v>15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</row>
    <row r="767" spans="1:35" x14ac:dyDescent="0.25">
      <c r="A767">
        <v>38</v>
      </c>
      <c r="B767" t="s">
        <v>15</v>
      </c>
      <c r="C767" t="s">
        <v>47</v>
      </c>
      <c r="D767">
        <v>1186</v>
      </c>
      <c r="E767" t="s">
        <v>48</v>
      </c>
      <c r="F767">
        <v>3</v>
      </c>
      <c r="G767">
        <v>4</v>
      </c>
      <c r="H767" t="s">
        <v>50</v>
      </c>
      <c r="I767">
        <v>1</v>
      </c>
      <c r="J767">
        <v>1060</v>
      </c>
      <c r="K767">
        <v>3</v>
      </c>
      <c r="L767" t="s">
        <v>16</v>
      </c>
      <c r="M767">
        <v>44</v>
      </c>
      <c r="N767">
        <v>3</v>
      </c>
      <c r="O767">
        <v>1</v>
      </c>
      <c r="P767" t="s">
        <v>49</v>
      </c>
      <c r="Q767">
        <v>3</v>
      </c>
      <c r="R767" t="s">
        <v>17</v>
      </c>
      <c r="S767">
        <v>2821</v>
      </c>
      <c r="T767">
        <v>2997</v>
      </c>
      <c r="U767">
        <v>3</v>
      </c>
      <c r="V767" t="s">
        <v>46</v>
      </c>
      <c r="W767" t="s">
        <v>15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</row>
    <row r="768" spans="1:35" x14ac:dyDescent="0.25">
      <c r="A768">
        <v>50</v>
      </c>
      <c r="B768" t="s">
        <v>15</v>
      </c>
      <c r="C768" t="s">
        <v>42</v>
      </c>
      <c r="D768">
        <v>1464</v>
      </c>
      <c r="E768" t="s">
        <v>48</v>
      </c>
      <c r="F768">
        <v>2</v>
      </c>
      <c r="G768">
        <v>4</v>
      </c>
      <c r="H768" t="s">
        <v>52</v>
      </c>
      <c r="I768">
        <v>1</v>
      </c>
      <c r="J768">
        <v>1061</v>
      </c>
      <c r="K768">
        <v>2</v>
      </c>
      <c r="L768" t="s">
        <v>16</v>
      </c>
      <c r="M768">
        <v>62</v>
      </c>
      <c r="N768">
        <v>3</v>
      </c>
      <c r="O768">
        <v>5</v>
      </c>
      <c r="P768" t="s">
        <v>58</v>
      </c>
      <c r="Q768">
        <v>3</v>
      </c>
      <c r="R768" t="s">
        <v>17</v>
      </c>
      <c r="S768">
        <v>19237</v>
      </c>
      <c r="T768">
        <v>12853</v>
      </c>
      <c r="U768">
        <v>2</v>
      </c>
      <c r="V768" t="s">
        <v>46</v>
      </c>
      <c r="W768" t="s">
        <v>12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</row>
    <row r="769" spans="1:35" x14ac:dyDescent="0.25">
      <c r="A769">
        <v>37</v>
      </c>
      <c r="B769" t="s">
        <v>15</v>
      </c>
      <c r="C769" t="s">
        <v>42</v>
      </c>
      <c r="D769">
        <v>124</v>
      </c>
      <c r="E769" t="s">
        <v>48</v>
      </c>
      <c r="F769">
        <v>3</v>
      </c>
      <c r="G769">
        <v>3</v>
      </c>
      <c r="H769" t="s">
        <v>50</v>
      </c>
      <c r="I769">
        <v>1</v>
      </c>
      <c r="J769">
        <v>1062</v>
      </c>
      <c r="K769">
        <v>4</v>
      </c>
      <c r="L769" t="s">
        <v>13</v>
      </c>
      <c r="M769">
        <v>35</v>
      </c>
      <c r="N769">
        <v>3</v>
      </c>
      <c r="O769">
        <v>2</v>
      </c>
      <c r="P769" t="s">
        <v>54</v>
      </c>
      <c r="Q769">
        <v>2</v>
      </c>
      <c r="R769" t="s">
        <v>14</v>
      </c>
      <c r="S769">
        <v>4107</v>
      </c>
      <c r="T769">
        <v>13848</v>
      </c>
      <c r="U769">
        <v>3</v>
      </c>
      <c r="V769" t="s">
        <v>46</v>
      </c>
      <c r="W769" t="s">
        <v>15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</row>
    <row r="770" spans="1:35" x14ac:dyDescent="0.25">
      <c r="A770">
        <v>40</v>
      </c>
      <c r="B770" t="s">
        <v>15</v>
      </c>
      <c r="C770" t="s">
        <v>42</v>
      </c>
      <c r="D770">
        <v>300</v>
      </c>
      <c r="E770" t="s">
        <v>43</v>
      </c>
      <c r="F770">
        <v>26</v>
      </c>
      <c r="G770">
        <v>3</v>
      </c>
      <c r="H770" t="s">
        <v>59</v>
      </c>
      <c r="I770">
        <v>1</v>
      </c>
      <c r="J770">
        <v>1066</v>
      </c>
      <c r="K770">
        <v>3</v>
      </c>
      <c r="L770" t="s">
        <v>16</v>
      </c>
      <c r="M770">
        <v>74</v>
      </c>
      <c r="N770">
        <v>3</v>
      </c>
      <c r="O770">
        <v>2</v>
      </c>
      <c r="P770" t="s">
        <v>45</v>
      </c>
      <c r="Q770">
        <v>1</v>
      </c>
      <c r="R770" t="s">
        <v>17</v>
      </c>
      <c r="S770">
        <v>8396</v>
      </c>
      <c r="T770">
        <v>22217</v>
      </c>
      <c r="U770">
        <v>1</v>
      </c>
      <c r="V770" t="s">
        <v>46</v>
      </c>
      <c r="W770" t="s">
        <v>15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</row>
    <row r="771" spans="1:35" x14ac:dyDescent="0.25">
      <c r="A771">
        <v>26</v>
      </c>
      <c r="B771" t="s">
        <v>15</v>
      </c>
      <c r="C771" t="s">
        <v>47</v>
      </c>
      <c r="D771">
        <v>921</v>
      </c>
      <c r="E771" t="s">
        <v>48</v>
      </c>
      <c r="F771">
        <v>1</v>
      </c>
      <c r="G771">
        <v>1</v>
      </c>
      <c r="H771" t="s">
        <v>52</v>
      </c>
      <c r="I771">
        <v>1</v>
      </c>
      <c r="J771">
        <v>1068</v>
      </c>
      <c r="K771">
        <v>1</v>
      </c>
      <c r="L771" t="s">
        <v>13</v>
      </c>
      <c r="M771">
        <v>66</v>
      </c>
      <c r="N771">
        <v>2</v>
      </c>
      <c r="O771">
        <v>1</v>
      </c>
      <c r="P771" t="s">
        <v>49</v>
      </c>
      <c r="Q771">
        <v>3</v>
      </c>
      <c r="R771" t="s">
        <v>18</v>
      </c>
      <c r="S771">
        <v>2007</v>
      </c>
      <c r="T771">
        <v>25265</v>
      </c>
      <c r="U771">
        <v>1</v>
      </c>
      <c r="V771" t="s">
        <v>46</v>
      </c>
      <c r="W771" t="s">
        <v>15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</row>
    <row r="772" spans="1:35" x14ac:dyDescent="0.25">
      <c r="A772">
        <v>46</v>
      </c>
      <c r="B772" t="s">
        <v>15</v>
      </c>
      <c r="C772" t="s">
        <v>42</v>
      </c>
      <c r="D772">
        <v>430</v>
      </c>
      <c r="E772" t="s">
        <v>48</v>
      </c>
      <c r="F772">
        <v>1</v>
      </c>
      <c r="G772">
        <v>4</v>
      </c>
      <c r="H772" t="s">
        <v>52</v>
      </c>
      <c r="I772">
        <v>1</v>
      </c>
      <c r="J772">
        <v>1069</v>
      </c>
      <c r="K772">
        <v>4</v>
      </c>
      <c r="L772" t="s">
        <v>16</v>
      </c>
      <c r="M772">
        <v>40</v>
      </c>
      <c r="N772">
        <v>3</v>
      </c>
      <c r="O772">
        <v>5</v>
      </c>
      <c r="P772" t="s">
        <v>58</v>
      </c>
      <c r="Q772">
        <v>4</v>
      </c>
      <c r="R772" t="s">
        <v>18</v>
      </c>
      <c r="S772">
        <v>19627</v>
      </c>
      <c r="T772">
        <v>21445</v>
      </c>
      <c r="U772">
        <v>9</v>
      </c>
      <c r="V772" t="s">
        <v>46</v>
      </c>
      <c r="W772" t="s">
        <v>15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</row>
    <row r="773" spans="1:35" x14ac:dyDescent="0.25">
      <c r="A773">
        <v>54</v>
      </c>
      <c r="B773" t="s">
        <v>15</v>
      </c>
      <c r="C773" t="s">
        <v>42</v>
      </c>
      <c r="D773">
        <v>1082</v>
      </c>
      <c r="E773" t="s">
        <v>43</v>
      </c>
      <c r="F773">
        <v>2</v>
      </c>
      <c r="G773">
        <v>4</v>
      </c>
      <c r="H773" t="s">
        <v>44</v>
      </c>
      <c r="I773">
        <v>1</v>
      </c>
      <c r="J773">
        <v>1070</v>
      </c>
      <c r="K773">
        <v>3</v>
      </c>
      <c r="L773" t="s">
        <v>13</v>
      </c>
      <c r="M773">
        <v>41</v>
      </c>
      <c r="N773">
        <v>2</v>
      </c>
      <c r="O773">
        <v>3</v>
      </c>
      <c r="P773" t="s">
        <v>45</v>
      </c>
      <c r="Q773">
        <v>3</v>
      </c>
      <c r="R773" t="s">
        <v>17</v>
      </c>
      <c r="S773">
        <v>10686</v>
      </c>
      <c r="T773">
        <v>8392</v>
      </c>
      <c r="U773">
        <v>6</v>
      </c>
      <c r="V773" t="s">
        <v>46</v>
      </c>
      <c r="W773" t="s">
        <v>15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</row>
    <row r="774" spans="1:35" x14ac:dyDescent="0.25">
      <c r="A774">
        <v>56</v>
      </c>
      <c r="B774" t="s">
        <v>15</v>
      </c>
      <c r="C774" t="s">
        <v>47</v>
      </c>
      <c r="D774">
        <v>1240</v>
      </c>
      <c r="E774" t="s">
        <v>48</v>
      </c>
      <c r="F774">
        <v>9</v>
      </c>
      <c r="G774">
        <v>3</v>
      </c>
      <c r="H774" t="s">
        <v>52</v>
      </c>
      <c r="I774">
        <v>1</v>
      </c>
      <c r="J774">
        <v>1071</v>
      </c>
      <c r="K774">
        <v>1</v>
      </c>
      <c r="L774" t="s">
        <v>13</v>
      </c>
      <c r="M774">
        <v>63</v>
      </c>
      <c r="N774">
        <v>3</v>
      </c>
      <c r="O774">
        <v>1</v>
      </c>
      <c r="P774" t="s">
        <v>49</v>
      </c>
      <c r="Q774">
        <v>3</v>
      </c>
      <c r="R774" t="s">
        <v>17</v>
      </c>
      <c r="S774">
        <v>2942</v>
      </c>
      <c r="T774">
        <v>12154</v>
      </c>
      <c r="U774">
        <v>2</v>
      </c>
      <c r="V774" t="s">
        <v>46</v>
      </c>
      <c r="W774" t="s">
        <v>15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</row>
    <row r="775" spans="1:35" x14ac:dyDescent="0.25">
      <c r="A775">
        <v>36</v>
      </c>
      <c r="B775" t="s">
        <v>15</v>
      </c>
      <c r="C775" t="s">
        <v>42</v>
      </c>
      <c r="D775">
        <v>796</v>
      </c>
      <c r="E775" t="s">
        <v>48</v>
      </c>
      <c r="F775">
        <v>12</v>
      </c>
      <c r="G775">
        <v>5</v>
      </c>
      <c r="H775" t="s">
        <v>52</v>
      </c>
      <c r="I775">
        <v>1</v>
      </c>
      <c r="J775">
        <v>1073</v>
      </c>
      <c r="K775">
        <v>4</v>
      </c>
      <c r="L775" t="s">
        <v>13</v>
      </c>
      <c r="M775">
        <v>51</v>
      </c>
      <c r="N775">
        <v>2</v>
      </c>
      <c r="O775">
        <v>3</v>
      </c>
      <c r="P775" t="s">
        <v>53</v>
      </c>
      <c r="Q775">
        <v>4</v>
      </c>
      <c r="R775" t="s">
        <v>14</v>
      </c>
      <c r="S775">
        <v>8858</v>
      </c>
      <c r="T775">
        <v>15669</v>
      </c>
      <c r="U775">
        <v>0</v>
      </c>
      <c r="V775" t="s">
        <v>46</v>
      </c>
      <c r="W775" t="s">
        <v>15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</row>
    <row r="776" spans="1:35" x14ac:dyDescent="0.25">
      <c r="A776">
        <v>55</v>
      </c>
      <c r="B776" t="s">
        <v>15</v>
      </c>
      <c r="C776" t="s">
        <v>55</v>
      </c>
      <c r="D776">
        <v>444</v>
      </c>
      <c r="E776" t="s">
        <v>48</v>
      </c>
      <c r="F776">
        <v>2</v>
      </c>
      <c r="G776">
        <v>1</v>
      </c>
      <c r="H776" t="s">
        <v>52</v>
      </c>
      <c r="I776">
        <v>1</v>
      </c>
      <c r="J776">
        <v>1074</v>
      </c>
      <c r="K776">
        <v>3</v>
      </c>
      <c r="L776" t="s">
        <v>16</v>
      </c>
      <c r="M776">
        <v>40</v>
      </c>
      <c r="N776">
        <v>2</v>
      </c>
      <c r="O776">
        <v>4</v>
      </c>
      <c r="P776" t="s">
        <v>56</v>
      </c>
      <c r="Q776">
        <v>1</v>
      </c>
      <c r="R776" t="s">
        <v>14</v>
      </c>
      <c r="S776">
        <v>16756</v>
      </c>
      <c r="T776">
        <v>17323</v>
      </c>
      <c r="U776">
        <v>7</v>
      </c>
      <c r="V776" t="s">
        <v>46</v>
      </c>
      <c r="W776" t="s">
        <v>15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</row>
    <row r="777" spans="1:35" x14ac:dyDescent="0.25">
      <c r="A777">
        <v>43</v>
      </c>
      <c r="B777" t="s">
        <v>15</v>
      </c>
      <c r="C777" t="s">
        <v>42</v>
      </c>
      <c r="D777">
        <v>415</v>
      </c>
      <c r="E777" t="s">
        <v>43</v>
      </c>
      <c r="F777">
        <v>25</v>
      </c>
      <c r="G777">
        <v>3</v>
      </c>
      <c r="H777" t="s">
        <v>52</v>
      </c>
      <c r="I777">
        <v>1</v>
      </c>
      <c r="J777">
        <v>1076</v>
      </c>
      <c r="K777">
        <v>3</v>
      </c>
      <c r="L777" t="s">
        <v>16</v>
      </c>
      <c r="M777">
        <v>79</v>
      </c>
      <c r="N777">
        <v>2</v>
      </c>
      <c r="O777">
        <v>3</v>
      </c>
      <c r="P777" t="s">
        <v>45</v>
      </c>
      <c r="Q777">
        <v>4</v>
      </c>
      <c r="R777" t="s">
        <v>18</v>
      </c>
      <c r="S777">
        <v>10798</v>
      </c>
      <c r="T777">
        <v>5268</v>
      </c>
      <c r="U777">
        <v>5</v>
      </c>
      <c r="V777" t="s">
        <v>46</v>
      </c>
      <c r="W777" t="s">
        <v>15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</row>
    <row r="778" spans="1:35" x14ac:dyDescent="0.25">
      <c r="A778">
        <v>20</v>
      </c>
      <c r="B778" t="s">
        <v>12</v>
      </c>
      <c r="C778" t="s">
        <v>47</v>
      </c>
      <c r="D778">
        <v>769</v>
      </c>
      <c r="E778" t="s">
        <v>43</v>
      </c>
      <c r="F778">
        <v>9</v>
      </c>
      <c r="G778">
        <v>3</v>
      </c>
      <c r="H778" t="s">
        <v>59</v>
      </c>
      <c r="I778">
        <v>1</v>
      </c>
      <c r="J778">
        <v>1077</v>
      </c>
      <c r="K778">
        <v>4</v>
      </c>
      <c r="L778" t="s">
        <v>13</v>
      </c>
      <c r="M778">
        <v>54</v>
      </c>
      <c r="N778">
        <v>3</v>
      </c>
      <c r="O778">
        <v>1</v>
      </c>
      <c r="P778" t="s">
        <v>57</v>
      </c>
      <c r="Q778">
        <v>4</v>
      </c>
      <c r="R778" t="s">
        <v>14</v>
      </c>
      <c r="S778">
        <v>2323</v>
      </c>
      <c r="T778">
        <v>17205</v>
      </c>
      <c r="U778">
        <v>1</v>
      </c>
      <c r="V778" t="s">
        <v>46</v>
      </c>
      <c r="W778" t="s">
        <v>12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</row>
    <row r="779" spans="1:35" x14ac:dyDescent="0.25">
      <c r="A779">
        <v>21</v>
      </c>
      <c r="B779" t="s">
        <v>12</v>
      </c>
      <c r="C779" t="s">
        <v>42</v>
      </c>
      <c r="D779">
        <v>1334</v>
      </c>
      <c r="E779" t="s">
        <v>48</v>
      </c>
      <c r="F779">
        <v>10</v>
      </c>
      <c r="G779">
        <v>3</v>
      </c>
      <c r="H779" t="s">
        <v>44</v>
      </c>
      <c r="I779">
        <v>1</v>
      </c>
      <c r="J779">
        <v>1079</v>
      </c>
      <c r="K779">
        <v>3</v>
      </c>
      <c r="L779" t="s">
        <v>13</v>
      </c>
      <c r="M779">
        <v>36</v>
      </c>
      <c r="N779">
        <v>2</v>
      </c>
      <c r="O779">
        <v>1</v>
      </c>
      <c r="P779" t="s">
        <v>51</v>
      </c>
      <c r="Q779">
        <v>1</v>
      </c>
      <c r="R779" t="s">
        <v>14</v>
      </c>
      <c r="S779">
        <v>1416</v>
      </c>
      <c r="T779">
        <v>17258</v>
      </c>
      <c r="U779">
        <v>1</v>
      </c>
      <c r="V779" t="s">
        <v>46</v>
      </c>
      <c r="W779" t="s">
        <v>15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</row>
    <row r="780" spans="1:35" x14ac:dyDescent="0.25">
      <c r="A780">
        <v>46</v>
      </c>
      <c r="B780" t="s">
        <v>15</v>
      </c>
      <c r="C780" t="s">
        <v>42</v>
      </c>
      <c r="D780">
        <v>1003</v>
      </c>
      <c r="E780" t="s">
        <v>48</v>
      </c>
      <c r="F780">
        <v>8</v>
      </c>
      <c r="G780">
        <v>4</v>
      </c>
      <c r="H780" t="s">
        <v>44</v>
      </c>
      <c r="I780">
        <v>1</v>
      </c>
      <c r="J780">
        <v>1080</v>
      </c>
      <c r="K780">
        <v>4</v>
      </c>
      <c r="L780" t="s">
        <v>13</v>
      </c>
      <c r="M780">
        <v>74</v>
      </c>
      <c r="N780">
        <v>2</v>
      </c>
      <c r="O780">
        <v>2</v>
      </c>
      <c r="P780" t="s">
        <v>49</v>
      </c>
      <c r="Q780">
        <v>1</v>
      </c>
      <c r="R780" t="s">
        <v>18</v>
      </c>
      <c r="S780">
        <v>4615</v>
      </c>
      <c r="T780">
        <v>21029</v>
      </c>
      <c r="U780">
        <v>8</v>
      </c>
      <c r="V780" t="s">
        <v>46</v>
      </c>
      <c r="W780" t="s">
        <v>12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</row>
    <row r="781" spans="1:35" x14ac:dyDescent="0.25">
      <c r="A781">
        <v>51</v>
      </c>
      <c r="B781" t="s">
        <v>12</v>
      </c>
      <c r="C781" t="s">
        <v>42</v>
      </c>
      <c r="D781">
        <v>1323</v>
      </c>
      <c r="E781" t="s">
        <v>48</v>
      </c>
      <c r="F781">
        <v>4</v>
      </c>
      <c r="G781">
        <v>4</v>
      </c>
      <c r="H781" t="s">
        <v>44</v>
      </c>
      <c r="I781">
        <v>1</v>
      </c>
      <c r="J781">
        <v>1081</v>
      </c>
      <c r="K781">
        <v>1</v>
      </c>
      <c r="L781" t="s">
        <v>16</v>
      </c>
      <c r="M781">
        <v>34</v>
      </c>
      <c r="N781">
        <v>3</v>
      </c>
      <c r="O781">
        <v>1</v>
      </c>
      <c r="P781" t="s">
        <v>49</v>
      </c>
      <c r="Q781">
        <v>3</v>
      </c>
      <c r="R781" t="s">
        <v>17</v>
      </c>
      <c r="S781">
        <v>2461</v>
      </c>
      <c r="T781">
        <v>10332</v>
      </c>
      <c r="U781">
        <v>9</v>
      </c>
      <c r="V781" t="s">
        <v>46</v>
      </c>
      <c r="W781" t="s">
        <v>12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</row>
    <row r="782" spans="1:35" x14ac:dyDescent="0.25">
      <c r="A782">
        <v>28</v>
      </c>
      <c r="B782" t="s">
        <v>12</v>
      </c>
      <c r="C782" t="s">
        <v>55</v>
      </c>
      <c r="D782">
        <v>1366</v>
      </c>
      <c r="E782" t="s">
        <v>48</v>
      </c>
      <c r="F782">
        <v>24</v>
      </c>
      <c r="G782">
        <v>2</v>
      </c>
      <c r="H782" t="s">
        <v>60</v>
      </c>
      <c r="I782">
        <v>1</v>
      </c>
      <c r="J782">
        <v>1082</v>
      </c>
      <c r="K782">
        <v>2</v>
      </c>
      <c r="L782" t="s">
        <v>16</v>
      </c>
      <c r="M782">
        <v>72</v>
      </c>
      <c r="N782">
        <v>2</v>
      </c>
      <c r="O782">
        <v>3</v>
      </c>
      <c r="P782" t="s">
        <v>54</v>
      </c>
      <c r="Q782">
        <v>1</v>
      </c>
      <c r="R782" t="s">
        <v>14</v>
      </c>
      <c r="S782">
        <v>8722</v>
      </c>
      <c r="T782">
        <v>12355</v>
      </c>
      <c r="U782">
        <v>1</v>
      </c>
      <c r="V782" t="s">
        <v>46</v>
      </c>
      <c r="W782" t="s">
        <v>15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</row>
    <row r="783" spans="1:35" x14ac:dyDescent="0.25">
      <c r="A783">
        <v>26</v>
      </c>
      <c r="B783" t="s">
        <v>15</v>
      </c>
      <c r="C783" t="s">
        <v>42</v>
      </c>
      <c r="D783">
        <v>192</v>
      </c>
      <c r="E783" t="s">
        <v>48</v>
      </c>
      <c r="F783">
        <v>1</v>
      </c>
      <c r="G783">
        <v>2</v>
      </c>
      <c r="H783" t="s">
        <v>52</v>
      </c>
      <c r="I783">
        <v>1</v>
      </c>
      <c r="J783">
        <v>1083</v>
      </c>
      <c r="K783">
        <v>1</v>
      </c>
      <c r="L783" t="s">
        <v>16</v>
      </c>
      <c r="M783">
        <v>59</v>
      </c>
      <c r="N783">
        <v>2</v>
      </c>
      <c r="O783">
        <v>1</v>
      </c>
      <c r="P783" t="s">
        <v>51</v>
      </c>
      <c r="Q783">
        <v>1</v>
      </c>
      <c r="R783" t="s">
        <v>17</v>
      </c>
      <c r="S783">
        <v>3955</v>
      </c>
      <c r="T783">
        <v>11141</v>
      </c>
      <c r="U783">
        <v>1</v>
      </c>
      <c r="V783" t="s">
        <v>46</v>
      </c>
      <c r="W783" t="s">
        <v>15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</row>
    <row r="784" spans="1:35" x14ac:dyDescent="0.25">
      <c r="A784">
        <v>30</v>
      </c>
      <c r="B784" t="s">
        <v>15</v>
      </c>
      <c r="C784" t="s">
        <v>42</v>
      </c>
      <c r="D784">
        <v>1176</v>
      </c>
      <c r="E784" t="s">
        <v>48</v>
      </c>
      <c r="F784">
        <v>20</v>
      </c>
      <c r="G784">
        <v>3</v>
      </c>
      <c r="H784" t="s">
        <v>50</v>
      </c>
      <c r="I784">
        <v>1</v>
      </c>
      <c r="J784">
        <v>1084</v>
      </c>
      <c r="K784">
        <v>3</v>
      </c>
      <c r="L784" t="s">
        <v>16</v>
      </c>
      <c r="M784">
        <v>85</v>
      </c>
      <c r="N784">
        <v>3</v>
      </c>
      <c r="O784">
        <v>2</v>
      </c>
      <c r="P784" t="s">
        <v>53</v>
      </c>
      <c r="Q784">
        <v>1</v>
      </c>
      <c r="R784" t="s">
        <v>17</v>
      </c>
      <c r="S784">
        <v>9957</v>
      </c>
      <c r="T784">
        <v>9096</v>
      </c>
      <c r="U784">
        <v>0</v>
      </c>
      <c r="V784" t="s">
        <v>46</v>
      </c>
      <c r="W784" t="s">
        <v>15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</row>
    <row r="785" spans="1:35" x14ac:dyDescent="0.25">
      <c r="A785">
        <v>41</v>
      </c>
      <c r="B785" t="s">
        <v>15</v>
      </c>
      <c r="C785" t="s">
        <v>42</v>
      </c>
      <c r="D785">
        <v>509</v>
      </c>
      <c r="E785" t="s">
        <v>48</v>
      </c>
      <c r="F785">
        <v>7</v>
      </c>
      <c r="G785">
        <v>2</v>
      </c>
      <c r="H785" t="s">
        <v>60</v>
      </c>
      <c r="I785">
        <v>1</v>
      </c>
      <c r="J785">
        <v>1085</v>
      </c>
      <c r="K785">
        <v>2</v>
      </c>
      <c r="L785" t="s">
        <v>13</v>
      </c>
      <c r="M785">
        <v>43</v>
      </c>
      <c r="N785">
        <v>4</v>
      </c>
      <c r="O785">
        <v>1</v>
      </c>
      <c r="P785" t="s">
        <v>49</v>
      </c>
      <c r="Q785">
        <v>3</v>
      </c>
      <c r="R785" t="s">
        <v>17</v>
      </c>
      <c r="S785">
        <v>3376</v>
      </c>
      <c r="T785">
        <v>18863</v>
      </c>
      <c r="U785">
        <v>1</v>
      </c>
      <c r="V785" t="s">
        <v>46</v>
      </c>
      <c r="W785" t="s">
        <v>15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</row>
    <row r="786" spans="1:35" x14ac:dyDescent="0.25">
      <c r="A786">
        <v>38</v>
      </c>
      <c r="B786" t="s">
        <v>15</v>
      </c>
      <c r="C786" t="s">
        <v>42</v>
      </c>
      <c r="D786">
        <v>330</v>
      </c>
      <c r="E786" t="s">
        <v>48</v>
      </c>
      <c r="F786">
        <v>17</v>
      </c>
      <c r="G786">
        <v>1</v>
      </c>
      <c r="H786" t="s">
        <v>44</v>
      </c>
      <c r="I786">
        <v>1</v>
      </c>
      <c r="J786">
        <v>1088</v>
      </c>
      <c r="K786">
        <v>3</v>
      </c>
      <c r="L786" t="s">
        <v>13</v>
      </c>
      <c r="M786">
        <v>65</v>
      </c>
      <c r="N786">
        <v>2</v>
      </c>
      <c r="O786">
        <v>3</v>
      </c>
      <c r="P786" t="s">
        <v>54</v>
      </c>
      <c r="Q786">
        <v>3</v>
      </c>
      <c r="R786" t="s">
        <v>17</v>
      </c>
      <c r="S786">
        <v>8823</v>
      </c>
      <c r="T786">
        <v>24608</v>
      </c>
      <c r="U786">
        <v>0</v>
      </c>
      <c r="V786" t="s">
        <v>46</v>
      </c>
      <c r="W786" t="s">
        <v>15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</row>
    <row r="787" spans="1:35" x14ac:dyDescent="0.25">
      <c r="A787">
        <v>40</v>
      </c>
      <c r="B787" t="s">
        <v>15</v>
      </c>
      <c r="C787" t="s">
        <v>42</v>
      </c>
      <c r="D787">
        <v>1492</v>
      </c>
      <c r="E787" t="s">
        <v>48</v>
      </c>
      <c r="F787">
        <v>20</v>
      </c>
      <c r="G787">
        <v>4</v>
      </c>
      <c r="H787" t="s">
        <v>60</v>
      </c>
      <c r="I787">
        <v>1</v>
      </c>
      <c r="J787">
        <v>1092</v>
      </c>
      <c r="K787">
        <v>1</v>
      </c>
      <c r="L787" t="s">
        <v>16</v>
      </c>
      <c r="M787">
        <v>61</v>
      </c>
      <c r="N787">
        <v>3</v>
      </c>
      <c r="O787">
        <v>3</v>
      </c>
      <c r="P787" t="s">
        <v>54</v>
      </c>
      <c r="Q787">
        <v>4</v>
      </c>
      <c r="R787" t="s">
        <v>17</v>
      </c>
      <c r="S787">
        <v>10322</v>
      </c>
      <c r="T787">
        <v>26542</v>
      </c>
      <c r="U787">
        <v>4</v>
      </c>
      <c r="V787" t="s">
        <v>46</v>
      </c>
      <c r="W787" t="s">
        <v>15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</row>
    <row r="788" spans="1:35" x14ac:dyDescent="0.25">
      <c r="A788">
        <v>27</v>
      </c>
      <c r="B788" t="s">
        <v>15</v>
      </c>
      <c r="C788" t="s">
        <v>55</v>
      </c>
      <c r="D788">
        <v>1277</v>
      </c>
      <c r="E788" t="s">
        <v>48</v>
      </c>
      <c r="F788">
        <v>8</v>
      </c>
      <c r="G788">
        <v>5</v>
      </c>
      <c r="H788" t="s">
        <v>44</v>
      </c>
      <c r="I788">
        <v>1</v>
      </c>
      <c r="J788">
        <v>1094</v>
      </c>
      <c r="K788">
        <v>1</v>
      </c>
      <c r="L788" t="s">
        <v>16</v>
      </c>
      <c r="M788">
        <v>87</v>
      </c>
      <c r="N788">
        <v>1</v>
      </c>
      <c r="O788">
        <v>1</v>
      </c>
      <c r="P788" t="s">
        <v>51</v>
      </c>
      <c r="Q788">
        <v>3</v>
      </c>
      <c r="R788" t="s">
        <v>17</v>
      </c>
      <c r="S788">
        <v>4621</v>
      </c>
      <c r="T788">
        <v>5869</v>
      </c>
      <c r="U788">
        <v>1</v>
      </c>
      <c r="V788" t="s">
        <v>46</v>
      </c>
      <c r="W788" t="s">
        <v>15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</row>
    <row r="789" spans="1:35" x14ac:dyDescent="0.25">
      <c r="A789">
        <v>55</v>
      </c>
      <c r="B789" t="s">
        <v>15</v>
      </c>
      <c r="C789" t="s">
        <v>47</v>
      </c>
      <c r="D789">
        <v>1091</v>
      </c>
      <c r="E789" t="s">
        <v>48</v>
      </c>
      <c r="F789">
        <v>2</v>
      </c>
      <c r="G789">
        <v>1</v>
      </c>
      <c r="H789" t="s">
        <v>44</v>
      </c>
      <c r="I789">
        <v>1</v>
      </c>
      <c r="J789">
        <v>1096</v>
      </c>
      <c r="K789">
        <v>4</v>
      </c>
      <c r="L789" t="s">
        <v>16</v>
      </c>
      <c r="M789">
        <v>65</v>
      </c>
      <c r="N789">
        <v>3</v>
      </c>
      <c r="O789">
        <v>3</v>
      </c>
      <c r="P789" t="s">
        <v>53</v>
      </c>
      <c r="Q789">
        <v>2</v>
      </c>
      <c r="R789" t="s">
        <v>17</v>
      </c>
      <c r="S789">
        <v>10976</v>
      </c>
      <c r="T789">
        <v>15813</v>
      </c>
      <c r="U789">
        <v>3</v>
      </c>
      <c r="V789" t="s">
        <v>46</v>
      </c>
      <c r="W789" t="s">
        <v>15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</row>
    <row r="790" spans="1:35" x14ac:dyDescent="0.25">
      <c r="A790">
        <v>28</v>
      </c>
      <c r="B790" t="s">
        <v>15</v>
      </c>
      <c r="C790" t="s">
        <v>42</v>
      </c>
      <c r="D790">
        <v>857</v>
      </c>
      <c r="E790" t="s">
        <v>48</v>
      </c>
      <c r="F790">
        <v>10</v>
      </c>
      <c r="G790">
        <v>3</v>
      </c>
      <c r="H790" t="s">
        <v>50</v>
      </c>
      <c r="I790">
        <v>1</v>
      </c>
      <c r="J790">
        <v>1097</v>
      </c>
      <c r="K790">
        <v>3</v>
      </c>
      <c r="L790" t="s">
        <v>13</v>
      </c>
      <c r="M790">
        <v>59</v>
      </c>
      <c r="N790">
        <v>3</v>
      </c>
      <c r="O790">
        <v>2</v>
      </c>
      <c r="P790" t="s">
        <v>49</v>
      </c>
      <c r="Q790">
        <v>3</v>
      </c>
      <c r="R790" t="s">
        <v>14</v>
      </c>
      <c r="S790">
        <v>3660</v>
      </c>
      <c r="T790">
        <v>7909</v>
      </c>
      <c r="U790">
        <v>3</v>
      </c>
      <c r="V790" t="s">
        <v>46</v>
      </c>
      <c r="W790" t="s">
        <v>15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</row>
    <row r="791" spans="1:35" x14ac:dyDescent="0.25">
      <c r="A791">
        <v>44</v>
      </c>
      <c r="B791" t="s">
        <v>12</v>
      </c>
      <c r="C791" t="s">
        <v>42</v>
      </c>
      <c r="D791">
        <v>1376</v>
      </c>
      <c r="E791" t="s">
        <v>61</v>
      </c>
      <c r="F791">
        <v>1</v>
      </c>
      <c r="G791">
        <v>2</v>
      </c>
      <c r="H791" t="s">
        <v>52</v>
      </c>
      <c r="I791">
        <v>1</v>
      </c>
      <c r="J791">
        <v>1098</v>
      </c>
      <c r="K791">
        <v>2</v>
      </c>
      <c r="L791" t="s">
        <v>16</v>
      </c>
      <c r="M791">
        <v>91</v>
      </c>
      <c r="N791">
        <v>2</v>
      </c>
      <c r="O791">
        <v>3</v>
      </c>
      <c r="P791" t="s">
        <v>61</v>
      </c>
      <c r="Q791">
        <v>1</v>
      </c>
      <c r="R791" t="s">
        <v>17</v>
      </c>
      <c r="S791">
        <v>10482</v>
      </c>
      <c r="T791">
        <v>2326</v>
      </c>
      <c r="U791">
        <v>9</v>
      </c>
      <c r="V791" t="s">
        <v>46</v>
      </c>
      <c r="W791" t="s">
        <v>15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</row>
    <row r="792" spans="1:35" x14ac:dyDescent="0.25">
      <c r="A792">
        <v>33</v>
      </c>
      <c r="B792" t="s">
        <v>15</v>
      </c>
      <c r="C792" t="s">
        <v>42</v>
      </c>
      <c r="D792">
        <v>654</v>
      </c>
      <c r="E792" t="s">
        <v>48</v>
      </c>
      <c r="F792">
        <v>5</v>
      </c>
      <c r="G792">
        <v>3</v>
      </c>
      <c r="H792" t="s">
        <v>44</v>
      </c>
      <c r="I792">
        <v>1</v>
      </c>
      <c r="J792">
        <v>1099</v>
      </c>
      <c r="K792">
        <v>4</v>
      </c>
      <c r="L792" t="s">
        <v>16</v>
      </c>
      <c r="M792">
        <v>34</v>
      </c>
      <c r="N792">
        <v>2</v>
      </c>
      <c r="O792">
        <v>3</v>
      </c>
      <c r="P792" t="s">
        <v>54</v>
      </c>
      <c r="Q792">
        <v>4</v>
      </c>
      <c r="R792" t="s">
        <v>18</v>
      </c>
      <c r="S792">
        <v>7119</v>
      </c>
      <c r="T792">
        <v>21214</v>
      </c>
      <c r="U792">
        <v>4</v>
      </c>
      <c r="V792" t="s">
        <v>46</v>
      </c>
      <c r="W792" t="s">
        <v>15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</row>
    <row r="793" spans="1:35" x14ac:dyDescent="0.25">
      <c r="A793">
        <v>35</v>
      </c>
      <c r="B793" t="s">
        <v>12</v>
      </c>
      <c r="C793" t="s">
        <v>42</v>
      </c>
      <c r="D793">
        <v>1204</v>
      </c>
      <c r="E793" t="s">
        <v>43</v>
      </c>
      <c r="F793">
        <v>4</v>
      </c>
      <c r="G793">
        <v>3</v>
      </c>
      <c r="H793" t="s">
        <v>60</v>
      </c>
      <c r="I793">
        <v>1</v>
      </c>
      <c r="J793">
        <v>1100</v>
      </c>
      <c r="K793">
        <v>4</v>
      </c>
      <c r="L793" t="s">
        <v>16</v>
      </c>
      <c r="M793">
        <v>86</v>
      </c>
      <c r="N793">
        <v>3</v>
      </c>
      <c r="O793">
        <v>3</v>
      </c>
      <c r="P793" t="s">
        <v>45</v>
      </c>
      <c r="Q793">
        <v>1</v>
      </c>
      <c r="R793" t="s">
        <v>14</v>
      </c>
      <c r="S793">
        <v>9582</v>
      </c>
      <c r="T793">
        <v>10333</v>
      </c>
      <c r="U793">
        <v>0</v>
      </c>
      <c r="V793" t="s">
        <v>46</v>
      </c>
      <c r="W793" t="s">
        <v>12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</row>
    <row r="794" spans="1:35" x14ac:dyDescent="0.25">
      <c r="A794">
        <v>33</v>
      </c>
      <c r="B794" t="s">
        <v>12</v>
      </c>
      <c r="C794" t="s">
        <v>47</v>
      </c>
      <c r="D794">
        <v>827</v>
      </c>
      <c r="E794" t="s">
        <v>48</v>
      </c>
      <c r="F794">
        <v>29</v>
      </c>
      <c r="G794">
        <v>4</v>
      </c>
      <c r="H794" t="s">
        <v>52</v>
      </c>
      <c r="I794">
        <v>1</v>
      </c>
      <c r="J794">
        <v>1101</v>
      </c>
      <c r="K794">
        <v>1</v>
      </c>
      <c r="L794" t="s">
        <v>13</v>
      </c>
      <c r="M794">
        <v>54</v>
      </c>
      <c r="N794">
        <v>2</v>
      </c>
      <c r="O794">
        <v>2</v>
      </c>
      <c r="P794" t="s">
        <v>49</v>
      </c>
      <c r="Q794">
        <v>3</v>
      </c>
      <c r="R794" t="s">
        <v>14</v>
      </c>
      <c r="S794">
        <v>4508</v>
      </c>
      <c r="T794">
        <v>3129</v>
      </c>
      <c r="U794">
        <v>1</v>
      </c>
      <c r="V794" t="s">
        <v>46</v>
      </c>
      <c r="W794" t="s">
        <v>15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</row>
    <row r="795" spans="1:35" x14ac:dyDescent="0.25">
      <c r="A795">
        <v>28</v>
      </c>
      <c r="B795" t="s">
        <v>15</v>
      </c>
      <c r="C795" t="s">
        <v>42</v>
      </c>
      <c r="D795">
        <v>895</v>
      </c>
      <c r="E795" t="s">
        <v>48</v>
      </c>
      <c r="F795">
        <v>15</v>
      </c>
      <c r="G795">
        <v>2</v>
      </c>
      <c r="H795" t="s">
        <v>44</v>
      </c>
      <c r="I795">
        <v>1</v>
      </c>
      <c r="J795">
        <v>1102</v>
      </c>
      <c r="K795">
        <v>1</v>
      </c>
      <c r="L795" t="s">
        <v>16</v>
      </c>
      <c r="M795">
        <v>50</v>
      </c>
      <c r="N795">
        <v>3</v>
      </c>
      <c r="O795">
        <v>1</v>
      </c>
      <c r="P795" t="s">
        <v>51</v>
      </c>
      <c r="Q795">
        <v>3</v>
      </c>
      <c r="R795" t="s">
        <v>18</v>
      </c>
      <c r="S795">
        <v>2207</v>
      </c>
      <c r="T795">
        <v>22482</v>
      </c>
      <c r="U795">
        <v>1</v>
      </c>
      <c r="V795" t="s">
        <v>46</v>
      </c>
      <c r="W795" t="s">
        <v>15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</row>
    <row r="796" spans="1:35" x14ac:dyDescent="0.25">
      <c r="A796">
        <v>34</v>
      </c>
      <c r="B796" t="s">
        <v>15</v>
      </c>
      <c r="C796" t="s">
        <v>47</v>
      </c>
      <c r="D796">
        <v>618</v>
      </c>
      <c r="E796" t="s">
        <v>48</v>
      </c>
      <c r="F796">
        <v>3</v>
      </c>
      <c r="G796">
        <v>1</v>
      </c>
      <c r="H796" t="s">
        <v>44</v>
      </c>
      <c r="I796">
        <v>1</v>
      </c>
      <c r="J796">
        <v>1103</v>
      </c>
      <c r="K796">
        <v>1</v>
      </c>
      <c r="L796" t="s">
        <v>16</v>
      </c>
      <c r="M796">
        <v>45</v>
      </c>
      <c r="N796">
        <v>3</v>
      </c>
      <c r="O796">
        <v>2</v>
      </c>
      <c r="P796" t="s">
        <v>54</v>
      </c>
      <c r="Q796">
        <v>4</v>
      </c>
      <c r="R796" t="s">
        <v>14</v>
      </c>
      <c r="S796">
        <v>7756</v>
      </c>
      <c r="T796">
        <v>22266</v>
      </c>
      <c r="U796">
        <v>0</v>
      </c>
      <c r="V796" t="s">
        <v>46</v>
      </c>
      <c r="W796" t="s">
        <v>15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</row>
    <row r="797" spans="1:35" x14ac:dyDescent="0.25">
      <c r="A797">
        <v>37</v>
      </c>
      <c r="B797" t="s">
        <v>15</v>
      </c>
      <c r="C797" t="s">
        <v>42</v>
      </c>
      <c r="D797">
        <v>309</v>
      </c>
      <c r="E797" t="s">
        <v>43</v>
      </c>
      <c r="F797">
        <v>10</v>
      </c>
      <c r="G797">
        <v>4</v>
      </c>
      <c r="H797" t="s">
        <v>44</v>
      </c>
      <c r="I797">
        <v>1</v>
      </c>
      <c r="J797">
        <v>1105</v>
      </c>
      <c r="K797">
        <v>4</v>
      </c>
      <c r="L797" t="s">
        <v>13</v>
      </c>
      <c r="M797">
        <v>88</v>
      </c>
      <c r="N797">
        <v>2</v>
      </c>
      <c r="O797">
        <v>2</v>
      </c>
      <c r="P797" t="s">
        <v>45</v>
      </c>
      <c r="Q797">
        <v>4</v>
      </c>
      <c r="R797" t="s">
        <v>18</v>
      </c>
      <c r="S797">
        <v>6694</v>
      </c>
      <c r="T797">
        <v>24223</v>
      </c>
      <c r="U797">
        <v>2</v>
      </c>
      <c r="V797" t="s">
        <v>46</v>
      </c>
      <c r="W797" t="s">
        <v>12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</row>
    <row r="798" spans="1:35" x14ac:dyDescent="0.25">
      <c r="A798">
        <v>25</v>
      </c>
      <c r="B798" t="s">
        <v>12</v>
      </c>
      <c r="C798" t="s">
        <v>42</v>
      </c>
      <c r="D798">
        <v>1219</v>
      </c>
      <c r="E798" t="s">
        <v>48</v>
      </c>
      <c r="F798">
        <v>4</v>
      </c>
      <c r="G798">
        <v>1</v>
      </c>
      <c r="H798" t="s">
        <v>60</v>
      </c>
      <c r="I798">
        <v>1</v>
      </c>
      <c r="J798">
        <v>1106</v>
      </c>
      <c r="K798">
        <v>4</v>
      </c>
      <c r="L798" t="s">
        <v>16</v>
      </c>
      <c r="M798">
        <v>32</v>
      </c>
      <c r="N798">
        <v>3</v>
      </c>
      <c r="O798">
        <v>1</v>
      </c>
      <c r="P798" t="s">
        <v>51</v>
      </c>
      <c r="Q798">
        <v>4</v>
      </c>
      <c r="R798" t="s">
        <v>17</v>
      </c>
      <c r="S798">
        <v>3691</v>
      </c>
      <c r="T798">
        <v>4605</v>
      </c>
      <c r="U798">
        <v>1</v>
      </c>
      <c r="V798" t="s">
        <v>46</v>
      </c>
      <c r="W798" t="s">
        <v>12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</row>
    <row r="799" spans="1:35" x14ac:dyDescent="0.25">
      <c r="A799">
        <v>26</v>
      </c>
      <c r="B799" t="s">
        <v>12</v>
      </c>
      <c r="C799" t="s">
        <v>42</v>
      </c>
      <c r="D799">
        <v>1330</v>
      </c>
      <c r="E799" t="s">
        <v>48</v>
      </c>
      <c r="F799">
        <v>21</v>
      </c>
      <c r="G799">
        <v>3</v>
      </c>
      <c r="H799" t="s">
        <v>52</v>
      </c>
      <c r="I799">
        <v>1</v>
      </c>
      <c r="J799">
        <v>1107</v>
      </c>
      <c r="K799">
        <v>1</v>
      </c>
      <c r="L799" t="s">
        <v>16</v>
      </c>
      <c r="M799">
        <v>37</v>
      </c>
      <c r="N799">
        <v>3</v>
      </c>
      <c r="O799">
        <v>1</v>
      </c>
      <c r="P799" t="s">
        <v>51</v>
      </c>
      <c r="Q799">
        <v>3</v>
      </c>
      <c r="R799" t="s">
        <v>18</v>
      </c>
      <c r="S799">
        <v>2377</v>
      </c>
      <c r="T799">
        <v>19373</v>
      </c>
      <c r="U799">
        <v>1</v>
      </c>
      <c r="V799" t="s">
        <v>46</v>
      </c>
      <c r="W799" t="s">
        <v>15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</row>
    <row r="800" spans="1:35" x14ac:dyDescent="0.25">
      <c r="A800">
        <v>33</v>
      </c>
      <c r="B800" t="s">
        <v>12</v>
      </c>
      <c r="C800" t="s">
        <v>42</v>
      </c>
      <c r="D800">
        <v>1017</v>
      </c>
      <c r="E800" t="s">
        <v>48</v>
      </c>
      <c r="F800">
        <v>25</v>
      </c>
      <c r="G800">
        <v>3</v>
      </c>
      <c r="H800" t="s">
        <v>52</v>
      </c>
      <c r="I800">
        <v>1</v>
      </c>
      <c r="J800">
        <v>1108</v>
      </c>
      <c r="K800">
        <v>1</v>
      </c>
      <c r="L800" t="s">
        <v>16</v>
      </c>
      <c r="M800">
        <v>55</v>
      </c>
      <c r="N800">
        <v>2</v>
      </c>
      <c r="O800">
        <v>1</v>
      </c>
      <c r="P800" t="s">
        <v>49</v>
      </c>
      <c r="Q800">
        <v>2</v>
      </c>
      <c r="R800" t="s">
        <v>14</v>
      </c>
      <c r="S800">
        <v>2313</v>
      </c>
      <c r="T800">
        <v>2993</v>
      </c>
      <c r="U800">
        <v>4</v>
      </c>
      <c r="V800" t="s">
        <v>46</v>
      </c>
      <c r="W800" t="s">
        <v>12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</row>
    <row r="801" spans="1:35" x14ac:dyDescent="0.25">
      <c r="A801">
        <v>42</v>
      </c>
      <c r="B801" t="s">
        <v>15</v>
      </c>
      <c r="C801" t="s">
        <v>42</v>
      </c>
      <c r="D801">
        <v>469</v>
      </c>
      <c r="E801" t="s">
        <v>48</v>
      </c>
      <c r="F801">
        <v>2</v>
      </c>
      <c r="G801">
        <v>2</v>
      </c>
      <c r="H801" t="s">
        <v>52</v>
      </c>
      <c r="I801">
        <v>1</v>
      </c>
      <c r="J801">
        <v>1109</v>
      </c>
      <c r="K801">
        <v>4</v>
      </c>
      <c r="L801" t="s">
        <v>16</v>
      </c>
      <c r="M801">
        <v>35</v>
      </c>
      <c r="N801">
        <v>3</v>
      </c>
      <c r="O801">
        <v>4</v>
      </c>
      <c r="P801" t="s">
        <v>56</v>
      </c>
      <c r="Q801">
        <v>1</v>
      </c>
      <c r="R801" t="s">
        <v>17</v>
      </c>
      <c r="S801">
        <v>17665</v>
      </c>
      <c r="T801">
        <v>14399</v>
      </c>
      <c r="U801">
        <v>0</v>
      </c>
      <c r="V801" t="s">
        <v>46</v>
      </c>
      <c r="W801" t="s">
        <v>15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</row>
    <row r="802" spans="1:35" x14ac:dyDescent="0.25">
      <c r="A802">
        <v>28</v>
      </c>
      <c r="B802" t="s">
        <v>12</v>
      </c>
      <c r="C802" t="s">
        <v>47</v>
      </c>
      <c r="D802">
        <v>1009</v>
      </c>
      <c r="E802" t="s">
        <v>48</v>
      </c>
      <c r="F802">
        <v>1</v>
      </c>
      <c r="G802">
        <v>3</v>
      </c>
      <c r="H802" t="s">
        <v>52</v>
      </c>
      <c r="I802">
        <v>1</v>
      </c>
      <c r="J802">
        <v>1111</v>
      </c>
      <c r="K802">
        <v>1</v>
      </c>
      <c r="L802" t="s">
        <v>16</v>
      </c>
      <c r="M802">
        <v>45</v>
      </c>
      <c r="N802">
        <v>2</v>
      </c>
      <c r="O802">
        <v>1</v>
      </c>
      <c r="P802" t="s">
        <v>51</v>
      </c>
      <c r="Q802">
        <v>2</v>
      </c>
      <c r="R802" t="s">
        <v>18</v>
      </c>
      <c r="S802">
        <v>2596</v>
      </c>
      <c r="T802">
        <v>7160</v>
      </c>
      <c r="U802">
        <v>1</v>
      </c>
      <c r="V802" t="s">
        <v>46</v>
      </c>
      <c r="W802" t="s">
        <v>15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</row>
    <row r="803" spans="1:35" x14ac:dyDescent="0.25">
      <c r="A803">
        <v>50</v>
      </c>
      <c r="B803" t="s">
        <v>12</v>
      </c>
      <c r="C803" t="s">
        <v>47</v>
      </c>
      <c r="D803">
        <v>959</v>
      </c>
      <c r="E803" t="s">
        <v>43</v>
      </c>
      <c r="F803">
        <v>1</v>
      </c>
      <c r="G803">
        <v>4</v>
      </c>
      <c r="H803" t="s">
        <v>50</v>
      </c>
      <c r="I803">
        <v>1</v>
      </c>
      <c r="J803">
        <v>1113</v>
      </c>
      <c r="K803">
        <v>4</v>
      </c>
      <c r="L803" t="s">
        <v>16</v>
      </c>
      <c r="M803">
        <v>81</v>
      </c>
      <c r="N803">
        <v>3</v>
      </c>
      <c r="O803">
        <v>2</v>
      </c>
      <c r="P803" t="s">
        <v>45</v>
      </c>
      <c r="Q803">
        <v>3</v>
      </c>
      <c r="R803" t="s">
        <v>14</v>
      </c>
      <c r="S803">
        <v>4728</v>
      </c>
      <c r="T803">
        <v>17251</v>
      </c>
      <c r="U803">
        <v>3</v>
      </c>
      <c r="V803" t="s">
        <v>46</v>
      </c>
      <c r="W803" t="s">
        <v>12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33</v>
      </c>
      <c r="B804" t="s">
        <v>15</v>
      </c>
      <c r="C804" t="s">
        <v>47</v>
      </c>
      <c r="D804">
        <v>970</v>
      </c>
      <c r="E804" t="s">
        <v>43</v>
      </c>
      <c r="F804">
        <v>7</v>
      </c>
      <c r="G804">
        <v>3</v>
      </c>
      <c r="H804" t="s">
        <v>44</v>
      </c>
      <c r="I804">
        <v>1</v>
      </c>
      <c r="J804">
        <v>1114</v>
      </c>
      <c r="K804">
        <v>4</v>
      </c>
      <c r="L804" t="s">
        <v>13</v>
      </c>
      <c r="M804">
        <v>30</v>
      </c>
      <c r="N804">
        <v>3</v>
      </c>
      <c r="O804">
        <v>2</v>
      </c>
      <c r="P804" t="s">
        <v>45</v>
      </c>
      <c r="Q804">
        <v>2</v>
      </c>
      <c r="R804" t="s">
        <v>17</v>
      </c>
      <c r="S804">
        <v>4302</v>
      </c>
      <c r="T804">
        <v>13401</v>
      </c>
      <c r="U804">
        <v>0</v>
      </c>
      <c r="V804" t="s">
        <v>46</v>
      </c>
      <c r="W804" t="s">
        <v>15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</row>
    <row r="805" spans="1:35" x14ac:dyDescent="0.25">
      <c r="A805">
        <v>34</v>
      </c>
      <c r="B805" t="s">
        <v>15</v>
      </c>
      <c r="C805" t="s">
        <v>55</v>
      </c>
      <c r="D805">
        <v>697</v>
      </c>
      <c r="E805" t="s">
        <v>48</v>
      </c>
      <c r="F805">
        <v>3</v>
      </c>
      <c r="G805">
        <v>4</v>
      </c>
      <c r="H805" t="s">
        <v>44</v>
      </c>
      <c r="I805">
        <v>1</v>
      </c>
      <c r="J805">
        <v>1115</v>
      </c>
      <c r="K805">
        <v>3</v>
      </c>
      <c r="L805" t="s">
        <v>16</v>
      </c>
      <c r="M805">
        <v>40</v>
      </c>
      <c r="N805">
        <v>2</v>
      </c>
      <c r="O805">
        <v>1</v>
      </c>
      <c r="P805" t="s">
        <v>49</v>
      </c>
      <c r="Q805">
        <v>4</v>
      </c>
      <c r="R805" t="s">
        <v>17</v>
      </c>
      <c r="S805">
        <v>2979</v>
      </c>
      <c r="T805">
        <v>22478</v>
      </c>
      <c r="U805">
        <v>3</v>
      </c>
      <c r="V805" t="s">
        <v>46</v>
      </c>
      <c r="W805" t="s">
        <v>15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48</v>
      </c>
      <c r="B806" t="s">
        <v>15</v>
      </c>
      <c r="C806" t="s">
        <v>55</v>
      </c>
      <c r="D806">
        <v>1262</v>
      </c>
      <c r="E806" t="s">
        <v>48</v>
      </c>
      <c r="F806">
        <v>1</v>
      </c>
      <c r="G806">
        <v>4</v>
      </c>
      <c r="H806" t="s">
        <v>52</v>
      </c>
      <c r="I806">
        <v>1</v>
      </c>
      <c r="J806">
        <v>1116</v>
      </c>
      <c r="K806">
        <v>1</v>
      </c>
      <c r="L806" t="s">
        <v>16</v>
      </c>
      <c r="M806">
        <v>35</v>
      </c>
      <c r="N806">
        <v>4</v>
      </c>
      <c r="O806">
        <v>4</v>
      </c>
      <c r="P806" t="s">
        <v>56</v>
      </c>
      <c r="Q806">
        <v>4</v>
      </c>
      <c r="R806" t="s">
        <v>14</v>
      </c>
      <c r="S806">
        <v>16885</v>
      </c>
      <c r="T806">
        <v>16154</v>
      </c>
      <c r="U806">
        <v>2</v>
      </c>
      <c r="V806" t="s">
        <v>46</v>
      </c>
      <c r="W806" t="s">
        <v>15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</row>
    <row r="807" spans="1:35" x14ac:dyDescent="0.25">
      <c r="A807">
        <v>45</v>
      </c>
      <c r="B807" t="s">
        <v>15</v>
      </c>
      <c r="C807" t="s">
        <v>55</v>
      </c>
      <c r="D807">
        <v>1050</v>
      </c>
      <c r="E807" t="s">
        <v>43</v>
      </c>
      <c r="F807">
        <v>9</v>
      </c>
      <c r="G807">
        <v>4</v>
      </c>
      <c r="H807" t="s">
        <v>44</v>
      </c>
      <c r="I807">
        <v>1</v>
      </c>
      <c r="J807">
        <v>1117</v>
      </c>
      <c r="K807">
        <v>2</v>
      </c>
      <c r="L807" t="s">
        <v>13</v>
      </c>
      <c r="M807">
        <v>65</v>
      </c>
      <c r="N807">
        <v>2</v>
      </c>
      <c r="O807">
        <v>2</v>
      </c>
      <c r="P807" t="s">
        <v>45</v>
      </c>
      <c r="Q807">
        <v>3</v>
      </c>
      <c r="R807" t="s">
        <v>17</v>
      </c>
      <c r="S807">
        <v>5593</v>
      </c>
      <c r="T807">
        <v>17970</v>
      </c>
      <c r="U807">
        <v>1</v>
      </c>
      <c r="V807" t="s">
        <v>46</v>
      </c>
      <c r="W807" t="s">
        <v>15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</row>
    <row r="808" spans="1:35" x14ac:dyDescent="0.25">
      <c r="A808">
        <v>52</v>
      </c>
      <c r="B808" t="s">
        <v>15</v>
      </c>
      <c r="C808" t="s">
        <v>42</v>
      </c>
      <c r="D808">
        <v>994</v>
      </c>
      <c r="E808" t="s">
        <v>48</v>
      </c>
      <c r="F808">
        <v>7</v>
      </c>
      <c r="G808">
        <v>4</v>
      </c>
      <c r="H808" t="s">
        <v>44</v>
      </c>
      <c r="I808">
        <v>1</v>
      </c>
      <c r="J808">
        <v>1118</v>
      </c>
      <c r="K808">
        <v>2</v>
      </c>
      <c r="L808" t="s">
        <v>16</v>
      </c>
      <c r="M808">
        <v>87</v>
      </c>
      <c r="N808">
        <v>3</v>
      </c>
      <c r="O808">
        <v>3</v>
      </c>
      <c r="P808" t="s">
        <v>54</v>
      </c>
      <c r="Q808">
        <v>2</v>
      </c>
      <c r="R808" t="s">
        <v>14</v>
      </c>
      <c r="S808">
        <v>10445</v>
      </c>
      <c r="T808">
        <v>15322</v>
      </c>
      <c r="U808">
        <v>7</v>
      </c>
      <c r="V808" t="s">
        <v>46</v>
      </c>
      <c r="W808" t="s">
        <v>15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</row>
    <row r="809" spans="1:35" x14ac:dyDescent="0.25">
      <c r="A809">
        <v>38</v>
      </c>
      <c r="B809" t="s">
        <v>15</v>
      </c>
      <c r="C809" t="s">
        <v>42</v>
      </c>
      <c r="D809">
        <v>770</v>
      </c>
      <c r="E809" t="s">
        <v>43</v>
      </c>
      <c r="F809">
        <v>10</v>
      </c>
      <c r="G809">
        <v>4</v>
      </c>
      <c r="H809" t="s">
        <v>59</v>
      </c>
      <c r="I809">
        <v>1</v>
      </c>
      <c r="J809">
        <v>1119</v>
      </c>
      <c r="K809">
        <v>3</v>
      </c>
      <c r="L809" t="s">
        <v>16</v>
      </c>
      <c r="M809">
        <v>73</v>
      </c>
      <c r="N809">
        <v>2</v>
      </c>
      <c r="O809">
        <v>3</v>
      </c>
      <c r="P809" t="s">
        <v>45</v>
      </c>
      <c r="Q809">
        <v>3</v>
      </c>
      <c r="R809" t="s">
        <v>18</v>
      </c>
      <c r="S809">
        <v>8740</v>
      </c>
      <c r="T809">
        <v>5569</v>
      </c>
      <c r="U809">
        <v>0</v>
      </c>
      <c r="V809" t="s">
        <v>46</v>
      </c>
      <c r="W809" t="s">
        <v>12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</row>
    <row r="810" spans="1:35" x14ac:dyDescent="0.25">
      <c r="A810">
        <v>29</v>
      </c>
      <c r="B810" t="s">
        <v>15</v>
      </c>
      <c r="C810" t="s">
        <v>42</v>
      </c>
      <c r="D810">
        <v>1107</v>
      </c>
      <c r="E810" t="s">
        <v>48</v>
      </c>
      <c r="F810">
        <v>28</v>
      </c>
      <c r="G810">
        <v>4</v>
      </c>
      <c r="H810" t="s">
        <v>44</v>
      </c>
      <c r="I810">
        <v>1</v>
      </c>
      <c r="J810">
        <v>1120</v>
      </c>
      <c r="K810">
        <v>3</v>
      </c>
      <c r="L810" t="s">
        <v>13</v>
      </c>
      <c r="M810">
        <v>93</v>
      </c>
      <c r="N810">
        <v>3</v>
      </c>
      <c r="O810">
        <v>1</v>
      </c>
      <c r="P810" t="s">
        <v>49</v>
      </c>
      <c r="Q810">
        <v>4</v>
      </c>
      <c r="R810" t="s">
        <v>18</v>
      </c>
      <c r="S810">
        <v>2514</v>
      </c>
      <c r="T810">
        <v>26968</v>
      </c>
      <c r="U810">
        <v>4</v>
      </c>
      <c r="V810" t="s">
        <v>46</v>
      </c>
      <c r="W810" t="s">
        <v>15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</row>
    <row r="811" spans="1:35" x14ac:dyDescent="0.25">
      <c r="A811">
        <v>28</v>
      </c>
      <c r="B811" t="s">
        <v>15</v>
      </c>
      <c r="C811" t="s">
        <v>42</v>
      </c>
      <c r="D811">
        <v>950</v>
      </c>
      <c r="E811" t="s">
        <v>48</v>
      </c>
      <c r="F811">
        <v>3</v>
      </c>
      <c r="G811">
        <v>3</v>
      </c>
      <c r="H811" t="s">
        <v>52</v>
      </c>
      <c r="I811">
        <v>1</v>
      </c>
      <c r="J811">
        <v>1121</v>
      </c>
      <c r="K811">
        <v>4</v>
      </c>
      <c r="L811" t="s">
        <v>13</v>
      </c>
      <c r="M811">
        <v>93</v>
      </c>
      <c r="N811">
        <v>3</v>
      </c>
      <c r="O811">
        <v>3</v>
      </c>
      <c r="P811" t="s">
        <v>53</v>
      </c>
      <c r="Q811">
        <v>2</v>
      </c>
      <c r="R811" t="s">
        <v>18</v>
      </c>
      <c r="S811">
        <v>7655</v>
      </c>
      <c r="T811">
        <v>8039</v>
      </c>
      <c r="U811">
        <v>0</v>
      </c>
      <c r="V811" t="s">
        <v>46</v>
      </c>
      <c r="W811" t="s">
        <v>15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</row>
    <row r="812" spans="1:35" x14ac:dyDescent="0.25">
      <c r="A812">
        <v>46</v>
      </c>
      <c r="B812" t="s">
        <v>15</v>
      </c>
      <c r="C812" t="s">
        <v>42</v>
      </c>
      <c r="D812">
        <v>406</v>
      </c>
      <c r="E812" t="s">
        <v>43</v>
      </c>
      <c r="F812">
        <v>3</v>
      </c>
      <c r="G812">
        <v>1</v>
      </c>
      <c r="H812" t="s">
        <v>59</v>
      </c>
      <c r="I812">
        <v>1</v>
      </c>
      <c r="J812">
        <v>1124</v>
      </c>
      <c r="K812">
        <v>1</v>
      </c>
      <c r="L812" t="s">
        <v>16</v>
      </c>
      <c r="M812">
        <v>52</v>
      </c>
      <c r="N812">
        <v>3</v>
      </c>
      <c r="O812">
        <v>4</v>
      </c>
      <c r="P812" t="s">
        <v>56</v>
      </c>
      <c r="Q812">
        <v>3</v>
      </c>
      <c r="R812" t="s">
        <v>17</v>
      </c>
      <c r="S812">
        <v>17465</v>
      </c>
      <c r="T812">
        <v>15596</v>
      </c>
      <c r="U812">
        <v>3</v>
      </c>
      <c r="V812" t="s">
        <v>46</v>
      </c>
      <c r="W812" t="s">
        <v>15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</row>
    <row r="813" spans="1:35" x14ac:dyDescent="0.25">
      <c r="A813">
        <v>38</v>
      </c>
      <c r="B813" t="s">
        <v>15</v>
      </c>
      <c r="C813" t="s">
        <v>42</v>
      </c>
      <c r="D813">
        <v>130</v>
      </c>
      <c r="E813" t="s">
        <v>43</v>
      </c>
      <c r="F813">
        <v>2</v>
      </c>
      <c r="G813">
        <v>2</v>
      </c>
      <c r="H813" t="s">
        <v>59</v>
      </c>
      <c r="I813">
        <v>1</v>
      </c>
      <c r="J813">
        <v>1125</v>
      </c>
      <c r="K813">
        <v>4</v>
      </c>
      <c r="L813" t="s">
        <v>16</v>
      </c>
      <c r="M813">
        <v>32</v>
      </c>
      <c r="N813">
        <v>3</v>
      </c>
      <c r="O813">
        <v>3</v>
      </c>
      <c r="P813" t="s">
        <v>45</v>
      </c>
      <c r="Q813">
        <v>2</v>
      </c>
      <c r="R813" t="s">
        <v>14</v>
      </c>
      <c r="S813">
        <v>7351</v>
      </c>
      <c r="T813">
        <v>20619</v>
      </c>
      <c r="U813">
        <v>7</v>
      </c>
      <c r="V813" t="s">
        <v>46</v>
      </c>
      <c r="W813" t="s">
        <v>15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</row>
    <row r="814" spans="1:35" x14ac:dyDescent="0.25">
      <c r="A814">
        <v>43</v>
      </c>
      <c r="B814" t="s">
        <v>15</v>
      </c>
      <c r="C814" t="s">
        <v>47</v>
      </c>
      <c r="D814">
        <v>1082</v>
      </c>
      <c r="E814" t="s">
        <v>48</v>
      </c>
      <c r="F814">
        <v>27</v>
      </c>
      <c r="G814">
        <v>3</v>
      </c>
      <c r="H814" t="s">
        <v>44</v>
      </c>
      <c r="I814">
        <v>1</v>
      </c>
      <c r="J814">
        <v>1126</v>
      </c>
      <c r="K814">
        <v>3</v>
      </c>
      <c r="L814" t="s">
        <v>13</v>
      </c>
      <c r="M814">
        <v>83</v>
      </c>
      <c r="N814">
        <v>3</v>
      </c>
      <c r="O814">
        <v>3</v>
      </c>
      <c r="P814" t="s">
        <v>53</v>
      </c>
      <c r="Q814">
        <v>1</v>
      </c>
      <c r="R814" t="s">
        <v>17</v>
      </c>
      <c r="S814">
        <v>10820</v>
      </c>
      <c r="T814">
        <v>11535</v>
      </c>
      <c r="U814">
        <v>8</v>
      </c>
      <c r="V814" t="s">
        <v>46</v>
      </c>
      <c r="W814" t="s">
        <v>15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</row>
    <row r="815" spans="1:35" x14ac:dyDescent="0.25">
      <c r="A815">
        <v>39</v>
      </c>
      <c r="B815" t="s">
        <v>12</v>
      </c>
      <c r="C815" t="s">
        <v>47</v>
      </c>
      <c r="D815">
        <v>203</v>
      </c>
      <c r="E815" t="s">
        <v>48</v>
      </c>
      <c r="F815">
        <v>2</v>
      </c>
      <c r="G815">
        <v>3</v>
      </c>
      <c r="H815" t="s">
        <v>44</v>
      </c>
      <c r="I815">
        <v>1</v>
      </c>
      <c r="J815">
        <v>1127</v>
      </c>
      <c r="K815">
        <v>1</v>
      </c>
      <c r="L815" t="s">
        <v>16</v>
      </c>
      <c r="M815">
        <v>84</v>
      </c>
      <c r="N815">
        <v>3</v>
      </c>
      <c r="O815">
        <v>4</v>
      </c>
      <c r="P815" t="s">
        <v>54</v>
      </c>
      <c r="Q815">
        <v>4</v>
      </c>
      <c r="R815" t="s">
        <v>18</v>
      </c>
      <c r="S815">
        <v>12169</v>
      </c>
      <c r="T815">
        <v>13547</v>
      </c>
      <c r="U815">
        <v>7</v>
      </c>
      <c r="V815" t="s">
        <v>46</v>
      </c>
      <c r="W815" t="s">
        <v>15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</row>
    <row r="816" spans="1:35" x14ac:dyDescent="0.25">
      <c r="A816">
        <v>40</v>
      </c>
      <c r="B816" t="s">
        <v>15</v>
      </c>
      <c r="C816" t="s">
        <v>42</v>
      </c>
      <c r="D816">
        <v>1308</v>
      </c>
      <c r="E816" t="s">
        <v>48</v>
      </c>
      <c r="F816">
        <v>14</v>
      </c>
      <c r="G816">
        <v>3</v>
      </c>
      <c r="H816" t="s">
        <v>52</v>
      </c>
      <c r="I816">
        <v>1</v>
      </c>
      <c r="J816">
        <v>1128</v>
      </c>
      <c r="K816">
        <v>3</v>
      </c>
      <c r="L816" t="s">
        <v>16</v>
      </c>
      <c r="M816">
        <v>44</v>
      </c>
      <c r="N816">
        <v>2</v>
      </c>
      <c r="O816">
        <v>5</v>
      </c>
      <c r="P816" t="s">
        <v>58</v>
      </c>
      <c r="Q816">
        <v>3</v>
      </c>
      <c r="R816" t="s">
        <v>14</v>
      </c>
      <c r="S816">
        <v>19626</v>
      </c>
      <c r="T816">
        <v>17544</v>
      </c>
      <c r="U816">
        <v>1</v>
      </c>
      <c r="V816" t="s">
        <v>46</v>
      </c>
      <c r="W816" t="s">
        <v>15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</row>
    <row r="817" spans="1:35" x14ac:dyDescent="0.25">
      <c r="A817">
        <v>21</v>
      </c>
      <c r="B817" t="s">
        <v>15</v>
      </c>
      <c r="C817" t="s">
        <v>42</v>
      </c>
      <c r="D817">
        <v>984</v>
      </c>
      <c r="E817" t="s">
        <v>48</v>
      </c>
      <c r="F817">
        <v>1</v>
      </c>
      <c r="G817">
        <v>1</v>
      </c>
      <c r="H817" t="s">
        <v>60</v>
      </c>
      <c r="I817">
        <v>1</v>
      </c>
      <c r="J817">
        <v>1131</v>
      </c>
      <c r="K817">
        <v>4</v>
      </c>
      <c r="L817" t="s">
        <v>13</v>
      </c>
      <c r="M817">
        <v>70</v>
      </c>
      <c r="N817">
        <v>2</v>
      </c>
      <c r="O817">
        <v>1</v>
      </c>
      <c r="P817" t="s">
        <v>49</v>
      </c>
      <c r="Q817">
        <v>2</v>
      </c>
      <c r="R817" t="s">
        <v>14</v>
      </c>
      <c r="S817">
        <v>2070</v>
      </c>
      <c r="T817">
        <v>25326</v>
      </c>
      <c r="U817">
        <v>1</v>
      </c>
      <c r="V817" t="s">
        <v>46</v>
      </c>
      <c r="W817" t="s">
        <v>12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</row>
    <row r="818" spans="1:35" x14ac:dyDescent="0.25">
      <c r="A818">
        <v>39</v>
      </c>
      <c r="B818" t="s">
        <v>15</v>
      </c>
      <c r="C818" t="s">
        <v>55</v>
      </c>
      <c r="D818">
        <v>439</v>
      </c>
      <c r="E818" t="s">
        <v>48</v>
      </c>
      <c r="F818">
        <v>9</v>
      </c>
      <c r="G818">
        <v>3</v>
      </c>
      <c r="H818" t="s">
        <v>44</v>
      </c>
      <c r="I818">
        <v>1</v>
      </c>
      <c r="J818">
        <v>1132</v>
      </c>
      <c r="K818">
        <v>3</v>
      </c>
      <c r="L818" t="s">
        <v>16</v>
      </c>
      <c r="M818">
        <v>70</v>
      </c>
      <c r="N818">
        <v>3</v>
      </c>
      <c r="O818">
        <v>2</v>
      </c>
      <c r="P818" t="s">
        <v>51</v>
      </c>
      <c r="Q818">
        <v>2</v>
      </c>
      <c r="R818" t="s">
        <v>14</v>
      </c>
      <c r="S818">
        <v>6782</v>
      </c>
      <c r="T818">
        <v>8770</v>
      </c>
      <c r="U818">
        <v>9</v>
      </c>
      <c r="V818" t="s">
        <v>46</v>
      </c>
      <c r="W818" t="s">
        <v>15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</row>
    <row r="819" spans="1:35" x14ac:dyDescent="0.25">
      <c r="A819">
        <v>36</v>
      </c>
      <c r="B819" t="s">
        <v>15</v>
      </c>
      <c r="C819" t="s">
        <v>55</v>
      </c>
      <c r="D819">
        <v>217</v>
      </c>
      <c r="E819" t="s">
        <v>48</v>
      </c>
      <c r="F819">
        <v>18</v>
      </c>
      <c r="G819">
        <v>4</v>
      </c>
      <c r="H819" t="s">
        <v>44</v>
      </c>
      <c r="I819">
        <v>1</v>
      </c>
      <c r="J819">
        <v>1133</v>
      </c>
      <c r="K819">
        <v>1</v>
      </c>
      <c r="L819" t="s">
        <v>16</v>
      </c>
      <c r="M819">
        <v>78</v>
      </c>
      <c r="N819">
        <v>3</v>
      </c>
      <c r="O819">
        <v>2</v>
      </c>
      <c r="P819" t="s">
        <v>53</v>
      </c>
      <c r="Q819">
        <v>4</v>
      </c>
      <c r="R819" t="s">
        <v>14</v>
      </c>
      <c r="S819">
        <v>7779</v>
      </c>
      <c r="T819">
        <v>23238</v>
      </c>
      <c r="U819">
        <v>2</v>
      </c>
      <c r="V819" t="s">
        <v>46</v>
      </c>
      <c r="W819" t="s">
        <v>15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</row>
    <row r="820" spans="1:35" x14ac:dyDescent="0.25">
      <c r="A820">
        <v>31</v>
      </c>
      <c r="B820" t="s">
        <v>15</v>
      </c>
      <c r="C820" t="s">
        <v>47</v>
      </c>
      <c r="D820">
        <v>793</v>
      </c>
      <c r="E820" t="s">
        <v>43</v>
      </c>
      <c r="F820">
        <v>20</v>
      </c>
      <c r="G820">
        <v>3</v>
      </c>
      <c r="H820" t="s">
        <v>44</v>
      </c>
      <c r="I820">
        <v>1</v>
      </c>
      <c r="J820">
        <v>1135</v>
      </c>
      <c r="K820">
        <v>3</v>
      </c>
      <c r="L820" t="s">
        <v>16</v>
      </c>
      <c r="M820">
        <v>67</v>
      </c>
      <c r="N820">
        <v>4</v>
      </c>
      <c r="O820">
        <v>1</v>
      </c>
      <c r="P820" t="s">
        <v>57</v>
      </c>
      <c r="Q820">
        <v>4</v>
      </c>
      <c r="R820" t="s">
        <v>17</v>
      </c>
      <c r="S820">
        <v>2791</v>
      </c>
      <c r="T820">
        <v>21981</v>
      </c>
      <c r="U820">
        <v>0</v>
      </c>
      <c r="V820" t="s">
        <v>46</v>
      </c>
      <c r="W820" t="s">
        <v>15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</row>
    <row r="821" spans="1:35" x14ac:dyDescent="0.25">
      <c r="A821">
        <v>28</v>
      </c>
      <c r="B821" t="s">
        <v>15</v>
      </c>
      <c r="C821" t="s">
        <v>42</v>
      </c>
      <c r="D821">
        <v>1451</v>
      </c>
      <c r="E821" t="s">
        <v>48</v>
      </c>
      <c r="F821">
        <v>2</v>
      </c>
      <c r="G821">
        <v>1</v>
      </c>
      <c r="H821" t="s">
        <v>44</v>
      </c>
      <c r="I821">
        <v>1</v>
      </c>
      <c r="J821">
        <v>1136</v>
      </c>
      <c r="K821">
        <v>1</v>
      </c>
      <c r="L821" t="s">
        <v>16</v>
      </c>
      <c r="M821">
        <v>67</v>
      </c>
      <c r="N821">
        <v>2</v>
      </c>
      <c r="O821">
        <v>1</v>
      </c>
      <c r="P821" t="s">
        <v>49</v>
      </c>
      <c r="Q821">
        <v>2</v>
      </c>
      <c r="R821" t="s">
        <v>17</v>
      </c>
      <c r="S821">
        <v>3201</v>
      </c>
      <c r="T821">
        <v>19911</v>
      </c>
      <c r="U821">
        <v>0</v>
      </c>
      <c r="V821" t="s">
        <v>46</v>
      </c>
      <c r="W821" t="s">
        <v>15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</row>
    <row r="822" spans="1:35" x14ac:dyDescent="0.25">
      <c r="A822">
        <v>35</v>
      </c>
      <c r="B822" t="s">
        <v>15</v>
      </c>
      <c r="C822" t="s">
        <v>47</v>
      </c>
      <c r="D822">
        <v>1182</v>
      </c>
      <c r="E822" t="s">
        <v>43</v>
      </c>
      <c r="F822">
        <v>11</v>
      </c>
      <c r="G822">
        <v>2</v>
      </c>
      <c r="H822" t="s">
        <v>59</v>
      </c>
      <c r="I822">
        <v>1</v>
      </c>
      <c r="J822">
        <v>1137</v>
      </c>
      <c r="K822">
        <v>4</v>
      </c>
      <c r="L822" t="s">
        <v>16</v>
      </c>
      <c r="M822">
        <v>54</v>
      </c>
      <c r="N822">
        <v>3</v>
      </c>
      <c r="O822">
        <v>2</v>
      </c>
      <c r="P822" t="s">
        <v>45</v>
      </c>
      <c r="Q822">
        <v>4</v>
      </c>
      <c r="R822" t="s">
        <v>18</v>
      </c>
      <c r="S822">
        <v>4968</v>
      </c>
      <c r="T822">
        <v>18500</v>
      </c>
      <c r="U822">
        <v>1</v>
      </c>
      <c r="V822" t="s">
        <v>46</v>
      </c>
      <c r="W822" t="s">
        <v>15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</row>
    <row r="823" spans="1:35" x14ac:dyDescent="0.25">
      <c r="A823">
        <v>49</v>
      </c>
      <c r="B823" t="s">
        <v>15</v>
      </c>
      <c r="C823" t="s">
        <v>42</v>
      </c>
      <c r="D823">
        <v>174</v>
      </c>
      <c r="E823" t="s">
        <v>43</v>
      </c>
      <c r="F823">
        <v>8</v>
      </c>
      <c r="G823">
        <v>4</v>
      </c>
      <c r="H823" t="s">
        <v>60</v>
      </c>
      <c r="I823">
        <v>1</v>
      </c>
      <c r="J823">
        <v>1138</v>
      </c>
      <c r="K823">
        <v>4</v>
      </c>
      <c r="L823" t="s">
        <v>16</v>
      </c>
      <c r="M823">
        <v>56</v>
      </c>
      <c r="N823">
        <v>2</v>
      </c>
      <c r="O823">
        <v>4</v>
      </c>
      <c r="P823" t="s">
        <v>45</v>
      </c>
      <c r="Q823">
        <v>2</v>
      </c>
      <c r="R823" t="s">
        <v>17</v>
      </c>
      <c r="S823">
        <v>13120</v>
      </c>
      <c r="T823">
        <v>11879</v>
      </c>
      <c r="U823">
        <v>6</v>
      </c>
      <c r="V823" t="s">
        <v>46</v>
      </c>
      <c r="W823" t="s">
        <v>15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</row>
    <row r="824" spans="1:35" x14ac:dyDescent="0.25">
      <c r="A824">
        <v>34</v>
      </c>
      <c r="B824" t="s">
        <v>15</v>
      </c>
      <c r="C824" t="s">
        <v>47</v>
      </c>
      <c r="D824">
        <v>1003</v>
      </c>
      <c r="E824" t="s">
        <v>48</v>
      </c>
      <c r="F824">
        <v>2</v>
      </c>
      <c r="G824">
        <v>2</v>
      </c>
      <c r="H824" t="s">
        <v>44</v>
      </c>
      <c r="I824">
        <v>1</v>
      </c>
      <c r="J824">
        <v>1140</v>
      </c>
      <c r="K824">
        <v>4</v>
      </c>
      <c r="L824" t="s">
        <v>16</v>
      </c>
      <c r="M824">
        <v>95</v>
      </c>
      <c r="N824">
        <v>3</v>
      </c>
      <c r="O824">
        <v>2</v>
      </c>
      <c r="P824" t="s">
        <v>53</v>
      </c>
      <c r="Q824">
        <v>3</v>
      </c>
      <c r="R824" t="s">
        <v>14</v>
      </c>
      <c r="S824">
        <v>4033</v>
      </c>
      <c r="T824">
        <v>15834</v>
      </c>
      <c r="U824">
        <v>2</v>
      </c>
      <c r="V824" t="s">
        <v>46</v>
      </c>
      <c r="W824" t="s">
        <v>15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</row>
    <row r="825" spans="1:35" x14ac:dyDescent="0.25">
      <c r="A825">
        <v>29</v>
      </c>
      <c r="B825" t="s">
        <v>15</v>
      </c>
      <c r="C825" t="s">
        <v>47</v>
      </c>
      <c r="D825">
        <v>490</v>
      </c>
      <c r="E825" t="s">
        <v>48</v>
      </c>
      <c r="F825">
        <v>10</v>
      </c>
      <c r="G825">
        <v>3</v>
      </c>
      <c r="H825" t="s">
        <v>44</v>
      </c>
      <c r="I825">
        <v>1</v>
      </c>
      <c r="J825">
        <v>1143</v>
      </c>
      <c r="K825">
        <v>4</v>
      </c>
      <c r="L825" t="s">
        <v>13</v>
      </c>
      <c r="M825">
        <v>61</v>
      </c>
      <c r="N825">
        <v>3</v>
      </c>
      <c r="O825">
        <v>1</v>
      </c>
      <c r="P825" t="s">
        <v>49</v>
      </c>
      <c r="Q825">
        <v>2</v>
      </c>
      <c r="R825" t="s">
        <v>18</v>
      </c>
      <c r="S825">
        <v>3291</v>
      </c>
      <c r="T825">
        <v>17940</v>
      </c>
      <c r="U825">
        <v>0</v>
      </c>
      <c r="V825" t="s">
        <v>46</v>
      </c>
      <c r="W825" t="s">
        <v>15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</row>
    <row r="826" spans="1:35" x14ac:dyDescent="0.25">
      <c r="A826">
        <v>42</v>
      </c>
      <c r="B826" t="s">
        <v>15</v>
      </c>
      <c r="C826" t="s">
        <v>42</v>
      </c>
      <c r="D826">
        <v>188</v>
      </c>
      <c r="E826" t="s">
        <v>48</v>
      </c>
      <c r="F826">
        <v>29</v>
      </c>
      <c r="G826">
        <v>3</v>
      </c>
      <c r="H826" t="s">
        <v>52</v>
      </c>
      <c r="I826">
        <v>1</v>
      </c>
      <c r="J826">
        <v>1148</v>
      </c>
      <c r="K826">
        <v>2</v>
      </c>
      <c r="L826" t="s">
        <v>16</v>
      </c>
      <c r="M826">
        <v>56</v>
      </c>
      <c r="N826">
        <v>1</v>
      </c>
      <c r="O826">
        <v>2</v>
      </c>
      <c r="P826" t="s">
        <v>51</v>
      </c>
      <c r="Q826">
        <v>4</v>
      </c>
      <c r="R826" t="s">
        <v>14</v>
      </c>
      <c r="S826">
        <v>4272</v>
      </c>
      <c r="T826">
        <v>9558</v>
      </c>
      <c r="U826">
        <v>4</v>
      </c>
      <c r="V826" t="s">
        <v>46</v>
      </c>
      <c r="W826" t="s">
        <v>15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</row>
    <row r="827" spans="1:35" x14ac:dyDescent="0.25">
      <c r="A827">
        <v>29</v>
      </c>
      <c r="B827" t="s">
        <v>15</v>
      </c>
      <c r="C827" t="s">
        <v>42</v>
      </c>
      <c r="D827">
        <v>718</v>
      </c>
      <c r="E827" t="s">
        <v>48</v>
      </c>
      <c r="F827">
        <v>8</v>
      </c>
      <c r="G827">
        <v>1</v>
      </c>
      <c r="H827" t="s">
        <v>52</v>
      </c>
      <c r="I827">
        <v>1</v>
      </c>
      <c r="J827">
        <v>1150</v>
      </c>
      <c r="K827">
        <v>2</v>
      </c>
      <c r="L827" t="s">
        <v>16</v>
      </c>
      <c r="M827">
        <v>79</v>
      </c>
      <c r="N827">
        <v>2</v>
      </c>
      <c r="O827">
        <v>2</v>
      </c>
      <c r="P827" t="s">
        <v>53</v>
      </c>
      <c r="Q827">
        <v>4</v>
      </c>
      <c r="R827" t="s">
        <v>17</v>
      </c>
      <c r="S827">
        <v>5056</v>
      </c>
      <c r="T827">
        <v>17689</v>
      </c>
      <c r="U827">
        <v>1</v>
      </c>
      <c r="V827" t="s">
        <v>46</v>
      </c>
      <c r="W827" t="s">
        <v>12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</row>
    <row r="828" spans="1:35" x14ac:dyDescent="0.25">
      <c r="A828">
        <v>38</v>
      </c>
      <c r="B828" t="s">
        <v>15</v>
      </c>
      <c r="C828" t="s">
        <v>42</v>
      </c>
      <c r="D828">
        <v>433</v>
      </c>
      <c r="E828" t="s">
        <v>61</v>
      </c>
      <c r="F828">
        <v>1</v>
      </c>
      <c r="G828">
        <v>3</v>
      </c>
      <c r="H828" t="s">
        <v>61</v>
      </c>
      <c r="I828">
        <v>1</v>
      </c>
      <c r="J828">
        <v>1152</v>
      </c>
      <c r="K828">
        <v>3</v>
      </c>
      <c r="L828" t="s">
        <v>16</v>
      </c>
      <c r="M828">
        <v>37</v>
      </c>
      <c r="N828">
        <v>4</v>
      </c>
      <c r="O828">
        <v>1</v>
      </c>
      <c r="P828" t="s">
        <v>61</v>
      </c>
      <c r="Q828">
        <v>3</v>
      </c>
      <c r="R828" t="s">
        <v>17</v>
      </c>
      <c r="S828">
        <v>2844</v>
      </c>
      <c r="T828">
        <v>6004</v>
      </c>
      <c r="U828">
        <v>1</v>
      </c>
      <c r="V828" t="s">
        <v>46</v>
      </c>
      <c r="W828" t="s">
        <v>15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</row>
    <row r="829" spans="1:35" x14ac:dyDescent="0.25">
      <c r="A829">
        <v>28</v>
      </c>
      <c r="B829" t="s">
        <v>15</v>
      </c>
      <c r="C829" t="s">
        <v>47</v>
      </c>
      <c r="D829">
        <v>773</v>
      </c>
      <c r="E829" t="s">
        <v>48</v>
      </c>
      <c r="F829">
        <v>6</v>
      </c>
      <c r="G829">
        <v>3</v>
      </c>
      <c r="H829" t="s">
        <v>44</v>
      </c>
      <c r="I829">
        <v>1</v>
      </c>
      <c r="J829">
        <v>1154</v>
      </c>
      <c r="K829">
        <v>3</v>
      </c>
      <c r="L829" t="s">
        <v>16</v>
      </c>
      <c r="M829">
        <v>39</v>
      </c>
      <c r="N829">
        <v>2</v>
      </c>
      <c r="O829">
        <v>1</v>
      </c>
      <c r="P829" t="s">
        <v>49</v>
      </c>
      <c r="Q829">
        <v>3</v>
      </c>
      <c r="R829" t="s">
        <v>18</v>
      </c>
      <c r="S829">
        <v>2703</v>
      </c>
      <c r="T829">
        <v>22088</v>
      </c>
      <c r="U829">
        <v>1</v>
      </c>
      <c r="V829" t="s">
        <v>46</v>
      </c>
      <c r="W829" t="s">
        <v>12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</row>
    <row r="830" spans="1:35" x14ac:dyDescent="0.25">
      <c r="A830">
        <v>18</v>
      </c>
      <c r="B830" t="s">
        <v>12</v>
      </c>
      <c r="C830" t="s">
        <v>55</v>
      </c>
      <c r="D830">
        <v>247</v>
      </c>
      <c r="E830" t="s">
        <v>48</v>
      </c>
      <c r="F830">
        <v>8</v>
      </c>
      <c r="G830">
        <v>1</v>
      </c>
      <c r="H830" t="s">
        <v>52</v>
      </c>
      <c r="I830">
        <v>1</v>
      </c>
      <c r="J830">
        <v>1156</v>
      </c>
      <c r="K830">
        <v>3</v>
      </c>
      <c r="L830" t="s">
        <v>16</v>
      </c>
      <c r="M830">
        <v>80</v>
      </c>
      <c r="N830">
        <v>3</v>
      </c>
      <c r="O830">
        <v>1</v>
      </c>
      <c r="P830" t="s">
        <v>51</v>
      </c>
      <c r="Q830">
        <v>3</v>
      </c>
      <c r="R830" t="s">
        <v>14</v>
      </c>
      <c r="S830">
        <v>1904</v>
      </c>
      <c r="T830">
        <v>13556</v>
      </c>
      <c r="U830">
        <v>1</v>
      </c>
      <c r="V830" t="s">
        <v>46</v>
      </c>
      <c r="W830" t="s">
        <v>15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33</v>
      </c>
      <c r="B831" t="s">
        <v>12</v>
      </c>
      <c r="C831" t="s">
        <v>42</v>
      </c>
      <c r="D831">
        <v>603</v>
      </c>
      <c r="E831" t="s">
        <v>43</v>
      </c>
      <c r="F831">
        <v>9</v>
      </c>
      <c r="G831">
        <v>4</v>
      </c>
      <c r="H831" t="s">
        <v>59</v>
      </c>
      <c r="I831">
        <v>1</v>
      </c>
      <c r="J831">
        <v>1157</v>
      </c>
      <c r="K831">
        <v>1</v>
      </c>
      <c r="L831" t="s">
        <v>13</v>
      </c>
      <c r="M831">
        <v>77</v>
      </c>
      <c r="N831">
        <v>3</v>
      </c>
      <c r="O831">
        <v>2</v>
      </c>
      <c r="P831" t="s">
        <v>45</v>
      </c>
      <c r="Q831">
        <v>1</v>
      </c>
      <c r="R831" t="s">
        <v>14</v>
      </c>
      <c r="S831">
        <v>8224</v>
      </c>
      <c r="T831">
        <v>18385</v>
      </c>
      <c r="U831">
        <v>0</v>
      </c>
      <c r="V831" t="s">
        <v>46</v>
      </c>
      <c r="W831" t="s">
        <v>12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</row>
    <row r="832" spans="1:35" x14ac:dyDescent="0.25">
      <c r="A832">
        <v>41</v>
      </c>
      <c r="B832" t="s">
        <v>15</v>
      </c>
      <c r="C832" t="s">
        <v>42</v>
      </c>
      <c r="D832">
        <v>167</v>
      </c>
      <c r="E832" t="s">
        <v>48</v>
      </c>
      <c r="F832">
        <v>12</v>
      </c>
      <c r="G832">
        <v>4</v>
      </c>
      <c r="H832" t="s">
        <v>44</v>
      </c>
      <c r="I832">
        <v>1</v>
      </c>
      <c r="J832">
        <v>1158</v>
      </c>
      <c r="K832">
        <v>2</v>
      </c>
      <c r="L832" t="s">
        <v>16</v>
      </c>
      <c r="M832">
        <v>46</v>
      </c>
      <c r="N832">
        <v>3</v>
      </c>
      <c r="O832">
        <v>1</v>
      </c>
      <c r="P832" t="s">
        <v>51</v>
      </c>
      <c r="Q832">
        <v>4</v>
      </c>
      <c r="R832" t="s">
        <v>17</v>
      </c>
      <c r="S832">
        <v>4766</v>
      </c>
      <c r="T832">
        <v>9051</v>
      </c>
      <c r="U832">
        <v>3</v>
      </c>
      <c r="V832" t="s">
        <v>46</v>
      </c>
      <c r="W832" t="s">
        <v>12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</row>
    <row r="833" spans="1:35" x14ac:dyDescent="0.25">
      <c r="A833">
        <v>31</v>
      </c>
      <c r="B833" t="s">
        <v>12</v>
      </c>
      <c r="C833" t="s">
        <v>47</v>
      </c>
      <c r="D833">
        <v>874</v>
      </c>
      <c r="E833" t="s">
        <v>48</v>
      </c>
      <c r="F833">
        <v>15</v>
      </c>
      <c r="G833">
        <v>3</v>
      </c>
      <c r="H833" t="s">
        <v>52</v>
      </c>
      <c r="I833">
        <v>1</v>
      </c>
      <c r="J833">
        <v>1160</v>
      </c>
      <c r="K833">
        <v>3</v>
      </c>
      <c r="L833" t="s">
        <v>16</v>
      </c>
      <c r="M833">
        <v>72</v>
      </c>
      <c r="N833">
        <v>3</v>
      </c>
      <c r="O833">
        <v>1</v>
      </c>
      <c r="P833" t="s">
        <v>51</v>
      </c>
      <c r="Q833">
        <v>3</v>
      </c>
      <c r="R833" t="s">
        <v>17</v>
      </c>
      <c r="S833">
        <v>2610</v>
      </c>
      <c r="T833">
        <v>6233</v>
      </c>
      <c r="U833">
        <v>1</v>
      </c>
      <c r="V833" t="s">
        <v>46</v>
      </c>
      <c r="W833" t="s">
        <v>15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</row>
    <row r="834" spans="1:35" x14ac:dyDescent="0.25">
      <c r="A834">
        <v>37</v>
      </c>
      <c r="B834" t="s">
        <v>15</v>
      </c>
      <c r="C834" t="s">
        <v>42</v>
      </c>
      <c r="D834">
        <v>367</v>
      </c>
      <c r="E834" t="s">
        <v>48</v>
      </c>
      <c r="F834">
        <v>25</v>
      </c>
      <c r="G834">
        <v>2</v>
      </c>
      <c r="H834" t="s">
        <v>52</v>
      </c>
      <c r="I834">
        <v>1</v>
      </c>
      <c r="J834">
        <v>1161</v>
      </c>
      <c r="K834">
        <v>3</v>
      </c>
      <c r="L834" t="s">
        <v>13</v>
      </c>
      <c r="M834">
        <v>52</v>
      </c>
      <c r="N834">
        <v>2</v>
      </c>
      <c r="O834">
        <v>2</v>
      </c>
      <c r="P834" t="s">
        <v>54</v>
      </c>
      <c r="Q834">
        <v>4</v>
      </c>
      <c r="R834" t="s">
        <v>18</v>
      </c>
      <c r="S834">
        <v>5731</v>
      </c>
      <c r="T834">
        <v>17171</v>
      </c>
      <c r="U834">
        <v>7</v>
      </c>
      <c r="V834" t="s">
        <v>46</v>
      </c>
      <c r="W834" t="s">
        <v>15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</row>
    <row r="835" spans="1:35" x14ac:dyDescent="0.25">
      <c r="A835">
        <v>27</v>
      </c>
      <c r="B835" t="s">
        <v>15</v>
      </c>
      <c r="C835" t="s">
        <v>42</v>
      </c>
      <c r="D835">
        <v>199</v>
      </c>
      <c r="E835" t="s">
        <v>48</v>
      </c>
      <c r="F835">
        <v>6</v>
      </c>
      <c r="G835">
        <v>3</v>
      </c>
      <c r="H835" t="s">
        <v>44</v>
      </c>
      <c r="I835">
        <v>1</v>
      </c>
      <c r="J835">
        <v>1162</v>
      </c>
      <c r="K835">
        <v>4</v>
      </c>
      <c r="L835" t="s">
        <v>16</v>
      </c>
      <c r="M835">
        <v>55</v>
      </c>
      <c r="N835">
        <v>2</v>
      </c>
      <c r="O835">
        <v>1</v>
      </c>
      <c r="P835" t="s">
        <v>49</v>
      </c>
      <c r="Q835">
        <v>3</v>
      </c>
      <c r="R835" t="s">
        <v>17</v>
      </c>
      <c r="S835">
        <v>2539</v>
      </c>
      <c r="T835">
        <v>7950</v>
      </c>
      <c r="U835">
        <v>1</v>
      </c>
      <c r="V835" t="s">
        <v>46</v>
      </c>
      <c r="W835" t="s">
        <v>15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</row>
    <row r="836" spans="1:35" x14ac:dyDescent="0.25">
      <c r="A836">
        <v>34</v>
      </c>
      <c r="B836" t="s">
        <v>15</v>
      </c>
      <c r="C836" t="s">
        <v>42</v>
      </c>
      <c r="D836">
        <v>1400</v>
      </c>
      <c r="E836" t="s">
        <v>43</v>
      </c>
      <c r="F836">
        <v>9</v>
      </c>
      <c r="G836">
        <v>1</v>
      </c>
      <c r="H836" t="s">
        <v>44</v>
      </c>
      <c r="I836">
        <v>1</v>
      </c>
      <c r="J836">
        <v>1163</v>
      </c>
      <c r="K836">
        <v>2</v>
      </c>
      <c r="L836" t="s">
        <v>13</v>
      </c>
      <c r="M836">
        <v>70</v>
      </c>
      <c r="N836">
        <v>3</v>
      </c>
      <c r="O836">
        <v>2</v>
      </c>
      <c r="P836" t="s">
        <v>45</v>
      </c>
      <c r="Q836">
        <v>3</v>
      </c>
      <c r="R836" t="s">
        <v>17</v>
      </c>
      <c r="S836">
        <v>5714</v>
      </c>
      <c r="T836">
        <v>5829</v>
      </c>
      <c r="U836">
        <v>1</v>
      </c>
      <c r="V836" t="s">
        <v>46</v>
      </c>
      <c r="W836" t="s">
        <v>15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</row>
    <row r="837" spans="1:35" x14ac:dyDescent="0.25">
      <c r="A837">
        <v>35</v>
      </c>
      <c r="B837" t="s">
        <v>15</v>
      </c>
      <c r="C837" t="s">
        <v>42</v>
      </c>
      <c r="D837">
        <v>528</v>
      </c>
      <c r="E837" t="s">
        <v>61</v>
      </c>
      <c r="F837">
        <v>8</v>
      </c>
      <c r="G837">
        <v>4</v>
      </c>
      <c r="H837" t="s">
        <v>60</v>
      </c>
      <c r="I837">
        <v>1</v>
      </c>
      <c r="J837">
        <v>1164</v>
      </c>
      <c r="K837">
        <v>3</v>
      </c>
      <c r="L837" t="s">
        <v>16</v>
      </c>
      <c r="M837">
        <v>100</v>
      </c>
      <c r="N837">
        <v>3</v>
      </c>
      <c r="O837">
        <v>1</v>
      </c>
      <c r="P837" t="s">
        <v>61</v>
      </c>
      <c r="Q837">
        <v>3</v>
      </c>
      <c r="R837" t="s">
        <v>14</v>
      </c>
      <c r="S837">
        <v>4323</v>
      </c>
      <c r="T837">
        <v>7108</v>
      </c>
      <c r="U837">
        <v>1</v>
      </c>
      <c r="V837" t="s">
        <v>46</v>
      </c>
      <c r="W837" t="s">
        <v>15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</row>
    <row r="838" spans="1:35" x14ac:dyDescent="0.25">
      <c r="A838">
        <v>29</v>
      </c>
      <c r="B838" t="s">
        <v>12</v>
      </c>
      <c r="C838" t="s">
        <v>42</v>
      </c>
      <c r="D838">
        <v>408</v>
      </c>
      <c r="E838" t="s">
        <v>43</v>
      </c>
      <c r="F838">
        <v>23</v>
      </c>
      <c r="G838">
        <v>1</v>
      </c>
      <c r="H838" t="s">
        <v>44</v>
      </c>
      <c r="I838">
        <v>1</v>
      </c>
      <c r="J838">
        <v>1165</v>
      </c>
      <c r="K838">
        <v>4</v>
      </c>
      <c r="L838" t="s">
        <v>13</v>
      </c>
      <c r="M838">
        <v>45</v>
      </c>
      <c r="N838">
        <v>2</v>
      </c>
      <c r="O838">
        <v>3</v>
      </c>
      <c r="P838" t="s">
        <v>45</v>
      </c>
      <c r="Q838">
        <v>1</v>
      </c>
      <c r="R838" t="s">
        <v>17</v>
      </c>
      <c r="S838">
        <v>7336</v>
      </c>
      <c r="T838">
        <v>11162</v>
      </c>
      <c r="U838">
        <v>1</v>
      </c>
      <c r="V838" t="s">
        <v>46</v>
      </c>
      <c r="W838" t="s">
        <v>15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</row>
    <row r="839" spans="1:35" x14ac:dyDescent="0.25">
      <c r="A839">
        <v>40</v>
      </c>
      <c r="B839" t="s">
        <v>15</v>
      </c>
      <c r="C839" t="s">
        <v>47</v>
      </c>
      <c r="D839">
        <v>593</v>
      </c>
      <c r="E839" t="s">
        <v>48</v>
      </c>
      <c r="F839">
        <v>9</v>
      </c>
      <c r="G839">
        <v>4</v>
      </c>
      <c r="H839" t="s">
        <v>52</v>
      </c>
      <c r="I839">
        <v>1</v>
      </c>
      <c r="J839">
        <v>1166</v>
      </c>
      <c r="K839">
        <v>2</v>
      </c>
      <c r="L839" t="s">
        <v>13</v>
      </c>
      <c r="M839">
        <v>88</v>
      </c>
      <c r="N839">
        <v>3</v>
      </c>
      <c r="O839">
        <v>3</v>
      </c>
      <c r="P839" t="s">
        <v>58</v>
      </c>
      <c r="Q839">
        <v>3</v>
      </c>
      <c r="R839" t="s">
        <v>14</v>
      </c>
      <c r="S839">
        <v>13499</v>
      </c>
      <c r="T839">
        <v>13782</v>
      </c>
      <c r="U839">
        <v>9</v>
      </c>
      <c r="V839" t="s">
        <v>46</v>
      </c>
      <c r="W839" t="s">
        <v>15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</row>
    <row r="840" spans="1:35" x14ac:dyDescent="0.25">
      <c r="A840">
        <v>42</v>
      </c>
      <c r="B840" t="s">
        <v>12</v>
      </c>
      <c r="C840" t="s">
        <v>47</v>
      </c>
      <c r="D840">
        <v>481</v>
      </c>
      <c r="E840" t="s">
        <v>43</v>
      </c>
      <c r="F840">
        <v>12</v>
      </c>
      <c r="G840">
        <v>3</v>
      </c>
      <c r="H840" t="s">
        <v>44</v>
      </c>
      <c r="I840">
        <v>1</v>
      </c>
      <c r="J840">
        <v>1167</v>
      </c>
      <c r="K840">
        <v>3</v>
      </c>
      <c r="L840" t="s">
        <v>16</v>
      </c>
      <c r="M840">
        <v>44</v>
      </c>
      <c r="N840">
        <v>3</v>
      </c>
      <c r="O840">
        <v>4</v>
      </c>
      <c r="P840" t="s">
        <v>45</v>
      </c>
      <c r="Q840">
        <v>1</v>
      </c>
      <c r="R840" t="s">
        <v>14</v>
      </c>
      <c r="S840">
        <v>13758</v>
      </c>
      <c r="T840">
        <v>2447</v>
      </c>
      <c r="U840">
        <v>0</v>
      </c>
      <c r="V840" t="s">
        <v>46</v>
      </c>
      <c r="W840" t="s">
        <v>12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</row>
    <row r="841" spans="1:35" x14ac:dyDescent="0.25">
      <c r="A841">
        <v>42</v>
      </c>
      <c r="B841" t="s">
        <v>15</v>
      </c>
      <c r="C841" t="s">
        <v>42</v>
      </c>
      <c r="D841">
        <v>647</v>
      </c>
      <c r="E841" t="s">
        <v>43</v>
      </c>
      <c r="F841">
        <v>4</v>
      </c>
      <c r="G841">
        <v>4</v>
      </c>
      <c r="H841" t="s">
        <v>59</v>
      </c>
      <c r="I841">
        <v>1</v>
      </c>
      <c r="J841">
        <v>1171</v>
      </c>
      <c r="K841">
        <v>2</v>
      </c>
      <c r="L841" t="s">
        <v>16</v>
      </c>
      <c r="M841">
        <v>45</v>
      </c>
      <c r="N841">
        <v>3</v>
      </c>
      <c r="O841">
        <v>2</v>
      </c>
      <c r="P841" t="s">
        <v>45</v>
      </c>
      <c r="Q841">
        <v>1</v>
      </c>
      <c r="R841" t="s">
        <v>14</v>
      </c>
      <c r="S841">
        <v>5155</v>
      </c>
      <c r="T841">
        <v>2253</v>
      </c>
      <c r="U841">
        <v>7</v>
      </c>
      <c r="V841" t="s">
        <v>46</v>
      </c>
      <c r="W841" t="s">
        <v>15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</row>
    <row r="842" spans="1:35" x14ac:dyDescent="0.25">
      <c r="A842">
        <v>35</v>
      </c>
      <c r="B842" t="s">
        <v>15</v>
      </c>
      <c r="C842" t="s">
        <v>42</v>
      </c>
      <c r="D842">
        <v>982</v>
      </c>
      <c r="E842" t="s">
        <v>48</v>
      </c>
      <c r="F842">
        <v>1</v>
      </c>
      <c r="G842">
        <v>4</v>
      </c>
      <c r="H842" t="s">
        <v>52</v>
      </c>
      <c r="I842">
        <v>1</v>
      </c>
      <c r="J842">
        <v>1172</v>
      </c>
      <c r="K842">
        <v>4</v>
      </c>
      <c r="L842" t="s">
        <v>16</v>
      </c>
      <c r="M842">
        <v>58</v>
      </c>
      <c r="N842">
        <v>2</v>
      </c>
      <c r="O842">
        <v>1</v>
      </c>
      <c r="P842" t="s">
        <v>51</v>
      </c>
      <c r="Q842">
        <v>3</v>
      </c>
      <c r="R842" t="s">
        <v>17</v>
      </c>
      <c r="S842">
        <v>2258</v>
      </c>
      <c r="T842">
        <v>16340</v>
      </c>
      <c r="U842">
        <v>6</v>
      </c>
      <c r="V842" t="s">
        <v>46</v>
      </c>
      <c r="W842" t="s">
        <v>15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</row>
    <row r="843" spans="1:35" x14ac:dyDescent="0.25">
      <c r="A843">
        <v>24</v>
      </c>
      <c r="B843" t="s">
        <v>15</v>
      </c>
      <c r="C843" t="s">
        <v>42</v>
      </c>
      <c r="D843">
        <v>477</v>
      </c>
      <c r="E843" t="s">
        <v>48</v>
      </c>
      <c r="F843">
        <v>24</v>
      </c>
      <c r="G843">
        <v>3</v>
      </c>
      <c r="H843" t="s">
        <v>52</v>
      </c>
      <c r="I843">
        <v>1</v>
      </c>
      <c r="J843">
        <v>1173</v>
      </c>
      <c r="K843">
        <v>4</v>
      </c>
      <c r="L843" t="s">
        <v>16</v>
      </c>
      <c r="M843">
        <v>49</v>
      </c>
      <c r="N843">
        <v>3</v>
      </c>
      <c r="O843">
        <v>1</v>
      </c>
      <c r="P843" t="s">
        <v>51</v>
      </c>
      <c r="Q843">
        <v>2</v>
      </c>
      <c r="R843" t="s">
        <v>14</v>
      </c>
      <c r="S843">
        <v>3597</v>
      </c>
      <c r="T843">
        <v>6409</v>
      </c>
      <c r="U843">
        <v>8</v>
      </c>
      <c r="V843" t="s">
        <v>46</v>
      </c>
      <c r="W843" t="s">
        <v>15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</row>
    <row r="844" spans="1:35" x14ac:dyDescent="0.25">
      <c r="A844">
        <v>28</v>
      </c>
      <c r="B844" t="s">
        <v>12</v>
      </c>
      <c r="C844" t="s">
        <v>42</v>
      </c>
      <c r="D844">
        <v>1485</v>
      </c>
      <c r="E844" t="s">
        <v>48</v>
      </c>
      <c r="F844">
        <v>12</v>
      </c>
      <c r="G844">
        <v>1</v>
      </c>
      <c r="H844" t="s">
        <v>44</v>
      </c>
      <c r="I844">
        <v>1</v>
      </c>
      <c r="J844">
        <v>1175</v>
      </c>
      <c r="K844">
        <v>3</v>
      </c>
      <c r="L844" t="s">
        <v>13</v>
      </c>
      <c r="M844">
        <v>79</v>
      </c>
      <c r="N844">
        <v>3</v>
      </c>
      <c r="O844">
        <v>1</v>
      </c>
      <c r="P844" t="s">
        <v>51</v>
      </c>
      <c r="Q844">
        <v>4</v>
      </c>
      <c r="R844" t="s">
        <v>17</v>
      </c>
      <c r="S844">
        <v>2515</v>
      </c>
      <c r="T844">
        <v>22955</v>
      </c>
      <c r="U844">
        <v>1</v>
      </c>
      <c r="V844" t="s">
        <v>46</v>
      </c>
      <c r="W844" t="s">
        <v>12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</row>
    <row r="845" spans="1:35" x14ac:dyDescent="0.25">
      <c r="A845">
        <v>26</v>
      </c>
      <c r="B845" t="s">
        <v>15</v>
      </c>
      <c r="C845" t="s">
        <v>42</v>
      </c>
      <c r="D845">
        <v>1384</v>
      </c>
      <c r="E845" t="s">
        <v>48</v>
      </c>
      <c r="F845">
        <v>3</v>
      </c>
      <c r="G845">
        <v>4</v>
      </c>
      <c r="H845" t="s">
        <v>52</v>
      </c>
      <c r="I845">
        <v>1</v>
      </c>
      <c r="J845">
        <v>1177</v>
      </c>
      <c r="K845">
        <v>1</v>
      </c>
      <c r="L845" t="s">
        <v>16</v>
      </c>
      <c r="M845">
        <v>82</v>
      </c>
      <c r="N845">
        <v>4</v>
      </c>
      <c r="O845">
        <v>1</v>
      </c>
      <c r="P845" t="s">
        <v>51</v>
      </c>
      <c r="Q845">
        <v>4</v>
      </c>
      <c r="R845" t="s">
        <v>17</v>
      </c>
      <c r="S845">
        <v>4420</v>
      </c>
      <c r="T845">
        <v>13421</v>
      </c>
      <c r="U845">
        <v>1</v>
      </c>
      <c r="V845" t="s">
        <v>46</v>
      </c>
      <c r="W845" t="s">
        <v>15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</row>
    <row r="846" spans="1:35" x14ac:dyDescent="0.25">
      <c r="A846">
        <v>30</v>
      </c>
      <c r="B846" t="s">
        <v>15</v>
      </c>
      <c r="C846" t="s">
        <v>42</v>
      </c>
      <c r="D846">
        <v>852</v>
      </c>
      <c r="E846" t="s">
        <v>43</v>
      </c>
      <c r="F846">
        <v>10</v>
      </c>
      <c r="G846">
        <v>3</v>
      </c>
      <c r="H846" t="s">
        <v>59</v>
      </c>
      <c r="I846">
        <v>1</v>
      </c>
      <c r="J846">
        <v>1179</v>
      </c>
      <c r="K846">
        <v>3</v>
      </c>
      <c r="L846" t="s">
        <v>16</v>
      </c>
      <c r="M846">
        <v>72</v>
      </c>
      <c r="N846">
        <v>2</v>
      </c>
      <c r="O846">
        <v>2</v>
      </c>
      <c r="P846" t="s">
        <v>45</v>
      </c>
      <c r="Q846">
        <v>3</v>
      </c>
      <c r="R846" t="s">
        <v>17</v>
      </c>
      <c r="S846">
        <v>6578</v>
      </c>
      <c r="T846">
        <v>2706</v>
      </c>
      <c r="U846">
        <v>1</v>
      </c>
      <c r="V846" t="s">
        <v>46</v>
      </c>
      <c r="W846" t="s">
        <v>15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</row>
    <row r="847" spans="1:35" x14ac:dyDescent="0.25">
      <c r="A847">
        <v>40</v>
      </c>
      <c r="B847" t="s">
        <v>15</v>
      </c>
      <c r="C847" t="s">
        <v>47</v>
      </c>
      <c r="D847">
        <v>902</v>
      </c>
      <c r="E847" t="s">
        <v>48</v>
      </c>
      <c r="F847">
        <v>26</v>
      </c>
      <c r="G847">
        <v>2</v>
      </c>
      <c r="H847" t="s">
        <v>52</v>
      </c>
      <c r="I847">
        <v>1</v>
      </c>
      <c r="J847">
        <v>1180</v>
      </c>
      <c r="K847">
        <v>3</v>
      </c>
      <c r="L847" t="s">
        <v>13</v>
      </c>
      <c r="M847">
        <v>92</v>
      </c>
      <c r="N847">
        <v>2</v>
      </c>
      <c r="O847">
        <v>2</v>
      </c>
      <c r="P847" t="s">
        <v>49</v>
      </c>
      <c r="Q847">
        <v>4</v>
      </c>
      <c r="R847" t="s">
        <v>17</v>
      </c>
      <c r="S847">
        <v>4422</v>
      </c>
      <c r="T847">
        <v>21203</v>
      </c>
      <c r="U847">
        <v>3</v>
      </c>
      <c r="V847" t="s">
        <v>46</v>
      </c>
      <c r="W847" t="s">
        <v>12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</row>
    <row r="848" spans="1:35" x14ac:dyDescent="0.25">
      <c r="A848">
        <v>35</v>
      </c>
      <c r="B848" t="s">
        <v>15</v>
      </c>
      <c r="C848" t="s">
        <v>42</v>
      </c>
      <c r="D848">
        <v>819</v>
      </c>
      <c r="E848" t="s">
        <v>48</v>
      </c>
      <c r="F848">
        <v>2</v>
      </c>
      <c r="G848">
        <v>3</v>
      </c>
      <c r="H848" t="s">
        <v>44</v>
      </c>
      <c r="I848">
        <v>1</v>
      </c>
      <c r="J848">
        <v>1182</v>
      </c>
      <c r="K848">
        <v>3</v>
      </c>
      <c r="L848" t="s">
        <v>16</v>
      </c>
      <c r="M848">
        <v>44</v>
      </c>
      <c r="N848">
        <v>2</v>
      </c>
      <c r="O848">
        <v>3</v>
      </c>
      <c r="P848" t="s">
        <v>53</v>
      </c>
      <c r="Q848">
        <v>2</v>
      </c>
      <c r="R848" t="s">
        <v>18</v>
      </c>
      <c r="S848">
        <v>10274</v>
      </c>
      <c r="T848">
        <v>19588</v>
      </c>
      <c r="U848">
        <v>2</v>
      </c>
      <c r="V848" t="s">
        <v>46</v>
      </c>
      <c r="W848" t="s">
        <v>15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</row>
    <row r="849" spans="1:35" x14ac:dyDescent="0.25">
      <c r="A849">
        <v>34</v>
      </c>
      <c r="B849" t="s">
        <v>15</v>
      </c>
      <c r="C849" t="s">
        <v>47</v>
      </c>
      <c r="D849">
        <v>669</v>
      </c>
      <c r="E849" t="s">
        <v>48</v>
      </c>
      <c r="F849">
        <v>1</v>
      </c>
      <c r="G849">
        <v>3</v>
      </c>
      <c r="H849" t="s">
        <v>52</v>
      </c>
      <c r="I849">
        <v>1</v>
      </c>
      <c r="J849">
        <v>1184</v>
      </c>
      <c r="K849">
        <v>4</v>
      </c>
      <c r="L849" t="s">
        <v>16</v>
      </c>
      <c r="M849">
        <v>97</v>
      </c>
      <c r="N849">
        <v>2</v>
      </c>
      <c r="O849">
        <v>2</v>
      </c>
      <c r="P849" t="s">
        <v>54</v>
      </c>
      <c r="Q849">
        <v>1</v>
      </c>
      <c r="R849" t="s">
        <v>14</v>
      </c>
      <c r="S849">
        <v>5343</v>
      </c>
      <c r="T849">
        <v>25755</v>
      </c>
      <c r="U849">
        <v>0</v>
      </c>
      <c r="V849" t="s">
        <v>46</v>
      </c>
      <c r="W849" t="s">
        <v>15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</row>
    <row r="850" spans="1:35" x14ac:dyDescent="0.25">
      <c r="A850">
        <v>35</v>
      </c>
      <c r="B850" t="s">
        <v>15</v>
      </c>
      <c r="C850" t="s">
        <v>47</v>
      </c>
      <c r="D850">
        <v>636</v>
      </c>
      <c r="E850" t="s">
        <v>48</v>
      </c>
      <c r="F850">
        <v>4</v>
      </c>
      <c r="G850">
        <v>4</v>
      </c>
      <c r="H850" t="s">
        <v>50</v>
      </c>
      <c r="I850">
        <v>1</v>
      </c>
      <c r="J850">
        <v>1185</v>
      </c>
      <c r="K850">
        <v>4</v>
      </c>
      <c r="L850" t="s">
        <v>16</v>
      </c>
      <c r="M850">
        <v>47</v>
      </c>
      <c r="N850">
        <v>2</v>
      </c>
      <c r="O850">
        <v>1</v>
      </c>
      <c r="P850" t="s">
        <v>51</v>
      </c>
      <c r="Q850">
        <v>4</v>
      </c>
      <c r="R850" t="s">
        <v>17</v>
      </c>
      <c r="S850">
        <v>2376</v>
      </c>
      <c r="T850">
        <v>26537</v>
      </c>
      <c r="U850">
        <v>1</v>
      </c>
      <c r="V850" t="s">
        <v>46</v>
      </c>
      <c r="W850" t="s">
        <v>15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</row>
    <row r="851" spans="1:35" x14ac:dyDescent="0.25">
      <c r="A851">
        <v>43</v>
      </c>
      <c r="B851" t="s">
        <v>12</v>
      </c>
      <c r="C851" t="s">
        <v>42</v>
      </c>
      <c r="D851">
        <v>1372</v>
      </c>
      <c r="E851" t="s">
        <v>43</v>
      </c>
      <c r="F851">
        <v>9</v>
      </c>
      <c r="G851">
        <v>3</v>
      </c>
      <c r="H851" t="s">
        <v>59</v>
      </c>
      <c r="I851">
        <v>1</v>
      </c>
      <c r="J851">
        <v>1188</v>
      </c>
      <c r="K851">
        <v>1</v>
      </c>
      <c r="L851" t="s">
        <v>13</v>
      </c>
      <c r="M851">
        <v>85</v>
      </c>
      <c r="N851">
        <v>1</v>
      </c>
      <c r="O851">
        <v>2</v>
      </c>
      <c r="P851" t="s">
        <v>45</v>
      </c>
      <c r="Q851">
        <v>3</v>
      </c>
      <c r="R851" t="s">
        <v>14</v>
      </c>
      <c r="S851">
        <v>5346</v>
      </c>
      <c r="T851">
        <v>9489</v>
      </c>
      <c r="U851">
        <v>8</v>
      </c>
      <c r="V851" t="s">
        <v>46</v>
      </c>
      <c r="W851" t="s">
        <v>15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</row>
    <row r="852" spans="1:35" x14ac:dyDescent="0.25">
      <c r="A852">
        <v>32</v>
      </c>
      <c r="B852" t="s">
        <v>15</v>
      </c>
      <c r="C852" t="s">
        <v>55</v>
      </c>
      <c r="D852">
        <v>862</v>
      </c>
      <c r="E852" t="s">
        <v>43</v>
      </c>
      <c r="F852">
        <v>2</v>
      </c>
      <c r="G852">
        <v>1</v>
      </c>
      <c r="H852" t="s">
        <v>44</v>
      </c>
      <c r="I852">
        <v>1</v>
      </c>
      <c r="J852">
        <v>1190</v>
      </c>
      <c r="K852">
        <v>3</v>
      </c>
      <c r="L852" t="s">
        <v>13</v>
      </c>
      <c r="M852">
        <v>76</v>
      </c>
      <c r="N852">
        <v>3</v>
      </c>
      <c r="O852">
        <v>1</v>
      </c>
      <c r="P852" t="s">
        <v>57</v>
      </c>
      <c r="Q852">
        <v>1</v>
      </c>
      <c r="R852" t="s">
        <v>18</v>
      </c>
      <c r="S852">
        <v>2827</v>
      </c>
      <c r="T852">
        <v>14947</v>
      </c>
      <c r="U852">
        <v>1</v>
      </c>
      <c r="V852" t="s">
        <v>46</v>
      </c>
      <c r="W852" t="s">
        <v>15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</row>
    <row r="853" spans="1:35" x14ac:dyDescent="0.25">
      <c r="A853">
        <v>56</v>
      </c>
      <c r="B853" t="s">
        <v>15</v>
      </c>
      <c r="C853" t="s">
        <v>42</v>
      </c>
      <c r="D853">
        <v>718</v>
      </c>
      <c r="E853" t="s">
        <v>48</v>
      </c>
      <c r="F853">
        <v>4</v>
      </c>
      <c r="G853">
        <v>4</v>
      </c>
      <c r="H853" t="s">
        <v>60</v>
      </c>
      <c r="I853">
        <v>1</v>
      </c>
      <c r="J853">
        <v>1191</v>
      </c>
      <c r="K853">
        <v>4</v>
      </c>
      <c r="L853" t="s">
        <v>13</v>
      </c>
      <c r="M853">
        <v>92</v>
      </c>
      <c r="N853">
        <v>3</v>
      </c>
      <c r="O853">
        <v>5</v>
      </c>
      <c r="P853" t="s">
        <v>56</v>
      </c>
      <c r="Q853">
        <v>1</v>
      </c>
      <c r="R853" t="s">
        <v>18</v>
      </c>
      <c r="S853">
        <v>19943</v>
      </c>
      <c r="T853">
        <v>18575</v>
      </c>
      <c r="U853">
        <v>4</v>
      </c>
      <c r="V853" t="s">
        <v>46</v>
      </c>
      <c r="W853" t="s">
        <v>15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</row>
    <row r="854" spans="1:35" x14ac:dyDescent="0.25">
      <c r="A854">
        <v>29</v>
      </c>
      <c r="B854" t="s">
        <v>15</v>
      </c>
      <c r="C854" t="s">
        <v>42</v>
      </c>
      <c r="D854">
        <v>1401</v>
      </c>
      <c r="E854" t="s">
        <v>48</v>
      </c>
      <c r="F854">
        <v>6</v>
      </c>
      <c r="G854">
        <v>1</v>
      </c>
      <c r="H854" t="s">
        <v>52</v>
      </c>
      <c r="I854">
        <v>1</v>
      </c>
      <c r="J854">
        <v>1192</v>
      </c>
      <c r="K854">
        <v>2</v>
      </c>
      <c r="L854" t="s">
        <v>13</v>
      </c>
      <c r="M854">
        <v>54</v>
      </c>
      <c r="N854">
        <v>3</v>
      </c>
      <c r="O854">
        <v>1</v>
      </c>
      <c r="P854" t="s">
        <v>51</v>
      </c>
      <c r="Q854">
        <v>4</v>
      </c>
      <c r="R854" t="s">
        <v>17</v>
      </c>
      <c r="S854">
        <v>3131</v>
      </c>
      <c r="T854">
        <v>26342</v>
      </c>
      <c r="U854">
        <v>1</v>
      </c>
      <c r="V854" t="s">
        <v>46</v>
      </c>
      <c r="W854" t="s">
        <v>15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</row>
    <row r="855" spans="1:35" x14ac:dyDescent="0.25">
      <c r="A855">
        <v>19</v>
      </c>
      <c r="B855" t="s">
        <v>15</v>
      </c>
      <c r="C855" t="s">
        <v>42</v>
      </c>
      <c r="D855">
        <v>645</v>
      </c>
      <c r="E855" t="s">
        <v>48</v>
      </c>
      <c r="F855">
        <v>9</v>
      </c>
      <c r="G855">
        <v>2</v>
      </c>
      <c r="H855" t="s">
        <v>44</v>
      </c>
      <c r="I855">
        <v>1</v>
      </c>
      <c r="J855">
        <v>1193</v>
      </c>
      <c r="K855">
        <v>3</v>
      </c>
      <c r="L855" t="s">
        <v>16</v>
      </c>
      <c r="M855">
        <v>54</v>
      </c>
      <c r="N855">
        <v>3</v>
      </c>
      <c r="O855">
        <v>1</v>
      </c>
      <c r="P855" t="s">
        <v>49</v>
      </c>
      <c r="Q855">
        <v>1</v>
      </c>
      <c r="R855" t="s">
        <v>14</v>
      </c>
      <c r="S855">
        <v>2552</v>
      </c>
      <c r="T855">
        <v>7172</v>
      </c>
      <c r="U855">
        <v>1</v>
      </c>
      <c r="V855" t="s">
        <v>46</v>
      </c>
      <c r="W855" t="s">
        <v>15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</row>
    <row r="856" spans="1:35" x14ac:dyDescent="0.25">
      <c r="A856">
        <v>45</v>
      </c>
      <c r="B856" t="s">
        <v>15</v>
      </c>
      <c r="C856" t="s">
        <v>42</v>
      </c>
      <c r="D856">
        <v>1457</v>
      </c>
      <c r="E856" t="s">
        <v>48</v>
      </c>
      <c r="F856">
        <v>7</v>
      </c>
      <c r="G856">
        <v>3</v>
      </c>
      <c r="H856" t="s">
        <v>52</v>
      </c>
      <c r="I856">
        <v>1</v>
      </c>
      <c r="J856">
        <v>1195</v>
      </c>
      <c r="K856">
        <v>1</v>
      </c>
      <c r="L856" t="s">
        <v>13</v>
      </c>
      <c r="M856">
        <v>83</v>
      </c>
      <c r="N856">
        <v>3</v>
      </c>
      <c r="O856">
        <v>1</v>
      </c>
      <c r="P856" t="s">
        <v>49</v>
      </c>
      <c r="Q856">
        <v>3</v>
      </c>
      <c r="R856" t="s">
        <v>17</v>
      </c>
      <c r="S856">
        <v>4477</v>
      </c>
      <c r="T856">
        <v>20100</v>
      </c>
      <c r="U856">
        <v>4</v>
      </c>
      <c r="V856" t="s">
        <v>46</v>
      </c>
      <c r="W856" t="s">
        <v>12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</row>
    <row r="857" spans="1:35" x14ac:dyDescent="0.25">
      <c r="A857">
        <v>37</v>
      </c>
      <c r="B857" t="s">
        <v>15</v>
      </c>
      <c r="C857" t="s">
        <v>42</v>
      </c>
      <c r="D857">
        <v>977</v>
      </c>
      <c r="E857" t="s">
        <v>48</v>
      </c>
      <c r="F857">
        <v>1</v>
      </c>
      <c r="G857">
        <v>3</v>
      </c>
      <c r="H857" t="s">
        <v>44</v>
      </c>
      <c r="I857">
        <v>1</v>
      </c>
      <c r="J857">
        <v>1196</v>
      </c>
      <c r="K857">
        <v>4</v>
      </c>
      <c r="L857" t="s">
        <v>13</v>
      </c>
      <c r="M857">
        <v>56</v>
      </c>
      <c r="N857">
        <v>2</v>
      </c>
      <c r="O857">
        <v>2</v>
      </c>
      <c r="P857" t="s">
        <v>53</v>
      </c>
      <c r="Q857">
        <v>4</v>
      </c>
      <c r="R857" t="s">
        <v>17</v>
      </c>
      <c r="S857">
        <v>6474</v>
      </c>
      <c r="T857">
        <v>9961</v>
      </c>
      <c r="U857">
        <v>1</v>
      </c>
      <c r="V857" t="s">
        <v>46</v>
      </c>
      <c r="W857" t="s">
        <v>15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</row>
    <row r="858" spans="1:35" x14ac:dyDescent="0.25">
      <c r="A858">
        <v>20</v>
      </c>
      <c r="B858" t="s">
        <v>15</v>
      </c>
      <c r="C858" t="s">
        <v>42</v>
      </c>
      <c r="D858">
        <v>805</v>
      </c>
      <c r="E858" t="s">
        <v>48</v>
      </c>
      <c r="F858">
        <v>3</v>
      </c>
      <c r="G858">
        <v>3</v>
      </c>
      <c r="H858" t="s">
        <v>44</v>
      </c>
      <c r="I858">
        <v>1</v>
      </c>
      <c r="J858">
        <v>1198</v>
      </c>
      <c r="K858">
        <v>1</v>
      </c>
      <c r="L858" t="s">
        <v>16</v>
      </c>
      <c r="M858">
        <v>87</v>
      </c>
      <c r="N858">
        <v>2</v>
      </c>
      <c r="O858">
        <v>1</v>
      </c>
      <c r="P858" t="s">
        <v>51</v>
      </c>
      <c r="Q858">
        <v>3</v>
      </c>
      <c r="R858" t="s">
        <v>14</v>
      </c>
      <c r="S858">
        <v>3033</v>
      </c>
      <c r="T858">
        <v>12828</v>
      </c>
      <c r="U858">
        <v>1</v>
      </c>
      <c r="V858" t="s">
        <v>46</v>
      </c>
      <c r="W858" t="s">
        <v>15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</row>
    <row r="859" spans="1:35" x14ac:dyDescent="0.25">
      <c r="A859">
        <v>44</v>
      </c>
      <c r="B859" t="s">
        <v>12</v>
      </c>
      <c r="C859" t="s">
        <v>42</v>
      </c>
      <c r="D859">
        <v>1097</v>
      </c>
      <c r="E859" t="s">
        <v>48</v>
      </c>
      <c r="F859">
        <v>10</v>
      </c>
      <c r="G859">
        <v>4</v>
      </c>
      <c r="H859" t="s">
        <v>44</v>
      </c>
      <c r="I859">
        <v>1</v>
      </c>
      <c r="J859">
        <v>1200</v>
      </c>
      <c r="K859">
        <v>3</v>
      </c>
      <c r="L859" t="s">
        <v>16</v>
      </c>
      <c r="M859">
        <v>96</v>
      </c>
      <c r="N859">
        <v>3</v>
      </c>
      <c r="O859">
        <v>1</v>
      </c>
      <c r="P859" t="s">
        <v>49</v>
      </c>
      <c r="Q859">
        <v>3</v>
      </c>
      <c r="R859" t="s">
        <v>14</v>
      </c>
      <c r="S859">
        <v>2936</v>
      </c>
      <c r="T859">
        <v>10826</v>
      </c>
      <c r="U859">
        <v>1</v>
      </c>
      <c r="V859" t="s">
        <v>46</v>
      </c>
      <c r="W859" t="s">
        <v>12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</row>
    <row r="860" spans="1:35" x14ac:dyDescent="0.25">
      <c r="A860">
        <v>53</v>
      </c>
      <c r="B860" t="s">
        <v>15</v>
      </c>
      <c r="C860" t="s">
        <v>42</v>
      </c>
      <c r="D860">
        <v>1223</v>
      </c>
      <c r="E860" t="s">
        <v>48</v>
      </c>
      <c r="F860">
        <v>7</v>
      </c>
      <c r="G860">
        <v>2</v>
      </c>
      <c r="H860" t="s">
        <v>52</v>
      </c>
      <c r="I860">
        <v>1</v>
      </c>
      <c r="J860">
        <v>1201</v>
      </c>
      <c r="K860">
        <v>4</v>
      </c>
      <c r="L860" t="s">
        <v>13</v>
      </c>
      <c r="M860">
        <v>50</v>
      </c>
      <c r="N860">
        <v>3</v>
      </c>
      <c r="O860">
        <v>5</v>
      </c>
      <c r="P860" t="s">
        <v>56</v>
      </c>
      <c r="Q860">
        <v>3</v>
      </c>
      <c r="R860" t="s">
        <v>18</v>
      </c>
      <c r="S860">
        <v>18606</v>
      </c>
      <c r="T860">
        <v>18640</v>
      </c>
      <c r="U860">
        <v>3</v>
      </c>
      <c r="V860" t="s">
        <v>46</v>
      </c>
      <c r="W860" t="s">
        <v>15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</row>
    <row r="861" spans="1:35" x14ac:dyDescent="0.25">
      <c r="A861">
        <v>29</v>
      </c>
      <c r="B861" t="s">
        <v>15</v>
      </c>
      <c r="C861" t="s">
        <v>42</v>
      </c>
      <c r="D861">
        <v>942</v>
      </c>
      <c r="E861" t="s">
        <v>48</v>
      </c>
      <c r="F861">
        <v>15</v>
      </c>
      <c r="G861">
        <v>1</v>
      </c>
      <c r="H861" t="s">
        <v>44</v>
      </c>
      <c r="I861">
        <v>1</v>
      </c>
      <c r="J861">
        <v>1202</v>
      </c>
      <c r="K861">
        <v>2</v>
      </c>
      <c r="L861" t="s">
        <v>13</v>
      </c>
      <c r="M861">
        <v>69</v>
      </c>
      <c r="N861">
        <v>1</v>
      </c>
      <c r="O861">
        <v>1</v>
      </c>
      <c r="P861" t="s">
        <v>49</v>
      </c>
      <c r="Q861">
        <v>4</v>
      </c>
      <c r="R861" t="s">
        <v>17</v>
      </c>
      <c r="S861">
        <v>2168</v>
      </c>
      <c r="T861">
        <v>26933</v>
      </c>
      <c r="U861">
        <v>0</v>
      </c>
      <c r="V861" t="s">
        <v>46</v>
      </c>
      <c r="W861" t="s">
        <v>12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</row>
    <row r="862" spans="1:35" x14ac:dyDescent="0.25">
      <c r="A862">
        <v>22</v>
      </c>
      <c r="B862" t="s">
        <v>12</v>
      </c>
      <c r="C862" t="s">
        <v>47</v>
      </c>
      <c r="D862">
        <v>1256</v>
      </c>
      <c r="E862" t="s">
        <v>48</v>
      </c>
      <c r="F862">
        <v>3</v>
      </c>
      <c r="G862">
        <v>4</v>
      </c>
      <c r="H862" t="s">
        <v>44</v>
      </c>
      <c r="I862">
        <v>1</v>
      </c>
      <c r="J862">
        <v>1203</v>
      </c>
      <c r="K862">
        <v>3</v>
      </c>
      <c r="L862" t="s">
        <v>16</v>
      </c>
      <c r="M862">
        <v>48</v>
      </c>
      <c r="N862">
        <v>2</v>
      </c>
      <c r="O862">
        <v>1</v>
      </c>
      <c r="P862" t="s">
        <v>49</v>
      </c>
      <c r="Q862">
        <v>4</v>
      </c>
      <c r="R862" t="s">
        <v>17</v>
      </c>
      <c r="S862">
        <v>2853</v>
      </c>
      <c r="T862">
        <v>4223</v>
      </c>
      <c r="U862">
        <v>0</v>
      </c>
      <c r="V862" t="s">
        <v>46</v>
      </c>
      <c r="W862" t="s">
        <v>12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46</v>
      </c>
      <c r="B863" t="s">
        <v>15</v>
      </c>
      <c r="C863" t="s">
        <v>42</v>
      </c>
      <c r="D863">
        <v>1402</v>
      </c>
      <c r="E863" t="s">
        <v>43</v>
      </c>
      <c r="F863">
        <v>2</v>
      </c>
      <c r="G863">
        <v>3</v>
      </c>
      <c r="H863" t="s">
        <v>59</v>
      </c>
      <c r="I863">
        <v>1</v>
      </c>
      <c r="J863">
        <v>1204</v>
      </c>
      <c r="K863">
        <v>3</v>
      </c>
      <c r="L863" t="s">
        <v>13</v>
      </c>
      <c r="M863">
        <v>69</v>
      </c>
      <c r="N863">
        <v>3</v>
      </c>
      <c r="O863">
        <v>4</v>
      </c>
      <c r="P863" t="s">
        <v>56</v>
      </c>
      <c r="Q863">
        <v>1</v>
      </c>
      <c r="R863" t="s">
        <v>17</v>
      </c>
      <c r="S863">
        <v>17048</v>
      </c>
      <c r="T863">
        <v>24097</v>
      </c>
      <c r="U863">
        <v>8</v>
      </c>
      <c r="V863" t="s">
        <v>46</v>
      </c>
      <c r="W863" t="s">
        <v>15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</row>
    <row r="864" spans="1:35" x14ac:dyDescent="0.25">
      <c r="A864">
        <v>44</v>
      </c>
      <c r="B864" t="s">
        <v>15</v>
      </c>
      <c r="C864" t="s">
        <v>55</v>
      </c>
      <c r="D864">
        <v>111</v>
      </c>
      <c r="E864" t="s">
        <v>48</v>
      </c>
      <c r="F864">
        <v>17</v>
      </c>
      <c r="G864">
        <v>3</v>
      </c>
      <c r="H864" t="s">
        <v>44</v>
      </c>
      <c r="I864">
        <v>1</v>
      </c>
      <c r="J864">
        <v>1206</v>
      </c>
      <c r="K864">
        <v>4</v>
      </c>
      <c r="L864" t="s">
        <v>16</v>
      </c>
      <c r="M864">
        <v>74</v>
      </c>
      <c r="N864">
        <v>1</v>
      </c>
      <c r="O864">
        <v>1</v>
      </c>
      <c r="P864" t="s">
        <v>49</v>
      </c>
      <c r="Q864">
        <v>3</v>
      </c>
      <c r="R864" t="s">
        <v>14</v>
      </c>
      <c r="S864">
        <v>2290</v>
      </c>
      <c r="T864">
        <v>4279</v>
      </c>
      <c r="U864">
        <v>2</v>
      </c>
      <c r="V864" t="s">
        <v>46</v>
      </c>
      <c r="W864" t="s">
        <v>15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33</v>
      </c>
      <c r="B865" t="s">
        <v>15</v>
      </c>
      <c r="C865" t="s">
        <v>42</v>
      </c>
      <c r="D865">
        <v>147</v>
      </c>
      <c r="E865" t="s">
        <v>61</v>
      </c>
      <c r="F865">
        <v>2</v>
      </c>
      <c r="G865">
        <v>3</v>
      </c>
      <c r="H865" t="s">
        <v>61</v>
      </c>
      <c r="I865">
        <v>1</v>
      </c>
      <c r="J865">
        <v>1207</v>
      </c>
      <c r="K865">
        <v>2</v>
      </c>
      <c r="L865" t="s">
        <v>16</v>
      </c>
      <c r="M865">
        <v>99</v>
      </c>
      <c r="N865">
        <v>3</v>
      </c>
      <c r="O865">
        <v>1</v>
      </c>
      <c r="P865" t="s">
        <v>61</v>
      </c>
      <c r="Q865">
        <v>3</v>
      </c>
      <c r="R865" t="s">
        <v>17</v>
      </c>
      <c r="S865">
        <v>3600</v>
      </c>
      <c r="T865">
        <v>8429</v>
      </c>
      <c r="U865">
        <v>1</v>
      </c>
      <c r="V865" t="s">
        <v>46</v>
      </c>
      <c r="W865" t="s">
        <v>15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</row>
    <row r="866" spans="1:35" x14ac:dyDescent="0.25">
      <c r="A866">
        <v>41</v>
      </c>
      <c r="B866" t="s">
        <v>12</v>
      </c>
      <c r="C866" t="s">
        <v>55</v>
      </c>
      <c r="D866">
        <v>906</v>
      </c>
      <c r="E866" t="s">
        <v>48</v>
      </c>
      <c r="F866">
        <v>5</v>
      </c>
      <c r="G866">
        <v>2</v>
      </c>
      <c r="H866" t="s">
        <v>44</v>
      </c>
      <c r="I866">
        <v>1</v>
      </c>
      <c r="J866">
        <v>1210</v>
      </c>
      <c r="K866">
        <v>1</v>
      </c>
      <c r="L866" t="s">
        <v>16</v>
      </c>
      <c r="M866">
        <v>95</v>
      </c>
      <c r="N866">
        <v>2</v>
      </c>
      <c r="O866">
        <v>1</v>
      </c>
      <c r="P866" t="s">
        <v>49</v>
      </c>
      <c r="Q866">
        <v>1</v>
      </c>
      <c r="R866" t="s">
        <v>18</v>
      </c>
      <c r="S866">
        <v>2107</v>
      </c>
      <c r="T866">
        <v>20293</v>
      </c>
      <c r="U866">
        <v>6</v>
      </c>
      <c r="V866" t="s">
        <v>46</v>
      </c>
      <c r="W866" t="s">
        <v>15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</row>
    <row r="867" spans="1:35" x14ac:dyDescent="0.25">
      <c r="A867">
        <v>30</v>
      </c>
      <c r="B867" t="s">
        <v>15</v>
      </c>
      <c r="C867" t="s">
        <v>42</v>
      </c>
      <c r="D867">
        <v>1329</v>
      </c>
      <c r="E867" t="s">
        <v>43</v>
      </c>
      <c r="F867">
        <v>29</v>
      </c>
      <c r="G867">
        <v>4</v>
      </c>
      <c r="H867" t="s">
        <v>44</v>
      </c>
      <c r="I867">
        <v>1</v>
      </c>
      <c r="J867">
        <v>1211</v>
      </c>
      <c r="K867">
        <v>3</v>
      </c>
      <c r="L867" t="s">
        <v>16</v>
      </c>
      <c r="M867">
        <v>61</v>
      </c>
      <c r="N867">
        <v>3</v>
      </c>
      <c r="O867">
        <v>2</v>
      </c>
      <c r="P867" t="s">
        <v>45</v>
      </c>
      <c r="Q867">
        <v>1</v>
      </c>
      <c r="R867" t="s">
        <v>18</v>
      </c>
      <c r="S867">
        <v>4115</v>
      </c>
      <c r="T867">
        <v>13192</v>
      </c>
      <c r="U867">
        <v>8</v>
      </c>
      <c r="V867" t="s">
        <v>46</v>
      </c>
      <c r="W867" t="s">
        <v>15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</row>
    <row r="868" spans="1:35" x14ac:dyDescent="0.25">
      <c r="A868">
        <v>40</v>
      </c>
      <c r="B868" t="s">
        <v>15</v>
      </c>
      <c r="C868" t="s">
        <v>47</v>
      </c>
      <c r="D868">
        <v>1184</v>
      </c>
      <c r="E868" t="s">
        <v>43</v>
      </c>
      <c r="F868">
        <v>2</v>
      </c>
      <c r="G868">
        <v>4</v>
      </c>
      <c r="H868" t="s">
        <v>52</v>
      </c>
      <c r="I868">
        <v>1</v>
      </c>
      <c r="J868">
        <v>1212</v>
      </c>
      <c r="K868">
        <v>2</v>
      </c>
      <c r="L868" t="s">
        <v>16</v>
      </c>
      <c r="M868">
        <v>62</v>
      </c>
      <c r="N868">
        <v>3</v>
      </c>
      <c r="O868">
        <v>2</v>
      </c>
      <c r="P868" t="s">
        <v>45</v>
      </c>
      <c r="Q868">
        <v>2</v>
      </c>
      <c r="R868" t="s">
        <v>17</v>
      </c>
      <c r="S868">
        <v>4327</v>
      </c>
      <c r="T868">
        <v>25440</v>
      </c>
      <c r="U868">
        <v>5</v>
      </c>
      <c r="V868" t="s">
        <v>46</v>
      </c>
      <c r="W868" t="s">
        <v>15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50</v>
      </c>
      <c r="B869" t="s">
        <v>15</v>
      </c>
      <c r="C869" t="s">
        <v>47</v>
      </c>
      <c r="D869">
        <v>1421</v>
      </c>
      <c r="E869" t="s">
        <v>48</v>
      </c>
      <c r="F869">
        <v>2</v>
      </c>
      <c r="G869">
        <v>3</v>
      </c>
      <c r="H869" t="s">
        <v>52</v>
      </c>
      <c r="I869">
        <v>1</v>
      </c>
      <c r="J869">
        <v>1215</v>
      </c>
      <c r="K869">
        <v>4</v>
      </c>
      <c r="L869" t="s">
        <v>13</v>
      </c>
      <c r="M869">
        <v>30</v>
      </c>
      <c r="N869">
        <v>3</v>
      </c>
      <c r="O869">
        <v>4</v>
      </c>
      <c r="P869" t="s">
        <v>56</v>
      </c>
      <c r="Q869">
        <v>1</v>
      </c>
      <c r="R869" t="s">
        <v>17</v>
      </c>
      <c r="S869">
        <v>17856</v>
      </c>
      <c r="T869">
        <v>9490</v>
      </c>
      <c r="U869">
        <v>2</v>
      </c>
      <c r="V869" t="s">
        <v>46</v>
      </c>
      <c r="W869" t="s">
        <v>15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</row>
    <row r="870" spans="1:35" x14ac:dyDescent="0.25">
      <c r="A870">
        <v>28</v>
      </c>
      <c r="B870" t="s">
        <v>15</v>
      </c>
      <c r="C870" t="s">
        <v>42</v>
      </c>
      <c r="D870">
        <v>1179</v>
      </c>
      <c r="E870" t="s">
        <v>48</v>
      </c>
      <c r="F870">
        <v>19</v>
      </c>
      <c r="G870">
        <v>4</v>
      </c>
      <c r="H870" t="s">
        <v>52</v>
      </c>
      <c r="I870">
        <v>1</v>
      </c>
      <c r="J870">
        <v>1216</v>
      </c>
      <c r="K870">
        <v>4</v>
      </c>
      <c r="L870" t="s">
        <v>16</v>
      </c>
      <c r="M870">
        <v>78</v>
      </c>
      <c r="N870">
        <v>2</v>
      </c>
      <c r="O870">
        <v>1</v>
      </c>
      <c r="P870" t="s">
        <v>51</v>
      </c>
      <c r="Q870">
        <v>1</v>
      </c>
      <c r="R870" t="s">
        <v>17</v>
      </c>
      <c r="S870">
        <v>3196</v>
      </c>
      <c r="T870">
        <v>12449</v>
      </c>
      <c r="U870">
        <v>1</v>
      </c>
      <c r="V870" t="s">
        <v>46</v>
      </c>
      <c r="W870" t="s">
        <v>15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</row>
    <row r="871" spans="1:35" x14ac:dyDescent="0.25">
      <c r="A871">
        <v>46</v>
      </c>
      <c r="B871" t="s">
        <v>15</v>
      </c>
      <c r="C871" t="s">
        <v>42</v>
      </c>
      <c r="D871">
        <v>1450</v>
      </c>
      <c r="E871" t="s">
        <v>48</v>
      </c>
      <c r="F871">
        <v>15</v>
      </c>
      <c r="G871">
        <v>2</v>
      </c>
      <c r="H871" t="s">
        <v>44</v>
      </c>
      <c r="I871">
        <v>1</v>
      </c>
      <c r="J871">
        <v>1217</v>
      </c>
      <c r="K871">
        <v>4</v>
      </c>
      <c r="L871" t="s">
        <v>16</v>
      </c>
      <c r="M871">
        <v>52</v>
      </c>
      <c r="N871">
        <v>3</v>
      </c>
      <c r="O871">
        <v>5</v>
      </c>
      <c r="P871" t="s">
        <v>58</v>
      </c>
      <c r="Q871">
        <v>2</v>
      </c>
      <c r="R871" t="s">
        <v>17</v>
      </c>
      <c r="S871">
        <v>19081</v>
      </c>
      <c r="T871">
        <v>10849</v>
      </c>
      <c r="U871">
        <v>5</v>
      </c>
      <c r="V871" t="s">
        <v>46</v>
      </c>
      <c r="W871" t="s">
        <v>15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</row>
    <row r="872" spans="1:35" x14ac:dyDescent="0.25">
      <c r="A872">
        <v>35</v>
      </c>
      <c r="B872" t="s">
        <v>15</v>
      </c>
      <c r="C872" t="s">
        <v>42</v>
      </c>
      <c r="D872">
        <v>1361</v>
      </c>
      <c r="E872" t="s">
        <v>43</v>
      </c>
      <c r="F872">
        <v>17</v>
      </c>
      <c r="G872">
        <v>4</v>
      </c>
      <c r="H872" t="s">
        <v>44</v>
      </c>
      <c r="I872">
        <v>1</v>
      </c>
      <c r="J872">
        <v>1218</v>
      </c>
      <c r="K872">
        <v>3</v>
      </c>
      <c r="L872" t="s">
        <v>16</v>
      </c>
      <c r="M872">
        <v>94</v>
      </c>
      <c r="N872">
        <v>3</v>
      </c>
      <c r="O872">
        <v>2</v>
      </c>
      <c r="P872" t="s">
        <v>45</v>
      </c>
      <c r="Q872">
        <v>1</v>
      </c>
      <c r="R872" t="s">
        <v>17</v>
      </c>
      <c r="S872">
        <v>8966</v>
      </c>
      <c r="T872">
        <v>21026</v>
      </c>
      <c r="U872">
        <v>3</v>
      </c>
      <c r="V872" t="s">
        <v>46</v>
      </c>
      <c r="W872" t="s">
        <v>12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</row>
    <row r="873" spans="1:35" x14ac:dyDescent="0.25">
      <c r="A873">
        <v>24</v>
      </c>
      <c r="B873" t="s">
        <v>12</v>
      </c>
      <c r="C873" t="s">
        <v>42</v>
      </c>
      <c r="D873">
        <v>984</v>
      </c>
      <c r="E873" t="s">
        <v>48</v>
      </c>
      <c r="F873">
        <v>17</v>
      </c>
      <c r="G873">
        <v>2</v>
      </c>
      <c r="H873" t="s">
        <v>44</v>
      </c>
      <c r="I873">
        <v>1</v>
      </c>
      <c r="J873">
        <v>1219</v>
      </c>
      <c r="K873">
        <v>4</v>
      </c>
      <c r="L873" t="s">
        <v>13</v>
      </c>
      <c r="M873">
        <v>97</v>
      </c>
      <c r="N873">
        <v>3</v>
      </c>
      <c r="O873">
        <v>1</v>
      </c>
      <c r="P873" t="s">
        <v>51</v>
      </c>
      <c r="Q873">
        <v>2</v>
      </c>
      <c r="R873" t="s">
        <v>17</v>
      </c>
      <c r="S873">
        <v>2210</v>
      </c>
      <c r="T873">
        <v>3372</v>
      </c>
      <c r="U873">
        <v>1</v>
      </c>
      <c r="V873" t="s">
        <v>46</v>
      </c>
      <c r="W873" t="s">
        <v>15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</row>
    <row r="874" spans="1:35" x14ac:dyDescent="0.25">
      <c r="A874">
        <v>33</v>
      </c>
      <c r="B874" t="s">
        <v>15</v>
      </c>
      <c r="C874" t="s">
        <v>47</v>
      </c>
      <c r="D874">
        <v>1146</v>
      </c>
      <c r="E874" t="s">
        <v>43</v>
      </c>
      <c r="F874">
        <v>25</v>
      </c>
      <c r="G874">
        <v>3</v>
      </c>
      <c r="H874" t="s">
        <v>52</v>
      </c>
      <c r="I874">
        <v>1</v>
      </c>
      <c r="J874">
        <v>1220</v>
      </c>
      <c r="K874">
        <v>2</v>
      </c>
      <c r="L874" t="s">
        <v>13</v>
      </c>
      <c r="M874">
        <v>82</v>
      </c>
      <c r="N874">
        <v>3</v>
      </c>
      <c r="O874">
        <v>2</v>
      </c>
      <c r="P874" t="s">
        <v>45</v>
      </c>
      <c r="Q874">
        <v>3</v>
      </c>
      <c r="R874" t="s">
        <v>17</v>
      </c>
      <c r="S874">
        <v>4539</v>
      </c>
      <c r="T874">
        <v>4905</v>
      </c>
      <c r="U874">
        <v>1</v>
      </c>
      <c r="V874" t="s">
        <v>46</v>
      </c>
      <c r="W874" t="s">
        <v>15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</row>
    <row r="875" spans="1:35" x14ac:dyDescent="0.25">
      <c r="A875">
        <v>36</v>
      </c>
      <c r="B875" t="s">
        <v>15</v>
      </c>
      <c r="C875" t="s">
        <v>42</v>
      </c>
      <c r="D875">
        <v>917</v>
      </c>
      <c r="E875" t="s">
        <v>48</v>
      </c>
      <c r="F875">
        <v>6</v>
      </c>
      <c r="G875">
        <v>4</v>
      </c>
      <c r="H875" t="s">
        <v>44</v>
      </c>
      <c r="I875">
        <v>1</v>
      </c>
      <c r="J875">
        <v>1221</v>
      </c>
      <c r="K875">
        <v>3</v>
      </c>
      <c r="L875" t="s">
        <v>16</v>
      </c>
      <c r="M875">
        <v>60</v>
      </c>
      <c r="N875">
        <v>1</v>
      </c>
      <c r="O875">
        <v>1</v>
      </c>
      <c r="P875" t="s">
        <v>51</v>
      </c>
      <c r="Q875">
        <v>3</v>
      </c>
      <c r="R875" t="s">
        <v>18</v>
      </c>
      <c r="S875">
        <v>2741</v>
      </c>
      <c r="T875">
        <v>6865</v>
      </c>
      <c r="U875">
        <v>1</v>
      </c>
      <c r="V875" t="s">
        <v>46</v>
      </c>
      <c r="W875" t="s">
        <v>15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</row>
    <row r="876" spans="1:35" x14ac:dyDescent="0.25">
      <c r="A876">
        <v>30</v>
      </c>
      <c r="B876" t="s">
        <v>15</v>
      </c>
      <c r="C876" t="s">
        <v>42</v>
      </c>
      <c r="D876">
        <v>853</v>
      </c>
      <c r="E876" t="s">
        <v>48</v>
      </c>
      <c r="F876">
        <v>7</v>
      </c>
      <c r="G876">
        <v>4</v>
      </c>
      <c r="H876" t="s">
        <v>44</v>
      </c>
      <c r="I876">
        <v>1</v>
      </c>
      <c r="J876">
        <v>1224</v>
      </c>
      <c r="K876">
        <v>3</v>
      </c>
      <c r="L876" t="s">
        <v>16</v>
      </c>
      <c r="M876">
        <v>49</v>
      </c>
      <c r="N876">
        <v>3</v>
      </c>
      <c r="O876">
        <v>2</v>
      </c>
      <c r="P876" t="s">
        <v>51</v>
      </c>
      <c r="Q876">
        <v>3</v>
      </c>
      <c r="R876" t="s">
        <v>18</v>
      </c>
      <c r="S876">
        <v>3491</v>
      </c>
      <c r="T876">
        <v>11309</v>
      </c>
      <c r="U876">
        <v>1</v>
      </c>
      <c r="V876" t="s">
        <v>46</v>
      </c>
      <c r="W876" t="s">
        <v>15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</row>
    <row r="877" spans="1:35" x14ac:dyDescent="0.25">
      <c r="A877">
        <v>44</v>
      </c>
      <c r="B877" t="s">
        <v>15</v>
      </c>
      <c r="C877" t="s">
        <v>42</v>
      </c>
      <c r="D877">
        <v>200</v>
      </c>
      <c r="E877" t="s">
        <v>48</v>
      </c>
      <c r="F877">
        <v>29</v>
      </c>
      <c r="G877">
        <v>4</v>
      </c>
      <c r="H877" t="s">
        <v>50</v>
      </c>
      <c r="I877">
        <v>1</v>
      </c>
      <c r="J877">
        <v>1225</v>
      </c>
      <c r="K877">
        <v>4</v>
      </c>
      <c r="L877" t="s">
        <v>16</v>
      </c>
      <c r="M877">
        <v>32</v>
      </c>
      <c r="N877">
        <v>3</v>
      </c>
      <c r="O877">
        <v>2</v>
      </c>
      <c r="P877" t="s">
        <v>49</v>
      </c>
      <c r="Q877">
        <v>4</v>
      </c>
      <c r="R877" t="s">
        <v>14</v>
      </c>
      <c r="S877">
        <v>4541</v>
      </c>
      <c r="T877">
        <v>7744</v>
      </c>
      <c r="U877">
        <v>1</v>
      </c>
      <c r="V877" t="s">
        <v>46</v>
      </c>
      <c r="W877" t="s">
        <v>15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</row>
    <row r="878" spans="1:35" x14ac:dyDescent="0.25">
      <c r="A878">
        <v>20</v>
      </c>
      <c r="B878" t="s">
        <v>15</v>
      </c>
      <c r="C878" t="s">
        <v>42</v>
      </c>
      <c r="D878">
        <v>654</v>
      </c>
      <c r="E878" t="s">
        <v>43</v>
      </c>
      <c r="F878">
        <v>21</v>
      </c>
      <c r="G878">
        <v>3</v>
      </c>
      <c r="H878" t="s">
        <v>59</v>
      </c>
      <c r="I878">
        <v>1</v>
      </c>
      <c r="J878">
        <v>1226</v>
      </c>
      <c r="K878">
        <v>3</v>
      </c>
      <c r="L878" t="s">
        <v>16</v>
      </c>
      <c r="M878">
        <v>43</v>
      </c>
      <c r="N878">
        <v>4</v>
      </c>
      <c r="O878">
        <v>1</v>
      </c>
      <c r="P878" t="s">
        <v>57</v>
      </c>
      <c r="Q878">
        <v>4</v>
      </c>
      <c r="R878" t="s">
        <v>14</v>
      </c>
      <c r="S878">
        <v>2678</v>
      </c>
      <c r="T878">
        <v>5050</v>
      </c>
      <c r="U878">
        <v>1</v>
      </c>
      <c r="V878" t="s">
        <v>46</v>
      </c>
      <c r="W878" t="s">
        <v>15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</row>
    <row r="879" spans="1:35" x14ac:dyDescent="0.25">
      <c r="A879">
        <v>46</v>
      </c>
      <c r="B879" t="s">
        <v>15</v>
      </c>
      <c r="C879" t="s">
        <v>42</v>
      </c>
      <c r="D879">
        <v>150</v>
      </c>
      <c r="E879" t="s">
        <v>48</v>
      </c>
      <c r="F879">
        <v>2</v>
      </c>
      <c r="G879">
        <v>4</v>
      </c>
      <c r="H879" t="s">
        <v>60</v>
      </c>
      <c r="I879">
        <v>1</v>
      </c>
      <c r="J879">
        <v>1228</v>
      </c>
      <c r="K879">
        <v>4</v>
      </c>
      <c r="L879" t="s">
        <v>16</v>
      </c>
      <c r="M879">
        <v>60</v>
      </c>
      <c r="N879">
        <v>3</v>
      </c>
      <c r="O879">
        <v>2</v>
      </c>
      <c r="P879" t="s">
        <v>53</v>
      </c>
      <c r="Q879">
        <v>4</v>
      </c>
      <c r="R879" t="s">
        <v>18</v>
      </c>
      <c r="S879">
        <v>7379</v>
      </c>
      <c r="T879">
        <v>17433</v>
      </c>
      <c r="U879">
        <v>2</v>
      </c>
      <c r="V879" t="s">
        <v>46</v>
      </c>
      <c r="W879" t="s">
        <v>15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</row>
    <row r="880" spans="1:35" x14ac:dyDescent="0.25">
      <c r="A880">
        <v>42</v>
      </c>
      <c r="B880" t="s">
        <v>15</v>
      </c>
      <c r="C880" t="s">
        <v>55</v>
      </c>
      <c r="D880">
        <v>179</v>
      </c>
      <c r="E880" t="s">
        <v>61</v>
      </c>
      <c r="F880">
        <v>2</v>
      </c>
      <c r="G880">
        <v>5</v>
      </c>
      <c r="H880" t="s">
        <v>52</v>
      </c>
      <c r="I880">
        <v>1</v>
      </c>
      <c r="J880">
        <v>1231</v>
      </c>
      <c r="K880">
        <v>4</v>
      </c>
      <c r="L880" t="s">
        <v>16</v>
      </c>
      <c r="M880">
        <v>79</v>
      </c>
      <c r="N880">
        <v>4</v>
      </c>
      <c r="O880">
        <v>2</v>
      </c>
      <c r="P880" t="s">
        <v>61</v>
      </c>
      <c r="Q880">
        <v>1</v>
      </c>
      <c r="R880" t="s">
        <v>17</v>
      </c>
      <c r="S880">
        <v>6272</v>
      </c>
      <c r="T880">
        <v>12858</v>
      </c>
      <c r="U880">
        <v>7</v>
      </c>
      <c r="V880" t="s">
        <v>46</v>
      </c>
      <c r="W880" t="s">
        <v>15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</row>
    <row r="881" spans="1:35" x14ac:dyDescent="0.25">
      <c r="A881">
        <v>60</v>
      </c>
      <c r="B881" t="s">
        <v>15</v>
      </c>
      <c r="C881" t="s">
        <v>42</v>
      </c>
      <c r="D881">
        <v>696</v>
      </c>
      <c r="E881" t="s">
        <v>43</v>
      </c>
      <c r="F881">
        <v>7</v>
      </c>
      <c r="G881">
        <v>4</v>
      </c>
      <c r="H881" t="s">
        <v>59</v>
      </c>
      <c r="I881">
        <v>1</v>
      </c>
      <c r="J881">
        <v>1233</v>
      </c>
      <c r="K881">
        <v>2</v>
      </c>
      <c r="L881" t="s">
        <v>16</v>
      </c>
      <c r="M881">
        <v>52</v>
      </c>
      <c r="N881">
        <v>4</v>
      </c>
      <c r="O881">
        <v>2</v>
      </c>
      <c r="P881" t="s">
        <v>45</v>
      </c>
      <c r="Q881">
        <v>4</v>
      </c>
      <c r="R881" t="s">
        <v>18</v>
      </c>
      <c r="S881">
        <v>5220</v>
      </c>
      <c r="T881">
        <v>10893</v>
      </c>
      <c r="U881">
        <v>0</v>
      </c>
      <c r="V881" t="s">
        <v>46</v>
      </c>
      <c r="W881" t="s">
        <v>12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</row>
    <row r="882" spans="1:35" x14ac:dyDescent="0.25">
      <c r="A882">
        <v>32</v>
      </c>
      <c r="B882" t="s">
        <v>15</v>
      </c>
      <c r="C882" t="s">
        <v>47</v>
      </c>
      <c r="D882">
        <v>116</v>
      </c>
      <c r="E882" t="s">
        <v>48</v>
      </c>
      <c r="F882">
        <v>13</v>
      </c>
      <c r="G882">
        <v>3</v>
      </c>
      <c r="H882" t="s">
        <v>50</v>
      </c>
      <c r="I882">
        <v>1</v>
      </c>
      <c r="J882">
        <v>1234</v>
      </c>
      <c r="K882">
        <v>3</v>
      </c>
      <c r="L882" t="s">
        <v>13</v>
      </c>
      <c r="M882">
        <v>77</v>
      </c>
      <c r="N882">
        <v>2</v>
      </c>
      <c r="O882">
        <v>1</v>
      </c>
      <c r="P882" t="s">
        <v>51</v>
      </c>
      <c r="Q882">
        <v>2</v>
      </c>
      <c r="R882" t="s">
        <v>17</v>
      </c>
      <c r="S882">
        <v>2743</v>
      </c>
      <c r="T882">
        <v>7331</v>
      </c>
      <c r="U882">
        <v>1</v>
      </c>
      <c r="V882" t="s">
        <v>46</v>
      </c>
      <c r="W882" t="s">
        <v>15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</row>
    <row r="883" spans="1:35" x14ac:dyDescent="0.25">
      <c r="A883">
        <v>32</v>
      </c>
      <c r="B883" t="s">
        <v>15</v>
      </c>
      <c r="C883" t="s">
        <v>47</v>
      </c>
      <c r="D883">
        <v>1316</v>
      </c>
      <c r="E883" t="s">
        <v>48</v>
      </c>
      <c r="F883">
        <v>2</v>
      </c>
      <c r="G883">
        <v>2</v>
      </c>
      <c r="H883" t="s">
        <v>44</v>
      </c>
      <c r="I883">
        <v>1</v>
      </c>
      <c r="J883">
        <v>1235</v>
      </c>
      <c r="K883">
        <v>4</v>
      </c>
      <c r="L883" t="s">
        <v>13</v>
      </c>
      <c r="M883">
        <v>38</v>
      </c>
      <c r="N883">
        <v>3</v>
      </c>
      <c r="O883">
        <v>2</v>
      </c>
      <c r="P883" t="s">
        <v>49</v>
      </c>
      <c r="Q883">
        <v>3</v>
      </c>
      <c r="R883" t="s">
        <v>14</v>
      </c>
      <c r="S883">
        <v>4998</v>
      </c>
      <c r="T883">
        <v>2338</v>
      </c>
      <c r="U883">
        <v>4</v>
      </c>
      <c r="V883" t="s">
        <v>46</v>
      </c>
      <c r="W883" t="s">
        <v>12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</row>
    <row r="884" spans="1:35" x14ac:dyDescent="0.25">
      <c r="A884">
        <v>36</v>
      </c>
      <c r="B884" t="s">
        <v>15</v>
      </c>
      <c r="C884" t="s">
        <v>42</v>
      </c>
      <c r="D884">
        <v>363</v>
      </c>
      <c r="E884" t="s">
        <v>48</v>
      </c>
      <c r="F884">
        <v>1</v>
      </c>
      <c r="G884">
        <v>3</v>
      </c>
      <c r="H884" t="s">
        <v>60</v>
      </c>
      <c r="I884">
        <v>1</v>
      </c>
      <c r="J884">
        <v>1237</v>
      </c>
      <c r="K884">
        <v>3</v>
      </c>
      <c r="L884" t="s">
        <v>13</v>
      </c>
      <c r="M884">
        <v>77</v>
      </c>
      <c r="N884">
        <v>1</v>
      </c>
      <c r="O884">
        <v>3</v>
      </c>
      <c r="P884" t="s">
        <v>53</v>
      </c>
      <c r="Q884">
        <v>1</v>
      </c>
      <c r="R884" t="s">
        <v>18</v>
      </c>
      <c r="S884">
        <v>10252</v>
      </c>
      <c r="T884">
        <v>4235</v>
      </c>
      <c r="U884">
        <v>2</v>
      </c>
      <c r="V884" t="s">
        <v>46</v>
      </c>
      <c r="W884" t="s">
        <v>12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</row>
    <row r="885" spans="1:35" x14ac:dyDescent="0.25">
      <c r="A885">
        <v>33</v>
      </c>
      <c r="B885" t="s">
        <v>15</v>
      </c>
      <c r="C885" t="s">
        <v>42</v>
      </c>
      <c r="D885">
        <v>117</v>
      </c>
      <c r="E885" t="s">
        <v>48</v>
      </c>
      <c r="F885">
        <v>9</v>
      </c>
      <c r="G885">
        <v>3</v>
      </c>
      <c r="H885" t="s">
        <v>52</v>
      </c>
      <c r="I885">
        <v>1</v>
      </c>
      <c r="J885">
        <v>1238</v>
      </c>
      <c r="K885">
        <v>1</v>
      </c>
      <c r="L885" t="s">
        <v>16</v>
      </c>
      <c r="M885">
        <v>60</v>
      </c>
      <c r="N885">
        <v>3</v>
      </c>
      <c r="O885">
        <v>1</v>
      </c>
      <c r="P885" t="s">
        <v>49</v>
      </c>
      <c r="Q885">
        <v>4</v>
      </c>
      <c r="R885" t="s">
        <v>17</v>
      </c>
      <c r="S885">
        <v>2781</v>
      </c>
      <c r="T885">
        <v>6311</v>
      </c>
      <c r="U885">
        <v>0</v>
      </c>
      <c r="V885" t="s">
        <v>46</v>
      </c>
      <c r="W885" t="s">
        <v>15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</row>
    <row r="886" spans="1:35" x14ac:dyDescent="0.25">
      <c r="A886">
        <v>40</v>
      </c>
      <c r="B886" t="s">
        <v>15</v>
      </c>
      <c r="C886" t="s">
        <v>42</v>
      </c>
      <c r="D886">
        <v>107</v>
      </c>
      <c r="E886" t="s">
        <v>43</v>
      </c>
      <c r="F886">
        <v>10</v>
      </c>
      <c r="G886">
        <v>3</v>
      </c>
      <c r="H886" t="s">
        <v>60</v>
      </c>
      <c r="I886">
        <v>1</v>
      </c>
      <c r="J886">
        <v>1239</v>
      </c>
      <c r="K886">
        <v>2</v>
      </c>
      <c r="L886" t="s">
        <v>13</v>
      </c>
      <c r="M886">
        <v>84</v>
      </c>
      <c r="N886">
        <v>2</v>
      </c>
      <c r="O886">
        <v>2</v>
      </c>
      <c r="P886" t="s">
        <v>45</v>
      </c>
      <c r="Q886">
        <v>2</v>
      </c>
      <c r="R886" t="s">
        <v>18</v>
      </c>
      <c r="S886">
        <v>6852</v>
      </c>
      <c r="T886">
        <v>11591</v>
      </c>
      <c r="U886">
        <v>7</v>
      </c>
      <c r="V886" t="s">
        <v>46</v>
      </c>
      <c r="W886" t="s">
        <v>15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</row>
    <row r="887" spans="1:35" x14ac:dyDescent="0.25">
      <c r="A887">
        <v>25</v>
      </c>
      <c r="B887" t="s">
        <v>15</v>
      </c>
      <c r="C887" t="s">
        <v>42</v>
      </c>
      <c r="D887">
        <v>1356</v>
      </c>
      <c r="E887" t="s">
        <v>43</v>
      </c>
      <c r="F887">
        <v>10</v>
      </c>
      <c r="G887">
        <v>4</v>
      </c>
      <c r="H887" t="s">
        <v>44</v>
      </c>
      <c r="I887">
        <v>1</v>
      </c>
      <c r="J887">
        <v>1240</v>
      </c>
      <c r="K887">
        <v>3</v>
      </c>
      <c r="L887" t="s">
        <v>16</v>
      </c>
      <c r="M887">
        <v>57</v>
      </c>
      <c r="N887">
        <v>3</v>
      </c>
      <c r="O887">
        <v>2</v>
      </c>
      <c r="P887" t="s">
        <v>45</v>
      </c>
      <c r="Q887">
        <v>4</v>
      </c>
      <c r="R887" t="s">
        <v>14</v>
      </c>
      <c r="S887">
        <v>4950</v>
      </c>
      <c r="T887">
        <v>20623</v>
      </c>
      <c r="U887">
        <v>0</v>
      </c>
      <c r="V887" t="s">
        <v>46</v>
      </c>
      <c r="W887" t="s">
        <v>15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</row>
    <row r="888" spans="1:35" x14ac:dyDescent="0.25">
      <c r="A888">
        <v>30</v>
      </c>
      <c r="B888" t="s">
        <v>15</v>
      </c>
      <c r="C888" t="s">
        <v>42</v>
      </c>
      <c r="D888">
        <v>1465</v>
      </c>
      <c r="E888" t="s">
        <v>48</v>
      </c>
      <c r="F888">
        <v>1</v>
      </c>
      <c r="G888">
        <v>3</v>
      </c>
      <c r="H888" t="s">
        <v>52</v>
      </c>
      <c r="I888">
        <v>1</v>
      </c>
      <c r="J888">
        <v>1241</v>
      </c>
      <c r="K888">
        <v>4</v>
      </c>
      <c r="L888" t="s">
        <v>16</v>
      </c>
      <c r="M888">
        <v>63</v>
      </c>
      <c r="N888">
        <v>3</v>
      </c>
      <c r="O888">
        <v>1</v>
      </c>
      <c r="P888" t="s">
        <v>49</v>
      </c>
      <c r="Q888">
        <v>2</v>
      </c>
      <c r="R888" t="s">
        <v>17</v>
      </c>
      <c r="S888">
        <v>3579</v>
      </c>
      <c r="T888">
        <v>9369</v>
      </c>
      <c r="U888">
        <v>0</v>
      </c>
      <c r="V888" t="s">
        <v>46</v>
      </c>
      <c r="W888" t="s">
        <v>12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</row>
    <row r="889" spans="1:35" x14ac:dyDescent="0.25">
      <c r="A889">
        <v>42</v>
      </c>
      <c r="B889" t="s">
        <v>15</v>
      </c>
      <c r="C889" t="s">
        <v>47</v>
      </c>
      <c r="D889">
        <v>458</v>
      </c>
      <c r="E889" t="s">
        <v>48</v>
      </c>
      <c r="F889">
        <v>26</v>
      </c>
      <c r="G889">
        <v>5</v>
      </c>
      <c r="H889" t="s">
        <v>52</v>
      </c>
      <c r="I889">
        <v>1</v>
      </c>
      <c r="J889">
        <v>1242</v>
      </c>
      <c r="K889">
        <v>1</v>
      </c>
      <c r="L889" t="s">
        <v>13</v>
      </c>
      <c r="M889">
        <v>60</v>
      </c>
      <c r="N889">
        <v>3</v>
      </c>
      <c r="O889">
        <v>3</v>
      </c>
      <c r="P889" t="s">
        <v>58</v>
      </c>
      <c r="Q889">
        <v>1</v>
      </c>
      <c r="R889" t="s">
        <v>17</v>
      </c>
      <c r="S889">
        <v>13191</v>
      </c>
      <c r="T889">
        <v>23281</v>
      </c>
      <c r="U889">
        <v>3</v>
      </c>
      <c r="V889" t="s">
        <v>46</v>
      </c>
      <c r="W889" t="s">
        <v>12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</row>
    <row r="890" spans="1:35" x14ac:dyDescent="0.25">
      <c r="A890">
        <v>35</v>
      </c>
      <c r="B890" t="s">
        <v>15</v>
      </c>
      <c r="C890" t="s">
        <v>55</v>
      </c>
      <c r="D890">
        <v>1212</v>
      </c>
      <c r="E890" t="s">
        <v>43</v>
      </c>
      <c r="F890">
        <v>8</v>
      </c>
      <c r="G890">
        <v>2</v>
      </c>
      <c r="H890" t="s">
        <v>59</v>
      </c>
      <c r="I890">
        <v>1</v>
      </c>
      <c r="J890">
        <v>1243</v>
      </c>
      <c r="K890">
        <v>3</v>
      </c>
      <c r="L890" t="s">
        <v>13</v>
      </c>
      <c r="M890">
        <v>78</v>
      </c>
      <c r="N890">
        <v>2</v>
      </c>
      <c r="O890">
        <v>3</v>
      </c>
      <c r="P890" t="s">
        <v>45</v>
      </c>
      <c r="Q890">
        <v>4</v>
      </c>
      <c r="R890" t="s">
        <v>17</v>
      </c>
      <c r="S890">
        <v>10377</v>
      </c>
      <c r="T890">
        <v>13755</v>
      </c>
      <c r="U890">
        <v>4</v>
      </c>
      <c r="V890" t="s">
        <v>46</v>
      </c>
      <c r="W890" t="s">
        <v>12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</row>
    <row r="891" spans="1:35" x14ac:dyDescent="0.25">
      <c r="A891">
        <v>27</v>
      </c>
      <c r="B891" t="s">
        <v>15</v>
      </c>
      <c r="C891" t="s">
        <v>42</v>
      </c>
      <c r="D891">
        <v>1103</v>
      </c>
      <c r="E891" t="s">
        <v>48</v>
      </c>
      <c r="F891">
        <v>14</v>
      </c>
      <c r="G891">
        <v>3</v>
      </c>
      <c r="H891" t="s">
        <v>44</v>
      </c>
      <c r="I891">
        <v>1</v>
      </c>
      <c r="J891">
        <v>1244</v>
      </c>
      <c r="K891">
        <v>1</v>
      </c>
      <c r="L891" t="s">
        <v>16</v>
      </c>
      <c r="M891">
        <v>42</v>
      </c>
      <c r="N891">
        <v>3</v>
      </c>
      <c r="O891">
        <v>1</v>
      </c>
      <c r="P891" t="s">
        <v>49</v>
      </c>
      <c r="Q891">
        <v>1</v>
      </c>
      <c r="R891" t="s">
        <v>17</v>
      </c>
      <c r="S891">
        <v>2235</v>
      </c>
      <c r="T891">
        <v>14377</v>
      </c>
      <c r="U891">
        <v>1</v>
      </c>
      <c r="V891" t="s">
        <v>46</v>
      </c>
      <c r="W891" t="s">
        <v>12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</row>
    <row r="892" spans="1:35" x14ac:dyDescent="0.25">
      <c r="A892">
        <v>54</v>
      </c>
      <c r="B892" t="s">
        <v>15</v>
      </c>
      <c r="C892" t="s">
        <v>47</v>
      </c>
      <c r="D892">
        <v>966</v>
      </c>
      <c r="E892" t="s">
        <v>48</v>
      </c>
      <c r="F892">
        <v>1</v>
      </c>
      <c r="G892">
        <v>4</v>
      </c>
      <c r="H892" t="s">
        <v>44</v>
      </c>
      <c r="I892">
        <v>1</v>
      </c>
      <c r="J892">
        <v>1245</v>
      </c>
      <c r="K892">
        <v>4</v>
      </c>
      <c r="L892" t="s">
        <v>13</v>
      </c>
      <c r="M892">
        <v>53</v>
      </c>
      <c r="N892">
        <v>3</v>
      </c>
      <c r="O892">
        <v>3</v>
      </c>
      <c r="P892" t="s">
        <v>53</v>
      </c>
      <c r="Q892">
        <v>3</v>
      </c>
      <c r="R892" t="s">
        <v>18</v>
      </c>
      <c r="S892">
        <v>10502</v>
      </c>
      <c r="T892">
        <v>9659</v>
      </c>
      <c r="U892">
        <v>7</v>
      </c>
      <c r="V892" t="s">
        <v>46</v>
      </c>
      <c r="W892" t="s">
        <v>15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</row>
    <row r="893" spans="1:35" x14ac:dyDescent="0.25">
      <c r="A893">
        <v>44</v>
      </c>
      <c r="B893" t="s">
        <v>15</v>
      </c>
      <c r="C893" t="s">
        <v>42</v>
      </c>
      <c r="D893">
        <v>1117</v>
      </c>
      <c r="E893" t="s">
        <v>48</v>
      </c>
      <c r="F893">
        <v>2</v>
      </c>
      <c r="G893">
        <v>1</v>
      </c>
      <c r="H893" t="s">
        <v>44</v>
      </c>
      <c r="I893">
        <v>1</v>
      </c>
      <c r="J893">
        <v>1246</v>
      </c>
      <c r="K893">
        <v>1</v>
      </c>
      <c r="L893" t="s">
        <v>13</v>
      </c>
      <c r="M893">
        <v>72</v>
      </c>
      <c r="N893">
        <v>4</v>
      </c>
      <c r="O893">
        <v>1</v>
      </c>
      <c r="P893" t="s">
        <v>49</v>
      </c>
      <c r="Q893">
        <v>4</v>
      </c>
      <c r="R893" t="s">
        <v>17</v>
      </c>
      <c r="S893">
        <v>2011</v>
      </c>
      <c r="T893">
        <v>19982</v>
      </c>
      <c r="U893">
        <v>1</v>
      </c>
      <c r="V893" t="s">
        <v>46</v>
      </c>
      <c r="W893" t="s">
        <v>15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</row>
    <row r="894" spans="1:35" x14ac:dyDescent="0.25">
      <c r="A894">
        <v>19</v>
      </c>
      <c r="B894" t="s">
        <v>12</v>
      </c>
      <c r="C894" t="s">
        <v>55</v>
      </c>
      <c r="D894">
        <v>504</v>
      </c>
      <c r="E894" t="s">
        <v>48</v>
      </c>
      <c r="F894">
        <v>10</v>
      </c>
      <c r="G894">
        <v>3</v>
      </c>
      <c r="H894" t="s">
        <v>52</v>
      </c>
      <c r="I894">
        <v>1</v>
      </c>
      <c r="J894">
        <v>1248</v>
      </c>
      <c r="K894">
        <v>1</v>
      </c>
      <c r="L894" t="s">
        <v>13</v>
      </c>
      <c r="M894">
        <v>96</v>
      </c>
      <c r="N894">
        <v>2</v>
      </c>
      <c r="O894">
        <v>1</v>
      </c>
      <c r="P894" t="s">
        <v>49</v>
      </c>
      <c r="Q894">
        <v>2</v>
      </c>
      <c r="R894" t="s">
        <v>14</v>
      </c>
      <c r="S894">
        <v>1859</v>
      </c>
      <c r="T894">
        <v>6148</v>
      </c>
      <c r="U894">
        <v>1</v>
      </c>
      <c r="V894" t="s">
        <v>46</v>
      </c>
      <c r="W894" t="s">
        <v>12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</row>
    <row r="895" spans="1:35" x14ac:dyDescent="0.25">
      <c r="A895">
        <v>29</v>
      </c>
      <c r="B895" t="s">
        <v>15</v>
      </c>
      <c r="C895" t="s">
        <v>42</v>
      </c>
      <c r="D895">
        <v>1010</v>
      </c>
      <c r="E895" t="s">
        <v>48</v>
      </c>
      <c r="F895">
        <v>1</v>
      </c>
      <c r="G895">
        <v>3</v>
      </c>
      <c r="H895" t="s">
        <v>44</v>
      </c>
      <c r="I895">
        <v>1</v>
      </c>
      <c r="J895">
        <v>1249</v>
      </c>
      <c r="K895">
        <v>1</v>
      </c>
      <c r="L895" t="s">
        <v>13</v>
      </c>
      <c r="M895">
        <v>97</v>
      </c>
      <c r="N895">
        <v>3</v>
      </c>
      <c r="O895">
        <v>1</v>
      </c>
      <c r="P895" t="s">
        <v>49</v>
      </c>
      <c r="Q895">
        <v>4</v>
      </c>
      <c r="R895" t="s">
        <v>18</v>
      </c>
      <c r="S895">
        <v>3760</v>
      </c>
      <c r="T895">
        <v>5598</v>
      </c>
      <c r="U895">
        <v>1</v>
      </c>
      <c r="V895" t="s">
        <v>46</v>
      </c>
      <c r="W895" t="s">
        <v>15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</row>
    <row r="896" spans="1:35" x14ac:dyDescent="0.25">
      <c r="A896">
        <v>54</v>
      </c>
      <c r="B896" t="s">
        <v>15</v>
      </c>
      <c r="C896" t="s">
        <v>42</v>
      </c>
      <c r="D896">
        <v>685</v>
      </c>
      <c r="E896" t="s">
        <v>48</v>
      </c>
      <c r="F896">
        <v>3</v>
      </c>
      <c r="G896">
        <v>3</v>
      </c>
      <c r="H896" t="s">
        <v>44</v>
      </c>
      <c r="I896">
        <v>1</v>
      </c>
      <c r="J896">
        <v>1250</v>
      </c>
      <c r="K896">
        <v>4</v>
      </c>
      <c r="L896" t="s">
        <v>16</v>
      </c>
      <c r="M896">
        <v>85</v>
      </c>
      <c r="N896">
        <v>3</v>
      </c>
      <c r="O896">
        <v>4</v>
      </c>
      <c r="P896" t="s">
        <v>58</v>
      </c>
      <c r="Q896">
        <v>4</v>
      </c>
      <c r="R896" t="s">
        <v>17</v>
      </c>
      <c r="S896">
        <v>17779</v>
      </c>
      <c r="T896">
        <v>23474</v>
      </c>
      <c r="U896">
        <v>3</v>
      </c>
      <c r="V896" t="s">
        <v>46</v>
      </c>
      <c r="W896" t="s">
        <v>15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</row>
    <row r="897" spans="1:35" x14ac:dyDescent="0.25">
      <c r="A897">
        <v>31</v>
      </c>
      <c r="B897" t="s">
        <v>15</v>
      </c>
      <c r="C897" t="s">
        <v>42</v>
      </c>
      <c r="D897">
        <v>1332</v>
      </c>
      <c r="E897" t="s">
        <v>48</v>
      </c>
      <c r="F897">
        <v>11</v>
      </c>
      <c r="G897">
        <v>2</v>
      </c>
      <c r="H897" t="s">
        <v>52</v>
      </c>
      <c r="I897">
        <v>1</v>
      </c>
      <c r="J897">
        <v>1251</v>
      </c>
      <c r="K897">
        <v>3</v>
      </c>
      <c r="L897" t="s">
        <v>16</v>
      </c>
      <c r="M897">
        <v>80</v>
      </c>
      <c r="N897">
        <v>3</v>
      </c>
      <c r="O897">
        <v>2</v>
      </c>
      <c r="P897" t="s">
        <v>54</v>
      </c>
      <c r="Q897">
        <v>1</v>
      </c>
      <c r="R897" t="s">
        <v>17</v>
      </c>
      <c r="S897">
        <v>6833</v>
      </c>
      <c r="T897">
        <v>17089</v>
      </c>
      <c r="U897">
        <v>1</v>
      </c>
      <c r="V897" t="s">
        <v>46</v>
      </c>
      <c r="W897" t="s">
        <v>12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</row>
    <row r="898" spans="1:35" x14ac:dyDescent="0.25">
      <c r="A898">
        <v>31</v>
      </c>
      <c r="B898" t="s">
        <v>15</v>
      </c>
      <c r="C898" t="s">
        <v>42</v>
      </c>
      <c r="D898">
        <v>1062</v>
      </c>
      <c r="E898" t="s">
        <v>48</v>
      </c>
      <c r="F898">
        <v>24</v>
      </c>
      <c r="G898">
        <v>3</v>
      </c>
      <c r="H898" t="s">
        <v>52</v>
      </c>
      <c r="I898">
        <v>1</v>
      </c>
      <c r="J898">
        <v>1252</v>
      </c>
      <c r="K898">
        <v>3</v>
      </c>
      <c r="L898" t="s">
        <v>13</v>
      </c>
      <c r="M898">
        <v>96</v>
      </c>
      <c r="N898">
        <v>2</v>
      </c>
      <c r="O898">
        <v>2</v>
      </c>
      <c r="P898" t="s">
        <v>54</v>
      </c>
      <c r="Q898">
        <v>1</v>
      </c>
      <c r="R898" t="s">
        <v>14</v>
      </c>
      <c r="S898">
        <v>6812</v>
      </c>
      <c r="T898">
        <v>17198</v>
      </c>
      <c r="U898">
        <v>1</v>
      </c>
      <c r="V898" t="s">
        <v>46</v>
      </c>
      <c r="W898" t="s">
        <v>15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</row>
    <row r="899" spans="1:35" x14ac:dyDescent="0.25">
      <c r="A899">
        <v>59</v>
      </c>
      <c r="B899" t="s">
        <v>15</v>
      </c>
      <c r="C899" t="s">
        <v>42</v>
      </c>
      <c r="D899">
        <v>326</v>
      </c>
      <c r="E899" t="s">
        <v>43</v>
      </c>
      <c r="F899">
        <v>3</v>
      </c>
      <c r="G899">
        <v>3</v>
      </c>
      <c r="H899" t="s">
        <v>44</v>
      </c>
      <c r="I899">
        <v>1</v>
      </c>
      <c r="J899">
        <v>1254</v>
      </c>
      <c r="K899">
        <v>3</v>
      </c>
      <c r="L899" t="s">
        <v>13</v>
      </c>
      <c r="M899">
        <v>48</v>
      </c>
      <c r="N899">
        <v>2</v>
      </c>
      <c r="O899">
        <v>2</v>
      </c>
      <c r="P899" t="s">
        <v>45</v>
      </c>
      <c r="Q899">
        <v>4</v>
      </c>
      <c r="R899" t="s">
        <v>14</v>
      </c>
      <c r="S899">
        <v>5171</v>
      </c>
      <c r="T899">
        <v>16490</v>
      </c>
      <c r="U899">
        <v>5</v>
      </c>
      <c r="V899" t="s">
        <v>46</v>
      </c>
      <c r="W899" t="s">
        <v>15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</row>
    <row r="900" spans="1:35" x14ac:dyDescent="0.25">
      <c r="A900">
        <v>43</v>
      </c>
      <c r="B900" t="s">
        <v>15</v>
      </c>
      <c r="C900" t="s">
        <v>42</v>
      </c>
      <c r="D900">
        <v>920</v>
      </c>
      <c r="E900" t="s">
        <v>48</v>
      </c>
      <c r="F900">
        <v>3</v>
      </c>
      <c r="G900">
        <v>3</v>
      </c>
      <c r="H900" t="s">
        <v>44</v>
      </c>
      <c r="I900">
        <v>1</v>
      </c>
      <c r="J900">
        <v>1255</v>
      </c>
      <c r="K900">
        <v>3</v>
      </c>
      <c r="L900" t="s">
        <v>16</v>
      </c>
      <c r="M900">
        <v>96</v>
      </c>
      <c r="N900">
        <v>1</v>
      </c>
      <c r="O900">
        <v>5</v>
      </c>
      <c r="P900" t="s">
        <v>58</v>
      </c>
      <c r="Q900">
        <v>4</v>
      </c>
      <c r="R900" t="s">
        <v>17</v>
      </c>
      <c r="S900">
        <v>19740</v>
      </c>
      <c r="T900">
        <v>18625</v>
      </c>
      <c r="U900">
        <v>3</v>
      </c>
      <c r="V900" t="s">
        <v>46</v>
      </c>
      <c r="W900" t="s">
        <v>15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</row>
    <row r="901" spans="1:35" x14ac:dyDescent="0.25">
      <c r="A901">
        <v>49</v>
      </c>
      <c r="B901" t="s">
        <v>15</v>
      </c>
      <c r="C901" t="s">
        <v>42</v>
      </c>
      <c r="D901">
        <v>1098</v>
      </c>
      <c r="E901" t="s">
        <v>48</v>
      </c>
      <c r="F901">
        <v>4</v>
      </c>
      <c r="G901">
        <v>2</v>
      </c>
      <c r="H901" t="s">
        <v>52</v>
      </c>
      <c r="I901">
        <v>1</v>
      </c>
      <c r="J901">
        <v>1256</v>
      </c>
      <c r="K901">
        <v>1</v>
      </c>
      <c r="L901" t="s">
        <v>16</v>
      </c>
      <c r="M901">
        <v>85</v>
      </c>
      <c r="N901">
        <v>2</v>
      </c>
      <c r="O901">
        <v>5</v>
      </c>
      <c r="P901" t="s">
        <v>56</v>
      </c>
      <c r="Q901">
        <v>3</v>
      </c>
      <c r="R901" t="s">
        <v>17</v>
      </c>
      <c r="S901">
        <v>18711</v>
      </c>
      <c r="T901">
        <v>12124</v>
      </c>
      <c r="U901">
        <v>2</v>
      </c>
      <c r="V901" t="s">
        <v>46</v>
      </c>
      <c r="W901" t="s">
        <v>15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</row>
    <row r="902" spans="1:35" x14ac:dyDescent="0.25">
      <c r="A902">
        <v>36</v>
      </c>
      <c r="B902" t="s">
        <v>15</v>
      </c>
      <c r="C902" t="s">
        <v>47</v>
      </c>
      <c r="D902">
        <v>469</v>
      </c>
      <c r="E902" t="s">
        <v>48</v>
      </c>
      <c r="F902">
        <v>3</v>
      </c>
      <c r="G902">
        <v>3</v>
      </c>
      <c r="H902" t="s">
        <v>60</v>
      </c>
      <c r="I902">
        <v>1</v>
      </c>
      <c r="J902">
        <v>1257</v>
      </c>
      <c r="K902">
        <v>3</v>
      </c>
      <c r="L902" t="s">
        <v>16</v>
      </c>
      <c r="M902">
        <v>46</v>
      </c>
      <c r="N902">
        <v>3</v>
      </c>
      <c r="O902">
        <v>1</v>
      </c>
      <c r="P902" t="s">
        <v>49</v>
      </c>
      <c r="Q902">
        <v>2</v>
      </c>
      <c r="R902" t="s">
        <v>17</v>
      </c>
      <c r="S902">
        <v>3692</v>
      </c>
      <c r="T902">
        <v>9256</v>
      </c>
      <c r="U902">
        <v>1</v>
      </c>
      <c r="V902" t="s">
        <v>46</v>
      </c>
      <c r="W902" t="s">
        <v>15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</row>
    <row r="903" spans="1:35" x14ac:dyDescent="0.25">
      <c r="A903">
        <v>48</v>
      </c>
      <c r="B903" t="s">
        <v>15</v>
      </c>
      <c r="C903" t="s">
        <v>42</v>
      </c>
      <c r="D903">
        <v>969</v>
      </c>
      <c r="E903" t="s">
        <v>48</v>
      </c>
      <c r="F903">
        <v>2</v>
      </c>
      <c r="G903">
        <v>2</v>
      </c>
      <c r="H903" t="s">
        <v>60</v>
      </c>
      <c r="I903">
        <v>1</v>
      </c>
      <c r="J903">
        <v>1258</v>
      </c>
      <c r="K903">
        <v>4</v>
      </c>
      <c r="L903" t="s">
        <v>16</v>
      </c>
      <c r="M903">
        <v>76</v>
      </c>
      <c r="N903">
        <v>4</v>
      </c>
      <c r="O903">
        <v>1</v>
      </c>
      <c r="P903" t="s">
        <v>51</v>
      </c>
      <c r="Q903">
        <v>2</v>
      </c>
      <c r="R903" t="s">
        <v>14</v>
      </c>
      <c r="S903">
        <v>2559</v>
      </c>
      <c r="T903">
        <v>16620</v>
      </c>
      <c r="U903">
        <v>5</v>
      </c>
      <c r="V903" t="s">
        <v>46</v>
      </c>
      <c r="W903" t="s">
        <v>15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</row>
    <row r="904" spans="1:35" x14ac:dyDescent="0.25">
      <c r="A904">
        <v>27</v>
      </c>
      <c r="B904" t="s">
        <v>15</v>
      </c>
      <c r="C904" t="s">
        <v>42</v>
      </c>
      <c r="D904">
        <v>1167</v>
      </c>
      <c r="E904" t="s">
        <v>48</v>
      </c>
      <c r="F904">
        <v>4</v>
      </c>
      <c r="G904">
        <v>2</v>
      </c>
      <c r="H904" t="s">
        <v>44</v>
      </c>
      <c r="I904">
        <v>1</v>
      </c>
      <c r="J904">
        <v>1259</v>
      </c>
      <c r="K904">
        <v>1</v>
      </c>
      <c r="L904" t="s">
        <v>16</v>
      </c>
      <c r="M904">
        <v>76</v>
      </c>
      <c r="N904">
        <v>3</v>
      </c>
      <c r="O904">
        <v>1</v>
      </c>
      <c r="P904" t="s">
        <v>49</v>
      </c>
      <c r="Q904">
        <v>3</v>
      </c>
      <c r="R904" t="s">
        <v>18</v>
      </c>
      <c r="S904">
        <v>2517</v>
      </c>
      <c r="T904">
        <v>3208</v>
      </c>
      <c r="U904">
        <v>1</v>
      </c>
      <c r="V904" t="s">
        <v>46</v>
      </c>
      <c r="W904" t="s">
        <v>15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</row>
    <row r="905" spans="1:35" x14ac:dyDescent="0.25">
      <c r="A905">
        <v>29</v>
      </c>
      <c r="B905" t="s">
        <v>15</v>
      </c>
      <c r="C905" t="s">
        <v>42</v>
      </c>
      <c r="D905">
        <v>1329</v>
      </c>
      <c r="E905" t="s">
        <v>48</v>
      </c>
      <c r="F905">
        <v>7</v>
      </c>
      <c r="G905">
        <v>3</v>
      </c>
      <c r="H905" t="s">
        <v>44</v>
      </c>
      <c r="I905">
        <v>1</v>
      </c>
      <c r="J905">
        <v>1260</v>
      </c>
      <c r="K905">
        <v>3</v>
      </c>
      <c r="L905" t="s">
        <v>16</v>
      </c>
      <c r="M905">
        <v>82</v>
      </c>
      <c r="N905">
        <v>3</v>
      </c>
      <c r="O905">
        <v>2</v>
      </c>
      <c r="P905" t="s">
        <v>54</v>
      </c>
      <c r="Q905">
        <v>4</v>
      </c>
      <c r="R905" t="s">
        <v>18</v>
      </c>
      <c r="S905">
        <v>6623</v>
      </c>
      <c r="T905">
        <v>4204</v>
      </c>
      <c r="U905">
        <v>1</v>
      </c>
      <c r="V905" t="s">
        <v>46</v>
      </c>
      <c r="W905" t="s">
        <v>12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</row>
    <row r="906" spans="1:35" x14ac:dyDescent="0.25">
      <c r="A906">
        <v>48</v>
      </c>
      <c r="B906" t="s">
        <v>15</v>
      </c>
      <c r="C906" t="s">
        <v>42</v>
      </c>
      <c r="D906">
        <v>715</v>
      </c>
      <c r="E906" t="s">
        <v>48</v>
      </c>
      <c r="F906">
        <v>1</v>
      </c>
      <c r="G906">
        <v>3</v>
      </c>
      <c r="H906" t="s">
        <v>44</v>
      </c>
      <c r="I906">
        <v>1</v>
      </c>
      <c r="J906">
        <v>1263</v>
      </c>
      <c r="K906">
        <v>4</v>
      </c>
      <c r="L906" t="s">
        <v>16</v>
      </c>
      <c r="M906">
        <v>76</v>
      </c>
      <c r="N906">
        <v>2</v>
      </c>
      <c r="O906">
        <v>5</v>
      </c>
      <c r="P906" t="s">
        <v>58</v>
      </c>
      <c r="Q906">
        <v>4</v>
      </c>
      <c r="R906" t="s">
        <v>14</v>
      </c>
      <c r="S906">
        <v>18265</v>
      </c>
      <c r="T906">
        <v>8733</v>
      </c>
      <c r="U906">
        <v>6</v>
      </c>
      <c r="V906" t="s">
        <v>46</v>
      </c>
      <c r="W906" t="s">
        <v>15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</row>
    <row r="907" spans="1:35" x14ac:dyDescent="0.25">
      <c r="A907">
        <v>29</v>
      </c>
      <c r="B907" t="s">
        <v>15</v>
      </c>
      <c r="C907" t="s">
        <v>42</v>
      </c>
      <c r="D907">
        <v>694</v>
      </c>
      <c r="E907" t="s">
        <v>48</v>
      </c>
      <c r="F907">
        <v>1</v>
      </c>
      <c r="G907">
        <v>3</v>
      </c>
      <c r="H907" t="s">
        <v>44</v>
      </c>
      <c r="I907">
        <v>1</v>
      </c>
      <c r="J907">
        <v>1264</v>
      </c>
      <c r="K907">
        <v>4</v>
      </c>
      <c r="L907" t="s">
        <v>13</v>
      </c>
      <c r="M907">
        <v>87</v>
      </c>
      <c r="N907">
        <v>2</v>
      </c>
      <c r="O907">
        <v>4</v>
      </c>
      <c r="P907" t="s">
        <v>58</v>
      </c>
      <c r="Q907">
        <v>4</v>
      </c>
      <c r="R907" t="s">
        <v>18</v>
      </c>
      <c r="S907">
        <v>16124</v>
      </c>
      <c r="T907">
        <v>3423</v>
      </c>
      <c r="U907">
        <v>3</v>
      </c>
      <c r="V907" t="s">
        <v>46</v>
      </c>
      <c r="W907" t="s">
        <v>15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</row>
    <row r="908" spans="1:35" x14ac:dyDescent="0.25">
      <c r="A908">
        <v>34</v>
      </c>
      <c r="B908" t="s">
        <v>15</v>
      </c>
      <c r="C908" t="s">
        <v>42</v>
      </c>
      <c r="D908">
        <v>1320</v>
      </c>
      <c r="E908" t="s">
        <v>48</v>
      </c>
      <c r="F908">
        <v>20</v>
      </c>
      <c r="G908">
        <v>3</v>
      </c>
      <c r="H908" t="s">
        <v>60</v>
      </c>
      <c r="I908">
        <v>1</v>
      </c>
      <c r="J908">
        <v>1265</v>
      </c>
      <c r="K908">
        <v>3</v>
      </c>
      <c r="L908" t="s">
        <v>13</v>
      </c>
      <c r="M908">
        <v>89</v>
      </c>
      <c r="N908">
        <v>4</v>
      </c>
      <c r="O908">
        <v>1</v>
      </c>
      <c r="P908" t="s">
        <v>49</v>
      </c>
      <c r="Q908">
        <v>3</v>
      </c>
      <c r="R908" t="s">
        <v>17</v>
      </c>
      <c r="S908">
        <v>2585</v>
      </c>
      <c r="T908">
        <v>21643</v>
      </c>
      <c r="U908">
        <v>0</v>
      </c>
      <c r="V908" t="s">
        <v>46</v>
      </c>
      <c r="W908" t="s">
        <v>15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</row>
    <row r="909" spans="1:35" x14ac:dyDescent="0.25">
      <c r="A909">
        <v>44</v>
      </c>
      <c r="B909" t="s">
        <v>15</v>
      </c>
      <c r="C909" t="s">
        <v>42</v>
      </c>
      <c r="D909">
        <v>1099</v>
      </c>
      <c r="E909" t="s">
        <v>43</v>
      </c>
      <c r="F909">
        <v>5</v>
      </c>
      <c r="G909">
        <v>3</v>
      </c>
      <c r="H909" t="s">
        <v>59</v>
      </c>
      <c r="I909">
        <v>1</v>
      </c>
      <c r="J909">
        <v>1267</v>
      </c>
      <c r="K909">
        <v>2</v>
      </c>
      <c r="L909" t="s">
        <v>16</v>
      </c>
      <c r="M909">
        <v>88</v>
      </c>
      <c r="N909">
        <v>3</v>
      </c>
      <c r="O909">
        <v>5</v>
      </c>
      <c r="P909" t="s">
        <v>56</v>
      </c>
      <c r="Q909">
        <v>2</v>
      </c>
      <c r="R909" t="s">
        <v>17</v>
      </c>
      <c r="S909">
        <v>18213</v>
      </c>
      <c r="T909">
        <v>8751</v>
      </c>
      <c r="U909">
        <v>7</v>
      </c>
      <c r="V909" t="s">
        <v>46</v>
      </c>
      <c r="W909" t="s">
        <v>15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</row>
    <row r="910" spans="1:35" x14ac:dyDescent="0.25">
      <c r="A910">
        <v>33</v>
      </c>
      <c r="B910" t="s">
        <v>15</v>
      </c>
      <c r="C910" t="s">
        <v>42</v>
      </c>
      <c r="D910">
        <v>536</v>
      </c>
      <c r="E910" t="s">
        <v>43</v>
      </c>
      <c r="F910">
        <v>10</v>
      </c>
      <c r="G910">
        <v>5</v>
      </c>
      <c r="H910" t="s">
        <v>59</v>
      </c>
      <c r="I910">
        <v>1</v>
      </c>
      <c r="J910">
        <v>1268</v>
      </c>
      <c r="K910">
        <v>4</v>
      </c>
      <c r="L910" t="s">
        <v>16</v>
      </c>
      <c r="M910">
        <v>82</v>
      </c>
      <c r="N910">
        <v>4</v>
      </c>
      <c r="O910">
        <v>3</v>
      </c>
      <c r="P910" t="s">
        <v>45</v>
      </c>
      <c r="Q910">
        <v>3</v>
      </c>
      <c r="R910" t="s">
        <v>18</v>
      </c>
      <c r="S910">
        <v>8380</v>
      </c>
      <c r="T910">
        <v>21708</v>
      </c>
      <c r="U910">
        <v>0</v>
      </c>
      <c r="V910" t="s">
        <v>46</v>
      </c>
      <c r="W910" t="s">
        <v>12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</row>
    <row r="911" spans="1:35" x14ac:dyDescent="0.25">
      <c r="A911">
        <v>19</v>
      </c>
      <c r="B911" t="s">
        <v>15</v>
      </c>
      <c r="C911" t="s">
        <v>42</v>
      </c>
      <c r="D911">
        <v>265</v>
      </c>
      <c r="E911" t="s">
        <v>48</v>
      </c>
      <c r="F911">
        <v>25</v>
      </c>
      <c r="G911">
        <v>3</v>
      </c>
      <c r="H911" t="s">
        <v>44</v>
      </c>
      <c r="I911">
        <v>1</v>
      </c>
      <c r="J911">
        <v>1269</v>
      </c>
      <c r="K911">
        <v>2</v>
      </c>
      <c r="L911" t="s">
        <v>13</v>
      </c>
      <c r="M911">
        <v>57</v>
      </c>
      <c r="N911">
        <v>4</v>
      </c>
      <c r="O911">
        <v>1</v>
      </c>
      <c r="P911" t="s">
        <v>49</v>
      </c>
      <c r="Q911">
        <v>4</v>
      </c>
      <c r="R911" t="s">
        <v>14</v>
      </c>
      <c r="S911">
        <v>2994</v>
      </c>
      <c r="T911">
        <v>21221</v>
      </c>
      <c r="U911">
        <v>1</v>
      </c>
      <c r="V911" t="s">
        <v>46</v>
      </c>
      <c r="W911" t="s">
        <v>12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</row>
    <row r="912" spans="1:35" x14ac:dyDescent="0.25">
      <c r="A912">
        <v>23</v>
      </c>
      <c r="B912" t="s">
        <v>15</v>
      </c>
      <c r="C912" t="s">
        <v>42</v>
      </c>
      <c r="D912">
        <v>373</v>
      </c>
      <c r="E912" t="s">
        <v>48</v>
      </c>
      <c r="F912">
        <v>1</v>
      </c>
      <c r="G912">
        <v>2</v>
      </c>
      <c r="H912" t="s">
        <v>44</v>
      </c>
      <c r="I912">
        <v>1</v>
      </c>
      <c r="J912">
        <v>1270</v>
      </c>
      <c r="K912">
        <v>4</v>
      </c>
      <c r="L912" t="s">
        <v>16</v>
      </c>
      <c r="M912">
        <v>47</v>
      </c>
      <c r="N912">
        <v>3</v>
      </c>
      <c r="O912">
        <v>1</v>
      </c>
      <c r="P912" t="s">
        <v>49</v>
      </c>
      <c r="Q912">
        <v>3</v>
      </c>
      <c r="R912" t="s">
        <v>17</v>
      </c>
      <c r="S912">
        <v>1223</v>
      </c>
      <c r="T912">
        <v>16901</v>
      </c>
      <c r="U912">
        <v>1</v>
      </c>
      <c r="V912" t="s">
        <v>46</v>
      </c>
      <c r="W912" t="s">
        <v>15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</row>
    <row r="913" spans="1:35" x14ac:dyDescent="0.25">
      <c r="A913">
        <v>25</v>
      </c>
      <c r="B913" t="s">
        <v>12</v>
      </c>
      <c r="C913" t="s">
        <v>47</v>
      </c>
      <c r="D913">
        <v>599</v>
      </c>
      <c r="E913" t="s">
        <v>43</v>
      </c>
      <c r="F913">
        <v>24</v>
      </c>
      <c r="G913">
        <v>1</v>
      </c>
      <c r="H913" t="s">
        <v>44</v>
      </c>
      <c r="I913">
        <v>1</v>
      </c>
      <c r="J913">
        <v>1273</v>
      </c>
      <c r="K913">
        <v>3</v>
      </c>
      <c r="L913" t="s">
        <v>16</v>
      </c>
      <c r="M913">
        <v>73</v>
      </c>
      <c r="N913">
        <v>1</v>
      </c>
      <c r="O913">
        <v>1</v>
      </c>
      <c r="P913" t="s">
        <v>57</v>
      </c>
      <c r="Q913">
        <v>4</v>
      </c>
      <c r="R913" t="s">
        <v>14</v>
      </c>
      <c r="S913">
        <v>1118</v>
      </c>
      <c r="T913">
        <v>8040</v>
      </c>
      <c r="U913">
        <v>1</v>
      </c>
      <c r="V913" t="s">
        <v>46</v>
      </c>
      <c r="W913" t="s">
        <v>12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</row>
    <row r="914" spans="1:35" x14ac:dyDescent="0.25">
      <c r="A914">
        <v>26</v>
      </c>
      <c r="B914" t="s">
        <v>15</v>
      </c>
      <c r="C914" t="s">
        <v>42</v>
      </c>
      <c r="D914">
        <v>583</v>
      </c>
      <c r="E914" t="s">
        <v>48</v>
      </c>
      <c r="F914">
        <v>4</v>
      </c>
      <c r="G914">
        <v>2</v>
      </c>
      <c r="H914" t="s">
        <v>44</v>
      </c>
      <c r="I914">
        <v>1</v>
      </c>
      <c r="J914">
        <v>1275</v>
      </c>
      <c r="K914">
        <v>3</v>
      </c>
      <c r="L914" t="s">
        <v>16</v>
      </c>
      <c r="M914">
        <v>53</v>
      </c>
      <c r="N914">
        <v>3</v>
      </c>
      <c r="O914">
        <v>1</v>
      </c>
      <c r="P914" t="s">
        <v>49</v>
      </c>
      <c r="Q914">
        <v>4</v>
      </c>
      <c r="R914" t="s">
        <v>14</v>
      </c>
      <c r="S914">
        <v>2875</v>
      </c>
      <c r="T914">
        <v>9973</v>
      </c>
      <c r="U914">
        <v>1</v>
      </c>
      <c r="V914" t="s">
        <v>46</v>
      </c>
      <c r="W914" t="s">
        <v>12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</row>
    <row r="915" spans="1:35" x14ac:dyDescent="0.25">
      <c r="A915">
        <v>45</v>
      </c>
      <c r="B915" t="s">
        <v>12</v>
      </c>
      <c r="C915" t="s">
        <v>42</v>
      </c>
      <c r="D915">
        <v>1449</v>
      </c>
      <c r="E915" t="s">
        <v>43</v>
      </c>
      <c r="F915">
        <v>2</v>
      </c>
      <c r="G915">
        <v>3</v>
      </c>
      <c r="H915" t="s">
        <v>59</v>
      </c>
      <c r="I915">
        <v>1</v>
      </c>
      <c r="J915">
        <v>1277</v>
      </c>
      <c r="K915">
        <v>1</v>
      </c>
      <c r="L915" t="s">
        <v>13</v>
      </c>
      <c r="M915">
        <v>94</v>
      </c>
      <c r="N915">
        <v>1</v>
      </c>
      <c r="O915">
        <v>5</v>
      </c>
      <c r="P915" t="s">
        <v>56</v>
      </c>
      <c r="Q915">
        <v>2</v>
      </c>
      <c r="R915" t="s">
        <v>14</v>
      </c>
      <c r="S915">
        <v>18824</v>
      </c>
      <c r="T915">
        <v>2493</v>
      </c>
      <c r="U915">
        <v>2</v>
      </c>
      <c r="V915" t="s">
        <v>46</v>
      </c>
      <c r="W915" t="s">
        <v>12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</row>
    <row r="916" spans="1:35" x14ac:dyDescent="0.25">
      <c r="A916">
        <v>55</v>
      </c>
      <c r="B916" t="s">
        <v>15</v>
      </c>
      <c r="C916" t="s">
        <v>55</v>
      </c>
      <c r="D916">
        <v>177</v>
      </c>
      <c r="E916" t="s">
        <v>48</v>
      </c>
      <c r="F916">
        <v>8</v>
      </c>
      <c r="G916">
        <v>1</v>
      </c>
      <c r="H916" t="s">
        <v>52</v>
      </c>
      <c r="I916">
        <v>1</v>
      </c>
      <c r="J916">
        <v>1278</v>
      </c>
      <c r="K916">
        <v>4</v>
      </c>
      <c r="L916" t="s">
        <v>16</v>
      </c>
      <c r="M916">
        <v>37</v>
      </c>
      <c r="N916">
        <v>2</v>
      </c>
      <c r="O916">
        <v>4</v>
      </c>
      <c r="P916" t="s">
        <v>54</v>
      </c>
      <c r="Q916">
        <v>2</v>
      </c>
      <c r="R916" t="s">
        <v>18</v>
      </c>
      <c r="S916">
        <v>13577</v>
      </c>
      <c r="T916">
        <v>25592</v>
      </c>
      <c r="U916">
        <v>1</v>
      </c>
      <c r="V916" t="s">
        <v>46</v>
      </c>
      <c r="W916" t="s">
        <v>12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</row>
    <row r="917" spans="1:35" x14ac:dyDescent="0.25">
      <c r="A917">
        <v>21</v>
      </c>
      <c r="B917" t="s">
        <v>12</v>
      </c>
      <c r="C917" t="s">
        <v>47</v>
      </c>
      <c r="D917">
        <v>251</v>
      </c>
      <c r="E917" t="s">
        <v>48</v>
      </c>
      <c r="F917">
        <v>10</v>
      </c>
      <c r="G917">
        <v>2</v>
      </c>
      <c r="H917" t="s">
        <v>44</v>
      </c>
      <c r="I917">
        <v>1</v>
      </c>
      <c r="J917">
        <v>1279</v>
      </c>
      <c r="K917">
        <v>1</v>
      </c>
      <c r="L917" t="s">
        <v>13</v>
      </c>
      <c r="M917">
        <v>45</v>
      </c>
      <c r="N917">
        <v>2</v>
      </c>
      <c r="O917">
        <v>1</v>
      </c>
      <c r="P917" t="s">
        <v>51</v>
      </c>
      <c r="Q917">
        <v>3</v>
      </c>
      <c r="R917" t="s">
        <v>14</v>
      </c>
      <c r="S917">
        <v>2625</v>
      </c>
      <c r="T917">
        <v>25308</v>
      </c>
      <c r="U917">
        <v>1</v>
      </c>
      <c r="V917" t="s">
        <v>46</v>
      </c>
      <c r="W917" t="s">
        <v>15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</row>
    <row r="918" spans="1:35" x14ac:dyDescent="0.25">
      <c r="A918">
        <v>46</v>
      </c>
      <c r="B918" t="s">
        <v>15</v>
      </c>
      <c r="C918" t="s">
        <v>42</v>
      </c>
      <c r="D918">
        <v>168</v>
      </c>
      <c r="E918" t="s">
        <v>43</v>
      </c>
      <c r="F918">
        <v>4</v>
      </c>
      <c r="G918">
        <v>2</v>
      </c>
      <c r="H918" t="s">
        <v>59</v>
      </c>
      <c r="I918">
        <v>1</v>
      </c>
      <c r="J918">
        <v>1280</v>
      </c>
      <c r="K918">
        <v>4</v>
      </c>
      <c r="L918" t="s">
        <v>13</v>
      </c>
      <c r="M918">
        <v>33</v>
      </c>
      <c r="N918">
        <v>2</v>
      </c>
      <c r="O918">
        <v>5</v>
      </c>
      <c r="P918" t="s">
        <v>56</v>
      </c>
      <c r="Q918">
        <v>2</v>
      </c>
      <c r="R918" t="s">
        <v>17</v>
      </c>
      <c r="S918">
        <v>18789</v>
      </c>
      <c r="T918">
        <v>9946</v>
      </c>
      <c r="U918">
        <v>2</v>
      </c>
      <c r="V918" t="s">
        <v>46</v>
      </c>
      <c r="W918" t="s">
        <v>15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</row>
    <row r="919" spans="1:35" x14ac:dyDescent="0.25">
      <c r="A919">
        <v>34</v>
      </c>
      <c r="B919" t="s">
        <v>15</v>
      </c>
      <c r="C919" t="s">
        <v>42</v>
      </c>
      <c r="D919">
        <v>131</v>
      </c>
      <c r="E919" t="s">
        <v>43</v>
      </c>
      <c r="F919">
        <v>2</v>
      </c>
      <c r="G919">
        <v>3</v>
      </c>
      <c r="H919" t="s">
        <v>59</v>
      </c>
      <c r="I919">
        <v>1</v>
      </c>
      <c r="J919">
        <v>1281</v>
      </c>
      <c r="K919">
        <v>3</v>
      </c>
      <c r="L919" t="s">
        <v>13</v>
      </c>
      <c r="M919">
        <v>86</v>
      </c>
      <c r="N919">
        <v>3</v>
      </c>
      <c r="O919">
        <v>2</v>
      </c>
      <c r="P919" t="s">
        <v>45</v>
      </c>
      <c r="Q919">
        <v>1</v>
      </c>
      <c r="R919" t="s">
        <v>14</v>
      </c>
      <c r="S919">
        <v>4538</v>
      </c>
      <c r="T919">
        <v>6039</v>
      </c>
      <c r="U919">
        <v>0</v>
      </c>
      <c r="V919" t="s">
        <v>46</v>
      </c>
      <c r="W919" t="s">
        <v>12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</row>
    <row r="920" spans="1:35" x14ac:dyDescent="0.25">
      <c r="A920">
        <v>51</v>
      </c>
      <c r="B920" t="s">
        <v>15</v>
      </c>
      <c r="C920" t="s">
        <v>47</v>
      </c>
      <c r="D920">
        <v>237</v>
      </c>
      <c r="E920" t="s">
        <v>43</v>
      </c>
      <c r="F920">
        <v>9</v>
      </c>
      <c r="G920">
        <v>3</v>
      </c>
      <c r="H920" t="s">
        <v>44</v>
      </c>
      <c r="I920">
        <v>1</v>
      </c>
      <c r="J920">
        <v>1282</v>
      </c>
      <c r="K920">
        <v>4</v>
      </c>
      <c r="L920" t="s">
        <v>16</v>
      </c>
      <c r="M920">
        <v>83</v>
      </c>
      <c r="N920">
        <v>3</v>
      </c>
      <c r="O920">
        <v>5</v>
      </c>
      <c r="P920" t="s">
        <v>56</v>
      </c>
      <c r="Q920">
        <v>2</v>
      </c>
      <c r="R920" t="s">
        <v>18</v>
      </c>
      <c r="S920">
        <v>19847</v>
      </c>
      <c r="T920">
        <v>19196</v>
      </c>
      <c r="U920">
        <v>4</v>
      </c>
      <c r="V920" t="s">
        <v>46</v>
      </c>
      <c r="W920" t="s">
        <v>12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</row>
    <row r="921" spans="1:35" x14ac:dyDescent="0.25">
      <c r="A921">
        <v>59</v>
      </c>
      <c r="B921" t="s">
        <v>15</v>
      </c>
      <c r="C921" t="s">
        <v>42</v>
      </c>
      <c r="D921">
        <v>1429</v>
      </c>
      <c r="E921" t="s">
        <v>48</v>
      </c>
      <c r="F921">
        <v>18</v>
      </c>
      <c r="G921">
        <v>4</v>
      </c>
      <c r="H921" t="s">
        <v>52</v>
      </c>
      <c r="I921">
        <v>1</v>
      </c>
      <c r="J921">
        <v>1283</v>
      </c>
      <c r="K921">
        <v>4</v>
      </c>
      <c r="L921" t="s">
        <v>16</v>
      </c>
      <c r="M921">
        <v>67</v>
      </c>
      <c r="N921">
        <v>3</v>
      </c>
      <c r="O921">
        <v>3</v>
      </c>
      <c r="P921" t="s">
        <v>53</v>
      </c>
      <c r="Q921">
        <v>4</v>
      </c>
      <c r="R921" t="s">
        <v>14</v>
      </c>
      <c r="S921">
        <v>10512</v>
      </c>
      <c r="T921">
        <v>20002</v>
      </c>
      <c r="U921">
        <v>6</v>
      </c>
      <c r="V921" t="s">
        <v>46</v>
      </c>
      <c r="W921" t="s">
        <v>15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</row>
    <row r="922" spans="1:35" x14ac:dyDescent="0.25">
      <c r="A922">
        <v>34</v>
      </c>
      <c r="B922" t="s">
        <v>15</v>
      </c>
      <c r="C922" t="s">
        <v>47</v>
      </c>
      <c r="D922">
        <v>135</v>
      </c>
      <c r="E922" t="s">
        <v>48</v>
      </c>
      <c r="F922">
        <v>19</v>
      </c>
      <c r="G922">
        <v>3</v>
      </c>
      <c r="H922" t="s">
        <v>52</v>
      </c>
      <c r="I922">
        <v>1</v>
      </c>
      <c r="J922">
        <v>1285</v>
      </c>
      <c r="K922">
        <v>3</v>
      </c>
      <c r="L922" t="s">
        <v>13</v>
      </c>
      <c r="M922">
        <v>46</v>
      </c>
      <c r="N922">
        <v>3</v>
      </c>
      <c r="O922">
        <v>2</v>
      </c>
      <c r="P922" t="s">
        <v>51</v>
      </c>
      <c r="Q922">
        <v>2</v>
      </c>
      <c r="R922" t="s">
        <v>18</v>
      </c>
      <c r="S922">
        <v>4444</v>
      </c>
      <c r="T922">
        <v>22534</v>
      </c>
      <c r="U922">
        <v>4</v>
      </c>
      <c r="V922" t="s">
        <v>46</v>
      </c>
      <c r="W922" t="s">
        <v>15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</row>
    <row r="923" spans="1:35" x14ac:dyDescent="0.25">
      <c r="A923">
        <v>28</v>
      </c>
      <c r="B923" t="s">
        <v>15</v>
      </c>
      <c r="C923" t="s">
        <v>47</v>
      </c>
      <c r="D923">
        <v>791</v>
      </c>
      <c r="E923" t="s">
        <v>48</v>
      </c>
      <c r="F923">
        <v>1</v>
      </c>
      <c r="G923">
        <v>4</v>
      </c>
      <c r="H923" t="s">
        <v>52</v>
      </c>
      <c r="I923">
        <v>1</v>
      </c>
      <c r="J923">
        <v>1286</v>
      </c>
      <c r="K923">
        <v>4</v>
      </c>
      <c r="L923" t="s">
        <v>16</v>
      </c>
      <c r="M923">
        <v>44</v>
      </c>
      <c r="N923">
        <v>3</v>
      </c>
      <c r="O923">
        <v>1</v>
      </c>
      <c r="P923" t="s">
        <v>51</v>
      </c>
      <c r="Q923">
        <v>3</v>
      </c>
      <c r="R923" t="s">
        <v>14</v>
      </c>
      <c r="S923">
        <v>2154</v>
      </c>
      <c r="T923">
        <v>6842</v>
      </c>
      <c r="U923">
        <v>0</v>
      </c>
      <c r="V923" t="s">
        <v>46</v>
      </c>
      <c r="W923" t="s">
        <v>12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</row>
    <row r="924" spans="1:35" x14ac:dyDescent="0.25">
      <c r="A924">
        <v>44</v>
      </c>
      <c r="B924" t="s">
        <v>15</v>
      </c>
      <c r="C924" t="s">
        <v>42</v>
      </c>
      <c r="D924">
        <v>1199</v>
      </c>
      <c r="E924" t="s">
        <v>48</v>
      </c>
      <c r="F924">
        <v>4</v>
      </c>
      <c r="G924">
        <v>2</v>
      </c>
      <c r="H924" t="s">
        <v>44</v>
      </c>
      <c r="I924">
        <v>1</v>
      </c>
      <c r="J924">
        <v>1288</v>
      </c>
      <c r="K924">
        <v>3</v>
      </c>
      <c r="L924" t="s">
        <v>16</v>
      </c>
      <c r="M924">
        <v>92</v>
      </c>
      <c r="N924">
        <v>4</v>
      </c>
      <c r="O924">
        <v>5</v>
      </c>
      <c r="P924" t="s">
        <v>56</v>
      </c>
      <c r="Q924">
        <v>1</v>
      </c>
      <c r="R924" t="s">
        <v>18</v>
      </c>
      <c r="S924">
        <v>19190</v>
      </c>
      <c r="T924">
        <v>17477</v>
      </c>
      <c r="U924">
        <v>1</v>
      </c>
      <c r="V924" t="s">
        <v>46</v>
      </c>
      <c r="W924" t="s">
        <v>15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</row>
    <row r="925" spans="1:35" x14ac:dyDescent="0.25">
      <c r="A925">
        <v>34</v>
      </c>
      <c r="B925" t="s">
        <v>15</v>
      </c>
      <c r="C925" t="s">
        <v>47</v>
      </c>
      <c r="D925">
        <v>648</v>
      </c>
      <c r="E925" t="s">
        <v>61</v>
      </c>
      <c r="F925">
        <v>11</v>
      </c>
      <c r="G925">
        <v>3</v>
      </c>
      <c r="H925" t="s">
        <v>44</v>
      </c>
      <c r="I925">
        <v>1</v>
      </c>
      <c r="J925">
        <v>1289</v>
      </c>
      <c r="K925">
        <v>3</v>
      </c>
      <c r="L925" t="s">
        <v>16</v>
      </c>
      <c r="M925">
        <v>56</v>
      </c>
      <c r="N925">
        <v>2</v>
      </c>
      <c r="O925">
        <v>2</v>
      </c>
      <c r="P925" t="s">
        <v>61</v>
      </c>
      <c r="Q925">
        <v>2</v>
      </c>
      <c r="R925" t="s">
        <v>17</v>
      </c>
      <c r="S925">
        <v>4490</v>
      </c>
      <c r="T925">
        <v>21833</v>
      </c>
      <c r="U925">
        <v>4</v>
      </c>
      <c r="V925" t="s">
        <v>46</v>
      </c>
      <c r="W925" t="s">
        <v>15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</row>
    <row r="926" spans="1:35" x14ac:dyDescent="0.25">
      <c r="A926">
        <v>35</v>
      </c>
      <c r="B926" t="s">
        <v>15</v>
      </c>
      <c r="C926" t="s">
        <v>42</v>
      </c>
      <c r="D926">
        <v>735</v>
      </c>
      <c r="E926" t="s">
        <v>48</v>
      </c>
      <c r="F926">
        <v>6</v>
      </c>
      <c r="G926">
        <v>1</v>
      </c>
      <c r="H926" t="s">
        <v>44</v>
      </c>
      <c r="I926">
        <v>1</v>
      </c>
      <c r="J926">
        <v>1291</v>
      </c>
      <c r="K926">
        <v>3</v>
      </c>
      <c r="L926" t="s">
        <v>16</v>
      </c>
      <c r="M926">
        <v>66</v>
      </c>
      <c r="N926">
        <v>3</v>
      </c>
      <c r="O926">
        <v>1</v>
      </c>
      <c r="P926" t="s">
        <v>49</v>
      </c>
      <c r="Q926">
        <v>3</v>
      </c>
      <c r="R926" t="s">
        <v>17</v>
      </c>
      <c r="S926">
        <v>3506</v>
      </c>
      <c r="T926">
        <v>6020</v>
      </c>
      <c r="U926">
        <v>0</v>
      </c>
      <c r="V926" t="s">
        <v>46</v>
      </c>
      <c r="W926" t="s">
        <v>12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</row>
    <row r="927" spans="1:35" x14ac:dyDescent="0.25">
      <c r="A927">
        <v>42</v>
      </c>
      <c r="B927" t="s">
        <v>15</v>
      </c>
      <c r="C927" t="s">
        <v>42</v>
      </c>
      <c r="D927">
        <v>603</v>
      </c>
      <c r="E927" t="s">
        <v>48</v>
      </c>
      <c r="F927">
        <v>7</v>
      </c>
      <c r="G927">
        <v>4</v>
      </c>
      <c r="H927" t="s">
        <v>52</v>
      </c>
      <c r="I927">
        <v>1</v>
      </c>
      <c r="J927">
        <v>1292</v>
      </c>
      <c r="K927">
        <v>2</v>
      </c>
      <c r="L927" t="s">
        <v>13</v>
      </c>
      <c r="M927">
        <v>78</v>
      </c>
      <c r="N927">
        <v>4</v>
      </c>
      <c r="O927">
        <v>2</v>
      </c>
      <c r="P927" t="s">
        <v>49</v>
      </c>
      <c r="Q927">
        <v>2</v>
      </c>
      <c r="R927" t="s">
        <v>17</v>
      </c>
      <c r="S927">
        <v>2372</v>
      </c>
      <c r="T927">
        <v>5628</v>
      </c>
      <c r="U927">
        <v>6</v>
      </c>
      <c r="V927" t="s">
        <v>46</v>
      </c>
      <c r="W927" t="s">
        <v>12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</row>
    <row r="928" spans="1:35" x14ac:dyDescent="0.25">
      <c r="A928">
        <v>43</v>
      </c>
      <c r="B928" t="s">
        <v>15</v>
      </c>
      <c r="C928" t="s">
        <v>42</v>
      </c>
      <c r="D928">
        <v>531</v>
      </c>
      <c r="E928" t="s">
        <v>43</v>
      </c>
      <c r="F928">
        <v>4</v>
      </c>
      <c r="G928">
        <v>4</v>
      </c>
      <c r="H928" t="s">
        <v>59</v>
      </c>
      <c r="I928">
        <v>1</v>
      </c>
      <c r="J928">
        <v>1293</v>
      </c>
      <c r="K928">
        <v>4</v>
      </c>
      <c r="L928" t="s">
        <v>13</v>
      </c>
      <c r="M928">
        <v>56</v>
      </c>
      <c r="N928">
        <v>2</v>
      </c>
      <c r="O928">
        <v>3</v>
      </c>
      <c r="P928" t="s">
        <v>45</v>
      </c>
      <c r="Q928">
        <v>4</v>
      </c>
      <c r="R928" t="s">
        <v>14</v>
      </c>
      <c r="S928">
        <v>10231</v>
      </c>
      <c r="T928">
        <v>20364</v>
      </c>
      <c r="U928">
        <v>3</v>
      </c>
      <c r="V928" t="s">
        <v>46</v>
      </c>
      <c r="W928" t="s">
        <v>15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</row>
    <row r="929" spans="1:35" x14ac:dyDescent="0.25">
      <c r="A929">
        <v>36</v>
      </c>
      <c r="B929" t="s">
        <v>15</v>
      </c>
      <c r="C929" t="s">
        <v>42</v>
      </c>
      <c r="D929">
        <v>429</v>
      </c>
      <c r="E929" t="s">
        <v>48</v>
      </c>
      <c r="F929">
        <v>2</v>
      </c>
      <c r="G929">
        <v>4</v>
      </c>
      <c r="H929" t="s">
        <v>44</v>
      </c>
      <c r="I929">
        <v>1</v>
      </c>
      <c r="J929">
        <v>1294</v>
      </c>
      <c r="K929">
        <v>3</v>
      </c>
      <c r="L929" t="s">
        <v>13</v>
      </c>
      <c r="M929">
        <v>53</v>
      </c>
      <c r="N929">
        <v>3</v>
      </c>
      <c r="O929">
        <v>2</v>
      </c>
      <c r="P929" t="s">
        <v>53</v>
      </c>
      <c r="Q929">
        <v>2</v>
      </c>
      <c r="R929" t="s">
        <v>14</v>
      </c>
      <c r="S929">
        <v>5410</v>
      </c>
      <c r="T929">
        <v>2323</v>
      </c>
      <c r="U929">
        <v>9</v>
      </c>
      <c r="V929" t="s">
        <v>46</v>
      </c>
      <c r="W929" t="s">
        <v>12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</row>
    <row r="930" spans="1:35" x14ac:dyDescent="0.25">
      <c r="A930">
        <v>44</v>
      </c>
      <c r="B930" t="s">
        <v>12</v>
      </c>
      <c r="C930" t="s">
        <v>42</v>
      </c>
      <c r="D930">
        <v>621</v>
      </c>
      <c r="E930" t="s">
        <v>48</v>
      </c>
      <c r="F930">
        <v>15</v>
      </c>
      <c r="G930">
        <v>3</v>
      </c>
      <c r="H930" t="s">
        <v>52</v>
      </c>
      <c r="I930">
        <v>1</v>
      </c>
      <c r="J930">
        <v>1295</v>
      </c>
      <c r="K930">
        <v>1</v>
      </c>
      <c r="L930" t="s">
        <v>13</v>
      </c>
      <c r="M930">
        <v>73</v>
      </c>
      <c r="N930">
        <v>3</v>
      </c>
      <c r="O930">
        <v>3</v>
      </c>
      <c r="P930" t="s">
        <v>54</v>
      </c>
      <c r="Q930">
        <v>4</v>
      </c>
      <c r="R930" t="s">
        <v>17</v>
      </c>
      <c r="S930">
        <v>7978</v>
      </c>
      <c r="T930">
        <v>14075</v>
      </c>
      <c r="U930">
        <v>1</v>
      </c>
      <c r="V930" t="s">
        <v>46</v>
      </c>
      <c r="W930" t="s">
        <v>15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</row>
    <row r="931" spans="1:35" x14ac:dyDescent="0.25">
      <c r="A931">
        <v>28</v>
      </c>
      <c r="B931" t="s">
        <v>15</v>
      </c>
      <c r="C931" t="s">
        <v>47</v>
      </c>
      <c r="D931">
        <v>193</v>
      </c>
      <c r="E931" t="s">
        <v>48</v>
      </c>
      <c r="F931">
        <v>2</v>
      </c>
      <c r="G931">
        <v>3</v>
      </c>
      <c r="H931" t="s">
        <v>44</v>
      </c>
      <c r="I931">
        <v>1</v>
      </c>
      <c r="J931">
        <v>1296</v>
      </c>
      <c r="K931">
        <v>4</v>
      </c>
      <c r="L931" t="s">
        <v>16</v>
      </c>
      <c r="M931">
        <v>52</v>
      </c>
      <c r="N931">
        <v>2</v>
      </c>
      <c r="O931">
        <v>1</v>
      </c>
      <c r="P931" t="s">
        <v>51</v>
      </c>
      <c r="Q931">
        <v>4</v>
      </c>
      <c r="R931" t="s">
        <v>17</v>
      </c>
      <c r="S931">
        <v>3867</v>
      </c>
      <c r="T931">
        <v>14222</v>
      </c>
      <c r="U931">
        <v>1</v>
      </c>
      <c r="V931" t="s">
        <v>46</v>
      </c>
      <c r="W931" t="s">
        <v>12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</row>
    <row r="932" spans="1:35" x14ac:dyDescent="0.25">
      <c r="A932">
        <v>51</v>
      </c>
      <c r="B932" t="s">
        <v>15</v>
      </c>
      <c r="C932" t="s">
        <v>47</v>
      </c>
      <c r="D932">
        <v>968</v>
      </c>
      <c r="E932" t="s">
        <v>48</v>
      </c>
      <c r="F932">
        <v>6</v>
      </c>
      <c r="G932">
        <v>2</v>
      </c>
      <c r="H932" t="s">
        <v>52</v>
      </c>
      <c r="I932">
        <v>1</v>
      </c>
      <c r="J932">
        <v>1297</v>
      </c>
      <c r="K932">
        <v>2</v>
      </c>
      <c r="L932" t="s">
        <v>13</v>
      </c>
      <c r="M932">
        <v>40</v>
      </c>
      <c r="N932">
        <v>2</v>
      </c>
      <c r="O932">
        <v>1</v>
      </c>
      <c r="P932" t="s">
        <v>51</v>
      </c>
      <c r="Q932">
        <v>3</v>
      </c>
      <c r="R932" t="s">
        <v>14</v>
      </c>
      <c r="S932">
        <v>2838</v>
      </c>
      <c r="T932">
        <v>4257</v>
      </c>
      <c r="U932">
        <v>0</v>
      </c>
      <c r="V932" t="s">
        <v>46</v>
      </c>
      <c r="W932" t="s">
        <v>15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</row>
    <row r="933" spans="1:35" x14ac:dyDescent="0.25">
      <c r="A933">
        <v>30</v>
      </c>
      <c r="B933" t="s">
        <v>15</v>
      </c>
      <c r="C933" t="s">
        <v>55</v>
      </c>
      <c r="D933">
        <v>879</v>
      </c>
      <c r="E933" t="s">
        <v>48</v>
      </c>
      <c r="F933">
        <v>9</v>
      </c>
      <c r="G933">
        <v>2</v>
      </c>
      <c r="H933" t="s">
        <v>52</v>
      </c>
      <c r="I933">
        <v>1</v>
      </c>
      <c r="J933">
        <v>1298</v>
      </c>
      <c r="K933">
        <v>3</v>
      </c>
      <c r="L933" t="s">
        <v>13</v>
      </c>
      <c r="M933">
        <v>72</v>
      </c>
      <c r="N933">
        <v>3</v>
      </c>
      <c r="O933">
        <v>2</v>
      </c>
      <c r="P933" t="s">
        <v>53</v>
      </c>
      <c r="Q933">
        <v>3</v>
      </c>
      <c r="R933" t="s">
        <v>14</v>
      </c>
      <c r="S933">
        <v>4695</v>
      </c>
      <c r="T933">
        <v>12858</v>
      </c>
      <c r="U933">
        <v>7</v>
      </c>
      <c r="V933" t="s">
        <v>46</v>
      </c>
      <c r="W933" t="s">
        <v>12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</row>
    <row r="934" spans="1:35" x14ac:dyDescent="0.25">
      <c r="A934">
        <v>29</v>
      </c>
      <c r="B934" t="s">
        <v>12</v>
      </c>
      <c r="C934" t="s">
        <v>42</v>
      </c>
      <c r="D934">
        <v>806</v>
      </c>
      <c r="E934" t="s">
        <v>48</v>
      </c>
      <c r="F934">
        <v>7</v>
      </c>
      <c r="G934">
        <v>3</v>
      </c>
      <c r="H934" t="s">
        <v>60</v>
      </c>
      <c r="I934">
        <v>1</v>
      </c>
      <c r="J934">
        <v>1299</v>
      </c>
      <c r="K934">
        <v>2</v>
      </c>
      <c r="L934" t="s">
        <v>13</v>
      </c>
      <c r="M934">
        <v>39</v>
      </c>
      <c r="N934">
        <v>3</v>
      </c>
      <c r="O934">
        <v>1</v>
      </c>
      <c r="P934" t="s">
        <v>51</v>
      </c>
      <c r="Q934">
        <v>3</v>
      </c>
      <c r="R934" t="s">
        <v>18</v>
      </c>
      <c r="S934">
        <v>3339</v>
      </c>
      <c r="T934">
        <v>17285</v>
      </c>
      <c r="U934">
        <v>3</v>
      </c>
      <c r="V934" t="s">
        <v>46</v>
      </c>
      <c r="W934" t="s">
        <v>12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</row>
    <row r="935" spans="1:35" x14ac:dyDescent="0.25">
      <c r="A935">
        <v>28</v>
      </c>
      <c r="B935" t="s">
        <v>15</v>
      </c>
      <c r="C935" t="s">
        <v>42</v>
      </c>
      <c r="D935">
        <v>640</v>
      </c>
      <c r="E935" t="s">
        <v>48</v>
      </c>
      <c r="F935">
        <v>1</v>
      </c>
      <c r="G935">
        <v>3</v>
      </c>
      <c r="H935" t="s">
        <v>60</v>
      </c>
      <c r="I935">
        <v>1</v>
      </c>
      <c r="J935">
        <v>1301</v>
      </c>
      <c r="K935">
        <v>4</v>
      </c>
      <c r="L935" t="s">
        <v>16</v>
      </c>
      <c r="M935">
        <v>84</v>
      </c>
      <c r="N935">
        <v>3</v>
      </c>
      <c r="O935">
        <v>1</v>
      </c>
      <c r="P935" t="s">
        <v>49</v>
      </c>
      <c r="Q935">
        <v>1</v>
      </c>
      <c r="R935" t="s">
        <v>14</v>
      </c>
      <c r="S935">
        <v>2080</v>
      </c>
      <c r="T935">
        <v>4732</v>
      </c>
      <c r="U935">
        <v>2</v>
      </c>
      <c r="V935" t="s">
        <v>46</v>
      </c>
      <c r="W935" t="s">
        <v>15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</row>
    <row r="936" spans="1:35" x14ac:dyDescent="0.25">
      <c r="A936">
        <v>25</v>
      </c>
      <c r="B936" t="s">
        <v>15</v>
      </c>
      <c r="C936" t="s">
        <v>42</v>
      </c>
      <c r="D936">
        <v>266</v>
      </c>
      <c r="E936" t="s">
        <v>48</v>
      </c>
      <c r="F936">
        <v>1</v>
      </c>
      <c r="G936">
        <v>3</v>
      </c>
      <c r="H936" t="s">
        <v>52</v>
      </c>
      <c r="I936">
        <v>1</v>
      </c>
      <c r="J936">
        <v>1303</v>
      </c>
      <c r="K936">
        <v>4</v>
      </c>
      <c r="L936" t="s">
        <v>13</v>
      </c>
      <c r="M936">
        <v>40</v>
      </c>
      <c r="N936">
        <v>3</v>
      </c>
      <c r="O936">
        <v>1</v>
      </c>
      <c r="P936" t="s">
        <v>49</v>
      </c>
      <c r="Q936">
        <v>2</v>
      </c>
      <c r="R936" t="s">
        <v>14</v>
      </c>
      <c r="S936">
        <v>2096</v>
      </c>
      <c r="T936">
        <v>18830</v>
      </c>
      <c r="U936">
        <v>1</v>
      </c>
      <c r="V936" t="s">
        <v>46</v>
      </c>
      <c r="W936" t="s">
        <v>15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</row>
    <row r="937" spans="1:35" x14ac:dyDescent="0.25">
      <c r="A937">
        <v>32</v>
      </c>
      <c r="B937" t="s">
        <v>15</v>
      </c>
      <c r="C937" t="s">
        <v>42</v>
      </c>
      <c r="D937">
        <v>604</v>
      </c>
      <c r="E937" t="s">
        <v>43</v>
      </c>
      <c r="F937">
        <v>8</v>
      </c>
      <c r="G937">
        <v>3</v>
      </c>
      <c r="H937" t="s">
        <v>52</v>
      </c>
      <c r="I937">
        <v>1</v>
      </c>
      <c r="J937">
        <v>1304</v>
      </c>
      <c r="K937">
        <v>3</v>
      </c>
      <c r="L937" t="s">
        <v>16</v>
      </c>
      <c r="M937">
        <v>56</v>
      </c>
      <c r="N937">
        <v>4</v>
      </c>
      <c r="O937">
        <v>2</v>
      </c>
      <c r="P937" t="s">
        <v>45</v>
      </c>
      <c r="Q937">
        <v>4</v>
      </c>
      <c r="R937" t="s">
        <v>17</v>
      </c>
      <c r="S937">
        <v>6209</v>
      </c>
      <c r="T937">
        <v>11693</v>
      </c>
      <c r="U937">
        <v>1</v>
      </c>
      <c r="V937" t="s">
        <v>46</v>
      </c>
      <c r="W937" t="s">
        <v>15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</row>
    <row r="938" spans="1:35" x14ac:dyDescent="0.25">
      <c r="A938">
        <v>45</v>
      </c>
      <c r="B938" t="s">
        <v>15</v>
      </c>
      <c r="C938" t="s">
        <v>47</v>
      </c>
      <c r="D938">
        <v>364</v>
      </c>
      <c r="E938" t="s">
        <v>48</v>
      </c>
      <c r="F938">
        <v>25</v>
      </c>
      <c r="G938">
        <v>3</v>
      </c>
      <c r="H938" t="s">
        <v>52</v>
      </c>
      <c r="I938">
        <v>1</v>
      </c>
      <c r="J938">
        <v>1306</v>
      </c>
      <c r="K938">
        <v>2</v>
      </c>
      <c r="L938" t="s">
        <v>13</v>
      </c>
      <c r="M938">
        <v>83</v>
      </c>
      <c r="N938">
        <v>3</v>
      </c>
      <c r="O938">
        <v>5</v>
      </c>
      <c r="P938" t="s">
        <v>56</v>
      </c>
      <c r="Q938">
        <v>2</v>
      </c>
      <c r="R938" t="s">
        <v>14</v>
      </c>
      <c r="S938">
        <v>18061</v>
      </c>
      <c r="T938">
        <v>13035</v>
      </c>
      <c r="U938">
        <v>3</v>
      </c>
      <c r="V938" t="s">
        <v>46</v>
      </c>
      <c r="W938" t="s">
        <v>15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39</v>
      </c>
      <c r="B939" t="s">
        <v>15</v>
      </c>
      <c r="C939" t="s">
        <v>42</v>
      </c>
      <c r="D939">
        <v>412</v>
      </c>
      <c r="E939" t="s">
        <v>48</v>
      </c>
      <c r="F939">
        <v>13</v>
      </c>
      <c r="G939">
        <v>4</v>
      </c>
      <c r="H939" t="s">
        <v>52</v>
      </c>
      <c r="I939">
        <v>1</v>
      </c>
      <c r="J939">
        <v>1307</v>
      </c>
      <c r="K939">
        <v>3</v>
      </c>
      <c r="L939" t="s">
        <v>13</v>
      </c>
      <c r="M939">
        <v>94</v>
      </c>
      <c r="N939">
        <v>2</v>
      </c>
      <c r="O939">
        <v>4</v>
      </c>
      <c r="P939" t="s">
        <v>56</v>
      </c>
      <c r="Q939">
        <v>2</v>
      </c>
      <c r="R939" t="s">
        <v>18</v>
      </c>
      <c r="S939">
        <v>17123</v>
      </c>
      <c r="T939">
        <v>17334</v>
      </c>
      <c r="U939">
        <v>6</v>
      </c>
      <c r="V939" t="s">
        <v>46</v>
      </c>
      <c r="W939" t="s">
        <v>12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</row>
    <row r="940" spans="1:35" x14ac:dyDescent="0.25">
      <c r="A940">
        <v>58</v>
      </c>
      <c r="B940" t="s">
        <v>15</v>
      </c>
      <c r="C940" t="s">
        <v>42</v>
      </c>
      <c r="D940">
        <v>848</v>
      </c>
      <c r="E940" t="s">
        <v>48</v>
      </c>
      <c r="F940">
        <v>23</v>
      </c>
      <c r="G940">
        <v>4</v>
      </c>
      <c r="H940" t="s">
        <v>44</v>
      </c>
      <c r="I940">
        <v>1</v>
      </c>
      <c r="J940">
        <v>1308</v>
      </c>
      <c r="K940">
        <v>1</v>
      </c>
      <c r="L940" t="s">
        <v>16</v>
      </c>
      <c r="M940">
        <v>88</v>
      </c>
      <c r="N940">
        <v>3</v>
      </c>
      <c r="O940">
        <v>1</v>
      </c>
      <c r="P940" t="s">
        <v>49</v>
      </c>
      <c r="Q940">
        <v>3</v>
      </c>
      <c r="R940" t="s">
        <v>18</v>
      </c>
      <c r="S940">
        <v>2372</v>
      </c>
      <c r="T940">
        <v>26076</v>
      </c>
      <c r="U940">
        <v>1</v>
      </c>
      <c r="V940" t="s">
        <v>46</v>
      </c>
      <c r="W940" t="s">
        <v>15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</row>
    <row r="941" spans="1:35" x14ac:dyDescent="0.25">
      <c r="A941">
        <v>32</v>
      </c>
      <c r="B941" t="s">
        <v>12</v>
      </c>
      <c r="C941" t="s">
        <v>42</v>
      </c>
      <c r="D941">
        <v>1089</v>
      </c>
      <c r="E941" t="s">
        <v>48</v>
      </c>
      <c r="F941">
        <v>7</v>
      </c>
      <c r="G941">
        <v>2</v>
      </c>
      <c r="H941" t="s">
        <v>44</v>
      </c>
      <c r="I941">
        <v>1</v>
      </c>
      <c r="J941">
        <v>1309</v>
      </c>
      <c r="K941">
        <v>4</v>
      </c>
      <c r="L941" t="s">
        <v>16</v>
      </c>
      <c r="M941">
        <v>79</v>
      </c>
      <c r="N941">
        <v>3</v>
      </c>
      <c r="O941">
        <v>2</v>
      </c>
      <c r="P941" t="s">
        <v>51</v>
      </c>
      <c r="Q941">
        <v>3</v>
      </c>
      <c r="R941" t="s">
        <v>17</v>
      </c>
      <c r="S941">
        <v>4883</v>
      </c>
      <c r="T941">
        <v>22845</v>
      </c>
      <c r="U941">
        <v>1</v>
      </c>
      <c r="V941" t="s">
        <v>46</v>
      </c>
      <c r="W941" t="s">
        <v>15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</row>
    <row r="942" spans="1:35" x14ac:dyDescent="0.25">
      <c r="A942">
        <v>39</v>
      </c>
      <c r="B942" t="s">
        <v>12</v>
      </c>
      <c r="C942" t="s">
        <v>42</v>
      </c>
      <c r="D942">
        <v>360</v>
      </c>
      <c r="E942" t="s">
        <v>48</v>
      </c>
      <c r="F942">
        <v>23</v>
      </c>
      <c r="G942">
        <v>3</v>
      </c>
      <c r="H942" t="s">
        <v>52</v>
      </c>
      <c r="I942">
        <v>1</v>
      </c>
      <c r="J942">
        <v>1310</v>
      </c>
      <c r="K942">
        <v>3</v>
      </c>
      <c r="L942" t="s">
        <v>16</v>
      </c>
      <c r="M942">
        <v>93</v>
      </c>
      <c r="N942">
        <v>3</v>
      </c>
      <c r="O942">
        <v>1</v>
      </c>
      <c r="P942" t="s">
        <v>49</v>
      </c>
      <c r="Q942">
        <v>1</v>
      </c>
      <c r="R942" t="s">
        <v>14</v>
      </c>
      <c r="S942">
        <v>3904</v>
      </c>
      <c r="T942">
        <v>22154</v>
      </c>
      <c r="U942">
        <v>0</v>
      </c>
      <c r="V942" t="s">
        <v>46</v>
      </c>
      <c r="W942" t="s">
        <v>15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</row>
    <row r="943" spans="1:35" x14ac:dyDescent="0.25">
      <c r="A943">
        <v>30</v>
      </c>
      <c r="B943" t="s">
        <v>15</v>
      </c>
      <c r="C943" t="s">
        <v>42</v>
      </c>
      <c r="D943">
        <v>1138</v>
      </c>
      <c r="E943" t="s">
        <v>48</v>
      </c>
      <c r="F943">
        <v>6</v>
      </c>
      <c r="G943">
        <v>3</v>
      </c>
      <c r="H943" t="s">
        <v>60</v>
      </c>
      <c r="I943">
        <v>1</v>
      </c>
      <c r="J943">
        <v>1311</v>
      </c>
      <c r="K943">
        <v>1</v>
      </c>
      <c r="L943" t="s">
        <v>13</v>
      </c>
      <c r="M943">
        <v>48</v>
      </c>
      <c r="N943">
        <v>2</v>
      </c>
      <c r="O943">
        <v>2</v>
      </c>
      <c r="P943" t="s">
        <v>51</v>
      </c>
      <c r="Q943">
        <v>4</v>
      </c>
      <c r="R943" t="s">
        <v>17</v>
      </c>
      <c r="S943">
        <v>4627</v>
      </c>
      <c r="T943">
        <v>23631</v>
      </c>
      <c r="U943">
        <v>0</v>
      </c>
      <c r="V943" t="s">
        <v>46</v>
      </c>
      <c r="W943" t="s">
        <v>15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</row>
    <row r="944" spans="1:35" x14ac:dyDescent="0.25">
      <c r="A944">
        <v>36</v>
      </c>
      <c r="B944" t="s">
        <v>15</v>
      </c>
      <c r="C944" t="s">
        <v>42</v>
      </c>
      <c r="D944">
        <v>325</v>
      </c>
      <c r="E944" t="s">
        <v>48</v>
      </c>
      <c r="F944">
        <v>10</v>
      </c>
      <c r="G944">
        <v>4</v>
      </c>
      <c r="H944" t="s">
        <v>60</v>
      </c>
      <c r="I944">
        <v>1</v>
      </c>
      <c r="J944">
        <v>1312</v>
      </c>
      <c r="K944">
        <v>4</v>
      </c>
      <c r="L944" t="s">
        <v>13</v>
      </c>
      <c r="M944">
        <v>63</v>
      </c>
      <c r="N944">
        <v>3</v>
      </c>
      <c r="O944">
        <v>3</v>
      </c>
      <c r="P944" t="s">
        <v>54</v>
      </c>
      <c r="Q944">
        <v>3</v>
      </c>
      <c r="R944" t="s">
        <v>17</v>
      </c>
      <c r="S944">
        <v>7094</v>
      </c>
      <c r="T944">
        <v>5747</v>
      </c>
      <c r="U944">
        <v>3</v>
      </c>
      <c r="V944" t="s">
        <v>46</v>
      </c>
      <c r="W944" t="s">
        <v>15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</row>
    <row r="945" spans="1:35" x14ac:dyDescent="0.25">
      <c r="A945">
        <v>46</v>
      </c>
      <c r="B945" t="s">
        <v>15</v>
      </c>
      <c r="C945" t="s">
        <v>42</v>
      </c>
      <c r="D945">
        <v>991</v>
      </c>
      <c r="E945" t="s">
        <v>61</v>
      </c>
      <c r="F945">
        <v>1</v>
      </c>
      <c r="G945">
        <v>2</v>
      </c>
      <c r="H945" t="s">
        <v>44</v>
      </c>
      <c r="I945">
        <v>1</v>
      </c>
      <c r="J945">
        <v>1314</v>
      </c>
      <c r="K945">
        <v>4</v>
      </c>
      <c r="L945" t="s">
        <v>13</v>
      </c>
      <c r="M945">
        <v>44</v>
      </c>
      <c r="N945">
        <v>3</v>
      </c>
      <c r="O945">
        <v>1</v>
      </c>
      <c r="P945" t="s">
        <v>61</v>
      </c>
      <c r="Q945">
        <v>1</v>
      </c>
      <c r="R945" t="s">
        <v>14</v>
      </c>
      <c r="S945">
        <v>3423</v>
      </c>
      <c r="T945">
        <v>22957</v>
      </c>
      <c r="U945">
        <v>6</v>
      </c>
      <c r="V945" t="s">
        <v>46</v>
      </c>
      <c r="W945" t="s">
        <v>15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</row>
    <row r="946" spans="1:35" x14ac:dyDescent="0.25">
      <c r="A946">
        <v>28</v>
      </c>
      <c r="B946" t="s">
        <v>15</v>
      </c>
      <c r="C946" t="s">
        <v>55</v>
      </c>
      <c r="D946">
        <v>1476</v>
      </c>
      <c r="E946" t="s">
        <v>48</v>
      </c>
      <c r="F946">
        <v>1</v>
      </c>
      <c r="G946">
        <v>3</v>
      </c>
      <c r="H946" t="s">
        <v>44</v>
      </c>
      <c r="I946">
        <v>1</v>
      </c>
      <c r="J946">
        <v>1315</v>
      </c>
      <c r="K946">
        <v>3</v>
      </c>
      <c r="L946" t="s">
        <v>13</v>
      </c>
      <c r="M946">
        <v>55</v>
      </c>
      <c r="N946">
        <v>1</v>
      </c>
      <c r="O946">
        <v>2</v>
      </c>
      <c r="P946" t="s">
        <v>51</v>
      </c>
      <c r="Q946">
        <v>4</v>
      </c>
      <c r="R946" t="s">
        <v>17</v>
      </c>
      <c r="S946">
        <v>6674</v>
      </c>
      <c r="T946">
        <v>16392</v>
      </c>
      <c r="U946">
        <v>0</v>
      </c>
      <c r="V946" t="s">
        <v>46</v>
      </c>
      <c r="W946" t="s">
        <v>15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</row>
    <row r="947" spans="1:35" x14ac:dyDescent="0.25">
      <c r="A947">
        <v>50</v>
      </c>
      <c r="B947" t="s">
        <v>15</v>
      </c>
      <c r="C947" t="s">
        <v>42</v>
      </c>
      <c r="D947">
        <v>1322</v>
      </c>
      <c r="E947" t="s">
        <v>48</v>
      </c>
      <c r="F947">
        <v>28</v>
      </c>
      <c r="G947">
        <v>3</v>
      </c>
      <c r="H947" t="s">
        <v>44</v>
      </c>
      <c r="I947">
        <v>1</v>
      </c>
      <c r="J947">
        <v>1317</v>
      </c>
      <c r="K947">
        <v>4</v>
      </c>
      <c r="L947" t="s">
        <v>13</v>
      </c>
      <c r="M947">
        <v>43</v>
      </c>
      <c r="N947">
        <v>3</v>
      </c>
      <c r="O947">
        <v>4</v>
      </c>
      <c r="P947" t="s">
        <v>58</v>
      </c>
      <c r="Q947">
        <v>1</v>
      </c>
      <c r="R947" t="s">
        <v>17</v>
      </c>
      <c r="S947">
        <v>16880</v>
      </c>
      <c r="T947">
        <v>22422</v>
      </c>
      <c r="U947">
        <v>4</v>
      </c>
      <c r="V947" t="s">
        <v>46</v>
      </c>
      <c r="W947" t="s">
        <v>12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</row>
    <row r="948" spans="1:35" x14ac:dyDescent="0.25">
      <c r="A948">
        <v>40</v>
      </c>
      <c r="B948" t="s">
        <v>12</v>
      </c>
      <c r="C948" t="s">
        <v>42</v>
      </c>
      <c r="D948">
        <v>299</v>
      </c>
      <c r="E948" t="s">
        <v>43</v>
      </c>
      <c r="F948">
        <v>25</v>
      </c>
      <c r="G948">
        <v>4</v>
      </c>
      <c r="H948" t="s">
        <v>59</v>
      </c>
      <c r="I948">
        <v>1</v>
      </c>
      <c r="J948">
        <v>1318</v>
      </c>
      <c r="K948">
        <v>4</v>
      </c>
      <c r="L948" t="s">
        <v>16</v>
      </c>
      <c r="M948">
        <v>57</v>
      </c>
      <c r="N948">
        <v>2</v>
      </c>
      <c r="O948">
        <v>3</v>
      </c>
      <c r="P948" t="s">
        <v>45</v>
      </c>
      <c r="Q948">
        <v>2</v>
      </c>
      <c r="R948" t="s">
        <v>14</v>
      </c>
      <c r="S948">
        <v>9094</v>
      </c>
      <c r="T948">
        <v>17235</v>
      </c>
      <c r="U948">
        <v>2</v>
      </c>
      <c r="V948" t="s">
        <v>46</v>
      </c>
      <c r="W948" t="s">
        <v>12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</row>
    <row r="949" spans="1:35" x14ac:dyDescent="0.25">
      <c r="A949">
        <v>52</v>
      </c>
      <c r="B949" t="s">
        <v>12</v>
      </c>
      <c r="C949" t="s">
        <v>42</v>
      </c>
      <c r="D949">
        <v>1030</v>
      </c>
      <c r="E949" t="s">
        <v>43</v>
      </c>
      <c r="F949">
        <v>5</v>
      </c>
      <c r="G949">
        <v>3</v>
      </c>
      <c r="H949" t="s">
        <v>44</v>
      </c>
      <c r="I949">
        <v>1</v>
      </c>
      <c r="J949">
        <v>1319</v>
      </c>
      <c r="K949">
        <v>2</v>
      </c>
      <c r="L949" t="s">
        <v>16</v>
      </c>
      <c r="M949">
        <v>64</v>
      </c>
      <c r="N949">
        <v>3</v>
      </c>
      <c r="O949">
        <v>3</v>
      </c>
      <c r="P949" t="s">
        <v>45</v>
      </c>
      <c r="Q949">
        <v>2</v>
      </c>
      <c r="R949" t="s">
        <v>14</v>
      </c>
      <c r="S949">
        <v>8446</v>
      </c>
      <c r="T949">
        <v>21534</v>
      </c>
      <c r="U949">
        <v>9</v>
      </c>
      <c r="V949" t="s">
        <v>46</v>
      </c>
      <c r="W949" t="s">
        <v>12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</row>
    <row r="950" spans="1:35" x14ac:dyDescent="0.25">
      <c r="A950">
        <v>30</v>
      </c>
      <c r="B950" t="s">
        <v>15</v>
      </c>
      <c r="C950" t="s">
        <v>42</v>
      </c>
      <c r="D950">
        <v>634</v>
      </c>
      <c r="E950" t="s">
        <v>48</v>
      </c>
      <c r="F950">
        <v>17</v>
      </c>
      <c r="G950">
        <v>4</v>
      </c>
      <c r="H950" t="s">
        <v>52</v>
      </c>
      <c r="I950">
        <v>1</v>
      </c>
      <c r="J950">
        <v>1321</v>
      </c>
      <c r="K950">
        <v>2</v>
      </c>
      <c r="L950" t="s">
        <v>13</v>
      </c>
      <c r="M950">
        <v>95</v>
      </c>
      <c r="N950">
        <v>3</v>
      </c>
      <c r="O950">
        <v>3</v>
      </c>
      <c r="P950" t="s">
        <v>56</v>
      </c>
      <c r="Q950">
        <v>1</v>
      </c>
      <c r="R950" t="s">
        <v>17</v>
      </c>
      <c r="S950">
        <v>11916</v>
      </c>
      <c r="T950">
        <v>25927</v>
      </c>
      <c r="U950">
        <v>1</v>
      </c>
      <c r="V950" t="s">
        <v>46</v>
      </c>
      <c r="W950" t="s">
        <v>12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</row>
    <row r="951" spans="1:35" x14ac:dyDescent="0.25">
      <c r="A951">
        <v>39</v>
      </c>
      <c r="B951" t="s">
        <v>15</v>
      </c>
      <c r="C951" t="s">
        <v>42</v>
      </c>
      <c r="D951">
        <v>524</v>
      </c>
      <c r="E951" t="s">
        <v>48</v>
      </c>
      <c r="F951">
        <v>18</v>
      </c>
      <c r="G951">
        <v>2</v>
      </c>
      <c r="H951" t="s">
        <v>44</v>
      </c>
      <c r="I951">
        <v>1</v>
      </c>
      <c r="J951">
        <v>1322</v>
      </c>
      <c r="K951">
        <v>1</v>
      </c>
      <c r="L951" t="s">
        <v>16</v>
      </c>
      <c r="M951">
        <v>32</v>
      </c>
      <c r="N951">
        <v>3</v>
      </c>
      <c r="O951">
        <v>2</v>
      </c>
      <c r="P951" t="s">
        <v>53</v>
      </c>
      <c r="Q951">
        <v>3</v>
      </c>
      <c r="R951" t="s">
        <v>14</v>
      </c>
      <c r="S951">
        <v>4534</v>
      </c>
      <c r="T951">
        <v>13352</v>
      </c>
      <c r="U951">
        <v>0</v>
      </c>
      <c r="V951" t="s">
        <v>46</v>
      </c>
      <c r="W951" t="s">
        <v>15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</row>
    <row r="952" spans="1:35" x14ac:dyDescent="0.25">
      <c r="A952">
        <v>31</v>
      </c>
      <c r="B952" t="s">
        <v>15</v>
      </c>
      <c r="C952" t="s">
        <v>55</v>
      </c>
      <c r="D952">
        <v>587</v>
      </c>
      <c r="E952" t="s">
        <v>43</v>
      </c>
      <c r="F952">
        <v>2</v>
      </c>
      <c r="G952">
        <v>4</v>
      </c>
      <c r="H952" t="s">
        <v>44</v>
      </c>
      <c r="I952">
        <v>1</v>
      </c>
      <c r="J952">
        <v>1324</v>
      </c>
      <c r="K952">
        <v>4</v>
      </c>
      <c r="L952" t="s">
        <v>13</v>
      </c>
      <c r="M952">
        <v>57</v>
      </c>
      <c r="N952">
        <v>3</v>
      </c>
      <c r="O952">
        <v>3</v>
      </c>
      <c r="P952" t="s">
        <v>45</v>
      </c>
      <c r="Q952">
        <v>3</v>
      </c>
      <c r="R952" t="s">
        <v>18</v>
      </c>
      <c r="S952">
        <v>9852</v>
      </c>
      <c r="T952">
        <v>8935</v>
      </c>
      <c r="U952">
        <v>1</v>
      </c>
      <c r="V952" t="s">
        <v>46</v>
      </c>
      <c r="W952" t="s">
        <v>12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</row>
    <row r="953" spans="1:35" x14ac:dyDescent="0.25">
      <c r="A953">
        <v>41</v>
      </c>
      <c r="B953" t="s">
        <v>15</v>
      </c>
      <c r="C953" t="s">
        <v>55</v>
      </c>
      <c r="D953">
        <v>256</v>
      </c>
      <c r="E953" t="s">
        <v>43</v>
      </c>
      <c r="F953">
        <v>10</v>
      </c>
      <c r="G953">
        <v>2</v>
      </c>
      <c r="H953" t="s">
        <v>52</v>
      </c>
      <c r="I953">
        <v>1</v>
      </c>
      <c r="J953">
        <v>1329</v>
      </c>
      <c r="K953">
        <v>3</v>
      </c>
      <c r="L953" t="s">
        <v>16</v>
      </c>
      <c r="M953">
        <v>40</v>
      </c>
      <c r="N953">
        <v>1</v>
      </c>
      <c r="O953">
        <v>2</v>
      </c>
      <c r="P953" t="s">
        <v>45</v>
      </c>
      <c r="Q953">
        <v>2</v>
      </c>
      <c r="R953" t="s">
        <v>14</v>
      </c>
      <c r="S953">
        <v>6151</v>
      </c>
      <c r="T953">
        <v>22074</v>
      </c>
      <c r="U953">
        <v>1</v>
      </c>
      <c r="V953" t="s">
        <v>46</v>
      </c>
      <c r="W953" t="s">
        <v>15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</row>
    <row r="954" spans="1:35" x14ac:dyDescent="0.25">
      <c r="A954">
        <v>31</v>
      </c>
      <c r="B954" t="s">
        <v>12</v>
      </c>
      <c r="C954" t="s">
        <v>47</v>
      </c>
      <c r="D954">
        <v>1060</v>
      </c>
      <c r="E954" t="s">
        <v>43</v>
      </c>
      <c r="F954">
        <v>1</v>
      </c>
      <c r="G954">
        <v>3</v>
      </c>
      <c r="H954" t="s">
        <v>44</v>
      </c>
      <c r="I954">
        <v>1</v>
      </c>
      <c r="J954">
        <v>1331</v>
      </c>
      <c r="K954">
        <v>4</v>
      </c>
      <c r="L954" t="s">
        <v>13</v>
      </c>
      <c r="M954">
        <v>54</v>
      </c>
      <c r="N954">
        <v>3</v>
      </c>
      <c r="O954">
        <v>1</v>
      </c>
      <c r="P954" t="s">
        <v>57</v>
      </c>
      <c r="Q954">
        <v>2</v>
      </c>
      <c r="R954" t="s">
        <v>14</v>
      </c>
      <c r="S954">
        <v>2302</v>
      </c>
      <c r="T954">
        <v>8319</v>
      </c>
      <c r="U954">
        <v>1</v>
      </c>
      <c r="V954" t="s">
        <v>46</v>
      </c>
      <c r="W954" t="s">
        <v>12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</row>
    <row r="955" spans="1:35" x14ac:dyDescent="0.25">
      <c r="A955">
        <v>44</v>
      </c>
      <c r="B955" t="s">
        <v>12</v>
      </c>
      <c r="C955" t="s">
        <v>42</v>
      </c>
      <c r="D955">
        <v>935</v>
      </c>
      <c r="E955" t="s">
        <v>48</v>
      </c>
      <c r="F955">
        <v>3</v>
      </c>
      <c r="G955">
        <v>3</v>
      </c>
      <c r="H955" t="s">
        <v>44</v>
      </c>
      <c r="I955">
        <v>1</v>
      </c>
      <c r="J955">
        <v>1333</v>
      </c>
      <c r="K955">
        <v>1</v>
      </c>
      <c r="L955" t="s">
        <v>16</v>
      </c>
      <c r="M955">
        <v>89</v>
      </c>
      <c r="N955">
        <v>3</v>
      </c>
      <c r="O955">
        <v>1</v>
      </c>
      <c r="P955" t="s">
        <v>51</v>
      </c>
      <c r="Q955">
        <v>1</v>
      </c>
      <c r="R955" t="s">
        <v>17</v>
      </c>
      <c r="S955">
        <v>2362</v>
      </c>
      <c r="T955">
        <v>14669</v>
      </c>
      <c r="U955">
        <v>4</v>
      </c>
      <c r="V955" t="s">
        <v>46</v>
      </c>
      <c r="W955" t="s">
        <v>15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</row>
    <row r="956" spans="1:35" x14ac:dyDescent="0.25">
      <c r="A956">
        <v>42</v>
      </c>
      <c r="B956" t="s">
        <v>15</v>
      </c>
      <c r="C956" t="s">
        <v>55</v>
      </c>
      <c r="D956">
        <v>495</v>
      </c>
      <c r="E956" t="s">
        <v>48</v>
      </c>
      <c r="F956">
        <v>2</v>
      </c>
      <c r="G956">
        <v>1</v>
      </c>
      <c r="H956" t="s">
        <v>44</v>
      </c>
      <c r="I956">
        <v>1</v>
      </c>
      <c r="J956">
        <v>1334</v>
      </c>
      <c r="K956">
        <v>3</v>
      </c>
      <c r="L956" t="s">
        <v>16</v>
      </c>
      <c r="M956">
        <v>37</v>
      </c>
      <c r="N956">
        <v>3</v>
      </c>
      <c r="O956">
        <v>4</v>
      </c>
      <c r="P956" t="s">
        <v>56</v>
      </c>
      <c r="Q956">
        <v>3</v>
      </c>
      <c r="R956" t="s">
        <v>17</v>
      </c>
      <c r="S956">
        <v>17861</v>
      </c>
      <c r="T956">
        <v>26582</v>
      </c>
      <c r="U956">
        <v>0</v>
      </c>
      <c r="V956" t="s">
        <v>46</v>
      </c>
      <c r="W956" t="s">
        <v>12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</row>
    <row r="957" spans="1:35" x14ac:dyDescent="0.25">
      <c r="A957">
        <v>55</v>
      </c>
      <c r="B957" t="s">
        <v>15</v>
      </c>
      <c r="C957" t="s">
        <v>42</v>
      </c>
      <c r="D957">
        <v>282</v>
      </c>
      <c r="E957" t="s">
        <v>48</v>
      </c>
      <c r="F957">
        <v>2</v>
      </c>
      <c r="G957">
        <v>2</v>
      </c>
      <c r="H957" t="s">
        <v>52</v>
      </c>
      <c r="I957">
        <v>1</v>
      </c>
      <c r="J957">
        <v>1336</v>
      </c>
      <c r="K957">
        <v>4</v>
      </c>
      <c r="L957" t="s">
        <v>13</v>
      </c>
      <c r="M957">
        <v>58</v>
      </c>
      <c r="N957">
        <v>1</v>
      </c>
      <c r="O957">
        <v>5</v>
      </c>
      <c r="P957" t="s">
        <v>56</v>
      </c>
      <c r="Q957">
        <v>3</v>
      </c>
      <c r="R957" t="s">
        <v>17</v>
      </c>
      <c r="S957">
        <v>19187</v>
      </c>
      <c r="T957">
        <v>6992</v>
      </c>
      <c r="U957">
        <v>4</v>
      </c>
      <c r="V957" t="s">
        <v>46</v>
      </c>
      <c r="W957" t="s">
        <v>15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</row>
    <row r="958" spans="1:35" x14ac:dyDescent="0.25">
      <c r="A958">
        <v>56</v>
      </c>
      <c r="B958" t="s">
        <v>15</v>
      </c>
      <c r="C958" t="s">
        <v>42</v>
      </c>
      <c r="D958">
        <v>206</v>
      </c>
      <c r="E958" t="s">
        <v>61</v>
      </c>
      <c r="F958">
        <v>8</v>
      </c>
      <c r="G958">
        <v>4</v>
      </c>
      <c r="H958" t="s">
        <v>44</v>
      </c>
      <c r="I958">
        <v>1</v>
      </c>
      <c r="J958">
        <v>1338</v>
      </c>
      <c r="K958">
        <v>4</v>
      </c>
      <c r="L958" t="s">
        <v>16</v>
      </c>
      <c r="M958">
        <v>99</v>
      </c>
      <c r="N958">
        <v>3</v>
      </c>
      <c r="O958">
        <v>5</v>
      </c>
      <c r="P958" t="s">
        <v>56</v>
      </c>
      <c r="Q958">
        <v>2</v>
      </c>
      <c r="R958" t="s">
        <v>14</v>
      </c>
      <c r="S958">
        <v>19717</v>
      </c>
      <c r="T958">
        <v>4022</v>
      </c>
      <c r="U958">
        <v>6</v>
      </c>
      <c r="V958" t="s">
        <v>46</v>
      </c>
      <c r="W958" t="s">
        <v>15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</row>
    <row r="959" spans="1:35" x14ac:dyDescent="0.25">
      <c r="A959">
        <v>40</v>
      </c>
      <c r="B959" t="s">
        <v>15</v>
      </c>
      <c r="C959" t="s">
        <v>55</v>
      </c>
      <c r="D959">
        <v>458</v>
      </c>
      <c r="E959" t="s">
        <v>48</v>
      </c>
      <c r="F959">
        <v>16</v>
      </c>
      <c r="G959">
        <v>2</v>
      </c>
      <c r="H959" t="s">
        <v>44</v>
      </c>
      <c r="I959">
        <v>1</v>
      </c>
      <c r="J959">
        <v>1340</v>
      </c>
      <c r="K959">
        <v>3</v>
      </c>
      <c r="L959" t="s">
        <v>16</v>
      </c>
      <c r="M959">
        <v>74</v>
      </c>
      <c r="N959">
        <v>3</v>
      </c>
      <c r="O959">
        <v>1</v>
      </c>
      <c r="P959" t="s">
        <v>49</v>
      </c>
      <c r="Q959">
        <v>3</v>
      </c>
      <c r="R959" t="s">
        <v>18</v>
      </c>
      <c r="S959">
        <v>3544</v>
      </c>
      <c r="T959">
        <v>8532</v>
      </c>
      <c r="U959">
        <v>9</v>
      </c>
      <c r="V959" t="s">
        <v>46</v>
      </c>
      <c r="W959" t="s">
        <v>15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</row>
    <row r="960" spans="1:35" x14ac:dyDescent="0.25">
      <c r="A960">
        <v>34</v>
      </c>
      <c r="B960" t="s">
        <v>15</v>
      </c>
      <c r="C960" t="s">
        <v>42</v>
      </c>
      <c r="D960">
        <v>943</v>
      </c>
      <c r="E960" t="s">
        <v>48</v>
      </c>
      <c r="F960">
        <v>9</v>
      </c>
      <c r="G960">
        <v>3</v>
      </c>
      <c r="H960" t="s">
        <v>44</v>
      </c>
      <c r="I960">
        <v>1</v>
      </c>
      <c r="J960">
        <v>1344</v>
      </c>
      <c r="K960">
        <v>4</v>
      </c>
      <c r="L960" t="s">
        <v>16</v>
      </c>
      <c r="M960">
        <v>86</v>
      </c>
      <c r="N960">
        <v>3</v>
      </c>
      <c r="O960">
        <v>3</v>
      </c>
      <c r="P960" t="s">
        <v>54</v>
      </c>
      <c r="Q960">
        <v>4</v>
      </c>
      <c r="R960" t="s">
        <v>18</v>
      </c>
      <c r="S960">
        <v>8500</v>
      </c>
      <c r="T960">
        <v>5494</v>
      </c>
      <c r="U960">
        <v>0</v>
      </c>
      <c r="V960" t="s">
        <v>46</v>
      </c>
      <c r="W960" t="s">
        <v>15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</row>
    <row r="961" spans="1:35" x14ac:dyDescent="0.25">
      <c r="A961">
        <v>40</v>
      </c>
      <c r="B961" t="s">
        <v>15</v>
      </c>
      <c r="C961" t="s">
        <v>42</v>
      </c>
      <c r="D961">
        <v>523</v>
      </c>
      <c r="E961" t="s">
        <v>48</v>
      </c>
      <c r="F961">
        <v>2</v>
      </c>
      <c r="G961">
        <v>3</v>
      </c>
      <c r="H961" t="s">
        <v>44</v>
      </c>
      <c r="I961">
        <v>1</v>
      </c>
      <c r="J961">
        <v>1346</v>
      </c>
      <c r="K961">
        <v>3</v>
      </c>
      <c r="L961" t="s">
        <v>16</v>
      </c>
      <c r="M961">
        <v>98</v>
      </c>
      <c r="N961">
        <v>3</v>
      </c>
      <c r="O961">
        <v>2</v>
      </c>
      <c r="P961" t="s">
        <v>49</v>
      </c>
      <c r="Q961">
        <v>4</v>
      </c>
      <c r="R961" t="s">
        <v>14</v>
      </c>
      <c r="S961">
        <v>4661</v>
      </c>
      <c r="T961">
        <v>22455</v>
      </c>
      <c r="U961">
        <v>1</v>
      </c>
      <c r="V961" t="s">
        <v>46</v>
      </c>
      <c r="W961" t="s">
        <v>15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</row>
    <row r="962" spans="1:35" x14ac:dyDescent="0.25">
      <c r="A962">
        <v>41</v>
      </c>
      <c r="B962" t="s">
        <v>15</v>
      </c>
      <c r="C962" t="s">
        <v>47</v>
      </c>
      <c r="D962">
        <v>1018</v>
      </c>
      <c r="E962" t="s">
        <v>43</v>
      </c>
      <c r="F962">
        <v>1</v>
      </c>
      <c r="G962">
        <v>3</v>
      </c>
      <c r="H962" t="s">
        <v>59</v>
      </c>
      <c r="I962">
        <v>1</v>
      </c>
      <c r="J962">
        <v>1349</v>
      </c>
      <c r="K962">
        <v>3</v>
      </c>
      <c r="L962" t="s">
        <v>13</v>
      </c>
      <c r="M962">
        <v>66</v>
      </c>
      <c r="N962">
        <v>3</v>
      </c>
      <c r="O962">
        <v>2</v>
      </c>
      <c r="P962" t="s">
        <v>45</v>
      </c>
      <c r="Q962">
        <v>1</v>
      </c>
      <c r="R962" t="s">
        <v>18</v>
      </c>
      <c r="S962">
        <v>4103</v>
      </c>
      <c r="T962">
        <v>4297</v>
      </c>
      <c r="U962">
        <v>0</v>
      </c>
      <c r="V962" t="s">
        <v>46</v>
      </c>
      <c r="W962" t="s">
        <v>15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</row>
    <row r="963" spans="1:35" x14ac:dyDescent="0.25">
      <c r="A963">
        <v>35</v>
      </c>
      <c r="B963" t="s">
        <v>15</v>
      </c>
      <c r="C963" t="s">
        <v>47</v>
      </c>
      <c r="D963">
        <v>482</v>
      </c>
      <c r="E963" t="s">
        <v>48</v>
      </c>
      <c r="F963">
        <v>4</v>
      </c>
      <c r="G963">
        <v>4</v>
      </c>
      <c r="H963" t="s">
        <v>44</v>
      </c>
      <c r="I963">
        <v>1</v>
      </c>
      <c r="J963">
        <v>1350</v>
      </c>
      <c r="K963">
        <v>3</v>
      </c>
      <c r="L963" t="s">
        <v>16</v>
      </c>
      <c r="M963">
        <v>87</v>
      </c>
      <c r="N963">
        <v>3</v>
      </c>
      <c r="O963">
        <v>2</v>
      </c>
      <c r="P963" t="s">
        <v>49</v>
      </c>
      <c r="Q963">
        <v>3</v>
      </c>
      <c r="R963" t="s">
        <v>14</v>
      </c>
      <c r="S963">
        <v>4249</v>
      </c>
      <c r="T963">
        <v>2690</v>
      </c>
      <c r="U963">
        <v>1</v>
      </c>
      <c r="V963" t="s">
        <v>46</v>
      </c>
      <c r="W963" t="s">
        <v>12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</row>
    <row r="964" spans="1:35" x14ac:dyDescent="0.25">
      <c r="A964">
        <v>51</v>
      </c>
      <c r="B964" t="s">
        <v>15</v>
      </c>
      <c r="C964" t="s">
        <v>42</v>
      </c>
      <c r="D964">
        <v>770</v>
      </c>
      <c r="E964" t="s">
        <v>61</v>
      </c>
      <c r="F964">
        <v>5</v>
      </c>
      <c r="G964">
        <v>3</v>
      </c>
      <c r="H964" t="s">
        <v>44</v>
      </c>
      <c r="I964">
        <v>1</v>
      </c>
      <c r="J964">
        <v>1352</v>
      </c>
      <c r="K964">
        <v>3</v>
      </c>
      <c r="L964" t="s">
        <v>16</v>
      </c>
      <c r="M964">
        <v>84</v>
      </c>
      <c r="N964">
        <v>3</v>
      </c>
      <c r="O964">
        <v>4</v>
      </c>
      <c r="P964" t="s">
        <v>56</v>
      </c>
      <c r="Q964">
        <v>2</v>
      </c>
      <c r="R964" t="s">
        <v>18</v>
      </c>
      <c r="S964">
        <v>14026</v>
      </c>
      <c r="T964">
        <v>17588</v>
      </c>
      <c r="U964">
        <v>1</v>
      </c>
      <c r="V964" t="s">
        <v>46</v>
      </c>
      <c r="W964" t="s">
        <v>12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</row>
    <row r="965" spans="1:35" x14ac:dyDescent="0.25">
      <c r="A965">
        <v>38</v>
      </c>
      <c r="B965" t="s">
        <v>15</v>
      </c>
      <c r="C965" t="s">
        <v>42</v>
      </c>
      <c r="D965">
        <v>1009</v>
      </c>
      <c r="E965" t="s">
        <v>43</v>
      </c>
      <c r="F965">
        <v>2</v>
      </c>
      <c r="G965">
        <v>2</v>
      </c>
      <c r="H965" t="s">
        <v>44</v>
      </c>
      <c r="I965">
        <v>1</v>
      </c>
      <c r="J965">
        <v>1355</v>
      </c>
      <c r="K965">
        <v>2</v>
      </c>
      <c r="L965" t="s">
        <v>13</v>
      </c>
      <c r="M965">
        <v>31</v>
      </c>
      <c r="N965">
        <v>3</v>
      </c>
      <c r="O965">
        <v>2</v>
      </c>
      <c r="P965" t="s">
        <v>45</v>
      </c>
      <c r="Q965">
        <v>1</v>
      </c>
      <c r="R965" t="s">
        <v>18</v>
      </c>
      <c r="S965">
        <v>6893</v>
      </c>
      <c r="T965">
        <v>19461</v>
      </c>
      <c r="U965">
        <v>3</v>
      </c>
      <c r="V965" t="s">
        <v>46</v>
      </c>
      <c r="W965" t="s">
        <v>15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</row>
    <row r="966" spans="1:35" x14ac:dyDescent="0.25">
      <c r="A966">
        <v>34</v>
      </c>
      <c r="B966" t="s">
        <v>15</v>
      </c>
      <c r="C966" t="s">
        <v>42</v>
      </c>
      <c r="D966">
        <v>507</v>
      </c>
      <c r="E966" t="s">
        <v>43</v>
      </c>
      <c r="F966">
        <v>15</v>
      </c>
      <c r="G966">
        <v>2</v>
      </c>
      <c r="H966" t="s">
        <v>52</v>
      </c>
      <c r="I966">
        <v>1</v>
      </c>
      <c r="J966">
        <v>1356</v>
      </c>
      <c r="K966">
        <v>3</v>
      </c>
      <c r="L966" t="s">
        <v>13</v>
      </c>
      <c r="M966">
        <v>66</v>
      </c>
      <c r="N966">
        <v>3</v>
      </c>
      <c r="O966">
        <v>2</v>
      </c>
      <c r="P966" t="s">
        <v>45</v>
      </c>
      <c r="Q966">
        <v>1</v>
      </c>
      <c r="R966" t="s">
        <v>14</v>
      </c>
      <c r="S966">
        <v>6125</v>
      </c>
      <c r="T966">
        <v>23553</v>
      </c>
      <c r="U966">
        <v>1</v>
      </c>
      <c r="V966" t="s">
        <v>46</v>
      </c>
      <c r="W966" t="s">
        <v>15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</row>
    <row r="967" spans="1:35" x14ac:dyDescent="0.25">
      <c r="A967">
        <v>25</v>
      </c>
      <c r="B967" t="s">
        <v>15</v>
      </c>
      <c r="C967" t="s">
        <v>42</v>
      </c>
      <c r="D967">
        <v>882</v>
      </c>
      <c r="E967" t="s">
        <v>48</v>
      </c>
      <c r="F967">
        <v>19</v>
      </c>
      <c r="G967">
        <v>1</v>
      </c>
      <c r="H967" t="s">
        <v>52</v>
      </c>
      <c r="I967">
        <v>1</v>
      </c>
      <c r="J967">
        <v>1358</v>
      </c>
      <c r="K967">
        <v>4</v>
      </c>
      <c r="L967" t="s">
        <v>16</v>
      </c>
      <c r="M967">
        <v>67</v>
      </c>
      <c r="N967">
        <v>3</v>
      </c>
      <c r="O967">
        <v>1</v>
      </c>
      <c r="P967" t="s">
        <v>51</v>
      </c>
      <c r="Q967">
        <v>4</v>
      </c>
      <c r="R967" t="s">
        <v>17</v>
      </c>
      <c r="S967">
        <v>3669</v>
      </c>
      <c r="T967">
        <v>9075</v>
      </c>
      <c r="U967">
        <v>3</v>
      </c>
      <c r="V967" t="s">
        <v>46</v>
      </c>
      <c r="W967" t="s">
        <v>15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</row>
    <row r="968" spans="1:35" x14ac:dyDescent="0.25">
      <c r="A968">
        <v>58</v>
      </c>
      <c r="B968" t="s">
        <v>12</v>
      </c>
      <c r="C968" t="s">
        <v>42</v>
      </c>
      <c r="D968">
        <v>601</v>
      </c>
      <c r="E968" t="s">
        <v>48</v>
      </c>
      <c r="F968">
        <v>7</v>
      </c>
      <c r="G968">
        <v>4</v>
      </c>
      <c r="H968" t="s">
        <v>52</v>
      </c>
      <c r="I968">
        <v>1</v>
      </c>
      <c r="J968">
        <v>1360</v>
      </c>
      <c r="K968">
        <v>3</v>
      </c>
      <c r="L968" t="s">
        <v>13</v>
      </c>
      <c r="M968">
        <v>53</v>
      </c>
      <c r="N968">
        <v>2</v>
      </c>
      <c r="O968">
        <v>3</v>
      </c>
      <c r="P968" t="s">
        <v>53</v>
      </c>
      <c r="Q968">
        <v>1</v>
      </c>
      <c r="R968" t="s">
        <v>17</v>
      </c>
      <c r="S968">
        <v>10008</v>
      </c>
      <c r="T968">
        <v>12023</v>
      </c>
      <c r="U968">
        <v>7</v>
      </c>
      <c r="V968" t="s">
        <v>46</v>
      </c>
      <c r="W968" t="s">
        <v>12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</row>
    <row r="969" spans="1:35" x14ac:dyDescent="0.25">
      <c r="A969">
        <v>40</v>
      </c>
      <c r="B969" t="s">
        <v>15</v>
      </c>
      <c r="C969" t="s">
        <v>42</v>
      </c>
      <c r="D969">
        <v>329</v>
      </c>
      <c r="E969" t="s">
        <v>48</v>
      </c>
      <c r="F969">
        <v>1</v>
      </c>
      <c r="G969">
        <v>4</v>
      </c>
      <c r="H969" t="s">
        <v>44</v>
      </c>
      <c r="I969">
        <v>1</v>
      </c>
      <c r="J969">
        <v>1361</v>
      </c>
      <c r="K969">
        <v>2</v>
      </c>
      <c r="L969" t="s">
        <v>16</v>
      </c>
      <c r="M969">
        <v>88</v>
      </c>
      <c r="N969">
        <v>3</v>
      </c>
      <c r="O969">
        <v>1</v>
      </c>
      <c r="P969" t="s">
        <v>51</v>
      </c>
      <c r="Q969">
        <v>2</v>
      </c>
      <c r="R969" t="s">
        <v>17</v>
      </c>
      <c r="S969">
        <v>2387</v>
      </c>
      <c r="T969">
        <v>6762</v>
      </c>
      <c r="U969">
        <v>3</v>
      </c>
      <c r="V969" t="s">
        <v>46</v>
      </c>
      <c r="W969" t="s">
        <v>15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</row>
    <row r="970" spans="1:35" x14ac:dyDescent="0.25">
      <c r="A970">
        <v>36</v>
      </c>
      <c r="B970" t="s">
        <v>15</v>
      </c>
      <c r="C970" t="s">
        <v>47</v>
      </c>
      <c r="D970">
        <v>607</v>
      </c>
      <c r="E970" t="s">
        <v>43</v>
      </c>
      <c r="F970">
        <v>7</v>
      </c>
      <c r="G970">
        <v>3</v>
      </c>
      <c r="H970" t="s">
        <v>59</v>
      </c>
      <c r="I970">
        <v>1</v>
      </c>
      <c r="J970">
        <v>1362</v>
      </c>
      <c r="K970">
        <v>1</v>
      </c>
      <c r="L970" t="s">
        <v>13</v>
      </c>
      <c r="M970">
        <v>83</v>
      </c>
      <c r="N970">
        <v>4</v>
      </c>
      <c r="O970">
        <v>2</v>
      </c>
      <c r="P970" t="s">
        <v>45</v>
      </c>
      <c r="Q970">
        <v>1</v>
      </c>
      <c r="R970" t="s">
        <v>17</v>
      </c>
      <c r="S970">
        <v>4639</v>
      </c>
      <c r="T970">
        <v>2261</v>
      </c>
      <c r="U970">
        <v>2</v>
      </c>
      <c r="V970" t="s">
        <v>46</v>
      </c>
      <c r="W970" t="s">
        <v>15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</row>
    <row r="971" spans="1:35" x14ac:dyDescent="0.25">
      <c r="A971">
        <v>48</v>
      </c>
      <c r="B971" t="s">
        <v>15</v>
      </c>
      <c r="C971" t="s">
        <v>42</v>
      </c>
      <c r="D971">
        <v>855</v>
      </c>
      <c r="E971" t="s">
        <v>48</v>
      </c>
      <c r="F971">
        <v>4</v>
      </c>
      <c r="G971">
        <v>3</v>
      </c>
      <c r="H971" t="s">
        <v>44</v>
      </c>
      <c r="I971">
        <v>1</v>
      </c>
      <c r="J971">
        <v>1363</v>
      </c>
      <c r="K971">
        <v>4</v>
      </c>
      <c r="L971" t="s">
        <v>16</v>
      </c>
      <c r="M971">
        <v>54</v>
      </c>
      <c r="N971">
        <v>3</v>
      </c>
      <c r="O971">
        <v>3</v>
      </c>
      <c r="P971" t="s">
        <v>53</v>
      </c>
      <c r="Q971">
        <v>4</v>
      </c>
      <c r="R971" t="s">
        <v>14</v>
      </c>
      <c r="S971">
        <v>7898</v>
      </c>
      <c r="T971">
        <v>18706</v>
      </c>
      <c r="U971">
        <v>1</v>
      </c>
      <c r="V971" t="s">
        <v>46</v>
      </c>
      <c r="W971" t="s">
        <v>15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</row>
    <row r="972" spans="1:35" x14ac:dyDescent="0.25">
      <c r="A972">
        <v>27</v>
      </c>
      <c r="B972" t="s">
        <v>15</v>
      </c>
      <c r="C972" t="s">
        <v>42</v>
      </c>
      <c r="D972">
        <v>1291</v>
      </c>
      <c r="E972" t="s">
        <v>43</v>
      </c>
      <c r="F972">
        <v>11</v>
      </c>
      <c r="G972">
        <v>3</v>
      </c>
      <c r="H972" t="s">
        <v>52</v>
      </c>
      <c r="I972">
        <v>1</v>
      </c>
      <c r="J972">
        <v>1364</v>
      </c>
      <c r="K972">
        <v>3</v>
      </c>
      <c r="L972" t="s">
        <v>13</v>
      </c>
      <c r="M972">
        <v>98</v>
      </c>
      <c r="N972">
        <v>4</v>
      </c>
      <c r="O972">
        <v>1</v>
      </c>
      <c r="P972" t="s">
        <v>57</v>
      </c>
      <c r="Q972">
        <v>4</v>
      </c>
      <c r="R972" t="s">
        <v>17</v>
      </c>
      <c r="S972">
        <v>2534</v>
      </c>
      <c r="T972">
        <v>6527</v>
      </c>
      <c r="U972">
        <v>8</v>
      </c>
      <c r="V972" t="s">
        <v>46</v>
      </c>
      <c r="W972" t="s">
        <v>15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</row>
    <row r="973" spans="1:35" x14ac:dyDescent="0.25">
      <c r="A973">
        <v>51</v>
      </c>
      <c r="B973" t="s">
        <v>15</v>
      </c>
      <c r="C973" t="s">
        <v>42</v>
      </c>
      <c r="D973">
        <v>1405</v>
      </c>
      <c r="E973" t="s">
        <v>48</v>
      </c>
      <c r="F973">
        <v>11</v>
      </c>
      <c r="G973">
        <v>2</v>
      </c>
      <c r="H973" t="s">
        <v>60</v>
      </c>
      <c r="I973">
        <v>1</v>
      </c>
      <c r="J973">
        <v>1367</v>
      </c>
      <c r="K973">
        <v>4</v>
      </c>
      <c r="L973" t="s">
        <v>13</v>
      </c>
      <c r="M973">
        <v>82</v>
      </c>
      <c r="N973">
        <v>2</v>
      </c>
      <c r="O973">
        <v>4</v>
      </c>
      <c r="P973" t="s">
        <v>53</v>
      </c>
      <c r="Q973">
        <v>2</v>
      </c>
      <c r="R973" t="s">
        <v>14</v>
      </c>
      <c r="S973">
        <v>13142</v>
      </c>
      <c r="T973">
        <v>24439</v>
      </c>
      <c r="U973">
        <v>3</v>
      </c>
      <c r="V973" t="s">
        <v>46</v>
      </c>
      <c r="W973" t="s">
        <v>15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</row>
    <row r="974" spans="1:35" x14ac:dyDescent="0.25">
      <c r="A974">
        <v>18</v>
      </c>
      <c r="B974" t="s">
        <v>15</v>
      </c>
      <c r="C974" t="s">
        <v>55</v>
      </c>
      <c r="D974">
        <v>1124</v>
      </c>
      <c r="E974" t="s">
        <v>48</v>
      </c>
      <c r="F974">
        <v>1</v>
      </c>
      <c r="G974">
        <v>3</v>
      </c>
      <c r="H974" t="s">
        <v>44</v>
      </c>
      <c r="I974">
        <v>1</v>
      </c>
      <c r="J974">
        <v>1368</v>
      </c>
      <c r="K974">
        <v>4</v>
      </c>
      <c r="L974" t="s">
        <v>13</v>
      </c>
      <c r="M974">
        <v>97</v>
      </c>
      <c r="N974">
        <v>3</v>
      </c>
      <c r="O974">
        <v>1</v>
      </c>
      <c r="P974" t="s">
        <v>51</v>
      </c>
      <c r="Q974">
        <v>4</v>
      </c>
      <c r="R974" t="s">
        <v>14</v>
      </c>
      <c r="S974">
        <v>1611</v>
      </c>
      <c r="T974">
        <v>19305</v>
      </c>
      <c r="U974">
        <v>1</v>
      </c>
      <c r="V974" t="s">
        <v>46</v>
      </c>
      <c r="W974" t="s">
        <v>15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35</v>
      </c>
      <c r="B975" t="s">
        <v>15</v>
      </c>
      <c r="C975" t="s">
        <v>42</v>
      </c>
      <c r="D975">
        <v>817</v>
      </c>
      <c r="E975" t="s">
        <v>48</v>
      </c>
      <c r="F975">
        <v>1</v>
      </c>
      <c r="G975">
        <v>3</v>
      </c>
      <c r="H975" t="s">
        <v>52</v>
      </c>
      <c r="I975">
        <v>1</v>
      </c>
      <c r="J975">
        <v>1369</v>
      </c>
      <c r="K975">
        <v>4</v>
      </c>
      <c r="L975" t="s">
        <v>13</v>
      </c>
      <c r="M975">
        <v>60</v>
      </c>
      <c r="N975">
        <v>2</v>
      </c>
      <c r="O975">
        <v>2</v>
      </c>
      <c r="P975" t="s">
        <v>51</v>
      </c>
      <c r="Q975">
        <v>4</v>
      </c>
      <c r="R975" t="s">
        <v>17</v>
      </c>
      <c r="S975">
        <v>5363</v>
      </c>
      <c r="T975">
        <v>10846</v>
      </c>
      <c r="U975">
        <v>0</v>
      </c>
      <c r="V975" t="s">
        <v>46</v>
      </c>
      <c r="W975" t="s">
        <v>15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</row>
    <row r="976" spans="1:35" x14ac:dyDescent="0.25">
      <c r="A976">
        <v>27</v>
      </c>
      <c r="B976" t="s">
        <v>15</v>
      </c>
      <c r="C976" t="s">
        <v>47</v>
      </c>
      <c r="D976">
        <v>793</v>
      </c>
      <c r="E976" t="s">
        <v>43</v>
      </c>
      <c r="F976">
        <v>2</v>
      </c>
      <c r="G976">
        <v>1</v>
      </c>
      <c r="H976" t="s">
        <v>44</v>
      </c>
      <c r="I976">
        <v>1</v>
      </c>
      <c r="J976">
        <v>1371</v>
      </c>
      <c r="K976">
        <v>4</v>
      </c>
      <c r="L976" t="s">
        <v>16</v>
      </c>
      <c r="M976">
        <v>43</v>
      </c>
      <c r="N976">
        <v>1</v>
      </c>
      <c r="O976">
        <v>2</v>
      </c>
      <c r="P976" t="s">
        <v>45</v>
      </c>
      <c r="Q976">
        <v>4</v>
      </c>
      <c r="R976" t="s">
        <v>14</v>
      </c>
      <c r="S976">
        <v>5071</v>
      </c>
      <c r="T976">
        <v>20392</v>
      </c>
      <c r="U976">
        <v>3</v>
      </c>
      <c r="V976" t="s">
        <v>46</v>
      </c>
      <c r="W976" t="s">
        <v>15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</row>
    <row r="977" spans="1:35" x14ac:dyDescent="0.25">
      <c r="A977">
        <v>55</v>
      </c>
      <c r="B977" t="s">
        <v>12</v>
      </c>
      <c r="C977" t="s">
        <v>42</v>
      </c>
      <c r="D977">
        <v>267</v>
      </c>
      <c r="E977" t="s">
        <v>43</v>
      </c>
      <c r="F977">
        <v>13</v>
      </c>
      <c r="G977">
        <v>4</v>
      </c>
      <c r="H977" t="s">
        <v>59</v>
      </c>
      <c r="I977">
        <v>1</v>
      </c>
      <c r="J977">
        <v>1372</v>
      </c>
      <c r="K977">
        <v>1</v>
      </c>
      <c r="L977" t="s">
        <v>16</v>
      </c>
      <c r="M977">
        <v>85</v>
      </c>
      <c r="N977">
        <v>4</v>
      </c>
      <c r="O977">
        <v>4</v>
      </c>
      <c r="P977" t="s">
        <v>45</v>
      </c>
      <c r="Q977">
        <v>3</v>
      </c>
      <c r="R977" t="s">
        <v>14</v>
      </c>
      <c r="S977">
        <v>13695</v>
      </c>
      <c r="T977">
        <v>9277</v>
      </c>
      <c r="U977">
        <v>6</v>
      </c>
      <c r="V977" t="s">
        <v>46</v>
      </c>
      <c r="W977" t="s">
        <v>12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</row>
    <row r="978" spans="1:35" x14ac:dyDescent="0.25">
      <c r="A978">
        <v>56</v>
      </c>
      <c r="B978" t="s">
        <v>15</v>
      </c>
      <c r="C978" t="s">
        <v>42</v>
      </c>
      <c r="D978">
        <v>1369</v>
      </c>
      <c r="E978" t="s">
        <v>48</v>
      </c>
      <c r="F978">
        <v>23</v>
      </c>
      <c r="G978">
        <v>3</v>
      </c>
      <c r="H978" t="s">
        <v>44</v>
      </c>
      <c r="I978">
        <v>1</v>
      </c>
      <c r="J978">
        <v>1373</v>
      </c>
      <c r="K978">
        <v>4</v>
      </c>
      <c r="L978" t="s">
        <v>16</v>
      </c>
      <c r="M978">
        <v>68</v>
      </c>
      <c r="N978">
        <v>3</v>
      </c>
      <c r="O978">
        <v>4</v>
      </c>
      <c r="P978" t="s">
        <v>53</v>
      </c>
      <c r="Q978">
        <v>2</v>
      </c>
      <c r="R978" t="s">
        <v>17</v>
      </c>
      <c r="S978">
        <v>13402</v>
      </c>
      <c r="T978">
        <v>18235</v>
      </c>
      <c r="U978">
        <v>4</v>
      </c>
      <c r="V978" t="s">
        <v>46</v>
      </c>
      <c r="W978" t="s">
        <v>12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</row>
    <row r="979" spans="1:35" x14ac:dyDescent="0.25">
      <c r="A979">
        <v>34</v>
      </c>
      <c r="B979" t="s">
        <v>15</v>
      </c>
      <c r="C979" t="s">
        <v>55</v>
      </c>
      <c r="D979">
        <v>999</v>
      </c>
      <c r="E979" t="s">
        <v>48</v>
      </c>
      <c r="F979">
        <v>26</v>
      </c>
      <c r="G979">
        <v>1</v>
      </c>
      <c r="H979" t="s">
        <v>60</v>
      </c>
      <c r="I979">
        <v>1</v>
      </c>
      <c r="J979">
        <v>1374</v>
      </c>
      <c r="K979">
        <v>1</v>
      </c>
      <c r="L979" t="s">
        <v>13</v>
      </c>
      <c r="M979">
        <v>92</v>
      </c>
      <c r="N979">
        <v>2</v>
      </c>
      <c r="O979">
        <v>1</v>
      </c>
      <c r="P979" t="s">
        <v>49</v>
      </c>
      <c r="Q979">
        <v>3</v>
      </c>
      <c r="R979" t="s">
        <v>18</v>
      </c>
      <c r="S979">
        <v>2029</v>
      </c>
      <c r="T979">
        <v>15891</v>
      </c>
      <c r="U979">
        <v>1</v>
      </c>
      <c r="V979" t="s">
        <v>46</v>
      </c>
      <c r="W979" t="s">
        <v>15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</row>
    <row r="980" spans="1:35" x14ac:dyDescent="0.25">
      <c r="A980">
        <v>40</v>
      </c>
      <c r="B980" t="s">
        <v>15</v>
      </c>
      <c r="C980" t="s">
        <v>42</v>
      </c>
      <c r="D980">
        <v>1202</v>
      </c>
      <c r="E980" t="s">
        <v>48</v>
      </c>
      <c r="F980">
        <v>2</v>
      </c>
      <c r="G980">
        <v>1</v>
      </c>
      <c r="H980" t="s">
        <v>52</v>
      </c>
      <c r="I980">
        <v>1</v>
      </c>
      <c r="J980">
        <v>1375</v>
      </c>
      <c r="K980">
        <v>2</v>
      </c>
      <c r="L980" t="s">
        <v>13</v>
      </c>
      <c r="M980">
        <v>89</v>
      </c>
      <c r="N980">
        <v>4</v>
      </c>
      <c r="O980">
        <v>2</v>
      </c>
      <c r="P980" t="s">
        <v>54</v>
      </c>
      <c r="Q980">
        <v>3</v>
      </c>
      <c r="R980" t="s">
        <v>18</v>
      </c>
      <c r="S980">
        <v>6377</v>
      </c>
      <c r="T980">
        <v>13888</v>
      </c>
      <c r="U980">
        <v>5</v>
      </c>
      <c r="V980" t="s">
        <v>46</v>
      </c>
      <c r="W980" t="s">
        <v>15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</row>
    <row r="981" spans="1:35" x14ac:dyDescent="0.25">
      <c r="A981">
        <v>34</v>
      </c>
      <c r="B981" t="s">
        <v>15</v>
      </c>
      <c r="C981" t="s">
        <v>42</v>
      </c>
      <c r="D981">
        <v>285</v>
      </c>
      <c r="E981" t="s">
        <v>48</v>
      </c>
      <c r="F981">
        <v>29</v>
      </c>
      <c r="G981">
        <v>3</v>
      </c>
      <c r="H981" t="s">
        <v>52</v>
      </c>
      <c r="I981">
        <v>1</v>
      </c>
      <c r="J981">
        <v>1377</v>
      </c>
      <c r="K981">
        <v>2</v>
      </c>
      <c r="L981" t="s">
        <v>16</v>
      </c>
      <c r="M981">
        <v>86</v>
      </c>
      <c r="N981">
        <v>3</v>
      </c>
      <c r="O981">
        <v>2</v>
      </c>
      <c r="P981" t="s">
        <v>51</v>
      </c>
      <c r="Q981">
        <v>3</v>
      </c>
      <c r="R981" t="s">
        <v>17</v>
      </c>
      <c r="S981">
        <v>5429</v>
      </c>
      <c r="T981">
        <v>17491</v>
      </c>
      <c r="U981">
        <v>4</v>
      </c>
      <c r="V981" t="s">
        <v>46</v>
      </c>
      <c r="W981" t="s">
        <v>15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</row>
    <row r="982" spans="1:35" x14ac:dyDescent="0.25">
      <c r="A982">
        <v>31</v>
      </c>
      <c r="B982" t="s">
        <v>12</v>
      </c>
      <c r="C982" t="s">
        <v>47</v>
      </c>
      <c r="D982">
        <v>703</v>
      </c>
      <c r="E982" t="s">
        <v>43</v>
      </c>
      <c r="F982">
        <v>2</v>
      </c>
      <c r="G982">
        <v>3</v>
      </c>
      <c r="H982" t="s">
        <v>44</v>
      </c>
      <c r="I982">
        <v>1</v>
      </c>
      <c r="J982">
        <v>1379</v>
      </c>
      <c r="K982">
        <v>3</v>
      </c>
      <c r="L982" t="s">
        <v>13</v>
      </c>
      <c r="M982">
        <v>90</v>
      </c>
      <c r="N982">
        <v>2</v>
      </c>
      <c r="O982">
        <v>1</v>
      </c>
      <c r="P982" t="s">
        <v>57</v>
      </c>
      <c r="Q982">
        <v>4</v>
      </c>
      <c r="R982" t="s">
        <v>14</v>
      </c>
      <c r="S982">
        <v>2785</v>
      </c>
      <c r="T982">
        <v>11882</v>
      </c>
      <c r="U982">
        <v>7</v>
      </c>
      <c r="V982" t="s">
        <v>46</v>
      </c>
      <c r="W982" t="s">
        <v>15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</row>
    <row r="983" spans="1:35" x14ac:dyDescent="0.25">
      <c r="A983">
        <v>35</v>
      </c>
      <c r="B983" t="s">
        <v>12</v>
      </c>
      <c r="C983" t="s">
        <v>47</v>
      </c>
      <c r="D983">
        <v>662</v>
      </c>
      <c r="E983" t="s">
        <v>43</v>
      </c>
      <c r="F983">
        <v>18</v>
      </c>
      <c r="G983">
        <v>4</v>
      </c>
      <c r="H983" t="s">
        <v>59</v>
      </c>
      <c r="I983">
        <v>1</v>
      </c>
      <c r="J983">
        <v>1380</v>
      </c>
      <c r="K983">
        <v>4</v>
      </c>
      <c r="L983" t="s">
        <v>13</v>
      </c>
      <c r="M983">
        <v>67</v>
      </c>
      <c r="N983">
        <v>3</v>
      </c>
      <c r="O983">
        <v>2</v>
      </c>
      <c r="P983" t="s">
        <v>45</v>
      </c>
      <c r="Q983">
        <v>3</v>
      </c>
      <c r="R983" t="s">
        <v>17</v>
      </c>
      <c r="S983">
        <v>4614</v>
      </c>
      <c r="T983">
        <v>23288</v>
      </c>
      <c r="U983">
        <v>0</v>
      </c>
      <c r="V983" t="s">
        <v>46</v>
      </c>
      <c r="W983" t="s">
        <v>12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</row>
    <row r="984" spans="1:35" x14ac:dyDescent="0.25">
      <c r="A984">
        <v>38</v>
      </c>
      <c r="B984" t="s">
        <v>15</v>
      </c>
      <c r="C984" t="s">
        <v>47</v>
      </c>
      <c r="D984">
        <v>693</v>
      </c>
      <c r="E984" t="s">
        <v>48</v>
      </c>
      <c r="F984">
        <v>7</v>
      </c>
      <c r="G984">
        <v>3</v>
      </c>
      <c r="H984" t="s">
        <v>44</v>
      </c>
      <c r="I984">
        <v>1</v>
      </c>
      <c r="J984">
        <v>1382</v>
      </c>
      <c r="K984">
        <v>4</v>
      </c>
      <c r="L984" t="s">
        <v>16</v>
      </c>
      <c r="M984">
        <v>57</v>
      </c>
      <c r="N984">
        <v>4</v>
      </c>
      <c r="O984">
        <v>1</v>
      </c>
      <c r="P984" t="s">
        <v>49</v>
      </c>
      <c r="Q984">
        <v>3</v>
      </c>
      <c r="R984" t="s">
        <v>18</v>
      </c>
      <c r="S984">
        <v>2610</v>
      </c>
      <c r="T984">
        <v>15748</v>
      </c>
      <c r="U984">
        <v>1</v>
      </c>
      <c r="V984" t="s">
        <v>46</v>
      </c>
      <c r="W984" t="s">
        <v>15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</row>
    <row r="985" spans="1:35" x14ac:dyDescent="0.25">
      <c r="A985">
        <v>34</v>
      </c>
      <c r="B985" t="s">
        <v>15</v>
      </c>
      <c r="C985" t="s">
        <v>42</v>
      </c>
      <c r="D985">
        <v>404</v>
      </c>
      <c r="E985" t="s">
        <v>48</v>
      </c>
      <c r="F985">
        <v>2</v>
      </c>
      <c r="G985">
        <v>4</v>
      </c>
      <c r="H985" t="s">
        <v>60</v>
      </c>
      <c r="I985">
        <v>1</v>
      </c>
      <c r="J985">
        <v>1383</v>
      </c>
      <c r="K985">
        <v>3</v>
      </c>
      <c r="L985" t="s">
        <v>13</v>
      </c>
      <c r="M985">
        <v>98</v>
      </c>
      <c r="N985">
        <v>3</v>
      </c>
      <c r="O985">
        <v>2</v>
      </c>
      <c r="P985" t="s">
        <v>54</v>
      </c>
      <c r="Q985">
        <v>4</v>
      </c>
      <c r="R985" t="s">
        <v>14</v>
      </c>
      <c r="S985">
        <v>6687</v>
      </c>
      <c r="T985">
        <v>6163</v>
      </c>
      <c r="U985">
        <v>1</v>
      </c>
      <c r="V985" t="s">
        <v>46</v>
      </c>
      <c r="W985" t="s">
        <v>15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</row>
    <row r="986" spans="1:35" x14ac:dyDescent="0.25">
      <c r="A986">
        <v>28</v>
      </c>
      <c r="B986" t="s">
        <v>15</v>
      </c>
      <c r="C986" t="s">
        <v>42</v>
      </c>
      <c r="D986">
        <v>736</v>
      </c>
      <c r="E986" t="s">
        <v>43</v>
      </c>
      <c r="F986">
        <v>26</v>
      </c>
      <c r="G986">
        <v>3</v>
      </c>
      <c r="H986" t="s">
        <v>44</v>
      </c>
      <c r="I986">
        <v>1</v>
      </c>
      <c r="J986">
        <v>1387</v>
      </c>
      <c r="K986">
        <v>3</v>
      </c>
      <c r="L986" t="s">
        <v>16</v>
      </c>
      <c r="M986">
        <v>48</v>
      </c>
      <c r="N986">
        <v>2</v>
      </c>
      <c r="O986">
        <v>2</v>
      </c>
      <c r="P986" t="s">
        <v>45</v>
      </c>
      <c r="Q986">
        <v>1</v>
      </c>
      <c r="R986" t="s">
        <v>17</v>
      </c>
      <c r="S986">
        <v>4724</v>
      </c>
      <c r="T986">
        <v>24232</v>
      </c>
      <c r="U986">
        <v>1</v>
      </c>
      <c r="V986" t="s">
        <v>46</v>
      </c>
      <c r="W986" t="s">
        <v>15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</row>
    <row r="987" spans="1:35" x14ac:dyDescent="0.25">
      <c r="A987">
        <v>31</v>
      </c>
      <c r="B987" t="s">
        <v>12</v>
      </c>
      <c r="C987" t="s">
        <v>42</v>
      </c>
      <c r="D987">
        <v>330</v>
      </c>
      <c r="E987" t="s">
        <v>48</v>
      </c>
      <c r="F987">
        <v>22</v>
      </c>
      <c r="G987">
        <v>4</v>
      </c>
      <c r="H987" t="s">
        <v>52</v>
      </c>
      <c r="I987">
        <v>1</v>
      </c>
      <c r="J987">
        <v>1389</v>
      </c>
      <c r="K987">
        <v>4</v>
      </c>
      <c r="L987" t="s">
        <v>16</v>
      </c>
      <c r="M987">
        <v>98</v>
      </c>
      <c r="N987">
        <v>3</v>
      </c>
      <c r="O987">
        <v>2</v>
      </c>
      <c r="P987" t="s">
        <v>53</v>
      </c>
      <c r="Q987">
        <v>3</v>
      </c>
      <c r="R987" t="s">
        <v>17</v>
      </c>
      <c r="S987">
        <v>6179</v>
      </c>
      <c r="T987">
        <v>21057</v>
      </c>
      <c r="U987">
        <v>1</v>
      </c>
      <c r="V987" t="s">
        <v>46</v>
      </c>
      <c r="W987" t="s">
        <v>12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</row>
    <row r="988" spans="1:35" x14ac:dyDescent="0.25">
      <c r="A988">
        <v>39</v>
      </c>
      <c r="B988" t="s">
        <v>15</v>
      </c>
      <c r="C988" t="s">
        <v>42</v>
      </c>
      <c r="D988">
        <v>1498</v>
      </c>
      <c r="E988" t="s">
        <v>43</v>
      </c>
      <c r="F988">
        <v>21</v>
      </c>
      <c r="G988">
        <v>4</v>
      </c>
      <c r="H988" t="s">
        <v>44</v>
      </c>
      <c r="I988">
        <v>1</v>
      </c>
      <c r="J988">
        <v>1390</v>
      </c>
      <c r="K988">
        <v>1</v>
      </c>
      <c r="L988" t="s">
        <v>16</v>
      </c>
      <c r="M988">
        <v>44</v>
      </c>
      <c r="N988">
        <v>2</v>
      </c>
      <c r="O988">
        <v>2</v>
      </c>
      <c r="P988" t="s">
        <v>45</v>
      </c>
      <c r="Q988">
        <v>4</v>
      </c>
      <c r="R988" t="s">
        <v>17</v>
      </c>
      <c r="S988">
        <v>6120</v>
      </c>
      <c r="T988">
        <v>3567</v>
      </c>
      <c r="U988">
        <v>3</v>
      </c>
      <c r="V988" t="s">
        <v>46</v>
      </c>
      <c r="W988" t="s">
        <v>12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</row>
    <row r="989" spans="1:35" x14ac:dyDescent="0.25">
      <c r="A989">
        <v>51</v>
      </c>
      <c r="B989" t="s">
        <v>15</v>
      </c>
      <c r="C989" t="s">
        <v>47</v>
      </c>
      <c r="D989">
        <v>541</v>
      </c>
      <c r="E989" t="s">
        <v>43</v>
      </c>
      <c r="F989">
        <v>2</v>
      </c>
      <c r="G989">
        <v>3</v>
      </c>
      <c r="H989" t="s">
        <v>59</v>
      </c>
      <c r="I989">
        <v>1</v>
      </c>
      <c r="J989">
        <v>1391</v>
      </c>
      <c r="K989">
        <v>2</v>
      </c>
      <c r="L989" t="s">
        <v>16</v>
      </c>
      <c r="M989">
        <v>52</v>
      </c>
      <c r="N989">
        <v>3</v>
      </c>
      <c r="O989">
        <v>3</v>
      </c>
      <c r="P989" t="s">
        <v>45</v>
      </c>
      <c r="Q989">
        <v>2</v>
      </c>
      <c r="R989" t="s">
        <v>17</v>
      </c>
      <c r="S989">
        <v>10596</v>
      </c>
      <c r="T989">
        <v>15395</v>
      </c>
      <c r="U989">
        <v>2</v>
      </c>
      <c r="V989" t="s">
        <v>46</v>
      </c>
      <c r="W989" t="s">
        <v>15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</row>
    <row r="990" spans="1:35" x14ac:dyDescent="0.25">
      <c r="A990">
        <v>41</v>
      </c>
      <c r="B990" t="s">
        <v>15</v>
      </c>
      <c r="C990" t="s">
        <v>47</v>
      </c>
      <c r="D990">
        <v>1200</v>
      </c>
      <c r="E990" t="s">
        <v>48</v>
      </c>
      <c r="F990">
        <v>22</v>
      </c>
      <c r="G990">
        <v>3</v>
      </c>
      <c r="H990" t="s">
        <v>44</v>
      </c>
      <c r="I990">
        <v>1</v>
      </c>
      <c r="J990">
        <v>1392</v>
      </c>
      <c r="K990">
        <v>4</v>
      </c>
      <c r="L990" t="s">
        <v>13</v>
      </c>
      <c r="M990">
        <v>75</v>
      </c>
      <c r="N990">
        <v>3</v>
      </c>
      <c r="O990">
        <v>2</v>
      </c>
      <c r="P990" t="s">
        <v>49</v>
      </c>
      <c r="Q990">
        <v>4</v>
      </c>
      <c r="R990" t="s">
        <v>18</v>
      </c>
      <c r="S990">
        <v>5467</v>
      </c>
      <c r="T990">
        <v>13953</v>
      </c>
      <c r="U990">
        <v>3</v>
      </c>
      <c r="V990" t="s">
        <v>46</v>
      </c>
      <c r="W990" t="s">
        <v>12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</row>
    <row r="991" spans="1:35" x14ac:dyDescent="0.25">
      <c r="A991">
        <v>37</v>
      </c>
      <c r="B991" t="s">
        <v>15</v>
      </c>
      <c r="C991" t="s">
        <v>42</v>
      </c>
      <c r="D991">
        <v>1439</v>
      </c>
      <c r="E991" t="s">
        <v>48</v>
      </c>
      <c r="F991">
        <v>4</v>
      </c>
      <c r="G991">
        <v>1</v>
      </c>
      <c r="H991" t="s">
        <v>44</v>
      </c>
      <c r="I991">
        <v>1</v>
      </c>
      <c r="J991">
        <v>1394</v>
      </c>
      <c r="K991">
        <v>3</v>
      </c>
      <c r="L991" t="s">
        <v>16</v>
      </c>
      <c r="M991">
        <v>54</v>
      </c>
      <c r="N991">
        <v>3</v>
      </c>
      <c r="O991">
        <v>1</v>
      </c>
      <c r="P991" t="s">
        <v>49</v>
      </c>
      <c r="Q991">
        <v>3</v>
      </c>
      <c r="R991" t="s">
        <v>17</v>
      </c>
      <c r="S991">
        <v>2996</v>
      </c>
      <c r="T991">
        <v>5182</v>
      </c>
      <c r="U991">
        <v>7</v>
      </c>
      <c r="V991" t="s">
        <v>46</v>
      </c>
      <c r="W991" t="s">
        <v>12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</row>
    <row r="992" spans="1:35" x14ac:dyDescent="0.25">
      <c r="A992">
        <v>33</v>
      </c>
      <c r="B992" t="s">
        <v>15</v>
      </c>
      <c r="C992" t="s">
        <v>47</v>
      </c>
      <c r="D992">
        <v>1111</v>
      </c>
      <c r="E992" t="s">
        <v>43</v>
      </c>
      <c r="F992">
        <v>5</v>
      </c>
      <c r="G992">
        <v>1</v>
      </c>
      <c r="H992" t="s">
        <v>44</v>
      </c>
      <c r="I992">
        <v>1</v>
      </c>
      <c r="J992">
        <v>1395</v>
      </c>
      <c r="K992">
        <v>2</v>
      </c>
      <c r="L992" t="s">
        <v>16</v>
      </c>
      <c r="M992">
        <v>61</v>
      </c>
      <c r="N992">
        <v>3</v>
      </c>
      <c r="O992">
        <v>2</v>
      </c>
      <c r="P992" t="s">
        <v>45</v>
      </c>
      <c r="Q992">
        <v>4</v>
      </c>
      <c r="R992" t="s">
        <v>17</v>
      </c>
      <c r="S992">
        <v>9998</v>
      </c>
      <c r="T992">
        <v>19293</v>
      </c>
      <c r="U992">
        <v>6</v>
      </c>
      <c r="V992" t="s">
        <v>46</v>
      </c>
      <c r="W992" t="s">
        <v>15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</row>
    <row r="993" spans="1:35" x14ac:dyDescent="0.25">
      <c r="A993">
        <v>32</v>
      </c>
      <c r="B993" t="s">
        <v>15</v>
      </c>
      <c r="C993" t="s">
        <v>42</v>
      </c>
      <c r="D993">
        <v>499</v>
      </c>
      <c r="E993" t="s">
        <v>43</v>
      </c>
      <c r="F993">
        <v>2</v>
      </c>
      <c r="G993">
        <v>1</v>
      </c>
      <c r="H993" t="s">
        <v>59</v>
      </c>
      <c r="I993">
        <v>1</v>
      </c>
      <c r="J993">
        <v>1396</v>
      </c>
      <c r="K993">
        <v>3</v>
      </c>
      <c r="L993" t="s">
        <v>16</v>
      </c>
      <c r="M993">
        <v>36</v>
      </c>
      <c r="N993">
        <v>3</v>
      </c>
      <c r="O993">
        <v>2</v>
      </c>
      <c r="P993" t="s">
        <v>45</v>
      </c>
      <c r="Q993">
        <v>2</v>
      </c>
      <c r="R993" t="s">
        <v>17</v>
      </c>
      <c r="S993">
        <v>4078</v>
      </c>
      <c r="T993">
        <v>20497</v>
      </c>
      <c r="U993">
        <v>0</v>
      </c>
      <c r="V993" t="s">
        <v>46</v>
      </c>
      <c r="W993" t="s">
        <v>12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</row>
    <row r="994" spans="1:35" x14ac:dyDescent="0.25">
      <c r="A994">
        <v>39</v>
      </c>
      <c r="B994" t="s">
        <v>15</v>
      </c>
      <c r="C994" t="s">
        <v>55</v>
      </c>
      <c r="D994">
        <v>1485</v>
      </c>
      <c r="E994" t="s">
        <v>48</v>
      </c>
      <c r="F994">
        <v>25</v>
      </c>
      <c r="G994">
        <v>2</v>
      </c>
      <c r="H994" t="s">
        <v>44</v>
      </c>
      <c r="I994">
        <v>1</v>
      </c>
      <c r="J994">
        <v>1397</v>
      </c>
      <c r="K994">
        <v>3</v>
      </c>
      <c r="L994" t="s">
        <v>16</v>
      </c>
      <c r="M994">
        <v>71</v>
      </c>
      <c r="N994">
        <v>3</v>
      </c>
      <c r="O994">
        <v>3</v>
      </c>
      <c r="P994" t="s">
        <v>54</v>
      </c>
      <c r="Q994">
        <v>3</v>
      </c>
      <c r="R994" t="s">
        <v>17</v>
      </c>
      <c r="S994">
        <v>10920</v>
      </c>
      <c r="T994">
        <v>3449</v>
      </c>
      <c r="U994">
        <v>3</v>
      </c>
      <c r="V994" t="s">
        <v>46</v>
      </c>
      <c r="W994" t="s">
        <v>15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</row>
    <row r="995" spans="1:35" x14ac:dyDescent="0.25">
      <c r="A995">
        <v>25</v>
      </c>
      <c r="B995" t="s">
        <v>15</v>
      </c>
      <c r="C995" t="s">
        <v>42</v>
      </c>
      <c r="D995">
        <v>1372</v>
      </c>
      <c r="E995" t="s">
        <v>43</v>
      </c>
      <c r="F995">
        <v>18</v>
      </c>
      <c r="G995">
        <v>1</v>
      </c>
      <c r="H995" t="s">
        <v>44</v>
      </c>
      <c r="I995">
        <v>1</v>
      </c>
      <c r="J995">
        <v>1399</v>
      </c>
      <c r="K995">
        <v>1</v>
      </c>
      <c r="L995" t="s">
        <v>16</v>
      </c>
      <c r="M995">
        <v>93</v>
      </c>
      <c r="N995">
        <v>4</v>
      </c>
      <c r="O995">
        <v>2</v>
      </c>
      <c r="P995" t="s">
        <v>45</v>
      </c>
      <c r="Q995">
        <v>3</v>
      </c>
      <c r="R995" t="s">
        <v>17</v>
      </c>
      <c r="S995">
        <v>6232</v>
      </c>
      <c r="T995">
        <v>12477</v>
      </c>
      <c r="U995">
        <v>2</v>
      </c>
      <c r="V995" t="s">
        <v>46</v>
      </c>
      <c r="W995" t="s">
        <v>15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</row>
    <row r="996" spans="1:35" x14ac:dyDescent="0.25">
      <c r="A996">
        <v>52</v>
      </c>
      <c r="B996" t="s">
        <v>15</v>
      </c>
      <c r="C996" t="s">
        <v>47</v>
      </c>
      <c r="D996">
        <v>322</v>
      </c>
      <c r="E996" t="s">
        <v>48</v>
      </c>
      <c r="F996">
        <v>28</v>
      </c>
      <c r="G996">
        <v>2</v>
      </c>
      <c r="H996" t="s">
        <v>52</v>
      </c>
      <c r="I996">
        <v>1</v>
      </c>
      <c r="J996">
        <v>1401</v>
      </c>
      <c r="K996">
        <v>4</v>
      </c>
      <c r="L996" t="s">
        <v>13</v>
      </c>
      <c r="M996">
        <v>59</v>
      </c>
      <c r="N996">
        <v>4</v>
      </c>
      <c r="O996">
        <v>4</v>
      </c>
      <c r="P996" t="s">
        <v>53</v>
      </c>
      <c r="Q996">
        <v>3</v>
      </c>
      <c r="R996" t="s">
        <v>17</v>
      </c>
      <c r="S996">
        <v>13247</v>
      </c>
      <c r="T996">
        <v>9731</v>
      </c>
      <c r="U996">
        <v>2</v>
      </c>
      <c r="V996" t="s">
        <v>46</v>
      </c>
      <c r="W996" t="s">
        <v>12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</row>
    <row r="997" spans="1:35" x14ac:dyDescent="0.25">
      <c r="A997">
        <v>43</v>
      </c>
      <c r="B997" t="s">
        <v>15</v>
      </c>
      <c r="C997" t="s">
        <v>42</v>
      </c>
      <c r="D997">
        <v>930</v>
      </c>
      <c r="E997" t="s">
        <v>48</v>
      </c>
      <c r="F997">
        <v>6</v>
      </c>
      <c r="G997">
        <v>3</v>
      </c>
      <c r="H997" t="s">
        <v>52</v>
      </c>
      <c r="I997">
        <v>1</v>
      </c>
      <c r="J997">
        <v>1402</v>
      </c>
      <c r="K997">
        <v>1</v>
      </c>
      <c r="L997" t="s">
        <v>13</v>
      </c>
      <c r="M997">
        <v>73</v>
      </c>
      <c r="N997">
        <v>2</v>
      </c>
      <c r="O997">
        <v>2</v>
      </c>
      <c r="P997" t="s">
        <v>49</v>
      </c>
      <c r="Q997">
        <v>3</v>
      </c>
      <c r="R997" t="s">
        <v>14</v>
      </c>
      <c r="S997">
        <v>4081</v>
      </c>
      <c r="T997">
        <v>20003</v>
      </c>
      <c r="U997">
        <v>1</v>
      </c>
      <c r="V997" t="s">
        <v>46</v>
      </c>
      <c r="W997" t="s">
        <v>12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</row>
    <row r="998" spans="1:35" x14ac:dyDescent="0.25">
      <c r="A998">
        <v>27</v>
      </c>
      <c r="B998" t="s">
        <v>15</v>
      </c>
      <c r="C998" t="s">
        <v>42</v>
      </c>
      <c r="D998">
        <v>205</v>
      </c>
      <c r="E998" t="s">
        <v>43</v>
      </c>
      <c r="F998">
        <v>10</v>
      </c>
      <c r="G998">
        <v>3</v>
      </c>
      <c r="H998" t="s">
        <v>59</v>
      </c>
      <c r="I998">
        <v>1</v>
      </c>
      <c r="J998">
        <v>1403</v>
      </c>
      <c r="K998">
        <v>4</v>
      </c>
      <c r="L998" t="s">
        <v>13</v>
      </c>
      <c r="M998">
        <v>98</v>
      </c>
      <c r="N998">
        <v>2</v>
      </c>
      <c r="O998">
        <v>2</v>
      </c>
      <c r="P998" t="s">
        <v>45</v>
      </c>
      <c r="Q998">
        <v>4</v>
      </c>
      <c r="R998" t="s">
        <v>17</v>
      </c>
      <c r="S998">
        <v>5769</v>
      </c>
      <c r="T998">
        <v>7100</v>
      </c>
      <c r="U998">
        <v>1</v>
      </c>
      <c r="V998" t="s">
        <v>46</v>
      </c>
      <c r="W998" t="s">
        <v>12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</row>
    <row r="999" spans="1:35" x14ac:dyDescent="0.25">
      <c r="A999">
        <v>27</v>
      </c>
      <c r="B999" t="s">
        <v>12</v>
      </c>
      <c r="C999" t="s">
        <v>42</v>
      </c>
      <c r="D999">
        <v>135</v>
      </c>
      <c r="E999" t="s">
        <v>48</v>
      </c>
      <c r="F999">
        <v>17</v>
      </c>
      <c r="G999">
        <v>4</v>
      </c>
      <c r="H999" t="s">
        <v>44</v>
      </c>
      <c r="I999">
        <v>1</v>
      </c>
      <c r="J999">
        <v>1405</v>
      </c>
      <c r="K999">
        <v>4</v>
      </c>
      <c r="L999" t="s">
        <v>13</v>
      </c>
      <c r="M999">
        <v>51</v>
      </c>
      <c r="N999">
        <v>3</v>
      </c>
      <c r="O999">
        <v>1</v>
      </c>
      <c r="P999" t="s">
        <v>49</v>
      </c>
      <c r="Q999">
        <v>3</v>
      </c>
      <c r="R999" t="s">
        <v>14</v>
      </c>
      <c r="S999">
        <v>2394</v>
      </c>
      <c r="T999">
        <v>25681</v>
      </c>
      <c r="U999">
        <v>1</v>
      </c>
      <c r="V999" t="s">
        <v>46</v>
      </c>
      <c r="W999" t="s">
        <v>12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</row>
    <row r="1000" spans="1:35" x14ac:dyDescent="0.25">
      <c r="A1000">
        <v>26</v>
      </c>
      <c r="B1000" t="s">
        <v>15</v>
      </c>
      <c r="C1000" t="s">
        <v>42</v>
      </c>
      <c r="D1000">
        <v>683</v>
      </c>
      <c r="E1000" t="s">
        <v>48</v>
      </c>
      <c r="F1000">
        <v>2</v>
      </c>
      <c r="G1000">
        <v>1</v>
      </c>
      <c r="H1000" t="s">
        <v>52</v>
      </c>
      <c r="I1000">
        <v>1</v>
      </c>
      <c r="J1000">
        <v>1407</v>
      </c>
      <c r="K1000">
        <v>1</v>
      </c>
      <c r="L1000" t="s">
        <v>16</v>
      </c>
      <c r="M1000">
        <v>36</v>
      </c>
      <c r="N1000">
        <v>2</v>
      </c>
      <c r="O1000">
        <v>1</v>
      </c>
      <c r="P1000" t="s">
        <v>49</v>
      </c>
      <c r="Q1000">
        <v>4</v>
      </c>
      <c r="R1000" t="s">
        <v>14</v>
      </c>
      <c r="S1000">
        <v>3904</v>
      </c>
      <c r="T1000">
        <v>4050</v>
      </c>
      <c r="U1000">
        <v>0</v>
      </c>
      <c r="V1000" t="s">
        <v>46</v>
      </c>
      <c r="W1000" t="s">
        <v>15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</row>
    <row r="1001" spans="1:35" x14ac:dyDescent="0.25">
      <c r="A1001">
        <v>42</v>
      </c>
      <c r="B1001" t="s">
        <v>15</v>
      </c>
      <c r="C1001" t="s">
        <v>42</v>
      </c>
      <c r="D1001">
        <v>1147</v>
      </c>
      <c r="E1001" t="s">
        <v>61</v>
      </c>
      <c r="F1001">
        <v>10</v>
      </c>
      <c r="G1001">
        <v>3</v>
      </c>
      <c r="H1001" t="s">
        <v>61</v>
      </c>
      <c r="I1001">
        <v>1</v>
      </c>
      <c r="J1001">
        <v>1408</v>
      </c>
      <c r="K1001">
        <v>3</v>
      </c>
      <c r="L1001" t="s">
        <v>13</v>
      </c>
      <c r="M1001">
        <v>31</v>
      </c>
      <c r="N1001">
        <v>3</v>
      </c>
      <c r="O1001">
        <v>4</v>
      </c>
      <c r="P1001" t="s">
        <v>56</v>
      </c>
      <c r="Q1001">
        <v>1</v>
      </c>
      <c r="R1001" t="s">
        <v>17</v>
      </c>
      <c r="S1001">
        <v>16799</v>
      </c>
      <c r="T1001">
        <v>16616</v>
      </c>
      <c r="U1001">
        <v>0</v>
      </c>
      <c r="V1001" t="s">
        <v>46</v>
      </c>
      <c r="W1001" t="s">
        <v>15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</row>
    <row r="1002" spans="1:35" x14ac:dyDescent="0.25">
      <c r="A1002">
        <v>52</v>
      </c>
      <c r="B1002" t="s">
        <v>15</v>
      </c>
      <c r="C1002" t="s">
        <v>42</v>
      </c>
      <c r="D1002">
        <v>258</v>
      </c>
      <c r="E1002" t="s">
        <v>48</v>
      </c>
      <c r="F1002">
        <v>8</v>
      </c>
      <c r="G1002">
        <v>4</v>
      </c>
      <c r="H1002" t="s">
        <v>50</v>
      </c>
      <c r="I1002">
        <v>1</v>
      </c>
      <c r="J1002">
        <v>1409</v>
      </c>
      <c r="K1002">
        <v>3</v>
      </c>
      <c r="L1002" t="s">
        <v>13</v>
      </c>
      <c r="M1002">
        <v>54</v>
      </c>
      <c r="N1002">
        <v>3</v>
      </c>
      <c r="O1002">
        <v>1</v>
      </c>
      <c r="P1002" t="s">
        <v>51</v>
      </c>
      <c r="Q1002">
        <v>1</v>
      </c>
      <c r="R1002" t="s">
        <v>17</v>
      </c>
      <c r="S1002">
        <v>2950</v>
      </c>
      <c r="T1002">
        <v>17363</v>
      </c>
      <c r="U1002">
        <v>9</v>
      </c>
      <c r="V1002" t="s">
        <v>46</v>
      </c>
      <c r="W1002" t="s">
        <v>15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</row>
    <row r="1003" spans="1:35" x14ac:dyDescent="0.25">
      <c r="A1003">
        <v>37</v>
      </c>
      <c r="B1003" t="s">
        <v>15</v>
      </c>
      <c r="C1003" t="s">
        <v>42</v>
      </c>
      <c r="D1003">
        <v>1462</v>
      </c>
      <c r="E1003" t="s">
        <v>48</v>
      </c>
      <c r="F1003">
        <v>11</v>
      </c>
      <c r="G1003">
        <v>3</v>
      </c>
      <c r="H1003" t="s">
        <v>52</v>
      </c>
      <c r="I1003">
        <v>1</v>
      </c>
      <c r="J1003">
        <v>1411</v>
      </c>
      <c r="K1003">
        <v>1</v>
      </c>
      <c r="L1003" t="s">
        <v>13</v>
      </c>
      <c r="M1003">
        <v>94</v>
      </c>
      <c r="N1003">
        <v>3</v>
      </c>
      <c r="O1003">
        <v>1</v>
      </c>
      <c r="P1003" t="s">
        <v>51</v>
      </c>
      <c r="Q1003">
        <v>3</v>
      </c>
      <c r="R1003" t="s">
        <v>14</v>
      </c>
      <c r="S1003">
        <v>3629</v>
      </c>
      <c r="T1003">
        <v>19106</v>
      </c>
      <c r="U1003">
        <v>4</v>
      </c>
      <c r="V1003" t="s">
        <v>46</v>
      </c>
      <c r="W1003" t="s">
        <v>15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</row>
    <row r="1004" spans="1:35" x14ac:dyDescent="0.25">
      <c r="A1004">
        <v>35</v>
      </c>
      <c r="B1004" t="s">
        <v>15</v>
      </c>
      <c r="C1004" t="s">
        <v>47</v>
      </c>
      <c r="D1004">
        <v>200</v>
      </c>
      <c r="E1004" t="s">
        <v>48</v>
      </c>
      <c r="F1004">
        <v>18</v>
      </c>
      <c r="G1004">
        <v>2</v>
      </c>
      <c r="H1004" t="s">
        <v>44</v>
      </c>
      <c r="I1004">
        <v>1</v>
      </c>
      <c r="J1004">
        <v>1412</v>
      </c>
      <c r="K1004">
        <v>3</v>
      </c>
      <c r="L1004" t="s">
        <v>16</v>
      </c>
      <c r="M1004">
        <v>60</v>
      </c>
      <c r="N1004">
        <v>3</v>
      </c>
      <c r="O1004">
        <v>3</v>
      </c>
      <c r="P1004" t="s">
        <v>53</v>
      </c>
      <c r="Q1004">
        <v>4</v>
      </c>
      <c r="R1004" t="s">
        <v>14</v>
      </c>
      <c r="S1004">
        <v>9362</v>
      </c>
      <c r="T1004">
        <v>19944</v>
      </c>
      <c r="U1004">
        <v>2</v>
      </c>
      <c r="V1004" t="s">
        <v>46</v>
      </c>
      <c r="W1004" t="s">
        <v>15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</row>
    <row r="1005" spans="1:35" x14ac:dyDescent="0.25">
      <c r="A1005">
        <v>25</v>
      </c>
      <c r="B1005" t="s">
        <v>15</v>
      </c>
      <c r="C1005" t="s">
        <v>42</v>
      </c>
      <c r="D1005">
        <v>949</v>
      </c>
      <c r="E1005" t="s">
        <v>48</v>
      </c>
      <c r="F1005">
        <v>1</v>
      </c>
      <c r="G1005">
        <v>3</v>
      </c>
      <c r="H1005" t="s">
        <v>60</v>
      </c>
      <c r="I1005">
        <v>1</v>
      </c>
      <c r="J1005">
        <v>1415</v>
      </c>
      <c r="K1005">
        <v>1</v>
      </c>
      <c r="L1005" t="s">
        <v>16</v>
      </c>
      <c r="M1005">
        <v>81</v>
      </c>
      <c r="N1005">
        <v>3</v>
      </c>
      <c r="O1005">
        <v>1</v>
      </c>
      <c r="P1005" t="s">
        <v>51</v>
      </c>
      <c r="Q1005">
        <v>4</v>
      </c>
      <c r="R1005" t="s">
        <v>17</v>
      </c>
      <c r="S1005">
        <v>3229</v>
      </c>
      <c r="T1005">
        <v>4910</v>
      </c>
      <c r="U1005">
        <v>4</v>
      </c>
      <c r="V1005" t="s">
        <v>46</v>
      </c>
      <c r="W1005" t="s">
        <v>15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</row>
    <row r="1006" spans="1:35" x14ac:dyDescent="0.25">
      <c r="A1006">
        <v>26</v>
      </c>
      <c r="B1006" t="s">
        <v>15</v>
      </c>
      <c r="C1006" t="s">
        <v>42</v>
      </c>
      <c r="D1006">
        <v>652</v>
      </c>
      <c r="E1006" t="s">
        <v>48</v>
      </c>
      <c r="F1006">
        <v>7</v>
      </c>
      <c r="G1006">
        <v>3</v>
      </c>
      <c r="H1006" t="s">
        <v>50</v>
      </c>
      <c r="I1006">
        <v>1</v>
      </c>
      <c r="J1006">
        <v>1417</v>
      </c>
      <c r="K1006">
        <v>3</v>
      </c>
      <c r="L1006" t="s">
        <v>16</v>
      </c>
      <c r="M1006">
        <v>100</v>
      </c>
      <c r="N1006">
        <v>4</v>
      </c>
      <c r="O1006">
        <v>1</v>
      </c>
      <c r="P1006" t="s">
        <v>51</v>
      </c>
      <c r="Q1006">
        <v>1</v>
      </c>
      <c r="R1006" t="s">
        <v>14</v>
      </c>
      <c r="S1006">
        <v>3578</v>
      </c>
      <c r="T1006">
        <v>23577</v>
      </c>
      <c r="U1006">
        <v>0</v>
      </c>
      <c r="V1006" t="s">
        <v>46</v>
      </c>
      <c r="W1006" t="s">
        <v>15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</row>
    <row r="1007" spans="1:35" x14ac:dyDescent="0.25">
      <c r="A1007">
        <v>29</v>
      </c>
      <c r="B1007" t="s">
        <v>15</v>
      </c>
      <c r="C1007" t="s">
        <v>42</v>
      </c>
      <c r="D1007">
        <v>332</v>
      </c>
      <c r="E1007" t="s">
        <v>61</v>
      </c>
      <c r="F1007">
        <v>17</v>
      </c>
      <c r="G1007">
        <v>3</v>
      </c>
      <c r="H1007" t="s">
        <v>50</v>
      </c>
      <c r="I1007">
        <v>1</v>
      </c>
      <c r="J1007">
        <v>1419</v>
      </c>
      <c r="K1007">
        <v>2</v>
      </c>
      <c r="L1007" t="s">
        <v>16</v>
      </c>
      <c r="M1007">
        <v>51</v>
      </c>
      <c r="N1007">
        <v>2</v>
      </c>
      <c r="O1007">
        <v>3</v>
      </c>
      <c r="P1007" t="s">
        <v>61</v>
      </c>
      <c r="Q1007">
        <v>1</v>
      </c>
      <c r="R1007" t="s">
        <v>14</v>
      </c>
      <c r="S1007">
        <v>7988</v>
      </c>
      <c r="T1007">
        <v>9769</v>
      </c>
      <c r="U1007">
        <v>1</v>
      </c>
      <c r="V1007" t="s">
        <v>46</v>
      </c>
      <c r="W1007" t="s">
        <v>15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</row>
    <row r="1008" spans="1:35" x14ac:dyDescent="0.25">
      <c r="A1008">
        <v>49</v>
      </c>
      <c r="B1008" t="s">
        <v>12</v>
      </c>
      <c r="C1008" t="s">
        <v>47</v>
      </c>
      <c r="D1008">
        <v>1475</v>
      </c>
      <c r="E1008" t="s">
        <v>48</v>
      </c>
      <c r="F1008">
        <v>28</v>
      </c>
      <c r="G1008">
        <v>2</v>
      </c>
      <c r="H1008" t="s">
        <v>44</v>
      </c>
      <c r="I1008">
        <v>1</v>
      </c>
      <c r="J1008">
        <v>1420</v>
      </c>
      <c r="K1008">
        <v>1</v>
      </c>
      <c r="L1008" t="s">
        <v>16</v>
      </c>
      <c r="M1008">
        <v>97</v>
      </c>
      <c r="N1008">
        <v>2</v>
      </c>
      <c r="O1008">
        <v>2</v>
      </c>
      <c r="P1008" t="s">
        <v>51</v>
      </c>
      <c r="Q1008">
        <v>1</v>
      </c>
      <c r="R1008" t="s">
        <v>14</v>
      </c>
      <c r="S1008">
        <v>4284</v>
      </c>
      <c r="T1008">
        <v>22710</v>
      </c>
      <c r="U1008">
        <v>3</v>
      </c>
      <c r="V1008" t="s">
        <v>46</v>
      </c>
      <c r="W1008" t="s">
        <v>15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</row>
    <row r="1009" spans="1:35" x14ac:dyDescent="0.25">
      <c r="A1009">
        <v>29</v>
      </c>
      <c r="B1009" t="s">
        <v>12</v>
      </c>
      <c r="C1009" t="s">
        <v>47</v>
      </c>
      <c r="D1009">
        <v>337</v>
      </c>
      <c r="E1009" t="s">
        <v>48</v>
      </c>
      <c r="F1009">
        <v>14</v>
      </c>
      <c r="G1009">
        <v>1</v>
      </c>
      <c r="H1009" t="s">
        <v>50</v>
      </c>
      <c r="I1009">
        <v>1</v>
      </c>
      <c r="J1009">
        <v>1421</v>
      </c>
      <c r="K1009">
        <v>3</v>
      </c>
      <c r="L1009" t="s">
        <v>13</v>
      </c>
      <c r="M1009">
        <v>84</v>
      </c>
      <c r="N1009">
        <v>3</v>
      </c>
      <c r="O1009">
        <v>3</v>
      </c>
      <c r="P1009" t="s">
        <v>54</v>
      </c>
      <c r="Q1009">
        <v>4</v>
      </c>
      <c r="R1009" t="s">
        <v>14</v>
      </c>
      <c r="S1009">
        <v>7553</v>
      </c>
      <c r="T1009">
        <v>22930</v>
      </c>
      <c r="U1009">
        <v>0</v>
      </c>
      <c r="V1009" t="s">
        <v>46</v>
      </c>
      <c r="W1009" t="s">
        <v>12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</row>
    <row r="1010" spans="1:35" x14ac:dyDescent="0.25">
      <c r="A1010">
        <v>54</v>
      </c>
      <c r="B1010" t="s">
        <v>15</v>
      </c>
      <c r="C1010" t="s">
        <v>42</v>
      </c>
      <c r="D1010">
        <v>971</v>
      </c>
      <c r="E1010" t="s">
        <v>48</v>
      </c>
      <c r="F1010">
        <v>1</v>
      </c>
      <c r="G1010">
        <v>3</v>
      </c>
      <c r="H1010" t="s">
        <v>52</v>
      </c>
      <c r="I1010">
        <v>1</v>
      </c>
      <c r="J1010">
        <v>1422</v>
      </c>
      <c r="K1010">
        <v>4</v>
      </c>
      <c r="L1010" t="s">
        <v>13</v>
      </c>
      <c r="M1010">
        <v>54</v>
      </c>
      <c r="N1010">
        <v>3</v>
      </c>
      <c r="O1010">
        <v>4</v>
      </c>
      <c r="P1010" t="s">
        <v>58</v>
      </c>
      <c r="Q1010">
        <v>4</v>
      </c>
      <c r="R1010" t="s">
        <v>14</v>
      </c>
      <c r="S1010">
        <v>17328</v>
      </c>
      <c r="T1010">
        <v>5652</v>
      </c>
      <c r="U1010">
        <v>6</v>
      </c>
      <c r="V1010" t="s">
        <v>46</v>
      </c>
      <c r="W1010" t="s">
        <v>15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</row>
    <row r="1011" spans="1:35" x14ac:dyDescent="0.25">
      <c r="A1011">
        <v>58</v>
      </c>
      <c r="B1011" t="s">
        <v>15</v>
      </c>
      <c r="C1011" t="s">
        <v>42</v>
      </c>
      <c r="D1011">
        <v>1055</v>
      </c>
      <c r="E1011" t="s">
        <v>48</v>
      </c>
      <c r="F1011">
        <v>1</v>
      </c>
      <c r="G1011">
        <v>3</v>
      </c>
      <c r="H1011" t="s">
        <v>52</v>
      </c>
      <c r="I1011">
        <v>1</v>
      </c>
      <c r="J1011">
        <v>1423</v>
      </c>
      <c r="K1011">
        <v>4</v>
      </c>
      <c r="L1011" t="s">
        <v>13</v>
      </c>
      <c r="M1011">
        <v>76</v>
      </c>
      <c r="N1011">
        <v>3</v>
      </c>
      <c r="O1011">
        <v>5</v>
      </c>
      <c r="P1011" t="s">
        <v>58</v>
      </c>
      <c r="Q1011">
        <v>1</v>
      </c>
      <c r="R1011" t="s">
        <v>17</v>
      </c>
      <c r="S1011">
        <v>19701</v>
      </c>
      <c r="T1011">
        <v>22456</v>
      </c>
      <c r="U1011">
        <v>3</v>
      </c>
      <c r="V1011" t="s">
        <v>46</v>
      </c>
      <c r="W1011" t="s">
        <v>12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</row>
    <row r="1012" spans="1:35" x14ac:dyDescent="0.25">
      <c r="A1012">
        <v>55</v>
      </c>
      <c r="B1012" t="s">
        <v>15</v>
      </c>
      <c r="C1012" t="s">
        <v>42</v>
      </c>
      <c r="D1012">
        <v>1136</v>
      </c>
      <c r="E1012" t="s">
        <v>48</v>
      </c>
      <c r="F1012">
        <v>1</v>
      </c>
      <c r="G1012">
        <v>4</v>
      </c>
      <c r="H1012" t="s">
        <v>52</v>
      </c>
      <c r="I1012">
        <v>1</v>
      </c>
      <c r="J1012">
        <v>1424</v>
      </c>
      <c r="K1012">
        <v>2</v>
      </c>
      <c r="L1012" t="s">
        <v>16</v>
      </c>
      <c r="M1012">
        <v>81</v>
      </c>
      <c r="N1012">
        <v>4</v>
      </c>
      <c r="O1012">
        <v>4</v>
      </c>
      <c r="P1012" t="s">
        <v>58</v>
      </c>
      <c r="Q1012">
        <v>4</v>
      </c>
      <c r="R1012" t="s">
        <v>18</v>
      </c>
      <c r="S1012">
        <v>14732</v>
      </c>
      <c r="T1012">
        <v>12414</v>
      </c>
      <c r="U1012">
        <v>2</v>
      </c>
      <c r="V1012" t="s">
        <v>46</v>
      </c>
      <c r="W1012" t="s">
        <v>15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</row>
    <row r="1013" spans="1:35" x14ac:dyDescent="0.25">
      <c r="A1013">
        <v>36</v>
      </c>
      <c r="B1013" t="s">
        <v>15</v>
      </c>
      <c r="C1013" t="s">
        <v>42</v>
      </c>
      <c r="D1013">
        <v>1174</v>
      </c>
      <c r="E1013" t="s">
        <v>43</v>
      </c>
      <c r="F1013">
        <v>3</v>
      </c>
      <c r="G1013">
        <v>4</v>
      </c>
      <c r="H1013" t="s">
        <v>59</v>
      </c>
      <c r="I1013">
        <v>1</v>
      </c>
      <c r="J1013">
        <v>1425</v>
      </c>
      <c r="K1013">
        <v>1</v>
      </c>
      <c r="L1013" t="s">
        <v>13</v>
      </c>
      <c r="M1013">
        <v>99</v>
      </c>
      <c r="N1013">
        <v>3</v>
      </c>
      <c r="O1013">
        <v>2</v>
      </c>
      <c r="P1013" t="s">
        <v>45</v>
      </c>
      <c r="Q1013">
        <v>2</v>
      </c>
      <c r="R1013" t="s">
        <v>14</v>
      </c>
      <c r="S1013">
        <v>9278</v>
      </c>
      <c r="T1013">
        <v>20763</v>
      </c>
      <c r="U1013">
        <v>3</v>
      </c>
      <c r="V1013" t="s">
        <v>46</v>
      </c>
      <c r="W1013" t="s">
        <v>12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</row>
    <row r="1014" spans="1:35" x14ac:dyDescent="0.25">
      <c r="A1014">
        <v>31</v>
      </c>
      <c r="B1014" t="s">
        <v>12</v>
      </c>
      <c r="C1014" t="s">
        <v>47</v>
      </c>
      <c r="D1014">
        <v>667</v>
      </c>
      <c r="E1014" t="s">
        <v>43</v>
      </c>
      <c r="F1014">
        <v>1</v>
      </c>
      <c r="G1014">
        <v>4</v>
      </c>
      <c r="H1014" t="s">
        <v>44</v>
      </c>
      <c r="I1014">
        <v>1</v>
      </c>
      <c r="J1014">
        <v>1427</v>
      </c>
      <c r="K1014">
        <v>2</v>
      </c>
      <c r="L1014" t="s">
        <v>13</v>
      </c>
      <c r="M1014">
        <v>50</v>
      </c>
      <c r="N1014">
        <v>1</v>
      </c>
      <c r="O1014">
        <v>1</v>
      </c>
      <c r="P1014" t="s">
        <v>57</v>
      </c>
      <c r="Q1014">
        <v>3</v>
      </c>
      <c r="R1014" t="s">
        <v>14</v>
      </c>
      <c r="S1014">
        <v>1359</v>
      </c>
      <c r="T1014">
        <v>16154</v>
      </c>
      <c r="U1014">
        <v>1</v>
      </c>
      <c r="V1014" t="s">
        <v>46</v>
      </c>
      <c r="W1014" t="s">
        <v>15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</row>
    <row r="1015" spans="1:35" x14ac:dyDescent="0.25">
      <c r="A1015">
        <v>30</v>
      </c>
      <c r="B1015" t="s">
        <v>15</v>
      </c>
      <c r="C1015" t="s">
        <v>42</v>
      </c>
      <c r="D1015">
        <v>855</v>
      </c>
      <c r="E1015" t="s">
        <v>43</v>
      </c>
      <c r="F1015">
        <v>7</v>
      </c>
      <c r="G1015">
        <v>4</v>
      </c>
      <c r="H1015" t="s">
        <v>59</v>
      </c>
      <c r="I1015">
        <v>1</v>
      </c>
      <c r="J1015">
        <v>1428</v>
      </c>
      <c r="K1015">
        <v>4</v>
      </c>
      <c r="L1015" t="s">
        <v>13</v>
      </c>
      <c r="M1015">
        <v>73</v>
      </c>
      <c r="N1015">
        <v>3</v>
      </c>
      <c r="O1015">
        <v>2</v>
      </c>
      <c r="P1015" t="s">
        <v>45</v>
      </c>
      <c r="Q1015">
        <v>1</v>
      </c>
      <c r="R1015" t="s">
        <v>18</v>
      </c>
      <c r="S1015">
        <v>4779</v>
      </c>
      <c r="T1015">
        <v>12761</v>
      </c>
      <c r="U1015">
        <v>7</v>
      </c>
      <c r="V1015" t="s">
        <v>46</v>
      </c>
      <c r="W1015" t="s">
        <v>15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</row>
    <row r="1016" spans="1:35" x14ac:dyDescent="0.25">
      <c r="A1016">
        <v>31</v>
      </c>
      <c r="B1016" t="s">
        <v>15</v>
      </c>
      <c r="C1016" t="s">
        <v>42</v>
      </c>
      <c r="D1016">
        <v>182</v>
      </c>
      <c r="E1016" t="s">
        <v>48</v>
      </c>
      <c r="F1016">
        <v>8</v>
      </c>
      <c r="G1016">
        <v>5</v>
      </c>
      <c r="H1016" t="s">
        <v>44</v>
      </c>
      <c r="I1016">
        <v>1</v>
      </c>
      <c r="J1016">
        <v>1430</v>
      </c>
      <c r="K1016">
        <v>1</v>
      </c>
      <c r="L1016" t="s">
        <v>13</v>
      </c>
      <c r="M1016">
        <v>93</v>
      </c>
      <c r="N1016">
        <v>3</v>
      </c>
      <c r="O1016">
        <v>4</v>
      </c>
      <c r="P1016" t="s">
        <v>58</v>
      </c>
      <c r="Q1016">
        <v>2</v>
      </c>
      <c r="R1016" t="s">
        <v>14</v>
      </c>
      <c r="S1016">
        <v>16422</v>
      </c>
      <c r="T1016">
        <v>8847</v>
      </c>
      <c r="U1016">
        <v>3</v>
      </c>
      <c r="V1016" t="s">
        <v>46</v>
      </c>
      <c r="W1016" t="s">
        <v>15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</row>
    <row r="1017" spans="1:35" x14ac:dyDescent="0.25">
      <c r="A1017">
        <v>34</v>
      </c>
      <c r="B1017" t="s">
        <v>15</v>
      </c>
      <c r="C1017" t="s">
        <v>47</v>
      </c>
      <c r="D1017">
        <v>560</v>
      </c>
      <c r="E1017" t="s">
        <v>48</v>
      </c>
      <c r="F1017">
        <v>1</v>
      </c>
      <c r="G1017">
        <v>4</v>
      </c>
      <c r="H1017" t="s">
        <v>50</v>
      </c>
      <c r="I1017">
        <v>1</v>
      </c>
      <c r="J1017">
        <v>1431</v>
      </c>
      <c r="K1017">
        <v>4</v>
      </c>
      <c r="L1017" t="s">
        <v>16</v>
      </c>
      <c r="M1017">
        <v>91</v>
      </c>
      <c r="N1017">
        <v>3</v>
      </c>
      <c r="O1017">
        <v>1</v>
      </c>
      <c r="P1017" t="s">
        <v>49</v>
      </c>
      <c r="Q1017">
        <v>1</v>
      </c>
      <c r="R1017" t="s">
        <v>18</v>
      </c>
      <c r="S1017">
        <v>2996</v>
      </c>
      <c r="T1017">
        <v>20284</v>
      </c>
      <c r="U1017">
        <v>5</v>
      </c>
      <c r="V1017" t="s">
        <v>46</v>
      </c>
      <c r="W1017" t="s">
        <v>15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</row>
    <row r="1018" spans="1:35" x14ac:dyDescent="0.25">
      <c r="A1018">
        <v>31</v>
      </c>
      <c r="B1018" t="s">
        <v>12</v>
      </c>
      <c r="C1018" t="s">
        <v>42</v>
      </c>
      <c r="D1018">
        <v>202</v>
      </c>
      <c r="E1018" t="s">
        <v>48</v>
      </c>
      <c r="F1018">
        <v>8</v>
      </c>
      <c r="G1018">
        <v>3</v>
      </c>
      <c r="H1018" t="s">
        <v>44</v>
      </c>
      <c r="I1018">
        <v>1</v>
      </c>
      <c r="J1018">
        <v>1433</v>
      </c>
      <c r="K1018">
        <v>1</v>
      </c>
      <c r="L1018" t="s">
        <v>13</v>
      </c>
      <c r="M1018">
        <v>34</v>
      </c>
      <c r="N1018">
        <v>2</v>
      </c>
      <c r="O1018">
        <v>1</v>
      </c>
      <c r="P1018" t="s">
        <v>49</v>
      </c>
      <c r="Q1018">
        <v>2</v>
      </c>
      <c r="R1018" t="s">
        <v>14</v>
      </c>
      <c r="S1018">
        <v>1261</v>
      </c>
      <c r="T1018">
        <v>22262</v>
      </c>
      <c r="U1018">
        <v>1</v>
      </c>
      <c r="V1018" t="s">
        <v>46</v>
      </c>
      <c r="W1018" t="s">
        <v>15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</row>
    <row r="1019" spans="1:35" x14ac:dyDescent="0.25">
      <c r="A1019">
        <v>27</v>
      </c>
      <c r="B1019" t="s">
        <v>15</v>
      </c>
      <c r="C1019" t="s">
        <v>42</v>
      </c>
      <c r="D1019">
        <v>1377</v>
      </c>
      <c r="E1019" t="s">
        <v>48</v>
      </c>
      <c r="F1019">
        <v>11</v>
      </c>
      <c r="G1019">
        <v>1</v>
      </c>
      <c r="H1019" t="s">
        <v>44</v>
      </c>
      <c r="I1019">
        <v>1</v>
      </c>
      <c r="J1019">
        <v>1434</v>
      </c>
      <c r="K1019">
        <v>2</v>
      </c>
      <c r="L1019" t="s">
        <v>16</v>
      </c>
      <c r="M1019">
        <v>91</v>
      </c>
      <c r="N1019">
        <v>3</v>
      </c>
      <c r="O1019">
        <v>1</v>
      </c>
      <c r="P1019" t="s">
        <v>51</v>
      </c>
      <c r="Q1019">
        <v>1</v>
      </c>
      <c r="R1019" t="s">
        <v>17</v>
      </c>
      <c r="S1019">
        <v>2099</v>
      </c>
      <c r="T1019">
        <v>7679</v>
      </c>
      <c r="U1019">
        <v>0</v>
      </c>
      <c r="V1019" t="s">
        <v>46</v>
      </c>
      <c r="W1019" t="s">
        <v>15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</row>
    <row r="1020" spans="1:35" x14ac:dyDescent="0.25">
      <c r="A1020">
        <v>36</v>
      </c>
      <c r="B1020" t="s">
        <v>15</v>
      </c>
      <c r="C1020" t="s">
        <v>42</v>
      </c>
      <c r="D1020">
        <v>172</v>
      </c>
      <c r="E1020" t="s">
        <v>48</v>
      </c>
      <c r="F1020">
        <v>4</v>
      </c>
      <c r="G1020">
        <v>4</v>
      </c>
      <c r="H1020" t="s">
        <v>44</v>
      </c>
      <c r="I1020">
        <v>1</v>
      </c>
      <c r="J1020">
        <v>1435</v>
      </c>
      <c r="K1020">
        <v>1</v>
      </c>
      <c r="L1020" t="s">
        <v>16</v>
      </c>
      <c r="M1020">
        <v>37</v>
      </c>
      <c r="N1020">
        <v>2</v>
      </c>
      <c r="O1020">
        <v>2</v>
      </c>
      <c r="P1020" t="s">
        <v>51</v>
      </c>
      <c r="Q1020">
        <v>4</v>
      </c>
      <c r="R1020" t="s">
        <v>14</v>
      </c>
      <c r="S1020">
        <v>5810</v>
      </c>
      <c r="T1020">
        <v>22604</v>
      </c>
      <c r="U1020">
        <v>1</v>
      </c>
      <c r="V1020" t="s">
        <v>46</v>
      </c>
      <c r="W1020" t="s">
        <v>15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</row>
    <row r="1021" spans="1:35" x14ac:dyDescent="0.25">
      <c r="A1021">
        <v>36</v>
      </c>
      <c r="B1021" t="s">
        <v>15</v>
      </c>
      <c r="C1021" t="s">
        <v>42</v>
      </c>
      <c r="D1021">
        <v>329</v>
      </c>
      <c r="E1021" t="s">
        <v>43</v>
      </c>
      <c r="F1021">
        <v>16</v>
      </c>
      <c r="G1021">
        <v>4</v>
      </c>
      <c r="H1021" t="s">
        <v>59</v>
      </c>
      <c r="I1021">
        <v>1</v>
      </c>
      <c r="J1021">
        <v>1436</v>
      </c>
      <c r="K1021">
        <v>3</v>
      </c>
      <c r="L1021" t="s">
        <v>13</v>
      </c>
      <c r="M1021">
        <v>98</v>
      </c>
      <c r="N1021">
        <v>2</v>
      </c>
      <c r="O1021">
        <v>2</v>
      </c>
      <c r="P1021" t="s">
        <v>45</v>
      </c>
      <c r="Q1021">
        <v>1</v>
      </c>
      <c r="R1021" t="s">
        <v>17</v>
      </c>
      <c r="S1021">
        <v>5647</v>
      </c>
      <c r="T1021">
        <v>13494</v>
      </c>
      <c r="U1021">
        <v>4</v>
      </c>
      <c r="V1021" t="s">
        <v>46</v>
      </c>
      <c r="W1021" t="s">
        <v>15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</row>
    <row r="1022" spans="1:35" x14ac:dyDescent="0.25">
      <c r="A1022">
        <v>47</v>
      </c>
      <c r="B1022" t="s">
        <v>15</v>
      </c>
      <c r="C1022" t="s">
        <v>42</v>
      </c>
      <c r="D1022">
        <v>465</v>
      </c>
      <c r="E1022" t="s">
        <v>48</v>
      </c>
      <c r="F1022">
        <v>1</v>
      </c>
      <c r="G1022">
        <v>3</v>
      </c>
      <c r="H1022" t="s">
        <v>60</v>
      </c>
      <c r="I1022">
        <v>1</v>
      </c>
      <c r="J1022">
        <v>1438</v>
      </c>
      <c r="K1022">
        <v>1</v>
      </c>
      <c r="L1022" t="s">
        <v>16</v>
      </c>
      <c r="M1022">
        <v>74</v>
      </c>
      <c r="N1022">
        <v>3</v>
      </c>
      <c r="O1022">
        <v>1</v>
      </c>
      <c r="P1022" t="s">
        <v>49</v>
      </c>
      <c r="Q1022">
        <v>4</v>
      </c>
      <c r="R1022" t="s">
        <v>17</v>
      </c>
      <c r="S1022">
        <v>3420</v>
      </c>
      <c r="T1022">
        <v>10205</v>
      </c>
      <c r="U1022">
        <v>7</v>
      </c>
      <c r="V1022" t="s">
        <v>46</v>
      </c>
      <c r="W1022" t="s">
        <v>15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</row>
    <row r="1023" spans="1:35" x14ac:dyDescent="0.25">
      <c r="A1023">
        <v>25</v>
      </c>
      <c r="B1023" t="s">
        <v>12</v>
      </c>
      <c r="C1023" t="s">
        <v>42</v>
      </c>
      <c r="D1023">
        <v>383</v>
      </c>
      <c r="E1023" t="s">
        <v>43</v>
      </c>
      <c r="F1023">
        <v>9</v>
      </c>
      <c r="G1023">
        <v>2</v>
      </c>
      <c r="H1023" t="s">
        <v>44</v>
      </c>
      <c r="I1023">
        <v>1</v>
      </c>
      <c r="J1023">
        <v>1439</v>
      </c>
      <c r="K1023">
        <v>1</v>
      </c>
      <c r="L1023" t="s">
        <v>16</v>
      </c>
      <c r="M1023">
        <v>68</v>
      </c>
      <c r="N1023">
        <v>2</v>
      </c>
      <c r="O1023">
        <v>1</v>
      </c>
      <c r="P1023" t="s">
        <v>57</v>
      </c>
      <c r="Q1023">
        <v>1</v>
      </c>
      <c r="R1023" t="s">
        <v>17</v>
      </c>
      <c r="S1023">
        <v>4400</v>
      </c>
      <c r="T1023">
        <v>15182</v>
      </c>
      <c r="U1023">
        <v>3</v>
      </c>
      <c r="V1023" t="s">
        <v>46</v>
      </c>
      <c r="W1023" t="s">
        <v>15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</row>
    <row r="1024" spans="1:35" x14ac:dyDescent="0.25">
      <c r="A1024">
        <v>37</v>
      </c>
      <c r="B1024" t="s">
        <v>15</v>
      </c>
      <c r="C1024" t="s">
        <v>55</v>
      </c>
      <c r="D1024">
        <v>1413</v>
      </c>
      <c r="E1024" t="s">
        <v>48</v>
      </c>
      <c r="F1024">
        <v>5</v>
      </c>
      <c r="G1024">
        <v>2</v>
      </c>
      <c r="H1024" t="s">
        <v>60</v>
      </c>
      <c r="I1024">
        <v>1</v>
      </c>
      <c r="J1024">
        <v>1440</v>
      </c>
      <c r="K1024">
        <v>3</v>
      </c>
      <c r="L1024" t="s">
        <v>16</v>
      </c>
      <c r="M1024">
        <v>84</v>
      </c>
      <c r="N1024">
        <v>4</v>
      </c>
      <c r="O1024">
        <v>1</v>
      </c>
      <c r="P1024" t="s">
        <v>51</v>
      </c>
      <c r="Q1024">
        <v>3</v>
      </c>
      <c r="R1024" t="s">
        <v>14</v>
      </c>
      <c r="S1024">
        <v>3500</v>
      </c>
      <c r="T1024">
        <v>25470</v>
      </c>
      <c r="U1024">
        <v>0</v>
      </c>
      <c r="V1024" t="s">
        <v>46</v>
      </c>
      <c r="W1024" t="s">
        <v>15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</row>
    <row r="1025" spans="1:35" x14ac:dyDescent="0.25">
      <c r="A1025">
        <v>56</v>
      </c>
      <c r="B1025" t="s">
        <v>15</v>
      </c>
      <c r="C1025" t="s">
        <v>42</v>
      </c>
      <c r="D1025">
        <v>1255</v>
      </c>
      <c r="E1025" t="s">
        <v>48</v>
      </c>
      <c r="F1025">
        <v>1</v>
      </c>
      <c r="G1025">
        <v>2</v>
      </c>
      <c r="H1025" t="s">
        <v>44</v>
      </c>
      <c r="I1025">
        <v>1</v>
      </c>
      <c r="J1025">
        <v>1441</v>
      </c>
      <c r="K1025">
        <v>1</v>
      </c>
      <c r="L1025" t="s">
        <v>13</v>
      </c>
      <c r="M1025">
        <v>90</v>
      </c>
      <c r="N1025">
        <v>3</v>
      </c>
      <c r="O1025">
        <v>1</v>
      </c>
      <c r="P1025" t="s">
        <v>49</v>
      </c>
      <c r="Q1025">
        <v>1</v>
      </c>
      <c r="R1025" t="s">
        <v>17</v>
      </c>
      <c r="S1025">
        <v>2066</v>
      </c>
      <c r="T1025">
        <v>10494</v>
      </c>
      <c r="U1025">
        <v>2</v>
      </c>
      <c r="V1025" t="s">
        <v>46</v>
      </c>
      <c r="W1025" t="s">
        <v>15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</row>
    <row r="1026" spans="1:35" x14ac:dyDescent="0.25">
      <c r="A1026">
        <v>47</v>
      </c>
      <c r="B1026" t="s">
        <v>15</v>
      </c>
      <c r="C1026" t="s">
        <v>42</v>
      </c>
      <c r="D1026">
        <v>359</v>
      </c>
      <c r="E1026" t="s">
        <v>48</v>
      </c>
      <c r="F1026">
        <v>2</v>
      </c>
      <c r="G1026">
        <v>4</v>
      </c>
      <c r="H1026" t="s">
        <v>52</v>
      </c>
      <c r="I1026">
        <v>1</v>
      </c>
      <c r="J1026">
        <v>1443</v>
      </c>
      <c r="K1026">
        <v>1</v>
      </c>
      <c r="L1026" t="s">
        <v>13</v>
      </c>
      <c r="M1026">
        <v>82</v>
      </c>
      <c r="N1026">
        <v>3</v>
      </c>
      <c r="O1026">
        <v>4</v>
      </c>
      <c r="P1026" t="s">
        <v>58</v>
      </c>
      <c r="Q1026">
        <v>3</v>
      </c>
      <c r="R1026" t="s">
        <v>17</v>
      </c>
      <c r="S1026">
        <v>17169</v>
      </c>
      <c r="T1026">
        <v>26703</v>
      </c>
      <c r="U1026">
        <v>3</v>
      </c>
      <c r="V1026" t="s">
        <v>46</v>
      </c>
      <c r="W1026" t="s">
        <v>15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</row>
    <row r="1027" spans="1:35" x14ac:dyDescent="0.25">
      <c r="A1027">
        <v>24</v>
      </c>
      <c r="B1027" t="s">
        <v>15</v>
      </c>
      <c r="C1027" t="s">
        <v>42</v>
      </c>
      <c r="D1027">
        <v>1476</v>
      </c>
      <c r="E1027" t="s">
        <v>43</v>
      </c>
      <c r="F1027">
        <v>4</v>
      </c>
      <c r="G1027">
        <v>1</v>
      </c>
      <c r="H1027" t="s">
        <v>52</v>
      </c>
      <c r="I1027">
        <v>1</v>
      </c>
      <c r="J1027">
        <v>1445</v>
      </c>
      <c r="K1027">
        <v>4</v>
      </c>
      <c r="L1027" t="s">
        <v>13</v>
      </c>
      <c r="M1027">
        <v>42</v>
      </c>
      <c r="N1027">
        <v>3</v>
      </c>
      <c r="O1027">
        <v>2</v>
      </c>
      <c r="P1027" t="s">
        <v>45</v>
      </c>
      <c r="Q1027">
        <v>3</v>
      </c>
      <c r="R1027" t="s">
        <v>17</v>
      </c>
      <c r="S1027">
        <v>4162</v>
      </c>
      <c r="T1027">
        <v>15211</v>
      </c>
      <c r="U1027">
        <v>1</v>
      </c>
      <c r="V1027" t="s">
        <v>46</v>
      </c>
      <c r="W1027" t="s">
        <v>12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</row>
    <row r="1028" spans="1:35" x14ac:dyDescent="0.25">
      <c r="A1028">
        <v>32</v>
      </c>
      <c r="B1028" t="s">
        <v>15</v>
      </c>
      <c r="C1028" t="s">
        <v>42</v>
      </c>
      <c r="D1028">
        <v>601</v>
      </c>
      <c r="E1028" t="s">
        <v>43</v>
      </c>
      <c r="F1028">
        <v>7</v>
      </c>
      <c r="G1028">
        <v>5</v>
      </c>
      <c r="H1028" t="s">
        <v>59</v>
      </c>
      <c r="I1028">
        <v>1</v>
      </c>
      <c r="J1028">
        <v>1446</v>
      </c>
      <c r="K1028">
        <v>4</v>
      </c>
      <c r="L1028" t="s">
        <v>16</v>
      </c>
      <c r="M1028">
        <v>97</v>
      </c>
      <c r="N1028">
        <v>3</v>
      </c>
      <c r="O1028">
        <v>2</v>
      </c>
      <c r="P1028" t="s">
        <v>45</v>
      </c>
      <c r="Q1028">
        <v>4</v>
      </c>
      <c r="R1028" t="s">
        <v>17</v>
      </c>
      <c r="S1028">
        <v>9204</v>
      </c>
      <c r="T1028">
        <v>23343</v>
      </c>
      <c r="U1028">
        <v>4</v>
      </c>
      <c r="V1028" t="s">
        <v>46</v>
      </c>
      <c r="W1028" t="s">
        <v>15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</row>
    <row r="1029" spans="1:35" x14ac:dyDescent="0.25">
      <c r="A1029">
        <v>34</v>
      </c>
      <c r="B1029" t="s">
        <v>15</v>
      </c>
      <c r="C1029" t="s">
        <v>42</v>
      </c>
      <c r="D1029">
        <v>401</v>
      </c>
      <c r="E1029" t="s">
        <v>48</v>
      </c>
      <c r="F1029">
        <v>1</v>
      </c>
      <c r="G1029">
        <v>3</v>
      </c>
      <c r="H1029" t="s">
        <v>44</v>
      </c>
      <c r="I1029">
        <v>1</v>
      </c>
      <c r="J1029">
        <v>1447</v>
      </c>
      <c r="K1029">
        <v>4</v>
      </c>
      <c r="L1029" t="s">
        <v>13</v>
      </c>
      <c r="M1029">
        <v>86</v>
      </c>
      <c r="N1029">
        <v>2</v>
      </c>
      <c r="O1029">
        <v>1</v>
      </c>
      <c r="P1029" t="s">
        <v>51</v>
      </c>
      <c r="Q1029">
        <v>2</v>
      </c>
      <c r="R1029" t="s">
        <v>17</v>
      </c>
      <c r="S1029">
        <v>3294</v>
      </c>
      <c r="T1029">
        <v>3708</v>
      </c>
      <c r="U1029">
        <v>5</v>
      </c>
      <c r="V1029" t="s">
        <v>46</v>
      </c>
      <c r="W1029" t="s">
        <v>15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</row>
    <row r="1030" spans="1:35" x14ac:dyDescent="0.25">
      <c r="A1030">
        <v>41</v>
      </c>
      <c r="B1030" t="s">
        <v>15</v>
      </c>
      <c r="C1030" t="s">
        <v>42</v>
      </c>
      <c r="D1030">
        <v>1283</v>
      </c>
      <c r="E1030" t="s">
        <v>48</v>
      </c>
      <c r="F1030">
        <v>5</v>
      </c>
      <c r="G1030">
        <v>5</v>
      </c>
      <c r="H1030" t="s">
        <v>52</v>
      </c>
      <c r="I1030">
        <v>1</v>
      </c>
      <c r="J1030">
        <v>1448</v>
      </c>
      <c r="K1030">
        <v>2</v>
      </c>
      <c r="L1030" t="s">
        <v>16</v>
      </c>
      <c r="M1030">
        <v>90</v>
      </c>
      <c r="N1030">
        <v>4</v>
      </c>
      <c r="O1030">
        <v>1</v>
      </c>
      <c r="P1030" t="s">
        <v>49</v>
      </c>
      <c r="Q1030">
        <v>3</v>
      </c>
      <c r="R1030" t="s">
        <v>17</v>
      </c>
      <c r="S1030">
        <v>2127</v>
      </c>
      <c r="T1030">
        <v>5561</v>
      </c>
      <c r="U1030">
        <v>2</v>
      </c>
      <c r="V1030" t="s">
        <v>46</v>
      </c>
      <c r="W1030" t="s">
        <v>12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</row>
    <row r="1031" spans="1:35" x14ac:dyDescent="0.25">
      <c r="A1031">
        <v>40</v>
      </c>
      <c r="B1031" t="s">
        <v>15</v>
      </c>
      <c r="C1031" t="s">
        <v>55</v>
      </c>
      <c r="D1031">
        <v>663</v>
      </c>
      <c r="E1031" t="s">
        <v>48</v>
      </c>
      <c r="F1031">
        <v>9</v>
      </c>
      <c r="G1031">
        <v>4</v>
      </c>
      <c r="H1031" t="s">
        <v>50</v>
      </c>
      <c r="I1031">
        <v>1</v>
      </c>
      <c r="J1031">
        <v>1449</v>
      </c>
      <c r="K1031">
        <v>3</v>
      </c>
      <c r="L1031" t="s">
        <v>16</v>
      </c>
      <c r="M1031">
        <v>81</v>
      </c>
      <c r="N1031">
        <v>3</v>
      </c>
      <c r="O1031">
        <v>2</v>
      </c>
      <c r="P1031" t="s">
        <v>51</v>
      </c>
      <c r="Q1031">
        <v>3</v>
      </c>
      <c r="R1031" t="s">
        <v>18</v>
      </c>
      <c r="S1031">
        <v>3975</v>
      </c>
      <c r="T1031">
        <v>23099</v>
      </c>
      <c r="U1031">
        <v>3</v>
      </c>
      <c r="V1031" t="s">
        <v>46</v>
      </c>
      <c r="W1031" t="s">
        <v>15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</row>
    <row r="1032" spans="1:35" x14ac:dyDescent="0.25">
      <c r="A1032">
        <v>31</v>
      </c>
      <c r="B1032" t="s">
        <v>15</v>
      </c>
      <c r="C1032" t="s">
        <v>42</v>
      </c>
      <c r="D1032">
        <v>326</v>
      </c>
      <c r="E1032" t="s">
        <v>43</v>
      </c>
      <c r="F1032">
        <v>8</v>
      </c>
      <c r="G1032">
        <v>2</v>
      </c>
      <c r="H1032" t="s">
        <v>44</v>
      </c>
      <c r="I1032">
        <v>1</v>
      </c>
      <c r="J1032">
        <v>1453</v>
      </c>
      <c r="K1032">
        <v>1</v>
      </c>
      <c r="L1032" t="s">
        <v>16</v>
      </c>
      <c r="M1032">
        <v>31</v>
      </c>
      <c r="N1032">
        <v>3</v>
      </c>
      <c r="O1032">
        <v>3</v>
      </c>
      <c r="P1032" t="s">
        <v>45</v>
      </c>
      <c r="Q1032">
        <v>4</v>
      </c>
      <c r="R1032" t="s">
        <v>18</v>
      </c>
      <c r="S1032">
        <v>10793</v>
      </c>
      <c r="T1032">
        <v>8386</v>
      </c>
      <c r="U1032">
        <v>1</v>
      </c>
      <c r="V1032" t="s">
        <v>46</v>
      </c>
      <c r="W1032" t="s">
        <v>15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</row>
    <row r="1033" spans="1:35" x14ac:dyDescent="0.25">
      <c r="A1033">
        <v>46</v>
      </c>
      <c r="B1033" t="s">
        <v>12</v>
      </c>
      <c r="C1033" t="s">
        <v>42</v>
      </c>
      <c r="D1033">
        <v>377</v>
      </c>
      <c r="E1033" t="s">
        <v>43</v>
      </c>
      <c r="F1033">
        <v>9</v>
      </c>
      <c r="G1033">
        <v>3</v>
      </c>
      <c r="H1033" t="s">
        <v>59</v>
      </c>
      <c r="I1033">
        <v>1</v>
      </c>
      <c r="J1033">
        <v>1457</v>
      </c>
      <c r="K1033">
        <v>1</v>
      </c>
      <c r="L1033" t="s">
        <v>16</v>
      </c>
      <c r="M1033">
        <v>52</v>
      </c>
      <c r="N1033">
        <v>3</v>
      </c>
      <c r="O1033">
        <v>3</v>
      </c>
      <c r="P1033" t="s">
        <v>45</v>
      </c>
      <c r="Q1033">
        <v>4</v>
      </c>
      <c r="R1033" t="s">
        <v>18</v>
      </c>
      <c r="S1033">
        <v>10096</v>
      </c>
      <c r="T1033">
        <v>15986</v>
      </c>
      <c r="U1033">
        <v>4</v>
      </c>
      <c r="V1033" t="s">
        <v>46</v>
      </c>
      <c r="W1033" t="s">
        <v>15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</row>
    <row r="1034" spans="1:35" x14ac:dyDescent="0.25">
      <c r="A1034">
        <v>39</v>
      </c>
      <c r="B1034" t="s">
        <v>12</v>
      </c>
      <c r="C1034" t="s">
        <v>55</v>
      </c>
      <c r="D1034">
        <v>592</v>
      </c>
      <c r="E1034" t="s">
        <v>48</v>
      </c>
      <c r="F1034">
        <v>2</v>
      </c>
      <c r="G1034">
        <v>3</v>
      </c>
      <c r="H1034" t="s">
        <v>44</v>
      </c>
      <c r="I1034">
        <v>1</v>
      </c>
      <c r="J1034">
        <v>1458</v>
      </c>
      <c r="K1034">
        <v>1</v>
      </c>
      <c r="L1034" t="s">
        <v>13</v>
      </c>
      <c r="M1034">
        <v>54</v>
      </c>
      <c r="N1034">
        <v>2</v>
      </c>
      <c r="O1034">
        <v>1</v>
      </c>
      <c r="P1034" t="s">
        <v>51</v>
      </c>
      <c r="Q1034">
        <v>1</v>
      </c>
      <c r="R1034" t="s">
        <v>14</v>
      </c>
      <c r="S1034">
        <v>3646</v>
      </c>
      <c r="T1034">
        <v>17181</v>
      </c>
      <c r="U1034">
        <v>2</v>
      </c>
      <c r="V1034" t="s">
        <v>46</v>
      </c>
      <c r="W1034" t="s">
        <v>12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</row>
    <row r="1035" spans="1:35" x14ac:dyDescent="0.25">
      <c r="A1035">
        <v>31</v>
      </c>
      <c r="B1035" t="s">
        <v>12</v>
      </c>
      <c r="C1035" t="s">
        <v>47</v>
      </c>
      <c r="D1035">
        <v>1445</v>
      </c>
      <c r="E1035" t="s">
        <v>48</v>
      </c>
      <c r="F1035">
        <v>1</v>
      </c>
      <c r="G1035">
        <v>5</v>
      </c>
      <c r="H1035" t="s">
        <v>44</v>
      </c>
      <c r="I1035">
        <v>1</v>
      </c>
      <c r="J1035">
        <v>1459</v>
      </c>
      <c r="K1035">
        <v>3</v>
      </c>
      <c r="L1035" t="s">
        <v>13</v>
      </c>
      <c r="M1035">
        <v>100</v>
      </c>
      <c r="N1035">
        <v>4</v>
      </c>
      <c r="O1035">
        <v>3</v>
      </c>
      <c r="P1035" t="s">
        <v>53</v>
      </c>
      <c r="Q1035">
        <v>2</v>
      </c>
      <c r="R1035" t="s">
        <v>14</v>
      </c>
      <c r="S1035">
        <v>7446</v>
      </c>
      <c r="T1035">
        <v>8931</v>
      </c>
      <c r="U1035">
        <v>1</v>
      </c>
      <c r="V1035" t="s">
        <v>46</v>
      </c>
      <c r="W1035" t="s">
        <v>15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</row>
    <row r="1036" spans="1:35" x14ac:dyDescent="0.25">
      <c r="A1036">
        <v>45</v>
      </c>
      <c r="B1036" t="s">
        <v>15</v>
      </c>
      <c r="C1036" t="s">
        <v>42</v>
      </c>
      <c r="D1036">
        <v>1038</v>
      </c>
      <c r="E1036" t="s">
        <v>48</v>
      </c>
      <c r="F1036">
        <v>20</v>
      </c>
      <c r="G1036">
        <v>3</v>
      </c>
      <c r="H1036" t="s">
        <v>52</v>
      </c>
      <c r="I1036">
        <v>1</v>
      </c>
      <c r="J1036">
        <v>1460</v>
      </c>
      <c r="K1036">
        <v>2</v>
      </c>
      <c r="L1036" t="s">
        <v>16</v>
      </c>
      <c r="M1036">
        <v>95</v>
      </c>
      <c r="N1036">
        <v>1</v>
      </c>
      <c r="O1036">
        <v>3</v>
      </c>
      <c r="P1036" t="s">
        <v>54</v>
      </c>
      <c r="Q1036">
        <v>1</v>
      </c>
      <c r="R1036" t="s">
        <v>18</v>
      </c>
      <c r="S1036">
        <v>10851</v>
      </c>
      <c r="T1036">
        <v>19863</v>
      </c>
      <c r="U1036">
        <v>2</v>
      </c>
      <c r="V1036" t="s">
        <v>46</v>
      </c>
      <c r="W1036" t="s">
        <v>12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</row>
    <row r="1037" spans="1:35" x14ac:dyDescent="0.25">
      <c r="A1037">
        <v>31</v>
      </c>
      <c r="B1037" t="s">
        <v>15</v>
      </c>
      <c r="C1037" t="s">
        <v>42</v>
      </c>
      <c r="D1037">
        <v>1398</v>
      </c>
      <c r="E1037" t="s">
        <v>61</v>
      </c>
      <c r="F1037">
        <v>8</v>
      </c>
      <c r="G1037">
        <v>2</v>
      </c>
      <c r="H1037" t="s">
        <v>52</v>
      </c>
      <c r="I1037">
        <v>1</v>
      </c>
      <c r="J1037">
        <v>1461</v>
      </c>
      <c r="K1037">
        <v>4</v>
      </c>
      <c r="L1037" t="s">
        <v>13</v>
      </c>
      <c r="M1037">
        <v>96</v>
      </c>
      <c r="N1037">
        <v>4</v>
      </c>
      <c r="O1037">
        <v>1</v>
      </c>
      <c r="P1037" t="s">
        <v>61</v>
      </c>
      <c r="Q1037">
        <v>2</v>
      </c>
      <c r="R1037" t="s">
        <v>14</v>
      </c>
      <c r="S1037">
        <v>2109</v>
      </c>
      <c r="T1037">
        <v>24609</v>
      </c>
      <c r="U1037">
        <v>9</v>
      </c>
      <c r="V1037" t="s">
        <v>46</v>
      </c>
      <c r="W1037" t="s">
        <v>15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</row>
    <row r="1038" spans="1:35" x14ac:dyDescent="0.25">
      <c r="A1038">
        <v>31</v>
      </c>
      <c r="B1038" t="s">
        <v>12</v>
      </c>
      <c r="C1038" t="s">
        <v>47</v>
      </c>
      <c r="D1038">
        <v>523</v>
      </c>
      <c r="E1038" t="s">
        <v>48</v>
      </c>
      <c r="F1038">
        <v>2</v>
      </c>
      <c r="G1038">
        <v>3</v>
      </c>
      <c r="H1038" t="s">
        <v>44</v>
      </c>
      <c r="I1038">
        <v>1</v>
      </c>
      <c r="J1038">
        <v>1464</v>
      </c>
      <c r="K1038">
        <v>2</v>
      </c>
      <c r="L1038" t="s">
        <v>16</v>
      </c>
      <c r="M1038">
        <v>94</v>
      </c>
      <c r="N1038">
        <v>3</v>
      </c>
      <c r="O1038">
        <v>1</v>
      </c>
      <c r="P1038" t="s">
        <v>51</v>
      </c>
      <c r="Q1038">
        <v>4</v>
      </c>
      <c r="R1038" t="s">
        <v>17</v>
      </c>
      <c r="S1038">
        <v>3722</v>
      </c>
      <c r="T1038">
        <v>21081</v>
      </c>
      <c r="U1038">
        <v>6</v>
      </c>
      <c r="V1038" t="s">
        <v>46</v>
      </c>
      <c r="W1038" t="s">
        <v>12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</row>
    <row r="1039" spans="1:35" x14ac:dyDescent="0.25">
      <c r="A1039">
        <v>45</v>
      </c>
      <c r="B1039" t="s">
        <v>15</v>
      </c>
      <c r="C1039" t="s">
        <v>42</v>
      </c>
      <c r="D1039">
        <v>1448</v>
      </c>
      <c r="E1039" t="s">
        <v>48</v>
      </c>
      <c r="F1039">
        <v>29</v>
      </c>
      <c r="G1039">
        <v>3</v>
      </c>
      <c r="H1039" t="s">
        <v>60</v>
      </c>
      <c r="I1039">
        <v>1</v>
      </c>
      <c r="J1039">
        <v>1465</v>
      </c>
      <c r="K1039">
        <v>2</v>
      </c>
      <c r="L1039" t="s">
        <v>16</v>
      </c>
      <c r="M1039">
        <v>55</v>
      </c>
      <c r="N1039">
        <v>3</v>
      </c>
      <c r="O1039">
        <v>3</v>
      </c>
      <c r="P1039" t="s">
        <v>53</v>
      </c>
      <c r="Q1039">
        <v>4</v>
      </c>
      <c r="R1039" t="s">
        <v>17</v>
      </c>
      <c r="S1039">
        <v>9380</v>
      </c>
      <c r="T1039">
        <v>14720</v>
      </c>
      <c r="U1039">
        <v>4</v>
      </c>
      <c r="V1039" t="s">
        <v>46</v>
      </c>
      <c r="W1039" t="s">
        <v>12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</row>
    <row r="1040" spans="1:35" x14ac:dyDescent="0.25">
      <c r="A1040">
        <v>48</v>
      </c>
      <c r="B1040" t="s">
        <v>15</v>
      </c>
      <c r="C1040" t="s">
        <v>42</v>
      </c>
      <c r="D1040">
        <v>1221</v>
      </c>
      <c r="E1040" t="s">
        <v>43</v>
      </c>
      <c r="F1040">
        <v>7</v>
      </c>
      <c r="G1040">
        <v>3</v>
      </c>
      <c r="H1040" t="s">
        <v>59</v>
      </c>
      <c r="I1040">
        <v>1</v>
      </c>
      <c r="J1040">
        <v>1466</v>
      </c>
      <c r="K1040">
        <v>3</v>
      </c>
      <c r="L1040" t="s">
        <v>16</v>
      </c>
      <c r="M1040">
        <v>96</v>
      </c>
      <c r="N1040">
        <v>3</v>
      </c>
      <c r="O1040">
        <v>2</v>
      </c>
      <c r="P1040" t="s">
        <v>45</v>
      </c>
      <c r="Q1040">
        <v>1</v>
      </c>
      <c r="R1040" t="s">
        <v>18</v>
      </c>
      <c r="S1040">
        <v>5486</v>
      </c>
      <c r="T1040">
        <v>24795</v>
      </c>
      <c r="U1040">
        <v>4</v>
      </c>
      <c r="V1040" t="s">
        <v>46</v>
      </c>
      <c r="W1040" t="s">
        <v>15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</row>
    <row r="1041" spans="1:35" x14ac:dyDescent="0.25">
      <c r="A1041">
        <v>34</v>
      </c>
      <c r="B1041" t="s">
        <v>12</v>
      </c>
      <c r="C1041" t="s">
        <v>42</v>
      </c>
      <c r="D1041">
        <v>1107</v>
      </c>
      <c r="E1041" t="s">
        <v>61</v>
      </c>
      <c r="F1041">
        <v>9</v>
      </c>
      <c r="G1041">
        <v>4</v>
      </c>
      <c r="H1041" t="s">
        <v>60</v>
      </c>
      <c r="I1041">
        <v>1</v>
      </c>
      <c r="J1041">
        <v>1467</v>
      </c>
      <c r="K1041">
        <v>1</v>
      </c>
      <c r="L1041" t="s">
        <v>13</v>
      </c>
      <c r="M1041">
        <v>52</v>
      </c>
      <c r="N1041">
        <v>3</v>
      </c>
      <c r="O1041">
        <v>1</v>
      </c>
      <c r="P1041" t="s">
        <v>61</v>
      </c>
      <c r="Q1041">
        <v>3</v>
      </c>
      <c r="R1041" t="s">
        <v>17</v>
      </c>
      <c r="S1041">
        <v>2742</v>
      </c>
      <c r="T1041">
        <v>3072</v>
      </c>
      <c r="U1041">
        <v>1</v>
      </c>
      <c r="V1041" t="s">
        <v>46</v>
      </c>
      <c r="W1041" t="s">
        <v>15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</row>
    <row r="1042" spans="1:35" x14ac:dyDescent="0.25">
      <c r="A1042">
        <v>40</v>
      </c>
      <c r="B1042" t="s">
        <v>15</v>
      </c>
      <c r="C1042" t="s">
        <v>55</v>
      </c>
      <c r="D1042">
        <v>218</v>
      </c>
      <c r="E1042" t="s">
        <v>48</v>
      </c>
      <c r="F1042">
        <v>8</v>
      </c>
      <c r="G1042">
        <v>1</v>
      </c>
      <c r="H1042" t="s">
        <v>52</v>
      </c>
      <c r="I1042">
        <v>1</v>
      </c>
      <c r="J1042">
        <v>1468</v>
      </c>
      <c r="K1042">
        <v>4</v>
      </c>
      <c r="L1042" t="s">
        <v>16</v>
      </c>
      <c r="M1042">
        <v>55</v>
      </c>
      <c r="N1042">
        <v>2</v>
      </c>
      <c r="O1042">
        <v>3</v>
      </c>
      <c r="P1042" t="s">
        <v>58</v>
      </c>
      <c r="Q1042">
        <v>2</v>
      </c>
      <c r="R1042" t="s">
        <v>18</v>
      </c>
      <c r="S1042">
        <v>13757</v>
      </c>
      <c r="T1042">
        <v>25178</v>
      </c>
      <c r="U1042">
        <v>2</v>
      </c>
      <c r="V1042" t="s">
        <v>46</v>
      </c>
      <c r="W1042" t="s">
        <v>15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</row>
    <row r="1043" spans="1:35" x14ac:dyDescent="0.25">
      <c r="A1043">
        <v>28</v>
      </c>
      <c r="B1043" t="s">
        <v>15</v>
      </c>
      <c r="C1043" t="s">
        <v>42</v>
      </c>
      <c r="D1043">
        <v>866</v>
      </c>
      <c r="E1043" t="s">
        <v>43</v>
      </c>
      <c r="F1043">
        <v>5</v>
      </c>
      <c r="G1043">
        <v>3</v>
      </c>
      <c r="H1043" t="s">
        <v>52</v>
      </c>
      <c r="I1043">
        <v>1</v>
      </c>
      <c r="J1043">
        <v>1469</v>
      </c>
      <c r="K1043">
        <v>4</v>
      </c>
      <c r="L1043" t="s">
        <v>16</v>
      </c>
      <c r="M1043">
        <v>84</v>
      </c>
      <c r="N1043">
        <v>3</v>
      </c>
      <c r="O1043">
        <v>2</v>
      </c>
      <c r="P1043" t="s">
        <v>45</v>
      </c>
      <c r="Q1043">
        <v>1</v>
      </c>
      <c r="R1043" t="s">
        <v>14</v>
      </c>
      <c r="S1043">
        <v>8463</v>
      </c>
      <c r="T1043">
        <v>23490</v>
      </c>
      <c r="U1043">
        <v>0</v>
      </c>
      <c r="V1043" t="s">
        <v>46</v>
      </c>
      <c r="W1043" t="s">
        <v>15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</row>
    <row r="1044" spans="1:35" x14ac:dyDescent="0.25">
      <c r="A1044">
        <v>44</v>
      </c>
      <c r="B1044" t="s">
        <v>15</v>
      </c>
      <c r="C1044" t="s">
        <v>55</v>
      </c>
      <c r="D1044">
        <v>981</v>
      </c>
      <c r="E1044" t="s">
        <v>48</v>
      </c>
      <c r="F1044">
        <v>5</v>
      </c>
      <c r="G1044">
        <v>3</v>
      </c>
      <c r="H1044" t="s">
        <v>44</v>
      </c>
      <c r="I1044">
        <v>1</v>
      </c>
      <c r="J1044">
        <v>1471</v>
      </c>
      <c r="K1044">
        <v>3</v>
      </c>
      <c r="L1044" t="s">
        <v>16</v>
      </c>
      <c r="M1044">
        <v>90</v>
      </c>
      <c r="N1044">
        <v>2</v>
      </c>
      <c r="O1044">
        <v>1</v>
      </c>
      <c r="P1044" t="s">
        <v>51</v>
      </c>
      <c r="Q1044">
        <v>3</v>
      </c>
      <c r="R1044" t="s">
        <v>14</v>
      </c>
      <c r="S1044">
        <v>3162</v>
      </c>
      <c r="T1044">
        <v>7973</v>
      </c>
      <c r="U1044">
        <v>3</v>
      </c>
      <c r="V1044" t="s">
        <v>46</v>
      </c>
      <c r="W1044" t="s">
        <v>15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</row>
    <row r="1045" spans="1:35" x14ac:dyDescent="0.25">
      <c r="A1045">
        <v>53</v>
      </c>
      <c r="B1045" t="s">
        <v>15</v>
      </c>
      <c r="C1045" t="s">
        <v>42</v>
      </c>
      <c r="D1045">
        <v>447</v>
      </c>
      <c r="E1045" t="s">
        <v>48</v>
      </c>
      <c r="F1045">
        <v>2</v>
      </c>
      <c r="G1045">
        <v>3</v>
      </c>
      <c r="H1045" t="s">
        <v>52</v>
      </c>
      <c r="I1045">
        <v>1</v>
      </c>
      <c r="J1045">
        <v>1472</v>
      </c>
      <c r="K1045">
        <v>4</v>
      </c>
      <c r="L1045" t="s">
        <v>16</v>
      </c>
      <c r="M1045">
        <v>39</v>
      </c>
      <c r="N1045">
        <v>4</v>
      </c>
      <c r="O1045">
        <v>4</v>
      </c>
      <c r="P1045" t="s">
        <v>58</v>
      </c>
      <c r="Q1045">
        <v>2</v>
      </c>
      <c r="R1045" t="s">
        <v>14</v>
      </c>
      <c r="S1045">
        <v>16598</v>
      </c>
      <c r="T1045">
        <v>19764</v>
      </c>
      <c r="U1045">
        <v>4</v>
      </c>
      <c r="V1045" t="s">
        <v>46</v>
      </c>
      <c r="W1045" t="s">
        <v>15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</row>
    <row r="1046" spans="1:35" x14ac:dyDescent="0.25">
      <c r="A1046">
        <v>49</v>
      </c>
      <c r="B1046" t="s">
        <v>15</v>
      </c>
      <c r="C1046" t="s">
        <v>42</v>
      </c>
      <c r="D1046">
        <v>1495</v>
      </c>
      <c r="E1046" t="s">
        <v>48</v>
      </c>
      <c r="F1046">
        <v>5</v>
      </c>
      <c r="G1046">
        <v>4</v>
      </c>
      <c r="H1046" t="s">
        <v>60</v>
      </c>
      <c r="I1046">
        <v>1</v>
      </c>
      <c r="J1046">
        <v>1473</v>
      </c>
      <c r="K1046">
        <v>1</v>
      </c>
      <c r="L1046" t="s">
        <v>16</v>
      </c>
      <c r="M1046">
        <v>96</v>
      </c>
      <c r="N1046">
        <v>3</v>
      </c>
      <c r="O1046">
        <v>2</v>
      </c>
      <c r="P1046" t="s">
        <v>54</v>
      </c>
      <c r="Q1046">
        <v>3</v>
      </c>
      <c r="R1046" t="s">
        <v>17</v>
      </c>
      <c r="S1046">
        <v>6651</v>
      </c>
      <c r="T1046">
        <v>21534</v>
      </c>
      <c r="U1046">
        <v>2</v>
      </c>
      <c r="V1046" t="s">
        <v>46</v>
      </c>
      <c r="W1046" t="s">
        <v>15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</row>
    <row r="1047" spans="1:35" x14ac:dyDescent="0.25">
      <c r="A1047">
        <v>40</v>
      </c>
      <c r="B1047" t="s">
        <v>15</v>
      </c>
      <c r="C1047" t="s">
        <v>42</v>
      </c>
      <c r="D1047">
        <v>896</v>
      </c>
      <c r="E1047" t="s">
        <v>48</v>
      </c>
      <c r="F1047">
        <v>2</v>
      </c>
      <c r="G1047">
        <v>3</v>
      </c>
      <c r="H1047" t="s">
        <v>52</v>
      </c>
      <c r="I1047">
        <v>1</v>
      </c>
      <c r="J1047">
        <v>1474</v>
      </c>
      <c r="K1047">
        <v>3</v>
      </c>
      <c r="L1047" t="s">
        <v>16</v>
      </c>
      <c r="M1047">
        <v>68</v>
      </c>
      <c r="N1047">
        <v>3</v>
      </c>
      <c r="O1047">
        <v>1</v>
      </c>
      <c r="P1047" t="s">
        <v>49</v>
      </c>
      <c r="Q1047">
        <v>3</v>
      </c>
      <c r="R1047" t="s">
        <v>18</v>
      </c>
      <c r="S1047">
        <v>2345</v>
      </c>
      <c r="T1047">
        <v>8045</v>
      </c>
      <c r="U1047">
        <v>2</v>
      </c>
      <c r="V1047" t="s">
        <v>46</v>
      </c>
      <c r="W1047" t="s">
        <v>15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</row>
    <row r="1048" spans="1:35" x14ac:dyDescent="0.25">
      <c r="A1048">
        <v>44</v>
      </c>
      <c r="B1048" t="s">
        <v>15</v>
      </c>
      <c r="C1048" t="s">
        <v>42</v>
      </c>
      <c r="D1048">
        <v>1467</v>
      </c>
      <c r="E1048" t="s">
        <v>48</v>
      </c>
      <c r="F1048">
        <v>20</v>
      </c>
      <c r="G1048">
        <v>3</v>
      </c>
      <c r="H1048" t="s">
        <v>44</v>
      </c>
      <c r="I1048">
        <v>1</v>
      </c>
      <c r="J1048">
        <v>1475</v>
      </c>
      <c r="K1048">
        <v>4</v>
      </c>
      <c r="L1048" t="s">
        <v>16</v>
      </c>
      <c r="M1048">
        <v>49</v>
      </c>
      <c r="N1048">
        <v>3</v>
      </c>
      <c r="O1048">
        <v>1</v>
      </c>
      <c r="P1048" t="s">
        <v>49</v>
      </c>
      <c r="Q1048">
        <v>2</v>
      </c>
      <c r="R1048" t="s">
        <v>14</v>
      </c>
      <c r="S1048">
        <v>3420</v>
      </c>
      <c r="T1048">
        <v>21158</v>
      </c>
      <c r="U1048">
        <v>1</v>
      </c>
      <c r="V1048" t="s">
        <v>46</v>
      </c>
      <c r="W1048" t="s">
        <v>15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</row>
    <row r="1049" spans="1:35" x14ac:dyDescent="0.25">
      <c r="A1049">
        <v>33</v>
      </c>
      <c r="B1049" t="s">
        <v>15</v>
      </c>
      <c r="C1049" t="s">
        <v>47</v>
      </c>
      <c r="D1049">
        <v>430</v>
      </c>
      <c r="E1049" t="s">
        <v>43</v>
      </c>
      <c r="F1049">
        <v>7</v>
      </c>
      <c r="G1049">
        <v>3</v>
      </c>
      <c r="H1049" t="s">
        <v>52</v>
      </c>
      <c r="I1049">
        <v>1</v>
      </c>
      <c r="J1049">
        <v>1477</v>
      </c>
      <c r="K1049">
        <v>4</v>
      </c>
      <c r="L1049" t="s">
        <v>16</v>
      </c>
      <c r="M1049">
        <v>54</v>
      </c>
      <c r="N1049">
        <v>3</v>
      </c>
      <c r="O1049">
        <v>2</v>
      </c>
      <c r="P1049" t="s">
        <v>45</v>
      </c>
      <c r="Q1049">
        <v>1</v>
      </c>
      <c r="R1049" t="s">
        <v>17</v>
      </c>
      <c r="S1049">
        <v>4373</v>
      </c>
      <c r="T1049">
        <v>17456</v>
      </c>
      <c r="U1049">
        <v>0</v>
      </c>
      <c r="V1049" t="s">
        <v>46</v>
      </c>
      <c r="W1049" t="s">
        <v>15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</row>
    <row r="1050" spans="1:35" x14ac:dyDescent="0.25">
      <c r="A1050">
        <v>34</v>
      </c>
      <c r="B1050" t="s">
        <v>15</v>
      </c>
      <c r="C1050" t="s">
        <v>42</v>
      </c>
      <c r="D1050">
        <v>1326</v>
      </c>
      <c r="E1050" t="s">
        <v>43</v>
      </c>
      <c r="F1050">
        <v>3</v>
      </c>
      <c r="G1050">
        <v>3</v>
      </c>
      <c r="H1050" t="s">
        <v>50</v>
      </c>
      <c r="I1050">
        <v>1</v>
      </c>
      <c r="J1050">
        <v>1478</v>
      </c>
      <c r="K1050">
        <v>4</v>
      </c>
      <c r="L1050" t="s">
        <v>16</v>
      </c>
      <c r="M1050">
        <v>81</v>
      </c>
      <c r="N1050">
        <v>1</v>
      </c>
      <c r="O1050">
        <v>2</v>
      </c>
      <c r="P1050" t="s">
        <v>45</v>
      </c>
      <c r="Q1050">
        <v>1</v>
      </c>
      <c r="R1050" t="s">
        <v>14</v>
      </c>
      <c r="S1050">
        <v>4759</v>
      </c>
      <c r="T1050">
        <v>15891</v>
      </c>
      <c r="U1050">
        <v>3</v>
      </c>
      <c r="V1050" t="s">
        <v>46</v>
      </c>
      <c r="W1050" t="s">
        <v>15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</row>
    <row r="1051" spans="1:35" x14ac:dyDescent="0.25">
      <c r="A1051">
        <v>30</v>
      </c>
      <c r="B1051" t="s">
        <v>15</v>
      </c>
      <c r="C1051" t="s">
        <v>42</v>
      </c>
      <c r="D1051">
        <v>1358</v>
      </c>
      <c r="E1051" t="s">
        <v>43</v>
      </c>
      <c r="F1051">
        <v>16</v>
      </c>
      <c r="G1051">
        <v>1</v>
      </c>
      <c r="H1051" t="s">
        <v>44</v>
      </c>
      <c r="I1051">
        <v>1</v>
      </c>
      <c r="J1051">
        <v>1479</v>
      </c>
      <c r="K1051">
        <v>4</v>
      </c>
      <c r="L1051" t="s">
        <v>16</v>
      </c>
      <c r="M1051">
        <v>96</v>
      </c>
      <c r="N1051">
        <v>3</v>
      </c>
      <c r="O1051">
        <v>2</v>
      </c>
      <c r="P1051" t="s">
        <v>45</v>
      </c>
      <c r="Q1051">
        <v>3</v>
      </c>
      <c r="R1051" t="s">
        <v>17</v>
      </c>
      <c r="S1051">
        <v>5301</v>
      </c>
      <c r="T1051">
        <v>2939</v>
      </c>
      <c r="U1051">
        <v>8</v>
      </c>
      <c r="V1051" t="s">
        <v>46</v>
      </c>
      <c r="W1051" t="s">
        <v>15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</row>
    <row r="1052" spans="1:35" x14ac:dyDescent="0.25">
      <c r="A1052">
        <v>42</v>
      </c>
      <c r="B1052" t="s">
        <v>15</v>
      </c>
      <c r="C1052" t="s">
        <v>47</v>
      </c>
      <c r="D1052">
        <v>748</v>
      </c>
      <c r="E1052" t="s">
        <v>48</v>
      </c>
      <c r="F1052">
        <v>9</v>
      </c>
      <c r="G1052">
        <v>2</v>
      </c>
      <c r="H1052" t="s">
        <v>52</v>
      </c>
      <c r="I1052">
        <v>1</v>
      </c>
      <c r="J1052">
        <v>1480</v>
      </c>
      <c r="K1052">
        <v>1</v>
      </c>
      <c r="L1052" t="s">
        <v>13</v>
      </c>
      <c r="M1052">
        <v>74</v>
      </c>
      <c r="N1052">
        <v>3</v>
      </c>
      <c r="O1052">
        <v>1</v>
      </c>
      <c r="P1052" t="s">
        <v>51</v>
      </c>
      <c r="Q1052">
        <v>4</v>
      </c>
      <c r="R1052" t="s">
        <v>14</v>
      </c>
      <c r="S1052">
        <v>3673</v>
      </c>
      <c r="T1052">
        <v>16458</v>
      </c>
      <c r="U1052">
        <v>1</v>
      </c>
      <c r="V1052" t="s">
        <v>46</v>
      </c>
      <c r="W1052" t="s">
        <v>15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</row>
    <row r="1053" spans="1:35" x14ac:dyDescent="0.25">
      <c r="A1053">
        <v>44</v>
      </c>
      <c r="B1053" t="s">
        <v>15</v>
      </c>
      <c r="C1053" t="s">
        <v>47</v>
      </c>
      <c r="D1053">
        <v>383</v>
      </c>
      <c r="E1053" t="s">
        <v>43</v>
      </c>
      <c r="F1053">
        <v>1</v>
      </c>
      <c r="G1053">
        <v>5</v>
      </c>
      <c r="H1053" t="s">
        <v>59</v>
      </c>
      <c r="I1053">
        <v>1</v>
      </c>
      <c r="J1053">
        <v>1481</v>
      </c>
      <c r="K1053">
        <v>1</v>
      </c>
      <c r="L1053" t="s">
        <v>13</v>
      </c>
      <c r="M1053">
        <v>79</v>
      </c>
      <c r="N1053">
        <v>3</v>
      </c>
      <c r="O1053">
        <v>2</v>
      </c>
      <c r="P1053" t="s">
        <v>45</v>
      </c>
      <c r="Q1053">
        <v>3</v>
      </c>
      <c r="R1053" t="s">
        <v>17</v>
      </c>
      <c r="S1053">
        <v>4768</v>
      </c>
      <c r="T1053">
        <v>9282</v>
      </c>
      <c r="U1053">
        <v>7</v>
      </c>
      <c r="V1053" t="s">
        <v>46</v>
      </c>
      <c r="W1053" t="s">
        <v>15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</row>
    <row r="1054" spans="1:35" x14ac:dyDescent="0.25">
      <c r="A1054">
        <v>30</v>
      </c>
      <c r="B1054" t="s">
        <v>15</v>
      </c>
      <c r="C1054" t="s">
        <v>55</v>
      </c>
      <c r="D1054">
        <v>990</v>
      </c>
      <c r="E1054" t="s">
        <v>48</v>
      </c>
      <c r="F1054">
        <v>7</v>
      </c>
      <c r="G1054">
        <v>3</v>
      </c>
      <c r="H1054" t="s">
        <v>60</v>
      </c>
      <c r="I1054">
        <v>1</v>
      </c>
      <c r="J1054">
        <v>1482</v>
      </c>
      <c r="K1054">
        <v>3</v>
      </c>
      <c r="L1054" t="s">
        <v>16</v>
      </c>
      <c r="M1054">
        <v>64</v>
      </c>
      <c r="N1054">
        <v>3</v>
      </c>
      <c r="O1054">
        <v>1</v>
      </c>
      <c r="P1054" t="s">
        <v>49</v>
      </c>
      <c r="Q1054">
        <v>3</v>
      </c>
      <c r="R1054" t="s">
        <v>18</v>
      </c>
      <c r="S1054">
        <v>1274</v>
      </c>
      <c r="T1054">
        <v>7152</v>
      </c>
      <c r="U1054">
        <v>1</v>
      </c>
      <c r="V1054" t="s">
        <v>46</v>
      </c>
      <c r="W1054" t="s">
        <v>15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</row>
    <row r="1055" spans="1:35" x14ac:dyDescent="0.25">
      <c r="A1055">
        <v>57</v>
      </c>
      <c r="B1055" t="s">
        <v>15</v>
      </c>
      <c r="C1055" t="s">
        <v>42</v>
      </c>
      <c r="D1055">
        <v>405</v>
      </c>
      <c r="E1055" t="s">
        <v>48</v>
      </c>
      <c r="F1055">
        <v>1</v>
      </c>
      <c r="G1055">
        <v>2</v>
      </c>
      <c r="H1055" t="s">
        <v>44</v>
      </c>
      <c r="I1055">
        <v>1</v>
      </c>
      <c r="J1055">
        <v>1483</v>
      </c>
      <c r="K1055">
        <v>2</v>
      </c>
      <c r="L1055" t="s">
        <v>16</v>
      </c>
      <c r="M1055">
        <v>93</v>
      </c>
      <c r="N1055">
        <v>4</v>
      </c>
      <c r="O1055">
        <v>2</v>
      </c>
      <c r="P1055" t="s">
        <v>49</v>
      </c>
      <c r="Q1055">
        <v>3</v>
      </c>
      <c r="R1055" t="s">
        <v>17</v>
      </c>
      <c r="S1055">
        <v>4900</v>
      </c>
      <c r="T1055">
        <v>2721</v>
      </c>
      <c r="U1055">
        <v>0</v>
      </c>
      <c r="V1055" t="s">
        <v>46</v>
      </c>
      <c r="W1055" t="s">
        <v>15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</row>
    <row r="1056" spans="1:35" x14ac:dyDescent="0.25">
      <c r="A1056">
        <v>49</v>
      </c>
      <c r="B1056" t="s">
        <v>15</v>
      </c>
      <c r="C1056" t="s">
        <v>42</v>
      </c>
      <c r="D1056">
        <v>1490</v>
      </c>
      <c r="E1056" t="s">
        <v>48</v>
      </c>
      <c r="F1056">
        <v>7</v>
      </c>
      <c r="G1056">
        <v>4</v>
      </c>
      <c r="H1056" t="s">
        <v>44</v>
      </c>
      <c r="I1056">
        <v>1</v>
      </c>
      <c r="J1056">
        <v>1484</v>
      </c>
      <c r="K1056">
        <v>3</v>
      </c>
      <c r="L1056" t="s">
        <v>16</v>
      </c>
      <c r="M1056">
        <v>35</v>
      </c>
      <c r="N1056">
        <v>3</v>
      </c>
      <c r="O1056">
        <v>3</v>
      </c>
      <c r="P1056" t="s">
        <v>54</v>
      </c>
      <c r="Q1056">
        <v>2</v>
      </c>
      <c r="R1056" t="s">
        <v>18</v>
      </c>
      <c r="S1056">
        <v>10466</v>
      </c>
      <c r="T1056">
        <v>20948</v>
      </c>
      <c r="U1056">
        <v>3</v>
      </c>
      <c r="V1056" t="s">
        <v>46</v>
      </c>
      <c r="W1056" t="s">
        <v>15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</row>
    <row r="1057" spans="1:35" x14ac:dyDescent="0.25">
      <c r="A1057">
        <v>34</v>
      </c>
      <c r="B1057" t="s">
        <v>15</v>
      </c>
      <c r="C1057" t="s">
        <v>47</v>
      </c>
      <c r="D1057">
        <v>829</v>
      </c>
      <c r="E1057" t="s">
        <v>48</v>
      </c>
      <c r="F1057">
        <v>15</v>
      </c>
      <c r="G1057">
        <v>3</v>
      </c>
      <c r="H1057" t="s">
        <v>52</v>
      </c>
      <c r="I1057">
        <v>1</v>
      </c>
      <c r="J1057">
        <v>1485</v>
      </c>
      <c r="K1057">
        <v>2</v>
      </c>
      <c r="L1057" t="s">
        <v>16</v>
      </c>
      <c r="M1057">
        <v>71</v>
      </c>
      <c r="N1057">
        <v>3</v>
      </c>
      <c r="O1057">
        <v>4</v>
      </c>
      <c r="P1057" t="s">
        <v>58</v>
      </c>
      <c r="Q1057">
        <v>1</v>
      </c>
      <c r="R1057" t="s">
        <v>18</v>
      </c>
      <c r="S1057">
        <v>17007</v>
      </c>
      <c r="T1057">
        <v>11929</v>
      </c>
      <c r="U1057">
        <v>7</v>
      </c>
      <c r="V1057" t="s">
        <v>46</v>
      </c>
      <c r="W1057" t="s">
        <v>15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</row>
    <row r="1058" spans="1:35" x14ac:dyDescent="0.25">
      <c r="A1058">
        <v>28</v>
      </c>
      <c r="B1058" t="s">
        <v>12</v>
      </c>
      <c r="C1058" t="s">
        <v>47</v>
      </c>
      <c r="D1058">
        <v>1496</v>
      </c>
      <c r="E1058" t="s">
        <v>43</v>
      </c>
      <c r="F1058">
        <v>1</v>
      </c>
      <c r="G1058">
        <v>3</v>
      </c>
      <c r="H1058" t="s">
        <v>60</v>
      </c>
      <c r="I1058">
        <v>1</v>
      </c>
      <c r="J1058">
        <v>1486</v>
      </c>
      <c r="K1058">
        <v>1</v>
      </c>
      <c r="L1058" t="s">
        <v>16</v>
      </c>
      <c r="M1058">
        <v>92</v>
      </c>
      <c r="N1058">
        <v>3</v>
      </c>
      <c r="O1058">
        <v>1</v>
      </c>
      <c r="P1058" t="s">
        <v>57</v>
      </c>
      <c r="Q1058">
        <v>3</v>
      </c>
      <c r="R1058" t="s">
        <v>17</v>
      </c>
      <c r="S1058">
        <v>2909</v>
      </c>
      <c r="T1058">
        <v>15747</v>
      </c>
      <c r="U1058">
        <v>3</v>
      </c>
      <c r="V1058" t="s">
        <v>46</v>
      </c>
      <c r="W1058" t="s">
        <v>15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</row>
    <row r="1059" spans="1:35" x14ac:dyDescent="0.25">
      <c r="A1059">
        <v>29</v>
      </c>
      <c r="B1059" t="s">
        <v>12</v>
      </c>
      <c r="C1059" t="s">
        <v>47</v>
      </c>
      <c r="D1059">
        <v>115</v>
      </c>
      <c r="E1059" t="s">
        <v>43</v>
      </c>
      <c r="F1059">
        <v>13</v>
      </c>
      <c r="G1059">
        <v>3</v>
      </c>
      <c r="H1059" t="s">
        <v>60</v>
      </c>
      <c r="I1059">
        <v>1</v>
      </c>
      <c r="J1059">
        <v>1487</v>
      </c>
      <c r="K1059">
        <v>1</v>
      </c>
      <c r="L1059" t="s">
        <v>13</v>
      </c>
      <c r="M1059">
        <v>51</v>
      </c>
      <c r="N1059">
        <v>3</v>
      </c>
      <c r="O1059">
        <v>2</v>
      </c>
      <c r="P1059" t="s">
        <v>45</v>
      </c>
      <c r="Q1059">
        <v>2</v>
      </c>
      <c r="R1059" t="s">
        <v>14</v>
      </c>
      <c r="S1059">
        <v>5765</v>
      </c>
      <c r="T1059">
        <v>17485</v>
      </c>
      <c r="U1059">
        <v>5</v>
      </c>
      <c r="V1059" t="s">
        <v>46</v>
      </c>
      <c r="W1059" t="s">
        <v>15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</row>
    <row r="1060" spans="1:35" x14ac:dyDescent="0.25">
      <c r="A1060">
        <v>34</v>
      </c>
      <c r="B1060" t="s">
        <v>12</v>
      </c>
      <c r="C1060" t="s">
        <v>42</v>
      </c>
      <c r="D1060">
        <v>790</v>
      </c>
      <c r="E1060" t="s">
        <v>43</v>
      </c>
      <c r="F1060">
        <v>24</v>
      </c>
      <c r="G1060">
        <v>4</v>
      </c>
      <c r="H1060" t="s">
        <v>52</v>
      </c>
      <c r="I1060">
        <v>1</v>
      </c>
      <c r="J1060">
        <v>1489</v>
      </c>
      <c r="K1060">
        <v>1</v>
      </c>
      <c r="L1060" t="s">
        <v>13</v>
      </c>
      <c r="M1060">
        <v>40</v>
      </c>
      <c r="N1060">
        <v>2</v>
      </c>
      <c r="O1060">
        <v>2</v>
      </c>
      <c r="P1060" t="s">
        <v>45</v>
      </c>
      <c r="Q1060">
        <v>2</v>
      </c>
      <c r="R1060" t="s">
        <v>14</v>
      </c>
      <c r="S1060">
        <v>4599</v>
      </c>
      <c r="T1060">
        <v>7815</v>
      </c>
      <c r="U1060">
        <v>0</v>
      </c>
      <c r="V1060" t="s">
        <v>46</v>
      </c>
      <c r="W1060" t="s">
        <v>12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</row>
    <row r="1061" spans="1:35" x14ac:dyDescent="0.25">
      <c r="A1061">
        <v>35</v>
      </c>
      <c r="B1061" t="s">
        <v>15</v>
      </c>
      <c r="C1061" t="s">
        <v>42</v>
      </c>
      <c r="D1061">
        <v>660</v>
      </c>
      <c r="E1061" t="s">
        <v>43</v>
      </c>
      <c r="F1061">
        <v>7</v>
      </c>
      <c r="G1061">
        <v>1</v>
      </c>
      <c r="H1061" t="s">
        <v>44</v>
      </c>
      <c r="I1061">
        <v>1</v>
      </c>
      <c r="J1061">
        <v>1492</v>
      </c>
      <c r="K1061">
        <v>4</v>
      </c>
      <c r="L1061" t="s">
        <v>16</v>
      </c>
      <c r="M1061">
        <v>76</v>
      </c>
      <c r="N1061">
        <v>3</v>
      </c>
      <c r="O1061">
        <v>1</v>
      </c>
      <c r="P1061" t="s">
        <v>57</v>
      </c>
      <c r="Q1061">
        <v>3</v>
      </c>
      <c r="R1061" t="s">
        <v>17</v>
      </c>
      <c r="S1061">
        <v>2404</v>
      </c>
      <c r="T1061">
        <v>16192</v>
      </c>
      <c r="U1061">
        <v>1</v>
      </c>
      <c r="V1061" t="s">
        <v>46</v>
      </c>
      <c r="W1061" t="s">
        <v>15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</row>
    <row r="1062" spans="1:35" x14ac:dyDescent="0.25">
      <c r="A1062">
        <v>24</v>
      </c>
      <c r="B1062" t="s">
        <v>12</v>
      </c>
      <c r="C1062" t="s">
        <v>47</v>
      </c>
      <c r="D1062">
        <v>381</v>
      </c>
      <c r="E1062" t="s">
        <v>48</v>
      </c>
      <c r="F1062">
        <v>9</v>
      </c>
      <c r="G1062">
        <v>3</v>
      </c>
      <c r="H1062" t="s">
        <v>52</v>
      </c>
      <c r="I1062">
        <v>1</v>
      </c>
      <c r="J1062">
        <v>1494</v>
      </c>
      <c r="K1062">
        <v>2</v>
      </c>
      <c r="L1062" t="s">
        <v>16</v>
      </c>
      <c r="M1062">
        <v>89</v>
      </c>
      <c r="N1062">
        <v>3</v>
      </c>
      <c r="O1062">
        <v>1</v>
      </c>
      <c r="P1062" t="s">
        <v>51</v>
      </c>
      <c r="Q1062">
        <v>1</v>
      </c>
      <c r="R1062" t="s">
        <v>14</v>
      </c>
      <c r="S1062">
        <v>3172</v>
      </c>
      <c r="T1062">
        <v>16998</v>
      </c>
      <c r="U1062">
        <v>2</v>
      </c>
      <c r="V1062" t="s">
        <v>46</v>
      </c>
      <c r="W1062" t="s">
        <v>12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24</v>
      </c>
      <c r="B1063" t="s">
        <v>15</v>
      </c>
      <c r="C1063" t="s">
        <v>55</v>
      </c>
      <c r="D1063">
        <v>830</v>
      </c>
      <c r="E1063" t="s">
        <v>43</v>
      </c>
      <c r="F1063">
        <v>13</v>
      </c>
      <c r="G1063">
        <v>2</v>
      </c>
      <c r="H1063" t="s">
        <v>44</v>
      </c>
      <c r="I1063">
        <v>1</v>
      </c>
      <c r="J1063">
        <v>1495</v>
      </c>
      <c r="K1063">
        <v>4</v>
      </c>
      <c r="L1063" t="s">
        <v>13</v>
      </c>
      <c r="M1063">
        <v>78</v>
      </c>
      <c r="N1063">
        <v>3</v>
      </c>
      <c r="O1063">
        <v>1</v>
      </c>
      <c r="P1063" t="s">
        <v>57</v>
      </c>
      <c r="Q1063">
        <v>2</v>
      </c>
      <c r="R1063" t="s">
        <v>17</v>
      </c>
      <c r="S1063">
        <v>2033</v>
      </c>
      <c r="T1063">
        <v>7103</v>
      </c>
      <c r="U1063">
        <v>1</v>
      </c>
      <c r="V1063" t="s">
        <v>46</v>
      </c>
      <c r="W1063" t="s">
        <v>15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</row>
    <row r="1064" spans="1:35" x14ac:dyDescent="0.25">
      <c r="A1064">
        <v>44</v>
      </c>
      <c r="B1064" t="s">
        <v>15</v>
      </c>
      <c r="C1064" t="s">
        <v>47</v>
      </c>
      <c r="D1064">
        <v>1193</v>
      </c>
      <c r="E1064" t="s">
        <v>48</v>
      </c>
      <c r="F1064">
        <v>2</v>
      </c>
      <c r="G1064">
        <v>1</v>
      </c>
      <c r="H1064" t="s">
        <v>52</v>
      </c>
      <c r="I1064">
        <v>1</v>
      </c>
      <c r="J1064">
        <v>1496</v>
      </c>
      <c r="K1064">
        <v>2</v>
      </c>
      <c r="L1064" t="s">
        <v>16</v>
      </c>
      <c r="M1064">
        <v>86</v>
      </c>
      <c r="N1064">
        <v>3</v>
      </c>
      <c r="O1064">
        <v>3</v>
      </c>
      <c r="P1064" t="s">
        <v>53</v>
      </c>
      <c r="Q1064">
        <v>3</v>
      </c>
      <c r="R1064" t="s">
        <v>14</v>
      </c>
      <c r="S1064">
        <v>10209</v>
      </c>
      <c r="T1064">
        <v>19719</v>
      </c>
      <c r="U1064">
        <v>5</v>
      </c>
      <c r="V1064" t="s">
        <v>46</v>
      </c>
      <c r="W1064" t="s">
        <v>12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</row>
    <row r="1065" spans="1:35" x14ac:dyDescent="0.25">
      <c r="A1065">
        <v>29</v>
      </c>
      <c r="B1065" t="s">
        <v>15</v>
      </c>
      <c r="C1065" t="s">
        <v>42</v>
      </c>
      <c r="D1065">
        <v>1246</v>
      </c>
      <c r="E1065" t="s">
        <v>43</v>
      </c>
      <c r="F1065">
        <v>19</v>
      </c>
      <c r="G1065">
        <v>3</v>
      </c>
      <c r="H1065" t="s">
        <v>44</v>
      </c>
      <c r="I1065">
        <v>1</v>
      </c>
      <c r="J1065">
        <v>1497</v>
      </c>
      <c r="K1065">
        <v>3</v>
      </c>
      <c r="L1065" t="s">
        <v>16</v>
      </c>
      <c r="M1065">
        <v>77</v>
      </c>
      <c r="N1065">
        <v>2</v>
      </c>
      <c r="O1065">
        <v>2</v>
      </c>
      <c r="P1065" t="s">
        <v>45</v>
      </c>
      <c r="Q1065">
        <v>3</v>
      </c>
      <c r="R1065" t="s">
        <v>18</v>
      </c>
      <c r="S1065">
        <v>8620</v>
      </c>
      <c r="T1065">
        <v>23757</v>
      </c>
      <c r="U1065">
        <v>1</v>
      </c>
      <c r="V1065" t="s">
        <v>46</v>
      </c>
      <c r="W1065" t="s">
        <v>15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</row>
    <row r="1066" spans="1:35" x14ac:dyDescent="0.25">
      <c r="A1066">
        <v>30</v>
      </c>
      <c r="B1066" t="s">
        <v>15</v>
      </c>
      <c r="C1066" t="s">
        <v>42</v>
      </c>
      <c r="D1066">
        <v>330</v>
      </c>
      <c r="E1066" t="s">
        <v>61</v>
      </c>
      <c r="F1066">
        <v>1</v>
      </c>
      <c r="G1066">
        <v>3</v>
      </c>
      <c r="H1066" t="s">
        <v>44</v>
      </c>
      <c r="I1066">
        <v>1</v>
      </c>
      <c r="J1066">
        <v>1499</v>
      </c>
      <c r="K1066">
        <v>3</v>
      </c>
      <c r="L1066" t="s">
        <v>16</v>
      </c>
      <c r="M1066">
        <v>46</v>
      </c>
      <c r="N1066">
        <v>3</v>
      </c>
      <c r="O1066">
        <v>1</v>
      </c>
      <c r="P1066" t="s">
        <v>61</v>
      </c>
      <c r="Q1066">
        <v>3</v>
      </c>
      <c r="R1066" t="s">
        <v>18</v>
      </c>
      <c r="S1066">
        <v>2064</v>
      </c>
      <c r="T1066">
        <v>15428</v>
      </c>
      <c r="U1066">
        <v>0</v>
      </c>
      <c r="V1066" t="s">
        <v>46</v>
      </c>
      <c r="W1066" t="s">
        <v>15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</row>
    <row r="1067" spans="1:35" x14ac:dyDescent="0.25">
      <c r="A1067">
        <v>55</v>
      </c>
      <c r="B1067" t="s">
        <v>15</v>
      </c>
      <c r="C1067" t="s">
        <v>42</v>
      </c>
      <c r="D1067">
        <v>1229</v>
      </c>
      <c r="E1067" t="s">
        <v>48</v>
      </c>
      <c r="F1067">
        <v>4</v>
      </c>
      <c r="G1067">
        <v>4</v>
      </c>
      <c r="H1067" t="s">
        <v>44</v>
      </c>
      <c r="I1067">
        <v>1</v>
      </c>
      <c r="J1067">
        <v>1501</v>
      </c>
      <c r="K1067">
        <v>4</v>
      </c>
      <c r="L1067" t="s">
        <v>16</v>
      </c>
      <c r="M1067">
        <v>30</v>
      </c>
      <c r="N1067">
        <v>3</v>
      </c>
      <c r="O1067">
        <v>2</v>
      </c>
      <c r="P1067" t="s">
        <v>54</v>
      </c>
      <c r="Q1067">
        <v>3</v>
      </c>
      <c r="R1067" t="s">
        <v>17</v>
      </c>
      <c r="S1067">
        <v>4035</v>
      </c>
      <c r="T1067">
        <v>16143</v>
      </c>
      <c r="U1067">
        <v>0</v>
      </c>
      <c r="V1067" t="s">
        <v>46</v>
      </c>
      <c r="W1067" t="s">
        <v>12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</row>
    <row r="1068" spans="1:35" x14ac:dyDescent="0.25">
      <c r="A1068">
        <v>33</v>
      </c>
      <c r="B1068" t="s">
        <v>15</v>
      </c>
      <c r="C1068" t="s">
        <v>42</v>
      </c>
      <c r="D1068">
        <v>1099</v>
      </c>
      <c r="E1068" t="s">
        <v>48</v>
      </c>
      <c r="F1068">
        <v>4</v>
      </c>
      <c r="G1068">
        <v>4</v>
      </c>
      <c r="H1068" t="s">
        <v>52</v>
      </c>
      <c r="I1068">
        <v>1</v>
      </c>
      <c r="J1068">
        <v>1502</v>
      </c>
      <c r="K1068">
        <v>1</v>
      </c>
      <c r="L1068" t="s">
        <v>13</v>
      </c>
      <c r="M1068">
        <v>82</v>
      </c>
      <c r="N1068">
        <v>2</v>
      </c>
      <c r="O1068">
        <v>1</v>
      </c>
      <c r="P1068" t="s">
        <v>51</v>
      </c>
      <c r="Q1068">
        <v>2</v>
      </c>
      <c r="R1068" t="s">
        <v>17</v>
      </c>
      <c r="S1068">
        <v>3838</v>
      </c>
      <c r="T1068">
        <v>8192</v>
      </c>
      <c r="U1068">
        <v>8</v>
      </c>
      <c r="V1068" t="s">
        <v>46</v>
      </c>
      <c r="W1068" t="s">
        <v>15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</row>
    <row r="1069" spans="1:35" x14ac:dyDescent="0.25">
      <c r="A1069">
        <v>47</v>
      </c>
      <c r="B1069" t="s">
        <v>15</v>
      </c>
      <c r="C1069" t="s">
        <v>42</v>
      </c>
      <c r="D1069">
        <v>571</v>
      </c>
      <c r="E1069" t="s">
        <v>43</v>
      </c>
      <c r="F1069">
        <v>14</v>
      </c>
      <c r="G1069">
        <v>3</v>
      </c>
      <c r="H1069" t="s">
        <v>52</v>
      </c>
      <c r="I1069">
        <v>1</v>
      </c>
      <c r="J1069">
        <v>1503</v>
      </c>
      <c r="K1069">
        <v>3</v>
      </c>
      <c r="L1069" t="s">
        <v>13</v>
      </c>
      <c r="M1069">
        <v>78</v>
      </c>
      <c r="N1069">
        <v>3</v>
      </c>
      <c r="O1069">
        <v>2</v>
      </c>
      <c r="P1069" t="s">
        <v>45</v>
      </c>
      <c r="Q1069">
        <v>3</v>
      </c>
      <c r="R1069" t="s">
        <v>17</v>
      </c>
      <c r="S1069">
        <v>4591</v>
      </c>
      <c r="T1069">
        <v>24200</v>
      </c>
      <c r="U1069">
        <v>3</v>
      </c>
      <c r="V1069" t="s">
        <v>46</v>
      </c>
      <c r="W1069" t="s">
        <v>12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</row>
    <row r="1070" spans="1:35" x14ac:dyDescent="0.25">
      <c r="A1070">
        <v>28</v>
      </c>
      <c r="B1070" t="s">
        <v>12</v>
      </c>
      <c r="C1070" t="s">
        <v>47</v>
      </c>
      <c r="D1070">
        <v>289</v>
      </c>
      <c r="E1070" t="s">
        <v>48</v>
      </c>
      <c r="F1070">
        <v>2</v>
      </c>
      <c r="G1070">
        <v>2</v>
      </c>
      <c r="H1070" t="s">
        <v>52</v>
      </c>
      <c r="I1070">
        <v>1</v>
      </c>
      <c r="J1070">
        <v>1504</v>
      </c>
      <c r="K1070">
        <v>3</v>
      </c>
      <c r="L1070" t="s">
        <v>16</v>
      </c>
      <c r="M1070">
        <v>38</v>
      </c>
      <c r="N1070">
        <v>2</v>
      </c>
      <c r="O1070">
        <v>1</v>
      </c>
      <c r="P1070" t="s">
        <v>51</v>
      </c>
      <c r="Q1070">
        <v>1</v>
      </c>
      <c r="R1070" t="s">
        <v>14</v>
      </c>
      <c r="S1070">
        <v>2561</v>
      </c>
      <c r="T1070">
        <v>5355</v>
      </c>
      <c r="U1070">
        <v>7</v>
      </c>
      <c r="V1070" t="s">
        <v>46</v>
      </c>
      <c r="W1070" t="s">
        <v>15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28</v>
      </c>
      <c r="B1071" t="s">
        <v>15</v>
      </c>
      <c r="C1071" t="s">
        <v>42</v>
      </c>
      <c r="D1071">
        <v>1423</v>
      </c>
      <c r="E1071" t="s">
        <v>48</v>
      </c>
      <c r="F1071">
        <v>1</v>
      </c>
      <c r="G1071">
        <v>3</v>
      </c>
      <c r="H1071" t="s">
        <v>44</v>
      </c>
      <c r="I1071">
        <v>1</v>
      </c>
      <c r="J1071">
        <v>1506</v>
      </c>
      <c r="K1071">
        <v>1</v>
      </c>
      <c r="L1071" t="s">
        <v>16</v>
      </c>
      <c r="M1071">
        <v>72</v>
      </c>
      <c r="N1071">
        <v>2</v>
      </c>
      <c r="O1071">
        <v>1</v>
      </c>
      <c r="P1071" t="s">
        <v>49</v>
      </c>
      <c r="Q1071">
        <v>3</v>
      </c>
      <c r="R1071" t="s">
        <v>18</v>
      </c>
      <c r="S1071">
        <v>1563</v>
      </c>
      <c r="T1071">
        <v>12530</v>
      </c>
      <c r="U1071">
        <v>1</v>
      </c>
      <c r="V1071" t="s">
        <v>46</v>
      </c>
      <c r="W1071" t="s">
        <v>15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</row>
    <row r="1072" spans="1:35" x14ac:dyDescent="0.25">
      <c r="A1072">
        <v>28</v>
      </c>
      <c r="B1072" t="s">
        <v>15</v>
      </c>
      <c r="C1072" t="s">
        <v>47</v>
      </c>
      <c r="D1072">
        <v>467</v>
      </c>
      <c r="E1072" t="s">
        <v>43</v>
      </c>
      <c r="F1072">
        <v>7</v>
      </c>
      <c r="G1072">
        <v>3</v>
      </c>
      <c r="H1072" t="s">
        <v>44</v>
      </c>
      <c r="I1072">
        <v>1</v>
      </c>
      <c r="J1072">
        <v>1507</v>
      </c>
      <c r="K1072">
        <v>3</v>
      </c>
      <c r="L1072" t="s">
        <v>16</v>
      </c>
      <c r="M1072">
        <v>55</v>
      </c>
      <c r="N1072">
        <v>3</v>
      </c>
      <c r="O1072">
        <v>2</v>
      </c>
      <c r="P1072" t="s">
        <v>45</v>
      </c>
      <c r="Q1072">
        <v>1</v>
      </c>
      <c r="R1072" t="s">
        <v>14</v>
      </c>
      <c r="S1072">
        <v>4898</v>
      </c>
      <c r="T1072">
        <v>11827</v>
      </c>
      <c r="U1072">
        <v>0</v>
      </c>
      <c r="V1072" t="s">
        <v>46</v>
      </c>
      <c r="W1072" t="s">
        <v>15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</row>
    <row r="1073" spans="1:35" x14ac:dyDescent="0.25">
      <c r="A1073">
        <v>49</v>
      </c>
      <c r="B1073" t="s">
        <v>15</v>
      </c>
      <c r="C1073" t="s">
        <v>42</v>
      </c>
      <c r="D1073">
        <v>271</v>
      </c>
      <c r="E1073" t="s">
        <v>48</v>
      </c>
      <c r="F1073">
        <v>3</v>
      </c>
      <c r="G1073">
        <v>2</v>
      </c>
      <c r="H1073" t="s">
        <v>52</v>
      </c>
      <c r="I1073">
        <v>1</v>
      </c>
      <c r="J1073">
        <v>1509</v>
      </c>
      <c r="K1073">
        <v>3</v>
      </c>
      <c r="L1073" t="s">
        <v>13</v>
      </c>
      <c r="M1073">
        <v>43</v>
      </c>
      <c r="N1073">
        <v>2</v>
      </c>
      <c r="O1073">
        <v>2</v>
      </c>
      <c r="P1073" t="s">
        <v>51</v>
      </c>
      <c r="Q1073">
        <v>1</v>
      </c>
      <c r="R1073" t="s">
        <v>17</v>
      </c>
      <c r="S1073">
        <v>4789</v>
      </c>
      <c r="T1073">
        <v>23070</v>
      </c>
      <c r="U1073">
        <v>4</v>
      </c>
      <c r="V1073" t="s">
        <v>46</v>
      </c>
      <c r="W1073" t="s">
        <v>15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</row>
    <row r="1074" spans="1:35" x14ac:dyDescent="0.25">
      <c r="A1074">
        <v>29</v>
      </c>
      <c r="B1074" t="s">
        <v>15</v>
      </c>
      <c r="C1074" t="s">
        <v>47</v>
      </c>
      <c r="D1074">
        <v>410</v>
      </c>
      <c r="E1074" t="s">
        <v>48</v>
      </c>
      <c r="F1074">
        <v>2</v>
      </c>
      <c r="G1074">
        <v>1</v>
      </c>
      <c r="H1074" t="s">
        <v>44</v>
      </c>
      <c r="I1074">
        <v>1</v>
      </c>
      <c r="J1074">
        <v>1513</v>
      </c>
      <c r="K1074">
        <v>4</v>
      </c>
      <c r="L1074" t="s">
        <v>13</v>
      </c>
      <c r="M1074">
        <v>97</v>
      </c>
      <c r="N1074">
        <v>3</v>
      </c>
      <c r="O1074">
        <v>1</v>
      </c>
      <c r="P1074" t="s">
        <v>51</v>
      </c>
      <c r="Q1074">
        <v>2</v>
      </c>
      <c r="R1074" t="s">
        <v>17</v>
      </c>
      <c r="S1074">
        <v>3180</v>
      </c>
      <c r="T1074">
        <v>4668</v>
      </c>
      <c r="U1074">
        <v>0</v>
      </c>
      <c r="V1074" t="s">
        <v>46</v>
      </c>
      <c r="W1074" t="s">
        <v>15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</row>
    <row r="1075" spans="1:35" x14ac:dyDescent="0.25">
      <c r="A1075">
        <v>28</v>
      </c>
      <c r="B1075" t="s">
        <v>15</v>
      </c>
      <c r="C1075" t="s">
        <v>42</v>
      </c>
      <c r="D1075">
        <v>1083</v>
      </c>
      <c r="E1075" t="s">
        <v>48</v>
      </c>
      <c r="F1075">
        <v>29</v>
      </c>
      <c r="G1075">
        <v>1</v>
      </c>
      <c r="H1075" t="s">
        <v>44</v>
      </c>
      <c r="I1075">
        <v>1</v>
      </c>
      <c r="J1075">
        <v>1514</v>
      </c>
      <c r="K1075">
        <v>3</v>
      </c>
      <c r="L1075" t="s">
        <v>16</v>
      </c>
      <c r="M1075">
        <v>96</v>
      </c>
      <c r="N1075">
        <v>1</v>
      </c>
      <c r="O1075">
        <v>2</v>
      </c>
      <c r="P1075" t="s">
        <v>53</v>
      </c>
      <c r="Q1075">
        <v>2</v>
      </c>
      <c r="R1075" t="s">
        <v>17</v>
      </c>
      <c r="S1075">
        <v>6549</v>
      </c>
      <c r="T1075">
        <v>3173</v>
      </c>
      <c r="U1075">
        <v>1</v>
      </c>
      <c r="V1075" t="s">
        <v>46</v>
      </c>
      <c r="W1075" t="s">
        <v>15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</row>
    <row r="1076" spans="1:35" x14ac:dyDescent="0.25">
      <c r="A1076">
        <v>33</v>
      </c>
      <c r="B1076" t="s">
        <v>15</v>
      </c>
      <c r="C1076" t="s">
        <v>42</v>
      </c>
      <c r="D1076">
        <v>516</v>
      </c>
      <c r="E1076" t="s">
        <v>48</v>
      </c>
      <c r="F1076">
        <v>8</v>
      </c>
      <c r="G1076">
        <v>5</v>
      </c>
      <c r="H1076" t="s">
        <v>44</v>
      </c>
      <c r="I1076">
        <v>1</v>
      </c>
      <c r="J1076">
        <v>1515</v>
      </c>
      <c r="K1076">
        <v>4</v>
      </c>
      <c r="L1076" t="s">
        <v>16</v>
      </c>
      <c r="M1076">
        <v>69</v>
      </c>
      <c r="N1076">
        <v>3</v>
      </c>
      <c r="O1076">
        <v>2</v>
      </c>
      <c r="P1076" t="s">
        <v>54</v>
      </c>
      <c r="Q1076">
        <v>3</v>
      </c>
      <c r="R1076" t="s">
        <v>14</v>
      </c>
      <c r="S1076">
        <v>6388</v>
      </c>
      <c r="T1076">
        <v>22049</v>
      </c>
      <c r="U1076">
        <v>2</v>
      </c>
      <c r="V1076" t="s">
        <v>46</v>
      </c>
      <c r="W1076" t="s">
        <v>12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32</v>
      </c>
      <c r="B1077" t="s">
        <v>15</v>
      </c>
      <c r="C1077" t="s">
        <v>42</v>
      </c>
      <c r="D1077">
        <v>495</v>
      </c>
      <c r="E1077" t="s">
        <v>48</v>
      </c>
      <c r="F1077">
        <v>10</v>
      </c>
      <c r="G1077">
        <v>3</v>
      </c>
      <c r="H1077" t="s">
        <v>52</v>
      </c>
      <c r="I1077">
        <v>1</v>
      </c>
      <c r="J1077">
        <v>1516</v>
      </c>
      <c r="K1077">
        <v>3</v>
      </c>
      <c r="L1077" t="s">
        <v>16</v>
      </c>
      <c r="M1077">
        <v>64</v>
      </c>
      <c r="N1077">
        <v>3</v>
      </c>
      <c r="O1077">
        <v>3</v>
      </c>
      <c r="P1077" t="s">
        <v>56</v>
      </c>
      <c r="Q1077">
        <v>4</v>
      </c>
      <c r="R1077" t="s">
        <v>14</v>
      </c>
      <c r="S1077">
        <v>11244</v>
      </c>
      <c r="T1077">
        <v>21072</v>
      </c>
      <c r="U1077">
        <v>2</v>
      </c>
      <c r="V1077" t="s">
        <v>46</v>
      </c>
      <c r="W1077" t="s">
        <v>15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</row>
    <row r="1078" spans="1:35" x14ac:dyDescent="0.25">
      <c r="A1078">
        <v>54</v>
      </c>
      <c r="B1078" t="s">
        <v>15</v>
      </c>
      <c r="C1078" t="s">
        <v>47</v>
      </c>
      <c r="D1078">
        <v>1050</v>
      </c>
      <c r="E1078" t="s">
        <v>48</v>
      </c>
      <c r="F1078">
        <v>11</v>
      </c>
      <c r="G1078">
        <v>4</v>
      </c>
      <c r="H1078" t="s">
        <v>52</v>
      </c>
      <c r="I1078">
        <v>1</v>
      </c>
      <c r="J1078">
        <v>1520</v>
      </c>
      <c r="K1078">
        <v>2</v>
      </c>
      <c r="L1078" t="s">
        <v>13</v>
      </c>
      <c r="M1078">
        <v>87</v>
      </c>
      <c r="N1078">
        <v>3</v>
      </c>
      <c r="O1078">
        <v>4</v>
      </c>
      <c r="P1078" t="s">
        <v>56</v>
      </c>
      <c r="Q1078">
        <v>4</v>
      </c>
      <c r="R1078" t="s">
        <v>18</v>
      </c>
      <c r="S1078">
        <v>16032</v>
      </c>
      <c r="T1078">
        <v>24456</v>
      </c>
      <c r="U1078">
        <v>3</v>
      </c>
      <c r="V1078" t="s">
        <v>46</v>
      </c>
      <c r="W1078" t="s">
        <v>15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</row>
    <row r="1079" spans="1:35" x14ac:dyDescent="0.25">
      <c r="A1079">
        <v>29</v>
      </c>
      <c r="B1079" t="s">
        <v>12</v>
      </c>
      <c r="C1079" t="s">
        <v>42</v>
      </c>
      <c r="D1079">
        <v>224</v>
      </c>
      <c r="E1079" t="s">
        <v>48</v>
      </c>
      <c r="F1079">
        <v>1</v>
      </c>
      <c r="G1079">
        <v>4</v>
      </c>
      <c r="H1079" t="s">
        <v>60</v>
      </c>
      <c r="I1079">
        <v>1</v>
      </c>
      <c r="J1079">
        <v>1522</v>
      </c>
      <c r="K1079">
        <v>1</v>
      </c>
      <c r="L1079" t="s">
        <v>16</v>
      </c>
      <c r="M1079">
        <v>100</v>
      </c>
      <c r="N1079">
        <v>2</v>
      </c>
      <c r="O1079">
        <v>1</v>
      </c>
      <c r="P1079" t="s">
        <v>49</v>
      </c>
      <c r="Q1079">
        <v>1</v>
      </c>
      <c r="R1079" t="s">
        <v>14</v>
      </c>
      <c r="S1079">
        <v>2362</v>
      </c>
      <c r="T1079">
        <v>7568</v>
      </c>
      <c r="U1079">
        <v>6</v>
      </c>
      <c r="V1079" t="s">
        <v>46</v>
      </c>
      <c r="W1079" t="s">
        <v>15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</row>
    <row r="1080" spans="1:35" x14ac:dyDescent="0.25">
      <c r="A1080">
        <v>44</v>
      </c>
      <c r="B1080" t="s">
        <v>15</v>
      </c>
      <c r="C1080" t="s">
        <v>42</v>
      </c>
      <c r="D1080">
        <v>136</v>
      </c>
      <c r="E1080" t="s">
        <v>48</v>
      </c>
      <c r="F1080">
        <v>28</v>
      </c>
      <c r="G1080">
        <v>3</v>
      </c>
      <c r="H1080" t="s">
        <v>44</v>
      </c>
      <c r="I1080">
        <v>1</v>
      </c>
      <c r="J1080">
        <v>1523</v>
      </c>
      <c r="K1080">
        <v>4</v>
      </c>
      <c r="L1080" t="s">
        <v>16</v>
      </c>
      <c r="M1080">
        <v>32</v>
      </c>
      <c r="N1080">
        <v>3</v>
      </c>
      <c r="O1080">
        <v>4</v>
      </c>
      <c r="P1080" t="s">
        <v>58</v>
      </c>
      <c r="Q1080">
        <v>1</v>
      </c>
      <c r="R1080" t="s">
        <v>17</v>
      </c>
      <c r="S1080">
        <v>16328</v>
      </c>
      <c r="T1080">
        <v>22074</v>
      </c>
      <c r="U1080">
        <v>3</v>
      </c>
      <c r="V1080" t="s">
        <v>46</v>
      </c>
      <c r="W1080" t="s">
        <v>15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</row>
    <row r="1081" spans="1:35" x14ac:dyDescent="0.25">
      <c r="A1081">
        <v>39</v>
      </c>
      <c r="B1081" t="s">
        <v>15</v>
      </c>
      <c r="C1081" t="s">
        <v>42</v>
      </c>
      <c r="D1081">
        <v>1089</v>
      </c>
      <c r="E1081" t="s">
        <v>48</v>
      </c>
      <c r="F1081">
        <v>6</v>
      </c>
      <c r="G1081">
        <v>3</v>
      </c>
      <c r="H1081" t="s">
        <v>44</v>
      </c>
      <c r="I1081">
        <v>1</v>
      </c>
      <c r="J1081">
        <v>1525</v>
      </c>
      <c r="K1081">
        <v>2</v>
      </c>
      <c r="L1081" t="s">
        <v>13</v>
      </c>
      <c r="M1081">
        <v>32</v>
      </c>
      <c r="N1081">
        <v>3</v>
      </c>
      <c r="O1081">
        <v>3</v>
      </c>
      <c r="P1081" t="s">
        <v>53</v>
      </c>
      <c r="Q1081">
        <v>2</v>
      </c>
      <c r="R1081" t="s">
        <v>14</v>
      </c>
      <c r="S1081">
        <v>8376</v>
      </c>
      <c r="T1081">
        <v>9150</v>
      </c>
      <c r="U1081">
        <v>4</v>
      </c>
      <c r="V1081" t="s">
        <v>46</v>
      </c>
      <c r="W1081" t="s">
        <v>15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</row>
    <row r="1082" spans="1:35" x14ac:dyDescent="0.25">
      <c r="A1082">
        <v>46</v>
      </c>
      <c r="B1082" t="s">
        <v>15</v>
      </c>
      <c r="C1082" t="s">
        <v>42</v>
      </c>
      <c r="D1082">
        <v>228</v>
      </c>
      <c r="E1082" t="s">
        <v>43</v>
      </c>
      <c r="F1082">
        <v>3</v>
      </c>
      <c r="G1082">
        <v>3</v>
      </c>
      <c r="H1082" t="s">
        <v>44</v>
      </c>
      <c r="I1082">
        <v>1</v>
      </c>
      <c r="J1082">
        <v>1527</v>
      </c>
      <c r="K1082">
        <v>3</v>
      </c>
      <c r="L1082" t="s">
        <v>13</v>
      </c>
      <c r="M1082">
        <v>51</v>
      </c>
      <c r="N1082">
        <v>3</v>
      </c>
      <c r="O1082">
        <v>4</v>
      </c>
      <c r="P1082" t="s">
        <v>56</v>
      </c>
      <c r="Q1082">
        <v>2</v>
      </c>
      <c r="R1082" t="s">
        <v>17</v>
      </c>
      <c r="S1082">
        <v>16606</v>
      </c>
      <c r="T1082">
        <v>11380</v>
      </c>
      <c r="U1082">
        <v>8</v>
      </c>
      <c r="V1082" t="s">
        <v>46</v>
      </c>
      <c r="W1082" t="s">
        <v>15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</row>
    <row r="1083" spans="1:35" x14ac:dyDescent="0.25">
      <c r="A1083">
        <v>35</v>
      </c>
      <c r="B1083" t="s">
        <v>15</v>
      </c>
      <c r="C1083" t="s">
        <v>42</v>
      </c>
      <c r="D1083">
        <v>1029</v>
      </c>
      <c r="E1083" t="s">
        <v>48</v>
      </c>
      <c r="F1083">
        <v>16</v>
      </c>
      <c r="G1083">
        <v>3</v>
      </c>
      <c r="H1083" t="s">
        <v>44</v>
      </c>
      <c r="I1083">
        <v>1</v>
      </c>
      <c r="J1083">
        <v>1529</v>
      </c>
      <c r="K1083">
        <v>4</v>
      </c>
      <c r="L1083" t="s">
        <v>13</v>
      </c>
      <c r="M1083">
        <v>91</v>
      </c>
      <c r="N1083">
        <v>2</v>
      </c>
      <c r="O1083">
        <v>3</v>
      </c>
      <c r="P1083" t="s">
        <v>54</v>
      </c>
      <c r="Q1083">
        <v>2</v>
      </c>
      <c r="R1083" t="s">
        <v>14</v>
      </c>
      <c r="S1083">
        <v>8606</v>
      </c>
      <c r="T1083">
        <v>21195</v>
      </c>
      <c r="U1083">
        <v>1</v>
      </c>
      <c r="V1083" t="s">
        <v>46</v>
      </c>
      <c r="W1083" t="s">
        <v>15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</row>
    <row r="1084" spans="1:35" x14ac:dyDescent="0.25">
      <c r="A1084">
        <v>23</v>
      </c>
      <c r="B1084" t="s">
        <v>15</v>
      </c>
      <c r="C1084" t="s">
        <v>42</v>
      </c>
      <c r="D1084">
        <v>507</v>
      </c>
      <c r="E1084" t="s">
        <v>48</v>
      </c>
      <c r="F1084">
        <v>20</v>
      </c>
      <c r="G1084">
        <v>1</v>
      </c>
      <c r="H1084" t="s">
        <v>44</v>
      </c>
      <c r="I1084">
        <v>1</v>
      </c>
      <c r="J1084">
        <v>1533</v>
      </c>
      <c r="K1084">
        <v>1</v>
      </c>
      <c r="L1084" t="s">
        <v>16</v>
      </c>
      <c r="M1084">
        <v>97</v>
      </c>
      <c r="N1084">
        <v>3</v>
      </c>
      <c r="O1084">
        <v>2</v>
      </c>
      <c r="P1084" t="s">
        <v>51</v>
      </c>
      <c r="Q1084">
        <v>3</v>
      </c>
      <c r="R1084" t="s">
        <v>14</v>
      </c>
      <c r="S1084">
        <v>2272</v>
      </c>
      <c r="T1084">
        <v>24812</v>
      </c>
      <c r="U1084">
        <v>0</v>
      </c>
      <c r="V1084" t="s">
        <v>46</v>
      </c>
      <c r="W1084" t="s">
        <v>15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</row>
    <row r="1085" spans="1:35" x14ac:dyDescent="0.25">
      <c r="A1085">
        <v>40</v>
      </c>
      <c r="B1085" t="s">
        <v>12</v>
      </c>
      <c r="C1085" t="s">
        <v>42</v>
      </c>
      <c r="D1085">
        <v>676</v>
      </c>
      <c r="E1085" t="s">
        <v>48</v>
      </c>
      <c r="F1085">
        <v>9</v>
      </c>
      <c r="G1085">
        <v>4</v>
      </c>
      <c r="H1085" t="s">
        <v>44</v>
      </c>
      <c r="I1085">
        <v>1</v>
      </c>
      <c r="J1085">
        <v>1534</v>
      </c>
      <c r="K1085">
        <v>4</v>
      </c>
      <c r="L1085" t="s">
        <v>16</v>
      </c>
      <c r="M1085">
        <v>86</v>
      </c>
      <c r="N1085">
        <v>3</v>
      </c>
      <c r="O1085">
        <v>1</v>
      </c>
      <c r="P1085" t="s">
        <v>51</v>
      </c>
      <c r="Q1085">
        <v>1</v>
      </c>
      <c r="R1085" t="s">
        <v>14</v>
      </c>
      <c r="S1085">
        <v>2018</v>
      </c>
      <c r="T1085">
        <v>21831</v>
      </c>
      <c r="U1085">
        <v>3</v>
      </c>
      <c r="V1085" t="s">
        <v>46</v>
      </c>
      <c r="W1085" t="s">
        <v>15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</row>
    <row r="1086" spans="1:35" x14ac:dyDescent="0.25">
      <c r="A1086">
        <v>34</v>
      </c>
      <c r="B1086" t="s">
        <v>15</v>
      </c>
      <c r="C1086" t="s">
        <v>42</v>
      </c>
      <c r="D1086">
        <v>971</v>
      </c>
      <c r="E1086" t="s">
        <v>43</v>
      </c>
      <c r="F1086">
        <v>1</v>
      </c>
      <c r="G1086">
        <v>3</v>
      </c>
      <c r="H1086" t="s">
        <v>60</v>
      </c>
      <c r="I1086">
        <v>1</v>
      </c>
      <c r="J1086">
        <v>1535</v>
      </c>
      <c r="K1086">
        <v>4</v>
      </c>
      <c r="L1086" t="s">
        <v>16</v>
      </c>
      <c r="M1086">
        <v>64</v>
      </c>
      <c r="N1086">
        <v>2</v>
      </c>
      <c r="O1086">
        <v>3</v>
      </c>
      <c r="P1086" t="s">
        <v>45</v>
      </c>
      <c r="Q1086">
        <v>3</v>
      </c>
      <c r="R1086" t="s">
        <v>17</v>
      </c>
      <c r="S1086">
        <v>7083</v>
      </c>
      <c r="T1086">
        <v>12288</v>
      </c>
      <c r="U1086">
        <v>1</v>
      </c>
      <c r="V1086" t="s">
        <v>46</v>
      </c>
      <c r="W1086" t="s">
        <v>12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</row>
    <row r="1087" spans="1:35" x14ac:dyDescent="0.25">
      <c r="A1087">
        <v>31</v>
      </c>
      <c r="B1087" t="s">
        <v>12</v>
      </c>
      <c r="C1087" t="s">
        <v>47</v>
      </c>
      <c r="D1087">
        <v>561</v>
      </c>
      <c r="E1087" t="s">
        <v>48</v>
      </c>
      <c r="F1087">
        <v>3</v>
      </c>
      <c r="G1087">
        <v>3</v>
      </c>
      <c r="H1087" t="s">
        <v>44</v>
      </c>
      <c r="I1087">
        <v>1</v>
      </c>
      <c r="J1087">
        <v>1537</v>
      </c>
      <c r="K1087">
        <v>4</v>
      </c>
      <c r="L1087" t="s">
        <v>13</v>
      </c>
      <c r="M1087">
        <v>33</v>
      </c>
      <c r="N1087">
        <v>3</v>
      </c>
      <c r="O1087">
        <v>1</v>
      </c>
      <c r="P1087" t="s">
        <v>49</v>
      </c>
      <c r="Q1087">
        <v>3</v>
      </c>
      <c r="R1087" t="s">
        <v>14</v>
      </c>
      <c r="S1087">
        <v>4084</v>
      </c>
      <c r="T1087">
        <v>4156</v>
      </c>
      <c r="U1087">
        <v>1</v>
      </c>
      <c r="V1087" t="s">
        <v>46</v>
      </c>
      <c r="W1087" t="s">
        <v>15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</row>
    <row r="1088" spans="1:35" x14ac:dyDescent="0.25">
      <c r="A1088">
        <v>50</v>
      </c>
      <c r="B1088" t="s">
        <v>15</v>
      </c>
      <c r="C1088" t="s">
        <v>47</v>
      </c>
      <c r="D1088">
        <v>333</v>
      </c>
      <c r="E1088" t="s">
        <v>48</v>
      </c>
      <c r="F1088">
        <v>22</v>
      </c>
      <c r="G1088">
        <v>5</v>
      </c>
      <c r="H1088" t="s">
        <v>52</v>
      </c>
      <c r="I1088">
        <v>1</v>
      </c>
      <c r="J1088">
        <v>1539</v>
      </c>
      <c r="K1088">
        <v>3</v>
      </c>
      <c r="L1088" t="s">
        <v>16</v>
      </c>
      <c r="M1088">
        <v>88</v>
      </c>
      <c r="N1088">
        <v>1</v>
      </c>
      <c r="O1088">
        <v>4</v>
      </c>
      <c r="P1088" t="s">
        <v>58</v>
      </c>
      <c r="Q1088">
        <v>4</v>
      </c>
      <c r="R1088" t="s">
        <v>14</v>
      </c>
      <c r="S1088">
        <v>14411</v>
      </c>
      <c r="T1088">
        <v>24450</v>
      </c>
      <c r="U1088">
        <v>1</v>
      </c>
      <c r="V1088" t="s">
        <v>46</v>
      </c>
      <c r="W1088" t="s">
        <v>12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</row>
    <row r="1089" spans="1:35" x14ac:dyDescent="0.25">
      <c r="A1089">
        <v>34</v>
      </c>
      <c r="B1089" t="s">
        <v>15</v>
      </c>
      <c r="C1089" t="s">
        <v>42</v>
      </c>
      <c r="D1089">
        <v>1440</v>
      </c>
      <c r="E1089" t="s">
        <v>43</v>
      </c>
      <c r="F1089">
        <v>7</v>
      </c>
      <c r="G1089">
        <v>2</v>
      </c>
      <c r="H1089" t="s">
        <v>60</v>
      </c>
      <c r="I1089">
        <v>1</v>
      </c>
      <c r="J1089">
        <v>1541</v>
      </c>
      <c r="K1089">
        <v>2</v>
      </c>
      <c r="L1089" t="s">
        <v>16</v>
      </c>
      <c r="M1089">
        <v>55</v>
      </c>
      <c r="N1089">
        <v>3</v>
      </c>
      <c r="O1089">
        <v>1</v>
      </c>
      <c r="P1089" t="s">
        <v>57</v>
      </c>
      <c r="Q1089">
        <v>3</v>
      </c>
      <c r="R1089" t="s">
        <v>17</v>
      </c>
      <c r="S1089">
        <v>2308</v>
      </c>
      <c r="T1089">
        <v>4944</v>
      </c>
      <c r="U1089">
        <v>0</v>
      </c>
      <c r="V1089" t="s">
        <v>46</v>
      </c>
      <c r="W1089" t="s">
        <v>12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</row>
    <row r="1090" spans="1:35" x14ac:dyDescent="0.25">
      <c r="A1090">
        <v>42</v>
      </c>
      <c r="B1090" t="s">
        <v>15</v>
      </c>
      <c r="C1090" t="s">
        <v>42</v>
      </c>
      <c r="D1090">
        <v>1210</v>
      </c>
      <c r="E1090" t="s">
        <v>48</v>
      </c>
      <c r="F1090">
        <v>2</v>
      </c>
      <c r="G1090">
        <v>3</v>
      </c>
      <c r="H1090" t="s">
        <v>52</v>
      </c>
      <c r="I1090">
        <v>1</v>
      </c>
      <c r="J1090">
        <v>1542</v>
      </c>
      <c r="K1090">
        <v>3</v>
      </c>
      <c r="L1090" t="s">
        <v>16</v>
      </c>
      <c r="M1090">
        <v>68</v>
      </c>
      <c r="N1090">
        <v>2</v>
      </c>
      <c r="O1090">
        <v>1</v>
      </c>
      <c r="P1090" t="s">
        <v>51</v>
      </c>
      <c r="Q1090">
        <v>2</v>
      </c>
      <c r="R1090" t="s">
        <v>17</v>
      </c>
      <c r="S1090">
        <v>4841</v>
      </c>
      <c r="T1090">
        <v>24052</v>
      </c>
      <c r="U1090">
        <v>4</v>
      </c>
      <c r="V1090" t="s">
        <v>46</v>
      </c>
      <c r="W1090" t="s">
        <v>15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</row>
    <row r="1091" spans="1:35" x14ac:dyDescent="0.25">
      <c r="A1091">
        <v>37</v>
      </c>
      <c r="B1091" t="s">
        <v>15</v>
      </c>
      <c r="C1091" t="s">
        <v>42</v>
      </c>
      <c r="D1091">
        <v>674</v>
      </c>
      <c r="E1091" t="s">
        <v>48</v>
      </c>
      <c r="F1091">
        <v>13</v>
      </c>
      <c r="G1091">
        <v>3</v>
      </c>
      <c r="H1091" t="s">
        <v>52</v>
      </c>
      <c r="I1091">
        <v>1</v>
      </c>
      <c r="J1091">
        <v>1543</v>
      </c>
      <c r="K1091">
        <v>1</v>
      </c>
      <c r="L1091" t="s">
        <v>16</v>
      </c>
      <c r="M1091">
        <v>47</v>
      </c>
      <c r="N1091">
        <v>3</v>
      </c>
      <c r="O1091">
        <v>2</v>
      </c>
      <c r="P1091" t="s">
        <v>49</v>
      </c>
      <c r="Q1091">
        <v>4</v>
      </c>
      <c r="R1091" t="s">
        <v>17</v>
      </c>
      <c r="S1091">
        <v>4285</v>
      </c>
      <c r="T1091">
        <v>3031</v>
      </c>
      <c r="U1091">
        <v>1</v>
      </c>
      <c r="V1091" t="s">
        <v>46</v>
      </c>
      <c r="W1091" t="s">
        <v>15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</row>
    <row r="1092" spans="1:35" x14ac:dyDescent="0.25">
      <c r="A1092">
        <v>29</v>
      </c>
      <c r="B1092" t="s">
        <v>15</v>
      </c>
      <c r="C1092" t="s">
        <v>42</v>
      </c>
      <c r="D1092">
        <v>441</v>
      </c>
      <c r="E1092" t="s">
        <v>48</v>
      </c>
      <c r="F1092">
        <v>8</v>
      </c>
      <c r="G1092">
        <v>1</v>
      </c>
      <c r="H1092" t="s">
        <v>50</v>
      </c>
      <c r="I1092">
        <v>1</v>
      </c>
      <c r="J1092">
        <v>1544</v>
      </c>
      <c r="K1092">
        <v>3</v>
      </c>
      <c r="L1092" t="s">
        <v>13</v>
      </c>
      <c r="M1092">
        <v>39</v>
      </c>
      <c r="N1092">
        <v>1</v>
      </c>
      <c r="O1092">
        <v>2</v>
      </c>
      <c r="P1092" t="s">
        <v>54</v>
      </c>
      <c r="Q1092">
        <v>1</v>
      </c>
      <c r="R1092" t="s">
        <v>17</v>
      </c>
      <c r="S1092">
        <v>9715</v>
      </c>
      <c r="T1092">
        <v>7288</v>
      </c>
      <c r="U1092">
        <v>3</v>
      </c>
      <c r="V1092" t="s">
        <v>46</v>
      </c>
      <c r="W1092" t="s">
        <v>15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</row>
    <row r="1093" spans="1:35" x14ac:dyDescent="0.25">
      <c r="A1093">
        <v>33</v>
      </c>
      <c r="B1093" t="s">
        <v>15</v>
      </c>
      <c r="C1093" t="s">
        <v>42</v>
      </c>
      <c r="D1093">
        <v>575</v>
      </c>
      <c r="E1093" t="s">
        <v>48</v>
      </c>
      <c r="F1093">
        <v>25</v>
      </c>
      <c r="G1093">
        <v>3</v>
      </c>
      <c r="H1093" t="s">
        <v>44</v>
      </c>
      <c r="I1093">
        <v>1</v>
      </c>
      <c r="J1093">
        <v>1545</v>
      </c>
      <c r="K1093">
        <v>4</v>
      </c>
      <c r="L1093" t="s">
        <v>16</v>
      </c>
      <c r="M1093">
        <v>44</v>
      </c>
      <c r="N1093">
        <v>2</v>
      </c>
      <c r="O1093">
        <v>2</v>
      </c>
      <c r="P1093" t="s">
        <v>53</v>
      </c>
      <c r="Q1093">
        <v>2</v>
      </c>
      <c r="R1093" t="s">
        <v>14</v>
      </c>
      <c r="S1093">
        <v>4320</v>
      </c>
      <c r="T1093">
        <v>24152</v>
      </c>
      <c r="U1093">
        <v>1</v>
      </c>
      <c r="V1093" t="s">
        <v>46</v>
      </c>
      <c r="W1093" t="s">
        <v>15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</row>
    <row r="1094" spans="1:35" x14ac:dyDescent="0.25">
      <c r="A1094">
        <v>45</v>
      </c>
      <c r="B1094" t="s">
        <v>15</v>
      </c>
      <c r="C1094" t="s">
        <v>42</v>
      </c>
      <c r="D1094">
        <v>950</v>
      </c>
      <c r="E1094" t="s">
        <v>48</v>
      </c>
      <c r="F1094">
        <v>28</v>
      </c>
      <c r="G1094">
        <v>3</v>
      </c>
      <c r="H1094" t="s">
        <v>60</v>
      </c>
      <c r="I1094">
        <v>1</v>
      </c>
      <c r="J1094">
        <v>1546</v>
      </c>
      <c r="K1094">
        <v>4</v>
      </c>
      <c r="L1094" t="s">
        <v>16</v>
      </c>
      <c r="M1094">
        <v>97</v>
      </c>
      <c r="N1094">
        <v>3</v>
      </c>
      <c r="O1094">
        <v>1</v>
      </c>
      <c r="P1094" t="s">
        <v>49</v>
      </c>
      <c r="Q1094">
        <v>4</v>
      </c>
      <c r="R1094" t="s">
        <v>17</v>
      </c>
      <c r="S1094">
        <v>2132</v>
      </c>
      <c r="T1094">
        <v>4585</v>
      </c>
      <c r="U1094">
        <v>4</v>
      </c>
      <c r="V1094" t="s">
        <v>46</v>
      </c>
      <c r="W1094" t="s">
        <v>15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</row>
    <row r="1095" spans="1:35" x14ac:dyDescent="0.25">
      <c r="A1095">
        <v>42</v>
      </c>
      <c r="B1095" t="s">
        <v>15</v>
      </c>
      <c r="C1095" t="s">
        <v>47</v>
      </c>
      <c r="D1095">
        <v>288</v>
      </c>
      <c r="E1095" t="s">
        <v>48</v>
      </c>
      <c r="F1095">
        <v>2</v>
      </c>
      <c r="G1095">
        <v>3</v>
      </c>
      <c r="H1095" t="s">
        <v>44</v>
      </c>
      <c r="I1095">
        <v>1</v>
      </c>
      <c r="J1095">
        <v>1547</v>
      </c>
      <c r="K1095">
        <v>4</v>
      </c>
      <c r="L1095" t="s">
        <v>16</v>
      </c>
      <c r="M1095">
        <v>40</v>
      </c>
      <c r="N1095">
        <v>3</v>
      </c>
      <c r="O1095">
        <v>3</v>
      </c>
      <c r="P1095" t="s">
        <v>54</v>
      </c>
      <c r="Q1095">
        <v>4</v>
      </c>
      <c r="R1095" t="s">
        <v>17</v>
      </c>
      <c r="S1095">
        <v>10124</v>
      </c>
      <c r="T1095">
        <v>18611</v>
      </c>
      <c r="U1095">
        <v>2</v>
      </c>
      <c r="V1095" t="s">
        <v>46</v>
      </c>
      <c r="W1095" t="s">
        <v>12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</row>
    <row r="1096" spans="1:35" x14ac:dyDescent="0.25">
      <c r="A1096">
        <v>40</v>
      </c>
      <c r="B1096" t="s">
        <v>15</v>
      </c>
      <c r="C1096" t="s">
        <v>42</v>
      </c>
      <c r="D1096">
        <v>1342</v>
      </c>
      <c r="E1096" t="s">
        <v>43</v>
      </c>
      <c r="F1096">
        <v>9</v>
      </c>
      <c r="G1096">
        <v>2</v>
      </c>
      <c r="H1096" t="s">
        <v>52</v>
      </c>
      <c r="I1096">
        <v>1</v>
      </c>
      <c r="J1096">
        <v>1548</v>
      </c>
      <c r="K1096">
        <v>1</v>
      </c>
      <c r="L1096" t="s">
        <v>16</v>
      </c>
      <c r="M1096">
        <v>47</v>
      </c>
      <c r="N1096">
        <v>3</v>
      </c>
      <c r="O1096">
        <v>2</v>
      </c>
      <c r="P1096" t="s">
        <v>45</v>
      </c>
      <c r="Q1096">
        <v>1</v>
      </c>
      <c r="R1096" t="s">
        <v>17</v>
      </c>
      <c r="S1096">
        <v>5473</v>
      </c>
      <c r="T1096">
        <v>19345</v>
      </c>
      <c r="U1096">
        <v>0</v>
      </c>
      <c r="V1096" t="s">
        <v>46</v>
      </c>
      <c r="W1096" t="s">
        <v>15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</row>
    <row r="1097" spans="1:35" x14ac:dyDescent="0.25">
      <c r="A1097">
        <v>33</v>
      </c>
      <c r="B1097" t="s">
        <v>15</v>
      </c>
      <c r="C1097" t="s">
        <v>42</v>
      </c>
      <c r="D1097">
        <v>589</v>
      </c>
      <c r="E1097" t="s">
        <v>48</v>
      </c>
      <c r="F1097">
        <v>28</v>
      </c>
      <c r="G1097">
        <v>4</v>
      </c>
      <c r="H1097" t="s">
        <v>44</v>
      </c>
      <c r="I1097">
        <v>1</v>
      </c>
      <c r="J1097">
        <v>1549</v>
      </c>
      <c r="K1097">
        <v>2</v>
      </c>
      <c r="L1097" t="s">
        <v>16</v>
      </c>
      <c r="M1097">
        <v>79</v>
      </c>
      <c r="N1097">
        <v>3</v>
      </c>
      <c r="O1097">
        <v>2</v>
      </c>
      <c r="P1097" t="s">
        <v>51</v>
      </c>
      <c r="Q1097">
        <v>3</v>
      </c>
      <c r="R1097" t="s">
        <v>17</v>
      </c>
      <c r="S1097">
        <v>5207</v>
      </c>
      <c r="T1097">
        <v>22949</v>
      </c>
      <c r="U1097">
        <v>1</v>
      </c>
      <c r="V1097" t="s">
        <v>46</v>
      </c>
      <c r="W1097" t="s">
        <v>12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</row>
    <row r="1098" spans="1:35" x14ac:dyDescent="0.25">
      <c r="A1098">
        <v>40</v>
      </c>
      <c r="B1098" t="s">
        <v>15</v>
      </c>
      <c r="C1098" t="s">
        <v>42</v>
      </c>
      <c r="D1098">
        <v>898</v>
      </c>
      <c r="E1098" t="s">
        <v>61</v>
      </c>
      <c r="F1098">
        <v>6</v>
      </c>
      <c r="G1098">
        <v>2</v>
      </c>
      <c r="H1098" t="s">
        <v>52</v>
      </c>
      <c r="I1098">
        <v>1</v>
      </c>
      <c r="J1098">
        <v>1550</v>
      </c>
      <c r="K1098">
        <v>3</v>
      </c>
      <c r="L1098" t="s">
        <v>16</v>
      </c>
      <c r="M1098">
        <v>38</v>
      </c>
      <c r="N1098">
        <v>3</v>
      </c>
      <c r="O1098">
        <v>4</v>
      </c>
      <c r="P1098" t="s">
        <v>56</v>
      </c>
      <c r="Q1098">
        <v>4</v>
      </c>
      <c r="R1098" t="s">
        <v>14</v>
      </c>
      <c r="S1098">
        <v>16437</v>
      </c>
      <c r="T1098">
        <v>17381</v>
      </c>
      <c r="U1098">
        <v>1</v>
      </c>
      <c r="V1098" t="s">
        <v>46</v>
      </c>
      <c r="W1098" t="s">
        <v>12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</row>
    <row r="1099" spans="1:35" x14ac:dyDescent="0.25">
      <c r="A1099">
        <v>24</v>
      </c>
      <c r="B1099" t="s">
        <v>15</v>
      </c>
      <c r="C1099" t="s">
        <v>42</v>
      </c>
      <c r="D1099">
        <v>350</v>
      </c>
      <c r="E1099" t="s">
        <v>48</v>
      </c>
      <c r="F1099">
        <v>21</v>
      </c>
      <c r="G1099">
        <v>2</v>
      </c>
      <c r="H1099" t="s">
        <v>60</v>
      </c>
      <c r="I1099">
        <v>1</v>
      </c>
      <c r="J1099">
        <v>1551</v>
      </c>
      <c r="K1099">
        <v>3</v>
      </c>
      <c r="L1099" t="s">
        <v>16</v>
      </c>
      <c r="M1099">
        <v>57</v>
      </c>
      <c r="N1099">
        <v>2</v>
      </c>
      <c r="O1099">
        <v>1</v>
      </c>
      <c r="P1099" t="s">
        <v>51</v>
      </c>
      <c r="Q1099">
        <v>1</v>
      </c>
      <c r="R1099" t="s">
        <v>18</v>
      </c>
      <c r="S1099">
        <v>2296</v>
      </c>
      <c r="T1099">
        <v>10036</v>
      </c>
      <c r="U1099">
        <v>0</v>
      </c>
      <c r="V1099" t="s">
        <v>46</v>
      </c>
      <c r="W1099" t="s">
        <v>15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</row>
    <row r="1100" spans="1:35" x14ac:dyDescent="0.25">
      <c r="A1100">
        <v>40</v>
      </c>
      <c r="B1100" t="s">
        <v>15</v>
      </c>
      <c r="C1100" t="s">
        <v>55</v>
      </c>
      <c r="D1100">
        <v>1142</v>
      </c>
      <c r="E1100" t="s">
        <v>48</v>
      </c>
      <c r="F1100">
        <v>8</v>
      </c>
      <c r="G1100">
        <v>2</v>
      </c>
      <c r="H1100" t="s">
        <v>44</v>
      </c>
      <c r="I1100">
        <v>1</v>
      </c>
      <c r="J1100">
        <v>1552</v>
      </c>
      <c r="K1100">
        <v>4</v>
      </c>
      <c r="L1100" t="s">
        <v>16</v>
      </c>
      <c r="M1100">
        <v>72</v>
      </c>
      <c r="N1100">
        <v>3</v>
      </c>
      <c r="O1100">
        <v>2</v>
      </c>
      <c r="P1100" t="s">
        <v>54</v>
      </c>
      <c r="Q1100">
        <v>4</v>
      </c>
      <c r="R1100" t="s">
        <v>18</v>
      </c>
      <c r="S1100">
        <v>4069</v>
      </c>
      <c r="T1100">
        <v>8841</v>
      </c>
      <c r="U1100">
        <v>3</v>
      </c>
      <c r="V1100" t="s">
        <v>46</v>
      </c>
      <c r="W1100" t="s">
        <v>12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</row>
    <row r="1101" spans="1:35" x14ac:dyDescent="0.25">
      <c r="A1101">
        <v>45</v>
      </c>
      <c r="B1101" t="s">
        <v>15</v>
      </c>
      <c r="C1101" t="s">
        <v>42</v>
      </c>
      <c r="D1101">
        <v>538</v>
      </c>
      <c r="E1101" t="s">
        <v>48</v>
      </c>
      <c r="F1101">
        <v>1</v>
      </c>
      <c r="G1101">
        <v>4</v>
      </c>
      <c r="H1101" t="s">
        <v>60</v>
      </c>
      <c r="I1101">
        <v>1</v>
      </c>
      <c r="J1101">
        <v>1553</v>
      </c>
      <c r="K1101">
        <v>1</v>
      </c>
      <c r="L1101" t="s">
        <v>16</v>
      </c>
      <c r="M1101">
        <v>66</v>
      </c>
      <c r="N1101">
        <v>3</v>
      </c>
      <c r="O1101">
        <v>3</v>
      </c>
      <c r="P1101" t="s">
        <v>54</v>
      </c>
      <c r="Q1101">
        <v>2</v>
      </c>
      <c r="R1101" t="s">
        <v>18</v>
      </c>
      <c r="S1101">
        <v>7441</v>
      </c>
      <c r="T1101">
        <v>20933</v>
      </c>
      <c r="U1101">
        <v>1</v>
      </c>
      <c r="V1101" t="s">
        <v>46</v>
      </c>
      <c r="W1101" t="s">
        <v>15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</row>
    <row r="1102" spans="1:35" x14ac:dyDescent="0.25">
      <c r="A1102">
        <v>35</v>
      </c>
      <c r="B1102" t="s">
        <v>15</v>
      </c>
      <c r="C1102" t="s">
        <v>42</v>
      </c>
      <c r="D1102">
        <v>1402</v>
      </c>
      <c r="E1102" t="s">
        <v>43</v>
      </c>
      <c r="F1102">
        <v>28</v>
      </c>
      <c r="G1102">
        <v>4</v>
      </c>
      <c r="H1102" t="s">
        <v>44</v>
      </c>
      <c r="I1102">
        <v>1</v>
      </c>
      <c r="J1102">
        <v>1554</v>
      </c>
      <c r="K1102">
        <v>2</v>
      </c>
      <c r="L1102" t="s">
        <v>13</v>
      </c>
      <c r="M1102">
        <v>98</v>
      </c>
      <c r="N1102">
        <v>2</v>
      </c>
      <c r="O1102">
        <v>1</v>
      </c>
      <c r="P1102" t="s">
        <v>57</v>
      </c>
      <c r="Q1102">
        <v>3</v>
      </c>
      <c r="R1102" t="s">
        <v>17</v>
      </c>
      <c r="S1102">
        <v>2430</v>
      </c>
      <c r="T1102">
        <v>26204</v>
      </c>
      <c r="U1102">
        <v>0</v>
      </c>
      <c r="V1102" t="s">
        <v>46</v>
      </c>
      <c r="W1102" t="s">
        <v>15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</row>
    <row r="1103" spans="1:35" x14ac:dyDescent="0.25">
      <c r="A1103">
        <v>32</v>
      </c>
      <c r="B1103" t="s">
        <v>15</v>
      </c>
      <c r="C1103" t="s">
        <v>42</v>
      </c>
      <c r="D1103">
        <v>824</v>
      </c>
      <c r="E1103" t="s">
        <v>48</v>
      </c>
      <c r="F1103">
        <v>5</v>
      </c>
      <c r="G1103">
        <v>2</v>
      </c>
      <c r="H1103" t="s">
        <v>44</v>
      </c>
      <c r="I1103">
        <v>1</v>
      </c>
      <c r="J1103">
        <v>1555</v>
      </c>
      <c r="K1103">
        <v>4</v>
      </c>
      <c r="L1103" t="s">
        <v>13</v>
      </c>
      <c r="M1103">
        <v>67</v>
      </c>
      <c r="N1103">
        <v>2</v>
      </c>
      <c r="O1103">
        <v>2</v>
      </c>
      <c r="P1103" t="s">
        <v>49</v>
      </c>
      <c r="Q1103">
        <v>2</v>
      </c>
      <c r="R1103" t="s">
        <v>17</v>
      </c>
      <c r="S1103">
        <v>5878</v>
      </c>
      <c r="T1103">
        <v>15624</v>
      </c>
      <c r="U1103">
        <v>3</v>
      </c>
      <c r="V1103" t="s">
        <v>46</v>
      </c>
      <c r="W1103" t="s">
        <v>15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</row>
    <row r="1104" spans="1:35" x14ac:dyDescent="0.25">
      <c r="A1104">
        <v>36</v>
      </c>
      <c r="B1104" t="s">
        <v>15</v>
      </c>
      <c r="C1104" t="s">
        <v>42</v>
      </c>
      <c r="D1104">
        <v>1157</v>
      </c>
      <c r="E1104" t="s">
        <v>43</v>
      </c>
      <c r="F1104">
        <v>2</v>
      </c>
      <c r="G1104">
        <v>4</v>
      </c>
      <c r="H1104" t="s">
        <v>44</v>
      </c>
      <c r="I1104">
        <v>1</v>
      </c>
      <c r="J1104">
        <v>1556</v>
      </c>
      <c r="K1104">
        <v>3</v>
      </c>
      <c r="L1104" t="s">
        <v>16</v>
      </c>
      <c r="M1104">
        <v>70</v>
      </c>
      <c r="N1104">
        <v>3</v>
      </c>
      <c r="O1104">
        <v>1</v>
      </c>
      <c r="P1104" t="s">
        <v>57</v>
      </c>
      <c r="Q1104">
        <v>4</v>
      </c>
      <c r="R1104" t="s">
        <v>14</v>
      </c>
      <c r="S1104">
        <v>2644</v>
      </c>
      <c r="T1104">
        <v>17001</v>
      </c>
      <c r="U1104">
        <v>3</v>
      </c>
      <c r="V1104" t="s">
        <v>46</v>
      </c>
      <c r="W1104" t="s">
        <v>12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</row>
    <row r="1105" spans="1:35" x14ac:dyDescent="0.25">
      <c r="A1105">
        <v>48</v>
      </c>
      <c r="B1105" t="s">
        <v>15</v>
      </c>
      <c r="C1105" t="s">
        <v>42</v>
      </c>
      <c r="D1105">
        <v>492</v>
      </c>
      <c r="E1105" t="s">
        <v>43</v>
      </c>
      <c r="F1105">
        <v>16</v>
      </c>
      <c r="G1105">
        <v>4</v>
      </c>
      <c r="H1105" t="s">
        <v>44</v>
      </c>
      <c r="I1105">
        <v>1</v>
      </c>
      <c r="J1105">
        <v>1557</v>
      </c>
      <c r="K1105">
        <v>3</v>
      </c>
      <c r="L1105" t="s">
        <v>13</v>
      </c>
      <c r="M1105">
        <v>96</v>
      </c>
      <c r="N1105">
        <v>3</v>
      </c>
      <c r="O1105">
        <v>2</v>
      </c>
      <c r="P1105" t="s">
        <v>45</v>
      </c>
      <c r="Q1105">
        <v>3</v>
      </c>
      <c r="R1105" t="s">
        <v>18</v>
      </c>
      <c r="S1105">
        <v>6439</v>
      </c>
      <c r="T1105">
        <v>13693</v>
      </c>
      <c r="U1105">
        <v>8</v>
      </c>
      <c r="V1105" t="s">
        <v>46</v>
      </c>
      <c r="W1105" t="s">
        <v>15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</row>
    <row r="1106" spans="1:35" x14ac:dyDescent="0.25">
      <c r="A1106">
        <v>29</v>
      </c>
      <c r="B1106" t="s">
        <v>15</v>
      </c>
      <c r="C1106" t="s">
        <v>42</v>
      </c>
      <c r="D1106">
        <v>598</v>
      </c>
      <c r="E1106" t="s">
        <v>48</v>
      </c>
      <c r="F1106">
        <v>9</v>
      </c>
      <c r="G1106">
        <v>3</v>
      </c>
      <c r="H1106" t="s">
        <v>44</v>
      </c>
      <c r="I1106">
        <v>1</v>
      </c>
      <c r="J1106">
        <v>1558</v>
      </c>
      <c r="K1106">
        <v>3</v>
      </c>
      <c r="L1106" t="s">
        <v>16</v>
      </c>
      <c r="M1106">
        <v>91</v>
      </c>
      <c r="N1106">
        <v>4</v>
      </c>
      <c r="O1106">
        <v>1</v>
      </c>
      <c r="P1106" t="s">
        <v>49</v>
      </c>
      <c r="Q1106">
        <v>3</v>
      </c>
      <c r="R1106" t="s">
        <v>17</v>
      </c>
      <c r="S1106">
        <v>2451</v>
      </c>
      <c r="T1106">
        <v>22376</v>
      </c>
      <c r="U1106">
        <v>6</v>
      </c>
      <c r="V1106" t="s">
        <v>46</v>
      </c>
      <c r="W1106" t="s">
        <v>15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</row>
    <row r="1107" spans="1:35" x14ac:dyDescent="0.25">
      <c r="A1107">
        <v>33</v>
      </c>
      <c r="B1107" t="s">
        <v>15</v>
      </c>
      <c r="C1107" t="s">
        <v>42</v>
      </c>
      <c r="D1107">
        <v>1242</v>
      </c>
      <c r="E1107" t="s">
        <v>43</v>
      </c>
      <c r="F1107">
        <v>8</v>
      </c>
      <c r="G1107">
        <v>4</v>
      </c>
      <c r="H1107" t="s">
        <v>44</v>
      </c>
      <c r="I1107">
        <v>1</v>
      </c>
      <c r="J1107">
        <v>1560</v>
      </c>
      <c r="K1107">
        <v>1</v>
      </c>
      <c r="L1107" t="s">
        <v>16</v>
      </c>
      <c r="M1107">
        <v>46</v>
      </c>
      <c r="N1107">
        <v>3</v>
      </c>
      <c r="O1107">
        <v>2</v>
      </c>
      <c r="P1107" t="s">
        <v>45</v>
      </c>
      <c r="Q1107">
        <v>1</v>
      </c>
      <c r="R1107" t="s">
        <v>17</v>
      </c>
      <c r="S1107">
        <v>6392</v>
      </c>
      <c r="T1107">
        <v>10589</v>
      </c>
      <c r="U1107">
        <v>2</v>
      </c>
      <c r="V1107" t="s">
        <v>46</v>
      </c>
      <c r="W1107" t="s">
        <v>15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</row>
    <row r="1108" spans="1:35" x14ac:dyDescent="0.25">
      <c r="A1108">
        <v>30</v>
      </c>
      <c r="B1108" t="s">
        <v>12</v>
      </c>
      <c r="C1108" t="s">
        <v>42</v>
      </c>
      <c r="D1108">
        <v>740</v>
      </c>
      <c r="E1108" t="s">
        <v>43</v>
      </c>
      <c r="F1108">
        <v>1</v>
      </c>
      <c r="G1108">
        <v>3</v>
      </c>
      <c r="H1108" t="s">
        <v>44</v>
      </c>
      <c r="I1108">
        <v>1</v>
      </c>
      <c r="J1108">
        <v>1562</v>
      </c>
      <c r="K1108">
        <v>2</v>
      </c>
      <c r="L1108" t="s">
        <v>16</v>
      </c>
      <c r="M1108">
        <v>64</v>
      </c>
      <c r="N1108">
        <v>2</v>
      </c>
      <c r="O1108">
        <v>2</v>
      </c>
      <c r="P1108" t="s">
        <v>45</v>
      </c>
      <c r="Q1108">
        <v>1</v>
      </c>
      <c r="R1108" t="s">
        <v>17</v>
      </c>
      <c r="S1108">
        <v>9714</v>
      </c>
      <c r="T1108">
        <v>5323</v>
      </c>
      <c r="U1108">
        <v>1</v>
      </c>
      <c r="V1108" t="s">
        <v>46</v>
      </c>
      <c r="W1108" t="s">
        <v>15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</row>
    <row r="1109" spans="1:35" x14ac:dyDescent="0.25">
      <c r="A1109">
        <v>38</v>
      </c>
      <c r="B1109" t="s">
        <v>15</v>
      </c>
      <c r="C1109" t="s">
        <v>47</v>
      </c>
      <c r="D1109">
        <v>888</v>
      </c>
      <c r="E1109" t="s">
        <v>61</v>
      </c>
      <c r="F1109">
        <v>10</v>
      </c>
      <c r="G1109">
        <v>4</v>
      </c>
      <c r="H1109" t="s">
        <v>61</v>
      </c>
      <c r="I1109">
        <v>1</v>
      </c>
      <c r="J1109">
        <v>1563</v>
      </c>
      <c r="K1109">
        <v>3</v>
      </c>
      <c r="L1109" t="s">
        <v>16</v>
      </c>
      <c r="M1109">
        <v>71</v>
      </c>
      <c r="N1109">
        <v>3</v>
      </c>
      <c r="O1109">
        <v>2</v>
      </c>
      <c r="P1109" t="s">
        <v>61</v>
      </c>
      <c r="Q1109">
        <v>3</v>
      </c>
      <c r="R1109" t="s">
        <v>17</v>
      </c>
      <c r="S1109">
        <v>6077</v>
      </c>
      <c r="T1109">
        <v>14814</v>
      </c>
      <c r="U1109">
        <v>3</v>
      </c>
      <c r="V1109" t="s">
        <v>46</v>
      </c>
      <c r="W1109" t="s">
        <v>15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</row>
    <row r="1110" spans="1:35" x14ac:dyDescent="0.25">
      <c r="A1110">
        <v>35</v>
      </c>
      <c r="B1110" t="s">
        <v>15</v>
      </c>
      <c r="C1110" t="s">
        <v>42</v>
      </c>
      <c r="D1110">
        <v>992</v>
      </c>
      <c r="E1110" t="s">
        <v>48</v>
      </c>
      <c r="F1110">
        <v>1</v>
      </c>
      <c r="G1110">
        <v>3</v>
      </c>
      <c r="H1110" t="s">
        <v>52</v>
      </c>
      <c r="I1110">
        <v>1</v>
      </c>
      <c r="J1110">
        <v>1564</v>
      </c>
      <c r="K1110">
        <v>4</v>
      </c>
      <c r="L1110" t="s">
        <v>16</v>
      </c>
      <c r="M1110">
        <v>68</v>
      </c>
      <c r="N1110">
        <v>2</v>
      </c>
      <c r="O1110">
        <v>1</v>
      </c>
      <c r="P1110" t="s">
        <v>51</v>
      </c>
      <c r="Q1110">
        <v>1</v>
      </c>
      <c r="R1110" t="s">
        <v>14</v>
      </c>
      <c r="S1110">
        <v>2450</v>
      </c>
      <c r="T1110">
        <v>21731</v>
      </c>
      <c r="U1110">
        <v>1</v>
      </c>
      <c r="V1110" t="s">
        <v>46</v>
      </c>
      <c r="W1110" t="s">
        <v>15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</row>
    <row r="1111" spans="1:35" x14ac:dyDescent="0.25">
      <c r="A1111">
        <v>30</v>
      </c>
      <c r="B1111" t="s">
        <v>15</v>
      </c>
      <c r="C1111" t="s">
        <v>42</v>
      </c>
      <c r="D1111">
        <v>1288</v>
      </c>
      <c r="E1111" t="s">
        <v>43</v>
      </c>
      <c r="F1111">
        <v>29</v>
      </c>
      <c r="G1111">
        <v>4</v>
      </c>
      <c r="H1111" t="s">
        <v>60</v>
      </c>
      <c r="I1111">
        <v>1</v>
      </c>
      <c r="J1111">
        <v>1568</v>
      </c>
      <c r="K1111">
        <v>3</v>
      </c>
      <c r="L1111" t="s">
        <v>16</v>
      </c>
      <c r="M1111">
        <v>33</v>
      </c>
      <c r="N1111">
        <v>3</v>
      </c>
      <c r="O1111">
        <v>3</v>
      </c>
      <c r="P1111" t="s">
        <v>45</v>
      </c>
      <c r="Q1111">
        <v>2</v>
      </c>
      <c r="R1111" t="s">
        <v>17</v>
      </c>
      <c r="S1111">
        <v>9250</v>
      </c>
      <c r="T1111">
        <v>17799</v>
      </c>
      <c r="U1111">
        <v>3</v>
      </c>
      <c r="V1111" t="s">
        <v>46</v>
      </c>
      <c r="W1111" t="s">
        <v>15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</row>
    <row r="1112" spans="1:35" x14ac:dyDescent="0.25">
      <c r="A1112">
        <v>35</v>
      </c>
      <c r="B1112" t="s">
        <v>12</v>
      </c>
      <c r="C1112" t="s">
        <v>42</v>
      </c>
      <c r="D1112">
        <v>104</v>
      </c>
      <c r="E1112" t="s">
        <v>48</v>
      </c>
      <c r="F1112">
        <v>2</v>
      </c>
      <c r="G1112">
        <v>3</v>
      </c>
      <c r="H1112" t="s">
        <v>44</v>
      </c>
      <c r="I1112">
        <v>1</v>
      </c>
      <c r="J1112">
        <v>1569</v>
      </c>
      <c r="K1112">
        <v>1</v>
      </c>
      <c r="L1112" t="s">
        <v>13</v>
      </c>
      <c r="M1112">
        <v>69</v>
      </c>
      <c r="N1112">
        <v>3</v>
      </c>
      <c r="O1112">
        <v>1</v>
      </c>
      <c r="P1112" t="s">
        <v>51</v>
      </c>
      <c r="Q1112">
        <v>1</v>
      </c>
      <c r="R1112" t="s">
        <v>18</v>
      </c>
      <c r="S1112">
        <v>2074</v>
      </c>
      <c r="T1112">
        <v>26619</v>
      </c>
      <c r="U1112">
        <v>1</v>
      </c>
      <c r="V1112" t="s">
        <v>46</v>
      </c>
      <c r="W1112" t="s">
        <v>12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</row>
    <row r="1113" spans="1:35" x14ac:dyDescent="0.25">
      <c r="A1113">
        <v>53</v>
      </c>
      <c r="B1113" t="s">
        <v>12</v>
      </c>
      <c r="C1113" t="s">
        <v>42</v>
      </c>
      <c r="D1113">
        <v>607</v>
      </c>
      <c r="E1113" t="s">
        <v>48</v>
      </c>
      <c r="F1113">
        <v>2</v>
      </c>
      <c r="G1113">
        <v>5</v>
      </c>
      <c r="H1113" t="s">
        <v>60</v>
      </c>
      <c r="I1113">
        <v>1</v>
      </c>
      <c r="J1113">
        <v>1572</v>
      </c>
      <c r="K1113">
        <v>3</v>
      </c>
      <c r="L1113" t="s">
        <v>13</v>
      </c>
      <c r="M1113">
        <v>78</v>
      </c>
      <c r="N1113">
        <v>2</v>
      </c>
      <c r="O1113">
        <v>3</v>
      </c>
      <c r="P1113" t="s">
        <v>53</v>
      </c>
      <c r="Q1113">
        <v>4</v>
      </c>
      <c r="R1113" t="s">
        <v>17</v>
      </c>
      <c r="S1113">
        <v>10169</v>
      </c>
      <c r="T1113">
        <v>14618</v>
      </c>
      <c r="U1113">
        <v>0</v>
      </c>
      <c r="V1113" t="s">
        <v>46</v>
      </c>
      <c r="W1113" t="s">
        <v>15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</row>
    <row r="1114" spans="1:35" x14ac:dyDescent="0.25">
      <c r="A1114">
        <v>38</v>
      </c>
      <c r="B1114" t="s">
        <v>12</v>
      </c>
      <c r="C1114" t="s">
        <v>42</v>
      </c>
      <c r="D1114">
        <v>903</v>
      </c>
      <c r="E1114" t="s">
        <v>48</v>
      </c>
      <c r="F1114">
        <v>2</v>
      </c>
      <c r="G1114">
        <v>3</v>
      </c>
      <c r="H1114" t="s">
        <v>52</v>
      </c>
      <c r="I1114">
        <v>1</v>
      </c>
      <c r="J1114">
        <v>1573</v>
      </c>
      <c r="K1114">
        <v>3</v>
      </c>
      <c r="L1114" t="s">
        <v>16</v>
      </c>
      <c r="M1114">
        <v>81</v>
      </c>
      <c r="N1114">
        <v>3</v>
      </c>
      <c r="O1114">
        <v>2</v>
      </c>
      <c r="P1114" t="s">
        <v>53</v>
      </c>
      <c r="Q1114">
        <v>2</v>
      </c>
      <c r="R1114" t="s">
        <v>17</v>
      </c>
      <c r="S1114">
        <v>4855</v>
      </c>
      <c r="T1114">
        <v>7653</v>
      </c>
      <c r="U1114">
        <v>4</v>
      </c>
      <c r="V1114" t="s">
        <v>46</v>
      </c>
      <c r="W1114" t="s">
        <v>15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</row>
    <row r="1115" spans="1:35" x14ac:dyDescent="0.25">
      <c r="A1115">
        <v>32</v>
      </c>
      <c r="B1115" t="s">
        <v>15</v>
      </c>
      <c r="C1115" t="s">
        <v>55</v>
      </c>
      <c r="D1115">
        <v>1200</v>
      </c>
      <c r="E1115" t="s">
        <v>48</v>
      </c>
      <c r="F1115">
        <v>1</v>
      </c>
      <c r="G1115">
        <v>4</v>
      </c>
      <c r="H1115" t="s">
        <v>60</v>
      </c>
      <c r="I1115">
        <v>1</v>
      </c>
      <c r="J1115">
        <v>1574</v>
      </c>
      <c r="K1115">
        <v>4</v>
      </c>
      <c r="L1115" t="s">
        <v>16</v>
      </c>
      <c r="M1115">
        <v>62</v>
      </c>
      <c r="N1115">
        <v>3</v>
      </c>
      <c r="O1115">
        <v>2</v>
      </c>
      <c r="P1115" t="s">
        <v>49</v>
      </c>
      <c r="Q1115">
        <v>1</v>
      </c>
      <c r="R1115" t="s">
        <v>17</v>
      </c>
      <c r="S1115">
        <v>4087</v>
      </c>
      <c r="T1115">
        <v>25174</v>
      </c>
      <c r="U1115">
        <v>4</v>
      </c>
      <c r="V1115" t="s">
        <v>46</v>
      </c>
      <c r="W1115" t="s">
        <v>15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</row>
    <row r="1116" spans="1:35" x14ac:dyDescent="0.25">
      <c r="A1116">
        <v>48</v>
      </c>
      <c r="B1116" t="s">
        <v>15</v>
      </c>
      <c r="C1116" t="s">
        <v>42</v>
      </c>
      <c r="D1116">
        <v>1108</v>
      </c>
      <c r="E1116" t="s">
        <v>48</v>
      </c>
      <c r="F1116">
        <v>15</v>
      </c>
      <c r="G1116">
        <v>4</v>
      </c>
      <c r="H1116" t="s">
        <v>50</v>
      </c>
      <c r="I1116">
        <v>1</v>
      </c>
      <c r="J1116">
        <v>1576</v>
      </c>
      <c r="K1116">
        <v>3</v>
      </c>
      <c r="L1116" t="s">
        <v>13</v>
      </c>
      <c r="M1116">
        <v>65</v>
      </c>
      <c r="N1116">
        <v>3</v>
      </c>
      <c r="O1116">
        <v>1</v>
      </c>
      <c r="P1116" t="s">
        <v>49</v>
      </c>
      <c r="Q1116">
        <v>1</v>
      </c>
      <c r="R1116" t="s">
        <v>17</v>
      </c>
      <c r="S1116">
        <v>2367</v>
      </c>
      <c r="T1116">
        <v>16530</v>
      </c>
      <c r="U1116">
        <v>8</v>
      </c>
      <c r="V1116" t="s">
        <v>46</v>
      </c>
      <c r="W1116" t="s">
        <v>15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</row>
    <row r="1117" spans="1:35" x14ac:dyDescent="0.25">
      <c r="A1117">
        <v>34</v>
      </c>
      <c r="B1117" t="s">
        <v>15</v>
      </c>
      <c r="C1117" t="s">
        <v>42</v>
      </c>
      <c r="D1117">
        <v>479</v>
      </c>
      <c r="E1117" t="s">
        <v>48</v>
      </c>
      <c r="F1117">
        <v>7</v>
      </c>
      <c r="G1117">
        <v>4</v>
      </c>
      <c r="H1117" t="s">
        <v>52</v>
      </c>
      <c r="I1117">
        <v>1</v>
      </c>
      <c r="J1117">
        <v>1577</v>
      </c>
      <c r="K1117">
        <v>1</v>
      </c>
      <c r="L1117" t="s">
        <v>16</v>
      </c>
      <c r="M1117">
        <v>35</v>
      </c>
      <c r="N1117">
        <v>3</v>
      </c>
      <c r="O1117">
        <v>1</v>
      </c>
      <c r="P1117" t="s">
        <v>49</v>
      </c>
      <c r="Q1117">
        <v>4</v>
      </c>
      <c r="R1117" t="s">
        <v>14</v>
      </c>
      <c r="S1117">
        <v>2972</v>
      </c>
      <c r="T1117">
        <v>22061</v>
      </c>
      <c r="U1117">
        <v>1</v>
      </c>
      <c r="V1117" t="s">
        <v>46</v>
      </c>
      <c r="W1117" t="s">
        <v>15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</row>
    <row r="1118" spans="1:35" x14ac:dyDescent="0.25">
      <c r="A1118">
        <v>55</v>
      </c>
      <c r="B1118" t="s">
        <v>15</v>
      </c>
      <c r="C1118" t="s">
        <v>42</v>
      </c>
      <c r="D1118">
        <v>685</v>
      </c>
      <c r="E1118" t="s">
        <v>43</v>
      </c>
      <c r="F1118">
        <v>26</v>
      </c>
      <c r="G1118">
        <v>5</v>
      </c>
      <c r="H1118" t="s">
        <v>59</v>
      </c>
      <c r="I1118">
        <v>1</v>
      </c>
      <c r="J1118">
        <v>1578</v>
      </c>
      <c r="K1118">
        <v>3</v>
      </c>
      <c r="L1118" t="s">
        <v>16</v>
      </c>
      <c r="M1118">
        <v>60</v>
      </c>
      <c r="N1118">
        <v>2</v>
      </c>
      <c r="O1118">
        <v>5</v>
      </c>
      <c r="P1118" t="s">
        <v>56</v>
      </c>
      <c r="Q1118">
        <v>4</v>
      </c>
      <c r="R1118" t="s">
        <v>17</v>
      </c>
      <c r="S1118">
        <v>19586</v>
      </c>
      <c r="T1118">
        <v>23037</v>
      </c>
      <c r="U1118">
        <v>1</v>
      </c>
      <c r="V1118" t="s">
        <v>46</v>
      </c>
      <c r="W1118" t="s">
        <v>15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</row>
    <row r="1119" spans="1:35" x14ac:dyDescent="0.25">
      <c r="A1119">
        <v>34</v>
      </c>
      <c r="B1119" t="s">
        <v>15</v>
      </c>
      <c r="C1119" t="s">
        <v>42</v>
      </c>
      <c r="D1119">
        <v>1351</v>
      </c>
      <c r="E1119" t="s">
        <v>48</v>
      </c>
      <c r="F1119">
        <v>1</v>
      </c>
      <c r="G1119">
        <v>4</v>
      </c>
      <c r="H1119" t="s">
        <v>44</v>
      </c>
      <c r="I1119">
        <v>1</v>
      </c>
      <c r="J1119">
        <v>1580</v>
      </c>
      <c r="K1119">
        <v>2</v>
      </c>
      <c r="L1119" t="s">
        <v>16</v>
      </c>
      <c r="M1119">
        <v>45</v>
      </c>
      <c r="N1119">
        <v>3</v>
      </c>
      <c r="O1119">
        <v>2</v>
      </c>
      <c r="P1119" t="s">
        <v>49</v>
      </c>
      <c r="Q1119">
        <v>4</v>
      </c>
      <c r="R1119" t="s">
        <v>17</v>
      </c>
      <c r="S1119">
        <v>5484</v>
      </c>
      <c r="T1119">
        <v>13008</v>
      </c>
      <c r="U1119">
        <v>9</v>
      </c>
      <c r="V1119" t="s">
        <v>46</v>
      </c>
      <c r="W1119" t="s">
        <v>15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</row>
    <row r="1120" spans="1:35" x14ac:dyDescent="0.25">
      <c r="A1120">
        <v>26</v>
      </c>
      <c r="B1120" t="s">
        <v>15</v>
      </c>
      <c r="C1120" t="s">
        <v>42</v>
      </c>
      <c r="D1120">
        <v>474</v>
      </c>
      <c r="E1120" t="s">
        <v>48</v>
      </c>
      <c r="F1120">
        <v>3</v>
      </c>
      <c r="G1120">
        <v>3</v>
      </c>
      <c r="H1120" t="s">
        <v>44</v>
      </c>
      <c r="I1120">
        <v>1</v>
      </c>
      <c r="J1120">
        <v>1581</v>
      </c>
      <c r="K1120">
        <v>1</v>
      </c>
      <c r="L1120" t="s">
        <v>13</v>
      </c>
      <c r="M1120">
        <v>89</v>
      </c>
      <c r="N1120">
        <v>3</v>
      </c>
      <c r="O1120">
        <v>1</v>
      </c>
      <c r="P1120" t="s">
        <v>49</v>
      </c>
      <c r="Q1120">
        <v>4</v>
      </c>
      <c r="R1120" t="s">
        <v>17</v>
      </c>
      <c r="S1120">
        <v>2061</v>
      </c>
      <c r="T1120">
        <v>11133</v>
      </c>
      <c r="U1120">
        <v>1</v>
      </c>
      <c r="V1120" t="s">
        <v>46</v>
      </c>
      <c r="W1120" t="s">
        <v>15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</row>
    <row r="1121" spans="1:35" x14ac:dyDescent="0.25">
      <c r="A1121">
        <v>38</v>
      </c>
      <c r="B1121" t="s">
        <v>15</v>
      </c>
      <c r="C1121" t="s">
        <v>42</v>
      </c>
      <c r="D1121">
        <v>1245</v>
      </c>
      <c r="E1121" t="s">
        <v>43</v>
      </c>
      <c r="F1121">
        <v>14</v>
      </c>
      <c r="G1121">
        <v>3</v>
      </c>
      <c r="H1121" t="s">
        <v>44</v>
      </c>
      <c r="I1121">
        <v>1</v>
      </c>
      <c r="J1121">
        <v>1582</v>
      </c>
      <c r="K1121">
        <v>3</v>
      </c>
      <c r="L1121" t="s">
        <v>16</v>
      </c>
      <c r="M1121">
        <v>80</v>
      </c>
      <c r="N1121">
        <v>3</v>
      </c>
      <c r="O1121">
        <v>2</v>
      </c>
      <c r="P1121" t="s">
        <v>45</v>
      </c>
      <c r="Q1121">
        <v>2</v>
      </c>
      <c r="R1121" t="s">
        <v>17</v>
      </c>
      <c r="S1121">
        <v>9924</v>
      </c>
      <c r="T1121">
        <v>12355</v>
      </c>
      <c r="U1121">
        <v>0</v>
      </c>
      <c r="V1121" t="s">
        <v>46</v>
      </c>
      <c r="W1121" t="s">
        <v>15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</row>
    <row r="1122" spans="1:35" x14ac:dyDescent="0.25">
      <c r="A1122">
        <v>38</v>
      </c>
      <c r="B1122" t="s">
        <v>15</v>
      </c>
      <c r="C1122" t="s">
        <v>42</v>
      </c>
      <c r="D1122">
        <v>437</v>
      </c>
      <c r="E1122" t="s">
        <v>43</v>
      </c>
      <c r="F1122">
        <v>16</v>
      </c>
      <c r="G1122">
        <v>3</v>
      </c>
      <c r="H1122" t="s">
        <v>44</v>
      </c>
      <c r="I1122">
        <v>1</v>
      </c>
      <c r="J1122">
        <v>1583</v>
      </c>
      <c r="K1122">
        <v>2</v>
      </c>
      <c r="L1122" t="s">
        <v>13</v>
      </c>
      <c r="M1122">
        <v>90</v>
      </c>
      <c r="N1122">
        <v>3</v>
      </c>
      <c r="O1122">
        <v>2</v>
      </c>
      <c r="P1122" t="s">
        <v>45</v>
      </c>
      <c r="Q1122">
        <v>2</v>
      </c>
      <c r="R1122" t="s">
        <v>14</v>
      </c>
      <c r="S1122">
        <v>4198</v>
      </c>
      <c r="T1122">
        <v>16379</v>
      </c>
      <c r="U1122">
        <v>2</v>
      </c>
      <c r="V1122" t="s">
        <v>46</v>
      </c>
      <c r="W1122" t="s">
        <v>15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</row>
    <row r="1123" spans="1:35" x14ac:dyDescent="0.25">
      <c r="A1123">
        <v>36</v>
      </c>
      <c r="B1123" t="s">
        <v>15</v>
      </c>
      <c r="C1123" t="s">
        <v>42</v>
      </c>
      <c r="D1123">
        <v>884</v>
      </c>
      <c r="E1123" t="s">
        <v>43</v>
      </c>
      <c r="F1123">
        <v>1</v>
      </c>
      <c r="G1123">
        <v>4</v>
      </c>
      <c r="H1123" t="s">
        <v>44</v>
      </c>
      <c r="I1123">
        <v>1</v>
      </c>
      <c r="J1123">
        <v>1585</v>
      </c>
      <c r="K1123">
        <v>2</v>
      </c>
      <c r="L1123" t="s">
        <v>13</v>
      </c>
      <c r="M1123">
        <v>73</v>
      </c>
      <c r="N1123">
        <v>3</v>
      </c>
      <c r="O1123">
        <v>2</v>
      </c>
      <c r="P1123" t="s">
        <v>45</v>
      </c>
      <c r="Q1123">
        <v>3</v>
      </c>
      <c r="R1123" t="s">
        <v>14</v>
      </c>
      <c r="S1123">
        <v>6815</v>
      </c>
      <c r="T1123">
        <v>21447</v>
      </c>
      <c r="U1123">
        <v>6</v>
      </c>
      <c r="V1123" t="s">
        <v>46</v>
      </c>
      <c r="W1123" t="s">
        <v>15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</row>
    <row r="1124" spans="1:35" x14ac:dyDescent="0.25">
      <c r="A1124">
        <v>29</v>
      </c>
      <c r="B1124" t="s">
        <v>15</v>
      </c>
      <c r="C1124" t="s">
        <v>42</v>
      </c>
      <c r="D1124">
        <v>1370</v>
      </c>
      <c r="E1124" t="s">
        <v>48</v>
      </c>
      <c r="F1124">
        <v>3</v>
      </c>
      <c r="G1124">
        <v>1</v>
      </c>
      <c r="H1124" t="s">
        <v>52</v>
      </c>
      <c r="I1124">
        <v>1</v>
      </c>
      <c r="J1124">
        <v>1586</v>
      </c>
      <c r="K1124">
        <v>2</v>
      </c>
      <c r="L1124" t="s">
        <v>16</v>
      </c>
      <c r="M1124">
        <v>87</v>
      </c>
      <c r="N1124">
        <v>3</v>
      </c>
      <c r="O1124">
        <v>1</v>
      </c>
      <c r="P1124" t="s">
        <v>51</v>
      </c>
      <c r="Q1124">
        <v>1</v>
      </c>
      <c r="R1124" t="s">
        <v>14</v>
      </c>
      <c r="S1124">
        <v>4723</v>
      </c>
      <c r="T1124">
        <v>16213</v>
      </c>
      <c r="U1124">
        <v>1</v>
      </c>
      <c r="V1124" t="s">
        <v>46</v>
      </c>
      <c r="W1124" t="s">
        <v>12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</row>
    <row r="1125" spans="1:35" x14ac:dyDescent="0.25">
      <c r="A1125">
        <v>35</v>
      </c>
      <c r="B1125" t="s">
        <v>15</v>
      </c>
      <c r="C1125" t="s">
        <v>42</v>
      </c>
      <c r="D1125">
        <v>670</v>
      </c>
      <c r="E1125" t="s">
        <v>48</v>
      </c>
      <c r="F1125">
        <v>10</v>
      </c>
      <c r="G1125">
        <v>4</v>
      </c>
      <c r="H1125" t="s">
        <v>52</v>
      </c>
      <c r="I1125">
        <v>1</v>
      </c>
      <c r="J1125">
        <v>1587</v>
      </c>
      <c r="K1125">
        <v>1</v>
      </c>
      <c r="L1125" t="s">
        <v>13</v>
      </c>
      <c r="M1125">
        <v>51</v>
      </c>
      <c r="N1125">
        <v>3</v>
      </c>
      <c r="O1125">
        <v>2</v>
      </c>
      <c r="P1125" t="s">
        <v>54</v>
      </c>
      <c r="Q1125">
        <v>3</v>
      </c>
      <c r="R1125" t="s">
        <v>14</v>
      </c>
      <c r="S1125">
        <v>6142</v>
      </c>
      <c r="T1125">
        <v>4223</v>
      </c>
      <c r="U1125">
        <v>3</v>
      </c>
      <c r="V1125" t="s">
        <v>46</v>
      </c>
      <c r="W1125" t="s">
        <v>12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</row>
    <row r="1126" spans="1:35" x14ac:dyDescent="0.25">
      <c r="A1126">
        <v>39</v>
      </c>
      <c r="B1126" t="s">
        <v>15</v>
      </c>
      <c r="C1126" t="s">
        <v>42</v>
      </c>
      <c r="D1126">
        <v>1462</v>
      </c>
      <c r="E1126" t="s">
        <v>43</v>
      </c>
      <c r="F1126">
        <v>6</v>
      </c>
      <c r="G1126">
        <v>3</v>
      </c>
      <c r="H1126" t="s">
        <v>52</v>
      </c>
      <c r="I1126">
        <v>1</v>
      </c>
      <c r="J1126">
        <v>1588</v>
      </c>
      <c r="K1126">
        <v>4</v>
      </c>
      <c r="L1126" t="s">
        <v>16</v>
      </c>
      <c r="M1126">
        <v>38</v>
      </c>
      <c r="N1126">
        <v>4</v>
      </c>
      <c r="O1126">
        <v>3</v>
      </c>
      <c r="P1126" t="s">
        <v>45</v>
      </c>
      <c r="Q1126">
        <v>3</v>
      </c>
      <c r="R1126" t="s">
        <v>17</v>
      </c>
      <c r="S1126">
        <v>8237</v>
      </c>
      <c r="T1126">
        <v>4658</v>
      </c>
      <c r="U1126">
        <v>2</v>
      </c>
      <c r="V1126" t="s">
        <v>46</v>
      </c>
      <c r="W1126" t="s">
        <v>15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</row>
    <row r="1127" spans="1:35" x14ac:dyDescent="0.25">
      <c r="A1127">
        <v>29</v>
      </c>
      <c r="B1127" t="s">
        <v>15</v>
      </c>
      <c r="C1127" t="s">
        <v>47</v>
      </c>
      <c r="D1127">
        <v>995</v>
      </c>
      <c r="E1127" t="s">
        <v>48</v>
      </c>
      <c r="F1127">
        <v>2</v>
      </c>
      <c r="G1127">
        <v>1</v>
      </c>
      <c r="H1127" t="s">
        <v>44</v>
      </c>
      <c r="I1127">
        <v>1</v>
      </c>
      <c r="J1127">
        <v>1590</v>
      </c>
      <c r="K1127">
        <v>1</v>
      </c>
      <c r="L1127" t="s">
        <v>16</v>
      </c>
      <c r="M1127">
        <v>87</v>
      </c>
      <c r="N1127">
        <v>3</v>
      </c>
      <c r="O1127">
        <v>2</v>
      </c>
      <c r="P1127" t="s">
        <v>54</v>
      </c>
      <c r="Q1127">
        <v>4</v>
      </c>
      <c r="R1127" t="s">
        <v>18</v>
      </c>
      <c r="S1127">
        <v>8853</v>
      </c>
      <c r="T1127">
        <v>24483</v>
      </c>
      <c r="U1127">
        <v>1</v>
      </c>
      <c r="V1127" t="s">
        <v>46</v>
      </c>
      <c r="W1127" t="s">
        <v>15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</row>
    <row r="1128" spans="1:35" x14ac:dyDescent="0.25">
      <c r="A1128">
        <v>50</v>
      </c>
      <c r="B1128" t="s">
        <v>15</v>
      </c>
      <c r="C1128" t="s">
        <v>42</v>
      </c>
      <c r="D1128">
        <v>264</v>
      </c>
      <c r="E1128" t="s">
        <v>43</v>
      </c>
      <c r="F1128">
        <v>9</v>
      </c>
      <c r="G1128">
        <v>3</v>
      </c>
      <c r="H1128" t="s">
        <v>59</v>
      </c>
      <c r="I1128">
        <v>1</v>
      </c>
      <c r="J1128">
        <v>1591</v>
      </c>
      <c r="K1128">
        <v>3</v>
      </c>
      <c r="L1128" t="s">
        <v>16</v>
      </c>
      <c r="M1128">
        <v>59</v>
      </c>
      <c r="N1128">
        <v>3</v>
      </c>
      <c r="O1128">
        <v>5</v>
      </c>
      <c r="P1128" t="s">
        <v>56</v>
      </c>
      <c r="Q1128">
        <v>3</v>
      </c>
      <c r="R1128" t="s">
        <v>17</v>
      </c>
      <c r="S1128">
        <v>19331</v>
      </c>
      <c r="T1128">
        <v>19519</v>
      </c>
      <c r="U1128">
        <v>4</v>
      </c>
      <c r="V1128" t="s">
        <v>46</v>
      </c>
      <c r="W1128" t="s">
        <v>12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</row>
    <row r="1129" spans="1:35" x14ac:dyDescent="0.25">
      <c r="A1129">
        <v>23</v>
      </c>
      <c r="B1129" t="s">
        <v>15</v>
      </c>
      <c r="C1129" t="s">
        <v>42</v>
      </c>
      <c r="D1129">
        <v>977</v>
      </c>
      <c r="E1129" t="s">
        <v>48</v>
      </c>
      <c r="F1129">
        <v>10</v>
      </c>
      <c r="G1129">
        <v>3</v>
      </c>
      <c r="H1129" t="s">
        <v>60</v>
      </c>
      <c r="I1129">
        <v>1</v>
      </c>
      <c r="J1129">
        <v>1592</v>
      </c>
      <c r="K1129">
        <v>4</v>
      </c>
      <c r="L1129" t="s">
        <v>16</v>
      </c>
      <c r="M1129">
        <v>45</v>
      </c>
      <c r="N1129">
        <v>4</v>
      </c>
      <c r="O1129">
        <v>1</v>
      </c>
      <c r="P1129" t="s">
        <v>49</v>
      </c>
      <c r="Q1129">
        <v>3</v>
      </c>
      <c r="R1129" t="s">
        <v>17</v>
      </c>
      <c r="S1129">
        <v>2073</v>
      </c>
      <c r="T1129">
        <v>12826</v>
      </c>
      <c r="U1129">
        <v>2</v>
      </c>
      <c r="V1129" t="s">
        <v>46</v>
      </c>
      <c r="W1129" t="s">
        <v>15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</row>
    <row r="1130" spans="1:35" x14ac:dyDescent="0.25">
      <c r="A1130">
        <v>36</v>
      </c>
      <c r="B1130" t="s">
        <v>15</v>
      </c>
      <c r="C1130" t="s">
        <v>47</v>
      </c>
      <c r="D1130">
        <v>1302</v>
      </c>
      <c r="E1130" t="s">
        <v>48</v>
      </c>
      <c r="F1130">
        <v>6</v>
      </c>
      <c r="G1130">
        <v>4</v>
      </c>
      <c r="H1130" t="s">
        <v>44</v>
      </c>
      <c r="I1130">
        <v>1</v>
      </c>
      <c r="J1130">
        <v>1594</v>
      </c>
      <c r="K1130">
        <v>1</v>
      </c>
      <c r="L1130" t="s">
        <v>16</v>
      </c>
      <c r="M1130">
        <v>80</v>
      </c>
      <c r="N1130">
        <v>4</v>
      </c>
      <c r="O1130">
        <v>2</v>
      </c>
      <c r="P1130" t="s">
        <v>51</v>
      </c>
      <c r="Q1130">
        <v>1</v>
      </c>
      <c r="R1130" t="s">
        <v>17</v>
      </c>
      <c r="S1130">
        <v>5562</v>
      </c>
      <c r="T1130">
        <v>19711</v>
      </c>
      <c r="U1130">
        <v>3</v>
      </c>
      <c r="V1130" t="s">
        <v>46</v>
      </c>
      <c r="W1130" t="s">
        <v>12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</row>
    <row r="1131" spans="1:35" x14ac:dyDescent="0.25">
      <c r="A1131">
        <v>42</v>
      </c>
      <c r="B1131" t="s">
        <v>15</v>
      </c>
      <c r="C1131" t="s">
        <v>42</v>
      </c>
      <c r="D1131">
        <v>1059</v>
      </c>
      <c r="E1131" t="s">
        <v>48</v>
      </c>
      <c r="F1131">
        <v>9</v>
      </c>
      <c r="G1131">
        <v>2</v>
      </c>
      <c r="H1131" t="s">
        <v>50</v>
      </c>
      <c r="I1131">
        <v>1</v>
      </c>
      <c r="J1131">
        <v>1595</v>
      </c>
      <c r="K1131">
        <v>4</v>
      </c>
      <c r="L1131" t="s">
        <v>16</v>
      </c>
      <c r="M1131">
        <v>93</v>
      </c>
      <c r="N1131">
        <v>2</v>
      </c>
      <c r="O1131">
        <v>5</v>
      </c>
      <c r="P1131" t="s">
        <v>56</v>
      </c>
      <c r="Q1131">
        <v>4</v>
      </c>
      <c r="R1131" t="s">
        <v>14</v>
      </c>
      <c r="S1131">
        <v>19613</v>
      </c>
      <c r="T1131">
        <v>26362</v>
      </c>
      <c r="U1131">
        <v>8</v>
      </c>
      <c r="V1131" t="s">
        <v>46</v>
      </c>
      <c r="W1131" t="s">
        <v>15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</row>
    <row r="1132" spans="1:35" x14ac:dyDescent="0.25">
      <c r="A1132">
        <v>35</v>
      </c>
      <c r="B1132" t="s">
        <v>15</v>
      </c>
      <c r="C1132" t="s">
        <v>42</v>
      </c>
      <c r="D1132">
        <v>750</v>
      </c>
      <c r="E1132" t="s">
        <v>48</v>
      </c>
      <c r="F1132">
        <v>28</v>
      </c>
      <c r="G1132">
        <v>3</v>
      </c>
      <c r="H1132" t="s">
        <v>44</v>
      </c>
      <c r="I1132">
        <v>1</v>
      </c>
      <c r="J1132">
        <v>1596</v>
      </c>
      <c r="K1132">
        <v>2</v>
      </c>
      <c r="L1132" t="s">
        <v>16</v>
      </c>
      <c r="M1132">
        <v>46</v>
      </c>
      <c r="N1132">
        <v>4</v>
      </c>
      <c r="O1132">
        <v>2</v>
      </c>
      <c r="P1132" t="s">
        <v>51</v>
      </c>
      <c r="Q1132">
        <v>3</v>
      </c>
      <c r="R1132" t="s">
        <v>17</v>
      </c>
      <c r="S1132">
        <v>3407</v>
      </c>
      <c r="T1132">
        <v>25348</v>
      </c>
      <c r="U1132">
        <v>1</v>
      </c>
      <c r="V1132" t="s">
        <v>46</v>
      </c>
      <c r="W1132" t="s">
        <v>15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</row>
    <row r="1133" spans="1:35" x14ac:dyDescent="0.25">
      <c r="A1133">
        <v>34</v>
      </c>
      <c r="B1133" t="s">
        <v>15</v>
      </c>
      <c r="C1133" t="s">
        <v>47</v>
      </c>
      <c r="D1133">
        <v>653</v>
      </c>
      <c r="E1133" t="s">
        <v>48</v>
      </c>
      <c r="F1133">
        <v>10</v>
      </c>
      <c r="G1133">
        <v>4</v>
      </c>
      <c r="H1133" t="s">
        <v>60</v>
      </c>
      <c r="I1133">
        <v>1</v>
      </c>
      <c r="J1133">
        <v>1597</v>
      </c>
      <c r="K1133">
        <v>4</v>
      </c>
      <c r="L1133" t="s">
        <v>16</v>
      </c>
      <c r="M1133">
        <v>92</v>
      </c>
      <c r="N1133">
        <v>2</v>
      </c>
      <c r="O1133">
        <v>2</v>
      </c>
      <c r="P1133" t="s">
        <v>54</v>
      </c>
      <c r="Q1133">
        <v>3</v>
      </c>
      <c r="R1133" t="s">
        <v>17</v>
      </c>
      <c r="S1133">
        <v>5063</v>
      </c>
      <c r="T1133">
        <v>15332</v>
      </c>
      <c r="U1133">
        <v>1</v>
      </c>
      <c r="V1133" t="s">
        <v>46</v>
      </c>
      <c r="W1133" t="s">
        <v>15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</row>
    <row r="1134" spans="1:35" x14ac:dyDescent="0.25">
      <c r="A1134">
        <v>40</v>
      </c>
      <c r="B1134" t="s">
        <v>15</v>
      </c>
      <c r="C1134" t="s">
        <v>42</v>
      </c>
      <c r="D1134">
        <v>118</v>
      </c>
      <c r="E1134" t="s">
        <v>43</v>
      </c>
      <c r="F1134">
        <v>14</v>
      </c>
      <c r="G1134">
        <v>2</v>
      </c>
      <c r="H1134" t="s">
        <v>44</v>
      </c>
      <c r="I1134">
        <v>1</v>
      </c>
      <c r="J1134">
        <v>1598</v>
      </c>
      <c r="K1134">
        <v>4</v>
      </c>
      <c r="L1134" t="s">
        <v>13</v>
      </c>
      <c r="M1134">
        <v>84</v>
      </c>
      <c r="N1134">
        <v>3</v>
      </c>
      <c r="O1134">
        <v>2</v>
      </c>
      <c r="P1134" t="s">
        <v>45</v>
      </c>
      <c r="Q1134">
        <v>1</v>
      </c>
      <c r="R1134" t="s">
        <v>17</v>
      </c>
      <c r="S1134">
        <v>4639</v>
      </c>
      <c r="T1134">
        <v>11262</v>
      </c>
      <c r="U1134">
        <v>1</v>
      </c>
      <c r="V1134" t="s">
        <v>46</v>
      </c>
      <c r="W1134" t="s">
        <v>15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</row>
    <row r="1135" spans="1:35" x14ac:dyDescent="0.25">
      <c r="A1135">
        <v>43</v>
      </c>
      <c r="B1135" t="s">
        <v>15</v>
      </c>
      <c r="C1135" t="s">
        <v>42</v>
      </c>
      <c r="D1135">
        <v>990</v>
      </c>
      <c r="E1135" t="s">
        <v>48</v>
      </c>
      <c r="F1135">
        <v>27</v>
      </c>
      <c r="G1135">
        <v>3</v>
      </c>
      <c r="H1135" t="s">
        <v>60</v>
      </c>
      <c r="I1135">
        <v>1</v>
      </c>
      <c r="J1135">
        <v>1599</v>
      </c>
      <c r="K1135">
        <v>4</v>
      </c>
      <c r="L1135" t="s">
        <v>16</v>
      </c>
      <c r="M1135">
        <v>87</v>
      </c>
      <c r="N1135">
        <v>4</v>
      </c>
      <c r="O1135">
        <v>1</v>
      </c>
      <c r="P1135" t="s">
        <v>51</v>
      </c>
      <c r="Q1135">
        <v>2</v>
      </c>
      <c r="R1135" t="s">
        <v>18</v>
      </c>
      <c r="S1135">
        <v>4876</v>
      </c>
      <c r="T1135">
        <v>5855</v>
      </c>
      <c r="U1135">
        <v>5</v>
      </c>
      <c r="V1135" t="s">
        <v>46</v>
      </c>
      <c r="W1135" t="s">
        <v>15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</row>
    <row r="1136" spans="1:35" x14ac:dyDescent="0.25">
      <c r="A1136">
        <v>35</v>
      </c>
      <c r="B1136" t="s">
        <v>15</v>
      </c>
      <c r="C1136" t="s">
        <v>42</v>
      </c>
      <c r="D1136">
        <v>1349</v>
      </c>
      <c r="E1136" t="s">
        <v>48</v>
      </c>
      <c r="F1136">
        <v>7</v>
      </c>
      <c r="G1136">
        <v>2</v>
      </c>
      <c r="H1136" t="s">
        <v>44</v>
      </c>
      <c r="I1136">
        <v>1</v>
      </c>
      <c r="J1136">
        <v>1601</v>
      </c>
      <c r="K1136">
        <v>3</v>
      </c>
      <c r="L1136" t="s">
        <v>16</v>
      </c>
      <c r="M1136">
        <v>63</v>
      </c>
      <c r="N1136">
        <v>2</v>
      </c>
      <c r="O1136">
        <v>1</v>
      </c>
      <c r="P1136" t="s">
        <v>51</v>
      </c>
      <c r="Q1136">
        <v>4</v>
      </c>
      <c r="R1136" t="s">
        <v>17</v>
      </c>
      <c r="S1136">
        <v>2690</v>
      </c>
      <c r="T1136">
        <v>7713</v>
      </c>
      <c r="U1136">
        <v>1</v>
      </c>
      <c r="V1136" t="s">
        <v>46</v>
      </c>
      <c r="W1136" t="s">
        <v>15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</row>
    <row r="1137" spans="1:35" x14ac:dyDescent="0.25">
      <c r="A1137">
        <v>46</v>
      </c>
      <c r="B1137" t="s">
        <v>15</v>
      </c>
      <c r="C1137" t="s">
        <v>42</v>
      </c>
      <c r="D1137">
        <v>563</v>
      </c>
      <c r="E1137" t="s">
        <v>43</v>
      </c>
      <c r="F1137">
        <v>1</v>
      </c>
      <c r="G1137">
        <v>4</v>
      </c>
      <c r="H1137" t="s">
        <v>44</v>
      </c>
      <c r="I1137">
        <v>1</v>
      </c>
      <c r="J1137">
        <v>1602</v>
      </c>
      <c r="K1137">
        <v>4</v>
      </c>
      <c r="L1137" t="s">
        <v>16</v>
      </c>
      <c r="M1137">
        <v>56</v>
      </c>
      <c r="N1137">
        <v>4</v>
      </c>
      <c r="O1137">
        <v>4</v>
      </c>
      <c r="P1137" t="s">
        <v>56</v>
      </c>
      <c r="Q1137">
        <v>1</v>
      </c>
      <c r="R1137" t="s">
        <v>14</v>
      </c>
      <c r="S1137">
        <v>17567</v>
      </c>
      <c r="T1137">
        <v>3156</v>
      </c>
      <c r="U1137">
        <v>1</v>
      </c>
      <c r="V1137" t="s">
        <v>46</v>
      </c>
      <c r="W1137" t="s">
        <v>15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</row>
    <row r="1138" spans="1:35" x14ac:dyDescent="0.25">
      <c r="A1138">
        <v>28</v>
      </c>
      <c r="B1138" t="s">
        <v>12</v>
      </c>
      <c r="C1138" t="s">
        <v>42</v>
      </c>
      <c r="D1138">
        <v>329</v>
      </c>
      <c r="E1138" t="s">
        <v>48</v>
      </c>
      <c r="F1138">
        <v>24</v>
      </c>
      <c r="G1138">
        <v>3</v>
      </c>
      <c r="H1138" t="s">
        <v>52</v>
      </c>
      <c r="I1138">
        <v>1</v>
      </c>
      <c r="J1138">
        <v>1604</v>
      </c>
      <c r="K1138">
        <v>3</v>
      </c>
      <c r="L1138" t="s">
        <v>16</v>
      </c>
      <c r="M1138">
        <v>51</v>
      </c>
      <c r="N1138">
        <v>3</v>
      </c>
      <c r="O1138">
        <v>1</v>
      </c>
      <c r="P1138" t="s">
        <v>51</v>
      </c>
      <c r="Q1138">
        <v>2</v>
      </c>
      <c r="R1138" t="s">
        <v>17</v>
      </c>
      <c r="S1138">
        <v>2408</v>
      </c>
      <c r="T1138">
        <v>7324</v>
      </c>
      <c r="U1138">
        <v>1</v>
      </c>
      <c r="V1138" t="s">
        <v>46</v>
      </c>
      <c r="W1138" t="s">
        <v>12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</row>
    <row r="1139" spans="1:35" x14ac:dyDescent="0.25">
      <c r="A1139">
        <v>22</v>
      </c>
      <c r="B1139" t="s">
        <v>15</v>
      </c>
      <c r="C1139" t="s">
        <v>55</v>
      </c>
      <c r="D1139">
        <v>457</v>
      </c>
      <c r="E1139" t="s">
        <v>48</v>
      </c>
      <c r="F1139">
        <v>26</v>
      </c>
      <c r="G1139">
        <v>2</v>
      </c>
      <c r="H1139" t="s">
        <v>50</v>
      </c>
      <c r="I1139">
        <v>1</v>
      </c>
      <c r="J1139">
        <v>1605</v>
      </c>
      <c r="K1139">
        <v>2</v>
      </c>
      <c r="L1139" t="s">
        <v>13</v>
      </c>
      <c r="M1139">
        <v>85</v>
      </c>
      <c r="N1139">
        <v>2</v>
      </c>
      <c r="O1139">
        <v>1</v>
      </c>
      <c r="P1139" t="s">
        <v>49</v>
      </c>
      <c r="Q1139">
        <v>3</v>
      </c>
      <c r="R1139" t="s">
        <v>17</v>
      </c>
      <c r="S1139">
        <v>2814</v>
      </c>
      <c r="T1139">
        <v>10293</v>
      </c>
      <c r="U1139">
        <v>1</v>
      </c>
      <c r="V1139" t="s">
        <v>46</v>
      </c>
      <c r="W1139" t="s">
        <v>12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</row>
    <row r="1140" spans="1:35" x14ac:dyDescent="0.25">
      <c r="A1140">
        <v>50</v>
      </c>
      <c r="B1140" t="s">
        <v>15</v>
      </c>
      <c r="C1140" t="s">
        <v>47</v>
      </c>
      <c r="D1140">
        <v>1234</v>
      </c>
      <c r="E1140" t="s">
        <v>48</v>
      </c>
      <c r="F1140">
        <v>20</v>
      </c>
      <c r="G1140">
        <v>5</v>
      </c>
      <c r="H1140" t="s">
        <v>52</v>
      </c>
      <c r="I1140">
        <v>1</v>
      </c>
      <c r="J1140">
        <v>1606</v>
      </c>
      <c r="K1140">
        <v>2</v>
      </c>
      <c r="L1140" t="s">
        <v>16</v>
      </c>
      <c r="M1140">
        <v>41</v>
      </c>
      <c r="N1140">
        <v>3</v>
      </c>
      <c r="O1140">
        <v>4</v>
      </c>
      <c r="P1140" t="s">
        <v>54</v>
      </c>
      <c r="Q1140">
        <v>3</v>
      </c>
      <c r="R1140" t="s">
        <v>17</v>
      </c>
      <c r="S1140">
        <v>11245</v>
      </c>
      <c r="T1140">
        <v>20689</v>
      </c>
      <c r="U1140">
        <v>2</v>
      </c>
      <c r="V1140" t="s">
        <v>46</v>
      </c>
      <c r="W1140" t="s">
        <v>12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</row>
    <row r="1141" spans="1:35" x14ac:dyDescent="0.25">
      <c r="A1141">
        <v>32</v>
      </c>
      <c r="B1141" t="s">
        <v>15</v>
      </c>
      <c r="C1141" t="s">
        <v>42</v>
      </c>
      <c r="D1141">
        <v>634</v>
      </c>
      <c r="E1141" t="s">
        <v>48</v>
      </c>
      <c r="F1141">
        <v>5</v>
      </c>
      <c r="G1141">
        <v>4</v>
      </c>
      <c r="H1141" t="s">
        <v>50</v>
      </c>
      <c r="I1141">
        <v>1</v>
      </c>
      <c r="J1141">
        <v>1607</v>
      </c>
      <c r="K1141">
        <v>2</v>
      </c>
      <c r="L1141" t="s">
        <v>13</v>
      </c>
      <c r="M1141">
        <v>35</v>
      </c>
      <c r="N1141">
        <v>4</v>
      </c>
      <c r="O1141">
        <v>1</v>
      </c>
      <c r="P1141" t="s">
        <v>49</v>
      </c>
      <c r="Q1141">
        <v>4</v>
      </c>
      <c r="R1141" t="s">
        <v>17</v>
      </c>
      <c r="S1141">
        <v>3312</v>
      </c>
      <c r="T1141">
        <v>18783</v>
      </c>
      <c r="U1141">
        <v>3</v>
      </c>
      <c r="V1141" t="s">
        <v>46</v>
      </c>
      <c r="W1141" t="s">
        <v>15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</row>
    <row r="1142" spans="1:35" x14ac:dyDescent="0.25">
      <c r="A1142">
        <v>44</v>
      </c>
      <c r="B1142" t="s">
        <v>15</v>
      </c>
      <c r="C1142" t="s">
        <v>42</v>
      </c>
      <c r="D1142">
        <v>1313</v>
      </c>
      <c r="E1142" t="s">
        <v>48</v>
      </c>
      <c r="F1142">
        <v>7</v>
      </c>
      <c r="G1142">
        <v>3</v>
      </c>
      <c r="H1142" t="s">
        <v>52</v>
      </c>
      <c r="I1142">
        <v>1</v>
      </c>
      <c r="J1142">
        <v>1608</v>
      </c>
      <c r="K1142">
        <v>2</v>
      </c>
      <c r="L1142" t="s">
        <v>13</v>
      </c>
      <c r="M1142">
        <v>31</v>
      </c>
      <c r="N1142">
        <v>3</v>
      </c>
      <c r="O1142">
        <v>5</v>
      </c>
      <c r="P1142" t="s">
        <v>58</v>
      </c>
      <c r="Q1142">
        <v>4</v>
      </c>
      <c r="R1142" t="s">
        <v>18</v>
      </c>
      <c r="S1142">
        <v>19049</v>
      </c>
      <c r="T1142">
        <v>3549</v>
      </c>
      <c r="U1142">
        <v>0</v>
      </c>
      <c r="V1142" t="s">
        <v>46</v>
      </c>
      <c r="W1142" t="s">
        <v>12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</row>
    <row r="1143" spans="1:35" x14ac:dyDescent="0.25">
      <c r="A1143">
        <v>30</v>
      </c>
      <c r="B1143" t="s">
        <v>15</v>
      </c>
      <c r="C1143" t="s">
        <v>42</v>
      </c>
      <c r="D1143">
        <v>241</v>
      </c>
      <c r="E1143" t="s">
        <v>48</v>
      </c>
      <c r="F1143">
        <v>7</v>
      </c>
      <c r="G1143">
        <v>3</v>
      </c>
      <c r="H1143" t="s">
        <v>52</v>
      </c>
      <c r="I1143">
        <v>1</v>
      </c>
      <c r="J1143">
        <v>1609</v>
      </c>
      <c r="K1143">
        <v>2</v>
      </c>
      <c r="L1143" t="s">
        <v>16</v>
      </c>
      <c r="M1143">
        <v>48</v>
      </c>
      <c r="N1143">
        <v>2</v>
      </c>
      <c r="O1143">
        <v>1</v>
      </c>
      <c r="P1143" t="s">
        <v>49</v>
      </c>
      <c r="Q1143">
        <v>2</v>
      </c>
      <c r="R1143" t="s">
        <v>17</v>
      </c>
      <c r="S1143">
        <v>2141</v>
      </c>
      <c r="T1143">
        <v>5348</v>
      </c>
      <c r="U1143">
        <v>1</v>
      </c>
      <c r="V1143" t="s">
        <v>46</v>
      </c>
      <c r="W1143" t="s">
        <v>15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</row>
    <row r="1144" spans="1:35" x14ac:dyDescent="0.25">
      <c r="A1144">
        <v>45</v>
      </c>
      <c r="B1144" t="s">
        <v>15</v>
      </c>
      <c r="C1144" t="s">
        <v>42</v>
      </c>
      <c r="D1144">
        <v>1015</v>
      </c>
      <c r="E1144" t="s">
        <v>48</v>
      </c>
      <c r="F1144">
        <v>5</v>
      </c>
      <c r="G1144">
        <v>5</v>
      </c>
      <c r="H1144" t="s">
        <v>52</v>
      </c>
      <c r="I1144">
        <v>1</v>
      </c>
      <c r="J1144">
        <v>1611</v>
      </c>
      <c r="K1144">
        <v>3</v>
      </c>
      <c r="L1144" t="s">
        <v>13</v>
      </c>
      <c r="M1144">
        <v>50</v>
      </c>
      <c r="N1144">
        <v>1</v>
      </c>
      <c r="O1144">
        <v>2</v>
      </c>
      <c r="P1144" t="s">
        <v>51</v>
      </c>
      <c r="Q1144">
        <v>1</v>
      </c>
      <c r="R1144" t="s">
        <v>14</v>
      </c>
      <c r="S1144">
        <v>5769</v>
      </c>
      <c r="T1144">
        <v>23447</v>
      </c>
      <c r="U1144">
        <v>1</v>
      </c>
      <c r="V1144" t="s">
        <v>46</v>
      </c>
      <c r="W1144" t="s">
        <v>12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</row>
    <row r="1145" spans="1:35" x14ac:dyDescent="0.25">
      <c r="A1145">
        <v>45</v>
      </c>
      <c r="B1145" t="s">
        <v>15</v>
      </c>
      <c r="C1145" t="s">
        <v>55</v>
      </c>
      <c r="D1145">
        <v>336</v>
      </c>
      <c r="E1145" t="s">
        <v>43</v>
      </c>
      <c r="F1145">
        <v>26</v>
      </c>
      <c r="G1145">
        <v>3</v>
      </c>
      <c r="H1145" t="s">
        <v>59</v>
      </c>
      <c r="I1145">
        <v>1</v>
      </c>
      <c r="J1145">
        <v>1612</v>
      </c>
      <c r="K1145">
        <v>1</v>
      </c>
      <c r="L1145" t="s">
        <v>16</v>
      </c>
      <c r="M1145">
        <v>52</v>
      </c>
      <c r="N1145">
        <v>2</v>
      </c>
      <c r="O1145">
        <v>2</v>
      </c>
      <c r="P1145" t="s">
        <v>45</v>
      </c>
      <c r="Q1145">
        <v>1</v>
      </c>
      <c r="R1145" t="s">
        <v>17</v>
      </c>
      <c r="S1145">
        <v>4385</v>
      </c>
      <c r="T1145">
        <v>24162</v>
      </c>
      <c r="U1145">
        <v>1</v>
      </c>
      <c r="V1145" t="s">
        <v>46</v>
      </c>
      <c r="W1145" t="s">
        <v>15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</row>
    <row r="1146" spans="1:35" x14ac:dyDescent="0.25">
      <c r="A1146">
        <v>31</v>
      </c>
      <c r="B1146" t="s">
        <v>15</v>
      </c>
      <c r="C1146" t="s">
        <v>47</v>
      </c>
      <c r="D1146">
        <v>715</v>
      </c>
      <c r="E1146" t="s">
        <v>43</v>
      </c>
      <c r="F1146">
        <v>2</v>
      </c>
      <c r="G1146">
        <v>4</v>
      </c>
      <c r="H1146" t="s">
        <v>50</v>
      </c>
      <c r="I1146">
        <v>1</v>
      </c>
      <c r="J1146">
        <v>1613</v>
      </c>
      <c r="K1146">
        <v>4</v>
      </c>
      <c r="L1146" t="s">
        <v>16</v>
      </c>
      <c r="M1146">
        <v>54</v>
      </c>
      <c r="N1146">
        <v>3</v>
      </c>
      <c r="O1146">
        <v>2</v>
      </c>
      <c r="P1146" t="s">
        <v>45</v>
      </c>
      <c r="Q1146">
        <v>1</v>
      </c>
      <c r="R1146" t="s">
        <v>14</v>
      </c>
      <c r="S1146">
        <v>5332</v>
      </c>
      <c r="T1146">
        <v>21602</v>
      </c>
      <c r="U1146">
        <v>7</v>
      </c>
      <c r="V1146" t="s">
        <v>46</v>
      </c>
      <c r="W1146" t="s">
        <v>15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</row>
    <row r="1147" spans="1:35" x14ac:dyDescent="0.25">
      <c r="A1147">
        <v>36</v>
      </c>
      <c r="B1147" t="s">
        <v>15</v>
      </c>
      <c r="C1147" t="s">
        <v>42</v>
      </c>
      <c r="D1147">
        <v>559</v>
      </c>
      <c r="E1147" t="s">
        <v>48</v>
      </c>
      <c r="F1147">
        <v>12</v>
      </c>
      <c r="G1147">
        <v>4</v>
      </c>
      <c r="H1147" t="s">
        <v>44</v>
      </c>
      <c r="I1147">
        <v>1</v>
      </c>
      <c r="J1147">
        <v>1614</v>
      </c>
      <c r="K1147">
        <v>3</v>
      </c>
      <c r="L1147" t="s">
        <v>13</v>
      </c>
      <c r="M1147">
        <v>76</v>
      </c>
      <c r="N1147">
        <v>3</v>
      </c>
      <c r="O1147">
        <v>2</v>
      </c>
      <c r="P1147" t="s">
        <v>53</v>
      </c>
      <c r="Q1147">
        <v>3</v>
      </c>
      <c r="R1147" t="s">
        <v>17</v>
      </c>
      <c r="S1147">
        <v>4663</v>
      </c>
      <c r="T1147">
        <v>12421</v>
      </c>
      <c r="U1147">
        <v>9</v>
      </c>
      <c r="V1147" t="s">
        <v>46</v>
      </c>
      <c r="W1147" t="s">
        <v>12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</row>
    <row r="1148" spans="1:35" x14ac:dyDescent="0.25">
      <c r="A1148">
        <v>34</v>
      </c>
      <c r="B1148" t="s">
        <v>15</v>
      </c>
      <c r="C1148" t="s">
        <v>47</v>
      </c>
      <c r="D1148">
        <v>426</v>
      </c>
      <c r="E1148" t="s">
        <v>48</v>
      </c>
      <c r="F1148">
        <v>10</v>
      </c>
      <c r="G1148">
        <v>4</v>
      </c>
      <c r="H1148" t="s">
        <v>44</v>
      </c>
      <c r="I1148">
        <v>1</v>
      </c>
      <c r="J1148">
        <v>1615</v>
      </c>
      <c r="K1148">
        <v>3</v>
      </c>
      <c r="L1148" t="s">
        <v>16</v>
      </c>
      <c r="M1148">
        <v>42</v>
      </c>
      <c r="N1148">
        <v>4</v>
      </c>
      <c r="O1148">
        <v>2</v>
      </c>
      <c r="P1148" t="s">
        <v>53</v>
      </c>
      <c r="Q1148">
        <v>4</v>
      </c>
      <c r="R1148" t="s">
        <v>18</v>
      </c>
      <c r="S1148">
        <v>4724</v>
      </c>
      <c r="T1148">
        <v>17000</v>
      </c>
      <c r="U1148">
        <v>1</v>
      </c>
      <c r="V1148" t="s">
        <v>46</v>
      </c>
      <c r="W1148" t="s">
        <v>15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</row>
    <row r="1149" spans="1:35" x14ac:dyDescent="0.25">
      <c r="A1149">
        <v>49</v>
      </c>
      <c r="B1149" t="s">
        <v>15</v>
      </c>
      <c r="C1149" t="s">
        <v>42</v>
      </c>
      <c r="D1149">
        <v>722</v>
      </c>
      <c r="E1149" t="s">
        <v>48</v>
      </c>
      <c r="F1149">
        <v>25</v>
      </c>
      <c r="G1149">
        <v>4</v>
      </c>
      <c r="H1149" t="s">
        <v>44</v>
      </c>
      <c r="I1149">
        <v>1</v>
      </c>
      <c r="J1149">
        <v>1617</v>
      </c>
      <c r="K1149">
        <v>3</v>
      </c>
      <c r="L1149" t="s">
        <v>13</v>
      </c>
      <c r="M1149">
        <v>84</v>
      </c>
      <c r="N1149">
        <v>3</v>
      </c>
      <c r="O1149">
        <v>1</v>
      </c>
      <c r="P1149" t="s">
        <v>51</v>
      </c>
      <c r="Q1149">
        <v>1</v>
      </c>
      <c r="R1149" t="s">
        <v>17</v>
      </c>
      <c r="S1149">
        <v>3211</v>
      </c>
      <c r="T1149">
        <v>22102</v>
      </c>
      <c r="U1149">
        <v>1</v>
      </c>
      <c r="V1149" t="s">
        <v>46</v>
      </c>
      <c r="W1149" t="s">
        <v>15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</row>
    <row r="1150" spans="1:35" x14ac:dyDescent="0.25">
      <c r="A1150">
        <v>39</v>
      </c>
      <c r="B1150" t="s">
        <v>15</v>
      </c>
      <c r="C1150" t="s">
        <v>42</v>
      </c>
      <c r="D1150">
        <v>1387</v>
      </c>
      <c r="E1150" t="s">
        <v>48</v>
      </c>
      <c r="F1150">
        <v>10</v>
      </c>
      <c r="G1150">
        <v>5</v>
      </c>
      <c r="H1150" t="s">
        <v>52</v>
      </c>
      <c r="I1150">
        <v>1</v>
      </c>
      <c r="J1150">
        <v>1618</v>
      </c>
      <c r="K1150">
        <v>2</v>
      </c>
      <c r="L1150" t="s">
        <v>16</v>
      </c>
      <c r="M1150">
        <v>76</v>
      </c>
      <c r="N1150">
        <v>3</v>
      </c>
      <c r="O1150">
        <v>2</v>
      </c>
      <c r="P1150" t="s">
        <v>53</v>
      </c>
      <c r="Q1150">
        <v>1</v>
      </c>
      <c r="R1150" t="s">
        <v>17</v>
      </c>
      <c r="S1150">
        <v>5377</v>
      </c>
      <c r="T1150">
        <v>3835</v>
      </c>
      <c r="U1150">
        <v>2</v>
      </c>
      <c r="V1150" t="s">
        <v>46</v>
      </c>
      <c r="W1150" t="s">
        <v>15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</row>
    <row r="1151" spans="1:35" x14ac:dyDescent="0.25">
      <c r="A1151">
        <v>27</v>
      </c>
      <c r="B1151" t="s">
        <v>15</v>
      </c>
      <c r="C1151" t="s">
        <v>42</v>
      </c>
      <c r="D1151">
        <v>1302</v>
      </c>
      <c r="E1151" t="s">
        <v>48</v>
      </c>
      <c r="F1151">
        <v>19</v>
      </c>
      <c r="G1151">
        <v>3</v>
      </c>
      <c r="H1151" t="s">
        <v>50</v>
      </c>
      <c r="I1151">
        <v>1</v>
      </c>
      <c r="J1151">
        <v>1619</v>
      </c>
      <c r="K1151">
        <v>4</v>
      </c>
      <c r="L1151" t="s">
        <v>16</v>
      </c>
      <c r="M1151">
        <v>67</v>
      </c>
      <c r="N1151">
        <v>2</v>
      </c>
      <c r="O1151">
        <v>1</v>
      </c>
      <c r="P1151" t="s">
        <v>51</v>
      </c>
      <c r="Q1151">
        <v>1</v>
      </c>
      <c r="R1151" t="s">
        <v>18</v>
      </c>
      <c r="S1151">
        <v>4066</v>
      </c>
      <c r="T1151">
        <v>16290</v>
      </c>
      <c r="U1151">
        <v>1</v>
      </c>
      <c r="V1151" t="s">
        <v>46</v>
      </c>
      <c r="W1151" t="s">
        <v>15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</row>
    <row r="1152" spans="1:35" x14ac:dyDescent="0.25">
      <c r="A1152">
        <v>35</v>
      </c>
      <c r="B1152" t="s">
        <v>15</v>
      </c>
      <c r="C1152" t="s">
        <v>42</v>
      </c>
      <c r="D1152">
        <v>819</v>
      </c>
      <c r="E1152" t="s">
        <v>48</v>
      </c>
      <c r="F1152">
        <v>18</v>
      </c>
      <c r="G1152">
        <v>5</v>
      </c>
      <c r="H1152" t="s">
        <v>44</v>
      </c>
      <c r="I1152">
        <v>1</v>
      </c>
      <c r="J1152">
        <v>1621</v>
      </c>
      <c r="K1152">
        <v>2</v>
      </c>
      <c r="L1152" t="s">
        <v>16</v>
      </c>
      <c r="M1152">
        <v>48</v>
      </c>
      <c r="N1152">
        <v>4</v>
      </c>
      <c r="O1152">
        <v>2</v>
      </c>
      <c r="P1152" t="s">
        <v>49</v>
      </c>
      <c r="Q1152">
        <v>1</v>
      </c>
      <c r="R1152" t="s">
        <v>17</v>
      </c>
      <c r="S1152">
        <v>5208</v>
      </c>
      <c r="T1152">
        <v>26312</v>
      </c>
      <c r="U1152">
        <v>1</v>
      </c>
      <c r="V1152" t="s">
        <v>46</v>
      </c>
      <c r="W1152" t="s">
        <v>15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</row>
    <row r="1153" spans="1:35" x14ac:dyDescent="0.25">
      <c r="A1153">
        <v>28</v>
      </c>
      <c r="B1153" t="s">
        <v>15</v>
      </c>
      <c r="C1153" t="s">
        <v>42</v>
      </c>
      <c r="D1153">
        <v>580</v>
      </c>
      <c r="E1153" t="s">
        <v>48</v>
      </c>
      <c r="F1153">
        <v>27</v>
      </c>
      <c r="G1153">
        <v>3</v>
      </c>
      <c r="H1153" t="s">
        <v>52</v>
      </c>
      <c r="I1153">
        <v>1</v>
      </c>
      <c r="J1153">
        <v>1622</v>
      </c>
      <c r="K1153">
        <v>2</v>
      </c>
      <c r="L1153" t="s">
        <v>13</v>
      </c>
      <c r="M1153">
        <v>39</v>
      </c>
      <c r="N1153">
        <v>1</v>
      </c>
      <c r="O1153">
        <v>2</v>
      </c>
      <c r="P1153" t="s">
        <v>53</v>
      </c>
      <c r="Q1153">
        <v>1</v>
      </c>
      <c r="R1153" t="s">
        <v>18</v>
      </c>
      <c r="S1153">
        <v>4877</v>
      </c>
      <c r="T1153">
        <v>20460</v>
      </c>
      <c r="U1153">
        <v>0</v>
      </c>
      <c r="V1153" t="s">
        <v>46</v>
      </c>
      <c r="W1153" t="s">
        <v>15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</row>
    <row r="1154" spans="1:35" x14ac:dyDescent="0.25">
      <c r="A1154">
        <v>21</v>
      </c>
      <c r="B1154" t="s">
        <v>15</v>
      </c>
      <c r="C1154" t="s">
        <v>42</v>
      </c>
      <c r="D1154">
        <v>546</v>
      </c>
      <c r="E1154" t="s">
        <v>48</v>
      </c>
      <c r="F1154">
        <v>5</v>
      </c>
      <c r="G1154">
        <v>1</v>
      </c>
      <c r="H1154" t="s">
        <v>52</v>
      </c>
      <c r="I1154">
        <v>1</v>
      </c>
      <c r="J1154">
        <v>1623</v>
      </c>
      <c r="K1154">
        <v>3</v>
      </c>
      <c r="L1154" t="s">
        <v>16</v>
      </c>
      <c r="M1154">
        <v>97</v>
      </c>
      <c r="N1154">
        <v>3</v>
      </c>
      <c r="O1154">
        <v>1</v>
      </c>
      <c r="P1154" t="s">
        <v>49</v>
      </c>
      <c r="Q1154">
        <v>4</v>
      </c>
      <c r="R1154" t="s">
        <v>14</v>
      </c>
      <c r="S1154">
        <v>3117</v>
      </c>
      <c r="T1154">
        <v>26009</v>
      </c>
      <c r="U1154">
        <v>1</v>
      </c>
      <c r="V1154" t="s">
        <v>46</v>
      </c>
      <c r="W1154" t="s">
        <v>15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</row>
    <row r="1155" spans="1:35" x14ac:dyDescent="0.25">
      <c r="A1155">
        <v>18</v>
      </c>
      <c r="B1155" t="s">
        <v>12</v>
      </c>
      <c r="C1155" t="s">
        <v>47</v>
      </c>
      <c r="D1155">
        <v>544</v>
      </c>
      <c r="E1155" t="s">
        <v>43</v>
      </c>
      <c r="F1155">
        <v>3</v>
      </c>
      <c r="G1155">
        <v>2</v>
      </c>
      <c r="H1155" t="s">
        <v>52</v>
      </c>
      <c r="I1155">
        <v>1</v>
      </c>
      <c r="J1155">
        <v>1624</v>
      </c>
      <c r="K1155">
        <v>2</v>
      </c>
      <c r="L1155" t="s">
        <v>13</v>
      </c>
      <c r="M1155">
        <v>70</v>
      </c>
      <c r="N1155">
        <v>3</v>
      </c>
      <c r="O1155">
        <v>1</v>
      </c>
      <c r="P1155" t="s">
        <v>57</v>
      </c>
      <c r="Q1155">
        <v>4</v>
      </c>
      <c r="R1155" t="s">
        <v>14</v>
      </c>
      <c r="S1155">
        <v>1569</v>
      </c>
      <c r="T1155">
        <v>18420</v>
      </c>
      <c r="U1155">
        <v>1</v>
      </c>
      <c r="V1155" t="s">
        <v>46</v>
      </c>
      <c r="W1155" t="s">
        <v>12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47</v>
      </c>
      <c r="B1156" t="s">
        <v>15</v>
      </c>
      <c r="C1156" t="s">
        <v>42</v>
      </c>
      <c r="D1156">
        <v>1176</v>
      </c>
      <c r="E1156" t="s">
        <v>61</v>
      </c>
      <c r="F1156">
        <v>26</v>
      </c>
      <c r="G1156">
        <v>4</v>
      </c>
      <c r="H1156" t="s">
        <v>44</v>
      </c>
      <c r="I1156">
        <v>1</v>
      </c>
      <c r="J1156">
        <v>1625</v>
      </c>
      <c r="K1156">
        <v>4</v>
      </c>
      <c r="L1156" t="s">
        <v>13</v>
      </c>
      <c r="M1156">
        <v>98</v>
      </c>
      <c r="N1156">
        <v>3</v>
      </c>
      <c r="O1156">
        <v>5</v>
      </c>
      <c r="P1156" t="s">
        <v>56</v>
      </c>
      <c r="Q1156">
        <v>3</v>
      </c>
      <c r="R1156" t="s">
        <v>17</v>
      </c>
      <c r="S1156">
        <v>19658</v>
      </c>
      <c r="T1156">
        <v>5220</v>
      </c>
      <c r="U1156">
        <v>3</v>
      </c>
      <c r="V1156" t="s">
        <v>46</v>
      </c>
      <c r="W1156" t="s">
        <v>15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</row>
    <row r="1157" spans="1:35" x14ac:dyDescent="0.25">
      <c r="A1157">
        <v>39</v>
      </c>
      <c r="B1157" t="s">
        <v>15</v>
      </c>
      <c r="C1157" t="s">
        <v>42</v>
      </c>
      <c r="D1157">
        <v>170</v>
      </c>
      <c r="E1157" t="s">
        <v>48</v>
      </c>
      <c r="F1157">
        <v>3</v>
      </c>
      <c r="G1157">
        <v>2</v>
      </c>
      <c r="H1157" t="s">
        <v>52</v>
      </c>
      <c r="I1157">
        <v>1</v>
      </c>
      <c r="J1157">
        <v>1627</v>
      </c>
      <c r="K1157">
        <v>3</v>
      </c>
      <c r="L1157" t="s">
        <v>16</v>
      </c>
      <c r="M1157">
        <v>76</v>
      </c>
      <c r="N1157">
        <v>2</v>
      </c>
      <c r="O1157">
        <v>2</v>
      </c>
      <c r="P1157" t="s">
        <v>51</v>
      </c>
      <c r="Q1157">
        <v>3</v>
      </c>
      <c r="R1157" t="s">
        <v>18</v>
      </c>
      <c r="S1157">
        <v>3069</v>
      </c>
      <c r="T1157">
        <v>10302</v>
      </c>
      <c r="U1157">
        <v>0</v>
      </c>
      <c r="V1157" t="s">
        <v>46</v>
      </c>
      <c r="W1157" t="s">
        <v>15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</row>
    <row r="1158" spans="1:35" x14ac:dyDescent="0.25">
      <c r="A1158">
        <v>40</v>
      </c>
      <c r="B1158" t="s">
        <v>15</v>
      </c>
      <c r="C1158" t="s">
        <v>42</v>
      </c>
      <c r="D1158">
        <v>884</v>
      </c>
      <c r="E1158" t="s">
        <v>48</v>
      </c>
      <c r="F1158">
        <v>15</v>
      </c>
      <c r="G1158">
        <v>3</v>
      </c>
      <c r="H1158" t="s">
        <v>44</v>
      </c>
      <c r="I1158">
        <v>1</v>
      </c>
      <c r="J1158">
        <v>1628</v>
      </c>
      <c r="K1158">
        <v>1</v>
      </c>
      <c r="L1158" t="s">
        <v>13</v>
      </c>
      <c r="M1158">
        <v>80</v>
      </c>
      <c r="N1158">
        <v>2</v>
      </c>
      <c r="O1158">
        <v>3</v>
      </c>
      <c r="P1158" t="s">
        <v>53</v>
      </c>
      <c r="Q1158">
        <v>3</v>
      </c>
      <c r="R1158" t="s">
        <v>17</v>
      </c>
      <c r="S1158">
        <v>10435</v>
      </c>
      <c r="T1158">
        <v>25800</v>
      </c>
      <c r="U1158">
        <v>1</v>
      </c>
      <c r="V1158" t="s">
        <v>46</v>
      </c>
      <c r="W1158" t="s">
        <v>15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</row>
    <row r="1159" spans="1:35" x14ac:dyDescent="0.25">
      <c r="A1159">
        <v>35</v>
      </c>
      <c r="B1159" t="s">
        <v>15</v>
      </c>
      <c r="C1159" t="s">
        <v>55</v>
      </c>
      <c r="D1159">
        <v>208</v>
      </c>
      <c r="E1159" t="s">
        <v>48</v>
      </c>
      <c r="F1159">
        <v>8</v>
      </c>
      <c r="G1159">
        <v>4</v>
      </c>
      <c r="H1159" t="s">
        <v>44</v>
      </c>
      <c r="I1159">
        <v>1</v>
      </c>
      <c r="J1159">
        <v>1630</v>
      </c>
      <c r="K1159">
        <v>3</v>
      </c>
      <c r="L1159" t="s">
        <v>13</v>
      </c>
      <c r="M1159">
        <v>52</v>
      </c>
      <c r="N1159">
        <v>3</v>
      </c>
      <c r="O1159">
        <v>2</v>
      </c>
      <c r="P1159" t="s">
        <v>54</v>
      </c>
      <c r="Q1159">
        <v>3</v>
      </c>
      <c r="R1159" t="s">
        <v>17</v>
      </c>
      <c r="S1159">
        <v>4148</v>
      </c>
      <c r="T1159">
        <v>12250</v>
      </c>
      <c r="U1159">
        <v>1</v>
      </c>
      <c r="V1159" t="s">
        <v>46</v>
      </c>
      <c r="W1159" t="s">
        <v>15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</row>
    <row r="1160" spans="1:35" x14ac:dyDescent="0.25">
      <c r="A1160">
        <v>37</v>
      </c>
      <c r="B1160" t="s">
        <v>15</v>
      </c>
      <c r="C1160" t="s">
        <v>42</v>
      </c>
      <c r="D1160">
        <v>671</v>
      </c>
      <c r="E1160" t="s">
        <v>48</v>
      </c>
      <c r="F1160">
        <v>19</v>
      </c>
      <c r="G1160">
        <v>3</v>
      </c>
      <c r="H1160" t="s">
        <v>44</v>
      </c>
      <c r="I1160">
        <v>1</v>
      </c>
      <c r="J1160">
        <v>1631</v>
      </c>
      <c r="K1160">
        <v>3</v>
      </c>
      <c r="L1160" t="s">
        <v>16</v>
      </c>
      <c r="M1160">
        <v>85</v>
      </c>
      <c r="N1160">
        <v>3</v>
      </c>
      <c r="O1160">
        <v>2</v>
      </c>
      <c r="P1160" t="s">
        <v>53</v>
      </c>
      <c r="Q1160">
        <v>3</v>
      </c>
      <c r="R1160" t="s">
        <v>17</v>
      </c>
      <c r="S1160">
        <v>5768</v>
      </c>
      <c r="T1160">
        <v>26493</v>
      </c>
      <c r="U1160">
        <v>3</v>
      </c>
      <c r="V1160" t="s">
        <v>46</v>
      </c>
      <c r="W1160" t="s">
        <v>15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</row>
    <row r="1161" spans="1:35" x14ac:dyDescent="0.25">
      <c r="A1161">
        <v>39</v>
      </c>
      <c r="B1161" t="s">
        <v>15</v>
      </c>
      <c r="C1161" t="s">
        <v>47</v>
      </c>
      <c r="D1161">
        <v>711</v>
      </c>
      <c r="E1161" t="s">
        <v>48</v>
      </c>
      <c r="F1161">
        <v>4</v>
      </c>
      <c r="G1161">
        <v>3</v>
      </c>
      <c r="H1161" t="s">
        <v>52</v>
      </c>
      <c r="I1161">
        <v>1</v>
      </c>
      <c r="J1161">
        <v>1633</v>
      </c>
      <c r="K1161">
        <v>1</v>
      </c>
      <c r="L1161" t="s">
        <v>13</v>
      </c>
      <c r="M1161">
        <v>81</v>
      </c>
      <c r="N1161">
        <v>3</v>
      </c>
      <c r="O1161">
        <v>2</v>
      </c>
      <c r="P1161" t="s">
        <v>53</v>
      </c>
      <c r="Q1161">
        <v>3</v>
      </c>
      <c r="R1161" t="s">
        <v>14</v>
      </c>
      <c r="S1161">
        <v>5042</v>
      </c>
      <c r="T1161">
        <v>3140</v>
      </c>
      <c r="U1161">
        <v>0</v>
      </c>
      <c r="V1161" t="s">
        <v>46</v>
      </c>
      <c r="W1161" t="s">
        <v>15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</row>
    <row r="1162" spans="1:35" x14ac:dyDescent="0.25">
      <c r="A1162">
        <v>45</v>
      </c>
      <c r="B1162" t="s">
        <v>15</v>
      </c>
      <c r="C1162" t="s">
        <v>42</v>
      </c>
      <c r="D1162">
        <v>1329</v>
      </c>
      <c r="E1162" t="s">
        <v>48</v>
      </c>
      <c r="F1162">
        <v>2</v>
      </c>
      <c r="G1162">
        <v>2</v>
      </c>
      <c r="H1162" t="s">
        <v>50</v>
      </c>
      <c r="I1162">
        <v>1</v>
      </c>
      <c r="J1162">
        <v>1635</v>
      </c>
      <c r="K1162">
        <v>4</v>
      </c>
      <c r="L1162" t="s">
        <v>13</v>
      </c>
      <c r="M1162">
        <v>59</v>
      </c>
      <c r="N1162">
        <v>2</v>
      </c>
      <c r="O1162">
        <v>2</v>
      </c>
      <c r="P1162" t="s">
        <v>53</v>
      </c>
      <c r="Q1162">
        <v>4</v>
      </c>
      <c r="R1162" t="s">
        <v>18</v>
      </c>
      <c r="S1162">
        <v>5770</v>
      </c>
      <c r="T1162">
        <v>5388</v>
      </c>
      <c r="U1162">
        <v>1</v>
      </c>
      <c r="V1162" t="s">
        <v>46</v>
      </c>
      <c r="W1162" t="s">
        <v>15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</row>
    <row r="1163" spans="1:35" x14ac:dyDescent="0.25">
      <c r="A1163">
        <v>38</v>
      </c>
      <c r="B1163" t="s">
        <v>15</v>
      </c>
      <c r="C1163" t="s">
        <v>42</v>
      </c>
      <c r="D1163">
        <v>397</v>
      </c>
      <c r="E1163" t="s">
        <v>48</v>
      </c>
      <c r="F1163">
        <v>2</v>
      </c>
      <c r="G1163">
        <v>2</v>
      </c>
      <c r="H1163" t="s">
        <v>52</v>
      </c>
      <c r="I1163">
        <v>1</v>
      </c>
      <c r="J1163">
        <v>1638</v>
      </c>
      <c r="K1163">
        <v>4</v>
      </c>
      <c r="L1163" t="s">
        <v>13</v>
      </c>
      <c r="M1163">
        <v>54</v>
      </c>
      <c r="N1163">
        <v>2</v>
      </c>
      <c r="O1163">
        <v>3</v>
      </c>
      <c r="P1163" t="s">
        <v>53</v>
      </c>
      <c r="Q1163">
        <v>3</v>
      </c>
      <c r="R1163" t="s">
        <v>17</v>
      </c>
      <c r="S1163">
        <v>7756</v>
      </c>
      <c r="T1163">
        <v>14199</v>
      </c>
      <c r="U1163">
        <v>3</v>
      </c>
      <c r="V1163" t="s">
        <v>46</v>
      </c>
      <c r="W1163" t="s">
        <v>12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</row>
    <row r="1164" spans="1:35" x14ac:dyDescent="0.25">
      <c r="A1164">
        <v>35</v>
      </c>
      <c r="B1164" t="s">
        <v>12</v>
      </c>
      <c r="C1164" t="s">
        <v>42</v>
      </c>
      <c r="D1164">
        <v>737</v>
      </c>
      <c r="E1164" t="s">
        <v>43</v>
      </c>
      <c r="F1164">
        <v>10</v>
      </c>
      <c r="G1164">
        <v>3</v>
      </c>
      <c r="H1164" t="s">
        <v>52</v>
      </c>
      <c r="I1164">
        <v>1</v>
      </c>
      <c r="J1164">
        <v>1639</v>
      </c>
      <c r="K1164">
        <v>4</v>
      </c>
      <c r="L1164" t="s">
        <v>16</v>
      </c>
      <c r="M1164">
        <v>55</v>
      </c>
      <c r="N1164">
        <v>2</v>
      </c>
      <c r="O1164">
        <v>3</v>
      </c>
      <c r="P1164" t="s">
        <v>45</v>
      </c>
      <c r="Q1164">
        <v>1</v>
      </c>
      <c r="R1164" t="s">
        <v>17</v>
      </c>
      <c r="S1164">
        <v>10306</v>
      </c>
      <c r="T1164">
        <v>21530</v>
      </c>
      <c r="U1164">
        <v>9</v>
      </c>
      <c r="V1164" t="s">
        <v>46</v>
      </c>
      <c r="W1164" t="s">
        <v>15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</row>
    <row r="1165" spans="1:35" x14ac:dyDescent="0.25">
      <c r="A1165">
        <v>37</v>
      </c>
      <c r="B1165" t="s">
        <v>15</v>
      </c>
      <c r="C1165" t="s">
        <v>42</v>
      </c>
      <c r="D1165">
        <v>1470</v>
      </c>
      <c r="E1165" t="s">
        <v>48</v>
      </c>
      <c r="F1165">
        <v>10</v>
      </c>
      <c r="G1165">
        <v>3</v>
      </c>
      <c r="H1165" t="s">
        <v>52</v>
      </c>
      <c r="I1165">
        <v>1</v>
      </c>
      <c r="J1165">
        <v>1640</v>
      </c>
      <c r="K1165">
        <v>2</v>
      </c>
      <c r="L1165" t="s">
        <v>13</v>
      </c>
      <c r="M1165">
        <v>71</v>
      </c>
      <c r="N1165">
        <v>3</v>
      </c>
      <c r="O1165">
        <v>1</v>
      </c>
      <c r="P1165" t="s">
        <v>49</v>
      </c>
      <c r="Q1165">
        <v>2</v>
      </c>
      <c r="R1165" t="s">
        <v>17</v>
      </c>
      <c r="S1165">
        <v>3936</v>
      </c>
      <c r="T1165">
        <v>9953</v>
      </c>
      <c r="U1165">
        <v>1</v>
      </c>
      <c r="V1165" t="s">
        <v>46</v>
      </c>
      <c r="W1165" t="s">
        <v>15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</row>
    <row r="1166" spans="1:35" x14ac:dyDescent="0.25">
      <c r="A1166">
        <v>40</v>
      </c>
      <c r="B1166" t="s">
        <v>15</v>
      </c>
      <c r="C1166" t="s">
        <v>42</v>
      </c>
      <c r="D1166">
        <v>448</v>
      </c>
      <c r="E1166" t="s">
        <v>48</v>
      </c>
      <c r="F1166">
        <v>16</v>
      </c>
      <c r="G1166">
        <v>3</v>
      </c>
      <c r="H1166" t="s">
        <v>44</v>
      </c>
      <c r="I1166">
        <v>1</v>
      </c>
      <c r="J1166">
        <v>1641</v>
      </c>
      <c r="K1166">
        <v>3</v>
      </c>
      <c r="L1166" t="s">
        <v>13</v>
      </c>
      <c r="M1166">
        <v>84</v>
      </c>
      <c r="N1166">
        <v>3</v>
      </c>
      <c r="O1166">
        <v>3</v>
      </c>
      <c r="P1166" t="s">
        <v>53</v>
      </c>
      <c r="Q1166">
        <v>4</v>
      </c>
      <c r="R1166" t="s">
        <v>14</v>
      </c>
      <c r="S1166">
        <v>7945</v>
      </c>
      <c r="T1166">
        <v>19948</v>
      </c>
      <c r="U1166">
        <v>6</v>
      </c>
      <c r="V1166" t="s">
        <v>46</v>
      </c>
      <c r="W1166" t="s">
        <v>12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</row>
    <row r="1167" spans="1:35" x14ac:dyDescent="0.25">
      <c r="A1167">
        <v>44</v>
      </c>
      <c r="B1167" t="s">
        <v>15</v>
      </c>
      <c r="C1167" t="s">
        <v>47</v>
      </c>
      <c r="D1167">
        <v>602</v>
      </c>
      <c r="E1167" t="s">
        <v>61</v>
      </c>
      <c r="F1167">
        <v>1</v>
      </c>
      <c r="G1167">
        <v>5</v>
      </c>
      <c r="H1167" t="s">
        <v>61</v>
      </c>
      <c r="I1167">
        <v>1</v>
      </c>
      <c r="J1167">
        <v>1642</v>
      </c>
      <c r="K1167">
        <v>1</v>
      </c>
      <c r="L1167" t="s">
        <v>16</v>
      </c>
      <c r="M1167">
        <v>37</v>
      </c>
      <c r="N1167">
        <v>3</v>
      </c>
      <c r="O1167">
        <v>2</v>
      </c>
      <c r="P1167" t="s">
        <v>61</v>
      </c>
      <c r="Q1167">
        <v>4</v>
      </c>
      <c r="R1167" t="s">
        <v>17</v>
      </c>
      <c r="S1167">
        <v>5743</v>
      </c>
      <c r="T1167">
        <v>10503</v>
      </c>
      <c r="U1167">
        <v>4</v>
      </c>
      <c r="V1167" t="s">
        <v>46</v>
      </c>
      <c r="W1167" t="s">
        <v>12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</row>
    <row r="1168" spans="1:35" x14ac:dyDescent="0.25">
      <c r="A1168">
        <v>48</v>
      </c>
      <c r="B1168" t="s">
        <v>15</v>
      </c>
      <c r="C1168" t="s">
        <v>47</v>
      </c>
      <c r="D1168">
        <v>365</v>
      </c>
      <c r="E1168" t="s">
        <v>48</v>
      </c>
      <c r="F1168">
        <v>4</v>
      </c>
      <c r="G1168">
        <v>5</v>
      </c>
      <c r="H1168" t="s">
        <v>52</v>
      </c>
      <c r="I1168">
        <v>1</v>
      </c>
      <c r="J1168">
        <v>1644</v>
      </c>
      <c r="K1168">
        <v>3</v>
      </c>
      <c r="L1168" t="s">
        <v>16</v>
      </c>
      <c r="M1168">
        <v>89</v>
      </c>
      <c r="N1168">
        <v>2</v>
      </c>
      <c r="O1168">
        <v>4</v>
      </c>
      <c r="P1168" t="s">
        <v>56</v>
      </c>
      <c r="Q1168">
        <v>4</v>
      </c>
      <c r="R1168" t="s">
        <v>17</v>
      </c>
      <c r="S1168">
        <v>15202</v>
      </c>
      <c r="T1168">
        <v>5602</v>
      </c>
      <c r="U1168">
        <v>2</v>
      </c>
      <c r="V1168" t="s">
        <v>46</v>
      </c>
      <c r="W1168" t="s">
        <v>15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</row>
    <row r="1169" spans="1:35" x14ac:dyDescent="0.25">
      <c r="A1169">
        <v>35</v>
      </c>
      <c r="B1169" t="s">
        <v>12</v>
      </c>
      <c r="C1169" t="s">
        <v>42</v>
      </c>
      <c r="D1169">
        <v>763</v>
      </c>
      <c r="E1169" t="s">
        <v>43</v>
      </c>
      <c r="F1169">
        <v>15</v>
      </c>
      <c r="G1169">
        <v>2</v>
      </c>
      <c r="H1169" t="s">
        <v>52</v>
      </c>
      <c r="I1169">
        <v>1</v>
      </c>
      <c r="J1169">
        <v>1645</v>
      </c>
      <c r="K1169">
        <v>1</v>
      </c>
      <c r="L1169" t="s">
        <v>16</v>
      </c>
      <c r="M1169">
        <v>59</v>
      </c>
      <c r="N1169">
        <v>1</v>
      </c>
      <c r="O1169">
        <v>2</v>
      </c>
      <c r="P1169" t="s">
        <v>45</v>
      </c>
      <c r="Q1169">
        <v>4</v>
      </c>
      <c r="R1169" t="s">
        <v>18</v>
      </c>
      <c r="S1169">
        <v>5440</v>
      </c>
      <c r="T1169">
        <v>22098</v>
      </c>
      <c r="U1169">
        <v>6</v>
      </c>
      <c r="V1169" t="s">
        <v>46</v>
      </c>
      <c r="W1169" t="s">
        <v>12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</row>
    <row r="1170" spans="1:35" x14ac:dyDescent="0.25">
      <c r="A1170">
        <v>24</v>
      </c>
      <c r="B1170" t="s">
        <v>15</v>
      </c>
      <c r="C1170" t="s">
        <v>47</v>
      </c>
      <c r="D1170">
        <v>567</v>
      </c>
      <c r="E1170" t="s">
        <v>48</v>
      </c>
      <c r="F1170">
        <v>2</v>
      </c>
      <c r="G1170">
        <v>1</v>
      </c>
      <c r="H1170" t="s">
        <v>60</v>
      </c>
      <c r="I1170">
        <v>1</v>
      </c>
      <c r="J1170">
        <v>1646</v>
      </c>
      <c r="K1170">
        <v>1</v>
      </c>
      <c r="L1170" t="s">
        <v>13</v>
      </c>
      <c r="M1170">
        <v>32</v>
      </c>
      <c r="N1170">
        <v>3</v>
      </c>
      <c r="O1170">
        <v>1</v>
      </c>
      <c r="P1170" t="s">
        <v>49</v>
      </c>
      <c r="Q1170">
        <v>4</v>
      </c>
      <c r="R1170" t="s">
        <v>14</v>
      </c>
      <c r="S1170">
        <v>3760</v>
      </c>
      <c r="T1170">
        <v>17218</v>
      </c>
      <c r="U1170">
        <v>1</v>
      </c>
      <c r="V1170" t="s">
        <v>46</v>
      </c>
      <c r="W1170" t="s">
        <v>12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</row>
    <row r="1171" spans="1:35" x14ac:dyDescent="0.25">
      <c r="A1171">
        <v>27</v>
      </c>
      <c r="B1171" t="s">
        <v>15</v>
      </c>
      <c r="C1171" t="s">
        <v>42</v>
      </c>
      <c r="D1171">
        <v>486</v>
      </c>
      <c r="E1171" t="s">
        <v>48</v>
      </c>
      <c r="F1171">
        <v>8</v>
      </c>
      <c r="G1171">
        <v>3</v>
      </c>
      <c r="H1171" t="s">
        <v>52</v>
      </c>
      <c r="I1171">
        <v>1</v>
      </c>
      <c r="J1171">
        <v>1647</v>
      </c>
      <c r="K1171">
        <v>2</v>
      </c>
      <c r="L1171" t="s">
        <v>13</v>
      </c>
      <c r="M1171">
        <v>86</v>
      </c>
      <c r="N1171">
        <v>4</v>
      </c>
      <c r="O1171">
        <v>1</v>
      </c>
      <c r="P1171" t="s">
        <v>49</v>
      </c>
      <c r="Q1171">
        <v>3</v>
      </c>
      <c r="R1171" t="s">
        <v>17</v>
      </c>
      <c r="S1171">
        <v>3517</v>
      </c>
      <c r="T1171">
        <v>22490</v>
      </c>
      <c r="U1171">
        <v>7</v>
      </c>
      <c r="V1171" t="s">
        <v>46</v>
      </c>
      <c r="W1171" t="s">
        <v>15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</row>
    <row r="1172" spans="1:35" x14ac:dyDescent="0.25">
      <c r="A1172">
        <v>27</v>
      </c>
      <c r="B1172" t="s">
        <v>15</v>
      </c>
      <c r="C1172" t="s">
        <v>47</v>
      </c>
      <c r="D1172">
        <v>591</v>
      </c>
      <c r="E1172" t="s">
        <v>48</v>
      </c>
      <c r="F1172">
        <v>2</v>
      </c>
      <c r="G1172">
        <v>3</v>
      </c>
      <c r="H1172" t="s">
        <v>52</v>
      </c>
      <c r="I1172">
        <v>1</v>
      </c>
      <c r="J1172">
        <v>1648</v>
      </c>
      <c r="K1172">
        <v>4</v>
      </c>
      <c r="L1172" t="s">
        <v>16</v>
      </c>
      <c r="M1172">
        <v>87</v>
      </c>
      <c r="N1172">
        <v>3</v>
      </c>
      <c r="O1172">
        <v>1</v>
      </c>
      <c r="P1172" t="s">
        <v>49</v>
      </c>
      <c r="Q1172">
        <v>4</v>
      </c>
      <c r="R1172" t="s">
        <v>14</v>
      </c>
      <c r="S1172">
        <v>2580</v>
      </c>
      <c r="T1172">
        <v>6297</v>
      </c>
      <c r="U1172">
        <v>2</v>
      </c>
      <c r="V1172" t="s">
        <v>46</v>
      </c>
      <c r="W1172" t="s">
        <v>15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</row>
    <row r="1173" spans="1:35" x14ac:dyDescent="0.25">
      <c r="A1173">
        <v>40</v>
      </c>
      <c r="B1173" t="s">
        <v>12</v>
      </c>
      <c r="C1173" t="s">
        <v>42</v>
      </c>
      <c r="D1173">
        <v>1329</v>
      </c>
      <c r="E1173" t="s">
        <v>48</v>
      </c>
      <c r="F1173">
        <v>7</v>
      </c>
      <c r="G1173">
        <v>3</v>
      </c>
      <c r="H1173" t="s">
        <v>44</v>
      </c>
      <c r="I1173">
        <v>1</v>
      </c>
      <c r="J1173">
        <v>1649</v>
      </c>
      <c r="K1173">
        <v>1</v>
      </c>
      <c r="L1173" t="s">
        <v>16</v>
      </c>
      <c r="M1173">
        <v>73</v>
      </c>
      <c r="N1173">
        <v>3</v>
      </c>
      <c r="O1173">
        <v>1</v>
      </c>
      <c r="P1173" t="s">
        <v>51</v>
      </c>
      <c r="Q1173">
        <v>1</v>
      </c>
      <c r="R1173" t="s">
        <v>14</v>
      </c>
      <c r="S1173">
        <v>2166</v>
      </c>
      <c r="T1173">
        <v>3339</v>
      </c>
      <c r="U1173">
        <v>3</v>
      </c>
      <c r="V1173" t="s">
        <v>46</v>
      </c>
      <c r="W1173" t="s">
        <v>12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</row>
    <row r="1174" spans="1:35" x14ac:dyDescent="0.25">
      <c r="A1174">
        <v>29</v>
      </c>
      <c r="B1174" t="s">
        <v>15</v>
      </c>
      <c r="C1174" t="s">
        <v>42</v>
      </c>
      <c r="D1174">
        <v>469</v>
      </c>
      <c r="E1174" t="s">
        <v>43</v>
      </c>
      <c r="F1174">
        <v>10</v>
      </c>
      <c r="G1174">
        <v>3</v>
      </c>
      <c r="H1174" t="s">
        <v>52</v>
      </c>
      <c r="I1174">
        <v>1</v>
      </c>
      <c r="J1174">
        <v>1650</v>
      </c>
      <c r="K1174">
        <v>3</v>
      </c>
      <c r="L1174" t="s">
        <v>16</v>
      </c>
      <c r="M1174">
        <v>42</v>
      </c>
      <c r="N1174">
        <v>2</v>
      </c>
      <c r="O1174">
        <v>2</v>
      </c>
      <c r="P1174" t="s">
        <v>45</v>
      </c>
      <c r="Q1174">
        <v>3</v>
      </c>
      <c r="R1174" t="s">
        <v>14</v>
      </c>
      <c r="S1174">
        <v>5869</v>
      </c>
      <c r="T1174">
        <v>23413</v>
      </c>
      <c r="U1174">
        <v>9</v>
      </c>
      <c r="V1174" t="s">
        <v>46</v>
      </c>
      <c r="W1174" t="s">
        <v>15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</row>
    <row r="1175" spans="1:35" x14ac:dyDescent="0.25">
      <c r="A1175">
        <v>36</v>
      </c>
      <c r="B1175" t="s">
        <v>15</v>
      </c>
      <c r="C1175" t="s">
        <v>42</v>
      </c>
      <c r="D1175">
        <v>711</v>
      </c>
      <c r="E1175" t="s">
        <v>48</v>
      </c>
      <c r="F1175">
        <v>5</v>
      </c>
      <c r="G1175">
        <v>4</v>
      </c>
      <c r="H1175" t="s">
        <v>44</v>
      </c>
      <c r="I1175">
        <v>1</v>
      </c>
      <c r="J1175">
        <v>1651</v>
      </c>
      <c r="K1175">
        <v>2</v>
      </c>
      <c r="L1175" t="s">
        <v>13</v>
      </c>
      <c r="M1175">
        <v>42</v>
      </c>
      <c r="N1175">
        <v>3</v>
      </c>
      <c r="O1175">
        <v>3</v>
      </c>
      <c r="P1175" t="s">
        <v>54</v>
      </c>
      <c r="Q1175">
        <v>1</v>
      </c>
      <c r="R1175" t="s">
        <v>17</v>
      </c>
      <c r="S1175">
        <v>8008</v>
      </c>
      <c r="T1175">
        <v>22792</v>
      </c>
      <c r="U1175">
        <v>4</v>
      </c>
      <c r="V1175" t="s">
        <v>46</v>
      </c>
      <c r="W1175" t="s">
        <v>15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</row>
    <row r="1176" spans="1:35" x14ac:dyDescent="0.25">
      <c r="A1176">
        <v>25</v>
      </c>
      <c r="B1176" t="s">
        <v>15</v>
      </c>
      <c r="C1176" t="s">
        <v>47</v>
      </c>
      <c r="D1176">
        <v>772</v>
      </c>
      <c r="E1176" t="s">
        <v>48</v>
      </c>
      <c r="F1176">
        <v>2</v>
      </c>
      <c r="G1176">
        <v>1</v>
      </c>
      <c r="H1176" t="s">
        <v>44</v>
      </c>
      <c r="I1176">
        <v>1</v>
      </c>
      <c r="J1176">
        <v>1653</v>
      </c>
      <c r="K1176">
        <v>4</v>
      </c>
      <c r="L1176" t="s">
        <v>16</v>
      </c>
      <c r="M1176">
        <v>77</v>
      </c>
      <c r="N1176">
        <v>4</v>
      </c>
      <c r="O1176">
        <v>2</v>
      </c>
      <c r="P1176" t="s">
        <v>53</v>
      </c>
      <c r="Q1176">
        <v>3</v>
      </c>
      <c r="R1176" t="s">
        <v>18</v>
      </c>
      <c r="S1176">
        <v>5206</v>
      </c>
      <c r="T1176">
        <v>4973</v>
      </c>
      <c r="U1176">
        <v>1</v>
      </c>
      <c r="V1176" t="s">
        <v>46</v>
      </c>
      <c r="W1176" t="s">
        <v>15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</row>
    <row r="1177" spans="1:35" x14ac:dyDescent="0.25">
      <c r="A1177">
        <v>39</v>
      </c>
      <c r="B1177" t="s">
        <v>15</v>
      </c>
      <c r="C1177" t="s">
        <v>42</v>
      </c>
      <c r="D1177">
        <v>492</v>
      </c>
      <c r="E1177" t="s">
        <v>48</v>
      </c>
      <c r="F1177">
        <v>12</v>
      </c>
      <c r="G1177">
        <v>3</v>
      </c>
      <c r="H1177" t="s">
        <v>52</v>
      </c>
      <c r="I1177">
        <v>1</v>
      </c>
      <c r="J1177">
        <v>1654</v>
      </c>
      <c r="K1177">
        <v>4</v>
      </c>
      <c r="L1177" t="s">
        <v>16</v>
      </c>
      <c r="M1177">
        <v>66</v>
      </c>
      <c r="N1177">
        <v>3</v>
      </c>
      <c r="O1177">
        <v>2</v>
      </c>
      <c r="P1177" t="s">
        <v>53</v>
      </c>
      <c r="Q1177">
        <v>2</v>
      </c>
      <c r="R1177" t="s">
        <v>17</v>
      </c>
      <c r="S1177">
        <v>5295</v>
      </c>
      <c r="T1177">
        <v>7693</v>
      </c>
      <c r="U1177">
        <v>4</v>
      </c>
      <c r="V1177" t="s">
        <v>46</v>
      </c>
      <c r="W1177" t="s">
        <v>15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</row>
    <row r="1178" spans="1:35" x14ac:dyDescent="0.25">
      <c r="A1178">
        <v>49</v>
      </c>
      <c r="B1178" t="s">
        <v>15</v>
      </c>
      <c r="C1178" t="s">
        <v>42</v>
      </c>
      <c r="D1178">
        <v>301</v>
      </c>
      <c r="E1178" t="s">
        <v>48</v>
      </c>
      <c r="F1178">
        <v>22</v>
      </c>
      <c r="G1178">
        <v>4</v>
      </c>
      <c r="H1178" t="s">
        <v>50</v>
      </c>
      <c r="I1178">
        <v>1</v>
      </c>
      <c r="J1178">
        <v>1655</v>
      </c>
      <c r="K1178">
        <v>1</v>
      </c>
      <c r="L1178" t="s">
        <v>13</v>
      </c>
      <c r="M1178">
        <v>72</v>
      </c>
      <c r="N1178">
        <v>3</v>
      </c>
      <c r="O1178">
        <v>4</v>
      </c>
      <c r="P1178" t="s">
        <v>58</v>
      </c>
      <c r="Q1178">
        <v>2</v>
      </c>
      <c r="R1178" t="s">
        <v>17</v>
      </c>
      <c r="S1178">
        <v>16413</v>
      </c>
      <c r="T1178">
        <v>3498</v>
      </c>
      <c r="U1178">
        <v>3</v>
      </c>
      <c r="V1178" t="s">
        <v>46</v>
      </c>
      <c r="W1178" t="s">
        <v>15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</row>
    <row r="1179" spans="1:35" x14ac:dyDescent="0.25">
      <c r="A1179">
        <v>50</v>
      </c>
      <c r="B1179" t="s">
        <v>15</v>
      </c>
      <c r="C1179" t="s">
        <v>42</v>
      </c>
      <c r="D1179">
        <v>813</v>
      </c>
      <c r="E1179" t="s">
        <v>48</v>
      </c>
      <c r="F1179">
        <v>17</v>
      </c>
      <c r="G1179">
        <v>5</v>
      </c>
      <c r="H1179" t="s">
        <v>44</v>
      </c>
      <c r="I1179">
        <v>1</v>
      </c>
      <c r="J1179">
        <v>1656</v>
      </c>
      <c r="K1179">
        <v>4</v>
      </c>
      <c r="L1179" t="s">
        <v>13</v>
      </c>
      <c r="M1179">
        <v>50</v>
      </c>
      <c r="N1179">
        <v>2</v>
      </c>
      <c r="O1179">
        <v>3</v>
      </c>
      <c r="P1179" t="s">
        <v>58</v>
      </c>
      <c r="Q1179">
        <v>1</v>
      </c>
      <c r="R1179" t="s">
        <v>18</v>
      </c>
      <c r="S1179">
        <v>13269</v>
      </c>
      <c r="T1179">
        <v>21981</v>
      </c>
      <c r="U1179">
        <v>5</v>
      </c>
      <c r="V1179" t="s">
        <v>46</v>
      </c>
      <c r="W1179" t="s">
        <v>15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</row>
    <row r="1180" spans="1:35" x14ac:dyDescent="0.25">
      <c r="A1180">
        <v>20</v>
      </c>
      <c r="B1180" t="s">
        <v>15</v>
      </c>
      <c r="C1180" t="s">
        <v>42</v>
      </c>
      <c r="D1180">
        <v>1141</v>
      </c>
      <c r="E1180" t="s">
        <v>43</v>
      </c>
      <c r="F1180">
        <v>2</v>
      </c>
      <c r="G1180">
        <v>3</v>
      </c>
      <c r="H1180" t="s">
        <v>52</v>
      </c>
      <c r="I1180">
        <v>1</v>
      </c>
      <c r="J1180">
        <v>1657</v>
      </c>
      <c r="K1180">
        <v>3</v>
      </c>
      <c r="L1180" t="s">
        <v>13</v>
      </c>
      <c r="M1180">
        <v>31</v>
      </c>
      <c r="N1180">
        <v>3</v>
      </c>
      <c r="O1180">
        <v>1</v>
      </c>
      <c r="P1180" t="s">
        <v>57</v>
      </c>
      <c r="Q1180">
        <v>3</v>
      </c>
      <c r="R1180" t="s">
        <v>14</v>
      </c>
      <c r="S1180">
        <v>2783</v>
      </c>
      <c r="T1180">
        <v>13251</v>
      </c>
      <c r="U1180">
        <v>1</v>
      </c>
      <c r="V1180" t="s">
        <v>46</v>
      </c>
      <c r="W1180" t="s">
        <v>15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</row>
    <row r="1181" spans="1:35" x14ac:dyDescent="0.25">
      <c r="A1181">
        <v>34</v>
      </c>
      <c r="B1181" t="s">
        <v>15</v>
      </c>
      <c r="C1181" t="s">
        <v>42</v>
      </c>
      <c r="D1181">
        <v>1130</v>
      </c>
      <c r="E1181" t="s">
        <v>48</v>
      </c>
      <c r="F1181">
        <v>3</v>
      </c>
      <c r="G1181">
        <v>3</v>
      </c>
      <c r="H1181" t="s">
        <v>44</v>
      </c>
      <c r="I1181">
        <v>1</v>
      </c>
      <c r="J1181">
        <v>1658</v>
      </c>
      <c r="K1181">
        <v>4</v>
      </c>
      <c r="L1181" t="s">
        <v>13</v>
      </c>
      <c r="M1181">
        <v>66</v>
      </c>
      <c r="N1181">
        <v>3</v>
      </c>
      <c r="O1181">
        <v>2</v>
      </c>
      <c r="P1181" t="s">
        <v>49</v>
      </c>
      <c r="Q1181">
        <v>2</v>
      </c>
      <c r="R1181" t="s">
        <v>18</v>
      </c>
      <c r="S1181">
        <v>5433</v>
      </c>
      <c r="T1181">
        <v>19332</v>
      </c>
      <c r="U1181">
        <v>1</v>
      </c>
      <c r="V1181" t="s">
        <v>46</v>
      </c>
      <c r="W1181" t="s">
        <v>15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</row>
    <row r="1182" spans="1:35" x14ac:dyDescent="0.25">
      <c r="A1182">
        <v>36</v>
      </c>
      <c r="B1182" t="s">
        <v>15</v>
      </c>
      <c r="C1182" t="s">
        <v>42</v>
      </c>
      <c r="D1182">
        <v>311</v>
      </c>
      <c r="E1182" t="s">
        <v>48</v>
      </c>
      <c r="F1182">
        <v>7</v>
      </c>
      <c r="G1182">
        <v>3</v>
      </c>
      <c r="H1182" t="s">
        <v>44</v>
      </c>
      <c r="I1182">
        <v>1</v>
      </c>
      <c r="J1182">
        <v>1659</v>
      </c>
      <c r="K1182">
        <v>1</v>
      </c>
      <c r="L1182" t="s">
        <v>16</v>
      </c>
      <c r="M1182">
        <v>77</v>
      </c>
      <c r="N1182">
        <v>3</v>
      </c>
      <c r="O1182">
        <v>1</v>
      </c>
      <c r="P1182" t="s">
        <v>51</v>
      </c>
      <c r="Q1182">
        <v>2</v>
      </c>
      <c r="R1182" t="s">
        <v>14</v>
      </c>
      <c r="S1182">
        <v>2013</v>
      </c>
      <c r="T1182">
        <v>10950</v>
      </c>
      <c r="U1182">
        <v>2</v>
      </c>
      <c r="V1182" t="s">
        <v>46</v>
      </c>
      <c r="W1182" t="s">
        <v>15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</row>
    <row r="1183" spans="1:35" x14ac:dyDescent="0.25">
      <c r="A1183">
        <v>49</v>
      </c>
      <c r="B1183" t="s">
        <v>15</v>
      </c>
      <c r="C1183" t="s">
        <v>42</v>
      </c>
      <c r="D1183">
        <v>465</v>
      </c>
      <c r="E1183" t="s">
        <v>48</v>
      </c>
      <c r="F1183">
        <v>6</v>
      </c>
      <c r="G1183">
        <v>1</v>
      </c>
      <c r="H1183" t="s">
        <v>44</v>
      </c>
      <c r="I1183">
        <v>1</v>
      </c>
      <c r="J1183">
        <v>1661</v>
      </c>
      <c r="K1183">
        <v>3</v>
      </c>
      <c r="L1183" t="s">
        <v>13</v>
      </c>
      <c r="M1183">
        <v>41</v>
      </c>
      <c r="N1183">
        <v>2</v>
      </c>
      <c r="O1183">
        <v>4</v>
      </c>
      <c r="P1183" t="s">
        <v>54</v>
      </c>
      <c r="Q1183">
        <v>3</v>
      </c>
      <c r="R1183" t="s">
        <v>17</v>
      </c>
      <c r="S1183">
        <v>13966</v>
      </c>
      <c r="T1183">
        <v>11652</v>
      </c>
      <c r="U1183">
        <v>2</v>
      </c>
      <c r="V1183" t="s">
        <v>46</v>
      </c>
      <c r="W1183" t="s">
        <v>12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</row>
    <row r="1184" spans="1:35" x14ac:dyDescent="0.25">
      <c r="A1184">
        <v>36</v>
      </c>
      <c r="B1184" t="s">
        <v>15</v>
      </c>
      <c r="C1184" t="s">
        <v>55</v>
      </c>
      <c r="D1184">
        <v>894</v>
      </c>
      <c r="E1184" t="s">
        <v>48</v>
      </c>
      <c r="F1184">
        <v>1</v>
      </c>
      <c r="G1184">
        <v>4</v>
      </c>
      <c r="H1184" t="s">
        <v>52</v>
      </c>
      <c r="I1184">
        <v>1</v>
      </c>
      <c r="J1184">
        <v>1662</v>
      </c>
      <c r="K1184">
        <v>4</v>
      </c>
      <c r="L1184" t="s">
        <v>13</v>
      </c>
      <c r="M1184">
        <v>33</v>
      </c>
      <c r="N1184">
        <v>2</v>
      </c>
      <c r="O1184">
        <v>2</v>
      </c>
      <c r="P1184" t="s">
        <v>53</v>
      </c>
      <c r="Q1184">
        <v>3</v>
      </c>
      <c r="R1184" t="s">
        <v>17</v>
      </c>
      <c r="S1184">
        <v>4374</v>
      </c>
      <c r="T1184">
        <v>15411</v>
      </c>
      <c r="U1184">
        <v>0</v>
      </c>
      <c r="V1184" t="s">
        <v>46</v>
      </c>
      <c r="W1184" t="s">
        <v>15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</row>
    <row r="1185" spans="1:35" x14ac:dyDescent="0.25">
      <c r="A1185">
        <v>36</v>
      </c>
      <c r="B1185" t="s">
        <v>15</v>
      </c>
      <c r="C1185" t="s">
        <v>42</v>
      </c>
      <c r="D1185">
        <v>1040</v>
      </c>
      <c r="E1185" t="s">
        <v>48</v>
      </c>
      <c r="F1185">
        <v>3</v>
      </c>
      <c r="G1185">
        <v>2</v>
      </c>
      <c r="H1185" t="s">
        <v>44</v>
      </c>
      <c r="I1185">
        <v>1</v>
      </c>
      <c r="J1185">
        <v>1664</v>
      </c>
      <c r="K1185">
        <v>4</v>
      </c>
      <c r="L1185" t="s">
        <v>16</v>
      </c>
      <c r="M1185">
        <v>79</v>
      </c>
      <c r="N1185">
        <v>4</v>
      </c>
      <c r="O1185">
        <v>2</v>
      </c>
      <c r="P1185" t="s">
        <v>54</v>
      </c>
      <c r="Q1185">
        <v>1</v>
      </c>
      <c r="R1185" t="s">
        <v>18</v>
      </c>
      <c r="S1185">
        <v>6842</v>
      </c>
      <c r="T1185">
        <v>26308</v>
      </c>
      <c r="U1185">
        <v>6</v>
      </c>
      <c r="V1185" t="s">
        <v>46</v>
      </c>
      <c r="W1185" t="s">
        <v>15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</row>
    <row r="1186" spans="1:35" x14ac:dyDescent="0.25">
      <c r="A1186">
        <v>54</v>
      </c>
      <c r="B1186" t="s">
        <v>15</v>
      </c>
      <c r="C1186" t="s">
        <v>42</v>
      </c>
      <c r="D1186">
        <v>584</v>
      </c>
      <c r="E1186" t="s">
        <v>48</v>
      </c>
      <c r="F1186">
        <v>22</v>
      </c>
      <c r="G1186">
        <v>5</v>
      </c>
      <c r="H1186" t="s">
        <v>52</v>
      </c>
      <c r="I1186">
        <v>1</v>
      </c>
      <c r="J1186">
        <v>1665</v>
      </c>
      <c r="K1186">
        <v>2</v>
      </c>
      <c r="L1186" t="s">
        <v>13</v>
      </c>
      <c r="M1186">
        <v>91</v>
      </c>
      <c r="N1186">
        <v>3</v>
      </c>
      <c r="O1186">
        <v>4</v>
      </c>
      <c r="P1186" t="s">
        <v>56</v>
      </c>
      <c r="Q1186">
        <v>3</v>
      </c>
      <c r="R1186" t="s">
        <v>17</v>
      </c>
      <c r="S1186">
        <v>17426</v>
      </c>
      <c r="T1186">
        <v>18685</v>
      </c>
      <c r="U1186">
        <v>3</v>
      </c>
      <c r="V1186" t="s">
        <v>46</v>
      </c>
      <c r="W1186" t="s">
        <v>15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</row>
    <row r="1187" spans="1:35" x14ac:dyDescent="0.25">
      <c r="A1187">
        <v>43</v>
      </c>
      <c r="B1187" t="s">
        <v>15</v>
      </c>
      <c r="C1187" t="s">
        <v>42</v>
      </c>
      <c r="D1187">
        <v>1291</v>
      </c>
      <c r="E1187" t="s">
        <v>48</v>
      </c>
      <c r="F1187">
        <v>15</v>
      </c>
      <c r="G1187">
        <v>2</v>
      </c>
      <c r="H1187" t="s">
        <v>44</v>
      </c>
      <c r="I1187">
        <v>1</v>
      </c>
      <c r="J1187">
        <v>1666</v>
      </c>
      <c r="K1187">
        <v>3</v>
      </c>
      <c r="L1187" t="s">
        <v>16</v>
      </c>
      <c r="M1187">
        <v>65</v>
      </c>
      <c r="N1187">
        <v>2</v>
      </c>
      <c r="O1187">
        <v>4</v>
      </c>
      <c r="P1187" t="s">
        <v>58</v>
      </c>
      <c r="Q1187">
        <v>3</v>
      </c>
      <c r="R1187" t="s">
        <v>17</v>
      </c>
      <c r="S1187">
        <v>17603</v>
      </c>
      <c r="T1187">
        <v>3525</v>
      </c>
      <c r="U1187">
        <v>1</v>
      </c>
      <c r="V1187" t="s">
        <v>46</v>
      </c>
      <c r="W1187" t="s">
        <v>15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</row>
    <row r="1188" spans="1:35" x14ac:dyDescent="0.25">
      <c r="A1188">
        <v>35</v>
      </c>
      <c r="B1188" t="s">
        <v>12</v>
      </c>
      <c r="C1188" t="s">
        <v>47</v>
      </c>
      <c r="D1188">
        <v>880</v>
      </c>
      <c r="E1188" t="s">
        <v>43</v>
      </c>
      <c r="F1188">
        <v>12</v>
      </c>
      <c r="G1188">
        <v>4</v>
      </c>
      <c r="H1188" t="s">
        <v>50</v>
      </c>
      <c r="I1188">
        <v>1</v>
      </c>
      <c r="J1188">
        <v>1667</v>
      </c>
      <c r="K1188">
        <v>4</v>
      </c>
      <c r="L1188" t="s">
        <v>16</v>
      </c>
      <c r="M1188">
        <v>36</v>
      </c>
      <c r="N1188">
        <v>3</v>
      </c>
      <c r="O1188">
        <v>2</v>
      </c>
      <c r="P1188" t="s">
        <v>45</v>
      </c>
      <c r="Q1188">
        <v>4</v>
      </c>
      <c r="R1188" t="s">
        <v>14</v>
      </c>
      <c r="S1188">
        <v>4581</v>
      </c>
      <c r="T1188">
        <v>10414</v>
      </c>
      <c r="U1188">
        <v>3</v>
      </c>
      <c r="V1188" t="s">
        <v>46</v>
      </c>
      <c r="W1188" t="s">
        <v>12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</row>
    <row r="1189" spans="1:35" x14ac:dyDescent="0.25">
      <c r="A1189">
        <v>38</v>
      </c>
      <c r="B1189" t="s">
        <v>15</v>
      </c>
      <c r="C1189" t="s">
        <v>47</v>
      </c>
      <c r="D1189">
        <v>1189</v>
      </c>
      <c r="E1189" t="s">
        <v>48</v>
      </c>
      <c r="F1189">
        <v>1</v>
      </c>
      <c r="G1189">
        <v>3</v>
      </c>
      <c r="H1189" t="s">
        <v>44</v>
      </c>
      <c r="I1189">
        <v>1</v>
      </c>
      <c r="J1189">
        <v>1668</v>
      </c>
      <c r="K1189">
        <v>4</v>
      </c>
      <c r="L1189" t="s">
        <v>16</v>
      </c>
      <c r="M1189">
        <v>90</v>
      </c>
      <c r="N1189">
        <v>3</v>
      </c>
      <c r="O1189">
        <v>2</v>
      </c>
      <c r="P1189" t="s">
        <v>49</v>
      </c>
      <c r="Q1189">
        <v>4</v>
      </c>
      <c r="R1189" t="s">
        <v>17</v>
      </c>
      <c r="S1189">
        <v>4735</v>
      </c>
      <c r="T1189">
        <v>9867</v>
      </c>
      <c r="U1189">
        <v>7</v>
      </c>
      <c r="V1189" t="s">
        <v>46</v>
      </c>
      <c r="W1189" t="s">
        <v>15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</row>
    <row r="1190" spans="1:35" x14ac:dyDescent="0.25">
      <c r="A1190">
        <v>29</v>
      </c>
      <c r="B1190" t="s">
        <v>15</v>
      </c>
      <c r="C1190" t="s">
        <v>42</v>
      </c>
      <c r="D1190">
        <v>991</v>
      </c>
      <c r="E1190" t="s">
        <v>43</v>
      </c>
      <c r="F1190">
        <v>5</v>
      </c>
      <c r="G1190">
        <v>3</v>
      </c>
      <c r="H1190" t="s">
        <v>52</v>
      </c>
      <c r="I1190">
        <v>1</v>
      </c>
      <c r="J1190">
        <v>1669</v>
      </c>
      <c r="K1190">
        <v>1</v>
      </c>
      <c r="L1190" t="s">
        <v>16</v>
      </c>
      <c r="M1190">
        <v>43</v>
      </c>
      <c r="N1190">
        <v>2</v>
      </c>
      <c r="O1190">
        <v>2</v>
      </c>
      <c r="P1190" t="s">
        <v>45</v>
      </c>
      <c r="Q1190">
        <v>2</v>
      </c>
      <c r="R1190" t="s">
        <v>18</v>
      </c>
      <c r="S1190">
        <v>4187</v>
      </c>
      <c r="T1190">
        <v>3356</v>
      </c>
      <c r="U1190">
        <v>1</v>
      </c>
      <c r="V1190" t="s">
        <v>46</v>
      </c>
      <c r="W1190" t="s">
        <v>12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</row>
    <row r="1191" spans="1:35" x14ac:dyDescent="0.25">
      <c r="A1191">
        <v>33</v>
      </c>
      <c r="B1191" t="s">
        <v>15</v>
      </c>
      <c r="C1191" t="s">
        <v>42</v>
      </c>
      <c r="D1191">
        <v>392</v>
      </c>
      <c r="E1191" t="s">
        <v>43</v>
      </c>
      <c r="F1191">
        <v>2</v>
      </c>
      <c r="G1191">
        <v>4</v>
      </c>
      <c r="H1191" t="s">
        <v>52</v>
      </c>
      <c r="I1191">
        <v>1</v>
      </c>
      <c r="J1191">
        <v>1670</v>
      </c>
      <c r="K1191">
        <v>4</v>
      </c>
      <c r="L1191" t="s">
        <v>16</v>
      </c>
      <c r="M1191">
        <v>93</v>
      </c>
      <c r="N1191">
        <v>3</v>
      </c>
      <c r="O1191">
        <v>2</v>
      </c>
      <c r="P1191" t="s">
        <v>45</v>
      </c>
      <c r="Q1191">
        <v>4</v>
      </c>
      <c r="R1191" t="s">
        <v>18</v>
      </c>
      <c r="S1191">
        <v>5505</v>
      </c>
      <c r="T1191">
        <v>3921</v>
      </c>
      <c r="U1191">
        <v>1</v>
      </c>
      <c r="V1191" t="s">
        <v>46</v>
      </c>
      <c r="W1191" t="s">
        <v>15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</row>
    <row r="1192" spans="1:35" x14ac:dyDescent="0.25">
      <c r="A1192">
        <v>32</v>
      </c>
      <c r="B1192" t="s">
        <v>15</v>
      </c>
      <c r="C1192" t="s">
        <v>42</v>
      </c>
      <c r="D1192">
        <v>977</v>
      </c>
      <c r="E1192" t="s">
        <v>48</v>
      </c>
      <c r="F1192">
        <v>2</v>
      </c>
      <c r="G1192">
        <v>3</v>
      </c>
      <c r="H1192" t="s">
        <v>52</v>
      </c>
      <c r="I1192">
        <v>1</v>
      </c>
      <c r="J1192">
        <v>1671</v>
      </c>
      <c r="K1192">
        <v>4</v>
      </c>
      <c r="L1192" t="s">
        <v>16</v>
      </c>
      <c r="M1192">
        <v>45</v>
      </c>
      <c r="N1192">
        <v>3</v>
      </c>
      <c r="O1192">
        <v>2</v>
      </c>
      <c r="P1192" t="s">
        <v>49</v>
      </c>
      <c r="Q1192">
        <v>2</v>
      </c>
      <c r="R1192" t="s">
        <v>18</v>
      </c>
      <c r="S1192">
        <v>5470</v>
      </c>
      <c r="T1192">
        <v>25518</v>
      </c>
      <c r="U1192">
        <v>0</v>
      </c>
      <c r="V1192" t="s">
        <v>46</v>
      </c>
      <c r="W1192" t="s">
        <v>15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</row>
    <row r="1193" spans="1:35" x14ac:dyDescent="0.25">
      <c r="A1193">
        <v>31</v>
      </c>
      <c r="B1193" t="s">
        <v>15</v>
      </c>
      <c r="C1193" t="s">
        <v>42</v>
      </c>
      <c r="D1193">
        <v>1112</v>
      </c>
      <c r="E1193" t="s">
        <v>43</v>
      </c>
      <c r="F1193">
        <v>5</v>
      </c>
      <c r="G1193">
        <v>4</v>
      </c>
      <c r="H1193" t="s">
        <v>44</v>
      </c>
      <c r="I1193">
        <v>1</v>
      </c>
      <c r="J1193">
        <v>1673</v>
      </c>
      <c r="K1193">
        <v>1</v>
      </c>
      <c r="L1193" t="s">
        <v>13</v>
      </c>
      <c r="M1193">
        <v>67</v>
      </c>
      <c r="N1193">
        <v>3</v>
      </c>
      <c r="O1193">
        <v>2</v>
      </c>
      <c r="P1193" t="s">
        <v>45</v>
      </c>
      <c r="Q1193">
        <v>4</v>
      </c>
      <c r="R1193" t="s">
        <v>17</v>
      </c>
      <c r="S1193">
        <v>5476</v>
      </c>
      <c r="T1193">
        <v>22589</v>
      </c>
      <c r="U1193">
        <v>1</v>
      </c>
      <c r="V1193" t="s">
        <v>46</v>
      </c>
      <c r="W1193" t="s">
        <v>15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</row>
    <row r="1194" spans="1:35" x14ac:dyDescent="0.25">
      <c r="A1194">
        <v>49</v>
      </c>
      <c r="B1194" t="s">
        <v>15</v>
      </c>
      <c r="C1194" t="s">
        <v>42</v>
      </c>
      <c r="D1194">
        <v>464</v>
      </c>
      <c r="E1194" t="s">
        <v>48</v>
      </c>
      <c r="F1194">
        <v>16</v>
      </c>
      <c r="G1194">
        <v>3</v>
      </c>
      <c r="H1194" t="s">
        <v>52</v>
      </c>
      <c r="I1194">
        <v>1</v>
      </c>
      <c r="J1194">
        <v>1674</v>
      </c>
      <c r="K1194">
        <v>4</v>
      </c>
      <c r="L1194" t="s">
        <v>13</v>
      </c>
      <c r="M1194">
        <v>74</v>
      </c>
      <c r="N1194">
        <v>3</v>
      </c>
      <c r="O1194">
        <v>1</v>
      </c>
      <c r="P1194" t="s">
        <v>51</v>
      </c>
      <c r="Q1194">
        <v>1</v>
      </c>
      <c r="R1194" t="s">
        <v>18</v>
      </c>
      <c r="S1194">
        <v>2587</v>
      </c>
      <c r="T1194">
        <v>24941</v>
      </c>
      <c r="U1194">
        <v>4</v>
      </c>
      <c r="V1194" t="s">
        <v>46</v>
      </c>
      <c r="W1194" t="s">
        <v>12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</row>
    <row r="1195" spans="1:35" x14ac:dyDescent="0.25">
      <c r="A1195">
        <v>38</v>
      </c>
      <c r="B1195" t="s">
        <v>15</v>
      </c>
      <c r="C1195" t="s">
        <v>47</v>
      </c>
      <c r="D1195">
        <v>148</v>
      </c>
      <c r="E1195" t="s">
        <v>48</v>
      </c>
      <c r="F1195">
        <v>2</v>
      </c>
      <c r="G1195">
        <v>3</v>
      </c>
      <c r="H1195" t="s">
        <v>52</v>
      </c>
      <c r="I1195">
        <v>1</v>
      </c>
      <c r="J1195">
        <v>1675</v>
      </c>
      <c r="K1195">
        <v>4</v>
      </c>
      <c r="L1195" t="s">
        <v>13</v>
      </c>
      <c r="M1195">
        <v>42</v>
      </c>
      <c r="N1195">
        <v>2</v>
      </c>
      <c r="O1195">
        <v>1</v>
      </c>
      <c r="P1195" t="s">
        <v>51</v>
      </c>
      <c r="Q1195">
        <v>2</v>
      </c>
      <c r="R1195" t="s">
        <v>14</v>
      </c>
      <c r="S1195">
        <v>2440</v>
      </c>
      <c r="T1195">
        <v>23826</v>
      </c>
      <c r="U1195">
        <v>1</v>
      </c>
      <c r="V1195" t="s">
        <v>46</v>
      </c>
      <c r="W1195" t="s">
        <v>15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</row>
    <row r="1196" spans="1:35" x14ac:dyDescent="0.25">
      <c r="A1196">
        <v>47</v>
      </c>
      <c r="B1196" t="s">
        <v>15</v>
      </c>
      <c r="C1196" t="s">
        <v>42</v>
      </c>
      <c r="D1196">
        <v>1225</v>
      </c>
      <c r="E1196" t="s">
        <v>43</v>
      </c>
      <c r="F1196">
        <v>2</v>
      </c>
      <c r="G1196">
        <v>4</v>
      </c>
      <c r="H1196" t="s">
        <v>44</v>
      </c>
      <c r="I1196">
        <v>1</v>
      </c>
      <c r="J1196">
        <v>1676</v>
      </c>
      <c r="K1196">
        <v>2</v>
      </c>
      <c r="L1196" t="s">
        <v>13</v>
      </c>
      <c r="M1196">
        <v>47</v>
      </c>
      <c r="N1196">
        <v>4</v>
      </c>
      <c r="O1196">
        <v>4</v>
      </c>
      <c r="P1196" t="s">
        <v>56</v>
      </c>
      <c r="Q1196">
        <v>2</v>
      </c>
      <c r="R1196" t="s">
        <v>18</v>
      </c>
      <c r="S1196">
        <v>15972</v>
      </c>
      <c r="T1196">
        <v>21086</v>
      </c>
      <c r="U1196">
        <v>6</v>
      </c>
      <c r="V1196" t="s">
        <v>46</v>
      </c>
      <c r="W1196" t="s">
        <v>15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</row>
    <row r="1197" spans="1:35" x14ac:dyDescent="0.25">
      <c r="A1197">
        <v>49</v>
      </c>
      <c r="B1197" t="s">
        <v>15</v>
      </c>
      <c r="C1197" t="s">
        <v>42</v>
      </c>
      <c r="D1197">
        <v>809</v>
      </c>
      <c r="E1197" t="s">
        <v>48</v>
      </c>
      <c r="F1197">
        <v>1</v>
      </c>
      <c r="G1197">
        <v>3</v>
      </c>
      <c r="H1197" t="s">
        <v>44</v>
      </c>
      <c r="I1197">
        <v>1</v>
      </c>
      <c r="J1197">
        <v>1677</v>
      </c>
      <c r="K1197">
        <v>3</v>
      </c>
      <c r="L1197" t="s">
        <v>16</v>
      </c>
      <c r="M1197">
        <v>36</v>
      </c>
      <c r="N1197">
        <v>3</v>
      </c>
      <c r="O1197">
        <v>4</v>
      </c>
      <c r="P1197" t="s">
        <v>56</v>
      </c>
      <c r="Q1197">
        <v>3</v>
      </c>
      <c r="R1197" t="s">
        <v>14</v>
      </c>
      <c r="S1197">
        <v>15379</v>
      </c>
      <c r="T1197">
        <v>22384</v>
      </c>
      <c r="U1197">
        <v>4</v>
      </c>
      <c r="V1197" t="s">
        <v>46</v>
      </c>
      <c r="W1197" t="s">
        <v>15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</row>
    <row r="1198" spans="1:35" x14ac:dyDescent="0.25">
      <c r="A1198">
        <v>41</v>
      </c>
      <c r="B1198" t="s">
        <v>15</v>
      </c>
      <c r="C1198" t="s">
        <v>42</v>
      </c>
      <c r="D1198">
        <v>1206</v>
      </c>
      <c r="E1198" t="s">
        <v>43</v>
      </c>
      <c r="F1198">
        <v>23</v>
      </c>
      <c r="G1198">
        <v>2</v>
      </c>
      <c r="H1198" t="s">
        <v>44</v>
      </c>
      <c r="I1198">
        <v>1</v>
      </c>
      <c r="J1198">
        <v>1678</v>
      </c>
      <c r="K1198">
        <v>4</v>
      </c>
      <c r="L1198" t="s">
        <v>16</v>
      </c>
      <c r="M1198">
        <v>80</v>
      </c>
      <c r="N1198">
        <v>3</v>
      </c>
      <c r="O1198">
        <v>3</v>
      </c>
      <c r="P1198" t="s">
        <v>45</v>
      </c>
      <c r="Q1198">
        <v>3</v>
      </c>
      <c r="R1198" t="s">
        <v>14</v>
      </c>
      <c r="S1198">
        <v>7082</v>
      </c>
      <c r="T1198">
        <v>11591</v>
      </c>
      <c r="U1198">
        <v>3</v>
      </c>
      <c r="V1198" t="s">
        <v>46</v>
      </c>
      <c r="W1198" t="s">
        <v>12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</row>
    <row r="1199" spans="1:35" x14ac:dyDescent="0.25">
      <c r="A1199">
        <v>20</v>
      </c>
      <c r="B1199" t="s">
        <v>15</v>
      </c>
      <c r="C1199" t="s">
        <v>42</v>
      </c>
      <c r="D1199">
        <v>727</v>
      </c>
      <c r="E1199" t="s">
        <v>43</v>
      </c>
      <c r="F1199">
        <v>9</v>
      </c>
      <c r="G1199">
        <v>1</v>
      </c>
      <c r="H1199" t="s">
        <v>44</v>
      </c>
      <c r="I1199">
        <v>1</v>
      </c>
      <c r="J1199">
        <v>1680</v>
      </c>
      <c r="K1199">
        <v>4</v>
      </c>
      <c r="L1199" t="s">
        <v>16</v>
      </c>
      <c r="M1199">
        <v>54</v>
      </c>
      <c r="N1199">
        <v>3</v>
      </c>
      <c r="O1199">
        <v>1</v>
      </c>
      <c r="P1199" t="s">
        <v>57</v>
      </c>
      <c r="Q1199">
        <v>1</v>
      </c>
      <c r="R1199" t="s">
        <v>14</v>
      </c>
      <c r="S1199">
        <v>2728</v>
      </c>
      <c r="T1199">
        <v>21082</v>
      </c>
      <c r="U1199">
        <v>1</v>
      </c>
      <c r="V1199" t="s">
        <v>46</v>
      </c>
      <c r="W1199" t="s">
        <v>15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</row>
    <row r="1200" spans="1:35" x14ac:dyDescent="0.25">
      <c r="A1200">
        <v>33</v>
      </c>
      <c r="B1200" t="s">
        <v>15</v>
      </c>
      <c r="C1200" t="s">
        <v>55</v>
      </c>
      <c r="D1200">
        <v>530</v>
      </c>
      <c r="E1200" t="s">
        <v>43</v>
      </c>
      <c r="F1200">
        <v>16</v>
      </c>
      <c r="G1200">
        <v>3</v>
      </c>
      <c r="H1200" t="s">
        <v>44</v>
      </c>
      <c r="I1200">
        <v>1</v>
      </c>
      <c r="J1200">
        <v>1681</v>
      </c>
      <c r="K1200">
        <v>3</v>
      </c>
      <c r="L1200" t="s">
        <v>13</v>
      </c>
      <c r="M1200">
        <v>36</v>
      </c>
      <c r="N1200">
        <v>3</v>
      </c>
      <c r="O1200">
        <v>2</v>
      </c>
      <c r="P1200" t="s">
        <v>45</v>
      </c>
      <c r="Q1200">
        <v>4</v>
      </c>
      <c r="R1200" t="s">
        <v>18</v>
      </c>
      <c r="S1200">
        <v>5368</v>
      </c>
      <c r="T1200">
        <v>16130</v>
      </c>
      <c r="U1200">
        <v>1</v>
      </c>
      <c r="V1200" t="s">
        <v>46</v>
      </c>
      <c r="W1200" t="s">
        <v>12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</row>
    <row r="1201" spans="1:35" x14ac:dyDescent="0.25">
      <c r="A1201">
        <v>36</v>
      </c>
      <c r="B1201" t="s">
        <v>15</v>
      </c>
      <c r="C1201" t="s">
        <v>42</v>
      </c>
      <c r="D1201">
        <v>1351</v>
      </c>
      <c r="E1201" t="s">
        <v>48</v>
      </c>
      <c r="F1201">
        <v>26</v>
      </c>
      <c r="G1201">
        <v>4</v>
      </c>
      <c r="H1201" t="s">
        <v>44</v>
      </c>
      <c r="I1201">
        <v>1</v>
      </c>
      <c r="J1201">
        <v>1682</v>
      </c>
      <c r="K1201">
        <v>1</v>
      </c>
      <c r="L1201" t="s">
        <v>16</v>
      </c>
      <c r="M1201">
        <v>80</v>
      </c>
      <c r="N1201">
        <v>3</v>
      </c>
      <c r="O1201">
        <v>2</v>
      </c>
      <c r="P1201" t="s">
        <v>54</v>
      </c>
      <c r="Q1201">
        <v>3</v>
      </c>
      <c r="R1201" t="s">
        <v>17</v>
      </c>
      <c r="S1201">
        <v>5347</v>
      </c>
      <c r="T1201">
        <v>7419</v>
      </c>
      <c r="U1201">
        <v>6</v>
      </c>
      <c r="V1201" t="s">
        <v>46</v>
      </c>
      <c r="W1201" t="s">
        <v>15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</row>
    <row r="1202" spans="1:35" x14ac:dyDescent="0.25">
      <c r="A1202">
        <v>44</v>
      </c>
      <c r="B1202" t="s">
        <v>15</v>
      </c>
      <c r="C1202" t="s">
        <v>42</v>
      </c>
      <c r="D1202">
        <v>528</v>
      </c>
      <c r="E1202" t="s">
        <v>61</v>
      </c>
      <c r="F1202">
        <v>1</v>
      </c>
      <c r="G1202">
        <v>3</v>
      </c>
      <c r="H1202" t="s">
        <v>44</v>
      </c>
      <c r="I1202">
        <v>1</v>
      </c>
      <c r="J1202">
        <v>1683</v>
      </c>
      <c r="K1202">
        <v>3</v>
      </c>
      <c r="L1202" t="s">
        <v>13</v>
      </c>
      <c r="M1202">
        <v>44</v>
      </c>
      <c r="N1202">
        <v>3</v>
      </c>
      <c r="O1202">
        <v>1</v>
      </c>
      <c r="P1202" t="s">
        <v>61</v>
      </c>
      <c r="Q1202">
        <v>4</v>
      </c>
      <c r="R1202" t="s">
        <v>18</v>
      </c>
      <c r="S1202">
        <v>3195</v>
      </c>
      <c r="T1202">
        <v>4167</v>
      </c>
      <c r="U1202">
        <v>4</v>
      </c>
      <c r="V1202" t="s">
        <v>46</v>
      </c>
      <c r="W1202" t="s">
        <v>12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</row>
    <row r="1203" spans="1:35" x14ac:dyDescent="0.25">
      <c r="A1203">
        <v>23</v>
      </c>
      <c r="B1203" t="s">
        <v>12</v>
      </c>
      <c r="C1203" t="s">
        <v>42</v>
      </c>
      <c r="D1203">
        <v>1320</v>
      </c>
      <c r="E1203" t="s">
        <v>48</v>
      </c>
      <c r="F1203">
        <v>8</v>
      </c>
      <c r="G1203">
        <v>1</v>
      </c>
      <c r="H1203" t="s">
        <v>52</v>
      </c>
      <c r="I1203">
        <v>1</v>
      </c>
      <c r="J1203">
        <v>1684</v>
      </c>
      <c r="K1203">
        <v>4</v>
      </c>
      <c r="L1203" t="s">
        <v>16</v>
      </c>
      <c r="M1203">
        <v>93</v>
      </c>
      <c r="N1203">
        <v>2</v>
      </c>
      <c r="O1203">
        <v>1</v>
      </c>
      <c r="P1203" t="s">
        <v>51</v>
      </c>
      <c r="Q1203">
        <v>3</v>
      </c>
      <c r="R1203" t="s">
        <v>14</v>
      </c>
      <c r="S1203">
        <v>3989</v>
      </c>
      <c r="T1203">
        <v>20586</v>
      </c>
      <c r="U1203">
        <v>1</v>
      </c>
      <c r="V1203" t="s">
        <v>46</v>
      </c>
      <c r="W1203" t="s">
        <v>12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</row>
    <row r="1204" spans="1:35" x14ac:dyDescent="0.25">
      <c r="A1204">
        <v>38</v>
      </c>
      <c r="B1204" t="s">
        <v>15</v>
      </c>
      <c r="C1204" t="s">
        <v>42</v>
      </c>
      <c r="D1204">
        <v>1495</v>
      </c>
      <c r="E1204" t="s">
        <v>48</v>
      </c>
      <c r="F1204">
        <v>4</v>
      </c>
      <c r="G1204">
        <v>2</v>
      </c>
      <c r="H1204" t="s">
        <v>52</v>
      </c>
      <c r="I1204">
        <v>1</v>
      </c>
      <c r="J1204">
        <v>1687</v>
      </c>
      <c r="K1204">
        <v>4</v>
      </c>
      <c r="L1204" t="s">
        <v>13</v>
      </c>
      <c r="M1204">
        <v>87</v>
      </c>
      <c r="N1204">
        <v>3</v>
      </c>
      <c r="O1204">
        <v>1</v>
      </c>
      <c r="P1204" t="s">
        <v>51</v>
      </c>
      <c r="Q1204">
        <v>3</v>
      </c>
      <c r="R1204" t="s">
        <v>17</v>
      </c>
      <c r="S1204">
        <v>3306</v>
      </c>
      <c r="T1204">
        <v>26176</v>
      </c>
      <c r="U1204">
        <v>7</v>
      </c>
      <c r="V1204" t="s">
        <v>46</v>
      </c>
      <c r="W1204" t="s">
        <v>15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53</v>
      </c>
      <c r="B1205" t="s">
        <v>15</v>
      </c>
      <c r="C1205" t="s">
        <v>42</v>
      </c>
      <c r="D1205">
        <v>1395</v>
      </c>
      <c r="E1205" t="s">
        <v>48</v>
      </c>
      <c r="F1205">
        <v>24</v>
      </c>
      <c r="G1205">
        <v>4</v>
      </c>
      <c r="H1205" t="s">
        <v>52</v>
      </c>
      <c r="I1205">
        <v>1</v>
      </c>
      <c r="J1205">
        <v>1689</v>
      </c>
      <c r="K1205">
        <v>2</v>
      </c>
      <c r="L1205" t="s">
        <v>16</v>
      </c>
      <c r="M1205">
        <v>48</v>
      </c>
      <c r="N1205">
        <v>4</v>
      </c>
      <c r="O1205">
        <v>3</v>
      </c>
      <c r="P1205" t="s">
        <v>54</v>
      </c>
      <c r="Q1205">
        <v>4</v>
      </c>
      <c r="R1205" t="s">
        <v>17</v>
      </c>
      <c r="S1205">
        <v>7005</v>
      </c>
      <c r="T1205">
        <v>3458</v>
      </c>
      <c r="U1205">
        <v>3</v>
      </c>
      <c r="V1205" t="s">
        <v>46</v>
      </c>
      <c r="W1205" t="s">
        <v>15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</row>
    <row r="1206" spans="1:35" x14ac:dyDescent="0.25">
      <c r="A1206">
        <v>48</v>
      </c>
      <c r="B1206" t="s">
        <v>12</v>
      </c>
      <c r="C1206" t="s">
        <v>47</v>
      </c>
      <c r="D1206">
        <v>708</v>
      </c>
      <c r="E1206" t="s">
        <v>43</v>
      </c>
      <c r="F1206">
        <v>7</v>
      </c>
      <c r="G1206">
        <v>2</v>
      </c>
      <c r="H1206" t="s">
        <v>52</v>
      </c>
      <c r="I1206">
        <v>1</v>
      </c>
      <c r="J1206">
        <v>1691</v>
      </c>
      <c r="K1206">
        <v>4</v>
      </c>
      <c r="L1206" t="s">
        <v>13</v>
      </c>
      <c r="M1206">
        <v>95</v>
      </c>
      <c r="N1206">
        <v>3</v>
      </c>
      <c r="O1206">
        <v>1</v>
      </c>
      <c r="P1206" t="s">
        <v>57</v>
      </c>
      <c r="Q1206">
        <v>3</v>
      </c>
      <c r="R1206" t="s">
        <v>17</v>
      </c>
      <c r="S1206">
        <v>2655</v>
      </c>
      <c r="T1206">
        <v>11740</v>
      </c>
      <c r="U1206">
        <v>2</v>
      </c>
      <c r="V1206" t="s">
        <v>46</v>
      </c>
      <c r="W1206" t="s">
        <v>12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</row>
    <row r="1207" spans="1:35" x14ac:dyDescent="0.25">
      <c r="A1207">
        <v>32</v>
      </c>
      <c r="B1207" t="s">
        <v>12</v>
      </c>
      <c r="C1207" t="s">
        <v>42</v>
      </c>
      <c r="D1207">
        <v>1259</v>
      </c>
      <c r="E1207" t="s">
        <v>48</v>
      </c>
      <c r="F1207">
        <v>2</v>
      </c>
      <c r="G1207">
        <v>4</v>
      </c>
      <c r="H1207" t="s">
        <v>44</v>
      </c>
      <c r="I1207">
        <v>1</v>
      </c>
      <c r="J1207">
        <v>1692</v>
      </c>
      <c r="K1207">
        <v>4</v>
      </c>
      <c r="L1207" t="s">
        <v>16</v>
      </c>
      <c r="M1207">
        <v>95</v>
      </c>
      <c r="N1207">
        <v>3</v>
      </c>
      <c r="O1207">
        <v>1</v>
      </c>
      <c r="P1207" t="s">
        <v>51</v>
      </c>
      <c r="Q1207">
        <v>2</v>
      </c>
      <c r="R1207" t="s">
        <v>14</v>
      </c>
      <c r="S1207">
        <v>1393</v>
      </c>
      <c r="T1207">
        <v>24852</v>
      </c>
      <c r="U1207">
        <v>1</v>
      </c>
      <c r="V1207" t="s">
        <v>46</v>
      </c>
      <c r="W1207" t="s">
        <v>15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</row>
    <row r="1208" spans="1:35" x14ac:dyDescent="0.25">
      <c r="A1208">
        <v>26</v>
      </c>
      <c r="B1208" t="s">
        <v>15</v>
      </c>
      <c r="C1208" t="s">
        <v>55</v>
      </c>
      <c r="D1208">
        <v>786</v>
      </c>
      <c r="E1208" t="s">
        <v>48</v>
      </c>
      <c r="F1208">
        <v>7</v>
      </c>
      <c r="G1208">
        <v>3</v>
      </c>
      <c r="H1208" t="s">
        <v>52</v>
      </c>
      <c r="I1208">
        <v>1</v>
      </c>
      <c r="J1208">
        <v>1693</v>
      </c>
      <c r="K1208">
        <v>4</v>
      </c>
      <c r="L1208" t="s">
        <v>16</v>
      </c>
      <c r="M1208">
        <v>76</v>
      </c>
      <c r="N1208">
        <v>3</v>
      </c>
      <c r="O1208">
        <v>1</v>
      </c>
      <c r="P1208" t="s">
        <v>51</v>
      </c>
      <c r="Q1208">
        <v>4</v>
      </c>
      <c r="R1208" t="s">
        <v>14</v>
      </c>
      <c r="S1208">
        <v>2570</v>
      </c>
      <c r="T1208">
        <v>11925</v>
      </c>
      <c r="U1208">
        <v>1</v>
      </c>
      <c r="V1208" t="s">
        <v>46</v>
      </c>
      <c r="W1208" t="s">
        <v>15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</row>
    <row r="1209" spans="1:35" x14ac:dyDescent="0.25">
      <c r="A1209">
        <v>55</v>
      </c>
      <c r="B1209" t="s">
        <v>15</v>
      </c>
      <c r="C1209" t="s">
        <v>42</v>
      </c>
      <c r="D1209">
        <v>1441</v>
      </c>
      <c r="E1209" t="s">
        <v>48</v>
      </c>
      <c r="F1209">
        <v>22</v>
      </c>
      <c r="G1209">
        <v>3</v>
      </c>
      <c r="H1209" t="s">
        <v>60</v>
      </c>
      <c r="I1209">
        <v>1</v>
      </c>
      <c r="J1209">
        <v>1694</v>
      </c>
      <c r="K1209">
        <v>1</v>
      </c>
      <c r="L1209" t="s">
        <v>16</v>
      </c>
      <c r="M1209">
        <v>94</v>
      </c>
      <c r="N1209">
        <v>2</v>
      </c>
      <c r="O1209">
        <v>1</v>
      </c>
      <c r="P1209" t="s">
        <v>49</v>
      </c>
      <c r="Q1209">
        <v>2</v>
      </c>
      <c r="R1209" t="s">
        <v>18</v>
      </c>
      <c r="S1209">
        <v>3537</v>
      </c>
      <c r="T1209">
        <v>23737</v>
      </c>
      <c r="U1209">
        <v>5</v>
      </c>
      <c r="V1209" t="s">
        <v>46</v>
      </c>
      <c r="W1209" t="s">
        <v>15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</row>
    <row r="1210" spans="1:35" x14ac:dyDescent="0.25">
      <c r="A1210">
        <v>34</v>
      </c>
      <c r="B1210" t="s">
        <v>15</v>
      </c>
      <c r="C1210" t="s">
        <v>42</v>
      </c>
      <c r="D1210">
        <v>1157</v>
      </c>
      <c r="E1210" t="s">
        <v>48</v>
      </c>
      <c r="F1210">
        <v>5</v>
      </c>
      <c r="G1210">
        <v>2</v>
      </c>
      <c r="H1210" t="s">
        <v>52</v>
      </c>
      <c r="I1210">
        <v>1</v>
      </c>
      <c r="J1210">
        <v>1696</v>
      </c>
      <c r="K1210">
        <v>2</v>
      </c>
      <c r="L1210" t="s">
        <v>16</v>
      </c>
      <c r="M1210">
        <v>57</v>
      </c>
      <c r="N1210">
        <v>2</v>
      </c>
      <c r="O1210">
        <v>2</v>
      </c>
      <c r="P1210" t="s">
        <v>51</v>
      </c>
      <c r="Q1210">
        <v>4</v>
      </c>
      <c r="R1210" t="s">
        <v>17</v>
      </c>
      <c r="S1210">
        <v>3986</v>
      </c>
      <c r="T1210">
        <v>11912</v>
      </c>
      <c r="U1210">
        <v>1</v>
      </c>
      <c r="V1210" t="s">
        <v>46</v>
      </c>
      <c r="W1210" t="s">
        <v>15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</row>
    <row r="1211" spans="1:35" x14ac:dyDescent="0.25">
      <c r="A1211">
        <v>60</v>
      </c>
      <c r="B1211" t="s">
        <v>15</v>
      </c>
      <c r="C1211" t="s">
        <v>42</v>
      </c>
      <c r="D1211">
        <v>370</v>
      </c>
      <c r="E1211" t="s">
        <v>48</v>
      </c>
      <c r="F1211">
        <v>1</v>
      </c>
      <c r="G1211">
        <v>4</v>
      </c>
      <c r="H1211" t="s">
        <v>52</v>
      </c>
      <c r="I1211">
        <v>1</v>
      </c>
      <c r="J1211">
        <v>1697</v>
      </c>
      <c r="K1211">
        <v>3</v>
      </c>
      <c r="L1211" t="s">
        <v>16</v>
      </c>
      <c r="M1211">
        <v>92</v>
      </c>
      <c r="N1211">
        <v>1</v>
      </c>
      <c r="O1211">
        <v>3</v>
      </c>
      <c r="P1211" t="s">
        <v>54</v>
      </c>
      <c r="Q1211">
        <v>4</v>
      </c>
      <c r="R1211" t="s">
        <v>18</v>
      </c>
      <c r="S1211">
        <v>10883</v>
      </c>
      <c r="T1211">
        <v>20467</v>
      </c>
      <c r="U1211">
        <v>3</v>
      </c>
      <c r="V1211" t="s">
        <v>46</v>
      </c>
      <c r="W1211" t="s">
        <v>15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</row>
    <row r="1212" spans="1:35" x14ac:dyDescent="0.25">
      <c r="A1212">
        <v>33</v>
      </c>
      <c r="B1212" t="s">
        <v>15</v>
      </c>
      <c r="C1212" t="s">
        <v>42</v>
      </c>
      <c r="D1212">
        <v>267</v>
      </c>
      <c r="E1212" t="s">
        <v>48</v>
      </c>
      <c r="F1212">
        <v>21</v>
      </c>
      <c r="G1212">
        <v>3</v>
      </c>
      <c r="H1212" t="s">
        <v>52</v>
      </c>
      <c r="I1212">
        <v>1</v>
      </c>
      <c r="J1212">
        <v>1698</v>
      </c>
      <c r="K1212">
        <v>2</v>
      </c>
      <c r="L1212" t="s">
        <v>16</v>
      </c>
      <c r="M1212">
        <v>79</v>
      </c>
      <c r="N1212">
        <v>4</v>
      </c>
      <c r="O1212">
        <v>1</v>
      </c>
      <c r="P1212" t="s">
        <v>51</v>
      </c>
      <c r="Q1212">
        <v>2</v>
      </c>
      <c r="R1212" t="s">
        <v>17</v>
      </c>
      <c r="S1212">
        <v>2028</v>
      </c>
      <c r="T1212">
        <v>13637</v>
      </c>
      <c r="U1212">
        <v>1</v>
      </c>
      <c r="V1212" t="s">
        <v>46</v>
      </c>
      <c r="W1212" t="s">
        <v>15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</row>
    <row r="1213" spans="1:35" x14ac:dyDescent="0.25">
      <c r="A1213">
        <v>37</v>
      </c>
      <c r="B1213" t="s">
        <v>15</v>
      </c>
      <c r="C1213" t="s">
        <v>47</v>
      </c>
      <c r="D1213">
        <v>1278</v>
      </c>
      <c r="E1213" t="s">
        <v>43</v>
      </c>
      <c r="F1213">
        <v>1</v>
      </c>
      <c r="G1213">
        <v>4</v>
      </c>
      <c r="H1213" t="s">
        <v>52</v>
      </c>
      <c r="I1213">
        <v>1</v>
      </c>
      <c r="J1213">
        <v>1700</v>
      </c>
      <c r="K1213">
        <v>3</v>
      </c>
      <c r="L1213" t="s">
        <v>16</v>
      </c>
      <c r="M1213">
        <v>31</v>
      </c>
      <c r="N1213">
        <v>1</v>
      </c>
      <c r="O1213">
        <v>2</v>
      </c>
      <c r="P1213" t="s">
        <v>45</v>
      </c>
      <c r="Q1213">
        <v>4</v>
      </c>
      <c r="R1213" t="s">
        <v>18</v>
      </c>
      <c r="S1213">
        <v>9525</v>
      </c>
      <c r="T1213">
        <v>7677</v>
      </c>
      <c r="U1213">
        <v>1</v>
      </c>
      <c r="V1213" t="s">
        <v>46</v>
      </c>
      <c r="W1213" t="s">
        <v>15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</row>
    <row r="1214" spans="1:35" x14ac:dyDescent="0.25">
      <c r="A1214">
        <v>34</v>
      </c>
      <c r="B1214" t="s">
        <v>15</v>
      </c>
      <c r="C1214" t="s">
        <v>42</v>
      </c>
      <c r="D1214">
        <v>678</v>
      </c>
      <c r="E1214" t="s">
        <v>48</v>
      </c>
      <c r="F1214">
        <v>19</v>
      </c>
      <c r="G1214">
        <v>3</v>
      </c>
      <c r="H1214" t="s">
        <v>44</v>
      </c>
      <c r="I1214">
        <v>1</v>
      </c>
      <c r="J1214">
        <v>1701</v>
      </c>
      <c r="K1214">
        <v>2</v>
      </c>
      <c r="L1214" t="s">
        <v>13</v>
      </c>
      <c r="M1214">
        <v>35</v>
      </c>
      <c r="N1214">
        <v>2</v>
      </c>
      <c r="O1214">
        <v>1</v>
      </c>
      <c r="P1214" t="s">
        <v>49</v>
      </c>
      <c r="Q1214">
        <v>4</v>
      </c>
      <c r="R1214" t="s">
        <v>17</v>
      </c>
      <c r="S1214">
        <v>2929</v>
      </c>
      <c r="T1214">
        <v>20338</v>
      </c>
      <c r="U1214">
        <v>1</v>
      </c>
      <c r="V1214" t="s">
        <v>46</v>
      </c>
      <c r="W1214" t="s">
        <v>15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</row>
    <row r="1215" spans="1:35" x14ac:dyDescent="0.25">
      <c r="A1215">
        <v>23</v>
      </c>
      <c r="B1215" t="s">
        <v>12</v>
      </c>
      <c r="C1215" t="s">
        <v>42</v>
      </c>
      <c r="D1215">
        <v>427</v>
      </c>
      <c r="E1215" t="s">
        <v>43</v>
      </c>
      <c r="F1215">
        <v>7</v>
      </c>
      <c r="G1215">
        <v>3</v>
      </c>
      <c r="H1215" t="s">
        <v>44</v>
      </c>
      <c r="I1215">
        <v>1</v>
      </c>
      <c r="J1215">
        <v>1702</v>
      </c>
      <c r="K1215">
        <v>3</v>
      </c>
      <c r="L1215" t="s">
        <v>16</v>
      </c>
      <c r="M1215">
        <v>99</v>
      </c>
      <c r="N1215">
        <v>3</v>
      </c>
      <c r="O1215">
        <v>1</v>
      </c>
      <c r="P1215" t="s">
        <v>57</v>
      </c>
      <c r="Q1215">
        <v>4</v>
      </c>
      <c r="R1215" t="s">
        <v>18</v>
      </c>
      <c r="S1215">
        <v>2275</v>
      </c>
      <c r="T1215">
        <v>25103</v>
      </c>
      <c r="U1215">
        <v>1</v>
      </c>
      <c r="V1215" t="s">
        <v>46</v>
      </c>
      <c r="W1215" t="s">
        <v>12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</row>
    <row r="1216" spans="1:35" x14ac:dyDescent="0.25">
      <c r="A1216">
        <v>44</v>
      </c>
      <c r="B1216" t="s">
        <v>15</v>
      </c>
      <c r="C1216" t="s">
        <v>42</v>
      </c>
      <c r="D1216">
        <v>921</v>
      </c>
      <c r="E1216" t="s">
        <v>48</v>
      </c>
      <c r="F1216">
        <v>2</v>
      </c>
      <c r="G1216">
        <v>3</v>
      </c>
      <c r="H1216" t="s">
        <v>44</v>
      </c>
      <c r="I1216">
        <v>1</v>
      </c>
      <c r="J1216">
        <v>1703</v>
      </c>
      <c r="K1216">
        <v>3</v>
      </c>
      <c r="L1216" t="s">
        <v>13</v>
      </c>
      <c r="M1216">
        <v>96</v>
      </c>
      <c r="N1216">
        <v>4</v>
      </c>
      <c r="O1216">
        <v>3</v>
      </c>
      <c r="P1216" t="s">
        <v>54</v>
      </c>
      <c r="Q1216">
        <v>4</v>
      </c>
      <c r="R1216" t="s">
        <v>17</v>
      </c>
      <c r="S1216">
        <v>7879</v>
      </c>
      <c r="T1216">
        <v>14810</v>
      </c>
      <c r="U1216">
        <v>1</v>
      </c>
      <c r="V1216" t="s">
        <v>46</v>
      </c>
      <c r="W1216" t="s">
        <v>12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</row>
    <row r="1217" spans="1:35" x14ac:dyDescent="0.25">
      <c r="A1217">
        <v>35</v>
      </c>
      <c r="B1217" t="s">
        <v>15</v>
      </c>
      <c r="C1217" t="s">
        <v>47</v>
      </c>
      <c r="D1217">
        <v>146</v>
      </c>
      <c r="E1217" t="s">
        <v>48</v>
      </c>
      <c r="F1217">
        <v>2</v>
      </c>
      <c r="G1217">
        <v>4</v>
      </c>
      <c r="H1217" t="s">
        <v>52</v>
      </c>
      <c r="I1217">
        <v>1</v>
      </c>
      <c r="J1217">
        <v>1704</v>
      </c>
      <c r="K1217">
        <v>1</v>
      </c>
      <c r="L1217" t="s">
        <v>16</v>
      </c>
      <c r="M1217">
        <v>79</v>
      </c>
      <c r="N1217">
        <v>2</v>
      </c>
      <c r="O1217">
        <v>1</v>
      </c>
      <c r="P1217" t="s">
        <v>49</v>
      </c>
      <c r="Q1217">
        <v>4</v>
      </c>
      <c r="R1217" t="s">
        <v>14</v>
      </c>
      <c r="S1217">
        <v>4930</v>
      </c>
      <c r="T1217">
        <v>13970</v>
      </c>
      <c r="U1217">
        <v>0</v>
      </c>
      <c r="V1217" t="s">
        <v>46</v>
      </c>
      <c r="W1217" t="s">
        <v>12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</row>
    <row r="1218" spans="1:35" x14ac:dyDescent="0.25">
      <c r="A1218">
        <v>43</v>
      </c>
      <c r="B1218" t="s">
        <v>15</v>
      </c>
      <c r="C1218" t="s">
        <v>42</v>
      </c>
      <c r="D1218">
        <v>1179</v>
      </c>
      <c r="E1218" t="s">
        <v>43</v>
      </c>
      <c r="F1218">
        <v>2</v>
      </c>
      <c r="G1218">
        <v>3</v>
      </c>
      <c r="H1218" t="s">
        <v>52</v>
      </c>
      <c r="I1218">
        <v>1</v>
      </c>
      <c r="J1218">
        <v>1706</v>
      </c>
      <c r="K1218">
        <v>4</v>
      </c>
      <c r="L1218" t="s">
        <v>16</v>
      </c>
      <c r="M1218">
        <v>73</v>
      </c>
      <c r="N1218">
        <v>3</v>
      </c>
      <c r="O1218">
        <v>2</v>
      </c>
      <c r="P1218" t="s">
        <v>45</v>
      </c>
      <c r="Q1218">
        <v>4</v>
      </c>
      <c r="R1218" t="s">
        <v>17</v>
      </c>
      <c r="S1218">
        <v>7847</v>
      </c>
      <c r="T1218">
        <v>6069</v>
      </c>
      <c r="U1218">
        <v>1</v>
      </c>
      <c r="V1218" t="s">
        <v>46</v>
      </c>
      <c r="W1218" t="s">
        <v>12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</row>
    <row r="1219" spans="1:35" x14ac:dyDescent="0.25">
      <c r="A1219">
        <v>24</v>
      </c>
      <c r="B1219" t="s">
        <v>15</v>
      </c>
      <c r="C1219" t="s">
        <v>42</v>
      </c>
      <c r="D1219">
        <v>581</v>
      </c>
      <c r="E1219" t="s">
        <v>48</v>
      </c>
      <c r="F1219">
        <v>9</v>
      </c>
      <c r="G1219">
        <v>3</v>
      </c>
      <c r="H1219" t="s">
        <v>52</v>
      </c>
      <c r="I1219">
        <v>1</v>
      </c>
      <c r="J1219">
        <v>1707</v>
      </c>
      <c r="K1219">
        <v>3</v>
      </c>
      <c r="L1219" t="s">
        <v>16</v>
      </c>
      <c r="M1219">
        <v>62</v>
      </c>
      <c r="N1219">
        <v>4</v>
      </c>
      <c r="O1219">
        <v>1</v>
      </c>
      <c r="P1219" t="s">
        <v>49</v>
      </c>
      <c r="Q1219">
        <v>3</v>
      </c>
      <c r="R1219" t="s">
        <v>17</v>
      </c>
      <c r="S1219">
        <v>4401</v>
      </c>
      <c r="T1219">
        <v>17616</v>
      </c>
      <c r="U1219">
        <v>1</v>
      </c>
      <c r="V1219" t="s">
        <v>46</v>
      </c>
      <c r="W1219" t="s">
        <v>15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</row>
    <row r="1220" spans="1:35" x14ac:dyDescent="0.25">
      <c r="A1220">
        <v>41</v>
      </c>
      <c r="B1220" t="s">
        <v>15</v>
      </c>
      <c r="C1220" t="s">
        <v>42</v>
      </c>
      <c r="D1220">
        <v>918</v>
      </c>
      <c r="E1220" t="s">
        <v>43</v>
      </c>
      <c r="F1220">
        <v>6</v>
      </c>
      <c r="G1220">
        <v>3</v>
      </c>
      <c r="H1220" t="s">
        <v>59</v>
      </c>
      <c r="I1220">
        <v>1</v>
      </c>
      <c r="J1220">
        <v>1708</v>
      </c>
      <c r="K1220">
        <v>4</v>
      </c>
      <c r="L1220" t="s">
        <v>16</v>
      </c>
      <c r="M1220">
        <v>35</v>
      </c>
      <c r="N1220">
        <v>3</v>
      </c>
      <c r="O1220">
        <v>3</v>
      </c>
      <c r="P1220" t="s">
        <v>45</v>
      </c>
      <c r="Q1220">
        <v>3</v>
      </c>
      <c r="R1220" t="s">
        <v>14</v>
      </c>
      <c r="S1220">
        <v>9241</v>
      </c>
      <c r="T1220">
        <v>15869</v>
      </c>
      <c r="U1220">
        <v>1</v>
      </c>
      <c r="V1220" t="s">
        <v>46</v>
      </c>
      <c r="W1220" t="s">
        <v>15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</row>
    <row r="1221" spans="1:35" x14ac:dyDescent="0.25">
      <c r="A1221">
        <v>29</v>
      </c>
      <c r="B1221" t="s">
        <v>15</v>
      </c>
      <c r="C1221" t="s">
        <v>42</v>
      </c>
      <c r="D1221">
        <v>1082</v>
      </c>
      <c r="E1221" t="s">
        <v>48</v>
      </c>
      <c r="F1221">
        <v>9</v>
      </c>
      <c r="G1221">
        <v>4</v>
      </c>
      <c r="H1221" t="s">
        <v>52</v>
      </c>
      <c r="I1221">
        <v>1</v>
      </c>
      <c r="J1221">
        <v>1709</v>
      </c>
      <c r="K1221">
        <v>4</v>
      </c>
      <c r="L1221" t="s">
        <v>13</v>
      </c>
      <c r="M1221">
        <v>43</v>
      </c>
      <c r="N1221">
        <v>3</v>
      </c>
      <c r="O1221">
        <v>1</v>
      </c>
      <c r="P1221" t="s">
        <v>51</v>
      </c>
      <c r="Q1221">
        <v>3</v>
      </c>
      <c r="R1221" t="s">
        <v>17</v>
      </c>
      <c r="S1221">
        <v>2974</v>
      </c>
      <c r="T1221">
        <v>25412</v>
      </c>
      <c r="U1221">
        <v>9</v>
      </c>
      <c r="V1221" t="s">
        <v>46</v>
      </c>
      <c r="W1221" t="s">
        <v>15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</row>
    <row r="1222" spans="1:35" x14ac:dyDescent="0.25">
      <c r="A1222">
        <v>36</v>
      </c>
      <c r="B1222" t="s">
        <v>15</v>
      </c>
      <c r="C1222" t="s">
        <v>42</v>
      </c>
      <c r="D1222">
        <v>530</v>
      </c>
      <c r="E1222" t="s">
        <v>43</v>
      </c>
      <c r="F1222">
        <v>2</v>
      </c>
      <c r="G1222">
        <v>4</v>
      </c>
      <c r="H1222" t="s">
        <v>44</v>
      </c>
      <c r="I1222">
        <v>1</v>
      </c>
      <c r="J1222">
        <v>1710</v>
      </c>
      <c r="K1222">
        <v>3</v>
      </c>
      <c r="L1222" t="s">
        <v>13</v>
      </c>
      <c r="M1222">
        <v>51</v>
      </c>
      <c r="N1222">
        <v>3</v>
      </c>
      <c r="O1222">
        <v>2</v>
      </c>
      <c r="P1222" t="s">
        <v>57</v>
      </c>
      <c r="Q1222">
        <v>4</v>
      </c>
      <c r="R1222" t="s">
        <v>14</v>
      </c>
      <c r="S1222">
        <v>4502</v>
      </c>
      <c r="T1222">
        <v>7439</v>
      </c>
      <c r="U1222">
        <v>3</v>
      </c>
      <c r="V1222" t="s">
        <v>46</v>
      </c>
      <c r="W1222" t="s">
        <v>15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</row>
    <row r="1223" spans="1:35" x14ac:dyDescent="0.25">
      <c r="A1223">
        <v>45</v>
      </c>
      <c r="B1223" t="s">
        <v>15</v>
      </c>
      <c r="C1223" t="s">
        <v>55</v>
      </c>
      <c r="D1223">
        <v>1238</v>
      </c>
      <c r="E1223" t="s">
        <v>48</v>
      </c>
      <c r="F1223">
        <v>1</v>
      </c>
      <c r="G1223">
        <v>1</v>
      </c>
      <c r="H1223" t="s">
        <v>44</v>
      </c>
      <c r="I1223">
        <v>1</v>
      </c>
      <c r="J1223">
        <v>1712</v>
      </c>
      <c r="K1223">
        <v>3</v>
      </c>
      <c r="L1223" t="s">
        <v>16</v>
      </c>
      <c r="M1223">
        <v>74</v>
      </c>
      <c r="N1223">
        <v>2</v>
      </c>
      <c r="O1223">
        <v>3</v>
      </c>
      <c r="P1223" t="s">
        <v>54</v>
      </c>
      <c r="Q1223">
        <v>3</v>
      </c>
      <c r="R1223" t="s">
        <v>17</v>
      </c>
      <c r="S1223">
        <v>10748</v>
      </c>
      <c r="T1223">
        <v>3395</v>
      </c>
      <c r="U1223">
        <v>3</v>
      </c>
      <c r="V1223" t="s">
        <v>46</v>
      </c>
      <c r="W1223" t="s">
        <v>15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</row>
    <row r="1224" spans="1:35" x14ac:dyDescent="0.25">
      <c r="A1224">
        <v>24</v>
      </c>
      <c r="B1224" t="s">
        <v>12</v>
      </c>
      <c r="C1224" t="s">
        <v>42</v>
      </c>
      <c r="D1224">
        <v>240</v>
      </c>
      <c r="E1224" t="s">
        <v>61</v>
      </c>
      <c r="F1224">
        <v>22</v>
      </c>
      <c r="G1224">
        <v>1</v>
      </c>
      <c r="H1224" t="s">
        <v>61</v>
      </c>
      <c r="I1224">
        <v>1</v>
      </c>
      <c r="J1224">
        <v>1714</v>
      </c>
      <c r="K1224">
        <v>4</v>
      </c>
      <c r="L1224" t="s">
        <v>16</v>
      </c>
      <c r="M1224">
        <v>58</v>
      </c>
      <c r="N1224">
        <v>1</v>
      </c>
      <c r="O1224">
        <v>1</v>
      </c>
      <c r="P1224" t="s">
        <v>61</v>
      </c>
      <c r="Q1224">
        <v>3</v>
      </c>
      <c r="R1224" t="s">
        <v>17</v>
      </c>
      <c r="S1224">
        <v>1555</v>
      </c>
      <c r="T1224">
        <v>11585</v>
      </c>
      <c r="U1224">
        <v>1</v>
      </c>
      <c r="V1224" t="s">
        <v>46</v>
      </c>
      <c r="W1224" t="s">
        <v>15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</row>
    <row r="1225" spans="1:35" x14ac:dyDescent="0.25">
      <c r="A1225">
        <v>47</v>
      </c>
      <c r="B1225" t="s">
        <v>12</v>
      </c>
      <c r="C1225" t="s">
        <v>47</v>
      </c>
      <c r="D1225">
        <v>1093</v>
      </c>
      <c r="E1225" t="s">
        <v>43</v>
      </c>
      <c r="F1225">
        <v>9</v>
      </c>
      <c r="G1225">
        <v>3</v>
      </c>
      <c r="H1225" t="s">
        <v>44</v>
      </c>
      <c r="I1225">
        <v>1</v>
      </c>
      <c r="J1225">
        <v>1716</v>
      </c>
      <c r="K1225">
        <v>3</v>
      </c>
      <c r="L1225" t="s">
        <v>16</v>
      </c>
      <c r="M1225">
        <v>82</v>
      </c>
      <c r="N1225">
        <v>1</v>
      </c>
      <c r="O1225">
        <v>4</v>
      </c>
      <c r="P1225" t="s">
        <v>45</v>
      </c>
      <c r="Q1225">
        <v>3</v>
      </c>
      <c r="R1225" t="s">
        <v>17</v>
      </c>
      <c r="S1225">
        <v>12936</v>
      </c>
      <c r="T1225">
        <v>24164</v>
      </c>
      <c r="U1225">
        <v>7</v>
      </c>
      <c r="V1225" t="s">
        <v>46</v>
      </c>
      <c r="W1225" t="s">
        <v>15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</row>
    <row r="1226" spans="1:35" x14ac:dyDescent="0.25">
      <c r="A1226">
        <v>26</v>
      </c>
      <c r="B1226" t="s">
        <v>15</v>
      </c>
      <c r="C1226" t="s">
        <v>42</v>
      </c>
      <c r="D1226">
        <v>390</v>
      </c>
      <c r="E1226" t="s">
        <v>48</v>
      </c>
      <c r="F1226">
        <v>17</v>
      </c>
      <c r="G1226">
        <v>4</v>
      </c>
      <c r="H1226" t="s">
        <v>52</v>
      </c>
      <c r="I1226">
        <v>1</v>
      </c>
      <c r="J1226">
        <v>1718</v>
      </c>
      <c r="K1226">
        <v>4</v>
      </c>
      <c r="L1226" t="s">
        <v>16</v>
      </c>
      <c r="M1226">
        <v>62</v>
      </c>
      <c r="N1226">
        <v>1</v>
      </c>
      <c r="O1226">
        <v>1</v>
      </c>
      <c r="P1226" t="s">
        <v>51</v>
      </c>
      <c r="Q1226">
        <v>3</v>
      </c>
      <c r="R1226" t="s">
        <v>17</v>
      </c>
      <c r="S1226">
        <v>2305</v>
      </c>
      <c r="T1226">
        <v>6217</v>
      </c>
      <c r="U1226">
        <v>1</v>
      </c>
      <c r="V1226" t="s">
        <v>46</v>
      </c>
      <c r="W1226" t="s">
        <v>15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</row>
    <row r="1227" spans="1:35" x14ac:dyDescent="0.25">
      <c r="A1227">
        <v>45</v>
      </c>
      <c r="B1227" t="s">
        <v>15</v>
      </c>
      <c r="C1227" t="s">
        <v>42</v>
      </c>
      <c r="D1227">
        <v>1005</v>
      </c>
      <c r="E1227" t="s">
        <v>48</v>
      </c>
      <c r="F1227">
        <v>28</v>
      </c>
      <c r="G1227">
        <v>2</v>
      </c>
      <c r="H1227" t="s">
        <v>60</v>
      </c>
      <c r="I1227">
        <v>1</v>
      </c>
      <c r="J1227">
        <v>1719</v>
      </c>
      <c r="K1227">
        <v>4</v>
      </c>
      <c r="L1227" t="s">
        <v>13</v>
      </c>
      <c r="M1227">
        <v>48</v>
      </c>
      <c r="N1227">
        <v>2</v>
      </c>
      <c r="O1227">
        <v>4</v>
      </c>
      <c r="P1227" t="s">
        <v>58</v>
      </c>
      <c r="Q1227">
        <v>2</v>
      </c>
      <c r="R1227" t="s">
        <v>14</v>
      </c>
      <c r="S1227">
        <v>16704</v>
      </c>
      <c r="T1227">
        <v>17119</v>
      </c>
      <c r="U1227">
        <v>1</v>
      </c>
      <c r="V1227" t="s">
        <v>46</v>
      </c>
      <c r="W1227" t="s">
        <v>15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</row>
    <row r="1228" spans="1:35" x14ac:dyDescent="0.25">
      <c r="A1228">
        <v>32</v>
      </c>
      <c r="B1228" t="s">
        <v>15</v>
      </c>
      <c r="C1228" t="s">
        <v>47</v>
      </c>
      <c r="D1228">
        <v>585</v>
      </c>
      <c r="E1228" t="s">
        <v>48</v>
      </c>
      <c r="F1228">
        <v>10</v>
      </c>
      <c r="G1228">
        <v>3</v>
      </c>
      <c r="H1228" t="s">
        <v>44</v>
      </c>
      <c r="I1228">
        <v>1</v>
      </c>
      <c r="J1228">
        <v>1720</v>
      </c>
      <c r="K1228">
        <v>1</v>
      </c>
      <c r="L1228" t="s">
        <v>16</v>
      </c>
      <c r="M1228">
        <v>56</v>
      </c>
      <c r="N1228">
        <v>3</v>
      </c>
      <c r="O1228">
        <v>1</v>
      </c>
      <c r="P1228" t="s">
        <v>49</v>
      </c>
      <c r="Q1228">
        <v>3</v>
      </c>
      <c r="R1228" t="s">
        <v>17</v>
      </c>
      <c r="S1228">
        <v>3433</v>
      </c>
      <c r="T1228">
        <v>17360</v>
      </c>
      <c r="U1228">
        <v>6</v>
      </c>
      <c r="V1228" t="s">
        <v>46</v>
      </c>
      <c r="W1228" t="s">
        <v>15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</row>
    <row r="1229" spans="1:35" x14ac:dyDescent="0.25">
      <c r="A1229">
        <v>31</v>
      </c>
      <c r="B1229" t="s">
        <v>15</v>
      </c>
      <c r="C1229" t="s">
        <v>42</v>
      </c>
      <c r="D1229">
        <v>741</v>
      </c>
      <c r="E1229" t="s">
        <v>48</v>
      </c>
      <c r="F1229">
        <v>2</v>
      </c>
      <c r="G1229">
        <v>4</v>
      </c>
      <c r="H1229" t="s">
        <v>44</v>
      </c>
      <c r="I1229">
        <v>1</v>
      </c>
      <c r="J1229">
        <v>1721</v>
      </c>
      <c r="K1229">
        <v>2</v>
      </c>
      <c r="L1229" t="s">
        <v>16</v>
      </c>
      <c r="M1229">
        <v>69</v>
      </c>
      <c r="N1229">
        <v>3</v>
      </c>
      <c r="O1229">
        <v>1</v>
      </c>
      <c r="P1229" t="s">
        <v>51</v>
      </c>
      <c r="Q1229">
        <v>3</v>
      </c>
      <c r="R1229" t="s">
        <v>17</v>
      </c>
      <c r="S1229">
        <v>3477</v>
      </c>
      <c r="T1229">
        <v>18103</v>
      </c>
      <c r="U1229">
        <v>1</v>
      </c>
      <c r="V1229" t="s">
        <v>46</v>
      </c>
      <c r="W1229" t="s">
        <v>15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</row>
    <row r="1230" spans="1:35" x14ac:dyDescent="0.25">
      <c r="A1230">
        <v>41</v>
      </c>
      <c r="B1230" t="s">
        <v>15</v>
      </c>
      <c r="C1230" t="s">
        <v>55</v>
      </c>
      <c r="D1230">
        <v>552</v>
      </c>
      <c r="E1230" t="s">
        <v>61</v>
      </c>
      <c r="F1230">
        <v>4</v>
      </c>
      <c r="G1230">
        <v>3</v>
      </c>
      <c r="H1230" t="s">
        <v>61</v>
      </c>
      <c r="I1230">
        <v>1</v>
      </c>
      <c r="J1230">
        <v>1722</v>
      </c>
      <c r="K1230">
        <v>3</v>
      </c>
      <c r="L1230" t="s">
        <v>16</v>
      </c>
      <c r="M1230">
        <v>60</v>
      </c>
      <c r="N1230">
        <v>1</v>
      </c>
      <c r="O1230">
        <v>2</v>
      </c>
      <c r="P1230" t="s">
        <v>61</v>
      </c>
      <c r="Q1230">
        <v>2</v>
      </c>
      <c r="R1230" t="s">
        <v>17</v>
      </c>
      <c r="S1230">
        <v>6430</v>
      </c>
      <c r="T1230">
        <v>20794</v>
      </c>
      <c r="U1230">
        <v>6</v>
      </c>
      <c r="V1230" t="s">
        <v>46</v>
      </c>
      <c r="W1230" t="s">
        <v>15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</row>
    <row r="1231" spans="1:35" x14ac:dyDescent="0.25">
      <c r="A1231">
        <v>40</v>
      </c>
      <c r="B1231" t="s">
        <v>15</v>
      </c>
      <c r="C1231" t="s">
        <v>42</v>
      </c>
      <c r="D1231">
        <v>369</v>
      </c>
      <c r="E1231" t="s">
        <v>48</v>
      </c>
      <c r="F1231">
        <v>8</v>
      </c>
      <c r="G1231">
        <v>2</v>
      </c>
      <c r="H1231" t="s">
        <v>44</v>
      </c>
      <c r="I1231">
        <v>1</v>
      </c>
      <c r="J1231">
        <v>1724</v>
      </c>
      <c r="K1231">
        <v>2</v>
      </c>
      <c r="L1231" t="s">
        <v>13</v>
      </c>
      <c r="M1231">
        <v>92</v>
      </c>
      <c r="N1231">
        <v>3</v>
      </c>
      <c r="O1231">
        <v>2</v>
      </c>
      <c r="P1231" t="s">
        <v>53</v>
      </c>
      <c r="Q1231">
        <v>1</v>
      </c>
      <c r="R1231" t="s">
        <v>17</v>
      </c>
      <c r="S1231">
        <v>6516</v>
      </c>
      <c r="T1231">
        <v>5041</v>
      </c>
      <c r="U1231">
        <v>2</v>
      </c>
      <c r="V1231" t="s">
        <v>46</v>
      </c>
      <c r="W1231" t="s">
        <v>12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</row>
    <row r="1232" spans="1:35" x14ac:dyDescent="0.25">
      <c r="A1232">
        <v>24</v>
      </c>
      <c r="B1232" t="s">
        <v>15</v>
      </c>
      <c r="C1232" t="s">
        <v>42</v>
      </c>
      <c r="D1232">
        <v>506</v>
      </c>
      <c r="E1232" t="s">
        <v>48</v>
      </c>
      <c r="F1232">
        <v>29</v>
      </c>
      <c r="G1232">
        <v>1</v>
      </c>
      <c r="H1232" t="s">
        <v>52</v>
      </c>
      <c r="I1232">
        <v>1</v>
      </c>
      <c r="J1232">
        <v>1725</v>
      </c>
      <c r="K1232">
        <v>2</v>
      </c>
      <c r="L1232" t="s">
        <v>16</v>
      </c>
      <c r="M1232">
        <v>91</v>
      </c>
      <c r="N1232">
        <v>3</v>
      </c>
      <c r="O1232">
        <v>1</v>
      </c>
      <c r="P1232" t="s">
        <v>51</v>
      </c>
      <c r="Q1232">
        <v>1</v>
      </c>
      <c r="R1232" t="s">
        <v>18</v>
      </c>
      <c r="S1232">
        <v>3907</v>
      </c>
      <c r="T1232">
        <v>3622</v>
      </c>
      <c r="U1232">
        <v>1</v>
      </c>
      <c r="V1232" t="s">
        <v>46</v>
      </c>
      <c r="W1232" t="s">
        <v>15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</row>
    <row r="1233" spans="1:35" x14ac:dyDescent="0.25">
      <c r="A1233">
        <v>46</v>
      </c>
      <c r="B1233" t="s">
        <v>15</v>
      </c>
      <c r="C1233" t="s">
        <v>42</v>
      </c>
      <c r="D1233">
        <v>717</v>
      </c>
      <c r="E1233" t="s">
        <v>48</v>
      </c>
      <c r="F1233">
        <v>13</v>
      </c>
      <c r="G1233">
        <v>4</v>
      </c>
      <c r="H1233" t="s">
        <v>44</v>
      </c>
      <c r="I1233">
        <v>1</v>
      </c>
      <c r="J1233">
        <v>1727</v>
      </c>
      <c r="K1233">
        <v>3</v>
      </c>
      <c r="L1233" t="s">
        <v>16</v>
      </c>
      <c r="M1233">
        <v>34</v>
      </c>
      <c r="N1233">
        <v>3</v>
      </c>
      <c r="O1233">
        <v>2</v>
      </c>
      <c r="P1233" t="s">
        <v>54</v>
      </c>
      <c r="Q1233">
        <v>2</v>
      </c>
      <c r="R1233" t="s">
        <v>14</v>
      </c>
      <c r="S1233">
        <v>5562</v>
      </c>
      <c r="T1233">
        <v>9697</v>
      </c>
      <c r="U1233">
        <v>6</v>
      </c>
      <c r="V1233" t="s">
        <v>46</v>
      </c>
      <c r="W1233" t="s">
        <v>15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</row>
    <row r="1234" spans="1:35" x14ac:dyDescent="0.25">
      <c r="A1234">
        <v>35</v>
      </c>
      <c r="B1234" t="s">
        <v>15</v>
      </c>
      <c r="C1234" t="s">
        <v>42</v>
      </c>
      <c r="D1234">
        <v>1370</v>
      </c>
      <c r="E1234" t="s">
        <v>48</v>
      </c>
      <c r="F1234">
        <v>27</v>
      </c>
      <c r="G1234">
        <v>4</v>
      </c>
      <c r="H1234" t="s">
        <v>44</v>
      </c>
      <c r="I1234">
        <v>1</v>
      </c>
      <c r="J1234">
        <v>1728</v>
      </c>
      <c r="K1234">
        <v>4</v>
      </c>
      <c r="L1234" t="s">
        <v>16</v>
      </c>
      <c r="M1234">
        <v>49</v>
      </c>
      <c r="N1234">
        <v>3</v>
      </c>
      <c r="O1234">
        <v>2</v>
      </c>
      <c r="P1234" t="s">
        <v>53</v>
      </c>
      <c r="Q1234">
        <v>3</v>
      </c>
      <c r="R1234" t="s">
        <v>17</v>
      </c>
      <c r="S1234">
        <v>6883</v>
      </c>
      <c r="T1234">
        <v>5151</v>
      </c>
      <c r="U1234">
        <v>2</v>
      </c>
      <c r="V1234" t="s">
        <v>46</v>
      </c>
      <c r="W1234" t="s">
        <v>15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</row>
    <row r="1235" spans="1:35" x14ac:dyDescent="0.25">
      <c r="A1235">
        <v>30</v>
      </c>
      <c r="B1235" t="s">
        <v>15</v>
      </c>
      <c r="C1235" t="s">
        <v>42</v>
      </c>
      <c r="D1235">
        <v>793</v>
      </c>
      <c r="E1235" t="s">
        <v>48</v>
      </c>
      <c r="F1235">
        <v>16</v>
      </c>
      <c r="G1235">
        <v>1</v>
      </c>
      <c r="H1235" t="s">
        <v>44</v>
      </c>
      <c r="I1235">
        <v>1</v>
      </c>
      <c r="J1235">
        <v>1729</v>
      </c>
      <c r="K1235">
        <v>2</v>
      </c>
      <c r="L1235" t="s">
        <v>16</v>
      </c>
      <c r="M1235">
        <v>33</v>
      </c>
      <c r="N1235">
        <v>3</v>
      </c>
      <c r="O1235">
        <v>1</v>
      </c>
      <c r="P1235" t="s">
        <v>49</v>
      </c>
      <c r="Q1235">
        <v>4</v>
      </c>
      <c r="R1235" t="s">
        <v>17</v>
      </c>
      <c r="S1235">
        <v>2862</v>
      </c>
      <c r="T1235">
        <v>3811</v>
      </c>
      <c r="U1235">
        <v>1</v>
      </c>
      <c r="V1235" t="s">
        <v>46</v>
      </c>
      <c r="W1235" t="s">
        <v>15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</row>
    <row r="1236" spans="1:35" x14ac:dyDescent="0.25">
      <c r="A1236">
        <v>47</v>
      </c>
      <c r="B1236" t="s">
        <v>15</v>
      </c>
      <c r="C1236" t="s">
        <v>55</v>
      </c>
      <c r="D1236">
        <v>543</v>
      </c>
      <c r="E1236" t="s">
        <v>43</v>
      </c>
      <c r="F1236">
        <v>2</v>
      </c>
      <c r="G1236">
        <v>4</v>
      </c>
      <c r="H1236" t="s">
        <v>59</v>
      </c>
      <c r="I1236">
        <v>1</v>
      </c>
      <c r="J1236">
        <v>1731</v>
      </c>
      <c r="K1236">
        <v>3</v>
      </c>
      <c r="L1236" t="s">
        <v>16</v>
      </c>
      <c r="M1236">
        <v>87</v>
      </c>
      <c r="N1236">
        <v>3</v>
      </c>
      <c r="O1236">
        <v>2</v>
      </c>
      <c r="P1236" t="s">
        <v>45</v>
      </c>
      <c r="Q1236">
        <v>2</v>
      </c>
      <c r="R1236" t="s">
        <v>17</v>
      </c>
      <c r="S1236">
        <v>4978</v>
      </c>
      <c r="T1236">
        <v>3536</v>
      </c>
      <c r="U1236">
        <v>7</v>
      </c>
      <c r="V1236" t="s">
        <v>46</v>
      </c>
      <c r="W1236" t="s">
        <v>15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25">
      <c r="A1237">
        <v>46</v>
      </c>
      <c r="B1237" t="s">
        <v>15</v>
      </c>
      <c r="C1237" t="s">
        <v>42</v>
      </c>
      <c r="D1237">
        <v>1277</v>
      </c>
      <c r="E1237" t="s">
        <v>43</v>
      </c>
      <c r="F1237">
        <v>2</v>
      </c>
      <c r="G1237">
        <v>3</v>
      </c>
      <c r="H1237" t="s">
        <v>44</v>
      </c>
      <c r="I1237">
        <v>1</v>
      </c>
      <c r="J1237">
        <v>1732</v>
      </c>
      <c r="K1237">
        <v>3</v>
      </c>
      <c r="L1237" t="s">
        <v>16</v>
      </c>
      <c r="M1237">
        <v>74</v>
      </c>
      <c r="N1237">
        <v>3</v>
      </c>
      <c r="O1237">
        <v>3</v>
      </c>
      <c r="P1237" t="s">
        <v>45</v>
      </c>
      <c r="Q1237">
        <v>4</v>
      </c>
      <c r="R1237" t="s">
        <v>18</v>
      </c>
      <c r="S1237">
        <v>10368</v>
      </c>
      <c r="T1237">
        <v>5596</v>
      </c>
      <c r="U1237">
        <v>4</v>
      </c>
      <c r="V1237" t="s">
        <v>46</v>
      </c>
      <c r="W1237" t="s">
        <v>12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</row>
    <row r="1238" spans="1:35" x14ac:dyDescent="0.25">
      <c r="A1238">
        <v>36</v>
      </c>
      <c r="B1238" t="s">
        <v>12</v>
      </c>
      <c r="C1238" t="s">
        <v>42</v>
      </c>
      <c r="D1238">
        <v>1456</v>
      </c>
      <c r="E1238" t="s">
        <v>43</v>
      </c>
      <c r="F1238">
        <v>13</v>
      </c>
      <c r="G1238">
        <v>5</v>
      </c>
      <c r="H1238" t="s">
        <v>59</v>
      </c>
      <c r="I1238">
        <v>1</v>
      </c>
      <c r="J1238">
        <v>1733</v>
      </c>
      <c r="K1238">
        <v>2</v>
      </c>
      <c r="L1238" t="s">
        <v>16</v>
      </c>
      <c r="M1238">
        <v>96</v>
      </c>
      <c r="N1238">
        <v>2</v>
      </c>
      <c r="O1238">
        <v>2</v>
      </c>
      <c r="P1238" t="s">
        <v>45</v>
      </c>
      <c r="Q1238">
        <v>1</v>
      </c>
      <c r="R1238" t="s">
        <v>18</v>
      </c>
      <c r="S1238">
        <v>6134</v>
      </c>
      <c r="T1238">
        <v>8658</v>
      </c>
      <c r="U1238">
        <v>5</v>
      </c>
      <c r="V1238" t="s">
        <v>46</v>
      </c>
      <c r="W1238" t="s">
        <v>12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</row>
    <row r="1239" spans="1:35" x14ac:dyDescent="0.25">
      <c r="A1239">
        <v>32</v>
      </c>
      <c r="B1239" t="s">
        <v>12</v>
      </c>
      <c r="C1239" t="s">
        <v>42</v>
      </c>
      <c r="D1239">
        <v>964</v>
      </c>
      <c r="E1239" t="s">
        <v>43</v>
      </c>
      <c r="F1239">
        <v>1</v>
      </c>
      <c r="G1239">
        <v>2</v>
      </c>
      <c r="H1239" t="s">
        <v>44</v>
      </c>
      <c r="I1239">
        <v>1</v>
      </c>
      <c r="J1239">
        <v>1734</v>
      </c>
      <c r="K1239">
        <v>1</v>
      </c>
      <c r="L1239" t="s">
        <v>16</v>
      </c>
      <c r="M1239">
        <v>34</v>
      </c>
      <c r="N1239">
        <v>1</v>
      </c>
      <c r="O1239">
        <v>2</v>
      </c>
      <c r="P1239" t="s">
        <v>45</v>
      </c>
      <c r="Q1239">
        <v>2</v>
      </c>
      <c r="R1239" t="s">
        <v>14</v>
      </c>
      <c r="S1239">
        <v>6735</v>
      </c>
      <c r="T1239">
        <v>12147</v>
      </c>
      <c r="U1239">
        <v>6</v>
      </c>
      <c r="V1239" t="s">
        <v>46</v>
      </c>
      <c r="W1239" t="s">
        <v>15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23</v>
      </c>
      <c r="B1240" t="s">
        <v>15</v>
      </c>
      <c r="C1240" t="s">
        <v>42</v>
      </c>
      <c r="D1240">
        <v>160</v>
      </c>
      <c r="E1240" t="s">
        <v>48</v>
      </c>
      <c r="F1240">
        <v>4</v>
      </c>
      <c r="G1240">
        <v>1</v>
      </c>
      <c r="H1240" t="s">
        <v>52</v>
      </c>
      <c r="I1240">
        <v>1</v>
      </c>
      <c r="J1240">
        <v>1735</v>
      </c>
      <c r="K1240">
        <v>3</v>
      </c>
      <c r="L1240" t="s">
        <v>13</v>
      </c>
      <c r="M1240">
        <v>51</v>
      </c>
      <c r="N1240">
        <v>3</v>
      </c>
      <c r="O1240">
        <v>1</v>
      </c>
      <c r="P1240" t="s">
        <v>51</v>
      </c>
      <c r="Q1240">
        <v>2</v>
      </c>
      <c r="R1240" t="s">
        <v>14</v>
      </c>
      <c r="S1240">
        <v>3295</v>
      </c>
      <c r="T1240">
        <v>12862</v>
      </c>
      <c r="U1240">
        <v>1</v>
      </c>
      <c r="V1240" t="s">
        <v>46</v>
      </c>
      <c r="W1240" t="s">
        <v>15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</row>
    <row r="1241" spans="1:35" x14ac:dyDescent="0.25">
      <c r="A1241">
        <v>31</v>
      </c>
      <c r="B1241" t="s">
        <v>15</v>
      </c>
      <c r="C1241" t="s">
        <v>47</v>
      </c>
      <c r="D1241">
        <v>163</v>
      </c>
      <c r="E1241" t="s">
        <v>48</v>
      </c>
      <c r="F1241">
        <v>24</v>
      </c>
      <c r="G1241">
        <v>1</v>
      </c>
      <c r="H1241" t="s">
        <v>60</v>
      </c>
      <c r="I1241">
        <v>1</v>
      </c>
      <c r="J1241">
        <v>1736</v>
      </c>
      <c r="K1241">
        <v>4</v>
      </c>
      <c r="L1241" t="s">
        <v>13</v>
      </c>
      <c r="M1241">
        <v>30</v>
      </c>
      <c r="N1241">
        <v>3</v>
      </c>
      <c r="O1241">
        <v>2</v>
      </c>
      <c r="P1241" t="s">
        <v>53</v>
      </c>
      <c r="Q1241">
        <v>4</v>
      </c>
      <c r="R1241" t="s">
        <v>14</v>
      </c>
      <c r="S1241">
        <v>5238</v>
      </c>
      <c r="T1241">
        <v>6670</v>
      </c>
      <c r="U1241">
        <v>2</v>
      </c>
      <c r="V1241" t="s">
        <v>46</v>
      </c>
      <c r="W1241" t="s">
        <v>15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</row>
    <row r="1242" spans="1:35" x14ac:dyDescent="0.25">
      <c r="A1242">
        <v>39</v>
      </c>
      <c r="B1242" t="s">
        <v>15</v>
      </c>
      <c r="C1242" t="s">
        <v>55</v>
      </c>
      <c r="D1242">
        <v>792</v>
      </c>
      <c r="E1242" t="s">
        <v>48</v>
      </c>
      <c r="F1242">
        <v>1</v>
      </c>
      <c r="G1242">
        <v>3</v>
      </c>
      <c r="H1242" t="s">
        <v>44</v>
      </c>
      <c r="I1242">
        <v>1</v>
      </c>
      <c r="J1242">
        <v>1737</v>
      </c>
      <c r="K1242">
        <v>4</v>
      </c>
      <c r="L1242" t="s">
        <v>16</v>
      </c>
      <c r="M1242">
        <v>77</v>
      </c>
      <c r="N1242">
        <v>3</v>
      </c>
      <c r="O1242">
        <v>2</v>
      </c>
      <c r="P1242" t="s">
        <v>51</v>
      </c>
      <c r="Q1242">
        <v>4</v>
      </c>
      <c r="R1242" t="s">
        <v>17</v>
      </c>
      <c r="S1242">
        <v>6472</v>
      </c>
      <c r="T1242">
        <v>8989</v>
      </c>
      <c r="U1242">
        <v>1</v>
      </c>
      <c r="V1242" t="s">
        <v>46</v>
      </c>
      <c r="W1242" t="s">
        <v>12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</row>
    <row r="1243" spans="1:35" x14ac:dyDescent="0.25">
      <c r="A1243">
        <v>32</v>
      </c>
      <c r="B1243" t="s">
        <v>15</v>
      </c>
      <c r="C1243" t="s">
        <v>42</v>
      </c>
      <c r="D1243">
        <v>371</v>
      </c>
      <c r="E1243" t="s">
        <v>43</v>
      </c>
      <c r="F1243">
        <v>19</v>
      </c>
      <c r="G1243">
        <v>3</v>
      </c>
      <c r="H1243" t="s">
        <v>44</v>
      </c>
      <c r="I1243">
        <v>1</v>
      </c>
      <c r="J1243">
        <v>1739</v>
      </c>
      <c r="K1243">
        <v>4</v>
      </c>
      <c r="L1243" t="s">
        <v>16</v>
      </c>
      <c r="M1243">
        <v>80</v>
      </c>
      <c r="N1243">
        <v>1</v>
      </c>
      <c r="O1243">
        <v>3</v>
      </c>
      <c r="P1243" t="s">
        <v>45</v>
      </c>
      <c r="Q1243">
        <v>3</v>
      </c>
      <c r="R1243" t="s">
        <v>17</v>
      </c>
      <c r="S1243">
        <v>9610</v>
      </c>
      <c r="T1243">
        <v>3840</v>
      </c>
      <c r="U1243">
        <v>3</v>
      </c>
      <c r="V1243" t="s">
        <v>46</v>
      </c>
      <c r="W1243" t="s">
        <v>15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</row>
    <row r="1244" spans="1:35" x14ac:dyDescent="0.25">
      <c r="A1244">
        <v>40</v>
      </c>
      <c r="B1244" t="s">
        <v>15</v>
      </c>
      <c r="C1244" t="s">
        <v>42</v>
      </c>
      <c r="D1244">
        <v>611</v>
      </c>
      <c r="E1244" t="s">
        <v>43</v>
      </c>
      <c r="F1244">
        <v>7</v>
      </c>
      <c r="G1244">
        <v>4</v>
      </c>
      <c r="H1244" t="s">
        <v>52</v>
      </c>
      <c r="I1244">
        <v>1</v>
      </c>
      <c r="J1244">
        <v>1740</v>
      </c>
      <c r="K1244">
        <v>2</v>
      </c>
      <c r="L1244" t="s">
        <v>16</v>
      </c>
      <c r="M1244">
        <v>88</v>
      </c>
      <c r="N1244">
        <v>3</v>
      </c>
      <c r="O1244">
        <v>5</v>
      </c>
      <c r="P1244" t="s">
        <v>56</v>
      </c>
      <c r="Q1244">
        <v>2</v>
      </c>
      <c r="R1244" t="s">
        <v>14</v>
      </c>
      <c r="S1244">
        <v>19833</v>
      </c>
      <c r="T1244">
        <v>4349</v>
      </c>
      <c r="U1244">
        <v>1</v>
      </c>
      <c r="V1244" t="s">
        <v>46</v>
      </c>
      <c r="W1244" t="s">
        <v>15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</row>
    <row r="1245" spans="1:35" x14ac:dyDescent="0.25">
      <c r="A1245">
        <v>45</v>
      </c>
      <c r="B1245" t="s">
        <v>15</v>
      </c>
      <c r="C1245" t="s">
        <v>42</v>
      </c>
      <c r="D1245">
        <v>176</v>
      </c>
      <c r="E1245" t="s">
        <v>61</v>
      </c>
      <c r="F1245">
        <v>4</v>
      </c>
      <c r="G1245">
        <v>3</v>
      </c>
      <c r="H1245" t="s">
        <v>44</v>
      </c>
      <c r="I1245">
        <v>1</v>
      </c>
      <c r="J1245">
        <v>1744</v>
      </c>
      <c r="K1245">
        <v>3</v>
      </c>
      <c r="L1245" t="s">
        <v>13</v>
      </c>
      <c r="M1245">
        <v>56</v>
      </c>
      <c r="N1245">
        <v>1</v>
      </c>
      <c r="O1245">
        <v>3</v>
      </c>
      <c r="P1245" t="s">
        <v>61</v>
      </c>
      <c r="Q1245">
        <v>3</v>
      </c>
      <c r="R1245" t="s">
        <v>17</v>
      </c>
      <c r="S1245">
        <v>9756</v>
      </c>
      <c r="T1245">
        <v>6595</v>
      </c>
      <c r="U1245">
        <v>4</v>
      </c>
      <c r="V1245" t="s">
        <v>46</v>
      </c>
      <c r="W1245" t="s">
        <v>15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</row>
    <row r="1246" spans="1:35" x14ac:dyDescent="0.25">
      <c r="A1246">
        <v>30</v>
      </c>
      <c r="B1246" t="s">
        <v>15</v>
      </c>
      <c r="C1246" t="s">
        <v>47</v>
      </c>
      <c r="D1246">
        <v>1312</v>
      </c>
      <c r="E1246" t="s">
        <v>48</v>
      </c>
      <c r="F1246">
        <v>2</v>
      </c>
      <c r="G1246">
        <v>4</v>
      </c>
      <c r="H1246" t="s">
        <v>60</v>
      </c>
      <c r="I1246">
        <v>1</v>
      </c>
      <c r="J1246">
        <v>1745</v>
      </c>
      <c r="K1246">
        <v>4</v>
      </c>
      <c r="L1246" t="s">
        <v>13</v>
      </c>
      <c r="M1246">
        <v>78</v>
      </c>
      <c r="N1246">
        <v>2</v>
      </c>
      <c r="O1246">
        <v>1</v>
      </c>
      <c r="P1246" t="s">
        <v>49</v>
      </c>
      <c r="Q1246">
        <v>1</v>
      </c>
      <c r="R1246" t="s">
        <v>14</v>
      </c>
      <c r="S1246">
        <v>4968</v>
      </c>
      <c r="T1246">
        <v>26427</v>
      </c>
      <c r="U1246">
        <v>0</v>
      </c>
      <c r="V1246" t="s">
        <v>46</v>
      </c>
      <c r="W1246" t="s">
        <v>15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</row>
    <row r="1247" spans="1:35" x14ac:dyDescent="0.25">
      <c r="A1247">
        <v>24</v>
      </c>
      <c r="B1247" t="s">
        <v>15</v>
      </c>
      <c r="C1247" t="s">
        <v>47</v>
      </c>
      <c r="D1247">
        <v>897</v>
      </c>
      <c r="E1247" t="s">
        <v>61</v>
      </c>
      <c r="F1247">
        <v>10</v>
      </c>
      <c r="G1247">
        <v>3</v>
      </c>
      <c r="H1247" t="s">
        <v>52</v>
      </c>
      <c r="I1247">
        <v>1</v>
      </c>
      <c r="J1247">
        <v>1746</v>
      </c>
      <c r="K1247">
        <v>1</v>
      </c>
      <c r="L1247" t="s">
        <v>16</v>
      </c>
      <c r="M1247">
        <v>59</v>
      </c>
      <c r="N1247">
        <v>3</v>
      </c>
      <c r="O1247">
        <v>1</v>
      </c>
      <c r="P1247" t="s">
        <v>61</v>
      </c>
      <c r="Q1247">
        <v>4</v>
      </c>
      <c r="R1247" t="s">
        <v>17</v>
      </c>
      <c r="S1247">
        <v>2145</v>
      </c>
      <c r="T1247">
        <v>2097</v>
      </c>
      <c r="U1247">
        <v>0</v>
      </c>
      <c r="V1247" t="s">
        <v>46</v>
      </c>
      <c r="W1247" t="s">
        <v>15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</row>
    <row r="1248" spans="1:35" x14ac:dyDescent="0.25">
      <c r="A1248">
        <v>30</v>
      </c>
      <c r="B1248" t="s">
        <v>12</v>
      </c>
      <c r="C1248" t="s">
        <v>47</v>
      </c>
      <c r="D1248">
        <v>600</v>
      </c>
      <c r="E1248" t="s">
        <v>61</v>
      </c>
      <c r="F1248">
        <v>8</v>
      </c>
      <c r="G1248">
        <v>3</v>
      </c>
      <c r="H1248" t="s">
        <v>61</v>
      </c>
      <c r="I1248">
        <v>1</v>
      </c>
      <c r="J1248">
        <v>1747</v>
      </c>
      <c r="K1248">
        <v>3</v>
      </c>
      <c r="L1248" t="s">
        <v>13</v>
      </c>
      <c r="M1248">
        <v>66</v>
      </c>
      <c r="N1248">
        <v>2</v>
      </c>
      <c r="O1248">
        <v>1</v>
      </c>
      <c r="P1248" t="s">
        <v>61</v>
      </c>
      <c r="Q1248">
        <v>4</v>
      </c>
      <c r="R1248" t="s">
        <v>18</v>
      </c>
      <c r="S1248">
        <v>2180</v>
      </c>
      <c r="T1248">
        <v>9732</v>
      </c>
      <c r="U1248">
        <v>6</v>
      </c>
      <c r="V1248" t="s">
        <v>46</v>
      </c>
      <c r="W1248" t="s">
        <v>15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</row>
    <row r="1249" spans="1:35" x14ac:dyDescent="0.25">
      <c r="A1249">
        <v>31</v>
      </c>
      <c r="B1249" t="s">
        <v>15</v>
      </c>
      <c r="C1249" t="s">
        <v>42</v>
      </c>
      <c r="D1249">
        <v>1003</v>
      </c>
      <c r="E1249" t="s">
        <v>43</v>
      </c>
      <c r="F1249">
        <v>5</v>
      </c>
      <c r="G1249">
        <v>3</v>
      </c>
      <c r="H1249" t="s">
        <v>60</v>
      </c>
      <c r="I1249">
        <v>1</v>
      </c>
      <c r="J1249">
        <v>1749</v>
      </c>
      <c r="K1249">
        <v>1</v>
      </c>
      <c r="L1249" t="s">
        <v>16</v>
      </c>
      <c r="M1249">
        <v>51</v>
      </c>
      <c r="N1249">
        <v>3</v>
      </c>
      <c r="O1249">
        <v>2</v>
      </c>
      <c r="P1249" t="s">
        <v>45</v>
      </c>
      <c r="Q1249">
        <v>3</v>
      </c>
      <c r="R1249" t="s">
        <v>17</v>
      </c>
      <c r="S1249">
        <v>8346</v>
      </c>
      <c r="T1249">
        <v>20943</v>
      </c>
      <c r="U1249">
        <v>1</v>
      </c>
      <c r="V1249" t="s">
        <v>46</v>
      </c>
      <c r="W1249" t="s">
        <v>15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</row>
    <row r="1250" spans="1:35" x14ac:dyDescent="0.25">
      <c r="A1250">
        <v>27</v>
      </c>
      <c r="B1250" t="s">
        <v>15</v>
      </c>
      <c r="C1250" t="s">
        <v>42</v>
      </c>
      <c r="D1250">
        <v>1054</v>
      </c>
      <c r="E1250" t="s">
        <v>48</v>
      </c>
      <c r="F1250">
        <v>8</v>
      </c>
      <c r="G1250">
        <v>3</v>
      </c>
      <c r="H1250" t="s">
        <v>52</v>
      </c>
      <c r="I1250">
        <v>1</v>
      </c>
      <c r="J1250">
        <v>1751</v>
      </c>
      <c r="K1250">
        <v>3</v>
      </c>
      <c r="L1250" t="s">
        <v>13</v>
      </c>
      <c r="M1250">
        <v>67</v>
      </c>
      <c r="N1250">
        <v>3</v>
      </c>
      <c r="O1250">
        <v>1</v>
      </c>
      <c r="P1250" t="s">
        <v>49</v>
      </c>
      <c r="Q1250">
        <v>4</v>
      </c>
      <c r="R1250" t="s">
        <v>14</v>
      </c>
      <c r="S1250">
        <v>3445</v>
      </c>
      <c r="T1250">
        <v>6152</v>
      </c>
      <c r="U1250">
        <v>1</v>
      </c>
      <c r="V1250" t="s">
        <v>46</v>
      </c>
      <c r="W1250" t="s">
        <v>15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</row>
    <row r="1251" spans="1:35" x14ac:dyDescent="0.25">
      <c r="A1251">
        <v>29</v>
      </c>
      <c r="B1251" t="s">
        <v>12</v>
      </c>
      <c r="C1251" t="s">
        <v>42</v>
      </c>
      <c r="D1251">
        <v>428</v>
      </c>
      <c r="E1251" t="s">
        <v>43</v>
      </c>
      <c r="F1251">
        <v>9</v>
      </c>
      <c r="G1251">
        <v>3</v>
      </c>
      <c r="H1251" t="s">
        <v>59</v>
      </c>
      <c r="I1251">
        <v>1</v>
      </c>
      <c r="J1251">
        <v>1752</v>
      </c>
      <c r="K1251">
        <v>2</v>
      </c>
      <c r="L1251" t="s">
        <v>13</v>
      </c>
      <c r="M1251">
        <v>52</v>
      </c>
      <c r="N1251">
        <v>1</v>
      </c>
      <c r="O1251">
        <v>1</v>
      </c>
      <c r="P1251" t="s">
        <v>57</v>
      </c>
      <c r="Q1251">
        <v>2</v>
      </c>
      <c r="R1251" t="s">
        <v>14</v>
      </c>
      <c r="S1251">
        <v>2760</v>
      </c>
      <c r="T1251">
        <v>14630</v>
      </c>
      <c r="U1251">
        <v>1</v>
      </c>
      <c r="V1251" t="s">
        <v>46</v>
      </c>
      <c r="W1251" t="s">
        <v>15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</row>
    <row r="1252" spans="1:35" x14ac:dyDescent="0.25">
      <c r="A1252">
        <v>29</v>
      </c>
      <c r="B1252" t="s">
        <v>15</v>
      </c>
      <c r="C1252" t="s">
        <v>47</v>
      </c>
      <c r="D1252">
        <v>461</v>
      </c>
      <c r="E1252" t="s">
        <v>48</v>
      </c>
      <c r="F1252">
        <v>1</v>
      </c>
      <c r="G1252">
        <v>3</v>
      </c>
      <c r="H1252" t="s">
        <v>44</v>
      </c>
      <c r="I1252">
        <v>1</v>
      </c>
      <c r="J1252">
        <v>1753</v>
      </c>
      <c r="K1252">
        <v>4</v>
      </c>
      <c r="L1252" t="s">
        <v>16</v>
      </c>
      <c r="M1252">
        <v>70</v>
      </c>
      <c r="N1252">
        <v>4</v>
      </c>
      <c r="O1252">
        <v>2</v>
      </c>
      <c r="P1252" t="s">
        <v>54</v>
      </c>
      <c r="Q1252">
        <v>3</v>
      </c>
      <c r="R1252" t="s">
        <v>14</v>
      </c>
      <c r="S1252">
        <v>6294</v>
      </c>
      <c r="T1252">
        <v>23060</v>
      </c>
      <c r="U1252">
        <v>8</v>
      </c>
      <c r="V1252" t="s">
        <v>46</v>
      </c>
      <c r="W1252" t="s">
        <v>12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</row>
    <row r="1253" spans="1:35" x14ac:dyDescent="0.25">
      <c r="A1253">
        <v>30</v>
      </c>
      <c r="B1253" t="s">
        <v>15</v>
      </c>
      <c r="C1253" t="s">
        <v>42</v>
      </c>
      <c r="D1253">
        <v>979</v>
      </c>
      <c r="E1253" t="s">
        <v>43</v>
      </c>
      <c r="F1253">
        <v>15</v>
      </c>
      <c r="G1253">
        <v>2</v>
      </c>
      <c r="H1253" t="s">
        <v>59</v>
      </c>
      <c r="I1253">
        <v>1</v>
      </c>
      <c r="J1253">
        <v>1754</v>
      </c>
      <c r="K1253">
        <v>3</v>
      </c>
      <c r="L1253" t="s">
        <v>16</v>
      </c>
      <c r="M1253">
        <v>94</v>
      </c>
      <c r="N1253">
        <v>2</v>
      </c>
      <c r="O1253">
        <v>3</v>
      </c>
      <c r="P1253" t="s">
        <v>45</v>
      </c>
      <c r="Q1253">
        <v>1</v>
      </c>
      <c r="R1253" t="s">
        <v>18</v>
      </c>
      <c r="S1253">
        <v>7140</v>
      </c>
      <c r="T1253">
        <v>3088</v>
      </c>
      <c r="U1253">
        <v>2</v>
      </c>
      <c r="V1253" t="s">
        <v>46</v>
      </c>
      <c r="W1253" t="s">
        <v>15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</row>
    <row r="1254" spans="1:35" x14ac:dyDescent="0.25">
      <c r="A1254">
        <v>34</v>
      </c>
      <c r="B1254" t="s">
        <v>15</v>
      </c>
      <c r="C1254" t="s">
        <v>42</v>
      </c>
      <c r="D1254">
        <v>181</v>
      </c>
      <c r="E1254" t="s">
        <v>48</v>
      </c>
      <c r="F1254">
        <v>2</v>
      </c>
      <c r="G1254">
        <v>4</v>
      </c>
      <c r="H1254" t="s">
        <v>52</v>
      </c>
      <c r="I1254">
        <v>1</v>
      </c>
      <c r="J1254">
        <v>1755</v>
      </c>
      <c r="K1254">
        <v>4</v>
      </c>
      <c r="L1254" t="s">
        <v>16</v>
      </c>
      <c r="M1254">
        <v>97</v>
      </c>
      <c r="N1254">
        <v>4</v>
      </c>
      <c r="O1254">
        <v>1</v>
      </c>
      <c r="P1254" t="s">
        <v>49</v>
      </c>
      <c r="Q1254">
        <v>4</v>
      </c>
      <c r="R1254" t="s">
        <v>17</v>
      </c>
      <c r="S1254">
        <v>2932</v>
      </c>
      <c r="T1254">
        <v>5586</v>
      </c>
      <c r="U1254">
        <v>0</v>
      </c>
      <c r="V1254" t="s">
        <v>46</v>
      </c>
      <c r="W1254" t="s">
        <v>12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</row>
    <row r="1255" spans="1:35" x14ac:dyDescent="0.25">
      <c r="A1255">
        <v>33</v>
      </c>
      <c r="B1255" t="s">
        <v>15</v>
      </c>
      <c r="C1255" t="s">
        <v>55</v>
      </c>
      <c r="D1255">
        <v>1283</v>
      </c>
      <c r="E1255" t="s">
        <v>43</v>
      </c>
      <c r="F1255">
        <v>2</v>
      </c>
      <c r="G1255">
        <v>3</v>
      </c>
      <c r="H1255" t="s">
        <v>59</v>
      </c>
      <c r="I1255">
        <v>1</v>
      </c>
      <c r="J1255">
        <v>1756</v>
      </c>
      <c r="K1255">
        <v>4</v>
      </c>
      <c r="L1255" t="s">
        <v>13</v>
      </c>
      <c r="M1255">
        <v>62</v>
      </c>
      <c r="N1255">
        <v>3</v>
      </c>
      <c r="O1255">
        <v>2</v>
      </c>
      <c r="P1255" t="s">
        <v>45</v>
      </c>
      <c r="Q1255">
        <v>2</v>
      </c>
      <c r="R1255" t="s">
        <v>14</v>
      </c>
      <c r="S1255">
        <v>5147</v>
      </c>
      <c r="T1255">
        <v>10697</v>
      </c>
      <c r="U1255">
        <v>8</v>
      </c>
      <c r="V1255" t="s">
        <v>46</v>
      </c>
      <c r="W1255" t="s">
        <v>15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</row>
    <row r="1256" spans="1:35" x14ac:dyDescent="0.25">
      <c r="A1256">
        <v>49</v>
      </c>
      <c r="B1256" t="s">
        <v>15</v>
      </c>
      <c r="C1256" t="s">
        <v>42</v>
      </c>
      <c r="D1256">
        <v>1313</v>
      </c>
      <c r="E1256" t="s">
        <v>43</v>
      </c>
      <c r="F1256">
        <v>11</v>
      </c>
      <c r="G1256">
        <v>4</v>
      </c>
      <c r="H1256" t="s">
        <v>59</v>
      </c>
      <c r="I1256">
        <v>1</v>
      </c>
      <c r="J1256">
        <v>1757</v>
      </c>
      <c r="K1256">
        <v>4</v>
      </c>
      <c r="L1256" t="s">
        <v>13</v>
      </c>
      <c r="M1256">
        <v>80</v>
      </c>
      <c r="N1256">
        <v>3</v>
      </c>
      <c r="O1256">
        <v>2</v>
      </c>
      <c r="P1256" t="s">
        <v>45</v>
      </c>
      <c r="Q1256">
        <v>4</v>
      </c>
      <c r="R1256" t="s">
        <v>14</v>
      </c>
      <c r="S1256">
        <v>4507</v>
      </c>
      <c r="T1256">
        <v>8191</v>
      </c>
      <c r="U1256">
        <v>3</v>
      </c>
      <c r="V1256" t="s">
        <v>46</v>
      </c>
      <c r="W1256" t="s">
        <v>15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</row>
    <row r="1257" spans="1:35" x14ac:dyDescent="0.25">
      <c r="A1257">
        <v>33</v>
      </c>
      <c r="B1257" t="s">
        <v>12</v>
      </c>
      <c r="C1257" t="s">
        <v>42</v>
      </c>
      <c r="D1257">
        <v>211</v>
      </c>
      <c r="E1257" t="s">
        <v>43</v>
      </c>
      <c r="F1257">
        <v>16</v>
      </c>
      <c r="G1257">
        <v>3</v>
      </c>
      <c r="H1257" t="s">
        <v>44</v>
      </c>
      <c r="I1257">
        <v>1</v>
      </c>
      <c r="J1257">
        <v>1758</v>
      </c>
      <c r="K1257">
        <v>1</v>
      </c>
      <c r="L1257" t="s">
        <v>13</v>
      </c>
      <c r="M1257">
        <v>74</v>
      </c>
      <c r="N1257">
        <v>3</v>
      </c>
      <c r="O1257">
        <v>3</v>
      </c>
      <c r="P1257" t="s">
        <v>45</v>
      </c>
      <c r="Q1257">
        <v>1</v>
      </c>
      <c r="R1257" t="s">
        <v>14</v>
      </c>
      <c r="S1257">
        <v>8564</v>
      </c>
      <c r="T1257">
        <v>10092</v>
      </c>
      <c r="U1257">
        <v>2</v>
      </c>
      <c r="V1257" t="s">
        <v>46</v>
      </c>
      <c r="W1257" t="s">
        <v>12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38</v>
      </c>
      <c r="B1258" t="s">
        <v>15</v>
      </c>
      <c r="C1258" t="s">
        <v>47</v>
      </c>
      <c r="D1258">
        <v>594</v>
      </c>
      <c r="E1258" t="s">
        <v>48</v>
      </c>
      <c r="F1258">
        <v>2</v>
      </c>
      <c r="G1258">
        <v>2</v>
      </c>
      <c r="H1258" t="s">
        <v>52</v>
      </c>
      <c r="I1258">
        <v>1</v>
      </c>
      <c r="J1258">
        <v>1760</v>
      </c>
      <c r="K1258">
        <v>3</v>
      </c>
      <c r="L1258" t="s">
        <v>13</v>
      </c>
      <c r="M1258">
        <v>75</v>
      </c>
      <c r="N1258">
        <v>2</v>
      </c>
      <c r="O1258">
        <v>1</v>
      </c>
      <c r="P1258" t="s">
        <v>51</v>
      </c>
      <c r="Q1258">
        <v>2</v>
      </c>
      <c r="R1258" t="s">
        <v>17</v>
      </c>
      <c r="S1258">
        <v>2468</v>
      </c>
      <c r="T1258">
        <v>15963</v>
      </c>
      <c r="U1258">
        <v>4</v>
      </c>
      <c r="V1258" t="s">
        <v>46</v>
      </c>
      <c r="W1258" t="s">
        <v>15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</row>
    <row r="1259" spans="1:35" x14ac:dyDescent="0.25">
      <c r="A1259">
        <v>31</v>
      </c>
      <c r="B1259" t="s">
        <v>12</v>
      </c>
      <c r="C1259" t="s">
        <v>42</v>
      </c>
      <c r="D1259">
        <v>1079</v>
      </c>
      <c r="E1259" t="s">
        <v>43</v>
      </c>
      <c r="F1259">
        <v>16</v>
      </c>
      <c r="G1259">
        <v>4</v>
      </c>
      <c r="H1259" t="s">
        <v>59</v>
      </c>
      <c r="I1259">
        <v>1</v>
      </c>
      <c r="J1259">
        <v>1761</v>
      </c>
      <c r="K1259">
        <v>1</v>
      </c>
      <c r="L1259" t="s">
        <v>16</v>
      </c>
      <c r="M1259">
        <v>70</v>
      </c>
      <c r="N1259">
        <v>3</v>
      </c>
      <c r="O1259">
        <v>3</v>
      </c>
      <c r="P1259" t="s">
        <v>45</v>
      </c>
      <c r="Q1259">
        <v>3</v>
      </c>
      <c r="R1259" t="s">
        <v>17</v>
      </c>
      <c r="S1259">
        <v>8161</v>
      </c>
      <c r="T1259">
        <v>19002</v>
      </c>
      <c r="U1259">
        <v>2</v>
      </c>
      <c r="V1259" t="s">
        <v>46</v>
      </c>
      <c r="W1259" t="s">
        <v>15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</row>
    <row r="1260" spans="1:35" x14ac:dyDescent="0.25">
      <c r="A1260">
        <v>29</v>
      </c>
      <c r="B1260" t="s">
        <v>15</v>
      </c>
      <c r="C1260" t="s">
        <v>42</v>
      </c>
      <c r="D1260">
        <v>590</v>
      </c>
      <c r="E1260" t="s">
        <v>48</v>
      </c>
      <c r="F1260">
        <v>4</v>
      </c>
      <c r="G1260">
        <v>3</v>
      </c>
      <c r="H1260" t="s">
        <v>60</v>
      </c>
      <c r="I1260">
        <v>1</v>
      </c>
      <c r="J1260">
        <v>1762</v>
      </c>
      <c r="K1260">
        <v>4</v>
      </c>
      <c r="L1260" t="s">
        <v>13</v>
      </c>
      <c r="M1260">
        <v>91</v>
      </c>
      <c r="N1260">
        <v>2</v>
      </c>
      <c r="O1260">
        <v>1</v>
      </c>
      <c r="P1260" t="s">
        <v>49</v>
      </c>
      <c r="Q1260">
        <v>1</v>
      </c>
      <c r="R1260" t="s">
        <v>18</v>
      </c>
      <c r="S1260">
        <v>2109</v>
      </c>
      <c r="T1260">
        <v>10007</v>
      </c>
      <c r="U1260">
        <v>1</v>
      </c>
      <c r="V1260" t="s">
        <v>46</v>
      </c>
      <c r="W1260" t="s">
        <v>15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</row>
    <row r="1261" spans="1:35" x14ac:dyDescent="0.25">
      <c r="A1261">
        <v>30</v>
      </c>
      <c r="B1261" t="s">
        <v>15</v>
      </c>
      <c r="C1261" t="s">
        <v>42</v>
      </c>
      <c r="D1261">
        <v>305</v>
      </c>
      <c r="E1261" t="s">
        <v>48</v>
      </c>
      <c r="F1261">
        <v>16</v>
      </c>
      <c r="G1261">
        <v>3</v>
      </c>
      <c r="H1261" t="s">
        <v>44</v>
      </c>
      <c r="I1261">
        <v>1</v>
      </c>
      <c r="J1261">
        <v>1763</v>
      </c>
      <c r="K1261">
        <v>3</v>
      </c>
      <c r="L1261" t="s">
        <v>16</v>
      </c>
      <c r="M1261">
        <v>58</v>
      </c>
      <c r="N1261">
        <v>4</v>
      </c>
      <c r="O1261">
        <v>2</v>
      </c>
      <c r="P1261" t="s">
        <v>54</v>
      </c>
      <c r="Q1261">
        <v>3</v>
      </c>
      <c r="R1261" t="s">
        <v>17</v>
      </c>
      <c r="S1261">
        <v>5294</v>
      </c>
      <c r="T1261">
        <v>9128</v>
      </c>
      <c r="U1261">
        <v>3</v>
      </c>
      <c r="V1261" t="s">
        <v>46</v>
      </c>
      <c r="W1261" t="s">
        <v>15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</row>
    <row r="1262" spans="1:35" x14ac:dyDescent="0.25">
      <c r="A1262">
        <v>32</v>
      </c>
      <c r="B1262" t="s">
        <v>15</v>
      </c>
      <c r="C1262" t="s">
        <v>55</v>
      </c>
      <c r="D1262">
        <v>953</v>
      </c>
      <c r="E1262" t="s">
        <v>48</v>
      </c>
      <c r="F1262">
        <v>5</v>
      </c>
      <c r="G1262">
        <v>4</v>
      </c>
      <c r="H1262" t="s">
        <v>60</v>
      </c>
      <c r="I1262">
        <v>1</v>
      </c>
      <c r="J1262">
        <v>1764</v>
      </c>
      <c r="K1262">
        <v>2</v>
      </c>
      <c r="L1262" t="s">
        <v>16</v>
      </c>
      <c r="M1262">
        <v>65</v>
      </c>
      <c r="N1262">
        <v>3</v>
      </c>
      <c r="O1262">
        <v>1</v>
      </c>
      <c r="P1262" t="s">
        <v>49</v>
      </c>
      <c r="Q1262">
        <v>2</v>
      </c>
      <c r="R1262" t="s">
        <v>14</v>
      </c>
      <c r="S1262">
        <v>2718</v>
      </c>
      <c r="T1262">
        <v>17674</v>
      </c>
      <c r="U1262">
        <v>2</v>
      </c>
      <c r="V1262" t="s">
        <v>46</v>
      </c>
      <c r="W1262" t="s">
        <v>15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</row>
    <row r="1263" spans="1:35" x14ac:dyDescent="0.25">
      <c r="A1263">
        <v>38</v>
      </c>
      <c r="B1263" t="s">
        <v>15</v>
      </c>
      <c r="C1263" t="s">
        <v>42</v>
      </c>
      <c r="D1263">
        <v>833</v>
      </c>
      <c r="E1263" t="s">
        <v>48</v>
      </c>
      <c r="F1263">
        <v>18</v>
      </c>
      <c r="G1263">
        <v>3</v>
      </c>
      <c r="H1263" t="s">
        <v>52</v>
      </c>
      <c r="I1263">
        <v>1</v>
      </c>
      <c r="J1263">
        <v>1766</v>
      </c>
      <c r="K1263">
        <v>2</v>
      </c>
      <c r="L1263" t="s">
        <v>16</v>
      </c>
      <c r="M1263">
        <v>60</v>
      </c>
      <c r="N1263">
        <v>1</v>
      </c>
      <c r="O1263">
        <v>2</v>
      </c>
      <c r="P1263" t="s">
        <v>54</v>
      </c>
      <c r="Q1263">
        <v>4</v>
      </c>
      <c r="R1263" t="s">
        <v>17</v>
      </c>
      <c r="S1263">
        <v>5811</v>
      </c>
      <c r="T1263">
        <v>24539</v>
      </c>
      <c r="U1263">
        <v>3</v>
      </c>
      <c r="V1263" t="s">
        <v>46</v>
      </c>
      <c r="W1263" t="s">
        <v>12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</row>
    <row r="1264" spans="1:35" x14ac:dyDescent="0.25">
      <c r="A1264">
        <v>43</v>
      </c>
      <c r="B1264" t="s">
        <v>12</v>
      </c>
      <c r="C1264" t="s">
        <v>47</v>
      </c>
      <c r="D1264">
        <v>807</v>
      </c>
      <c r="E1264" t="s">
        <v>48</v>
      </c>
      <c r="F1264">
        <v>17</v>
      </c>
      <c r="G1264">
        <v>3</v>
      </c>
      <c r="H1264" t="s">
        <v>60</v>
      </c>
      <c r="I1264">
        <v>1</v>
      </c>
      <c r="J1264">
        <v>1767</v>
      </c>
      <c r="K1264">
        <v>3</v>
      </c>
      <c r="L1264" t="s">
        <v>16</v>
      </c>
      <c r="M1264">
        <v>38</v>
      </c>
      <c r="N1264">
        <v>2</v>
      </c>
      <c r="O1264">
        <v>1</v>
      </c>
      <c r="P1264" t="s">
        <v>49</v>
      </c>
      <c r="Q1264">
        <v>3</v>
      </c>
      <c r="R1264" t="s">
        <v>17</v>
      </c>
      <c r="S1264">
        <v>2437</v>
      </c>
      <c r="T1264">
        <v>15587</v>
      </c>
      <c r="U1264">
        <v>9</v>
      </c>
      <c r="V1264" t="s">
        <v>46</v>
      </c>
      <c r="W1264" t="s">
        <v>12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</row>
    <row r="1265" spans="1:35" x14ac:dyDescent="0.25">
      <c r="A1265">
        <v>42</v>
      </c>
      <c r="B1265" t="s">
        <v>15</v>
      </c>
      <c r="C1265" t="s">
        <v>42</v>
      </c>
      <c r="D1265">
        <v>855</v>
      </c>
      <c r="E1265" t="s">
        <v>48</v>
      </c>
      <c r="F1265">
        <v>12</v>
      </c>
      <c r="G1265">
        <v>3</v>
      </c>
      <c r="H1265" t="s">
        <v>52</v>
      </c>
      <c r="I1265">
        <v>1</v>
      </c>
      <c r="J1265">
        <v>1768</v>
      </c>
      <c r="K1265">
        <v>2</v>
      </c>
      <c r="L1265" t="s">
        <v>16</v>
      </c>
      <c r="M1265">
        <v>57</v>
      </c>
      <c r="N1265">
        <v>3</v>
      </c>
      <c r="O1265">
        <v>1</v>
      </c>
      <c r="P1265" t="s">
        <v>51</v>
      </c>
      <c r="Q1265">
        <v>2</v>
      </c>
      <c r="R1265" t="s">
        <v>18</v>
      </c>
      <c r="S1265">
        <v>2766</v>
      </c>
      <c r="T1265">
        <v>8952</v>
      </c>
      <c r="U1265">
        <v>8</v>
      </c>
      <c r="V1265" t="s">
        <v>46</v>
      </c>
      <c r="W1265" t="s">
        <v>15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</row>
    <row r="1266" spans="1:35" x14ac:dyDescent="0.25">
      <c r="A1266">
        <v>55</v>
      </c>
      <c r="B1266" t="s">
        <v>15</v>
      </c>
      <c r="C1266" t="s">
        <v>42</v>
      </c>
      <c r="D1266">
        <v>478</v>
      </c>
      <c r="E1266" t="s">
        <v>48</v>
      </c>
      <c r="F1266">
        <v>2</v>
      </c>
      <c r="G1266">
        <v>3</v>
      </c>
      <c r="H1266" t="s">
        <v>52</v>
      </c>
      <c r="I1266">
        <v>1</v>
      </c>
      <c r="J1266">
        <v>1770</v>
      </c>
      <c r="K1266">
        <v>3</v>
      </c>
      <c r="L1266" t="s">
        <v>16</v>
      </c>
      <c r="M1266">
        <v>60</v>
      </c>
      <c r="N1266">
        <v>2</v>
      </c>
      <c r="O1266">
        <v>5</v>
      </c>
      <c r="P1266" t="s">
        <v>58</v>
      </c>
      <c r="Q1266">
        <v>1</v>
      </c>
      <c r="R1266" t="s">
        <v>17</v>
      </c>
      <c r="S1266">
        <v>19038</v>
      </c>
      <c r="T1266">
        <v>19805</v>
      </c>
      <c r="U1266">
        <v>8</v>
      </c>
      <c r="V1266" t="s">
        <v>46</v>
      </c>
      <c r="W1266" t="s">
        <v>15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</row>
    <row r="1267" spans="1:35" x14ac:dyDescent="0.25">
      <c r="A1267">
        <v>33</v>
      </c>
      <c r="B1267" t="s">
        <v>15</v>
      </c>
      <c r="C1267" t="s">
        <v>55</v>
      </c>
      <c r="D1267">
        <v>775</v>
      </c>
      <c r="E1267" t="s">
        <v>48</v>
      </c>
      <c r="F1267">
        <v>4</v>
      </c>
      <c r="G1267">
        <v>3</v>
      </c>
      <c r="H1267" t="s">
        <v>60</v>
      </c>
      <c r="I1267">
        <v>1</v>
      </c>
      <c r="J1267">
        <v>1771</v>
      </c>
      <c r="K1267">
        <v>4</v>
      </c>
      <c r="L1267" t="s">
        <v>16</v>
      </c>
      <c r="M1267">
        <v>90</v>
      </c>
      <c r="N1267">
        <v>3</v>
      </c>
      <c r="O1267">
        <v>2</v>
      </c>
      <c r="P1267" t="s">
        <v>49</v>
      </c>
      <c r="Q1267">
        <v>2</v>
      </c>
      <c r="R1267" t="s">
        <v>18</v>
      </c>
      <c r="S1267">
        <v>3055</v>
      </c>
      <c r="T1267">
        <v>6194</v>
      </c>
      <c r="U1267">
        <v>5</v>
      </c>
      <c r="V1267" t="s">
        <v>46</v>
      </c>
      <c r="W1267" t="s">
        <v>15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</row>
    <row r="1268" spans="1:35" x14ac:dyDescent="0.25">
      <c r="A1268">
        <v>41</v>
      </c>
      <c r="B1268" t="s">
        <v>15</v>
      </c>
      <c r="C1268" t="s">
        <v>42</v>
      </c>
      <c r="D1268">
        <v>548</v>
      </c>
      <c r="E1268" t="s">
        <v>48</v>
      </c>
      <c r="F1268">
        <v>9</v>
      </c>
      <c r="G1268">
        <v>4</v>
      </c>
      <c r="H1268" t="s">
        <v>44</v>
      </c>
      <c r="I1268">
        <v>1</v>
      </c>
      <c r="J1268">
        <v>1772</v>
      </c>
      <c r="K1268">
        <v>3</v>
      </c>
      <c r="L1268" t="s">
        <v>16</v>
      </c>
      <c r="M1268">
        <v>94</v>
      </c>
      <c r="N1268">
        <v>3</v>
      </c>
      <c r="O1268">
        <v>1</v>
      </c>
      <c r="P1268" t="s">
        <v>51</v>
      </c>
      <c r="Q1268">
        <v>1</v>
      </c>
      <c r="R1268" t="s">
        <v>18</v>
      </c>
      <c r="S1268">
        <v>2289</v>
      </c>
      <c r="T1268">
        <v>20520</v>
      </c>
      <c r="U1268">
        <v>1</v>
      </c>
      <c r="V1268" t="s">
        <v>46</v>
      </c>
      <c r="W1268" t="s">
        <v>15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</row>
    <row r="1269" spans="1:35" x14ac:dyDescent="0.25">
      <c r="A1269">
        <v>34</v>
      </c>
      <c r="B1269" t="s">
        <v>15</v>
      </c>
      <c r="C1269" t="s">
        <v>55</v>
      </c>
      <c r="D1269">
        <v>1375</v>
      </c>
      <c r="E1269" t="s">
        <v>43</v>
      </c>
      <c r="F1269">
        <v>10</v>
      </c>
      <c r="G1269">
        <v>3</v>
      </c>
      <c r="H1269" t="s">
        <v>44</v>
      </c>
      <c r="I1269">
        <v>1</v>
      </c>
      <c r="J1269">
        <v>1774</v>
      </c>
      <c r="K1269">
        <v>4</v>
      </c>
      <c r="L1269" t="s">
        <v>16</v>
      </c>
      <c r="M1269">
        <v>87</v>
      </c>
      <c r="N1269">
        <v>3</v>
      </c>
      <c r="O1269">
        <v>2</v>
      </c>
      <c r="P1269" t="s">
        <v>45</v>
      </c>
      <c r="Q1269">
        <v>3</v>
      </c>
      <c r="R1269" t="s">
        <v>18</v>
      </c>
      <c r="S1269">
        <v>4001</v>
      </c>
      <c r="T1269">
        <v>12313</v>
      </c>
      <c r="U1269">
        <v>1</v>
      </c>
      <c r="V1269" t="s">
        <v>46</v>
      </c>
      <c r="W1269" t="s">
        <v>12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</row>
    <row r="1270" spans="1:35" x14ac:dyDescent="0.25">
      <c r="A1270">
        <v>53</v>
      </c>
      <c r="B1270" t="s">
        <v>15</v>
      </c>
      <c r="C1270" t="s">
        <v>55</v>
      </c>
      <c r="D1270">
        <v>661</v>
      </c>
      <c r="E1270" t="s">
        <v>48</v>
      </c>
      <c r="F1270">
        <v>1</v>
      </c>
      <c r="G1270">
        <v>4</v>
      </c>
      <c r="H1270" t="s">
        <v>52</v>
      </c>
      <c r="I1270">
        <v>1</v>
      </c>
      <c r="J1270">
        <v>1775</v>
      </c>
      <c r="K1270">
        <v>1</v>
      </c>
      <c r="L1270" t="s">
        <v>13</v>
      </c>
      <c r="M1270">
        <v>60</v>
      </c>
      <c r="N1270">
        <v>2</v>
      </c>
      <c r="O1270">
        <v>4</v>
      </c>
      <c r="P1270" t="s">
        <v>53</v>
      </c>
      <c r="Q1270">
        <v>3</v>
      </c>
      <c r="R1270" t="s">
        <v>17</v>
      </c>
      <c r="S1270">
        <v>12965</v>
      </c>
      <c r="T1270">
        <v>22308</v>
      </c>
      <c r="U1270">
        <v>4</v>
      </c>
      <c r="V1270" t="s">
        <v>46</v>
      </c>
      <c r="W1270" t="s">
        <v>12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</row>
    <row r="1271" spans="1:35" x14ac:dyDescent="0.25">
      <c r="A1271">
        <v>43</v>
      </c>
      <c r="B1271" t="s">
        <v>15</v>
      </c>
      <c r="C1271" t="s">
        <v>42</v>
      </c>
      <c r="D1271">
        <v>244</v>
      </c>
      <c r="E1271" t="s">
        <v>61</v>
      </c>
      <c r="F1271">
        <v>2</v>
      </c>
      <c r="G1271">
        <v>3</v>
      </c>
      <c r="H1271" t="s">
        <v>44</v>
      </c>
      <c r="I1271">
        <v>1</v>
      </c>
      <c r="J1271">
        <v>1778</v>
      </c>
      <c r="K1271">
        <v>2</v>
      </c>
      <c r="L1271" t="s">
        <v>16</v>
      </c>
      <c r="M1271">
        <v>97</v>
      </c>
      <c r="N1271">
        <v>3</v>
      </c>
      <c r="O1271">
        <v>1</v>
      </c>
      <c r="P1271" t="s">
        <v>61</v>
      </c>
      <c r="Q1271">
        <v>4</v>
      </c>
      <c r="R1271" t="s">
        <v>14</v>
      </c>
      <c r="S1271">
        <v>3539</v>
      </c>
      <c r="T1271">
        <v>5033</v>
      </c>
      <c r="U1271">
        <v>0</v>
      </c>
      <c r="V1271" t="s">
        <v>46</v>
      </c>
      <c r="W1271" t="s">
        <v>15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</row>
    <row r="1272" spans="1:35" x14ac:dyDescent="0.25">
      <c r="A1272">
        <v>34</v>
      </c>
      <c r="B1272" t="s">
        <v>15</v>
      </c>
      <c r="C1272" t="s">
        <v>42</v>
      </c>
      <c r="D1272">
        <v>511</v>
      </c>
      <c r="E1272" t="s">
        <v>43</v>
      </c>
      <c r="F1272">
        <v>3</v>
      </c>
      <c r="G1272">
        <v>2</v>
      </c>
      <c r="H1272" t="s">
        <v>44</v>
      </c>
      <c r="I1272">
        <v>1</v>
      </c>
      <c r="J1272">
        <v>1779</v>
      </c>
      <c r="K1272">
        <v>4</v>
      </c>
      <c r="L1272" t="s">
        <v>13</v>
      </c>
      <c r="M1272">
        <v>32</v>
      </c>
      <c r="N1272">
        <v>1</v>
      </c>
      <c r="O1272">
        <v>2</v>
      </c>
      <c r="P1272" t="s">
        <v>45</v>
      </c>
      <c r="Q1272">
        <v>4</v>
      </c>
      <c r="R1272" t="s">
        <v>14</v>
      </c>
      <c r="S1272">
        <v>6029</v>
      </c>
      <c r="T1272">
        <v>25353</v>
      </c>
      <c r="U1272">
        <v>5</v>
      </c>
      <c r="V1272" t="s">
        <v>46</v>
      </c>
      <c r="W1272" t="s">
        <v>15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</row>
    <row r="1273" spans="1:35" x14ac:dyDescent="0.25">
      <c r="A1273">
        <v>21</v>
      </c>
      <c r="B1273" t="s">
        <v>12</v>
      </c>
      <c r="C1273" t="s">
        <v>42</v>
      </c>
      <c r="D1273">
        <v>337</v>
      </c>
      <c r="E1273" t="s">
        <v>43</v>
      </c>
      <c r="F1273">
        <v>7</v>
      </c>
      <c r="G1273">
        <v>1</v>
      </c>
      <c r="H1273" t="s">
        <v>59</v>
      </c>
      <c r="I1273">
        <v>1</v>
      </c>
      <c r="J1273">
        <v>1780</v>
      </c>
      <c r="K1273">
        <v>2</v>
      </c>
      <c r="L1273" t="s">
        <v>16</v>
      </c>
      <c r="M1273">
        <v>31</v>
      </c>
      <c r="N1273">
        <v>3</v>
      </c>
      <c r="O1273">
        <v>1</v>
      </c>
      <c r="P1273" t="s">
        <v>57</v>
      </c>
      <c r="Q1273">
        <v>2</v>
      </c>
      <c r="R1273" t="s">
        <v>14</v>
      </c>
      <c r="S1273">
        <v>2679</v>
      </c>
      <c r="T1273">
        <v>4567</v>
      </c>
      <c r="U1273">
        <v>1</v>
      </c>
      <c r="V1273" t="s">
        <v>46</v>
      </c>
      <c r="W1273" t="s">
        <v>15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</row>
    <row r="1274" spans="1:35" x14ac:dyDescent="0.25">
      <c r="A1274">
        <v>38</v>
      </c>
      <c r="B1274" t="s">
        <v>15</v>
      </c>
      <c r="C1274" t="s">
        <v>42</v>
      </c>
      <c r="D1274">
        <v>1153</v>
      </c>
      <c r="E1274" t="s">
        <v>48</v>
      </c>
      <c r="F1274">
        <v>6</v>
      </c>
      <c r="G1274">
        <v>2</v>
      </c>
      <c r="H1274" t="s">
        <v>50</v>
      </c>
      <c r="I1274">
        <v>1</v>
      </c>
      <c r="J1274">
        <v>1782</v>
      </c>
      <c r="K1274">
        <v>4</v>
      </c>
      <c r="L1274" t="s">
        <v>13</v>
      </c>
      <c r="M1274">
        <v>40</v>
      </c>
      <c r="N1274">
        <v>2</v>
      </c>
      <c r="O1274">
        <v>1</v>
      </c>
      <c r="P1274" t="s">
        <v>51</v>
      </c>
      <c r="Q1274">
        <v>3</v>
      </c>
      <c r="R1274" t="s">
        <v>17</v>
      </c>
      <c r="S1274">
        <v>3702</v>
      </c>
      <c r="T1274">
        <v>16376</v>
      </c>
      <c r="U1274">
        <v>1</v>
      </c>
      <c r="V1274" t="s">
        <v>46</v>
      </c>
      <c r="W1274" t="s">
        <v>15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</row>
    <row r="1275" spans="1:35" x14ac:dyDescent="0.25">
      <c r="A1275">
        <v>22</v>
      </c>
      <c r="B1275" t="s">
        <v>12</v>
      </c>
      <c r="C1275" t="s">
        <v>42</v>
      </c>
      <c r="D1275">
        <v>1294</v>
      </c>
      <c r="E1275" t="s">
        <v>48</v>
      </c>
      <c r="F1275">
        <v>8</v>
      </c>
      <c r="G1275">
        <v>1</v>
      </c>
      <c r="H1275" t="s">
        <v>52</v>
      </c>
      <c r="I1275">
        <v>1</v>
      </c>
      <c r="J1275">
        <v>1783</v>
      </c>
      <c r="K1275">
        <v>3</v>
      </c>
      <c r="L1275" t="s">
        <v>13</v>
      </c>
      <c r="M1275">
        <v>79</v>
      </c>
      <c r="N1275">
        <v>3</v>
      </c>
      <c r="O1275">
        <v>1</v>
      </c>
      <c r="P1275" t="s">
        <v>51</v>
      </c>
      <c r="Q1275">
        <v>1</v>
      </c>
      <c r="R1275" t="s">
        <v>17</v>
      </c>
      <c r="S1275">
        <v>2398</v>
      </c>
      <c r="T1275">
        <v>15999</v>
      </c>
      <c r="U1275">
        <v>1</v>
      </c>
      <c r="V1275" t="s">
        <v>46</v>
      </c>
      <c r="W1275" t="s">
        <v>12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</row>
    <row r="1276" spans="1:35" x14ac:dyDescent="0.25">
      <c r="A1276">
        <v>31</v>
      </c>
      <c r="B1276" t="s">
        <v>15</v>
      </c>
      <c r="C1276" t="s">
        <v>42</v>
      </c>
      <c r="D1276">
        <v>196</v>
      </c>
      <c r="E1276" t="s">
        <v>43</v>
      </c>
      <c r="F1276">
        <v>29</v>
      </c>
      <c r="G1276">
        <v>4</v>
      </c>
      <c r="H1276" t="s">
        <v>59</v>
      </c>
      <c r="I1276">
        <v>1</v>
      </c>
      <c r="J1276">
        <v>1784</v>
      </c>
      <c r="K1276">
        <v>1</v>
      </c>
      <c r="L1276" t="s">
        <v>13</v>
      </c>
      <c r="M1276">
        <v>91</v>
      </c>
      <c r="N1276">
        <v>2</v>
      </c>
      <c r="O1276">
        <v>2</v>
      </c>
      <c r="P1276" t="s">
        <v>45</v>
      </c>
      <c r="Q1276">
        <v>4</v>
      </c>
      <c r="R1276" t="s">
        <v>17</v>
      </c>
      <c r="S1276">
        <v>5468</v>
      </c>
      <c r="T1276">
        <v>13402</v>
      </c>
      <c r="U1276">
        <v>1</v>
      </c>
      <c r="V1276" t="s">
        <v>46</v>
      </c>
      <c r="W1276" t="s">
        <v>15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</row>
    <row r="1277" spans="1:35" x14ac:dyDescent="0.25">
      <c r="A1277">
        <v>51</v>
      </c>
      <c r="B1277" t="s">
        <v>15</v>
      </c>
      <c r="C1277" t="s">
        <v>42</v>
      </c>
      <c r="D1277">
        <v>942</v>
      </c>
      <c r="E1277" t="s">
        <v>48</v>
      </c>
      <c r="F1277">
        <v>3</v>
      </c>
      <c r="G1277">
        <v>3</v>
      </c>
      <c r="H1277" t="s">
        <v>60</v>
      </c>
      <c r="I1277">
        <v>1</v>
      </c>
      <c r="J1277">
        <v>1786</v>
      </c>
      <c r="K1277">
        <v>1</v>
      </c>
      <c r="L1277" t="s">
        <v>13</v>
      </c>
      <c r="M1277">
        <v>53</v>
      </c>
      <c r="N1277">
        <v>3</v>
      </c>
      <c r="O1277">
        <v>3</v>
      </c>
      <c r="P1277" t="s">
        <v>56</v>
      </c>
      <c r="Q1277">
        <v>3</v>
      </c>
      <c r="R1277" t="s">
        <v>17</v>
      </c>
      <c r="S1277">
        <v>13116</v>
      </c>
      <c r="T1277">
        <v>22984</v>
      </c>
      <c r="U1277">
        <v>2</v>
      </c>
      <c r="V1277" t="s">
        <v>46</v>
      </c>
      <c r="W1277" t="s">
        <v>15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</row>
    <row r="1278" spans="1:35" x14ac:dyDescent="0.25">
      <c r="A1278">
        <v>37</v>
      </c>
      <c r="B1278" t="s">
        <v>15</v>
      </c>
      <c r="C1278" t="s">
        <v>42</v>
      </c>
      <c r="D1278">
        <v>589</v>
      </c>
      <c r="E1278" t="s">
        <v>43</v>
      </c>
      <c r="F1278">
        <v>9</v>
      </c>
      <c r="G1278">
        <v>2</v>
      </c>
      <c r="H1278" t="s">
        <v>59</v>
      </c>
      <c r="I1278">
        <v>1</v>
      </c>
      <c r="J1278">
        <v>1787</v>
      </c>
      <c r="K1278">
        <v>2</v>
      </c>
      <c r="L1278" t="s">
        <v>16</v>
      </c>
      <c r="M1278">
        <v>46</v>
      </c>
      <c r="N1278">
        <v>2</v>
      </c>
      <c r="O1278">
        <v>2</v>
      </c>
      <c r="P1278" t="s">
        <v>45</v>
      </c>
      <c r="Q1278">
        <v>2</v>
      </c>
      <c r="R1278" t="s">
        <v>17</v>
      </c>
      <c r="S1278">
        <v>4189</v>
      </c>
      <c r="T1278">
        <v>8800</v>
      </c>
      <c r="U1278">
        <v>1</v>
      </c>
      <c r="V1278" t="s">
        <v>46</v>
      </c>
      <c r="W1278" t="s">
        <v>15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</row>
    <row r="1279" spans="1:35" x14ac:dyDescent="0.25">
      <c r="A1279">
        <v>46</v>
      </c>
      <c r="B1279" t="s">
        <v>15</v>
      </c>
      <c r="C1279" t="s">
        <v>42</v>
      </c>
      <c r="D1279">
        <v>734</v>
      </c>
      <c r="E1279" t="s">
        <v>48</v>
      </c>
      <c r="F1279">
        <v>2</v>
      </c>
      <c r="G1279">
        <v>4</v>
      </c>
      <c r="H1279" t="s">
        <v>52</v>
      </c>
      <c r="I1279">
        <v>1</v>
      </c>
      <c r="J1279">
        <v>1789</v>
      </c>
      <c r="K1279">
        <v>3</v>
      </c>
      <c r="L1279" t="s">
        <v>16</v>
      </c>
      <c r="M1279">
        <v>46</v>
      </c>
      <c r="N1279">
        <v>3</v>
      </c>
      <c r="O1279">
        <v>5</v>
      </c>
      <c r="P1279" t="s">
        <v>58</v>
      </c>
      <c r="Q1279">
        <v>4</v>
      </c>
      <c r="R1279" t="s">
        <v>18</v>
      </c>
      <c r="S1279">
        <v>19328</v>
      </c>
      <c r="T1279">
        <v>14218</v>
      </c>
      <c r="U1279">
        <v>7</v>
      </c>
      <c r="V1279" t="s">
        <v>46</v>
      </c>
      <c r="W1279" t="s">
        <v>12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</row>
    <row r="1280" spans="1:35" x14ac:dyDescent="0.25">
      <c r="A1280">
        <v>36</v>
      </c>
      <c r="B1280" t="s">
        <v>15</v>
      </c>
      <c r="C1280" t="s">
        <v>42</v>
      </c>
      <c r="D1280">
        <v>1383</v>
      </c>
      <c r="E1280" t="s">
        <v>48</v>
      </c>
      <c r="F1280">
        <v>10</v>
      </c>
      <c r="G1280">
        <v>3</v>
      </c>
      <c r="H1280" t="s">
        <v>44</v>
      </c>
      <c r="I1280">
        <v>1</v>
      </c>
      <c r="J1280">
        <v>1790</v>
      </c>
      <c r="K1280">
        <v>4</v>
      </c>
      <c r="L1280" t="s">
        <v>16</v>
      </c>
      <c r="M1280">
        <v>90</v>
      </c>
      <c r="N1280">
        <v>3</v>
      </c>
      <c r="O1280">
        <v>3</v>
      </c>
      <c r="P1280" t="s">
        <v>54</v>
      </c>
      <c r="Q1280">
        <v>1</v>
      </c>
      <c r="R1280" t="s">
        <v>17</v>
      </c>
      <c r="S1280">
        <v>8321</v>
      </c>
      <c r="T1280">
        <v>25949</v>
      </c>
      <c r="U1280">
        <v>7</v>
      </c>
      <c r="V1280" t="s">
        <v>46</v>
      </c>
      <c r="W1280" t="s">
        <v>12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</row>
    <row r="1281" spans="1:35" x14ac:dyDescent="0.25">
      <c r="A1281">
        <v>44</v>
      </c>
      <c r="B1281" t="s">
        <v>12</v>
      </c>
      <c r="C1281" t="s">
        <v>47</v>
      </c>
      <c r="D1281">
        <v>429</v>
      </c>
      <c r="E1281" t="s">
        <v>48</v>
      </c>
      <c r="F1281">
        <v>1</v>
      </c>
      <c r="G1281">
        <v>2</v>
      </c>
      <c r="H1281" t="s">
        <v>52</v>
      </c>
      <c r="I1281">
        <v>1</v>
      </c>
      <c r="J1281">
        <v>1792</v>
      </c>
      <c r="K1281">
        <v>3</v>
      </c>
      <c r="L1281" t="s">
        <v>16</v>
      </c>
      <c r="M1281">
        <v>99</v>
      </c>
      <c r="N1281">
        <v>3</v>
      </c>
      <c r="O1281">
        <v>1</v>
      </c>
      <c r="P1281" t="s">
        <v>49</v>
      </c>
      <c r="Q1281">
        <v>2</v>
      </c>
      <c r="R1281" t="s">
        <v>18</v>
      </c>
      <c r="S1281">
        <v>2342</v>
      </c>
      <c r="T1281">
        <v>11092</v>
      </c>
      <c r="U1281">
        <v>1</v>
      </c>
      <c r="V1281" t="s">
        <v>46</v>
      </c>
      <c r="W1281" t="s">
        <v>12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</row>
    <row r="1282" spans="1:35" x14ac:dyDescent="0.25">
      <c r="A1282">
        <v>37</v>
      </c>
      <c r="B1282" t="s">
        <v>15</v>
      </c>
      <c r="C1282" t="s">
        <v>42</v>
      </c>
      <c r="D1282">
        <v>1239</v>
      </c>
      <c r="E1282" t="s">
        <v>61</v>
      </c>
      <c r="F1282">
        <v>8</v>
      </c>
      <c r="G1282">
        <v>2</v>
      </c>
      <c r="H1282" t="s">
        <v>50</v>
      </c>
      <c r="I1282">
        <v>1</v>
      </c>
      <c r="J1282">
        <v>1794</v>
      </c>
      <c r="K1282">
        <v>3</v>
      </c>
      <c r="L1282" t="s">
        <v>16</v>
      </c>
      <c r="M1282">
        <v>89</v>
      </c>
      <c r="N1282">
        <v>3</v>
      </c>
      <c r="O1282">
        <v>2</v>
      </c>
      <c r="P1282" t="s">
        <v>61</v>
      </c>
      <c r="Q1282">
        <v>2</v>
      </c>
      <c r="R1282" t="s">
        <v>18</v>
      </c>
      <c r="S1282">
        <v>4071</v>
      </c>
      <c r="T1282">
        <v>12832</v>
      </c>
      <c r="U1282">
        <v>2</v>
      </c>
      <c r="V1282" t="s">
        <v>46</v>
      </c>
      <c r="W1282" t="s">
        <v>15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</row>
    <row r="1283" spans="1:35" x14ac:dyDescent="0.25">
      <c r="A1283">
        <v>35</v>
      </c>
      <c r="B1283" t="s">
        <v>12</v>
      </c>
      <c r="C1283" t="s">
        <v>42</v>
      </c>
      <c r="D1283">
        <v>303</v>
      </c>
      <c r="E1283" t="s">
        <v>43</v>
      </c>
      <c r="F1283">
        <v>27</v>
      </c>
      <c r="G1283">
        <v>3</v>
      </c>
      <c r="H1283" t="s">
        <v>44</v>
      </c>
      <c r="I1283">
        <v>1</v>
      </c>
      <c r="J1283">
        <v>1797</v>
      </c>
      <c r="K1283">
        <v>3</v>
      </c>
      <c r="L1283" t="s">
        <v>16</v>
      </c>
      <c r="M1283">
        <v>84</v>
      </c>
      <c r="N1283">
        <v>3</v>
      </c>
      <c r="O1283">
        <v>2</v>
      </c>
      <c r="P1283" t="s">
        <v>45</v>
      </c>
      <c r="Q1283">
        <v>4</v>
      </c>
      <c r="R1283" t="s">
        <v>14</v>
      </c>
      <c r="S1283">
        <v>5813</v>
      </c>
      <c r="T1283">
        <v>13492</v>
      </c>
      <c r="U1283">
        <v>1</v>
      </c>
      <c r="V1283" t="s">
        <v>46</v>
      </c>
      <c r="W1283" t="s">
        <v>12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</row>
    <row r="1284" spans="1:35" x14ac:dyDescent="0.25">
      <c r="A1284">
        <v>33</v>
      </c>
      <c r="B1284" t="s">
        <v>15</v>
      </c>
      <c r="C1284" t="s">
        <v>42</v>
      </c>
      <c r="D1284">
        <v>867</v>
      </c>
      <c r="E1284" t="s">
        <v>48</v>
      </c>
      <c r="F1284">
        <v>8</v>
      </c>
      <c r="G1284">
        <v>4</v>
      </c>
      <c r="H1284" t="s">
        <v>44</v>
      </c>
      <c r="I1284">
        <v>1</v>
      </c>
      <c r="J1284">
        <v>1798</v>
      </c>
      <c r="K1284">
        <v>4</v>
      </c>
      <c r="L1284" t="s">
        <v>16</v>
      </c>
      <c r="M1284">
        <v>90</v>
      </c>
      <c r="N1284">
        <v>4</v>
      </c>
      <c r="O1284">
        <v>1</v>
      </c>
      <c r="P1284" t="s">
        <v>49</v>
      </c>
      <c r="Q1284">
        <v>1</v>
      </c>
      <c r="R1284" t="s">
        <v>17</v>
      </c>
      <c r="S1284">
        <v>3143</v>
      </c>
      <c r="T1284">
        <v>6076</v>
      </c>
      <c r="U1284">
        <v>6</v>
      </c>
      <c r="V1284" t="s">
        <v>46</v>
      </c>
      <c r="W1284" t="s">
        <v>15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</row>
    <row r="1285" spans="1:35" x14ac:dyDescent="0.25">
      <c r="A1285">
        <v>28</v>
      </c>
      <c r="B1285" t="s">
        <v>15</v>
      </c>
      <c r="C1285" t="s">
        <v>42</v>
      </c>
      <c r="D1285">
        <v>1181</v>
      </c>
      <c r="E1285" t="s">
        <v>48</v>
      </c>
      <c r="F1285">
        <v>1</v>
      </c>
      <c r="G1285">
        <v>3</v>
      </c>
      <c r="H1285" t="s">
        <v>44</v>
      </c>
      <c r="I1285">
        <v>1</v>
      </c>
      <c r="J1285">
        <v>1799</v>
      </c>
      <c r="K1285">
        <v>3</v>
      </c>
      <c r="L1285" t="s">
        <v>16</v>
      </c>
      <c r="M1285">
        <v>82</v>
      </c>
      <c r="N1285">
        <v>3</v>
      </c>
      <c r="O1285">
        <v>1</v>
      </c>
      <c r="P1285" t="s">
        <v>49</v>
      </c>
      <c r="Q1285">
        <v>4</v>
      </c>
      <c r="R1285" t="s">
        <v>17</v>
      </c>
      <c r="S1285">
        <v>2044</v>
      </c>
      <c r="T1285">
        <v>5531</v>
      </c>
      <c r="U1285">
        <v>1</v>
      </c>
      <c r="V1285" t="s">
        <v>46</v>
      </c>
      <c r="W1285" t="s">
        <v>15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</row>
    <row r="1286" spans="1:35" x14ac:dyDescent="0.25">
      <c r="A1286">
        <v>39</v>
      </c>
      <c r="B1286" t="s">
        <v>15</v>
      </c>
      <c r="C1286" t="s">
        <v>42</v>
      </c>
      <c r="D1286">
        <v>1253</v>
      </c>
      <c r="E1286" t="s">
        <v>48</v>
      </c>
      <c r="F1286">
        <v>10</v>
      </c>
      <c r="G1286">
        <v>1</v>
      </c>
      <c r="H1286" t="s">
        <v>52</v>
      </c>
      <c r="I1286">
        <v>1</v>
      </c>
      <c r="J1286">
        <v>1800</v>
      </c>
      <c r="K1286">
        <v>3</v>
      </c>
      <c r="L1286" t="s">
        <v>16</v>
      </c>
      <c r="M1286">
        <v>65</v>
      </c>
      <c r="N1286">
        <v>3</v>
      </c>
      <c r="O1286">
        <v>3</v>
      </c>
      <c r="P1286" t="s">
        <v>58</v>
      </c>
      <c r="Q1286">
        <v>3</v>
      </c>
      <c r="R1286" t="s">
        <v>14</v>
      </c>
      <c r="S1286">
        <v>13464</v>
      </c>
      <c r="T1286">
        <v>7914</v>
      </c>
      <c r="U1286">
        <v>7</v>
      </c>
      <c r="V1286" t="s">
        <v>46</v>
      </c>
      <c r="W1286" t="s">
        <v>15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</row>
    <row r="1287" spans="1:35" x14ac:dyDescent="0.25">
      <c r="A1287">
        <v>46</v>
      </c>
      <c r="B1287" t="s">
        <v>15</v>
      </c>
      <c r="C1287" t="s">
        <v>55</v>
      </c>
      <c r="D1287">
        <v>849</v>
      </c>
      <c r="E1287" t="s">
        <v>43</v>
      </c>
      <c r="F1287">
        <v>26</v>
      </c>
      <c r="G1287">
        <v>2</v>
      </c>
      <c r="H1287" t="s">
        <v>44</v>
      </c>
      <c r="I1287">
        <v>1</v>
      </c>
      <c r="J1287">
        <v>1801</v>
      </c>
      <c r="K1287">
        <v>2</v>
      </c>
      <c r="L1287" t="s">
        <v>16</v>
      </c>
      <c r="M1287">
        <v>98</v>
      </c>
      <c r="N1287">
        <v>2</v>
      </c>
      <c r="O1287">
        <v>2</v>
      </c>
      <c r="P1287" t="s">
        <v>45</v>
      </c>
      <c r="Q1287">
        <v>2</v>
      </c>
      <c r="R1287" t="s">
        <v>14</v>
      </c>
      <c r="S1287">
        <v>7991</v>
      </c>
      <c r="T1287">
        <v>25166</v>
      </c>
      <c r="U1287">
        <v>8</v>
      </c>
      <c r="V1287" t="s">
        <v>46</v>
      </c>
      <c r="W1287" t="s">
        <v>15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</row>
    <row r="1288" spans="1:35" x14ac:dyDescent="0.25">
      <c r="A1288">
        <v>40</v>
      </c>
      <c r="B1288" t="s">
        <v>15</v>
      </c>
      <c r="C1288" t="s">
        <v>42</v>
      </c>
      <c r="D1288">
        <v>616</v>
      </c>
      <c r="E1288" t="s">
        <v>48</v>
      </c>
      <c r="F1288">
        <v>2</v>
      </c>
      <c r="G1288">
        <v>2</v>
      </c>
      <c r="H1288" t="s">
        <v>44</v>
      </c>
      <c r="I1288">
        <v>1</v>
      </c>
      <c r="J1288">
        <v>1802</v>
      </c>
      <c r="K1288">
        <v>3</v>
      </c>
      <c r="L1288" t="s">
        <v>13</v>
      </c>
      <c r="M1288">
        <v>99</v>
      </c>
      <c r="N1288">
        <v>3</v>
      </c>
      <c r="O1288">
        <v>1</v>
      </c>
      <c r="P1288" t="s">
        <v>51</v>
      </c>
      <c r="Q1288">
        <v>1</v>
      </c>
      <c r="R1288" t="s">
        <v>17</v>
      </c>
      <c r="S1288">
        <v>3377</v>
      </c>
      <c r="T1288">
        <v>25605</v>
      </c>
      <c r="U1288">
        <v>4</v>
      </c>
      <c r="V1288" t="s">
        <v>46</v>
      </c>
      <c r="W1288" t="s">
        <v>15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</row>
    <row r="1289" spans="1:35" x14ac:dyDescent="0.25">
      <c r="A1289">
        <v>42</v>
      </c>
      <c r="B1289" t="s">
        <v>15</v>
      </c>
      <c r="C1289" t="s">
        <v>42</v>
      </c>
      <c r="D1289">
        <v>1128</v>
      </c>
      <c r="E1289" t="s">
        <v>48</v>
      </c>
      <c r="F1289">
        <v>13</v>
      </c>
      <c r="G1289">
        <v>3</v>
      </c>
      <c r="H1289" t="s">
        <v>52</v>
      </c>
      <c r="I1289">
        <v>1</v>
      </c>
      <c r="J1289">
        <v>1803</v>
      </c>
      <c r="K1289">
        <v>2</v>
      </c>
      <c r="L1289" t="s">
        <v>16</v>
      </c>
      <c r="M1289">
        <v>95</v>
      </c>
      <c r="N1289">
        <v>4</v>
      </c>
      <c r="O1289">
        <v>2</v>
      </c>
      <c r="P1289" t="s">
        <v>54</v>
      </c>
      <c r="Q1289">
        <v>1</v>
      </c>
      <c r="R1289" t="s">
        <v>17</v>
      </c>
      <c r="S1289">
        <v>5538</v>
      </c>
      <c r="T1289">
        <v>5696</v>
      </c>
      <c r="U1289">
        <v>5</v>
      </c>
      <c r="V1289" t="s">
        <v>46</v>
      </c>
      <c r="W1289" t="s">
        <v>15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35</v>
      </c>
      <c r="B1290" t="s">
        <v>15</v>
      </c>
      <c r="C1290" t="s">
        <v>55</v>
      </c>
      <c r="D1290">
        <v>1180</v>
      </c>
      <c r="E1290" t="s">
        <v>48</v>
      </c>
      <c r="F1290">
        <v>2</v>
      </c>
      <c r="G1290">
        <v>2</v>
      </c>
      <c r="H1290" t="s">
        <v>52</v>
      </c>
      <c r="I1290">
        <v>1</v>
      </c>
      <c r="J1290">
        <v>1804</v>
      </c>
      <c r="K1290">
        <v>2</v>
      </c>
      <c r="L1290" t="s">
        <v>16</v>
      </c>
      <c r="M1290">
        <v>90</v>
      </c>
      <c r="N1290">
        <v>3</v>
      </c>
      <c r="O1290">
        <v>2</v>
      </c>
      <c r="P1290" t="s">
        <v>53</v>
      </c>
      <c r="Q1290">
        <v>4</v>
      </c>
      <c r="R1290" t="s">
        <v>18</v>
      </c>
      <c r="S1290">
        <v>5762</v>
      </c>
      <c r="T1290">
        <v>24442</v>
      </c>
      <c r="U1290">
        <v>2</v>
      </c>
      <c r="V1290" t="s">
        <v>46</v>
      </c>
      <c r="W1290" t="s">
        <v>15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</row>
    <row r="1291" spans="1:35" x14ac:dyDescent="0.25">
      <c r="A1291">
        <v>38</v>
      </c>
      <c r="B1291" t="s">
        <v>15</v>
      </c>
      <c r="C1291" t="s">
        <v>55</v>
      </c>
      <c r="D1291">
        <v>1336</v>
      </c>
      <c r="E1291" t="s">
        <v>61</v>
      </c>
      <c r="F1291">
        <v>2</v>
      </c>
      <c r="G1291">
        <v>3</v>
      </c>
      <c r="H1291" t="s">
        <v>61</v>
      </c>
      <c r="I1291">
        <v>1</v>
      </c>
      <c r="J1291">
        <v>1805</v>
      </c>
      <c r="K1291">
        <v>1</v>
      </c>
      <c r="L1291" t="s">
        <v>16</v>
      </c>
      <c r="M1291">
        <v>100</v>
      </c>
      <c r="N1291">
        <v>3</v>
      </c>
      <c r="O1291">
        <v>1</v>
      </c>
      <c r="P1291" t="s">
        <v>61</v>
      </c>
      <c r="Q1291">
        <v>2</v>
      </c>
      <c r="R1291" t="s">
        <v>18</v>
      </c>
      <c r="S1291">
        <v>2592</v>
      </c>
      <c r="T1291">
        <v>7129</v>
      </c>
      <c r="U1291">
        <v>5</v>
      </c>
      <c r="V1291" t="s">
        <v>46</v>
      </c>
      <c r="W1291" t="s">
        <v>15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</row>
    <row r="1292" spans="1:35" x14ac:dyDescent="0.25">
      <c r="A1292">
        <v>34</v>
      </c>
      <c r="B1292" t="s">
        <v>12</v>
      </c>
      <c r="C1292" t="s">
        <v>47</v>
      </c>
      <c r="D1292">
        <v>234</v>
      </c>
      <c r="E1292" t="s">
        <v>48</v>
      </c>
      <c r="F1292">
        <v>9</v>
      </c>
      <c r="G1292">
        <v>4</v>
      </c>
      <c r="H1292" t="s">
        <v>44</v>
      </c>
      <c r="I1292">
        <v>1</v>
      </c>
      <c r="J1292">
        <v>1807</v>
      </c>
      <c r="K1292">
        <v>4</v>
      </c>
      <c r="L1292" t="s">
        <v>16</v>
      </c>
      <c r="M1292">
        <v>93</v>
      </c>
      <c r="N1292">
        <v>3</v>
      </c>
      <c r="O1292">
        <v>2</v>
      </c>
      <c r="P1292" t="s">
        <v>51</v>
      </c>
      <c r="Q1292">
        <v>1</v>
      </c>
      <c r="R1292" t="s">
        <v>17</v>
      </c>
      <c r="S1292">
        <v>5346</v>
      </c>
      <c r="T1292">
        <v>6208</v>
      </c>
      <c r="U1292">
        <v>4</v>
      </c>
      <c r="V1292" t="s">
        <v>46</v>
      </c>
      <c r="W1292" t="s">
        <v>15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</row>
    <row r="1293" spans="1:35" x14ac:dyDescent="0.25">
      <c r="A1293">
        <v>37</v>
      </c>
      <c r="B1293" t="s">
        <v>12</v>
      </c>
      <c r="C1293" t="s">
        <v>42</v>
      </c>
      <c r="D1293">
        <v>370</v>
      </c>
      <c r="E1293" t="s">
        <v>48</v>
      </c>
      <c r="F1293">
        <v>10</v>
      </c>
      <c r="G1293">
        <v>4</v>
      </c>
      <c r="H1293" t="s">
        <v>52</v>
      </c>
      <c r="I1293">
        <v>1</v>
      </c>
      <c r="J1293">
        <v>1809</v>
      </c>
      <c r="K1293">
        <v>4</v>
      </c>
      <c r="L1293" t="s">
        <v>16</v>
      </c>
      <c r="M1293">
        <v>58</v>
      </c>
      <c r="N1293">
        <v>3</v>
      </c>
      <c r="O1293">
        <v>2</v>
      </c>
      <c r="P1293" t="s">
        <v>53</v>
      </c>
      <c r="Q1293">
        <v>1</v>
      </c>
      <c r="R1293" t="s">
        <v>14</v>
      </c>
      <c r="S1293">
        <v>4213</v>
      </c>
      <c r="T1293">
        <v>4992</v>
      </c>
      <c r="U1293">
        <v>1</v>
      </c>
      <c r="V1293" t="s">
        <v>46</v>
      </c>
      <c r="W1293" t="s">
        <v>15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</row>
    <row r="1294" spans="1:35" x14ac:dyDescent="0.25">
      <c r="A1294">
        <v>39</v>
      </c>
      <c r="B1294" t="s">
        <v>15</v>
      </c>
      <c r="C1294" t="s">
        <v>47</v>
      </c>
      <c r="D1294">
        <v>766</v>
      </c>
      <c r="E1294" t="s">
        <v>43</v>
      </c>
      <c r="F1294">
        <v>20</v>
      </c>
      <c r="G1294">
        <v>3</v>
      </c>
      <c r="H1294" t="s">
        <v>44</v>
      </c>
      <c r="I1294">
        <v>1</v>
      </c>
      <c r="J1294">
        <v>1812</v>
      </c>
      <c r="K1294">
        <v>3</v>
      </c>
      <c r="L1294" t="s">
        <v>16</v>
      </c>
      <c r="M1294">
        <v>83</v>
      </c>
      <c r="N1294">
        <v>3</v>
      </c>
      <c r="O1294">
        <v>2</v>
      </c>
      <c r="P1294" t="s">
        <v>45</v>
      </c>
      <c r="Q1294">
        <v>4</v>
      </c>
      <c r="R1294" t="s">
        <v>18</v>
      </c>
      <c r="S1294">
        <v>4127</v>
      </c>
      <c r="T1294">
        <v>19188</v>
      </c>
      <c r="U1294">
        <v>2</v>
      </c>
      <c r="V1294" t="s">
        <v>46</v>
      </c>
      <c r="W1294" t="s">
        <v>15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</row>
    <row r="1295" spans="1:35" x14ac:dyDescent="0.25">
      <c r="A1295">
        <v>43</v>
      </c>
      <c r="B1295" t="s">
        <v>15</v>
      </c>
      <c r="C1295" t="s">
        <v>55</v>
      </c>
      <c r="D1295">
        <v>343</v>
      </c>
      <c r="E1295" t="s">
        <v>48</v>
      </c>
      <c r="F1295">
        <v>9</v>
      </c>
      <c r="G1295">
        <v>3</v>
      </c>
      <c r="H1295" t="s">
        <v>44</v>
      </c>
      <c r="I1295">
        <v>1</v>
      </c>
      <c r="J1295">
        <v>1813</v>
      </c>
      <c r="K1295">
        <v>1</v>
      </c>
      <c r="L1295" t="s">
        <v>16</v>
      </c>
      <c r="M1295">
        <v>52</v>
      </c>
      <c r="N1295">
        <v>3</v>
      </c>
      <c r="O1295">
        <v>1</v>
      </c>
      <c r="P1295" t="s">
        <v>49</v>
      </c>
      <c r="Q1295">
        <v>3</v>
      </c>
      <c r="R1295" t="s">
        <v>14</v>
      </c>
      <c r="S1295">
        <v>2438</v>
      </c>
      <c r="T1295">
        <v>24978</v>
      </c>
      <c r="U1295">
        <v>4</v>
      </c>
      <c r="V1295" t="s">
        <v>46</v>
      </c>
      <c r="W1295" t="s">
        <v>15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</row>
    <row r="1296" spans="1:35" x14ac:dyDescent="0.25">
      <c r="A1296">
        <v>41</v>
      </c>
      <c r="B1296" t="s">
        <v>15</v>
      </c>
      <c r="C1296" t="s">
        <v>42</v>
      </c>
      <c r="D1296">
        <v>447</v>
      </c>
      <c r="E1296" t="s">
        <v>48</v>
      </c>
      <c r="F1296">
        <v>5</v>
      </c>
      <c r="G1296">
        <v>3</v>
      </c>
      <c r="H1296" t="s">
        <v>44</v>
      </c>
      <c r="I1296">
        <v>1</v>
      </c>
      <c r="J1296">
        <v>1814</v>
      </c>
      <c r="K1296">
        <v>2</v>
      </c>
      <c r="L1296" t="s">
        <v>16</v>
      </c>
      <c r="M1296">
        <v>85</v>
      </c>
      <c r="N1296">
        <v>4</v>
      </c>
      <c r="O1296">
        <v>2</v>
      </c>
      <c r="P1296" t="s">
        <v>54</v>
      </c>
      <c r="Q1296">
        <v>2</v>
      </c>
      <c r="R1296" t="s">
        <v>14</v>
      </c>
      <c r="S1296">
        <v>6870</v>
      </c>
      <c r="T1296">
        <v>15530</v>
      </c>
      <c r="U1296">
        <v>3</v>
      </c>
      <c r="V1296" t="s">
        <v>46</v>
      </c>
      <c r="W1296" t="s">
        <v>15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</row>
    <row r="1297" spans="1:35" x14ac:dyDescent="0.25">
      <c r="A1297">
        <v>41</v>
      </c>
      <c r="B1297" t="s">
        <v>15</v>
      </c>
      <c r="C1297" t="s">
        <v>42</v>
      </c>
      <c r="D1297">
        <v>796</v>
      </c>
      <c r="E1297" t="s">
        <v>43</v>
      </c>
      <c r="F1297">
        <v>4</v>
      </c>
      <c r="G1297">
        <v>1</v>
      </c>
      <c r="H1297" t="s">
        <v>59</v>
      </c>
      <c r="I1297">
        <v>1</v>
      </c>
      <c r="J1297">
        <v>1815</v>
      </c>
      <c r="K1297">
        <v>3</v>
      </c>
      <c r="L1297" t="s">
        <v>13</v>
      </c>
      <c r="M1297">
        <v>81</v>
      </c>
      <c r="N1297">
        <v>3</v>
      </c>
      <c r="O1297">
        <v>3</v>
      </c>
      <c r="P1297" t="s">
        <v>45</v>
      </c>
      <c r="Q1297">
        <v>3</v>
      </c>
      <c r="R1297" t="s">
        <v>18</v>
      </c>
      <c r="S1297">
        <v>10447</v>
      </c>
      <c r="T1297">
        <v>26458</v>
      </c>
      <c r="U1297">
        <v>0</v>
      </c>
      <c r="V1297" t="s">
        <v>46</v>
      </c>
      <c r="W1297" t="s">
        <v>12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</row>
    <row r="1298" spans="1:35" x14ac:dyDescent="0.25">
      <c r="A1298">
        <v>30</v>
      </c>
      <c r="B1298" t="s">
        <v>15</v>
      </c>
      <c r="C1298" t="s">
        <v>42</v>
      </c>
      <c r="D1298">
        <v>1092</v>
      </c>
      <c r="E1298" t="s">
        <v>48</v>
      </c>
      <c r="F1298">
        <v>10</v>
      </c>
      <c r="G1298">
        <v>3</v>
      </c>
      <c r="H1298" t="s">
        <v>52</v>
      </c>
      <c r="I1298">
        <v>1</v>
      </c>
      <c r="J1298">
        <v>1816</v>
      </c>
      <c r="K1298">
        <v>1</v>
      </c>
      <c r="L1298" t="s">
        <v>13</v>
      </c>
      <c r="M1298">
        <v>64</v>
      </c>
      <c r="N1298">
        <v>3</v>
      </c>
      <c r="O1298">
        <v>3</v>
      </c>
      <c r="P1298" t="s">
        <v>53</v>
      </c>
      <c r="Q1298">
        <v>3</v>
      </c>
      <c r="R1298" t="s">
        <v>14</v>
      </c>
      <c r="S1298">
        <v>9667</v>
      </c>
      <c r="T1298">
        <v>2739</v>
      </c>
      <c r="U1298">
        <v>9</v>
      </c>
      <c r="V1298" t="s">
        <v>46</v>
      </c>
      <c r="W1298" t="s">
        <v>15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</row>
    <row r="1299" spans="1:35" x14ac:dyDescent="0.25">
      <c r="A1299">
        <v>26</v>
      </c>
      <c r="B1299" t="s">
        <v>12</v>
      </c>
      <c r="C1299" t="s">
        <v>42</v>
      </c>
      <c r="D1299">
        <v>920</v>
      </c>
      <c r="E1299" t="s">
        <v>61</v>
      </c>
      <c r="F1299">
        <v>20</v>
      </c>
      <c r="G1299">
        <v>2</v>
      </c>
      <c r="H1299" t="s">
        <v>52</v>
      </c>
      <c r="I1299">
        <v>1</v>
      </c>
      <c r="J1299">
        <v>1818</v>
      </c>
      <c r="K1299">
        <v>4</v>
      </c>
      <c r="L1299" t="s">
        <v>13</v>
      </c>
      <c r="M1299">
        <v>69</v>
      </c>
      <c r="N1299">
        <v>3</v>
      </c>
      <c r="O1299">
        <v>1</v>
      </c>
      <c r="P1299" t="s">
        <v>61</v>
      </c>
      <c r="Q1299">
        <v>2</v>
      </c>
      <c r="R1299" t="s">
        <v>17</v>
      </c>
      <c r="S1299">
        <v>2148</v>
      </c>
      <c r="T1299">
        <v>6889</v>
      </c>
      <c r="U1299">
        <v>0</v>
      </c>
      <c r="V1299" t="s">
        <v>46</v>
      </c>
      <c r="W1299" t="s">
        <v>12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</row>
    <row r="1300" spans="1:35" x14ac:dyDescent="0.25">
      <c r="A1300">
        <v>46</v>
      </c>
      <c r="B1300" t="s">
        <v>12</v>
      </c>
      <c r="C1300" t="s">
        <v>42</v>
      </c>
      <c r="D1300">
        <v>261</v>
      </c>
      <c r="E1300" t="s">
        <v>48</v>
      </c>
      <c r="F1300">
        <v>21</v>
      </c>
      <c r="G1300">
        <v>2</v>
      </c>
      <c r="H1300" t="s">
        <v>52</v>
      </c>
      <c r="I1300">
        <v>1</v>
      </c>
      <c r="J1300">
        <v>1821</v>
      </c>
      <c r="K1300">
        <v>4</v>
      </c>
      <c r="L1300" t="s">
        <v>13</v>
      </c>
      <c r="M1300">
        <v>66</v>
      </c>
      <c r="N1300">
        <v>3</v>
      </c>
      <c r="O1300">
        <v>2</v>
      </c>
      <c r="P1300" t="s">
        <v>54</v>
      </c>
      <c r="Q1300">
        <v>2</v>
      </c>
      <c r="R1300" t="s">
        <v>17</v>
      </c>
      <c r="S1300">
        <v>8926</v>
      </c>
      <c r="T1300">
        <v>10842</v>
      </c>
      <c r="U1300">
        <v>4</v>
      </c>
      <c r="V1300" t="s">
        <v>46</v>
      </c>
      <c r="W1300" t="s">
        <v>15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</row>
    <row r="1301" spans="1:35" x14ac:dyDescent="0.25">
      <c r="A1301">
        <v>40</v>
      </c>
      <c r="B1301" t="s">
        <v>15</v>
      </c>
      <c r="C1301" t="s">
        <v>42</v>
      </c>
      <c r="D1301">
        <v>1194</v>
      </c>
      <c r="E1301" t="s">
        <v>48</v>
      </c>
      <c r="F1301">
        <v>1</v>
      </c>
      <c r="G1301">
        <v>3</v>
      </c>
      <c r="H1301" t="s">
        <v>44</v>
      </c>
      <c r="I1301">
        <v>1</v>
      </c>
      <c r="J1301">
        <v>1822</v>
      </c>
      <c r="K1301">
        <v>3</v>
      </c>
      <c r="L1301" t="s">
        <v>13</v>
      </c>
      <c r="M1301">
        <v>52</v>
      </c>
      <c r="N1301">
        <v>3</v>
      </c>
      <c r="O1301">
        <v>2</v>
      </c>
      <c r="P1301" t="s">
        <v>54</v>
      </c>
      <c r="Q1301">
        <v>4</v>
      </c>
      <c r="R1301" t="s">
        <v>18</v>
      </c>
      <c r="S1301">
        <v>6513</v>
      </c>
      <c r="T1301">
        <v>9060</v>
      </c>
      <c r="U1301">
        <v>4</v>
      </c>
      <c r="V1301" t="s">
        <v>46</v>
      </c>
      <c r="W1301" t="s">
        <v>15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</row>
    <row r="1302" spans="1:35" x14ac:dyDescent="0.25">
      <c r="A1302">
        <v>34</v>
      </c>
      <c r="B1302" t="s">
        <v>15</v>
      </c>
      <c r="C1302" t="s">
        <v>42</v>
      </c>
      <c r="D1302">
        <v>810</v>
      </c>
      <c r="E1302" t="s">
        <v>43</v>
      </c>
      <c r="F1302">
        <v>8</v>
      </c>
      <c r="G1302">
        <v>2</v>
      </c>
      <c r="H1302" t="s">
        <v>60</v>
      </c>
      <c r="I1302">
        <v>1</v>
      </c>
      <c r="J1302">
        <v>1823</v>
      </c>
      <c r="K1302">
        <v>2</v>
      </c>
      <c r="L1302" t="s">
        <v>16</v>
      </c>
      <c r="M1302">
        <v>92</v>
      </c>
      <c r="N1302">
        <v>4</v>
      </c>
      <c r="O1302">
        <v>2</v>
      </c>
      <c r="P1302" t="s">
        <v>45</v>
      </c>
      <c r="Q1302">
        <v>3</v>
      </c>
      <c r="R1302" t="s">
        <v>17</v>
      </c>
      <c r="S1302">
        <v>6799</v>
      </c>
      <c r="T1302">
        <v>22128</v>
      </c>
      <c r="U1302">
        <v>1</v>
      </c>
      <c r="V1302" t="s">
        <v>46</v>
      </c>
      <c r="W1302" t="s">
        <v>15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</row>
    <row r="1303" spans="1:35" x14ac:dyDescent="0.25">
      <c r="A1303">
        <v>58</v>
      </c>
      <c r="B1303" t="s">
        <v>15</v>
      </c>
      <c r="C1303" t="s">
        <v>55</v>
      </c>
      <c r="D1303">
        <v>350</v>
      </c>
      <c r="E1303" t="s">
        <v>43</v>
      </c>
      <c r="F1303">
        <v>2</v>
      </c>
      <c r="G1303">
        <v>3</v>
      </c>
      <c r="H1303" t="s">
        <v>52</v>
      </c>
      <c r="I1303">
        <v>1</v>
      </c>
      <c r="J1303">
        <v>1824</v>
      </c>
      <c r="K1303">
        <v>2</v>
      </c>
      <c r="L1303" t="s">
        <v>16</v>
      </c>
      <c r="M1303">
        <v>52</v>
      </c>
      <c r="N1303">
        <v>3</v>
      </c>
      <c r="O1303">
        <v>4</v>
      </c>
      <c r="P1303" t="s">
        <v>56</v>
      </c>
      <c r="Q1303">
        <v>2</v>
      </c>
      <c r="R1303" t="s">
        <v>18</v>
      </c>
      <c r="S1303">
        <v>16291</v>
      </c>
      <c r="T1303">
        <v>22577</v>
      </c>
      <c r="U1303">
        <v>4</v>
      </c>
      <c r="V1303" t="s">
        <v>46</v>
      </c>
      <c r="W1303" t="s">
        <v>15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</row>
    <row r="1304" spans="1:35" x14ac:dyDescent="0.25">
      <c r="A1304">
        <v>35</v>
      </c>
      <c r="B1304" t="s">
        <v>15</v>
      </c>
      <c r="C1304" t="s">
        <v>42</v>
      </c>
      <c r="D1304">
        <v>185</v>
      </c>
      <c r="E1304" t="s">
        <v>48</v>
      </c>
      <c r="F1304">
        <v>23</v>
      </c>
      <c r="G1304">
        <v>4</v>
      </c>
      <c r="H1304" t="s">
        <v>52</v>
      </c>
      <c r="I1304">
        <v>1</v>
      </c>
      <c r="J1304">
        <v>1826</v>
      </c>
      <c r="K1304">
        <v>2</v>
      </c>
      <c r="L1304" t="s">
        <v>16</v>
      </c>
      <c r="M1304">
        <v>91</v>
      </c>
      <c r="N1304">
        <v>1</v>
      </c>
      <c r="O1304">
        <v>1</v>
      </c>
      <c r="P1304" t="s">
        <v>51</v>
      </c>
      <c r="Q1304">
        <v>3</v>
      </c>
      <c r="R1304" t="s">
        <v>17</v>
      </c>
      <c r="S1304">
        <v>2705</v>
      </c>
      <c r="T1304">
        <v>9696</v>
      </c>
      <c r="U1304">
        <v>0</v>
      </c>
      <c r="V1304" t="s">
        <v>46</v>
      </c>
      <c r="W1304" t="s">
        <v>15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</row>
    <row r="1305" spans="1:35" x14ac:dyDescent="0.25">
      <c r="A1305">
        <v>47</v>
      </c>
      <c r="B1305" t="s">
        <v>15</v>
      </c>
      <c r="C1305" t="s">
        <v>42</v>
      </c>
      <c r="D1305">
        <v>1001</v>
      </c>
      <c r="E1305" t="s">
        <v>48</v>
      </c>
      <c r="F1305">
        <v>4</v>
      </c>
      <c r="G1305">
        <v>3</v>
      </c>
      <c r="H1305" t="s">
        <v>44</v>
      </c>
      <c r="I1305">
        <v>1</v>
      </c>
      <c r="J1305">
        <v>1827</v>
      </c>
      <c r="K1305">
        <v>3</v>
      </c>
      <c r="L1305" t="s">
        <v>13</v>
      </c>
      <c r="M1305">
        <v>92</v>
      </c>
      <c r="N1305">
        <v>2</v>
      </c>
      <c r="O1305">
        <v>3</v>
      </c>
      <c r="P1305" t="s">
        <v>53</v>
      </c>
      <c r="Q1305">
        <v>2</v>
      </c>
      <c r="R1305" t="s">
        <v>18</v>
      </c>
      <c r="S1305">
        <v>10333</v>
      </c>
      <c r="T1305">
        <v>19271</v>
      </c>
      <c r="U1305">
        <v>8</v>
      </c>
      <c r="V1305" t="s">
        <v>46</v>
      </c>
      <c r="W1305" t="s">
        <v>12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</row>
    <row r="1306" spans="1:35" x14ac:dyDescent="0.25">
      <c r="A1306">
        <v>40</v>
      </c>
      <c r="B1306" t="s">
        <v>15</v>
      </c>
      <c r="C1306" t="s">
        <v>42</v>
      </c>
      <c r="D1306">
        <v>750</v>
      </c>
      <c r="E1306" t="s">
        <v>48</v>
      </c>
      <c r="F1306">
        <v>12</v>
      </c>
      <c r="G1306">
        <v>3</v>
      </c>
      <c r="H1306" t="s">
        <v>44</v>
      </c>
      <c r="I1306">
        <v>1</v>
      </c>
      <c r="J1306">
        <v>1829</v>
      </c>
      <c r="K1306">
        <v>2</v>
      </c>
      <c r="L1306" t="s">
        <v>13</v>
      </c>
      <c r="M1306">
        <v>47</v>
      </c>
      <c r="N1306">
        <v>3</v>
      </c>
      <c r="O1306">
        <v>2</v>
      </c>
      <c r="P1306" t="s">
        <v>54</v>
      </c>
      <c r="Q1306">
        <v>1</v>
      </c>
      <c r="R1306" t="s">
        <v>18</v>
      </c>
      <c r="S1306">
        <v>4448</v>
      </c>
      <c r="T1306">
        <v>10748</v>
      </c>
      <c r="U1306">
        <v>2</v>
      </c>
      <c r="V1306" t="s">
        <v>46</v>
      </c>
      <c r="W1306" t="s">
        <v>15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</row>
    <row r="1307" spans="1:35" x14ac:dyDescent="0.25">
      <c r="A1307">
        <v>54</v>
      </c>
      <c r="B1307" t="s">
        <v>15</v>
      </c>
      <c r="C1307" t="s">
        <v>42</v>
      </c>
      <c r="D1307">
        <v>431</v>
      </c>
      <c r="E1307" t="s">
        <v>48</v>
      </c>
      <c r="F1307">
        <v>7</v>
      </c>
      <c r="G1307">
        <v>4</v>
      </c>
      <c r="H1307" t="s">
        <v>52</v>
      </c>
      <c r="I1307">
        <v>1</v>
      </c>
      <c r="J1307">
        <v>1830</v>
      </c>
      <c r="K1307">
        <v>4</v>
      </c>
      <c r="L1307" t="s">
        <v>13</v>
      </c>
      <c r="M1307">
        <v>68</v>
      </c>
      <c r="N1307">
        <v>3</v>
      </c>
      <c r="O1307">
        <v>2</v>
      </c>
      <c r="P1307" t="s">
        <v>49</v>
      </c>
      <c r="Q1307">
        <v>4</v>
      </c>
      <c r="R1307" t="s">
        <v>17</v>
      </c>
      <c r="S1307">
        <v>6854</v>
      </c>
      <c r="T1307">
        <v>15696</v>
      </c>
      <c r="U1307">
        <v>4</v>
      </c>
      <c r="V1307" t="s">
        <v>46</v>
      </c>
      <c r="W1307" t="s">
        <v>15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</row>
    <row r="1308" spans="1:35" x14ac:dyDescent="0.25">
      <c r="A1308">
        <v>31</v>
      </c>
      <c r="B1308" t="s">
        <v>15</v>
      </c>
      <c r="C1308" t="s">
        <v>47</v>
      </c>
      <c r="D1308">
        <v>1125</v>
      </c>
      <c r="E1308" t="s">
        <v>43</v>
      </c>
      <c r="F1308">
        <v>7</v>
      </c>
      <c r="G1308">
        <v>4</v>
      </c>
      <c r="H1308" t="s">
        <v>59</v>
      </c>
      <c r="I1308">
        <v>1</v>
      </c>
      <c r="J1308">
        <v>1833</v>
      </c>
      <c r="K1308">
        <v>1</v>
      </c>
      <c r="L1308" t="s">
        <v>13</v>
      </c>
      <c r="M1308">
        <v>68</v>
      </c>
      <c r="N1308">
        <v>3</v>
      </c>
      <c r="O1308">
        <v>3</v>
      </c>
      <c r="P1308" t="s">
        <v>45</v>
      </c>
      <c r="Q1308">
        <v>1</v>
      </c>
      <c r="R1308" t="s">
        <v>17</v>
      </c>
      <c r="S1308">
        <v>9637</v>
      </c>
      <c r="T1308">
        <v>8277</v>
      </c>
      <c r="U1308">
        <v>2</v>
      </c>
      <c r="V1308" t="s">
        <v>46</v>
      </c>
      <c r="W1308" t="s">
        <v>15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</row>
    <row r="1309" spans="1:35" x14ac:dyDescent="0.25">
      <c r="A1309">
        <v>28</v>
      </c>
      <c r="B1309" t="s">
        <v>15</v>
      </c>
      <c r="C1309" t="s">
        <v>42</v>
      </c>
      <c r="D1309">
        <v>1217</v>
      </c>
      <c r="E1309" t="s">
        <v>48</v>
      </c>
      <c r="F1309">
        <v>1</v>
      </c>
      <c r="G1309">
        <v>3</v>
      </c>
      <c r="H1309" t="s">
        <v>52</v>
      </c>
      <c r="I1309">
        <v>1</v>
      </c>
      <c r="J1309">
        <v>1834</v>
      </c>
      <c r="K1309">
        <v>3</v>
      </c>
      <c r="L1309" t="s">
        <v>13</v>
      </c>
      <c r="M1309">
        <v>67</v>
      </c>
      <c r="N1309">
        <v>3</v>
      </c>
      <c r="O1309">
        <v>1</v>
      </c>
      <c r="P1309" t="s">
        <v>49</v>
      </c>
      <c r="Q1309">
        <v>1</v>
      </c>
      <c r="R1309" t="s">
        <v>17</v>
      </c>
      <c r="S1309">
        <v>3591</v>
      </c>
      <c r="T1309">
        <v>12719</v>
      </c>
      <c r="U1309">
        <v>1</v>
      </c>
      <c r="V1309" t="s">
        <v>46</v>
      </c>
      <c r="W1309" t="s">
        <v>15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</row>
    <row r="1310" spans="1:35" x14ac:dyDescent="0.25">
      <c r="A1310">
        <v>38</v>
      </c>
      <c r="B1310" t="s">
        <v>15</v>
      </c>
      <c r="C1310" t="s">
        <v>42</v>
      </c>
      <c r="D1310">
        <v>723</v>
      </c>
      <c r="E1310" t="s">
        <v>43</v>
      </c>
      <c r="F1310">
        <v>2</v>
      </c>
      <c r="G1310">
        <v>4</v>
      </c>
      <c r="H1310" t="s">
        <v>59</v>
      </c>
      <c r="I1310">
        <v>1</v>
      </c>
      <c r="J1310">
        <v>1835</v>
      </c>
      <c r="K1310">
        <v>2</v>
      </c>
      <c r="L1310" t="s">
        <v>13</v>
      </c>
      <c r="M1310">
        <v>77</v>
      </c>
      <c r="N1310">
        <v>1</v>
      </c>
      <c r="O1310">
        <v>2</v>
      </c>
      <c r="P1310" t="s">
        <v>57</v>
      </c>
      <c r="Q1310">
        <v>4</v>
      </c>
      <c r="R1310" t="s">
        <v>17</v>
      </c>
      <c r="S1310">
        <v>5405</v>
      </c>
      <c r="T1310">
        <v>4244</v>
      </c>
      <c r="U1310">
        <v>2</v>
      </c>
      <c r="V1310" t="s">
        <v>46</v>
      </c>
      <c r="W1310" t="s">
        <v>12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</row>
    <row r="1311" spans="1:35" x14ac:dyDescent="0.25">
      <c r="A1311">
        <v>26</v>
      </c>
      <c r="B1311" t="s">
        <v>15</v>
      </c>
      <c r="C1311" t="s">
        <v>42</v>
      </c>
      <c r="D1311">
        <v>572</v>
      </c>
      <c r="E1311" t="s">
        <v>43</v>
      </c>
      <c r="F1311">
        <v>10</v>
      </c>
      <c r="G1311">
        <v>3</v>
      </c>
      <c r="H1311" t="s">
        <v>52</v>
      </c>
      <c r="I1311">
        <v>1</v>
      </c>
      <c r="J1311">
        <v>1836</v>
      </c>
      <c r="K1311">
        <v>3</v>
      </c>
      <c r="L1311" t="s">
        <v>16</v>
      </c>
      <c r="M1311">
        <v>46</v>
      </c>
      <c r="N1311">
        <v>3</v>
      </c>
      <c r="O1311">
        <v>2</v>
      </c>
      <c r="P1311" t="s">
        <v>45</v>
      </c>
      <c r="Q1311">
        <v>4</v>
      </c>
      <c r="R1311" t="s">
        <v>14</v>
      </c>
      <c r="S1311">
        <v>4684</v>
      </c>
      <c r="T1311">
        <v>9125</v>
      </c>
      <c r="U1311">
        <v>1</v>
      </c>
      <c r="V1311" t="s">
        <v>46</v>
      </c>
      <c r="W1311" t="s">
        <v>15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</row>
    <row r="1312" spans="1:35" x14ac:dyDescent="0.25">
      <c r="A1312">
        <v>58</v>
      </c>
      <c r="B1312" t="s">
        <v>15</v>
      </c>
      <c r="C1312" t="s">
        <v>47</v>
      </c>
      <c r="D1312">
        <v>1216</v>
      </c>
      <c r="E1312" t="s">
        <v>48</v>
      </c>
      <c r="F1312">
        <v>15</v>
      </c>
      <c r="G1312">
        <v>4</v>
      </c>
      <c r="H1312" t="s">
        <v>44</v>
      </c>
      <c r="I1312">
        <v>1</v>
      </c>
      <c r="J1312">
        <v>1837</v>
      </c>
      <c r="K1312">
        <v>1</v>
      </c>
      <c r="L1312" t="s">
        <v>16</v>
      </c>
      <c r="M1312">
        <v>87</v>
      </c>
      <c r="N1312">
        <v>3</v>
      </c>
      <c r="O1312">
        <v>4</v>
      </c>
      <c r="P1312" t="s">
        <v>58</v>
      </c>
      <c r="Q1312">
        <v>3</v>
      </c>
      <c r="R1312" t="s">
        <v>17</v>
      </c>
      <c r="S1312">
        <v>15787</v>
      </c>
      <c r="T1312">
        <v>21624</v>
      </c>
      <c r="U1312">
        <v>2</v>
      </c>
      <c r="V1312" t="s">
        <v>46</v>
      </c>
      <c r="W1312" t="s">
        <v>12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</row>
    <row r="1313" spans="1:35" x14ac:dyDescent="0.25">
      <c r="A1313">
        <v>18</v>
      </c>
      <c r="B1313" t="s">
        <v>15</v>
      </c>
      <c r="C1313" t="s">
        <v>55</v>
      </c>
      <c r="D1313">
        <v>1431</v>
      </c>
      <c r="E1313" t="s">
        <v>48</v>
      </c>
      <c r="F1313">
        <v>14</v>
      </c>
      <c r="G1313">
        <v>3</v>
      </c>
      <c r="H1313" t="s">
        <v>52</v>
      </c>
      <c r="I1313">
        <v>1</v>
      </c>
      <c r="J1313">
        <v>1839</v>
      </c>
      <c r="K1313">
        <v>2</v>
      </c>
      <c r="L1313" t="s">
        <v>13</v>
      </c>
      <c r="M1313">
        <v>33</v>
      </c>
      <c r="N1313">
        <v>3</v>
      </c>
      <c r="O1313">
        <v>1</v>
      </c>
      <c r="P1313" t="s">
        <v>49</v>
      </c>
      <c r="Q1313">
        <v>3</v>
      </c>
      <c r="R1313" t="s">
        <v>14</v>
      </c>
      <c r="S1313">
        <v>1514</v>
      </c>
      <c r="T1313">
        <v>8018</v>
      </c>
      <c r="U1313">
        <v>1</v>
      </c>
      <c r="V1313" t="s">
        <v>46</v>
      </c>
      <c r="W1313" t="s">
        <v>15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31</v>
      </c>
      <c r="B1314" t="s">
        <v>12</v>
      </c>
      <c r="C1314" t="s">
        <v>42</v>
      </c>
      <c r="D1314">
        <v>359</v>
      </c>
      <c r="E1314" t="s">
        <v>61</v>
      </c>
      <c r="F1314">
        <v>18</v>
      </c>
      <c r="G1314">
        <v>5</v>
      </c>
      <c r="H1314" t="s">
        <v>61</v>
      </c>
      <c r="I1314">
        <v>1</v>
      </c>
      <c r="J1314">
        <v>1842</v>
      </c>
      <c r="K1314">
        <v>4</v>
      </c>
      <c r="L1314" t="s">
        <v>16</v>
      </c>
      <c r="M1314">
        <v>89</v>
      </c>
      <c r="N1314">
        <v>4</v>
      </c>
      <c r="O1314">
        <v>1</v>
      </c>
      <c r="P1314" t="s">
        <v>61</v>
      </c>
      <c r="Q1314">
        <v>1</v>
      </c>
      <c r="R1314" t="s">
        <v>17</v>
      </c>
      <c r="S1314">
        <v>2956</v>
      </c>
      <c r="T1314">
        <v>21495</v>
      </c>
      <c r="U1314">
        <v>0</v>
      </c>
      <c r="V1314" t="s">
        <v>46</v>
      </c>
      <c r="W1314" t="s">
        <v>15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</row>
    <row r="1315" spans="1:35" x14ac:dyDescent="0.25">
      <c r="A1315">
        <v>29</v>
      </c>
      <c r="B1315" t="s">
        <v>12</v>
      </c>
      <c r="C1315" t="s">
        <v>42</v>
      </c>
      <c r="D1315">
        <v>350</v>
      </c>
      <c r="E1315" t="s">
        <v>61</v>
      </c>
      <c r="F1315">
        <v>13</v>
      </c>
      <c r="G1315">
        <v>3</v>
      </c>
      <c r="H1315" t="s">
        <v>61</v>
      </c>
      <c r="I1315">
        <v>1</v>
      </c>
      <c r="J1315">
        <v>1844</v>
      </c>
      <c r="K1315">
        <v>1</v>
      </c>
      <c r="L1315" t="s">
        <v>16</v>
      </c>
      <c r="M1315">
        <v>56</v>
      </c>
      <c r="N1315">
        <v>2</v>
      </c>
      <c r="O1315">
        <v>1</v>
      </c>
      <c r="P1315" t="s">
        <v>61</v>
      </c>
      <c r="Q1315">
        <v>1</v>
      </c>
      <c r="R1315" t="s">
        <v>18</v>
      </c>
      <c r="S1315">
        <v>2335</v>
      </c>
      <c r="T1315">
        <v>3157</v>
      </c>
      <c r="U1315">
        <v>4</v>
      </c>
      <c r="V1315" t="s">
        <v>46</v>
      </c>
      <c r="W1315" t="s">
        <v>12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</row>
    <row r="1316" spans="1:35" x14ac:dyDescent="0.25">
      <c r="A1316">
        <v>45</v>
      </c>
      <c r="B1316" t="s">
        <v>15</v>
      </c>
      <c r="C1316" t="s">
        <v>55</v>
      </c>
      <c r="D1316">
        <v>589</v>
      </c>
      <c r="E1316" t="s">
        <v>43</v>
      </c>
      <c r="F1316">
        <v>2</v>
      </c>
      <c r="G1316">
        <v>4</v>
      </c>
      <c r="H1316" t="s">
        <v>44</v>
      </c>
      <c r="I1316">
        <v>1</v>
      </c>
      <c r="J1316">
        <v>1845</v>
      </c>
      <c r="K1316">
        <v>3</v>
      </c>
      <c r="L1316" t="s">
        <v>13</v>
      </c>
      <c r="M1316">
        <v>67</v>
      </c>
      <c r="N1316">
        <v>3</v>
      </c>
      <c r="O1316">
        <v>2</v>
      </c>
      <c r="P1316" t="s">
        <v>45</v>
      </c>
      <c r="Q1316">
        <v>3</v>
      </c>
      <c r="R1316" t="s">
        <v>17</v>
      </c>
      <c r="S1316">
        <v>5154</v>
      </c>
      <c r="T1316">
        <v>19665</v>
      </c>
      <c r="U1316">
        <v>4</v>
      </c>
      <c r="V1316" t="s">
        <v>46</v>
      </c>
      <c r="W1316" t="s">
        <v>15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</row>
    <row r="1317" spans="1:35" x14ac:dyDescent="0.25">
      <c r="A1317">
        <v>36</v>
      </c>
      <c r="B1317" t="s">
        <v>15</v>
      </c>
      <c r="C1317" t="s">
        <v>42</v>
      </c>
      <c r="D1317">
        <v>430</v>
      </c>
      <c r="E1317" t="s">
        <v>48</v>
      </c>
      <c r="F1317">
        <v>2</v>
      </c>
      <c r="G1317">
        <v>4</v>
      </c>
      <c r="H1317" t="s">
        <v>50</v>
      </c>
      <c r="I1317">
        <v>1</v>
      </c>
      <c r="J1317">
        <v>1847</v>
      </c>
      <c r="K1317">
        <v>4</v>
      </c>
      <c r="L1317" t="s">
        <v>13</v>
      </c>
      <c r="M1317">
        <v>73</v>
      </c>
      <c r="N1317">
        <v>3</v>
      </c>
      <c r="O1317">
        <v>2</v>
      </c>
      <c r="P1317" t="s">
        <v>49</v>
      </c>
      <c r="Q1317">
        <v>2</v>
      </c>
      <c r="R1317" t="s">
        <v>17</v>
      </c>
      <c r="S1317">
        <v>6962</v>
      </c>
      <c r="T1317">
        <v>19573</v>
      </c>
      <c r="U1317">
        <v>4</v>
      </c>
      <c r="V1317" t="s">
        <v>46</v>
      </c>
      <c r="W1317" t="s">
        <v>12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</row>
    <row r="1318" spans="1:35" x14ac:dyDescent="0.25">
      <c r="A1318">
        <v>43</v>
      </c>
      <c r="B1318" t="s">
        <v>15</v>
      </c>
      <c r="C1318" t="s">
        <v>47</v>
      </c>
      <c r="D1318">
        <v>1422</v>
      </c>
      <c r="E1318" t="s">
        <v>43</v>
      </c>
      <c r="F1318">
        <v>2</v>
      </c>
      <c r="G1318">
        <v>4</v>
      </c>
      <c r="H1318" t="s">
        <v>44</v>
      </c>
      <c r="I1318">
        <v>1</v>
      </c>
      <c r="J1318">
        <v>1849</v>
      </c>
      <c r="K1318">
        <v>1</v>
      </c>
      <c r="L1318" t="s">
        <v>16</v>
      </c>
      <c r="M1318">
        <v>92</v>
      </c>
      <c r="N1318">
        <v>3</v>
      </c>
      <c r="O1318">
        <v>2</v>
      </c>
      <c r="P1318" t="s">
        <v>45</v>
      </c>
      <c r="Q1318">
        <v>4</v>
      </c>
      <c r="R1318" t="s">
        <v>17</v>
      </c>
      <c r="S1318">
        <v>5675</v>
      </c>
      <c r="T1318">
        <v>19246</v>
      </c>
      <c r="U1318">
        <v>1</v>
      </c>
      <c r="V1318" t="s">
        <v>46</v>
      </c>
      <c r="W1318" t="s">
        <v>15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</row>
    <row r="1319" spans="1:35" x14ac:dyDescent="0.25">
      <c r="A1319">
        <v>27</v>
      </c>
      <c r="B1319" t="s">
        <v>15</v>
      </c>
      <c r="C1319" t="s">
        <v>47</v>
      </c>
      <c r="D1319">
        <v>1297</v>
      </c>
      <c r="E1319" t="s">
        <v>48</v>
      </c>
      <c r="F1319">
        <v>5</v>
      </c>
      <c r="G1319">
        <v>2</v>
      </c>
      <c r="H1319" t="s">
        <v>44</v>
      </c>
      <c r="I1319">
        <v>1</v>
      </c>
      <c r="J1319">
        <v>1850</v>
      </c>
      <c r="K1319">
        <v>4</v>
      </c>
      <c r="L1319" t="s">
        <v>13</v>
      </c>
      <c r="M1319">
        <v>53</v>
      </c>
      <c r="N1319">
        <v>3</v>
      </c>
      <c r="O1319">
        <v>1</v>
      </c>
      <c r="P1319" t="s">
        <v>51</v>
      </c>
      <c r="Q1319">
        <v>4</v>
      </c>
      <c r="R1319" t="s">
        <v>14</v>
      </c>
      <c r="S1319">
        <v>2379</v>
      </c>
      <c r="T1319">
        <v>19826</v>
      </c>
      <c r="U1319">
        <v>0</v>
      </c>
      <c r="V1319" t="s">
        <v>46</v>
      </c>
      <c r="W1319" t="s">
        <v>12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</row>
    <row r="1320" spans="1:35" x14ac:dyDescent="0.25">
      <c r="A1320">
        <v>29</v>
      </c>
      <c r="B1320" t="s">
        <v>15</v>
      </c>
      <c r="C1320" t="s">
        <v>47</v>
      </c>
      <c r="D1320">
        <v>574</v>
      </c>
      <c r="E1320" t="s">
        <v>48</v>
      </c>
      <c r="F1320">
        <v>20</v>
      </c>
      <c r="G1320">
        <v>1</v>
      </c>
      <c r="H1320" t="s">
        <v>52</v>
      </c>
      <c r="I1320">
        <v>1</v>
      </c>
      <c r="J1320">
        <v>1852</v>
      </c>
      <c r="K1320">
        <v>4</v>
      </c>
      <c r="L1320" t="s">
        <v>16</v>
      </c>
      <c r="M1320">
        <v>40</v>
      </c>
      <c r="N1320">
        <v>3</v>
      </c>
      <c r="O1320">
        <v>1</v>
      </c>
      <c r="P1320" t="s">
        <v>51</v>
      </c>
      <c r="Q1320">
        <v>4</v>
      </c>
      <c r="R1320" t="s">
        <v>17</v>
      </c>
      <c r="S1320">
        <v>3812</v>
      </c>
      <c r="T1320">
        <v>7003</v>
      </c>
      <c r="U1320">
        <v>1</v>
      </c>
      <c r="V1320" t="s">
        <v>46</v>
      </c>
      <c r="W1320" t="s">
        <v>15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</row>
    <row r="1321" spans="1:35" x14ac:dyDescent="0.25">
      <c r="A1321">
        <v>32</v>
      </c>
      <c r="B1321" t="s">
        <v>15</v>
      </c>
      <c r="C1321" t="s">
        <v>47</v>
      </c>
      <c r="D1321">
        <v>1318</v>
      </c>
      <c r="E1321" t="s">
        <v>43</v>
      </c>
      <c r="F1321">
        <v>10</v>
      </c>
      <c r="G1321">
        <v>4</v>
      </c>
      <c r="H1321" t="s">
        <v>59</v>
      </c>
      <c r="I1321">
        <v>1</v>
      </c>
      <c r="J1321">
        <v>1853</v>
      </c>
      <c r="K1321">
        <v>4</v>
      </c>
      <c r="L1321" t="s">
        <v>16</v>
      </c>
      <c r="M1321">
        <v>79</v>
      </c>
      <c r="N1321">
        <v>3</v>
      </c>
      <c r="O1321">
        <v>2</v>
      </c>
      <c r="P1321" t="s">
        <v>45</v>
      </c>
      <c r="Q1321">
        <v>4</v>
      </c>
      <c r="R1321" t="s">
        <v>14</v>
      </c>
      <c r="S1321">
        <v>4648</v>
      </c>
      <c r="T1321">
        <v>26075</v>
      </c>
      <c r="U1321">
        <v>8</v>
      </c>
      <c r="V1321" t="s">
        <v>46</v>
      </c>
      <c r="W1321" t="s">
        <v>15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42</v>
      </c>
      <c r="B1322" t="s">
        <v>15</v>
      </c>
      <c r="C1322" t="s">
        <v>55</v>
      </c>
      <c r="D1322">
        <v>355</v>
      </c>
      <c r="E1322" t="s">
        <v>48</v>
      </c>
      <c r="F1322">
        <v>10</v>
      </c>
      <c r="G1322">
        <v>4</v>
      </c>
      <c r="H1322" t="s">
        <v>60</v>
      </c>
      <c r="I1322">
        <v>1</v>
      </c>
      <c r="J1322">
        <v>1854</v>
      </c>
      <c r="K1322">
        <v>3</v>
      </c>
      <c r="L1322" t="s">
        <v>16</v>
      </c>
      <c r="M1322">
        <v>38</v>
      </c>
      <c r="N1322">
        <v>3</v>
      </c>
      <c r="O1322">
        <v>1</v>
      </c>
      <c r="P1322" t="s">
        <v>49</v>
      </c>
      <c r="Q1322">
        <v>3</v>
      </c>
      <c r="R1322" t="s">
        <v>17</v>
      </c>
      <c r="S1322">
        <v>2936</v>
      </c>
      <c r="T1322">
        <v>6161</v>
      </c>
      <c r="U1322">
        <v>3</v>
      </c>
      <c r="V1322" t="s">
        <v>46</v>
      </c>
      <c r="W1322" t="s">
        <v>15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</row>
    <row r="1323" spans="1:35" x14ac:dyDescent="0.25">
      <c r="A1323">
        <v>47</v>
      </c>
      <c r="B1323" t="s">
        <v>15</v>
      </c>
      <c r="C1323" t="s">
        <v>42</v>
      </c>
      <c r="D1323">
        <v>207</v>
      </c>
      <c r="E1323" t="s">
        <v>48</v>
      </c>
      <c r="F1323">
        <v>9</v>
      </c>
      <c r="G1323">
        <v>4</v>
      </c>
      <c r="H1323" t="s">
        <v>44</v>
      </c>
      <c r="I1323">
        <v>1</v>
      </c>
      <c r="J1323">
        <v>1856</v>
      </c>
      <c r="K1323">
        <v>2</v>
      </c>
      <c r="L1323" t="s">
        <v>13</v>
      </c>
      <c r="M1323">
        <v>64</v>
      </c>
      <c r="N1323">
        <v>3</v>
      </c>
      <c r="O1323">
        <v>1</v>
      </c>
      <c r="P1323" t="s">
        <v>51</v>
      </c>
      <c r="Q1323">
        <v>3</v>
      </c>
      <c r="R1323" t="s">
        <v>14</v>
      </c>
      <c r="S1323">
        <v>2105</v>
      </c>
      <c r="T1323">
        <v>5411</v>
      </c>
      <c r="U1323">
        <v>4</v>
      </c>
      <c r="V1323" t="s">
        <v>46</v>
      </c>
      <c r="W1323" t="s">
        <v>15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</row>
    <row r="1324" spans="1:35" x14ac:dyDescent="0.25">
      <c r="A1324">
        <v>46</v>
      </c>
      <c r="B1324" t="s">
        <v>15</v>
      </c>
      <c r="C1324" t="s">
        <v>42</v>
      </c>
      <c r="D1324">
        <v>706</v>
      </c>
      <c r="E1324" t="s">
        <v>48</v>
      </c>
      <c r="F1324">
        <v>2</v>
      </c>
      <c r="G1324">
        <v>2</v>
      </c>
      <c r="H1324" t="s">
        <v>44</v>
      </c>
      <c r="I1324">
        <v>1</v>
      </c>
      <c r="J1324">
        <v>1857</v>
      </c>
      <c r="K1324">
        <v>4</v>
      </c>
      <c r="L1324" t="s">
        <v>16</v>
      </c>
      <c r="M1324">
        <v>82</v>
      </c>
      <c r="N1324">
        <v>3</v>
      </c>
      <c r="O1324">
        <v>3</v>
      </c>
      <c r="P1324" t="s">
        <v>53</v>
      </c>
      <c r="Q1324">
        <v>4</v>
      </c>
      <c r="R1324" t="s">
        <v>18</v>
      </c>
      <c r="S1324">
        <v>8578</v>
      </c>
      <c r="T1324">
        <v>19989</v>
      </c>
      <c r="U1324">
        <v>3</v>
      </c>
      <c r="V1324" t="s">
        <v>46</v>
      </c>
      <c r="W1324" t="s">
        <v>15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</row>
    <row r="1325" spans="1:35" x14ac:dyDescent="0.25">
      <c r="A1325">
        <v>28</v>
      </c>
      <c r="B1325" t="s">
        <v>15</v>
      </c>
      <c r="C1325" t="s">
        <v>55</v>
      </c>
      <c r="D1325">
        <v>280</v>
      </c>
      <c r="E1325" t="s">
        <v>61</v>
      </c>
      <c r="F1325">
        <v>1</v>
      </c>
      <c r="G1325">
        <v>2</v>
      </c>
      <c r="H1325" t="s">
        <v>44</v>
      </c>
      <c r="I1325">
        <v>1</v>
      </c>
      <c r="J1325">
        <v>1858</v>
      </c>
      <c r="K1325">
        <v>3</v>
      </c>
      <c r="L1325" t="s">
        <v>16</v>
      </c>
      <c r="M1325">
        <v>43</v>
      </c>
      <c r="N1325">
        <v>3</v>
      </c>
      <c r="O1325">
        <v>1</v>
      </c>
      <c r="P1325" t="s">
        <v>61</v>
      </c>
      <c r="Q1325">
        <v>4</v>
      </c>
      <c r="R1325" t="s">
        <v>18</v>
      </c>
      <c r="S1325">
        <v>2706</v>
      </c>
      <c r="T1325">
        <v>10494</v>
      </c>
      <c r="U1325">
        <v>1</v>
      </c>
      <c r="V1325" t="s">
        <v>46</v>
      </c>
      <c r="W1325" t="s">
        <v>15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</row>
    <row r="1326" spans="1:35" x14ac:dyDescent="0.25">
      <c r="A1326">
        <v>29</v>
      </c>
      <c r="B1326" t="s">
        <v>15</v>
      </c>
      <c r="C1326" t="s">
        <v>42</v>
      </c>
      <c r="D1326">
        <v>726</v>
      </c>
      <c r="E1326" t="s">
        <v>48</v>
      </c>
      <c r="F1326">
        <v>29</v>
      </c>
      <c r="G1326">
        <v>1</v>
      </c>
      <c r="H1326" t="s">
        <v>44</v>
      </c>
      <c r="I1326">
        <v>1</v>
      </c>
      <c r="J1326">
        <v>1859</v>
      </c>
      <c r="K1326">
        <v>4</v>
      </c>
      <c r="L1326" t="s">
        <v>16</v>
      </c>
      <c r="M1326">
        <v>93</v>
      </c>
      <c r="N1326">
        <v>1</v>
      </c>
      <c r="O1326">
        <v>2</v>
      </c>
      <c r="P1326" t="s">
        <v>54</v>
      </c>
      <c r="Q1326">
        <v>3</v>
      </c>
      <c r="R1326" t="s">
        <v>18</v>
      </c>
      <c r="S1326">
        <v>6384</v>
      </c>
      <c r="T1326">
        <v>21143</v>
      </c>
      <c r="U1326">
        <v>8</v>
      </c>
      <c r="V1326" t="s">
        <v>46</v>
      </c>
      <c r="W1326" t="s">
        <v>15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</row>
    <row r="1327" spans="1:35" x14ac:dyDescent="0.25">
      <c r="A1327">
        <v>42</v>
      </c>
      <c r="B1327" t="s">
        <v>15</v>
      </c>
      <c r="C1327" t="s">
        <v>42</v>
      </c>
      <c r="D1327">
        <v>1142</v>
      </c>
      <c r="E1327" t="s">
        <v>48</v>
      </c>
      <c r="F1327">
        <v>8</v>
      </c>
      <c r="G1327">
        <v>3</v>
      </c>
      <c r="H1327" t="s">
        <v>44</v>
      </c>
      <c r="I1327">
        <v>1</v>
      </c>
      <c r="J1327">
        <v>1860</v>
      </c>
      <c r="K1327">
        <v>4</v>
      </c>
      <c r="L1327" t="s">
        <v>16</v>
      </c>
      <c r="M1327">
        <v>81</v>
      </c>
      <c r="N1327">
        <v>3</v>
      </c>
      <c r="O1327">
        <v>1</v>
      </c>
      <c r="P1327" t="s">
        <v>51</v>
      </c>
      <c r="Q1327">
        <v>3</v>
      </c>
      <c r="R1327" t="s">
        <v>14</v>
      </c>
      <c r="S1327">
        <v>3968</v>
      </c>
      <c r="T1327">
        <v>13624</v>
      </c>
      <c r="U1327">
        <v>4</v>
      </c>
      <c r="V1327" t="s">
        <v>46</v>
      </c>
      <c r="W1327" t="s">
        <v>15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32</v>
      </c>
      <c r="B1328" t="s">
        <v>12</v>
      </c>
      <c r="C1328" t="s">
        <v>42</v>
      </c>
      <c r="D1328">
        <v>414</v>
      </c>
      <c r="E1328" t="s">
        <v>43</v>
      </c>
      <c r="F1328">
        <v>2</v>
      </c>
      <c r="G1328">
        <v>4</v>
      </c>
      <c r="H1328" t="s">
        <v>59</v>
      </c>
      <c r="I1328">
        <v>1</v>
      </c>
      <c r="J1328">
        <v>1862</v>
      </c>
      <c r="K1328">
        <v>3</v>
      </c>
      <c r="L1328" t="s">
        <v>16</v>
      </c>
      <c r="M1328">
        <v>82</v>
      </c>
      <c r="N1328">
        <v>2</v>
      </c>
      <c r="O1328">
        <v>2</v>
      </c>
      <c r="P1328" t="s">
        <v>45</v>
      </c>
      <c r="Q1328">
        <v>2</v>
      </c>
      <c r="R1328" t="s">
        <v>14</v>
      </c>
      <c r="S1328">
        <v>9907</v>
      </c>
      <c r="T1328">
        <v>26186</v>
      </c>
      <c r="U1328">
        <v>7</v>
      </c>
      <c r="V1328" t="s">
        <v>46</v>
      </c>
      <c r="W1328" t="s">
        <v>12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</row>
    <row r="1329" spans="1:35" x14ac:dyDescent="0.25">
      <c r="A1329">
        <v>46</v>
      </c>
      <c r="B1329" t="s">
        <v>15</v>
      </c>
      <c r="C1329" t="s">
        <v>42</v>
      </c>
      <c r="D1329">
        <v>1319</v>
      </c>
      <c r="E1329" t="s">
        <v>43</v>
      </c>
      <c r="F1329">
        <v>3</v>
      </c>
      <c r="G1329">
        <v>3</v>
      </c>
      <c r="H1329" t="s">
        <v>60</v>
      </c>
      <c r="I1329">
        <v>1</v>
      </c>
      <c r="J1329">
        <v>1863</v>
      </c>
      <c r="K1329">
        <v>1</v>
      </c>
      <c r="L1329" t="s">
        <v>13</v>
      </c>
      <c r="M1329">
        <v>45</v>
      </c>
      <c r="N1329">
        <v>4</v>
      </c>
      <c r="O1329">
        <v>4</v>
      </c>
      <c r="P1329" t="s">
        <v>45</v>
      </c>
      <c r="Q1329">
        <v>1</v>
      </c>
      <c r="R1329" t="s">
        <v>18</v>
      </c>
      <c r="S1329">
        <v>13225</v>
      </c>
      <c r="T1329">
        <v>7739</v>
      </c>
      <c r="U1329">
        <v>2</v>
      </c>
      <c r="V1329" t="s">
        <v>46</v>
      </c>
      <c r="W1329" t="s">
        <v>15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</row>
    <row r="1330" spans="1:35" x14ac:dyDescent="0.25">
      <c r="A1330">
        <v>27</v>
      </c>
      <c r="B1330" t="s">
        <v>15</v>
      </c>
      <c r="C1330" t="s">
        <v>42</v>
      </c>
      <c r="D1330">
        <v>728</v>
      </c>
      <c r="E1330" t="s">
        <v>43</v>
      </c>
      <c r="F1330">
        <v>23</v>
      </c>
      <c r="G1330">
        <v>1</v>
      </c>
      <c r="H1330" t="s">
        <v>52</v>
      </c>
      <c r="I1330">
        <v>1</v>
      </c>
      <c r="J1330">
        <v>1864</v>
      </c>
      <c r="K1330">
        <v>2</v>
      </c>
      <c r="L1330" t="s">
        <v>13</v>
      </c>
      <c r="M1330">
        <v>36</v>
      </c>
      <c r="N1330">
        <v>2</v>
      </c>
      <c r="O1330">
        <v>2</v>
      </c>
      <c r="P1330" t="s">
        <v>57</v>
      </c>
      <c r="Q1330">
        <v>3</v>
      </c>
      <c r="R1330" t="s">
        <v>17</v>
      </c>
      <c r="S1330">
        <v>3540</v>
      </c>
      <c r="T1330">
        <v>7018</v>
      </c>
      <c r="U1330">
        <v>1</v>
      </c>
      <c r="V1330" t="s">
        <v>46</v>
      </c>
      <c r="W1330" t="s">
        <v>15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</row>
    <row r="1331" spans="1:35" x14ac:dyDescent="0.25">
      <c r="A1331">
        <v>29</v>
      </c>
      <c r="B1331" t="s">
        <v>15</v>
      </c>
      <c r="C1331" t="s">
        <v>42</v>
      </c>
      <c r="D1331">
        <v>352</v>
      </c>
      <c r="E1331" t="s">
        <v>61</v>
      </c>
      <c r="F1331">
        <v>6</v>
      </c>
      <c r="G1331">
        <v>1</v>
      </c>
      <c r="H1331" t="s">
        <v>52</v>
      </c>
      <c r="I1331">
        <v>1</v>
      </c>
      <c r="J1331">
        <v>1865</v>
      </c>
      <c r="K1331">
        <v>4</v>
      </c>
      <c r="L1331" t="s">
        <v>16</v>
      </c>
      <c r="M1331">
        <v>87</v>
      </c>
      <c r="N1331">
        <v>2</v>
      </c>
      <c r="O1331">
        <v>1</v>
      </c>
      <c r="P1331" t="s">
        <v>61</v>
      </c>
      <c r="Q1331">
        <v>2</v>
      </c>
      <c r="R1331" t="s">
        <v>17</v>
      </c>
      <c r="S1331">
        <v>2804</v>
      </c>
      <c r="T1331">
        <v>15434</v>
      </c>
      <c r="U1331">
        <v>1</v>
      </c>
      <c r="V1331" t="s">
        <v>46</v>
      </c>
      <c r="W1331" t="s">
        <v>15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</row>
    <row r="1332" spans="1:35" x14ac:dyDescent="0.25">
      <c r="A1332">
        <v>43</v>
      </c>
      <c r="B1332" t="s">
        <v>15</v>
      </c>
      <c r="C1332" t="s">
        <v>42</v>
      </c>
      <c r="D1332">
        <v>823</v>
      </c>
      <c r="E1332" t="s">
        <v>48</v>
      </c>
      <c r="F1332">
        <v>6</v>
      </c>
      <c r="G1332">
        <v>3</v>
      </c>
      <c r="H1332" t="s">
        <v>52</v>
      </c>
      <c r="I1332">
        <v>1</v>
      </c>
      <c r="J1332">
        <v>1866</v>
      </c>
      <c r="K1332">
        <v>1</v>
      </c>
      <c r="L1332" t="s">
        <v>13</v>
      </c>
      <c r="M1332">
        <v>81</v>
      </c>
      <c r="N1332">
        <v>2</v>
      </c>
      <c r="O1332">
        <v>5</v>
      </c>
      <c r="P1332" t="s">
        <v>56</v>
      </c>
      <c r="Q1332">
        <v>3</v>
      </c>
      <c r="R1332" t="s">
        <v>17</v>
      </c>
      <c r="S1332">
        <v>19392</v>
      </c>
      <c r="T1332">
        <v>22539</v>
      </c>
      <c r="U1332">
        <v>7</v>
      </c>
      <c r="V1332" t="s">
        <v>46</v>
      </c>
      <c r="W1332" t="s">
        <v>15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</row>
    <row r="1333" spans="1:35" x14ac:dyDescent="0.25">
      <c r="A1333">
        <v>48</v>
      </c>
      <c r="B1333" t="s">
        <v>15</v>
      </c>
      <c r="C1333" t="s">
        <v>42</v>
      </c>
      <c r="D1333">
        <v>1224</v>
      </c>
      <c r="E1333" t="s">
        <v>48</v>
      </c>
      <c r="F1333">
        <v>10</v>
      </c>
      <c r="G1333">
        <v>3</v>
      </c>
      <c r="H1333" t="s">
        <v>44</v>
      </c>
      <c r="I1333">
        <v>1</v>
      </c>
      <c r="J1333">
        <v>1867</v>
      </c>
      <c r="K1333">
        <v>4</v>
      </c>
      <c r="L1333" t="s">
        <v>16</v>
      </c>
      <c r="M1333">
        <v>91</v>
      </c>
      <c r="N1333">
        <v>2</v>
      </c>
      <c r="O1333">
        <v>5</v>
      </c>
      <c r="P1333" t="s">
        <v>58</v>
      </c>
      <c r="Q1333">
        <v>2</v>
      </c>
      <c r="R1333" t="s">
        <v>17</v>
      </c>
      <c r="S1333">
        <v>19665</v>
      </c>
      <c r="T1333">
        <v>13583</v>
      </c>
      <c r="U1333">
        <v>4</v>
      </c>
      <c r="V1333" t="s">
        <v>46</v>
      </c>
      <c r="W1333" t="s">
        <v>15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</row>
    <row r="1334" spans="1:35" x14ac:dyDescent="0.25">
      <c r="A1334">
        <v>29</v>
      </c>
      <c r="B1334" t="s">
        <v>12</v>
      </c>
      <c r="C1334" t="s">
        <v>47</v>
      </c>
      <c r="D1334">
        <v>459</v>
      </c>
      <c r="E1334" t="s">
        <v>48</v>
      </c>
      <c r="F1334">
        <v>24</v>
      </c>
      <c r="G1334">
        <v>2</v>
      </c>
      <c r="H1334" t="s">
        <v>44</v>
      </c>
      <c r="I1334">
        <v>1</v>
      </c>
      <c r="J1334">
        <v>1868</v>
      </c>
      <c r="K1334">
        <v>4</v>
      </c>
      <c r="L1334" t="s">
        <v>16</v>
      </c>
      <c r="M1334">
        <v>73</v>
      </c>
      <c r="N1334">
        <v>2</v>
      </c>
      <c r="O1334">
        <v>1</v>
      </c>
      <c r="P1334" t="s">
        <v>49</v>
      </c>
      <c r="Q1334">
        <v>4</v>
      </c>
      <c r="R1334" t="s">
        <v>14</v>
      </c>
      <c r="S1334">
        <v>2439</v>
      </c>
      <c r="T1334">
        <v>14753</v>
      </c>
      <c r="U1334">
        <v>1</v>
      </c>
      <c r="V1334" t="s">
        <v>46</v>
      </c>
      <c r="W1334" t="s">
        <v>12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</row>
    <row r="1335" spans="1:35" x14ac:dyDescent="0.25">
      <c r="A1335">
        <v>46</v>
      </c>
      <c r="B1335" t="s">
        <v>12</v>
      </c>
      <c r="C1335" t="s">
        <v>42</v>
      </c>
      <c r="D1335">
        <v>1254</v>
      </c>
      <c r="E1335" t="s">
        <v>43</v>
      </c>
      <c r="F1335">
        <v>10</v>
      </c>
      <c r="G1335">
        <v>3</v>
      </c>
      <c r="H1335" t="s">
        <v>44</v>
      </c>
      <c r="I1335">
        <v>1</v>
      </c>
      <c r="J1335">
        <v>1869</v>
      </c>
      <c r="K1335">
        <v>3</v>
      </c>
      <c r="L1335" t="s">
        <v>13</v>
      </c>
      <c r="M1335">
        <v>64</v>
      </c>
      <c r="N1335">
        <v>3</v>
      </c>
      <c r="O1335">
        <v>3</v>
      </c>
      <c r="P1335" t="s">
        <v>45</v>
      </c>
      <c r="Q1335">
        <v>2</v>
      </c>
      <c r="R1335" t="s">
        <v>17</v>
      </c>
      <c r="S1335">
        <v>7314</v>
      </c>
      <c r="T1335">
        <v>14011</v>
      </c>
      <c r="U1335">
        <v>5</v>
      </c>
      <c r="V1335" t="s">
        <v>46</v>
      </c>
      <c r="W1335" t="s">
        <v>15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</row>
    <row r="1336" spans="1:35" x14ac:dyDescent="0.25">
      <c r="A1336">
        <v>27</v>
      </c>
      <c r="B1336" t="s">
        <v>15</v>
      </c>
      <c r="C1336" t="s">
        <v>47</v>
      </c>
      <c r="D1336">
        <v>1131</v>
      </c>
      <c r="E1336" t="s">
        <v>48</v>
      </c>
      <c r="F1336">
        <v>15</v>
      </c>
      <c r="G1336">
        <v>3</v>
      </c>
      <c r="H1336" t="s">
        <v>44</v>
      </c>
      <c r="I1336">
        <v>1</v>
      </c>
      <c r="J1336">
        <v>1870</v>
      </c>
      <c r="K1336">
        <v>4</v>
      </c>
      <c r="L1336" t="s">
        <v>13</v>
      </c>
      <c r="M1336">
        <v>77</v>
      </c>
      <c r="N1336">
        <v>2</v>
      </c>
      <c r="O1336">
        <v>1</v>
      </c>
      <c r="P1336" t="s">
        <v>49</v>
      </c>
      <c r="Q1336">
        <v>1</v>
      </c>
      <c r="R1336" t="s">
        <v>17</v>
      </c>
      <c r="S1336">
        <v>4774</v>
      </c>
      <c r="T1336">
        <v>23844</v>
      </c>
      <c r="U1336">
        <v>0</v>
      </c>
      <c r="V1336" t="s">
        <v>46</v>
      </c>
      <c r="W1336" t="s">
        <v>15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</row>
    <row r="1337" spans="1:35" x14ac:dyDescent="0.25">
      <c r="A1337">
        <v>39</v>
      </c>
      <c r="B1337" t="s">
        <v>15</v>
      </c>
      <c r="C1337" t="s">
        <v>42</v>
      </c>
      <c r="D1337">
        <v>835</v>
      </c>
      <c r="E1337" t="s">
        <v>48</v>
      </c>
      <c r="F1337">
        <v>19</v>
      </c>
      <c r="G1337">
        <v>4</v>
      </c>
      <c r="H1337" t="s">
        <v>50</v>
      </c>
      <c r="I1337">
        <v>1</v>
      </c>
      <c r="J1337">
        <v>1871</v>
      </c>
      <c r="K1337">
        <v>4</v>
      </c>
      <c r="L1337" t="s">
        <v>16</v>
      </c>
      <c r="M1337">
        <v>41</v>
      </c>
      <c r="N1337">
        <v>3</v>
      </c>
      <c r="O1337">
        <v>2</v>
      </c>
      <c r="P1337" t="s">
        <v>49</v>
      </c>
      <c r="Q1337">
        <v>4</v>
      </c>
      <c r="R1337" t="s">
        <v>18</v>
      </c>
      <c r="S1337">
        <v>3902</v>
      </c>
      <c r="T1337">
        <v>5141</v>
      </c>
      <c r="U1337">
        <v>8</v>
      </c>
      <c r="V1337" t="s">
        <v>46</v>
      </c>
      <c r="W1337" t="s">
        <v>15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</row>
    <row r="1338" spans="1:35" x14ac:dyDescent="0.25">
      <c r="A1338">
        <v>55</v>
      </c>
      <c r="B1338" t="s">
        <v>15</v>
      </c>
      <c r="C1338" t="s">
        <v>42</v>
      </c>
      <c r="D1338">
        <v>836</v>
      </c>
      <c r="E1338" t="s">
        <v>48</v>
      </c>
      <c r="F1338">
        <v>2</v>
      </c>
      <c r="G1338">
        <v>4</v>
      </c>
      <c r="H1338" t="s">
        <v>60</v>
      </c>
      <c r="I1338">
        <v>1</v>
      </c>
      <c r="J1338">
        <v>1873</v>
      </c>
      <c r="K1338">
        <v>2</v>
      </c>
      <c r="L1338" t="s">
        <v>16</v>
      </c>
      <c r="M1338">
        <v>98</v>
      </c>
      <c r="N1338">
        <v>2</v>
      </c>
      <c r="O1338">
        <v>1</v>
      </c>
      <c r="P1338" t="s">
        <v>49</v>
      </c>
      <c r="Q1338">
        <v>4</v>
      </c>
      <c r="R1338" t="s">
        <v>17</v>
      </c>
      <c r="S1338">
        <v>2662</v>
      </c>
      <c r="T1338">
        <v>7975</v>
      </c>
      <c r="U1338">
        <v>8</v>
      </c>
      <c r="V1338" t="s">
        <v>46</v>
      </c>
      <c r="W1338" t="s">
        <v>15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</row>
    <row r="1339" spans="1:35" x14ac:dyDescent="0.25">
      <c r="A1339">
        <v>28</v>
      </c>
      <c r="B1339" t="s">
        <v>15</v>
      </c>
      <c r="C1339" t="s">
        <v>42</v>
      </c>
      <c r="D1339">
        <v>1172</v>
      </c>
      <c r="E1339" t="s">
        <v>43</v>
      </c>
      <c r="F1339">
        <v>3</v>
      </c>
      <c r="G1339">
        <v>3</v>
      </c>
      <c r="H1339" t="s">
        <v>52</v>
      </c>
      <c r="I1339">
        <v>1</v>
      </c>
      <c r="J1339">
        <v>1875</v>
      </c>
      <c r="K1339">
        <v>2</v>
      </c>
      <c r="L1339" t="s">
        <v>13</v>
      </c>
      <c r="M1339">
        <v>78</v>
      </c>
      <c r="N1339">
        <v>3</v>
      </c>
      <c r="O1339">
        <v>1</v>
      </c>
      <c r="P1339" t="s">
        <v>57</v>
      </c>
      <c r="Q1339">
        <v>2</v>
      </c>
      <c r="R1339" t="s">
        <v>17</v>
      </c>
      <c r="S1339">
        <v>2856</v>
      </c>
      <c r="T1339">
        <v>3692</v>
      </c>
      <c r="U1339">
        <v>1</v>
      </c>
      <c r="V1339" t="s">
        <v>46</v>
      </c>
      <c r="W1339" t="s">
        <v>15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</row>
    <row r="1340" spans="1:35" x14ac:dyDescent="0.25">
      <c r="A1340">
        <v>30</v>
      </c>
      <c r="B1340" t="s">
        <v>12</v>
      </c>
      <c r="C1340" t="s">
        <v>42</v>
      </c>
      <c r="D1340">
        <v>945</v>
      </c>
      <c r="E1340" t="s">
        <v>43</v>
      </c>
      <c r="F1340">
        <v>9</v>
      </c>
      <c r="G1340">
        <v>3</v>
      </c>
      <c r="H1340" t="s">
        <v>52</v>
      </c>
      <c r="I1340">
        <v>1</v>
      </c>
      <c r="J1340">
        <v>1876</v>
      </c>
      <c r="K1340">
        <v>2</v>
      </c>
      <c r="L1340" t="s">
        <v>16</v>
      </c>
      <c r="M1340">
        <v>89</v>
      </c>
      <c r="N1340">
        <v>3</v>
      </c>
      <c r="O1340">
        <v>1</v>
      </c>
      <c r="P1340" t="s">
        <v>57</v>
      </c>
      <c r="Q1340">
        <v>4</v>
      </c>
      <c r="R1340" t="s">
        <v>14</v>
      </c>
      <c r="S1340">
        <v>1081</v>
      </c>
      <c r="T1340">
        <v>16019</v>
      </c>
      <c r="U1340">
        <v>1</v>
      </c>
      <c r="V1340" t="s">
        <v>46</v>
      </c>
      <c r="W1340" t="s">
        <v>15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</row>
    <row r="1341" spans="1:35" x14ac:dyDescent="0.25">
      <c r="A1341">
        <v>22</v>
      </c>
      <c r="B1341" t="s">
        <v>12</v>
      </c>
      <c r="C1341" t="s">
        <v>42</v>
      </c>
      <c r="D1341">
        <v>391</v>
      </c>
      <c r="E1341" t="s">
        <v>48</v>
      </c>
      <c r="F1341">
        <v>7</v>
      </c>
      <c r="G1341">
        <v>1</v>
      </c>
      <c r="H1341" t="s">
        <v>44</v>
      </c>
      <c r="I1341">
        <v>1</v>
      </c>
      <c r="J1341">
        <v>1878</v>
      </c>
      <c r="K1341">
        <v>4</v>
      </c>
      <c r="L1341" t="s">
        <v>16</v>
      </c>
      <c r="M1341">
        <v>75</v>
      </c>
      <c r="N1341">
        <v>3</v>
      </c>
      <c r="O1341">
        <v>1</v>
      </c>
      <c r="P1341" t="s">
        <v>49</v>
      </c>
      <c r="Q1341">
        <v>2</v>
      </c>
      <c r="R1341" t="s">
        <v>14</v>
      </c>
      <c r="S1341">
        <v>2472</v>
      </c>
      <c r="T1341">
        <v>26092</v>
      </c>
      <c r="U1341">
        <v>1</v>
      </c>
      <c r="V1341" t="s">
        <v>46</v>
      </c>
      <c r="W1341" t="s">
        <v>12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</row>
    <row r="1342" spans="1:35" x14ac:dyDescent="0.25">
      <c r="A1342">
        <v>36</v>
      </c>
      <c r="B1342" t="s">
        <v>15</v>
      </c>
      <c r="C1342" t="s">
        <v>42</v>
      </c>
      <c r="D1342">
        <v>1266</v>
      </c>
      <c r="E1342" t="s">
        <v>43</v>
      </c>
      <c r="F1342">
        <v>10</v>
      </c>
      <c r="G1342">
        <v>4</v>
      </c>
      <c r="H1342" t="s">
        <v>60</v>
      </c>
      <c r="I1342">
        <v>1</v>
      </c>
      <c r="J1342">
        <v>1880</v>
      </c>
      <c r="K1342">
        <v>2</v>
      </c>
      <c r="L1342" t="s">
        <v>13</v>
      </c>
      <c r="M1342">
        <v>63</v>
      </c>
      <c r="N1342">
        <v>2</v>
      </c>
      <c r="O1342">
        <v>2</v>
      </c>
      <c r="P1342" t="s">
        <v>45</v>
      </c>
      <c r="Q1342">
        <v>3</v>
      </c>
      <c r="R1342" t="s">
        <v>17</v>
      </c>
      <c r="S1342">
        <v>5673</v>
      </c>
      <c r="T1342">
        <v>6060</v>
      </c>
      <c r="U1342">
        <v>1</v>
      </c>
      <c r="V1342" t="s">
        <v>46</v>
      </c>
      <c r="W1342" t="s">
        <v>12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</row>
    <row r="1343" spans="1:35" x14ac:dyDescent="0.25">
      <c r="A1343">
        <v>31</v>
      </c>
      <c r="B1343" t="s">
        <v>15</v>
      </c>
      <c r="C1343" t="s">
        <v>42</v>
      </c>
      <c r="D1343">
        <v>311</v>
      </c>
      <c r="E1343" t="s">
        <v>48</v>
      </c>
      <c r="F1343">
        <v>20</v>
      </c>
      <c r="G1343">
        <v>3</v>
      </c>
      <c r="H1343" t="s">
        <v>44</v>
      </c>
      <c r="I1343">
        <v>1</v>
      </c>
      <c r="J1343">
        <v>1881</v>
      </c>
      <c r="K1343">
        <v>2</v>
      </c>
      <c r="L1343" t="s">
        <v>16</v>
      </c>
      <c r="M1343">
        <v>89</v>
      </c>
      <c r="N1343">
        <v>3</v>
      </c>
      <c r="O1343">
        <v>2</v>
      </c>
      <c r="P1343" t="s">
        <v>51</v>
      </c>
      <c r="Q1343">
        <v>3</v>
      </c>
      <c r="R1343" t="s">
        <v>18</v>
      </c>
      <c r="S1343">
        <v>4197</v>
      </c>
      <c r="T1343">
        <v>18624</v>
      </c>
      <c r="U1343">
        <v>1</v>
      </c>
      <c r="V1343" t="s">
        <v>46</v>
      </c>
      <c r="W1343" t="s">
        <v>15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</row>
    <row r="1344" spans="1:35" x14ac:dyDescent="0.25">
      <c r="A1344">
        <v>34</v>
      </c>
      <c r="B1344" t="s">
        <v>15</v>
      </c>
      <c r="C1344" t="s">
        <v>42</v>
      </c>
      <c r="D1344">
        <v>1480</v>
      </c>
      <c r="E1344" t="s">
        <v>43</v>
      </c>
      <c r="F1344">
        <v>4</v>
      </c>
      <c r="G1344">
        <v>3</v>
      </c>
      <c r="H1344" t="s">
        <v>44</v>
      </c>
      <c r="I1344">
        <v>1</v>
      </c>
      <c r="J1344">
        <v>1882</v>
      </c>
      <c r="K1344">
        <v>3</v>
      </c>
      <c r="L1344" t="s">
        <v>16</v>
      </c>
      <c r="M1344">
        <v>64</v>
      </c>
      <c r="N1344">
        <v>3</v>
      </c>
      <c r="O1344">
        <v>3</v>
      </c>
      <c r="P1344" t="s">
        <v>45</v>
      </c>
      <c r="Q1344">
        <v>4</v>
      </c>
      <c r="R1344" t="s">
        <v>17</v>
      </c>
      <c r="S1344">
        <v>9713</v>
      </c>
      <c r="T1344">
        <v>24444</v>
      </c>
      <c r="U1344">
        <v>2</v>
      </c>
      <c r="V1344" t="s">
        <v>46</v>
      </c>
      <c r="W1344" t="s">
        <v>12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</row>
    <row r="1345" spans="1:35" x14ac:dyDescent="0.25">
      <c r="A1345">
        <v>29</v>
      </c>
      <c r="B1345" t="s">
        <v>15</v>
      </c>
      <c r="C1345" t="s">
        <v>42</v>
      </c>
      <c r="D1345">
        <v>592</v>
      </c>
      <c r="E1345" t="s">
        <v>48</v>
      </c>
      <c r="F1345">
        <v>7</v>
      </c>
      <c r="G1345">
        <v>3</v>
      </c>
      <c r="H1345" t="s">
        <v>44</v>
      </c>
      <c r="I1345">
        <v>1</v>
      </c>
      <c r="J1345">
        <v>1883</v>
      </c>
      <c r="K1345">
        <v>4</v>
      </c>
      <c r="L1345" t="s">
        <v>16</v>
      </c>
      <c r="M1345">
        <v>59</v>
      </c>
      <c r="N1345">
        <v>3</v>
      </c>
      <c r="O1345">
        <v>1</v>
      </c>
      <c r="P1345" t="s">
        <v>51</v>
      </c>
      <c r="Q1345">
        <v>1</v>
      </c>
      <c r="R1345" t="s">
        <v>14</v>
      </c>
      <c r="S1345">
        <v>2062</v>
      </c>
      <c r="T1345">
        <v>19384</v>
      </c>
      <c r="U1345">
        <v>3</v>
      </c>
      <c r="V1345" t="s">
        <v>46</v>
      </c>
      <c r="W1345" t="s">
        <v>15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</row>
    <row r="1346" spans="1:35" x14ac:dyDescent="0.25">
      <c r="A1346">
        <v>37</v>
      </c>
      <c r="B1346" t="s">
        <v>15</v>
      </c>
      <c r="C1346" t="s">
        <v>42</v>
      </c>
      <c r="D1346">
        <v>783</v>
      </c>
      <c r="E1346" t="s">
        <v>48</v>
      </c>
      <c r="F1346">
        <v>7</v>
      </c>
      <c r="G1346">
        <v>4</v>
      </c>
      <c r="H1346" t="s">
        <v>52</v>
      </c>
      <c r="I1346">
        <v>1</v>
      </c>
      <c r="J1346">
        <v>1885</v>
      </c>
      <c r="K1346">
        <v>4</v>
      </c>
      <c r="L1346" t="s">
        <v>16</v>
      </c>
      <c r="M1346">
        <v>78</v>
      </c>
      <c r="N1346">
        <v>3</v>
      </c>
      <c r="O1346">
        <v>2</v>
      </c>
      <c r="P1346" t="s">
        <v>49</v>
      </c>
      <c r="Q1346">
        <v>1</v>
      </c>
      <c r="R1346" t="s">
        <v>17</v>
      </c>
      <c r="S1346">
        <v>4284</v>
      </c>
      <c r="T1346">
        <v>13588</v>
      </c>
      <c r="U1346">
        <v>5</v>
      </c>
      <c r="V1346" t="s">
        <v>46</v>
      </c>
      <c r="W1346" t="s">
        <v>12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</row>
    <row r="1347" spans="1:35" x14ac:dyDescent="0.25">
      <c r="A1347">
        <v>35</v>
      </c>
      <c r="B1347" t="s">
        <v>15</v>
      </c>
      <c r="C1347" t="s">
        <v>42</v>
      </c>
      <c r="D1347">
        <v>219</v>
      </c>
      <c r="E1347" t="s">
        <v>48</v>
      </c>
      <c r="F1347">
        <v>16</v>
      </c>
      <c r="G1347">
        <v>2</v>
      </c>
      <c r="H1347" t="s">
        <v>50</v>
      </c>
      <c r="I1347">
        <v>1</v>
      </c>
      <c r="J1347">
        <v>1886</v>
      </c>
      <c r="K1347">
        <v>4</v>
      </c>
      <c r="L1347" t="s">
        <v>13</v>
      </c>
      <c r="M1347">
        <v>44</v>
      </c>
      <c r="N1347">
        <v>2</v>
      </c>
      <c r="O1347">
        <v>2</v>
      </c>
      <c r="P1347" t="s">
        <v>53</v>
      </c>
      <c r="Q1347">
        <v>2</v>
      </c>
      <c r="R1347" t="s">
        <v>17</v>
      </c>
      <c r="S1347">
        <v>4788</v>
      </c>
      <c r="T1347">
        <v>25388</v>
      </c>
      <c r="U1347">
        <v>0</v>
      </c>
      <c r="V1347" t="s">
        <v>46</v>
      </c>
      <c r="W1347" t="s">
        <v>12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</row>
    <row r="1348" spans="1:35" x14ac:dyDescent="0.25">
      <c r="A1348">
        <v>45</v>
      </c>
      <c r="B1348" t="s">
        <v>15</v>
      </c>
      <c r="C1348" t="s">
        <v>42</v>
      </c>
      <c r="D1348">
        <v>556</v>
      </c>
      <c r="E1348" t="s">
        <v>48</v>
      </c>
      <c r="F1348">
        <v>25</v>
      </c>
      <c r="G1348">
        <v>2</v>
      </c>
      <c r="H1348" t="s">
        <v>44</v>
      </c>
      <c r="I1348">
        <v>1</v>
      </c>
      <c r="J1348">
        <v>1888</v>
      </c>
      <c r="K1348">
        <v>2</v>
      </c>
      <c r="L1348" t="s">
        <v>13</v>
      </c>
      <c r="M1348">
        <v>93</v>
      </c>
      <c r="N1348">
        <v>2</v>
      </c>
      <c r="O1348">
        <v>2</v>
      </c>
      <c r="P1348" t="s">
        <v>53</v>
      </c>
      <c r="Q1348">
        <v>4</v>
      </c>
      <c r="R1348" t="s">
        <v>17</v>
      </c>
      <c r="S1348">
        <v>5906</v>
      </c>
      <c r="T1348">
        <v>23888</v>
      </c>
      <c r="U1348">
        <v>0</v>
      </c>
      <c r="V1348" t="s">
        <v>46</v>
      </c>
      <c r="W1348" t="s">
        <v>15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</row>
    <row r="1349" spans="1:35" x14ac:dyDescent="0.25">
      <c r="A1349">
        <v>36</v>
      </c>
      <c r="B1349" t="s">
        <v>15</v>
      </c>
      <c r="C1349" t="s">
        <v>47</v>
      </c>
      <c r="D1349">
        <v>1213</v>
      </c>
      <c r="E1349" t="s">
        <v>61</v>
      </c>
      <c r="F1349">
        <v>2</v>
      </c>
      <c r="G1349">
        <v>1</v>
      </c>
      <c r="H1349" t="s">
        <v>61</v>
      </c>
      <c r="I1349">
        <v>1</v>
      </c>
      <c r="J1349">
        <v>1890</v>
      </c>
      <c r="K1349">
        <v>2</v>
      </c>
      <c r="L1349" t="s">
        <v>16</v>
      </c>
      <c r="M1349">
        <v>94</v>
      </c>
      <c r="N1349">
        <v>2</v>
      </c>
      <c r="O1349">
        <v>2</v>
      </c>
      <c r="P1349" t="s">
        <v>61</v>
      </c>
      <c r="Q1349">
        <v>4</v>
      </c>
      <c r="R1349" t="s">
        <v>14</v>
      </c>
      <c r="S1349">
        <v>3886</v>
      </c>
      <c r="T1349">
        <v>4223</v>
      </c>
      <c r="U1349">
        <v>1</v>
      </c>
      <c r="V1349" t="s">
        <v>46</v>
      </c>
      <c r="W1349" t="s">
        <v>15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</row>
    <row r="1350" spans="1:35" x14ac:dyDescent="0.25">
      <c r="A1350">
        <v>40</v>
      </c>
      <c r="B1350" t="s">
        <v>15</v>
      </c>
      <c r="C1350" t="s">
        <v>42</v>
      </c>
      <c r="D1350">
        <v>1137</v>
      </c>
      <c r="E1350" t="s">
        <v>48</v>
      </c>
      <c r="F1350">
        <v>1</v>
      </c>
      <c r="G1350">
        <v>4</v>
      </c>
      <c r="H1350" t="s">
        <v>44</v>
      </c>
      <c r="I1350">
        <v>1</v>
      </c>
      <c r="J1350">
        <v>1892</v>
      </c>
      <c r="K1350">
        <v>1</v>
      </c>
      <c r="L1350" t="s">
        <v>16</v>
      </c>
      <c r="M1350">
        <v>98</v>
      </c>
      <c r="N1350">
        <v>3</v>
      </c>
      <c r="O1350">
        <v>4</v>
      </c>
      <c r="P1350" t="s">
        <v>56</v>
      </c>
      <c r="Q1350">
        <v>1</v>
      </c>
      <c r="R1350" t="s">
        <v>18</v>
      </c>
      <c r="S1350">
        <v>16823</v>
      </c>
      <c r="T1350">
        <v>18991</v>
      </c>
      <c r="U1350">
        <v>2</v>
      </c>
      <c r="V1350" t="s">
        <v>46</v>
      </c>
      <c r="W1350" t="s">
        <v>15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</row>
    <row r="1351" spans="1:35" x14ac:dyDescent="0.25">
      <c r="A1351">
        <v>26</v>
      </c>
      <c r="B1351" t="s">
        <v>15</v>
      </c>
      <c r="C1351" t="s">
        <v>42</v>
      </c>
      <c r="D1351">
        <v>482</v>
      </c>
      <c r="E1351" t="s">
        <v>48</v>
      </c>
      <c r="F1351">
        <v>1</v>
      </c>
      <c r="G1351">
        <v>2</v>
      </c>
      <c r="H1351" t="s">
        <v>44</v>
      </c>
      <c r="I1351">
        <v>1</v>
      </c>
      <c r="J1351">
        <v>1893</v>
      </c>
      <c r="K1351">
        <v>2</v>
      </c>
      <c r="L1351" t="s">
        <v>13</v>
      </c>
      <c r="M1351">
        <v>90</v>
      </c>
      <c r="N1351">
        <v>2</v>
      </c>
      <c r="O1351">
        <v>1</v>
      </c>
      <c r="P1351" t="s">
        <v>49</v>
      </c>
      <c r="Q1351">
        <v>3</v>
      </c>
      <c r="R1351" t="s">
        <v>17</v>
      </c>
      <c r="S1351">
        <v>2933</v>
      </c>
      <c r="T1351">
        <v>14908</v>
      </c>
      <c r="U1351">
        <v>1</v>
      </c>
      <c r="V1351" t="s">
        <v>46</v>
      </c>
      <c r="W1351" t="s">
        <v>12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</row>
    <row r="1352" spans="1:35" x14ac:dyDescent="0.25">
      <c r="A1352">
        <v>27</v>
      </c>
      <c r="B1352" t="s">
        <v>15</v>
      </c>
      <c r="C1352" t="s">
        <v>42</v>
      </c>
      <c r="D1352">
        <v>511</v>
      </c>
      <c r="E1352" t="s">
        <v>43</v>
      </c>
      <c r="F1352">
        <v>2</v>
      </c>
      <c r="G1352">
        <v>2</v>
      </c>
      <c r="H1352" t="s">
        <v>52</v>
      </c>
      <c r="I1352">
        <v>1</v>
      </c>
      <c r="J1352">
        <v>1898</v>
      </c>
      <c r="K1352">
        <v>1</v>
      </c>
      <c r="L1352" t="s">
        <v>13</v>
      </c>
      <c r="M1352">
        <v>89</v>
      </c>
      <c r="N1352">
        <v>4</v>
      </c>
      <c r="O1352">
        <v>2</v>
      </c>
      <c r="P1352" t="s">
        <v>45</v>
      </c>
      <c r="Q1352">
        <v>3</v>
      </c>
      <c r="R1352" t="s">
        <v>14</v>
      </c>
      <c r="S1352">
        <v>6500</v>
      </c>
      <c r="T1352">
        <v>26997</v>
      </c>
      <c r="U1352">
        <v>0</v>
      </c>
      <c r="V1352" t="s">
        <v>46</v>
      </c>
      <c r="W1352" t="s">
        <v>15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</row>
    <row r="1353" spans="1:35" x14ac:dyDescent="0.25">
      <c r="A1353">
        <v>48</v>
      </c>
      <c r="B1353" t="s">
        <v>15</v>
      </c>
      <c r="C1353" t="s">
        <v>47</v>
      </c>
      <c r="D1353">
        <v>117</v>
      </c>
      <c r="E1353" t="s">
        <v>48</v>
      </c>
      <c r="F1353">
        <v>22</v>
      </c>
      <c r="G1353">
        <v>3</v>
      </c>
      <c r="H1353" t="s">
        <v>52</v>
      </c>
      <c r="I1353">
        <v>1</v>
      </c>
      <c r="J1353">
        <v>1900</v>
      </c>
      <c r="K1353">
        <v>4</v>
      </c>
      <c r="L1353" t="s">
        <v>13</v>
      </c>
      <c r="M1353">
        <v>58</v>
      </c>
      <c r="N1353">
        <v>3</v>
      </c>
      <c r="O1353">
        <v>4</v>
      </c>
      <c r="P1353" t="s">
        <v>56</v>
      </c>
      <c r="Q1353">
        <v>4</v>
      </c>
      <c r="R1353" t="s">
        <v>18</v>
      </c>
      <c r="S1353">
        <v>17174</v>
      </c>
      <c r="T1353">
        <v>2437</v>
      </c>
      <c r="U1353">
        <v>3</v>
      </c>
      <c r="V1353" t="s">
        <v>46</v>
      </c>
      <c r="W1353" t="s">
        <v>15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</row>
    <row r="1354" spans="1:35" x14ac:dyDescent="0.25">
      <c r="A1354">
        <v>44</v>
      </c>
      <c r="B1354" t="s">
        <v>15</v>
      </c>
      <c r="C1354" t="s">
        <v>42</v>
      </c>
      <c r="D1354">
        <v>170</v>
      </c>
      <c r="E1354" t="s">
        <v>48</v>
      </c>
      <c r="F1354">
        <v>1</v>
      </c>
      <c r="G1354">
        <v>4</v>
      </c>
      <c r="H1354" t="s">
        <v>44</v>
      </c>
      <c r="I1354">
        <v>1</v>
      </c>
      <c r="J1354">
        <v>1903</v>
      </c>
      <c r="K1354">
        <v>2</v>
      </c>
      <c r="L1354" t="s">
        <v>16</v>
      </c>
      <c r="M1354">
        <v>78</v>
      </c>
      <c r="N1354">
        <v>4</v>
      </c>
      <c r="O1354">
        <v>2</v>
      </c>
      <c r="P1354" t="s">
        <v>54</v>
      </c>
      <c r="Q1354">
        <v>1</v>
      </c>
      <c r="R1354" t="s">
        <v>17</v>
      </c>
      <c r="S1354">
        <v>5033</v>
      </c>
      <c r="T1354">
        <v>9364</v>
      </c>
      <c r="U1354">
        <v>2</v>
      </c>
      <c r="V1354" t="s">
        <v>46</v>
      </c>
      <c r="W1354" t="s">
        <v>15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</row>
    <row r="1355" spans="1:35" x14ac:dyDescent="0.25">
      <c r="A1355">
        <v>34</v>
      </c>
      <c r="B1355" t="s">
        <v>12</v>
      </c>
      <c r="C1355" t="s">
        <v>55</v>
      </c>
      <c r="D1355">
        <v>967</v>
      </c>
      <c r="E1355" t="s">
        <v>48</v>
      </c>
      <c r="F1355">
        <v>16</v>
      </c>
      <c r="G1355">
        <v>4</v>
      </c>
      <c r="H1355" t="s">
        <v>60</v>
      </c>
      <c r="I1355">
        <v>1</v>
      </c>
      <c r="J1355">
        <v>1905</v>
      </c>
      <c r="K1355">
        <v>4</v>
      </c>
      <c r="L1355" t="s">
        <v>16</v>
      </c>
      <c r="M1355">
        <v>85</v>
      </c>
      <c r="N1355">
        <v>1</v>
      </c>
      <c r="O1355">
        <v>1</v>
      </c>
      <c r="P1355" t="s">
        <v>49</v>
      </c>
      <c r="Q1355">
        <v>1</v>
      </c>
      <c r="R1355" t="s">
        <v>17</v>
      </c>
      <c r="S1355">
        <v>2307</v>
      </c>
      <c r="T1355">
        <v>14460</v>
      </c>
      <c r="U1355">
        <v>1</v>
      </c>
      <c r="V1355" t="s">
        <v>46</v>
      </c>
      <c r="W1355" t="s">
        <v>12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</row>
    <row r="1356" spans="1:35" x14ac:dyDescent="0.25">
      <c r="A1356">
        <v>56</v>
      </c>
      <c r="B1356" t="s">
        <v>12</v>
      </c>
      <c r="C1356" t="s">
        <v>42</v>
      </c>
      <c r="D1356">
        <v>1162</v>
      </c>
      <c r="E1356" t="s">
        <v>48</v>
      </c>
      <c r="F1356">
        <v>24</v>
      </c>
      <c r="G1356">
        <v>2</v>
      </c>
      <c r="H1356" t="s">
        <v>44</v>
      </c>
      <c r="I1356">
        <v>1</v>
      </c>
      <c r="J1356">
        <v>1907</v>
      </c>
      <c r="K1356">
        <v>1</v>
      </c>
      <c r="L1356" t="s">
        <v>16</v>
      </c>
      <c r="M1356">
        <v>97</v>
      </c>
      <c r="N1356">
        <v>3</v>
      </c>
      <c r="O1356">
        <v>1</v>
      </c>
      <c r="P1356" t="s">
        <v>51</v>
      </c>
      <c r="Q1356">
        <v>4</v>
      </c>
      <c r="R1356" t="s">
        <v>14</v>
      </c>
      <c r="S1356">
        <v>2587</v>
      </c>
      <c r="T1356">
        <v>10261</v>
      </c>
      <c r="U1356">
        <v>1</v>
      </c>
      <c r="V1356" t="s">
        <v>46</v>
      </c>
      <c r="W1356" t="s">
        <v>15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</row>
    <row r="1357" spans="1:35" x14ac:dyDescent="0.25">
      <c r="A1357">
        <v>36</v>
      </c>
      <c r="B1357" t="s">
        <v>15</v>
      </c>
      <c r="C1357" t="s">
        <v>42</v>
      </c>
      <c r="D1357">
        <v>335</v>
      </c>
      <c r="E1357" t="s">
        <v>43</v>
      </c>
      <c r="F1357">
        <v>17</v>
      </c>
      <c r="G1357">
        <v>2</v>
      </c>
      <c r="H1357" t="s">
        <v>59</v>
      </c>
      <c r="I1357">
        <v>1</v>
      </c>
      <c r="J1357">
        <v>1908</v>
      </c>
      <c r="K1357">
        <v>3</v>
      </c>
      <c r="L1357" t="s">
        <v>16</v>
      </c>
      <c r="M1357">
        <v>33</v>
      </c>
      <c r="N1357">
        <v>2</v>
      </c>
      <c r="O1357">
        <v>2</v>
      </c>
      <c r="P1357" t="s">
        <v>45</v>
      </c>
      <c r="Q1357">
        <v>2</v>
      </c>
      <c r="R1357" t="s">
        <v>17</v>
      </c>
      <c r="S1357">
        <v>5507</v>
      </c>
      <c r="T1357">
        <v>16822</v>
      </c>
      <c r="U1357">
        <v>2</v>
      </c>
      <c r="V1357" t="s">
        <v>46</v>
      </c>
      <c r="W1357" t="s">
        <v>15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</row>
    <row r="1358" spans="1:35" x14ac:dyDescent="0.25">
      <c r="A1358">
        <v>41</v>
      </c>
      <c r="B1358" t="s">
        <v>15</v>
      </c>
      <c r="C1358" t="s">
        <v>42</v>
      </c>
      <c r="D1358">
        <v>337</v>
      </c>
      <c r="E1358" t="s">
        <v>43</v>
      </c>
      <c r="F1358">
        <v>8</v>
      </c>
      <c r="G1358">
        <v>3</v>
      </c>
      <c r="H1358" t="s">
        <v>59</v>
      </c>
      <c r="I1358">
        <v>1</v>
      </c>
      <c r="J1358">
        <v>1909</v>
      </c>
      <c r="K1358">
        <v>3</v>
      </c>
      <c r="L1358" t="s">
        <v>13</v>
      </c>
      <c r="M1358">
        <v>54</v>
      </c>
      <c r="N1358">
        <v>3</v>
      </c>
      <c r="O1358">
        <v>2</v>
      </c>
      <c r="P1358" t="s">
        <v>45</v>
      </c>
      <c r="Q1358">
        <v>2</v>
      </c>
      <c r="R1358" t="s">
        <v>17</v>
      </c>
      <c r="S1358">
        <v>4393</v>
      </c>
      <c r="T1358">
        <v>26841</v>
      </c>
      <c r="U1358">
        <v>5</v>
      </c>
      <c r="V1358" t="s">
        <v>46</v>
      </c>
      <c r="W1358" t="s">
        <v>15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</row>
    <row r="1359" spans="1:35" x14ac:dyDescent="0.25">
      <c r="A1359">
        <v>42</v>
      </c>
      <c r="B1359" t="s">
        <v>15</v>
      </c>
      <c r="C1359" t="s">
        <v>42</v>
      </c>
      <c r="D1359">
        <v>1396</v>
      </c>
      <c r="E1359" t="s">
        <v>48</v>
      </c>
      <c r="F1359">
        <v>6</v>
      </c>
      <c r="G1359">
        <v>3</v>
      </c>
      <c r="H1359" t="s">
        <v>52</v>
      </c>
      <c r="I1359">
        <v>1</v>
      </c>
      <c r="J1359">
        <v>1911</v>
      </c>
      <c r="K1359">
        <v>3</v>
      </c>
      <c r="L1359" t="s">
        <v>16</v>
      </c>
      <c r="M1359">
        <v>83</v>
      </c>
      <c r="N1359">
        <v>3</v>
      </c>
      <c r="O1359">
        <v>3</v>
      </c>
      <c r="P1359" t="s">
        <v>58</v>
      </c>
      <c r="Q1359">
        <v>1</v>
      </c>
      <c r="R1359" t="s">
        <v>17</v>
      </c>
      <c r="S1359">
        <v>13348</v>
      </c>
      <c r="T1359">
        <v>14842</v>
      </c>
      <c r="U1359">
        <v>9</v>
      </c>
      <c r="V1359" t="s">
        <v>46</v>
      </c>
      <c r="W1359" t="s">
        <v>15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</row>
    <row r="1360" spans="1:35" x14ac:dyDescent="0.25">
      <c r="A1360">
        <v>31</v>
      </c>
      <c r="B1360" t="s">
        <v>15</v>
      </c>
      <c r="C1360" t="s">
        <v>42</v>
      </c>
      <c r="D1360">
        <v>1079</v>
      </c>
      <c r="E1360" t="s">
        <v>43</v>
      </c>
      <c r="F1360">
        <v>10</v>
      </c>
      <c r="G1360">
        <v>2</v>
      </c>
      <c r="H1360" t="s">
        <v>52</v>
      </c>
      <c r="I1360">
        <v>1</v>
      </c>
      <c r="J1360">
        <v>1912</v>
      </c>
      <c r="K1360">
        <v>3</v>
      </c>
      <c r="L1360" t="s">
        <v>13</v>
      </c>
      <c r="M1360">
        <v>86</v>
      </c>
      <c r="N1360">
        <v>3</v>
      </c>
      <c r="O1360">
        <v>2</v>
      </c>
      <c r="P1360" t="s">
        <v>45</v>
      </c>
      <c r="Q1360">
        <v>4</v>
      </c>
      <c r="R1360" t="s">
        <v>18</v>
      </c>
      <c r="S1360">
        <v>6583</v>
      </c>
      <c r="T1360">
        <v>20115</v>
      </c>
      <c r="U1360">
        <v>2</v>
      </c>
      <c r="V1360" t="s">
        <v>46</v>
      </c>
      <c r="W1360" t="s">
        <v>12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</row>
    <row r="1361" spans="1:35" x14ac:dyDescent="0.25">
      <c r="A1361">
        <v>34</v>
      </c>
      <c r="B1361" t="s">
        <v>15</v>
      </c>
      <c r="C1361" t="s">
        <v>42</v>
      </c>
      <c r="D1361">
        <v>735</v>
      </c>
      <c r="E1361" t="s">
        <v>43</v>
      </c>
      <c r="F1361">
        <v>3</v>
      </c>
      <c r="G1361">
        <v>1</v>
      </c>
      <c r="H1361" t="s">
        <v>52</v>
      </c>
      <c r="I1361">
        <v>1</v>
      </c>
      <c r="J1361">
        <v>1915</v>
      </c>
      <c r="K1361">
        <v>4</v>
      </c>
      <c r="L1361" t="s">
        <v>13</v>
      </c>
      <c r="M1361">
        <v>75</v>
      </c>
      <c r="N1361">
        <v>2</v>
      </c>
      <c r="O1361">
        <v>2</v>
      </c>
      <c r="P1361" t="s">
        <v>45</v>
      </c>
      <c r="Q1361">
        <v>4</v>
      </c>
      <c r="R1361" t="s">
        <v>17</v>
      </c>
      <c r="S1361">
        <v>8103</v>
      </c>
      <c r="T1361">
        <v>16495</v>
      </c>
      <c r="U1361">
        <v>3</v>
      </c>
      <c r="V1361" t="s">
        <v>46</v>
      </c>
      <c r="W1361" t="s">
        <v>12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</row>
    <row r="1362" spans="1:35" x14ac:dyDescent="0.25">
      <c r="A1362">
        <v>31</v>
      </c>
      <c r="B1362" t="s">
        <v>15</v>
      </c>
      <c r="C1362" t="s">
        <v>42</v>
      </c>
      <c r="D1362">
        <v>471</v>
      </c>
      <c r="E1362" t="s">
        <v>48</v>
      </c>
      <c r="F1362">
        <v>4</v>
      </c>
      <c r="G1362">
        <v>3</v>
      </c>
      <c r="H1362" t="s">
        <v>52</v>
      </c>
      <c r="I1362">
        <v>1</v>
      </c>
      <c r="J1362">
        <v>1916</v>
      </c>
      <c r="K1362">
        <v>1</v>
      </c>
      <c r="L1362" t="s">
        <v>13</v>
      </c>
      <c r="M1362">
        <v>62</v>
      </c>
      <c r="N1362">
        <v>4</v>
      </c>
      <c r="O1362">
        <v>1</v>
      </c>
      <c r="P1362" t="s">
        <v>51</v>
      </c>
      <c r="Q1362">
        <v>3</v>
      </c>
      <c r="R1362" t="s">
        <v>18</v>
      </c>
      <c r="S1362">
        <v>3978</v>
      </c>
      <c r="T1362">
        <v>16031</v>
      </c>
      <c r="U1362">
        <v>8</v>
      </c>
      <c r="V1362" t="s">
        <v>46</v>
      </c>
      <c r="W1362" t="s">
        <v>15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35" x14ac:dyDescent="0.25">
      <c r="A1363">
        <v>26</v>
      </c>
      <c r="B1363" t="s">
        <v>15</v>
      </c>
      <c r="C1363" t="s">
        <v>47</v>
      </c>
      <c r="D1363">
        <v>1096</v>
      </c>
      <c r="E1363" t="s">
        <v>48</v>
      </c>
      <c r="F1363">
        <v>6</v>
      </c>
      <c r="G1363">
        <v>3</v>
      </c>
      <c r="H1363" t="s">
        <v>50</v>
      </c>
      <c r="I1363">
        <v>1</v>
      </c>
      <c r="J1363">
        <v>1918</v>
      </c>
      <c r="K1363">
        <v>3</v>
      </c>
      <c r="L1363" t="s">
        <v>16</v>
      </c>
      <c r="M1363">
        <v>61</v>
      </c>
      <c r="N1363">
        <v>4</v>
      </c>
      <c r="O1363">
        <v>1</v>
      </c>
      <c r="P1363" t="s">
        <v>51</v>
      </c>
      <c r="Q1363">
        <v>4</v>
      </c>
      <c r="R1363" t="s">
        <v>17</v>
      </c>
      <c r="S1363">
        <v>2544</v>
      </c>
      <c r="T1363">
        <v>7102</v>
      </c>
      <c r="U1363">
        <v>0</v>
      </c>
      <c r="V1363" t="s">
        <v>46</v>
      </c>
      <c r="W1363" t="s">
        <v>15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</row>
    <row r="1364" spans="1:35" x14ac:dyDescent="0.25">
      <c r="A1364">
        <v>45</v>
      </c>
      <c r="B1364" t="s">
        <v>15</v>
      </c>
      <c r="C1364" t="s">
        <v>47</v>
      </c>
      <c r="D1364">
        <v>1297</v>
      </c>
      <c r="E1364" t="s">
        <v>48</v>
      </c>
      <c r="F1364">
        <v>1</v>
      </c>
      <c r="G1364">
        <v>4</v>
      </c>
      <c r="H1364" t="s">
        <v>52</v>
      </c>
      <c r="I1364">
        <v>1</v>
      </c>
      <c r="J1364">
        <v>1922</v>
      </c>
      <c r="K1364">
        <v>2</v>
      </c>
      <c r="L1364" t="s">
        <v>16</v>
      </c>
      <c r="M1364">
        <v>44</v>
      </c>
      <c r="N1364">
        <v>3</v>
      </c>
      <c r="O1364">
        <v>2</v>
      </c>
      <c r="P1364" t="s">
        <v>54</v>
      </c>
      <c r="Q1364">
        <v>3</v>
      </c>
      <c r="R1364" t="s">
        <v>14</v>
      </c>
      <c r="S1364">
        <v>5399</v>
      </c>
      <c r="T1364">
        <v>14511</v>
      </c>
      <c r="U1364">
        <v>4</v>
      </c>
      <c r="V1364" t="s">
        <v>46</v>
      </c>
      <c r="W1364" t="s">
        <v>15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</row>
    <row r="1365" spans="1:35" x14ac:dyDescent="0.25">
      <c r="A1365">
        <v>33</v>
      </c>
      <c r="B1365" t="s">
        <v>15</v>
      </c>
      <c r="C1365" t="s">
        <v>42</v>
      </c>
      <c r="D1365">
        <v>217</v>
      </c>
      <c r="E1365" t="s">
        <v>43</v>
      </c>
      <c r="F1365">
        <v>10</v>
      </c>
      <c r="G1365">
        <v>4</v>
      </c>
      <c r="H1365" t="s">
        <v>59</v>
      </c>
      <c r="I1365">
        <v>1</v>
      </c>
      <c r="J1365">
        <v>1924</v>
      </c>
      <c r="K1365">
        <v>2</v>
      </c>
      <c r="L1365" t="s">
        <v>16</v>
      </c>
      <c r="M1365">
        <v>43</v>
      </c>
      <c r="N1365">
        <v>3</v>
      </c>
      <c r="O1365">
        <v>2</v>
      </c>
      <c r="P1365" t="s">
        <v>45</v>
      </c>
      <c r="Q1365">
        <v>3</v>
      </c>
      <c r="R1365" t="s">
        <v>14</v>
      </c>
      <c r="S1365">
        <v>5487</v>
      </c>
      <c r="T1365">
        <v>10410</v>
      </c>
      <c r="U1365">
        <v>1</v>
      </c>
      <c r="V1365" t="s">
        <v>46</v>
      </c>
      <c r="W1365" t="s">
        <v>15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</row>
    <row r="1366" spans="1:35" x14ac:dyDescent="0.25">
      <c r="A1366">
        <v>28</v>
      </c>
      <c r="B1366" t="s">
        <v>15</v>
      </c>
      <c r="C1366" t="s">
        <v>47</v>
      </c>
      <c r="D1366">
        <v>783</v>
      </c>
      <c r="E1366" t="s">
        <v>43</v>
      </c>
      <c r="F1366">
        <v>1</v>
      </c>
      <c r="G1366">
        <v>2</v>
      </c>
      <c r="H1366" t="s">
        <v>44</v>
      </c>
      <c r="I1366">
        <v>1</v>
      </c>
      <c r="J1366">
        <v>1927</v>
      </c>
      <c r="K1366">
        <v>3</v>
      </c>
      <c r="L1366" t="s">
        <v>16</v>
      </c>
      <c r="M1366">
        <v>42</v>
      </c>
      <c r="N1366">
        <v>2</v>
      </c>
      <c r="O1366">
        <v>2</v>
      </c>
      <c r="P1366" t="s">
        <v>45</v>
      </c>
      <c r="Q1366">
        <v>4</v>
      </c>
      <c r="R1366" t="s">
        <v>17</v>
      </c>
      <c r="S1366">
        <v>6834</v>
      </c>
      <c r="T1366">
        <v>19255</v>
      </c>
      <c r="U1366">
        <v>1</v>
      </c>
      <c r="V1366" t="s">
        <v>46</v>
      </c>
      <c r="W1366" t="s">
        <v>12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</row>
    <row r="1367" spans="1:35" x14ac:dyDescent="0.25">
      <c r="A1367">
        <v>29</v>
      </c>
      <c r="B1367" t="s">
        <v>12</v>
      </c>
      <c r="C1367" t="s">
        <v>47</v>
      </c>
      <c r="D1367">
        <v>746</v>
      </c>
      <c r="E1367" t="s">
        <v>43</v>
      </c>
      <c r="F1367">
        <v>24</v>
      </c>
      <c r="G1367">
        <v>3</v>
      </c>
      <c r="H1367" t="s">
        <v>60</v>
      </c>
      <c r="I1367">
        <v>1</v>
      </c>
      <c r="J1367">
        <v>1928</v>
      </c>
      <c r="K1367">
        <v>3</v>
      </c>
      <c r="L1367" t="s">
        <v>16</v>
      </c>
      <c r="M1367">
        <v>45</v>
      </c>
      <c r="N1367">
        <v>4</v>
      </c>
      <c r="O1367">
        <v>1</v>
      </c>
      <c r="P1367" t="s">
        <v>57</v>
      </c>
      <c r="Q1367">
        <v>1</v>
      </c>
      <c r="R1367" t="s">
        <v>14</v>
      </c>
      <c r="S1367">
        <v>1091</v>
      </c>
      <c r="T1367">
        <v>10642</v>
      </c>
      <c r="U1367">
        <v>1</v>
      </c>
      <c r="V1367" t="s">
        <v>46</v>
      </c>
      <c r="W1367" t="s">
        <v>15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</row>
    <row r="1368" spans="1:35" x14ac:dyDescent="0.25">
      <c r="A1368">
        <v>39</v>
      </c>
      <c r="B1368" t="s">
        <v>15</v>
      </c>
      <c r="C1368" t="s">
        <v>55</v>
      </c>
      <c r="D1368">
        <v>1251</v>
      </c>
      <c r="E1368" t="s">
        <v>43</v>
      </c>
      <c r="F1368">
        <v>21</v>
      </c>
      <c r="G1368">
        <v>4</v>
      </c>
      <c r="H1368" t="s">
        <v>44</v>
      </c>
      <c r="I1368">
        <v>1</v>
      </c>
      <c r="J1368">
        <v>1929</v>
      </c>
      <c r="K1368">
        <v>1</v>
      </c>
      <c r="L1368" t="s">
        <v>13</v>
      </c>
      <c r="M1368">
        <v>32</v>
      </c>
      <c r="N1368">
        <v>1</v>
      </c>
      <c r="O1368">
        <v>2</v>
      </c>
      <c r="P1368" t="s">
        <v>45</v>
      </c>
      <c r="Q1368">
        <v>3</v>
      </c>
      <c r="R1368" t="s">
        <v>17</v>
      </c>
      <c r="S1368">
        <v>5736</v>
      </c>
      <c r="T1368">
        <v>3987</v>
      </c>
      <c r="U1368">
        <v>6</v>
      </c>
      <c r="V1368" t="s">
        <v>46</v>
      </c>
      <c r="W1368" t="s">
        <v>15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</row>
    <row r="1369" spans="1:35" x14ac:dyDescent="0.25">
      <c r="A1369">
        <v>27</v>
      </c>
      <c r="B1369" t="s">
        <v>15</v>
      </c>
      <c r="C1369" t="s">
        <v>42</v>
      </c>
      <c r="D1369">
        <v>1354</v>
      </c>
      <c r="E1369" t="s">
        <v>48</v>
      </c>
      <c r="F1369">
        <v>2</v>
      </c>
      <c r="G1369">
        <v>4</v>
      </c>
      <c r="H1369" t="s">
        <v>60</v>
      </c>
      <c r="I1369">
        <v>1</v>
      </c>
      <c r="J1369">
        <v>1931</v>
      </c>
      <c r="K1369">
        <v>2</v>
      </c>
      <c r="L1369" t="s">
        <v>16</v>
      </c>
      <c r="M1369">
        <v>41</v>
      </c>
      <c r="N1369">
        <v>3</v>
      </c>
      <c r="O1369">
        <v>1</v>
      </c>
      <c r="P1369" t="s">
        <v>49</v>
      </c>
      <c r="Q1369">
        <v>2</v>
      </c>
      <c r="R1369" t="s">
        <v>17</v>
      </c>
      <c r="S1369">
        <v>2226</v>
      </c>
      <c r="T1369">
        <v>6073</v>
      </c>
      <c r="U1369">
        <v>1</v>
      </c>
      <c r="V1369" t="s">
        <v>46</v>
      </c>
      <c r="W1369" t="s">
        <v>15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</row>
    <row r="1370" spans="1:35" x14ac:dyDescent="0.25">
      <c r="A1370">
        <v>34</v>
      </c>
      <c r="B1370" t="s">
        <v>15</v>
      </c>
      <c r="C1370" t="s">
        <v>47</v>
      </c>
      <c r="D1370">
        <v>735</v>
      </c>
      <c r="E1370" t="s">
        <v>48</v>
      </c>
      <c r="F1370">
        <v>22</v>
      </c>
      <c r="G1370">
        <v>4</v>
      </c>
      <c r="H1370" t="s">
        <v>50</v>
      </c>
      <c r="I1370">
        <v>1</v>
      </c>
      <c r="J1370">
        <v>1932</v>
      </c>
      <c r="K1370">
        <v>3</v>
      </c>
      <c r="L1370" t="s">
        <v>16</v>
      </c>
      <c r="M1370">
        <v>86</v>
      </c>
      <c r="N1370">
        <v>2</v>
      </c>
      <c r="O1370">
        <v>2</v>
      </c>
      <c r="P1370" t="s">
        <v>49</v>
      </c>
      <c r="Q1370">
        <v>4</v>
      </c>
      <c r="R1370" t="s">
        <v>17</v>
      </c>
      <c r="S1370">
        <v>5747</v>
      </c>
      <c r="T1370">
        <v>26496</v>
      </c>
      <c r="U1370">
        <v>1</v>
      </c>
      <c r="V1370" t="s">
        <v>46</v>
      </c>
      <c r="W1370" t="s">
        <v>12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</row>
    <row r="1371" spans="1:35" x14ac:dyDescent="0.25">
      <c r="A1371">
        <v>28</v>
      </c>
      <c r="B1371" t="s">
        <v>12</v>
      </c>
      <c r="C1371" t="s">
        <v>42</v>
      </c>
      <c r="D1371">
        <v>1475</v>
      </c>
      <c r="E1371" t="s">
        <v>43</v>
      </c>
      <c r="F1371">
        <v>13</v>
      </c>
      <c r="G1371">
        <v>2</v>
      </c>
      <c r="H1371" t="s">
        <v>59</v>
      </c>
      <c r="I1371">
        <v>1</v>
      </c>
      <c r="J1371">
        <v>1933</v>
      </c>
      <c r="K1371">
        <v>4</v>
      </c>
      <c r="L1371" t="s">
        <v>13</v>
      </c>
      <c r="M1371">
        <v>84</v>
      </c>
      <c r="N1371">
        <v>3</v>
      </c>
      <c r="O1371">
        <v>2</v>
      </c>
      <c r="P1371" t="s">
        <v>45</v>
      </c>
      <c r="Q1371">
        <v>3</v>
      </c>
      <c r="R1371" t="s">
        <v>14</v>
      </c>
      <c r="S1371">
        <v>9854</v>
      </c>
      <c r="T1371">
        <v>23352</v>
      </c>
      <c r="U1371">
        <v>3</v>
      </c>
      <c r="V1371" t="s">
        <v>46</v>
      </c>
      <c r="W1371" t="s">
        <v>12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</row>
    <row r="1372" spans="1:35" x14ac:dyDescent="0.25">
      <c r="A1372">
        <v>47</v>
      </c>
      <c r="B1372" t="s">
        <v>15</v>
      </c>
      <c r="C1372" t="s">
        <v>55</v>
      </c>
      <c r="D1372">
        <v>1169</v>
      </c>
      <c r="E1372" t="s">
        <v>48</v>
      </c>
      <c r="F1372">
        <v>14</v>
      </c>
      <c r="G1372">
        <v>4</v>
      </c>
      <c r="H1372" t="s">
        <v>60</v>
      </c>
      <c r="I1372">
        <v>1</v>
      </c>
      <c r="J1372">
        <v>1934</v>
      </c>
      <c r="K1372">
        <v>3</v>
      </c>
      <c r="L1372" t="s">
        <v>16</v>
      </c>
      <c r="M1372">
        <v>64</v>
      </c>
      <c r="N1372">
        <v>3</v>
      </c>
      <c r="O1372">
        <v>2</v>
      </c>
      <c r="P1372" t="s">
        <v>49</v>
      </c>
      <c r="Q1372">
        <v>2</v>
      </c>
      <c r="R1372" t="s">
        <v>17</v>
      </c>
      <c r="S1372">
        <v>5467</v>
      </c>
      <c r="T1372">
        <v>2125</v>
      </c>
      <c r="U1372">
        <v>8</v>
      </c>
      <c r="V1372" t="s">
        <v>46</v>
      </c>
      <c r="W1372" t="s">
        <v>15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</row>
    <row r="1373" spans="1:35" x14ac:dyDescent="0.25">
      <c r="A1373">
        <v>56</v>
      </c>
      <c r="B1373" t="s">
        <v>15</v>
      </c>
      <c r="C1373" t="s">
        <v>42</v>
      </c>
      <c r="D1373">
        <v>1443</v>
      </c>
      <c r="E1373" t="s">
        <v>43</v>
      </c>
      <c r="F1373">
        <v>11</v>
      </c>
      <c r="G1373">
        <v>5</v>
      </c>
      <c r="H1373" t="s">
        <v>59</v>
      </c>
      <c r="I1373">
        <v>1</v>
      </c>
      <c r="J1373">
        <v>1935</v>
      </c>
      <c r="K1373">
        <v>4</v>
      </c>
      <c r="L1373" t="s">
        <v>13</v>
      </c>
      <c r="M1373">
        <v>89</v>
      </c>
      <c r="N1373">
        <v>2</v>
      </c>
      <c r="O1373">
        <v>2</v>
      </c>
      <c r="P1373" t="s">
        <v>45</v>
      </c>
      <c r="Q1373">
        <v>1</v>
      </c>
      <c r="R1373" t="s">
        <v>17</v>
      </c>
      <c r="S1373">
        <v>5380</v>
      </c>
      <c r="T1373">
        <v>20328</v>
      </c>
      <c r="U1373">
        <v>4</v>
      </c>
      <c r="V1373" t="s">
        <v>46</v>
      </c>
      <c r="W1373" t="s">
        <v>15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39</v>
      </c>
      <c r="B1374" t="s">
        <v>15</v>
      </c>
      <c r="C1374" t="s">
        <v>42</v>
      </c>
      <c r="D1374">
        <v>867</v>
      </c>
      <c r="E1374" t="s">
        <v>48</v>
      </c>
      <c r="F1374">
        <v>9</v>
      </c>
      <c r="G1374">
        <v>2</v>
      </c>
      <c r="H1374" t="s">
        <v>52</v>
      </c>
      <c r="I1374">
        <v>1</v>
      </c>
      <c r="J1374">
        <v>1936</v>
      </c>
      <c r="K1374">
        <v>1</v>
      </c>
      <c r="L1374" t="s">
        <v>16</v>
      </c>
      <c r="M1374">
        <v>87</v>
      </c>
      <c r="N1374">
        <v>3</v>
      </c>
      <c r="O1374">
        <v>2</v>
      </c>
      <c r="P1374" t="s">
        <v>53</v>
      </c>
      <c r="Q1374">
        <v>1</v>
      </c>
      <c r="R1374" t="s">
        <v>17</v>
      </c>
      <c r="S1374">
        <v>5151</v>
      </c>
      <c r="T1374">
        <v>12315</v>
      </c>
      <c r="U1374">
        <v>1</v>
      </c>
      <c r="V1374" t="s">
        <v>46</v>
      </c>
      <c r="W1374" t="s">
        <v>15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</row>
    <row r="1375" spans="1:35" x14ac:dyDescent="0.25">
      <c r="A1375">
        <v>38</v>
      </c>
      <c r="B1375" t="s">
        <v>15</v>
      </c>
      <c r="C1375" t="s">
        <v>47</v>
      </c>
      <c r="D1375">
        <v>1394</v>
      </c>
      <c r="E1375" t="s">
        <v>48</v>
      </c>
      <c r="F1375">
        <v>8</v>
      </c>
      <c r="G1375">
        <v>3</v>
      </c>
      <c r="H1375" t="s">
        <v>52</v>
      </c>
      <c r="I1375">
        <v>1</v>
      </c>
      <c r="J1375">
        <v>1937</v>
      </c>
      <c r="K1375">
        <v>4</v>
      </c>
      <c r="L1375" t="s">
        <v>13</v>
      </c>
      <c r="M1375">
        <v>58</v>
      </c>
      <c r="N1375">
        <v>2</v>
      </c>
      <c r="O1375">
        <v>2</v>
      </c>
      <c r="P1375" t="s">
        <v>49</v>
      </c>
      <c r="Q1375">
        <v>2</v>
      </c>
      <c r="R1375" t="s">
        <v>18</v>
      </c>
      <c r="S1375">
        <v>2133</v>
      </c>
      <c r="T1375">
        <v>18115</v>
      </c>
      <c r="U1375">
        <v>1</v>
      </c>
      <c r="V1375" t="s">
        <v>46</v>
      </c>
      <c r="W1375" t="s">
        <v>12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</row>
    <row r="1376" spans="1:35" x14ac:dyDescent="0.25">
      <c r="A1376">
        <v>58</v>
      </c>
      <c r="B1376" t="s">
        <v>15</v>
      </c>
      <c r="C1376" t="s">
        <v>42</v>
      </c>
      <c r="D1376">
        <v>605</v>
      </c>
      <c r="E1376" t="s">
        <v>43</v>
      </c>
      <c r="F1376">
        <v>21</v>
      </c>
      <c r="G1376">
        <v>3</v>
      </c>
      <c r="H1376" t="s">
        <v>44</v>
      </c>
      <c r="I1376">
        <v>1</v>
      </c>
      <c r="J1376">
        <v>1938</v>
      </c>
      <c r="K1376">
        <v>4</v>
      </c>
      <c r="L1376" t="s">
        <v>13</v>
      </c>
      <c r="M1376">
        <v>72</v>
      </c>
      <c r="N1376">
        <v>3</v>
      </c>
      <c r="O1376">
        <v>4</v>
      </c>
      <c r="P1376" t="s">
        <v>56</v>
      </c>
      <c r="Q1376">
        <v>4</v>
      </c>
      <c r="R1376" t="s">
        <v>17</v>
      </c>
      <c r="S1376">
        <v>17875</v>
      </c>
      <c r="T1376">
        <v>11761</v>
      </c>
      <c r="U1376">
        <v>4</v>
      </c>
      <c r="V1376" t="s">
        <v>46</v>
      </c>
      <c r="W1376" t="s">
        <v>12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</row>
    <row r="1377" spans="1:35" x14ac:dyDescent="0.25">
      <c r="A1377">
        <v>32</v>
      </c>
      <c r="B1377" t="s">
        <v>12</v>
      </c>
      <c r="C1377" t="s">
        <v>47</v>
      </c>
      <c r="D1377">
        <v>238</v>
      </c>
      <c r="E1377" t="s">
        <v>48</v>
      </c>
      <c r="F1377">
        <v>5</v>
      </c>
      <c r="G1377">
        <v>2</v>
      </c>
      <c r="H1377" t="s">
        <v>44</v>
      </c>
      <c r="I1377">
        <v>1</v>
      </c>
      <c r="J1377">
        <v>1939</v>
      </c>
      <c r="K1377">
        <v>1</v>
      </c>
      <c r="L1377" t="s">
        <v>13</v>
      </c>
      <c r="M1377">
        <v>47</v>
      </c>
      <c r="N1377">
        <v>4</v>
      </c>
      <c r="O1377">
        <v>1</v>
      </c>
      <c r="P1377" t="s">
        <v>49</v>
      </c>
      <c r="Q1377">
        <v>3</v>
      </c>
      <c r="R1377" t="s">
        <v>14</v>
      </c>
      <c r="S1377">
        <v>2432</v>
      </c>
      <c r="T1377">
        <v>15318</v>
      </c>
      <c r="U1377">
        <v>3</v>
      </c>
      <c r="V1377" t="s">
        <v>46</v>
      </c>
      <c r="W1377" t="s">
        <v>12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</row>
    <row r="1378" spans="1:35" x14ac:dyDescent="0.25">
      <c r="A1378">
        <v>38</v>
      </c>
      <c r="B1378" t="s">
        <v>15</v>
      </c>
      <c r="C1378" t="s">
        <v>42</v>
      </c>
      <c r="D1378">
        <v>1206</v>
      </c>
      <c r="E1378" t="s">
        <v>48</v>
      </c>
      <c r="F1378">
        <v>9</v>
      </c>
      <c r="G1378">
        <v>2</v>
      </c>
      <c r="H1378" t="s">
        <v>44</v>
      </c>
      <c r="I1378">
        <v>1</v>
      </c>
      <c r="J1378">
        <v>1940</v>
      </c>
      <c r="K1378">
        <v>2</v>
      </c>
      <c r="L1378" t="s">
        <v>16</v>
      </c>
      <c r="M1378">
        <v>71</v>
      </c>
      <c r="N1378">
        <v>3</v>
      </c>
      <c r="O1378">
        <v>1</v>
      </c>
      <c r="P1378" t="s">
        <v>49</v>
      </c>
      <c r="Q1378">
        <v>4</v>
      </c>
      <c r="R1378" t="s">
        <v>18</v>
      </c>
      <c r="S1378">
        <v>4771</v>
      </c>
      <c r="T1378">
        <v>14293</v>
      </c>
      <c r="U1378">
        <v>2</v>
      </c>
      <c r="V1378" t="s">
        <v>46</v>
      </c>
      <c r="W1378" t="s">
        <v>15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</row>
    <row r="1379" spans="1:35" x14ac:dyDescent="0.25">
      <c r="A1379">
        <v>49</v>
      </c>
      <c r="B1379" t="s">
        <v>15</v>
      </c>
      <c r="C1379" t="s">
        <v>47</v>
      </c>
      <c r="D1379">
        <v>1064</v>
      </c>
      <c r="E1379" t="s">
        <v>48</v>
      </c>
      <c r="F1379">
        <v>2</v>
      </c>
      <c r="G1379">
        <v>1</v>
      </c>
      <c r="H1379" t="s">
        <v>44</v>
      </c>
      <c r="I1379">
        <v>1</v>
      </c>
      <c r="J1379">
        <v>1941</v>
      </c>
      <c r="K1379">
        <v>2</v>
      </c>
      <c r="L1379" t="s">
        <v>16</v>
      </c>
      <c r="M1379">
        <v>42</v>
      </c>
      <c r="N1379">
        <v>3</v>
      </c>
      <c r="O1379">
        <v>5</v>
      </c>
      <c r="P1379" t="s">
        <v>58</v>
      </c>
      <c r="Q1379">
        <v>4</v>
      </c>
      <c r="R1379" t="s">
        <v>17</v>
      </c>
      <c r="S1379">
        <v>19161</v>
      </c>
      <c r="T1379">
        <v>13738</v>
      </c>
      <c r="U1379">
        <v>3</v>
      </c>
      <c r="V1379" t="s">
        <v>46</v>
      </c>
      <c r="W1379" t="s">
        <v>15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</row>
    <row r="1380" spans="1:35" x14ac:dyDescent="0.25">
      <c r="A1380">
        <v>42</v>
      </c>
      <c r="B1380" t="s">
        <v>15</v>
      </c>
      <c r="C1380" t="s">
        <v>42</v>
      </c>
      <c r="D1380">
        <v>419</v>
      </c>
      <c r="E1380" t="s">
        <v>43</v>
      </c>
      <c r="F1380">
        <v>12</v>
      </c>
      <c r="G1380">
        <v>4</v>
      </c>
      <c r="H1380" t="s">
        <v>59</v>
      </c>
      <c r="I1380">
        <v>1</v>
      </c>
      <c r="J1380">
        <v>1943</v>
      </c>
      <c r="K1380">
        <v>2</v>
      </c>
      <c r="L1380" t="s">
        <v>16</v>
      </c>
      <c r="M1380">
        <v>77</v>
      </c>
      <c r="N1380">
        <v>3</v>
      </c>
      <c r="O1380">
        <v>2</v>
      </c>
      <c r="P1380" t="s">
        <v>45</v>
      </c>
      <c r="Q1380">
        <v>4</v>
      </c>
      <c r="R1380" t="s">
        <v>18</v>
      </c>
      <c r="S1380">
        <v>5087</v>
      </c>
      <c r="T1380">
        <v>2900</v>
      </c>
      <c r="U1380">
        <v>3</v>
      </c>
      <c r="V1380" t="s">
        <v>46</v>
      </c>
      <c r="W1380" t="s">
        <v>12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27</v>
      </c>
      <c r="B1381" t="s">
        <v>12</v>
      </c>
      <c r="C1381" t="s">
        <v>47</v>
      </c>
      <c r="D1381">
        <v>1337</v>
      </c>
      <c r="E1381" t="s">
        <v>61</v>
      </c>
      <c r="F1381">
        <v>22</v>
      </c>
      <c r="G1381">
        <v>3</v>
      </c>
      <c r="H1381" t="s">
        <v>61</v>
      </c>
      <c r="I1381">
        <v>1</v>
      </c>
      <c r="J1381">
        <v>1944</v>
      </c>
      <c r="K1381">
        <v>1</v>
      </c>
      <c r="L1381" t="s">
        <v>13</v>
      </c>
      <c r="M1381">
        <v>58</v>
      </c>
      <c r="N1381">
        <v>2</v>
      </c>
      <c r="O1381">
        <v>1</v>
      </c>
      <c r="P1381" t="s">
        <v>61</v>
      </c>
      <c r="Q1381">
        <v>2</v>
      </c>
      <c r="R1381" t="s">
        <v>17</v>
      </c>
      <c r="S1381">
        <v>2863</v>
      </c>
      <c r="T1381">
        <v>19555</v>
      </c>
      <c r="U1381">
        <v>1</v>
      </c>
      <c r="V1381" t="s">
        <v>46</v>
      </c>
      <c r="W1381" t="s">
        <v>15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</row>
    <row r="1382" spans="1:35" x14ac:dyDescent="0.25">
      <c r="A1382">
        <v>35</v>
      </c>
      <c r="B1382" t="s">
        <v>15</v>
      </c>
      <c r="C1382" t="s">
        <v>42</v>
      </c>
      <c r="D1382">
        <v>682</v>
      </c>
      <c r="E1382" t="s">
        <v>43</v>
      </c>
      <c r="F1382">
        <v>18</v>
      </c>
      <c r="G1382">
        <v>4</v>
      </c>
      <c r="H1382" t="s">
        <v>52</v>
      </c>
      <c r="I1382">
        <v>1</v>
      </c>
      <c r="J1382">
        <v>1945</v>
      </c>
      <c r="K1382">
        <v>2</v>
      </c>
      <c r="L1382" t="s">
        <v>16</v>
      </c>
      <c r="M1382">
        <v>71</v>
      </c>
      <c r="N1382">
        <v>3</v>
      </c>
      <c r="O1382">
        <v>2</v>
      </c>
      <c r="P1382" t="s">
        <v>45</v>
      </c>
      <c r="Q1382">
        <v>1</v>
      </c>
      <c r="R1382" t="s">
        <v>17</v>
      </c>
      <c r="S1382">
        <v>5561</v>
      </c>
      <c r="T1382">
        <v>15975</v>
      </c>
      <c r="U1382">
        <v>0</v>
      </c>
      <c r="V1382" t="s">
        <v>46</v>
      </c>
      <c r="W1382" t="s">
        <v>15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</row>
    <row r="1383" spans="1:35" x14ac:dyDescent="0.25">
      <c r="A1383">
        <v>28</v>
      </c>
      <c r="B1383" t="s">
        <v>15</v>
      </c>
      <c r="C1383" t="s">
        <v>55</v>
      </c>
      <c r="D1383">
        <v>1103</v>
      </c>
      <c r="E1383" t="s">
        <v>48</v>
      </c>
      <c r="F1383">
        <v>16</v>
      </c>
      <c r="G1383">
        <v>3</v>
      </c>
      <c r="H1383" t="s">
        <v>52</v>
      </c>
      <c r="I1383">
        <v>1</v>
      </c>
      <c r="J1383">
        <v>1947</v>
      </c>
      <c r="K1383">
        <v>3</v>
      </c>
      <c r="L1383" t="s">
        <v>16</v>
      </c>
      <c r="M1383">
        <v>49</v>
      </c>
      <c r="N1383">
        <v>3</v>
      </c>
      <c r="O1383">
        <v>1</v>
      </c>
      <c r="P1383" t="s">
        <v>49</v>
      </c>
      <c r="Q1383">
        <v>3</v>
      </c>
      <c r="R1383" t="s">
        <v>14</v>
      </c>
      <c r="S1383">
        <v>2144</v>
      </c>
      <c r="T1383">
        <v>2122</v>
      </c>
      <c r="U1383">
        <v>1</v>
      </c>
      <c r="V1383" t="s">
        <v>46</v>
      </c>
      <c r="W1383" t="s">
        <v>15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</row>
    <row r="1384" spans="1:35" x14ac:dyDescent="0.25">
      <c r="A1384">
        <v>31</v>
      </c>
      <c r="B1384" t="s">
        <v>15</v>
      </c>
      <c r="C1384" t="s">
        <v>55</v>
      </c>
      <c r="D1384">
        <v>976</v>
      </c>
      <c r="E1384" t="s">
        <v>48</v>
      </c>
      <c r="F1384">
        <v>3</v>
      </c>
      <c r="G1384">
        <v>2</v>
      </c>
      <c r="H1384" t="s">
        <v>52</v>
      </c>
      <c r="I1384">
        <v>1</v>
      </c>
      <c r="J1384">
        <v>1948</v>
      </c>
      <c r="K1384">
        <v>3</v>
      </c>
      <c r="L1384" t="s">
        <v>16</v>
      </c>
      <c r="M1384">
        <v>48</v>
      </c>
      <c r="N1384">
        <v>3</v>
      </c>
      <c r="O1384">
        <v>1</v>
      </c>
      <c r="P1384" t="s">
        <v>49</v>
      </c>
      <c r="Q1384">
        <v>1</v>
      </c>
      <c r="R1384" t="s">
        <v>18</v>
      </c>
      <c r="S1384">
        <v>3065</v>
      </c>
      <c r="T1384">
        <v>3995</v>
      </c>
      <c r="U1384">
        <v>1</v>
      </c>
      <c r="V1384" t="s">
        <v>46</v>
      </c>
      <c r="W1384" t="s">
        <v>12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</row>
    <row r="1385" spans="1:35" x14ac:dyDescent="0.25">
      <c r="A1385">
        <v>36</v>
      </c>
      <c r="B1385" t="s">
        <v>15</v>
      </c>
      <c r="C1385" t="s">
        <v>55</v>
      </c>
      <c r="D1385">
        <v>1351</v>
      </c>
      <c r="E1385" t="s">
        <v>48</v>
      </c>
      <c r="F1385">
        <v>9</v>
      </c>
      <c r="G1385">
        <v>4</v>
      </c>
      <c r="H1385" t="s">
        <v>44</v>
      </c>
      <c r="I1385">
        <v>1</v>
      </c>
      <c r="J1385">
        <v>1949</v>
      </c>
      <c r="K1385">
        <v>1</v>
      </c>
      <c r="L1385" t="s">
        <v>16</v>
      </c>
      <c r="M1385">
        <v>66</v>
      </c>
      <c r="N1385">
        <v>4</v>
      </c>
      <c r="O1385">
        <v>1</v>
      </c>
      <c r="P1385" t="s">
        <v>51</v>
      </c>
      <c r="Q1385">
        <v>2</v>
      </c>
      <c r="R1385" t="s">
        <v>17</v>
      </c>
      <c r="S1385">
        <v>2810</v>
      </c>
      <c r="T1385">
        <v>9238</v>
      </c>
      <c r="U1385">
        <v>1</v>
      </c>
      <c r="V1385" t="s">
        <v>46</v>
      </c>
      <c r="W1385" t="s">
        <v>15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</row>
    <row r="1386" spans="1:35" x14ac:dyDescent="0.25">
      <c r="A1386">
        <v>34</v>
      </c>
      <c r="B1386" t="s">
        <v>15</v>
      </c>
      <c r="C1386" t="s">
        <v>42</v>
      </c>
      <c r="D1386">
        <v>937</v>
      </c>
      <c r="E1386" t="s">
        <v>43</v>
      </c>
      <c r="F1386">
        <v>1</v>
      </c>
      <c r="G1386">
        <v>3</v>
      </c>
      <c r="H1386" t="s">
        <v>59</v>
      </c>
      <c r="I1386">
        <v>1</v>
      </c>
      <c r="J1386">
        <v>1950</v>
      </c>
      <c r="K1386">
        <v>1</v>
      </c>
      <c r="L1386" t="s">
        <v>16</v>
      </c>
      <c r="M1386">
        <v>32</v>
      </c>
      <c r="N1386">
        <v>3</v>
      </c>
      <c r="O1386">
        <v>3</v>
      </c>
      <c r="P1386" t="s">
        <v>45</v>
      </c>
      <c r="Q1386">
        <v>4</v>
      </c>
      <c r="R1386" t="s">
        <v>14</v>
      </c>
      <c r="S1386">
        <v>9888</v>
      </c>
      <c r="T1386">
        <v>6770</v>
      </c>
      <c r="U1386">
        <v>1</v>
      </c>
      <c r="V1386" t="s">
        <v>46</v>
      </c>
      <c r="W1386" t="s">
        <v>15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</row>
    <row r="1387" spans="1:35" x14ac:dyDescent="0.25">
      <c r="A1387">
        <v>34</v>
      </c>
      <c r="B1387" t="s">
        <v>15</v>
      </c>
      <c r="C1387" t="s">
        <v>42</v>
      </c>
      <c r="D1387">
        <v>1239</v>
      </c>
      <c r="E1387" t="s">
        <v>43</v>
      </c>
      <c r="F1387">
        <v>13</v>
      </c>
      <c r="G1387">
        <v>4</v>
      </c>
      <c r="H1387" t="s">
        <v>52</v>
      </c>
      <c r="I1387">
        <v>1</v>
      </c>
      <c r="J1387">
        <v>1951</v>
      </c>
      <c r="K1387">
        <v>4</v>
      </c>
      <c r="L1387" t="s">
        <v>16</v>
      </c>
      <c r="M1387">
        <v>39</v>
      </c>
      <c r="N1387">
        <v>3</v>
      </c>
      <c r="O1387">
        <v>3</v>
      </c>
      <c r="P1387" t="s">
        <v>45</v>
      </c>
      <c r="Q1387">
        <v>3</v>
      </c>
      <c r="R1387" t="s">
        <v>18</v>
      </c>
      <c r="S1387">
        <v>8628</v>
      </c>
      <c r="T1387">
        <v>22914</v>
      </c>
      <c r="U1387">
        <v>1</v>
      </c>
      <c r="V1387" t="s">
        <v>46</v>
      </c>
      <c r="W1387" t="s">
        <v>15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</row>
    <row r="1388" spans="1:35" x14ac:dyDescent="0.25">
      <c r="A1388">
        <v>26</v>
      </c>
      <c r="B1388" t="s">
        <v>15</v>
      </c>
      <c r="C1388" t="s">
        <v>42</v>
      </c>
      <c r="D1388">
        <v>157</v>
      </c>
      <c r="E1388" t="s">
        <v>48</v>
      </c>
      <c r="F1388">
        <v>1</v>
      </c>
      <c r="G1388">
        <v>3</v>
      </c>
      <c r="H1388" t="s">
        <v>52</v>
      </c>
      <c r="I1388">
        <v>1</v>
      </c>
      <c r="J1388">
        <v>1952</v>
      </c>
      <c r="K1388">
        <v>3</v>
      </c>
      <c r="L1388" t="s">
        <v>16</v>
      </c>
      <c r="M1388">
        <v>95</v>
      </c>
      <c r="N1388">
        <v>3</v>
      </c>
      <c r="O1388">
        <v>1</v>
      </c>
      <c r="P1388" t="s">
        <v>51</v>
      </c>
      <c r="Q1388">
        <v>1</v>
      </c>
      <c r="R1388" t="s">
        <v>14</v>
      </c>
      <c r="S1388">
        <v>2867</v>
      </c>
      <c r="T1388">
        <v>20006</v>
      </c>
      <c r="U1388">
        <v>0</v>
      </c>
      <c r="V1388" t="s">
        <v>46</v>
      </c>
      <c r="W1388" t="s">
        <v>15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</row>
    <row r="1389" spans="1:35" x14ac:dyDescent="0.25">
      <c r="A1389">
        <v>29</v>
      </c>
      <c r="B1389" t="s">
        <v>15</v>
      </c>
      <c r="C1389" t="s">
        <v>42</v>
      </c>
      <c r="D1389">
        <v>136</v>
      </c>
      <c r="E1389" t="s">
        <v>48</v>
      </c>
      <c r="F1389">
        <v>1</v>
      </c>
      <c r="G1389">
        <v>3</v>
      </c>
      <c r="H1389" t="s">
        <v>44</v>
      </c>
      <c r="I1389">
        <v>1</v>
      </c>
      <c r="J1389">
        <v>1954</v>
      </c>
      <c r="K1389">
        <v>1</v>
      </c>
      <c r="L1389" t="s">
        <v>16</v>
      </c>
      <c r="M1389">
        <v>89</v>
      </c>
      <c r="N1389">
        <v>3</v>
      </c>
      <c r="O1389">
        <v>2</v>
      </c>
      <c r="P1389" t="s">
        <v>54</v>
      </c>
      <c r="Q1389">
        <v>1</v>
      </c>
      <c r="R1389" t="s">
        <v>17</v>
      </c>
      <c r="S1389">
        <v>5373</v>
      </c>
      <c r="T1389">
        <v>6225</v>
      </c>
      <c r="U1389">
        <v>0</v>
      </c>
      <c r="V1389" t="s">
        <v>46</v>
      </c>
      <c r="W1389" t="s">
        <v>15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</row>
    <row r="1390" spans="1:35" x14ac:dyDescent="0.25">
      <c r="A1390">
        <v>32</v>
      </c>
      <c r="B1390" t="s">
        <v>15</v>
      </c>
      <c r="C1390" t="s">
        <v>55</v>
      </c>
      <c r="D1390">
        <v>1146</v>
      </c>
      <c r="E1390" t="s">
        <v>48</v>
      </c>
      <c r="F1390">
        <v>15</v>
      </c>
      <c r="G1390">
        <v>4</v>
      </c>
      <c r="H1390" t="s">
        <v>52</v>
      </c>
      <c r="I1390">
        <v>1</v>
      </c>
      <c r="J1390">
        <v>1955</v>
      </c>
      <c r="K1390">
        <v>3</v>
      </c>
      <c r="L1390" t="s">
        <v>13</v>
      </c>
      <c r="M1390">
        <v>34</v>
      </c>
      <c r="N1390">
        <v>3</v>
      </c>
      <c r="O1390">
        <v>2</v>
      </c>
      <c r="P1390" t="s">
        <v>54</v>
      </c>
      <c r="Q1390">
        <v>4</v>
      </c>
      <c r="R1390" t="s">
        <v>18</v>
      </c>
      <c r="S1390">
        <v>6667</v>
      </c>
      <c r="T1390">
        <v>16542</v>
      </c>
      <c r="U1390">
        <v>5</v>
      </c>
      <c r="V1390" t="s">
        <v>46</v>
      </c>
      <c r="W1390" t="s">
        <v>15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</row>
    <row r="1391" spans="1:35" x14ac:dyDescent="0.25">
      <c r="A1391">
        <v>31</v>
      </c>
      <c r="B1391" t="s">
        <v>15</v>
      </c>
      <c r="C1391" t="s">
        <v>47</v>
      </c>
      <c r="D1391">
        <v>1125</v>
      </c>
      <c r="E1391" t="s">
        <v>48</v>
      </c>
      <c r="F1391">
        <v>1</v>
      </c>
      <c r="G1391">
        <v>3</v>
      </c>
      <c r="H1391" t="s">
        <v>44</v>
      </c>
      <c r="I1391">
        <v>1</v>
      </c>
      <c r="J1391">
        <v>1956</v>
      </c>
      <c r="K1391">
        <v>4</v>
      </c>
      <c r="L1391" t="s">
        <v>16</v>
      </c>
      <c r="M1391">
        <v>48</v>
      </c>
      <c r="N1391">
        <v>1</v>
      </c>
      <c r="O1391">
        <v>2</v>
      </c>
      <c r="P1391" t="s">
        <v>49</v>
      </c>
      <c r="Q1391">
        <v>1</v>
      </c>
      <c r="R1391" t="s">
        <v>17</v>
      </c>
      <c r="S1391">
        <v>5003</v>
      </c>
      <c r="T1391">
        <v>5771</v>
      </c>
      <c r="U1391">
        <v>1</v>
      </c>
      <c r="V1391" t="s">
        <v>46</v>
      </c>
      <c r="W1391" t="s">
        <v>15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</row>
    <row r="1392" spans="1:35" x14ac:dyDescent="0.25">
      <c r="A1392">
        <v>28</v>
      </c>
      <c r="B1392" t="s">
        <v>12</v>
      </c>
      <c r="C1392" t="s">
        <v>42</v>
      </c>
      <c r="D1392">
        <v>1404</v>
      </c>
      <c r="E1392" t="s">
        <v>48</v>
      </c>
      <c r="F1392">
        <v>17</v>
      </c>
      <c r="G1392">
        <v>3</v>
      </c>
      <c r="H1392" t="s">
        <v>60</v>
      </c>
      <c r="I1392">
        <v>1</v>
      </c>
      <c r="J1392">
        <v>1960</v>
      </c>
      <c r="K1392">
        <v>3</v>
      </c>
      <c r="L1392" t="s">
        <v>16</v>
      </c>
      <c r="M1392">
        <v>32</v>
      </c>
      <c r="N1392">
        <v>2</v>
      </c>
      <c r="O1392">
        <v>1</v>
      </c>
      <c r="P1392" t="s">
        <v>51</v>
      </c>
      <c r="Q1392">
        <v>4</v>
      </c>
      <c r="R1392" t="s">
        <v>18</v>
      </c>
      <c r="S1392">
        <v>2367</v>
      </c>
      <c r="T1392">
        <v>18779</v>
      </c>
      <c r="U1392">
        <v>5</v>
      </c>
      <c r="V1392" t="s">
        <v>46</v>
      </c>
      <c r="W1392" t="s">
        <v>15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</row>
    <row r="1393" spans="1:35" x14ac:dyDescent="0.25">
      <c r="A1393">
        <v>38</v>
      </c>
      <c r="B1393" t="s">
        <v>15</v>
      </c>
      <c r="C1393" t="s">
        <v>42</v>
      </c>
      <c r="D1393">
        <v>1404</v>
      </c>
      <c r="E1393" t="s">
        <v>43</v>
      </c>
      <c r="F1393">
        <v>1</v>
      </c>
      <c r="G1393">
        <v>3</v>
      </c>
      <c r="H1393" t="s">
        <v>44</v>
      </c>
      <c r="I1393">
        <v>1</v>
      </c>
      <c r="J1393">
        <v>1961</v>
      </c>
      <c r="K1393">
        <v>1</v>
      </c>
      <c r="L1393" t="s">
        <v>16</v>
      </c>
      <c r="M1393">
        <v>59</v>
      </c>
      <c r="N1393">
        <v>2</v>
      </c>
      <c r="O1393">
        <v>1</v>
      </c>
      <c r="P1393" t="s">
        <v>57</v>
      </c>
      <c r="Q1393">
        <v>1</v>
      </c>
      <c r="R1393" t="s">
        <v>14</v>
      </c>
      <c r="S1393">
        <v>2858</v>
      </c>
      <c r="T1393">
        <v>11473</v>
      </c>
      <c r="U1393">
        <v>4</v>
      </c>
      <c r="V1393" t="s">
        <v>46</v>
      </c>
      <c r="W1393" t="s">
        <v>15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</row>
    <row r="1394" spans="1:35" x14ac:dyDescent="0.25">
      <c r="A1394">
        <v>35</v>
      </c>
      <c r="B1394" t="s">
        <v>15</v>
      </c>
      <c r="C1394" t="s">
        <v>42</v>
      </c>
      <c r="D1394">
        <v>1224</v>
      </c>
      <c r="E1394" t="s">
        <v>43</v>
      </c>
      <c r="F1394">
        <v>7</v>
      </c>
      <c r="G1394">
        <v>4</v>
      </c>
      <c r="H1394" t="s">
        <v>44</v>
      </c>
      <c r="I1394">
        <v>1</v>
      </c>
      <c r="J1394">
        <v>1962</v>
      </c>
      <c r="K1394">
        <v>3</v>
      </c>
      <c r="L1394" t="s">
        <v>13</v>
      </c>
      <c r="M1394">
        <v>55</v>
      </c>
      <c r="N1394">
        <v>3</v>
      </c>
      <c r="O1394">
        <v>2</v>
      </c>
      <c r="P1394" t="s">
        <v>45</v>
      </c>
      <c r="Q1394">
        <v>4</v>
      </c>
      <c r="R1394" t="s">
        <v>17</v>
      </c>
      <c r="S1394">
        <v>5204</v>
      </c>
      <c r="T1394">
        <v>13586</v>
      </c>
      <c r="U1394">
        <v>1</v>
      </c>
      <c r="V1394" t="s">
        <v>46</v>
      </c>
      <c r="W1394" t="s">
        <v>12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</row>
    <row r="1395" spans="1:35" x14ac:dyDescent="0.25">
      <c r="A1395">
        <v>27</v>
      </c>
      <c r="B1395" t="s">
        <v>15</v>
      </c>
      <c r="C1395" t="s">
        <v>42</v>
      </c>
      <c r="D1395">
        <v>954</v>
      </c>
      <c r="E1395" t="s">
        <v>43</v>
      </c>
      <c r="F1395">
        <v>9</v>
      </c>
      <c r="G1395">
        <v>3</v>
      </c>
      <c r="H1395" t="s">
        <v>59</v>
      </c>
      <c r="I1395">
        <v>1</v>
      </c>
      <c r="J1395">
        <v>1965</v>
      </c>
      <c r="K1395">
        <v>4</v>
      </c>
      <c r="L1395" t="s">
        <v>16</v>
      </c>
      <c r="M1395">
        <v>44</v>
      </c>
      <c r="N1395">
        <v>3</v>
      </c>
      <c r="O1395">
        <v>2</v>
      </c>
      <c r="P1395" t="s">
        <v>45</v>
      </c>
      <c r="Q1395">
        <v>4</v>
      </c>
      <c r="R1395" t="s">
        <v>14</v>
      </c>
      <c r="S1395">
        <v>4105</v>
      </c>
      <c r="T1395">
        <v>5099</v>
      </c>
      <c r="U1395">
        <v>1</v>
      </c>
      <c r="V1395" t="s">
        <v>46</v>
      </c>
      <c r="W1395" t="s">
        <v>15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</row>
    <row r="1396" spans="1:35" x14ac:dyDescent="0.25">
      <c r="A1396">
        <v>32</v>
      </c>
      <c r="B1396" t="s">
        <v>15</v>
      </c>
      <c r="C1396" t="s">
        <v>42</v>
      </c>
      <c r="D1396">
        <v>1373</v>
      </c>
      <c r="E1396" t="s">
        <v>48</v>
      </c>
      <c r="F1396">
        <v>5</v>
      </c>
      <c r="G1396">
        <v>4</v>
      </c>
      <c r="H1396" t="s">
        <v>44</v>
      </c>
      <c r="I1396">
        <v>1</v>
      </c>
      <c r="J1396">
        <v>1966</v>
      </c>
      <c r="K1396">
        <v>4</v>
      </c>
      <c r="L1396" t="s">
        <v>16</v>
      </c>
      <c r="M1396">
        <v>56</v>
      </c>
      <c r="N1396">
        <v>2</v>
      </c>
      <c r="O1396">
        <v>2</v>
      </c>
      <c r="P1396" t="s">
        <v>53</v>
      </c>
      <c r="Q1396">
        <v>4</v>
      </c>
      <c r="R1396" t="s">
        <v>14</v>
      </c>
      <c r="S1396">
        <v>9679</v>
      </c>
      <c r="T1396">
        <v>10138</v>
      </c>
      <c r="U1396">
        <v>8</v>
      </c>
      <c r="V1396" t="s">
        <v>46</v>
      </c>
      <c r="W1396" t="s">
        <v>15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</row>
    <row r="1397" spans="1:35" x14ac:dyDescent="0.25">
      <c r="A1397">
        <v>31</v>
      </c>
      <c r="B1397" t="s">
        <v>12</v>
      </c>
      <c r="C1397" t="s">
        <v>47</v>
      </c>
      <c r="D1397">
        <v>754</v>
      </c>
      <c r="E1397" t="s">
        <v>43</v>
      </c>
      <c r="F1397">
        <v>26</v>
      </c>
      <c r="G1397">
        <v>4</v>
      </c>
      <c r="H1397" t="s">
        <v>59</v>
      </c>
      <c r="I1397">
        <v>1</v>
      </c>
      <c r="J1397">
        <v>1967</v>
      </c>
      <c r="K1397">
        <v>1</v>
      </c>
      <c r="L1397" t="s">
        <v>16</v>
      </c>
      <c r="M1397">
        <v>63</v>
      </c>
      <c r="N1397">
        <v>3</v>
      </c>
      <c r="O1397">
        <v>2</v>
      </c>
      <c r="P1397" t="s">
        <v>45</v>
      </c>
      <c r="Q1397">
        <v>4</v>
      </c>
      <c r="R1397" t="s">
        <v>17</v>
      </c>
      <c r="S1397">
        <v>5617</v>
      </c>
      <c r="T1397">
        <v>21075</v>
      </c>
      <c r="U1397">
        <v>1</v>
      </c>
      <c r="V1397" t="s">
        <v>46</v>
      </c>
      <c r="W1397" t="s">
        <v>12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</row>
    <row r="1398" spans="1:35" x14ac:dyDescent="0.25">
      <c r="A1398">
        <v>53</v>
      </c>
      <c r="B1398" t="s">
        <v>12</v>
      </c>
      <c r="C1398" t="s">
        <v>42</v>
      </c>
      <c r="D1398">
        <v>1168</v>
      </c>
      <c r="E1398" t="s">
        <v>43</v>
      </c>
      <c r="F1398">
        <v>24</v>
      </c>
      <c r="G1398">
        <v>4</v>
      </c>
      <c r="H1398" t="s">
        <v>44</v>
      </c>
      <c r="I1398">
        <v>1</v>
      </c>
      <c r="J1398">
        <v>1968</v>
      </c>
      <c r="K1398">
        <v>1</v>
      </c>
      <c r="L1398" t="s">
        <v>16</v>
      </c>
      <c r="M1398">
        <v>66</v>
      </c>
      <c r="N1398">
        <v>3</v>
      </c>
      <c r="O1398">
        <v>3</v>
      </c>
      <c r="P1398" t="s">
        <v>45</v>
      </c>
      <c r="Q1398">
        <v>1</v>
      </c>
      <c r="R1398" t="s">
        <v>14</v>
      </c>
      <c r="S1398">
        <v>10448</v>
      </c>
      <c r="T1398">
        <v>5843</v>
      </c>
      <c r="U1398">
        <v>6</v>
      </c>
      <c r="V1398" t="s">
        <v>46</v>
      </c>
      <c r="W1398" t="s">
        <v>12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</row>
    <row r="1399" spans="1:35" x14ac:dyDescent="0.25">
      <c r="A1399">
        <v>54</v>
      </c>
      <c r="B1399" t="s">
        <v>15</v>
      </c>
      <c r="C1399" t="s">
        <v>42</v>
      </c>
      <c r="D1399">
        <v>155</v>
      </c>
      <c r="E1399" t="s">
        <v>48</v>
      </c>
      <c r="F1399">
        <v>9</v>
      </c>
      <c r="G1399">
        <v>2</v>
      </c>
      <c r="H1399" t="s">
        <v>44</v>
      </c>
      <c r="I1399">
        <v>1</v>
      </c>
      <c r="J1399">
        <v>1969</v>
      </c>
      <c r="K1399">
        <v>1</v>
      </c>
      <c r="L1399" t="s">
        <v>13</v>
      </c>
      <c r="M1399">
        <v>67</v>
      </c>
      <c r="N1399">
        <v>3</v>
      </c>
      <c r="O1399">
        <v>2</v>
      </c>
      <c r="P1399" t="s">
        <v>49</v>
      </c>
      <c r="Q1399">
        <v>3</v>
      </c>
      <c r="R1399" t="s">
        <v>17</v>
      </c>
      <c r="S1399">
        <v>2897</v>
      </c>
      <c r="T1399">
        <v>22474</v>
      </c>
      <c r="U1399">
        <v>3</v>
      </c>
      <c r="V1399" t="s">
        <v>46</v>
      </c>
      <c r="W1399" t="s">
        <v>15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</row>
    <row r="1400" spans="1:35" x14ac:dyDescent="0.25">
      <c r="A1400">
        <v>33</v>
      </c>
      <c r="B1400" t="s">
        <v>15</v>
      </c>
      <c r="C1400" t="s">
        <v>47</v>
      </c>
      <c r="D1400">
        <v>1303</v>
      </c>
      <c r="E1400" t="s">
        <v>48</v>
      </c>
      <c r="F1400">
        <v>7</v>
      </c>
      <c r="G1400">
        <v>2</v>
      </c>
      <c r="H1400" t="s">
        <v>44</v>
      </c>
      <c r="I1400">
        <v>1</v>
      </c>
      <c r="J1400">
        <v>1970</v>
      </c>
      <c r="K1400">
        <v>4</v>
      </c>
      <c r="L1400" t="s">
        <v>16</v>
      </c>
      <c r="M1400">
        <v>36</v>
      </c>
      <c r="N1400">
        <v>3</v>
      </c>
      <c r="O1400">
        <v>2</v>
      </c>
      <c r="P1400" t="s">
        <v>54</v>
      </c>
      <c r="Q1400">
        <v>3</v>
      </c>
      <c r="R1400" t="s">
        <v>18</v>
      </c>
      <c r="S1400">
        <v>5968</v>
      </c>
      <c r="T1400">
        <v>18079</v>
      </c>
      <c r="U1400">
        <v>1</v>
      </c>
      <c r="V1400" t="s">
        <v>46</v>
      </c>
      <c r="W1400" t="s">
        <v>15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</row>
    <row r="1401" spans="1:35" x14ac:dyDescent="0.25">
      <c r="A1401">
        <v>43</v>
      </c>
      <c r="B1401" t="s">
        <v>15</v>
      </c>
      <c r="C1401" t="s">
        <v>42</v>
      </c>
      <c r="D1401">
        <v>574</v>
      </c>
      <c r="E1401" t="s">
        <v>48</v>
      </c>
      <c r="F1401">
        <v>11</v>
      </c>
      <c r="G1401">
        <v>3</v>
      </c>
      <c r="H1401" t="s">
        <v>44</v>
      </c>
      <c r="I1401">
        <v>1</v>
      </c>
      <c r="J1401">
        <v>1971</v>
      </c>
      <c r="K1401">
        <v>1</v>
      </c>
      <c r="L1401" t="s">
        <v>16</v>
      </c>
      <c r="M1401">
        <v>30</v>
      </c>
      <c r="N1401">
        <v>3</v>
      </c>
      <c r="O1401">
        <v>3</v>
      </c>
      <c r="P1401" t="s">
        <v>54</v>
      </c>
      <c r="Q1401">
        <v>3</v>
      </c>
      <c r="R1401" t="s">
        <v>17</v>
      </c>
      <c r="S1401">
        <v>7510</v>
      </c>
      <c r="T1401">
        <v>16873</v>
      </c>
      <c r="U1401">
        <v>1</v>
      </c>
      <c r="V1401" t="s">
        <v>46</v>
      </c>
      <c r="W1401" t="s">
        <v>15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</row>
    <row r="1402" spans="1:35" x14ac:dyDescent="0.25">
      <c r="A1402">
        <v>38</v>
      </c>
      <c r="B1402" t="s">
        <v>15</v>
      </c>
      <c r="C1402" t="s">
        <v>47</v>
      </c>
      <c r="D1402">
        <v>1444</v>
      </c>
      <c r="E1402" t="s">
        <v>61</v>
      </c>
      <c r="F1402">
        <v>1</v>
      </c>
      <c r="G1402">
        <v>4</v>
      </c>
      <c r="H1402" t="s">
        <v>50</v>
      </c>
      <c r="I1402">
        <v>1</v>
      </c>
      <c r="J1402">
        <v>1972</v>
      </c>
      <c r="K1402">
        <v>4</v>
      </c>
      <c r="L1402" t="s">
        <v>16</v>
      </c>
      <c r="M1402">
        <v>88</v>
      </c>
      <c r="N1402">
        <v>3</v>
      </c>
      <c r="O1402">
        <v>1</v>
      </c>
      <c r="P1402" t="s">
        <v>61</v>
      </c>
      <c r="Q1402">
        <v>2</v>
      </c>
      <c r="R1402" t="s">
        <v>17</v>
      </c>
      <c r="S1402">
        <v>2991</v>
      </c>
      <c r="T1402">
        <v>5224</v>
      </c>
      <c r="U1402">
        <v>0</v>
      </c>
      <c r="V1402" t="s">
        <v>46</v>
      </c>
      <c r="W1402" t="s">
        <v>12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</row>
    <row r="1403" spans="1:35" x14ac:dyDescent="0.25">
      <c r="A1403">
        <v>55</v>
      </c>
      <c r="B1403" t="s">
        <v>15</v>
      </c>
      <c r="C1403" t="s">
        <v>42</v>
      </c>
      <c r="D1403">
        <v>189</v>
      </c>
      <c r="E1403" t="s">
        <v>61</v>
      </c>
      <c r="F1403">
        <v>26</v>
      </c>
      <c r="G1403">
        <v>4</v>
      </c>
      <c r="H1403" t="s">
        <v>61</v>
      </c>
      <c r="I1403">
        <v>1</v>
      </c>
      <c r="J1403">
        <v>1973</v>
      </c>
      <c r="K1403">
        <v>3</v>
      </c>
      <c r="L1403" t="s">
        <v>16</v>
      </c>
      <c r="M1403">
        <v>71</v>
      </c>
      <c r="N1403">
        <v>4</v>
      </c>
      <c r="O1403">
        <v>5</v>
      </c>
      <c r="P1403" t="s">
        <v>56</v>
      </c>
      <c r="Q1403">
        <v>2</v>
      </c>
      <c r="R1403" t="s">
        <v>17</v>
      </c>
      <c r="S1403">
        <v>19636</v>
      </c>
      <c r="T1403">
        <v>25811</v>
      </c>
      <c r="U1403">
        <v>4</v>
      </c>
      <c r="V1403" t="s">
        <v>46</v>
      </c>
      <c r="W1403" t="s">
        <v>12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</row>
    <row r="1404" spans="1:35" x14ac:dyDescent="0.25">
      <c r="A1404">
        <v>31</v>
      </c>
      <c r="B1404" t="s">
        <v>15</v>
      </c>
      <c r="C1404" t="s">
        <v>42</v>
      </c>
      <c r="D1404">
        <v>1276</v>
      </c>
      <c r="E1404" t="s">
        <v>48</v>
      </c>
      <c r="F1404">
        <v>2</v>
      </c>
      <c r="G1404">
        <v>1</v>
      </c>
      <c r="H1404" t="s">
        <v>52</v>
      </c>
      <c r="I1404">
        <v>1</v>
      </c>
      <c r="J1404">
        <v>1974</v>
      </c>
      <c r="K1404">
        <v>4</v>
      </c>
      <c r="L1404" t="s">
        <v>13</v>
      </c>
      <c r="M1404">
        <v>59</v>
      </c>
      <c r="N1404">
        <v>1</v>
      </c>
      <c r="O1404">
        <v>1</v>
      </c>
      <c r="P1404" t="s">
        <v>51</v>
      </c>
      <c r="Q1404">
        <v>4</v>
      </c>
      <c r="R1404" t="s">
        <v>18</v>
      </c>
      <c r="S1404">
        <v>1129</v>
      </c>
      <c r="T1404">
        <v>17536</v>
      </c>
      <c r="U1404">
        <v>1</v>
      </c>
      <c r="V1404" t="s">
        <v>46</v>
      </c>
      <c r="W1404" t="s">
        <v>12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</row>
    <row r="1405" spans="1:35" x14ac:dyDescent="0.25">
      <c r="A1405">
        <v>39</v>
      </c>
      <c r="B1405" t="s">
        <v>15</v>
      </c>
      <c r="C1405" t="s">
        <v>42</v>
      </c>
      <c r="D1405">
        <v>119</v>
      </c>
      <c r="E1405" t="s">
        <v>43</v>
      </c>
      <c r="F1405">
        <v>15</v>
      </c>
      <c r="G1405">
        <v>4</v>
      </c>
      <c r="H1405" t="s">
        <v>59</v>
      </c>
      <c r="I1405">
        <v>1</v>
      </c>
      <c r="J1405">
        <v>1975</v>
      </c>
      <c r="K1405">
        <v>2</v>
      </c>
      <c r="L1405" t="s">
        <v>16</v>
      </c>
      <c r="M1405">
        <v>77</v>
      </c>
      <c r="N1405">
        <v>3</v>
      </c>
      <c r="O1405">
        <v>4</v>
      </c>
      <c r="P1405" t="s">
        <v>45</v>
      </c>
      <c r="Q1405">
        <v>1</v>
      </c>
      <c r="R1405" t="s">
        <v>14</v>
      </c>
      <c r="S1405">
        <v>13341</v>
      </c>
      <c r="T1405">
        <v>25098</v>
      </c>
      <c r="U1405">
        <v>0</v>
      </c>
      <c r="V1405" t="s">
        <v>46</v>
      </c>
      <c r="W1405" t="s">
        <v>15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</row>
    <row r="1406" spans="1:35" x14ac:dyDescent="0.25">
      <c r="A1406">
        <v>42</v>
      </c>
      <c r="B1406" t="s">
        <v>15</v>
      </c>
      <c r="C1406" t="s">
        <v>55</v>
      </c>
      <c r="D1406">
        <v>335</v>
      </c>
      <c r="E1406" t="s">
        <v>48</v>
      </c>
      <c r="F1406">
        <v>23</v>
      </c>
      <c r="G1406">
        <v>2</v>
      </c>
      <c r="H1406" t="s">
        <v>44</v>
      </c>
      <c r="I1406">
        <v>1</v>
      </c>
      <c r="J1406">
        <v>1976</v>
      </c>
      <c r="K1406">
        <v>4</v>
      </c>
      <c r="L1406" t="s">
        <v>16</v>
      </c>
      <c r="M1406">
        <v>37</v>
      </c>
      <c r="N1406">
        <v>2</v>
      </c>
      <c r="O1406">
        <v>2</v>
      </c>
      <c r="P1406" t="s">
        <v>49</v>
      </c>
      <c r="Q1406">
        <v>3</v>
      </c>
      <c r="R1406" t="s">
        <v>14</v>
      </c>
      <c r="S1406">
        <v>4332</v>
      </c>
      <c r="T1406">
        <v>14811</v>
      </c>
      <c r="U1406">
        <v>1</v>
      </c>
      <c r="V1406" t="s">
        <v>46</v>
      </c>
      <c r="W1406" t="s">
        <v>15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</row>
    <row r="1407" spans="1:35" x14ac:dyDescent="0.25">
      <c r="A1407">
        <v>31</v>
      </c>
      <c r="B1407" t="s">
        <v>15</v>
      </c>
      <c r="C1407" t="s">
        <v>55</v>
      </c>
      <c r="D1407">
        <v>697</v>
      </c>
      <c r="E1407" t="s">
        <v>48</v>
      </c>
      <c r="F1407">
        <v>10</v>
      </c>
      <c r="G1407">
        <v>3</v>
      </c>
      <c r="H1407" t="s">
        <v>52</v>
      </c>
      <c r="I1407">
        <v>1</v>
      </c>
      <c r="J1407">
        <v>1979</v>
      </c>
      <c r="K1407">
        <v>3</v>
      </c>
      <c r="L1407" t="s">
        <v>13</v>
      </c>
      <c r="M1407">
        <v>40</v>
      </c>
      <c r="N1407">
        <v>3</v>
      </c>
      <c r="O1407">
        <v>3</v>
      </c>
      <c r="P1407" t="s">
        <v>58</v>
      </c>
      <c r="Q1407">
        <v>3</v>
      </c>
      <c r="R1407" t="s">
        <v>17</v>
      </c>
      <c r="S1407">
        <v>11031</v>
      </c>
      <c r="T1407">
        <v>26862</v>
      </c>
      <c r="U1407">
        <v>4</v>
      </c>
      <c r="V1407" t="s">
        <v>46</v>
      </c>
      <c r="W1407" t="s">
        <v>15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</row>
    <row r="1408" spans="1:35" x14ac:dyDescent="0.25">
      <c r="A1408">
        <v>54</v>
      </c>
      <c r="B1408" t="s">
        <v>15</v>
      </c>
      <c r="C1408" t="s">
        <v>42</v>
      </c>
      <c r="D1408">
        <v>157</v>
      </c>
      <c r="E1408" t="s">
        <v>48</v>
      </c>
      <c r="F1408">
        <v>10</v>
      </c>
      <c r="G1408">
        <v>3</v>
      </c>
      <c r="H1408" t="s">
        <v>52</v>
      </c>
      <c r="I1408">
        <v>1</v>
      </c>
      <c r="J1408">
        <v>1980</v>
      </c>
      <c r="K1408">
        <v>3</v>
      </c>
      <c r="L1408" t="s">
        <v>13</v>
      </c>
      <c r="M1408">
        <v>77</v>
      </c>
      <c r="N1408">
        <v>3</v>
      </c>
      <c r="O1408">
        <v>2</v>
      </c>
      <c r="P1408" t="s">
        <v>53</v>
      </c>
      <c r="Q1408">
        <v>1</v>
      </c>
      <c r="R1408" t="s">
        <v>14</v>
      </c>
      <c r="S1408">
        <v>4440</v>
      </c>
      <c r="T1408">
        <v>25198</v>
      </c>
      <c r="U1408">
        <v>6</v>
      </c>
      <c r="V1408" t="s">
        <v>46</v>
      </c>
      <c r="W1408" t="s">
        <v>12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</row>
    <row r="1409" spans="1:35" x14ac:dyDescent="0.25">
      <c r="A1409">
        <v>24</v>
      </c>
      <c r="B1409" t="s">
        <v>15</v>
      </c>
      <c r="C1409" t="s">
        <v>42</v>
      </c>
      <c r="D1409">
        <v>771</v>
      </c>
      <c r="E1409" t="s">
        <v>48</v>
      </c>
      <c r="F1409">
        <v>1</v>
      </c>
      <c r="G1409">
        <v>2</v>
      </c>
      <c r="H1409" t="s">
        <v>44</v>
      </c>
      <c r="I1409">
        <v>1</v>
      </c>
      <c r="J1409">
        <v>1981</v>
      </c>
      <c r="K1409">
        <v>2</v>
      </c>
      <c r="L1409" t="s">
        <v>16</v>
      </c>
      <c r="M1409">
        <v>45</v>
      </c>
      <c r="N1409">
        <v>2</v>
      </c>
      <c r="O1409">
        <v>2</v>
      </c>
      <c r="P1409" t="s">
        <v>54</v>
      </c>
      <c r="Q1409">
        <v>3</v>
      </c>
      <c r="R1409" t="s">
        <v>14</v>
      </c>
      <c r="S1409">
        <v>4617</v>
      </c>
      <c r="T1409">
        <v>14120</v>
      </c>
      <c r="U1409">
        <v>1</v>
      </c>
      <c r="V1409" t="s">
        <v>46</v>
      </c>
      <c r="W1409" t="s">
        <v>15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</row>
    <row r="1410" spans="1:35" x14ac:dyDescent="0.25">
      <c r="A1410">
        <v>23</v>
      </c>
      <c r="B1410" t="s">
        <v>15</v>
      </c>
      <c r="C1410" t="s">
        <v>42</v>
      </c>
      <c r="D1410">
        <v>571</v>
      </c>
      <c r="E1410" t="s">
        <v>48</v>
      </c>
      <c r="F1410">
        <v>12</v>
      </c>
      <c r="G1410">
        <v>2</v>
      </c>
      <c r="H1410" t="s">
        <v>50</v>
      </c>
      <c r="I1410">
        <v>1</v>
      </c>
      <c r="J1410">
        <v>1982</v>
      </c>
      <c r="K1410">
        <v>4</v>
      </c>
      <c r="L1410" t="s">
        <v>16</v>
      </c>
      <c r="M1410">
        <v>78</v>
      </c>
      <c r="N1410">
        <v>3</v>
      </c>
      <c r="O1410">
        <v>1</v>
      </c>
      <c r="P1410" t="s">
        <v>51</v>
      </c>
      <c r="Q1410">
        <v>4</v>
      </c>
      <c r="R1410" t="s">
        <v>14</v>
      </c>
      <c r="S1410">
        <v>2647</v>
      </c>
      <c r="T1410">
        <v>13672</v>
      </c>
      <c r="U1410">
        <v>1</v>
      </c>
      <c r="V1410" t="s">
        <v>46</v>
      </c>
      <c r="W1410" t="s">
        <v>15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</row>
    <row r="1411" spans="1:35" x14ac:dyDescent="0.25">
      <c r="A1411">
        <v>40</v>
      </c>
      <c r="B1411" t="s">
        <v>15</v>
      </c>
      <c r="C1411" t="s">
        <v>47</v>
      </c>
      <c r="D1411">
        <v>692</v>
      </c>
      <c r="E1411" t="s">
        <v>48</v>
      </c>
      <c r="F1411">
        <v>11</v>
      </c>
      <c r="G1411">
        <v>3</v>
      </c>
      <c r="H1411" t="s">
        <v>60</v>
      </c>
      <c r="I1411">
        <v>1</v>
      </c>
      <c r="J1411">
        <v>1985</v>
      </c>
      <c r="K1411">
        <v>4</v>
      </c>
      <c r="L1411" t="s">
        <v>13</v>
      </c>
      <c r="M1411">
        <v>73</v>
      </c>
      <c r="N1411">
        <v>3</v>
      </c>
      <c r="O1411">
        <v>2</v>
      </c>
      <c r="P1411" t="s">
        <v>51</v>
      </c>
      <c r="Q1411">
        <v>3</v>
      </c>
      <c r="R1411" t="s">
        <v>17</v>
      </c>
      <c r="S1411">
        <v>6323</v>
      </c>
      <c r="T1411">
        <v>26849</v>
      </c>
      <c r="U1411">
        <v>1</v>
      </c>
      <c r="V1411" t="s">
        <v>46</v>
      </c>
      <c r="W1411" t="s">
        <v>15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</row>
    <row r="1412" spans="1:35" x14ac:dyDescent="0.25">
      <c r="A1412">
        <v>40</v>
      </c>
      <c r="B1412" t="s">
        <v>15</v>
      </c>
      <c r="C1412" t="s">
        <v>42</v>
      </c>
      <c r="D1412">
        <v>444</v>
      </c>
      <c r="E1412" t="s">
        <v>43</v>
      </c>
      <c r="F1412">
        <v>2</v>
      </c>
      <c r="G1412">
        <v>2</v>
      </c>
      <c r="H1412" t="s">
        <v>59</v>
      </c>
      <c r="I1412">
        <v>1</v>
      </c>
      <c r="J1412">
        <v>1986</v>
      </c>
      <c r="K1412">
        <v>2</v>
      </c>
      <c r="L1412" t="s">
        <v>13</v>
      </c>
      <c r="M1412">
        <v>92</v>
      </c>
      <c r="N1412">
        <v>3</v>
      </c>
      <c r="O1412">
        <v>2</v>
      </c>
      <c r="P1412" t="s">
        <v>45</v>
      </c>
      <c r="Q1412">
        <v>2</v>
      </c>
      <c r="R1412" t="s">
        <v>17</v>
      </c>
      <c r="S1412">
        <v>5677</v>
      </c>
      <c r="T1412">
        <v>4258</v>
      </c>
      <c r="U1412">
        <v>3</v>
      </c>
      <c r="V1412" t="s">
        <v>46</v>
      </c>
      <c r="W1412" t="s">
        <v>15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</row>
    <row r="1413" spans="1:35" x14ac:dyDescent="0.25">
      <c r="A1413">
        <v>25</v>
      </c>
      <c r="B1413" t="s">
        <v>15</v>
      </c>
      <c r="C1413" t="s">
        <v>42</v>
      </c>
      <c r="D1413">
        <v>309</v>
      </c>
      <c r="E1413" t="s">
        <v>61</v>
      </c>
      <c r="F1413">
        <v>2</v>
      </c>
      <c r="G1413">
        <v>3</v>
      </c>
      <c r="H1413" t="s">
        <v>61</v>
      </c>
      <c r="I1413">
        <v>1</v>
      </c>
      <c r="J1413">
        <v>1987</v>
      </c>
      <c r="K1413">
        <v>3</v>
      </c>
      <c r="L1413" t="s">
        <v>13</v>
      </c>
      <c r="M1413">
        <v>82</v>
      </c>
      <c r="N1413">
        <v>3</v>
      </c>
      <c r="O1413">
        <v>1</v>
      </c>
      <c r="P1413" t="s">
        <v>61</v>
      </c>
      <c r="Q1413">
        <v>2</v>
      </c>
      <c r="R1413" t="s">
        <v>17</v>
      </c>
      <c r="S1413">
        <v>2187</v>
      </c>
      <c r="T1413">
        <v>19655</v>
      </c>
      <c r="U1413">
        <v>4</v>
      </c>
      <c r="V1413" t="s">
        <v>46</v>
      </c>
      <c r="W1413" t="s">
        <v>15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</row>
    <row r="1414" spans="1:35" x14ac:dyDescent="0.25">
      <c r="A1414">
        <v>30</v>
      </c>
      <c r="B1414" t="s">
        <v>15</v>
      </c>
      <c r="C1414" t="s">
        <v>42</v>
      </c>
      <c r="D1414">
        <v>911</v>
      </c>
      <c r="E1414" t="s">
        <v>48</v>
      </c>
      <c r="F1414">
        <v>1</v>
      </c>
      <c r="G1414">
        <v>2</v>
      </c>
      <c r="H1414" t="s">
        <v>52</v>
      </c>
      <c r="I1414">
        <v>1</v>
      </c>
      <c r="J1414">
        <v>1989</v>
      </c>
      <c r="K1414">
        <v>4</v>
      </c>
      <c r="L1414" t="s">
        <v>16</v>
      </c>
      <c r="M1414">
        <v>76</v>
      </c>
      <c r="N1414">
        <v>3</v>
      </c>
      <c r="O1414">
        <v>1</v>
      </c>
      <c r="P1414" t="s">
        <v>51</v>
      </c>
      <c r="Q1414">
        <v>2</v>
      </c>
      <c r="R1414" t="s">
        <v>17</v>
      </c>
      <c r="S1414">
        <v>3748</v>
      </c>
      <c r="T1414">
        <v>4077</v>
      </c>
      <c r="U1414">
        <v>1</v>
      </c>
      <c r="V1414" t="s">
        <v>46</v>
      </c>
      <c r="W1414" t="s">
        <v>15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</row>
    <row r="1415" spans="1:35" x14ac:dyDescent="0.25">
      <c r="A1415">
        <v>25</v>
      </c>
      <c r="B1415" t="s">
        <v>15</v>
      </c>
      <c r="C1415" t="s">
        <v>42</v>
      </c>
      <c r="D1415">
        <v>977</v>
      </c>
      <c r="E1415" t="s">
        <v>48</v>
      </c>
      <c r="F1415">
        <v>2</v>
      </c>
      <c r="G1415">
        <v>1</v>
      </c>
      <c r="H1415" t="s">
        <v>50</v>
      </c>
      <c r="I1415">
        <v>1</v>
      </c>
      <c r="J1415">
        <v>1992</v>
      </c>
      <c r="K1415">
        <v>4</v>
      </c>
      <c r="L1415" t="s">
        <v>16</v>
      </c>
      <c r="M1415">
        <v>57</v>
      </c>
      <c r="N1415">
        <v>3</v>
      </c>
      <c r="O1415">
        <v>1</v>
      </c>
      <c r="P1415" t="s">
        <v>51</v>
      </c>
      <c r="Q1415">
        <v>3</v>
      </c>
      <c r="R1415" t="s">
        <v>18</v>
      </c>
      <c r="S1415">
        <v>3977</v>
      </c>
      <c r="T1415">
        <v>7298</v>
      </c>
      <c r="U1415">
        <v>6</v>
      </c>
      <c r="V1415" t="s">
        <v>46</v>
      </c>
      <c r="W1415" t="s">
        <v>12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</row>
    <row r="1416" spans="1:35" x14ac:dyDescent="0.25">
      <c r="A1416">
        <v>47</v>
      </c>
      <c r="B1416" t="s">
        <v>15</v>
      </c>
      <c r="C1416" t="s">
        <v>42</v>
      </c>
      <c r="D1416">
        <v>1180</v>
      </c>
      <c r="E1416" t="s">
        <v>48</v>
      </c>
      <c r="F1416">
        <v>25</v>
      </c>
      <c r="G1416">
        <v>3</v>
      </c>
      <c r="H1416" t="s">
        <v>52</v>
      </c>
      <c r="I1416">
        <v>1</v>
      </c>
      <c r="J1416">
        <v>1993</v>
      </c>
      <c r="K1416">
        <v>1</v>
      </c>
      <c r="L1416" t="s">
        <v>16</v>
      </c>
      <c r="M1416">
        <v>84</v>
      </c>
      <c r="N1416">
        <v>3</v>
      </c>
      <c r="O1416">
        <v>3</v>
      </c>
      <c r="P1416" t="s">
        <v>54</v>
      </c>
      <c r="Q1416">
        <v>3</v>
      </c>
      <c r="R1416" t="s">
        <v>14</v>
      </c>
      <c r="S1416">
        <v>8633</v>
      </c>
      <c r="T1416">
        <v>13084</v>
      </c>
      <c r="U1416">
        <v>2</v>
      </c>
      <c r="V1416" t="s">
        <v>46</v>
      </c>
      <c r="W1416" t="s">
        <v>15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</row>
    <row r="1417" spans="1:35" x14ac:dyDescent="0.25">
      <c r="A1417">
        <v>33</v>
      </c>
      <c r="B1417" t="s">
        <v>15</v>
      </c>
      <c r="C1417" t="s">
        <v>55</v>
      </c>
      <c r="D1417">
        <v>1313</v>
      </c>
      <c r="E1417" t="s">
        <v>48</v>
      </c>
      <c r="F1417">
        <v>1</v>
      </c>
      <c r="G1417">
        <v>2</v>
      </c>
      <c r="H1417" t="s">
        <v>52</v>
      </c>
      <c r="I1417">
        <v>1</v>
      </c>
      <c r="J1417">
        <v>1994</v>
      </c>
      <c r="K1417">
        <v>2</v>
      </c>
      <c r="L1417" t="s">
        <v>16</v>
      </c>
      <c r="M1417">
        <v>59</v>
      </c>
      <c r="N1417">
        <v>2</v>
      </c>
      <c r="O1417">
        <v>1</v>
      </c>
      <c r="P1417" t="s">
        <v>51</v>
      </c>
      <c r="Q1417">
        <v>3</v>
      </c>
      <c r="R1417" t="s">
        <v>18</v>
      </c>
      <c r="S1417">
        <v>2008</v>
      </c>
      <c r="T1417">
        <v>20439</v>
      </c>
      <c r="U1417">
        <v>1</v>
      </c>
      <c r="V1417" t="s">
        <v>46</v>
      </c>
      <c r="W1417" t="s">
        <v>15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</row>
    <row r="1418" spans="1:35" x14ac:dyDescent="0.25">
      <c r="A1418">
        <v>38</v>
      </c>
      <c r="B1418" t="s">
        <v>15</v>
      </c>
      <c r="C1418" t="s">
        <v>42</v>
      </c>
      <c r="D1418">
        <v>1321</v>
      </c>
      <c r="E1418" t="s">
        <v>43</v>
      </c>
      <c r="F1418">
        <v>1</v>
      </c>
      <c r="G1418">
        <v>4</v>
      </c>
      <c r="H1418" t="s">
        <v>44</v>
      </c>
      <c r="I1418">
        <v>1</v>
      </c>
      <c r="J1418">
        <v>1995</v>
      </c>
      <c r="K1418">
        <v>4</v>
      </c>
      <c r="L1418" t="s">
        <v>16</v>
      </c>
      <c r="M1418">
        <v>86</v>
      </c>
      <c r="N1418">
        <v>3</v>
      </c>
      <c r="O1418">
        <v>2</v>
      </c>
      <c r="P1418" t="s">
        <v>45</v>
      </c>
      <c r="Q1418">
        <v>2</v>
      </c>
      <c r="R1418" t="s">
        <v>17</v>
      </c>
      <c r="S1418">
        <v>4440</v>
      </c>
      <c r="T1418">
        <v>7636</v>
      </c>
      <c r="U1418">
        <v>0</v>
      </c>
      <c r="V1418" t="s">
        <v>46</v>
      </c>
      <c r="W1418" t="s">
        <v>15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</row>
    <row r="1419" spans="1:35" x14ac:dyDescent="0.25">
      <c r="A1419">
        <v>31</v>
      </c>
      <c r="B1419" t="s">
        <v>15</v>
      </c>
      <c r="C1419" t="s">
        <v>42</v>
      </c>
      <c r="D1419">
        <v>1154</v>
      </c>
      <c r="E1419" t="s">
        <v>43</v>
      </c>
      <c r="F1419">
        <v>2</v>
      </c>
      <c r="G1419">
        <v>2</v>
      </c>
      <c r="H1419" t="s">
        <v>44</v>
      </c>
      <c r="I1419">
        <v>1</v>
      </c>
      <c r="J1419">
        <v>1996</v>
      </c>
      <c r="K1419">
        <v>1</v>
      </c>
      <c r="L1419" t="s">
        <v>16</v>
      </c>
      <c r="M1419">
        <v>54</v>
      </c>
      <c r="N1419">
        <v>3</v>
      </c>
      <c r="O1419">
        <v>1</v>
      </c>
      <c r="P1419" t="s">
        <v>57</v>
      </c>
      <c r="Q1419">
        <v>3</v>
      </c>
      <c r="R1419" t="s">
        <v>17</v>
      </c>
      <c r="S1419">
        <v>3067</v>
      </c>
      <c r="T1419">
        <v>6393</v>
      </c>
      <c r="U1419">
        <v>0</v>
      </c>
      <c r="V1419" t="s">
        <v>46</v>
      </c>
      <c r="W1419" t="s">
        <v>15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</row>
    <row r="1420" spans="1:35" x14ac:dyDescent="0.25">
      <c r="A1420">
        <v>38</v>
      </c>
      <c r="B1420" t="s">
        <v>15</v>
      </c>
      <c r="C1420" t="s">
        <v>47</v>
      </c>
      <c r="D1420">
        <v>508</v>
      </c>
      <c r="E1420" t="s">
        <v>48</v>
      </c>
      <c r="F1420">
        <v>6</v>
      </c>
      <c r="G1420">
        <v>4</v>
      </c>
      <c r="H1420" t="s">
        <v>44</v>
      </c>
      <c r="I1420">
        <v>1</v>
      </c>
      <c r="J1420">
        <v>1997</v>
      </c>
      <c r="K1420">
        <v>1</v>
      </c>
      <c r="L1420" t="s">
        <v>16</v>
      </c>
      <c r="M1420">
        <v>72</v>
      </c>
      <c r="N1420">
        <v>2</v>
      </c>
      <c r="O1420">
        <v>2</v>
      </c>
      <c r="P1420" t="s">
        <v>53</v>
      </c>
      <c r="Q1420">
        <v>3</v>
      </c>
      <c r="R1420" t="s">
        <v>17</v>
      </c>
      <c r="S1420">
        <v>5321</v>
      </c>
      <c r="T1420">
        <v>14284</v>
      </c>
      <c r="U1420">
        <v>2</v>
      </c>
      <c r="V1420" t="s">
        <v>46</v>
      </c>
      <c r="W1420" t="s">
        <v>15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</row>
    <row r="1421" spans="1:35" x14ac:dyDescent="0.25">
      <c r="A1421">
        <v>42</v>
      </c>
      <c r="B1421" t="s">
        <v>15</v>
      </c>
      <c r="C1421" t="s">
        <v>42</v>
      </c>
      <c r="D1421">
        <v>557</v>
      </c>
      <c r="E1421" t="s">
        <v>48</v>
      </c>
      <c r="F1421">
        <v>18</v>
      </c>
      <c r="G1421">
        <v>4</v>
      </c>
      <c r="H1421" t="s">
        <v>44</v>
      </c>
      <c r="I1421">
        <v>1</v>
      </c>
      <c r="J1421">
        <v>1998</v>
      </c>
      <c r="K1421">
        <v>4</v>
      </c>
      <c r="L1421" t="s">
        <v>16</v>
      </c>
      <c r="M1421">
        <v>35</v>
      </c>
      <c r="N1421">
        <v>3</v>
      </c>
      <c r="O1421">
        <v>2</v>
      </c>
      <c r="P1421" t="s">
        <v>49</v>
      </c>
      <c r="Q1421">
        <v>1</v>
      </c>
      <c r="R1421" t="s">
        <v>18</v>
      </c>
      <c r="S1421">
        <v>5410</v>
      </c>
      <c r="T1421">
        <v>11189</v>
      </c>
      <c r="U1421">
        <v>6</v>
      </c>
      <c r="V1421" t="s">
        <v>46</v>
      </c>
      <c r="W1421" t="s">
        <v>12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</row>
    <row r="1422" spans="1:35" x14ac:dyDescent="0.25">
      <c r="A1422">
        <v>41</v>
      </c>
      <c r="B1422" t="s">
        <v>15</v>
      </c>
      <c r="C1422" t="s">
        <v>42</v>
      </c>
      <c r="D1422">
        <v>642</v>
      </c>
      <c r="E1422" t="s">
        <v>48</v>
      </c>
      <c r="F1422">
        <v>1</v>
      </c>
      <c r="G1422">
        <v>3</v>
      </c>
      <c r="H1422" t="s">
        <v>44</v>
      </c>
      <c r="I1422">
        <v>1</v>
      </c>
      <c r="J1422">
        <v>1999</v>
      </c>
      <c r="K1422">
        <v>4</v>
      </c>
      <c r="L1422" t="s">
        <v>16</v>
      </c>
      <c r="M1422">
        <v>76</v>
      </c>
      <c r="N1422">
        <v>3</v>
      </c>
      <c r="O1422">
        <v>1</v>
      </c>
      <c r="P1422" t="s">
        <v>49</v>
      </c>
      <c r="Q1422">
        <v>4</v>
      </c>
      <c r="R1422" t="s">
        <v>17</v>
      </c>
      <c r="S1422">
        <v>2782</v>
      </c>
      <c r="T1422">
        <v>21412</v>
      </c>
      <c r="U1422">
        <v>3</v>
      </c>
      <c r="V1422" t="s">
        <v>46</v>
      </c>
      <c r="W1422" t="s">
        <v>15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</row>
    <row r="1423" spans="1:35" x14ac:dyDescent="0.25">
      <c r="A1423">
        <v>47</v>
      </c>
      <c r="B1423" t="s">
        <v>15</v>
      </c>
      <c r="C1423" t="s">
        <v>55</v>
      </c>
      <c r="D1423">
        <v>1162</v>
      </c>
      <c r="E1423" t="s">
        <v>48</v>
      </c>
      <c r="F1423">
        <v>1</v>
      </c>
      <c r="G1423">
        <v>1</v>
      </c>
      <c r="H1423" t="s">
        <v>52</v>
      </c>
      <c r="I1423">
        <v>1</v>
      </c>
      <c r="J1423">
        <v>2000</v>
      </c>
      <c r="K1423">
        <v>3</v>
      </c>
      <c r="L1423" t="s">
        <v>13</v>
      </c>
      <c r="M1423">
        <v>98</v>
      </c>
      <c r="N1423">
        <v>3</v>
      </c>
      <c r="O1423">
        <v>3</v>
      </c>
      <c r="P1423" t="s">
        <v>58</v>
      </c>
      <c r="Q1423">
        <v>2</v>
      </c>
      <c r="R1423" t="s">
        <v>17</v>
      </c>
      <c r="S1423">
        <v>11957</v>
      </c>
      <c r="T1423">
        <v>17231</v>
      </c>
      <c r="U1423">
        <v>0</v>
      </c>
      <c r="V1423" t="s">
        <v>46</v>
      </c>
      <c r="W1423" t="s">
        <v>15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</row>
    <row r="1424" spans="1:35" x14ac:dyDescent="0.25">
      <c r="A1424">
        <v>35</v>
      </c>
      <c r="B1424" t="s">
        <v>15</v>
      </c>
      <c r="C1424" t="s">
        <v>42</v>
      </c>
      <c r="D1424">
        <v>1490</v>
      </c>
      <c r="E1424" t="s">
        <v>48</v>
      </c>
      <c r="F1424">
        <v>11</v>
      </c>
      <c r="G1424">
        <v>4</v>
      </c>
      <c r="H1424" t="s">
        <v>52</v>
      </c>
      <c r="I1424">
        <v>1</v>
      </c>
      <c r="J1424">
        <v>2003</v>
      </c>
      <c r="K1424">
        <v>4</v>
      </c>
      <c r="L1424" t="s">
        <v>16</v>
      </c>
      <c r="M1424">
        <v>43</v>
      </c>
      <c r="N1424">
        <v>3</v>
      </c>
      <c r="O1424">
        <v>1</v>
      </c>
      <c r="P1424" t="s">
        <v>51</v>
      </c>
      <c r="Q1424">
        <v>3</v>
      </c>
      <c r="R1424" t="s">
        <v>17</v>
      </c>
      <c r="S1424">
        <v>2660</v>
      </c>
      <c r="T1424">
        <v>20232</v>
      </c>
      <c r="U1424">
        <v>7</v>
      </c>
      <c r="V1424" t="s">
        <v>46</v>
      </c>
      <c r="W1424" t="s">
        <v>12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</row>
    <row r="1425" spans="1:35" x14ac:dyDescent="0.25">
      <c r="A1425">
        <v>22</v>
      </c>
      <c r="B1425" t="s">
        <v>15</v>
      </c>
      <c r="C1425" t="s">
        <v>42</v>
      </c>
      <c r="D1425">
        <v>581</v>
      </c>
      <c r="E1425" t="s">
        <v>48</v>
      </c>
      <c r="F1425">
        <v>1</v>
      </c>
      <c r="G1425">
        <v>2</v>
      </c>
      <c r="H1425" t="s">
        <v>44</v>
      </c>
      <c r="I1425">
        <v>1</v>
      </c>
      <c r="J1425">
        <v>2007</v>
      </c>
      <c r="K1425">
        <v>4</v>
      </c>
      <c r="L1425" t="s">
        <v>16</v>
      </c>
      <c r="M1425">
        <v>63</v>
      </c>
      <c r="N1425">
        <v>3</v>
      </c>
      <c r="O1425">
        <v>1</v>
      </c>
      <c r="P1425" t="s">
        <v>49</v>
      </c>
      <c r="Q1425">
        <v>3</v>
      </c>
      <c r="R1425" t="s">
        <v>14</v>
      </c>
      <c r="S1425">
        <v>3375</v>
      </c>
      <c r="T1425">
        <v>17624</v>
      </c>
      <c r="U1425">
        <v>0</v>
      </c>
      <c r="V1425" t="s">
        <v>46</v>
      </c>
      <c r="W1425" t="s">
        <v>15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</row>
    <row r="1426" spans="1:35" x14ac:dyDescent="0.25">
      <c r="A1426">
        <v>35</v>
      </c>
      <c r="B1426" t="s">
        <v>15</v>
      </c>
      <c r="C1426" t="s">
        <v>42</v>
      </c>
      <c r="D1426">
        <v>1395</v>
      </c>
      <c r="E1426" t="s">
        <v>48</v>
      </c>
      <c r="F1426">
        <v>9</v>
      </c>
      <c r="G1426">
        <v>4</v>
      </c>
      <c r="H1426" t="s">
        <v>52</v>
      </c>
      <c r="I1426">
        <v>1</v>
      </c>
      <c r="J1426">
        <v>2008</v>
      </c>
      <c r="K1426">
        <v>2</v>
      </c>
      <c r="L1426" t="s">
        <v>16</v>
      </c>
      <c r="M1426">
        <v>48</v>
      </c>
      <c r="N1426">
        <v>3</v>
      </c>
      <c r="O1426">
        <v>2</v>
      </c>
      <c r="P1426" t="s">
        <v>49</v>
      </c>
      <c r="Q1426">
        <v>3</v>
      </c>
      <c r="R1426" t="s">
        <v>14</v>
      </c>
      <c r="S1426">
        <v>5098</v>
      </c>
      <c r="T1426">
        <v>18698</v>
      </c>
      <c r="U1426">
        <v>1</v>
      </c>
      <c r="V1426" t="s">
        <v>46</v>
      </c>
      <c r="W1426" t="s">
        <v>15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</row>
    <row r="1427" spans="1:35" x14ac:dyDescent="0.25">
      <c r="A1427">
        <v>33</v>
      </c>
      <c r="B1427" t="s">
        <v>15</v>
      </c>
      <c r="C1427" t="s">
        <v>42</v>
      </c>
      <c r="D1427">
        <v>501</v>
      </c>
      <c r="E1427" t="s">
        <v>48</v>
      </c>
      <c r="F1427">
        <v>15</v>
      </c>
      <c r="G1427">
        <v>2</v>
      </c>
      <c r="H1427" t="s">
        <v>52</v>
      </c>
      <c r="I1427">
        <v>1</v>
      </c>
      <c r="J1427">
        <v>2009</v>
      </c>
      <c r="K1427">
        <v>2</v>
      </c>
      <c r="L1427" t="s">
        <v>13</v>
      </c>
      <c r="M1427">
        <v>95</v>
      </c>
      <c r="N1427">
        <v>3</v>
      </c>
      <c r="O1427">
        <v>2</v>
      </c>
      <c r="P1427" t="s">
        <v>54</v>
      </c>
      <c r="Q1427">
        <v>4</v>
      </c>
      <c r="R1427" t="s">
        <v>17</v>
      </c>
      <c r="S1427">
        <v>4878</v>
      </c>
      <c r="T1427">
        <v>21653</v>
      </c>
      <c r="U1427">
        <v>0</v>
      </c>
      <c r="V1427" t="s">
        <v>46</v>
      </c>
      <c r="W1427" t="s">
        <v>12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</row>
    <row r="1428" spans="1:35" x14ac:dyDescent="0.25">
      <c r="A1428">
        <v>32</v>
      </c>
      <c r="B1428" t="s">
        <v>15</v>
      </c>
      <c r="C1428" t="s">
        <v>42</v>
      </c>
      <c r="D1428">
        <v>267</v>
      </c>
      <c r="E1428" t="s">
        <v>48</v>
      </c>
      <c r="F1428">
        <v>29</v>
      </c>
      <c r="G1428">
        <v>4</v>
      </c>
      <c r="H1428" t="s">
        <v>44</v>
      </c>
      <c r="I1428">
        <v>1</v>
      </c>
      <c r="J1428">
        <v>2010</v>
      </c>
      <c r="K1428">
        <v>3</v>
      </c>
      <c r="L1428" t="s">
        <v>13</v>
      </c>
      <c r="M1428">
        <v>49</v>
      </c>
      <c r="N1428">
        <v>2</v>
      </c>
      <c r="O1428">
        <v>1</v>
      </c>
      <c r="P1428" t="s">
        <v>51</v>
      </c>
      <c r="Q1428">
        <v>2</v>
      </c>
      <c r="R1428" t="s">
        <v>14</v>
      </c>
      <c r="S1428">
        <v>2837</v>
      </c>
      <c r="T1428">
        <v>15919</v>
      </c>
      <c r="U1428">
        <v>1</v>
      </c>
      <c r="V1428" t="s">
        <v>46</v>
      </c>
      <c r="W1428" t="s">
        <v>15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</row>
    <row r="1429" spans="1:35" x14ac:dyDescent="0.25">
      <c r="A1429">
        <v>40</v>
      </c>
      <c r="B1429" t="s">
        <v>15</v>
      </c>
      <c r="C1429" t="s">
        <v>42</v>
      </c>
      <c r="D1429">
        <v>543</v>
      </c>
      <c r="E1429" t="s">
        <v>48</v>
      </c>
      <c r="F1429">
        <v>1</v>
      </c>
      <c r="G1429">
        <v>4</v>
      </c>
      <c r="H1429" t="s">
        <v>44</v>
      </c>
      <c r="I1429">
        <v>1</v>
      </c>
      <c r="J1429">
        <v>2012</v>
      </c>
      <c r="K1429">
        <v>1</v>
      </c>
      <c r="L1429" t="s">
        <v>16</v>
      </c>
      <c r="M1429">
        <v>83</v>
      </c>
      <c r="N1429">
        <v>3</v>
      </c>
      <c r="O1429">
        <v>1</v>
      </c>
      <c r="P1429" t="s">
        <v>51</v>
      </c>
      <c r="Q1429">
        <v>4</v>
      </c>
      <c r="R1429" t="s">
        <v>17</v>
      </c>
      <c r="S1429">
        <v>2406</v>
      </c>
      <c r="T1429">
        <v>4060</v>
      </c>
      <c r="U1429">
        <v>8</v>
      </c>
      <c r="V1429" t="s">
        <v>46</v>
      </c>
      <c r="W1429" t="s">
        <v>15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</row>
    <row r="1430" spans="1:35" x14ac:dyDescent="0.25">
      <c r="A1430">
        <v>32</v>
      </c>
      <c r="B1430" t="s">
        <v>15</v>
      </c>
      <c r="C1430" t="s">
        <v>42</v>
      </c>
      <c r="D1430">
        <v>234</v>
      </c>
      <c r="E1430" t="s">
        <v>43</v>
      </c>
      <c r="F1430">
        <v>1</v>
      </c>
      <c r="G1430">
        <v>4</v>
      </c>
      <c r="H1430" t="s">
        <v>52</v>
      </c>
      <c r="I1430">
        <v>1</v>
      </c>
      <c r="J1430">
        <v>2013</v>
      </c>
      <c r="K1430">
        <v>2</v>
      </c>
      <c r="L1430" t="s">
        <v>16</v>
      </c>
      <c r="M1430">
        <v>68</v>
      </c>
      <c r="N1430">
        <v>2</v>
      </c>
      <c r="O1430">
        <v>1</v>
      </c>
      <c r="P1430" t="s">
        <v>57</v>
      </c>
      <c r="Q1430">
        <v>2</v>
      </c>
      <c r="R1430" t="s">
        <v>17</v>
      </c>
      <c r="S1430">
        <v>2269</v>
      </c>
      <c r="T1430">
        <v>18024</v>
      </c>
      <c r="U1430">
        <v>0</v>
      </c>
      <c r="V1430" t="s">
        <v>46</v>
      </c>
      <c r="W1430" t="s">
        <v>15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</row>
    <row r="1431" spans="1:35" x14ac:dyDescent="0.25">
      <c r="A1431">
        <v>39</v>
      </c>
      <c r="B1431" t="s">
        <v>15</v>
      </c>
      <c r="C1431" t="s">
        <v>42</v>
      </c>
      <c r="D1431">
        <v>116</v>
      </c>
      <c r="E1431" t="s">
        <v>48</v>
      </c>
      <c r="F1431">
        <v>24</v>
      </c>
      <c r="G1431">
        <v>1</v>
      </c>
      <c r="H1431" t="s">
        <v>44</v>
      </c>
      <c r="I1431">
        <v>1</v>
      </c>
      <c r="J1431">
        <v>2014</v>
      </c>
      <c r="K1431">
        <v>1</v>
      </c>
      <c r="L1431" t="s">
        <v>16</v>
      </c>
      <c r="M1431">
        <v>52</v>
      </c>
      <c r="N1431">
        <v>3</v>
      </c>
      <c r="O1431">
        <v>2</v>
      </c>
      <c r="P1431" t="s">
        <v>49</v>
      </c>
      <c r="Q1431">
        <v>4</v>
      </c>
      <c r="R1431" t="s">
        <v>14</v>
      </c>
      <c r="S1431">
        <v>4108</v>
      </c>
      <c r="T1431">
        <v>5340</v>
      </c>
      <c r="U1431">
        <v>7</v>
      </c>
      <c r="V1431" t="s">
        <v>46</v>
      </c>
      <c r="W1431" t="s">
        <v>15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</row>
    <row r="1432" spans="1:35" x14ac:dyDescent="0.25">
      <c r="A1432">
        <v>38</v>
      </c>
      <c r="B1432" t="s">
        <v>15</v>
      </c>
      <c r="C1432" t="s">
        <v>42</v>
      </c>
      <c r="D1432">
        <v>201</v>
      </c>
      <c r="E1432" t="s">
        <v>48</v>
      </c>
      <c r="F1432">
        <v>10</v>
      </c>
      <c r="G1432">
        <v>3</v>
      </c>
      <c r="H1432" t="s">
        <v>52</v>
      </c>
      <c r="I1432">
        <v>1</v>
      </c>
      <c r="J1432">
        <v>2015</v>
      </c>
      <c r="K1432">
        <v>2</v>
      </c>
      <c r="L1432" t="s">
        <v>13</v>
      </c>
      <c r="M1432">
        <v>99</v>
      </c>
      <c r="N1432">
        <v>1</v>
      </c>
      <c r="O1432">
        <v>3</v>
      </c>
      <c r="P1432" t="s">
        <v>58</v>
      </c>
      <c r="Q1432">
        <v>3</v>
      </c>
      <c r="R1432" t="s">
        <v>17</v>
      </c>
      <c r="S1432">
        <v>13206</v>
      </c>
      <c r="T1432">
        <v>3376</v>
      </c>
      <c r="U1432">
        <v>3</v>
      </c>
      <c r="V1432" t="s">
        <v>46</v>
      </c>
      <c r="W1432" t="s">
        <v>15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</row>
    <row r="1433" spans="1:35" x14ac:dyDescent="0.25">
      <c r="A1433">
        <v>32</v>
      </c>
      <c r="B1433" t="s">
        <v>15</v>
      </c>
      <c r="C1433" t="s">
        <v>42</v>
      </c>
      <c r="D1433">
        <v>801</v>
      </c>
      <c r="E1433" t="s">
        <v>43</v>
      </c>
      <c r="F1433">
        <v>1</v>
      </c>
      <c r="G1433">
        <v>4</v>
      </c>
      <c r="H1433" t="s">
        <v>59</v>
      </c>
      <c r="I1433">
        <v>1</v>
      </c>
      <c r="J1433">
        <v>2016</v>
      </c>
      <c r="K1433">
        <v>3</v>
      </c>
      <c r="L1433" t="s">
        <v>13</v>
      </c>
      <c r="M1433">
        <v>48</v>
      </c>
      <c r="N1433">
        <v>3</v>
      </c>
      <c r="O1433">
        <v>3</v>
      </c>
      <c r="P1433" t="s">
        <v>45</v>
      </c>
      <c r="Q1433">
        <v>4</v>
      </c>
      <c r="R1433" t="s">
        <v>17</v>
      </c>
      <c r="S1433">
        <v>10422</v>
      </c>
      <c r="T1433">
        <v>24032</v>
      </c>
      <c r="U1433">
        <v>1</v>
      </c>
      <c r="V1433" t="s">
        <v>46</v>
      </c>
      <c r="W1433" t="s">
        <v>15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</row>
    <row r="1434" spans="1:35" x14ac:dyDescent="0.25">
      <c r="A1434">
        <v>37</v>
      </c>
      <c r="B1434" t="s">
        <v>15</v>
      </c>
      <c r="C1434" t="s">
        <v>42</v>
      </c>
      <c r="D1434">
        <v>161</v>
      </c>
      <c r="E1434" t="s">
        <v>48</v>
      </c>
      <c r="F1434">
        <v>10</v>
      </c>
      <c r="G1434">
        <v>3</v>
      </c>
      <c r="H1434" t="s">
        <v>44</v>
      </c>
      <c r="I1434">
        <v>1</v>
      </c>
      <c r="J1434">
        <v>2017</v>
      </c>
      <c r="K1434">
        <v>3</v>
      </c>
      <c r="L1434" t="s">
        <v>13</v>
      </c>
      <c r="M1434">
        <v>42</v>
      </c>
      <c r="N1434">
        <v>4</v>
      </c>
      <c r="O1434">
        <v>3</v>
      </c>
      <c r="P1434" t="s">
        <v>58</v>
      </c>
      <c r="Q1434">
        <v>4</v>
      </c>
      <c r="R1434" t="s">
        <v>17</v>
      </c>
      <c r="S1434">
        <v>13744</v>
      </c>
      <c r="T1434">
        <v>15471</v>
      </c>
      <c r="U1434">
        <v>1</v>
      </c>
      <c r="V1434" t="s">
        <v>46</v>
      </c>
      <c r="W1434" t="s">
        <v>12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</row>
    <row r="1435" spans="1:35" x14ac:dyDescent="0.25">
      <c r="A1435">
        <v>25</v>
      </c>
      <c r="B1435" t="s">
        <v>15</v>
      </c>
      <c r="C1435" t="s">
        <v>42</v>
      </c>
      <c r="D1435">
        <v>1382</v>
      </c>
      <c r="E1435" t="s">
        <v>43</v>
      </c>
      <c r="F1435">
        <v>8</v>
      </c>
      <c r="G1435">
        <v>2</v>
      </c>
      <c r="H1435" t="s">
        <v>50</v>
      </c>
      <c r="I1435">
        <v>1</v>
      </c>
      <c r="J1435">
        <v>2018</v>
      </c>
      <c r="K1435">
        <v>1</v>
      </c>
      <c r="L1435" t="s">
        <v>13</v>
      </c>
      <c r="M1435">
        <v>85</v>
      </c>
      <c r="N1435">
        <v>3</v>
      </c>
      <c r="O1435">
        <v>2</v>
      </c>
      <c r="P1435" t="s">
        <v>45</v>
      </c>
      <c r="Q1435">
        <v>3</v>
      </c>
      <c r="R1435" t="s">
        <v>18</v>
      </c>
      <c r="S1435">
        <v>4907</v>
      </c>
      <c r="T1435">
        <v>13684</v>
      </c>
      <c r="U1435">
        <v>0</v>
      </c>
      <c r="V1435" t="s">
        <v>46</v>
      </c>
      <c r="W1435" t="s">
        <v>12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</row>
    <row r="1436" spans="1:35" x14ac:dyDescent="0.25">
      <c r="A1436">
        <v>52</v>
      </c>
      <c r="B1436" t="s">
        <v>15</v>
      </c>
      <c r="C1436" t="s">
        <v>55</v>
      </c>
      <c r="D1436">
        <v>585</v>
      </c>
      <c r="E1436" t="s">
        <v>43</v>
      </c>
      <c r="F1436">
        <v>29</v>
      </c>
      <c r="G1436">
        <v>4</v>
      </c>
      <c r="H1436" t="s">
        <v>44</v>
      </c>
      <c r="I1436">
        <v>1</v>
      </c>
      <c r="J1436">
        <v>2019</v>
      </c>
      <c r="K1436">
        <v>1</v>
      </c>
      <c r="L1436" t="s">
        <v>16</v>
      </c>
      <c r="M1436">
        <v>40</v>
      </c>
      <c r="N1436">
        <v>3</v>
      </c>
      <c r="O1436">
        <v>1</v>
      </c>
      <c r="P1436" t="s">
        <v>57</v>
      </c>
      <c r="Q1436">
        <v>4</v>
      </c>
      <c r="R1436" t="s">
        <v>18</v>
      </c>
      <c r="S1436">
        <v>3482</v>
      </c>
      <c r="T1436">
        <v>19788</v>
      </c>
      <c r="U1436">
        <v>2</v>
      </c>
      <c r="V1436" t="s">
        <v>46</v>
      </c>
      <c r="W1436" t="s">
        <v>15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</row>
    <row r="1437" spans="1:35" x14ac:dyDescent="0.25">
      <c r="A1437">
        <v>44</v>
      </c>
      <c r="B1437" t="s">
        <v>15</v>
      </c>
      <c r="C1437" t="s">
        <v>42</v>
      </c>
      <c r="D1437">
        <v>1037</v>
      </c>
      <c r="E1437" t="s">
        <v>48</v>
      </c>
      <c r="F1437">
        <v>1</v>
      </c>
      <c r="G1437">
        <v>3</v>
      </c>
      <c r="H1437" t="s">
        <v>52</v>
      </c>
      <c r="I1437">
        <v>1</v>
      </c>
      <c r="J1437">
        <v>2020</v>
      </c>
      <c r="K1437">
        <v>2</v>
      </c>
      <c r="L1437" t="s">
        <v>16</v>
      </c>
      <c r="M1437">
        <v>42</v>
      </c>
      <c r="N1437">
        <v>3</v>
      </c>
      <c r="O1437">
        <v>1</v>
      </c>
      <c r="P1437" t="s">
        <v>49</v>
      </c>
      <c r="Q1437">
        <v>4</v>
      </c>
      <c r="R1437" t="s">
        <v>14</v>
      </c>
      <c r="S1437">
        <v>2436</v>
      </c>
      <c r="T1437">
        <v>13422</v>
      </c>
      <c r="U1437">
        <v>6</v>
      </c>
      <c r="V1437" t="s">
        <v>46</v>
      </c>
      <c r="W1437" t="s">
        <v>12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</row>
    <row r="1438" spans="1:35" x14ac:dyDescent="0.25">
      <c r="A1438">
        <v>21</v>
      </c>
      <c r="B1438" t="s">
        <v>15</v>
      </c>
      <c r="C1438" t="s">
        <v>42</v>
      </c>
      <c r="D1438">
        <v>501</v>
      </c>
      <c r="E1438" t="s">
        <v>43</v>
      </c>
      <c r="F1438">
        <v>5</v>
      </c>
      <c r="G1438">
        <v>1</v>
      </c>
      <c r="H1438" t="s">
        <v>52</v>
      </c>
      <c r="I1438">
        <v>1</v>
      </c>
      <c r="J1438">
        <v>2021</v>
      </c>
      <c r="K1438">
        <v>3</v>
      </c>
      <c r="L1438" t="s">
        <v>16</v>
      </c>
      <c r="M1438">
        <v>58</v>
      </c>
      <c r="N1438">
        <v>3</v>
      </c>
      <c r="O1438">
        <v>1</v>
      </c>
      <c r="P1438" t="s">
        <v>57</v>
      </c>
      <c r="Q1438">
        <v>1</v>
      </c>
      <c r="R1438" t="s">
        <v>14</v>
      </c>
      <c r="S1438">
        <v>2380</v>
      </c>
      <c r="T1438">
        <v>25479</v>
      </c>
      <c r="U1438">
        <v>1</v>
      </c>
      <c r="V1438" t="s">
        <v>46</v>
      </c>
      <c r="W1438" t="s">
        <v>12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</row>
    <row r="1439" spans="1:35" x14ac:dyDescent="0.25">
      <c r="A1439">
        <v>39</v>
      </c>
      <c r="B1439" t="s">
        <v>15</v>
      </c>
      <c r="C1439" t="s">
        <v>55</v>
      </c>
      <c r="D1439">
        <v>105</v>
      </c>
      <c r="E1439" t="s">
        <v>48</v>
      </c>
      <c r="F1439">
        <v>9</v>
      </c>
      <c r="G1439">
        <v>3</v>
      </c>
      <c r="H1439" t="s">
        <v>44</v>
      </c>
      <c r="I1439">
        <v>1</v>
      </c>
      <c r="J1439">
        <v>2022</v>
      </c>
      <c r="K1439">
        <v>4</v>
      </c>
      <c r="L1439" t="s">
        <v>16</v>
      </c>
      <c r="M1439">
        <v>87</v>
      </c>
      <c r="N1439">
        <v>3</v>
      </c>
      <c r="O1439">
        <v>5</v>
      </c>
      <c r="P1439" t="s">
        <v>56</v>
      </c>
      <c r="Q1439">
        <v>4</v>
      </c>
      <c r="R1439" t="s">
        <v>14</v>
      </c>
      <c r="S1439">
        <v>19431</v>
      </c>
      <c r="T1439">
        <v>15302</v>
      </c>
      <c r="U1439">
        <v>2</v>
      </c>
      <c r="V1439" t="s">
        <v>46</v>
      </c>
      <c r="W1439" t="s">
        <v>15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</row>
    <row r="1440" spans="1:35" x14ac:dyDescent="0.25">
      <c r="A1440">
        <v>23</v>
      </c>
      <c r="B1440" t="s">
        <v>12</v>
      </c>
      <c r="C1440" t="s">
        <v>47</v>
      </c>
      <c r="D1440">
        <v>638</v>
      </c>
      <c r="E1440" t="s">
        <v>43</v>
      </c>
      <c r="F1440">
        <v>9</v>
      </c>
      <c r="G1440">
        <v>3</v>
      </c>
      <c r="H1440" t="s">
        <v>59</v>
      </c>
      <c r="I1440">
        <v>1</v>
      </c>
      <c r="J1440">
        <v>2023</v>
      </c>
      <c r="K1440">
        <v>4</v>
      </c>
      <c r="L1440" t="s">
        <v>16</v>
      </c>
      <c r="M1440">
        <v>33</v>
      </c>
      <c r="N1440">
        <v>3</v>
      </c>
      <c r="O1440">
        <v>1</v>
      </c>
      <c r="P1440" t="s">
        <v>57</v>
      </c>
      <c r="Q1440">
        <v>1</v>
      </c>
      <c r="R1440" t="s">
        <v>17</v>
      </c>
      <c r="S1440">
        <v>1790</v>
      </c>
      <c r="T1440">
        <v>26956</v>
      </c>
      <c r="U1440">
        <v>1</v>
      </c>
      <c r="V1440" t="s">
        <v>46</v>
      </c>
      <c r="W1440" t="s">
        <v>15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</row>
    <row r="1441" spans="1:35" x14ac:dyDescent="0.25">
      <c r="A1441">
        <v>36</v>
      </c>
      <c r="B1441" t="s">
        <v>15</v>
      </c>
      <c r="C1441" t="s">
        <v>42</v>
      </c>
      <c r="D1441">
        <v>557</v>
      </c>
      <c r="E1441" t="s">
        <v>43</v>
      </c>
      <c r="F1441">
        <v>3</v>
      </c>
      <c r="G1441">
        <v>3</v>
      </c>
      <c r="H1441" t="s">
        <v>52</v>
      </c>
      <c r="I1441">
        <v>1</v>
      </c>
      <c r="J1441">
        <v>2024</v>
      </c>
      <c r="K1441">
        <v>1</v>
      </c>
      <c r="L1441" t="s">
        <v>13</v>
      </c>
      <c r="M1441">
        <v>94</v>
      </c>
      <c r="N1441">
        <v>2</v>
      </c>
      <c r="O1441">
        <v>3</v>
      </c>
      <c r="P1441" t="s">
        <v>45</v>
      </c>
      <c r="Q1441">
        <v>4</v>
      </c>
      <c r="R1441" t="s">
        <v>17</v>
      </c>
      <c r="S1441">
        <v>7644</v>
      </c>
      <c r="T1441">
        <v>12695</v>
      </c>
      <c r="U1441">
        <v>0</v>
      </c>
      <c r="V1441" t="s">
        <v>46</v>
      </c>
      <c r="W1441" t="s">
        <v>15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</row>
    <row r="1442" spans="1:35" x14ac:dyDescent="0.25">
      <c r="A1442">
        <v>36</v>
      </c>
      <c r="B1442" t="s">
        <v>15</v>
      </c>
      <c r="C1442" t="s">
        <v>47</v>
      </c>
      <c r="D1442">
        <v>688</v>
      </c>
      <c r="E1442" t="s">
        <v>48</v>
      </c>
      <c r="F1442">
        <v>4</v>
      </c>
      <c r="G1442">
        <v>2</v>
      </c>
      <c r="H1442" t="s">
        <v>44</v>
      </c>
      <c r="I1442">
        <v>1</v>
      </c>
      <c r="J1442">
        <v>2025</v>
      </c>
      <c r="K1442">
        <v>4</v>
      </c>
      <c r="L1442" t="s">
        <v>13</v>
      </c>
      <c r="M1442">
        <v>97</v>
      </c>
      <c r="N1442">
        <v>3</v>
      </c>
      <c r="O1442">
        <v>2</v>
      </c>
      <c r="P1442" t="s">
        <v>53</v>
      </c>
      <c r="Q1442">
        <v>2</v>
      </c>
      <c r="R1442" t="s">
        <v>18</v>
      </c>
      <c r="S1442">
        <v>5131</v>
      </c>
      <c r="T1442">
        <v>9192</v>
      </c>
      <c r="U1442">
        <v>7</v>
      </c>
      <c r="V1442" t="s">
        <v>46</v>
      </c>
      <c r="W1442" t="s">
        <v>15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</row>
    <row r="1443" spans="1:35" x14ac:dyDescent="0.25">
      <c r="A1443">
        <v>56</v>
      </c>
      <c r="B1443" t="s">
        <v>15</v>
      </c>
      <c r="C1443" t="s">
        <v>55</v>
      </c>
      <c r="D1443">
        <v>667</v>
      </c>
      <c r="E1443" t="s">
        <v>48</v>
      </c>
      <c r="F1443">
        <v>1</v>
      </c>
      <c r="G1443">
        <v>4</v>
      </c>
      <c r="H1443" t="s">
        <v>44</v>
      </c>
      <c r="I1443">
        <v>1</v>
      </c>
      <c r="J1443">
        <v>2026</v>
      </c>
      <c r="K1443">
        <v>3</v>
      </c>
      <c r="L1443" t="s">
        <v>16</v>
      </c>
      <c r="M1443">
        <v>57</v>
      </c>
      <c r="N1443">
        <v>3</v>
      </c>
      <c r="O1443">
        <v>2</v>
      </c>
      <c r="P1443" t="s">
        <v>54</v>
      </c>
      <c r="Q1443">
        <v>3</v>
      </c>
      <c r="R1443" t="s">
        <v>18</v>
      </c>
      <c r="S1443">
        <v>6306</v>
      </c>
      <c r="T1443">
        <v>26236</v>
      </c>
      <c r="U1443">
        <v>1</v>
      </c>
      <c r="V1443" t="s">
        <v>46</v>
      </c>
      <c r="W1443" t="s">
        <v>15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</row>
    <row r="1444" spans="1:35" x14ac:dyDescent="0.25">
      <c r="A1444">
        <v>29</v>
      </c>
      <c r="B1444" t="s">
        <v>12</v>
      </c>
      <c r="C1444" t="s">
        <v>42</v>
      </c>
      <c r="D1444">
        <v>1092</v>
      </c>
      <c r="E1444" t="s">
        <v>48</v>
      </c>
      <c r="F1444">
        <v>1</v>
      </c>
      <c r="G1444">
        <v>4</v>
      </c>
      <c r="H1444" t="s">
        <v>52</v>
      </c>
      <c r="I1444">
        <v>1</v>
      </c>
      <c r="J1444">
        <v>2027</v>
      </c>
      <c r="K1444">
        <v>1</v>
      </c>
      <c r="L1444" t="s">
        <v>16</v>
      </c>
      <c r="M1444">
        <v>36</v>
      </c>
      <c r="N1444">
        <v>3</v>
      </c>
      <c r="O1444">
        <v>1</v>
      </c>
      <c r="P1444" t="s">
        <v>49</v>
      </c>
      <c r="Q1444">
        <v>4</v>
      </c>
      <c r="R1444" t="s">
        <v>17</v>
      </c>
      <c r="S1444">
        <v>4787</v>
      </c>
      <c r="T1444">
        <v>26124</v>
      </c>
      <c r="U1444">
        <v>9</v>
      </c>
      <c r="V1444" t="s">
        <v>46</v>
      </c>
      <c r="W1444" t="s">
        <v>12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</row>
    <row r="1445" spans="1:35" x14ac:dyDescent="0.25">
      <c r="A1445">
        <v>42</v>
      </c>
      <c r="B1445" t="s">
        <v>15</v>
      </c>
      <c r="C1445" t="s">
        <v>42</v>
      </c>
      <c r="D1445">
        <v>300</v>
      </c>
      <c r="E1445" t="s">
        <v>48</v>
      </c>
      <c r="F1445">
        <v>2</v>
      </c>
      <c r="G1445">
        <v>3</v>
      </c>
      <c r="H1445" t="s">
        <v>44</v>
      </c>
      <c r="I1445">
        <v>1</v>
      </c>
      <c r="J1445">
        <v>2031</v>
      </c>
      <c r="K1445">
        <v>1</v>
      </c>
      <c r="L1445" t="s">
        <v>16</v>
      </c>
      <c r="M1445">
        <v>56</v>
      </c>
      <c r="N1445">
        <v>3</v>
      </c>
      <c r="O1445">
        <v>5</v>
      </c>
      <c r="P1445" t="s">
        <v>56</v>
      </c>
      <c r="Q1445">
        <v>3</v>
      </c>
      <c r="R1445" t="s">
        <v>17</v>
      </c>
      <c r="S1445">
        <v>18880</v>
      </c>
      <c r="T1445">
        <v>17312</v>
      </c>
      <c r="U1445">
        <v>5</v>
      </c>
      <c r="V1445" t="s">
        <v>46</v>
      </c>
      <c r="W1445" t="s">
        <v>15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</row>
    <row r="1446" spans="1:35" x14ac:dyDescent="0.25">
      <c r="A1446">
        <v>56</v>
      </c>
      <c r="B1446" t="s">
        <v>12</v>
      </c>
      <c r="C1446" t="s">
        <v>42</v>
      </c>
      <c r="D1446">
        <v>310</v>
      </c>
      <c r="E1446" t="s">
        <v>48</v>
      </c>
      <c r="F1446">
        <v>7</v>
      </c>
      <c r="G1446">
        <v>2</v>
      </c>
      <c r="H1446" t="s">
        <v>60</v>
      </c>
      <c r="I1446">
        <v>1</v>
      </c>
      <c r="J1446">
        <v>2032</v>
      </c>
      <c r="K1446">
        <v>4</v>
      </c>
      <c r="L1446" t="s">
        <v>16</v>
      </c>
      <c r="M1446">
        <v>72</v>
      </c>
      <c r="N1446">
        <v>3</v>
      </c>
      <c r="O1446">
        <v>1</v>
      </c>
      <c r="P1446" t="s">
        <v>51</v>
      </c>
      <c r="Q1446">
        <v>3</v>
      </c>
      <c r="R1446" t="s">
        <v>17</v>
      </c>
      <c r="S1446">
        <v>2339</v>
      </c>
      <c r="T1446">
        <v>3666</v>
      </c>
      <c r="U1446">
        <v>8</v>
      </c>
      <c r="V1446" t="s">
        <v>46</v>
      </c>
      <c r="W1446" t="s">
        <v>15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</row>
    <row r="1447" spans="1:35" x14ac:dyDescent="0.25">
      <c r="A1447">
        <v>41</v>
      </c>
      <c r="B1447" t="s">
        <v>15</v>
      </c>
      <c r="C1447" t="s">
        <v>42</v>
      </c>
      <c r="D1447">
        <v>582</v>
      </c>
      <c r="E1447" t="s">
        <v>48</v>
      </c>
      <c r="F1447">
        <v>28</v>
      </c>
      <c r="G1447">
        <v>4</v>
      </c>
      <c r="H1447" t="s">
        <v>44</v>
      </c>
      <c r="I1447">
        <v>1</v>
      </c>
      <c r="J1447">
        <v>2034</v>
      </c>
      <c r="K1447">
        <v>1</v>
      </c>
      <c r="L1447" t="s">
        <v>13</v>
      </c>
      <c r="M1447">
        <v>60</v>
      </c>
      <c r="N1447">
        <v>2</v>
      </c>
      <c r="O1447">
        <v>4</v>
      </c>
      <c r="P1447" t="s">
        <v>53</v>
      </c>
      <c r="Q1447">
        <v>2</v>
      </c>
      <c r="R1447" t="s">
        <v>17</v>
      </c>
      <c r="S1447">
        <v>13570</v>
      </c>
      <c r="T1447">
        <v>5640</v>
      </c>
      <c r="U1447">
        <v>0</v>
      </c>
      <c r="V1447" t="s">
        <v>46</v>
      </c>
      <c r="W1447" t="s">
        <v>15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</row>
    <row r="1448" spans="1:35" x14ac:dyDescent="0.25">
      <c r="A1448">
        <v>34</v>
      </c>
      <c r="B1448" t="s">
        <v>15</v>
      </c>
      <c r="C1448" t="s">
        <v>42</v>
      </c>
      <c r="D1448">
        <v>704</v>
      </c>
      <c r="E1448" t="s">
        <v>43</v>
      </c>
      <c r="F1448">
        <v>28</v>
      </c>
      <c r="G1448">
        <v>3</v>
      </c>
      <c r="H1448" t="s">
        <v>59</v>
      </c>
      <c r="I1448">
        <v>1</v>
      </c>
      <c r="J1448">
        <v>2035</v>
      </c>
      <c r="K1448">
        <v>4</v>
      </c>
      <c r="L1448" t="s">
        <v>13</v>
      </c>
      <c r="M1448">
        <v>95</v>
      </c>
      <c r="N1448">
        <v>2</v>
      </c>
      <c r="O1448">
        <v>2</v>
      </c>
      <c r="P1448" t="s">
        <v>45</v>
      </c>
      <c r="Q1448">
        <v>3</v>
      </c>
      <c r="R1448" t="s">
        <v>17</v>
      </c>
      <c r="S1448">
        <v>6712</v>
      </c>
      <c r="T1448">
        <v>8978</v>
      </c>
      <c r="U1448">
        <v>1</v>
      </c>
      <c r="V1448" t="s">
        <v>46</v>
      </c>
      <c r="W1448" t="s">
        <v>15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</row>
    <row r="1449" spans="1:35" x14ac:dyDescent="0.25">
      <c r="A1449">
        <v>36</v>
      </c>
      <c r="B1449" t="s">
        <v>15</v>
      </c>
      <c r="C1449" t="s">
        <v>55</v>
      </c>
      <c r="D1449">
        <v>301</v>
      </c>
      <c r="E1449" t="s">
        <v>43</v>
      </c>
      <c r="F1449">
        <v>15</v>
      </c>
      <c r="G1449">
        <v>4</v>
      </c>
      <c r="H1449" t="s">
        <v>59</v>
      </c>
      <c r="I1449">
        <v>1</v>
      </c>
      <c r="J1449">
        <v>2036</v>
      </c>
      <c r="K1449">
        <v>4</v>
      </c>
      <c r="L1449" t="s">
        <v>16</v>
      </c>
      <c r="M1449">
        <v>88</v>
      </c>
      <c r="N1449">
        <v>1</v>
      </c>
      <c r="O1449">
        <v>2</v>
      </c>
      <c r="P1449" t="s">
        <v>45</v>
      </c>
      <c r="Q1449">
        <v>4</v>
      </c>
      <c r="R1449" t="s">
        <v>18</v>
      </c>
      <c r="S1449">
        <v>5406</v>
      </c>
      <c r="T1449">
        <v>10436</v>
      </c>
      <c r="U1449">
        <v>1</v>
      </c>
      <c r="V1449" t="s">
        <v>46</v>
      </c>
      <c r="W1449" t="s">
        <v>15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</row>
    <row r="1450" spans="1:35" x14ac:dyDescent="0.25">
      <c r="A1450">
        <v>41</v>
      </c>
      <c r="B1450" t="s">
        <v>15</v>
      </c>
      <c r="C1450" t="s">
        <v>42</v>
      </c>
      <c r="D1450">
        <v>930</v>
      </c>
      <c r="E1450" t="s">
        <v>43</v>
      </c>
      <c r="F1450">
        <v>3</v>
      </c>
      <c r="G1450">
        <v>3</v>
      </c>
      <c r="H1450" t="s">
        <v>44</v>
      </c>
      <c r="I1450">
        <v>1</v>
      </c>
      <c r="J1450">
        <v>2037</v>
      </c>
      <c r="K1450">
        <v>3</v>
      </c>
      <c r="L1450" t="s">
        <v>16</v>
      </c>
      <c r="M1450">
        <v>57</v>
      </c>
      <c r="N1450">
        <v>2</v>
      </c>
      <c r="O1450">
        <v>2</v>
      </c>
      <c r="P1450" t="s">
        <v>45</v>
      </c>
      <c r="Q1450">
        <v>2</v>
      </c>
      <c r="R1450" t="s">
        <v>18</v>
      </c>
      <c r="S1450">
        <v>8938</v>
      </c>
      <c r="T1450">
        <v>12227</v>
      </c>
      <c r="U1450">
        <v>2</v>
      </c>
      <c r="V1450" t="s">
        <v>46</v>
      </c>
      <c r="W1450" t="s">
        <v>15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</row>
    <row r="1451" spans="1:35" x14ac:dyDescent="0.25">
      <c r="A1451">
        <v>32</v>
      </c>
      <c r="B1451" t="s">
        <v>15</v>
      </c>
      <c r="C1451" t="s">
        <v>42</v>
      </c>
      <c r="D1451">
        <v>529</v>
      </c>
      <c r="E1451" t="s">
        <v>48</v>
      </c>
      <c r="F1451">
        <v>2</v>
      </c>
      <c r="G1451">
        <v>3</v>
      </c>
      <c r="H1451" t="s">
        <v>60</v>
      </c>
      <c r="I1451">
        <v>1</v>
      </c>
      <c r="J1451">
        <v>2038</v>
      </c>
      <c r="K1451">
        <v>4</v>
      </c>
      <c r="L1451" t="s">
        <v>16</v>
      </c>
      <c r="M1451">
        <v>78</v>
      </c>
      <c r="N1451">
        <v>3</v>
      </c>
      <c r="O1451">
        <v>1</v>
      </c>
      <c r="P1451" t="s">
        <v>49</v>
      </c>
      <c r="Q1451">
        <v>1</v>
      </c>
      <c r="R1451" t="s">
        <v>14</v>
      </c>
      <c r="S1451">
        <v>2439</v>
      </c>
      <c r="T1451">
        <v>11288</v>
      </c>
      <c r="U1451">
        <v>1</v>
      </c>
      <c r="V1451" t="s">
        <v>46</v>
      </c>
      <c r="W1451" t="s">
        <v>15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</row>
    <row r="1452" spans="1:35" x14ac:dyDescent="0.25">
      <c r="A1452">
        <v>35</v>
      </c>
      <c r="B1452" t="s">
        <v>15</v>
      </c>
      <c r="C1452" t="s">
        <v>42</v>
      </c>
      <c r="D1452">
        <v>1146</v>
      </c>
      <c r="E1452" t="s">
        <v>61</v>
      </c>
      <c r="F1452">
        <v>26</v>
      </c>
      <c r="G1452">
        <v>4</v>
      </c>
      <c r="H1452" t="s">
        <v>44</v>
      </c>
      <c r="I1452">
        <v>1</v>
      </c>
      <c r="J1452">
        <v>2040</v>
      </c>
      <c r="K1452">
        <v>3</v>
      </c>
      <c r="L1452" t="s">
        <v>13</v>
      </c>
      <c r="M1452">
        <v>31</v>
      </c>
      <c r="N1452">
        <v>3</v>
      </c>
      <c r="O1452">
        <v>3</v>
      </c>
      <c r="P1452" t="s">
        <v>61</v>
      </c>
      <c r="Q1452">
        <v>4</v>
      </c>
      <c r="R1452" t="s">
        <v>14</v>
      </c>
      <c r="S1452">
        <v>8837</v>
      </c>
      <c r="T1452">
        <v>16642</v>
      </c>
      <c r="U1452">
        <v>1</v>
      </c>
      <c r="V1452" t="s">
        <v>46</v>
      </c>
      <c r="W1452" t="s">
        <v>12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</row>
    <row r="1453" spans="1:35" x14ac:dyDescent="0.25">
      <c r="A1453">
        <v>38</v>
      </c>
      <c r="B1453" t="s">
        <v>15</v>
      </c>
      <c r="C1453" t="s">
        <v>42</v>
      </c>
      <c r="D1453">
        <v>345</v>
      </c>
      <c r="E1453" t="s">
        <v>43</v>
      </c>
      <c r="F1453">
        <v>10</v>
      </c>
      <c r="G1453">
        <v>2</v>
      </c>
      <c r="H1453" t="s">
        <v>44</v>
      </c>
      <c r="I1453">
        <v>1</v>
      </c>
      <c r="J1453">
        <v>2041</v>
      </c>
      <c r="K1453">
        <v>1</v>
      </c>
      <c r="L1453" t="s">
        <v>13</v>
      </c>
      <c r="M1453">
        <v>100</v>
      </c>
      <c r="N1453">
        <v>3</v>
      </c>
      <c r="O1453">
        <v>2</v>
      </c>
      <c r="P1453" t="s">
        <v>45</v>
      </c>
      <c r="Q1453">
        <v>4</v>
      </c>
      <c r="R1453" t="s">
        <v>17</v>
      </c>
      <c r="S1453">
        <v>5343</v>
      </c>
      <c r="T1453">
        <v>5982</v>
      </c>
      <c r="U1453">
        <v>1</v>
      </c>
      <c r="V1453" t="s">
        <v>46</v>
      </c>
      <c r="W1453" t="s">
        <v>15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</row>
    <row r="1454" spans="1:35" x14ac:dyDescent="0.25">
      <c r="A1454">
        <v>50</v>
      </c>
      <c r="B1454" t="s">
        <v>12</v>
      </c>
      <c r="C1454" t="s">
        <v>47</v>
      </c>
      <c r="D1454">
        <v>878</v>
      </c>
      <c r="E1454" t="s">
        <v>43</v>
      </c>
      <c r="F1454">
        <v>1</v>
      </c>
      <c r="G1454">
        <v>4</v>
      </c>
      <c r="H1454" t="s">
        <v>44</v>
      </c>
      <c r="I1454">
        <v>1</v>
      </c>
      <c r="J1454">
        <v>2044</v>
      </c>
      <c r="K1454">
        <v>2</v>
      </c>
      <c r="L1454" t="s">
        <v>16</v>
      </c>
      <c r="M1454">
        <v>94</v>
      </c>
      <c r="N1454">
        <v>3</v>
      </c>
      <c r="O1454">
        <v>2</v>
      </c>
      <c r="P1454" t="s">
        <v>45</v>
      </c>
      <c r="Q1454">
        <v>3</v>
      </c>
      <c r="R1454" t="s">
        <v>18</v>
      </c>
      <c r="S1454">
        <v>6728</v>
      </c>
      <c r="T1454">
        <v>14255</v>
      </c>
      <c r="U1454">
        <v>7</v>
      </c>
      <c r="V1454" t="s">
        <v>46</v>
      </c>
      <c r="W1454" t="s">
        <v>15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</row>
    <row r="1455" spans="1:35" x14ac:dyDescent="0.25">
      <c r="A1455">
        <v>36</v>
      </c>
      <c r="B1455" t="s">
        <v>15</v>
      </c>
      <c r="C1455" t="s">
        <v>42</v>
      </c>
      <c r="D1455">
        <v>1120</v>
      </c>
      <c r="E1455" t="s">
        <v>43</v>
      </c>
      <c r="F1455">
        <v>11</v>
      </c>
      <c r="G1455">
        <v>4</v>
      </c>
      <c r="H1455" t="s">
        <v>59</v>
      </c>
      <c r="I1455">
        <v>1</v>
      </c>
      <c r="J1455">
        <v>2045</v>
      </c>
      <c r="K1455">
        <v>2</v>
      </c>
      <c r="L1455" t="s">
        <v>13</v>
      </c>
      <c r="M1455">
        <v>100</v>
      </c>
      <c r="N1455">
        <v>2</v>
      </c>
      <c r="O1455">
        <v>2</v>
      </c>
      <c r="P1455" t="s">
        <v>45</v>
      </c>
      <c r="Q1455">
        <v>4</v>
      </c>
      <c r="R1455" t="s">
        <v>17</v>
      </c>
      <c r="S1455">
        <v>6652</v>
      </c>
      <c r="T1455">
        <v>14369</v>
      </c>
      <c r="U1455">
        <v>4</v>
      </c>
      <c r="V1455" t="s">
        <v>46</v>
      </c>
      <c r="W1455" t="s">
        <v>15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</row>
    <row r="1456" spans="1:35" x14ac:dyDescent="0.25">
      <c r="A1456">
        <v>45</v>
      </c>
      <c r="B1456" t="s">
        <v>15</v>
      </c>
      <c r="C1456" t="s">
        <v>42</v>
      </c>
      <c r="D1456">
        <v>374</v>
      </c>
      <c r="E1456" t="s">
        <v>43</v>
      </c>
      <c r="F1456">
        <v>20</v>
      </c>
      <c r="G1456">
        <v>3</v>
      </c>
      <c r="H1456" t="s">
        <v>44</v>
      </c>
      <c r="I1456">
        <v>1</v>
      </c>
      <c r="J1456">
        <v>2046</v>
      </c>
      <c r="K1456">
        <v>4</v>
      </c>
      <c r="L1456" t="s">
        <v>13</v>
      </c>
      <c r="M1456">
        <v>50</v>
      </c>
      <c r="N1456">
        <v>3</v>
      </c>
      <c r="O1456">
        <v>2</v>
      </c>
      <c r="P1456" t="s">
        <v>45</v>
      </c>
      <c r="Q1456">
        <v>3</v>
      </c>
      <c r="R1456" t="s">
        <v>14</v>
      </c>
      <c r="S1456">
        <v>4850</v>
      </c>
      <c r="T1456">
        <v>23333</v>
      </c>
      <c r="U1456">
        <v>8</v>
      </c>
      <c r="V1456" t="s">
        <v>46</v>
      </c>
      <c r="W1456" t="s">
        <v>15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</row>
    <row r="1457" spans="1:35" x14ac:dyDescent="0.25">
      <c r="A1457">
        <v>40</v>
      </c>
      <c r="B1457" t="s">
        <v>15</v>
      </c>
      <c r="C1457" t="s">
        <v>42</v>
      </c>
      <c r="D1457">
        <v>1322</v>
      </c>
      <c r="E1457" t="s">
        <v>48</v>
      </c>
      <c r="F1457">
        <v>2</v>
      </c>
      <c r="G1457">
        <v>4</v>
      </c>
      <c r="H1457" t="s">
        <v>44</v>
      </c>
      <c r="I1457">
        <v>1</v>
      </c>
      <c r="J1457">
        <v>2048</v>
      </c>
      <c r="K1457">
        <v>3</v>
      </c>
      <c r="L1457" t="s">
        <v>16</v>
      </c>
      <c r="M1457">
        <v>52</v>
      </c>
      <c r="N1457">
        <v>2</v>
      </c>
      <c r="O1457">
        <v>1</v>
      </c>
      <c r="P1457" t="s">
        <v>49</v>
      </c>
      <c r="Q1457">
        <v>3</v>
      </c>
      <c r="R1457" t="s">
        <v>14</v>
      </c>
      <c r="S1457">
        <v>2809</v>
      </c>
      <c r="T1457">
        <v>2725</v>
      </c>
      <c r="U1457">
        <v>2</v>
      </c>
      <c r="V1457" t="s">
        <v>46</v>
      </c>
      <c r="W1457" t="s">
        <v>15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</row>
    <row r="1458" spans="1:35" x14ac:dyDescent="0.25">
      <c r="A1458">
        <v>35</v>
      </c>
      <c r="B1458" t="s">
        <v>15</v>
      </c>
      <c r="C1458" t="s">
        <v>47</v>
      </c>
      <c r="D1458">
        <v>1199</v>
      </c>
      <c r="E1458" t="s">
        <v>48</v>
      </c>
      <c r="F1458">
        <v>18</v>
      </c>
      <c r="G1458">
        <v>4</v>
      </c>
      <c r="H1458" t="s">
        <v>44</v>
      </c>
      <c r="I1458">
        <v>1</v>
      </c>
      <c r="J1458">
        <v>2049</v>
      </c>
      <c r="K1458">
        <v>3</v>
      </c>
      <c r="L1458" t="s">
        <v>16</v>
      </c>
      <c r="M1458">
        <v>80</v>
      </c>
      <c r="N1458">
        <v>3</v>
      </c>
      <c r="O1458">
        <v>2</v>
      </c>
      <c r="P1458" t="s">
        <v>54</v>
      </c>
      <c r="Q1458">
        <v>3</v>
      </c>
      <c r="R1458" t="s">
        <v>17</v>
      </c>
      <c r="S1458">
        <v>5689</v>
      </c>
      <c r="T1458">
        <v>24594</v>
      </c>
      <c r="U1458">
        <v>1</v>
      </c>
      <c r="V1458" t="s">
        <v>46</v>
      </c>
      <c r="W1458" t="s">
        <v>12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</row>
    <row r="1459" spans="1:35" x14ac:dyDescent="0.25">
      <c r="A1459">
        <v>40</v>
      </c>
      <c r="B1459" t="s">
        <v>15</v>
      </c>
      <c r="C1459" t="s">
        <v>42</v>
      </c>
      <c r="D1459">
        <v>1194</v>
      </c>
      <c r="E1459" t="s">
        <v>48</v>
      </c>
      <c r="F1459">
        <v>2</v>
      </c>
      <c r="G1459">
        <v>4</v>
      </c>
      <c r="H1459" t="s">
        <v>52</v>
      </c>
      <c r="I1459">
        <v>1</v>
      </c>
      <c r="J1459">
        <v>2051</v>
      </c>
      <c r="K1459">
        <v>3</v>
      </c>
      <c r="L1459" t="s">
        <v>13</v>
      </c>
      <c r="M1459">
        <v>98</v>
      </c>
      <c r="N1459">
        <v>3</v>
      </c>
      <c r="O1459">
        <v>1</v>
      </c>
      <c r="P1459" t="s">
        <v>49</v>
      </c>
      <c r="Q1459">
        <v>3</v>
      </c>
      <c r="R1459" t="s">
        <v>17</v>
      </c>
      <c r="S1459">
        <v>2001</v>
      </c>
      <c r="T1459">
        <v>12549</v>
      </c>
      <c r="U1459">
        <v>2</v>
      </c>
      <c r="V1459" t="s">
        <v>46</v>
      </c>
      <c r="W1459" t="s">
        <v>15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</row>
    <row r="1460" spans="1:35" x14ac:dyDescent="0.25">
      <c r="A1460">
        <v>35</v>
      </c>
      <c r="B1460" t="s">
        <v>15</v>
      </c>
      <c r="C1460" t="s">
        <v>42</v>
      </c>
      <c r="D1460">
        <v>287</v>
      </c>
      <c r="E1460" t="s">
        <v>48</v>
      </c>
      <c r="F1460">
        <v>1</v>
      </c>
      <c r="G1460">
        <v>4</v>
      </c>
      <c r="H1460" t="s">
        <v>44</v>
      </c>
      <c r="I1460">
        <v>1</v>
      </c>
      <c r="J1460">
        <v>2052</v>
      </c>
      <c r="K1460">
        <v>3</v>
      </c>
      <c r="L1460" t="s">
        <v>13</v>
      </c>
      <c r="M1460">
        <v>62</v>
      </c>
      <c r="N1460">
        <v>1</v>
      </c>
      <c r="O1460">
        <v>1</v>
      </c>
      <c r="P1460" t="s">
        <v>49</v>
      </c>
      <c r="Q1460">
        <v>4</v>
      </c>
      <c r="R1460" t="s">
        <v>17</v>
      </c>
      <c r="S1460">
        <v>2977</v>
      </c>
      <c r="T1460">
        <v>8952</v>
      </c>
      <c r="U1460">
        <v>1</v>
      </c>
      <c r="V1460" t="s">
        <v>46</v>
      </c>
      <c r="W1460" t="s">
        <v>15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</row>
    <row r="1461" spans="1:35" x14ac:dyDescent="0.25">
      <c r="A1461">
        <v>29</v>
      </c>
      <c r="B1461" t="s">
        <v>15</v>
      </c>
      <c r="C1461" t="s">
        <v>42</v>
      </c>
      <c r="D1461">
        <v>1378</v>
      </c>
      <c r="E1461" t="s">
        <v>48</v>
      </c>
      <c r="F1461">
        <v>13</v>
      </c>
      <c r="G1461">
        <v>2</v>
      </c>
      <c r="H1461" t="s">
        <v>50</v>
      </c>
      <c r="I1461">
        <v>1</v>
      </c>
      <c r="J1461">
        <v>2053</v>
      </c>
      <c r="K1461">
        <v>4</v>
      </c>
      <c r="L1461" t="s">
        <v>16</v>
      </c>
      <c r="M1461">
        <v>46</v>
      </c>
      <c r="N1461">
        <v>2</v>
      </c>
      <c r="O1461">
        <v>2</v>
      </c>
      <c r="P1461" t="s">
        <v>51</v>
      </c>
      <c r="Q1461">
        <v>2</v>
      </c>
      <c r="R1461" t="s">
        <v>17</v>
      </c>
      <c r="S1461">
        <v>4025</v>
      </c>
      <c r="T1461">
        <v>23679</v>
      </c>
      <c r="U1461">
        <v>4</v>
      </c>
      <c r="V1461" t="s">
        <v>46</v>
      </c>
      <c r="W1461" t="s">
        <v>12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</row>
    <row r="1462" spans="1:35" x14ac:dyDescent="0.25">
      <c r="A1462">
        <v>29</v>
      </c>
      <c r="B1462" t="s">
        <v>15</v>
      </c>
      <c r="C1462" t="s">
        <v>42</v>
      </c>
      <c r="D1462">
        <v>468</v>
      </c>
      <c r="E1462" t="s">
        <v>48</v>
      </c>
      <c r="F1462">
        <v>28</v>
      </c>
      <c r="G1462">
        <v>4</v>
      </c>
      <c r="H1462" t="s">
        <v>52</v>
      </c>
      <c r="I1462">
        <v>1</v>
      </c>
      <c r="J1462">
        <v>2054</v>
      </c>
      <c r="K1462">
        <v>4</v>
      </c>
      <c r="L1462" t="s">
        <v>13</v>
      </c>
      <c r="M1462">
        <v>73</v>
      </c>
      <c r="N1462">
        <v>2</v>
      </c>
      <c r="O1462">
        <v>1</v>
      </c>
      <c r="P1462" t="s">
        <v>49</v>
      </c>
      <c r="Q1462">
        <v>1</v>
      </c>
      <c r="R1462" t="s">
        <v>14</v>
      </c>
      <c r="S1462">
        <v>3785</v>
      </c>
      <c r="T1462">
        <v>8489</v>
      </c>
      <c r="U1462">
        <v>1</v>
      </c>
      <c r="V1462" t="s">
        <v>46</v>
      </c>
      <c r="W1462" t="s">
        <v>15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</row>
    <row r="1463" spans="1:35" x14ac:dyDescent="0.25">
      <c r="A1463">
        <v>50</v>
      </c>
      <c r="B1463" t="s">
        <v>12</v>
      </c>
      <c r="C1463" t="s">
        <v>42</v>
      </c>
      <c r="D1463">
        <v>410</v>
      </c>
      <c r="E1463" t="s">
        <v>43</v>
      </c>
      <c r="F1463">
        <v>28</v>
      </c>
      <c r="G1463">
        <v>3</v>
      </c>
      <c r="H1463" t="s">
        <v>59</v>
      </c>
      <c r="I1463">
        <v>1</v>
      </c>
      <c r="J1463">
        <v>2055</v>
      </c>
      <c r="K1463">
        <v>4</v>
      </c>
      <c r="L1463" t="s">
        <v>16</v>
      </c>
      <c r="M1463">
        <v>39</v>
      </c>
      <c r="N1463">
        <v>2</v>
      </c>
      <c r="O1463">
        <v>3</v>
      </c>
      <c r="P1463" t="s">
        <v>45</v>
      </c>
      <c r="Q1463">
        <v>1</v>
      </c>
      <c r="R1463" t="s">
        <v>18</v>
      </c>
      <c r="S1463">
        <v>10854</v>
      </c>
      <c r="T1463">
        <v>16586</v>
      </c>
      <c r="U1463">
        <v>4</v>
      </c>
      <c r="V1463" t="s">
        <v>46</v>
      </c>
      <c r="W1463" t="s">
        <v>12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</row>
    <row r="1464" spans="1:35" x14ac:dyDescent="0.25">
      <c r="A1464">
        <v>39</v>
      </c>
      <c r="B1464" t="s">
        <v>15</v>
      </c>
      <c r="C1464" t="s">
        <v>42</v>
      </c>
      <c r="D1464">
        <v>722</v>
      </c>
      <c r="E1464" t="s">
        <v>43</v>
      </c>
      <c r="F1464">
        <v>24</v>
      </c>
      <c r="G1464">
        <v>1</v>
      </c>
      <c r="H1464" t="s">
        <v>59</v>
      </c>
      <c r="I1464">
        <v>1</v>
      </c>
      <c r="J1464">
        <v>2056</v>
      </c>
      <c r="K1464">
        <v>2</v>
      </c>
      <c r="L1464" t="s">
        <v>13</v>
      </c>
      <c r="M1464">
        <v>60</v>
      </c>
      <c r="N1464">
        <v>2</v>
      </c>
      <c r="O1464">
        <v>4</v>
      </c>
      <c r="P1464" t="s">
        <v>45</v>
      </c>
      <c r="Q1464">
        <v>4</v>
      </c>
      <c r="R1464" t="s">
        <v>17</v>
      </c>
      <c r="S1464">
        <v>12031</v>
      </c>
      <c r="T1464">
        <v>8828</v>
      </c>
      <c r="U1464">
        <v>0</v>
      </c>
      <c r="V1464" t="s">
        <v>46</v>
      </c>
      <c r="W1464" t="s">
        <v>15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</row>
    <row r="1465" spans="1:35" x14ac:dyDescent="0.25">
      <c r="A1465">
        <v>31</v>
      </c>
      <c r="B1465" t="s">
        <v>15</v>
      </c>
      <c r="C1465" t="s">
        <v>55</v>
      </c>
      <c r="D1465">
        <v>325</v>
      </c>
      <c r="E1465" t="s">
        <v>48</v>
      </c>
      <c r="F1465">
        <v>5</v>
      </c>
      <c r="G1465">
        <v>3</v>
      </c>
      <c r="H1465" t="s">
        <v>52</v>
      </c>
      <c r="I1465">
        <v>1</v>
      </c>
      <c r="J1465">
        <v>2057</v>
      </c>
      <c r="K1465">
        <v>2</v>
      </c>
      <c r="L1465" t="s">
        <v>16</v>
      </c>
      <c r="M1465">
        <v>74</v>
      </c>
      <c r="N1465">
        <v>3</v>
      </c>
      <c r="O1465">
        <v>2</v>
      </c>
      <c r="P1465" t="s">
        <v>53</v>
      </c>
      <c r="Q1465">
        <v>1</v>
      </c>
      <c r="R1465" t="s">
        <v>14</v>
      </c>
      <c r="S1465">
        <v>9936</v>
      </c>
      <c r="T1465">
        <v>3787</v>
      </c>
      <c r="U1465">
        <v>0</v>
      </c>
      <c r="V1465" t="s">
        <v>46</v>
      </c>
      <c r="W1465" t="s">
        <v>15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</row>
    <row r="1466" spans="1:35" x14ac:dyDescent="0.25">
      <c r="A1466">
        <v>26</v>
      </c>
      <c r="B1466" t="s">
        <v>15</v>
      </c>
      <c r="C1466" t="s">
        <v>42</v>
      </c>
      <c r="D1466">
        <v>1167</v>
      </c>
      <c r="E1466" t="s">
        <v>43</v>
      </c>
      <c r="F1466">
        <v>5</v>
      </c>
      <c r="G1466">
        <v>3</v>
      </c>
      <c r="H1466" t="s">
        <v>50</v>
      </c>
      <c r="I1466">
        <v>1</v>
      </c>
      <c r="J1466">
        <v>2060</v>
      </c>
      <c r="K1466">
        <v>4</v>
      </c>
      <c r="L1466" t="s">
        <v>13</v>
      </c>
      <c r="M1466">
        <v>30</v>
      </c>
      <c r="N1466">
        <v>2</v>
      </c>
      <c r="O1466">
        <v>1</v>
      </c>
      <c r="P1466" t="s">
        <v>57</v>
      </c>
      <c r="Q1466">
        <v>3</v>
      </c>
      <c r="R1466" t="s">
        <v>14</v>
      </c>
      <c r="S1466">
        <v>2966</v>
      </c>
      <c r="T1466">
        <v>21378</v>
      </c>
      <c r="U1466">
        <v>0</v>
      </c>
      <c r="V1466" t="s">
        <v>46</v>
      </c>
      <c r="W1466" t="s">
        <v>15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</row>
    <row r="1467" spans="1:35" x14ac:dyDescent="0.25">
      <c r="A1467">
        <v>36</v>
      </c>
      <c r="B1467" t="s">
        <v>15</v>
      </c>
      <c r="C1467" t="s">
        <v>47</v>
      </c>
      <c r="D1467">
        <v>884</v>
      </c>
      <c r="E1467" t="s">
        <v>48</v>
      </c>
      <c r="F1467">
        <v>23</v>
      </c>
      <c r="G1467">
        <v>2</v>
      </c>
      <c r="H1467" t="s">
        <v>52</v>
      </c>
      <c r="I1467">
        <v>1</v>
      </c>
      <c r="J1467">
        <v>2061</v>
      </c>
      <c r="K1467">
        <v>3</v>
      </c>
      <c r="L1467" t="s">
        <v>16</v>
      </c>
      <c r="M1467">
        <v>41</v>
      </c>
      <c r="N1467">
        <v>4</v>
      </c>
      <c r="O1467">
        <v>2</v>
      </c>
      <c r="P1467" t="s">
        <v>51</v>
      </c>
      <c r="Q1467">
        <v>4</v>
      </c>
      <c r="R1467" t="s">
        <v>17</v>
      </c>
      <c r="S1467">
        <v>2571</v>
      </c>
      <c r="T1467">
        <v>12290</v>
      </c>
      <c r="U1467">
        <v>4</v>
      </c>
      <c r="V1467" t="s">
        <v>46</v>
      </c>
      <c r="W1467" t="s">
        <v>15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</row>
    <row r="1468" spans="1:35" x14ac:dyDescent="0.25">
      <c r="A1468">
        <v>39</v>
      </c>
      <c r="B1468" t="s">
        <v>15</v>
      </c>
      <c r="C1468" t="s">
        <v>42</v>
      </c>
      <c r="D1468">
        <v>613</v>
      </c>
      <c r="E1468" t="s">
        <v>48</v>
      </c>
      <c r="F1468">
        <v>6</v>
      </c>
      <c r="G1468">
        <v>1</v>
      </c>
      <c r="H1468" t="s">
        <v>52</v>
      </c>
      <c r="I1468">
        <v>1</v>
      </c>
      <c r="J1468">
        <v>2062</v>
      </c>
      <c r="K1468">
        <v>4</v>
      </c>
      <c r="L1468" t="s">
        <v>16</v>
      </c>
      <c r="M1468">
        <v>42</v>
      </c>
      <c r="N1468">
        <v>2</v>
      </c>
      <c r="O1468">
        <v>3</v>
      </c>
      <c r="P1468" t="s">
        <v>54</v>
      </c>
      <c r="Q1468">
        <v>1</v>
      </c>
      <c r="R1468" t="s">
        <v>17</v>
      </c>
      <c r="S1468">
        <v>9991</v>
      </c>
      <c r="T1468">
        <v>21457</v>
      </c>
      <c r="U1468">
        <v>4</v>
      </c>
      <c r="V1468" t="s">
        <v>46</v>
      </c>
      <c r="W1468" t="s">
        <v>15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</row>
    <row r="1469" spans="1:35" x14ac:dyDescent="0.25">
      <c r="A1469">
        <v>27</v>
      </c>
      <c r="B1469" t="s">
        <v>15</v>
      </c>
      <c r="C1469" t="s">
        <v>42</v>
      </c>
      <c r="D1469">
        <v>155</v>
      </c>
      <c r="E1469" t="s">
        <v>48</v>
      </c>
      <c r="F1469">
        <v>4</v>
      </c>
      <c r="G1469">
        <v>3</v>
      </c>
      <c r="H1469" t="s">
        <v>44</v>
      </c>
      <c r="I1469">
        <v>1</v>
      </c>
      <c r="J1469">
        <v>2064</v>
      </c>
      <c r="K1469">
        <v>2</v>
      </c>
      <c r="L1469" t="s">
        <v>16</v>
      </c>
      <c r="M1469">
        <v>87</v>
      </c>
      <c r="N1469">
        <v>4</v>
      </c>
      <c r="O1469">
        <v>2</v>
      </c>
      <c r="P1469" t="s">
        <v>53</v>
      </c>
      <c r="Q1469">
        <v>2</v>
      </c>
      <c r="R1469" t="s">
        <v>17</v>
      </c>
      <c r="S1469">
        <v>6142</v>
      </c>
      <c r="T1469">
        <v>5174</v>
      </c>
      <c r="U1469">
        <v>1</v>
      </c>
      <c r="V1469" t="s">
        <v>46</v>
      </c>
      <c r="W1469" t="s">
        <v>12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</row>
    <row r="1470" spans="1:35" x14ac:dyDescent="0.25">
      <c r="A1470">
        <v>49</v>
      </c>
      <c r="B1470" t="s">
        <v>15</v>
      </c>
      <c r="C1470" t="s">
        <v>47</v>
      </c>
      <c r="D1470">
        <v>1023</v>
      </c>
      <c r="E1470" t="s">
        <v>43</v>
      </c>
      <c r="F1470">
        <v>2</v>
      </c>
      <c r="G1470">
        <v>3</v>
      </c>
      <c r="H1470" t="s">
        <v>52</v>
      </c>
      <c r="I1470">
        <v>1</v>
      </c>
      <c r="J1470">
        <v>2065</v>
      </c>
      <c r="K1470">
        <v>4</v>
      </c>
      <c r="L1470" t="s">
        <v>16</v>
      </c>
      <c r="M1470">
        <v>63</v>
      </c>
      <c r="N1470">
        <v>2</v>
      </c>
      <c r="O1470">
        <v>2</v>
      </c>
      <c r="P1470" t="s">
        <v>45</v>
      </c>
      <c r="Q1470">
        <v>2</v>
      </c>
      <c r="R1470" t="s">
        <v>17</v>
      </c>
      <c r="S1470">
        <v>5390</v>
      </c>
      <c r="T1470">
        <v>13243</v>
      </c>
      <c r="U1470">
        <v>2</v>
      </c>
      <c r="V1470" t="s">
        <v>46</v>
      </c>
      <c r="W1470" t="s">
        <v>15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</row>
    <row r="1471" spans="1:35" x14ac:dyDescent="0.25">
      <c r="A1471">
        <v>34</v>
      </c>
      <c r="B1471" t="s">
        <v>15</v>
      </c>
      <c r="C1471" t="s">
        <v>42</v>
      </c>
      <c r="D1471">
        <v>628</v>
      </c>
      <c r="E1471" t="s">
        <v>48</v>
      </c>
      <c r="F1471">
        <v>8</v>
      </c>
      <c r="G1471">
        <v>3</v>
      </c>
      <c r="H1471" t="s">
        <v>52</v>
      </c>
      <c r="I1471">
        <v>1</v>
      </c>
      <c r="J1471">
        <v>2068</v>
      </c>
      <c r="K1471">
        <v>2</v>
      </c>
      <c r="L1471" t="s">
        <v>16</v>
      </c>
      <c r="M1471">
        <v>82</v>
      </c>
      <c r="N1471">
        <v>4</v>
      </c>
      <c r="O1471">
        <v>2</v>
      </c>
      <c r="P1471" t="s">
        <v>51</v>
      </c>
      <c r="Q1471">
        <v>3</v>
      </c>
      <c r="R1471" t="s">
        <v>17</v>
      </c>
      <c r="S1471">
        <v>4404</v>
      </c>
      <c r="T1471">
        <v>10228</v>
      </c>
      <c r="U1471">
        <v>2</v>
      </c>
      <c r="V1471" t="s">
        <v>46</v>
      </c>
      <c r="W1471" t="s">
        <v>15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77"/>
  <sheetViews>
    <sheetView workbookViewId="0">
      <selection activeCell="F10" sqref="F10"/>
    </sheetView>
  </sheetViews>
  <sheetFormatPr defaultRowHeight="15" x14ac:dyDescent="0.25"/>
  <cols>
    <col min="1" max="3" width="18" customWidth="1"/>
    <col min="5" max="5" width="12.28515625" customWidth="1"/>
    <col min="6" max="6" width="17" customWidth="1"/>
    <col min="7" max="7" width="11.140625" customWidth="1"/>
    <col min="8" max="8" width="10.28515625" customWidth="1"/>
    <col min="10" max="10" width="24.28515625" customWidth="1"/>
    <col min="11" max="11" width="16.85546875" customWidth="1"/>
    <col min="12" max="12" width="18.42578125" customWidth="1"/>
    <col min="13" max="13" width="11" customWidth="1"/>
    <col min="14" max="14" width="11.85546875" customWidth="1"/>
    <col min="15" max="15" width="16.85546875" customWidth="1"/>
    <col min="16" max="16" width="10.42578125" customWidth="1"/>
    <col min="19" max="19" width="16.7109375" customWidth="1"/>
    <col min="20" max="20" width="22.85546875" customWidth="1"/>
    <col min="21" max="21" width="12.140625" customWidth="1"/>
    <col min="22" max="22" width="16.42578125" customWidth="1"/>
    <col min="24" max="24" width="24.42578125" customWidth="1"/>
    <col min="25" max="25" width="16.5703125" customWidth="1"/>
    <col min="26" max="26" width="20" customWidth="1"/>
    <col min="28" max="28" width="21.140625" customWidth="1"/>
    <col min="29" max="29" width="17" customWidth="1"/>
    <col min="30" max="30" width="16.85546875" customWidth="1"/>
    <col min="31" max="31" width="14.85546875" customWidth="1"/>
    <col min="32" max="32" width="19.5703125" customWidth="1"/>
    <col min="33" max="33" width="15.28515625" customWidth="1"/>
    <col min="37" max="37" width="16.28515625" customWidth="1"/>
    <col min="38" max="38" width="14.28515625" customWidth="1"/>
    <col min="39" max="39" width="22.140625" customWidth="1"/>
    <col min="40" max="40" width="11" customWidth="1"/>
    <col min="41" max="41" width="20" customWidth="1"/>
    <col min="42" max="42" width="20.5703125" customWidth="1"/>
    <col min="43" max="43" width="23.140625" customWidth="1"/>
    <col min="44" max="44" width="17.140625" customWidth="1"/>
    <col min="45" max="45" width="18.28515625" customWidth="1"/>
    <col min="46" max="46" width="20.85546875" customWidth="1"/>
    <col min="47" max="48" width="17.140625" customWidth="1"/>
    <col min="49" max="49" width="18" customWidth="1"/>
    <col min="50" max="50" width="23.85546875" customWidth="1"/>
    <col min="51" max="51" width="21.28515625" customWidth="1"/>
  </cols>
  <sheetData>
    <row r="1" spans="1:54" x14ac:dyDescent="0.25">
      <c r="A1" t="s">
        <v>67</v>
      </c>
      <c r="B1">
        <f>MIN(B8:B1477)</f>
        <v>0</v>
      </c>
      <c r="C1">
        <f t="shared" ref="C1:AY1" si="0">MIN(C8:C1477)</f>
        <v>0</v>
      </c>
      <c r="D1">
        <f t="shared" si="0"/>
        <v>18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102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1</v>
      </c>
      <c r="M1">
        <f t="shared" si="0"/>
        <v>1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1</v>
      </c>
      <c r="U1">
        <f t="shared" si="0"/>
        <v>30</v>
      </c>
      <c r="V1">
        <f t="shared" si="0"/>
        <v>1</v>
      </c>
      <c r="W1">
        <f t="shared" si="0"/>
        <v>1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1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1009</v>
      </c>
      <c r="AL1">
        <f t="shared" si="0"/>
        <v>2094</v>
      </c>
      <c r="AM1">
        <f t="shared" si="0"/>
        <v>0</v>
      </c>
      <c r="AN1">
        <f t="shared" si="0"/>
        <v>0</v>
      </c>
      <c r="AO1">
        <f t="shared" si="0"/>
        <v>11</v>
      </c>
      <c r="AP1">
        <f t="shared" si="0"/>
        <v>3</v>
      </c>
      <c r="AQ1">
        <f t="shared" si="0"/>
        <v>1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1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ref="AZ1" si="1">MIN(AZ8:AZ1477)</f>
        <v>1</v>
      </c>
    </row>
    <row r="2" spans="1:54" x14ac:dyDescent="0.25">
      <c r="A2" t="s">
        <v>68</v>
      </c>
      <c r="B2">
        <f>MAX(B8:B1477)</f>
        <v>1</v>
      </c>
      <c r="C2">
        <f t="shared" ref="C2:AY2" si="2">MAX(C8:C1477)</f>
        <v>1</v>
      </c>
      <c r="D2">
        <f t="shared" si="2"/>
        <v>60</v>
      </c>
      <c r="E2">
        <f t="shared" si="2"/>
        <v>1</v>
      </c>
      <c r="F2">
        <f t="shared" si="2"/>
        <v>1</v>
      </c>
      <c r="G2">
        <f t="shared" si="2"/>
        <v>1</v>
      </c>
      <c r="H2">
        <f t="shared" si="2"/>
        <v>1499</v>
      </c>
      <c r="I2">
        <f t="shared" si="2"/>
        <v>1</v>
      </c>
      <c r="J2">
        <f t="shared" si="2"/>
        <v>1</v>
      </c>
      <c r="K2">
        <f t="shared" si="2"/>
        <v>1</v>
      </c>
      <c r="L2">
        <f t="shared" si="2"/>
        <v>29</v>
      </c>
      <c r="M2">
        <f t="shared" si="2"/>
        <v>5</v>
      </c>
      <c r="N2">
        <f t="shared" si="2"/>
        <v>1</v>
      </c>
      <c r="O2">
        <f t="shared" si="2"/>
        <v>1</v>
      </c>
      <c r="P2">
        <f t="shared" si="2"/>
        <v>1</v>
      </c>
      <c r="Q2">
        <f t="shared" si="2"/>
        <v>1</v>
      </c>
      <c r="R2">
        <f t="shared" si="2"/>
        <v>1</v>
      </c>
      <c r="S2">
        <f t="shared" si="2"/>
        <v>1</v>
      </c>
      <c r="T2">
        <f t="shared" si="2"/>
        <v>4</v>
      </c>
      <c r="U2">
        <f t="shared" si="2"/>
        <v>100</v>
      </c>
      <c r="V2">
        <f t="shared" si="2"/>
        <v>4</v>
      </c>
      <c r="W2">
        <f t="shared" si="2"/>
        <v>5</v>
      </c>
      <c r="X2">
        <f t="shared" si="2"/>
        <v>1</v>
      </c>
      <c r="Y2">
        <f t="shared" si="2"/>
        <v>1</v>
      </c>
      <c r="Z2">
        <f t="shared" si="2"/>
        <v>1</v>
      </c>
      <c r="AA2">
        <f t="shared" si="2"/>
        <v>1</v>
      </c>
      <c r="AB2">
        <f t="shared" si="2"/>
        <v>1</v>
      </c>
      <c r="AC2">
        <f t="shared" si="2"/>
        <v>1</v>
      </c>
      <c r="AD2">
        <f t="shared" si="2"/>
        <v>1</v>
      </c>
      <c r="AE2">
        <f t="shared" si="2"/>
        <v>1</v>
      </c>
      <c r="AF2">
        <f t="shared" si="2"/>
        <v>1</v>
      </c>
      <c r="AG2">
        <f t="shared" si="2"/>
        <v>4</v>
      </c>
      <c r="AH2">
        <f t="shared" si="2"/>
        <v>1</v>
      </c>
      <c r="AI2">
        <f t="shared" si="2"/>
        <v>1</v>
      </c>
      <c r="AJ2">
        <f t="shared" si="2"/>
        <v>1</v>
      </c>
      <c r="AK2">
        <f t="shared" si="2"/>
        <v>19999</v>
      </c>
      <c r="AL2">
        <f t="shared" si="2"/>
        <v>26999</v>
      </c>
      <c r="AM2">
        <f t="shared" si="2"/>
        <v>9</v>
      </c>
      <c r="AN2">
        <f t="shared" si="2"/>
        <v>1</v>
      </c>
      <c r="AO2">
        <f t="shared" si="2"/>
        <v>25</v>
      </c>
      <c r="AP2">
        <f t="shared" si="2"/>
        <v>4</v>
      </c>
      <c r="AQ2">
        <f t="shared" si="2"/>
        <v>4</v>
      </c>
      <c r="AR2">
        <f t="shared" si="2"/>
        <v>3</v>
      </c>
      <c r="AS2">
        <f t="shared" si="2"/>
        <v>40</v>
      </c>
      <c r="AT2">
        <f t="shared" si="2"/>
        <v>6</v>
      </c>
      <c r="AU2">
        <f t="shared" si="2"/>
        <v>4</v>
      </c>
      <c r="AV2">
        <f t="shared" si="2"/>
        <v>40</v>
      </c>
      <c r="AW2">
        <f t="shared" si="2"/>
        <v>18</v>
      </c>
      <c r="AX2">
        <f t="shared" si="2"/>
        <v>15</v>
      </c>
      <c r="AY2">
        <f t="shared" si="2"/>
        <v>17</v>
      </c>
      <c r="AZ2">
        <f t="shared" ref="AZ2" si="3">MAX(AZ8:AZ1477)</f>
        <v>1</v>
      </c>
    </row>
    <row r="3" spans="1:54" x14ac:dyDescent="0.25">
      <c r="A3" t="s">
        <v>69</v>
      </c>
      <c r="B3">
        <f>B2-B1</f>
        <v>1</v>
      </c>
      <c r="C3">
        <f t="shared" ref="C3:AZ3" si="4">C2-C1</f>
        <v>1</v>
      </c>
      <c r="D3">
        <f t="shared" si="4"/>
        <v>42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1397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28</v>
      </c>
      <c r="M3">
        <f t="shared" si="4"/>
        <v>4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3</v>
      </c>
      <c r="U3">
        <f t="shared" si="4"/>
        <v>70</v>
      </c>
      <c r="V3">
        <f t="shared" si="4"/>
        <v>3</v>
      </c>
      <c r="W3">
        <f t="shared" si="4"/>
        <v>4</v>
      </c>
      <c r="X3">
        <f t="shared" si="4"/>
        <v>1</v>
      </c>
      <c r="Y3">
        <f t="shared" si="4"/>
        <v>1</v>
      </c>
      <c r="Z3">
        <f t="shared" si="4"/>
        <v>1</v>
      </c>
      <c r="AA3">
        <f t="shared" si="4"/>
        <v>1</v>
      </c>
      <c r="AB3">
        <f t="shared" si="4"/>
        <v>1</v>
      </c>
      <c r="AC3">
        <f t="shared" si="4"/>
        <v>1</v>
      </c>
      <c r="AD3">
        <f t="shared" si="4"/>
        <v>1</v>
      </c>
      <c r="AE3">
        <f t="shared" si="4"/>
        <v>1</v>
      </c>
      <c r="AF3">
        <f t="shared" si="4"/>
        <v>1</v>
      </c>
      <c r="AG3">
        <f t="shared" si="4"/>
        <v>3</v>
      </c>
      <c r="AH3">
        <f t="shared" si="4"/>
        <v>1</v>
      </c>
      <c r="AI3">
        <f t="shared" si="4"/>
        <v>1</v>
      </c>
      <c r="AJ3">
        <f t="shared" si="4"/>
        <v>1</v>
      </c>
      <c r="AK3">
        <f t="shared" si="4"/>
        <v>18990</v>
      </c>
      <c r="AL3">
        <f t="shared" si="4"/>
        <v>24905</v>
      </c>
      <c r="AM3">
        <f t="shared" si="4"/>
        <v>9</v>
      </c>
      <c r="AN3">
        <f t="shared" si="4"/>
        <v>1</v>
      </c>
      <c r="AO3">
        <f t="shared" si="4"/>
        <v>14</v>
      </c>
      <c r="AP3">
        <f t="shared" si="4"/>
        <v>1</v>
      </c>
      <c r="AQ3">
        <f t="shared" si="4"/>
        <v>3</v>
      </c>
      <c r="AR3">
        <f t="shared" si="4"/>
        <v>3</v>
      </c>
      <c r="AS3">
        <f t="shared" si="4"/>
        <v>40</v>
      </c>
      <c r="AT3">
        <f t="shared" si="4"/>
        <v>6</v>
      </c>
      <c r="AU3">
        <f t="shared" si="4"/>
        <v>3</v>
      </c>
      <c r="AV3">
        <f t="shared" si="4"/>
        <v>40</v>
      </c>
      <c r="AW3">
        <f t="shared" si="4"/>
        <v>18</v>
      </c>
      <c r="AX3">
        <f t="shared" si="4"/>
        <v>15</v>
      </c>
      <c r="AY3">
        <f t="shared" si="4"/>
        <v>17</v>
      </c>
      <c r="AZ3">
        <f t="shared" si="4"/>
        <v>0</v>
      </c>
    </row>
    <row r="4" spans="1:54" x14ac:dyDescent="0.25">
      <c r="A4" t="s">
        <v>70</v>
      </c>
      <c r="B4">
        <f>AVERAGE(B8:B1477)</f>
        <v>0.6</v>
      </c>
      <c r="C4">
        <f t="shared" ref="C4:AY4" si="5">AVERAGE(C8:C1477)</f>
        <v>0.4</v>
      </c>
      <c r="D4">
        <f t="shared" si="5"/>
        <v>36.923809523809524</v>
      </c>
      <c r="E4">
        <f t="shared" si="5"/>
        <v>0.70952380952380956</v>
      </c>
      <c r="F4">
        <f t="shared" si="5"/>
        <v>0.18843537414965986</v>
      </c>
      <c r="G4">
        <f t="shared" si="5"/>
        <v>0.10204081632653061</v>
      </c>
      <c r="H4">
        <f t="shared" si="5"/>
        <v>802.48571428571427</v>
      </c>
      <c r="I4">
        <f t="shared" si="5"/>
        <v>0.30340136054421768</v>
      </c>
      <c r="J4">
        <f t="shared" si="5"/>
        <v>0.65374149659863945</v>
      </c>
      <c r="K4">
        <f t="shared" si="5"/>
        <v>4.2857142857142858E-2</v>
      </c>
      <c r="L4">
        <f t="shared" si="5"/>
        <v>9.1925170068027207</v>
      </c>
      <c r="M4">
        <f t="shared" si="5"/>
        <v>2.9129251700680272</v>
      </c>
      <c r="N4">
        <f t="shared" si="5"/>
        <v>0.41224489795918368</v>
      </c>
      <c r="O4">
        <f t="shared" si="5"/>
        <v>1.8367346938775512E-2</v>
      </c>
      <c r="P4">
        <f t="shared" si="5"/>
        <v>0.10816326530612246</v>
      </c>
      <c r="Q4">
        <f t="shared" si="5"/>
        <v>0.31564625850340133</v>
      </c>
      <c r="R4">
        <f t="shared" si="5"/>
        <v>5.5782312925170066E-2</v>
      </c>
      <c r="S4">
        <f t="shared" si="5"/>
        <v>8.9795918367346933E-2</v>
      </c>
      <c r="T4">
        <f t="shared" si="5"/>
        <v>2.721768707482993</v>
      </c>
      <c r="U4">
        <f t="shared" si="5"/>
        <v>65.89115646258503</v>
      </c>
      <c r="V4">
        <f t="shared" si="5"/>
        <v>2.7299319727891156</v>
      </c>
      <c r="W4">
        <f t="shared" si="5"/>
        <v>2.0639455782312925</v>
      </c>
      <c r="X4">
        <f t="shared" si="5"/>
        <v>8.9115646258503406E-2</v>
      </c>
      <c r="Y4">
        <f t="shared" si="5"/>
        <v>3.5374149659863949E-2</v>
      </c>
      <c r="Z4">
        <f t="shared" si="5"/>
        <v>0.1761904761904762</v>
      </c>
      <c r="AA4">
        <f t="shared" si="5"/>
        <v>6.9387755102040816E-2</v>
      </c>
      <c r="AB4">
        <f t="shared" si="5"/>
        <v>9.8639455782312924E-2</v>
      </c>
      <c r="AC4">
        <f t="shared" si="5"/>
        <v>5.4421768707482991E-2</v>
      </c>
      <c r="AD4">
        <f t="shared" si="5"/>
        <v>0.19863945578231293</v>
      </c>
      <c r="AE4">
        <f t="shared" si="5"/>
        <v>0.22176870748299321</v>
      </c>
      <c r="AF4">
        <f t="shared" si="5"/>
        <v>5.6462585034013607E-2</v>
      </c>
      <c r="AG4">
        <f t="shared" si="5"/>
        <v>2.7285714285714286</v>
      </c>
      <c r="AH4">
        <f t="shared" si="5"/>
        <v>0.22244897959183674</v>
      </c>
      <c r="AI4">
        <f t="shared" si="5"/>
        <v>0.45782312925170066</v>
      </c>
      <c r="AJ4">
        <f t="shared" si="5"/>
        <v>0.31972789115646261</v>
      </c>
      <c r="AK4">
        <f t="shared" si="5"/>
        <v>6502.931292517007</v>
      </c>
      <c r="AL4">
        <f t="shared" si="5"/>
        <v>14313.103401360544</v>
      </c>
      <c r="AM4">
        <f t="shared" si="5"/>
        <v>2.6931972789115646</v>
      </c>
      <c r="AN4">
        <f t="shared" si="5"/>
        <v>0.28299319727891159</v>
      </c>
      <c r="AO4">
        <f t="shared" si="5"/>
        <v>15.209523809523809</v>
      </c>
      <c r="AP4">
        <f t="shared" si="5"/>
        <v>3.1537414965986397</v>
      </c>
      <c r="AQ4">
        <f t="shared" si="5"/>
        <v>2.7122448979591836</v>
      </c>
      <c r="AR4">
        <f t="shared" si="5"/>
        <v>0.79387755102040813</v>
      </c>
      <c r="AS4">
        <f t="shared" si="5"/>
        <v>11.279591836734694</v>
      </c>
      <c r="AT4">
        <f t="shared" si="5"/>
        <v>2.7993197278911564</v>
      </c>
      <c r="AU4">
        <f t="shared" si="5"/>
        <v>2.7612244897959184</v>
      </c>
      <c r="AV4">
        <f t="shared" si="5"/>
        <v>7.0081632653061225</v>
      </c>
      <c r="AW4">
        <f t="shared" si="5"/>
        <v>4.2292517006802717</v>
      </c>
      <c r="AX4">
        <f t="shared" si="5"/>
        <v>2.1877551020408164</v>
      </c>
      <c r="AY4">
        <f t="shared" si="5"/>
        <v>4.1231292517006803</v>
      </c>
      <c r="AZ4">
        <f t="shared" ref="AZ4" si="6">AVERAGE(AZ8:AZ1477)</f>
        <v>1</v>
      </c>
    </row>
    <row r="5" spans="1:54" x14ac:dyDescent="0.25">
      <c r="A5" t="s">
        <v>71</v>
      </c>
      <c r="B5">
        <f>MEDIAN(B8:B1477)</f>
        <v>1</v>
      </c>
      <c r="C5">
        <f t="shared" ref="C5:AY5" si="7">MEDIAN(C8:C1477)</f>
        <v>0</v>
      </c>
      <c r="D5">
        <f t="shared" si="7"/>
        <v>36</v>
      </c>
      <c r="E5">
        <f t="shared" si="7"/>
        <v>1</v>
      </c>
      <c r="F5">
        <f t="shared" si="7"/>
        <v>0</v>
      </c>
      <c r="G5">
        <f t="shared" si="7"/>
        <v>0</v>
      </c>
      <c r="H5">
        <f t="shared" si="7"/>
        <v>802</v>
      </c>
      <c r="I5">
        <f t="shared" si="7"/>
        <v>0</v>
      </c>
      <c r="J5">
        <f t="shared" si="7"/>
        <v>1</v>
      </c>
      <c r="K5">
        <f t="shared" si="7"/>
        <v>0</v>
      </c>
      <c r="L5">
        <f t="shared" si="7"/>
        <v>7</v>
      </c>
      <c r="M5">
        <f t="shared" si="7"/>
        <v>3</v>
      </c>
      <c r="N5">
        <f t="shared" si="7"/>
        <v>0</v>
      </c>
      <c r="O5">
        <f t="shared" si="7"/>
        <v>0</v>
      </c>
      <c r="P5">
        <f t="shared" si="7"/>
        <v>0</v>
      </c>
      <c r="Q5">
        <f t="shared" si="7"/>
        <v>0</v>
      </c>
      <c r="R5">
        <f t="shared" si="7"/>
        <v>0</v>
      </c>
      <c r="S5">
        <f t="shared" si="7"/>
        <v>0</v>
      </c>
      <c r="T5">
        <f t="shared" si="7"/>
        <v>3</v>
      </c>
      <c r="U5">
        <f t="shared" si="7"/>
        <v>66</v>
      </c>
      <c r="V5">
        <f t="shared" si="7"/>
        <v>3</v>
      </c>
      <c r="W5">
        <f t="shared" si="7"/>
        <v>2</v>
      </c>
      <c r="X5">
        <f t="shared" si="7"/>
        <v>0</v>
      </c>
      <c r="Y5">
        <f t="shared" si="7"/>
        <v>0</v>
      </c>
      <c r="Z5">
        <f t="shared" si="7"/>
        <v>0</v>
      </c>
      <c r="AA5">
        <f t="shared" si="7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7"/>
        <v>0</v>
      </c>
      <c r="AG5">
        <f t="shared" si="7"/>
        <v>3</v>
      </c>
      <c r="AH5">
        <f t="shared" si="7"/>
        <v>0</v>
      </c>
      <c r="AI5">
        <f t="shared" si="7"/>
        <v>0</v>
      </c>
      <c r="AJ5">
        <f t="shared" si="7"/>
        <v>0</v>
      </c>
      <c r="AK5">
        <f t="shared" si="7"/>
        <v>4919</v>
      </c>
      <c r="AL5">
        <f t="shared" si="7"/>
        <v>14235.5</v>
      </c>
      <c r="AM5">
        <f t="shared" si="7"/>
        <v>2</v>
      </c>
      <c r="AN5">
        <f t="shared" si="7"/>
        <v>0</v>
      </c>
      <c r="AO5">
        <f t="shared" si="7"/>
        <v>14</v>
      </c>
      <c r="AP5">
        <f t="shared" si="7"/>
        <v>3</v>
      </c>
      <c r="AQ5">
        <f t="shared" si="7"/>
        <v>3</v>
      </c>
      <c r="AR5">
        <f t="shared" si="7"/>
        <v>1</v>
      </c>
      <c r="AS5">
        <f t="shared" si="7"/>
        <v>10</v>
      </c>
      <c r="AT5">
        <f t="shared" si="7"/>
        <v>3</v>
      </c>
      <c r="AU5">
        <f t="shared" si="7"/>
        <v>3</v>
      </c>
      <c r="AV5">
        <f t="shared" si="7"/>
        <v>5</v>
      </c>
      <c r="AW5">
        <f t="shared" si="7"/>
        <v>3</v>
      </c>
      <c r="AX5">
        <f t="shared" si="7"/>
        <v>1</v>
      </c>
      <c r="AY5">
        <f t="shared" si="7"/>
        <v>3</v>
      </c>
      <c r="AZ5">
        <f t="shared" ref="AZ5" si="8">MEDIAN(AZ8:AZ1477)</f>
        <v>1</v>
      </c>
    </row>
    <row r="6" spans="1:54" x14ac:dyDescent="0.25">
      <c r="A6" t="s">
        <v>72</v>
      </c>
      <c r="B6">
        <f>MODE(B8:B1477)</f>
        <v>1</v>
      </c>
      <c r="C6">
        <f t="shared" ref="C6:AY6" si="9">MODE(C8:C1477)</f>
        <v>0</v>
      </c>
      <c r="D6">
        <f t="shared" si="9"/>
        <v>35</v>
      </c>
      <c r="E6">
        <f t="shared" si="9"/>
        <v>1</v>
      </c>
      <c r="F6">
        <f t="shared" si="9"/>
        <v>0</v>
      </c>
      <c r="G6">
        <f t="shared" si="9"/>
        <v>0</v>
      </c>
      <c r="H6">
        <f t="shared" si="9"/>
        <v>691</v>
      </c>
      <c r="I6">
        <f t="shared" si="9"/>
        <v>0</v>
      </c>
      <c r="J6">
        <f t="shared" si="9"/>
        <v>1</v>
      </c>
      <c r="K6">
        <f t="shared" si="9"/>
        <v>0</v>
      </c>
      <c r="L6">
        <f t="shared" si="9"/>
        <v>2</v>
      </c>
      <c r="M6">
        <f t="shared" si="9"/>
        <v>3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  <c r="R6">
        <f t="shared" si="9"/>
        <v>0</v>
      </c>
      <c r="S6">
        <f t="shared" si="9"/>
        <v>0</v>
      </c>
      <c r="T6">
        <f t="shared" si="9"/>
        <v>3</v>
      </c>
      <c r="U6">
        <f t="shared" si="9"/>
        <v>66</v>
      </c>
      <c r="V6">
        <f t="shared" si="9"/>
        <v>3</v>
      </c>
      <c r="W6">
        <f t="shared" si="9"/>
        <v>1</v>
      </c>
      <c r="X6">
        <f t="shared" si="9"/>
        <v>0</v>
      </c>
      <c r="Y6">
        <f t="shared" si="9"/>
        <v>0</v>
      </c>
      <c r="Z6">
        <f t="shared" si="9"/>
        <v>0</v>
      </c>
      <c r="AA6">
        <f t="shared" si="9"/>
        <v>0</v>
      </c>
      <c r="AB6">
        <f t="shared" si="9"/>
        <v>0</v>
      </c>
      <c r="AC6">
        <f t="shared" si="9"/>
        <v>0</v>
      </c>
      <c r="AD6">
        <f t="shared" si="9"/>
        <v>0</v>
      </c>
      <c r="AE6">
        <f t="shared" si="9"/>
        <v>0</v>
      </c>
      <c r="AF6">
        <f t="shared" si="9"/>
        <v>0</v>
      </c>
      <c r="AG6">
        <f t="shared" si="9"/>
        <v>4</v>
      </c>
      <c r="AH6">
        <f t="shared" si="9"/>
        <v>0</v>
      </c>
      <c r="AI6">
        <f t="shared" si="9"/>
        <v>0</v>
      </c>
      <c r="AJ6">
        <f t="shared" si="9"/>
        <v>0</v>
      </c>
      <c r="AK6">
        <f t="shared" si="9"/>
        <v>2342</v>
      </c>
      <c r="AL6">
        <f t="shared" si="9"/>
        <v>9150</v>
      </c>
      <c r="AM6">
        <f t="shared" si="9"/>
        <v>1</v>
      </c>
      <c r="AN6">
        <f t="shared" si="9"/>
        <v>0</v>
      </c>
      <c r="AO6">
        <f t="shared" si="9"/>
        <v>11</v>
      </c>
      <c r="AP6">
        <f t="shared" si="9"/>
        <v>3</v>
      </c>
      <c r="AQ6">
        <f t="shared" si="9"/>
        <v>3</v>
      </c>
      <c r="AR6">
        <f t="shared" si="9"/>
        <v>0</v>
      </c>
      <c r="AS6">
        <f t="shared" si="9"/>
        <v>10</v>
      </c>
      <c r="AT6">
        <f t="shared" si="9"/>
        <v>2</v>
      </c>
      <c r="AU6">
        <f t="shared" si="9"/>
        <v>3</v>
      </c>
      <c r="AV6">
        <f t="shared" si="9"/>
        <v>5</v>
      </c>
      <c r="AW6">
        <f t="shared" si="9"/>
        <v>2</v>
      </c>
      <c r="AX6">
        <f t="shared" si="9"/>
        <v>0</v>
      </c>
      <c r="AY6">
        <f t="shared" si="9"/>
        <v>2</v>
      </c>
      <c r="AZ6">
        <f t="shared" ref="AZ6" si="10">MODE(AZ8:AZ1477)</f>
        <v>1</v>
      </c>
    </row>
    <row r="7" spans="1:54" ht="24.75" customHeight="1" x14ac:dyDescent="0.25">
      <c r="A7" t="s">
        <v>2</v>
      </c>
      <c r="B7" t="s">
        <v>16</v>
      </c>
      <c r="C7" t="s">
        <v>13</v>
      </c>
      <c r="D7" t="s">
        <v>19</v>
      </c>
      <c r="E7" t="s">
        <v>62</v>
      </c>
      <c r="F7" t="s">
        <v>63</v>
      </c>
      <c r="G7" t="s">
        <v>64</v>
      </c>
      <c r="H7" t="s">
        <v>21</v>
      </c>
      <c r="I7" t="s">
        <v>43</v>
      </c>
      <c r="J7" t="s">
        <v>48</v>
      </c>
      <c r="K7" t="s">
        <v>61</v>
      </c>
      <c r="L7" t="s">
        <v>23</v>
      </c>
      <c r="M7" t="s">
        <v>1</v>
      </c>
      <c r="N7" t="s">
        <v>65</v>
      </c>
      <c r="O7" t="s">
        <v>61</v>
      </c>
      <c r="P7" t="s">
        <v>59</v>
      </c>
      <c r="Q7" t="s">
        <v>52</v>
      </c>
      <c r="R7" t="s">
        <v>50</v>
      </c>
      <c r="S7" t="s">
        <v>60</v>
      </c>
      <c r="T7" t="s">
        <v>3</v>
      </c>
      <c r="U7" t="s">
        <v>26</v>
      </c>
      <c r="V7" t="s">
        <v>5</v>
      </c>
      <c r="W7" t="s">
        <v>6</v>
      </c>
      <c r="X7" t="s">
        <v>54</v>
      </c>
      <c r="Y7" t="s">
        <v>61</v>
      </c>
      <c r="Z7" t="s">
        <v>51</v>
      </c>
      <c r="AA7" t="s">
        <v>56</v>
      </c>
      <c r="AB7" t="s">
        <v>53</v>
      </c>
      <c r="AC7" t="s">
        <v>58</v>
      </c>
      <c r="AD7" t="s">
        <v>49</v>
      </c>
      <c r="AE7" t="s">
        <v>45</v>
      </c>
      <c r="AF7" t="s">
        <v>57</v>
      </c>
      <c r="AG7" t="s">
        <v>7</v>
      </c>
      <c r="AH7" t="s">
        <v>18</v>
      </c>
      <c r="AI7" t="s">
        <v>17</v>
      </c>
      <c r="AJ7" t="s">
        <v>14</v>
      </c>
      <c r="AK7" t="s">
        <v>28</v>
      </c>
      <c r="AL7" t="s">
        <v>29</v>
      </c>
      <c r="AM7" t="s">
        <v>30</v>
      </c>
      <c r="AN7" t="s">
        <v>66</v>
      </c>
      <c r="AO7" t="s">
        <v>33</v>
      </c>
      <c r="AP7" t="s">
        <v>9</v>
      </c>
      <c r="AQ7" t="s">
        <v>10</v>
      </c>
      <c r="AR7" t="s">
        <v>35</v>
      </c>
      <c r="AS7" t="s">
        <v>36</v>
      </c>
      <c r="AT7" t="s">
        <v>37</v>
      </c>
      <c r="AU7" t="s">
        <v>11</v>
      </c>
      <c r="AV7" t="s">
        <v>38</v>
      </c>
      <c r="AW7" t="s">
        <v>39</v>
      </c>
      <c r="AX7" t="s">
        <v>40</v>
      </c>
      <c r="AY7" t="s">
        <v>41</v>
      </c>
      <c r="AZ7" t="s">
        <v>73</v>
      </c>
      <c r="BB7" t="s">
        <v>0</v>
      </c>
    </row>
    <row r="8" spans="1:54" x14ac:dyDescent="0.25">
      <c r="A8">
        <v>1</v>
      </c>
      <c r="B8">
        <f>IF('WA_Fn-UseC_-HR-Employee-Attriti'!L2="Male",1,0)</f>
        <v>0</v>
      </c>
      <c r="C8">
        <f>IF('WA_Fn-UseC_-HR-Employee-Attriti'!L2="Female",1,0)</f>
        <v>1</v>
      </c>
      <c r="D8">
        <v>41</v>
      </c>
      <c r="E8">
        <f>IF('WA_Fn-UseC_-HR-Employee-Attriti'!C2="Travel_Rarely",1,0)</f>
        <v>1</v>
      </c>
      <c r="F8">
        <f>IF('WA_Fn-UseC_-HR-Employee-Attriti'!C2="Travel_Frequently",1,0)</f>
        <v>0</v>
      </c>
      <c r="G8">
        <f>IF('WA_Fn-UseC_-HR-Employee-Attriti'!C2="Non-Travel",1,0)</f>
        <v>0</v>
      </c>
      <c r="H8">
        <v>1102</v>
      </c>
      <c r="I8">
        <f>IF('WA_Fn-UseC_-HR-Employee-Attriti'!E2="Sales",1,0)</f>
        <v>1</v>
      </c>
      <c r="J8">
        <f>IF('WA_Fn-UseC_-HR-Employee-Attriti'!E2="Research &amp; Development",1,0)</f>
        <v>0</v>
      </c>
      <c r="K8">
        <f>IF('WA_Fn-UseC_-HR-Employee-Attriti'!E2="Human Resources",1,0)</f>
        <v>0</v>
      </c>
      <c r="L8">
        <v>1</v>
      </c>
      <c r="M8">
        <v>2</v>
      </c>
      <c r="N8">
        <f>IF('WA_Fn-UseC_-HR-Employee-Attriti'!H2="Life Sciences",1,0)</f>
        <v>1</v>
      </c>
      <c r="O8">
        <f>IF('WA_Fn-UseC_-HR-Employee-Attriti'!H2="Human Resources",1,0)</f>
        <v>0</v>
      </c>
      <c r="P8">
        <f>IF('WA_Fn-UseC_-HR-Employee-Attriti'!H2="Marketing",1,0)</f>
        <v>0</v>
      </c>
      <c r="Q8">
        <f>IF('WA_Fn-UseC_-HR-Employee-Attriti'!H2="Medical",1,0)</f>
        <v>0</v>
      </c>
      <c r="R8">
        <f>IF('WA_Fn-UseC_-HR-Employee-Attriti'!H2="Other",1,0)</f>
        <v>0</v>
      </c>
      <c r="S8">
        <f>IF('WA_Fn-UseC_-HR-Employee-Attriti'!H2="Technical Degree",1,0)</f>
        <v>0</v>
      </c>
      <c r="T8">
        <v>2</v>
      </c>
      <c r="U8">
        <v>94</v>
      </c>
      <c r="V8">
        <v>3</v>
      </c>
      <c r="W8">
        <v>2</v>
      </c>
      <c r="X8">
        <f>IF('WA_Fn-UseC_-HR-Employee-Attriti'!P2="Healthcare Representative",1,0)</f>
        <v>0</v>
      </c>
      <c r="Y8">
        <f>IF('WA_Fn-UseC_-HR-Employee-Attriti'!P2="Human Resources",1,0)</f>
        <v>0</v>
      </c>
      <c r="Z8">
        <f>IF('WA_Fn-UseC_-HR-Employee-Attriti'!P2="Laboratory Technician",1,0)</f>
        <v>0</v>
      </c>
      <c r="AA8">
        <f>IF('WA_Fn-UseC_-HR-Employee-Attriti'!P2="Manager",1,0)</f>
        <v>0</v>
      </c>
      <c r="AB8">
        <f>IF('WA_Fn-UseC_-HR-Employee-Attriti'!P2="Manufacturing Director",1,0)</f>
        <v>0</v>
      </c>
      <c r="AC8">
        <f>IF('WA_Fn-UseC_-HR-Employee-Attriti'!P2="Research Director",1,0)</f>
        <v>0</v>
      </c>
      <c r="AD8">
        <f>IF('WA_Fn-UseC_-HR-Employee-Attriti'!P2="Research Scientist",1,0)</f>
        <v>0</v>
      </c>
      <c r="AE8">
        <f>IF('WA_Fn-UseC_-HR-Employee-Attriti'!P2="Sales Executive",1,0)</f>
        <v>1</v>
      </c>
      <c r="AF8">
        <f>IF('WA_Fn-UseC_-HR-Employee-Attriti'!P2="Sales Representative",1,0)</f>
        <v>0</v>
      </c>
      <c r="AG8">
        <v>4</v>
      </c>
      <c r="AH8">
        <f>IF('WA_Fn-UseC_-HR-Employee-Attriti'!R2="Divorced",1,0)</f>
        <v>0</v>
      </c>
      <c r="AI8">
        <f>IF('WA_Fn-UseC_-HR-Employee-Attriti'!R2="Married",1,0)</f>
        <v>0</v>
      </c>
      <c r="AJ8">
        <f>IF('WA_Fn-UseC_-HR-Employee-Attriti'!R2="Single",1,0)</f>
        <v>1</v>
      </c>
      <c r="AK8">
        <v>5993</v>
      </c>
      <c r="AL8">
        <v>19479</v>
      </c>
      <c r="AM8">
        <v>8</v>
      </c>
      <c r="AN8">
        <f>IF('WA_Fn-UseC_-HR-Employee-Attriti'!W2="Yes",1,0)</f>
        <v>1</v>
      </c>
      <c r="AO8">
        <v>11</v>
      </c>
      <c r="AP8">
        <v>3</v>
      </c>
      <c r="AQ8">
        <v>1</v>
      </c>
      <c r="AR8">
        <v>0</v>
      </c>
      <c r="AS8">
        <v>8</v>
      </c>
      <c r="AT8">
        <v>0</v>
      </c>
      <c r="AU8">
        <v>1</v>
      </c>
      <c r="AV8">
        <v>6</v>
      </c>
      <c r="AW8">
        <v>4</v>
      </c>
      <c r="AX8">
        <v>0</v>
      </c>
      <c r="AY8">
        <v>5</v>
      </c>
      <c r="AZ8">
        <v>1</v>
      </c>
      <c r="BB8">
        <f>IF('WA_Fn-UseC_-HR-Employee-Attriti'!B2="Yes",1,0)</f>
        <v>1</v>
      </c>
    </row>
    <row r="9" spans="1:54" x14ac:dyDescent="0.25">
      <c r="A9">
        <v>2</v>
      </c>
      <c r="B9">
        <f>IF('WA_Fn-UseC_-HR-Employee-Attriti'!L3="Male",1,0)</f>
        <v>1</v>
      </c>
      <c r="C9">
        <f>IF('WA_Fn-UseC_-HR-Employee-Attriti'!L3="Female",1,0)</f>
        <v>0</v>
      </c>
      <c r="D9">
        <v>49</v>
      </c>
      <c r="E9">
        <f>IF('WA_Fn-UseC_-HR-Employee-Attriti'!C3="Travel_Rarely",1,0)</f>
        <v>0</v>
      </c>
      <c r="F9">
        <f>IF('WA_Fn-UseC_-HR-Employee-Attriti'!C3="Travel_Frequently",1,0)</f>
        <v>1</v>
      </c>
      <c r="G9">
        <f>IF('WA_Fn-UseC_-HR-Employee-Attriti'!C3="Non-Travel",1,0)</f>
        <v>0</v>
      </c>
      <c r="H9">
        <v>279</v>
      </c>
      <c r="I9">
        <f>IF('WA_Fn-UseC_-HR-Employee-Attriti'!E3="Sales",1,0)</f>
        <v>0</v>
      </c>
      <c r="J9">
        <f>IF('WA_Fn-UseC_-HR-Employee-Attriti'!E3="Research &amp; Development",1,0)</f>
        <v>1</v>
      </c>
      <c r="K9">
        <f>IF('WA_Fn-UseC_-HR-Employee-Attriti'!E3="Human Resources",1,0)</f>
        <v>0</v>
      </c>
      <c r="L9">
        <v>8</v>
      </c>
      <c r="M9">
        <v>1</v>
      </c>
      <c r="N9">
        <f>IF('WA_Fn-UseC_-HR-Employee-Attriti'!H3="Life Sciences",1,0)</f>
        <v>1</v>
      </c>
      <c r="O9">
        <f>IF('WA_Fn-UseC_-HR-Employee-Attriti'!H3="Human Resources",1,0)</f>
        <v>0</v>
      </c>
      <c r="P9">
        <f>IF('WA_Fn-UseC_-HR-Employee-Attriti'!H3="Marketing",1,0)</f>
        <v>0</v>
      </c>
      <c r="Q9">
        <f>IF('WA_Fn-UseC_-HR-Employee-Attriti'!H3="Medical",1,0)</f>
        <v>0</v>
      </c>
      <c r="R9">
        <f>IF('WA_Fn-UseC_-HR-Employee-Attriti'!H3="Other",1,0)</f>
        <v>0</v>
      </c>
      <c r="S9">
        <f>IF('WA_Fn-UseC_-HR-Employee-Attriti'!H3="Technical Degree",1,0)</f>
        <v>0</v>
      </c>
      <c r="T9">
        <v>3</v>
      </c>
      <c r="U9">
        <v>61</v>
      </c>
      <c r="V9">
        <v>2</v>
      </c>
      <c r="W9">
        <v>2</v>
      </c>
      <c r="X9">
        <f>IF('WA_Fn-UseC_-HR-Employee-Attriti'!P3="Healthcare Representative",1,0)</f>
        <v>0</v>
      </c>
      <c r="Y9">
        <f>IF('WA_Fn-UseC_-HR-Employee-Attriti'!P3="Human Resources",1,0)</f>
        <v>0</v>
      </c>
      <c r="Z9">
        <f>IF('WA_Fn-UseC_-HR-Employee-Attriti'!P3="Laboratory Technician",1,0)</f>
        <v>0</v>
      </c>
      <c r="AA9">
        <f>IF('WA_Fn-UseC_-HR-Employee-Attriti'!P3="Manager",1,0)</f>
        <v>0</v>
      </c>
      <c r="AB9">
        <f>IF('WA_Fn-UseC_-HR-Employee-Attriti'!P3="Manufacturing Director",1,0)</f>
        <v>0</v>
      </c>
      <c r="AC9">
        <f>IF('WA_Fn-UseC_-HR-Employee-Attriti'!P3="Research Director",1,0)</f>
        <v>0</v>
      </c>
      <c r="AD9">
        <f>IF('WA_Fn-UseC_-HR-Employee-Attriti'!P3="Research Scientist",1,0)</f>
        <v>1</v>
      </c>
      <c r="AE9">
        <f>IF('WA_Fn-UseC_-HR-Employee-Attriti'!P3="Sales Executive",1,0)</f>
        <v>0</v>
      </c>
      <c r="AF9">
        <f>IF('WA_Fn-UseC_-HR-Employee-Attriti'!P3="Sales Representative",1,0)</f>
        <v>0</v>
      </c>
      <c r="AG9">
        <v>2</v>
      </c>
      <c r="AH9">
        <f>IF('WA_Fn-UseC_-HR-Employee-Attriti'!R3="Divorced",1,0)</f>
        <v>0</v>
      </c>
      <c r="AI9">
        <f>IF('WA_Fn-UseC_-HR-Employee-Attriti'!R3="Married",1,0)</f>
        <v>1</v>
      </c>
      <c r="AJ9">
        <f>IF('WA_Fn-UseC_-HR-Employee-Attriti'!R3="Single",1,0)</f>
        <v>0</v>
      </c>
      <c r="AK9">
        <v>5130</v>
      </c>
      <c r="AL9">
        <v>24907</v>
      </c>
      <c r="AM9">
        <v>1</v>
      </c>
      <c r="AN9">
        <f>IF('WA_Fn-UseC_-HR-Employee-Attriti'!W3="Yes",1,0)</f>
        <v>0</v>
      </c>
      <c r="AO9">
        <v>23</v>
      </c>
      <c r="AP9">
        <v>4</v>
      </c>
      <c r="AQ9">
        <v>4</v>
      </c>
      <c r="AR9">
        <v>1</v>
      </c>
      <c r="AS9">
        <v>10</v>
      </c>
      <c r="AT9">
        <v>3</v>
      </c>
      <c r="AU9">
        <v>3</v>
      </c>
      <c r="AV9">
        <v>10</v>
      </c>
      <c r="AW9">
        <v>7</v>
      </c>
      <c r="AX9">
        <v>1</v>
      </c>
      <c r="AY9">
        <v>7</v>
      </c>
      <c r="AZ9">
        <v>1</v>
      </c>
      <c r="BB9">
        <f>IF('WA_Fn-UseC_-HR-Employee-Attriti'!B3="Yes",1,0)</f>
        <v>0</v>
      </c>
    </row>
    <row r="10" spans="1:54" x14ac:dyDescent="0.25">
      <c r="A10">
        <v>3</v>
      </c>
      <c r="B10">
        <f>IF('WA_Fn-UseC_-HR-Employee-Attriti'!L4="Male",1,0)</f>
        <v>1</v>
      </c>
      <c r="C10">
        <f>IF('WA_Fn-UseC_-HR-Employee-Attriti'!L4="Female",1,0)</f>
        <v>0</v>
      </c>
      <c r="D10">
        <v>37</v>
      </c>
      <c r="E10">
        <f>IF('WA_Fn-UseC_-HR-Employee-Attriti'!C4="Travel_Rarely",1,0)</f>
        <v>1</v>
      </c>
      <c r="F10">
        <f>IF('WA_Fn-UseC_-HR-Employee-Attriti'!C4="Travel_Frequently",1,0)</f>
        <v>0</v>
      </c>
      <c r="G10">
        <f>IF('WA_Fn-UseC_-HR-Employee-Attriti'!C4="Non-Travel",1,0)</f>
        <v>0</v>
      </c>
      <c r="H10">
        <v>1373</v>
      </c>
      <c r="I10">
        <f>IF('WA_Fn-UseC_-HR-Employee-Attriti'!E4="Sales",1,0)</f>
        <v>0</v>
      </c>
      <c r="J10">
        <f>IF('WA_Fn-UseC_-HR-Employee-Attriti'!E4="Research &amp; Development",1,0)</f>
        <v>1</v>
      </c>
      <c r="K10">
        <f>IF('WA_Fn-UseC_-HR-Employee-Attriti'!E4="Human Resources",1,0)</f>
        <v>0</v>
      </c>
      <c r="L10">
        <v>2</v>
      </c>
      <c r="M10">
        <v>2</v>
      </c>
      <c r="N10">
        <f>IF('WA_Fn-UseC_-HR-Employee-Attriti'!H4="Life Sciences",1,0)</f>
        <v>0</v>
      </c>
      <c r="O10">
        <f>IF('WA_Fn-UseC_-HR-Employee-Attriti'!H4="Human Resources",1,0)</f>
        <v>0</v>
      </c>
      <c r="P10">
        <f>IF('WA_Fn-UseC_-HR-Employee-Attriti'!H4="Marketing",1,0)</f>
        <v>0</v>
      </c>
      <c r="Q10">
        <f>IF('WA_Fn-UseC_-HR-Employee-Attriti'!H4="Medical",1,0)</f>
        <v>0</v>
      </c>
      <c r="R10">
        <f>IF('WA_Fn-UseC_-HR-Employee-Attriti'!H4="Other",1,0)</f>
        <v>1</v>
      </c>
      <c r="S10">
        <f>IF('WA_Fn-UseC_-HR-Employee-Attriti'!H4="Technical Degree",1,0)</f>
        <v>0</v>
      </c>
      <c r="T10">
        <v>4</v>
      </c>
      <c r="U10">
        <v>92</v>
      </c>
      <c r="V10">
        <v>2</v>
      </c>
      <c r="W10">
        <v>1</v>
      </c>
      <c r="X10">
        <f>IF('WA_Fn-UseC_-HR-Employee-Attriti'!P4="Healthcare Representative",1,0)</f>
        <v>0</v>
      </c>
      <c r="Y10">
        <f>IF('WA_Fn-UseC_-HR-Employee-Attriti'!P4="Human Resources",1,0)</f>
        <v>0</v>
      </c>
      <c r="Z10">
        <f>IF('WA_Fn-UseC_-HR-Employee-Attriti'!P4="Laboratory Technician",1,0)</f>
        <v>1</v>
      </c>
      <c r="AA10">
        <f>IF('WA_Fn-UseC_-HR-Employee-Attriti'!P4="Manager",1,0)</f>
        <v>0</v>
      </c>
      <c r="AB10">
        <f>IF('WA_Fn-UseC_-HR-Employee-Attriti'!P4="Manufacturing Director",1,0)</f>
        <v>0</v>
      </c>
      <c r="AC10">
        <f>IF('WA_Fn-UseC_-HR-Employee-Attriti'!P4="Research Director",1,0)</f>
        <v>0</v>
      </c>
      <c r="AD10">
        <f>IF('WA_Fn-UseC_-HR-Employee-Attriti'!P4="Research Scientist",1,0)</f>
        <v>0</v>
      </c>
      <c r="AE10">
        <f>IF('WA_Fn-UseC_-HR-Employee-Attriti'!P4="Sales Executive",1,0)</f>
        <v>0</v>
      </c>
      <c r="AF10">
        <f>IF('WA_Fn-UseC_-HR-Employee-Attriti'!P4="Sales Representative",1,0)</f>
        <v>0</v>
      </c>
      <c r="AG10">
        <v>3</v>
      </c>
      <c r="AH10">
        <f>IF('WA_Fn-UseC_-HR-Employee-Attriti'!R4="Divorced",1,0)</f>
        <v>0</v>
      </c>
      <c r="AI10">
        <f>IF('WA_Fn-UseC_-HR-Employee-Attriti'!R4="Married",1,0)</f>
        <v>0</v>
      </c>
      <c r="AJ10">
        <f>IF('WA_Fn-UseC_-HR-Employee-Attriti'!R4="Single",1,0)</f>
        <v>1</v>
      </c>
      <c r="AK10">
        <v>2090</v>
      </c>
      <c r="AL10">
        <v>2396</v>
      </c>
      <c r="AM10">
        <v>6</v>
      </c>
      <c r="AN10">
        <f>IF('WA_Fn-UseC_-HR-Employee-Attriti'!W4="Yes",1,0)</f>
        <v>1</v>
      </c>
      <c r="AO10">
        <v>15</v>
      </c>
      <c r="AP10">
        <v>3</v>
      </c>
      <c r="AQ10">
        <v>2</v>
      </c>
      <c r="AR10">
        <v>0</v>
      </c>
      <c r="AS10">
        <v>7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  <c r="AZ10">
        <v>1</v>
      </c>
      <c r="BB10">
        <f>IF('WA_Fn-UseC_-HR-Employee-Attriti'!B4="Yes",1,0)</f>
        <v>1</v>
      </c>
    </row>
    <row r="11" spans="1:54" x14ac:dyDescent="0.25">
      <c r="A11">
        <v>4</v>
      </c>
      <c r="B11">
        <f>IF('WA_Fn-UseC_-HR-Employee-Attriti'!L5="Male",1,0)</f>
        <v>0</v>
      </c>
      <c r="C11">
        <f>IF('WA_Fn-UseC_-HR-Employee-Attriti'!L5="Female",1,0)</f>
        <v>1</v>
      </c>
      <c r="D11">
        <v>33</v>
      </c>
      <c r="E11">
        <f>IF('WA_Fn-UseC_-HR-Employee-Attriti'!C5="Travel_Rarely",1,0)</f>
        <v>0</v>
      </c>
      <c r="F11">
        <f>IF('WA_Fn-UseC_-HR-Employee-Attriti'!C5="Travel_Frequently",1,0)</f>
        <v>1</v>
      </c>
      <c r="G11">
        <f>IF('WA_Fn-UseC_-HR-Employee-Attriti'!C5="Non-Travel",1,0)</f>
        <v>0</v>
      </c>
      <c r="H11">
        <v>1392</v>
      </c>
      <c r="I11">
        <f>IF('WA_Fn-UseC_-HR-Employee-Attriti'!E5="Sales",1,0)</f>
        <v>0</v>
      </c>
      <c r="J11">
        <f>IF('WA_Fn-UseC_-HR-Employee-Attriti'!E5="Research &amp; Development",1,0)</f>
        <v>1</v>
      </c>
      <c r="K11">
        <f>IF('WA_Fn-UseC_-HR-Employee-Attriti'!E5="Human Resources",1,0)</f>
        <v>0</v>
      </c>
      <c r="L11">
        <v>3</v>
      </c>
      <c r="M11">
        <v>4</v>
      </c>
      <c r="N11">
        <f>IF('WA_Fn-UseC_-HR-Employee-Attriti'!H5="Life Sciences",1,0)</f>
        <v>1</v>
      </c>
      <c r="O11">
        <f>IF('WA_Fn-UseC_-HR-Employee-Attriti'!H5="Human Resources",1,0)</f>
        <v>0</v>
      </c>
      <c r="P11">
        <f>IF('WA_Fn-UseC_-HR-Employee-Attriti'!H5="Marketing",1,0)</f>
        <v>0</v>
      </c>
      <c r="Q11">
        <f>IF('WA_Fn-UseC_-HR-Employee-Attriti'!H5="Medical",1,0)</f>
        <v>0</v>
      </c>
      <c r="R11">
        <f>IF('WA_Fn-UseC_-HR-Employee-Attriti'!H5="Other",1,0)</f>
        <v>0</v>
      </c>
      <c r="S11">
        <f>IF('WA_Fn-UseC_-HR-Employee-Attriti'!H5="Technical Degree",1,0)</f>
        <v>0</v>
      </c>
      <c r="T11">
        <v>4</v>
      </c>
      <c r="U11">
        <v>56</v>
      </c>
      <c r="V11">
        <v>3</v>
      </c>
      <c r="W11">
        <v>1</v>
      </c>
      <c r="X11">
        <f>IF('WA_Fn-UseC_-HR-Employee-Attriti'!P5="Healthcare Representative",1,0)</f>
        <v>0</v>
      </c>
      <c r="Y11">
        <f>IF('WA_Fn-UseC_-HR-Employee-Attriti'!P5="Human Resources",1,0)</f>
        <v>0</v>
      </c>
      <c r="Z11">
        <f>IF('WA_Fn-UseC_-HR-Employee-Attriti'!P5="Laboratory Technician",1,0)</f>
        <v>0</v>
      </c>
      <c r="AA11">
        <f>IF('WA_Fn-UseC_-HR-Employee-Attriti'!P5="Manager",1,0)</f>
        <v>0</v>
      </c>
      <c r="AB11">
        <f>IF('WA_Fn-UseC_-HR-Employee-Attriti'!P5="Manufacturing Director",1,0)</f>
        <v>0</v>
      </c>
      <c r="AC11">
        <f>IF('WA_Fn-UseC_-HR-Employee-Attriti'!P5="Research Director",1,0)</f>
        <v>0</v>
      </c>
      <c r="AD11">
        <f>IF('WA_Fn-UseC_-HR-Employee-Attriti'!P5="Research Scientist",1,0)</f>
        <v>1</v>
      </c>
      <c r="AE11">
        <f>IF('WA_Fn-UseC_-HR-Employee-Attriti'!P5="Sales Executive",1,0)</f>
        <v>0</v>
      </c>
      <c r="AF11">
        <f>IF('WA_Fn-UseC_-HR-Employee-Attriti'!P5="Sales Representative",1,0)</f>
        <v>0</v>
      </c>
      <c r="AG11">
        <v>3</v>
      </c>
      <c r="AH11">
        <f>IF('WA_Fn-UseC_-HR-Employee-Attriti'!R5="Divorced",1,0)</f>
        <v>0</v>
      </c>
      <c r="AI11">
        <f>IF('WA_Fn-UseC_-HR-Employee-Attriti'!R5="Married",1,0)</f>
        <v>1</v>
      </c>
      <c r="AJ11">
        <f>IF('WA_Fn-UseC_-HR-Employee-Attriti'!R5="Single",1,0)</f>
        <v>0</v>
      </c>
      <c r="AK11">
        <v>2909</v>
      </c>
      <c r="AL11">
        <v>23159</v>
      </c>
      <c r="AM11">
        <v>1</v>
      </c>
      <c r="AN11">
        <f>IF('WA_Fn-UseC_-HR-Employee-Attriti'!W5="Yes",1,0)</f>
        <v>1</v>
      </c>
      <c r="AO11">
        <v>11</v>
      </c>
      <c r="AP11">
        <v>3</v>
      </c>
      <c r="AQ11">
        <v>3</v>
      </c>
      <c r="AR11">
        <v>0</v>
      </c>
      <c r="AS11">
        <v>8</v>
      </c>
      <c r="AT11">
        <v>3</v>
      </c>
      <c r="AU11">
        <v>3</v>
      </c>
      <c r="AV11">
        <v>8</v>
      </c>
      <c r="AW11">
        <v>7</v>
      </c>
      <c r="AX11">
        <v>3</v>
      </c>
      <c r="AY11">
        <v>0</v>
      </c>
      <c r="AZ11">
        <v>1</v>
      </c>
      <c r="BB11">
        <f>IF('WA_Fn-UseC_-HR-Employee-Attriti'!B5="Yes",1,0)</f>
        <v>0</v>
      </c>
    </row>
    <row r="12" spans="1:54" x14ac:dyDescent="0.25">
      <c r="A12">
        <v>5</v>
      </c>
      <c r="B12">
        <f>IF('WA_Fn-UseC_-HR-Employee-Attriti'!L6="Male",1,0)</f>
        <v>1</v>
      </c>
      <c r="C12">
        <f>IF('WA_Fn-UseC_-HR-Employee-Attriti'!L6="Female",1,0)</f>
        <v>0</v>
      </c>
      <c r="D12">
        <v>27</v>
      </c>
      <c r="E12">
        <f>IF('WA_Fn-UseC_-HR-Employee-Attriti'!C6="Travel_Rarely",1,0)</f>
        <v>1</v>
      </c>
      <c r="F12">
        <f>IF('WA_Fn-UseC_-HR-Employee-Attriti'!C6="Travel_Frequently",1,0)</f>
        <v>0</v>
      </c>
      <c r="G12">
        <f>IF('WA_Fn-UseC_-HR-Employee-Attriti'!C6="Non-Travel",1,0)</f>
        <v>0</v>
      </c>
      <c r="H12">
        <v>591</v>
      </c>
      <c r="I12">
        <f>IF('WA_Fn-UseC_-HR-Employee-Attriti'!E6="Sales",1,0)</f>
        <v>0</v>
      </c>
      <c r="J12">
        <f>IF('WA_Fn-UseC_-HR-Employee-Attriti'!E6="Research &amp; Development",1,0)</f>
        <v>1</v>
      </c>
      <c r="K12">
        <f>IF('WA_Fn-UseC_-HR-Employee-Attriti'!E6="Human Resources",1,0)</f>
        <v>0</v>
      </c>
      <c r="L12">
        <v>2</v>
      </c>
      <c r="M12">
        <v>1</v>
      </c>
      <c r="N12">
        <f>IF('WA_Fn-UseC_-HR-Employee-Attriti'!H6="Life Sciences",1,0)</f>
        <v>0</v>
      </c>
      <c r="O12">
        <f>IF('WA_Fn-UseC_-HR-Employee-Attriti'!H6="Human Resources",1,0)</f>
        <v>0</v>
      </c>
      <c r="P12">
        <f>IF('WA_Fn-UseC_-HR-Employee-Attriti'!H6="Marketing",1,0)</f>
        <v>0</v>
      </c>
      <c r="Q12">
        <f>IF('WA_Fn-UseC_-HR-Employee-Attriti'!H6="Medical",1,0)</f>
        <v>1</v>
      </c>
      <c r="R12">
        <f>IF('WA_Fn-UseC_-HR-Employee-Attriti'!H6="Other",1,0)</f>
        <v>0</v>
      </c>
      <c r="S12">
        <f>IF('WA_Fn-UseC_-HR-Employee-Attriti'!H6="Technical Degree",1,0)</f>
        <v>0</v>
      </c>
      <c r="T12">
        <v>1</v>
      </c>
      <c r="U12">
        <v>40</v>
      </c>
      <c r="V12">
        <v>3</v>
      </c>
      <c r="W12">
        <v>1</v>
      </c>
      <c r="X12">
        <f>IF('WA_Fn-UseC_-HR-Employee-Attriti'!P6="Healthcare Representative",1,0)</f>
        <v>0</v>
      </c>
      <c r="Y12">
        <f>IF('WA_Fn-UseC_-HR-Employee-Attriti'!P6="Human Resources",1,0)</f>
        <v>0</v>
      </c>
      <c r="Z12">
        <f>IF('WA_Fn-UseC_-HR-Employee-Attriti'!P6="Laboratory Technician",1,0)</f>
        <v>1</v>
      </c>
      <c r="AA12">
        <f>IF('WA_Fn-UseC_-HR-Employee-Attriti'!P6="Manager",1,0)</f>
        <v>0</v>
      </c>
      <c r="AB12">
        <f>IF('WA_Fn-UseC_-HR-Employee-Attriti'!P6="Manufacturing Director",1,0)</f>
        <v>0</v>
      </c>
      <c r="AC12">
        <f>IF('WA_Fn-UseC_-HR-Employee-Attriti'!P6="Research Director",1,0)</f>
        <v>0</v>
      </c>
      <c r="AD12">
        <f>IF('WA_Fn-UseC_-HR-Employee-Attriti'!P6="Research Scientist",1,0)</f>
        <v>0</v>
      </c>
      <c r="AE12">
        <f>IF('WA_Fn-UseC_-HR-Employee-Attriti'!P6="Sales Executive",1,0)</f>
        <v>0</v>
      </c>
      <c r="AF12">
        <f>IF('WA_Fn-UseC_-HR-Employee-Attriti'!P6="Sales Representative",1,0)</f>
        <v>0</v>
      </c>
      <c r="AG12">
        <v>2</v>
      </c>
      <c r="AH12">
        <f>IF('WA_Fn-UseC_-HR-Employee-Attriti'!R6="Divorced",1,0)</f>
        <v>0</v>
      </c>
      <c r="AI12">
        <f>IF('WA_Fn-UseC_-HR-Employee-Attriti'!R6="Married",1,0)</f>
        <v>1</v>
      </c>
      <c r="AJ12">
        <f>IF('WA_Fn-UseC_-HR-Employee-Attriti'!R6="Single",1,0)</f>
        <v>0</v>
      </c>
      <c r="AK12">
        <v>3468</v>
      </c>
      <c r="AL12">
        <v>16632</v>
      </c>
      <c r="AM12">
        <v>9</v>
      </c>
      <c r="AN12">
        <f>IF('WA_Fn-UseC_-HR-Employee-Attriti'!W6="Yes",1,0)</f>
        <v>0</v>
      </c>
      <c r="AO12">
        <v>12</v>
      </c>
      <c r="AP12">
        <v>3</v>
      </c>
      <c r="AQ12">
        <v>4</v>
      </c>
      <c r="AR12">
        <v>1</v>
      </c>
      <c r="AS12">
        <v>6</v>
      </c>
      <c r="AT12">
        <v>3</v>
      </c>
      <c r="AU12">
        <v>3</v>
      </c>
      <c r="AV12">
        <v>2</v>
      </c>
      <c r="AW12">
        <v>2</v>
      </c>
      <c r="AX12">
        <v>2</v>
      </c>
      <c r="AY12">
        <v>2</v>
      </c>
      <c r="AZ12">
        <v>1</v>
      </c>
      <c r="BB12">
        <f>IF('WA_Fn-UseC_-HR-Employee-Attriti'!B6="Yes",1,0)</f>
        <v>0</v>
      </c>
    </row>
    <row r="13" spans="1:54" x14ac:dyDescent="0.25">
      <c r="A13">
        <v>6</v>
      </c>
      <c r="B13">
        <f>IF('WA_Fn-UseC_-HR-Employee-Attriti'!L7="Male",1,0)</f>
        <v>1</v>
      </c>
      <c r="C13">
        <f>IF('WA_Fn-UseC_-HR-Employee-Attriti'!L7="Female",1,0)</f>
        <v>0</v>
      </c>
      <c r="D13">
        <v>32</v>
      </c>
      <c r="E13">
        <f>IF('WA_Fn-UseC_-HR-Employee-Attriti'!C7="Travel_Rarely",1,0)</f>
        <v>0</v>
      </c>
      <c r="F13">
        <f>IF('WA_Fn-UseC_-HR-Employee-Attriti'!C7="Travel_Frequently",1,0)</f>
        <v>1</v>
      </c>
      <c r="G13">
        <f>IF('WA_Fn-UseC_-HR-Employee-Attriti'!C7="Non-Travel",1,0)</f>
        <v>0</v>
      </c>
      <c r="H13">
        <v>1005</v>
      </c>
      <c r="I13">
        <f>IF('WA_Fn-UseC_-HR-Employee-Attriti'!E7="Sales",1,0)</f>
        <v>0</v>
      </c>
      <c r="J13">
        <f>IF('WA_Fn-UseC_-HR-Employee-Attriti'!E7="Research &amp; Development",1,0)</f>
        <v>1</v>
      </c>
      <c r="K13">
        <f>IF('WA_Fn-UseC_-HR-Employee-Attriti'!E7="Human Resources",1,0)</f>
        <v>0</v>
      </c>
      <c r="L13">
        <v>2</v>
      </c>
      <c r="M13">
        <v>2</v>
      </c>
      <c r="N13">
        <f>IF('WA_Fn-UseC_-HR-Employee-Attriti'!H7="Life Sciences",1,0)</f>
        <v>1</v>
      </c>
      <c r="O13">
        <f>IF('WA_Fn-UseC_-HR-Employee-Attriti'!H7="Human Resources",1,0)</f>
        <v>0</v>
      </c>
      <c r="P13">
        <f>IF('WA_Fn-UseC_-HR-Employee-Attriti'!H7="Marketing",1,0)</f>
        <v>0</v>
      </c>
      <c r="Q13">
        <f>IF('WA_Fn-UseC_-HR-Employee-Attriti'!H7="Medical",1,0)</f>
        <v>0</v>
      </c>
      <c r="R13">
        <f>IF('WA_Fn-UseC_-HR-Employee-Attriti'!H7="Other",1,0)</f>
        <v>0</v>
      </c>
      <c r="S13">
        <f>IF('WA_Fn-UseC_-HR-Employee-Attriti'!H7="Technical Degree",1,0)</f>
        <v>0</v>
      </c>
      <c r="T13">
        <v>4</v>
      </c>
      <c r="U13">
        <v>79</v>
      </c>
      <c r="V13">
        <v>3</v>
      </c>
      <c r="W13">
        <v>1</v>
      </c>
      <c r="X13">
        <f>IF('WA_Fn-UseC_-HR-Employee-Attriti'!P7="Healthcare Representative",1,0)</f>
        <v>0</v>
      </c>
      <c r="Y13">
        <f>IF('WA_Fn-UseC_-HR-Employee-Attriti'!P7="Human Resources",1,0)</f>
        <v>0</v>
      </c>
      <c r="Z13">
        <f>IF('WA_Fn-UseC_-HR-Employee-Attriti'!P7="Laboratory Technician",1,0)</f>
        <v>1</v>
      </c>
      <c r="AA13">
        <f>IF('WA_Fn-UseC_-HR-Employee-Attriti'!P7="Manager",1,0)</f>
        <v>0</v>
      </c>
      <c r="AB13">
        <f>IF('WA_Fn-UseC_-HR-Employee-Attriti'!P7="Manufacturing Director",1,0)</f>
        <v>0</v>
      </c>
      <c r="AC13">
        <f>IF('WA_Fn-UseC_-HR-Employee-Attriti'!P7="Research Director",1,0)</f>
        <v>0</v>
      </c>
      <c r="AD13">
        <f>IF('WA_Fn-UseC_-HR-Employee-Attriti'!P7="Research Scientist",1,0)</f>
        <v>0</v>
      </c>
      <c r="AE13">
        <f>IF('WA_Fn-UseC_-HR-Employee-Attriti'!P7="Sales Executive",1,0)</f>
        <v>0</v>
      </c>
      <c r="AF13">
        <f>IF('WA_Fn-UseC_-HR-Employee-Attriti'!P7="Sales Representative",1,0)</f>
        <v>0</v>
      </c>
      <c r="AG13">
        <v>4</v>
      </c>
      <c r="AH13">
        <f>IF('WA_Fn-UseC_-HR-Employee-Attriti'!R7="Divorced",1,0)</f>
        <v>0</v>
      </c>
      <c r="AI13">
        <f>IF('WA_Fn-UseC_-HR-Employee-Attriti'!R7="Married",1,0)</f>
        <v>0</v>
      </c>
      <c r="AJ13">
        <f>IF('WA_Fn-UseC_-HR-Employee-Attriti'!R7="Single",1,0)</f>
        <v>1</v>
      </c>
      <c r="AK13">
        <v>3068</v>
      </c>
      <c r="AL13">
        <v>11864</v>
      </c>
      <c r="AM13">
        <v>0</v>
      </c>
      <c r="AN13">
        <f>IF('WA_Fn-UseC_-HR-Employee-Attriti'!W7="Yes",1,0)</f>
        <v>0</v>
      </c>
      <c r="AO13">
        <v>13</v>
      </c>
      <c r="AP13">
        <v>3</v>
      </c>
      <c r="AQ13">
        <v>3</v>
      </c>
      <c r="AR13">
        <v>0</v>
      </c>
      <c r="AS13">
        <v>8</v>
      </c>
      <c r="AT13">
        <v>2</v>
      </c>
      <c r="AU13">
        <v>2</v>
      </c>
      <c r="AV13">
        <v>7</v>
      </c>
      <c r="AW13">
        <v>7</v>
      </c>
      <c r="AX13">
        <v>3</v>
      </c>
      <c r="AY13">
        <v>6</v>
      </c>
      <c r="AZ13">
        <v>1</v>
      </c>
      <c r="BB13">
        <f>IF('WA_Fn-UseC_-HR-Employee-Attriti'!B7="Yes",1,0)</f>
        <v>0</v>
      </c>
    </row>
    <row r="14" spans="1:54" x14ac:dyDescent="0.25">
      <c r="A14">
        <v>7</v>
      </c>
      <c r="B14">
        <f>IF('WA_Fn-UseC_-HR-Employee-Attriti'!L8="Male",1,0)</f>
        <v>0</v>
      </c>
      <c r="C14">
        <f>IF('WA_Fn-UseC_-HR-Employee-Attriti'!L8="Female",1,0)</f>
        <v>1</v>
      </c>
      <c r="D14">
        <v>59</v>
      </c>
      <c r="E14">
        <f>IF('WA_Fn-UseC_-HR-Employee-Attriti'!C8="Travel_Rarely",1,0)</f>
        <v>1</v>
      </c>
      <c r="F14">
        <f>IF('WA_Fn-UseC_-HR-Employee-Attriti'!C8="Travel_Frequently",1,0)</f>
        <v>0</v>
      </c>
      <c r="G14">
        <f>IF('WA_Fn-UseC_-HR-Employee-Attriti'!C8="Non-Travel",1,0)</f>
        <v>0</v>
      </c>
      <c r="H14">
        <v>1324</v>
      </c>
      <c r="I14">
        <f>IF('WA_Fn-UseC_-HR-Employee-Attriti'!E8="Sales",1,0)</f>
        <v>0</v>
      </c>
      <c r="J14">
        <f>IF('WA_Fn-UseC_-HR-Employee-Attriti'!E8="Research &amp; Development",1,0)</f>
        <v>1</v>
      </c>
      <c r="K14">
        <f>IF('WA_Fn-UseC_-HR-Employee-Attriti'!E8="Human Resources",1,0)</f>
        <v>0</v>
      </c>
      <c r="L14">
        <v>3</v>
      </c>
      <c r="M14">
        <v>3</v>
      </c>
      <c r="N14">
        <f>IF('WA_Fn-UseC_-HR-Employee-Attriti'!H8="Life Sciences",1,0)</f>
        <v>0</v>
      </c>
      <c r="O14">
        <f>IF('WA_Fn-UseC_-HR-Employee-Attriti'!H8="Human Resources",1,0)</f>
        <v>0</v>
      </c>
      <c r="P14">
        <f>IF('WA_Fn-UseC_-HR-Employee-Attriti'!H8="Marketing",1,0)</f>
        <v>0</v>
      </c>
      <c r="Q14">
        <f>IF('WA_Fn-UseC_-HR-Employee-Attriti'!H8="Medical",1,0)</f>
        <v>1</v>
      </c>
      <c r="R14">
        <f>IF('WA_Fn-UseC_-HR-Employee-Attriti'!H8="Other",1,0)</f>
        <v>0</v>
      </c>
      <c r="S14">
        <f>IF('WA_Fn-UseC_-HR-Employee-Attriti'!H8="Technical Degree",1,0)</f>
        <v>0</v>
      </c>
      <c r="T14">
        <v>3</v>
      </c>
      <c r="U14">
        <v>81</v>
      </c>
      <c r="V14">
        <v>4</v>
      </c>
      <c r="W14">
        <v>1</v>
      </c>
      <c r="X14">
        <f>IF('WA_Fn-UseC_-HR-Employee-Attriti'!P8="Healthcare Representative",1,0)</f>
        <v>0</v>
      </c>
      <c r="Y14">
        <f>IF('WA_Fn-UseC_-HR-Employee-Attriti'!P8="Human Resources",1,0)</f>
        <v>0</v>
      </c>
      <c r="Z14">
        <f>IF('WA_Fn-UseC_-HR-Employee-Attriti'!P8="Laboratory Technician",1,0)</f>
        <v>1</v>
      </c>
      <c r="AA14">
        <f>IF('WA_Fn-UseC_-HR-Employee-Attriti'!P8="Manager",1,0)</f>
        <v>0</v>
      </c>
      <c r="AB14">
        <f>IF('WA_Fn-UseC_-HR-Employee-Attriti'!P8="Manufacturing Director",1,0)</f>
        <v>0</v>
      </c>
      <c r="AC14">
        <f>IF('WA_Fn-UseC_-HR-Employee-Attriti'!P8="Research Director",1,0)</f>
        <v>0</v>
      </c>
      <c r="AD14">
        <f>IF('WA_Fn-UseC_-HR-Employee-Attriti'!P8="Research Scientist",1,0)</f>
        <v>0</v>
      </c>
      <c r="AE14">
        <f>IF('WA_Fn-UseC_-HR-Employee-Attriti'!P8="Sales Executive",1,0)</f>
        <v>0</v>
      </c>
      <c r="AF14">
        <f>IF('WA_Fn-UseC_-HR-Employee-Attriti'!P8="Sales Representative",1,0)</f>
        <v>0</v>
      </c>
      <c r="AG14">
        <v>1</v>
      </c>
      <c r="AH14">
        <f>IF('WA_Fn-UseC_-HR-Employee-Attriti'!R8="Divorced",1,0)</f>
        <v>0</v>
      </c>
      <c r="AI14">
        <f>IF('WA_Fn-UseC_-HR-Employee-Attriti'!R8="Married",1,0)</f>
        <v>1</v>
      </c>
      <c r="AJ14">
        <f>IF('WA_Fn-UseC_-HR-Employee-Attriti'!R8="Single",1,0)</f>
        <v>0</v>
      </c>
      <c r="AK14">
        <v>2670</v>
      </c>
      <c r="AL14">
        <v>9964</v>
      </c>
      <c r="AM14">
        <v>4</v>
      </c>
      <c r="AN14">
        <f>IF('WA_Fn-UseC_-HR-Employee-Attriti'!W8="Yes",1,0)</f>
        <v>1</v>
      </c>
      <c r="AO14">
        <v>20</v>
      </c>
      <c r="AP14">
        <v>4</v>
      </c>
      <c r="AQ14">
        <v>1</v>
      </c>
      <c r="AR14">
        <v>3</v>
      </c>
      <c r="AS14">
        <v>12</v>
      </c>
      <c r="AT14">
        <v>3</v>
      </c>
      <c r="AU14">
        <v>2</v>
      </c>
      <c r="AV14">
        <v>1</v>
      </c>
      <c r="AW14">
        <v>0</v>
      </c>
      <c r="AX14">
        <v>0</v>
      </c>
      <c r="AY14">
        <v>0</v>
      </c>
      <c r="AZ14">
        <v>1</v>
      </c>
      <c r="BB14">
        <f>IF('WA_Fn-UseC_-HR-Employee-Attriti'!B8="Yes",1,0)</f>
        <v>0</v>
      </c>
    </row>
    <row r="15" spans="1:54" x14ac:dyDescent="0.25">
      <c r="A15">
        <v>8</v>
      </c>
      <c r="B15">
        <f>IF('WA_Fn-UseC_-HR-Employee-Attriti'!L9="Male",1,0)</f>
        <v>1</v>
      </c>
      <c r="C15">
        <f>IF('WA_Fn-UseC_-HR-Employee-Attriti'!L9="Female",1,0)</f>
        <v>0</v>
      </c>
      <c r="D15">
        <v>30</v>
      </c>
      <c r="E15">
        <f>IF('WA_Fn-UseC_-HR-Employee-Attriti'!C9="Travel_Rarely",1,0)</f>
        <v>1</v>
      </c>
      <c r="F15">
        <f>IF('WA_Fn-UseC_-HR-Employee-Attriti'!C9="Travel_Frequently",1,0)</f>
        <v>0</v>
      </c>
      <c r="G15">
        <f>IF('WA_Fn-UseC_-HR-Employee-Attriti'!C9="Non-Travel",1,0)</f>
        <v>0</v>
      </c>
      <c r="H15">
        <v>1358</v>
      </c>
      <c r="I15">
        <f>IF('WA_Fn-UseC_-HR-Employee-Attriti'!E9="Sales",1,0)</f>
        <v>0</v>
      </c>
      <c r="J15">
        <f>IF('WA_Fn-UseC_-HR-Employee-Attriti'!E9="Research &amp; Development",1,0)</f>
        <v>1</v>
      </c>
      <c r="K15">
        <f>IF('WA_Fn-UseC_-HR-Employee-Attriti'!E9="Human Resources",1,0)</f>
        <v>0</v>
      </c>
      <c r="L15">
        <v>24</v>
      </c>
      <c r="M15">
        <v>1</v>
      </c>
      <c r="N15">
        <f>IF('WA_Fn-UseC_-HR-Employee-Attriti'!H9="Life Sciences",1,0)</f>
        <v>1</v>
      </c>
      <c r="O15">
        <f>IF('WA_Fn-UseC_-HR-Employee-Attriti'!H9="Human Resources",1,0)</f>
        <v>0</v>
      </c>
      <c r="P15">
        <f>IF('WA_Fn-UseC_-HR-Employee-Attriti'!H9="Marketing",1,0)</f>
        <v>0</v>
      </c>
      <c r="Q15">
        <f>IF('WA_Fn-UseC_-HR-Employee-Attriti'!H9="Medical",1,0)</f>
        <v>0</v>
      </c>
      <c r="R15">
        <f>IF('WA_Fn-UseC_-HR-Employee-Attriti'!H9="Other",1,0)</f>
        <v>0</v>
      </c>
      <c r="S15">
        <f>IF('WA_Fn-UseC_-HR-Employee-Attriti'!H9="Technical Degree",1,0)</f>
        <v>0</v>
      </c>
      <c r="T15">
        <v>4</v>
      </c>
      <c r="U15">
        <v>67</v>
      </c>
      <c r="V15">
        <v>3</v>
      </c>
      <c r="W15">
        <v>1</v>
      </c>
      <c r="X15">
        <f>IF('WA_Fn-UseC_-HR-Employee-Attriti'!P9="Healthcare Representative",1,0)</f>
        <v>0</v>
      </c>
      <c r="Y15">
        <f>IF('WA_Fn-UseC_-HR-Employee-Attriti'!P9="Human Resources",1,0)</f>
        <v>0</v>
      </c>
      <c r="Z15">
        <f>IF('WA_Fn-UseC_-HR-Employee-Attriti'!P9="Laboratory Technician",1,0)</f>
        <v>1</v>
      </c>
      <c r="AA15">
        <f>IF('WA_Fn-UseC_-HR-Employee-Attriti'!P9="Manager",1,0)</f>
        <v>0</v>
      </c>
      <c r="AB15">
        <f>IF('WA_Fn-UseC_-HR-Employee-Attriti'!P9="Manufacturing Director",1,0)</f>
        <v>0</v>
      </c>
      <c r="AC15">
        <f>IF('WA_Fn-UseC_-HR-Employee-Attriti'!P9="Research Director",1,0)</f>
        <v>0</v>
      </c>
      <c r="AD15">
        <f>IF('WA_Fn-UseC_-HR-Employee-Attriti'!P9="Research Scientist",1,0)</f>
        <v>0</v>
      </c>
      <c r="AE15">
        <f>IF('WA_Fn-UseC_-HR-Employee-Attriti'!P9="Sales Executive",1,0)</f>
        <v>0</v>
      </c>
      <c r="AF15">
        <f>IF('WA_Fn-UseC_-HR-Employee-Attriti'!P9="Sales Representative",1,0)</f>
        <v>0</v>
      </c>
      <c r="AG15">
        <v>3</v>
      </c>
      <c r="AH15">
        <f>IF('WA_Fn-UseC_-HR-Employee-Attriti'!R9="Divorced",1,0)</f>
        <v>1</v>
      </c>
      <c r="AI15">
        <f>IF('WA_Fn-UseC_-HR-Employee-Attriti'!R9="Married",1,0)</f>
        <v>0</v>
      </c>
      <c r="AJ15">
        <f>IF('WA_Fn-UseC_-HR-Employee-Attriti'!R9="Single",1,0)</f>
        <v>0</v>
      </c>
      <c r="AK15">
        <v>2693</v>
      </c>
      <c r="AL15">
        <v>13335</v>
      </c>
      <c r="AM15">
        <v>1</v>
      </c>
      <c r="AN15">
        <f>IF('WA_Fn-UseC_-HR-Employee-Attriti'!W9="Yes",1,0)</f>
        <v>0</v>
      </c>
      <c r="AO15">
        <v>22</v>
      </c>
      <c r="AP15">
        <v>4</v>
      </c>
      <c r="AQ15">
        <v>2</v>
      </c>
      <c r="AR15">
        <v>1</v>
      </c>
      <c r="AS15">
        <v>1</v>
      </c>
      <c r="AT15">
        <v>2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1</v>
      </c>
      <c r="BB15">
        <f>IF('WA_Fn-UseC_-HR-Employee-Attriti'!B9="Yes",1,0)</f>
        <v>0</v>
      </c>
    </row>
    <row r="16" spans="1:54" x14ac:dyDescent="0.25">
      <c r="A16">
        <v>9</v>
      </c>
      <c r="B16">
        <f>IF('WA_Fn-UseC_-HR-Employee-Attriti'!L10="Male",1,0)</f>
        <v>1</v>
      </c>
      <c r="C16">
        <f>IF('WA_Fn-UseC_-HR-Employee-Attriti'!L10="Female",1,0)</f>
        <v>0</v>
      </c>
      <c r="D16">
        <v>38</v>
      </c>
      <c r="E16">
        <f>IF('WA_Fn-UseC_-HR-Employee-Attriti'!C10="Travel_Rarely",1,0)</f>
        <v>0</v>
      </c>
      <c r="F16">
        <f>IF('WA_Fn-UseC_-HR-Employee-Attriti'!C10="Travel_Frequently",1,0)</f>
        <v>1</v>
      </c>
      <c r="G16">
        <f>IF('WA_Fn-UseC_-HR-Employee-Attriti'!C10="Non-Travel",1,0)</f>
        <v>0</v>
      </c>
      <c r="H16">
        <v>216</v>
      </c>
      <c r="I16">
        <f>IF('WA_Fn-UseC_-HR-Employee-Attriti'!E10="Sales",1,0)</f>
        <v>0</v>
      </c>
      <c r="J16">
        <f>IF('WA_Fn-UseC_-HR-Employee-Attriti'!E10="Research &amp; Development",1,0)</f>
        <v>1</v>
      </c>
      <c r="K16">
        <f>IF('WA_Fn-UseC_-HR-Employee-Attriti'!E10="Human Resources",1,0)</f>
        <v>0</v>
      </c>
      <c r="L16">
        <v>23</v>
      </c>
      <c r="M16">
        <v>3</v>
      </c>
      <c r="N16">
        <f>IF('WA_Fn-UseC_-HR-Employee-Attriti'!H10="Life Sciences",1,0)</f>
        <v>1</v>
      </c>
      <c r="O16">
        <f>IF('WA_Fn-UseC_-HR-Employee-Attriti'!H10="Human Resources",1,0)</f>
        <v>0</v>
      </c>
      <c r="P16">
        <f>IF('WA_Fn-UseC_-HR-Employee-Attriti'!H10="Marketing",1,0)</f>
        <v>0</v>
      </c>
      <c r="Q16">
        <f>IF('WA_Fn-UseC_-HR-Employee-Attriti'!H10="Medical",1,0)</f>
        <v>0</v>
      </c>
      <c r="R16">
        <f>IF('WA_Fn-UseC_-HR-Employee-Attriti'!H10="Other",1,0)</f>
        <v>0</v>
      </c>
      <c r="S16">
        <f>IF('WA_Fn-UseC_-HR-Employee-Attriti'!H10="Technical Degree",1,0)</f>
        <v>0</v>
      </c>
      <c r="T16">
        <v>4</v>
      </c>
      <c r="U16">
        <v>44</v>
      </c>
      <c r="V16">
        <v>2</v>
      </c>
      <c r="W16">
        <v>3</v>
      </c>
      <c r="X16">
        <f>IF('WA_Fn-UseC_-HR-Employee-Attriti'!P10="Healthcare Representative",1,0)</f>
        <v>0</v>
      </c>
      <c r="Y16">
        <f>IF('WA_Fn-UseC_-HR-Employee-Attriti'!P10="Human Resources",1,0)</f>
        <v>0</v>
      </c>
      <c r="Z16">
        <f>IF('WA_Fn-UseC_-HR-Employee-Attriti'!P10="Laboratory Technician",1,0)</f>
        <v>0</v>
      </c>
      <c r="AA16">
        <f>IF('WA_Fn-UseC_-HR-Employee-Attriti'!P10="Manager",1,0)</f>
        <v>0</v>
      </c>
      <c r="AB16">
        <f>IF('WA_Fn-UseC_-HR-Employee-Attriti'!P10="Manufacturing Director",1,0)</f>
        <v>1</v>
      </c>
      <c r="AC16">
        <f>IF('WA_Fn-UseC_-HR-Employee-Attriti'!P10="Research Director",1,0)</f>
        <v>0</v>
      </c>
      <c r="AD16">
        <f>IF('WA_Fn-UseC_-HR-Employee-Attriti'!P10="Research Scientist",1,0)</f>
        <v>0</v>
      </c>
      <c r="AE16">
        <f>IF('WA_Fn-UseC_-HR-Employee-Attriti'!P10="Sales Executive",1,0)</f>
        <v>0</v>
      </c>
      <c r="AF16">
        <f>IF('WA_Fn-UseC_-HR-Employee-Attriti'!P10="Sales Representative",1,0)</f>
        <v>0</v>
      </c>
      <c r="AG16">
        <v>3</v>
      </c>
      <c r="AH16">
        <f>IF('WA_Fn-UseC_-HR-Employee-Attriti'!R10="Divorced",1,0)</f>
        <v>0</v>
      </c>
      <c r="AI16">
        <f>IF('WA_Fn-UseC_-HR-Employee-Attriti'!R10="Married",1,0)</f>
        <v>0</v>
      </c>
      <c r="AJ16">
        <f>IF('WA_Fn-UseC_-HR-Employee-Attriti'!R10="Single",1,0)</f>
        <v>1</v>
      </c>
      <c r="AK16">
        <v>9526</v>
      </c>
      <c r="AL16">
        <v>8787</v>
      </c>
      <c r="AM16">
        <v>0</v>
      </c>
      <c r="AN16">
        <f>IF('WA_Fn-UseC_-HR-Employee-Attriti'!W10="Yes",1,0)</f>
        <v>0</v>
      </c>
      <c r="AO16">
        <v>21</v>
      </c>
      <c r="AP16">
        <v>4</v>
      </c>
      <c r="AQ16">
        <v>2</v>
      </c>
      <c r="AR16">
        <v>0</v>
      </c>
      <c r="AS16">
        <v>10</v>
      </c>
      <c r="AT16">
        <v>2</v>
      </c>
      <c r="AU16">
        <v>3</v>
      </c>
      <c r="AV16">
        <v>9</v>
      </c>
      <c r="AW16">
        <v>7</v>
      </c>
      <c r="AX16">
        <v>1</v>
      </c>
      <c r="AY16">
        <v>8</v>
      </c>
      <c r="AZ16">
        <v>1</v>
      </c>
      <c r="BB16">
        <f>IF('WA_Fn-UseC_-HR-Employee-Attriti'!B10="Yes",1,0)</f>
        <v>0</v>
      </c>
    </row>
    <row r="17" spans="1:54" x14ac:dyDescent="0.25">
      <c r="A17">
        <v>10</v>
      </c>
      <c r="B17">
        <f>IF('WA_Fn-UseC_-HR-Employee-Attriti'!L11="Male",1,0)</f>
        <v>1</v>
      </c>
      <c r="C17">
        <f>IF('WA_Fn-UseC_-HR-Employee-Attriti'!L11="Female",1,0)</f>
        <v>0</v>
      </c>
      <c r="D17">
        <v>36</v>
      </c>
      <c r="E17">
        <f>IF('WA_Fn-UseC_-HR-Employee-Attriti'!C11="Travel_Rarely",1,0)</f>
        <v>1</v>
      </c>
      <c r="F17">
        <f>IF('WA_Fn-UseC_-HR-Employee-Attriti'!C11="Travel_Frequently",1,0)</f>
        <v>0</v>
      </c>
      <c r="G17">
        <f>IF('WA_Fn-UseC_-HR-Employee-Attriti'!C11="Non-Travel",1,0)</f>
        <v>0</v>
      </c>
      <c r="H17">
        <v>1299</v>
      </c>
      <c r="I17">
        <f>IF('WA_Fn-UseC_-HR-Employee-Attriti'!E11="Sales",1,0)</f>
        <v>0</v>
      </c>
      <c r="J17">
        <f>IF('WA_Fn-UseC_-HR-Employee-Attriti'!E11="Research &amp; Development",1,0)</f>
        <v>1</v>
      </c>
      <c r="K17">
        <f>IF('WA_Fn-UseC_-HR-Employee-Attriti'!E11="Human Resources",1,0)</f>
        <v>0</v>
      </c>
      <c r="L17">
        <v>27</v>
      </c>
      <c r="M17">
        <v>3</v>
      </c>
      <c r="N17">
        <f>IF('WA_Fn-UseC_-HR-Employee-Attriti'!H11="Life Sciences",1,0)</f>
        <v>0</v>
      </c>
      <c r="O17">
        <f>IF('WA_Fn-UseC_-HR-Employee-Attriti'!H11="Human Resources",1,0)</f>
        <v>0</v>
      </c>
      <c r="P17">
        <f>IF('WA_Fn-UseC_-HR-Employee-Attriti'!H11="Marketing",1,0)</f>
        <v>0</v>
      </c>
      <c r="Q17">
        <f>IF('WA_Fn-UseC_-HR-Employee-Attriti'!H11="Medical",1,0)</f>
        <v>1</v>
      </c>
      <c r="R17">
        <f>IF('WA_Fn-UseC_-HR-Employee-Attriti'!H11="Other",1,0)</f>
        <v>0</v>
      </c>
      <c r="S17">
        <f>IF('WA_Fn-UseC_-HR-Employee-Attriti'!H11="Technical Degree",1,0)</f>
        <v>0</v>
      </c>
      <c r="T17">
        <v>3</v>
      </c>
      <c r="U17">
        <v>94</v>
      </c>
      <c r="V17">
        <v>3</v>
      </c>
      <c r="W17">
        <v>2</v>
      </c>
      <c r="X17">
        <f>IF('WA_Fn-UseC_-HR-Employee-Attriti'!P11="Healthcare Representative",1,0)</f>
        <v>1</v>
      </c>
      <c r="Y17">
        <f>IF('WA_Fn-UseC_-HR-Employee-Attriti'!P11="Human Resources",1,0)</f>
        <v>0</v>
      </c>
      <c r="Z17">
        <f>IF('WA_Fn-UseC_-HR-Employee-Attriti'!P11="Laboratory Technician",1,0)</f>
        <v>0</v>
      </c>
      <c r="AA17">
        <f>IF('WA_Fn-UseC_-HR-Employee-Attriti'!P11="Manager",1,0)</f>
        <v>0</v>
      </c>
      <c r="AB17">
        <f>IF('WA_Fn-UseC_-HR-Employee-Attriti'!P11="Manufacturing Director",1,0)</f>
        <v>0</v>
      </c>
      <c r="AC17">
        <f>IF('WA_Fn-UseC_-HR-Employee-Attriti'!P11="Research Director",1,0)</f>
        <v>0</v>
      </c>
      <c r="AD17">
        <f>IF('WA_Fn-UseC_-HR-Employee-Attriti'!P11="Research Scientist",1,0)</f>
        <v>0</v>
      </c>
      <c r="AE17">
        <f>IF('WA_Fn-UseC_-HR-Employee-Attriti'!P11="Sales Executive",1,0)</f>
        <v>0</v>
      </c>
      <c r="AF17">
        <f>IF('WA_Fn-UseC_-HR-Employee-Attriti'!P11="Sales Representative",1,0)</f>
        <v>0</v>
      </c>
      <c r="AG17">
        <v>3</v>
      </c>
      <c r="AH17">
        <f>IF('WA_Fn-UseC_-HR-Employee-Attriti'!R11="Divorced",1,0)</f>
        <v>0</v>
      </c>
      <c r="AI17">
        <f>IF('WA_Fn-UseC_-HR-Employee-Attriti'!R11="Married",1,0)</f>
        <v>1</v>
      </c>
      <c r="AJ17">
        <f>IF('WA_Fn-UseC_-HR-Employee-Attriti'!R11="Single",1,0)</f>
        <v>0</v>
      </c>
      <c r="AK17">
        <v>5237</v>
      </c>
      <c r="AL17">
        <v>16577</v>
      </c>
      <c r="AM17">
        <v>6</v>
      </c>
      <c r="AN17">
        <f>IF('WA_Fn-UseC_-HR-Employee-Attriti'!W11="Yes",1,0)</f>
        <v>0</v>
      </c>
      <c r="AO17">
        <v>13</v>
      </c>
      <c r="AP17">
        <v>3</v>
      </c>
      <c r="AQ17">
        <v>2</v>
      </c>
      <c r="AR17">
        <v>2</v>
      </c>
      <c r="AS17">
        <v>17</v>
      </c>
      <c r="AT17">
        <v>3</v>
      </c>
      <c r="AU17">
        <v>2</v>
      </c>
      <c r="AV17">
        <v>7</v>
      </c>
      <c r="AW17">
        <v>7</v>
      </c>
      <c r="AX17">
        <v>7</v>
      </c>
      <c r="AY17">
        <v>7</v>
      </c>
      <c r="AZ17">
        <v>1</v>
      </c>
      <c r="BB17">
        <f>IF('WA_Fn-UseC_-HR-Employee-Attriti'!B11="Yes",1,0)</f>
        <v>0</v>
      </c>
    </row>
    <row r="18" spans="1:54" x14ac:dyDescent="0.25">
      <c r="A18">
        <v>11</v>
      </c>
      <c r="B18">
        <f>IF('WA_Fn-UseC_-HR-Employee-Attriti'!L12="Male",1,0)</f>
        <v>1</v>
      </c>
      <c r="C18">
        <f>IF('WA_Fn-UseC_-HR-Employee-Attriti'!L12="Female",1,0)</f>
        <v>0</v>
      </c>
      <c r="D18">
        <v>35</v>
      </c>
      <c r="E18">
        <f>IF('WA_Fn-UseC_-HR-Employee-Attriti'!C12="Travel_Rarely",1,0)</f>
        <v>1</v>
      </c>
      <c r="F18">
        <f>IF('WA_Fn-UseC_-HR-Employee-Attriti'!C12="Travel_Frequently",1,0)</f>
        <v>0</v>
      </c>
      <c r="G18">
        <f>IF('WA_Fn-UseC_-HR-Employee-Attriti'!C12="Non-Travel",1,0)</f>
        <v>0</v>
      </c>
      <c r="H18">
        <v>809</v>
      </c>
      <c r="I18">
        <f>IF('WA_Fn-UseC_-HR-Employee-Attriti'!E12="Sales",1,0)</f>
        <v>0</v>
      </c>
      <c r="J18">
        <f>IF('WA_Fn-UseC_-HR-Employee-Attriti'!E12="Research &amp; Development",1,0)</f>
        <v>1</v>
      </c>
      <c r="K18">
        <f>IF('WA_Fn-UseC_-HR-Employee-Attriti'!E12="Human Resources",1,0)</f>
        <v>0</v>
      </c>
      <c r="L18">
        <v>16</v>
      </c>
      <c r="M18">
        <v>3</v>
      </c>
      <c r="N18">
        <f>IF('WA_Fn-UseC_-HR-Employee-Attriti'!H12="Life Sciences",1,0)</f>
        <v>0</v>
      </c>
      <c r="O18">
        <f>IF('WA_Fn-UseC_-HR-Employee-Attriti'!H12="Human Resources",1,0)</f>
        <v>0</v>
      </c>
      <c r="P18">
        <f>IF('WA_Fn-UseC_-HR-Employee-Attriti'!H12="Marketing",1,0)</f>
        <v>0</v>
      </c>
      <c r="Q18">
        <f>IF('WA_Fn-UseC_-HR-Employee-Attriti'!H12="Medical",1,0)</f>
        <v>1</v>
      </c>
      <c r="R18">
        <f>IF('WA_Fn-UseC_-HR-Employee-Attriti'!H12="Other",1,0)</f>
        <v>0</v>
      </c>
      <c r="S18">
        <f>IF('WA_Fn-UseC_-HR-Employee-Attriti'!H12="Technical Degree",1,0)</f>
        <v>0</v>
      </c>
      <c r="T18">
        <v>1</v>
      </c>
      <c r="U18">
        <v>84</v>
      </c>
      <c r="V18">
        <v>4</v>
      </c>
      <c r="W18">
        <v>1</v>
      </c>
      <c r="X18">
        <f>IF('WA_Fn-UseC_-HR-Employee-Attriti'!P12="Healthcare Representative",1,0)</f>
        <v>0</v>
      </c>
      <c r="Y18">
        <f>IF('WA_Fn-UseC_-HR-Employee-Attriti'!P12="Human Resources",1,0)</f>
        <v>0</v>
      </c>
      <c r="Z18">
        <f>IF('WA_Fn-UseC_-HR-Employee-Attriti'!P12="Laboratory Technician",1,0)</f>
        <v>1</v>
      </c>
      <c r="AA18">
        <f>IF('WA_Fn-UseC_-HR-Employee-Attriti'!P12="Manager",1,0)</f>
        <v>0</v>
      </c>
      <c r="AB18">
        <f>IF('WA_Fn-UseC_-HR-Employee-Attriti'!P12="Manufacturing Director",1,0)</f>
        <v>0</v>
      </c>
      <c r="AC18">
        <f>IF('WA_Fn-UseC_-HR-Employee-Attriti'!P12="Research Director",1,0)</f>
        <v>0</v>
      </c>
      <c r="AD18">
        <f>IF('WA_Fn-UseC_-HR-Employee-Attriti'!P12="Research Scientist",1,0)</f>
        <v>0</v>
      </c>
      <c r="AE18">
        <f>IF('WA_Fn-UseC_-HR-Employee-Attriti'!P12="Sales Executive",1,0)</f>
        <v>0</v>
      </c>
      <c r="AF18">
        <f>IF('WA_Fn-UseC_-HR-Employee-Attriti'!P12="Sales Representative",1,0)</f>
        <v>0</v>
      </c>
      <c r="AG18">
        <v>2</v>
      </c>
      <c r="AH18">
        <f>IF('WA_Fn-UseC_-HR-Employee-Attriti'!R12="Divorced",1,0)</f>
        <v>0</v>
      </c>
      <c r="AI18">
        <f>IF('WA_Fn-UseC_-HR-Employee-Attriti'!R12="Married",1,0)</f>
        <v>1</v>
      </c>
      <c r="AJ18">
        <f>IF('WA_Fn-UseC_-HR-Employee-Attriti'!R12="Single",1,0)</f>
        <v>0</v>
      </c>
      <c r="AK18">
        <v>2426</v>
      </c>
      <c r="AL18">
        <v>16479</v>
      </c>
      <c r="AM18">
        <v>0</v>
      </c>
      <c r="AN18">
        <f>IF('WA_Fn-UseC_-HR-Employee-Attriti'!W12="Yes",1,0)</f>
        <v>0</v>
      </c>
      <c r="AO18">
        <v>13</v>
      </c>
      <c r="AP18">
        <v>3</v>
      </c>
      <c r="AQ18">
        <v>3</v>
      </c>
      <c r="AR18">
        <v>1</v>
      </c>
      <c r="AS18">
        <v>6</v>
      </c>
      <c r="AT18">
        <v>5</v>
      </c>
      <c r="AU18">
        <v>3</v>
      </c>
      <c r="AV18">
        <v>5</v>
      </c>
      <c r="AW18">
        <v>4</v>
      </c>
      <c r="AX18">
        <v>0</v>
      </c>
      <c r="AY18">
        <v>3</v>
      </c>
      <c r="AZ18">
        <v>1</v>
      </c>
      <c r="BB18">
        <f>IF('WA_Fn-UseC_-HR-Employee-Attriti'!B12="Yes",1,0)</f>
        <v>0</v>
      </c>
    </row>
    <row r="19" spans="1:54" x14ac:dyDescent="0.25">
      <c r="A19">
        <v>12</v>
      </c>
      <c r="B19">
        <f>IF('WA_Fn-UseC_-HR-Employee-Attriti'!L13="Male",1,0)</f>
        <v>0</v>
      </c>
      <c r="C19">
        <f>IF('WA_Fn-UseC_-HR-Employee-Attriti'!L13="Female",1,0)</f>
        <v>1</v>
      </c>
      <c r="D19">
        <v>29</v>
      </c>
      <c r="E19">
        <f>IF('WA_Fn-UseC_-HR-Employee-Attriti'!C13="Travel_Rarely",1,0)</f>
        <v>1</v>
      </c>
      <c r="F19">
        <f>IF('WA_Fn-UseC_-HR-Employee-Attriti'!C13="Travel_Frequently",1,0)</f>
        <v>0</v>
      </c>
      <c r="G19">
        <f>IF('WA_Fn-UseC_-HR-Employee-Attriti'!C13="Non-Travel",1,0)</f>
        <v>0</v>
      </c>
      <c r="H19">
        <v>153</v>
      </c>
      <c r="I19">
        <f>IF('WA_Fn-UseC_-HR-Employee-Attriti'!E13="Sales",1,0)</f>
        <v>0</v>
      </c>
      <c r="J19">
        <f>IF('WA_Fn-UseC_-HR-Employee-Attriti'!E13="Research &amp; Development",1,0)</f>
        <v>1</v>
      </c>
      <c r="K19">
        <f>IF('WA_Fn-UseC_-HR-Employee-Attriti'!E13="Human Resources",1,0)</f>
        <v>0</v>
      </c>
      <c r="L19">
        <v>15</v>
      </c>
      <c r="M19">
        <v>2</v>
      </c>
      <c r="N19">
        <f>IF('WA_Fn-UseC_-HR-Employee-Attriti'!H13="Life Sciences",1,0)</f>
        <v>1</v>
      </c>
      <c r="O19">
        <f>IF('WA_Fn-UseC_-HR-Employee-Attriti'!H13="Human Resources",1,0)</f>
        <v>0</v>
      </c>
      <c r="P19">
        <f>IF('WA_Fn-UseC_-HR-Employee-Attriti'!H13="Marketing",1,0)</f>
        <v>0</v>
      </c>
      <c r="Q19">
        <f>IF('WA_Fn-UseC_-HR-Employee-Attriti'!H13="Medical",1,0)</f>
        <v>0</v>
      </c>
      <c r="R19">
        <f>IF('WA_Fn-UseC_-HR-Employee-Attriti'!H13="Other",1,0)</f>
        <v>0</v>
      </c>
      <c r="S19">
        <f>IF('WA_Fn-UseC_-HR-Employee-Attriti'!H13="Technical Degree",1,0)</f>
        <v>0</v>
      </c>
      <c r="T19">
        <v>4</v>
      </c>
      <c r="U19">
        <v>49</v>
      </c>
      <c r="V19">
        <v>2</v>
      </c>
      <c r="W19">
        <v>2</v>
      </c>
      <c r="X19">
        <f>IF('WA_Fn-UseC_-HR-Employee-Attriti'!P13="Healthcare Representative",1,0)</f>
        <v>0</v>
      </c>
      <c r="Y19">
        <f>IF('WA_Fn-UseC_-HR-Employee-Attriti'!P13="Human Resources",1,0)</f>
        <v>0</v>
      </c>
      <c r="Z19">
        <f>IF('WA_Fn-UseC_-HR-Employee-Attriti'!P13="Laboratory Technician",1,0)</f>
        <v>1</v>
      </c>
      <c r="AA19">
        <f>IF('WA_Fn-UseC_-HR-Employee-Attriti'!P13="Manager",1,0)</f>
        <v>0</v>
      </c>
      <c r="AB19">
        <f>IF('WA_Fn-UseC_-HR-Employee-Attriti'!P13="Manufacturing Director",1,0)</f>
        <v>0</v>
      </c>
      <c r="AC19">
        <f>IF('WA_Fn-UseC_-HR-Employee-Attriti'!P13="Research Director",1,0)</f>
        <v>0</v>
      </c>
      <c r="AD19">
        <f>IF('WA_Fn-UseC_-HR-Employee-Attriti'!P13="Research Scientist",1,0)</f>
        <v>0</v>
      </c>
      <c r="AE19">
        <f>IF('WA_Fn-UseC_-HR-Employee-Attriti'!P13="Sales Executive",1,0)</f>
        <v>0</v>
      </c>
      <c r="AF19">
        <f>IF('WA_Fn-UseC_-HR-Employee-Attriti'!P13="Sales Representative",1,0)</f>
        <v>0</v>
      </c>
      <c r="AG19">
        <v>3</v>
      </c>
      <c r="AH19">
        <f>IF('WA_Fn-UseC_-HR-Employee-Attriti'!R13="Divorced",1,0)</f>
        <v>0</v>
      </c>
      <c r="AI19">
        <f>IF('WA_Fn-UseC_-HR-Employee-Attriti'!R13="Married",1,0)</f>
        <v>0</v>
      </c>
      <c r="AJ19">
        <f>IF('WA_Fn-UseC_-HR-Employee-Attriti'!R13="Single",1,0)</f>
        <v>1</v>
      </c>
      <c r="AK19">
        <v>4193</v>
      </c>
      <c r="AL19">
        <v>12682</v>
      </c>
      <c r="AM19">
        <v>0</v>
      </c>
      <c r="AN19">
        <f>IF('WA_Fn-UseC_-HR-Employee-Attriti'!W13="Yes",1,0)</f>
        <v>1</v>
      </c>
      <c r="AO19">
        <v>12</v>
      </c>
      <c r="AP19">
        <v>3</v>
      </c>
      <c r="AQ19">
        <v>4</v>
      </c>
      <c r="AR19">
        <v>0</v>
      </c>
      <c r="AS19">
        <v>10</v>
      </c>
      <c r="AT19">
        <v>3</v>
      </c>
      <c r="AU19">
        <v>3</v>
      </c>
      <c r="AV19">
        <v>9</v>
      </c>
      <c r="AW19">
        <v>5</v>
      </c>
      <c r="AX19">
        <v>0</v>
      </c>
      <c r="AY19">
        <v>8</v>
      </c>
      <c r="AZ19">
        <v>1</v>
      </c>
      <c r="BB19">
        <f>IF('WA_Fn-UseC_-HR-Employee-Attriti'!B13="Yes",1,0)</f>
        <v>0</v>
      </c>
    </row>
    <row r="20" spans="1:54" x14ac:dyDescent="0.25">
      <c r="A20">
        <v>13</v>
      </c>
      <c r="B20">
        <f>IF('WA_Fn-UseC_-HR-Employee-Attriti'!L14="Male",1,0)</f>
        <v>1</v>
      </c>
      <c r="C20">
        <f>IF('WA_Fn-UseC_-HR-Employee-Attriti'!L14="Female",1,0)</f>
        <v>0</v>
      </c>
      <c r="D20">
        <v>31</v>
      </c>
      <c r="E20">
        <f>IF('WA_Fn-UseC_-HR-Employee-Attriti'!C14="Travel_Rarely",1,0)</f>
        <v>1</v>
      </c>
      <c r="F20">
        <f>IF('WA_Fn-UseC_-HR-Employee-Attriti'!C14="Travel_Frequently",1,0)</f>
        <v>0</v>
      </c>
      <c r="G20">
        <f>IF('WA_Fn-UseC_-HR-Employee-Attriti'!C14="Non-Travel",1,0)</f>
        <v>0</v>
      </c>
      <c r="H20">
        <v>670</v>
      </c>
      <c r="I20">
        <f>IF('WA_Fn-UseC_-HR-Employee-Attriti'!E14="Sales",1,0)</f>
        <v>0</v>
      </c>
      <c r="J20">
        <f>IF('WA_Fn-UseC_-HR-Employee-Attriti'!E14="Research &amp; Development",1,0)</f>
        <v>1</v>
      </c>
      <c r="K20">
        <f>IF('WA_Fn-UseC_-HR-Employee-Attriti'!E14="Human Resources",1,0)</f>
        <v>0</v>
      </c>
      <c r="L20">
        <v>26</v>
      </c>
      <c r="M20">
        <v>1</v>
      </c>
      <c r="N20">
        <f>IF('WA_Fn-UseC_-HR-Employee-Attriti'!H14="Life Sciences",1,0)</f>
        <v>1</v>
      </c>
      <c r="O20">
        <f>IF('WA_Fn-UseC_-HR-Employee-Attriti'!H14="Human Resources",1,0)</f>
        <v>0</v>
      </c>
      <c r="P20">
        <f>IF('WA_Fn-UseC_-HR-Employee-Attriti'!H14="Marketing",1,0)</f>
        <v>0</v>
      </c>
      <c r="Q20">
        <f>IF('WA_Fn-UseC_-HR-Employee-Attriti'!H14="Medical",1,0)</f>
        <v>0</v>
      </c>
      <c r="R20">
        <f>IF('WA_Fn-UseC_-HR-Employee-Attriti'!H14="Other",1,0)</f>
        <v>0</v>
      </c>
      <c r="S20">
        <f>IF('WA_Fn-UseC_-HR-Employee-Attriti'!H14="Technical Degree",1,0)</f>
        <v>0</v>
      </c>
      <c r="T20">
        <v>1</v>
      </c>
      <c r="U20">
        <v>31</v>
      </c>
      <c r="V20">
        <v>3</v>
      </c>
      <c r="W20">
        <v>1</v>
      </c>
      <c r="X20">
        <f>IF('WA_Fn-UseC_-HR-Employee-Attriti'!P14="Healthcare Representative",1,0)</f>
        <v>0</v>
      </c>
      <c r="Y20">
        <f>IF('WA_Fn-UseC_-HR-Employee-Attriti'!P14="Human Resources",1,0)</f>
        <v>0</v>
      </c>
      <c r="Z20">
        <f>IF('WA_Fn-UseC_-HR-Employee-Attriti'!P14="Laboratory Technician",1,0)</f>
        <v>0</v>
      </c>
      <c r="AA20">
        <f>IF('WA_Fn-UseC_-HR-Employee-Attriti'!P14="Manager",1,0)</f>
        <v>0</v>
      </c>
      <c r="AB20">
        <f>IF('WA_Fn-UseC_-HR-Employee-Attriti'!P14="Manufacturing Director",1,0)</f>
        <v>0</v>
      </c>
      <c r="AC20">
        <f>IF('WA_Fn-UseC_-HR-Employee-Attriti'!P14="Research Director",1,0)</f>
        <v>0</v>
      </c>
      <c r="AD20">
        <f>IF('WA_Fn-UseC_-HR-Employee-Attriti'!P14="Research Scientist",1,0)</f>
        <v>1</v>
      </c>
      <c r="AE20">
        <f>IF('WA_Fn-UseC_-HR-Employee-Attriti'!P14="Sales Executive",1,0)</f>
        <v>0</v>
      </c>
      <c r="AF20">
        <f>IF('WA_Fn-UseC_-HR-Employee-Attriti'!P14="Sales Representative",1,0)</f>
        <v>0</v>
      </c>
      <c r="AG20">
        <v>3</v>
      </c>
      <c r="AH20">
        <f>IF('WA_Fn-UseC_-HR-Employee-Attriti'!R14="Divorced",1,0)</f>
        <v>1</v>
      </c>
      <c r="AI20">
        <f>IF('WA_Fn-UseC_-HR-Employee-Attriti'!R14="Married",1,0)</f>
        <v>0</v>
      </c>
      <c r="AJ20">
        <f>IF('WA_Fn-UseC_-HR-Employee-Attriti'!R14="Single",1,0)</f>
        <v>0</v>
      </c>
      <c r="AK20">
        <v>2911</v>
      </c>
      <c r="AL20">
        <v>15170</v>
      </c>
      <c r="AM20">
        <v>1</v>
      </c>
      <c r="AN20">
        <f>IF('WA_Fn-UseC_-HR-Employee-Attriti'!W14="Yes",1,0)</f>
        <v>0</v>
      </c>
      <c r="AO20">
        <v>17</v>
      </c>
      <c r="AP20">
        <v>3</v>
      </c>
      <c r="AQ20">
        <v>4</v>
      </c>
      <c r="AR20">
        <v>1</v>
      </c>
      <c r="AS20">
        <v>5</v>
      </c>
      <c r="AT20">
        <v>1</v>
      </c>
      <c r="AU20">
        <v>2</v>
      </c>
      <c r="AV20">
        <v>5</v>
      </c>
      <c r="AW20">
        <v>2</v>
      </c>
      <c r="AX20">
        <v>4</v>
      </c>
      <c r="AY20">
        <v>3</v>
      </c>
      <c r="AZ20">
        <v>1</v>
      </c>
      <c r="BB20">
        <f>IF('WA_Fn-UseC_-HR-Employee-Attriti'!B14="Yes",1,0)</f>
        <v>0</v>
      </c>
    </row>
    <row r="21" spans="1:54" x14ac:dyDescent="0.25">
      <c r="A21">
        <v>14</v>
      </c>
      <c r="B21">
        <f>IF('WA_Fn-UseC_-HR-Employee-Attriti'!L15="Male",1,0)</f>
        <v>1</v>
      </c>
      <c r="C21">
        <f>IF('WA_Fn-UseC_-HR-Employee-Attriti'!L15="Female",1,0)</f>
        <v>0</v>
      </c>
      <c r="D21">
        <v>34</v>
      </c>
      <c r="E21">
        <f>IF('WA_Fn-UseC_-HR-Employee-Attriti'!C15="Travel_Rarely",1,0)</f>
        <v>1</v>
      </c>
      <c r="F21">
        <f>IF('WA_Fn-UseC_-HR-Employee-Attriti'!C15="Travel_Frequently",1,0)</f>
        <v>0</v>
      </c>
      <c r="G21">
        <f>IF('WA_Fn-UseC_-HR-Employee-Attriti'!C15="Non-Travel",1,0)</f>
        <v>0</v>
      </c>
      <c r="H21">
        <v>1346</v>
      </c>
      <c r="I21">
        <f>IF('WA_Fn-UseC_-HR-Employee-Attriti'!E15="Sales",1,0)</f>
        <v>0</v>
      </c>
      <c r="J21">
        <f>IF('WA_Fn-UseC_-HR-Employee-Attriti'!E15="Research &amp; Development",1,0)</f>
        <v>1</v>
      </c>
      <c r="K21">
        <f>IF('WA_Fn-UseC_-HR-Employee-Attriti'!E15="Human Resources",1,0)</f>
        <v>0</v>
      </c>
      <c r="L21">
        <v>19</v>
      </c>
      <c r="M21">
        <v>2</v>
      </c>
      <c r="N21">
        <f>IF('WA_Fn-UseC_-HR-Employee-Attriti'!H15="Life Sciences",1,0)</f>
        <v>0</v>
      </c>
      <c r="O21">
        <f>IF('WA_Fn-UseC_-HR-Employee-Attriti'!H15="Human Resources",1,0)</f>
        <v>0</v>
      </c>
      <c r="P21">
        <f>IF('WA_Fn-UseC_-HR-Employee-Attriti'!H15="Marketing",1,0)</f>
        <v>0</v>
      </c>
      <c r="Q21">
        <f>IF('WA_Fn-UseC_-HR-Employee-Attriti'!H15="Medical",1,0)</f>
        <v>1</v>
      </c>
      <c r="R21">
        <f>IF('WA_Fn-UseC_-HR-Employee-Attriti'!H15="Other",1,0)</f>
        <v>0</v>
      </c>
      <c r="S21">
        <f>IF('WA_Fn-UseC_-HR-Employee-Attriti'!H15="Technical Degree",1,0)</f>
        <v>0</v>
      </c>
      <c r="T21">
        <v>2</v>
      </c>
      <c r="U21">
        <v>93</v>
      </c>
      <c r="V21">
        <v>3</v>
      </c>
      <c r="W21">
        <v>1</v>
      </c>
      <c r="X21">
        <f>IF('WA_Fn-UseC_-HR-Employee-Attriti'!P15="Healthcare Representative",1,0)</f>
        <v>0</v>
      </c>
      <c r="Y21">
        <f>IF('WA_Fn-UseC_-HR-Employee-Attriti'!P15="Human Resources",1,0)</f>
        <v>0</v>
      </c>
      <c r="Z21">
        <f>IF('WA_Fn-UseC_-HR-Employee-Attriti'!P15="Laboratory Technician",1,0)</f>
        <v>1</v>
      </c>
      <c r="AA21">
        <f>IF('WA_Fn-UseC_-HR-Employee-Attriti'!P15="Manager",1,0)</f>
        <v>0</v>
      </c>
      <c r="AB21">
        <f>IF('WA_Fn-UseC_-HR-Employee-Attriti'!P15="Manufacturing Director",1,0)</f>
        <v>0</v>
      </c>
      <c r="AC21">
        <f>IF('WA_Fn-UseC_-HR-Employee-Attriti'!P15="Research Director",1,0)</f>
        <v>0</v>
      </c>
      <c r="AD21">
        <f>IF('WA_Fn-UseC_-HR-Employee-Attriti'!P15="Research Scientist",1,0)</f>
        <v>0</v>
      </c>
      <c r="AE21">
        <f>IF('WA_Fn-UseC_-HR-Employee-Attriti'!P15="Sales Executive",1,0)</f>
        <v>0</v>
      </c>
      <c r="AF21">
        <f>IF('WA_Fn-UseC_-HR-Employee-Attriti'!P15="Sales Representative",1,0)</f>
        <v>0</v>
      </c>
      <c r="AG21">
        <v>4</v>
      </c>
      <c r="AH21">
        <f>IF('WA_Fn-UseC_-HR-Employee-Attriti'!R15="Divorced",1,0)</f>
        <v>1</v>
      </c>
      <c r="AI21">
        <f>IF('WA_Fn-UseC_-HR-Employee-Attriti'!R15="Married",1,0)</f>
        <v>0</v>
      </c>
      <c r="AJ21">
        <f>IF('WA_Fn-UseC_-HR-Employee-Attriti'!R15="Single",1,0)</f>
        <v>0</v>
      </c>
      <c r="AK21">
        <v>2661</v>
      </c>
      <c r="AL21">
        <v>8758</v>
      </c>
      <c r="AM21">
        <v>0</v>
      </c>
      <c r="AN21">
        <f>IF('WA_Fn-UseC_-HR-Employee-Attriti'!W15="Yes",1,0)</f>
        <v>0</v>
      </c>
      <c r="AO21">
        <v>11</v>
      </c>
      <c r="AP21">
        <v>3</v>
      </c>
      <c r="AQ21">
        <v>3</v>
      </c>
      <c r="AR21">
        <v>1</v>
      </c>
      <c r="AS21">
        <v>3</v>
      </c>
      <c r="AT21">
        <v>2</v>
      </c>
      <c r="AU21">
        <v>3</v>
      </c>
      <c r="AV21">
        <v>2</v>
      </c>
      <c r="AW21">
        <v>2</v>
      </c>
      <c r="AX21">
        <v>1</v>
      </c>
      <c r="AY21">
        <v>2</v>
      </c>
      <c r="AZ21">
        <v>1</v>
      </c>
      <c r="BB21">
        <f>IF('WA_Fn-UseC_-HR-Employee-Attriti'!B15="Yes",1,0)</f>
        <v>0</v>
      </c>
    </row>
    <row r="22" spans="1:54" x14ac:dyDescent="0.25">
      <c r="A22">
        <v>15</v>
      </c>
      <c r="B22">
        <f>IF('WA_Fn-UseC_-HR-Employee-Attriti'!L16="Male",1,0)</f>
        <v>1</v>
      </c>
      <c r="C22">
        <f>IF('WA_Fn-UseC_-HR-Employee-Attriti'!L16="Female",1,0)</f>
        <v>0</v>
      </c>
      <c r="D22">
        <v>28</v>
      </c>
      <c r="E22">
        <f>IF('WA_Fn-UseC_-HR-Employee-Attriti'!C16="Travel_Rarely",1,0)</f>
        <v>1</v>
      </c>
      <c r="F22">
        <f>IF('WA_Fn-UseC_-HR-Employee-Attriti'!C16="Travel_Frequently",1,0)</f>
        <v>0</v>
      </c>
      <c r="G22">
        <f>IF('WA_Fn-UseC_-HR-Employee-Attriti'!C16="Non-Travel",1,0)</f>
        <v>0</v>
      </c>
      <c r="H22">
        <v>103</v>
      </c>
      <c r="I22">
        <f>IF('WA_Fn-UseC_-HR-Employee-Attriti'!E16="Sales",1,0)</f>
        <v>0</v>
      </c>
      <c r="J22">
        <f>IF('WA_Fn-UseC_-HR-Employee-Attriti'!E16="Research &amp; Development",1,0)</f>
        <v>1</v>
      </c>
      <c r="K22">
        <f>IF('WA_Fn-UseC_-HR-Employee-Attriti'!E16="Human Resources",1,0)</f>
        <v>0</v>
      </c>
      <c r="L22">
        <v>24</v>
      </c>
      <c r="M22">
        <v>3</v>
      </c>
      <c r="N22">
        <f>IF('WA_Fn-UseC_-HR-Employee-Attriti'!H16="Life Sciences",1,0)</f>
        <v>1</v>
      </c>
      <c r="O22">
        <f>IF('WA_Fn-UseC_-HR-Employee-Attriti'!H16="Human Resources",1,0)</f>
        <v>0</v>
      </c>
      <c r="P22">
        <f>IF('WA_Fn-UseC_-HR-Employee-Attriti'!H16="Marketing",1,0)</f>
        <v>0</v>
      </c>
      <c r="Q22">
        <f>IF('WA_Fn-UseC_-HR-Employee-Attriti'!H16="Medical",1,0)</f>
        <v>0</v>
      </c>
      <c r="R22">
        <f>IF('WA_Fn-UseC_-HR-Employee-Attriti'!H16="Other",1,0)</f>
        <v>0</v>
      </c>
      <c r="S22">
        <f>IF('WA_Fn-UseC_-HR-Employee-Attriti'!H16="Technical Degree",1,0)</f>
        <v>0</v>
      </c>
      <c r="T22">
        <v>3</v>
      </c>
      <c r="U22">
        <v>50</v>
      </c>
      <c r="V22">
        <v>2</v>
      </c>
      <c r="W22">
        <v>1</v>
      </c>
      <c r="X22">
        <f>IF('WA_Fn-UseC_-HR-Employee-Attriti'!P16="Healthcare Representative",1,0)</f>
        <v>0</v>
      </c>
      <c r="Y22">
        <f>IF('WA_Fn-UseC_-HR-Employee-Attriti'!P16="Human Resources",1,0)</f>
        <v>0</v>
      </c>
      <c r="Z22">
        <f>IF('WA_Fn-UseC_-HR-Employee-Attriti'!P16="Laboratory Technician",1,0)</f>
        <v>1</v>
      </c>
      <c r="AA22">
        <f>IF('WA_Fn-UseC_-HR-Employee-Attriti'!P16="Manager",1,0)</f>
        <v>0</v>
      </c>
      <c r="AB22">
        <f>IF('WA_Fn-UseC_-HR-Employee-Attriti'!P16="Manufacturing Director",1,0)</f>
        <v>0</v>
      </c>
      <c r="AC22">
        <f>IF('WA_Fn-UseC_-HR-Employee-Attriti'!P16="Research Director",1,0)</f>
        <v>0</v>
      </c>
      <c r="AD22">
        <f>IF('WA_Fn-UseC_-HR-Employee-Attriti'!P16="Research Scientist",1,0)</f>
        <v>0</v>
      </c>
      <c r="AE22">
        <f>IF('WA_Fn-UseC_-HR-Employee-Attriti'!P16="Sales Executive",1,0)</f>
        <v>0</v>
      </c>
      <c r="AF22">
        <f>IF('WA_Fn-UseC_-HR-Employee-Attriti'!P16="Sales Representative",1,0)</f>
        <v>0</v>
      </c>
      <c r="AG22">
        <v>3</v>
      </c>
      <c r="AH22">
        <f>IF('WA_Fn-UseC_-HR-Employee-Attriti'!R16="Divorced",1,0)</f>
        <v>0</v>
      </c>
      <c r="AI22">
        <f>IF('WA_Fn-UseC_-HR-Employee-Attriti'!R16="Married",1,0)</f>
        <v>0</v>
      </c>
      <c r="AJ22">
        <f>IF('WA_Fn-UseC_-HR-Employee-Attriti'!R16="Single",1,0)</f>
        <v>1</v>
      </c>
      <c r="AK22">
        <v>2028</v>
      </c>
      <c r="AL22">
        <v>12947</v>
      </c>
      <c r="AM22">
        <v>5</v>
      </c>
      <c r="AN22">
        <f>IF('WA_Fn-UseC_-HR-Employee-Attriti'!W16="Yes",1,0)</f>
        <v>1</v>
      </c>
      <c r="AO22">
        <v>14</v>
      </c>
      <c r="AP22">
        <v>3</v>
      </c>
      <c r="AQ22">
        <v>2</v>
      </c>
      <c r="AR22">
        <v>0</v>
      </c>
      <c r="AS22">
        <v>6</v>
      </c>
      <c r="AT22">
        <v>4</v>
      </c>
      <c r="AU22">
        <v>3</v>
      </c>
      <c r="AV22">
        <v>4</v>
      </c>
      <c r="AW22">
        <v>2</v>
      </c>
      <c r="AX22">
        <v>0</v>
      </c>
      <c r="AY22">
        <v>3</v>
      </c>
      <c r="AZ22">
        <v>1</v>
      </c>
      <c r="BB22">
        <f>IF('WA_Fn-UseC_-HR-Employee-Attriti'!B16="Yes",1,0)</f>
        <v>1</v>
      </c>
    </row>
    <row r="23" spans="1:54" x14ac:dyDescent="0.25">
      <c r="A23">
        <v>16</v>
      </c>
      <c r="B23">
        <f>IF('WA_Fn-UseC_-HR-Employee-Attriti'!L17="Male",1,0)</f>
        <v>0</v>
      </c>
      <c r="C23">
        <f>IF('WA_Fn-UseC_-HR-Employee-Attriti'!L17="Female",1,0)</f>
        <v>1</v>
      </c>
      <c r="D23">
        <v>29</v>
      </c>
      <c r="E23">
        <f>IF('WA_Fn-UseC_-HR-Employee-Attriti'!C17="Travel_Rarely",1,0)</f>
        <v>1</v>
      </c>
      <c r="F23">
        <f>IF('WA_Fn-UseC_-HR-Employee-Attriti'!C17="Travel_Frequently",1,0)</f>
        <v>0</v>
      </c>
      <c r="G23">
        <f>IF('WA_Fn-UseC_-HR-Employee-Attriti'!C17="Non-Travel",1,0)</f>
        <v>0</v>
      </c>
      <c r="H23">
        <v>1389</v>
      </c>
      <c r="I23">
        <f>IF('WA_Fn-UseC_-HR-Employee-Attriti'!E17="Sales",1,0)</f>
        <v>0</v>
      </c>
      <c r="J23">
        <f>IF('WA_Fn-UseC_-HR-Employee-Attriti'!E17="Research &amp; Development",1,0)</f>
        <v>1</v>
      </c>
      <c r="K23">
        <f>IF('WA_Fn-UseC_-HR-Employee-Attriti'!E17="Human Resources",1,0)</f>
        <v>0</v>
      </c>
      <c r="L23">
        <v>21</v>
      </c>
      <c r="M23">
        <v>4</v>
      </c>
      <c r="N23">
        <f>IF('WA_Fn-UseC_-HR-Employee-Attriti'!H17="Life Sciences",1,0)</f>
        <v>1</v>
      </c>
      <c r="O23">
        <f>IF('WA_Fn-UseC_-HR-Employee-Attriti'!H17="Human Resources",1,0)</f>
        <v>0</v>
      </c>
      <c r="P23">
        <f>IF('WA_Fn-UseC_-HR-Employee-Attriti'!H17="Marketing",1,0)</f>
        <v>0</v>
      </c>
      <c r="Q23">
        <f>IF('WA_Fn-UseC_-HR-Employee-Attriti'!H17="Medical",1,0)</f>
        <v>0</v>
      </c>
      <c r="R23">
        <f>IF('WA_Fn-UseC_-HR-Employee-Attriti'!H17="Other",1,0)</f>
        <v>0</v>
      </c>
      <c r="S23">
        <f>IF('WA_Fn-UseC_-HR-Employee-Attriti'!H17="Technical Degree",1,0)</f>
        <v>0</v>
      </c>
      <c r="T23">
        <v>2</v>
      </c>
      <c r="U23">
        <v>51</v>
      </c>
      <c r="V23">
        <v>4</v>
      </c>
      <c r="W23">
        <v>3</v>
      </c>
      <c r="X23">
        <f>IF('WA_Fn-UseC_-HR-Employee-Attriti'!P17="Healthcare Representative",1,0)</f>
        <v>0</v>
      </c>
      <c r="Y23">
        <f>IF('WA_Fn-UseC_-HR-Employee-Attriti'!P17="Human Resources",1,0)</f>
        <v>0</v>
      </c>
      <c r="Z23">
        <f>IF('WA_Fn-UseC_-HR-Employee-Attriti'!P17="Laboratory Technician",1,0)</f>
        <v>0</v>
      </c>
      <c r="AA23">
        <f>IF('WA_Fn-UseC_-HR-Employee-Attriti'!P17="Manager",1,0)</f>
        <v>0</v>
      </c>
      <c r="AB23">
        <f>IF('WA_Fn-UseC_-HR-Employee-Attriti'!P17="Manufacturing Director",1,0)</f>
        <v>1</v>
      </c>
      <c r="AC23">
        <f>IF('WA_Fn-UseC_-HR-Employee-Attriti'!P17="Research Director",1,0)</f>
        <v>0</v>
      </c>
      <c r="AD23">
        <f>IF('WA_Fn-UseC_-HR-Employee-Attriti'!P17="Research Scientist",1,0)</f>
        <v>0</v>
      </c>
      <c r="AE23">
        <f>IF('WA_Fn-UseC_-HR-Employee-Attriti'!P17="Sales Executive",1,0)</f>
        <v>0</v>
      </c>
      <c r="AF23">
        <f>IF('WA_Fn-UseC_-HR-Employee-Attriti'!P17="Sales Representative",1,0)</f>
        <v>0</v>
      </c>
      <c r="AG23">
        <v>1</v>
      </c>
      <c r="AH23">
        <f>IF('WA_Fn-UseC_-HR-Employee-Attriti'!R17="Divorced",1,0)</f>
        <v>1</v>
      </c>
      <c r="AI23">
        <f>IF('WA_Fn-UseC_-HR-Employee-Attriti'!R17="Married",1,0)</f>
        <v>0</v>
      </c>
      <c r="AJ23">
        <f>IF('WA_Fn-UseC_-HR-Employee-Attriti'!R17="Single",1,0)</f>
        <v>0</v>
      </c>
      <c r="AK23">
        <v>9980</v>
      </c>
      <c r="AL23">
        <v>10195</v>
      </c>
      <c r="AM23">
        <v>1</v>
      </c>
      <c r="AN23">
        <f>IF('WA_Fn-UseC_-HR-Employee-Attriti'!W17="Yes",1,0)</f>
        <v>0</v>
      </c>
      <c r="AO23">
        <v>11</v>
      </c>
      <c r="AP23">
        <v>3</v>
      </c>
      <c r="AQ23">
        <v>3</v>
      </c>
      <c r="AR23">
        <v>1</v>
      </c>
      <c r="AS23">
        <v>10</v>
      </c>
      <c r="AT23">
        <v>1</v>
      </c>
      <c r="AU23">
        <v>3</v>
      </c>
      <c r="AV23">
        <v>10</v>
      </c>
      <c r="AW23">
        <v>9</v>
      </c>
      <c r="AX23">
        <v>8</v>
      </c>
      <c r="AY23">
        <v>8</v>
      </c>
      <c r="AZ23">
        <v>1</v>
      </c>
      <c r="BB23">
        <f>IF('WA_Fn-UseC_-HR-Employee-Attriti'!B17="Yes",1,0)</f>
        <v>0</v>
      </c>
    </row>
    <row r="24" spans="1:54" x14ac:dyDescent="0.25">
      <c r="A24">
        <v>17</v>
      </c>
      <c r="B24">
        <f>IF('WA_Fn-UseC_-HR-Employee-Attriti'!L18="Male",1,0)</f>
        <v>1</v>
      </c>
      <c r="C24">
        <f>IF('WA_Fn-UseC_-HR-Employee-Attriti'!L18="Female",1,0)</f>
        <v>0</v>
      </c>
      <c r="D24">
        <v>32</v>
      </c>
      <c r="E24">
        <f>IF('WA_Fn-UseC_-HR-Employee-Attriti'!C18="Travel_Rarely",1,0)</f>
        <v>1</v>
      </c>
      <c r="F24">
        <f>IF('WA_Fn-UseC_-HR-Employee-Attriti'!C18="Travel_Frequently",1,0)</f>
        <v>0</v>
      </c>
      <c r="G24">
        <f>IF('WA_Fn-UseC_-HR-Employee-Attriti'!C18="Non-Travel",1,0)</f>
        <v>0</v>
      </c>
      <c r="H24">
        <v>334</v>
      </c>
      <c r="I24">
        <f>IF('WA_Fn-UseC_-HR-Employee-Attriti'!E18="Sales",1,0)</f>
        <v>0</v>
      </c>
      <c r="J24">
        <f>IF('WA_Fn-UseC_-HR-Employee-Attriti'!E18="Research &amp; Development",1,0)</f>
        <v>1</v>
      </c>
      <c r="K24">
        <f>IF('WA_Fn-UseC_-HR-Employee-Attriti'!E18="Human Resources",1,0)</f>
        <v>0</v>
      </c>
      <c r="L24">
        <v>5</v>
      </c>
      <c r="M24">
        <v>2</v>
      </c>
      <c r="N24">
        <f>IF('WA_Fn-UseC_-HR-Employee-Attriti'!H18="Life Sciences",1,0)</f>
        <v>1</v>
      </c>
      <c r="O24">
        <f>IF('WA_Fn-UseC_-HR-Employee-Attriti'!H18="Human Resources",1,0)</f>
        <v>0</v>
      </c>
      <c r="P24">
        <f>IF('WA_Fn-UseC_-HR-Employee-Attriti'!H18="Marketing",1,0)</f>
        <v>0</v>
      </c>
      <c r="Q24">
        <f>IF('WA_Fn-UseC_-HR-Employee-Attriti'!H18="Medical",1,0)</f>
        <v>0</v>
      </c>
      <c r="R24">
        <f>IF('WA_Fn-UseC_-HR-Employee-Attriti'!H18="Other",1,0)</f>
        <v>0</v>
      </c>
      <c r="S24">
        <f>IF('WA_Fn-UseC_-HR-Employee-Attriti'!H18="Technical Degree",1,0)</f>
        <v>0</v>
      </c>
      <c r="T24">
        <v>1</v>
      </c>
      <c r="U24">
        <v>80</v>
      </c>
      <c r="V24">
        <v>4</v>
      </c>
      <c r="W24">
        <v>1</v>
      </c>
      <c r="X24">
        <f>IF('WA_Fn-UseC_-HR-Employee-Attriti'!P18="Healthcare Representative",1,0)</f>
        <v>0</v>
      </c>
      <c r="Y24">
        <f>IF('WA_Fn-UseC_-HR-Employee-Attriti'!P18="Human Resources",1,0)</f>
        <v>0</v>
      </c>
      <c r="Z24">
        <f>IF('WA_Fn-UseC_-HR-Employee-Attriti'!P18="Laboratory Technician",1,0)</f>
        <v>0</v>
      </c>
      <c r="AA24">
        <f>IF('WA_Fn-UseC_-HR-Employee-Attriti'!P18="Manager",1,0)</f>
        <v>0</v>
      </c>
      <c r="AB24">
        <f>IF('WA_Fn-UseC_-HR-Employee-Attriti'!P18="Manufacturing Director",1,0)</f>
        <v>0</v>
      </c>
      <c r="AC24">
        <f>IF('WA_Fn-UseC_-HR-Employee-Attriti'!P18="Research Director",1,0)</f>
        <v>0</v>
      </c>
      <c r="AD24">
        <f>IF('WA_Fn-UseC_-HR-Employee-Attriti'!P18="Research Scientist",1,0)</f>
        <v>1</v>
      </c>
      <c r="AE24">
        <f>IF('WA_Fn-UseC_-HR-Employee-Attriti'!P18="Sales Executive",1,0)</f>
        <v>0</v>
      </c>
      <c r="AF24">
        <f>IF('WA_Fn-UseC_-HR-Employee-Attriti'!P18="Sales Representative",1,0)</f>
        <v>0</v>
      </c>
      <c r="AG24">
        <v>2</v>
      </c>
      <c r="AH24">
        <f>IF('WA_Fn-UseC_-HR-Employee-Attriti'!R18="Divorced",1,0)</f>
        <v>1</v>
      </c>
      <c r="AI24">
        <f>IF('WA_Fn-UseC_-HR-Employee-Attriti'!R18="Married",1,0)</f>
        <v>0</v>
      </c>
      <c r="AJ24">
        <f>IF('WA_Fn-UseC_-HR-Employee-Attriti'!R18="Single",1,0)</f>
        <v>0</v>
      </c>
      <c r="AK24">
        <v>3298</v>
      </c>
      <c r="AL24">
        <v>15053</v>
      </c>
      <c r="AM24">
        <v>0</v>
      </c>
      <c r="AN24">
        <f>IF('WA_Fn-UseC_-HR-Employee-Attriti'!W18="Yes",1,0)</f>
        <v>1</v>
      </c>
      <c r="AO24">
        <v>12</v>
      </c>
      <c r="AP24">
        <v>3</v>
      </c>
      <c r="AQ24">
        <v>4</v>
      </c>
      <c r="AR24">
        <v>2</v>
      </c>
      <c r="AS24">
        <v>7</v>
      </c>
      <c r="AT24">
        <v>5</v>
      </c>
      <c r="AU24">
        <v>2</v>
      </c>
      <c r="AV24">
        <v>6</v>
      </c>
      <c r="AW24">
        <v>2</v>
      </c>
      <c r="AX24">
        <v>0</v>
      </c>
      <c r="AY24">
        <v>5</v>
      </c>
      <c r="AZ24">
        <v>1</v>
      </c>
      <c r="BB24">
        <f>IF('WA_Fn-UseC_-HR-Employee-Attriti'!B18="Yes",1,0)</f>
        <v>0</v>
      </c>
    </row>
    <row r="25" spans="1:54" x14ac:dyDescent="0.25">
      <c r="A25">
        <v>18</v>
      </c>
      <c r="B25">
        <f>IF('WA_Fn-UseC_-HR-Employee-Attriti'!L19="Male",1,0)</f>
        <v>1</v>
      </c>
      <c r="C25">
        <f>IF('WA_Fn-UseC_-HR-Employee-Attriti'!L19="Female",1,0)</f>
        <v>0</v>
      </c>
      <c r="D25">
        <v>22</v>
      </c>
      <c r="E25">
        <f>IF('WA_Fn-UseC_-HR-Employee-Attriti'!C19="Travel_Rarely",1,0)</f>
        <v>0</v>
      </c>
      <c r="F25">
        <f>IF('WA_Fn-UseC_-HR-Employee-Attriti'!C19="Travel_Frequently",1,0)</f>
        <v>0</v>
      </c>
      <c r="G25">
        <f>IF('WA_Fn-UseC_-HR-Employee-Attriti'!C19="Non-Travel",1,0)</f>
        <v>1</v>
      </c>
      <c r="H25">
        <v>1123</v>
      </c>
      <c r="I25">
        <f>IF('WA_Fn-UseC_-HR-Employee-Attriti'!E19="Sales",1,0)</f>
        <v>0</v>
      </c>
      <c r="J25">
        <f>IF('WA_Fn-UseC_-HR-Employee-Attriti'!E19="Research &amp; Development",1,0)</f>
        <v>1</v>
      </c>
      <c r="K25">
        <f>IF('WA_Fn-UseC_-HR-Employee-Attriti'!E19="Human Resources",1,0)</f>
        <v>0</v>
      </c>
      <c r="L25">
        <v>16</v>
      </c>
      <c r="M25">
        <v>2</v>
      </c>
      <c r="N25">
        <f>IF('WA_Fn-UseC_-HR-Employee-Attriti'!H19="Life Sciences",1,0)</f>
        <v>0</v>
      </c>
      <c r="O25">
        <f>IF('WA_Fn-UseC_-HR-Employee-Attriti'!H19="Human Resources",1,0)</f>
        <v>0</v>
      </c>
      <c r="P25">
        <f>IF('WA_Fn-UseC_-HR-Employee-Attriti'!H19="Marketing",1,0)</f>
        <v>0</v>
      </c>
      <c r="Q25">
        <f>IF('WA_Fn-UseC_-HR-Employee-Attriti'!H19="Medical",1,0)</f>
        <v>1</v>
      </c>
      <c r="R25">
        <f>IF('WA_Fn-UseC_-HR-Employee-Attriti'!H19="Other",1,0)</f>
        <v>0</v>
      </c>
      <c r="S25">
        <f>IF('WA_Fn-UseC_-HR-Employee-Attriti'!H19="Technical Degree",1,0)</f>
        <v>0</v>
      </c>
      <c r="T25">
        <v>4</v>
      </c>
      <c r="U25">
        <v>96</v>
      </c>
      <c r="V25">
        <v>4</v>
      </c>
      <c r="W25">
        <v>1</v>
      </c>
      <c r="X25">
        <f>IF('WA_Fn-UseC_-HR-Employee-Attriti'!P19="Healthcare Representative",1,0)</f>
        <v>0</v>
      </c>
      <c r="Y25">
        <f>IF('WA_Fn-UseC_-HR-Employee-Attriti'!P19="Human Resources",1,0)</f>
        <v>0</v>
      </c>
      <c r="Z25">
        <f>IF('WA_Fn-UseC_-HR-Employee-Attriti'!P19="Laboratory Technician",1,0)</f>
        <v>1</v>
      </c>
      <c r="AA25">
        <f>IF('WA_Fn-UseC_-HR-Employee-Attriti'!P19="Manager",1,0)</f>
        <v>0</v>
      </c>
      <c r="AB25">
        <f>IF('WA_Fn-UseC_-HR-Employee-Attriti'!P19="Manufacturing Director",1,0)</f>
        <v>0</v>
      </c>
      <c r="AC25">
        <f>IF('WA_Fn-UseC_-HR-Employee-Attriti'!P19="Research Director",1,0)</f>
        <v>0</v>
      </c>
      <c r="AD25">
        <f>IF('WA_Fn-UseC_-HR-Employee-Attriti'!P19="Research Scientist",1,0)</f>
        <v>0</v>
      </c>
      <c r="AE25">
        <f>IF('WA_Fn-UseC_-HR-Employee-Attriti'!P19="Sales Executive",1,0)</f>
        <v>0</v>
      </c>
      <c r="AF25">
        <f>IF('WA_Fn-UseC_-HR-Employee-Attriti'!P19="Sales Representative",1,0)</f>
        <v>0</v>
      </c>
      <c r="AG25">
        <v>4</v>
      </c>
      <c r="AH25">
        <f>IF('WA_Fn-UseC_-HR-Employee-Attriti'!R19="Divorced",1,0)</f>
        <v>1</v>
      </c>
      <c r="AI25">
        <f>IF('WA_Fn-UseC_-HR-Employee-Attriti'!R19="Married",1,0)</f>
        <v>0</v>
      </c>
      <c r="AJ25">
        <f>IF('WA_Fn-UseC_-HR-Employee-Attriti'!R19="Single",1,0)</f>
        <v>0</v>
      </c>
      <c r="AK25">
        <v>2935</v>
      </c>
      <c r="AL25">
        <v>7324</v>
      </c>
      <c r="AM25">
        <v>1</v>
      </c>
      <c r="AN25">
        <f>IF('WA_Fn-UseC_-HR-Employee-Attriti'!W19="Yes",1,0)</f>
        <v>1</v>
      </c>
      <c r="AO25">
        <v>13</v>
      </c>
      <c r="AP25">
        <v>3</v>
      </c>
      <c r="AQ25">
        <v>2</v>
      </c>
      <c r="AR25">
        <v>2</v>
      </c>
      <c r="AS25">
        <v>1</v>
      </c>
      <c r="AT25">
        <v>2</v>
      </c>
      <c r="AU25">
        <v>2</v>
      </c>
      <c r="AV25">
        <v>1</v>
      </c>
      <c r="AW25">
        <v>0</v>
      </c>
      <c r="AX25">
        <v>0</v>
      </c>
      <c r="AY25">
        <v>0</v>
      </c>
      <c r="AZ25">
        <v>1</v>
      </c>
      <c r="BB25">
        <f>IF('WA_Fn-UseC_-HR-Employee-Attriti'!B19="Yes",1,0)</f>
        <v>0</v>
      </c>
    </row>
    <row r="26" spans="1:54" x14ac:dyDescent="0.25">
      <c r="A26">
        <v>19</v>
      </c>
      <c r="B26">
        <f>IF('WA_Fn-UseC_-HR-Employee-Attriti'!L20="Male",1,0)</f>
        <v>0</v>
      </c>
      <c r="C26">
        <f>IF('WA_Fn-UseC_-HR-Employee-Attriti'!L20="Female",1,0)</f>
        <v>1</v>
      </c>
      <c r="D26">
        <v>53</v>
      </c>
      <c r="E26">
        <f>IF('WA_Fn-UseC_-HR-Employee-Attriti'!C20="Travel_Rarely",1,0)</f>
        <v>1</v>
      </c>
      <c r="F26">
        <f>IF('WA_Fn-UseC_-HR-Employee-Attriti'!C20="Travel_Frequently",1,0)</f>
        <v>0</v>
      </c>
      <c r="G26">
        <f>IF('WA_Fn-UseC_-HR-Employee-Attriti'!C20="Non-Travel",1,0)</f>
        <v>0</v>
      </c>
      <c r="H26">
        <v>1219</v>
      </c>
      <c r="I26">
        <f>IF('WA_Fn-UseC_-HR-Employee-Attriti'!E20="Sales",1,0)</f>
        <v>1</v>
      </c>
      <c r="J26">
        <f>IF('WA_Fn-UseC_-HR-Employee-Attriti'!E20="Research &amp; Development",1,0)</f>
        <v>0</v>
      </c>
      <c r="K26">
        <f>IF('WA_Fn-UseC_-HR-Employee-Attriti'!E20="Human Resources",1,0)</f>
        <v>0</v>
      </c>
      <c r="L26">
        <v>2</v>
      </c>
      <c r="M26">
        <v>4</v>
      </c>
      <c r="N26">
        <f>IF('WA_Fn-UseC_-HR-Employee-Attriti'!H20="Life Sciences",1,0)</f>
        <v>1</v>
      </c>
      <c r="O26">
        <f>IF('WA_Fn-UseC_-HR-Employee-Attriti'!H20="Human Resources",1,0)</f>
        <v>0</v>
      </c>
      <c r="P26">
        <f>IF('WA_Fn-UseC_-HR-Employee-Attriti'!H20="Marketing",1,0)</f>
        <v>0</v>
      </c>
      <c r="Q26">
        <f>IF('WA_Fn-UseC_-HR-Employee-Attriti'!H20="Medical",1,0)</f>
        <v>0</v>
      </c>
      <c r="R26">
        <f>IF('WA_Fn-UseC_-HR-Employee-Attriti'!H20="Other",1,0)</f>
        <v>0</v>
      </c>
      <c r="S26">
        <f>IF('WA_Fn-UseC_-HR-Employee-Attriti'!H20="Technical Degree",1,0)</f>
        <v>0</v>
      </c>
      <c r="T26">
        <v>1</v>
      </c>
      <c r="U26">
        <v>78</v>
      </c>
      <c r="V26">
        <v>2</v>
      </c>
      <c r="W26">
        <v>4</v>
      </c>
      <c r="X26">
        <f>IF('WA_Fn-UseC_-HR-Employee-Attriti'!P20="Healthcare Representative",1,0)</f>
        <v>0</v>
      </c>
      <c r="Y26">
        <f>IF('WA_Fn-UseC_-HR-Employee-Attriti'!P20="Human Resources",1,0)</f>
        <v>0</v>
      </c>
      <c r="Z26">
        <f>IF('WA_Fn-UseC_-HR-Employee-Attriti'!P20="Laboratory Technician",1,0)</f>
        <v>0</v>
      </c>
      <c r="AA26">
        <f>IF('WA_Fn-UseC_-HR-Employee-Attriti'!P20="Manager",1,0)</f>
        <v>1</v>
      </c>
      <c r="AB26">
        <f>IF('WA_Fn-UseC_-HR-Employee-Attriti'!P20="Manufacturing Director",1,0)</f>
        <v>0</v>
      </c>
      <c r="AC26">
        <f>IF('WA_Fn-UseC_-HR-Employee-Attriti'!P20="Research Director",1,0)</f>
        <v>0</v>
      </c>
      <c r="AD26">
        <f>IF('WA_Fn-UseC_-HR-Employee-Attriti'!P20="Research Scientist",1,0)</f>
        <v>0</v>
      </c>
      <c r="AE26">
        <f>IF('WA_Fn-UseC_-HR-Employee-Attriti'!P20="Sales Executive",1,0)</f>
        <v>0</v>
      </c>
      <c r="AF26">
        <f>IF('WA_Fn-UseC_-HR-Employee-Attriti'!P20="Sales Representative",1,0)</f>
        <v>0</v>
      </c>
      <c r="AG26">
        <v>4</v>
      </c>
      <c r="AH26">
        <f>IF('WA_Fn-UseC_-HR-Employee-Attriti'!R20="Divorced",1,0)</f>
        <v>0</v>
      </c>
      <c r="AI26">
        <f>IF('WA_Fn-UseC_-HR-Employee-Attriti'!R20="Married",1,0)</f>
        <v>1</v>
      </c>
      <c r="AJ26">
        <f>IF('WA_Fn-UseC_-HR-Employee-Attriti'!R20="Single",1,0)</f>
        <v>0</v>
      </c>
      <c r="AK26">
        <v>15427</v>
      </c>
      <c r="AL26">
        <v>22021</v>
      </c>
      <c r="AM26">
        <v>2</v>
      </c>
      <c r="AN26">
        <f>IF('WA_Fn-UseC_-HR-Employee-Attriti'!W20="Yes",1,0)</f>
        <v>0</v>
      </c>
      <c r="AO26">
        <v>16</v>
      </c>
      <c r="AP26">
        <v>3</v>
      </c>
      <c r="AQ26">
        <v>3</v>
      </c>
      <c r="AR26">
        <v>0</v>
      </c>
      <c r="AS26">
        <v>31</v>
      </c>
      <c r="AT26">
        <v>3</v>
      </c>
      <c r="AU26">
        <v>3</v>
      </c>
      <c r="AV26">
        <v>25</v>
      </c>
      <c r="AW26">
        <v>8</v>
      </c>
      <c r="AX26">
        <v>3</v>
      </c>
      <c r="AY26">
        <v>7</v>
      </c>
      <c r="AZ26">
        <v>1</v>
      </c>
      <c r="BB26">
        <f>IF('WA_Fn-UseC_-HR-Employee-Attriti'!B20="Yes",1,0)</f>
        <v>0</v>
      </c>
    </row>
    <row r="27" spans="1:54" x14ac:dyDescent="0.25">
      <c r="A27">
        <v>20</v>
      </c>
      <c r="B27">
        <f>IF('WA_Fn-UseC_-HR-Employee-Attriti'!L21="Male",1,0)</f>
        <v>1</v>
      </c>
      <c r="C27">
        <f>IF('WA_Fn-UseC_-HR-Employee-Attriti'!L21="Female",1,0)</f>
        <v>0</v>
      </c>
      <c r="D27">
        <v>38</v>
      </c>
      <c r="E27">
        <f>IF('WA_Fn-UseC_-HR-Employee-Attriti'!C21="Travel_Rarely",1,0)</f>
        <v>1</v>
      </c>
      <c r="F27">
        <f>IF('WA_Fn-UseC_-HR-Employee-Attriti'!C21="Travel_Frequently",1,0)</f>
        <v>0</v>
      </c>
      <c r="G27">
        <f>IF('WA_Fn-UseC_-HR-Employee-Attriti'!C21="Non-Travel",1,0)</f>
        <v>0</v>
      </c>
      <c r="H27">
        <v>371</v>
      </c>
      <c r="I27">
        <f>IF('WA_Fn-UseC_-HR-Employee-Attriti'!E21="Sales",1,0)</f>
        <v>0</v>
      </c>
      <c r="J27">
        <f>IF('WA_Fn-UseC_-HR-Employee-Attriti'!E21="Research &amp; Development",1,0)</f>
        <v>1</v>
      </c>
      <c r="K27">
        <f>IF('WA_Fn-UseC_-HR-Employee-Attriti'!E21="Human Resources",1,0)</f>
        <v>0</v>
      </c>
      <c r="L27">
        <v>2</v>
      </c>
      <c r="M27">
        <v>3</v>
      </c>
      <c r="N27">
        <f>IF('WA_Fn-UseC_-HR-Employee-Attriti'!H21="Life Sciences",1,0)</f>
        <v>1</v>
      </c>
      <c r="O27">
        <f>IF('WA_Fn-UseC_-HR-Employee-Attriti'!H21="Human Resources",1,0)</f>
        <v>0</v>
      </c>
      <c r="P27">
        <f>IF('WA_Fn-UseC_-HR-Employee-Attriti'!H21="Marketing",1,0)</f>
        <v>0</v>
      </c>
      <c r="Q27">
        <f>IF('WA_Fn-UseC_-HR-Employee-Attriti'!H21="Medical",1,0)</f>
        <v>0</v>
      </c>
      <c r="R27">
        <f>IF('WA_Fn-UseC_-HR-Employee-Attriti'!H21="Other",1,0)</f>
        <v>0</v>
      </c>
      <c r="S27">
        <f>IF('WA_Fn-UseC_-HR-Employee-Attriti'!H21="Technical Degree",1,0)</f>
        <v>0</v>
      </c>
      <c r="T27">
        <v>4</v>
      </c>
      <c r="U27">
        <v>45</v>
      </c>
      <c r="V27">
        <v>3</v>
      </c>
      <c r="W27">
        <v>1</v>
      </c>
      <c r="X27">
        <f>IF('WA_Fn-UseC_-HR-Employee-Attriti'!P21="Healthcare Representative",1,0)</f>
        <v>0</v>
      </c>
      <c r="Y27">
        <f>IF('WA_Fn-UseC_-HR-Employee-Attriti'!P21="Human Resources",1,0)</f>
        <v>0</v>
      </c>
      <c r="Z27">
        <f>IF('WA_Fn-UseC_-HR-Employee-Attriti'!P21="Laboratory Technician",1,0)</f>
        <v>0</v>
      </c>
      <c r="AA27">
        <f>IF('WA_Fn-UseC_-HR-Employee-Attriti'!P21="Manager",1,0)</f>
        <v>0</v>
      </c>
      <c r="AB27">
        <f>IF('WA_Fn-UseC_-HR-Employee-Attriti'!P21="Manufacturing Director",1,0)</f>
        <v>0</v>
      </c>
      <c r="AC27">
        <f>IF('WA_Fn-UseC_-HR-Employee-Attriti'!P21="Research Director",1,0)</f>
        <v>0</v>
      </c>
      <c r="AD27">
        <f>IF('WA_Fn-UseC_-HR-Employee-Attriti'!P21="Research Scientist",1,0)</f>
        <v>1</v>
      </c>
      <c r="AE27">
        <f>IF('WA_Fn-UseC_-HR-Employee-Attriti'!P21="Sales Executive",1,0)</f>
        <v>0</v>
      </c>
      <c r="AF27">
        <f>IF('WA_Fn-UseC_-HR-Employee-Attriti'!P21="Sales Representative",1,0)</f>
        <v>0</v>
      </c>
      <c r="AG27">
        <v>4</v>
      </c>
      <c r="AH27">
        <f>IF('WA_Fn-UseC_-HR-Employee-Attriti'!R21="Divorced",1,0)</f>
        <v>0</v>
      </c>
      <c r="AI27">
        <f>IF('WA_Fn-UseC_-HR-Employee-Attriti'!R21="Married",1,0)</f>
        <v>0</v>
      </c>
      <c r="AJ27">
        <f>IF('WA_Fn-UseC_-HR-Employee-Attriti'!R21="Single",1,0)</f>
        <v>1</v>
      </c>
      <c r="AK27">
        <v>3944</v>
      </c>
      <c r="AL27">
        <v>4306</v>
      </c>
      <c r="AM27">
        <v>5</v>
      </c>
      <c r="AN27">
        <f>IF('WA_Fn-UseC_-HR-Employee-Attriti'!W21="Yes",1,0)</f>
        <v>1</v>
      </c>
      <c r="AO27">
        <v>11</v>
      </c>
      <c r="AP27">
        <v>3</v>
      </c>
      <c r="AQ27">
        <v>3</v>
      </c>
      <c r="AR27">
        <v>0</v>
      </c>
      <c r="AS27">
        <v>6</v>
      </c>
      <c r="AT27">
        <v>3</v>
      </c>
      <c r="AU27">
        <v>3</v>
      </c>
      <c r="AV27">
        <v>3</v>
      </c>
      <c r="AW27">
        <v>2</v>
      </c>
      <c r="AX27">
        <v>1</v>
      </c>
      <c r="AY27">
        <v>2</v>
      </c>
      <c r="AZ27">
        <v>1</v>
      </c>
      <c r="BB27">
        <f>IF('WA_Fn-UseC_-HR-Employee-Attriti'!B21="Yes",1,0)</f>
        <v>0</v>
      </c>
    </row>
    <row r="28" spans="1:54" x14ac:dyDescent="0.25">
      <c r="A28">
        <v>21</v>
      </c>
      <c r="B28">
        <f>IF('WA_Fn-UseC_-HR-Employee-Attriti'!L22="Male",1,0)</f>
        <v>0</v>
      </c>
      <c r="C28">
        <f>IF('WA_Fn-UseC_-HR-Employee-Attriti'!L22="Female",1,0)</f>
        <v>1</v>
      </c>
      <c r="D28">
        <v>24</v>
      </c>
      <c r="E28">
        <f>IF('WA_Fn-UseC_-HR-Employee-Attriti'!C22="Travel_Rarely",1,0)</f>
        <v>0</v>
      </c>
      <c r="F28">
        <f>IF('WA_Fn-UseC_-HR-Employee-Attriti'!C22="Travel_Frequently",1,0)</f>
        <v>0</v>
      </c>
      <c r="G28">
        <f>IF('WA_Fn-UseC_-HR-Employee-Attriti'!C22="Non-Travel",1,0)</f>
        <v>1</v>
      </c>
      <c r="H28">
        <v>673</v>
      </c>
      <c r="I28">
        <f>IF('WA_Fn-UseC_-HR-Employee-Attriti'!E22="Sales",1,0)</f>
        <v>0</v>
      </c>
      <c r="J28">
        <f>IF('WA_Fn-UseC_-HR-Employee-Attriti'!E22="Research &amp; Development",1,0)</f>
        <v>1</v>
      </c>
      <c r="K28">
        <f>IF('WA_Fn-UseC_-HR-Employee-Attriti'!E22="Human Resources",1,0)</f>
        <v>0</v>
      </c>
      <c r="L28">
        <v>11</v>
      </c>
      <c r="M28">
        <v>2</v>
      </c>
      <c r="N28">
        <f>IF('WA_Fn-UseC_-HR-Employee-Attriti'!H22="Life Sciences",1,0)</f>
        <v>0</v>
      </c>
      <c r="O28">
        <f>IF('WA_Fn-UseC_-HR-Employee-Attriti'!H22="Human Resources",1,0)</f>
        <v>0</v>
      </c>
      <c r="P28">
        <f>IF('WA_Fn-UseC_-HR-Employee-Attriti'!H22="Marketing",1,0)</f>
        <v>0</v>
      </c>
      <c r="Q28">
        <f>IF('WA_Fn-UseC_-HR-Employee-Attriti'!H22="Medical",1,0)</f>
        <v>0</v>
      </c>
      <c r="R28">
        <f>IF('WA_Fn-UseC_-HR-Employee-Attriti'!H22="Other",1,0)</f>
        <v>1</v>
      </c>
      <c r="S28">
        <f>IF('WA_Fn-UseC_-HR-Employee-Attriti'!H22="Technical Degree",1,0)</f>
        <v>0</v>
      </c>
      <c r="T28">
        <v>1</v>
      </c>
      <c r="U28">
        <v>96</v>
      </c>
      <c r="V28">
        <v>4</v>
      </c>
      <c r="W28">
        <v>2</v>
      </c>
      <c r="X28">
        <f>IF('WA_Fn-UseC_-HR-Employee-Attriti'!P22="Healthcare Representative",1,0)</f>
        <v>0</v>
      </c>
      <c r="Y28">
        <f>IF('WA_Fn-UseC_-HR-Employee-Attriti'!P22="Human Resources",1,0)</f>
        <v>0</v>
      </c>
      <c r="Z28">
        <f>IF('WA_Fn-UseC_-HR-Employee-Attriti'!P22="Laboratory Technician",1,0)</f>
        <v>0</v>
      </c>
      <c r="AA28">
        <f>IF('WA_Fn-UseC_-HR-Employee-Attriti'!P22="Manager",1,0)</f>
        <v>0</v>
      </c>
      <c r="AB28">
        <f>IF('WA_Fn-UseC_-HR-Employee-Attriti'!P22="Manufacturing Director",1,0)</f>
        <v>1</v>
      </c>
      <c r="AC28">
        <f>IF('WA_Fn-UseC_-HR-Employee-Attriti'!P22="Research Director",1,0)</f>
        <v>0</v>
      </c>
      <c r="AD28">
        <f>IF('WA_Fn-UseC_-HR-Employee-Attriti'!P22="Research Scientist",1,0)</f>
        <v>0</v>
      </c>
      <c r="AE28">
        <f>IF('WA_Fn-UseC_-HR-Employee-Attriti'!P22="Sales Executive",1,0)</f>
        <v>0</v>
      </c>
      <c r="AF28">
        <f>IF('WA_Fn-UseC_-HR-Employee-Attriti'!P22="Sales Representative",1,0)</f>
        <v>0</v>
      </c>
      <c r="AG28">
        <v>3</v>
      </c>
      <c r="AH28">
        <f>IF('WA_Fn-UseC_-HR-Employee-Attriti'!R22="Divorced",1,0)</f>
        <v>1</v>
      </c>
      <c r="AI28">
        <f>IF('WA_Fn-UseC_-HR-Employee-Attriti'!R22="Married",1,0)</f>
        <v>0</v>
      </c>
      <c r="AJ28">
        <f>IF('WA_Fn-UseC_-HR-Employee-Attriti'!R22="Single",1,0)</f>
        <v>0</v>
      </c>
      <c r="AK28">
        <v>4011</v>
      </c>
      <c r="AL28">
        <v>8232</v>
      </c>
      <c r="AM28">
        <v>0</v>
      </c>
      <c r="AN28">
        <f>IF('WA_Fn-UseC_-HR-Employee-Attriti'!W22="Yes",1,0)</f>
        <v>0</v>
      </c>
      <c r="AO28">
        <v>18</v>
      </c>
      <c r="AP28">
        <v>3</v>
      </c>
      <c r="AQ28">
        <v>4</v>
      </c>
      <c r="AR28">
        <v>1</v>
      </c>
      <c r="AS28">
        <v>5</v>
      </c>
      <c r="AT28">
        <v>5</v>
      </c>
      <c r="AU28">
        <v>2</v>
      </c>
      <c r="AV28">
        <v>4</v>
      </c>
      <c r="AW28">
        <v>2</v>
      </c>
      <c r="AX28">
        <v>1</v>
      </c>
      <c r="AY28">
        <v>3</v>
      </c>
      <c r="AZ28">
        <v>1</v>
      </c>
      <c r="BB28">
        <f>IF('WA_Fn-UseC_-HR-Employee-Attriti'!B22="Yes",1,0)</f>
        <v>0</v>
      </c>
    </row>
    <row r="29" spans="1:54" x14ac:dyDescent="0.25">
      <c r="A29">
        <v>22</v>
      </c>
      <c r="B29">
        <f>IF('WA_Fn-UseC_-HR-Employee-Attriti'!L23="Male",1,0)</f>
        <v>1</v>
      </c>
      <c r="C29">
        <f>IF('WA_Fn-UseC_-HR-Employee-Attriti'!L23="Female",1,0)</f>
        <v>0</v>
      </c>
      <c r="D29">
        <v>36</v>
      </c>
      <c r="E29">
        <f>IF('WA_Fn-UseC_-HR-Employee-Attriti'!C23="Travel_Rarely",1,0)</f>
        <v>1</v>
      </c>
      <c r="F29">
        <f>IF('WA_Fn-UseC_-HR-Employee-Attriti'!C23="Travel_Frequently",1,0)</f>
        <v>0</v>
      </c>
      <c r="G29">
        <f>IF('WA_Fn-UseC_-HR-Employee-Attriti'!C23="Non-Travel",1,0)</f>
        <v>0</v>
      </c>
      <c r="H29">
        <v>1218</v>
      </c>
      <c r="I29">
        <f>IF('WA_Fn-UseC_-HR-Employee-Attriti'!E23="Sales",1,0)</f>
        <v>1</v>
      </c>
      <c r="J29">
        <f>IF('WA_Fn-UseC_-HR-Employee-Attriti'!E23="Research &amp; Development",1,0)</f>
        <v>0</v>
      </c>
      <c r="K29">
        <f>IF('WA_Fn-UseC_-HR-Employee-Attriti'!E23="Human Resources",1,0)</f>
        <v>0</v>
      </c>
      <c r="L29">
        <v>9</v>
      </c>
      <c r="M29">
        <v>4</v>
      </c>
      <c r="N29">
        <f>IF('WA_Fn-UseC_-HR-Employee-Attriti'!H23="Life Sciences",1,0)</f>
        <v>1</v>
      </c>
      <c r="O29">
        <f>IF('WA_Fn-UseC_-HR-Employee-Attriti'!H23="Human Resources",1,0)</f>
        <v>0</v>
      </c>
      <c r="P29">
        <f>IF('WA_Fn-UseC_-HR-Employee-Attriti'!H23="Marketing",1,0)</f>
        <v>0</v>
      </c>
      <c r="Q29">
        <f>IF('WA_Fn-UseC_-HR-Employee-Attriti'!H23="Medical",1,0)</f>
        <v>0</v>
      </c>
      <c r="R29">
        <f>IF('WA_Fn-UseC_-HR-Employee-Attriti'!H23="Other",1,0)</f>
        <v>0</v>
      </c>
      <c r="S29">
        <f>IF('WA_Fn-UseC_-HR-Employee-Attriti'!H23="Technical Degree",1,0)</f>
        <v>0</v>
      </c>
      <c r="T29">
        <v>3</v>
      </c>
      <c r="U29">
        <v>82</v>
      </c>
      <c r="V29">
        <v>2</v>
      </c>
      <c r="W29">
        <v>1</v>
      </c>
      <c r="X29">
        <f>IF('WA_Fn-UseC_-HR-Employee-Attriti'!P23="Healthcare Representative",1,0)</f>
        <v>0</v>
      </c>
      <c r="Y29">
        <f>IF('WA_Fn-UseC_-HR-Employee-Attriti'!P23="Human Resources",1,0)</f>
        <v>0</v>
      </c>
      <c r="Z29">
        <f>IF('WA_Fn-UseC_-HR-Employee-Attriti'!P23="Laboratory Technician",1,0)</f>
        <v>0</v>
      </c>
      <c r="AA29">
        <f>IF('WA_Fn-UseC_-HR-Employee-Attriti'!P23="Manager",1,0)</f>
        <v>0</v>
      </c>
      <c r="AB29">
        <f>IF('WA_Fn-UseC_-HR-Employee-Attriti'!P23="Manufacturing Director",1,0)</f>
        <v>0</v>
      </c>
      <c r="AC29">
        <f>IF('WA_Fn-UseC_-HR-Employee-Attriti'!P23="Research Director",1,0)</f>
        <v>0</v>
      </c>
      <c r="AD29">
        <f>IF('WA_Fn-UseC_-HR-Employee-Attriti'!P23="Research Scientist",1,0)</f>
        <v>0</v>
      </c>
      <c r="AE29">
        <f>IF('WA_Fn-UseC_-HR-Employee-Attriti'!P23="Sales Executive",1,0)</f>
        <v>0</v>
      </c>
      <c r="AF29">
        <f>IF('WA_Fn-UseC_-HR-Employee-Attriti'!P23="Sales Representative",1,0)</f>
        <v>1</v>
      </c>
      <c r="AG29">
        <v>1</v>
      </c>
      <c r="AH29">
        <f>IF('WA_Fn-UseC_-HR-Employee-Attriti'!R23="Divorced",1,0)</f>
        <v>0</v>
      </c>
      <c r="AI29">
        <f>IF('WA_Fn-UseC_-HR-Employee-Attriti'!R23="Married",1,0)</f>
        <v>0</v>
      </c>
      <c r="AJ29">
        <f>IF('WA_Fn-UseC_-HR-Employee-Attriti'!R23="Single",1,0)</f>
        <v>1</v>
      </c>
      <c r="AK29">
        <v>3407</v>
      </c>
      <c r="AL29">
        <v>6986</v>
      </c>
      <c r="AM29">
        <v>7</v>
      </c>
      <c r="AN29">
        <f>IF('WA_Fn-UseC_-HR-Employee-Attriti'!W23="Yes",1,0)</f>
        <v>0</v>
      </c>
      <c r="AO29">
        <v>23</v>
      </c>
      <c r="AP29">
        <v>4</v>
      </c>
      <c r="AQ29">
        <v>2</v>
      </c>
      <c r="AR29">
        <v>0</v>
      </c>
      <c r="AS29">
        <v>10</v>
      </c>
      <c r="AT29">
        <v>4</v>
      </c>
      <c r="AU29">
        <v>3</v>
      </c>
      <c r="AV29">
        <v>5</v>
      </c>
      <c r="AW29">
        <v>3</v>
      </c>
      <c r="AX29">
        <v>0</v>
      </c>
      <c r="AY29">
        <v>3</v>
      </c>
      <c r="AZ29">
        <v>1</v>
      </c>
      <c r="BB29">
        <f>IF('WA_Fn-UseC_-HR-Employee-Attriti'!B23="Yes",1,0)</f>
        <v>1</v>
      </c>
    </row>
    <row r="30" spans="1:54" x14ac:dyDescent="0.25">
      <c r="A30">
        <v>23</v>
      </c>
      <c r="B30">
        <f>IF('WA_Fn-UseC_-HR-Employee-Attriti'!L24="Male",1,0)</f>
        <v>0</v>
      </c>
      <c r="C30">
        <f>IF('WA_Fn-UseC_-HR-Employee-Attriti'!L24="Female",1,0)</f>
        <v>1</v>
      </c>
      <c r="D30">
        <v>34</v>
      </c>
      <c r="E30">
        <f>IF('WA_Fn-UseC_-HR-Employee-Attriti'!C24="Travel_Rarely",1,0)</f>
        <v>1</v>
      </c>
      <c r="F30">
        <f>IF('WA_Fn-UseC_-HR-Employee-Attriti'!C24="Travel_Frequently",1,0)</f>
        <v>0</v>
      </c>
      <c r="G30">
        <f>IF('WA_Fn-UseC_-HR-Employee-Attriti'!C24="Non-Travel",1,0)</f>
        <v>0</v>
      </c>
      <c r="H30">
        <v>419</v>
      </c>
      <c r="I30">
        <f>IF('WA_Fn-UseC_-HR-Employee-Attriti'!E24="Sales",1,0)</f>
        <v>0</v>
      </c>
      <c r="J30">
        <f>IF('WA_Fn-UseC_-HR-Employee-Attriti'!E24="Research &amp; Development",1,0)</f>
        <v>1</v>
      </c>
      <c r="K30">
        <f>IF('WA_Fn-UseC_-HR-Employee-Attriti'!E24="Human Resources",1,0)</f>
        <v>0</v>
      </c>
      <c r="L30">
        <v>7</v>
      </c>
      <c r="M30">
        <v>4</v>
      </c>
      <c r="N30">
        <f>IF('WA_Fn-UseC_-HR-Employee-Attriti'!H24="Life Sciences",1,0)</f>
        <v>1</v>
      </c>
      <c r="O30">
        <f>IF('WA_Fn-UseC_-HR-Employee-Attriti'!H24="Human Resources",1,0)</f>
        <v>0</v>
      </c>
      <c r="P30">
        <f>IF('WA_Fn-UseC_-HR-Employee-Attriti'!H24="Marketing",1,0)</f>
        <v>0</v>
      </c>
      <c r="Q30">
        <f>IF('WA_Fn-UseC_-HR-Employee-Attriti'!H24="Medical",1,0)</f>
        <v>0</v>
      </c>
      <c r="R30">
        <f>IF('WA_Fn-UseC_-HR-Employee-Attriti'!H24="Other",1,0)</f>
        <v>0</v>
      </c>
      <c r="S30">
        <f>IF('WA_Fn-UseC_-HR-Employee-Attriti'!H24="Technical Degree",1,0)</f>
        <v>0</v>
      </c>
      <c r="T30">
        <v>1</v>
      </c>
      <c r="U30">
        <v>53</v>
      </c>
      <c r="V30">
        <v>3</v>
      </c>
      <c r="W30">
        <v>3</v>
      </c>
      <c r="X30">
        <f>IF('WA_Fn-UseC_-HR-Employee-Attriti'!P24="Healthcare Representative",1,0)</f>
        <v>0</v>
      </c>
      <c r="Y30">
        <f>IF('WA_Fn-UseC_-HR-Employee-Attriti'!P24="Human Resources",1,0)</f>
        <v>0</v>
      </c>
      <c r="Z30">
        <f>IF('WA_Fn-UseC_-HR-Employee-Attriti'!P24="Laboratory Technician",1,0)</f>
        <v>0</v>
      </c>
      <c r="AA30">
        <f>IF('WA_Fn-UseC_-HR-Employee-Attriti'!P24="Manager",1,0)</f>
        <v>0</v>
      </c>
      <c r="AB30">
        <f>IF('WA_Fn-UseC_-HR-Employee-Attriti'!P24="Manufacturing Director",1,0)</f>
        <v>0</v>
      </c>
      <c r="AC30">
        <f>IF('WA_Fn-UseC_-HR-Employee-Attriti'!P24="Research Director",1,0)</f>
        <v>1</v>
      </c>
      <c r="AD30">
        <f>IF('WA_Fn-UseC_-HR-Employee-Attriti'!P24="Research Scientist",1,0)</f>
        <v>0</v>
      </c>
      <c r="AE30">
        <f>IF('WA_Fn-UseC_-HR-Employee-Attriti'!P24="Sales Executive",1,0)</f>
        <v>0</v>
      </c>
      <c r="AF30">
        <f>IF('WA_Fn-UseC_-HR-Employee-Attriti'!P24="Sales Representative",1,0)</f>
        <v>0</v>
      </c>
      <c r="AG30">
        <v>2</v>
      </c>
      <c r="AH30">
        <f>IF('WA_Fn-UseC_-HR-Employee-Attriti'!R24="Divorced",1,0)</f>
        <v>0</v>
      </c>
      <c r="AI30">
        <f>IF('WA_Fn-UseC_-HR-Employee-Attriti'!R24="Married",1,0)</f>
        <v>0</v>
      </c>
      <c r="AJ30">
        <f>IF('WA_Fn-UseC_-HR-Employee-Attriti'!R24="Single",1,0)</f>
        <v>1</v>
      </c>
      <c r="AK30">
        <v>11994</v>
      </c>
      <c r="AL30">
        <v>21293</v>
      </c>
      <c r="AM30">
        <v>0</v>
      </c>
      <c r="AN30">
        <f>IF('WA_Fn-UseC_-HR-Employee-Attriti'!W24="Yes",1,0)</f>
        <v>0</v>
      </c>
      <c r="AO30">
        <v>11</v>
      </c>
      <c r="AP30">
        <v>3</v>
      </c>
      <c r="AQ30">
        <v>3</v>
      </c>
      <c r="AR30">
        <v>0</v>
      </c>
      <c r="AS30">
        <v>13</v>
      </c>
      <c r="AT30">
        <v>4</v>
      </c>
      <c r="AU30">
        <v>3</v>
      </c>
      <c r="AV30">
        <v>12</v>
      </c>
      <c r="AW30">
        <v>6</v>
      </c>
      <c r="AX30">
        <v>2</v>
      </c>
      <c r="AY30">
        <v>11</v>
      </c>
      <c r="AZ30">
        <v>1</v>
      </c>
      <c r="BB30">
        <f>IF('WA_Fn-UseC_-HR-Employee-Attriti'!B24="Yes",1,0)</f>
        <v>0</v>
      </c>
    </row>
    <row r="31" spans="1:54" x14ac:dyDescent="0.25">
      <c r="A31">
        <v>24</v>
      </c>
      <c r="B31">
        <f>IF('WA_Fn-UseC_-HR-Employee-Attriti'!L25="Male",1,0)</f>
        <v>1</v>
      </c>
      <c r="C31">
        <f>IF('WA_Fn-UseC_-HR-Employee-Attriti'!L25="Female",1,0)</f>
        <v>0</v>
      </c>
      <c r="D31">
        <v>21</v>
      </c>
      <c r="E31">
        <f>IF('WA_Fn-UseC_-HR-Employee-Attriti'!C25="Travel_Rarely",1,0)</f>
        <v>1</v>
      </c>
      <c r="F31">
        <f>IF('WA_Fn-UseC_-HR-Employee-Attriti'!C25="Travel_Frequently",1,0)</f>
        <v>0</v>
      </c>
      <c r="G31">
        <f>IF('WA_Fn-UseC_-HR-Employee-Attriti'!C25="Non-Travel",1,0)</f>
        <v>0</v>
      </c>
      <c r="H31">
        <v>391</v>
      </c>
      <c r="I31">
        <f>IF('WA_Fn-UseC_-HR-Employee-Attriti'!E25="Sales",1,0)</f>
        <v>0</v>
      </c>
      <c r="J31">
        <f>IF('WA_Fn-UseC_-HR-Employee-Attriti'!E25="Research &amp; Development",1,0)</f>
        <v>1</v>
      </c>
      <c r="K31">
        <f>IF('WA_Fn-UseC_-HR-Employee-Attriti'!E25="Human Resources",1,0)</f>
        <v>0</v>
      </c>
      <c r="L31">
        <v>15</v>
      </c>
      <c r="M31">
        <v>2</v>
      </c>
      <c r="N31">
        <f>IF('WA_Fn-UseC_-HR-Employee-Attriti'!H25="Life Sciences",1,0)</f>
        <v>1</v>
      </c>
      <c r="O31">
        <f>IF('WA_Fn-UseC_-HR-Employee-Attriti'!H25="Human Resources",1,0)</f>
        <v>0</v>
      </c>
      <c r="P31">
        <f>IF('WA_Fn-UseC_-HR-Employee-Attriti'!H25="Marketing",1,0)</f>
        <v>0</v>
      </c>
      <c r="Q31">
        <f>IF('WA_Fn-UseC_-HR-Employee-Attriti'!H25="Medical",1,0)</f>
        <v>0</v>
      </c>
      <c r="R31">
        <f>IF('WA_Fn-UseC_-HR-Employee-Attriti'!H25="Other",1,0)</f>
        <v>0</v>
      </c>
      <c r="S31">
        <f>IF('WA_Fn-UseC_-HR-Employee-Attriti'!H25="Technical Degree",1,0)</f>
        <v>0</v>
      </c>
      <c r="T31">
        <v>3</v>
      </c>
      <c r="U31">
        <v>96</v>
      </c>
      <c r="V31">
        <v>3</v>
      </c>
      <c r="W31">
        <v>1</v>
      </c>
      <c r="X31">
        <f>IF('WA_Fn-UseC_-HR-Employee-Attriti'!P25="Healthcare Representative",1,0)</f>
        <v>0</v>
      </c>
      <c r="Y31">
        <f>IF('WA_Fn-UseC_-HR-Employee-Attriti'!P25="Human Resources",1,0)</f>
        <v>0</v>
      </c>
      <c r="Z31">
        <f>IF('WA_Fn-UseC_-HR-Employee-Attriti'!P25="Laboratory Technician",1,0)</f>
        <v>0</v>
      </c>
      <c r="AA31">
        <f>IF('WA_Fn-UseC_-HR-Employee-Attriti'!P25="Manager",1,0)</f>
        <v>0</v>
      </c>
      <c r="AB31">
        <f>IF('WA_Fn-UseC_-HR-Employee-Attriti'!P25="Manufacturing Director",1,0)</f>
        <v>0</v>
      </c>
      <c r="AC31">
        <f>IF('WA_Fn-UseC_-HR-Employee-Attriti'!P25="Research Director",1,0)</f>
        <v>0</v>
      </c>
      <c r="AD31">
        <f>IF('WA_Fn-UseC_-HR-Employee-Attriti'!P25="Research Scientist",1,0)</f>
        <v>1</v>
      </c>
      <c r="AE31">
        <f>IF('WA_Fn-UseC_-HR-Employee-Attriti'!P25="Sales Executive",1,0)</f>
        <v>0</v>
      </c>
      <c r="AF31">
        <f>IF('WA_Fn-UseC_-HR-Employee-Attriti'!P25="Sales Representative",1,0)</f>
        <v>0</v>
      </c>
      <c r="AG31">
        <v>4</v>
      </c>
      <c r="AH31">
        <f>IF('WA_Fn-UseC_-HR-Employee-Attriti'!R25="Divorced",1,0)</f>
        <v>0</v>
      </c>
      <c r="AI31">
        <f>IF('WA_Fn-UseC_-HR-Employee-Attriti'!R25="Married",1,0)</f>
        <v>0</v>
      </c>
      <c r="AJ31">
        <f>IF('WA_Fn-UseC_-HR-Employee-Attriti'!R25="Single",1,0)</f>
        <v>1</v>
      </c>
      <c r="AK31">
        <v>1232</v>
      </c>
      <c r="AL31">
        <v>19281</v>
      </c>
      <c r="AM31">
        <v>1</v>
      </c>
      <c r="AN31">
        <f>IF('WA_Fn-UseC_-HR-Employee-Attriti'!W25="Yes",1,0)</f>
        <v>0</v>
      </c>
      <c r="AO31">
        <v>14</v>
      </c>
      <c r="AP31">
        <v>3</v>
      </c>
      <c r="AQ31">
        <v>4</v>
      </c>
      <c r="AR31">
        <v>0</v>
      </c>
      <c r="AS31">
        <v>0</v>
      </c>
      <c r="AT31">
        <v>6</v>
      </c>
      <c r="AU31">
        <v>3</v>
      </c>
      <c r="AV31">
        <v>0</v>
      </c>
      <c r="AW31">
        <v>0</v>
      </c>
      <c r="AX31">
        <v>0</v>
      </c>
      <c r="AY31">
        <v>0</v>
      </c>
      <c r="AZ31">
        <v>1</v>
      </c>
      <c r="BB31">
        <f>IF('WA_Fn-UseC_-HR-Employee-Attriti'!B25="Yes",1,0)</f>
        <v>0</v>
      </c>
    </row>
    <row r="32" spans="1:54" x14ac:dyDescent="0.25">
      <c r="A32">
        <v>25</v>
      </c>
      <c r="B32">
        <f>IF('WA_Fn-UseC_-HR-Employee-Attriti'!L26="Male",1,0)</f>
        <v>1</v>
      </c>
      <c r="C32">
        <f>IF('WA_Fn-UseC_-HR-Employee-Attriti'!L26="Female",1,0)</f>
        <v>0</v>
      </c>
      <c r="D32">
        <v>34</v>
      </c>
      <c r="E32">
        <f>IF('WA_Fn-UseC_-HR-Employee-Attriti'!C26="Travel_Rarely",1,0)</f>
        <v>1</v>
      </c>
      <c r="F32">
        <f>IF('WA_Fn-UseC_-HR-Employee-Attriti'!C26="Travel_Frequently",1,0)</f>
        <v>0</v>
      </c>
      <c r="G32">
        <f>IF('WA_Fn-UseC_-HR-Employee-Attriti'!C26="Non-Travel",1,0)</f>
        <v>0</v>
      </c>
      <c r="H32">
        <v>699</v>
      </c>
      <c r="I32">
        <f>IF('WA_Fn-UseC_-HR-Employee-Attriti'!E26="Sales",1,0)</f>
        <v>0</v>
      </c>
      <c r="J32">
        <f>IF('WA_Fn-UseC_-HR-Employee-Attriti'!E26="Research &amp; Development",1,0)</f>
        <v>1</v>
      </c>
      <c r="K32">
        <f>IF('WA_Fn-UseC_-HR-Employee-Attriti'!E26="Human Resources",1,0)</f>
        <v>0</v>
      </c>
      <c r="L32">
        <v>6</v>
      </c>
      <c r="M32">
        <v>1</v>
      </c>
      <c r="N32">
        <f>IF('WA_Fn-UseC_-HR-Employee-Attriti'!H26="Life Sciences",1,0)</f>
        <v>0</v>
      </c>
      <c r="O32">
        <f>IF('WA_Fn-UseC_-HR-Employee-Attriti'!H26="Human Resources",1,0)</f>
        <v>0</v>
      </c>
      <c r="P32">
        <f>IF('WA_Fn-UseC_-HR-Employee-Attriti'!H26="Marketing",1,0)</f>
        <v>0</v>
      </c>
      <c r="Q32">
        <f>IF('WA_Fn-UseC_-HR-Employee-Attriti'!H26="Medical",1,0)</f>
        <v>1</v>
      </c>
      <c r="R32">
        <f>IF('WA_Fn-UseC_-HR-Employee-Attriti'!H26="Other",1,0)</f>
        <v>0</v>
      </c>
      <c r="S32">
        <f>IF('WA_Fn-UseC_-HR-Employee-Attriti'!H26="Technical Degree",1,0)</f>
        <v>0</v>
      </c>
      <c r="T32">
        <v>2</v>
      </c>
      <c r="U32">
        <v>83</v>
      </c>
      <c r="V32">
        <v>3</v>
      </c>
      <c r="W32">
        <v>1</v>
      </c>
      <c r="X32">
        <f>IF('WA_Fn-UseC_-HR-Employee-Attriti'!P26="Healthcare Representative",1,0)</f>
        <v>0</v>
      </c>
      <c r="Y32">
        <f>IF('WA_Fn-UseC_-HR-Employee-Attriti'!P26="Human Resources",1,0)</f>
        <v>0</v>
      </c>
      <c r="Z32">
        <f>IF('WA_Fn-UseC_-HR-Employee-Attriti'!P26="Laboratory Technician",1,0)</f>
        <v>0</v>
      </c>
      <c r="AA32">
        <f>IF('WA_Fn-UseC_-HR-Employee-Attriti'!P26="Manager",1,0)</f>
        <v>0</v>
      </c>
      <c r="AB32">
        <f>IF('WA_Fn-UseC_-HR-Employee-Attriti'!P26="Manufacturing Director",1,0)</f>
        <v>0</v>
      </c>
      <c r="AC32">
        <f>IF('WA_Fn-UseC_-HR-Employee-Attriti'!P26="Research Director",1,0)</f>
        <v>0</v>
      </c>
      <c r="AD32">
        <f>IF('WA_Fn-UseC_-HR-Employee-Attriti'!P26="Research Scientist",1,0)</f>
        <v>1</v>
      </c>
      <c r="AE32">
        <f>IF('WA_Fn-UseC_-HR-Employee-Attriti'!P26="Sales Executive",1,0)</f>
        <v>0</v>
      </c>
      <c r="AF32">
        <f>IF('WA_Fn-UseC_-HR-Employee-Attriti'!P26="Sales Representative",1,0)</f>
        <v>0</v>
      </c>
      <c r="AG32">
        <v>1</v>
      </c>
      <c r="AH32">
        <f>IF('WA_Fn-UseC_-HR-Employee-Attriti'!R26="Divorced",1,0)</f>
        <v>0</v>
      </c>
      <c r="AI32">
        <f>IF('WA_Fn-UseC_-HR-Employee-Attriti'!R26="Married",1,0)</f>
        <v>0</v>
      </c>
      <c r="AJ32">
        <f>IF('WA_Fn-UseC_-HR-Employee-Attriti'!R26="Single",1,0)</f>
        <v>1</v>
      </c>
      <c r="AK32">
        <v>2960</v>
      </c>
      <c r="AL32">
        <v>17102</v>
      </c>
      <c r="AM32">
        <v>2</v>
      </c>
      <c r="AN32">
        <f>IF('WA_Fn-UseC_-HR-Employee-Attriti'!W26="Yes",1,0)</f>
        <v>0</v>
      </c>
      <c r="AO32">
        <v>11</v>
      </c>
      <c r="AP32">
        <v>3</v>
      </c>
      <c r="AQ32">
        <v>3</v>
      </c>
      <c r="AR32">
        <v>0</v>
      </c>
      <c r="AS32">
        <v>8</v>
      </c>
      <c r="AT32">
        <v>2</v>
      </c>
      <c r="AU32">
        <v>3</v>
      </c>
      <c r="AV32">
        <v>4</v>
      </c>
      <c r="AW32">
        <v>2</v>
      </c>
      <c r="AX32">
        <v>1</v>
      </c>
      <c r="AY32">
        <v>3</v>
      </c>
      <c r="AZ32">
        <v>1</v>
      </c>
      <c r="BB32">
        <f>IF('WA_Fn-UseC_-HR-Employee-Attriti'!B26="Yes",1,0)</f>
        <v>1</v>
      </c>
    </row>
    <row r="33" spans="1:54" x14ac:dyDescent="0.25">
      <c r="A33">
        <v>26</v>
      </c>
      <c r="B33">
        <f>IF('WA_Fn-UseC_-HR-Employee-Attriti'!L27="Male",1,0)</f>
        <v>0</v>
      </c>
      <c r="C33">
        <f>IF('WA_Fn-UseC_-HR-Employee-Attriti'!L27="Female",1,0)</f>
        <v>1</v>
      </c>
      <c r="D33">
        <v>53</v>
      </c>
      <c r="E33">
        <f>IF('WA_Fn-UseC_-HR-Employee-Attriti'!C27="Travel_Rarely",1,0)</f>
        <v>1</v>
      </c>
      <c r="F33">
        <f>IF('WA_Fn-UseC_-HR-Employee-Attriti'!C27="Travel_Frequently",1,0)</f>
        <v>0</v>
      </c>
      <c r="G33">
        <f>IF('WA_Fn-UseC_-HR-Employee-Attriti'!C27="Non-Travel",1,0)</f>
        <v>0</v>
      </c>
      <c r="H33">
        <v>1282</v>
      </c>
      <c r="I33">
        <f>IF('WA_Fn-UseC_-HR-Employee-Attriti'!E27="Sales",1,0)</f>
        <v>0</v>
      </c>
      <c r="J33">
        <f>IF('WA_Fn-UseC_-HR-Employee-Attriti'!E27="Research &amp; Development",1,0)</f>
        <v>1</v>
      </c>
      <c r="K33">
        <f>IF('WA_Fn-UseC_-HR-Employee-Attriti'!E27="Human Resources",1,0)</f>
        <v>0</v>
      </c>
      <c r="L33">
        <v>5</v>
      </c>
      <c r="M33">
        <v>3</v>
      </c>
      <c r="N33">
        <f>IF('WA_Fn-UseC_-HR-Employee-Attriti'!H27="Life Sciences",1,0)</f>
        <v>0</v>
      </c>
      <c r="O33">
        <f>IF('WA_Fn-UseC_-HR-Employee-Attriti'!H27="Human Resources",1,0)</f>
        <v>0</v>
      </c>
      <c r="P33">
        <f>IF('WA_Fn-UseC_-HR-Employee-Attriti'!H27="Marketing",1,0)</f>
        <v>0</v>
      </c>
      <c r="Q33">
        <f>IF('WA_Fn-UseC_-HR-Employee-Attriti'!H27="Medical",1,0)</f>
        <v>0</v>
      </c>
      <c r="R33">
        <f>IF('WA_Fn-UseC_-HR-Employee-Attriti'!H27="Other",1,0)</f>
        <v>1</v>
      </c>
      <c r="S33">
        <f>IF('WA_Fn-UseC_-HR-Employee-Attriti'!H27="Technical Degree",1,0)</f>
        <v>0</v>
      </c>
      <c r="T33">
        <v>3</v>
      </c>
      <c r="U33">
        <v>58</v>
      </c>
      <c r="V33">
        <v>3</v>
      </c>
      <c r="W33">
        <v>5</v>
      </c>
      <c r="X33">
        <f>IF('WA_Fn-UseC_-HR-Employee-Attriti'!P27="Healthcare Representative",1,0)</f>
        <v>0</v>
      </c>
      <c r="Y33">
        <f>IF('WA_Fn-UseC_-HR-Employee-Attriti'!P27="Human Resources",1,0)</f>
        <v>0</v>
      </c>
      <c r="Z33">
        <f>IF('WA_Fn-UseC_-HR-Employee-Attriti'!P27="Laboratory Technician",1,0)</f>
        <v>0</v>
      </c>
      <c r="AA33">
        <f>IF('WA_Fn-UseC_-HR-Employee-Attriti'!P27="Manager",1,0)</f>
        <v>1</v>
      </c>
      <c r="AB33">
        <f>IF('WA_Fn-UseC_-HR-Employee-Attriti'!P27="Manufacturing Director",1,0)</f>
        <v>0</v>
      </c>
      <c r="AC33">
        <f>IF('WA_Fn-UseC_-HR-Employee-Attriti'!P27="Research Director",1,0)</f>
        <v>0</v>
      </c>
      <c r="AD33">
        <f>IF('WA_Fn-UseC_-HR-Employee-Attriti'!P27="Research Scientist",1,0)</f>
        <v>0</v>
      </c>
      <c r="AE33">
        <f>IF('WA_Fn-UseC_-HR-Employee-Attriti'!P27="Sales Executive",1,0)</f>
        <v>0</v>
      </c>
      <c r="AF33">
        <f>IF('WA_Fn-UseC_-HR-Employee-Attriti'!P27="Sales Representative",1,0)</f>
        <v>0</v>
      </c>
      <c r="AG33">
        <v>3</v>
      </c>
      <c r="AH33">
        <f>IF('WA_Fn-UseC_-HR-Employee-Attriti'!R27="Divorced",1,0)</f>
        <v>1</v>
      </c>
      <c r="AI33">
        <f>IF('WA_Fn-UseC_-HR-Employee-Attriti'!R27="Married",1,0)</f>
        <v>0</v>
      </c>
      <c r="AJ33">
        <f>IF('WA_Fn-UseC_-HR-Employee-Attriti'!R27="Single",1,0)</f>
        <v>0</v>
      </c>
      <c r="AK33">
        <v>19094</v>
      </c>
      <c r="AL33">
        <v>10735</v>
      </c>
      <c r="AM33">
        <v>4</v>
      </c>
      <c r="AN33">
        <f>IF('WA_Fn-UseC_-HR-Employee-Attriti'!W27="Yes",1,0)</f>
        <v>0</v>
      </c>
      <c r="AO33">
        <v>11</v>
      </c>
      <c r="AP33">
        <v>3</v>
      </c>
      <c r="AQ33">
        <v>4</v>
      </c>
      <c r="AR33">
        <v>1</v>
      </c>
      <c r="AS33">
        <v>26</v>
      </c>
      <c r="AT33">
        <v>3</v>
      </c>
      <c r="AU33">
        <v>2</v>
      </c>
      <c r="AV33">
        <v>14</v>
      </c>
      <c r="AW33">
        <v>13</v>
      </c>
      <c r="AX33">
        <v>4</v>
      </c>
      <c r="AY33">
        <v>8</v>
      </c>
      <c r="AZ33">
        <v>1</v>
      </c>
      <c r="BB33">
        <f>IF('WA_Fn-UseC_-HR-Employee-Attriti'!B27="Yes",1,0)</f>
        <v>0</v>
      </c>
    </row>
    <row r="34" spans="1:54" x14ac:dyDescent="0.25">
      <c r="A34">
        <v>27</v>
      </c>
      <c r="B34">
        <f>IF('WA_Fn-UseC_-HR-Employee-Attriti'!L28="Male",1,0)</f>
        <v>0</v>
      </c>
      <c r="C34">
        <f>IF('WA_Fn-UseC_-HR-Employee-Attriti'!L28="Female",1,0)</f>
        <v>1</v>
      </c>
      <c r="D34">
        <v>32</v>
      </c>
      <c r="E34">
        <f>IF('WA_Fn-UseC_-HR-Employee-Attriti'!C28="Travel_Rarely",1,0)</f>
        <v>0</v>
      </c>
      <c r="F34">
        <f>IF('WA_Fn-UseC_-HR-Employee-Attriti'!C28="Travel_Frequently",1,0)</f>
        <v>1</v>
      </c>
      <c r="G34">
        <f>IF('WA_Fn-UseC_-HR-Employee-Attriti'!C28="Non-Travel",1,0)</f>
        <v>0</v>
      </c>
      <c r="H34">
        <v>1125</v>
      </c>
      <c r="I34">
        <f>IF('WA_Fn-UseC_-HR-Employee-Attriti'!E28="Sales",1,0)</f>
        <v>0</v>
      </c>
      <c r="J34">
        <f>IF('WA_Fn-UseC_-HR-Employee-Attriti'!E28="Research &amp; Development",1,0)</f>
        <v>1</v>
      </c>
      <c r="K34">
        <f>IF('WA_Fn-UseC_-HR-Employee-Attriti'!E28="Human Resources",1,0)</f>
        <v>0</v>
      </c>
      <c r="L34">
        <v>16</v>
      </c>
      <c r="M34">
        <v>1</v>
      </c>
      <c r="N34">
        <f>IF('WA_Fn-UseC_-HR-Employee-Attriti'!H28="Life Sciences",1,0)</f>
        <v>1</v>
      </c>
      <c r="O34">
        <f>IF('WA_Fn-UseC_-HR-Employee-Attriti'!H28="Human Resources",1,0)</f>
        <v>0</v>
      </c>
      <c r="P34">
        <f>IF('WA_Fn-UseC_-HR-Employee-Attriti'!H28="Marketing",1,0)</f>
        <v>0</v>
      </c>
      <c r="Q34">
        <f>IF('WA_Fn-UseC_-HR-Employee-Attriti'!H28="Medical",1,0)</f>
        <v>0</v>
      </c>
      <c r="R34">
        <f>IF('WA_Fn-UseC_-HR-Employee-Attriti'!H28="Other",1,0)</f>
        <v>0</v>
      </c>
      <c r="S34">
        <f>IF('WA_Fn-UseC_-HR-Employee-Attriti'!H28="Technical Degree",1,0)</f>
        <v>0</v>
      </c>
      <c r="T34">
        <v>2</v>
      </c>
      <c r="U34">
        <v>72</v>
      </c>
      <c r="V34">
        <v>1</v>
      </c>
      <c r="W34">
        <v>1</v>
      </c>
      <c r="X34">
        <f>IF('WA_Fn-UseC_-HR-Employee-Attriti'!P28="Healthcare Representative",1,0)</f>
        <v>0</v>
      </c>
      <c r="Y34">
        <f>IF('WA_Fn-UseC_-HR-Employee-Attriti'!P28="Human Resources",1,0)</f>
        <v>0</v>
      </c>
      <c r="Z34">
        <f>IF('WA_Fn-UseC_-HR-Employee-Attriti'!P28="Laboratory Technician",1,0)</f>
        <v>0</v>
      </c>
      <c r="AA34">
        <f>IF('WA_Fn-UseC_-HR-Employee-Attriti'!P28="Manager",1,0)</f>
        <v>0</v>
      </c>
      <c r="AB34">
        <f>IF('WA_Fn-UseC_-HR-Employee-Attriti'!P28="Manufacturing Director",1,0)</f>
        <v>0</v>
      </c>
      <c r="AC34">
        <f>IF('WA_Fn-UseC_-HR-Employee-Attriti'!P28="Research Director",1,0)</f>
        <v>0</v>
      </c>
      <c r="AD34">
        <f>IF('WA_Fn-UseC_-HR-Employee-Attriti'!P28="Research Scientist",1,0)</f>
        <v>1</v>
      </c>
      <c r="AE34">
        <f>IF('WA_Fn-UseC_-HR-Employee-Attriti'!P28="Sales Executive",1,0)</f>
        <v>0</v>
      </c>
      <c r="AF34">
        <f>IF('WA_Fn-UseC_-HR-Employee-Attriti'!P28="Sales Representative",1,0)</f>
        <v>0</v>
      </c>
      <c r="AG34">
        <v>1</v>
      </c>
      <c r="AH34">
        <f>IF('WA_Fn-UseC_-HR-Employee-Attriti'!R28="Divorced",1,0)</f>
        <v>0</v>
      </c>
      <c r="AI34">
        <f>IF('WA_Fn-UseC_-HR-Employee-Attriti'!R28="Married",1,0)</f>
        <v>0</v>
      </c>
      <c r="AJ34">
        <f>IF('WA_Fn-UseC_-HR-Employee-Attriti'!R28="Single",1,0)</f>
        <v>1</v>
      </c>
      <c r="AK34">
        <v>3919</v>
      </c>
      <c r="AL34">
        <v>4681</v>
      </c>
      <c r="AM34">
        <v>1</v>
      </c>
      <c r="AN34">
        <f>IF('WA_Fn-UseC_-HR-Employee-Attriti'!W28="Yes",1,0)</f>
        <v>1</v>
      </c>
      <c r="AO34">
        <v>22</v>
      </c>
      <c r="AP34">
        <v>4</v>
      </c>
      <c r="AQ34">
        <v>2</v>
      </c>
      <c r="AR34">
        <v>0</v>
      </c>
      <c r="AS34">
        <v>10</v>
      </c>
      <c r="AT34">
        <v>5</v>
      </c>
      <c r="AU34">
        <v>3</v>
      </c>
      <c r="AV34">
        <v>10</v>
      </c>
      <c r="AW34">
        <v>2</v>
      </c>
      <c r="AX34">
        <v>6</v>
      </c>
      <c r="AY34">
        <v>7</v>
      </c>
      <c r="AZ34">
        <v>1</v>
      </c>
      <c r="BB34">
        <f>IF('WA_Fn-UseC_-HR-Employee-Attriti'!B28="Yes",1,0)</f>
        <v>1</v>
      </c>
    </row>
    <row r="35" spans="1:54" x14ac:dyDescent="0.25">
      <c r="A35">
        <v>28</v>
      </c>
      <c r="B35">
        <f>IF('WA_Fn-UseC_-HR-Employee-Attriti'!L29="Male",1,0)</f>
        <v>1</v>
      </c>
      <c r="C35">
        <f>IF('WA_Fn-UseC_-HR-Employee-Attriti'!L29="Female",1,0)</f>
        <v>0</v>
      </c>
      <c r="D35">
        <v>42</v>
      </c>
      <c r="E35">
        <f>IF('WA_Fn-UseC_-HR-Employee-Attriti'!C29="Travel_Rarely",1,0)</f>
        <v>1</v>
      </c>
      <c r="F35">
        <f>IF('WA_Fn-UseC_-HR-Employee-Attriti'!C29="Travel_Frequently",1,0)</f>
        <v>0</v>
      </c>
      <c r="G35">
        <f>IF('WA_Fn-UseC_-HR-Employee-Attriti'!C29="Non-Travel",1,0)</f>
        <v>0</v>
      </c>
      <c r="H35">
        <v>691</v>
      </c>
      <c r="I35">
        <f>IF('WA_Fn-UseC_-HR-Employee-Attriti'!E29="Sales",1,0)</f>
        <v>1</v>
      </c>
      <c r="J35">
        <f>IF('WA_Fn-UseC_-HR-Employee-Attriti'!E29="Research &amp; Development",1,0)</f>
        <v>0</v>
      </c>
      <c r="K35">
        <f>IF('WA_Fn-UseC_-HR-Employee-Attriti'!E29="Human Resources",1,0)</f>
        <v>0</v>
      </c>
      <c r="L35">
        <v>8</v>
      </c>
      <c r="M35">
        <v>4</v>
      </c>
      <c r="N35">
        <f>IF('WA_Fn-UseC_-HR-Employee-Attriti'!H29="Life Sciences",1,0)</f>
        <v>0</v>
      </c>
      <c r="O35">
        <f>IF('WA_Fn-UseC_-HR-Employee-Attriti'!H29="Human Resources",1,0)</f>
        <v>0</v>
      </c>
      <c r="P35">
        <f>IF('WA_Fn-UseC_-HR-Employee-Attriti'!H29="Marketing",1,0)</f>
        <v>1</v>
      </c>
      <c r="Q35">
        <f>IF('WA_Fn-UseC_-HR-Employee-Attriti'!H29="Medical",1,0)</f>
        <v>0</v>
      </c>
      <c r="R35">
        <f>IF('WA_Fn-UseC_-HR-Employee-Attriti'!H29="Other",1,0)</f>
        <v>0</v>
      </c>
      <c r="S35">
        <f>IF('WA_Fn-UseC_-HR-Employee-Attriti'!H29="Technical Degree",1,0)</f>
        <v>0</v>
      </c>
      <c r="T35">
        <v>3</v>
      </c>
      <c r="U35">
        <v>48</v>
      </c>
      <c r="V35">
        <v>3</v>
      </c>
      <c r="W35">
        <v>2</v>
      </c>
      <c r="X35">
        <f>IF('WA_Fn-UseC_-HR-Employee-Attriti'!P29="Healthcare Representative",1,0)</f>
        <v>0</v>
      </c>
      <c r="Y35">
        <f>IF('WA_Fn-UseC_-HR-Employee-Attriti'!P29="Human Resources",1,0)</f>
        <v>0</v>
      </c>
      <c r="Z35">
        <f>IF('WA_Fn-UseC_-HR-Employee-Attriti'!P29="Laboratory Technician",1,0)</f>
        <v>0</v>
      </c>
      <c r="AA35">
        <f>IF('WA_Fn-UseC_-HR-Employee-Attriti'!P29="Manager",1,0)</f>
        <v>0</v>
      </c>
      <c r="AB35">
        <f>IF('WA_Fn-UseC_-HR-Employee-Attriti'!P29="Manufacturing Director",1,0)</f>
        <v>0</v>
      </c>
      <c r="AC35">
        <f>IF('WA_Fn-UseC_-HR-Employee-Attriti'!P29="Research Director",1,0)</f>
        <v>0</v>
      </c>
      <c r="AD35">
        <f>IF('WA_Fn-UseC_-HR-Employee-Attriti'!P29="Research Scientist",1,0)</f>
        <v>0</v>
      </c>
      <c r="AE35">
        <f>IF('WA_Fn-UseC_-HR-Employee-Attriti'!P29="Sales Executive",1,0)</f>
        <v>1</v>
      </c>
      <c r="AF35">
        <f>IF('WA_Fn-UseC_-HR-Employee-Attriti'!P29="Sales Representative",1,0)</f>
        <v>0</v>
      </c>
      <c r="AG35">
        <v>2</v>
      </c>
      <c r="AH35">
        <f>IF('WA_Fn-UseC_-HR-Employee-Attriti'!R29="Divorced",1,0)</f>
        <v>0</v>
      </c>
      <c r="AI35">
        <f>IF('WA_Fn-UseC_-HR-Employee-Attriti'!R29="Married",1,0)</f>
        <v>1</v>
      </c>
      <c r="AJ35">
        <f>IF('WA_Fn-UseC_-HR-Employee-Attriti'!R29="Single",1,0)</f>
        <v>0</v>
      </c>
      <c r="AK35">
        <v>6825</v>
      </c>
      <c r="AL35">
        <v>21173</v>
      </c>
      <c r="AM35">
        <v>0</v>
      </c>
      <c r="AN35">
        <f>IF('WA_Fn-UseC_-HR-Employee-Attriti'!W29="Yes",1,0)</f>
        <v>0</v>
      </c>
      <c r="AO35">
        <v>11</v>
      </c>
      <c r="AP35">
        <v>3</v>
      </c>
      <c r="AQ35">
        <v>4</v>
      </c>
      <c r="AR35">
        <v>1</v>
      </c>
      <c r="AS35">
        <v>10</v>
      </c>
      <c r="AT35">
        <v>2</v>
      </c>
      <c r="AU35">
        <v>3</v>
      </c>
      <c r="AV35">
        <v>9</v>
      </c>
      <c r="AW35">
        <v>7</v>
      </c>
      <c r="AX35">
        <v>4</v>
      </c>
      <c r="AY35">
        <v>2</v>
      </c>
      <c r="AZ35">
        <v>1</v>
      </c>
      <c r="BB35">
        <f>IF('WA_Fn-UseC_-HR-Employee-Attriti'!B29="Yes",1,0)</f>
        <v>0</v>
      </c>
    </row>
    <row r="36" spans="1:54" x14ac:dyDescent="0.25">
      <c r="A36">
        <v>29</v>
      </c>
      <c r="B36">
        <f>IF('WA_Fn-UseC_-HR-Employee-Attriti'!L30="Male",1,0)</f>
        <v>0</v>
      </c>
      <c r="C36">
        <f>IF('WA_Fn-UseC_-HR-Employee-Attriti'!L30="Female",1,0)</f>
        <v>1</v>
      </c>
      <c r="D36">
        <v>44</v>
      </c>
      <c r="E36">
        <f>IF('WA_Fn-UseC_-HR-Employee-Attriti'!C30="Travel_Rarely",1,0)</f>
        <v>1</v>
      </c>
      <c r="F36">
        <f>IF('WA_Fn-UseC_-HR-Employee-Attriti'!C30="Travel_Frequently",1,0)</f>
        <v>0</v>
      </c>
      <c r="G36">
        <f>IF('WA_Fn-UseC_-HR-Employee-Attriti'!C30="Non-Travel",1,0)</f>
        <v>0</v>
      </c>
      <c r="H36">
        <v>477</v>
      </c>
      <c r="I36">
        <f>IF('WA_Fn-UseC_-HR-Employee-Attriti'!E30="Sales",1,0)</f>
        <v>0</v>
      </c>
      <c r="J36">
        <f>IF('WA_Fn-UseC_-HR-Employee-Attriti'!E30="Research &amp; Development",1,0)</f>
        <v>1</v>
      </c>
      <c r="K36">
        <f>IF('WA_Fn-UseC_-HR-Employee-Attriti'!E30="Human Resources",1,0)</f>
        <v>0</v>
      </c>
      <c r="L36">
        <v>7</v>
      </c>
      <c r="M36">
        <v>4</v>
      </c>
      <c r="N36">
        <f>IF('WA_Fn-UseC_-HR-Employee-Attriti'!H30="Life Sciences",1,0)</f>
        <v>0</v>
      </c>
      <c r="O36">
        <f>IF('WA_Fn-UseC_-HR-Employee-Attriti'!H30="Human Resources",1,0)</f>
        <v>0</v>
      </c>
      <c r="P36">
        <f>IF('WA_Fn-UseC_-HR-Employee-Attriti'!H30="Marketing",1,0)</f>
        <v>0</v>
      </c>
      <c r="Q36">
        <f>IF('WA_Fn-UseC_-HR-Employee-Attriti'!H30="Medical",1,0)</f>
        <v>1</v>
      </c>
      <c r="R36">
        <f>IF('WA_Fn-UseC_-HR-Employee-Attriti'!H30="Other",1,0)</f>
        <v>0</v>
      </c>
      <c r="S36">
        <f>IF('WA_Fn-UseC_-HR-Employee-Attriti'!H30="Technical Degree",1,0)</f>
        <v>0</v>
      </c>
      <c r="T36">
        <v>1</v>
      </c>
      <c r="U36">
        <v>42</v>
      </c>
      <c r="V36">
        <v>2</v>
      </c>
      <c r="W36">
        <v>3</v>
      </c>
      <c r="X36">
        <f>IF('WA_Fn-UseC_-HR-Employee-Attriti'!P30="Healthcare Representative",1,0)</f>
        <v>1</v>
      </c>
      <c r="Y36">
        <f>IF('WA_Fn-UseC_-HR-Employee-Attriti'!P30="Human Resources",1,0)</f>
        <v>0</v>
      </c>
      <c r="Z36">
        <f>IF('WA_Fn-UseC_-HR-Employee-Attriti'!P30="Laboratory Technician",1,0)</f>
        <v>0</v>
      </c>
      <c r="AA36">
        <f>IF('WA_Fn-UseC_-HR-Employee-Attriti'!P30="Manager",1,0)</f>
        <v>0</v>
      </c>
      <c r="AB36">
        <f>IF('WA_Fn-UseC_-HR-Employee-Attriti'!P30="Manufacturing Director",1,0)</f>
        <v>0</v>
      </c>
      <c r="AC36">
        <f>IF('WA_Fn-UseC_-HR-Employee-Attriti'!P30="Research Director",1,0)</f>
        <v>0</v>
      </c>
      <c r="AD36">
        <f>IF('WA_Fn-UseC_-HR-Employee-Attriti'!P30="Research Scientist",1,0)</f>
        <v>0</v>
      </c>
      <c r="AE36">
        <f>IF('WA_Fn-UseC_-HR-Employee-Attriti'!P30="Sales Executive",1,0)</f>
        <v>0</v>
      </c>
      <c r="AF36">
        <f>IF('WA_Fn-UseC_-HR-Employee-Attriti'!P30="Sales Representative",1,0)</f>
        <v>0</v>
      </c>
      <c r="AG36">
        <v>4</v>
      </c>
      <c r="AH36">
        <f>IF('WA_Fn-UseC_-HR-Employee-Attriti'!R30="Divorced",1,0)</f>
        <v>0</v>
      </c>
      <c r="AI36">
        <f>IF('WA_Fn-UseC_-HR-Employee-Attriti'!R30="Married",1,0)</f>
        <v>1</v>
      </c>
      <c r="AJ36">
        <f>IF('WA_Fn-UseC_-HR-Employee-Attriti'!R30="Single",1,0)</f>
        <v>0</v>
      </c>
      <c r="AK36">
        <v>10248</v>
      </c>
      <c r="AL36">
        <v>2094</v>
      </c>
      <c r="AM36">
        <v>3</v>
      </c>
      <c r="AN36">
        <f>IF('WA_Fn-UseC_-HR-Employee-Attriti'!W30="Yes",1,0)</f>
        <v>0</v>
      </c>
      <c r="AO36">
        <v>14</v>
      </c>
      <c r="AP36">
        <v>3</v>
      </c>
      <c r="AQ36">
        <v>4</v>
      </c>
      <c r="AR36">
        <v>1</v>
      </c>
      <c r="AS36">
        <v>24</v>
      </c>
      <c r="AT36">
        <v>4</v>
      </c>
      <c r="AU36">
        <v>3</v>
      </c>
      <c r="AV36">
        <v>22</v>
      </c>
      <c r="AW36">
        <v>6</v>
      </c>
      <c r="AX36">
        <v>5</v>
      </c>
      <c r="AY36">
        <v>17</v>
      </c>
      <c r="AZ36">
        <v>1</v>
      </c>
      <c r="BB36">
        <f>IF('WA_Fn-UseC_-HR-Employee-Attriti'!B30="Yes",1,0)</f>
        <v>0</v>
      </c>
    </row>
    <row r="37" spans="1:54" x14ac:dyDescent="0.25">
      <c r="A37">
        <v>30</v>
      </c>
      <c r="B37">
        <f>IF('WA_Fn-UseC_-HR-Employee-Attriti'!L31="Male",1,0)</f>
        <v>0</v>
      </c>
      <c r="C37">
        <f>IF('WA_Fn-UseC_-HR-Employee-Attriti'!L31="Female",1,0)</f>
        <v>1</v>
      </c>
      <c r="D37">
        <v>46</v>
      </c>
      <c r="E37">
        <f>IF('WA_Fn-UseC_-HR-Employee-Attriti'!C31="Travel_Rarely",1,0)</f>
        <v>1</v>
      </c>
      <c r="F37">
        <f>IF('WA_Fn-UseC_-HR-Employee-Attriti'!C31="Travel_Frequently",1,0)</f>
        <v>0</v>
      </c>
      <c r="G37">
        <f>IF('WA_Fn-UseC_-HR-Employee-Attriti'!C31="Non-Travel",1,0)</f>
        <v>0</v>
      </c>
      <c r="H37">
        <v>705</v>
      </c>
      <c r="I37">
        <f>IF('WA_Fn-UseC_-HR-Employee-Attriti'!E31="Sales",1,0)</f>
        <v>1</v>
      </c>
      <c r="J37">
        <f>IF('WA_Fn-UseC_-HR-Employee-Attriti'!E31="Research &amp; Development",1,0)</f>
        <v>0</v>
      </c>
      <c r="K37">
        <f>IF('WA_Fn-UseC_-HR-Employee-Attriti'!E31="Human Resources",1,0)</f>
        <v>0</v>
      </c>
      <c r="L37">
        <v>2</v>
      </c>
      <c r="M37">
        <v>4</v>
      </c>
      <c r="N37">
        <f>IF('WA_Fn-UseC_-HR-Employee-Attriti'!H31="Life Sciences",1,0)</f>
        <v>0</v>
      </c>
      <c r="O37">
        <f>IF('WA_Fn-UseC_-HR-Employee-Attriti'!H31="Human Resources",1,0)</f>
        <v>0</v>
      </c>
      <c r="P37">
        <f>IF('WA_Fn-UseC_-HR-Employee-Attriti'!H31="Marketing",1,0)</f>
        <v>1</v>
      </c>
      <c r="Q37">
        <f>IF('WA_Fn-UseC_-HR-Employee-Attriti'!H31="Medical",1,0)</f>
        <v>0</v>
      </c>
      <c r="R37">
        <f>IF('WA_Fn-UseC_-HR-Employee-Attriti'!H31="Other",1,0)</f>
        <v>0</v>
      </c>
      <c r="S37">
        <f>IF('WA_Fn-UseC_-HR-Employee-Attriti'!H31="Technical Degree",1,0)</f>
        <v>0</v>
      </c>
      <c r="T37">
        <v>2</v>
      </c>
      <c r="U37">
        <v>83</v>
      </c>
      <c r="V37">
        <v>3</v>
      </c>
      <c r="W37">
        <v>5</v>
      </c>
      <c r="X37">
        <f>IF('WA_Fn-UseC_-HR-Employee-Attriti'!P31="Healthcare Representative",1,0)</f>
        <v>0</v>
      </c>
      <c r="Y37">
        <f>IF('WA_Fn-UseC_-HR-Employee-Attriti'!P31="Human Resources",1,0)</f>
        <v>0</v>
      </c>
      <c r="Z37">
        <f>IF('WA_Fn-UseC_-HR-Employee-Attriti'!P31="Laboratory Technician",1,0)</f>
        <v>0</v>
      </c>
      <c r="AA37">
        <f>IF('WA_Fn-UseC_-HR-Employee-Attriti'!P31="Manager",1,0)</f>
        <v>1</v>
      </c>
      <c r="AB37">
        <f>IF('WA_Fn-UseC_-HR-Employee-Attriti'!P31="Manufacturing Director",1,0)</f>
        <v>0</v>
      </c>
      <c r="AC37">
        <f>IF('WA_Fn-UseC_-HR-Employee-Attriti'!P31="Research Director",1,0)</f>
        <v>0</v>
      </c>
      <c r="AD37">
        <f>IF('WA_Fn-UseC_-HR-Employee-Attriti'!P31="Research Scientist",1,0)</f>
        <v>0</v>
      </c>
      <c r="AE37">
        <f>IF('WA_Fn-UseC_-HR-Employee-Attriti'!P31="Sales Executive",1,0)</f>
        <v>0</v>
      </c>
      <c r="AF37">
        <f>IF('WA_Fn-UseC_-HR-Employee-Attriti'!P31="Sales Representative",1,0)</f>
        <v>0</v>
      </c>
      <c r="AG37">
        <v>1</v>
      </c>
      <c r="AH37">
        <f>IF('WA_Fn-UseC_-HR-Employee-Attriti'!R31="Divorced",1,0)</f>
        <v>0</v>
      </c>
      <c r="AI37">
        <f>IF('WA_Fn-UseC_-HR-Employee-Attriti'!R31="Married",1,0)</f>
        <v>0</v>
      </c>
      <c r="AJ37">
        <f>IF('WA_Fn-UseC_-HR-Employee-Attriti'!R31="Single",1,0)</f>
        <v>1</v>
      </c>
      <c r="AK37">
        <v>18947</v>
      </c>
      <c r="AL37">
        <v>22822</v>
      </c>
      <c r="AM37">
        <v>3</v>
      </c>
      <c r="AN37">
        <f>IF('WA_Fn-UseC_-HR-Employee-Attriti'!W31="Yes",1,0)</f>
        <v>0</v>
      </c>
      <c r="AO37">
        <v>12</v>
      </c>
      <c r="AP37">
        <v>3</v>
      </c>
      <c r="AQ37">
        <v>4</v>
      </c>
      <c r="AR37">
        <v>0</v>
      </c>
      <c r="AS37">
        <v>22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1</v>
      </c>
      <c r="AZ37">
        <v>1</v>
      </c>
      <c r="BB37">
        <f>IF('WA_Fn-UseC_-HR-Employee-Attriti'!B31="Yes",1,0)</f>
        <v>0</v>
      </c>
    </row>
    <row r="38" spans="1:54" x14ac:dyDescent="0.25">
      <c r="A38">
        <v>31</v>
      </c>
      <c r="B38">
        <f>IF('WA_Fn-UseC_-HR-Employee-Attriti'!L32="Male",1,0)</f>
        <v>1</v>
      </c>
      <c r="C38">
        <f>IF('WA_Fn-UseC_-HR-Employee-Attriti'!L32="Female",1,0)</f>
        <v>0</v>
      </c>
      <c r="D38">
        <v>33</v>
      </c>
      <c r="E38">
        <f>IF('WA_Fn-UseC_-HR-Employee-Attriti'!C32="Travel_Rarely",1,0)</f>
        <v>1</v>
      </c>
      <c r="F38">
        <f>IF('WA_Fn-UseC_-HR-Employee-Attriti'!C32="Travel_Frequently",1,0)</f>
        <v>0</v>
      </c>
      <c r="G38">
        <f>IF('WA_Fn-UseC_-HR-Employee-Attriti'!C32="Non-Travel",1,0)</f>
        <v>0</v>
      </c>
      <c r="H38">
        <v>924</v>
      </c>
      <c r="I38">
        <f>IF('WA_Fn-UseC_-HR-Employee-Attriti'!E32="Sales",1,0)</f>
        <v>0</v>
      </c>
      <c r="J38">
        <f>IF('WA_Fn-UseC_-HR-Employee-Attriti'!E32="Research &amp; Development",1,0)</f>
        <v>1</v>
      </c>
      <c r="K38">
        <f>IF('WA_Fn-UseC_-HR-Employee-Attriti'!E32="Human Resources",1,0)</f>
        <v>0</v>
      </c>
      <c r="L38">
        <v>2</v>
      </c>
      <c r="M38">
        <v>3</v>
      </c>
      <c r="N38">
        <f>IF('WA_Fn-UseC_-HR-Employee-Attriti'!H32="Life Sciences",1,0)</f>
        <v>0</v>
      </c>
      <c r="O38">
        <f>IF('WA_Fn-UseC_-HR-Employee-Attriti'!H32="Human Resources",1,0)</f>
        <v>0</v>
      </c>
      <c r="P38">
        <f>IF('WA_Fn-UseC_-HR-Employee-Attriti'!H32="Marketing",1,0)</f>
        <v>0</v>
      </c>
      <c r="Q38">
        <f>IF('WA_Fn-UseC_-HR-Employee-Attriti'!H32="Medical",1,0)</f>
        <v>1</v>
      </c>
      <c r="R38">
        <f>IF('WA_Fn-UseC_-HR-Employee-Attriti'!H32="Other",1,0)</f>
        <v>0</v>
      </c>
      <c r="S38">
        <f>IF('WA_Fn-UseC_-HR-Employee-Attriti'!H32="Technical Degree",1,0)</f>
        <v>0</v>
      </c>
      <c r="T38">
        <v>3</v>
      </c>
      <c r="U38">
        <v>78</v>
      </c>
      <c r="V38">
        <v>3</v>
      </c>
      <c r="W38">
        <v>1</v>
      </c>
      <c r="X38">
        <f>IF('WA_Fn-UseC_-HR-Employee-Attriti'!P32="Healthcare Representative",1,0)</f>
        <v>0</v>
      </c>
      <c r="Y38">
        <f>IF('WA_Fn-UseC_-HR-Employee-Attriti'!P32="Human Resources",1,0)</f>
        <v>0</v>
      </c>
      <c r="Z38">
        <f>IF('WA_Fn-UseC_-HR-Employee-Attriti'!P32="Laboratory Technician",1,0)</f>
        <v>1</v>
      </c>
      <c r="AA38">
        <f>IF('WA_Fn-UseC_-HR-Employee-Attriti'!P32="Manager",1,0)</f>
        <v>0</v>
      </c>
      <c r="AB38">
        <f>IF('WA_Fn-UseC_-HR-Employee-Attriti'!P32="Manufacturing Director",1,0)</f>
        <v>0</v>
      </c>
      <c r="AC38">
        <f>IF('WA_Fn-UseC_-HR-Employee-Attriti'!P32="Research Director",1,0)</f>
        <v>0</v>
      </c>
      <c r="AD38">
        <f>IF('WA_Fn-UseC_-HR-Employee-Attriti'!P32="Research Scientist",1,0)</f>
        <v>0</v>
      </c>
      <c r="AE38">
        <f>IF('WA_Fn-UseC_-HR-Employee-Attriti'!P32="Sales Executive",1,0)</f>
        <v>0</v>
      </c>
      <c r="AF38">
        <f>IF('WA_Fn-UseC_-HR-Employee-Attriti'!P32="Sales Representative",1,0)</f>
        <v>0</v>
      </c>
      <c r="AG38">
        <v>4</v>
      </c>
      <c r="AH38">
        <f>IF('WA_Fn-UseC_-HR-Employee-Attriti'!R32="Divorced",1,0)</f>
        <v>0</v>
      </c>
      <c r="AI38">
        <f>IF('WA_Fn-UseC_-HR-Employee-Attriti'!R32="Married",1,0)</f>
        <v>0</v>
      </c>
      <c r="AJ38">
        <f>IF('WA_Fn-UseC_-HR-Employee-Attriti'!R32="Single",1,0)</f>
        <v>1</v>
      </c>
      <c r="AK38">
        <v>2496</v>
      </c>
      <c r="AL38">
        <v>6670</v>
      </c>
      <c r="AM38">
        <v>4</v>
      </c>
      <c r="AN38">
        <f>IF('WA_Fn-UseC_-HR-Employee-Attriti'!W32="Yes",1,0)</f>
        <v>0</v>
      </c>
      <c r="AO38">
        <v>11</v>
      </c>
      <c r="AP38">
        <v>3</v>
      </c>
      <c r="AQ38">
        <v>4</v>
      </c>
      <c r="AR38">
        <v>0</v>
      </c>
      <c r="AS38">
        <v>7</v>
      </c>
      <c r="AT38">
        <v>3</v>
      </c>
      <c r="AU38">
        <v>3</v>
      </c>
      <c r="AV38">
        <v>1</v>
      </c>
      <c r="AW38">
        <v>1</v>
      </c>
      <c r="AX38">
        <v>0</v>
      </c>
      <c r="AY38">
        <v>0</v>
      </c>
      <c r="AZ38">
        <v>1</v>
      </c>
      <c r="BB38">
        <f>IF('WA_Fn-UseC_-HR-Employee-Attriti'!B32="Yes",1,0)</f>
        <v>0</v>
      </c>
    </row>
    <row r="39" spans="1:54" x14ac:dyDescent="0.25">
      <c r="A39">
        <v>32</v>
      </c>
      <c r="B39">
        <f>IF('WA_Fn-UseC_-HR-Employee-Attriti'!L33="Male",1,0)</f>
        <v>1</v>
      </c>
      <c r="C39">
        <f>IF('WA_Fn-UseC_-HR-Employee-Attriti'!L33="Female",1,0)</f>
        <v>0</v>
      </c>
      <c r="D39">
        <v>44</v>
      </c>
      <c r="E39">
        <f>IF('WA_Fn-UseC_-HR-Employee-Attriti'!C33="Travel_Rarely",1,0)</f>
        <v>1</v>
      </c>
      <c r="F39">
        <f>IF('WA_Fn-UseC_-HR-Employee-Attriti'!C33="Travel_Frequently",1,0)</f>
        <v>0</v>
      </c>
      <c r="G39">
        <f>IF('WA_Fn-UseC_-HR-Employee-Attriti'!C33="Non-Travel",1,0)</f>
        <v>0</v>
      </c>
      <c r="H39">
        <v>1459</v>
      </c>
      <c r="I39">
        <f>IF('WA_Fn-UseC_-HR-Employee-Attriti'!E33="Sales",1,0)</f>
        <v>0</v>
      </c>
      <c r="J39">
        <f>IF('WA_Fn-UseC_-HR-Employee-Attriti'!E33="Research &amp; Development",1,0)</f>
        <v>1</v>
      </c>
      <c r="K39">
        <f>IF('WA_Fn-UseC_-HR-Employee-Attriti'!E33="Human Resources",1,0)</f>
        <v>0</v>
      </c>
      <c r="L39">
        <v>10</v>
      </c>
      <c r="M39">
        <v>4</v>
      </c>
      <c r="N39">
        <f>IF('WA_Fn-UseC_-HR-Employee-Attriti'!H33="Life Sciences",1,0)</f>
        <v>0</v>
      </c>
      <c r="O39">
        <f>IF('WA_Fn-UseC_-HR-Employee-Attriti'!H33="Human Resources",1,0)</f>
        <v>0</v>
      </c>
      <c r="P39">
        <f>IF('WA_Fn-UseC_-HR-Employee-Attriti'!H33="Marketing",1,0)</f>
        <v>0</v>
      </c>
      <c r="Q39">
        <f>IF('WA_Fn-UseC_-HR-Employee-Attriti'!H33="Medical",1,0)</f>
        <v>0</v>
      </c>
      <c r="R39">
        <f>IF('WA_Fn-UseC_-HR-Employee-Attriti'!H33="Other",1,0)</f>
        <v>1</v>
      </c>
      <c r="S39">
        <f>IF('WA_Fn-UseC_-HR-Employee-Attriti'!H33="Technical Degree",1,0)</f>
        <v>0</v>
      </c>
      <c r="T39">
        <v>4</v>
      </c>
      <c r="U39">
        <v>41</v>
      </c>
      <c r="V39">
        <v>3</v>
      </c>
      <c r="W39">
        <v>2</v>
      </c>
      <c r="X39">
        <f>IF('WA_Fn-UseC_-HR-Employee-Attriti'!P33="Healthcare Representative",1,0)</f>
        <v>1</v>
      </c>
      <c r="Y39">
        <f>IF('WA_Fn-UseC_-HR-Employee-Attriti'!P33="Human Resources",1,0)</f>
        <v>0</v>
      </c>
      <c r="Z39">
        <f>IF('WA_Fn-UseC_-HR-Employee-Attriti'!P33="Laboratory Technician",1,0)</f>
        <v>0</v>
      </c>
      <c r="AA39">
        <f>IF('WA_Fn-UseC_-HR-Employee-Attriti'!P33="Manager",1,0)</f>
        <v>0</v>
      </c>
      <c r="AB39">
        <f>IF('WA_Fn-UseC_-HR-Employee-Attriti'!P33="Manufacturing Director",1,0)</f>
        <v>0</v>
      </c>
      <c r="AC39">
        <f>IF('WA_Fn-UseC_-HR-Employee-Attriti'!P33="Research Director",1,0)</f>
        <v>0</v>
      </c>
      <c r="AD39">
        <f>IF('WA_Fn-UseC_-HR-Employee-Attriti'!P33="Research Scientist",1,0)</f>
        <v>0</v>
      </c>
      <c r="AE39">
        <f>IF('WA_Fn-UseC_-HR-Employee-Attriti'!P33="Sales Executive",1,0)</f>
        <v>0</v>
      </c>
      <c r="AF39">
        <f>IF('WA_Fn-UseC_-HR-Employee-Attriti'!P33="Sales Representative",1,0)</f>
        <v>0</v>
      </c>
      <c r="AG39">
        <v>4</v>
      </c>
      <c r="AH39">
        <f>IF('WA_Fn-UseC_-HR-Employee-Attriti'!R33="Divorced",1,0)</f>
        <v>0</v>
      </c>
      <c r="AI39">
        <f>IF('WA_Fn-UseC_-HR-Employee-Attriti'!R33="Married",1,0)</f>
        <v>1</v>
      </c>
      <c r="AJ39">
        <f>IF('WA_Fn-UseC_-HR-Employee-Attriti'!R33="Single",1,0)</f>
        <v>0</v>
      </c>
      <c r="AK39">
        <v>6465</v>
      </c>
      <c r="AL39">
        <v>19121</v>
      </c>
      <c r="AM39">
        <v>2</v>
      </c>
      <c r="AN39">
        <f>IF('WA_Fn-UseC_-HR-Employee-Attriti'!W33="Yes",1,0)</f>
        <v>1</v>
      </c>
      <c r="AO39">
        <v>13</v>
      </c>
      <c r="AP39">
        <v>3</v>
      </c>
      <c r="AQ39">
        <v>4</v>
      </c>
      <c r="AR39">
        <v>0</v>
      </c>
      <c r="AS39">
        <v>9</v>
      </c>
      <c r="AT39">
        <v>5</v>
      </c>
      <c r="AU39">
        <v>4</v>
      </c>
      <c r="AV39">
        <v>4</v>
      </c>
      <c r="AW39">
        <v>2</v>
      </c>
      <c r="AX39">
        <v>1</v>
      </c>
      <c r="AY39">
        <v>3</v>
      </c>
      <c r="AZ39">
        <v>1</v>
      </c>
      <c r="BB39">
        <f>IF('WA_Fn-UseC_-HR-Employee-Attriti'!B33="Yes",1,0)</f>
        <v>0</v>
      </c>
    </row>
    <row r="40" spans="1:54" x14ac:dyDescent="0.25">
      <c r="A40">
        <v>33</v>
      </c>
      <c r="B40">
        <f>IF('WA_Fn-UseC_-HR-Employee-Attriti'!L34="Male",1,0)</f>
        <v>1</v>
      </c>
      <c r="C40">
        <f>IF('WA_Fn-UseC_-HR-Employee-Attriti'!L34="Female",1,0)</f>
        <v>0</v>
      </c>
      <c r="D40">
        <v>30</v>
      </c>
      <c r="E40">
        <f>IF('WA_Fn-UseC_-HR-Employee-Attriti'!C34="Travel_Rarely",1,0)</f>
        <v>1</v>
      </c>
      <c r="F40">
        <f>IF('WA_Fn-UseC_-HR-Employee-Attriti'!C34="Travel_Frequently",1,0)</f>
        <v>0</v>
      </c>
      <c r="G40">
        <f>IF('WA_Fn-UseC_-HR-Employee-Attriti'!C34="Non-Travel",1,0)</f>
        <v>0</v>
      </c>
      <c r="H40">
        <v>125</v>
      </c>
      <c r="I40">
        <f>IF('WA_Fn-UseC_-HR-Employee-Attriti'!E34="Sales",1,0)</f>
        <v>0</v>
      </c>
      <c r="J40">
        <f>IF('WA_Fn-UseC_-HR-Employee-Attriti'!E34="Research &amp; Development",1,0)</f>
        <v>1</v>
      </c>
      <c r="K40">
        <f>IF('WA_Fn-UseC_-HR-Employee-Attriti'!E34="Human Resources",1,0)</f>
        <v>0</v>
      </c>
      <c r="L40">
        <v>9</v>
      </c>
      <c r="M40">
        <v>2</v>
      </c>
      <c r="N40">
        <f>IF('WA_Fn-UseC_-HR-Employee-Attriti'!H34="Life Sciences",1,0)</f>
        <v>0</v>
      </c>
      <c r="O40">
        <f>IF('WA_Fn-UseC_-HR-Employee-Attriti'!H34="Human Resources",1,0)</f>
        <v>0</v>
      </c>
      <c r="P40">
        <f>IF('WA_Fn-UseC_-HR-Employee-Attriti'!H34="Marketing",1,0)</f>
        <v>0</v>
      </c>
      <c r="Q40">
        <f>IF('WA_Fn-UseC_-HR-Employee-Attriti'!H34="Medical",1,0)</f>
        <v>1</v>
      </c>
      <c r="R40">
        <f>IF('WA_Fn-UseC_-HR-Employee-Attriti'!H34="Other",1,0)</f>
        <v>0</v>
      </c>
      <c r="S40">
        <f>IF('WA_Fn-UseC_-HR-Employee-Attriti'!H34="Technical Degree",1,0)</f>
        <v>0</v>
      </c>
      <c r="T40">
        <v>4</v>
      </c>
      <c r="U40">
        <v>83</v>
      </c>
      <c r="V40">
        <v>2</v>
      </c>
      <c r="W40">
        <v>1</v>
      </c>
      <c r="X40">
        <f>IF('WA_Fn-UseC_-HR-Employee-Attriti'!P34="Healthcare Representative",1,0)</f>
        <v>0</v>
      </c>
      <c r="Y40">
        <f>IF('WA_Fn-UseC_-HR-Employee-Attriti'!P34="Human Resources",1,0)</f>
        <v>0</v>
      </c>
      <c r="Z40">
        <f>IF('WA_Fn-UseC_-HR-Employee-Attriti'!P34="Laboratory Technician",1,0)</f>
        <v>1</v>
      </c>
      <c r="AA40">
        <f>IF('WA_Fn-UseC_-HR-Employee-Attriti'!P34="Manager",1,0)</f>
        <v>0</v>
      </c>
      <c r="AB40">
        <f>IF('WA_Fn-UseC_-HR-Employee-Attriti'!P34="Manufacturing Director",1,0)</f>
        <v>0</v>
      </c>
      <c r="AC40">
        <f>IF('WA_Fn-UseC_-HR-Employee-Attriti'!P34="Research Director",1,0)</f>
        <v>0</v>
      </c>
      <c r="AD40">
        <f>IF('WA_Fn-UseC_-HR-Employee-Attriti'!P34="Research Scientist",1,0)</f>
        <v>0</v>
      </c>
      <c r="AE40">
        <f>IF('WA_Fn-UseC_-HR-Employee-Attriti'!P34="Sales Executive",1,0)</f>
        <v>0</v>
      </c>
      <c r="AF40">
        <f>IF('WA_Fn-UseC_-HR-Employee-Attriti'!P34="Sales Representative",1,0)</f>
        <v>0</v>
      </c>
      <c r="AG40">
        <v>3</v>
      </c>
      <c r="AH40">
        <f>IF('WA_Fn-UseC_-HR-Employee-Attriti'!R34="Divorced",1,0)</f>
        <v>0</v>
      </c>
      <c r="AI40">
        <f>IF('WA_Fn-UseC_-HR-Employee-Attriti'!R34="Married",1,0)</f>
        <v>0</v>
      </c>
      <c r="AJ40">
        <f>IF('WA_Fn-UseC_-HR-Employee-Attriti'!R34="Single",1,0)</f>
        <v>1</v>
      </c>
      <c r="AK40">
        <v>2206</v>
      </c>
      <c r="AL40">
        <v>16117</v>
      </c>
      <c r="AM40">
        <v>1</v>
      </c>
      <c r="AN40">
        <f>IF('WA_Fn-UseC_-HR-Employee-Attriti'!W34="Yes",1,0)</f>
        <v>0</v>
      </c>
      <c r="AO40">
        <v>13</v>
      </c>
      <c r="AP40">
        <v>3</v>
      </c>
      <c r="AQ40">
        <v>1</v>
      </c>
      <c r="AR40">
        <v>0</v>
      </c>
      <c r="AS40">
        <v>10</v>
      </c>
      <c r="AT40">
        <v>5</v>
      </c>
      <c r="AU40">
        <v>3</v>
      </c>
      <c r="AV40">
        <v>10</v>
      </c>
      <c r="AW40">
        <v>0</v>
      </c>
      <c r="AX40">
        <v>1</v>
      </c>
      <c r="AY40">
        <v>8</v>
      </c>
      <c r="AZ40">
        <v>1</v>
      </c>
      <c r="BB40">
        <f>IF('WA_Fn-UseC_-HR-Employee-Attriti'!B34="Yes",1,0)</f>
        <v>0</v>
      </c>
    </row>
    <row r="41" spans="1:54" x14ac:dyDescent="0.25">
      <c r="A41">
        <v>34</v>
      </c>
      <c r="B41">
        <f>IF('WA_Fn-UseC_-HR-Employee-Attriti'!L35="Male",1,0)</f>
        <v>1</v>
      </c>
      <c r="C41">
        <f>IF('WA_Fn-UseC_-HR-Employee-Attriti'!L35="Female",1,0)</f>
        <v>0</v>
      </c>
      <c r="D41">
        <v>39</v>
      </c>
      <c r="E41">
        <f>IF('WA_Fn-UseC_-HR-Employee-Attriti'!C35="Travel_Rarely",1,0)</f>
        <v>1</v>
      </c>
      <c r="F41">
        <f>IF('WA_Fn-UseC_-HR-Employee-Attriti'!C35="Travel_Frequently",1,0)</f>
        <v>0</v>
      </c>
      <c r="G41">
        <f>IF('WA_Fn-UseC_-HR-Employee-Attriti'!C35="Non-Travel",1,0)</f>
        <v>0</v>
      </c>
      <c r="H41">
        <v>895</v>
      </c>
      <c r="I41">
        <f>IF('WA_Fn-UseC_-HR-Employee-Attriti'!E35="Sales",1,0)</f>
        <v>1</v>
      </c>
      <c r="J41">
        <f>IF('WA_Fn-UseC_-HR-Employee-Attriti'!E35="Research &amp; Development",1,0)</f>
        <v>0</v>
      </c>
      <c r="K41">
        <f>IF('WA_Fn-UseC_-HR-Employee-Attriti'!E35="Human Resources",1,0)</f>
        <v>0</v>
      </c>
      <c r="L41">
        <v>5</v>
      </c>
      <c r="M41">
        <v>3</v>
      </c>
      <c r="N41">
        <f>IF('WA_Fn-UseC_-HR-Employee-Attriti'!H35="Life Sciences",1,0)</f>
        <v>0</v>
      </c>
      <c r="O41">
        <f>IF('WA_Fn-UseC_-HR-Employee-Attriti'!H35="Human Resources",1,0)</f>
        <v>0</v>
      </c>
      <c r="P41">
        <f>IF('WA_Fn-UseC_-HR-Employee-Attriti'!H35="Marketing",1,0)</f>
        <v>0</v>
      </c>
      <c r="Q41">
        <f>IF('WA_Fn-UseC_-HR-Employee-Attriti'!H35="Medical",1,0)</f>
        <v>0</v>
      </c>
      <c r="R41">
        <f>IF('WA_Fn-UseC_-HR-Employee-Attriti'!H35="Other",1,0)</f>
        <v>0</v>
      </c>
      <c r="S41">
        <f>IF('WA_Fn-UseC_-HR-Employee-Attriti'!H35="Technical Degree",1,0)</f>
        <v>1</v>
      </c>
      <c r="T41">
        <v>4</v>
      </c>
      <c r="U41">
        <v>56</v>
      </c>
      <c r="V41">
        <v>3</v>
      </c>
      <c r="W41">
        <v>2</v>
      </c>
      <c r="X41">
        <f>IF('WA_Fn-UseC_-HR-Employee-Attriti'!P35="Healthcare Representative",1,0)</f>
        <v>0</v>
      </c>
      <c r="Y41">
        <f>IF('WA_Fn-UseC_-HR-Employee-Attriti'!P35="Human Resources",1,0)</f>
        <v>0</v>
      </c>
      <c r="Z41">
        <f>IF('WA_Fn-UseC_-HR-Employee-Attriti'!P35="Laboratory Technician",1,0)</f>
        <v>0</v>
      </c>
      <c r="AA41">
        <f>IF('WA_Fn-UseC_-HR-Employee-Attriti'!P35="Manager",1,0)</f>
        <v>0</v>
      </c>
      <c r="AB41">
        <f>IF('WA_Fn-UseC_-HR-Employee-Attriti'!P35="Manufacturing Director",1,0)</f>
        <v>0</v>
      </c>
      <c r="AC41">
        <f>IF('WA_Fn-UseC_-HR-Employee-Attriti'!P35="Research Director",1,0)</f>
        <v>0</v>
      </c>
      <c r="AD41">
        <f>IF('WA_Fn-UseC_-HR-Employee-Attriti'!P35="Research Scientist",1,0)</f>
        <v>0</v>
      </c>
      <c r="AE41">
        <f>IF('WA_Fn-UseC_-HR-Employee-Attriti'!P35="Sales Executive",1,0)</f>
        <v>0</v>
      </c>
      <c r="AF41">
        <f>IF('WA_Fn-UseC_-HR-Employee-Attriti'!P35="Sales Representative",1,0)</f>
        <v>1</v>
      </c>
      <c r="AG41">
        <v>4</v>
      </c>
      <c r="AH41">
        <f>IF('WA_Fn-UseC_-HR-Employee-Attriti'!R35="Divorced",1,0)</f>
        <v>0</v>
      </c>
      <c r="AI41">
        <f>IF('WA_Fn-UseC_-HR-Employee-Attriti'!R35="Married",1,0)</f>
        <v>1</v>
      </c>
      <c r="AJ41">
        <f>IF('WA_Fn-UseC_-HR-Employee-Attriti'!R35="Single",1,0)</f>
        <v>0</v>
      </c>
      <c r="AK41">
        <v>2086</v>
      </c>
      <c r="AL41">
        <v>3335</v>
      </c>
      <c r="AM41">
        <v>3</v>
      </c>
      <c r="AN41">
        <f>IF('WA_Fn-UseC_-HR-Employee-Attriti'!W35="Yes",1,0)</f>
        <v>0</v>
      </c>
      <c r="AO41">
        <v>14</v>
      </c>
      <c r="AP41">
        <v>3</v>
      </c>
      <c r="AQ41">
        <v>3</v>
      </c>
      <c r="AR41">
        <v>1</v>
      </c>
      <c r="AS41">
        <v>19</v>
      </c>
      <c r="AT41">
        <v>6</v>
      </c>
      <c r="AU41">
        <v>4</v>
      </c>
      <c r="AV41">
        <v>1</v>
      </c>
      <c r="AW41">
        <v>0</v>
      </c>
      <c r="AX41">
        <v>0</v>
      </c>
      <c r="AY41">
        <v>0</v>
      </c>
      <c r="AZ41">
        <v>1</v>
      </c>
      <c r="BB41">
        <f>IF('WA_Fn-UseC_-HR-Employee-Attriti'!B35="Yes",1,0)</f>
        <v>1</v>
      </c>
    </row>
    <row r="42" spans="1:54" x14ac:dyDescent="0.25">
      <c r="A42">
        <v>35</v>
      </c>
      <c r="B42">
        <f>IF('WA_Fn-UseC_-HR-Employee-Attriti'!L36="Male",1,0)</f>
        <v>1</v>
      </c>
      <c r="C42">
        <f>IF('WA_Fn-UseC_-HR-Employee-Attriti'!L36="Female",1,0)</f>
        <v>0</v>
      </c>
      <c r="D42">
        <v>24</v>
      </c>
      <c r="E42">
        <f>IF('WA_Fn-UseC_-HR-Employee-Attriti'!C36="Travel_Rarely",1,0)</f>
        <v>1</v>
      </c>
      <c r="F42">
        <f>IF('WA_Fn-UseC_-HR-Employee-Attriti'!C36="Travel_Frequently",1,0)</f>
        <v>0</v>
      </c>
      <c r="G42">
        <f>IF('WA_Fn-UseC_-HR-Employee-Attriti'!C36="Non-Travel",1,0)</f>
        <v>0</v>
      </c>
      <c r="H42">
        <v>813</v>
      </c>
      <c r="I42">
        <f>IF('WA_Fn-UseC_-HR-Employee-Attriti'!E36="Sales",1,0)</f>
        <v>0</v>
      </c>
      <c r="J42">
        <f>IF('WA_Fn-UseC_-HR-Employee-Attriti'!E36="Research &amp; Development",1,0)</f>
        <v>1</v>
      </c>
      <c r="K42">
        <f>IF('WA_Fn-UseC_-HR-Employee-Attriti'!E36="Human Resources",1,0)</f>
        <v>0</v>
      </c>
      <c r="L42">
        <v>1</v>
      </c>
      <c r="M42">
        <v>3</v>
      </c>
      <c r="N42">
        <f>IF('WA_Fn-UseC_-HR-Employee-Attriti'!H36="Life Sciences",1,0)</f>
        <v>0</v>
      </c>
      <c r="O42">
        <f>IF('WA_Fn-UseC_-HR-Employee-Attriti'!H36="Human Resources",1,0)</f>
        <v>0</v>
      </c>
      <c r="P42">
        <f>IF('WA_Fn-UseC_-HR-Employee-Attriti'!H36="Marketing",1,0)</f>
        <v>0</v>
      </c>
      <c r="Q42">
        <f>IF('WA_Fn-UseC_-HR-Employee-Attriti'!H36="Medical",1,0)</f>
        <v>1</v>
      </c>
      <c r="R42">
        <f>IF('WA_Fn-UseC_-HR-Employee-Attriti'!H36="Other",1,0)</f>
        <v>0</v>
      </c>
      <c r="S42">
        <f>IF('WA_Fn-UseC_-HR-Employee-Attriti'!H36="Technical Degree",1,0)</f>
        <v>0</v>
      </c>
      <c r="T42">
        <v>2</v>
      </c>
      <c r="U42">
        <v>61</v>
      </c>
      <c r="V42">
        <v>3</v>
      </c>
      <c r="W42">
        <v>1</v>
      </c>
      <c r="X42">
        <f>IF('WA_Fn-UseC_-HR-Employee-Attriti'!P36="Healthcare Representative",1,0)</f>
        <v>0</v>
      </c>
      <c r="Y42">
        <f>IF('WA_Fn-UseC_-HR-Employee-Attriti'!P36="Human Resources",1,0)</f>
        <v>0</v>
      </c>
      <c r="Z42">
        <f>IF('WA_Fn-UseC_-HR-Employee-Attriti'!P36="Laboratory Technician",1,0)</f>
        <v>0</v>
      </c>
      <c r="AA42">
        <f>IF('WA_Fn-UseC_-HR-Employee-Attriti'!P36="Manager",1,0)</f>
        <v>0</v>
      </c>
      <c r="AB42">
        <f>IF('WA_Fn-UseC_-HR-Employee-Attriti'!P36="Manufacturing Director",1,0)</f>
        <v>0</v>
      </c>
      <c r="AC42">
        <f>IF('WA_Fn-UseC_-HR-Employee-Attriti'!P36="Research Director",1,0)</f>
        <v>0</v>
      </c>
      <c r="AD42">
        <f>IF('WA_Fn-UseC_-HR-Employee-Attriti'!P36="Research Scientist",1,0)</f>
        <v>1</v>
      </c>
      <c r="AE42">
        <f>IF('WA_Fn-UseC_-HR-Employee-Attriti'!P36="Sales Executive",1,0)</f>
        <v>0</v>
      </c>
      <c r="AF42">
        <f>IF('WA_Fn-UseC_-HR-Employee-Attriti'!P36="Sales Representative",1,0)</f>
        <v>0</v>
      </c>
      <c r="AG42">
        <v>4</v>
      </c>
      <c r="AH42">
        <f>IF('WA_Fn-UseC_-HR-Employee-Attriti'!R36="Divorced",1,0)</f>
        <v>0</v>
      </c>
      <c r="AI42">
        <f>IF('WA_Fn-UseC_-HR-Employee-Attriti'!R36="Married",1,0)</f>
        <v>1</v>
      </c>
      <c r="AJ42">
        <f>IF('WA_Fn-UseC_-HR-Employee-Attriti'!R36="Single",1,0)</f>
        <v>0</v>
      </c>
      <c r="AK42">
        <v>2293</v>
      </c>
      <c r="AL42">
        <v>3020</v>
      </c>
      <c r="AM42">
        <v>2</v>
      </c>
      <c r="AN42">
        <f>IF('WA_Fn-UseC_-HR-Employee-Attriti'!W36="Yes",1,0)</f>
        <v>1</v>
      </c>
      <c r="AO42">
        <v>16</v>
      </c>
      <c r="AP42">
        <v>3</v>
      </c>
      <c r="AQ42">
        <v>1</v>
      </c>
      <c r="AR42">
        <v>1</v>
      </c>
      <c r="AS42">
        <v>6</v>
      </c>
      <c r="AT42">
        <v>2</v>
      </c>
      <c r="AU42">
        <v>2</v>
      </c>
      <c r="AV42">
        <v>2</v>
      </c>
      <c r="AW42">
        <v>0</v>
      </c>
      <c r="AX42">
        <v>2</v>
      </c>
      <c r="AY42">
        <v>0</v>
      </c>
      <c r="AZ42">
        <v>1</v>
      </c>
      <c r="BB42">
        <f>IF('WA_Fn-UseC_-HR-Employee-Attriti'!B36="Yes",1,0)</f>
        <v>1</v>
      </c>
    </row>
    <row r="43" spans="1:54" x14ac:dyDescent="0.25">
      <c r="A43">
        <v>36</v>
      </c>
      <c r="B43">
        <f>IF('WA_Fn-UseC_-HR-Employee-Attriti'!L37="Male",1,0)</f>
        <v>0</v>
      </c>
      <c r="C43">
        <f>IF('WA_Fn-UseC_-HR-Employee-Attriti'!L37="Female",1,0)</f>
        <v>1</v>
      </c>
      <c r="D43">
        <v>43</v>
      </c>
      <c r="E43">
        <f>IF('WA_Fn-UseC_-HR-Employee-Attriti'!C37="Travel_Rarely",1,0)</f>
        <v>1</v>
      </c>
      <c r="F43">
        <f>IF('WA_Fn-UseC_-HR-Employee-Attriti'!C37="Travel_Frequently",1,0)</f>
        <v>0</v>
      </c>
      <c r="G43">
        <f>IF('WA_Fn-UseC_-HR-Employee-Attriti'!C37="Non-Travel",1,0)</f>
        <v>0</v>
      </c>
      <c r="H43">
        <v>1273</v>
      </c>
      <c r="I43">
        <f>IF('WA_Fn-UseC_-HR-Employee-Attriti'!E37="Sales",1,0)</f>
        <v>0</v>
      </c>
      <c r="J43">
        <f>IF('WA_Fn-UseC_-HR-Employee-Attriti'!E37="Research &amp; Development",1,0)</f>
        <v>1</v>
      </c>
      <c r="K43">
        <f>IF('WA_Fn-UseC_-HR-Employee-Attriti'!E37="Human Resources",1,0)</f>
        <v>0</v>
      </c>
      <c r="L43">
        <v>2</v>
      </c>
      <c r="M43">
        <v>2</v>
      </c>
      <c r="N43">
        <f>IF('WA_Fn-UseC_-HR-Employee-Attriti'!H37="Life Sciences",1,0)</f>
        <v>0</v>
      </c>
      <c r="O43">
        <f>IF('WA_Fn-UseC_-HR-Employee-Attriti'!H37="Human Resources",1,0)</f>
        <v>0</v>
      </c>
      <c r="P43">
        <f>IF('WA_Fn-UseC_-HR-Employee-Attriti'!H37="Marketing",1,0)</f>
        <v>0</v>
      </c>
      <c r="Q43">
        <f>IF('WA_Fn-UseC_-HR-Employee-Attriti'!H37="Medical",1,0)</f>
        <v>1</v>
      </c>
      <c r="R43">
        <f>IF('WA_Fn-UseC_-HR-Employee-Attriti'!H37="Other",1,0)</f>
        <v>0</v>
      </c>
      <c r="S43">
        <f>IF('WA_Fn-UseC_-HR-Employee-Attriti'!H37="Technical Degree",1,0)</f>
        <v>0</v>
      </c>
      <c r="T43">
        <v>4</v>
      </c>
      <c r="U43">
        <v>72</v>
      </c>
      <c r="V43">
        <v>4</v>
      </c>
      <c r="W43">
        <v>1</v>
      </c>
      <c r="X43">
        <f>IF('WA_Fn-UseC_-HR-Employee-Attriti'!P37="Healthcare Representative",1,0)</f>
        <v>0</v>
      </c>
      <c r="Y43">
        <f>IF('WA_Fn-UseC_-HR-Employee-Attriti'!P37="Human Resources",1,0)</f>
        <v>0</v>
      </c>
      <c r="Z43">
        <f>IF('WA_Fn-UseC_-HR-Employee-Attriti'!P37="Laboratory Technician",1,0)</f>
        <v>0</v>
      </c>
      <c r="AA43">
        <f>IF('WA_Fn-UseC_-HR-Employee-Attriti'!P37="Manager",1,0)</f>
        <v>0</v>
      </c>
      <c r="AB43">
        <f>IF('WA_Fn-UseC_-HR-Employee-Attriti'!P37="Manufacturing Director",1,0)</f>
        <v>0</v>
      </c>
      <c r="AC43">
        <f>IF('WA_Fn-UseC_-HR-Employee-Attriti'!P37="Research Director",1,0)</f>
        <v>0</v>
      </c>
      <c r="AD43">
        <f>IF('WA_Fn-UseC_-HR-Employee-Attriti'!P37="Research Scientist",1,0)</f>
        <v>1</v>
      </c>
      <c r="AE43">
        <f>IF('WA_Fn-UseC_-HR-Employee-Attriti'!P37="Sales Executive",1,0)</f>
        <v>0</v>
      </c>
      <c r="AF43">
        <f>IF('WA_Fn-UseC_-HR-Employee-Attriti'!P37="Sales Representative",1,0)</f>
        <v>0</v>
      </c>
      <c r="AG43">
        <v>3</v>
      </c>
      <c r="AH43">
        <f>IF('WA_Fn-UseC_-HR-Employee-Attriti'!R37="Divorced",1,0)</f>
        <v>1</v>
      </c>
      <c r="AI43">
        <f>IF('WA_Fn-UseC_-HR-Employee-Attriti'!R37="Married",1,0)</f>
        <v>0</v>
      </c>
      <c r="AJ43">
        <f>IF('WA_Fn-UseC_-HR-Employee-Attriti'!R37="Single",1,0)</f>
        <v>0</v>
      </c>
      <c r="AK43">
        <v>2645</v>
      </c>
      <c r="AL43">
        <v>21923</v>
      </c>
      <c r="AM43">
        <v>1</v>
      </c>
      <c r="AN43">
        <f>IF('WA_Fn-UseC_-HR-Employee-Attriti'!W37="Yes",1,0)</f>
        <v>0</v>
      </c>
      <c r="AO43">
        <v>12</v>
      </c>
      <c r="AP43">
        <v>3</v>
      </c>
      <c r="AQ43">
        <v>4</v>
      </c>
      <c r="AR43">
        <v>2</v>
      </c>
      <c r="AS43">
        <v>6</v>
      </c>
      <c r="AT43">
        <v>3</v>
      </c>
      <c r="AU43">
        <v>2</v>
      </c>
      <c r="AV43">
        <v>5</v>
      </c>
      <c r="AW43">
        <v>3</v>
      </c>
      <c r="AX43">
        <v>1</v>
      </c>
      <c r="AY43">
        <v>4</v>
      </c>
      <c r="AZ43">
        <v>1</v>
      </c>
      <c r="BB43">
        <f>IF('WA_Fn-UseC_-HR-Employee-Attriti'!B37="Yes",1,0)</f>
        <v>0</v>
      </c>
    </row>
    <row r="44" spans="1:54" x14ac:dyDescent="0.25">
      <c r="A44">
        <v>37</v>
      </c>
      <c r="B44">
        <f>IF('WA_Fn-UseC_-HR-Employee-Attriti'!L38="Male",1,0)</f>
        <v>1</v>
      </c>
      <c r="C44">
        <f>IF('WA_Fn-UseC_-HR-Employee-Attriti'!L38="Female",1,0)</f>
        <v>0</v>
      </c>
      <c r="D44">
        <v>50</v>
      </c>
      <c r="E44">
        <f>IF('WA_Fn-UseC_-HR-Employee-Attriti'!C38="Travel_Rarely",1,0)</f>
        <v>1</v>
      </c>
      <c r="F44">
        <f>IF('WA_Fn-UseC_-HR-Employee-Attriti'!C38="Travel_Frequently",1,0)</f>
        <v>0</v>
      </c>
      <c r="G44">
        <f>IF('WA_Fn-UseC_-HR-Employee-Attriti'!C38="Non-Travel",1,0)</f>
        <v>0</v>
      </c>
      <c r="H44">
        <v>869</v>
      </c>
      <c r="I44">
        <f>IF('WA_Fn-UseC_-HR-Employee-Attriti'!E38="Sales",1,0)</f>
        <v>1</v>
      </c>
      <c r="J44">
        <f>IF('WA_Fn-UseC_-HR-Employee-Attriti'!E38="Research &amp; Development",1,0)</f>
        <v>0</v>
      </c>
      <c r="K44">
        <f>IF('WA_Fn-UseC_-HR-Employee-Attriti'!E38="Human Resources",1,0)</f>
        <v>0</v>
      </c>
      <c r="L44">
        <v>3</v>
      </c>
      <c r="M44">
        <v>2</v>
      </c>
      <c r="N44">
        <f>IF('WA_Fn-UseC_-HR-Employee-Attriti'!H38="Life Sciences",1,0)</f>
        <v>0</v>
      </c>
      <c r="O44">
        <f>IF('WA_Fn-UseC_-HR-Employee-Attriti'!H38="Human Resources",1,0)</f>
        <v>0</v>
      </c>
      <c r="P44">
        <f>IF('WA_Fn-UseC_-HR-Employee-Attriti'!H38="Marketing",1,0)</f>
        <v>1</v>
      </c>
      <c r="Q44">
        <f>IF('WA_Fn-UseC_-HR-Employee-Attriti'!H38="Medical",1,0)</f>
        <v>0</v>
      </c>
      <c r="R44">
        <f>IF('WA_Fn-UseC_-HR-Employee-Attriti'!H38="Other",1,0)</f>
        <v>0</v>
      </c>
      <c r="S44">
        <f>IF('WA_Fn-UseC_-HR-Employee-Attriti'!H38="Technical Degree",1,0)</f>
        <v>0</v>
      </c>
      <c r="T44">
        <v>1</v>
      </c>
      <c r="U44">
        <v>86</v>
      </c>
      <c r="V44">
        <v>2</v>
      </c>
      <c r="W44">
        <v>1</v>
      </c>
      <c r="X44">
        <f>IF('WA_Fn-UseC_-HR-Employee-Attriti'!P38="Healthcare Representative",1,0)</f>
        <v>0</v>
      </c>
      <c r="Y44">
        <f>IF('WA_Fn-UseC_-HR-Employee-Attriti'!P38="Human Resources",1,0)</f>
        <v>0</v>
      </c>
      <c r="Z44">
        <f>IF('WA_Fn-UseC_-HR-Employee-Attriti'!P38="Laboratory Technician",1,0)</f>
        <v>0</v>
      </c>
      <c r="AA44">
        <f>IF('WA_Fn-UseC_-HR-Employee-Attriti'!P38="Manager",1,0)</f>
        <v>0</v>
      </c>
      <c r="AB44">
        <f>IF('WA_Fn-UseC_-HR-Employee-Attriti'!P38="Manufacturing Director",1,0)</f>
        <v>0</v>
      </c>
      <c r="AC44">
        <f>IF('WA_Fn-UseC_-HR-Employee-Attriti'!P38="Research Director",1,0)</f>
        <v>0</v>
      </c>
      <c r="AD44">
        <f>IF('WA_Fn-UseC_-HR-Employee-Attriti'!P38="Research Scientist",1,0)</f>
        <v>0</v>
      </c>
      <c r="AE44">
        <f>IF('WA_Fn-UseC_-HR-Employee-Attriti'!P38="Sales Executive",1,0)</f>
        <v>0</v>
      </c>
      <c r="AF44">
        <f>IF('WA_Fn-UseC_-HR-Employee-Attriti'!P38="Sales Representative",1,0)</f>
        <v>1</v>
      </c>
      <c r="AG44">
        <v>3</v>
      </c>
      <c r="AH44">
        <f>IF('WA_Fn-UseC_-HR-Employee-Attriti'!R38="Divorced",1,0)</f>
        <v>0</v>
      </c>
      <c r="AI44">
        <f>IF('WA_Fn-UseC_-HR-Employee-Attriti'!R38="Married",1,0)</f>
        <v>1</v>
      </c>
      <c r="AJ44">
        <f>IF('WA_Fn-UseC_-HR-Employee-Attriti'!R38="Single",1,0)</f>
        <v>0</v>
      </c>
      <c r="AK44">
        <v>2683</v>
      </c>
      <c r="AL44">
        <v>3810</v>
      </c>
      <c r="AM44">
        <v>1</v>
      </c>
      <c r="AN44">
        <f>IF('WA_Fn-UseC_-HR-Employee-Attriti'!W38="Yes",1,0)</f>
        <v>1</v>
      </c>
      <c r="AO44">
        <v>14</v>
      </c>
      <c r="AP44">
        <v>3</v>
      </c>
      <c r="AQ44">
        <v>3</v>
      </c>
      <c r="AR44">
        <v>0</v>
      </c>
      <c r="AS44">
        <v>3</v>
      </c>
      <c r="AT44">
        <v>2</v>
      </c>
      <c r="AU44">
        <v>3</v>
      </c>
      <c r="AV44">
        <v>3</v>
      </c>
      <c r="AW44">
        <v>2</v>
      </c>
      <c r="AX44">
        <v>0</v>
      </c>
      <c r="AY44">
        <v>2</v>
      </c>
      <c r="AZ44">
        <v>1</v>
      </c>
      <c r="BB44">
        <f>IF('WA_Fn-UseC_-HR-Employee-Attriti'!B38="Yes",1,0)</f>
        <v>1</v>
      </c>
    </row>
    <row r="45" spans="1:54" x14ac:dyDescent="0.25">
      <c r="A45">
        <v>38</v>
      </c>
      <c r="B45">
        <f>IF('WA_Fn-UseC_-HR-Employee-Attriti'!L39="Male",1,0)</f>
        <v>0</v>
      </c>
      <c r="C45">
        <f>IF('WA_Fn-UseC_-HR-Employee-Attriti'!L39="Female",1,0)</f>
        <v>1</v>
      </c>
      <c r="D45">
        <v>35</v>
      </c>
      <c r="E45">
        <f>IF('WA_Fn-UseC_-HR-Employee-Attriti'!C39="Travel_Rarely",1,0)</f>
        <v>1</v>
      </c>
      <c r="F45">
        <f>IF('WA_Fn-UseC_-HR-Employee-Attriti'!C39="Travel_Frequently",1,0)</f>
        <v>0</v>
      </c>
      <c r="G45">
        <f>IF('WA_Fn-UseC_-HR-Employee-Attriti'!C39="Non-Travel",1,0)</f>
        <v>0</v>
      </c>
      <c r="H45">
        <v>890</v>
      </c>
      <c r="I45">
        <f>IF('WA_Fn-UseC_-HR-Employee-Attriti'!E39="Sales",1,0)</f>
        <v>1</v>
      </c>
      <c r="J45">
        <f>IF('WA_Fn-UseC_-HR-Employee-Attriti'!E39="Research &amp; Development",1,0)</f>
        <v>0</v>
      </c>
      <c r="K45">
        <f>IF('WA_Fn-UseC_-HR-Employee-Attriti'!E39="Human Resources",1,0)</f>
        <v>0</v>
      </c>
      <c r="L45">
        <v>2</v>
      </c>
      <c r="M45">
        <v>3</v>
      </c>
      <c r="N45">
        <f>IF('WA_Fn-UseC_-HR-Employee-Attriti'!H39="Life Sciences",1,0)</f>
        <v>0</v>
      </c>
      <c r="O45">
        <f>IF('WA_Fn-UseC_-HR-Employee-Attriti'!H39="Human Resources",1,0)</f>
        <v>0</v>
      </c>
      <c r="P45">
        <f>IF('WA_Fn-UseC_-HR-Employee-Attriti'!H39="Marketing",1,0)</f>
        <v>1</v>
      </c>
      <c r="Q45">
        <f>IF('WA_Fn-UseC_-HR-Employee-Attriti'!H39="Medical",1,0)</f>
        <v>0</v>
      </c>
      <c r="R45">
        <f>IF('WA_Fn-UseC_-HR-Employee-Attriti'!H39="Other",1,0)</f>
        <v>0</v>
      </c>
      <c r="S45">
        <f>IF('WA_Fn-UseC_-HR-Employee-Attriti'!H39="Technical Degree",1,0)</f>
        <v>0</v>
      </c>
      <c r="T45">
        <v>4</v>
      </c>
      <c r="U45">
        <v>97</v>
      </c>
      <c r="V45">
        <v>3</v>
      </c>
      <c r="W45">
        <v>1</v>
      </c>
      <c r="X45">
        <f>IF('WA_Fn-UseC_-HR-Employee-Attriti'!P39="Healthcare Representative",1,0)</f>
        <v>0</v>
      </c>
      <c r="Y45">
        <f>IF('WA_Fn-UseC_-HR-Employee-Attriti'!P39="Human Resources",1,0)</f>
        <v>0</v>
      </c>
      <c r="Z45">
        <f>IF('WA_Fn-UseC_-HR-Employee-Attriti'!P39="Laboratory Technician",1,0)</f>
        <v>0</v>
      </c>
      <c r="AA45">
        <f>IF('WA_Fn-UseC_-HR-Employee-Attriti'!P39="Manager",1,0)</f>
        <v>0</v>
      </c>
      <c r="AB45">
        <f>IF('WA_Fn-UseC_-HR-Employee-Attriti'!P39="Manufacturing Director",1,0)</f>
        <v>0</v>
      </c>
      <c r="AC45">
        <f>IF('WA_Fn-UseC_-HR-Employee-Attriti'!P39="Research Director",1,0)</f>
        <v>0</v>
      </c>
      <c r="AD45">
        <f>IF('WA_Fn-UseC_-HR-Employee-Attriti'!P39="Research Scientist",1,0)</f>
        <v>0</v>
      </c>
      <c r="AE45">
        <f>IF('WA_Fn-UseC_-HR-Employee-Attriti'!P39="Sales Executive",1,0)</f>
        <v>0</v>
      </c>
      <c r="AF45">
        <f>IF('WA_Fn-UseC_-HR-Employee-Attriti'!P39="Sales Representative",1,0)</f>
        <v>1</v>
      </c>
      <c r="AG45">
        <v>4</v>
      </c>
      <c r="AH45">
        <f>IF('WA_Fn-UseC_-HR-Employee-Attriti'!R39="Divorced",1,0)</f>
        <v>0</v>
      </c>
      <c r="AI45">
        <f>IF('WA_Fn-UseC_-HR-Employee-Attriti'!R39="Married",1,0)</f>
        <v>1</v>
      </c>
      <c r="AJ45">
        <f>IF('WA_Fn-UseC_-HR-Employee-Attriti'!R39="Single",1,0)</f>
        <v>0</v>
      </c>
      <c r="AK45">
        <v>2014</v>
      </c>
      <c r="AL45">
        <v>9687</v>
      </c>
      <c r="AM45">
        <v>1</v>
      </c>
      <c r="AN45">
        <f>IF('WA_Fn-UseC_-HR-Employee-Attriti'!W39="Yes",1,0)</f>
        <v>0</v>
      </c>
      <c r="AO45">
        <v>13</v>
      </c>
      <c r="AP45">
        <v>3</v>
      </c>
      <c r="AQ45">
        <v>1</v>
      </c>
      <c r="AR45">
        <v>0</v>
      </c>
      <c r="AS45">
        <v>2</v>
      </c>
      <c r="AT45">
        <v>3</v>
      </c>
      <c r="AU45">
        <v>3</v>
      </c>
      <c r="AV45">
        <v>2</v>
      </c>
      <c r="AW45">
        <v>2</v>
      </c>
      <c r="AX45">
        <v>2</v>
      </c>
      <c r="AY45">
        <v>2</v>
      </c>
      <c r="AZ45">
        <v>1</v>
      </c>
      <c r="BB45">
        <f>IF('WA_Fn-UseC_-HR-Employee-Attriti'!B39="Yes",1,0)</f>
        <v>0</v>
      </c>
    </row>
    <row r="46" spans="1:54" x14ac:dyDescent="0.25">
      <c r="A46">
        <v>39</v>
      </c>
      <c r="B46">
        <f>IF('WA_Fn-UseC_-HR-Employee-Attriti'!L40="Male",1,0)</f>
        <v>0</v>
      </c>
      <c r="C46">
        <f>IF('WA_Fn-UseC_-HR-Employee-Attriti'!L40="Female",1,0)</f>
        <v>1</v>
      </c>
      <c r="D46">
        <v>36</v>
      </c>
      <c r="E46">
        <f>IF('WA_Fn-UseC_-HR-Employee-Attriti'!C40="Travel_Rarely",1,0)</f>
        <v>1</v>
      </c>
      <c r="F46">
        <f>IF('WA_Fn-UseC_-HR-Employee-Attriti'!C40="Travel_Frequently",1,0)</f>
        <v>0</v>
      </c>
      <c r="G46">
        <f>IF('WA_Fn-UseC_-HR-Employee-Attriti'!C40="Non-Travel",1,0)</f>
        <v>0</v>
      </c>
      <c r="H46">
        <v>852</v>
      </c>
      <c r="I46">
        <f>IF('WA_Fn-UseC_-HR-Employee-Attriti'!E40="Sales",1,0)</f>
        <v>0</v>
      </c>
      <c r="J46">
        <f>IF('WA_Fn-UseC_-HR-Employee-Attriti'!E40="Research &amp; Development",1,0)</f>
        <v>1</v>
      </c>
      <c r="K46">
        <f>IF('WA_Fn-UseC_-HR-Employee-Attriti'!E40="Human Resources",1,0)</f>
        <v>0</v>
      </c>
      <c r="L46">
        <v>5</v>
      </c>
      <c r="M46">
        <v>4</v>
      </c>
      <c r="N46">
        <f>IF('WA_Fn-UseC_-HR-Employee-Attriti'!H40="Life Sciences",1,0)</f>
        <v>1</v>
      </c>
      <c r="O46">
        <f>IF('WA_Fn-UseC_-HR-Employee-Attriti'!H40="Human Resources",1,0)</f>
        <v>0</v>
      </c>
      <c r="P46">
        <f>IF('WA_Fn-UseC_-HR-Employee-Attriti'!H40="Marketing",1,0)</f>
        <v>0</v>
      </c>
      <c r="Q46">
        <f>IF('WA_Fn-UseC_-HR-Employee-Attriti'!H40="Medical",1,0)</f>
        <v>0</v>
      </c>
      <c r="R46">
        <f>IF('WA_Fn-UseC_-HR-Employee-Attriti'!H40="Other",1,0)</f>
        <v>0</v>
      </c>
      <c r="S46">
        <f>IF('WA_Fn-UseC_-HR-Employee-Attriti'!H40="Technical Degree",1,0)</f>
        <v>0</v>
      </c>
      <c r="T46">
        <v>2</v>
      </c>
      <c r="U46">
        <v>82</v>
      </c>
      <c r="V46">
        <v>2</v>
      </c>
      <c r="W46">
        <v>1</v>
      </c>
      <c r="X46">
        <f>IF('WA_Fn-UseC_-HR-Employee-Attriti'!P40="Healthcare Representative",1,0)</f>
        <v>0</v>
      </c>
      <c r="Y46">
        <f>IF('WA_Fn-UseC_-HR-Employee-Attriti'!P40="Human Resources",1,0)</f>
        <v>0</v>
      </c>
      <c r="Z46">
        <f>IF('WA_Fn-UseC_-HR-Employee-Attriti'!P40="Laboratory Technician",1,0)</f>
        <v>0</v>
      </c>
      <c r="AA46">
        <f>IF('WA_Fn-UseC_-HR-Employee-Attriti'!P40="Manager",1,0)</f>
        <v>0</v>
      </c>
      <c r="AB46">
        <f>IF('WA_Fn-UseC_-HR-Employee-Attriti'!P40="Manufacturing Director",1,0)</f>
        <v>0</v>
      </c>
      <c r="AC46">
        <f>IF('WA_Fn-UseC_-HR-Employee-Attriti'!P40="Research Director",1,0)</f>
        <v>0</v>
      </c>
      <c r="AD46">
        <f>IF('WA_Fn-UseC_-HR-Employee-Attriti'!P40="Research Scientist",1,0)</f>
        <v>1</v>
      </c>
      <c r="AE46">
        <f>IF('WA_Fn-UseC_-HR-Employee-Attriti'!P40="Sales Executive",1,0)</f>
        <v>0</v>
      </c>
      <c r="AF46">
        <f>IF('WA_Fn-UseC_-HR-Employee-Attriti'!P40="Sales Representative",1,0)</f>
        <v>0</v>
      </c>
      <c r="AG46">
        <v>1</v>
      </c>
      <c r="AH46">
        <f>IF('WA_Fn-UseC_-HR-Employee-Attriti'!R40="Divorced",1,0)</f>
        <v>0</v>
      </c>
      <c r="AI46">
        <f>IF('WA_Fn-UseC_-HR-Employee-Attriti'!R40="Married",1,0)</f>
        <v>1</v>
      </c>
      <c r="AJ46">
        <f>IF('WA_Fn-UseC_-HR-Employee-Attriti'!R40="Single",1,0)</f>
        <v>0</v>
      </c>
      <c r="AK46">
        <v>3419</v>
      </c>
      <c r="AL46">
        <v>13072</v>
      </c>
      <c r="AM46">
        <v>9</v>
      </c>
      <c r="AN46">
        <f>IF('WA_Fn-UseC_-HR-Employee-Attriti'!W40="Yes",1,0)</f>
        <v>1</v>
      </c>
      <c r="AO46">
        <v>14</v>
      </c>
      <c r="AP46">
        <v>3</v>
      </c>
      <c r="AQ46">
        <v>4</v>
      </c>
      <c r="AR46">
        <v>1</v>
      </c>
      <c r="AS46">
        <v>6</v>
      </c>
      <c r="AT46">
        <v>3</v>
      </c>
      <c r="AU46">
        <v>4</v>
      </c>
      <c r="AV46">
        <v>1</v>
      </c>
      <c r="AW46">
        <v>1</v>
      </c>
      <c r="AX46">
        <v>0</v>
      </c>
      <c r="AY46">
        <v>0</v>
      </c>
      <c r="AZ46">
        <v>1</v>
      </c>
      <c r="BB46">
        <f>IF('WA_Fn-UseC_-HR-Employee-Attriti'!B40="Yes",1,0)</f>
        <v>0</v>
      </c>
    </row>
    <row r="47" spans="1:54" x14ac:dyDescent="0.25">
      <c r="A47">
        <v>40</v>
      </c>
      <c r="B47">
        <f>IF('WA_Fn-UseC_-HR-Employee-Attriti'!L41="Male",1,0)</f>
        <v>0</v>
      </c>
      <c r="C47">
        <f>IF('WA_Fn-UseC_-HR-Employee-Attriti'!L41="Female",1,0)</f>
        <v>1</v>
      </c>
      <c r="D47">
        <v>33</v>
      </c>
      <c r="E47">
        <f>IF('WA_Fn-UseC_-HR-Employee-Attriti'!C41="Travel_Rarely",1,0)</f>
        <v>0</v>
      </c>
      <c r="F47">
        <f>IF('WA_Fn-UseC_-HR-Employee-Attriti'!C41="Travel_Frequently",1,0)</f>
        <v>1</v>
      </c>
      <c r="G47">
        <f>IF('WA_Fn-UseC_-HR-Employee-Attriti'!C41="Non-Travel",1,0)</f>
        <v>0</v>
      </c>
      <c r="H47">
        <v>1141</v>
      </c>
      <c r="I47">
        <f>IF('WA_Fn-UseC_-HR-Employee-Attriti'!E41="Sales",1,0)</f>
        <v>1</v>
      </c>
      <c r="J47">
        <f>IF('WA_Fn-UseC_-HR-Employee-Attriti'!E41="Research &amp; Development",1,0)</f>
        <v>0</v>
      </c>
      <c r="K47">
        <f>IF('WA_Fn-UseC_-HR-Employee-Attriti'!E41="Human Resources",1,0)</f>
        <v>0</v>
      </c>
      <c r="L47">
        <v>1</v>
      </c>
      <c r="M47">
        <v>3</v>
      </c>
      <c r="N47">
        <f>IF('WA_Fn-UseC_-HR-Employee-Attriti'!H41="Life Sciences",1,0)</f>
        <v>1</v>
      </c>
      <c r="O47">
        <f>IF('WA_Fn-UseC_-HR-Employee-Attriti'!H41="Human Resources",1,0)</f>
        <v>0</v>
      </c>
      <c r="P47">
        <f>IF('WA_Fn-UseC_-HR-Employee-Attriti'!H41="Marketing",1,0)</f>
        <v>0</v>
      </c>
      <c r="Q47">
        <f>IF('WA_Fn-UseC_-HR-Employee-Attriti'!H41="Medical",1,0)</f>
        <v>0</v>
      </c>
      <c r="R47">
        <f>IF('WA_Fn-UseC_-HR-Employee-Attriti'!H41="Other",1,0)</f>
        <v>0</v>
      </c>
      <c r="S47">
        <f>IF('WA_Fn-UseC_-HR-Employee-Attriti'!H41="Technical Degree",1,0)</f>
        <v>0</v>
      </c>
      <c r="T47">
        <v>3</v>
      </c>
      <c r="U47">
        <v>42</v>
      </c>
      <c r="V47">
        <v>4</v>
      </c>
      <c r="W47">
        <v>2</v>
      </c>
      <c r="X47">
        <f>IF('WA_Fn-UseC_-HR-Employee-Attriti'!P41="Healthcare Representative",1,0)</f>
        <v>0</v>
      </c>
      <c r="Y47">
        <f>IF('WA_Fn-UseC_-HR-Employee-Attriti'!P41="Human Resources",1,0)</f>
        <v>0</v>
      </c>
      <c r="Z47">
        <f>IF('WA_Fn-UseC_-HR-Employee-Attriti'!P41="Laboratory Technician",1,0)</f>
        <v>0</v>
      </c>
      <c r="AA47">
        <f>IF('WA_Fn-UseC_-HR-Employee-Attriti'!P41="Manager",1,0)</f>
        <v>0</v>
      </c>
      <c r="AB47">
        <f>IF('WA_Fn-UseC_-HR-Employee-Attriti'!P41="Manufacturing Director",1,0)</f>
        <v>0</v>
      </c>
      <c r="AC47">
        <f>IF('WA_Fn-UseC_-HR-Employee-Attriti'!P41="Research Director",1,0)</f>
        <v>0</v>
      </c>
      <c r="AD47">
        <f>IF('WA_Fn-UseC_-HR-Employee-Attriti'!P41="Research Scientist",1,0)</f>
        <v>0</v>
      </c>
      <c r="AE47">
        <f>IF('WA_Fn-UseC_-HR-Employee-Attriti'!P41="Sales Executive",1,0)</f>
        <v>1</v>
      </c>
      <c r="AF47">
        <f>IF('WA_Fn-UseC_-HR-Employee-Attriti'!P41="Sales Representative",1,0)</f>
        <v>0</v>
      </c>
      <c r="AG47">
        <v>1</v>
      </c>
      <c r="AH47">
        <f>IF('WA_Fn-UseC_-HR-Employee-Attriti'!R41="Divorced",1,0)</f>
        <v>0</v>
      </c>
      <c r="AI47">
        <f>IF('WA_Fn-UseC_-HR-Employee-Attriti'!R41="Married",1,0)</f>
        <v>1</v>
      </c>
      <c r="AJ47">
        <f>IF('WA_Fn-UseC_-HR-Employee-Attriti'!R41="Single",1,0)</f>
        <v>0</v>
      </c>
      <c r="AK47">
        <v>5376</v>
      </c>
      <c r="AL47">
        <v>3193</v>
      </c>
      <c r="AM47">
        <v>2</v>
      </c>
      <c r="AN47">
        <f>IF('WA_Fn-UseC_-HR-Employee-Attriti'!W41="Yes",1,0)</f>
        <v>0</v>
      </c>
      <c r="AO47">
        <v>19</v>
      </c>
      <c r="AP47">
        <v>3</v>
      </c>
      <c r="AQ47">
        <v>1</v>
      </c>
      <c r="AR47">
        <v>2</v>
      </c>
      <c r="AS47">
        <v>10</v>
      </c>
      <c r="AT47">
        <v>3</v>
      </c>
      <c r="AU47">
        <v>3</v>
      </c>
      <c r="AV47">
        <v>5</v>
      </c>
      <c r="AW47">
        <v>3</v>
      </c>
      <c r="AX47">
        <v>1</v>
      </c>
      <c r="AY47">
        <v>3</v>
      </c>
      <c r="AZ47">
        <v>1</v>
      </c>
      <c r="BB47">
        <f>IF('WA_Fn-UseC_-HR-Employee-Attriti'!B41="Yes",1,0)</f>
        <v>0</v>
      </c>
    </row>
    <row r="48" spans="1:54" x14ac:dyDescent="0.25">
      <c r="A48">
        <v>41</v>
      </c>
      <c r="B48">
        <f>IF('WA_Fn-UseC_-HR-Employee-Attriti'!L42="Male",1,0)</f>
        <v>1</v>
      </c>
      <c r="C48">
        <f>IF('WA_Fn-UseC_-HR-Employee-Attriti'!L42="Female",1,0)</f>
        <v>0</v>
      </c>
      <c r="D48">
        <v>35</v>
      </c>
      <c r="E48">
        <f>IF('WA_Fn-UseC_-HR-Employee-Attriti'!C42="Travel_Rarely",1,0)</f>
        <v>1</v>
      </c>
      <c r="F48">
        <f>IF('WA_Fn-UseC_-HR-Employee-Attriti'!C42="Travel_Frequently",1,0)</f>
        <v>0</v>
      </c>
      <c r="G48">
        <f>IF('WA_Fn-UseC_-HR-Employee-Attriti'!C42="Non-Travel",1,0)</f>
        <v>0</v>
      </c>
      <c r="H48">
        <v>464</v>
      </c>
      <c r="I48">
        <f>IF('WA_Fn-UseC_-HR-Employee-Attriti'!E42="Sales",1,0)</f>
        <v>0</v>
      </c>
      <c r="J48">
        <f>IF('WA_Fn-UseC_-HR-Employee-Attriti'!E42="Research &amp; Development",1,0)</f>
        <v>1</v>
      </c>
      <c r="K48">
        <f>IF('WA_Fn-UseC_-HR-Employee-Attriti'!E42="Human Resources",1,0)</f>
        <v>0</v>
      </c>
      <c r="L48">
        <v>4</v>
      </c>
      <c r="M48">
        <v>2</v>
      </c>
      <c r="N48">
        <f>IF('WA_Fn-UseC_-HR-Employee-Attriti'!H42="Life Sciences",1,0)</f>
        <v>0</v>
      </c>
      <c r="O48">
        <f>IF('WA_Fn-UseC_-HR-Employee-Attriti'!H42="Human Resources",1,0)</f>
        <v>0</v>
      </c>
      <c r="P48">
        <f>IF('WA_Fn-UseC_-HR-Employee-Attriti'!H42="Marketing",1,0)</f>
        <v>0</v>
      </c>
      <c r="Q48">
        <f>IF('WA_Fn-UseC_-HR-Employee-Attriti'!H42="Medical",1,0)</f>
        <v>0</v>
      </c>
      <c r="R48">
        <f>IF('WA_Fn-UseC_-HR-Employee-Attriti'!H42="Other",1,0)</f>
        <v>1</v>
      </c>
      <c r="S48">
        <f>IF('WA_Fn-UseC_-HR-Employee-Attriti'!H42="Technical Degree",1,0)</f>
        <v>0</v>
      </c>
      <c r="T48">
        <v>3</v>
      </c>
      <c r="U48">
        <v>75</v>
      </c>
      <c r="V48">
        <v>3</v>
      </c>
      <c r="W48">
        <v>1</v>
      </c>
      <c r="X48">
        <f>IF('WA_Fn-UseC_-HR-Employee-Attriti'!P42="Healthcare Representative",1,0)</f>
        <v>0</v>
      </c>
      <c r="Y48">
        <f>IF('WA_Fn-UseC_-HR-Employee-Attriti'!P42="Human Resources",1,0)</f>
        <v>0</v>
      </c>
      <c r="Z48">
        <f>IF('WA_Fn-UseC_-HR-Employee-Attriti'!P42="Laboratory Technician",1,0)</f>
        <v>1</v>
      </c>
      <c r="AA48">
        <f>IF('WA_Fn-UseC_-HR-Employee-Attriti'!P42="Manager",1,0)</f>
        <v>0</v>
      </c>
      <c r="AB48">
        <f>IF('WA_Fn-UseC_-HR-Employee-Attriti'!P42="Manufacturing Director",1,0)</f>
        <v>0</v>
      </c>
      <c r="AC48">
        <f>IF('WA_Fn-UseC_-HR-Employee-Attriti'!P42="Research Director",1,0)</f>
        <v>0</v>
      </c>
      <c r="AD48">
        <f>IF('WA_Fn-UseC_-HR-Employee-Attriti'!P42="Research Scientist",1,0)</f>
        <v>0</v>
      </c>
      <c r="AE48">
        <f>IF('WA_Fn-UseC_-HR-Employee-Attriti'!P42="Sales Executive",1,0)</f>
        <v>0</v>
      </c>
      <c r="AF48">
        <f>IF('WA_Fn-UseC_-HR-Employee-Attriti'!P42="Sales Representative",1,0)</f>
        <v>0</v>
      </c>
      <c r="AG48">
        <v>4</v>
      </c>
      <c r="AH48">
        <f>IF('WA_Fn-UseC_-HR-Employee-Attriti'!R42="Divorced",1,0)</f>
        <v>1</v>
      </c>
      <c r="AI48">
        <f>IF('WA_Fn-UseC_-HR-Employee-Attriti'!R42="Married",1,0)</f>
        <v>0</v>
      </c>
      <c r="AJ48">
        <f>IF('WA_Fn-UseC_-HR-Employee-Attriti'!R42="Single",1,0)</f>
        <v>0</v>
      </c>
      <c r="AK48">
        <v>1951</v>
      </c>
      <c r="AL48">
        <v>10910</v>
      </c>
      <c r="AM48">
        <v>1</v>
      </c>
      <c r="AN48">
        <f>IF('WA_Fn-UseC_-HR-Employee-Attriti'!W42="Yes",1,0)</f>
        <v>0</v>
      </c>
      <c r="AO48">
        <v>12</v>
      </c>
      <c r="AP48">
        <v>3</v>
      </c>
      <c r="AQ48">
        <v>3</v>
      </c>
      <c r="AR48">
        <v>1</v>
      </c>
      <c r="AS48">
        <v>1</v>
      </c>
      <c r="AT48">
        <v>3</v>
      </c>
      <c r="AU48">
        <v>3</v>
      </c>
      <c r="AV48">
        <v>1</v>
      </c>
      <c r="AW48">
        <v>0</v>
      </c>
      <c r="AX48">
        <v>0</v>
      </c>
      <c r="AY48">
        <v>0</v>
      </c>
      <c r="AZ48">
        <v>1</v>
      </c>
      <c r="BB48">
        <f>IF('WA_Fn-UseC_-HR-Employee-Attriti'!B42="Yes",1,0)</f>
        <v>0</v>
      </c>
    </row>
    <row r="49" spans="1:54" x14ac:dyDescent="0.25">
      <c r="A49">
        <v>42</v>
      </c>
      <c r="B49">
        <f>IF('WA_Fn-UseC_-HR-Employee-Attriti'!L43="Male",1,0)</f>
        <v>0</v>
      </c>
      <c r="C49">
        <f>IF('WA_Fn-UseC_-HR-Employee-Attriti'!L43="Female",1,0)</f>
        <v>1</v>
      </c>
      <c r="D49">
        <v>27</v>
      </c>
      <c r="E49">
        <f>IF('WA_Fn-UseC_-HR-Employee-Attriti'!C43="Travel_Rarely",1,0)</f>
        <v>1</v>
      </c>
      <c r="F49">
        <f>IF('WA_Fn-UseC_-HR-Employee-Attriti'!C43="Travel_Frequently",1,0)</f>
        <v>0</v>
      </c>
      <c r="G49">
        <f>IF('WA_Fn-UseC_-HR-Employee-Attriti'!C43="Non-Travel",1,0)</f>
        <v>0</v>
      </c>
      <c r="H49">
        <v>1240</v>
      </c>
      <c r="I49">
        <f>IF('WA_Fn-UseC_-HR-Employee-Attriti'!E43="Sales",1,0)</f>
        <v>0</v>
      </c>
      <c r="J49">
        <f>IF('WA_Fn-UseC_-HR-Employee-Attriti'!E43="Research &amp; Development",1,0)</f>
        <v>1</v>
      </c>
      <c r="K49">
        <f>IF('WA_Fn-UseC_-HR-Employee-Attriti'!E43="Human Resources",1,0)</f>
        <v>0</v>
      </c>
      <c r="L49">
        <v>2</v>
      </c>
      <c r="M49">
        <v>4</v>
      </c>
      <c r="N49">
        <f>IF('WA_Fn-UseC_-HR-Employee-Attriti'!H43="Life Sciences",1,0)</f>
        <v>1</v>
      </c>
      <c r="O49">
        <f>IF('WA_Fn-UseC_-HR-Employee-Attriti'!H43="Human Resources",1,0)</f>
        <v>0</v>
      </c>
      <c r="P49">
        <f>IF('WA_Fn-UseC_-HR-Employee-Attriti'!H43="Marketing",1,0)</f>
        <v>0</v>
      </c>
      <c r="Q49">
        <f>IF('WA_Fn-UseC_-HR-Employee-Attriti'!H43="Medical",1,0)</f>
        <v>0</v>
      </c>
      <c r="R49">
        <f>IF('WA_Fn-UseC_-HR-Employee-Attriti'!H43="Other",1,0)</f>
        <v>0</v>
      </c>
      <c r="S49">
        <f>IF('WA_Fn-UseC_-HR-Employee-Attriti'!H43="Technical Degree",1,0)</f>
        <v>0</v>
      </c>
      <c r="T49">
        <v>4</v>
      </c>
      <c r="U49">
        <v>33</v>
      </c>
      <c r="V49">
        <v>3</v>
      </c>
      <c r="W49">
        <v>1</v>
      </c>
      <c r="X49">
        <f>IF('WA_Fn-UseC_-HR-Employee-Attriti'!P43="Healthcare Representative",1,0)</f>
        <v>0</v>
      </c>
      <c r="Y49">
        <f>IF('WA_Fn-UseC_-HR-Employee-Attriti'!P43="Human Resources",1,0)</f>
        <v>0</v>
      </c>
      <c r="Z49">
        <f>IF('WA_Fn-UseC_-HR-Employee-Attriti'!P43="Laboratory Technician",1,0)</f>
        <v>1</v>
      </c>
      <c r="AA49">
        <f>IF('WA_Fn-UseC_-HR-Employee-Attriti'!P43="Manager",1,0)</f>
        <v>0</v>
      </c>
      <c r="AB49">
        <f>IF('WA_Fn-UseC_-HR-Employee-Attriti'!P43="Manufacturing Director",1,0)</f>
        <v>0</v>
      </c>
      <c r="AC49">
        <f>IF('WA_Fn-UseC_-HR-Employee-Attriti'!P43="Research Director",1,0)</f>
        <v>0</v>
      </c>
      <c r="AD49">
        <f>IF('WA_Fn-UseC_-HR-Employee-Attriti'!P43="Research Scientist",1,0)</f>
        <v>0</v>
      </c>
      <c r="AE49">
        <f>IF('WA_Fn-UseC_-HR-Employee-Attriti'!P43="Sales Executive",1,0)</f>
        <v>0</v>
      </c>
      <c r="AF49">
        <f>IF('WA_Fn-UseC_-HR-Employee-Attriti'!P43="Sales Representative",1,0)</f>
        <v>0</v>
      </c>
      <c r="AG49">
        <v>1</v>
      </c>
      <c r="AH49">
        <f>IF('WA_Fn-UseC_-HR-Employee-Attriti'!R43="Divorced",1,0)</f>
        <v>1</v>
      </c>
      <c r="AI49">
        <f>IF('WA_Fn-UseC_-HR-Employee-Attriti'!R43="Married",1,0)</f>
        <v>0</v>
      </c>
      <c r="AJ49">
        <f>IF('WA_Fn-UseC_-HR-Employee-Attriti'!R43="Single",1,0)</f>
        <v>0</v>
      </c>
      <c r="AK49">
        <v>2341</v>
      </c>
      <c r="AL49">
        <v>19715</v>
      </c>
      <c r="AM49">
        <v>1</v>
      </c>
      <c r="AN49">
        <f>IF('WA_Fn-UseC_-HR-Employee-Attriti'!W43="Yes",1,0)</f>
        <v>0</v>
      </c>
      <c r="AO49">
        <v>13</v>
      </c>
      <c r="AP49">
        <v>3</v>
      </c>
      <c r="AQ49">
        <v>4</v>
      </c>
      <c r="AR49">
        <v>1</v>
      </c>
      <c r="AS49">
        <v>1</v>
      </c>
      <c r="AT49">
        <v>6</v>
      </c>
      <c r="AU49">
        <v>3</v>
      </c>
      <c r="AV49">
        <v>1</v>
      </c>
      <c r="AW49">
        <v>0</v>
      </c>
      <c r="AX49">
        <v>0</v>
      </c>
      <c r="AY49">
        <v>0</v>
      </c>
      <c r="AZ49">
        <v>1</v>
      </c>
      <c r="BB49">
        <f>IF('WA_Fn-UseC_-HR-Employee-Attriti'!B43="Yes",1,0)</f>
        <v>0</v>
      </c>
    </row>
    <row r="50" spans="1:54" x14ac:dyDescent="0.25">
      <c r="A50">
        <v>43</v>
      </c>
      <c r="B50">
        <f>IF('WA_Fn-UseC_-HR-Employee-Attriti'!L44="Male",1,0)</f>
        <v>1</v>
      </c>
      <c r="C50">
        <f>IF('WA_Fn-UseC_-HR-Employee-Attriti'!L44="Female",1,0)</f>
        <v>0</v>
      </c>
      <c r="D50">
        <v>26</v>
      </c>
      <c r="E50">
        <f>IF('WA_Fn-UseC_-HR-Employee-Attriti'!C44="Travel_Rarely",1,0)</f>
        <v>1</v>
      </c>
      <c r="F50">
        <f>IF('WA_Fn-UseC_-HR-Employee-Attriti'!C44="Travel_Frequently",1,0)</f>
        <v>0</v>
      </c>
      <c r="G50">
        <f>IF('WA_Fn-UseC_-HR-Employee-Attriti'!C44="Non-Travel",1,0)</f>
        <v>0</v>
      </c>
      <c r="H50">
        <v>1357</v>
      </c>
      <c r="I50">
        <f>IF('WA_Fn-UseC_-HR-Employee-Attriti'!E44="Sales",1,0)</f>
        <v>0</v>
      </c>
      <c r="J50">
        <f>IF('WA_Fn-UseC_-HR-Employee-Attriti'!E44="Research &amp; Development",1,0)</f>
        <v>1</v>
      </c>
      <c r="K50">
        <f>IF('WA_Fn-UseC_-HR-Employee-Attriti'!E44="Human Resources",1,0)</f>
        <v>0</v>
      </c>
      <c r="L50">
        <v>25</v>
      </c>
      <c r="M50">
        <v>3</v>
      </c>
      <c r="N50">
        <f>IF('WA_Fn-UseC_-HR-Employee-Attriti'!H44="Life Sciences",1,0)</f>
        <v>1</v>
      </c>
      <c r="O50">
        <f>IF('WA_Fn-UseC_-HR-Employee-Attriti'!H44="Human Resources",1,0)</f>
        <v>0</v>
      </c>
      <c r="P50">
        <f>IF('WA_Fn-UseC_-HR-Employee-Attriti'!H44="Marketing",1,0)</f>
        <v>0</v>
      </c>
      <c r="Q50">
        <f>IF('WA_Fn-UseC_-HR-Employee-Attriti'!H44="Medical",1,0)</f>
        <v>0</v>
      </c>
      <c r="R50">
        <f>IF('WA_Fn-UseC_-HR-Employee-Attriti'!H44="Other",1,0)</f>
        <v>0</v>
      </c>
      <c r="S50">
        <f>IF('WA_Fn-UseC_-HR-Employee-Attriti'!H44="Technical Degree",1,0)</f>
        <v>0</v>
      </c>
      <c r="T50">
        <v>1</v>
      </c>
      <c r="U50">
        <v>48</v>
      </c>
      <c r="V50">
        <v>1</v>
      </c>
      <c r="W50">
        <v>1</v>
      </c>
      <c r="X50">
        <f>IF('WA_Fn-UseC_-HR-Employee-Attriti'!P44="Healthcare Representative",1,0)</f>
        <v>0</v>
      </c>
      <c r="Y50">
        <f>IF('WA_Fn-UseC_-HR-Employee-Attriti'!P44="Human Resources",1,0)</f>
        <v>0</v>
      </c>
      <c r="Z50">
        <f>IF('WA_Fn-UseC_-HR-Employee-Attriti'!P44="Laboratory Technician",1,0)</f>
        <v>1</v>
      </c>
      <c r="AA50">
        <f>IF('WA_Fn-UseC_-HR-Employee-Attriti'!P44="Manager",1,0)</f>
        <v>0</v>
      </c>
      <c r="AB50">
        <f>IF('WA_Fn-UseC_-HR-Employee-Attriti'!P44="Manufacturing Director",1,0)</f>
        <v>0</v>
      </c>
      <c r="AC50">
        <f>IF('WA_Fn-UseC_-HR-Employee-Attriti'!P44="Research Director",1,0)</f>
        <v>0</v>
      </c>
      <c r="AD50">
        <f>IF('WA_Fn-UseC_-HR-Employee-Attriti'!P44="Research Scientist",1,0)</f>
        <v>0</v>
      </c>
      <c r="AE50">
        <f>IF('WA_Fn-UseC_-HR-Employee-Attriti'!P44="Sales Executive",1,0)</f>
        <v>0</v>
      </c>
      <c r="AF50">
        <f>IF('WA_Fn-UseC_-HR-Employee-Attriti'!P44="Sales Representative",1,0)</f>
        <v>0</v>
      </c>
      <c r="AG50">
        <v>3</v>
      </c>
      <c r="AH50">
        <f>IF('WA_Fn-UseC_-HR-Employee-Attriti'!R44="Divorced",1,0)</f>
        <v>0</v>
      </c>
      <c r="AI50">
        <f>IF('WA_Fn-UseC_-HR-Employee-Attriti'!R44="Married",1,0)</f>
        <v>0</v>
      </c>
      <c r="AJ50">
        <f>IF('WA_Fn-UseC_-HR-Employee-Attriti'!R44="Single",1,0)</f>
        <v>1</v>
      </c>
      <c r="AK50">
        <v>2293</v>
      </c>
      <c r="AL50">
        <v>10558</v>
      </c>
      <c r="AM50">
        <v>1</v>
      </c>
      <c r="AN50">
        <f>IF('WA_Fn-UseC_-HR-Employee-Attriti'!W44="Yes",1,0)</f>
        <v>0</v>
      </c>
      <c r="AO50">
        <v>12</v>
      </c>
      <c r="AP50">
        <v>3</v>
      </c>
      <c r="AQ50">
        <v>3</v>
      </c>
      <c r="AR50">
        <v>0</v>
      </c>
      <c r="AS50">
        <v>1</v>
      </c>
      <c r="AT50">
        <v>2</v>
      </c>
      <c r="AU50">
        <v>2</v>
      </c>
      <c r="AV50">
        <v>1</v>
      </c>
      <c r="AW50">
        <v>0</v>
      </c>
      <c r="AX50">
        <v>0</v>
      </c>
      <c r="AY50">
        <v>1</v>
      </c>
      <c r="AZ50">
        <v>1</v>
      </c>
      <c r="BB50">
        <f>IF('WA_Fn-UseC_-HR-Employee-Attriti'!B44="Yes",1,0)</f>
        <v>1</v>
      </c>
    </row>
    <row r="51" spans="1:54" x14ac:dyDescent="0.25">
      <c r="A51">
        <v>44</v>
      </c>
      <c r="B51">
        <f>IF('WA_Fn-UseC_-HR-Employee-Attriti'!L45="Male",1,0)</f>
        <v>1</v>
      </c>
      <c r="C51">
        <f>IF('WA_Fn-UseC_-HR-Employee-Attriti'!L45="Female",1,0)</f>
        <v>0</v>
      </c>
      <c r="D51">
        <v>27</v>
      </c>
      <c r="E51">
        <f>IF('WA_Fn-UseC_-HR-Employee-Attriti'!C45="Travel_Rarely",1,0)</f>
        <v>0</v>
      </c>
      <c r="F51">
        <f>IF('WA_Fn-UseC_-HR-Employee-Attriti'!C45="Travel_Frequently",1,0)</f>
        <v>1</v>
      </c>
      <c r="G51">
        <f>IF('WA_Fn-UseC_-HR-Employee-Attriti'!C45="Non-Travel",1,0)</f>
        <v>0</v>
      </c>
      <c r="H51">
        <v>994</v>
      </c>
      <c r="I51">
        <f>IF('WA_Fn-UseC_-HR-Employee-Attriti'!E45="Sales",1,0)</f>
        <v>1</v>
      </c>
      <c r="J51">
        <f>IF('WA_Fn-UseC_-HR-Employee-Attriti'!E45="Research &amp; Development",1,0)</f>
        <v>0</v>
      </c>
      <c r="K51">
        <f>IF('WA_Fn-UseC_-HR-Employee-Attriti'!E45="Human Resources",1,0)</f>
        <v>0</v>
      </c>
      <c r="L51">
        <v>8</v>
      </c>
      <c r="M51">
        <v>3</v>
      </c>
      <c r="N51">
        <f>IF('WA_Fn-UseC_-HR-Employee-Attriti'!H45="Life Sciences",1,0)</f>
        <v>1</v>
      </c>
      <c r="O51">
        <f>IF('WA_Fn-UseC_-HR-Employee-Attriti'!H45="Human Resources",1,0)</f>
        <v>0</v>
      </c>
      <c r="P51">
        <f>IF('WA_Fn-UseC_-HR-Employee-Attriti'!H45="Marketing",1,0)</f>
        <v>0</v>
      </c>
      <c r="Q51">
        <f>IF('WA_Fn-UseC_-HR-Employee-Attriti'!H45="Medical",1,0)</f>
        <v>0</v>
      </c>
      <c r="R51">
        <f>IF('WA_Fn-UseC_-HR-Employee-Attriti'!H45="Other",1,0)</f>
        <v>0</v>
      </c>
      <c r="S51">
        <f>IF('WA_Fn-UseC_-HR-Employee-Attriti'!H45="Technical Degree",1,0)</f>
        <v>0</v>
      </c>
      <c r="T51">
        <v>4</v>
      </c>
      <c r="U51">
        <v>37</v>
      </c>
      <c r="V51">
        <v>3</v>
      </c>
      <c r="W51">
        <v>3</v>
      </c>
      <c r="X51">
        <f>IF('WA_Fn-UseC_-HR-Employee-Attriti'!P45="Healthcare Representative",1,0)</f>
        <v>0</v>
      </c>
      <c r="Y51">
        <f>IF('WA_Fn-UseC_-HR-Employee-Attriti'!P45="Human Resources",1,0)</f>
        <v>0</v>
      </c>
      <c r="Z51">
        <f>IF('WA_Fn-UseC_-HR-Employee-Attriti'!P45="Laboratory Technician",1,0)</f>
        <v>0</v>
      </c>
      <c r="AA51">
        <f>IF('WA_Fn-UseC_-HR-Employee-Attriti'!P45="Manager",1,0)</f>
        <v>0</v>
      </c>
      <c r="AB51">
        <f>IF('WA_Fn-UseC_-HR-Employee-Attriti'!P45="Manufacturing Director",1,0)</f>
        <v>0</v>
      </c>
      <c r="AC51">
        <f>IF('WA_Fn-UseC_-HR-Employee-Attriti'!P45="Research Director",1,0)</f>
        <v>0</v>
      </c>
      <c r="AD51">
        <f>IF('WA_Fn-UseC_-HR-Employee-Attriti'!P45="Research Scientist",1,0)</f>
        <v>0</v>
      </c>
      <c r="AE51">
        <f>IF('WA_Fn-UseC_-HR-Employee-Attriti'!P45="Sales Executive",1,0)</f>
        <v>1</v>
      </c>
      <c r="AF51">
        <f>IF('WA_Fn-UseC_-HR-Employee-Attriti'!P45="Sales Representative",1,0)</f>
        <v>0</v>
      </c>
      <c r="AG51">
        <v>3</v>
      </c>
      <c r="AH51">
        <f>IF('WA_Fn-UseC_-HR-Employee-Attriti'!R45="Divorced",1,0)</f>
        <v>0</v>
      </c>
      <c r="AI51">
        <f>IF('WA_Fn-UseC_-HR-Employee-Attriti'!R45="Married",1,0)</f>
        <v>0</v>
      </c>
      <c r="AJ51">
        <f>IF('WA_Fn-UseC_-HR-Employee-Attriti'!R45="Single",1,0)</f>
        <v>1</v>
      </c>
      <c r="AK51">
        <v>8726</v>
      </c>
      <c r="AL51">
        <v>2975</v>
      </c>
      <c r="AM51">
        <v>1</v>
      </c>
      <c r="AN51">
        <f>IF('WA_Fn-UseC_-HR-Employee-Attriti'!W45="Yes",1,0)</f>
        <v>0</v>
      </c>
      <c r="AO51">
        <v>15</v>
      </c>
      <c r="AP51">
        <v>3</v>
      </c>
      <c r="AQ51">
        <v>4</v>
      </c>
      <c r="AR51">
        <v>0</v>
      </c>
      <c r="AS51">
        <v>9</v>
      </c>
      <c r="AT51">
        <v>0</v>
      </c>
      <c r="AU51">
        <v>3</v>
      </c>
      <c r="AV51">
        <v>9</v>
      </c>
      <c r="AW51">
        <v>8</v>
      </c>
      <c r="AX51">
        <v>1</v>
      </c>
      <c r="AY51">
        <v>7</v>
      </c>
      <c r="AZ51">
        <v>1</v>
      </c>
      <c r="BB51">
        <f>IF('WA_Fn-UseC_-HR-Employee-Attriti'!B45="Yes",1,0)</f>
        <v>0</v>
      </c>
    </row>
    <row r="52" spans="1:54" x14ac:dyDescent="0.25">
      <c r="A52">
        <v>45</v>
      </c>
      <c r="B52">
        <f>IF('WA_Fn-UseC_-HR-Employee-Attriti'!L46="Male",1,0)</f>
        <v>0</v>
      </c>
      <c r="C52">
        <f>IF('WA_Fn-UseC_-HR-Employee-Attriti'!L46="Female",1,0)</f>
        <v>1</v>
      </c>
      <c r="D52">
        <v>30</v>
      </c>
      <c r="E52">
        <f>IF('WA_Fn-UseC_-HR-Employee-Attriti'!C46="Travel_Rarely",1,0)</f>
        <v>0</v>
      </c>
      <c r="F52">
        <f>IF('WA_Fn-UseC_-HR-Employee-Attriti'!C46="Travel_Frequently",1,0)</f>
        <v>1</v>
      </c>
      <c r="G52">
        <f>IF('WA_Fn-UseC_-HR-Employee-Attriti'!C46="Non-Travel",1,0)</f>
        <v>0</v>
      </c>
      <c r="H52">
        <v>721</v>
      </c>
      <c r="I52">
        <f>IF('WA_Fn-UseC_-HR-Employee-Attriti'!E46="Sales",1,0)</f>
        <v>0</v>
      </c>
      <c r="J52">
        <f>IF('WA_Fn-UseC_-HR-Employee-Attriti'!E46="Research &amp; Development",1,0)</f>
        <v>1</v>
      </c>
      <c r="K52">
        <f>IF('WA_Fn-UseC_-HR-Employee-Attriti'!E46="Human Resources",1,0)</f>
        <v>0</v>
      </c>
      <c r="L52">
        <v>1</v>
      </c>
      <c r="M52">
        <v>2</v>
      </c>
      <c r="N52">
        <f>IF('WA_Fn-UseC_-HR-Employee-Attriti'!H46="Life Sciences",1,0)</f>
        <v>0</v>
      </c>
      <c r="O52">
        <f>IF('WA_Fn-UseC_-HR-Employee-Attriti'!H46="Human Resources",1,0)</f>
        <v>0</v>
      </c>
      <c r="P52">
        <f>IF('WA_Fn-UseC_-HR-Employee-Attriti'!H46="Marketing",1,0)</f>
        <v>0</v>
      </c>
      <c r="Q52">
        <f>IF('WA_Fn-UseC_-HR-Employee-Attriti'!H46="Medical",1,0)</f>
        <v>1</v>
      </c>
      <c r="R52">
        <f>IF('WA_Fn-UseC_-HR-Employee-Attriti'!H46="Other",1,0)</f>
        <v>0</v>
      </c>
      <c r="S52">
        <f>IF('WA_Fn-UseC_-HR-Employee-Attriti'!H46="Technical Degree",1,0)</f>
        <v>0</v>
      </c>
      <c r="T52">
        <v>3</v>
      </c>
      <c r="U52">
        <v>58</v>
      </c>
      <c r="V52">
        <v>3</v>
      </c>
      <c r="W52">
        <v>2</v>
      </c>
      <c r="X52">
        <f>IF('WA_Fn-UseC_-HR-Employee-Attriti'!P46="Healthcare Representative",1,0)</f>
        <v>0</v>
      </c>
      <c r="Y52">
        <f>IF('WA_Fn-UseC_-HR-Employee-Attriti'!P46="Human Resources",1,0)</f>
        <v>0</v>
      </c>
      <c r="Z52">
        <f>IF('WA_Fn-UseC_-HR-Employee-Attriti'!P46="Laboratory Technician",1,0)</f>
        <v>1</v>
      </c>
      <c r="AA52">
        <f>IF('WA_Fn-UseC_-HR-Employee-Attriti'!P46="Manager",1,0)</f>
        <v>0</v>
      </c>
      <c r="AB52">
        <f>IF('WA_Fn-UseC_-HR-Employee-Attriti'!P46="Manufacturing Director",1,0)</f>
        <v>0</v>
      </c>
      <c r="AC52">
        <f>IF('WA_Fn-UseC_-HR-Employee-Attriti'!P46="Research Director",1,0)</f>
        <v>0</v>
      </c>
      <c r="AD52">
        <f>IF('WA_Fn-UseC_-HR-Employee-Attriti'!P46="Research Scientist",1,0)</f>
        <v>0</v>
      </c>
      <c r="AE52">
        <f>IF('WA_Fn-UseC_-HR-Employee-Attriti'!P46="Sales Executive",1,0)</f>
        <v>0</v>
      </c>
      <c r="AF52">
        <f>IF('WA_Fn-UseC_-HR-Employee-Attriti'!P46="Sales Representative",1,0)</f>
        <v>0</v>
      </c>
      <c r="AG52">
        <v>4</v>
      </c>
      <c r="AH52">
        <f>IF('WA_Fn-UseC_-HR-Employee-Attriti'!R46="Divorced",1,0)</f>
        <v>0</v>
      </c>
      <c r="AI52">
        <f>IF('WA_Fn-UseC_-HR-Employee-Attriti'!R46="Married",1,0)</f>
        <v>0</v>
      </c>
      <c r="AJ52">
        <f>IF('WA_Fn-UseC_-HR-Employee-Attriti'!R46="Single",1,0)</f>
        <v>1</v>
      </c>
      <c r="AK52">
        <v>4011</v>
      </c>
      <c r="AL52">
        <v>10781</v>
      </c>
      <c r="AM52">
        <v>1</v>
      </c>
      <c r="AN52">
        <f>IF('WA_Fn-UseC_-HR-Employee-Attriti'!W46="Yes",1,0)</f>
        <v>0</v>
      </c>
      <c r="AO52">
        <v>23</v>
      </c>
      <c r="AP52">
        <v>4</v>
      </c>
      <c r="AQ52">
        <v>4</v>
      </c>
      <c r="AR52">
        <v>0</v>
      </c>
      <c r="AS52">
        <v>12</v>
      </c>
      <c r="AT52">
        <v>2</v>
      </c>
      <c r="AU52">
        <v>3</v>
      </c>
      <c r="AV52">
        <v>12</v>
      </c>
      <c r="AW52">
        <v>8</v>
      </c>
      <c r="AX52">
        <v>3</v>
      </c>
      <c r="AY52">
        <v>7</v>
      </c>
      <c r="AZ52">
        <v>1</v>
      </c>
      <c r="BB52">
        <f>IF('WA_Fn-UseC_-HR-Employee-Attriti'!B46="Yes",1,0)</f>
        <v>0</v>
      </c>
    </row>
    <row r="53" spans="1:54" x14ac:dyDescent="0.25">
      <c r="A53">
        <v>46</v>
      </c>
      <c r="B53">
        <f>IF('WA_Fn-UseC_-HR-Employee-Attriti'!L47="Male",1,0)</f>
        <v>0</v>
      </c>
      <c r="C53">
        <f>IF('WA_Fn-UseC_-HR-Employee-Attriti'!L47="Female",1,0)</f>
        <v>1</v>
      </c>
      <c r="D53">
        <v>41</v>
      </c>
      <c r="E53">
        <f>IF('WA_Fn-UseC_-HR-Employee-Attriti'!C47="Travel_Rarely",1,0)</f>
        <v>1</v>
      </c>
      <c r="F53">
        <f>IF('WA_Fn-UseC_-HR-Employee-Attriti'!C47="Travel_Frequently",1,0)</f>
        <v>0</v>
      </c>
      <c r="G53">
        <f>IF('WA_Fn-UseC_-HR-Employee-Attriti'!C47="Non-Travel",1,0)</f>
        <v>0</v>
      </c>
      <c r="H53">
        <v>1360</v>
      </c>
      <c r="I53">
        <f>IF('WA_Fn-UseC_-HR-Employee-Attriti'!E47="Sales",1,0)</f>
        <v>0</v>
      </c>
      <c r="J53">
        <f>IF('WA_Fn-UseC_-HR-Employee-Attriti'!E47="Research &amp; Development",1,0)</f>
        <v>1</v>
      </c>
      <c r="K53">
        <f>IF('WA_Fn-UseC_-HR-Employee-Attriti'!E47="Human Resources",1,0)</f>
        <v>0</v>
      </c>
      <c r="L53">
        <v>12</v>
      </c>
      <c r="M53">
        <v>3</v>
      </c>
      <c r="N53">
        <f>IF('WA_Fn-UseC_-HR-Employee-Attriti'!H47="Life Sciences",1,0)</f>
        <v>0</v>
      </c>
      <c r="O53">
        <f>IF('WA_Fn-UseC_-HR-Employee-Attriti'!H47="Human Resources",1,0)</f>
        <v>0</v>
      </c>
      <c r="P53">
        <f>IF('WA_Fn-UseC_-HR-Employee-Attriti'!H47="Marketing",1,0)</f>
        <v>0</v>
      </c>
      <c r="Q53">
        <f>IF('WA_Fn-UseC_-HR-Employee-Attriti'!H47="Medical",1,0)</f>
        <v>0</v>
      </c>
      <c r="R53">
        <f>IF('WA_Fn-UseC_-HR-Employee-Attriti'!H47="Other",1,0)</f>
        <v>0</v>
      </c>
      <c r="S53">
        <f>IF('WA_Fn-UseC_-HR-Employee-Attriti'!H47="Technical Degree",1,0)</f>
        <v>1</v>
      </c>
      <c r="T53">
        <v>2</v>
      </c>
      <c r="U53">
        <v>49</v>
      </c>
      <c r="V53">
        <v>3</v>
      </c>
      <c r="W53">
        <v>5</v>
      </c>
      <c r="X53">
        <f>IF('WA_Fn-UseC_-HR-Employee-Attriti'!P47="Healthcare Representative",1,0)</f>
        <v>0</v>
      </c>
      <c r="Y53">
        <f>IF('WA_Fn-UseC_-HR-Employee-Attriti'!P47="Human Resources",1,0)</f>
        <v>0</v>
      </c>
      <c r="Z53">
        <f>IF('WA_Fn-UseC_-HR-Employee-Attriti'!P47="Laboratory Technician",1,0)</f>
        <v>0</v>
      </c>
      <c r="AA53">
        <f>IF('WA_Fn-UseC_-HR-Employee-Attriti'!P47="Manager",1,0)</f>
        <v>0</v>
      </c>
      <c r="AB53">
        <f>IF('WA_Fn-UseC_-HR-Employee-Attriti'!P47="Manufacturing Director",1,0)</f>
        <v>0</v>
      </c>
      <c r="AC53">
        <f>IF('WA_Fn-UseC_-HR-Employee-Attriti'!P47="Research Director",1,0)</f>
        <v>1</v>
      </c>
      <c r="AD53">
        <f>IF('WA_Fn-UseC_-HR-Employee-Attriti'!P47="Research Scientist",1,0)</f>
        <v>0</v>
      </c>
      <c r="AE53">
        <f>IF('WA_Fn-UseC_-HR-Employee-Attriti'!P47="Sales Executive",1,0)</f>
        <v>0</v>
      </c>
      <c r="AF53">
        <f>IF('WA_Fn-UseC_-HR-Employee-Attriti'!P47="Sales Representative",1,0)</f>
        <v>0</v>
      </c>
      <c r="AG53">
        <v>3</v>
      </c>
      <c r="AH53">
        <f>IF('WA_Fn-UseC_-HR-Employee-Attriti'!R47="Divorced",1,0)</f>
        <v>0</v>
      </c>
      <c r="AI53">
        <f>IF('WA_Fn-UseC_-HR-Employee-Attriti'!R47="Married",1,0)</f>
        <v>1</v>
      </c>
      <c r="AJ53">
        <f>IF('WA_Fn-UseC_-HR-Employee-Attriti'!R47="Single",1,0)</f>
        <v>0</v>
      </c>
      <c r="AK53">
        <v>19545</v>
      </c>
      <c r="AL53">
        <v>16280</v>
      </c>
      <c r="AM53">
        <v>1</v>
      </c>
      <c r="AN53">
        <f>IF('WA_Fn-UseC_-HR-Employee-Attriti'!W47="Yes",1,0)</f>
        <v>0</v>
      </c>
      <c r="AO53">
        <v>12</v>
      </c>
      <c r="AP53">
        <v>3</v>
      </c>
      <c r="AQ53">
        <v>4</v>
      </c>
      <c r="AR53">
        <v>0</v>
      </c>
      <c r="AS53">
        <v>23</v>
      </c>
      <c r="AT53">
        <v>0</v>
      </c>
      <c r="AU53">
        <v>3</v>
      </c>
      <c r="AV53">
        <v>22</v>
      </c>
      <c r="AW53">
        <v>15</v>
      </c>
      <c r="AX53">
        <v>15</v>
      </c>
      <c r="AY53">
        <v>8</v>
      </c>
      <c r="AZ53">
        <v>1</v>
      </c>
      <c r="BB53">
        <f>IF('WA_Fn-UseC_-HR-Employee-Attriti'!B47="Yes",1,0)</f>
        <v>1</v>
      </c>
    </row>
    <row r="54" spans="1:54" x14ac:dyDescent="0.25">
      <c r="A54">
        <v>47</v>
      </c>
      <c r="B54">
        <f>IF('WA_Fn-UseC_-HR-Employee-Attriti'!L48="Male",1,0)</f>
        <v>1</v>
      </c>
      <c r="C54">
        <f>IF('WA_Fn-UseC_-HR-Employee-Attriti'!L48="Female",1,0)</f>
        <v>0</v>
      </c>
      <c r="D54">
        <v>34</v>
      </c>
      <c r="E54">
        <f>IF('WA_Fn-UseC_-HR-Employee-Attriti'!C48="Travel_Rarely",1,0)</f>
        <v>0</v>
      </c>
      <c r="F54">
        <f>IF('WA_Fn-UseC_-HR-Employee-Attriti'!C48="Travel_Frequently",1,0)</f>
        <v>0</v>
      </c>
      <c r="G54">
        <f>IF('WA_Fn-UseC_-HR-Employee-Attriti'!C48="Non-Travel",1,0)</f>
        <v>1</v>
      </c>
      <c r="H54">
        <v>1065</v>
      </c>
      <c r="I54">
        <f>IF('WA_Fn-UseC_-HR-Employee-Attriti'!E48="Sales",1,0)</f>
        <v>1</v>
      </c>
      <c r="J54">
        <f>IF('WA_Fn-UseC_-HR-Employee-Attriti'!E48="Research &amp; Development",1,0)</f>
        <v>0</v>
      </c>
      <c r="K54">
        <f>IF('WA_Fn-UseC_-HR-Employee-Attriti'!E48="Human Resources",1,0)</f>
        <v>0</v>
      </c>
      <c r="L54">
        <v>23</v>
      </c>
      <c r="M54">
        <v>4</v>
      </c>
      <c r="N54">
        <f>IF('WA_Fn-UseC_-HR-Employee-Attriti'!H48="Life Sciences",1,0)</f>
        <v>0</v>
      </c>
      <c r="O54">
        <f>IF('WA_Fn-UseC_-HR-Employee-Attriti'!H48="Human Resources",1,0)</f>
        <v>0</v>
      </c>
      <c r="P54">
        <f>IF('WA_Fn-UseC_-HR-Employee-Attriti'!H48="Marketing",1,0)</f>
        <v>1</v>
      </c>
      <c r="Q54">
        <f>IF('WA_Fn-UseC_-HR-Employee-Attriti'!H48="Medical",1,0)</f>
        <v>0</v>
      </c>
      <c r="R54">
        <f>IF('WA_Fn-UseC_-HR-Employee-Attriti'!H48="Other",1,0)</f>
        <v>0</v>
      </c>
      <c r="S54">
        <f>IF('WA_Fn-UseC_-HR-Employee-Attriti'!H48="Technical Degree",1,0)</f>
        <v>0</v>
      </c>
      <c r="T54">
        <v>2</v>
      </c>
      <c r="U54">
        <v>72</v>
      </c>
      <c r="V54">
        <v>3</v>
      </c>
      <c r="W54">
        <v>2</v>
      </c>
      <c r="X54">
        <f>IF('WA_Fn-UseC_-HR-Employee-Attriti'!P48="Healthcare Representative",1,0)</f>
        <v>0</v>
      </c>
      <c r="Y54">
        <f>IF('WA_Fn-UseC_-HR-Employee-Attriti'!P48="Human Resources",1,0)</f>
        <v>0</v>
      </c>
      <c r="Z54">
        <f>IF('WA_Fn-UseC_-HR-Employee-Attriti'!P48="Laboratory Technician",1,0)</f>
        <v>0</v>
      </c>
      <c r="AA54">
        <f>IF('WA_Fn-UseC_-HR-Employee-Attriti'!P48="Manager",1,0)</f>
        <v>0</v>
      </c>
      <c r="AB54">
        <f>IF('WA_Fn-UseC_-HR-Employee-Attriti'!P48="Manufacturing Director",1,0)</f>
        <v>0</v>
      </c>
      <c r="AC54">
        <f>IF('WA_Fn-UseC_-HR-Employee-Attriti'!P48="Research Director",1,0)</f>
        <v>0</v>
      </c>
      <c r="AD54">
        <f>IF('WA_Fn-UseC_-HR-Employee-Attriti'!P48="Research Scientist",1,0)</f>
        <v>0</v>
      </c>
      <c r="AE54">
        <f>IF('WA_Fn-UseC_-HR-Employee-Attriti'!P48="Sales Executive",1,0)</f>
        <v>1</v>
      </c>
      <c r="AF54">
        <f>IF('WA_Fn-UseC_-HR-Employee-Attriti'!P48="Sales Representative",1,0)</f>
        <v>0</v>
      </c>
      <c r="AG54">
        <v>3</v>
      </c>
      <c r="AH54">
        <f>IF('WA_Fn-UseC_-HR-Employee-Attriti'!R48="Divorced",1,0)</f>
        <v>0</v>
      </c>
      <c r="AI54">
        <f>IF('WA_Fn-UseC_-HR-Employee-Attriti'!R48="Married",1,0)</f>
        <v>0</v>
      </c>
      <c r="AJ54">
        <f>IF('WA_Fn-UseC_-HR-Employee-Attriti'!R48="Single",1,0)</f>
        <v>1</v>
      </c>
      <c r="AK54">
        <v>4568</v>
      </c>
      <c r="AL54">
        <v>10034</v>
      </c>
      <c r="AM54">
        <v>0</v>
      </c>
      <c r="AN54">
        <f>IF('WA_Fn-UseC_-HR-Employee-Attriti'!W48="Yes",1,0)</f>
        <v>0</v>
      </c>
      <c r="AO54">
        <v>20</v>
      </c>
      <c r="AP54">
        <v>4</v>
      </c>
      <c r="AQ54">
        <v>3</v>
      </c>
      <c r="AR54">
        <v>0</v>
      </c>
      <c r="AS54">
        <v>10</v>
      </c>
      <c r="AT54">
        <v>2</v>
      </c>
      <c r="AU54">
        <v>3</v>
      </c>
      <c r="AV54">
        <v>9</v>
      </c>
      <c r="AW54">
        <v>5</v>
      </c>
      <c r="AX54">
        <v>8</v>
      </c>
      <c r="AY54">
        <v>7</v>
      </c>
      <c r="AZ54">
        <v>1</v>
      </c>
      <c r="BB54">
        <f>IF('WA_Fn-UseC_-HR-Employee-Attriti'!B48="Yes",1,0)</f>
        <v>0</v>
      </c>
    </row>
    <row r="55" spans="1:54" x14ac:dyDescent="0.25">
      <c r="A55">
        <v>48</v>
      </c>
      <c r="B55">
        <f>IF('WA_Fn-UseC_-HR-Employee-Attriti'!L49="Male",1,0)</f>
        <v>1</v>
      </c>
      <c r="C55">
        <f>IF('WA_Fn-UseC_-HR-Employee-Attriti'!L49="Female",1,0)</f>
        <v>0</v>
      </c>
      <c r="D55">
        <v>37</v>
      </c>
      <c r="E55">
        <f>IF('WA_Fn-UseC_-HR-Employee-Attriti'!C49="Travel_Rarely",1,0)</f>
        <v>1</v>
      </c>
      <c r="F55">
        <f>IF('WA_Fn-UseC_-HR-Employee-Attriti'!C49="Travel_Frequently",1,0)</f>
        <v>0</v>
      </c>
      <c r="G55">
        <f>IF('WA_Fn-UseC_-HR-Employee-Attriti'!C49="Non-Travel",1,0)</f>
        <v>0</v>
      </c>
      <c r="H55">
        <v>408</v>
      </c>
      <c r="I55">
        <f>IF('WA_Fn-UseC_-HR-Employee-Attriti'!E49="Sales",1,0)</f>
        <v>0</v>
      </c>
      <c r="J55">
        <f>IF('WA_Fn-UseC_-HR-Employee-Attriti'!E49="Research &amp; Development",1,0)</f>
        <v>1</v>
      </c>
      <c r="K55">
        <f>IF('WA_Fn-UseC_-HR-Employee-Attriti'!E49="Human Resources",1,0)</f>
        <v>0</v>
      </c>
      <c r="L55">
        <v>19</v>
      </c>
      <c r="M55">
        <v>2</v>
      </c>
      <c r="N55">
        <f>IF('WA_Fn-UseC_-HR-Employee-Attriti'!H49="Life Sciences",1,0)</f>
        <v>1</v>
      </c>
      <c r="O55">
        <f>IF('WA_Fn-UseC_-HR-Employee-Attriti'!H49="Human Resources",1,0)</f>
        <v>0</v>
      </c>
      <c r="P55">
        <f>IF('WA_Fn-UseC_-HR-Employee-Attriti'!H49="Marketing",1,0)</f>
        <v>0</v>
      </c>
      <c r="Q55">
        <f>IF('WA_Fn-UseC_-HR-Employee-Attriti'!H49="Medical",1,0)</f>
        <v>0</v>
      </c>
      <c r="R55">
        <f>IF('WA_Fn-UseC_-HR-Employee-Attriti'!H49="Other",1,0)</f>
        <v>0</v>
      </c>
      <c r="S55">
        <f>IF('WA_Fn-UseC_-HR-Employee-Attriti'!H49="Technical Degree",1,0)</f>
        <v>0</v>
      </c>
      <c r="T55">
        <v>2</v>
      </c>
      <c r="U55">
        <v>73</v>
      </c>
      <c r="V55">
        <v>3</v>
      </c>
      <c r="W55">
        <v>1</v>
      </c>
      <c r="X55">
        <f>IF('WA_Fn-UseC_-HR-Employee-Attriti'!P49="Healthcare Representative",1,0)</f>
        <v>0</v>
      </c>
      <c r="Y55">
        <f>IF('WA_Fn-UseC_-HR-Employee-Attriti'!P49="Human Resources",1,0)</f>
        <v>0</v>
      </c>
      <c r="Z55">
        <f>IF('WA_Fn-UseC_-HR-Employee-Attriti'!P49="Laboratory Technician",1,0)</f>
        <v>0</v>
      </c>
      <c r="AA55">
        <f>IF('WA_Fn-UseC_-HR-Employee-Attriti'!P49="Manager",1,0)</f>
        <v>0</v>
      </c>
      <c r="AB55">
        <f>IF('WA_Fn-UseC_-HR-Employee-Attriti'!P49="Manufacturing Director",1,0)</f>
        <v>0</v>
      </c>
      <c r="AC55">
        <f>IF('WA_Fn-UseC_-HR-Employee-Attriti'!P49="Research Director",1,0)</f>
        <v>0</v>
      </c>
      <c r="AD55">
        <f>IF('WA_Fn-UseC_-HR-Employee-Attriti'!P49="Research Scientist",1,0)</f>
        <v>1</v>
      </c>
      <c r="AE55">
        <f>IF('WA_Fn-UseC_-HR-Employee-Attriti'!P49="Sales Executive",1,0)</f>
        <v>0</v>
      </c>
      <c r="AF55">
        <f>IF('WA_Fn-UseC_-HR-Employee-Attriti'!P49="Sales Representative",1,0)</f>
        <v>0</v>
      </c>
      <c r="AG55">
        <v>2</v>
      </c>
      <c r="AH55">
        <f>IF('WA_Fn-UseC_-HR-Employee-Attriti'!R49="Divorced",1,0)</f>
        <v>0</v>
      </c>
      <c r="AI55">
        <f>IF('WA_Fn-UseC_-HR-Employee-Attriti'!R49="Married",1,0)</f>
        <v>1</v>
      </c>
      <c r="AJ55">
        <f>IF('WA_Fn-UseC_-HR-Employee-Attriti'!R49="Single",1,0)</f>
        <v>0</v>
      </c>
      <c r="AK55">
        <v>3022</v>
      </c>
      <c r="AL55">
        <v>10227</v>
      </c>
      <c r="AM55">
        <v>4</v>
      </c>
      <c r="AN55">
        <f>IF('WA_Fn-UseC_-HR-Employee-Attriti'!W49="Yes",1,0)</f>
        <v>0</v>
      </c>
      <c r="AO55">
        <v>21</v>
      </c>
      <c r="AP55">
        <v>4</v>
      </c>
      <c r="AQ55">
        <v>1</v>
      </c>
      <c r="AR55">
        <v>0</v>
      </c>
      <c r="AS55">
        <v>8</v>
      </c>
      <c r="AT55">
        <v>1</v>
      </c>
      <c r="AU55">
        <v>3</v>
      </c>
      <c r="AV55">
        <v>1</v>
      </c>
      <c r="AW55">
        <v>0</v>
      </c>
      <c r="AX55">
        <v>0</v>
      </c>
      <c r="AY55">
        <v>0</v>
      </c>
      <c r="AZ55">
        <v>1</v>
      </c>
      <c r="BB55">
        <f>IF('WA_Fn-UseC_-HR-Employee-Attriti'!B49="Yes",1,0)</f>
        <v>0</v>
      </c>
    </row>
    <row r="56" spans="1:54" x14ac:dyDescent="0.25">
      <c r="A56">
        <v>49</v>
      </c>
      <c r="B56">
        <f>IF('WA_Fn-UseC_-HR-Employee-Attriti'!L50="Male",1,0)</f>
        <v>1</v>
      </c>
      <c r="C56">
        <f>IF('WA_Fn-UseC_-HR-Employee-Attriti'!L50="Female",1,0)</f>
        <v>0</v>
      </c>
      <c r="D56">
        <v>46</v>
      </c>
      <c r="E56">
        <f>IF('WA_Fn-UseC_-HR-Employee-Attriti'!C50="Travel_Rarely",1,0)</f>
        <v>0</v>
      </c>
      <c r="F56">
        <f>IF('WA_Fn-UseC_-HR-Employee-Attriti'!C50="Travel_Frequently",1,0)</f>
        <v>1</v>
      </c>
      <c r="G56">
        <f>IF('WA_Fn-UseC_-HR-Employee-Attriti'!C50="Non-Travel",1,0)</f>
        <v>0</v>
      </c>
      <c r="H56">
        <v>1211</v>
      </c>
      <c r="I56">
        <f>IF('WA_Fn-UseC_-HR-Employee-Attriti'!E50="Sales",1,0)</f>
        <v>1</v>
      </c>
      <c r="J56">
        <f>IF('WA_Fn-UseC_-HR-Employee-Attriti'!E50="Research &amp; Development",1,0)</f>
        <v>0</v>
      </c>
      <c r="K56">
        <f>IF('WA_Fn-UseC_-HR-Employee-Attriti'!E50="Human Resources",1,0)</f>
        <v>0</v>
      </c>
      <c r="L56">
        <v>5</v>
      </c>
      <c r="M56">
        <v>4</v>
      </c>
      <c r="N56">
        <f>IF('WA_Fn-UseC_-HR-Employee-Attriti'!H50="Life Sciences",1,0)</f>
        <v>0</v>
      </c>
      <c r="O56">
        <f>IF('WA_Fn-UseC_-HR-Employee-Attriti'!H50="Human Resources",1,0)</f>
        <v>0</v>
      </c>
      <c r="P56">
        <f>IF('WA_Fn-UseC_-HR-Employee-Attriti'!H50="Marketing",1,0)</f>
        <v>1</v>
      </c>
      <c r="Q56">
        <f>IF('WA_Fn-UseC_-HR-Employee-Attriti'!H50="Medical",1,0)</f>
        <v>0</v>
      </c>
      <c r="R56">
        <f>IF('WA_Fn-UseC_-HR-Employee-Attriti'!H50="Other",1,0)</f>
        <v>0</v>
      </c>
      <c r="S56">
        <f>IF('WA_Fn-UseC_-HR-Employee-Attriti'!H50="Technical Degree",1,0)</f>
        <v>0</v>
      </c>
      <c r="T56">
        <v>1</v>
      </c>
      <c r="U56">
        <v>98</v>
      </c>
      <c r="V56">
        <v>3</v>
      </c>
      <c r="W56">
        <v>2</v>
      </c>
      <c r="X56">
        <f>IF('WA_Fn-UseC_-HR-Employee-Attriti'!P50="Healthcare Representative",1,0)</f>
        <v>0</v>
      </c>
      <c r="Y56">
        <f>IF('WA_Fn-UseC_-HR-Employee-Attriti'!P50="Human Resources",1,0)</f>
        <v>0</v>
      </c>
      <c r="Z56">
        <f>IF('WA_Fn-UseC_-HR-Employee-Attriti'!P50="Laboratory Technician",1,0)</f>
        <v>0</v>
      </c>
      <c r="AA56">
        <f>IF('WA_Fn-UseC_-HR-Employee-Attriti'!P50="Manager",1,0)</f>
        <v>0</v>
      </c>
      <c r="AB56">
        <f>IF('WA_Fn-UseC_-HR-Employee-Attriti'!P50="Manufacturing Director",1,0)</f>
        <v>0</v>
      </c>
      <c r="AC56">
        <f>IF('WA_Fn-UseC_-HR-Employee-Attriti'!P50="Research Director",1,0)</f>
        <v>0</v>
      </c>
      <c r="AD56">
        <f>IF('WA_Fn-UseC_-HR-Employee-Attriti'!P50="Research Scientist",1,0)</f>
        <v>0</v>
      </c>
      <c r="AE56">
        <f>IF('WA_Fn-UseC_-HR-Employee-Attriti'!P50="Sales Executive",1,0)</f>
        <v>1</v>
      </c>
      <c r="AF56">
        <f>IF('WA_Fn-UseC_-HR-Employee-Attriti'!P50="Sales Representative",1,0)</f>
        <v>0</v>
      </c>
      <c r="AG56">
        <v>4</v>
      </c>
      <c r="AH56">
        <f>IF('WA_Fn-UseC_-HR-Employee-Attriti'!R50="Divorced",1,0)</f>
        <v>0</v>
      </c>
      <c r="AI56">
        <f>IF('WA_Fn-UseC_-HR-Employee-Attriti'!R50="Married",1,0)</f>
        <v>0</v>
      </c>
      <c r="AJ56">
        <f>IF('WA_Fn-UseC_-HR-Employee-Attriti'!R50="Single",1,0)</f>
        <v>1</v>
      </c>
      <c r="AK56">
        <v>5772</v>
      </c>
      <c r="AL56">
        <v>20445</v>
      </c>
      <c r="AM56">
        <v>4</v>
      </c>
      <c r="AN56">
        <f>IF('WA_Fn-UseC_-HR-Employee-Attriti'!W50="Yes",1,0)</f>
        <v>1</v>
      </c>
      <c r="AO56">
        <v>21</v>
      </c>
      <c r="AP56">
        <v>4</v>
      </c>
      <c r="AQ56">
        <v>3</v>
      </c>
      <c r="AR56">
        <v>0</v>
      </c>
      <c r="AS56">
        <v>14</v>
      </c>
      <c r="AT56">
        <v>4</v>
      </c>
      <c r="AU56">
        <v>3</v>
      </c>
      <c r="AV56">
        <v>9</v>
      </c>
      <c r="AW56">
        <v>6</v>
      </c>
      <c r="AX56">
        <v>0</v>
      </c>
      <c r="AY56">
        <v>8</v>
      </c>
      <c r="AZ56">
        <v>1</v>
      </c>
      <c r="BB56">
        <f>IF('WA_Fn-UseC_-HR-Employee-Attriti'!B50="Yes",1,0)</f>
        <v>0</v>
      </c>
    </row>
    <row r="57" spans="1:54" x14ac:dyDescent="0.25">
      <c r="A57">
        <v>50</v>
      </c>
      <c r="B57">
        <f>IF('WA_Fn-UseC_-HR-Employee-Attriti'!L51="Male",1,0)</f>
        <v>1</v>
      </c>
      <c r="C57">
        <f>IF('WA_Fn-UseC_-HR-Employee-Attriti'!L51="Female",1,0)</f>
        <v>0</v>
      </c>
      <c r="D57">
        <v>35</v>
      </c>
      <c r="E57">
        <f>IF('WA_Fn-UseC_-HR-Employee-Attriti'!C51="Travel_Rarely",1,0)</f>
        <v>1</v>
      </c>
      <c r="F57">
        <f>IF('WA_Fn-UseC_-HR-Employee-Attriti'!C51="Travel_Frequently",1,0)</f>
        <v>0</v>
      </c>
      <c r="G57">
        <f>IF('WA_Fn-UseC_-HR-Employee-Attriti'!C51="Non-Travel",1,0)</f>
        <v>0</v>
      </c>
      <c r="H57">
        <v>1229</v>
      </c>
      <c r="I57">
        <f>IF('WA_Fn-UseC_-HR-Employee-Attriti'!E51="Sales",1,0)</f>
        <v>0</v>
      </c>
      <c r="J57">
        <f>IF('WA_Fn-UseC_-HR-Employee-Attriti'!E51="Research &amp; Development",1,0)</f>
        <v>1</v>
      </c>
      <c r="K57">
        <f>IF('WA_Fn-UseC_-HR-Employee-Attriti'!E51="Human Resources",1,0)</f>
        <v>0</v>
      </c>
      <c r="L57">
        <v>8</v>
      </c>
      <c r="M57">
        <v>1</v>
      </c>
      <c r="N57">
        <f>IF('WA_Fn-UseC_-HR-Employee-Attriti'!H51="Life Sciences",1,0)</f>
        <v>1</v>
      </c>
      <c r="O57">
        <f>IF('WA_Fn-UseC_-HR-Employee-Attriti'!H51="Human Resources",1,0)</f>
        <v>0</v>
      </c>
      <c r="P57">
        <f>IF('WA_Fn-UseC_-HR-Employee-Attriti'!H51="Marketing",1,0)</f>
        <v>0</v>
      </c>
      <c r="Q57">
        <f>IF('WA_Fn-UseC_-HR-Employee-Attriti'!H51="Medical",1,0)</f>
        <v>0</v>
      </c>
      <c r="R57">
        <f>IF('WA_Fn-UseC_-HR-Employee-Attriti'!H51="Other",1,0)</f>
        <v>0</v>
      </c>
      <c r="S57">
        <f>IF('WA_Fn-UseC_-HR-Employee-Attriti'!H51="Technical Degree",1,0)</f>
        <v>0</v>
      </c>
      <c r="T57">
        <v>4</v>
      </c>
      <c r="U57">
        <v>36</v>
      </c>
      <c r="V57">
        <v>4</v>
      </c>
      <c r="W57">
        <v>1</v>
      </c>
      <c r="X57">
        <f>IF('WA_Fn-UseC_-HR-Employee-Attriti'!P51="Healthcare Representative",1,0)</f>
        <v>0</v>
      </c>
      <c r="Y57">
        <f>IF('WA_Fn-UseC_-HR-Employee-Attriti'!P51="Human Resources",1,0)</f>
        <v>0</v>
      </c>
      <c r="Z57">
        <f>IF('WA_Fn-UseC_-HR-Employee-Attriti'!P51="Laboratory Technician",1,0)</f>
        <v>1</v>
      </c>
      <c r="AA57">
        <f>IF('WA_Fn-UseC_-HR-Employee-Attriti'!P51="Manager",1,0)</f>
        <v>0</v>
      </c>
      <c r="AB57">
        <f>IF('WA_Fn-UseC_-HR-Employee-Attriti'!P51="Manufacturing Director",1,0)</f>
        <v>0</v>
      </c>
      <c r="AC57">
        <f>IF('WA_Fn-UseC_-HR-Employee-Attriti'!P51="Research Director",1,0)</f>
        <v>0</v>
      </c>
      <c r="AD57">
        <f>IF('WA_Fn-UseC_-HR-Employee-Attriti'!P51="Research Scientist",1,0)</f>
        <v>0</v>
      </c>
      <c r="AE57">
        <f>IF('WA_Fn-UseC_-HR-Employee-Attriti'!P51="Sales Executive",1,0)</f>
        <v>0</v>
      </c>
      <c r="AF57">
        <f>IF('WA_Fn-UseC_-HR-Employee-Attriti'!P51="Sales Representative",1,0)</f>
        <v>0</v>
      </c>
      <c r="AG57">
        <v>4</v>
      </c>
      <c r="AH57">
        <f>IF('WA_Fn-UseC_-HR-Employee-Attriti'!R51="Divorced",1,0)</f>
        <v>0</v>
      </c>
      <c r="AI57">
        <f>IF('WA_Fn-UseC_-HR-Employee-Attriti'!R51="Married",1,0)</f>
        <v>1</v>
      </c>
      <c r="AJ57">
        <f>IF('WA_Fn-UseC_-HR-Employee-Attriti'!R51="Single",1,0)</f>
        <v>0</v>
      </c>
      <c r="AK57">
        <v>2269</v>
      </c>
      <c r="AL57">
        <v>4892</v>
      </c>
      <c r="AM57">
        <v>1</v>
      </c>
      <c r="AN57">
        <f>IF('WA_Fn-UseC_-HR-Employee-Attriti'!W51="Yes",1,0)</f>
        <v>0</v>
      </c>
      <c r="AO57">
        <v>19</v>
      </c>
      <c r="AP57">
        <v>3</v>
      </c>
      <c r="AQ57">
        <v>4</v>
      </c>
      <c r="AR57">
        <v>0</v>
      </c>
      <c r="AS57">
        <v>1</v>
      </c>
      <c r="AT57">
        <v>2</v>
      </c>
      <c r="AU57">
        <v>3</v>
      </c>
      <c r="AV57">
        <v>1</v>
      </c>
      <c r="AW57">
        <v>0</v>
      </c>
      <c r="AX57">
        <v>0</v>
      </c>
      <c r="AY57">
        <v>1</v>
      </c>
      <c r="AZ57">
        <v>1</v>
      </c>
      <c r="BB57">
        <f>IF('WA_Fn-UseC_-HR-Employee-Attriti'!B51="Yes",1,0)</f>
        <v>0</v>
      </c>
    </row>
    <row r="58" spans="1:54" x14ac:dyDescent="0.25">
      <c r="A58">
        <v>51</v>
      </c>
      <c r="B58">
        <f>IF('WA_Fn-UseC_-HR-Employee-Attriti'!L52="Male",1,0)</f>
        <v>1</v>
      </c>
      <c r="C58">
        <f>IF('WA_Fn-UseC_-HR-Employee-Attriti'!L52="Female",1,0)</f>
        <v>0</v>
      </c>
      <c r="D58">
        <v>48</v>
      </c>
      <c r="E58">
        <f>IF('WA_Fn-UseC_-HR-Employee-Attriti'!C52="Travel_Rarely",1,0)</f>
        <v>1</v>
      </c>
      <c r="F58">
        <f>IF('WA_Fn-UseC_-HR-Employee-Attriti'!C52="Travel_Frequently",1,0)</f>
        <v>0</v>
      </c>
      <c r="G58">
        <f>IF('WA_Fn-UseC_-HR-Employee-Attriti'!C52="Non-Travel",1,0)</f>
        <v>0</v>
      </c>
      <c r="H58">
        <v>626</v>
      </c>
      <c r="I58">
        <f>IF('WA_Fn-UseC_-HR-Employee-Attriti'!E52="Sales",1,0)</f>
        <v>0</v>
      </c>
      <c r="J58">
        <f>IF('WA_Fn-UseC_-HR-Employee-Attriti'!E52="Research &amp; Development",1,0)</f>
        <v>1</v>
      </c>
      <c r="K58">
        <f>IF('WA_Fn-UseC_-HR-Employee-Attriti'!E52="Human Resources",1,0)</f>
        <v>0</v>
      </c>
      <c r="L58">
        <v>1</v>
      </c>
      <c r="M58">
        <v>2</v>
      </c>
      <c r="N58">
        <f>IF('WA_Fn-UseC_-HR-Employee-Attriti'!H52="Life Sciences",1,0)</f>
        <v>1</v>
      </c>
      <c r="O58">
        <f>IF('WA_Fn-UseC_-HR-Employee-Attriti'!H52="Human Resources",1,0)</f>
        <v>0</v>
      </c>
      <c r="P58">
        <f>IF('WA_Fn-UseC_-HR-Employee-Attriti'!H52="Marketing",1,0)</f>
        <v>0</v>
      </c>
      <c r="Q58">
        <f>IF('WA_Fn-UseC_-HR-Employee-Attriti'!H52="Medical",1,0)</f>
        <v>0</v>
      </c>
      <c r="R58">
        <f>IF('WA_Fn-UseC_-HR-Employee-Attriti'!H52="Other",1,0)</f>
        <v>0</v>
      </c>
      <c r="S58">
        <f>IF('WA_Fn-UseC_-HR-Employee-Attriti'!H52="Technical Degree",1,0)</f>
        <v>0</v>
      </c>
      <c r="T58">
        <v>1</v>
      </c>
      <c r="U58">
        <v>98</v>
      </c>
      <c r="V58">
        <v>2</v>
      </c>
      <c r="W58">
        <v>3</v>
      </c>
      <c r="X58">
        <f>IF('WA_Fn-UseC_-HR-Employee-Attriti'!P52="Healthcare Representative",1,0)</f>
        <v>0</v>
      </c>
      <c r="Y58">
        <f>IF('WA_Fn-UseC_-HR-Employee-Attriti'!P52="Human Resources",1,0)</f>
        <v>0</v>
      </c>
      <c r="Z58">
        <f>IF('WA_Fn-UseC_-HR-Employee-Attriti'!P52="Laboratory Technician",1,0)</f>
        <v>1</v>
      </c>
      <c r="AA58">
        <f>IF('WA_Fn-UseC_-HR-Employee-Attriti'!P52="Manager",1,0)</f>
        <v>0</v>
      </c>
      <c r="AB58">
        <f>IF('WA_Fn-UseC_-HR-Employee-Attriti'!P52="Manufacturing Director",1,0)</f>
        <v>0</v>
      </c>
      <c r="AC58">
        <f>IF('WA_Fn-UseC_-HR-Employee-Attriti'!P52="Research Director",1,0)</f>
        <v>0</v>
      </c>
      <c r="AD58">
        <f>IF('WA_Fn-UseC_-HR-Employee-Attriti'!P52="Research Scientist",1,0)</f>
        <v>0</v>
      </c>
      <c r="AE58">
        <f>IF('WA_Fn-UseC_-HR-Employee-Attriti'!P52="Sales Executive",1,0)</f>
        <v>0</v>
      </c>
      <c r="AF58">
        <f>IF('WA_Fn-UseC_-HR-Employee-Attriti'!P52="Sales Representative",1,0)</f>
        <v>0</v>
      </c>
      <c r="AG58">
        <v>3</v>
      </c>
      <c r="AH58">
        <f>IF('WA_Fn-UseC_-HR-Employee-Attriti'!R52="Divorced",1,0)</f>
        <v>0</v>
      </c>
      <c r="AI58">
        <f>IF('WA_Fn-UseC_-HR-Employee-Attriti'!R52="Married",1,0)</f>
        <v>0</v>
      </c>
      <c r="AJ58">
        <f>IF('WA_Fn-UseC_-HR-Employee-Attriti'!R52="Single",1,0)</f>
        <v>1</v>
      </c>
      <c r="AK58">
        <v>5381</v>
      </c>
      <c r="AL58">
        <v>19294</v>
      </c>
      <c r="AM58">
        <v>9</v>
      </c>
      <c r="AN58">
        <f>IF('WA_Fn-UseC_-HR-Employee-Attriti'!W52="Yes",1,0)</f>
        <v>1</v>
      </c>
      <c r="AO58">
        <v>13</v>
      </c>
      <c r="AP58">
        <v>3</v>
      </c>
      <c r="AQ58">
        <v>4</v>
      </c>
      <c r="AR58">
        <v>0</v>
      </c>
      <c r="AS58">
        <v>23</v>
      </c>
      <c r="AT58">
        <v>2</v>
      </c>
      <c r="AU58">
        <v>3</v>
      </c>
      <c r="AV58">
        <v>1</v>
      </c>
      <c r="AW58">
        <v>0</v>
      </c>
      <c r="AX58">
        <v>0</v>
      </c>
      <c r="AY58">
        <v>0</v>
      </c>
      <c r="AZ58">
        <v>1</v>
      </c>
      <c r="BB58">
        <f>IF('WA_Fn-UseC_-HR-Employee-Attriti'!B52="Yes",1,0)</f>
        <v>1</v>
      </c>
    </row>
    <row r="59" spans="1:54" x14ac:dyDescent="0.25">
      <c r="A59">
        <v>52</v>
      </c>
      <c r="B59">
        <f>IF('WA_Fn-UseC_-HR-Employee-Attriti'!L53="Male",1,0)</f>
        <v>1</v>
      </c>
      <c r="C59">
        <f>IF('WA_Fn-UseC_-HR-Employee-Attriti'!L53="Female",1,0)</f>
        <v>0</v>
      </c>
      <c r="D59">
        <v>28</v>
      </c>
      <c r="E59">
        <f>IF('WA_Fn-UseC_-HR-Employee-Attriti'!C53="Travel_Rarely",1,0)</f>
        <v>1</v>
      </c>
      <c r="F59">
        <f>IF('WA_Fn-UseC_-HR-Employee-Attriti'!C53="Travel_Frequently",1,0)</f>
        <v>0</v>
      </c>
      <c r="G59">
        <f>IF('WA_Fn-UseC_-HR-Employee-Attriti'!C53="Non-Travel",1,0)</f>
        <v>0</v>
      </c>
      <c r="H59">
        <v>1434</v>
      </c>
      <c r="I59">
        <f>IF('WA_Fn-UseC_-HR-Employee-Attriti'!E53="Sales",1,0)</f>
        <v>0</v>
      </c>
      <c r="J59">
        <f>IF('WA_Fn-UseC_-HR-Employee-Attriti'!E53="Research &amp; Development",1,0)</f>
        <v>1</v>
      </c>
      <c r="K59">
        <f>IF('WA_Fn-UseC_-HR-Employee-Attriti'!E53="Human Resources",1,0)</f>
        <v>0</v>
      </c>
      <c r="L59">
        <v>5</v>
      </c>
      <c r="M59">
        <v>4</v>
      </c>
      <c r="N59">
        <f>IF('WA_Fn-UseC_-HR-Employee-Attriti'!H53="Life Sciences",1,0)</f>
        <v>0</v>
      </c>
      <c r="O59">
        <f>IF('WA_Fn-UseC_-HR-Employee-Attriti'!H53="Human Resources",1,0)</f>
        <v>0</v>
      </c>
      <c r="P59">
        <f>IF('WA_Fn-UseC_-HR-Employee-Attriti'!H53="Marketing",1,0)</f>
        <v>0</v>
      </c>
      <c r="Q59">
        <f>IF('WA_Fn-UseC_-HR-Employee-Attriti'!H53="Medical",1,0)</f>
        <v>0</v>
      </c>
      <c r="R59">
        <f>IF('WA_Fn-UseC_-HR-Employee-Attriti'!H53="Other",1,0)</f>
        <v>0</v>
      </c>
      <c r="S59">
        <f>IF('WA_Fn-UseC_-HR-Employee-Attriti'!H53="Technical Degree",1,0)</f>
        <v>1</v>
      </c>
      <c r="T59">
        <v>3</v>
      </c>
      <c r="U59">
        <v>50</v>
      </c>
      <c r="V59">
        <v>3</v>
      </c>
      <c r="W59">
        <v>1</v>
      </c>
      <c r="X59">
        <f>IF('WA_Fn-UseC_-HR-Employee-Attriti'!P53="Healthcare Representative",1,0)</f>
        <v>0</v>
      </c>
      <c r="Y59">
        <f>IF('WA_Fn-UseC_-HR-Employee-Attriti'!P53="Human Resources",1,0)</f>
        <v>0</v>
      </c>
      <c r="Z59">
        <f>IF('WA_Fn-UseC_-HR-Employee-Attriti'!P53="Laboratory Technician",1,0)</f>
        <v>1</v>
      </c>
      <c r="AA59">
        <f>IF('WA_Fn-UseC_-HR-Employee-Attriti'!P53="Manager",1,0)</f>
        <v>0</v>
      </c>
      <c r="AB59">
        <f>IF('WA_Fn-UseC_-HR-Employee-Attriti'!P53="Manufacturing Director",1,0)</f>
        <v>0</v>
      </c>
      <c r="AC59">
        <f>IF('WA_Fn-UseC_-HR-Employee-Attriti'!P53="Research Director",1,0)</f>
        <v>0</v>
      </c>
      <c r="AD59">
        <f>IF('WA_Fn-UseC_-HR-Employee-Attriti'!P53="Research Scientist",1,0)</f>
        <v>0</v>
      </c>
      <c r="AE59">
        <f>IF('WA_Fn-UseC_-HR-Employee-Attriti'!P53="Sales Executive",1,0)</f>
        <v>0</v>
      </c>
      <c r="AF59">
        <f>IF('WA_Fn-UseC_-HR-Employee-Attriti'!P53="Sales Representative",1,0)</f>
        <v>0</v>
      </c>
      <c r="AG59">
        <v>3</v>
      </c>
      <c r="AH59">
        <f>IF('WA_Fn-UseC_-HR-Employee-Attriti'!R53="Divorced",1,0)</f>
        <v>0</v>
      </c>
      <c r="AI59">
        <f>IF('WA_Fn-UseC_-HR-Employee-Attriti'!R53="Married",1,0)</f>
        <v>0</v>
      </c>
      <c r="AJ59">
        <f>IF('WA_Fn-UseC_-HR-Employee-Attriti'!R53="Single",1,0)</f>
        <v>1</v>
      </c>
      <c r="AK59">
        <v>3441</v>
      </c>
      <c r="AL59">
        <v>11179</v>
      </c>
      <c r="AM59">
        <v>1</v>
      </c>
      <c r="AN59">
        <f>IF('WA_Fn-UseC_-HR-Employee-Attriti'!W53="Yes",1,0)</f>
        <v>1</v>
      </c>
      <c r="AO59">
        <v>13</v>
      </c>
      <c r="AP59">
        <v>3</v>
      </c>
      <c r="AQ59">
        <v>3</v>
      </c>
      <c r="AR59">
        <v>0</v>
      </c>
      <c r="AS59">
        <v>2</v>
      </c>
      <c r="AT59">
        <v>3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1</v>
      </c>
      <c r="BB59">
        <f>IF('WA_Fn-UseC_-HR-Employee-Attriti'!B53="Yes",1,0)</f>
        <v>1</v>
      </c>
    </row>
    <row r="60" spans="1:54" x14ac:dyDescent="0.25">
      <c r="A60">
        <v>53</v>
      </c>
      <c r="B60">
        <f>IF('WA_Fn-UseC_-HR-Employee-Attriti'!L54="Male",1,0)</f>
        <v>0</v>
      </c>
      <c r="C60">
        <f>IF('WA_Fn-UseC_-HR-Employee-Attriti'!L54="Female",1,0)</f>
        <v>1</v>
      </c>
      <c r="D60">
        <v>44</v>
      </c>
      <c r="E60">
        <f>IF('WA_Fn-UseC_-HR-Employee-Attriti'!C54="Travel_Rarely",1,0)</f>
        <v>1</v>
      </c>
      <c r="F60">
        <f>IF('WA_Fn-UseC_-HR-Employee-Attriti'!C54="Travel_Frequently",1,0)</f>
        <v>0</v>
      </c>
      <c r="G60">
        <f>IF('WA_Fn-UseC_-HR-Employee-Attriti'!C54="Non-Travel",1,0)</f>
        <v>0</v>
      </c>
      <c r="H60">
        <v>1488</v>
      </c>
      <c r="I60">
        <f>IF('WA_Fn-UseC_-HR-Employee-Attriti'!E54="Sales",1,0)</f>
        <v>1</v>
      </c>
      <c r="J60">
        <f>IF('WA_Fn-UseC_-HR-Employee-Attriti'!E54="Research &amp; Development",1,0)</f>
        <v>0</v>
      </c>
      <c r="K60">
        <f>IF('WA_Fn-UseC_-HR-Employee-Attriti'!E54="Human Resources",1,0)</f>
        <v>0</v>
      </c>
      <c r="L60">
        <v>1</v>
      </c>
      <c r="M60">
        <v>5</v>
      </c>
      <c r="N60">
        <f>IF('WA_Fn-UseC_-HR-Employee-Attriti'!H54="Life Sciences",1,0)</f>
        <v>0</v>
      </c>
      <c r="O60">
        <f>IF('WA_Fn-UseC_-HR-Employee-Attriti'!H54="Human Resources",1,0)</f>
        <v>0</v>
      </c>
      <c r="P60">
        <f>IF('WA_Fn-UseC_-HR-Employee-Attriti'!H54="Marketing",1,0)</f>
        <v>1</v>
      </c>
      <c r="Q60">
        <f>IF('WA_Fn-UseC_-HR-Employee-Attriti'!H54="Medical",1,0)</f>
        <v>0</v>
      </c>
      <c r="R60">
        <f>IF('WA_Fn-UseC_-HR-Employee-Attriti'!H54="Other",1,0)</f>
        <v>0</v>
      </c>
      <c r="S60">
        <f>IF('WA_Fn-UseC_-HR-Employee-Attriti'!H54="Technical Degree",1,0)</f>
        <v>0</v>
      </c>
      <c r="T60">
        <v>2</v>
      </c>
      <c r="U60">
        <v>75</v>
      </c>
      <c r="V60">
        <v>3</v>
      </c>
      <c r="W60">
        <v>2</v>
      </c>
      <c r="X60">
        <f>IF('WA_Fn-UseC_-HR-Employee-Attriti'!P54="Healthcare Representative",1,0)</f>
        <v>0</v>
      </c>
      <c r="Y60">
        <f>IF('WA_Fn-UseC_-HR-Employee-Attriti'!P54="Human Resources",1,0)</f>
        <v>0</v>
      </c>
      <c r="Z60">
        <f>IF('WA_Fn-UseC_-HR-Employee-Attriti'!P54="Laboratory Technician",1,0)</f>
        <v>0</v>
      </c>
      <c r="AA60">
        <f>IF('WA_Fn-UseC_-HR-Employee-Attriti'!P54="Manager",1,0)</f>
        <v>0</v>
      </c>
      <c r="AB60">
        <f>IF('WA_Fn-UseC_-HR-Employee-Attriti'!P54="Manufacturing Director",1,0)</f>
        <v>0</v>
      </c>
      <c r="AC60">
        <f>IF('WA_Fn-UseC_-HR-Employee-Attriti'!P54="Research Director",1,0)</f>
        <v>0</v>
      </c>
      <c r="AD60">
        <f>IF('WA_Fn-UseC_-HR-Employee-Attriti'!P54="Research Scientist",1,0)</f>
        <v>0</v>
      </c>
      <c r="AE60">
        <f>IF('WA_Fn-UseC_-HR-Employee-Attriti'!P54="Sales Executive",1,0)</f>
        <v>1</v>
      </c>
      <c r="AF60">
        <f>IF('WA_Fn-UseC_-HR-Employee-Attriti'!P54="Sales Representative",1,0)</f>
        <v>0</v>
      </c>
      <c r="AG60">
        <v>1</v>
      </c>
      <c r="AH60">
        <f>IF('WA_Fn-UseC_-HR-Employee-Attriti'!R54="Divorced",1,0)</f>
        <v>1</v>
      </c>
      <c r="AI60">
        <f>IF('WA_Fn-UseC_-HR-Employee-Attriti'!R54="Married",1,0)</f>
        <v>0</v>
      </c>
      <c r="AJ60">
        <f>IF('WA_Fn-UseC_-HR-Employee-Attriti'!R54="Single",1,0)</f>
        <v>0</v>
      </c>
      <c r="AK60">
        <v>5454</v>
      </c>
      <c r="AL60">
        <v>4009</v>
      </c>
      <c r="AM60">
        <v>5</v>
      </c>
      <c r="AN60">
        <f>IF('WA_Fn-UseC_-HR-Employee-Attriti'!W54="Yes",1,0)</f>
        <v>1</v>
      </c>
      <c r="AO60">
        <v>21</v>
      </c>
      <c r="AP60">
        <v>4</v>
      </c>
      <c r="AQ60">
        <v>3</v>
      </c>
      <c r="AR60">
        <v>1</v>
      </c>
      <c r="AS60">
        <v>9</v>
      </c>
      <c r="AT60">
        <v>2</v>
      </c>
      <c r="AU60">
        <v>2</v>
      </c>
      <c r="AV60">
        <v>4</v>
      </c>
      <c r="AW60">
        <v>3</v>
      </c>
      <c r="AX60">
        <v>1</v>
      </c>
      <c r="AY60">
        <v>3</v>
      </c>
      <c r="AZ60">
        <v>1</v>
      </c>
      <c r="BB60">
        <f>IF('WA_Fn-UseC_-HR-Employee-Attriti'!B54="Yes",1,0)</f>
        <v>0</v>
      </c>
    </row>
    <row r="61" spans="1:54" x14ac:dyDescent="0.25">
      <c r="A61">
        <v>54</v>
      </c>
      <c r="B61">
        <f>IF('WA_Fn-UseC_-HR-Employee-Attriti'!L55="Male",1,0)</f>
        <v>1</v>
      </c>
      <c r="C61">
        <f>IF('WA_Fn-UseC_-HR-Employee-Attriti'!L55="Female",1,0)</f>
        <v>0</v>
      </c>
      <c r="D61">
        <v>35</v>
      </c>
      <c r="E61">
        <f>IF('WA_Fn-UseC_-HR-Employee-Attriti'!C55="Travel_Rarely",1,0)</f>
        <v>0</v>
      </c>
      <c r="F61">
        <f>IF('WA_Fn-UseC_-HR-Employee-Attriti'!C55="Travel_Frequently",1,0)</f>
        <v>0</v>
      </c>
      <c r="G61">
        <f>IF('WA_Fn-UseC_-HR-Employee-Attriti'!C55="Non-Travel",1,0)</f>
        <v>1</v>
      </c>
      <c r="H61">
        <v>1097</v>
      </c>
      <c r="I61">
        <f>IF('WA_Fn-UseC_-HR-Employee-Attriti'!E55="Sales",1,0)</f>
        <v>0</v>
      </c>
      <c r="J61">
        <f>IF('WA_Fn-UseC_-HR-Employee-Attriti'!E55="Research &amp; Development",1,0)</f>
        <v>1</v>
      </c>
      <c r="K61">
        <f>IF('WA_Fn-UseC_-HR-Employee-Attriti'!E55="Human Resources",1,0)</f>
        <v>0</v>
      </c>
      <c r="L61">
        <v>11</v>
      </c>
      <c r="M61">
        <v>2</v>
      </c>
      <c r="N61">
        <f>IF('WA_Fn-UseC_-HR-Employee-Attriti'!H55="Life Sciences",1,0)</f>
        <v>0</v>
      </c>
      <c r="O61">
        <f>IF('WA_Fn-UseC_-HR-Employee-Attriti'!H55="Human Resources",1,0)</f>
        <v>0</v>
      </c>
      <c r="P61">
        <f>IF('WA_Fn-UseC_-HR-Employee-Attriti'!H55="Marketing",1,0)</f>
        <v>0</v>
      </c>
      <c r="Q61">
        <f>IF('WA_Fn-UseC_-HR-Employee-Attriti'!H55="Medical",1,0)</f>
        <v>1</v>
      </c>
      <c r="R61">
        <f>IF('WA_Fn-UseC_-HR-Employee-Attriti'!H55="Other",1,0)</f>
        <v>0</v>
      </c>
      <c r="S61">
        <f>IF('WA_Fn-UseC_-HR-Employee-Attriti'!H55="Technical Degree",1,0)</f>
        <v>0</v>
      </c>
      <c r="T61">
        <v>3</v>
      </c>
      <c r="U61">
        <v>79</v>
      </c>
      <c r="V61">
        <v>2</v>
      </c>
      <c r="W61">
        <v>3</v>
      </c>
      <c r="X61">
        <f>IF('WA_Fn-UseC_-HR-Employee-Attriti'!P55="Healthcare Representative",1,0)</f>
        <v>1</v>
      </c>
      <c r="Y61">
        <f>IF('WA_Fn-UseC_-HR-Employee-Attriti'!P55="Human Resources",1,0)</f>
        <v>0</v>
      </c>
      <c r="Z61">
        <f>IF('WA_Fn-UseC_-HR-Employee-Attriti'!P55="Laboratory Technician",1,0)</f>
        <v>0</v>
      </c>
      <c r="AA61">
        <f>IF('WA_Fn-UseC_-HR-Employee-Attriti'!P55="Manager",1,0)</f>
        <v>0</v>
      </c>
      <c r="AB61">
        <f>IF('WA_Fn-UseC_-HR-Employee-Attriti'!P55="Manufacturing Director",1,0)</f>
        <v>0</v>
      </c>
      <c r="AC61">
        <f>IF('WA_Fn-UseC_-HR-Employee-Attriti'!P55="Research Director",1,0)</f>
        <v>0</v>
      </c>
      <c r="AD61">
        <f>IF('WA_Fn-UseC_-HR-Employee-Attriti'!P55="Research Scientist",1,0)</f>
        <v>0</v>
      </c>
      <c r="AE61">
        <f>IF('WA_Fn-UseC_-HR-Employee-Attriti'!P55="Sales Executive",1,0)</f>
        <v>0</v>
      </c>
      <c r="AF61">
        <f>IF('WA_Fn-UseC_-HR-Employee-Attriti'!P55="Sales Representative",1,0)</f>
        <v>0</v>
      </c>
      <c r="AG61">
        <v>1</v>
      </c>
      <c r="AH61">
        <f>IF('WA_Fn-UseC_-HR-Employee-Attriti'!R55="Divorced",1,0)</f>
        <v>0</v>
      </c>
      <c r="AI61">
        <f>IF('WA_Fn-UseC_-HR-Employee-Attriti'!R55="Married",1,0)</f>
        <v>1</v>
      </c>
      <c r="AJ61">
        <f>IF('WA_Fn-UseC_-HR-Employee-Attriti'!R55="Single",1,0)</f>
        <v>0</v>
      </c>
      <c r="AK61">
        <v>9884</v>
      </c>
      <c r="AL61">
        <v>8302</v>
      </c>
      <c r="AM61">
        <v>2</v>
      </c>
      <c r="AN61">
        <f>IF('WA_Fn-UseC_-HR-Employee-Attriti'!W55="Yes",1,0)</f>
        <v>1</v>
      </c>
      <c r="AO61">
        <v>13</v>
      </c>
      <c r="AP61">
        <v>3</v>
      </c>
      <c r="AQ61">
        <v>3</v>
      </c>
      <c r="AR61">
        <v>1</v>
      </c>
      <c r="AS61">
        <v>10</v>
      </c>
      <c r="AT61">
        <v>3</v>
      </c>
      <c r="AU61">
        <v>3</v>
      </c>
      <c r="AV61">
        <v>4</v>
      </c>
      <c r="AW61">
        <v>0</v>
      </c>
      <c r="AX61">
        <v>2</v>
      </c>
      <c r="AY61">
        <v>3</v>
      </c>
      <c r="AZ61">
        <v>1</v>
      </c>
      <c r="BB61">
        <f>IF('WA_Fn-UseC_-HR-Employee-Attriti'!B55="Yes",1,0)</f>
        <v>0</v>
      </c>
    </row>
    <row r="62" spans="1:54" x14ac:dyDescent="0.25">
      <c r="A62">
        <v>55</v>
      </c>
      <c r="B62">
        <f>IF('WA_Fn-UseC_-HR-Employee-Attriti'!L56="Male",1,0)</f>
        <v>0</v>
      </c>
      <c r="C62">
        <f>IF('WA_Fn-UseC_-HR-Employee-Attriti'!L56="Female",1,0)</f>
        <v>1</v>
      </c>
      <c r="D62">
        <v>26</v>
      </c>
      <c r="E62">
        <f>IF('WA_Fn-UseC_-HR-Employee-Attriti'!C56="Travel_Rarely",1,0)</f>
        <v>1</v>
      </c>
      <c r="F62">
        <f>IF('WA_Fn-UseC_-HR-Employee-Attriti'!C56="Travel_Frequently",1,0)</f>
        <v>0</v>
      </c>
      <c r="G62">
        <f>IF('WA_Fn-UseC_-HR-Employee-Attriti'!C56="Non-Travel",1,0)</f>
        <v>0</v>
      </c>
      <c r="H62">
        <v>1443</v>
      </c>
      <c r="I62">
        <f>IF('WA_Fn-UseC_-HR-Employee-Attriti'!E56="Sales",1,0)</f>
        <v>1</v>
      </c>
      <c r="J62">
        <f>IF('WA_Fn-UseC_-HR-Employee-Attriti'!E56="Research &amp; Development",1,0)</f>
        <v>0</v>
      </c>
      <c r="K62">
        <f>IF('WA_Fn-UseC_-HR-Employee-Attriti'!E56="Human Resources",1,0)</f>
        <v>0</v>
      </c>
      <c r="L62">
        <v>23</v>
      </c>
      <c r="M62">
        <v>3</v>
      </c>
      <c r="N62">
        <f>IF('WA_Fn-UseC_-HR-Employee-Attriti'!H56="Life Sciences",1,0)</f>
        <v>0</v>
      </c>
      <c r="O62">
        <f>IF('WA_Fn-UseC_-HR-Employee-Attriti'!H56="Human Resources",1,0)</f>
        <v>0</v>
      </c>
      <c r="P62">
        <f>IF('WA_Fn-UseC_-HR-Employee-Attriti'!H56="Marketing",1,0)</f>
        <v>1</v>
      </c>
      <c r="Q62">
        <f>IF('WA_Fn-UseC_-HR-Employee-Attriti'!H56="Medical",1,0)</f>
        <v>0</v>
      </c>
      <c r="R62">
        <f>IF('WA_Fn-UseC_-HR-Employee-Attriti'!H56="Other",1,0)</f>
        <v>0</v>
      </c>
      <c r="S62">
        <f>IF('WA_Fn-UseC_-HR-Employee-Attriti'!H56="Technical Degree",1,0)</f>
        <v>0</v>
      </c>
      <c r="T62">
        <v>3</v>
      </c>
      <c r="U62">
        <v>47</v>
      </c>
      <c r="V62">
        <v>2</v>
      </c>
      <c r="W62">
        <v>2</v>
      </c>
      <c r="X62">
        <f>IF('WA_Fn-UseC_-HR-Employee-Attriti'!P56="Healthcare Representative",1,0)</f>
        <v>0</v>
      </c>
      <c r="Y62">
        <f>IF('WA_Fn-UseC_-HR-Employee-Attriti'!P56="Human Resources",1,0)</f>
        <v>0</v>
      </c>
      <c r="Z62">
        <f>IF('WA_Fn-UseC_-HR-Employee-Attriti'!P56="Laboratory Technician",1,0)</f>
        <v>0</v>
      </c>
      <c r="AA62">
        <f>IF('WA_Fn-UseC_-HR-Employee-Attriti'!P56="Manager",1,0)</f>
        <v>0</v>
      </c>
      <c r="AB62">
        <f>IF('WA_Fn-UseC_-HR-Employee-Attriti'!P56="Manufacturing Director",1,0)</f>
        <v>0</v>
      </c>
      <c r="AC62">
        <f>IF('WA_Fn-UseC_-HR-Employee-Attriti'!P56="Research Director",1,0)</f>
        <v>0</v>
      </c>
      <c r="AD62">
        <f>IF('WA_Fn-UseC_-HR-Employee-Attriti'!P56="Research Scientist",1,0)</f>
        <v>0</v>
      </c>
      <c r="AE62">
        <f>IF('WA_Fn-UseC_-HR-Employee-Attriti'!P56="Sales Executive",1,0)</f>
        <v>1</v>
      </c>
      <c r="AF62">
        <f>IF('WA_Fn-UseC_-HR-Employee-Attriti'!P56="Sales Representative",1,0)</f>
        <v>0</v>
      </c>
      <c r="AG62">
        <v>4</v>
      </c>
      <c r="AH62">
        <f>IF('WA_Fn-UseC_-HR-Employee-Attriti'!R56="Divorced",1,0)</f>
        <v>0</v>
      </c>
      <c r="AI62">
        <f>IF('WA_Fn-UseC_-HR-Employee-Attriti'!R56="Married",1,0)</f>
        <v>1</v>
      </c>
      <c r="AJ62">
        <f>IF('WA_Fn-UseC_-HR-Employee-Attriti'!R56="Single",1,0)</f>
        <v>0</v>
      </c>
      <c r="AK62">
        <v>4157</v>
      </c>
      <c r="AL62">
        <v>21436</v>
      </c>
      <c r="AM62">
        <v>7</v>
      </c>
      <c r="AN62">
        <f>IF('WA_Fn-UseC_-HR-Employee-Attriti'!W56="Yes",1,0)</f>
        <v>1</v>
      </c>
      <c r="AO62">
        <v>19</v>
      </c>
      <c r="AP62">
        <v>3</v>
      </c>
      <c r="AQ62">
        <v>3</v>
      </c>
      <c r="AR62">
        <v>1</v>
      </c>
      <c r="AS62">
        <v>5</v>
      </c>
      <c r="AT62">
        <v>2</v>
      </c>
      <c r="AU62">
        <v>2</v>
      </c>
      <c r="AV62">
        <v>2</v>
      </c>
      <c r="AW62">
        <v>2</v>
      </c>
      <c r="AX62">
        <v>0</v>
      </c>
      <c r="AY62">
        <v>0</v>
      </c>
      <c r="AZ62">
        <v>1</v>
      </c>
      <c r="BB62">
        <f>IF('WA_Fn-UseC_-HR-Employee-Attriti'!B56="Yes",1,0)</f>
        <v>0</v>
      </c>
    </row>
    <row r="63" spans="1:54" x14ac:dyDescent="0.25">
      <c r="A63">
        <v>56</v>
      </c>
      <c r="B63">
        <f>IF('WA_Fn-UseC_-HR-Employee-Attriti'!L57="Male",1,0)</f>
        <v>0</v>
      </c>
      <c r="C63">
        <f>IF('WA_Fn-UseC_-HR-Employee-Attriti'!L57="Female",1,0)</f>
        <v>1</v>
      </c>
      <c r="D63">
        <v>33</v>
      </c>
      <c r="E63">
        <f>IF('WA_Fn-UseC_-HR-Employee-Attriti'!C57="Travel_Rarely",1,0)</f>
        <v>0</v>
      </c>
      <c r="F63">
        <f>IF('WA_Fn-UseC_-HR-Employee-Attriti'!C57="Travel_Frequently",1,0)</f>
        <v>1</v>
      </c>
      <c r="G63">
        <f>IF('WA_Fn-UseC_-HR-Employee-Attriti'!C57="Non-Travel",1,0)</f>
        <v>0</v>
      </c>
      <c r="H63">
        <v>515</v>
      </c>
      <c r="I63">
        <f>IF('WA_Fn-UseC_-HR-Employee-Attriti'!E57="Sales",1,0)</f>
        <v>0</v>
      </c>
      <c r="J63">
        <f>IF('WA_Fn-UseC_-HR-Employee-Attriti'!E57="Research &amp; Development",1,0)</f>
        <v>1</v>
      </c>
      <c r="K63">
        <f>IF('WA_Fn-UseC_-HR-Employee-Attriti'!E57="Human Resources",1,0)</f>
        <v>0</v>
      </c>
      <c r="L63">
        <v>1</v>
      </c>
      <c r="M63">
        <v>2</v>
      </c>
      <c r="N63">
        <f>IF('WA_Fn-UseC_-HR-Employee-Attriti'!H57="Life Sciences",1,0)</f>
        <v>1</v>
      </c>
      <c r="O63">
        <f>IF('WA_Fn-UseC_-HR-Employee-Attriti'!H57="Human Resources",1,0)</f>
        <v>0</v>
      </c>
      <c r="P63">
        <f>IF('WA_Fn-UseC_-HR-Employee-Attriti'!H57="Marketing",1,0)</f>
        <v>0</v>
      </c>
      <c r="Q63">
        <f>IF('WA_Fn-UseC_-HR-Employee-Attriti'!H57="Medical",1,0)</f>
        <v>0</v>
      </c>
      <c r="R63">
        <f>IF('WA_Fn-UseC_-HR-Employee-Attriti'!H57="Other",1,0)</f>
        <v>0</v>
      </c>
      <c r="S63">
        <f>IF('WA_Fn-UseC_-HR-Employee-Attriti'!H57="Technical Degree",1,0)</f>
        <v>0</v>
      </c>
      <c r="T63">
        <v>1</v>
      </c>
      <c r="U63">
        <v>98</v>
      </c>
      <c r="V63">
        <v>3</v>
      </c>
      <c r="W63">
        <v>3</v>
      </c>
      <c r="X63">
        <f>IF('WA_Fn-UseC_-HR-Employee-Attriti'!P57="Healthcare Representative",1,0)</f>
        <v>0</v>
      </c>
      <c r="Y63">
        <f>IF('WA_Fn-UseC_-HR-Employee-Attriti'!P57="Human Resources",1,0)</f>
        <v>0</v>
      </c>
      <c r="Z63">
        <f>IF('WA_Fn-UseC_-HR-Employee-Attriti'!P57="Laboratory Technician",1,0)</f>
        <v>0</v>
      </c>
      <c r="AA63">
        <f>IF('WA_Fn-UseC_-HR-Employee-Attriti'!P57="Manager",1,0)</f>
        <v>0</v>
      </c>
      <c r="AB63">
        <f>IF('WA_Fn-UseC_-HR-Employee-Attriti'!P57="Manufacturing Director",1,0)</f>
        <v>0</v>
      </c>
      <c r="AC63">
        <f>IF('WA_Fn-UseC_-HR-Employee-Attriti'!P57="Research Director",1,0)</f>
        <v>1</v>
      </c>
      <c r="AD63">
        <f>IF('WA_Fn-UseC_-HR-Employee-Attriti'!P57="Research Scientist",1,0)</f>
        <v>0</v>
      </c>
      <c r="AE63">
        <f>IF('WA_Fn-UseC_-HR-Employee-Attriti'!P57="Sales Executive",1,0)</f>
        <v>0</v>
      </c>
      <c r="AF63">
        <f>IF('WA_Fn-UseC_-HR-Employee-Attriti'!P57="Sales Representative",1,0)</f>
        <v>0</v>
      </c>
      <c r="AG63">
        <v>4</v>
      </c>
      <c r="AH63">
        <f>IF('WA_Fn-UseC_-HR-Employee-Attriti'!R57="Divorced",1,0)</f>
        <v>0</v>
      </c>
      <c r="AI63">
        <f>IF('WA_Fn-UseC_-HR-Employee-Attriti'!R57="Married",1,0)</f>
        <v>0</v>
      </c>
      <c r="AJ63">
        <f>IF('WA_Fn-UseC_-HR-Employee-Attriti'!R57="Single",1,0)</f>
        <v>1</v>
      </c>
      <c r="AK63">
        <v>13458</v>
      </c>
      <c r="AL63">
        <v>15146</v>
      </c>
      <c r="AM63">
        <v>1</v>
      </c>
      <c r="AN63">
        <f>IF('WA_Fn-UseC_-HR-Employee-Attriti'!W57="Yes",1,0)</f>
        <v>1</v>
      </c>
      <c r="AO63">
        <v>12</v>
      </c>
      <c r="AP63">
        <v>3</v>
      </c>
      <c r="AQ63">
        <v>3</v>
      </c>
      <c r="AR63">
        <v>0</v>
      </c>
      <c r="AS63">
        <v>15</v>
      </c>
      <c r="AT63">
        <v>1</v>
      </c>
      <c r="AU63">
        <v>3</v>
      </c>
      <c r="AV63">
        <v>15</v>
      </c>
      <c r="AW63">
        <v>14</v>
      </c>
      <c r="AX63">
        <v>8</v>
      </c>
      <c r="AY63">
        <v>12</v>
      </c>
      <c r="AZ63">
        <v>1</v>
      </c>
      <c r="BB63">
        <f>IF('WA_Fn-UseC_-HR-Employee-Attriti'!B57="Yes",1,0)</f>
        <v>0</v>
      </c>
    </row>
    <row r="64" spans="1:54" x14ac:dyDescent="0.25">
      <c r="A64">
        <v>57</v>
      </c>
      <c r="B64">
        <f>IF('WA_Fn-UseC_-HR-Employee-Attriti'!L58="Male",1,0)</f>
        <v>1</v>
      </c>
      <c r="C64">
        <f>IF('WA_Fn-UseC_-HR-Employee-Attriti'!L58="Female",1,0)</f>
        <v>0</v>
      </c>
      <c r="D64">
        <v>35</v>
      </c>
      <c r="E64">
        <f>IF('WA_Fn-UseC_-HR-Employee-Attriti'!C58="Travel_Rarely",1,0)</f>
        <v>0</v>
      </c>
      <c r="F64">
        <f>IF('WA_Fn-UseC_-HR-Employee-Attriti'!C58="Travel_Frequently",1,0)</f>
        <v>1</v>
      </c>
      <c r="G64">
        <f>IF('WA_Fn-UseC_-HR-Employee-Attriti'!C58="Non-Travel",1,0)</f>
        <v>0</v>
      </c>
      <c r="H64">
        <v>853</v>
      </c>
      <c r="I64">
        <f>IF('WA_Fn-UseC_-HR-Employee-Attriti'!E58="Sales",1,0)</f>
        <v>1</v>
      </c>
      <c r="J64">
        <f>IF('WA_Fn-UseC_-HR-Employee-Attriti'!E58="Research &amp; Development",1,0)</f>
        <v>0</v>
      </c>
      <c r="K64">
        <f>IF('WA_Fn-UseC_-HR-Employee-Attriti'!E58="Human Resources",1,0)</f>
        <v>0</v>
      </c>
      <c r="L64">
        <v>18</v>
      </c>
      <c r="M64">
        <v>5</v>
      </c>
      <c r="N64">
        <f>IF('WA_Fn-UseC_-HR-Employee-Attriti'!H58="Life Sciences",1,0)</f>
        <v>1</v>
      </c>
      <c r="O64">
        <f>IF('WA_Fn-UseC_-HR-Employee-Attriti'!H58="Human Resources",1,0)</f>
        <v>0</v>
      </c>
      <c r="P64">
        <f>IF('WA_Fn-UseC_-HR-Employee-Attriti'!H58="Marketing",1,0)</f>
        <v>0</v>
      </c>
      <c r="Q64">
        <f>IF('WA_Fn-UseC_-HR-Employee-Attriti'!H58="Medical",1,0)</f>
        <v>0</v>
      </c>
      <c r="R64">
        <f>IF('WA_Fn-UseC_-HR-Employee-Attriti'!H58="Other",1,0)</f>
        <v>0</v>
      </c>
      <c r="S64">
        <f>IF('WA_Fn-UseC_-HR-Employee-Attriti'!H58="Technical Degree",1,0)</f>
        <v>0</v>
      </c>
      <c r="T64">
        <v>2</v>
      </c>
      <c r="U64">
        <v>71</v>
      </c>
      <c r="V64">
        <v>3</v>
      </c>
      <c r="W64">
        <v>3</v>
      </c>
      <c r="X64">
        <f>IF('WA_Fn-UseC_-HR-Employee-Attriti'!P58="Healthcare Representative",1,0)</f>
        <v>0</v>
      </c>
      <c r="Y64">
        <f>IF('WA_Fn-UseC_-HR-Employee-Attriti'!P58="Human Resources",1,0)</f>
        <v>0</v>
      </c>
      <c r="Z64">
        <f>IF('WA_Fn-UseC_-HR-Employee-Attriti'!P58="Laboratory Technician",1,0)</f>
        <v>0</v>
      </c>
      <c r="AA64">
        <f>IF('WA_Fn-UseC_-HR-Employee-Attriti'!P58="Manager",1,0)</f>
        <v>0</v>
      </c>
      <c r="AB64">
        <f>IF('WA_Fn-UseC_-HR-Employee-Attriti'!P58="Manufacturing Director",1,0)</f>
        <v>0</v>
      </c>
      <c r="AC64">
        <f>IF('WA_Fn-UseC_-HR-Employee-Attriti'!P58="Research Director",1,0)</f>
        <v>0</v>
      </c>
      <c r="AD64">
        <f>IF('WA_Fn-UseC_-HR-Employee-Attriti'!P58="Research Scientist",1,0)</f>
        <v>0</v>
      </c>
      <c r="AE64">
        <f>IF('WA_Fn-UseC_-HR-Employee-Attriti'!P58="Sales Executive",1,0)</f>
        <v>1</v>
      </c>
      <c r="AF64">
        <f>IF('WA_Fn-UseC_-HR-Employee-Attriti'!P58="Sales Representative",1,0)</f>
        <v>0</v>
      </c>
      <c r="AG64">
        <v>1</v>
      </c>
      <c r="AH64">
        <f>IF('WA_Fn-UseC_-HR-Employee-Attriti'!R58="Divorced",1,0)</f>
        <v>0</v>
      </c>
      <c r="AI64">
        <f>IF('WA_Fn-UseC_-HR-Employee-Attriti'!R58="Married",1,0)</f>
        <v>1</v>
      </c>
      <c r="AJ64">
        <f>IF('WA_Fn-UseC_-HR-Employee-Attriti'!R58="Single",1,0)</f>
        <v>0</v>
      </c>
      <c r="AK64">
        <v>9069</v>
      </c>
      <c r="AL64">
        <v>11031</v>
      </c>
      <c r="AM64">
        <v>1</v>
      </c>
      <c r="AN64">
        <f>IF('WA_Fn-UseC_-HR-Employee-Attriti'!W58="Yes",1,0)</f>
        <v>0</v>
      </c>
      <c r="AO64">
        <v>22</v>
      </c>
      <c r="AP64">
        <v>4</v>
      </c>
      <c r="AQ64">
        <v>4</v>
      </c>
      <c r="AR64">
        <v>1</v>
      </c>
      <c r="AS64">
        <v>9</v>
      </c>
      <c r="AT64">
        <v>3</v>
      </c>
      <c r="AU64">
        <v>2</v>
      </c>
      <c r="AV64">
        <v>9</v>
      </c>
      <c r="AW64">
        <v>8</v>
      </c>
      <c r="AX64">
        <v>1</v>
      </c>
      <c r="AY64">
        <v>8</v>
      </c>
      <c r="AZ64">
        <v>1</v>
      </c>
      <c r="BB64">
        <f>IF('WA_Fn-UseC_-HR-Employee-Attriti'!B58="Yes",1,0)</f>
        <v>0</v>
      </c>
    </row>
    <row r="65" spans="1:54" x14ac:dyDescent="0.25">
      <c r="A65">
        <v>58</v>
      </c>
      <c r="B65">
        <f>IF('WA_Fn-UseC_-HR-Employee-Attriti'!L59="Male",1,0)</f>
        <v>0</v>
      </c>
      <c r="C65">
        <f>IF('WA_Fn-UseC_-HR-Employee-Attriti'!L59="Female",1,0)</f>
        <v>1</v>
      </c>
      <c r="D65">
        <v>35</v>
      </c>
      <c r="E65">
        <f>IF('WA_Fn-UseC_-HR-Employee-Attriti'!C59="Travel_Rarely",1,0)</f>
        <v>1</v>
      </c>
      <c r="F65">
        <f>IF('WA_Fn-UseC_-HR-Employee-Attriti'!C59="Travel_Frequently",1,0)</f>
        <v>0</v>
      </c>
      <c r="G65">
        <f>IF('WA_Fn-UseC_-HR-Employee-Attriti'!C59="Non-Travel",1,0)</f>
        <v>0</v>
      </c>
      <c r="H65">
        <v>1142</v>
      </c>
      <c r="I65">
        <f>IF('WA_Fn-UseC_-HR-Employee-Attriti'!E59="Sales",1,0)</f>
        <v>0</v>
      </c>
      <c r="J65">
        <f>IF('WA_Fn-UseC_-HR-Employee-Attriti'!E59="Research &amp; Development",1,0)</f>
        <v>1</v>
      </c>
      <c r="K65">
        <f>IF('WA_Fn-UseC_-HR-Employee-Attriti'!E59="Human Resources",1,0)</f>
        <v>0</v>
      </c>
      <c r="L65">
        <v>23</v>
      </c>
      <c r="M65">
        <v>4</v>
      </c>
      <c r="N65">
        <f>IF('WA_Fn-UseC_-HR-Employee-Attriti'!H59="Life Sciences",1,0)</f>
        <v>0</v>
      </c>
      <c r="O65">
        <f>IF('WA_Fn-UseC_-HR-Employee-Attriti'!H59="Human Resources",1,0)</f>
        <v>0</v>
      </c>
      <c r="P65">
        <f>IF('WA_Fn-UseC_-HR-Employee-Attriti'!H59="Marketing",1,0)</f>
        <v>0</v>
      </c>
      <c r="Q65">
        <f>IF('WA_Fn-UseC_-HR-Employee-Attriti'!H59="Medical",1,0)</f>
        <v>1</v>
      </c>
      <c r="R65">
        <f>IF('WA_Fn-UseC_-HR-Employee-Attriti'!H59="Other",1,0)</f>
        <v>0</v>
      </c>
      <c r="S65">
        <f>IF('WA_Fn-UseC_-HR-Employee-Attriti'!H59="Technical Degree",1,0)</f>
        <v>0</v>
      </c>
      <c r="T65">
        <v>3</v>
      </c>
      <c r="U65">
        <v>30</v>
      </c>
      <c r="V65">
        <v>3</v>
      </c>
      <c r="W65">
        <v>1</v>
      </c>
      <c r="X65">
        <f>IF('WA_Fn-UseC_-HR-Employee-Attriti'!P59="Healthcare Representative",1,0)</f>
        <v>0</v>
      </c>
      <c r="Y65">
        <f>IF('WA_Fn-UseC_-HR-Employee-Attriti'!P59="Human Resources",1,0)</f>
        <v>0</v>
      </c>
      <c r="Z65">
        <f>IF('WA_Fn-UseC_-HR-Employee-Attriti'!P59="Laboratory Technician",1,0)</f>
        <v>1</v>
      </c>
      <c r="AA65">
        <f>IF('WA_Fn-UseC_-HR-Employee-Attriti'!P59="Manager",1,0)</f>
        <v>0</v>
      </c>
      <c r="AB65">
        <f>IF('WA_Fn-UseC_-HR-Employee-Attriti'!P59="Manufacturing Director",1,0)</f>
        <v>0</v>
      </c>
      <c r="AC65">
        <f>IF('WA_Fn-UseC_-HR-Employee-Attriti'!P59="Research Director",1,0)</f>
        <v>0</v>
      </c>
      <c r="AD65">
        <f>IF('WA_Fn-UseC_-HR-Employee-Attriti'!P59="Research Scientist",1,0)</f>
        <v>0</v>
      </c>
      <c r="AE65">
        <f>IF('WA_Fn-UseC_-HR-Employee-Attriti'!P59="Sales Executive",1,0)</f>
        <v>0</v>
      </c>
      <c r="AF65">
        <f>IF('WA_Fn-UseC_-HR-Employee-Attriti'!P59="Sales Representative",1,0)</f>
        <v>0</v>
      </c>
      <c r="AG65">
        <v>1</v>
      </c>
      <c r="AH65">
        <f>IF('WA_Fn-UseC_-HR-Employee-Attriti'!R59="Divorced",1,0)</f>
        <v>0</v>
      </c>
      <c r="AI65">
        <f>IF('WA_Fn-UseC_-HR-Employee-Attriti'!R59="Married",1,0)</f>
        <v>1</v>
      </c>
      <c r="AJ65">
        <f>IF('WA_Fn-UseC_-HR-Employee-Attriti'!R59="Single",1,0)</f>
        <v>0</v>
      </c>
      <c r="AK65">
        <v>4014</v>
      </c>
      <c r="AL65">
        <v>16002</v>
      </c>
      <c r="AM65">
        <v>3</v>
      </c>
      <c r="AN65">
        <f>IF('WA_Fn-UseC_-HR-Employee-Attriti'!W59="Yes",1,0)</f>
        <v>1</v>
      </c>
      <c r="AO65">
        <v>15</v>
      </c>
      <c r="AP65">
        <v>3</v>
      </c>
      <c r="AQ65">
        <v>3</v>
      </c>
      <c r="AR65">
        <v>1</v>
      </c>
      <c r="AS65">
        <v>4</v>
      </c>
      <c r="AT65">
        <v>3</v>
      </c>
      <c r="AU65">
        <v>3</v>
      </c>
      <c r="AV65">
        <v>2</v>
      </c>
      <c r="AW65">
        <v>2</v>
      </c>
      <c r="AX65">
        <v>2</v>
      </c>
      <c r="AY65">
        <v>2</v>
      </c>
      <c r="AZ65">
        <v>1</v>
      </c>
      <c r="BB65">
        <f>IF('WA_Fn-UseC_-HR-Employee-Attriti'!B59="Yes",1,0)</f>
        <v>0</v>
      </c>
    </row>
    <row r="66" spans="1:54" x14ac:dyDescent="0.25">
      <c r="A66">
        <v>59</v>
      </c>
      <c r="B66">
        <f>IF('WA_Fn-UseC_-HR-Employee-Attriti'!L60="Male",1,0)</f>
        <v>1</v>
      </c>
      <c r="C66">
        <f>IF('WA_Fn-UseC_-HR-Employee-Attriti'!L60="Female",1,0)</f>
        <v>0</v>
      </c>
      <c r="D66">
        <v>31</v>
      </c>
      <c r="E66">
        <f>IF('WA_Fn-UseC_-HR-Employee-Attriti'!C60="Travel_Rarely",1,0)</f>
        <v>1</v>
      </c>
      <c r="F66">
        <f>IF('WA_Fn-UseC_-HR-Employee-Attriti'!C60="Travel_Frequently",1,0)</f>
        <v>0</v>
      </c>
      <c r="G66">
        <f>IF('WA_Fn-UseC_-HR-Employee-Attriti'!C60="Non-Travel",1,0)</f>
        <v>0</v>
      </c>
      <c r="H66">
        <v>655</v>
      </c>
      <c r="I66">
        <f>IF('WA_Fn-UseC_-HR-Employee-Attriti'!E60="Sales",1,0)</f>
        <v>0</v>
      </c>
      <c r="J66">
        <f>IF('WA_Fn-UseC_-HR-Employee-Attriti'!E60="Research &amp; Development",1,0)</f>
        <v>1</v>
      </c>
      <c r="K66">
        <f>IF('WA_Fn-UseC_-HR-Employee-Attriti'!E60="Human Resources",1,0)</f>
        <v>0</v>
      </c>
      <c r="L66">
        <v>7</v>
      </c>
      <c r="M66">
        <v>4</v>
      </c>
      <c r="N66">
        <f>IF('WA_Fn-UseC_-HR-Employee-Attriti'!H60="Life Sciences",1,0)</f>
        <v>1</v>
      </c>
      <c r="O66">
        <f>IF('WA_Fn-UseC_-HR-Employee-Attriti'!H60="Human Resources",1,0)</f>
        <v>0</v>
      </c>
      <c r="P66">
        <f>IF('WA_Fn-UseC_-HR-Employee-Attriti'!H60="Marketing",1,0)</f>
        <v>0</v>
      </c>
      <c r="Q66">
        <f>IF('WA_Fn-UseC_-HR-Employee-Attriti'!H60="Medical",1,0)</f>
        <v>0</v>
      </c>
      <c r="R66">
        <f>IF('WA_Fn-UseC_-HR-Employee-Attriti'!H60="Other",1,0)</f>
        <v>0</v>
      </c>
      <c r="S66">
        <f>IF('WA_Fn-UseC_-HR-Employee-Attriti'!H60="Technical Degree",1,0)</f>
        <v>0</v>
      </c>
      <c r="T66">
        <v>4</v>
      </c>
      <c r="U66">
        <v>48</v>
      </c>
      <c r="V66">
        <v>3</v>
      </c>
      <c r="W66">
        <v>2</v>
      </c>
      <c r="X66">
        <f>IF('WA_Fn-UseC_-HR-Employee-Attriti'!P60="Healthcare Representative",1,0)</f>
        <v>0</v>
      </c>
      <c r="Y66">
        <f>IF('WA_Fn-UseC_-HR-Employee-Attriti'!P60="Human Resources",1,0)</f>
        <v>0</v>
      </c>
      <c r="Z66">
        <f>IF('WA_Fn-UseC_-HR-Employee-Attriti'!P60="Laboratory Technician",1,0)</f>
        <v>1</v>
      </c>
      <c r="AA66">
        <f>IF('WA_Fn-UseC_-HR-Employee-Attriti'!P60="Manager",1,0)</f>
        <v>0</v>
      </c>
      <c r="AB66">
        <f>IF('WA_Fn-UseC_-HR-Employee-Attriti'!P60="Manufacturing Director",1,0)</f>
        <v>0</v>
      </c>
      <c r="AC66">
        <f>IF('WA_Fn-UseC_-HR-Employee-Attriti'!P60="Research Director",1,0)</f>
        <v>0</v>
      </c>
      <c r="AD66">
        <f>IF('WA_Fn-UseC_-HR-Employee-Attriti'!P60="Research Scientist",1,0)</f>
        <v>0</v>
      </c>
      <c r="AE66">
        <f>IF('WA_Fn-UseC_-HR-Employee-Attriti'!P60="Sales Executive",1,0)</f>
        <v>0</v>
      </c>
      <c r="AF66">
        <f>IF('WA_Fn-UseC_-HR-Employee-Attriti'!P60="Sales Representative",1,0)</f>
        <v>0</v>
      </c>
      <c r="AG66">
        <v>4</v>
      </c>
      <c r="AH66">
        <f>IF('WA_Fn-UseC_-HR-Employee-Attriti'!R60="Divorced",1,0)</f>
        <v>1</v>
      </c>
      <c r="AI66">
        <f>IF('WA_Fn-UseC_-HR-Employee-Attriti'!R60="Married",1,0)</f>
        <v>0</v>
      </c>
      <c r="AJ66">
        <f>IF('WA_Fn-UseC_-HR-Employee-Attriti'!R60="Single",1,0)</f>
        <v>0</v>
      </c>
      <c r="AK66">
        <v>5915</v>
      </c>
      <c r="AL66">
        <v>9528</v>
      </c>
      <c r="AM66">
        <v>3</v>
      </c>
      <c r="AN66">
        <f>IF('WA_Fn-UseC_-HR-Employee-Attriti'!W60="Yes",1,0)</f>
        <v>0</v>
      </c>
      <c r="AO66">
        <v>22</v>
      </c>
      <c r="AP66">
        <v>4</v>
      </c>
      <c r="AQ66">
        <v>4</v>
      </c>
      <c r="AR66">
        <v>1</v>
      </c>
      <c r="AS66">
        <v>10</v>
      </c>
      <c r="AT66">
        <v>3</v>
      </c>
      <c r="AU66">
        <v>2</v>
      </c>
      <c r="AV66">
        <v>7</v>
      </c>
      <c r="AW66">
        <v>7</v>
      </c>
      <c r="AX66">
        <v>1</v>
      </c>
      <c r="AY66">
        <v>7</v>
      </c>
      <c r="AZ66">
        <v>1</v>
      </c>
      <c r="BB66">
        <f>IF('WA_Fn-UseC_-HR-Employee-Attriti'!B60="Yes",1,0)</f>
        <v>0</v>
      </c>
    </row>
    <row r="67" spans="1:54" x14ac:dyDescent="0.25">
      <c r="A67">
        <v>60</v>
      </c>
      <c r="B67">
        <f>IF('WA_Fn-UseC_-HR-Employee-Attriti'!L61="Male",1,0)</f>
        <v>1</v>
      </c>
      <c r="C67">
        <f>IF('WA_Fn-UseC_-HR-Employee-Attriti'!L61="Female",1,0)</f>
        <v>0</v>
      </c>
      <c r="D67">
        <v>37</v>
      </c>
      <c r="E67">
        <f>IF('WA_Fn-UseC_-HR-Employee-Attriti'!C61="Travel_Rarely",1,0)</f>
        <v>1</v>
      </c>
      <c r="F67">
        <f>IF('WA_Fn-UseC_-HR-Employee-Attriti'!C61="Travel_Frequently",1,0)</f>
        <v>0</v>
      </c>
      <c r="G67">
        <f>IF('WA_Fn-UseC_-HR-Employee-Attriti'!C61="Non-Travel",1,0)</f>
        <v>0</v>
      </c>
      <c r="H67">
        <v>1115</v>
      </c>
      <c r="I67">
        <f>IF('WA_Fn-UseC_-HR-Employee-Attriti'!E61="Sales",1,0)</f>
        <v>0</v>
      </c>
      <c r="J67">
        <f>IF('WA_Fn-UseC_-HR-Employee-Attriti'!E61="Research &amp; Development",1,0)</f>
        <v>1</v>
      </c>
      <c r="K67">
        <f>IF('WA_Fn-UseC_-HR-Employee-Attriti'!E61="Human Resources",1,0)</f>
        <v>0</v>
      </c>
      <c r="L67">
        <v>1</v>
      </c>
      <c r="M67">
        <v>4</v>
      </c>
      <c r="N67">
        <f>IF('WA_Fn-UseC_-HR-Employee-Attriti'!H61="Life Sciences",1,0)</f>
        <v>1</v>
      </c>
      <c r="O67">
        <f>IF('WA_Fn-UseC_-HR-Employee-Attriti'!H61="Human Resources",1,0)</f>
        <v>0</v>
      </c>
      <c r="P67">
        <f>IF('WA_Fn-UseC_-HR-Employee-Attriti'!H61="Marketing",1,0)</f>
        <v>0</v>
      </c>
      <c r="Q67">
        <f>IF('WA_Fn-UseC_-HR-Employee-Attriti'!H61="Medical",1,0)</f>
        <v>0</v>
      </c>
      <c r="R67">
        <f>IF('WA_Fn-UseC_-HR-Employee-Attriti'!H61="Other",1,0)</f>
        <v>0</v>
      </c>
      <c r="S67">
        <f>IF('WA_Fn-UseC_-HR-Employee-Attriti'!H61="Technical Degree",1,0)</f>
        <v>0</v>
      </c>
      <c r="T67">
        <v>1</v>
      </c>
      <c r="U67">
        <v>51</v>
      </c>
      <c r="V67">
        <v>2</v>
      </c>
      <c r="W67">
        <v>2</v>
      </c>
      <c r="X67">
        <f>IF('WA_Fn-UseC_-HR-Employee-Attriti'!P61="Healthcare Representative",1,0)</f>
        <v>0</v>
      </c>
      <c r="Y67">
        <f>IF('WA_Fn-UseC_-HR-Employee-Attriti'!P61="Human Resources",1,0)</f>
        <v>0</v>
      </c>
      <c r="Z67">
        <f>IF('WA_Fn-UseC_-HR-Employee-Attriti'!P61="Laboratory Technician",1,0)</f>
        <v>0</v>
      </c>
      <c r="AA67">
        <f>IF('WA_Fn-UseC_-HR-Employee-Attriti'!P61="Manager",1,0)</f>
        <v>0</v>
      </c>
      <c r="AB67">
        <f>IF('WA_Fn-UseC_-HR-Employee-Attriti'!P61="Manufacturing Director",1,0)</f>
        <v>1</v>
      </c>
      <c r="AC67">
        <f>IF('WA_Fn-UseC_-HR-Employee-Attriti'!P61="Research Director",1,0)</f>
        <v>0</v>
      </c>
      <c r="AD67">
        <f>IF('WA_Fn-UseC_-HR-Employee-Attriti'!P61="Research Scientist",1,0)</f>
        <v>0</v>
      </c>
      <c r="AE67">
        <f>IF('WA_Fn-UseC_-HR-Employee-Attriti'!P61="Sales Executive",1,0)</f>
        <v>0</v>
      </c>
      <c r="AF67">
        <f>IF('WA_Fn-UseC_-HR-Employee-Attriti'!P61="Sales Representative",1,0)</f>
        <v>0</v>
      </c>
      <c r="AG67">
        <v>3</v>
      </c>
      <c r="AH67">
        <f>IF('WA_Fn-UseC_-HR-Employee-Attriti'!R61="Divorced",1,0)</f>
        <v>1</v>
      </c>
      <c r="AI67">
        <f>IF('WA_Fn-UseC_-HR-Employee-Attriti'!R61="Married",1,0)</f>
        <v>0</v>
      </c>
      <c r="AJ67">
        <f>IF('WA_Fn-UseC_-HR-Employee-Attriti'!R61="Single",1,0)</f>
        <v>0</v>
      </c>
      <c r="AK67">
        <v>5993</v>
      </c>
      <c r="AL67">
        <v>2689</v>
      </c>
      <c r="AM67">
        <v>1</v>
      </c>
      <c r="AN67">
        <f>IF('WA_Fn-UseC_-HR-Employee-Attriti'!W61="Yes",1,0)</f>
        <v>0</v>
      </c>
      <c r="AO67">
        <v>18</v>
      </c>
      <c r="AP67">
        <v>3</v>
      </c>
      <c r="AQ67">
        <v>3</v>
      </c>
      <c r="AR67">
        <v>1</v>
      </c>
      <c r="AS67">
        <v>7</v>
      </c>
      <c r="AT67">
        <v>2</v>
      </c>
      <c r="AU67">
        <v>4</v>
      </c>
      <c r="AV67">
        <v>7</v>
      </c>
      <c r="AW67">
        <v>5</v>
      </c>
      <c r="AX67">
        <v>0</v>
      </c>
      <c r="AY67">
        <v>7</v>
      </c>
      <c r="AZ67">
        <v>1</v>
      </c>
      <c r="BB67">
        <f>IF('WA_Fn-UseC_-HR-Employee-Attriti'!B61="Yes",1,0)</f>
        <v>0</v>
      </c>
    </row>
    <row r="68" spans="1:54" x14ac:dyDescent="0.25">
      <c r="A68">
        <v>61</v>
      </c>
      <c r="B68">
        <f>IF('WA_Fn-UseC_-HR-Employee-Attriti'!L62="Male",1,0)</f>
        <v>1</v>
      </c>
      <c r="C68">
        <f>IF('WA_Fn-UseC_-HR-Employee-Attriti'!L62="Female",1,0)</f>
        <v>0</v>
      </c>
      <c r="D68">
        <v>32</v>
      </c>
      <c r="E68">
        <f>IF('WA_Fn-UseC_-HR-Employee-Attriti'!C62="Travel_Rarely",1,0)</f>
        <v>1</v>
      </c>
      <c r="F68">
        <f>IF('WA_Fn-UseC_-HR-Employee-Attriti'!C62="Travel_Frequently",1,0)</f>
        <v>0</v>
      </c>
      <c r="G68">
        <f>IF('WA_Fn-UseC_-HR-Employee-Attriti'!C62="Non-Travel",1,0)</f>
        <v>0</v>
      </c>
      <c r="H68">
        <v>427</v>
      </c>
      <c r="I68">
        <f>IF('WA_Fn-UseC_-HR-Employee-Attriti'!E62="Sales",1,0)</f>
        <v>0</v>
      </c>
      <c r="J68">
        <f>IF('WA_Fn-UseC_-HR-Employee-Attriti'!E62="Research &amp; Development",1,0)</f>
        <v>1</v>
      </c>
      <c r="K68">
        <f>IF('WA_Fn-UseC_-HR-Employee-Attriti'!E62="Human Resources",1,0)</f>
        <v>0</v>
      </c>
      <c r="L68">
        <v>1</v>
      </c>
      <c r="M68">
        <v>3</v>
      </c>
      <c r="N68">
        <f>IF('WA_Fn-UseC_-HR-Employee-Attriti'!H62="Life Sciences",1,0)</f>
        <v>0</v>
      </c>
      <c r="O68">
        <f>IF('WA_Fn-UseC_-HR-Employee-Attriti'!H62="Human Resources",1,0)</f>
        <v>0</v>
      </c>
      <c r="P68">
        <f>IF('WA_Fn-UseC_-HR-Employee-Attriti'!H62="Marketing",1,0)</f>
        <v>0</v>
      </c>
      <c r="Q68">
        <f>IF('WA_Fn-UseC_-HR-Employee-Attriti'!H62="Medical",1,0)</f>
        <v>1</v>
      </c>
      <c r="R68">
        <f>IF('WA_Fn-UseC_-HR-Employee-Attriti'!H62="Other",1,0)</f>
        <v>0</v>
      </c>
      <c r="S68">
        <f>IF('WA_Fn-UseC_-HR-Employee-Attriti'!H62="Technical Degree",1,0)</f>
        <v>0</v>
      </c>
      <c r="T68">
        <v>1</v>
      </c>
      <c r="U68">
        <v>33</v>
      </c>
      <c r="V68">
        <v>3</v>
      </c>
      <c r="W68">
        <v>2</v>
      </c>
      <c r="X68">
        <f>IF('WA_Fn-UseC_-HR-Employee-Attriti'!P62="Healthcare Representative",1,0)</f>
        <v>0</v>
      </c>
      <c r="Y68">
        <f>IF('WA_Fn-UseC_-HR-Employee-Attriti'!P62="Human Resources",1,0)</f>
        <v>0</v>
      </c>
      <c r="Z68">
        <f>IF('WA_Fn-UseC_-HR-Employee-Attriti'!P62="Laboratory Technician",1,0)</f>
        <v>0</v>
      </c>
      <c r="AA68">
        <f>IF('WA_Fn-UseC_-HR-Employee-Attriti'!P62="Manager",1,0)</f>
        <v>0</v>
      </c>
      <c r="AB68">
        <f>IF('WA_Fn-UseC_-HR-Employee-Attriti'!P62="Manufacturing Director",1,0)</f>
        <v>1</v>
      </c>
      <c r="AC68">
        <f>IF('WA_Fn-UseC_-HR-Employee-Attriti'!P62="Research Director",1,0)</f>
        <v>0</v>
      </c>
      <c r="AD68">
        <f>IF('WA_Fn-UseC_-HR-Employee-Attriti'!P62="Research Scientist",1,0)</f>
        <v>0</v>
      </c>
      <c r="AE68">
        <f>IF('WA_Fn-UseC_-HR-Employee-Attriti'!P62="Sales Executive",1,0)</f>
        <v>0</v>
      </c>
      <c r="AF68">
        <f>IF('WA_Fn-UseC_-HR-Employee-Attriti'!P62="Sales Representative",1,0)</f>
        <v>0</v>
      </c>
      <c r="AG68">
        <v>4</v>
      </c>
      <c r="AH68">
        <f>IF('WA_Fn-UseC_-HR-Employee-Attriti'!R62="Divorced",1,0)</f>
        <v>0</v>
      </c>
      <c r="AI68">
        <f>IF('WA_Fn-UseC_-HR-Employee-Attriti'!R62="Married",1,0)</f>
        <v>1</v>
      </c>
      <c r="AJ68">
        <f>IF('WA_Fn-UseC_-HR-Employee-Attriti'!R62="Single",1,0)</f>
        <v>0</v>
      </c>
      <c r="AK68">
        <v>6162</v>
      </c>
      <c r="AL68">
        <v>10877</v>
      </c>
      <c r="AM68">
        <v>1</v>
      </c>
      <c r="AN68">
        <f>IF('WA_Fn-UseC_-HR-Employee-Attriti'!W62="Yes",1,0)</f>
        <v>1</v>
      </c>
      <c r="AO68">
        <v>22</v>
      </c>
      <c r="AP68">
        <v>4</v>
      </c>
      <c r="AQ68">
        <v>2</v>
      </c>
      <c r="AR68">
        <v>1</v>
      </c>
      <c r="AS68">
        <v>9</v>
      </c>
      <c r="AT68">
        <v>3</v>
      </c>
      <c r="AU68">
        <v>3</v>
      </c>
      <c r="AV68">
        <v>9</v>
      </c>
      <c r="AW68">
        <v>8</v>
      </c>
      <c r="AX68">
        <v>7</v>
      </c>
      <c r="AY68">
        <v>8</v>
      </c>
      <c r="AZ68">
        <v>1</v>
      </c>
      <c r="BB68">
        <f>IF('WA_Fn-UseC_-HR-Employee-Attriti'!B62="Yes",1,0)</f>
        <v>0</v>
      </c>
    </row>
    <row r="69" spans="1:54" x14ac:dyDescent="0.25">
      <c r="A69">
        <v>62</v>
      </c>
      <c r="B69">
        <f>IF('WA_Fn-UseC_-HR-Employee-Attriti'!L63="Male",1,0)</f>
        <v>0</v>
      </c>
      <c r="C69">
        <f>IF('WA_Fn-UseC_-HR-Employee-Attriti'!L63="Female",1,0)</f>
        <v>1</v>
      </c>
      <c r="D69">
        <v>38</v>
      </c>
      <c r="E69">
        <f>IF('WA_Fn-UseC_-HR-Employee-Attriti'!C63="Travel_Rarely",1,0)</f>
        <v>0</v>
      </c>
      <c r="F69">
        <f>IF('WA_Fn-UseC_-HR-Employee-Attriti'!C63="Travel_Frequently",1,0)</f>
        <v>1</v>
      </c>
      <c r="G69">
        <f>IF('WA_Fn-UseC_-HR-Employee-Attriti'!C63="Non-Travel",1,0)</f>
        <v>0</v>
      </c>
      <c r="H69">
        <v>653</v>
      </c>
      <c r="I69">
        <f>IF('WA_Fn-UseC_-HR-Employee-Attriti'!E63="Sales",1,0)</f>
        <v>0</v>
      </c>
      <c r="J69">
        <f>IF('WA_Fn-UseC_-HR-Employee-Attriti'!E63="Research &amp; Development",1,0)</f>
        <v>1</v>
      </c>
      <c r="K69">
        <f>IF('WA_Fn-UseC_-HR-Employee-Attriti'!E63="Human Resources",1,0)</f>
        <v>0</v>
      </c>
      <c r="L69">
        <v>29</v>
      </c>
      <c r="M69">
        <v>5</v>
      </c>
      <c r="N69">
        <f>IF('WA_Fn-UseC_-HR-Employee-Attriti'!H63="Life Sciences",1,0)</f>
        <v>1</v>
      </c>
      <c r="O69">
        <f>IF('WA_Fn-UseC_-HR-Employee-Attriti'!H63="Human Resources",1,0)</f>
        <v>0</v>
      </c>
      <c r="P69">
        <f>IF('WA_Fn-UseC_-HR-Employee-Attriti'!H63="Marketing",1,0)</f>
        <v>0</v>
      </c>
      <c r="Q69">
        <f>IF('WA_Fn-UseC_-HR-Employee-Attriti'!H63="Medical",1,0)</f>
        <v>0</v>
      </c>
      <c r="R69">
        <f>IF('WA_Fn-UseC_-HR-Employee-Attriti'!H63="Other",1,0)</f>
        <v>0</v>
      </c>
      <c r="S69">
        <f>IF('WA_Fn-UseC_-HR-Employee-Attriti'!H63="Technical Degree",1,0)</f>
        <v>0</v>
      </c>
      <c r="T69">
        <v>4</v>
      </c>
      <c r="U69">
        <v>50</v>
      </c>
      <c r="V69">
        <v>3</v>
      </c>
      <c r="W69">
        <v>2</v>
      </c>
      <c r="X69">
        <f>IF('WA_Fn-UseC_-HR-Employee-Attriti'!P63="Healthcare Representative",1,0)</f>
        <v>0</v>
      </c>
      <c r="Y69">
        <f>IF('WA_Fn-UseC_-HR-Employee-Attriti'!P63="Human Resources",1,0)</f>
        <v>0</v>
      </c>
      <c r="Z69">
        <f>IF('WA_Fn-UseC_-HR-Employee-Attriti'!P63="Laboratory Technician",1,0)</f>
        <v>1</v>
      </c>
      <c r="AA69">
        <f>IF('WA_Fn-UseC_-HR-Employee-Attriti'!P63="Manager",1,0)</f>
        <v>0</v>
      </c>
      <c r="AB69">
        <f>IF('WA_Fn-UseC_-HR-Employee-Attriti'!P63="Manufacturing Director",1,0)</f>
        <v>0</v>
      </c>
      <c r="AC69">
        <f>IF('WA_Fn-UseC_-HR-Employee-Attriti'!P63="Research Director",1,0)</f>
        <v>0</v>
      </c>
      <c r="AD69">
        <f>IF('WA_Fn-UseC_-HR-Employee-Attriti'!P63="Research Scientist",1,0)</f>
        <v>0</v>
      </c>
      <c r="AE69">
        <f>IF('WA_Fn-UseC_-HR-Employee-Attriti'!P63="Sales Executive",1,0)</f>
        <v>0</v>
      </c>
      <c r="AF69">
        <f>IF('WA_Fn-UseC_-HR-Employee-Attriti'!P63="Sales Representative",1,0)</f>
        <v>0</v>
      </c>
      <c r="AG69">
        <v>4</v>
      </c>
      <c r="AH69">
        <f>IF('WA_Fn-UseC_-HR-Employee-Attriti'!R63="Divorced",1,0)</f>
        <v>0</v>
      </c>
      <c r="AI69">
        <f>IF('WA_Fn-UseC_-HR-Employee-Attriti'!R63="Married",1,0)</f>
        <v>0</v>
      </c>
      <c r="AJ69">
        <f>IF('WA_Fn-UseC_-HR-Employee-Attriti'!R63="Single",1,0)</f>
        <v>1</v>
      </c>
      <c r="AK69">
        <v>2406</v>
      </c>
      <c r="AL69">
        <v>5456</v>
      </c>
      <c r="AM69">
        <v>1</v>
      </c>
      <c r="AN69">
        <f>IF('WA_Fn-UseC_-HR-Employee-Attriti'!W63="Yes",1,0)</f>
        <v>0</v>
      </c>
      <c r="AO69">
        <v>11</v>
      </c>
      <c r="AP69">
        <v>3</v>
      </c>
      <c r="AQ69">
        <v>4</v>
      </c>
      <c r="AR69">
        <v>0</v>
      </c>
      <c r="AS69">
        <v>10</v>
      </c>
      <c r="AT69">
        <v>2</v>
      </c>
      <c r="AU69">
        <v>3</v>
      </c>
      <c r="AV69">
        <v>10</v>
      </c>
      <c r="AW69">
        <v>3</v>
      </c>
      <c r="AX69">
        <v>9</v>
      </c>
      <c r="AY69">
        <v>9</v>
      </c>
      <c r="AZ69">
        <v>1</v>
      </c>
      <c r="BB69">
        <f>IF('WA_Fn-UseC_-HR-Employee-Attriti'!B63="Yes",1,0)</f>
        <v>0</v>
      </c>
    </row>
    <row r="70" spans="1:54" x14ac:dyDescent="0.25">
      <c r="A70">
        <v>63</v>
      </c>
      <c r="B70">
        <f>IF('WA_Fn-UseC_-HR-Employee-Attriti'!L64="Male",1,0)</f>
        <v>0</v>
      </c>
      <c r="C70">
        <f>IF('WA_Fn-UseC_-HR-Employee-Attriti'!L64="Female",1,0)</f>
        <v>1</v>
      </c>
      <c r="D70">
        <v>50</v>
      </c>
      <c r="E70">
        <f>IF('WA_Fn-UseC_-HR-Employee-Attriti'!C64="Travel_Rarely",1,0)</f>
        <v>1</v>
      </c>
      <c r="F70">
        <f>IF('WA_Fn-UseC_-HR-Employee-Attriti'!C64="Travel_Frequently",1,0)</f>
        <v>0</v>
      </c>
      <c r="G70">
        <f>IF('WA_Fn-UseC_-HR-Employee-Attriti'!C64="Non-Travel",1,0)</f>
        <v>0</v>
      </c>
      <c r="H70">
        <v>989</v>
      </c>
      <c r="I70">
        <f>IF('WA_Fn-UseC_-HR-Employee-Attriti'!E64="Sales",1,0)</f>
        <v>0</v>
      </c>
      <c r="J70">
        <f>IF('WA_Fn-UseC_-HR-Employee-Attriti'!E64="Research &amp; Development",1,0)</f>
        <v>1</v>
      </c>
      <c r="K70">
        <f>IF('WA_Fn-UseC_-HR-Employee-Attriti'!E64="Human Resources",1,0)</f>
        <v>0</v>
      </c>
      <c r="L70">
        <v>7</v>
      </c>
      <c r="M70">
        <v>2</v>
      </c>
      <c r="N70">
        <f>IF('WA_Fn-UseC_-HR-Employee-Attriti'!H64="Life Sciences",1,0)</f>
        <v>0</v>
      </c>
      <c r="O70">
        <f>IF('WA_Fn-UseC_-HR-Employee-Attriti'!H64="Human Resources",1,0)</f>
        <v>0</v>
      </c>
      <c r="P70">
        <f>IF('WA_Fn-UseC_-HR-Employee-Attriti'!H64="Marketing",1,0)</f>
        <v>0</v>
      </c>
      <c r="Q70">
        <f>IF('WA_Fn-UseC_-HR-Employee-Attriti'!H64="Medical",1,0)</f>
        <v>1</v>
      </c>
      <c r="R70">
        <f>IF('WA_Fn-UseC_-HR-Employee-Attriti'!H64="Other",1,0)</f>
        <v>0</v>
      </c>
      <c r="S70">
        <f>IF('WA_Fn-UseC_-HR-Employee-Attriti'!H64="Technical Degree",1,0)</f>
        <v>0</v>
      </c>
      <c r="T70">
        <v>2</v>
      </c>
      <c r="U70">
        <v>43</v>
      </c>
      <c r="V70">
        <v>2</v>
      </c>
      <c r="W70">
        <v>5</v>
      </c>
      <c r="X70">
        <f>IF('WA_Fn-UseC_-HR-Employee-Attriti'!P64="Healthcare Representative",1,0)</f>
        <v>0</v>
      </c>
      <c r="Y70">
        <f>IF('WA_Fn-UseC_-HR-Employee-Attriti'!P64="Human Resources",1,0)</f>
        <v>0</v>
      </c>
      <c r="Z70">
        <f>IF('WA_Fn-UseC_-HR-Employee-Attriti'!P64="Laboratory Technician",1,0)</f>
        <v>0</v>
      </c>
      <c r="AA70">
        <f>IF('WA_Fn-UseC_-HR-Employee-Attriti'!P64="Manager",1,0)</f>
        <v>0</v>
      </c>
      <c r="AB70">
        <f>IF('WA_Fn-UseC_-HR-Employee-Attriti'!P64="Manufacturing Director",1,0)</f>
        <v>0</v>
      </c>
      <c r="AC70">
        <f>IF('WA_Fn-UseC_-HR-Employee-Attriti'!P64="Research Director",1,0)</f>
        <v>1</v>
      </c>
      <c r="AD70">
        <f>IF('WA_Fn-UseC_-HR-Employee-Attriti'!P64="Research Scientist",1,0)</f>
        <v>0</v>
      </c>
      <c r="AE70">
        <f>IF('WA_Fn-UseC_-HR-Employee-Attriti'!P64="Sales Executive",1,0)</f>
        <v>0</v>
      </c>
      <c r="AF70">
        <f>IF('WA_Fn-UseC_-HR-Employee-Attriti'!P64="Sales Representative",1,0)</f>
        <v>0</v>
      </c>
      <c r="AG70">
        <v>3</v>
      </c>
      <c r="AH70">
        <f>IF('WA_Fn-UseC_-HR-Employee-Attriti'!R64="Divorced",1,0)</f>
        <v>1</v>
      </c>
      <c r="AI70">
        <f>IF('WA_Fn-UseC_-HR-Employee-Attriti'!R64="Married",1,0)</f>
        <v>0</v>
      </c>
      <c r="AJ70">
        <f>IF('WA_Fn-UseC_-HR-Employee-Attriti'!R64="Single",1,0)</f>
        <v>0</v>
      </c>
      <c r="AK70">
        <v>18740</v>
      </c>
      <c r="AL70">
        <v>16701</v>
      </c>
      <c r="AM70">
        <v>5</v>
      </c>
      <c r="AN70">
        <f>IF('WA_Fn-UseC_-HR-Employee-Attriti'!W64="Yes",1,0)</f>
        <v>1</v>
      </c>
      <c r="AO70">
        <v>12</v>
      </c>
      <c r="AP70">
        <v>3</v>
      </c>
      <c r="AQ70">
        <v>4</v>
      </c>
      <c r="AR70">
        <v>1</v>
      </c>
      <c r="AS70">
        <v>29</v>
      </c>
      <c r="AT70">
        <v>2</v>
      </c>
      <c r="AU70">
        <v>2</v>
      </c>
      <c r="AV70">
        <v>27</v>
      </c>
      <c r="AW70">
        <v>3</v>
      </c>
      <c r="AX70">
        <v>13</v>
      </c>
      <c r="AY70">
        <v>8</v>
      </c>
      <c r="AZ70">
        <v>1</v>
      </c>
      <c r="BB70">
        <f>IF('WA_Fn-UseC_-HR-Employee-Attriti'!B64="Yes",1,0)</f>
        <v>0</v>
      </c>
    </row>
    <row r="71" spans="1:54" x14ac:dyDescent="0.25">
      <c r="A71">
        <v>64</v>
      </c>
      <c r="B71">
        <f>IF('WA_Fn-UseC_-HR-Employee-Attriti'!L65="Male",1,0)</f>
        <v>0</v>
      </c>
      <c r="C71">
        <f>IF('WA_Fn-UseC_-HR-Employee-Attriti'!L65="Female",1,0)</f>
        <v>1</v>
      </c>
      <c r="D71">
        <v>59</v>
      </c>
      <c r="E71">
        <f>IF('WA_Fn-UseC_-HR-Employee-Attriti'!C65="Travel_Rarely",1,0)</f>
        <v>1</v>
      </c>
      <c r="F71">
        <f>IF('WA_Fn-UseC_-HR-Employee-Attriti'!C65="Travel_Frequently",1,0)</f>
        <v>0</v>
      </c>
      <c r="G71">
        <f>IF('WA_Fn-UseC_-HR-Employee-Attriti'!C65="Non-Travel",1,0)</f>
        <v>0</v>
      </c>
      <c r="H71">
        <v>1435</v>
      </c>
      <c r="I71">
        <f>IF('WA_Fn-UseC_-HR-Employee-Attriti'!E65="Sales",1,0)</f>
        <v>1</v>
      </c>
      <c r="J71">
        <f>IF('WA_Fn-UseC_-HR-Employee-Attriti'!E65="Research &amp; Development",1,0)</f>
        <v>0</v>
      </c>
      <c r="K71">
        <f>IF('WA_Fn-UseC_-HR-Employee-Attriti'!E65="Human Resources",1,0)</f>
        <v>0</v>
      </c>
      <c r="L71">
        <v>25</v>
      </c>
      <c r="M71">
        <v>3</v>
      </c>
      <c r="N71">
        <f>IF('WA_Fn-UseC_-HR-Employee-Attriti'!H65="Life Sciences",1,0)</f>
        <v>1</v>
      </c>
      <c r="O71">
        <f>IF('WA_Fn-UseC_-HR-Employee-Attriti'!H65="Human Resources",1,0)</f>
        <v>0</v>
      </c>
      <c r="P71">
        <f>IF('WA_Fn-UseC_-HR-Employee-Attriti'!H65="Marketing",1,0)</f>
        <v>0</v>
      </c>
      <c r="Q71">
        <f>IF('WA_Fn-UseC_-HR-Employee-Attriti'!H65="Medical",1,0)</f>
        <v>0</v>
      </c>
      <c r="R71">
        <f>IF('WA_Fn-UseC_-HR-Employee-Attriti'!H65="Other",1,0)</f>
        <v>0</v>
      </c>
      <c r="S71">
        <f>IF('WA_Fn-UseC_-HR-Employee-Attriti'!H65="Technical Degree",1,0)</f>
        <v>0</v>
      </c>
      <c r="T71">
        <v>1</v>
      </c>
      <c r="U71">
        <v>99</v>
      </c>
      <c r="V71">
        <v>3</v>
      </c>
      <c r="W71">
        <v>3</v>
      </c>
      <c r="X71">
        <f>IF('WA_Fn-UseC_-HR-Employee-Attriti'!P65="Healthcare Representative",1,0)</f>
        <v>0</v>
      </c>
      <c r="Y71">
        <f>IF('WA_Fn-UseC_-HR-Employee-Attriti'!P65="Human Resources",1,0)</f>
        <v>0</v>
      </c>
      <c r="Z71">
        <f>IF('WA_Fn-UseC_-HR-Employee-Attriti'!P65="Laboratory Technician",1,0)</f>
        <v>0</v>
      </c>
      <c r="AA71">
        <f>IF('WA_Fn-UseC_-HR-Employee-Attriti'!P65="Manager",1,0)</f>
        <v>0</v>
      </c>
      <c r="AB71">
        <f>IF('WA_Fn-UseC_-HR-Employee-Attriti'!P65="Manufacturing Director",1,0)</f>
        <v>0</v>
      </c>
      <c r="AC71">
        <f>IF('WA_Fn-UseC_-HR-Employee-Attriti'!P65="Research Director",1,0)</f>
        <v>0</v>
      </c>
      <c r="AD71">
        <f>IF('WA_Fn-UseC_-HR-Employee-Attriti'!P65="Research Scientist",1,0)</f>
        <v>0</v>
      </c>
      <c r="AE71">
        <f>IF('WA_Fn-UseC_-HR-Employee-Attriti'!P65="Sales Executive",1,0)</f>
        <v>1</v>
      </c>
      <c r="AF71">
        <f>IF('WA_Fn-UseC_-HR-Employee-Attriti'!P65="Sales Representative",1,0)</f>
        <v>0</v>
      </c>
      <c r="AG71">
        <v>1</v>
      </c>
      <c r="AH71">
        <f>IF('WA_Fn-UseC_-HR-Employee-Attriti'!R65="Divorced",1,0)</f>
        <v>0</v>
      </c>
      <c r="AI71">
        <f>IF('WA_Fn-UseC_-HR-Employee-Attriti'!R65="Married",1,0)</f>
        <v>0</v>
      </c>
      <c r="AJ71">
        <f>IF('WA_Fn-UseC_-HR-Employee-Attriti'!R65="Single",1,0)</f>
        <v>1</v>
      </c>
      <c r="AK71">
        <v>7637</v>
      </c>
      <c r="AL71">
        <v>2354</v>
      </c>
      <c r="AM71">
        <v>7</v>
      </c>
      <c r="AN71">
        <f>IF('WA_Fn-UseC_-HR-Employee-Attriti'!W65="Yes",1,0)</f>
        <v>0</v>
      </c>
      <c r="AO71">
        <v>11</v>
      </c>
      <c r="AP71">
        <v>3</v>
      </c>
      <c r="AQ71">
        <v>4</v>
      </c>
      <c r="AR71">
        <v>0</v>
      </c>
      <c r="AS71">
        <v>28</v>
      </c>
      <c r="AT71">
        <v>3</v>
      </c>
      <c r="AU71">
        <v>2</v>
      </c>
      <c r="AV71">
        <v>21</v>
      </c>
      <c r="AW71">
        <v>16</v>
      </c>
      <c r="AX71">
        <v>7</v>
      </c>
      <c r="AY71">
        <v>9</v>
      </c>
      <c r="AZ71">
        <v>1</v>
      </c>
      <c r="BB71">
        <f>IF('WA_Fn-UseC_-HR-Employee-Attriti'!B65="Yes",1,0)</f>
        <v>0</v>
      </c>
    </row>
    <row r="72" spans="1:54" x14ac:dyDescent="0.25">
      <c r="A72">
        <v>65</v>
      </c>
      <c r="B72">
        <f>IF('WA_Fn-UseC_-HR-Employee-Attriti'!L66="Male",1,0)</f>
        <v>0</v>
      </c>
      <c r="C72">
        <f>IF('WA_Fn-UseC_-HR-Employee-Attriti'!L66="Female",1,0)</f>
        <v>1</v>
      </c>
      <c r="D72">
        <v>36</v>
      </c>
      <c r="E72">
        <f>IF('WA_Fn-UseC_-HR-Employee-Attriti'!C66="Travel_Rarely",1,0)</f>
        <v>1</v>
      </c>
      <c r="F72">
        <f>IF('WA_Fn-UseC_-HR-Employee-Attriti'!C66="Travel_Frequently",1,0)</f>
        <v>0</v>
      </c>
      <c r="G72">
        <f>IF('WA_Fn-UseC_-HR-Employee-Attriti'!C66="Non-Travel",1,0)</f>
        <v>0</v>
      </c>
      <c r="H72">
        <v>1223</v>
      </c>
      <c r="I72">
        <f>IF('WA_Fn-UseC_-HR-Employee-Attriti'!E66="Sales",1,0)</f>
        <v>0</v>
      </c>
      <c r="J72">
        <f>IF('WA_Fn-UseC_-HR-Employee-Attriti'!E66="Research &amp; Development",1,0)</f>
        <v>1</v>
      </c>
      <c r="K72">
        <f>IF('WA_Fn-UseC_-HR-Employee-Attriti'!E66="Human Resources",1,0)</f>
        <v>0</v>
      </c>
      <c r="L72">
        <v>8</v>
      </c>
      <c r="M72">
        <v>3</v>
      </c>
      <c r="N72">
        <f>IF('WA_Fn-UseC_-HR-Employee-Attriti'!H66="Life Sciences",1,0)</f>
        <v>0</v>
      </c>
      <c r="O72">
        <f>IF('WA_Fn-UseC_-HR-Employee-Attriti'!H66="Human Resources",1,0)</f>
        <v>0</v>
      </c>
      <c r="P72">
        <f>IF('WA_Fn-UseC_-HR-Employee-Attriti'!H66="Marketing",1,0)</f>
        <v>0</v>
      </c>
      <c r="Q72">
        <f>IF('WA_Fn-UseC_-HR-Employee-Attriti'!H66="Medical",1,0)</f>
        <v>0</v>
      </c>
      <c r="R72">
        <f>IF('WA_Fn-UseC_-HR-Employee-Attriti'!H66="Other",1,0)</f>
        <v>0</v>
      </c>
      <c r="S72">
        <f>IF('WA_Fn-UseC_-HR-Employee-Attriti'!H66="Technical Degree",1,0)</f>
        <v>1</v>
      </c>
      <c r="T72">
        <v>3</v>
      </c>
      <c r="U72">
        <v>59</v>
      </c>
      <c r="V72">
        <v>3</v>
      </c>
      <c r="W72">
        <v>3</v>
      </c>
      <c r="X72">
        <f>IF('WA_Fn-UseC_-HR-Employee-Attriti'!P66="Healthcare Representative",1,0)</f>
        <v>1</v>
      </c>
      <c r="Y72">
        <f>IF('WA_Fn-UseC_-HR-Employee-Attriti'!P66="Human Resources",1,0)</f>
        <v>0</v>
      </c>
      <c r="Z72">
        <f>IF('WA_Fn-UseC_-HR-Employee-Attriti'!P66="Laboratory Technician",1,0)</f>
        <v>0</v>
      </c>
      <c r="AA72">
        <f>IF('WA_Fn-UseC_-HR-Employee-Attriti'!P66="Manager",1,0)</f>
        <v>0</v>
      </c>
      <c r="AB72">
        <f>IF('WA_Fn-UseC_-HR-Employee-Attriti'!P66="Manufacturing Director",1,0)</f>
        <v>0</v>
      </c>
      <c r="AC72">
        <f>IF('WA_Fn-UseC_-HR-Employee-Attriti'!P66="Research Director",1,0)</f>
        <v>0</v>
      </c>
      <c r="AD72">
        <f>IF('WA_Fn-UseC_-HR-Employee-Attriti'!P66="Research Scientist",1,0)</f>
        <v>0</v>
      </c>
      <c r="AE72">
        <f>IF('WA_Fn-UseC_-HR-Employee-Attriti'!P66="Sales Executive",1,0)</f>
        <v>0</v>
      </c>
      <c r="AF72">
        <f>IF('WA_Fn-UseC_-HR-Employee-Attriti'!P66="Sales Representative",1,0)</f>
        <v>0</v>
      </c>
      <c r="AG72">
        <v>3</v>
      </c>
      <c r="AH72">
        <f>IF('WA_Fn-UseC_-HR-Employee-Attriti'!R66="Divorced",1,0)</f>
        <v>1</v>
      </c>
      <c r="AI72">
        <f>IF('WA_Fn-UseC_-HR-Employee-Attriti'!R66="Married",1,0)</f>
        <v>0</v>
      </c>
      <c r="AJ72">
        <f>IF('WA_Fn-UseC_-HR-Employee-Attriti'!R66="Single",1,0)</f>
        <v>0</v>
      </c>
      <c r="AK72">
        <v>10096</v>
      </c>
      <c r="AL72">
        <v>8202</v>
      </c>
      <c r="AM72">
        <v>1</v>
      </c>
      <c r="AN72">
        <f>IF('WA_Fn-UseC_-HR-Employee-Attriti'!W66="Yes",1,0)</f>
        <v>0</v>
      </c>
      <c r="AO72">
        <v>13</v>
      </c>
      <c r="AP72">
        <v>3</v>
      </c>
      <c r="AQ72">
        <v>2</v>
      </c>
      <c r="AR72">
        <v>3</v>
      </c>
      <c r="AS72">
        <v>17</v>
      </c>
      <c r="AT72">
        <v>2</v>
      </c>
      <c r="AU72">
        <v>3</v>
      </c>
      <c r="AV72">
        <v>17</v>
      </c>
      <c r="AW72">
        <v>14</v>
      </c>
      <c r="AX72">
        <v>12</v>
      </c>
      <c r="AY72">
        <v>8</v>
      </c>
      <c r="AZ72">
        <v>1</v>
      </c>
      <c r="BB72">
        <f>IF('WA_Fn-UseC_-HR-Employee-Attriti'!B66="Yes",1,0)</f>
        <v>0</v>
      </c>
    </row>
    <row r="73" spans="1:54" x14ac:dyDescent="0.25">
      <c r="A73">
        <v>66</v>
      </c>
      <c r="B73">
        <f>IF('WA_Fn-UseC_-HR-Employee-Attriti'!L67="Male",1,0)</f>
        <v>0</v>
      </c>
      <c r="C73">
        <f>IF('WA_Fn-UseC_-HR-Employee-Attriti'!L67="Female",1,0)</f>
        <v>1</v>
      </c>
      <c r="D73">
        <v>55</v>
      </c>
      <c r="E73">
        <f>IF('WA_Fn-UseC_-HR-Employee-Attriti'!C67="Travel_Rarely",1,0)</f>
        <v>1</v>
      </c>
      <c r="F73">
        <f>IF('WA_Fn-UseC_-HR-Employee-Attriti'!C67="Travel_Frequently",1,0)</f>
        <v>0</v>
      </c>
      <c r="G73">
        <f>IF('WA_Fn-UseC_-HR-Employee-Attriti'!C67="Non-Travel",1,0)</f>
        <v>0</v>
      </c>
      <c r="H73">
        <v>836</v>
      </c>
      <c r="I73">
        <f>IF('WA_Fn-UseC_-HR-Employee-Attriti'!E67="Sales",1,0)</f>
        <v>0</v>
      </c>
      <c r="J73">
        <f>IF('WA_Fn-UseC_-HR-Employee-Attriti'!E67="Research &amp; Development",1,0)</f>
        <v>1</v>
      </c>
      <c r="K73">
        <f>IF('WA_Fn-UseC_-HR-Employee-Attriti'!E67="Human Resources",1,0)</f>
        <v>0</v>
      </c>
      <c r="L73">
        <v>8</v>
      </c>
      <c r="M73">
        <v>3</v>
      </c>
      <c r="N73">
        <f>IF('WA_Fn-UseC_-HR-Employee-Attriti'!H67="Life Sciences",1,0)</f>
        <v>0</v>
      </c>
      <c r="O73">
        <f>IF('WA_Fn-UseC_-HR-Employee-Attriti'!H67="Human Resources",1,0)</f>
        <v>0</v>
      </c>
      <c r="P73">
        <f>IF('WA_Fn-UseC_-HR-Employee-Attriti'!H67="Marketing",1,0)</f>
        <v>0</v>
      </c>
      <c r="Q73">
        <f>IF('WA_Fn-UseC_-HR-Employee-Attriti'!H67="Medical",1,0)</f>
        <v>1</v>
      </c>
      <c r="R73">
        <f>IF('WA_Fn-UseC_-HR-Employee-Attriti'!H67="Other",1,0)</f>
        <v>0</v>
      </c>
      <c r="S73">
        <f>IF('WA_Fn-UseC_-HR-Employee-Attriti'!H67="Technical Degree",1,0)</f>
        <v>0</v>
      </c>
      <c r="T73">
        <v>4</v>
      </c>
      <c r="U73">
        <v>33</v>
      </c>
      <c r="V73">
        <v>3</v>
      </c>
      <c r="W73">
        <v>4</v>
      </c>
      <c r="X73">
        <f>IF('WA_Fn-UseC_-HR-Employee-Attriti'!P67="Healthcare Representative",1,0)</f>
        <v>0</v>
      </c>
      <c r="Y73">
        <f>IF('WA_Fn-UseC_-HR-Employee-Attriti'!P67="Human Resources",1,0)</f>
        <v>0</v>
      </c>
      <c r="Z73">
        <f>IF('WA_Fn-UseC_-HR-Employee-Attriti'!P67="Laboratory Technician",1,0)</f>
        <v>0</v>
      </c>
      <c r="AA73">
        <f>IF('WA_Fn-UseC_-HR-Employee-Attriti'!P67="Manager",1,0)</f>
        <v>1</v>
      </c>
      <c r="AB73">
        <f>IF('WA_Fn-UseC_-HR-Employee-Attriti'!P67="Manufacturing Director",1,0)</f>
        <v>0</v>
      </c>
      <c r="AC73">
        <f>IF('WA_Fn-UseC_-HR-Employee-Attriti'!P67="Research Director",1,0)</f>
        <v>0</v>
      </c>
      <c r="AD73">
        <f>IF('WA_Fn-UseC_-HR-Employee-Attriti'!P67="Research Scientist",1,0)</f>
        <v>0</v>
      </c>
      <c r="AE73">
        <f>IF('WA_Fn-UseC_-HR-Employee-Attriti'!P67="Sales Executive",1,0)</f>
        <v>0</v>
      </c>
      <c r="AF73">
        <f>IF('WA_Fn-UseC_-HR-Employee-Attriti'!P67="Sales Representative",1,0)</f>
        <v>0</v>
      </c>
      <c r="AG73">
        <v>3</v>
      </c>
      <c r="AH73">
        <f>IF('WA_Fn-UseC_-HR-Employee-Attriti'!R67="Divorced",1,0)</f>
        <v>1</v>
      </c>
      <c r="AI73">
        <f>IF('WA_Fn-UseC_-HR-Employee-Attriti'!R67="Married",1,0)</f>
        <v>0</v>
      </c>
      <c r="AJ73">
        <f>IF('WA_Fn-UseC_-HR-Employee-Attriti'!R67="Single",1,0)</f>
        <v>0</v>
      </c>
      <c r="AK73">
        <v>14756</v>
      </c>
      <c r="AL73">
        <v>19730</v>
      </c>
      <c r="AM73">
        <v>2</v>
      </c>
      <c r="AN73">
        <f>IF('WA_Fn-UseC_-HR-Employee-Attriti'!W67="Yes",1,0)</f>
        <v>1</v>
      </c>
      <c r="AO73">
        <v>14</v>
      </c>
      <c r="AP73">
        <v>3</v>
      </c>
      <c r="AQ73">
        <v>3</v>
      </c>
      <c r="AR73">
        <v>3</v>
      </c>
      <c r="AS73">
        <v>21</v>
      </c>
      <c r="AT73">
        <v>2</v>
      </c>
      <c r="AU73">
        <v>3</v>
      </c>
      <c r="AV73">
        <v>5</v>
      </c>
      <c r="AW73">
        <v>0</v>
      </c>
      <c r="AX73">
        <v>0</v>
      </c>
      <c r="AY73">
        <v>2</v>
      </c>
      <c r="AZ73">
        <v>1</v>
      </c>
      <c r="BB73">
        <f>IF('WA_Fn-UseC_-HR-Employee-Attriti'!B67="Yes",1,0)</f>
        <v>0</v>
      </c>
    </row>
    <row r="74" spans="1:54" x14ac:dyDescent="0.25">
      <c r="A74">
        <v>67</v>
      </c>
      <c r="B74">
        <f>IF('WA_Fn-UseC_-HR-Employee-Attriti'!L68="Male",1,0)</f>
        <v>1</v>
      </c>
      <c r="C74">
        <f>IF('WA_Fn-UseC_-HR-Employee-Attriti'!L68="Female",1,0)</f>
        <v>0</v>
      </c>
      <c r="D74">
        <v>36</v>
      </c>
      <c r="E74">
        <f>IF('WA_Fn-UseC_-HR-Employee-Attriti'!C68="Travel_Rarely",1,0)</f>
        <v>0</v>
      </c>
      <c r="F74">
        <f>IF('WA_Fn-UseC_-HR-Employee-Attriti'!C68="Travel_Frequently",1,0)</f>
        <v>1</v>
      </c>
      <c r="G74">
        <f>IF('WA_Fn-UseC_-HR-Employee-Attriti'!C68="Non-Travel",1,0)</f>
        <v>0</v>
      </c>
      <c r="H74">
        <v>1195</v>
      </c>
      <c r="I74">
        <f>IF('WA_Fn-UseC_-HR-Employee-Attriti'!E68="Sales",1,0)</f>
        <v>0</v>
      </c>
      <c r="J74">
        <f>IF('WA_Fn-UseC_-HR-Employee-Attriti'!E68="Research &amp; Development",1,0)</f>
        <v>1</v>
      </c>
      <c r="K74">
        <f>IF('WA_Fn-UseC_-HR-Employee-Attriti'!E68="Human Resources",1,0)</f>
        <v>0</v>
      </c>
      <c r="L74">
        <v>11</v>
      </c>
      <c r="M74">
        <v>3</v>
      </c>
      <c r="N74">
        <f>IF('WA_Fn-UseC_-HR-Employee-Attriti'!H68="Life Sciences",1,0)</f>
        <v>1</v>
      </c>
      <c r="O74">
        <f>IF('WA_Fn-UseC_-HR-Employee-Attriti'!H68="Human Resources",1,0)</f>
        <v>0</v>
      </c>
      <c r="P74">
        <f>IF('WA_Fn-UseC_-HR-Employee-Attriti'!H68="Marketing",1,0)</f>
        <v>0</v>
      </c>
      <c r="Q74">
        <f>IF('WA_Fn-UseC_-HR-Employee-Attriti'!H68="Medical",1,0)</f>
        <v>0</v>
      </c>
      <c r="R74">
        <f>IF('WA_Fn-UseC_-HR-Employee-Attriti'!H68="Other",1,0)</f>
        <v>0</v>
      </c>
      <c r="S74">
        <f>IF('WA_Fn-UseC_-HR-Employee-Attriti'!H68="Technical Degree",1,0)</f>
        <v>0</v>
      </c>
      <c r="T74">
        <v>2</v>
      </c>
      <c r="U74">
        <v>95</v>
      </c>
      <c r="V74">
        <v>2</v>
      </c>
      <c r="W74">
        <v>2</v>
      </c>
      <c r="X74">
        <f>IF('WA_Fn-UseC_-HR-Employee-Attriti'!P68="Healthcare Representative",1,0)</f>
        <v>0</v>
      </c>
      <c r="Y74">
        <f>IF('WA_Fn-UseC_-HR-Employee-Attriti'!P68="Human Resources",1,0)</f>
        <v>0</v>
      </c>
      <c r="Z74">
        <f>IF('WA_Fn-UseC_-HR-Employee-Attriti'!P68="Laboratory Technician",1,0)</f>
        <v>0</v>
      </c>
      <c r="AA74">
        <f>IF('WA_Fn-UseC_-HR-Employee-Attriti'!P68="Manager",1,0)</f>
        <v>0</v>
      </c>
      <c r="AB74">
        <f>IF('WA_Fn-UseC_-HR-Employee-Attriti'!P68="Manufacturing Director",1,0)</f>
        <v>1</v>
      </c>
      <c r="AC74">
        <f>IF('WA_Fn-UseC_-HR-Employee-Attriti'!P68="Research Director",1,0)</f>
        <v>0</v>
      </c>
      <c r="AD74">
        <f>IF('WA_Fn-UseC_-HR-Employee-Attriti'!P68="Research Scientist",1,0)</f>
        <v>0</v>
      </c>
      <c r="AE74">
        <f>IF('WA_Fn-UseC_-HR-Employee-Attriti'!P68="Sales Executive",1,0)</f>
        <v>0</v>
      </c>
      <c r="AF74">
        <f>IF('WA_Fn-UseC_-HR-Employee-Attriti'!P68="Sales Representative",1,0)</f>
        <v>0</v>
      </c>
      <c r="AG74">
        <v>2</v>
      </c>
      <c r="AH74">
        <f>IF('WA_Fn-UseC_-HR-Employee-Attriti'!R68="Divorced",1,0)</f>
        <v>0</v>
      </c>
      <c r="AI74">
        <f>IF('WA_Fn-UseC_-HR-Employee-Attriti'!R68="Married",1,0)</f>
        <v>0</v>
      </c>
      <c r="AJ74">
        <f>IF('WA_Fn-UseC_-HR-Employee-Attriti'!R68="Single",1,0)</f>
        <v>1</v>
      </c>
      <c r="AK74">
        <v>6499</v>
      </c>
      <c r="AL74">
        <v>22656</v>
      </c>
      <c r="AM74">
        <v>1</v>
      </c>
      <c r="AN74">
        <f>IF('WA_Fn-UseC_-HR-Employee-Attriti'!W68="Yes",1,0)</f>
        <v>0</v>
      </c>
      <c r="AO74">
        <v>13</v>
      </c>
      <c r="AP74">
        <v>3</v>
      </c>
      <c r="AQ74">
        <v>3</v>
      </c>
      <c r="AR74">
        <v>0</v>
      </c>
      <c r="AS74">
        <v>6</v>
      </c>
      <c r="AT74">
        <v>3</v>
      </c>
      <c r="AU74">
        <v>3</v>
      </c>
      <c r="AV74">
        <v>6</v>
      </c>
      <c r="AW74">
        <v>5</v>
      </c>
      <c r="AX74">
        <v>0</v>
      </c>
      <c r="AY74">
        <v>3</v>
      </c>
      <c r="AZ74">
        <v>1</v>
      </c>
      <c r="BB74">
        <f>IF('WA_Fn-UseC_-HR-Employee-Attriti'!B68="Yes",1,0)</f>
        <v>0</v>
      </c>
    </row>
    <row r="75" spans="1:54" x14ac:dyDescent="0.25">
      <c r="A75">
        <v>68</v>
      </c>
      <c r="B75">
        <f>IF('WA_Fn-UseC_-HR-Employee-Attriti'!L69="Male",1,0)</f>
        <v>1</v>
      </c>
      <c r="C75">
        <f>IF('WA_Fn-UseC_-HR-Employee-Attriti'!L69="Female",1,0)</f>
        <v>0</v>
      </c>
      <c r="D75">
        <v>45</v>
      </c>
      <c r="E75">
        <f>IF('WA_Fn-UseC_-HR-Employee-Attriti'!C69="Travel_Rarely",1,0)</f>
        <v>1</v>
      </c>
      <c r="F75">
        <f>IF('WA_Fn-UseC_-HR-Employee-Attriti'!C69="Travel_Frequently",1,0)</f>
        <v>0</v>
      </c>
      <c r="G75">
        <f>IF('WA_Fn-UseC_-HR-Employee-Attriti'!C69="Non-Travel",1,0)</f>
        <v>0</v>
      </c>
      <c r="H75">
        <v>1339</v>
      </c>
      <c r="I75">
        <f>IF('WA_Fn-UseC_-HR-Employee-Attriti'!E69="Sales",1,0)</f>
        <v>0</v>
      </c>
      <c r="J75">
        <f>IF('WA_Fn-UseC_-HR-Employee-Attriti'!E69="Research &amp; Development",1,0)</f>
        <v>1</v>
      </c>
      <c r="K75">
        <f>IF('WA_Fn-UseC_-HR-Employee-Attriti'!E69="Human Resources",1,0)</f>
        <v>0</v>
      </c>
      <c r="L75">
        <v>7</v>
      </c>
      <c r="M75">
        <v>3</v>
      </c>
      <c r="N75">
        <f>IF('WA_Fn-UseC_-HR-Employee-Attriti'!H69="Life Sciences",1,0)</f>
        <v>1</v>
      </c>
      <c r="O75">
        <f>IF('WA_Fn-UseC_-HR-Employee-Attriti'!H69="Human Resources",1,0)</f>
        <v>0</v>
      </c>
      <c r="P75">
        <f>IF('WA_Fn-UseC_-HR-Employee-Attriti'!H69="Marketing",1,0)</f>
        <v>0</v>
      </c>
      <c r="Q75">
        <f>IF('WA_Fn-UseC_-HR-Employee-Attriti'!H69="Medical",1,0)</f>
        <v>0</v>
      </c>
      <c r="R75">
        <f>IF('WA_Fn-UseC_-HR-Employee-Attriti'!H69="Other",1,0)</f>
        <v>0</v>
      </c>
      <c r="S75">
        <f>IF('WA_Fn-UseC_-HR-Employee-Attriti'!H69="Technical Degree",1,0)</f>
        <v>0</v>
      </c>
      <c r="T75">
        <v>2</v>
      </c>
      <c r="U75">
        <v>59</v>
      </c>
      <c r="V75">
        <v>3</v>
      </c>
      <c r="W75">
        <v>3</v>
      </c>
      <c r="X75">
        <f>IF('WA_Fn-UseC_-HR-Employee-Attriti'!P69="Healthcare Representative",1,0)</f>
        <v>0</v>
      </c>
      <c r="Y75">
        <f>IF('WA_Fn-UseC_-HR-Employee-Attriti'!P69="Human Resources",1,0)</f>
        <v>0</v>
      </c>
      <c r="Z75">
        <f>IF('WA_Fn-UseC_-HR-Employee-Attriti'!P69="Laboratory Technician",1,0)</f>
        <v>0</v>
      </c>
      <c r="AA75">
        <f>IF('WA_Fn-UseC_-HR-Employee-Attriti'!P69="Manager",1,0)</f>
        <v>0</v>
      </c>
      <c r="AB75">
        <f>IF('WA_Fn-UseC_-HR-Employee-Attriti'!P69="Manufacturing Director",1,0)</f>
        <v>0</v>
      </c>
      <c r="AC75">
        <f>IF('WA_Fn-UseC_-HR-Employee-Attriti'!P69="Research Director",1,0)</f>
        <v>0</v>
      </c>
      <c r="AD75">
        <f>IF('WA_Fn-UseC_-HR-Employee-Attriti'!P69="Research Scientist",1,0)</f>
        <v>1</v>
      </c>
      <c r="AE75">
        <f>IF('WA_Fn-UseC_-HR-Employee-Attriti'!P69="Sales Executive",1,0)</f>
        <v>0</v>
      </c>
      <c r="AF75">
        <f>IF('WA_Fn-UseC_-HR-Employee-Attriti'!P69="Sales Representative",1,0)</f>
        <v>0</v>
      </c>
      <c r="AG75">
        <v>1</v>
      </c>
      <c r="AH75">
        <f>IF('WA_Fn-UseC_-HR-Employee-Attriti'!R69="Divorced",1,0)</f>
        <v>1</v>
      </c>
      <c r="AI75">
        <f>IF('WA_Fn-UseC_-HR-Employee-Attriti'!R69="Married",1,0)</f>
        <v>0</v>
      </c>
      <c r="AJ75">
        <f>IF('WA_Fn-UseC_-HR-Employee-Attriti'!R69="Single",1,0)</f>
        <v>0</v>
      </c>
      <c r="AK75">
        <v>9724</v>
      </c>
      <c r="AL75">
        <v>18787</v>
      </c>
      <c r="AM75">
        <v>2</v>
      </c>
      <c r="AN75">
        <f>IF('WA_Fn-UseC_-HR-Employee-Attriti'!W69="Yes",1,0)</f>
        <v>0</v>
      </c>
      <c r="AO75">
        <v>17</v>
      </c>
      <c r="AP75">
        <v>3</v>
      </c>
      <c r="AQ75">
        <v>3</v>
      </c>
      <c r="AR75">
        <v>1</v>
      </c>
      <c r="AS75">
        <v>25</v>
      </c>
      <c r="AT75">
        <v>2</v>
      </c>
      <c r="AU75">
        <v>3</v>
      </c>
      <c r="AV75">
        <v>1</v>
      </c>
      <c r="AW75">
        <v>0</v>
      </c>
      <c r="AX75">
        <v>0</v>
      </c>
      <c r="AY75">
        <v>0</v>
      </c>
      <c r="AZ75">
        <v>1</v>
      </c>
      <c r="BB75">
        <f>IF('WA_Fn-UseC_-HR-Employee-Attriti'!B69="Yes",1,0)</f>
        <v>0</v>
      </c>
    </row>
    <row r="76" spans="1:54" x14ac:dyDescent="0.25">
      <c r="A76">
        <v>69</v>
      </c>
      <c r="B76">
        <f>IF('WA_Fn-UseC_-HR-Employee-Attriti'!L70="Male",1,0)</f>
        <v>1</v>
      </c>
      <c r="C76">
        <f>IF('WA_Fn-UseC_-HR-Employee-Attriti'!L70="Female",1,0)</f>
        <v>0</v>
      </c>
      <c r="D76">
        <v>35</v>
      </c>
      <c r="E76">
        <f>IF('WA_Fn-UseC_-HR-Employee-Attriti'!C70="Travel_Rarely",1,0)</f>
        <v>0</v>
      </c>
      <c r="F76">
        <f>IF('WA_Fn-UseC_-HR-Employee-Attriti'!C70="Travel_Frequently",1,0)</f>
        <v>1</v>
      </c>
      <c r="G76">
        <f>IF('WA_Fn-UseC_-HR-Employee-Attriti'!C70="Non-Travel",1,0)</f>
        <v>0</v>
      </c>
      <c r="H76">
        <v>664</v>
      </c>
      <c r="I76">
        <f>IF('WA_Fn-UseC_-HR-Employee-Attriti'!E70="Sales",1,0)</f>
        <v>0</v>
      </c>
      <c r="J76">
        <f>IF('WA_Fn-UseC_-HR-Employee-Attriti'!E70="Research &amp; Development",1,0)</f>
        <v>1</v>
      </c>
      <c r="K76">
        <f>IF('WA_Fn-UseC_-HR-Employee-Attriti'!E70="Human Resources",1,0)</f>
        <v>0</v>
      </c>
      <c r="L76">
        <v>1</v>
      </c>
      <c r="M76">
        <v>3</v>
      </c>
      <c r="N76">
        <f>IF('WA_Fn-UseC_-HR-Employee-Attriti'!H70="Life Sciences",1,0)</f>
        <v>0</v>
      </c>
      <c r="O76">
        <f>IF('WA_Fn-UseC_-HR-Employee-Attriti'!H70="Human Resources",1,0)</f>
        <v>0</v>
      </c>
      <c r="P76">
        <f>IF('WA_Fn-UseC_-HR-Employee-Attriti'!H70="Marketing",1,0)</f>
        <v>0</v>
      </c>
      <c r="Q76">
        <f>IF('WA_Fn-UseC_-HR-Employee-Attriti'!H70="Medical",1,0)</f>
        <v>1</v>
      </c>
      <c r="R76">
        <f>IF('WA_Fn-UseC_-HR-Employee-Attriti'!H70="Other",1,0)</f>
        <v>0</v>
      </c>
      <c r="S76">
        <f>IF('WA_Fn-UseC_-HR-Employee-Attriti'!H70="Technical Degree",1,0)</f>
        <v>0</v>
      </c>
      <c r="T76">
        <v>2</v>
      </c>
      <c r="U76">
        <v>79</v>
      </c>
      <c r="V76">
        <v>3</v>
      </c>
      <c r="W76">
        <v>1</v>
      </c>
      <c r="X76">
        <f>IF('WA_Fn-UseC_-HR-Employee-Attriti'!P70="Healthcare Representative",1,0)</f>
        <v>0</v>
      </c>
      <c r="Y76">
        <f>IF('WA_Fn-UseC_-HR-Employee-Attriti'!P70="Human Resources",1,0)</f>
        <v>0</v>
      </c>
      <c r="Z76">
        <f>IF('WA_Fn-UseC_-HR-Employee-Attriti'!P70="Laboratory Technician",1,0)</f>
        <v>0</v>
      </c>
      <c r="AA76">
        <f>IF('WA_Fn-UseC_-HR-Employee-Attriti'!P70="Manager",1,0)</f>
        <v>0</v>
      </c>
      <c r="AB76">
        <f>IF('WA_Fn-UseC_-HR-Employee-Attriti'!P70="Manufacturing Director",1,0)</f>
        <v>0</v>
      </c>
      <c r="AC76">
        <f>IF('WA_Fn-UseC_-HR-Employee-Attriti'!P70="Research Director",1,0)</f>
        <v>0</v>
      </c>
      <c r="AD76">
        <f>IF('WA_Fn-UseC_-HR-Employee-Attriti'!P70="Research Scientist",1,0)</f>
        <v>1</v>
      </c>
      <c r="AE76">
        <f>IF('WA_Fn-UseC_-HR-Employee-Attriti'!P70="Sales Executive",1,0)</f>
        <v>0</v>
      </c>
      <c r="AF76">
        <f>IF('WA_Fn-UseC_-HR-Employee-Attriti'!P70="Sales Representative",1,0)</f>
        <v>0</v>
      </c>
      <c r="AG76">
        <v>1</v>
      </c>
      <c r="AH76">
        <f>IF('WA_Fn-UseC_-HR-Employee-Attriti'!R70="Divorced",1,0)</f>
        <v>0</v>
      </c>
      <c r="AI76">
        <f>IF('WA_Fn-UseC_-HR-Employee-Attriti'!R70="Married",1,0)</f>
        <v>1</v>
      </c>
      <c r="AJ76">
        <f>IF('WA_Fn-UseC_-HR-Employee-Attriti'!R70="Single",1,0)</f>
        <v>0</v>
      </c>
      <c r="AK76">
        <v>2194</v>
      </c>
      <c r="AL76">
        <v>5868</v>
      </c>
      <c r="AM76">
        <v>4</v>
      </c>
      <c r="AN76">
        <f>IF('WA_Fn-UseC_-HR-Employee-Attriti'!W70="Yes",1,0)</f>
        <v>0</v>
      </c>
      <c r="AO76">
        <v>13</v>
      </c>
      <c r="AP76">
        <v>3</v>
      </c>
      <c r="AQ76">
        <v>4</v>
      </c>
      <c r="AR76">
        <v>1</v>
      </c>
      <c r="AS76">
        <v>5</v>
      </c>
      <c r="AT76">
        <v>2</v>
      </c>
      <c r="AU76">
        <v>2</v>
      </c>
      <c r="AV76">
        <v>3</v>
      </c>
      <c r="AW76">
        <v>2</v>
      </c>
      <c r="AX76">
        <v>1</v>
      </c>
      <c r="AY76">
        <v>2</v>
      </c>
      <c r="AZ76">
        <v>1</v>
      </c>
      <c r="BB76">
        <f>IF('WA_Fn-UseC_-HR-Employee-Attriti'!B70="Yes",1,0)</f>
        <v>0</v>
      </c>
    </row>
    <row r="77" spans="1:54" x14ac:dyDescent="0.25">
      <c r="A77">
        <v>70</v>
      </c>
      <c r="B77">
        <f>IF('WA_Fn-UseC_-HR-Employee-Attriti'!L71="Male",1,0)</f>
        <v>1</v>
      </c>
      <c r="C77">
        <f>IF('WA_Fn-UseC_-HR-Employee-Attriti'!L71="Female",1,0)</f>
        <v>0</v>
      </c>
      <c r="D77">
        <v>36</v>
      </c>
      <c r="E77">
        <f>IF('WA_Fn-UseC_-HR-Employee-Attriti'!C71="Travel_Rarely",1,0)</f>
        <v>1</v>
      </c>
      <c r="F77">
        <f>IF('WA_Fn-UseC_-HR-Employee-Attriti'!C71="Travel_Frequently",1,0)</f>
        <v>0</v>
      </c>
      <c r="G77">
        <f>IF('WA_Fn-UseC_-HR-Employee-Attriti'!C71="Non-Travel",1,0)</f>
        <v>0</v>
      </c>
      <c r="H77">
        <v>318</v>
      </c>
      <c r="I77">
        <f>IF('WA_Fn-UseC_-HR-Employee-Attriti'!E71="Sales",1,0)</f>
        <v>0</v>
      </c>
      <c r="J77">
        <f>IF('WA_Fn-UseC_-HR-Employee-Attriti'!E71="Research &amp; Development",1,0)</f>
        <v>1</v>
      </c>
      <c r="K77">
        <f>IF('WA_Fn-UseC_-HR-Employee-Attriti'!E71="Human Resources",1,0)</f>
        <v>0</v>
      </c>
      <c r="L77">
        <v>9</v>
      </c>
      <c r="M77">
        <v>3</v>
      </c>
      <c r="N77">
        <f>IF('WA_Fn-UseC_-HR-Employee-Attriti'!H71="Life Sciences",1,0)</f>
        <v>0</v>
      </c>
      <c r="O77">
        <f>IF('WA_Fn-UseC_-HR-Employee-Attriti'!H71="Human Resources",1,0)</f>
        <v>0</v>
      </c>
      <c r="P77">
        <f>IF('WA_Fn-UseC_-HR-Employee-Attriti'!H71="Marketing",1,0)</f>
        <v>0</v>
      </c>
      <c r="Q77">
        <f>IF('WA_Fn-UseC_-HR-Employee-Attriti'!H71="Medical",1,0)</f>
        <v>1</v>
      </c>
      <c r="R77">
        <f>IF('WA_Fn-UseC_-HR-Employee-Attriti'!H71="Other",1,0)</f>
        <v>0</v>
      </c>
      <c r="S77">
        <f>IF('WA_Fn-UseC_-HR-Employee-Attriti'!H71="Technical Degree",1,0)</f>
        <v>0</v>
      </c>
      <c r="T77">
        <v>4</v>
      </c>
      <c r="U77">
        <v>79</v>
      </c>
      <c r="V77">
        <v>2</v>
      </c>
      <c r="W77">
        <v>1</v>
      </c>
      <c r="X77">
        <f>IF('WA_Fn-UseC_-HR-Employee-Attriti'!P71="Healthcare Representative",1,0)</f>
        <v>0</v>
      </c>
      <c r="Y77">
        <f>IF('WA_Fn-UseC_-HR-Employee-Attriti'!P71="Human Resources",1,0)</f>
        <v>0</v>
      </c>
      <c r="Z77">
        <f>IF('WA_Fn-UseC_-HR-Employee-Attriti'!P71="Laboratory Technician",1,0)</f>
        <v>0</v>
      </c>
      <c r="AA77">
        <f>IF('WA_Fn-UseC_-HR-Employee-Attriti'!P71="Manager",1,0)</f>
        <v>0</v>
      </c>
      <c r="AB77">
        <f>IF('WA_Fn-UseC_-HR-Employee-Attriti'!P71="Manufacturing Director",1,0)</f>
        <v>0</v>
      </c>
      <c r="AC77">
        <f>IF('WA_Fn-UseC_-HR-Employee-Attriti'!P71="Research Director",1,0)</f>
        <v>0</v>
      </c>
      <c r="AD77">
        <f>IF('WA_Fn-UseC_-HR-Employee-Attriti'!P71="Research Scientist",1,0)</f>
        <v>1</v>
      </c>
      <c r="AE77">
        <f>IF('WA_Fn-UseC_-HR-Employee-Attriti'!P71="Sales Executive",1,0)</f>
        <v>0</v>
      </c>
      <c r="AF77">
        <f>IF('WA_Fn-UseC_-HR-Employee-Attriti'!P71="Sales Representative",1,0)</f>
        <v>0</v>
      </c>
      <c r="AG77">
        <v>3</v>
      </c>
      <c r="AH77">
        <f>IF('WA_Fn-UseC_-HR-Employee-Attriti'!R71="Divorced",1,0)</f>
        <v>0</v>
      </c>
      <c r="AI77">
        <f>IF('WA_Fn-UseC_-HR-Employee-Attriti'!R71="Married",1,0)</f>
        <v>1</v>
      </c>
      <c r="AJ77">
        <f>IF('WA_Fn-UseC_-HR-Employee-Attriti'!R71="Single",1,0)</f>
        <v>0</v>
      </c>
      <c r="AK77">
        <v>3388</v>
      </c>
      <c r="AL77">
        <v>21777</v>
      </c>
      <c r="AM77">
        <v>0</v>
      </c>
      <c r="AN77">
        <f>IF('WA_Fn-UseC_-HR-Employee-Attriti'!W71="Yes",1,0)</f>
        <v>1</v>
      </c>
      <c r="AO77">
        <v>17</v>
      </c>
      <c r="AP77">
        <v>3</v>
      </c>
      <c r="AQ77">
        <v>1</v>
      </c>
      <c r="AR77">
        <v>1</v>
      </c>
      <c r="AS77">
        <v>2</v>
      </c>
      <c r="AT77">
        <v>0</v>
      </c>
      <c r="AU77">
        <v>2</v>
      </c>
      <c r="AV77">
        <v>1</v>
      </c>
      <c r="AW77">
        <v>0</v>
      </c>
      <c r="AX77">
        <v>0</v>
      </c>
      <c r="AY77">
        <v>0</v>
      </c>
      <c r="AZ77">
        <v>1</v>
      </c>
      <c r="BB77">
        <f>IF('WA_Fn-UseC_-HR-Employee-Attriti'!B71="Yes",1,0)</f>
        <v>1</v>
      </c>
    </row>
    <row r="78" spans="1:54" x14ac:dyDescent="0.25">
      <c r="A78">
        <v>71</v>
      </c>
      <c r="B78">
        <f>IF('WA_Fn-UseC_-HR-Employee-Attriti'!L72="Male",1,0)</f>
        <v>0</v>
      </c>
      <c r="C78">
        <f>IF('WA_Fn-UseC_-HR-Employee-Attriti'!L72="Female",1,0)</f>
        <v>1</v>
      </c>
      <c r="D78">
        <v>59</v>
      </c>
      <c r="E78">
        <f>IF('WA_Fn-UseC_-HR-Employee-Attriti'!C72="Travel_Rarely",1,0)</f>
        <v>0</v>
      </c>
      <c r="F78">
        <f>IF('WA_Fn-UseC_-HR-Employee-Attriti'!C72="Travel_Frequently",1,0)</f>
        <v>1</v>
      </c>
      <c r="G78">
        <f>IF('WA_Fn-UseC_-HR-Employee-Attriti'!C72="Non-Travel",1,0)</f>
        <v>0</v>
      </c>
      <c r="H78">
        <v>1225</v>
      </c>
      <c r="I78">
        <f>IF('WA_Fn-UseC_-HR-Employee-Attriti'!E72="Sales",1,0)</f>
        <v>1</v>
      </c>
      <c r="J78">
        <f>IF('WA_Fn-UseC_-HR-Employee-Attriti'!E72="Research &amp; Development",1,0)</f>
        <v>0</v>
      </c>
      <c r="K78">
        <f>IF('WA_Fn-UseC_-HR-Employee-Attriti'!E72="Human Resources",1,0)</f>
        <v>0</v>
      </c>
      <c r="L78">
        <v>1</v>
      </c>
      <c r="M78">
        <v>1</v>
      </c>
      <c r="N78">
        <f>IF('WA_Fn-UseC_-HR-Employee-Attriti'!H72="Life Sciences",1,0)</f>
        <v>1</v>
      </c>
      <c r="O78">
        <f>IF('WA_Fn-UseC_-HR-Employee-Attriti'!H72="Human Resources",1,0)</f>
        <v>0</v>
      </c>
      <c r="P78">
        <f>IF('WA_Fn-UseC_-HR-Employee-Attriti'!H72="Marketing",1,0)</f>
        <v>0</v>
      </c>
      <c r="Q78">
        <f>IF('WA_Fn-UseC_-HR-Employee-Attriti'!H72="Medical",1,0)</f>
        <v>0</v>
      </c>
      <c r="R78">
        <f>IF('WA_Fn-UseC_-HR-Employee-Attriti'!H72="Other",1,0)</f>
        <v>0</v>
      </c>
      <c r="S78">
        <f>IF('WA_Fn-UseC_-HR-Employee-Attriti'!H72="Technical Degree",1,0)</f>
        <v>0</v>
      </c>
      <c r="T78">
        <v>1</v>
      </c>
      <c r="U78">
        <v>57</v>
      </c>
      <c r="V78">
        <v>2</v>
      </c>
      <c r="W78">
        <v>2</v>
      </c>
      <c r="X78">
        <f>IF('WA_Fn-UseC_-HR-Employee-Attriti'!P72="Healthcare Representative",1,0)</f>
        <v>0</v>
      </c>
      <c r="Y78">
        <f>IF('WA_Fn-UseC_-HR-Employee-Attriti'!P72="Human Resources",1,0)</f>
        <v>0</v>
      </c>
      <c r="Z78">
        <f>IF('WA_Fn-UseC_-HR-Employee-Attriti'!P72="Laboratory Technician",1,0)</f>
        <v>0</v>
      </c>
      <c r="AA78">
        <f>IF('WA_Fn-UseC_-HR-Employee-Attriti'!P72="Manager",1,0)</f>
        <v>0</v>
      </c>
      <c r="AB78">
        <f>IF('WA_Fn-UseC_-HR-Employee-Attriti'!P72="Manufacturing Director",1,0)</f>
        <v>0</v>
      </c>
      <c r="AC78">
        <f>IF('WA_Fn-UseC_-HR-Employee-Attriti'!P72="Research Director",1,0)</f>
        <v>0</v>
      </c>
      <c r="AD78">
        <f>IF('WA_Fn-UseC_-HR-Employee-Attriti'!P72="Research Scientist",1,0)</f>
        <v>0</v>
      </c>
      <c r="AE78">
        <f>IF('WA_Fn-UseC_-HR-Employee-Attriti'!P72="Sales Executive",1,0)</f>
        <v>1</v>
      </c>
      <c r="AF78">
        <f>IF('WA_Fn-UseC_-HR-Employee-Attriti'!P72="Sales Representative",1,0)</f>
        <v>0</v>
      </c>
      <c r="AG78">
        <v>3</v>
      </c>
      <c r="AH78">
        <f>IF('WA_Fn-UseC_-HR-Employee-Attriti'!R72="Divorced",1,0)</f>
        <v>0</v>
      </c>
      <c r="AI78">
        <f>IF('WA_Fn-UseC_-HR-Employee-Attriti'!R72="Married",1,0)</f>
        <v>0</v>
      </c>
      <c r="AJ78">
        <f>IF('WA_Fn-UseC_-HR-Employee-Attriti'!R72="Single",1,0)</f>
        <v>1</v>
      </c>
      <c r="AK78">
        <v>5473</v>
      </c>
      <c r="AL78">
        <v>24668</v>
      </c>
      <c r="AM78">
        <v>7</v>
      </c>
      <c r="AN78">
        <f>IF('WA_Fn-UseC_-HR-Employee-Attriti'!W72="Yes",1,0)</f>
        <v>0</v>
      </c>
      <c r="AO78">
        <v>11</v>
      </c>
      <c r="AP78">
        <v>3</v>
      </c>
      <c r="AQ78">
        <v>4</v>
      </c>
      <c r="AR78">
        <v>0</v>
      </c>
      <c r="AS78">
        <v>20</v>
      </c>
      <c r="AT78">
        <v>2</v>
      </c>
      <c r="AU78">
        <v>2</v>
      </c>
      <c r="AV78">
        <v>4</v>
      </c>
      <c r="AW78">
        <v>3</v>
      </c>
      <c r="AX78">
        <v>1</v>
      </c>
      <c r="AY78">
        <v>3</v>
      </c>
      <c r="AZ78">
        <v>1</v>
      </c>
      <c r="BB78">
        <f>IF('WA_Fn-UseC_-HR-Employee-Attriti'!B72="Yes",1,0)</f>
        <v>0</v>
      </c>
    </row>
    <row r="79" spans="1:54" x14ac:dyDescent="0.25">
      <c r="A79">
        <v>72</v>
      </c>
      <c r="B79">
        <f>IF('WA_Fn-UseC_-HR-Employee-Attriti'!L73="Male",1,0)</f>
        <v>1</v>
      </c>
      <c r="C79">
        <f>IF('WA_Fn-UseC_-HR-Employee-Attriti'!L73="Female",1,0)</f>
        <v>0</v>
      </c>
      <c r="D79">
        <v>29</v>
      </c>
      <c r="E79">
        <f>IF('WA_Fn-UseC_-HR-Employee-Attriti'!C73="Travel_Rarely",1,0)</f>
        <v>1</v>
      </c>
      <c r="F79">
        <f>IF('WA_Fn-UseC_-HR-Employee-Attriti'!C73="Travel_Frequently",1,0)</f>
        <v>0</v>
      </c>
      <c r="G79">
        <f>IF('WA_Fn-UseC_-HR-Employee-Attriti'!C73="Non-Travel",1,0)</f>
        <v>0</v>
      </c>
      <c r="H79">
        <v>1328</v>
      </c>
      <c r="I79">
        <f>IF('WA_Fn-UseC_-HR-Employee-Attriti'!E73="Sales",1,0)</f>
        <v>0</v>
      </c>
      <c r="J79">
        <f>IF('WA_Fn-UseC_-HR-Employee-Attriti'!E73="Research &amp; Development",1,0)</f>
        <v>1</v>
      </c>
      <c r="K79">
        <f>IF('WA_Fn-UseC_-HR-Employee-Attriti'!E73="Human Resources",1,0)</f>
        <v>0</v>
      </c>
      <c r="L79">
        <v>2</v>
      </c>
      <c r="M79">
        <v>3</v>
      </c>
      <c r="N79">
        <f>IF('WA_Fn-UseC_-HR-Employee-Attriti'!H73="Life Sciences",1,0)</f>
        <v>1</v>
      </c>
      <c r="O79">
        <f>IF('WA_Fn-UseC_-HR-Employee-Attriti'!H73="Human Resources",1,0)</f>
        <v>0</v>
      </c>
      <c r="P79">
        <f>IF('WA_Fn-UseC_-HR-Employee-Attriti'!H73="Marketing",1,0)</f>
        <v>0</v>
      </c>
      <c r="Q79">
        <f>IF('WA_Fn-UseC_-HR-Employee-Attriti'!H73="Medical",1,0)</f>
        <v>0</v>
      </c>
      <c r="R79">
        <f>IF('WA_Fn-UseC_-HR-Employee-Attriti'!H73="Other",1,0)</f>
        <v>0</v>
      </c>
      <c r="S79">
        <f>IF('WA_Fn-UseC_-HR-Employee-Attriti'!H73="Technical Degree",1,0)</f>
        <v>0</v>
      </c>
      <c r="T79">
        <v>3</v>
      </c>
      <c r="U79">
        <v>76</v>
      </c>
      <c r="V79">
        <v>3</v>
      </c>
      <c r="W79">
        <v>1</v>
      </c>
      <c r="X79">
        <f>IF('WA_Fn-UseC_-HR-Employee-Attriti'!P73="Healthcare Representative",1,0)</f>
        <v>0</v>
      </c>
      <c r="Y79">
        <f>IF('WA_Fn-UseC_-HR-Employee-Attriti'!P73="Human Resources",1,0)</f>
        <v>0</v>
      </c>
      <c r="Z79">
        <f>IF('WA_Fn-UseC_-HR-Employee-Attriti'!P73="Laboratory Technician",1,0)</f>
        <v>0</v>
      </c>
      <c r="AA79">
        <f>IF('WA_Fn-UseC_-HR-Employee-Attriti'!P73="Manager",1,0)</f>
        <v>0</v>
      </c>
      <c r="AB79">
        <f>IF('WA_Fn-UseC_-HR-Employee-Attriti'!P73="Manufacturing Director",1,0)</f>
        <v>0</v>
      </c>
      <c r="AC79">
        <f>IF('WA_Fn-UseC_-HR-Employee-Attriti'!P73="Research Director",1,0)</f>
        <v>0</v>
      </c>
      <c r="AD79">
        <f>IF('WA_Fn-UseC_-HR-Employee-Attriti'!P73="Research Scientist",1,0)</f>
        <v>1</v>
      </c>
      <c r="AE79">
        <f>IF('WA_Fn-UseC_-HR-Employee-Attriti'!P73="Sales Executive",1,0)</f>
        <v>0</v>
      </c>
      <c r="AF79">
        <f>IF('WA_Fn-UseC_-HR-Employee-Attriti'!P73="Sales Representative",1,0)</f>
        <v>0</v>
      </c>
      <c r="AG79">
        <v>2</v>
      </c>
      <c r="AH79">
        <f>IF('WA_Fn-UseC_-HR-Employee-Attriti'!R73="Divorced",1,0)</f>
        <v>0</v>
      </c>
      <c r="AI79">
        <f>IF('WA_Fn-UseC_-HR-Employee-Attriti'!R73="Married",1,0)</f>
        <v>1</v>
      </c>
      <c r="AJ79">
        <f>IF('WA_Fn-UseC_-HR-Employee-Attriti'!R73="Single",1,0)</f>
        <v>0</v>
      </c>
      <c r="AK79">
        <v>2703</v>
      </c>
      <c r="AL79">
        <v>4956</v>
      </c>
      <c r="AM79">
        <v>0</v>
      </c>
      <c r="AN79">
        <f>IF('WA_Fn-UseC_-HR-Employee-Attriti'!W73="Yes",1,0)</f>
        <v>0</v>
      </c>
      <c r="AO79">
        <v>23</v>
      </c>
      <c r="AP79">
        <v>4</v>
      </c>
      <c r="AQ79">
        <v>4</v>
      </c>
      <c r="AR79">
        <v>1</v>
      </c>
      <c r="AS79">
        <v>6</v>
      </c>
      <c r="AT79">
        <v>3</v>
      </c>
      <c r="AU79">
        <v>3</v>
      </c>
      <c r="AV79">
        <v>5</v>
      </c>
      <c r="AW79">
        <v>4</v>
      </c>
      <c r="AX79">
        <v>0</v>
      </c>
      <c r="AY79">
        <v>4</v>
      </c>
      <c r="AZ79">
        <v>1</v>
      </c>
      <c r="BB79">
        <f>IF('WA_Fn-UseC_-HR-Employee-Attriti'!B73="Yes",1,0)</f>
        <v>0</v>
      </c>
    </row>
    <row r="80" spans="1:54" x14ac:dyDescent="0.25">
      <c r="A80">
        <v>73</v>
      </c>
      <c r="B80">
        <f>IF('WA_Fn-UseC_-HR-Employee-Attriti'!L74="Male",1,0)</f>
        <v>1</v>
      </c>
      <c r="C80">
        <f>IF('WA_Fn-UseC_-HR-Employee-Attriti'!L74="Female",1,0)</f>
        <v>0</v>
      </c>
      <c r="D80">
        <v>31</v>
      </c>
      <c r="E80">
        <f>IF('WA_Fn-UseC_-HR-Employee-Attriti'!C74="Travel_Rarely",1,0)</f>
        <v>1</v>
      </c>
      <c r="F80">
        <f>IF('WA_Fn-UseC_-HR-Employee-Attriti'!C74="Travel_Frequently",1,0)</f>
        <v>0</v>
      </c>
      <c r="G80">
        <f>IF('WA_Fn-UseC_-HR-Employee-Attriti'!C74="Non-Travel",1,0)</f>
        <v>0</v>
      </c>
      <c r="H80">
        <v>1082</v>
      </c>
      <c r="I80">
        <f>IF('WA_Fn-UseC_-HR-Employee-Attriti'!E74="Sales",1,0)</f>
        <v>0</v>
      </c>
      <c r="J80">
        <f>IF('WA_Fn-UseC_-HR-Employee-Attriti'!E74="Research &amp; Development",1,0)</f>
        <v>1</v>
      </c>
      <c r="K80">
        <f>IF('WA_Fn-UseC_-HR-Employee-Attriti'!E74="Human Resources",1,0)</f>
        <v>0</v>
      </c>
      <c r="L80">
        <v>1</v>
      </c>
      <c r="M80">
        <v>4</v>
      </c>
      <c r="N80">
        <f>IF('WA_Fn-UseC_-HR-Employee-Attriti'!H74="Life Sciences",1,0)</f>
        <v>0</v>
      </c>
      <c r="O80">
        <f>IF('WA_Fn-UseC_-HR-Employee-Attriti'!H74="Human Resources",1,0)</f>
        <v>0</v>
      </c>
      <c r="P80">
        <f>IF('WA_Fn-UseC_-HR-Employee-Attriti'!H74="Marketing",1,0)</f>
        <v>0</v>
      </c>
      <c r="Q80">
        <f>IF('WA_Fn-UseC_-HR-Employee-Attriti'!H74="Medical",1,0)</f>
        <v>1</v>
      </c>
      <c r="R80">
        <f>IF('WA_Fn-UseC_-HR-Employee-Attriti'!H74="Other",1,0)</f>
        <v>0</v>
      </c>
      <c r="S80">
        <f>IF('WA_Fn-UseC_-HR-Employee-Attriti'!H74="Technical Degree",1,0)</f>
        <v>0</v>
      </c>
      <c r="T80">
        <v>3</v>
      </c>
      <c r="U80">
        <v>87</v>
      </c>
      <c r="V80">
        <v>3</v>
      </c>
      <c r="W80">
        <v>1</v>
      </c>
      <c r="X80">
        <f>IF('WA_Fn-UseC_-HR-Employee-Attriti'!P74="Healthcare Representative",1,0)</f>
        <v>0</v>
      </c>
      <c r="Y80">
        <f>IF('WA_Fn-UseC_-HR-Employee-Attriti'!P74="Human Resources",1,0)</f>
        <v>0</v>
      </c>
      <c r="Z80">
        <f>IF('WA_Fn-UseC_-HR-Employee-Attriti'!P74="Laboratory Technician",1,0)</f>
        <v>0</v>
      </c>
      <c r="AA80">
        <f>IF('WA_Fn-UseC_-HR-Employee-Attriti'!P74="Manager",1,0)</f>
        <v>0</v>
      </c>
      <c r="AB80">
        <f>IF('WA_Fn-UseC_-HR-Employee-Attriti'!P74="Manufacturing Director",1,0)</f>
        <v>0</v>
      </c>
      <c r="AC80">
        <f>IF('WA_Fn-UseC_-HR-Employee-Attriti'!P74="Research Director",1,0)</f>
        <v>0</v>
      </c>
      <c r="AD80">
        <f>IF('WA_Fn-UseC_-HR-Employee-Attriti'!P74="Research Scientist",1,0)</f>
        <v>1</v>
      </c>
      <c r="AE80">
        <f>IF('WA_Fn-UseC_-HR-Employee-Attriti'!P74="Sales Executive",1,0)</f>
        <v>0</v>
      </c>
      <c r="AF80">
        <f>IF('WA_Fn-UseC_-HR-Employee-Attriti'!P74="Sales Representative",1,0)</f>
        <v>0</v>
      </c>
      <c r="AG80">
        <v>2</v>
      </c>
      <c r="AH80">
        <f>IF('WA_Fn-UseC_-HR-Employee-Attriti'!R74="Divorced",1,0)</f>
        <v>0</v>
      </c>
      <c r="AI80">
        <f>IF('WA_Fn-UseC_-HR-Employee-Attriti'!R74="Married",1,0)</f>
        <v>0</v>
      </c>
      <c r="AJ80">
        <f>IF('WA_Fn-UseC_-HR-Employee-Attriti'!R74="Single",1,0)</f>
        <v>1</v>
      </c>
      <c r="AK80">
        <v>2501</v>
      </c>
      <c r="AL80">
        <v>18775</v>
      </c>
      <c r="AM80">
        <v>1</v>
      </c>
      <c r="AN80">
        <f>IF('WA_Fn-UseC_-HR-Employee-Attriti'!W74="Yes",1,0)</f>
        <v>0</v>
      </c>
      <c r="AO80">
        <v>17</v>
      </c>
      <c r="AP80">
        <v>3</v>
      </c>
      <c r="AQ80">
        <v>2</v>
      </c>
      <c r="AR80">
        <v>0</v>
      </c>
      <c r="AS80">
        <v>1</v>
      </c>
      <c r="AT80">
        <v>4</v>
      </c>
      <c r="AU80">
        <v>3</v>
      </c>
      <c r="AV80">
        <v>1</v>
      </c>
      <c r="AW80">
        <v>1</v>
      </c>
      <c r="AX80">
        <v>1</v>
      </c>
      <c r="AY80">
        <v>0</v>
      </c>
      <c r="AZ80">
        <v>1</v>
      </c>
      <c r="BB80">
        <f>IF('WA_Fn-UseC_-HR-Employee-Attriti'!B74="Yes",1,0)</f>
        <v>0</v>
      </c>
    </row>
    <row r="81" spans="1:54" x14ac:dyDescent="0.25">
      <c r="A81">
        <v>74</v>
      </c>
      <c r="B81">
        <f>IF('WA_Fn-UseC_-HR-Employee-Attriti'!L75="Male",1,0)</f>
        <v>1</v>
      </c>
      <c r="C81">
        <f>IF('WA_Fn-UseC_-HR-Employee-Attriti'!L75="Female",1,0)</f>
        <v>0</v>
      </c>
      <c r="D81">
        <v>32</v>
      </c>
      <c r="E81">
        <f>IF('WA_Fn-UseC_-HR-Employee-Attriti'!C75="Travel_Rarely",1,0)</f>
        <v>1</v>
      </c>
      <c r="F81">
        <f>IF('WA_Fn-UseC_-HR-Employee-Attriti'!C75="Travel_Frequently",1,0)</f>
        <v>0</v>
      </c>
      <c r="G81">
        <f>IF('WA_Fn-UseC_-HR-Employee-Attriti'!C75="Non-Travel",1,0)</f>
        <v>0</v>
      </c>
      <c r="H81">
        <v>548</v>
      </c>
      <c r="I81">
        <f>IF('WA_Fn-UseC_-HR-Employee-Attriti'!E75="Sales",1,0)</f>
        <v>0</v>
      </c>
      <c r="J81">
        <f>IF('WA_Fn-UseC_-HR-Employee-Attriti'!E75="Research &amp; Development",1,0)</f>
        <v>1</v>
      </c>
      <c r="K81">
        <f>IF('WA_Fn-UseC_-HR-Employee-Attriti'!E75="Human Resources",1,0)</f>
        <v>0</v>
      </c>
      <c r="L81">
        <v>1</v>
      </c>
      <c r="M81">
        <v>3</v>
      </c>
      <c r="N81">
        <f>IF('WA_Fn-UseC_-HR-Employee-Attriti'!H75="Life Sciences",1,0)</f>
        <v>1</v>
      </c>
      <c r="O81">
        <f>IF('WA_Fn-UseC_-HR-Employee-Attriti'!H75="Human Resources",1,0)</f>
        <v>0</v>
      </c>
      <c r="P81">
        <f>IF('WA_Fn-UseC_-HR-Employee-Attriti'!H75="Marketing",1,0)</f>
        <v>0</v>
      </c>
      <c r="Q81">
        <f>IF('WA_Fn-UseC_-HR-Employee-Attriti'!H75="Medical",1,0)</f>
        <v>0</v>
      </c>
      <c r="R81">
        <f>IF('WA_Fn-UseC_-HR-Employee-Attriti'!H75="Other",1,0)</f>
        <v>0</v>
      </c>
      <c r="S81">
        <f>IF('WA_Fn-UseC_-HR-Employee-Attriti'!H75="Technical Degree",1,0)</f>
        <v>0</v>
      </c>
      <c r="T81">
        <v>2</v>
      </c>
      <c r="U81">
        <v>66</v>
      </c>
      <c r="V81">
        <v>3</v>
      </c>
      <c r="W81">
        <v>2</v>
      </c>
      <c r="X81">
        <f>IF('WA_Fn-UseC_-HR-Employee-Attriti'!P75="Healthcare Representative",1,0)</f>
        <v>0</v>
      </c>
      <c r="Y81">
        <f>IF('WA_Fn-UseC_-HR-Employee-Attriti'!P75="Human Resources",1,0)</f>
        <v>0</v>
      </c>
      <c r="Z81">
        <f>IF('WA_Fn-UseC_-HR-Employee-Attriti'!P75="Laboratory Technician",1,0)</f>
        <v>0</v>
      </c>
      <c r="AA81">
        <f>IF('WA_Fn-UseC_-HR-Employee-Attriti'!P75="Manager",1,0)</f>
        <v>0</v>
      </c>
      <c r="AB81">
        <f>IF('WA_Fn-UseC_-HR-Employee-Attriti'!P75="Manufacturing Director",1,0)</f>
        <v>0</v>
      </c>
      <c r="AC81">
        <f>IF('WA_Fn-UseC_-HR-Employee-Attriti'!P75="Research Director",1,0)</f>
        <v>0</v>
      </c>
      <c r="AD81">
        <f>IF('WA_Fn-UseC_-HR-Employee-Attriti'!P75="Research Scientist",1,0)</f>
        <v>1</v>
      </c>
      <c r="AE81">
        <f>IF('WA_Fn-UseC_-HR-Employee-Attriti'!P75="Sales Executive",1,0)</f>
        <v>0</v>
      </c>
      <c r="AF81">
        <f>IF('WA_Fn-UseC_-HR-Employee-Attriti'!P75="Sales Representative",1,0)</f>
        <v>0</v>
      </c>
      <c r="AG81">
        <v>2</v>
      </c>
      <c r="AH81">
        <f>IF('WA_Fn-UseC_-HR-Employee-Attriti'!R75="Divorced",1,0)</f>
        <v>0</v>
      </c>
      <c r="AI81">
        <f>IF('WA_Fn-UseC_-HR-Employee-Attriti'!R75="Married",1,0)</f>
        <v>1</v>
      </c>
      <c r="AJ81">
        <f>IF('WA_Fn-UseC_-HR-Employee-Attriti'!R75="Single",1,0)</f>
        <v>0</v>
      </c>
      <c r="AK81">
        <v>6220</v>
      </c>
      <c r="AL81">
        <v>7346</v>
      </c>
      <c r="AM81">
        <v>1</v>
      </c>
      <c r="AN81">
        <f>IF('WA_Fn-UseC_-HR-Employee-Attriti'!W75="Yes",1,0)</f>
        <v>0</v>
      </c>
      <c r="AO81">
        <v>17</v>
      </c>
      <c r="AP81">
        <v>3</v>
      </c>
      <c r="AQ81">
        <v>2</v>
      </c>
      <c r="AR81">
        <v>2</v>
      </c>
      <c r="AS81">
        <v>10</v>
      </c>
      <c r="AT81">
        <v>3</v>
      </c>
      <c r="AU81">
        <v>3</v>
      </c>
      <c r="AV81">
        <v>10</v>
      </c>
      <c r="AW81">
        <v>4</v>
      </c>
      <c r="AX81">
        <v>0</v>
      </c>
      <c r="AY81">
        <v>9</v>
      </c>
      <c r="AZ81">
        <v>1</v>
      </c>
      <c r="BB81">
        <f>IF('WA_Fn-UseC_-HR-Employee-Attriti'!B75="Yes",1,0)</f>
        <v>0</v>
      </c>
    </row>
    <row r="82" spans="1:54" x14ac:dyDescent="0.25">
      <c r="A82">
        <v>75</v>
      </c>
      <c r="B82">
        <f>IF('WA_Fn-UseC_-HR-Employee-Attriti'!L76="Male",1,0)</f>
        <v>0</v>
      </c>
      <c r="C82">
        <f>IF('WA_Fn-UseC_-HR-Employee-Attriti'!L76="Female",1,0)</f>
        <v>1</v>
      </c>
      <c r="D82">
        <v>36</v>
      </c>
      <c r="E82">
        <f>IF('WA_Fn-UseC_-HR-Employee-Attriti'!C76="Travel_Rarely",1,0)</f>
        <v>1</v>
      </c>
      <c r="F82">
        <f>IF('WA_Fn-UseC_-HR-Employee-Attriti'!C76="Travel_Frequently",1,0)</f>
        <v>0</v>
      </c>
      <c r="G82">
        <f>IF('WA_Fn-UseC_-HR-Employee-Attriti'!C76="Non-Travel",1,0)</f>
        <v>0</v>
      </c>
      <c r="H82">
        <v>132</v>
      </c>
      <c r="I82">
        <f>IF('WA_Fn-UseC_-HR-Employee-Attriti'!E76="Sales",1,0)</f>
        <v>0</v>
      </c>
      <c r="J82">
        <f>IF('WA_Fn-UseC_-HR-Employee-Attriti'!E76="Research &amp; Development",1,0)</f>
        <v>1</v>
      </c>
      <c r="K82">
        <f>IF('WA_Fn-UseC_-HR-Employee-Attriti'!E76="Human Resources",1,0)</f>
        <v>0</v>
      </c>
      <c r="L82">
        <v>6</v>
      </c>
      <c r="M82">
        <v>3</v>
      </c>
      <c r="N82">
        <f>IF('WA_Fn-UseC_-HR-Employee-Attriti'!H76="Life Sciences",1,0)</f>
        <v>1</v>
      </c>
      <c r="O82">
        <f>IF('WA_Fn-UseC_-HR-Employee-Attriti'!H76="Human Resources",1,0)</f>
        <v>0</v>
      </c>
      <c r="P82">
        <f>IF('WA_Fn-UseC_-HR-Employee-Attriti'!H76="Marketing",1,0)</f>
        <v>0</v>
      </c>
      <c r="Q82">
        <f>IF('WA_Fn-UseC_-HR-Employee-Attriti'!H76="Medical",1,0)</f>
        <v>0</v>
      </c>
      <c r="R82">
        <f>IF('WA_Fn-UseC_-HR-Employee-Attriti'!H76="Other",1,0)</f>
        <v>0</v>
      </c>
      <c r="S82">
        <f>IF('WA_Fn-UseC_-HR-Employee-Attriti'!H76="Technical Degree",1,0)</f>
        <v>0</v>
      </c>
      <c r="T82">
        <v>2</v>
      </c>
      <c r="U82">
        <v>55</v>
      </c>
      <c r="V82">
        <v>4</v>
      </c>
      <c r="W82">
        <v>1</v>
      </c>
      <c r="X82">
        <f>IF('WA_Fn-UseC_-HR-Employee-Attriti'!P76="Healthcare Representative",1,0)</f>
        <v>0</v>
      </c>
      <c r="Y82">
        <f>IF('WA_Fn-UseC_-HR-Employee-Attriti'!P76="Human Resources",1,0)</f>
        <v>0</v>
      </c>
      <c r="Z82">
        <f>IF('WA_Fn-UseC_-HR-Employee-Attriti'!P76="Laboratory Technician",1,0)</f>
        <v>1</v>
      </c>
      <c r="AA82">
        <f>IF('WA_Fn-UseC_-HR-Employee-Attriti'!P76="Manager",1,0)</f>
        <v>0</v>
      </c>
      <c r="AB82">
        <f>IF('WA_Fn-UseC_-HR-Employee-Attriti'!P76="Manufacturing Director",1,0)</f>
        <v>0</v>
      </c>
      <c r="AC82">
        <f>IF('WA_Fn-UseC_-HR-Employee-Attriti'!P76="Research Director",1,0)</f>
        <v>0</v>
      </c>
      <c r="AD82">
        <f>IF('WA_Fn-UseC_-HR-Employee-Attriti'!P76="Research Scientist",1,0)</f>
        <v>0</v>
      </c>
      <c r="AE82">
        <f>IF('WA_Fn-UseC_-HR-Employee-Attriti'!P76="Sales Executive",1,0)</f>
        <v>0</v>
      </c>
      <c r="AF82">
        <f>IF('WA_Fn-UseC_-HR-Employee-Attriti'!P76="Sales Representative",1,0)</f>
        <v>0</v>
      </c>
      <c r="AG82">
        <v>4</v>
      </c>
      <c r="AH82">
        <f>IF('WA_Fn-UseC_-HR-Employee-Attriti'!R76="Divorced",1,0)</f>
        <v>0</v>
      </c>
      <c r="AI82">
        <f>IF('WA_Fn-UseC_-HR-Employee-Attriti'!R76="Married",1,0)</f>
        <v>1</v>
      </c>
      <c r="AJ82">
        <f>IF('WA_Fn-UseC_-HR-Employee-Attriti'!R76="Single",1,0)</f>
        <v>0</v>
      </c>
      <c r="AK82">
        <v>3038</v>
      </c>
      <c r="AL82">
        <v>22002</v>
      </c>
      <c r="AM82">
        <v>3</v>
      </c>
      <c r="AN82">
        <f>IF('WA_Fn-UseC_-HR-Employee-Attriti'!W76="Yes",1,0)</f>
        <v>0</v>
      </c>
      <c r="AO82">
        <v>12</v>
      </c>
      <c r="AP82">
        <v>3</v>
      </c>
      <c r="AQ82">
        <v>2</v>
      </c>
      <c r="AR82">
        <v>0</v>
      </c>
      <c r="AS82">
        <v>5</v>
      </c>
      <c r="AT82">
        <v>3</v>
      </c>
      <c r="AU82">
        <v>3</v>
      </c>
      <c r="AV82">
        <v>1</v>
      </c>
      <c r="AW82">
        <v>0</v>
      </c>
      <c r="AX82">
        <v>0</v>
      </c>
      <c r="AY82">
        <v>0</v>
      </c>
      <c r="AZ82">
        <v>1</v>
      </c>
      <c r="BB82">
        <f>IF('WA_Fn-UseC_-HR-Employee-Attriti'!B76="Yes",1,0)</f>
        <v>0</v>
      </c>
    </row>
    <row r="83" spans="1:54" x14ac:dyDescent="0.25">
      <c r="A83">
        <v>76</v>
      </c>
      <c r="B83">
        <f>IF('WA_Fn-UseC_-HR-Employee-Attriti'!L77="Male",1,0)</f>
        <v>0</v>
      </c>
      <c r="C83">
        <f>IF('WA_Fn-UseC_-HR-Employee-Attriti'!L77="Female",1,0)</f>
        <v>1</v>
      </c>
      <c r="D83">
        <v>31</v>
      </c>
      <c r="E83">
        <f>IF('WA_Fn-UseC_-HR-Employee-Attriti'!C77="Travel_Rarely",1,0)</f>
        <v>1</v>
      </c>
      <c r="F83">
        <f>IF('WA_Fn-UseC_-HR-Employee-Attriti'!C77="Travel_Frequently",1,0)</f>
        <v>0</v>
      </c>
      <c r="G83">
        <f>IF('WA_Fn-UseC_-HR-Employee-Attriti'!C77="Non-Travel",1,0)</f>
        <v>0</v>
      </c>
      <c r="H83">
        <v>746</v>
      </c>
      <c r="I83">
        <f>IF('WA_Fn-UseC_-HR-Employee-Attriti'!E77="Sales",1,0)</f>
        <v>0</v>
      </c>
      <c r="J83">
        <f>IF('WA_Fn-UseC_-HR-Employee-Attriti'!E77="Research &amp; Development",1,0)</f>
        <v>1</v>
      </c>
      <c r="K83">
        <f>IF('WA_Fn-UseC_-HR-Employee-Attriti'!E77="Human Resources",1,0)</f>
        <v>0</v>
      </c>
      <c r="L83">
        <v>8</v>
      </c>
      <c r="M83">
        <v>4</v>
      </c>
      <c r="N83">
        <f>IF('WA_Fn-UseC_-HR-Employee-Attriti'!H77="Life Sciences",1,0)</f>
        <v>1</v>
      </c>
      <c r="O83">
        <f>IF('WA_Fn-UseC_-HR-Employee-Attriti'!H77="Human Resources",1,0)</f>
        <v>0</v>
      </c>
      <c r="P83">
        <f>IF('WA_Fn-UseC_-HR-Employee-Attriti'!H77="Marketing",1,0)</f>
        <v>0</v>
      </c>
      <c r="Q83">
        <f>IF('WA_Fn-UseC_-HR-Employee-Attriti'!H77="Medical",1,0)</f>
        <v>0</v>
      </c>
      <c r="R83">
        <f>IF('WA_Fn-UseC_-HR-Employee-Attriti'!H77="Other",1,0)</f>
        <v>0</v>
      </c>
      <c r="S83">
        <f>IF('WA_Fn-UseC_-HR-Employee-Attriti'!H77="Technical Degree",1,0)</f>
        <v>0</v>
      </c>
      <c r="T83">
        <v>3</v>
      </c>
      <c r="U83">
        <v>61</v>
      </c>
      <c r="V83">
        <v>3</v>
      </c>
      <c r="W83">
        <v>2</v>
      </c>
      <c r="X83">
        <f>IF('WA_Fn-UseC_-HR-Employee-Attriti'!P77="Healthcare Representative",1,0)</f>
        <v>0</v>
      </c>
      <c r="Y83">
        <f>IF('WA_Fn-UseC_-HR-Employee-Attriti'!P77="Human Resources",1,0)</f>
        <v>0</v>
      </c>
      <c r="Z83">
        <f>IF('WA_Fn-UseC_-HR-Employee-Attriti'!P77="Laboratory Technician",1,0)</f>
        <v>0</v>
      </c>
      <c r="AA83">
        <f>IF('WA_Fn-UseC_-HR-Employee-Attriti'!P77="Manager",1,0)</f>
        <v>0</v>
      </c>
      <c r="AB83">
        <f>IF('WA_Fn-UseC_-HR-Employee-Attriti'!P77="Manufacturing Director",1,0)</f>
        <v>1</v>
      </c>
      <c r="AC83">
        <f>IF('WA_Fn-UseC_-HR-Employee-Attriti'!P77="Research Director",1,0)</f>
        <v>0</v>
      </c>
      <c r="AD83">
        <f>IF('WA_Fn-UseC_-HR-Employee-Attriti'!P77="Research Scientist",1,0)</f>
        <v>0</v>
      </c>
      <c r="AE83">
        <f>IF('WA_Fn-UseC_-HR-Employee-Attriti'!P77="Sales Executive",1,0)</f>
        <v>0</v>
      </c>
      <c r="AF83">
        <f>IF('WA_Fn-UseC_-HR-Employee-Attriti'!P77="Sales Representative",1,0)</f>
        <v>0</v>
      </c>
      <c r="AG83">
        <v>4</v>
      </c>
      <c r="AH83">
        <f>IF('WA_Fn-UseC_-HR-Employee-Attriti'!R77="Divorced",1,0)</f>
        <v>0</v>
      </c>
      <c r="AI83">
        <f>IF('WA_Fn-UseC_-HR-Employee-Attriti'!R77="Married",1,0)</f>
        <v>0</v>
      </c>
      <c r="AJ83">
        <f>IF('WA_Fn-UseC_-HR-Employee-Attriti'!R77="Single",1,0)</f>
        <v>1</v>
      </c>
      <c r="AK83">
        <v>4424</v>
      </c>
      <c r="AL83">
        <v>20682</v>
      </c>
      <c r="AM83">
        <v>1</v>
      </c>
      <c r="AN83">
        <f>IF('WA_Fn-UseC_-HR-Employee-Attriti'!W77="Yes",1,0)</f>
        <v>0</v>
      </c>
      <c r="AO83">
        <v>23</v>
      </c>
      <c r="AP83">
        <v>4</v>
      </c>
      <c r="AQ83">
        <v>4</v>
      </c>
      <c r="AR83">
        <v>0</v>
      </c>
      <c r="AS83">
        <v>11</v>
      </c>
      <c r="AT83">
        <v>2</v>
      </c>
      <c r="AU83">
        <v>3</v>
      </c>
      <c r="AV83">
        <v>11</v>
      </c>
      <c r="AW83">
        <v>7</v>
      </c>
      <c r="AX83">
        <v>1</v>
      </c>
      <c r="AY83">
        <v>8</v>
      </c>
      <c r="AZ83">
        <v>1</v>
      </c>
      <c r="BB83">
        <f>IF('WA_Fn-UseC_-HR-Employee-Attriti'!B77="Yes",1,0)</f>
        <v>0</v>
      </c>
    </row>
    <row r="84" spans="1:54" x14ac:dyDescent="0.25">
      <c r="A84">
        <v>77</v>
      </c>
      <c r="B84">
        <f>IF('WA_Fn-UseC_-HR-Employee-Attriti'!L78="Male",1,0)</f>
        <v>1</v>
      </c>
      <c r="C84">
        <f>IF('WA_Fn-UseC_-HR-Employee-Attriti'!L78="Female",1,0)</f>
        <v>0</v>
      </c>
      <c r="D84">
        <v>35</v>
      </c>
      <c r="E84">
        <f>IF('WA_Fn-UseC_-HR-Employee-Attriti'!C78="Travel_Rarely",1,0)</f>
        <v>1</v>
      </c>
      <c r="F84">
        <f>IF('WA_Fn-UseC_-HR-Employee-Attriti'!C78="Travel_Frequently",1,0)</f>
        <v>0</v>
      </c>
      <c r="G84">
        <f>IF('WA_Fn-UseC_-HR-Employee-Attriti'!C78="Non-Travel",1,0)</f>
        <v>0</v>
      </c>
      <c r="H84">
        <v>776</v>
      </c>
      <c r="I84">
        <f>IF('WA_Fn-UseC_-HR-Employee-Attriti'!E78="Sales",1,0)</f>
        <v>1</v>
      </c>
      <c r="J84">
        <f>IF('WA_Fn-UseC_-HR-Employee-Attriti'!E78="Research &amp; Development",1,0)</f>
        <v>0</v>
      </c>
      <c r="K84">
        <f>IF('WA_Fn-UseC_-HR-Employee-Attriti'!E78="Human Resources",1,0)</f>
        <v>0</v>
      </c>
      <c r="L84">
        <v>1</v>
      </c>
      <c r="M84">
        <v>4</v>
      </c>
      <c r="N84">
        <f>IF('WA_Fn-UseC_-HR-Employee-Attriti'!H78="Life Sciences",1,0)</f>
        <v>0</v>
      </c>
      <c r="O84">
        <f>IF('WA_Fn-UseC_-HR-Employee-Attriti'!H78="Human Resources",1,0)</f>
        <v>0</v>
      </c>
      <c r="P84">
        <f>IF('WA_Fn-UseC_-HR-Employee-Attriti'!H78="Marketing",1,0)</f>
        <v>1</v>
      </c>
      <c r="Q84">
        <f>IF('WA_Fn-UseC_-HR-Employee-Attriti'!H78="Medical",1,0)</f>
        <v>0</v>
      </c>
      <c r="R84">
        <f>IF('WA_Fn-UseC_-HR-Employee-Attriti'!H78="Other",1,0)</f>
        <v>0</v>
      </c>
      <c r="S84">
        <f>IF('WA_Fn-UseC_-HR-Employee-Attriti'!H78="Technical Degree",1,0)</f>
        <v>0</v>
      </c>
      <c r="T84">
        <v>3</v>
      </c>
      <c r="U84">
        <v>32</v>
      </c>
      <c r="V84">
        <v>2</v>
      </c>
      <c r="W84">
        <v>2</v>
      </c>
      <c r="X84">
        <f>IF('WA_Fn-UseC_-HR-Employee-Attriti'!P78="Healthcare Representative",1,0)</f>
        <v>0</v>
      </c>
      <c r="Y84">
        <f>IF('WA_Fn-UseC_-HR-Employee-Attriti'!P78="Human Resources",1,0)</f>
        <v>0</v>
      </c>
      <c r="Z84">
        <f>IF('WA_Fn-UseC_-HR-Employee-Attriti'!P78="Laboratory Technician",1,0)</f>
        <v>0</v>
      </c>
      <c r="AA84">
        <f>IF('WA_Fn-UseC_-HR-Employee-Attriti'!P78="Manager",1,0)</f>
        <v>0</v>
      </c>
      <c r="AB84">
        <f>IF('WA_Fn-UseC_-HR-Employee-Attriti'!P78="Manufacturing Director",1,0)</f>
        <v>0</v>
      </c>
      <c r="AC84">
        <f>IF('WA_Fn-UseC_-HR-Employee-Attriti'!P78="Research Director",1,0)</f>
        <v>0</v>
      </c>
      <c r="AD84">
        <f>IF('WA_Fn-UseC_-HR-Employee-Attriti'!P78="Research Scientist",1,0)</f>
        <v>0</v>
      </c>
      <c r="AE84">
        <f>IF('WA_Fn-UseC_-HR-Employee-Attriti'!P78="Sales Executive",1,0)</f>
        <v>1</v>
      </c>
      <c r="AF84">
        <f>IF('WA_Fn-UseC_-HR-Employee-Attriti'!P78="Sales Representative",1,0)</f>
        <v>0</v>
      </c>
      <c r="AG84">
        <v>1</v>
      </c>
      <c r="AH84">
        <f>IF('WA_Fn-UseC_-HR-Employee-Attriti'!R78="Divorced",1,0)</f>
        <v>0</v>
      </c>
      <c r="AI84">
        <f>IF('WA_Fn-UseC_-HR-Employee-Attriti'!R78="Married",1,0)</f>
        <v>0</v>
      </c>
      <c r="AJ84">
        <f>IF('WA_Fn-UseC_-HR-Employee-Attriti'!R78="Single",1,0)</f>
        <v>1</v>
      </c>
      <c r="AK84">
        <v>4312</v>
      </c>
      <c r="AL84">
        <v>23016</v>
      </c>
      <c r="AM84">
        <v>0</v>
      </c>
      <c r="AN84">
        <f>IF('WA_Fn-UseC_-HR-Employee-Attriti'!W78="Yes",1,0)</f>
        <v>0</v>
      </c>
      <c r="AO84">
        <v>14</v>
      </c>
      <c r="AP84">
        <v>3</v>
      </c>
      <c r="AQ84">
        <v>2</v>
      </c>
      <c r="AR84">
        <v>0</v>
      </c>
      <c r="AS84">
        <v>16</v>
      </c>
      <c r="AT84">
        <v>2</v>
      </c>
      <c r="AU84">
        <v>3</v>
      </c>
      <c r="AV84">
        <v>15</v>
      </c>
      <c r="AW84">
        <v>13</v>
      </c>
      <c r="AX84">
        <v>2</v>
      </c>
      <c r="AY84">
        <v>8</v>
      </c>
      <c r="AZ84">
        <v>1</v>
      </c>
      <c r="BB84">
        <f>IF('WA_Fn-UseC_-HR-Employee-Attriti'!B78="Yes",1,0)</f>
        <v>0</v>
      </c>
    </row>
    <row r="85" spans="1:54" x14ac:dyDescent="0.25">
      <c r="A85">
        <v>78</v>
      </c>
      <c r="B85">
        <f>IF('WA_Fn-UseC_-HR-Employee-Attriti'!L79="Male",1,0)</f>
        <v>1</v>
      </c>
      <c r="C85">
        <f>IF('WA_Fn-UseC_-HR-Employee-Attriti'!L79="Female",1,0)</f>
        <v>0</v>
      </c>
      <c r="D85">
        <v>45</v>
      </c>
      <c r="E85">
        <f>IF('WA_Fn-UseC_-HR-Employee-Attriti'!C79="Travel_Rarely",1,0)</f>
        <v>1</v>
      </c>
      <c r="F85">
        <f>IF('WA_Fn-UseC_-HR-Employee-Attriti'!C79="Travel_Frequently",1,0)</f>
        <v>0</v>
      </c>
      <c r="G85">
        <f>IF('WA_Fn-UseC_-HR-Employee-Attriti'!C79="Non-Travel",1,0)</f>
        <v>0</v>
      </c>
      <c r="H85">
        <v>193</v>
      </c>
      <c r="I85">
        <f>IF('WA_Fn-UseC_-HR-Employee-Attriti'!E79="Sales",1,0)</f>
        <v>0</v>
      </c>
      <c r="J85">
        <f>IF('WA_Fn-UseC_-HR-Employee-Attriti'!E79="Research &amp; Development",1,0)</f>
        <v>1</v>
      </c>
      <c r="K85">
        <f>IF('WA_Fn-UseC_-HR-Employee-Attriti'!E79="Human Resources",1,0)</f>
        <v>0</v>
      </c>
      <c r="L85">
        <v>6</v>
      </c>
      <c r="M85">
        <v>4</v>
      </c>
      <c r="N85">
        <f>IF('WA_Fn-UseC_-HR-Employee-Attriti'!H79="Life Sciences",1,0)</f>
        <v>0</v>
      </c>
      <c r="O85">
        <f>IF('WA_Fn-UseC_-HR-Employee-Attriti'!H79="Human Resources",1,0)</f>
        <v>0</v>
      </c>
      <c r="P85">
        <f>IF('WA_Fn-UseC_-HR-Employee-Attriti'!H79="Marketing",1,0)</f>
        <v>0</v>
      </c>
      <c r="Q85">
        <f>IF('WA_Fn-UseC_-HR-Employee-Attriti'!H79="Medical",1,0)</f>
        <v>0</v>
      </c>
      <c r="R85">
        <f>IF('WA_Fn-UseC_-HR-Employee-Attriti'!H79="Other",1,0)</f>
        <v>1</v>
      </c>
      <c r="S85">
        <f>IF('WA_Fn-UseC_-HR-Employee-Attriti'!H79="Technical Degree",1,0)</f>
        <v>0</v>
      </c>
      <c r="T85">
        <v>4</v>
      </c>
      <c r="U85">
        <v>52</v>
      </c>
      <c r="V85">
        <v>3</v>
      </c>
      <c r="W85">
        <v>3</v>
      </c>
      <c r="X85">
        <f>IF('WA_Fn-UseC_-HR-Employee-Attriti'!P79="Healthcare Representative",1,0)</f>
        <v>0</v>
      </c>
      <c r="Y85">
        <f>IF('WA_Fn-UseC_-HR-Employee-Attriti'!P79="Human Resources",1,0)</f>
        <v>0</v>
      </c>
      <c r="Z85">
        <f>IF('WA_Fn-UseC_-HR-Employee-Attriti'!P79="Laboratory Technician",1,0)</f>
        <v>0</v>
      </c>
      <c r="AA85">
        <f>IF('WA_Fn-UseC_-HR-Employee-Attriti'!P79="Manager",1,0)</f>
        <v>0</v>
      </c>
      <c r="AB85">
        <f>IF('WA_Fn-UseC_-HR-Employee-Attriti'!P79="Manufacturing Director",1,0)</f>
        <v>0</v>
      </c>
      <c r="AC85">
        <f>IF('WA_Fn-UseC_-HR-Employee-Attriti'!P79="Research Director",1,0)</f>
        <v>1</v>
      </c>
      <c r="AD85">
        <f>IF('WA_Fn-UseC_-HR-Employee-Attriti'!P79="Research Scientist",1,0)</f>
        <v>0</v>
      </c>
      <c r="AE85">
        <f>IF('WA_Fn-UseC_-HR-Employee-Attriti'!P79="Sales Executive",1,0)</f>
        <v>0</v>
      </c>
      <c r="AF85">
        <f>IF('WA_Fn-UseC_-HR-Employee-Attriti'!P79="Sales Representative",1,0)</f>
        <v>0</v>
      </c>
      <c r="AG85">
        <v>1</v>
      </c>
      <c r="AH85">
        <f>IF('WA_Fn-UseC_-HR-Employee-Attriti'!R79="Divorced",1,0)</f>
        <v>0</v>
      </c>
      <c r="AI85">
        <f>IF('WA_Fn-UseC_-HR-Employee-Attriti'!R79="Married",1,0)</f>
        <v>1</v>
      </c>
      <c r="AJ85">
        <f>IF('WA_Fn-UseC_-HR-Employee-Attriti'!R79="Single",1,0)</f>
        <v>0</v>
      </c>
      <c r="AK85">
        <v>13245</v>
      </c>
      <c r="AL85">
        <v>15067</v>
      </c>
      <c r="AM85">
        <v>4</v>
      </c>
      <c r="AN85">
        <f>IF('WA_Fn-UseC_-HR-Employee-Attriti'!W79="Yes",1,0)</f>
        <v>1</v>
      </c>
      <c r="AO85">
        <v>14</v>
      </c>
      <c r="AP85">
        <v>3</v>
      </c>
      <c r="AQ85">
        <v>2</v>
      </c>
      <c r="AR85">
        <v>0</v>
      </c>
      <c r="AS85">
        <v>17</v>
      </c>
      <c r="AT85">
        <v>3</v>
      </c>
      <c r="AU85">
        <v>4</v>
      </c>
      <c r="AV85">
        <v>0</v>
      </c>
      <c r="AW85">
        <v>0</v>
      </c>
      <c r="AX85">
        <v>0</v>
      </c>
      <c r="AY85">
        <v>0</v>
      </c>
      <c r="AZ85">
        <v>1</v>
      </c>
      <c r="BB85">
        <f>IF('WA_Fn-UseC_-HR-Employee-Attriti'!B79="Yes",1,0)</f>
        <v>0</v>
      </c>
    </row>
    <row r="86" spans="1:54" x14ac:dyDescent="0.25">
      <c r="A86">
        <v>79</v>
      </c>
      <c r="B86">
        <f>IF('WA_Fn-UseC_-HR-Employee-Attriti'!L80="Male",1,0)</f>
        <v>1</v>
      </c>
      <c r="C86">
        <f>IF('WA_Fn-UseC_-HR-Employee-Attriti'!L80="Female",1,0)</f>
        <v>0</v>
      </c>
      <c r="D86">
        <v>37</v>
      </c>
      <c r="E86">
        <f>IF('WA_Fn-UseC_-HR-Employee-Attriti'!C80="Travel_Rarely",1,0)</f>
        <v>1</v>
      </c>
      <c r="F86">
        <f>IF('WA_Fn-UseC_-HR-Employee-Attriti'!C80="Travel_Frequently",1,0)</f>
        <v>0</v>
      </c>
      <c r="G86">
        <f>IF('WA_Fn-UseC_-HR-Employee-Attriti'!C80="Non-Travel",1,0)</f>
        <v>0</v>
      </c>
      <c r="H86">
        <v>397</v>
      </c>
      <c r="I86">
        <f>IF('WA_Fn-UseC_-HR-Employee-Attriti'!E80="Sales",1,0)</f>
        <v>0</v>
      </c>
      <c r="J86">
        <f>IF('WA_Fn-UseC_-HR-Employee-Attriti'!E80="Research &amp; Development",1,0)</f>
        <v>1</v>
      </c>
      <c r="K86">
        <f>IF('WA_Fn-UseC_-HR-Employee-Attriti'!E80="Human Resources",1,0)</f>
        <v>0</v>
      </c>
      <c r="L86">
        <v>7</v>
      </c>
      <c r="M86">
        <v>4</v>
      </c>
      <c r="N86">
        <f>IF('WA_Fn-UseC_-HR-Employee-Attriti'!H80="Life Sciences",1,0)</f>
        <v>0</v>
      </c>
      <c r="O86">
        <f>IF('WA_Fn-UseC_-HR-Employee-Attriti'!H80="Human Resources",1,0)</f>
        <v>0</v>
      </c>
      <c r="P86">
        <f>IF('WA_Fn-UseC_-HR-Employee-Attriti'!H80="Marketing",1,0)</f>
        <v>0</v>
      </c>
      <c r="Q86">
        <f>IF('WA_Fn-UseC_-HR-Employee-Attriti'!H80="Medical",1,0)</f>
        <v>1</v>
      </c>
      <c r="R86">
        <f>IF('WA_Fn-UseC_-HR-Employee-Attriti'!H80="Other",1,0)</f>
        <v>0</v>
      </c>
      <c r="S86">
        <f>IF('WA_Fn-UseC_-HR-Employee-Attriti'!H80="Technical Degree",1,0)</f>
        <v>0</v>
      </c>
      <c r="T86">
        <v>1</v>
      </c>
      <c r="U86">
        <v>30</v>
      </c>
      <c r="V86">
        <v>3</v>
      </c>
      <c r="W86">
        <v>3</v>
      </c>
      <c r="X86">
        <f>IF('WA_Fn-UseC_-HR-Employee-Attriti'!P80="Healthcare Representative",1,0)</f>
        <v>0</v>
      </c>
      <c r="Y86">
        <f>IF('WA_Fn-UseC_-HR-Employee-Attriti'!P80="Human Resources",1,0)</f>
        <v>0</v>
      </c>
      <c r="Z86">
        <f>IF('WA_Fn-UseC_-HR-Employee-Attriti'!P80="Laboratory Technician",1,0)</f>
        <v>0</v>
      </c>
      <c r="AA86">
        <f>IF('WA_Fn-UseC_-HR-Employee-Attriti'!P80="Manager",1,0)</f>
        <v>0</v>
      </c>
      <c r="AB86">
        <f>IF('WA_Fn-UseC_-HR-Employee-Attriti'!P80="Manufacturing Director",1,0)</f>
        <v>0</v>
      </c>
      <c r="AC86">
        <f>IF('WA_Fn-UseC_-HR-Employee-Attriti'!P80="Research Director",1,0)</f>
        <v>1</v>
      </c>
      <c r="AD86">
        <f>IF('WA_Fn-UseC_-HR-Employee-Attriti'!P80="Research Scientist",1,0)</f>
        <v>0</v>
      </c>
      <c r="AE86">
        <f>IF('WA_Fn-UseC_-HR-Employee-Attriti'!P80="Sales Executive",1,0)</f>
        <v>0</v>
      </c>
      <c r="AF86">
        <f>IF('WA_Fn-UseC_-HR-Employee-Attriti'!P80="Sales Representative",1,0)</f>
        <v>0</v>
      </c>
      <c r="AG86">
        <v>3</v>
      </c>
      <c r="AH86">
        <f>IF('WA_Fn-UseC_-HR-Employee-Attriti'!R80="Divorced",1,0)</f>
        <v>0</v>
      </c>
      <c r="AI86">
        <f>IF('WA_Fn-UseC_-HR-Employee-Attriti'!R80="Married",1,0)</f>
        <v>0</v>
      </c>
      <c r="AJ86">
        <f>IF('WA_Fn-UseC_-HR-Employee-Attriti'!R80="Single",1,0)</f>
        <v>1</v>
      </c>
      <c r="AK86">
        <v>13664</v>
      </c>
      <c r="AL86">
        <v>25258</v>
      </c>
      <c r="AM86">
        <v>4</v>
      </c>
      <c r="AN86">
        <f>IF('WA_Fn-UseC_-HR-Employee-Attriti'!W80="Yes",1,0)</f>
        <v>0</v>
      </c>
      <c r="AO86">
        <v>13</v>
      </c>
      <c r="AP86">
        <v>3</v>
      </c>
      <c r="AQ86">
        <v>1</v>
      </c>
      <c r="AR86">
        <v>0</v>
      </c>
      <c r="AS86">
        <v>16</v>
      </c>
      <c r="AT86">
        <v>3</v>
      </c>
      <c r="AU86">
        <v>4</v>
      </c>
      <c r="AV86">
        <v>5</v>
      </c>
      <c r="AW86">
        <v>2</v>
      </c>
      <c r="AX86">
        <v>0</v>
      </c>
      <c r="AY86">
        <v>2</v>
      </c>
      <c r="AZ86">
        <v>1</v>
      </c>
      <c r="BB86">
        <f>IF('WA_Fn-UseC_-HR-Employee-Attriti'!B80="Yes",1,0)</f>
        <v>0</v>
      </c>
    </row>
    <row r="87" spans="1:54" x14ac:dyDescent="0.25">
      <c r="A87">
        <v>80</v>
      </c>
      <c r="B87">
        <f>IF('WA_Fn-UseC_-HR-Employee-Attriti'!L81="Male",1,0)</f>
        <v>1</v>
      </c>
      <c r="C87">
        <f>IF('WA_Fn-UseC_-HR-Employee-Attriti'!L81="Female",1,0)</f>
        <v>0</v>
      </c>
      <c r="D87">
        <v>46</v>
      </c>
      <c r="E87">
        <f>IF('WA_Fn-UseC_-HR-Employee-Attriti'!C81="Travel_Rarely",1,0)</f>
        <v>1</v>
      </c>
      <c r="F87">
        <f>IF('WA_Fn-UseC_-HR-Employee-Attriti'!C81="Travel_Frequently",1,0)</f>
        <v>0</v>
      </c>
      <c r="G87">
        <f>IF('WA_Fn-UseC_-HR-Employee-Attriti'!C81="Non-Travel",1,0)</f>
        <v>0</v>
      </c>
      <c r="H87">
        <v>945</v>
      </c>
      <c r="I87">
        <f>IF('WA_Fn-UseC_-HR-Employee-Attriti'!E81="Sales",1,0)</f>
        <v>0</v>
      </c>
      <c r="J87">
        <f>IF('WA_Fn-UseC_-HR-Employee-Attriti'!E81="Research &amp; Development",1,0)</f>
        <v>0</v>
      </c>
      <c r="K87">
        <f>IF('WA_Fn-UseC_-HR-Employee-Attriti'!E81="Human Resources",1,0)</f>
        <v>1</v>
      </c>
      <c r="L87">
        <v>5</v>
      </c>
      <c r="M87">
        <v>2</v>
      </c>
      <c r="N87">
        <f>IF('WA_Fn-UseC_-HR-Employee-Attriti'!H81="Life Sciences",1,0)</f>
        <v>0</v>
      </c>
      <c r="O87">
        <f>IF('WA_Fn-UseC_-HR-Employee-Attriti'!H81="Human Resources",1,0)</f>
        <v>0</v>
      </c>
      <c r="P87">
        <f>IF('WA_Fn-UseC_-HR-Employee-Attriti'!H81="Marketing",1,0)</f>
        <v>0</v>
      </c>
      <c r="Q87">
        <f>IF('WA_Fn-UseC_-HR-Employee-Attriti'!H81="Medical",1,0)</f>
        <v>1</v>
      </c>
      <c r="R87">
        <f>IF('WA_Fn-UseC_-HR-Employee-Attriti'!H81="Other",1,0)</f>
        <v>0</v>
      </c>
      <c r="S87">
        <f>IF('WA_Fn-UseC_-HR-Employee-Attriti'!H81="Technical Degree",1,0)</f>
        <v>0</v>
      </c>
      <c r="T87">
        <v>2</v>
      </c>
      <c r="U87">
        <v>80</v>
      </c>
      <c r="V87">
        <v>3</v>
      </c>
      <c r="W87">
        <v>2</v>
      </c>
      <c r="X87">
        <f>IF('WA_Fn-UseC_-HR-Employee-Attriti'!P81="Healthcare Representative",1,0)</f>
        <v>0</v>
      </c>
      <c r="Y87">
        <f>IF('WA_Fn-UseC_-HR-Employee-Attriti'!P81="Human Resources",1,0)</f>
        <v>1</v>
      </c>
      <c r="Z87">
        <f>IF('WA_Fn-UseC_-HR-Employee-Attriti'!P81="Laboratory Technician",1,0)</f>
        <v>0</v>
      </c>
      <c r="AA87">
        <f>IF('WA_Fn-UseC_-HR-Employee-Attriti'!P81="Manager",1,0)</f>
        <v>0</v>
      </c>
      <c r="AB87">
        <f>IF('WA_Fn-UseC_-HR-Employee-Attriti'!P81="Manufacturing Director",1,0)</f>
        <v>0</v>
      </c>
      <c r="AC87">
        <f>IF('WA_Fn-UseC_-HR-Employee-Attriti'!P81="Research Director",1,0)</f>
        <v>0</v>
      </c>
      <c r="AD87">
        <f>IF('WA_Fn-UseC_-HR-Employee-Attriti'!P81="Research Scientist",1,0)</f>
        <v>0</v>
      </c>
      <c r="AE87">
        <f>IF('WA_Fn-UseC_-HR-Employee-Attriti'!P81="Sales Executive",1,0)</f>
        <v>0</v>
      </c>
      <c r="AF87">
        <f>IF('WA_Fn-UseC_-HR-Employee-Attriti'!P81="Sales Representative",1,0)</f>
        <v>0</v>
      </c>
      <c r="AG87">
        <v>2</v>
      </c>
      <c r="AH87">
        <f>IF('WA_Fn-UseC_-HR-Employee-Attriti'!R81="Divorced",1,0)</f>
        <v>1</v>
      </c>
      <c r="AI87">
        <f>IF('WA_Fn-UseC_-HR-Employee-Attriti'!R81="Married",1,0)</f>
        <v>0</v>
      </c>
      <c r="AJ87">
        <f>IF('WA_Fn-UseC_-HR-Employee-Attriti'!R81="Single",1,0)</f>
        <v>0</v>
      </c>
      <c r="AK87">
        <v>5021</v>
      </c>
      <c r="AL87">
        <v>10425</v>
      </c>
      <c r="AM87">
        <v>8</v>
      </c>
      <c r="AN87">
        <f>IF('WA_Fn-UseC_-HR-Employee-Attriti'!W81="Yes",1,0)</f>
        <v>1</v>
      </c>
      <c r="AO87">
        <v>22</v>
      </c>
      <c r="AP87">
        <v>4</v>
      </c>
      <c r="AQ87">
        <v>4</v>
      </c>
      <c r="AR87">
        <v>1</v>
      </c>
      <c r="AS87">
        <v>16</v>
      </c>
      <c r="AT87">
        <v>2</v>
      </c>
      <c r="AU87">
        <v>3</v>
      </c>
      <c r="AV87">
        <v>4</v>
      </c>
      <c r="AW87">
        <v>2</v>
      </c>
      <c r="AX87">
        <v>0</v>
      </c>
      <c r="AY87">
        <v>2</v>
      </c>
      <c r="AZ87">
        <v>1</v>
      </c>
      <c r="BB87">
        <f>IF('WA_Fn-UseC_-HR-Employee-Attriti'!B81="Yes",1,0)</f>
        <v>0</v>
      </c>
    </row>
    <row r="88" spans="1:54" x14ac:dyDescent="0.25">
      <c r="A88">
        <v>81</v>
      </c>
      <c r="B88">
        <f>IF('WA_Fn-UseC_-HR-Employee-Attriti'!L82="Male",1,0)</f>
        <v>1</v>
      </c>
      <c r="C88">
        <f>IF('WA_Fn-UseC_-HR-Employee-Attriti'!L82="Female",1,0)</f>
        <v>0</v>
      </c>
      <c r="D88">
        <v>30</v>
      </c>
      <c r="E88">
        <f>IF('WA_Fn-UseC_-HR-Employee-Attriti'!C82="Travel_Rarely",1,0)</f>
        <v>1</v>
      </c>
      <c r="F88">
        <f>IF('WA_Fn-UseC_-HR-Employee-Attriti'!C82="Travel_Frequently",1,0)</f>
        <v>0</v>
      </c>
      <c r="G88">
        <f>IF('WA_Fn-UseC_-HR-Employee-Attriti'!C82="Non-Travel",1,0)</f>
        <v>0</v>
      </c>
      <c r="H88">
        <v>852</v>
      </c>
      <c r="I88">
        <f>IF('WA_Fn-UseC_-HR-Employee-Attriti'!E82="Sales",1,0)</f>
        <v>0</v>
      </c>
      <c r="J88">
        <f>IF('WA_Fn-UseC_-HR-Employee-Attriti'!E82="Research &amp; Development",1,0)</f>
        <v>1</v>
      </c>
      <c r="K88">
        <f>IF('WA_Fn-UseC_-HR-Employee-Attriti'!E82="Human Resources",1,0)</f>
        <v>0</v>
      </c>
      <c r="L88">
        <v>1</v>
      </c>
      <c r="M88">
        <v>1</v>
      </c>
      <c r="N88">
        <f>IF('WA_Fn-UseC_-HR-Employee-Attriti'!H82="Life Sciences",1,0)</f>
        <v>1</v>
      </c>
      <c r="O88">
        <f>IF('WA_Fn-UseC_-HR-Employee-Attriti'!H82="Human Resources",1,0)</f>
        <v>0</v>
      </c>
      <c r="P88">
        <f>IF('WA_Fn-UseC_-HR-Employee-Attriti'!H82="Marketing",1,0)</f>
        <v>0</v>
      </c>
      <c r="Q88">
        <f>IF('WA_Fn-UseC_-HR-Employee-Attriti'!H82="Medical",1,0)</f>
        <v>0</v>
      </c>
      <c r="R88">
        <f>IF('WA_Fn-UseC_-HR-Employee-Attriti'!H82="Other",1,0)</f>
        <v>0</v>
      </c>
      <c r="S88">
        <f>IF('WA_Fn-UseC_-HR-Employee-Attriti'!H82="Technical Degree",1,0)</f>
        <v>0</v>
      </c>
      <c r="T88">
        <v>4</v>
      </c>
      <c r="U88">
        <v>55</v>
      </c>
      <c r="V88">
        <v>2</v>
      </c>
      <c r="W88">
        <v>2</v>
      </c>
      <c r="X88">
        <f>IF('WA_Fn-UseC_-HR-Employee-Attriti'!P82="Healthcare Representative",1,0)</f>
        <v>0</v>
      </c>
      <c r="Y88">
        <f>IF('WA_Fn-UseC_-HR-Employee-Attriti'!P82="Human Resources",1,0)</f>
        <v>0</v>
      </c>
      <c r="Z88">
        <f>IF('WA_Fn-UseC_-HR-Employee-Attriti'!P82="Laboratory Technician",1,0)</f>
        <v>1</v>
      </c>
      <c r="AA88">
        <f>IF('WA_Fn-UseC_-HR-Employee-Attriti'!P82="Manager",1,0)</f>
        <v>0</v>
      </c>
      <c r="AB88">
        <f>IF('WA_Fn-UseC_-HR-Employee-Attriti'!P82="Manufacturing Director",1,0)</f>
        <v>0</v>
      </c>
      <c r="AC88">
        <f>IF('WA_Fn-UseC_-HR-Employee-Attriti'!P82="Research Director",1,0)</f>
        <v>0</v>
      </c>
      <c r="AD88">
        <f>IF('WA_Fn-UseC_-HR-Employee-Attriti'!P82="Research Scientist",1,0)</f>
        <v>0</v>
      </c>
      <c r="AE88">
        <f>IF('WA_Fn-UseC_-HR-Employee-Attriti'!P82="Sales Executive",1,0)</f>
        <v>0</v>
      </c>
      <c r="AF88">
        <f>IF('WA_Fn-UseC_-HR-Employee-Attriti'!P82="Sales Representative",1,0)</f>
        <v>0</v>
      </c>
      <c r="AG88">
        <v>4</v>
      </c>
      <c r="AH88">
        <f>IF('WA_Fn-UseC_-HR-Employee-Attriti'!R82="Divorced",1,0)</f>
        <v>0</v>
      </c>
      <c r="AI88">
        <f>IF('WA_Fn-UseC_-HR-Employee-Attriti'!R82="Married",1,0)</f>
        <v>1</v>
      </c>
      <c r="AJ88">
        <f>IF('WA_Fn-UseC_-HR-Employee-Attriti'!R82="Single",1,0)</f>
        <v>0</v>
      </c>
      <c r="AK88">
        <v>5126</v>
      </c>
      <c r="AL88">
        <v>15998</v>
      </c>
      <c r="AM88">
        <v>1</v>
      </c>
      <c r="AN88">
        <f>IF('WA_Fn-UseC_-HR-Employee-Attriti'!W82="Yes",1,0)</f>
        <v>1</v>
      </c>
      <c r="AO88">
        <v>12</v>
      </c>
      <c r="AP88">
        <v>3</v>
      </c>
      <c r="AQ88">
        <v>3</v>
      </c>
      <c r="AR88">
        <v>2</v>
      </c>
      <c r="AS88">
        <v>10</v>
      </c>
      <c r="AT88">
        <v>1</v>
      </c>
      <c r="AU88">
        <v>2</v>
      </c>
      <c r="AV88">
        <v>10</v>
      </c>
      <c r="AW88">
        <v>8</v>
      </c>
      <c r="AX88">
        <v>3</v>
      </c>
      <c r="AY88">
        <v>0</v>
      </c>
      <c r="AZ88">
        <v>1</v>
      </c>
      <c r="BB88">
        <f>IF('WA_Fn-UseC_-HR-Employee-Attriti'!B82="Yes",1,0)</f>
        <v>0</v>
      </c>
    </row>
    <row r="89" spans="1:54" x14ac:dyDescent="0.25">
      <c r="A89">
        <v>82</v>
      </c>
      <c r="B89">
        <f>IF('WA_Fn-UseC_-HR-Employee-Attriti'!L83="Male",1,0)</f>
        <v>1</v>
      </c>
      <c r="C89">
        <f>IF('WA_Fn-UseC_-HR-Employee-Attriti'!L83="Female",1,0)</f>
        <v>0</v>
      </c>
      <c r="D89">
        <v>35</v>
      </c>
      <c r="E89">
        <f>IF('WA_Fn-UseC_-HR-Employee-Attriti'!C83="Travel_Rarely",1,0)</f>
        <v>1</v>
      </c>
      <c r="F89">
        <f>IF('WA_Fn-UseC_-HR-Employee-Attriti'!C83="Travel_Frequently",1,0)</f>
        <v>0</v>
      </c>
      <c r="G89">
        <f>IF('WA_Fn-UseC_-HR-Employee-Attriti'!C83="Non-Travel",1,0)</f>
        <v>0</v>
      </c>
      <c r="H89">
        <v>1214</v>
      </c>
      <c r="I89">
        <f>IF('WA_Fn-UseC_-HR-Employee-Attriti'!E83="Sales",1,0)</f>
        <v>0</v>
      </c>
      <c r="J89">
        <f>IF('WA_Fn-UseC_-HR-Employee-Attriti'!E83="Research &amp; Development",1,0)</f>
        <v>1</v>
      </c>
      <c r="K89">
        <f>IF('WA_Fn-UseC_-HR-Employee-Attriti'!E83="Human Resources",1,0)</f>
        <v>0</v>
      </c>
      <c r="L89">
        <v>1</v>
      </c>
      <c r="M89">
        <v>3</v>
      </c>
      <c r="N89">
        <f>IF('WA_Fn-UseC_-HR-Employee-Attriti'!H83="Life Sciences",1,0)</f>
        <v>0</v>
      </c>
      <c r="O89">
        <f>IF('WA_Fn-UseC_-HR-Employee-Attriti'!H83="Human Resources",1,0)</f>
        <v>0</v>
      </c>
      <c r="P89">
        <f>IF('WA_Fn-UseC_-HR-Employee-Attriti'!H83="Marketing",1,0)</f>
        <v>0</v>
      </c>
      <c r="Q89">
        <f>IF('WA_Fn-UseC_-HR-Employee-Attriti'!H83="Medical",1,0)</f>
        <v>1</v>
      </c>
      <c r="R89">
        <f>IF('WA_Fn-UseC_-HR-Employee-Attriti'!H83="Other",1,0)</f>
        <v>0</v>
      </c>
      <c r="S89">
        <f>IF('WA_Fn-UseC_-HR-Employee-Attriti'!H83="Technical Degree",1,0)</f>
        <v>0</v>
      </c>
      <c r="T89">
        <v>2</v>
      </c>
      <c r="U89">
        <v>30</v>
      </c>
      <c r="V89">
        <v>2</v>
      </c>
      <c r="W89">
        <v>1</v>
      </c>
      <c r="X89">
        <f>IF('WA_Fn-UseC_-HR-Employee-Attriti'!P83="Healthcare Representative",1,0)</f>
        <v>0</v>
      </c>
      <c r="Y89">
        <f>IF('WA_Fn-UseC_-HR-Employee-Attriti'!P83="Human Resources",1,0)</f>
        <v>0</v>
      </c>
      <c r="Z89">
        <f>IF('WA_Fn-UseC_-HR-Employee-Attriti'!P83="Laboratory Technician",1,0)</f>
        <v>0</v>
      </c>
      <c r="AA89">
        <f>IF('WA_Fn-UseC_-HR-Employee-Attriti'!P83="Manager",1,0)</f>
        <v>0</v>
      </c>
      <c r="AB89">
        <f>IF('WA_Fn-UseC_-HR-Employee-Attriti'!P83="Manufacturing Director",1,0)</f>
        <v>0</v>
      </c>
      <c r="AC89">
        <f>IF('WA_Fn-UseC_-HR-Employee-Attriti'!P83="Research Director",1,0)</f>
        <v>0</v>
      </c>
      <c r="AD89">
        <f>IF('WA_Fn-UseC_-HR-Employee-Attriti'!P83="Research Scientist",1,0)</f>
        <v>1</v>
      </c>
      <c r="AE89">
        <f>IF('WA_Fn-UseC_-HR-Employee-Attriti'!P83="Sales Executive",1,0)</f>
        <v>0</v>
      </c>
      <c r="AF89">
        <f>IF('WA_Fn-UseC_-HR-Employee-Attriti'!P83="Sales Representative",1,0)</f>
        <v>0</v>
      </c>
      <c r="AG89">
        <v>3</v>
      </c>
      <c r="AH89">
        <f>IF('WA_Fn-UseC_-HR-Employee-Attriti'!R83="Divorced",1,0)</f>
        <v>0</v>
      </c>
      <c r="AI89">
        <f>IF('WA_Fn-UseC_-HR-Employee-Attriti'!R83="Married",1,0)</f>
        <v>0</v>
      </c>
      <c r="AJ89">
        <f>IF('WA_Fn-UseC_-HR-Employee-Attriti'!R83="Single",1,0)</f>
        <v>1</v>
      </c>
      <c r="AK89">
        <v>2859</v>
      </c>
      <c r="AL89">
        <v>26278</v>
      </c>
      <c r="AM89">
        <v>1</v>
      </c>
      <c r="AN89">
        <f>IF('WA_Fn-UseC_-HR-Employee-Attriti'!W83="Yes",1,0)</f>
        <v>0</v>
      </c>
      <c r="AO89">
        <v>18</v>
      </c>
      <c r="AP89">
        <v>3</v>
      </c>
      <c r="AQ89">
        <v>1</v>
      </c>
      <c r="AR89">
        <v>0</v>
      </c>
      <c r="AS89">
        <v>6</v>
      </c>
      <c r="AT89">
        <v>3</v>
      </c>
      <c r="AU89">
        <v>3</v>
      </c>
      <c r="AV89">
        <v>6</v>
      </c>
      <c r="AW89">
        <v>4</v>
      </c>
      <c r="AX89">
        <v>0</v>
      </c>
      <c r="AY89">
        <v>4</v>
      </c>
      <c r="AZ89">
        <v>1</v>
      </c>
      <c r="BB89">
        <f>IF('WA_Fn-UseC_-HR-Employee-Attriti'!B83="Yes",1,0)</f>
        <v>0</v>
      </c>
    </row>
    <row r="90" spans="1:54" x14ac:dyDescent="0.25">
      <c r="A90">
        <v>83</v>
      </c>
      <c r="B90">
        <f>IF('WA_Fn-UseC_-HR-Employee-Attriti'!L84="Male",1,0)</f>
        <v>1</v>
      </c>
      <c r="C90">
        <f>IF('WA_Fn-UseC_-HR-Employee-Attriti'!L84="Female",1,0)</f>
        <v>0</v>
      </c>
      <c r="D90">
        <v>55</v>
      </c>
      <c r="E90">
        <f>IF('WA_Fn-UseC_-HR-Employee-Attriti'!C84="Travel_Rarely",1,0)</f>
        <v>1</v>
      </c>
      <c r="F90">
        <f>IF('WA_Fn-UseC_-HR-Employee-Attriti'!C84="Travel_Frequently",1,0)</f>
        <v>0</v>
      </c>
      <c r="G90">
        <f>IF('WA_Fn-UseC_-HR-Employee-Attriti'!C84="Non-Travel",1,0)</f>
        <v>0</v>
      </c>
      <c r="H90">
        <v>111</v>
      </c>
      <c r="I90">
        <f>IF('WA_Fn-UseC_-HR-Employee-Attriti'!E84="Sales",1,0)</f>
        <v>1</v>
      </c>
      <c r="J90">
        <f>IF('WA_Fn-UseC_-HR-Employee-Attriti'!E84="Research &amp; Development",1,0)</f>
        <v>0</v>
      </c>
      <c r="K90">
        <f>IF('WA_Fn-UseC_-HR-Employee-Attriti'!E84="Human Resources",1,0)</f>
        <v>0</v>
      </c>
      <c r="L90">
        <v>1</v>
      </c>
      <c r="M90">
        <v>2</v>
      </c>
      <c r="N90">
        <f>IF('WA_Fn-UseC_-HR-Employee-Attriti'!H84="Life Sciences",1,0)</f>
        <v>1</v>
      </c>
      <c r="O90">
        <f>IF('WA_Fn-UseC_-HR-Employee-Attriti'!H84="Human Resources",1,0)</f>
        <v>0</v>
      </c>
      <c r="P90">
        <f>IF('WA_Fn-UseC_-HR-Employee-Attriti'!H84="Marketing",1,0)</f>
        <v>0</v>
      </c>
      <c r="Q90">
        <f>IF('WA_Fn-UseC_-HR-Employee-Attriti'!H84="Medical",1,0)</f>
        <v>0</v>
      </c>
      <c r="R90">
        <f>IF('WA_Fn-UseC_-HR-Employee-Attriti'!H84="Other",1,0)</f>
        <v>0</v>
      </c>
      <c r="S90">
        <f>IF('WA_Fn-UseC_-HR-Employee-Attriti'!H84="Technical Degree",1,0)</f>
        <v>0</v>
      </c>
      <c r="T90">
        <v>1</v>
      </c>
      <c r="U90">
        <v>70</v>
      </c>
      <c r="V90">
        <v>3</v>
      </c>
      <c r="W90">
        <v>3</v>
      </c>
      <c r="X90">
        <f>IF('WA_Fn-UseC_-HR-Employee-Attriti'!P84="Healthcare Representative",1,0)</f>
        <v>0</v>
      </c>
      <c r="Y90">
        <f>IF('WA_Fn-UseC_-HR-Employee-Attriti'!P84="Human Resources",1,0)</f>
        <v>0</v>
      </c>
      <c r="Z90">
        <f>IF('WA_Fn-UseC_-HR-Employee-Attriti'!P84="Laboratory Technician",1,0)</f>
        <v>0</v>
      </c>
      <c r="AA90">
        <f>IF('WA_Fn-UseC_-HR-Employee-Attriti'!P84="Manager",1,0)</f>
        <v>0</v>
      </c>
      <c r="AB90">
        <f>IF('WA_Fn-UseC_-HR-Employee-Attriti'!P84="Manufacturing Director",1,0)</f>
        <v>0</v>
      </c>
      <c r="AC90">
        <f>IF('WA_Fn-UseC_-HR-Employee-Attriti'!P84="Research Director",1,0)</f>
        <v>0</v>
      </c>
      <c r="AD90">
        <f>IF('WA_Fn-UseC_-HR-Employee-Attriti'!P84="Research Scientist",1,0)</f>
        <v>0</v>
      </c>
      <c r="AE90">
        <f>IF('WA_Fn-UseC_-HR-Employee-Attriti'!P84="Sales Executive",1,0)</f>
        <v>1</v>
      </c>
      <c r="AF90">
        <f>IF('WA_Fn-UseC_-HR-Employee-Attriti'!P84="Sales Representative",1,0)</f>
        <v>0</v>
      </c>
      <c r="AG90">
        <v>4</v>
      </c>
      <c r="AH90">
        <f>IF('WA_Fn-UseC_-HR-Employee-Attriti'!R84="Divorced",1,0)</f>
        <v>0</v>
      </c>
      <c r="AI90">
        <f>IF('WA_Fn-UseC_-HR-Employee-Attriti'!R84="Married",1,0)</f>
        <v>1</v>
      </c>
      <c r="AJ90">
        <f>IF('WA_Fn-UseC_-HR-Employee-Attriti'!R84="Single",1,0)</f>
        <v>0</v>
      </c>
      <c r="AK90">
        <v>10239</v>
      </c>
      <c r="AL90">
        <v>18092</v>
      </c>
      <c r="AM90">
        <v>3</v>
      </c>
      <c r="AN90">
        <f>IF('WA_Fn-UseC_-HR-Employee-Attriti'!W84="Yes",1,0)</f>
        <v>0</v>
      </c>
      <c r="AO90">
        <v>14</v>
      </c>
      <c r="AP90">
        <v>3</v>
      </c>
      <c r="AQ90">
        <v>4</v>
      </c>
      <c r="AR90">
        <v>1</v>
      </c>
      <c r="AS90">
        <v>24</v>
      </c>
      <c r="AT90">
        <v>4</v>
      </c>
      <c r="AU90">
        <v>3</v>
      </c>
      <c r="AV90">
        <v>1</v>
      </c>
      <c r="AW90">
        <v>0</v>
      </c>
      <c r="AX90">
        <v>1</v>
      </c>
      <c r="AY90">
        <v>0</v>
      </c>
      <c r="AZ90">
        <v>1</v>
      </c>
      <c r="BB90">
        <f>IF('WA_Fn-UseC_-HR-Employee-Attriti'!B84="Yes",1,0)</f>
        <v>0</v>
      </c>
    </row>
    <row r="91" spans="1:54" x14ac:dyDescent="0.25">
      <c r="A91">
        <v>84</v>
      </c>
      <c r="B91">
        <f>IF('WA_Fn-UseC_-HR-Employee-Attriti'!L85="Male",1,0)</f>
        <v>0</v>
      </c>
      <c r="C91">
        <f>IF('WA_Fn-UseC_-HR-Employee-Attriti'!L85="Female",1,0)</f>
        <v>1</v>
      </c>
      <c r="D91">
        <v>38</v>
      </c>
      <c r="E91">
        <f>IF('WA_Fn-UseC_-HR-Employee-Attriti'!C85="Travel_Rarely",1,0)</f>
        <v>0</v>
      </c>
      <c r="F91">
        <f>IF('WA_Fn-UseC_-HR-Employee-Attriti'!C85="Travel_Frequently",1,0)</f>
        <v>0</v>
      </c>
      <c r="G91">
        <f>IF('WA_Fn-UseC_-HR-Employee-Attriti'!C85="Non-Travel",1,0)</f>
        <v>1</v>
      </c>
      <c r="H91">
        <v>573</v>
      </c>
      <c r="I91">
        <f>IF('WA_Fn-UseC_-HR-Employee-Attriti'!E85="Sales",1,0)</f>
        <v>0</v>
      </c>
      <c r="J91">
        <f>IF('WA_Fn-UseC_-HR-Employee-Attriti'!E85="Research &amp; Development",1,0)</f>
        <v>1</v>
      </c>
      <c r="K91">
        <f>IF('WA_Fn-UseC_-HR-Employee-Attriti'!E85="Human Resources",1,0)</f>
        <v>0</v>
      </c>
      <c r="L91">
        <v>6</v>
      </c>
      <c r="M91">
        <v>3</v>
      </c>
      <c r="N91">
        <f>IF('WA_Fn-UseC_-HR-Employee-Attriti'!H85="Life Sciences",1,0)</f>
        <v>0</v>
      </c>
      <c r="O91">
        <f>IF('WA_Fn-UseC_-HR-Employee-Attriti'!H85="Human Resources",1,0)</f>
        <v>0</v>
      </c>
      <c r="P91">
        <f>IF('WA_Fn-UseC_-HR-Employee-Attriti'!H85="Marketing",1,0)</f>
        <v>0</v>
      </c>
      <c r="Q91">
        <f>IF('WA_Fn-UseC_-HR-Employee-Attriti'!H85="Medical",1,0)</f>
        <v>1</v>
      </c>
      <c r="R91">
        <f>IF('WA_Fn-UseC_-HR-Employee-Attriti'!H85="Other",1,0)</f>
        <v>0</v>
      </c>
      <c r="S91">
        <f>IF('WA_Fn-UseC_-HR-Employee-Attriti'!H85="Technical Degree",1,0)</f>
        <v>0</v>
      </c>
      <c r="T91">
        <v>2</v>
      </c>
      <c r="U91">
        <v>79</v>
      </c>
      <c r="V91">
        <v>1</v>
      </c>
      <c r="W91">
        <v>2</v>
      </c>
      <c r="X91">
        <f>IF('WA_Fn-UseC_-HR-Employee-Attriti'!P85="Healthcare Representative",1,0)</f>
        <v>0</v>
      </c>
      <c r="Y91">
        <f>IF('WA_Fn-UseC_-HR-Employee-Attriti'!P85="Human Resources",1,0)</f>
        <v>0</v>
      </c>
      <c r="Z91">
        <f>IF('WA_Fn-UseC_-HR-Employee-Attriti'!P85="Laboratory Technician",1,0)</f>
        <v>0</v>
      </c>
      <c r="AA91">
        <f>IF('WA_Fn-UseC_-HR-Employee-Attriti'!P85="Manager",1,0)</f>
        <v>0</v>
      </c>
      <c r="AB91">
        <f>IF('WA_Fn-UseC_-HR-Employee-Attriti'!P85="Manufacturing Director",1,0)</f>
        <v>0</v>
      </c>
      <c r="AC91">
        <f>IF('WA_Fn-UseC_-HR-Employee-Attriti'!P85="Research Director",1,0)</f>
        <v>0</v>
      </c>
      <c r="AD91">
        <f>IF('WA_Fn-UseC_-HR-Employee-Attriti'!P85="Research Scientist",1,0)</f>
        <v>1</v>
      </c>
      <c r="AE91">
        <f>IF('WA_Fn-UseC_-HR-Employee-Attriti'!P85="Sales Executive",1,0)</f>
        <v>0</v>
      </c>
      <c r="AF91">
        <f>IF('WA_Fn-UseC_-HR-Employee-Attriti'!P85="Sales Representative",1,0)</f>
        <v>0</v>
      </c>
      <c r="AG91">
        <v>4</v>
      </c>
      <c r="AH91">
        <f>IF('WA_Fn-UseC_-HR-Employee-Attriti'!R85="Divorced",1,0)</f>
        <v>1</v>
      </c>
      <c r="AI91">
        <f>IF('WA_Fn-UseC_-HR-Employee-Attriti'!R85="Married",1,0)</f>
        <v>0</v>
      </c>
      <c r="AJ91">
        <f>IF('WA_Fn-UseC_-HR-Employee-Attriti'!R85="Single",1,0)</f>
        <v>0</v>
      </c>
      <c r="AK91">
        <v>5329</v>
      </c>
      <c r="AL91">
        <v>15717</v>
      </c>
      <c r="AM91">
        <v>7</v>
      </c>
      <c r="AN91">
        <f>IF('WA_Fn-UseC_-HR-Employee-Attriti'!W85="Yes",1,0)</f>
        <v>1</v>
      </c>
      <c r="AO91">
        <v>12</v>
      </c>
      <c r="AP91">
        <v>3</v>
      </c>
      <c r="AQ91">
        <v>4</v>
      </c>
      <c r="AR91">
        <v>3</v>
      </c>
      <c r="AS91">
        <v>17</v>
      </c>
      <c r="AT91">
        <v>3</v>
      </c>
      <c r="AU91">
        <v>3</v>
      </c>
      <c r="AV91">
        <v>13</v>
      </c>
      <c r="AW91">
        <v>11</v>
      </c>
      <c r="AX91">
        <v>1</v>
      </c>
      <c r="AY91">
        <v>9</v>
      </c>
      <c r="AZ91">
        <v>1</v>
      </c>
      <c r="BB91">
        <f>IF('WA_Fn-UseC_-HR-Employee-Attriti'!B85="Yes",1,0)</f>
        <v>0</v>
      </c>
    </row>
    <row r="92" spans="1:54" x14ac:dyDescent="0.25">
      <c r="A92">
        <v>85</v>
      </c>
      <c r="B92">
        <f>IF('WA_Fn-UseC_-HR-Employee-Attriti'!L86="Male",1,0)</f>
        <v>1</v>
      </c>
      <c r="C92">
        <f>IF('WA_Fn-UseC_-HR-Employee-Attriti'!L86="Female",1,0)</f>
        <v>0</v>
      </c>
      <c r="D92">
        <v>34</v>
      </c>
      <c r="E92">
        <f>IF('WA_Fn-UseC_-HR-Employee-Attriti'!C86="Travel_Rarely",1,0)</f>
        <v>1</v>
      </c>
      <c r="F92">
        <f>IF('WA_Fn-UseC_-HR-Employee-Attriti'!C86="Travel_Frequently",1,0)</f>
        <v>0</v>
      </c>
      <c r="G92">
        <f>IF('WA_Fn-UseC_-HR-Employee-Attriti'!C86="Non-Travel",1,0)</f>
        <v>0</v>
      </c>
      <c r="H92">
        <v>1153</v>
      </c>
      <c r="I92">
        <f>IF('WA_Fn-UseC_-HR-Employee-Attriti'!E86="Sales",1,0)</f>
        <v>0</v>
      </c>
      <c r="J92">
        <f>IF('WA_Fn-UseC_-HR-Employee-Attriti'!E86="Research &amp; Development",1,0)</f>
        <v>1</v>
      </c>
      <c r="K92">
        <f>IF('WA_Fn-UseC_-HR-Employee-Attriti'!E86="Human Resources",1,0)</f>
        <v>0</v>
      </c>
      <c r="L92">
        <v>1</v>
      </c>
      <c r="M92">
        <v>2</v>
      </c>
      <c r="N92">
        <f>IF('WA_Fn-UseC_-HR-Employee-Attriti'!H86="Life Sciences",1,0)</f>
        <v>0</v>
      </c>
      <c r="O92">
        <f>IF('WA_Fn-UseC_-HR-Employee-Attriti'!H86="Human Resources",1,0)</f>
        <v>0</v>
      </c>
      <c r="P92">
        <f>IF('WA_Fn-UseC_-HR-Employee-Attriti'!H86="Marketing",1,0)</f>
        <v>0</v>
      </c>
      <c r="Q92">
        <f>IF('WA_Fn-UseC_-HR-Employee-Attriti'!H86="Medical",1,0)</f>
        <v>1</v>
      </c>
      <c r="R92">
        <f>IF('WA_Fn-UseC_-HR-Employee-Attriti'!H86="Other",1,0)</f>
        <v>0</v>
      </c>
      <c r="S92">
        <f>IF('WA_Fn-UseC_-HR-Employee-Attriti'!H86="Technical Degree",1,0)</f>
        <v>0</v>
      </c>
      <c r="T92">
        <v>1</v>
      </c>
      <c r="U92">
        <v>94</v>
      </c>
      <c r="V92">
        <v>3</v>
      </c>
      <c r="W92">
        <v>2</v>
      </c>
      <c r="X92">
        <f>IF('WA_Fn-UseC_-HR-Employee-Attriti'!P86="Healthcare Representative",1,0)</f>
        <v>0</v>
      </c>
      <c r="Y92">
        <f>IF('WA_Fn-UseC_-HR-Employee-Attriti'!P86="Human Resources",1,0)</f>
        <v>0</v>
      </c>
      <c r="Z92">
        <f>IF('WA_Fn-UseC_-HR-Employee-Attriti'!P86="Laboratory Technician",1,0)</f>
        <v>0</v>
      </c>
      <c r="AA92">
        <f>IF('WA_Fn-UseC_-HR-Employee-Attriti'!P86="Manager",1,0)</f>
        <v>0</v>
      </c>
      <c r="AB92">
        <f>IF('WA_Fn-UseC_-HR-Employee-Attriti'!P86="Manufacturing Director",1,0)</f>
        <v>1</v>
      </c>
      <c r="AC92">
        <f>IF('WA_Fn-UseC_-HR-Employee-Attriti'!P86="Research Director",1,0)</f>
        <v>0</v>
      </c>
      <c r="AD92">
        <f>IF('WA_Fn-UseC_-HR-Employee-Attriti'!P86="Research Scientist",1,0)</f>
        <v>0</v>
      </c>
      <c r="AE92">
        <f>IF('WA_Fn-UseC_-HR-Employee-Attriti'!P86="Sales Executive",1,0)</f>
        <v>0</v>
      </c>
      <c r="AF92">
        <f>IF('WA_Fn-UseC_-HR-Employee-Attriti'!P86="Sales Representative",1,0)</f>
        <v>0</v>
      </c>
      <c r="AG92">
        <v>2</v>
      </c>
      <c r="AH92">
        <f>IF('WA_Fn-UseC_-HR-Employee-Attriti'!R86="Divorced",1,0)</f>
        <v>0</v>
      </c>
      <c r="AI92">
        <f>IF('WA_Fn-UseC_-HR-Employee-Attriti'!R86="Married",1,0)</f>
        <v>1</v>
      </c>
      <c r="AJ92">
        <f>IF('WA_Fn-UseC_-HR-Employee-Attriti'!R86="Single",1,0)</f>
        <v>0</v>
      </c>
      <c r="AK92">
        <v>4325</v>
      </c>
      <c r="AL92">
        <v>17736</v>
      </c>
      <c r="AM92">
        <v>1</v>
      </c>
      <c r="AN92">
        <f>IF('WA_Fn-UseC_-HR-Employee-Attriti'!W86="Yes",1,0)</f>
        <v>0</v>
      </c>
      <c r="AO92">
        <v>15</v>
      </c>
      <c r="AP92">
        <v>3</v>
      </c>
      <c r="AQ92">
        <v>3</v>
      </c>
      <c r="AR92">
        <v>0</v>
      </c>
      <c r="AS92">
        <v>5</v>
      </c>
      <c r="AT92">
        <v>2</v>
      </c>
      <c r="AU92">
        <v>3</v>
      </c>
      <c r="AV92">
        <v>5</v>
      </c>
      <c r="AW92">
        <v>2</v>
      </c>
      <c r="AX92">
        <v>1</v>
      </c>
      <c r="AY92">
        <v>3</v>
      </c>
      <c r="AZ92">
        <v>1</v>
      </c>
      <c r="BB92">
        <f>IF('WA_Fn-UseC_-HR-Employee-Attriti'!B86="Yes",1,0)</f>
        <v>0</v>
      </c>
    </row>
    <row r="93" spans="1:54" x14ac:dyDescent="0.25">
      <c r="A93">
        <v>86</v>
      </c>
      <c r="B93">
        <f>IF('WA_Fn-UseC_-HR-Employee-Attriti'!L87="Male",1,0)</f>
        <v>1</v>
      </c>
      <c r="C93">
        <f>IF('WA_Fn-UseC_-HR-Employee-Attriti'!L87="Female",1,0)</f>
        <v>0</v>
      </c>
      <c r="D93">
        <v>56</v>
      </c>
      <c r="E93">
        <f>IF('WA_Fn-UseC_-HR-Employee-Attriti'!C87="Travel_Rarely",1,0)</f>
        <v>1</v>
      </c>
      <c r="F93">
        <f>IF('WA_Fn-UseC_-HR-Employee-Attriti'!C87="Travel_Frequently",1,0)</f>
        <v>0</v>
      </c>
      <c r="G93">
        <f>IF('WA_Fn-UseC_-HR-Employee-Attriti'!C87="Non-Travel",1,0)</f>
        <v>0</v>
      </c>
      <c r="H93">
        <v>1400</v>
      </c>
      <c r="I93">
        <f>IF('WA_Fn-UseC_-HR-Employee-Attriti'!E87="Sales",1,0)</f>
        <v>0</v>
      </c>
      <c r="J93">
        <f>IF('WA_Fn-UseC_-HR-Employee-Attriti'!E87="Research &amp; Development",1,0)</f>
        <v>1</v>
      </c>
      <c r="K93">
        <f>IF('WA_Fn-UseC_-HR-Employee-Attriti'!E87="Human Resources",1,0)</f>
        <v>0</v>
      </c>
      <c r="L93">
        <v>7</v>
      </c>
      <c r="M93">
        <v>3</v>
      </c>
      <c r="N93">
        <f>IF('WA_Fn-UseC_-HR-Employee-Attriti'!H87="Life Sciences",1,0)</f>
        <v>1</v>
      </c>
      <c r="O93">
        <f>IF('WA_Fn-UseC_-HR-Employee-Attriti'!H87="Human Resources",1,0)</f>
        <v>0</v>
      </c>
      <c r="P93">
        <f>IF('WA_Fn-UseC_-HR-Employee-Attriti'!H87="Marketing",1,0)</f>
        <v>0</v>
      </c>
      <c r="Q93">
        <f>IF('WA_Fn-UseC_-HR-Employee-Attriti'!H87="Medical",1,0)</f>
        <v>0</v>
      </c>
      <c r="R93">
        <f>IF('WA_Fn-UseC_-HR-Employee-Attriti'!H87="Other",1,0)</f>
        <v>0</v>
      </c>
      <c r="S93">
        <f>IF('WA_Fn-UseC_-HR-Employee-Attriti'!H87="Technical Degree",1,0)</f>
        <v>0</v>
      </c>
      <c r="T93">
        <v>4</v>
      </c>
      <c r="U93">
        <v>49</v>
      </c>
      <c r="V93">
        <v>1</v>
      </c>
      <c r="W93">
        <v>3</v>
      </c>
      <c r="X93">
        <f>IF('WA_Fn-UseC_-HR-Employee-Attriti'!P87="Healthcare Representative",1,0)</f>
        <v>0</v>
      </c>
      <c r="Y93">
        <f>IF('WA_Fn-UseC_-HR-Employee-Attriti'!P87="Human Resources",1,0)</f>
        <v>0</v>
      </c>
      <c r="Z93">
        <f>IF('WA_Fn-UseC_-HR-Employee-Attriti'!P87="Laboratory Technician",1,0)</f>
        <v>0</v>
      </c>
      <c r="AA93">
        <f>IF('WA_Fn-UseC_-HR-Employee-Attriti'!P87="Manager",1,0)</f>
        <v>0</v>
      </c>
      <c r="AB93">
        <f>IF('WA_Fn-UseC_-HR-Employee-Attriti'!P87="Manufacturing Director",1,0)</f>
        <v>1</v>
      </c>
      <c r="AC93">
        <f>IF('WA_Fn-UseC_-HR-Employee-Attriti'!P87="Research Director",1,0)</f>
        <v>0</v>
      </c>
      <c r="AD93">
        <f>IF('WA_Fn-UseC_-HR-Employee-Attriti'!P87="Research Scientist",1,0)</f>
        <v>0</v>
      </c>
      <c r="AE93">
        <f>IF('WA_Fn-UseC_-HR-Employee-Attriti'!P87="Sales Executive",1,0)</f>
        <v>0</v>
      </c>
      <c r="AF93">
        <f>IF('WA_Fn-UseC_-HR-Employee-Attriti'!P87="Sales Representative",1,0)</f>
        <v>0</v>
      </c>
      <c r="AG93">
        <v>4</v>
      </c>
      <c r="AH93">
        <f>IF('WA_Fn-UseC_-HR-Employee-Attriti'!R87="Divorced",1,0)</f>
        <v>0</v>
      </c>
      <c r="AI93">
        <f>IF('WA_Fn-UseC_-HR-Employee-Attriti'!R87="Married",1,0)</f>
        <v>0</v>
      </c>
      <c r="AJ93">
        <f>IF('WA_Fn-UseC_-HR-Employee-Attriti'!R87="Single",1,0)</f>
        <v>1</v>
      </c>
      <c r="AK93">
        <v>7260</v>
      </c>
      <c r="AL93">
        <v>21698</v>
      </c>
      <c r="AM93">
        <v>4</v>
      </c>
      <c r="AN93">
        <f>IF('WA_Fn-UseC_-HR-Employee-Attriti'!W87="Yes",1,0)</f>
        <v>0</v>
      </c>
      <c r="AO93">
        <v>11</v>
      </c>
      <c r="AP93">
        <v>3</v>
      </c>
      <c r="AQ93">
        <v>1</v>
      </c>
      <c r="AR93">
        <v>0</v>
      </c>
      <c r="AS93">
        <v>37</v>
      </c>
      <c r="AT93">
        <v>3</v>
      </c>
      <c r="AU93">
        <v>2</v>
      </c>
      <c r="AV93">
        <v>6</v>
      </c>
      <c r="AW93">
        <v>4</v>
      </c>
      <c r="AX93">
        <v>0</v>
      </c>
      <c r="AY93">
        <v>2</v>
      </c>
      <c r="AZ93">
        <v>1</v>
      </c>
      <c r="BB93">
        <f>IF('WA_Fn-UseC_-HR-Employee-Attriti'!B87="Yes",1,0)</f>
        <v>0</v>
      </c>
    </row>
    <row r="94" spans="1:54" x14ac:dyDescent="0.25">
      <c r="A94">
        <v>87</v>
      </c>
      <c r="B94">
        <f>IF('WA_Fn-UseC_-HR-Employee-Attriti'!L88="Male",1,0)</f>
        <v>1</v>
      </c>
      <c r="C94">
        <f>IF('WA_Fn-UseC_-HR-Employee-Attriti'!L88="Female",1,0)</f>
        <v>0</v>
      </c>
      <c r="D94">
        <v>23</v>
      </c>
      <c r="E94">
        <f>IF('WA_Fn-UseC_-HR-Employee-Attriti'!C88="Travel_Rarely",1,0)</f>
        <v>1</v>
      </c>
      <c r="F94">
        <f>IF('WA_Fn-UseC_-HR-Employee-Attriti'!C88="Travel_Frequently",1,0)</f>
        <v>0</v>
      </c>
      <c r="G94">
        <f>IF('WA_Fn-UseC_-HR-Employee-Attriti'!C88="Non-Travel",1,0)</f>
        <v>0</v>
      </c>
      <c r="H94">
        <v>541</v>
      </c>
      <c r="I94">
        <f>IF('WA_Fn-UseC_-HR-Employee-Attriti'!E88="Sales",1,0)</f>
        <v>1</v>
      </c>
      <c r="J94">
        <f>IF('WA_Fn-UseC_-HR-Employee-Attriti'!E88="Research &amp; Development",1,0)</f>
        <v>0</v>
      </c>
      <c r="K94">
        <f>IF('WA_Fn-UseC_-HR-Employee-Attriti'!E88="Human Resources",1,0)</f>
        <v>0</v>
      </c>
      <c r="L94">
        <v>2</v>
      </c>
      <c r="M94">
        <v>1</v>
      </c>
      <c r="N94">
        <f>IF('WA_Fn-UseC_-HR-Employee-Attriti'!H88="Life Sciences",1,0)</f>
        <v>0</v>
      </c>
      <c r="O94">
        <f>IF('WA_Fn-UseC_-HR-Employee-Attriti'!H88="Human Resources",1,0)</f>
        <v>0</v>
      </c>
      <c r="P94">
        <f>IF('WA_Fn-UseC_-HR-Employee-Attriti'!H88="Marketing",1,0)</f>
        <v>0</v>
      </c>
      <c r="Q94">
        <f>IF('WA_Fn-UseC_-HR-Employee-Attriti'!H88="Medical",1,0)</f>
        <v>0</v>
      </c>
      <c r="R94">
        <f>IF('WA_Fn-UseC_-HR-Employee-Attriti'!H88="Other",1,0)</f>
        <v>0</v>
      </c>
      <c r="S94">
        <f>IF('WA_Fn-UseC_-HR-Employee-Attriti'!H88="Technical Degree",1,0)</f>
        <v>1</v>
      </c>
      <c r="T94">
        <v>3</v>
      </c>
      <c r="U94">
        <v>62</v>
      </c>
      <c r="V94">
        <v>3</v>
      </c>
      <c r="W94">
        <v>1</v>
      </c>
      <c r="X94">
        <f>IF('WA_Fn-UseC_-HR-Employee-Attriti'!P88="Healthcare Representative",1,0)</f>
        <v>0</v>
      </c>
      <c r="Y94">
        <f>IF('WA_Fn-UseC_-HR-Employee-Attriti'!P88="Human Resources",1,0)</f>
        <v>0</v>
      </c>
      <c r="Z94">
        <f>IF('WA_Fn-UseC_-HR-Employee-Attriti'!P88="Laboratory Technician",1,0)</f>
        <v>0</v>
      </c>
      <c r="AA94">
        <f>IF('WA_Fn-UseC_-HR-Employee-Attriti'!P88="Manager",1,0)</f>
        <v>0</v>
      </c>
      <c r="AB94">
        <f>IF('WA_Fn-UseC_-HR-Employee-Attriti'!P88="Manufacturing Director",1,0)</f>
        <v>0</v>
      </c>
      <c r="AC94">
        <f>IF('WA_Fn-UseC_-HR-Employee-Attriti'!P88="Research Director",1,0)</f>
        <v>0</v>
      </c>
      <c r="AD94">
        <f>IF('WA_Fn-UseC_-HR-Employee-Attriti'!P88="Research Scientist",1,0)</f>
        <v>0</v>
      </c>
      <c r="AE94">
        <f>IF('WA_Fn-UseC_-HR-Employee-Attriti'!P88="Sales Executive",1,0)</f>
        <v>0</v>
      </c>
      <c r="AF94">
        <f>IF('WA_Fn-UseC_-HR-Employee-Attriti'!P88="Sales Representative",1,0)</f>
        <v>1</v>
      </c>
      <c r="AG94">
        <v>1</v>
      </c>
      <c r="AH94">
        <f>IF('WA_Fn-UseC_-HR-Employee-Attriti'!R88="Divorced",1,0)</f>
        <v>1</v>
      </c>
      <c r="AI94">
        <f>IF('WA_Fn-UseC_-HR-Employee-Attriti'!R88="Married",1,0)</f>
        <v>0</v>
      </c>
      <c r="AJ94">
        <f>IF('WA_Fn-UseC_-HR-Employee-Attriti'!R88="Single",1,0)</f>
        <v>0</v>
      </c>
      <c r="AK94">
        <v>2322</v>
      </c>
      <c r="AL94">
        <v>9518</v>
      </c>
      <c r="AM94">
        <v>3</v>
      </c>
      <c r="AN94">
        <f>IF('WA_Fn-UseC_-HR-Employee-Attriti'!W88="Yes",1,0)</f>
        <v>0</v>
      </c>
      <c r="AO94">
        <v>13</v>
      </c>
      <c r="AP94">
        <v>3</v>
      </c>
      <c r="AQ94">
        <v>3</v>
      </c>
      <c r="AR94">
        <v>1</v>
      </c>
      <c r="AS94">
        <v>3</v>
      </c>
      <c r="AT94">
        <v>3</v>
      </c>
      <c r="AU94">
        <v>3</v>
      </c>
      <c r="AV94">
        <v>0</v>
      </c>
      <c r="AW94">
        <v>0</v>
      </c>
      <c r="AX94">
        <v>0</v>
      </c>
      <c r="AY94">
        <v>0</v>
      </c>
      <c r="AZ94">
        <v>1</v>
      </c>
      <c r="BB94">
        <f>IF('WA_Fn-UseC_-HR-Employee-Attriti'!B88="Yes",1,0)</f>
        <v>0</v>
      </c>
    </row>
    <row r="95" spans="1:54" x14ac:dyDescent="0.25">
      <c r="A95">
        <v>88</v>
      </c>
      <c r="B95">
        <f>IF('WA_Fn-UseC_-HR-Employee-Attriti'!L89="Male",1,0)</f>
        <v>1</v>
      </c>
      <c r="C95">
        <f>IF('WA_Fn-UseC_-HR-Employee-Attriti'!L89="Female",1,0)</f>
        <v>0</v>
      </c>
      <c r="D95">
        <v>51</v>
      </c>
      <c r="E95">
        <f>IF('WA_Fn-UseC_-HR-Employee-Attriti'!C89="Travel_Rarely",1,0)</f>
        <v>1</v>
      </c>
      <c r="F95">
        <f>IF('WA_Fn-UseC_-HR-Employee-Attriti'!C89="Travel_Frequently",1,0)</f>
        <v>0</v>
      </c>
      <c r="G95">
        <f>IF('WA_Fn-UseC_-HR-Employee-Attriti'!C89="Non-Travel",1,0)</f>
        <v>0</v>
      </c>
      <c r="H95">
        <v>432</v>
      </c>
      <c r="I95">
        <f>IF('WA_Fn-UseC_-HR-Employee-Attriti'!E89="Sales",1,0)</f>
        <v>0</v>
      </c>
      <c r="J95">
        <f>IF('WA_Fn-UseC_-HR-Employee-Attriti'!E89="Research &amp; Development",1,0)</f>
        <v>1</v>
      </c>
      <c r="K95">
        <f>IF('WA_Fn-UseC_-HR-Employee-Attriti'!E89="Human Resources",1,0)</f>
        <v>0</v>
      </c>
      <c r="L95">
        <v>9</v>
      </c>
      <c r="M95">
        <v>4</v>
      </c>
      <c r="N95">
        <f>IF('WA_Fn-UseC_-HR-Employee-Attriti'!H89="Life Sciences",1,0)</f>
        <v>1</v>
      </c>
      <c r="O95">
        <f>IF('WA_Fn-UseC_-HR-Employee-Attriti'!H89="Human Resources",1,0)</f>
        <v>0</v>
      </c>
      <c r="P95">
        <f>IF('WA_Fn-UseC_-HR-Employee-Attriti'!H89="Marketing",1,0)</f>
        <v>0</v>
      </c>
      <c r="Q95">
        <f>IF('WA_Fn-UseC_-HR-Employee-Attriti'!H89="Medical",1,0)</f>
        <v>0</v>
      </c>
      <c r="R95">
        <f>IF('WA_Fn-UseC_-HR-Employee-Attriti'!H89="Other",1,0)</f>
        <v>0</v>
      </c>
      <c r="S95">
        <f>IF('WA_Fn-UseC_-HR-Employee-Attriti'!H89="Technical Degree",1,0)</f>
        <v>0</v>
      </c>
      <c r="T95">
        <v>4</v>
      </c>
      <c r="U95">
        <v>96</v>
      </c>
      <c r="V95">
        <v>3</v>
      </c>
      <c r="W95">
        <v>1</v>
      </c>
      <c r="X95">
        <f>IF('WA_Fn-UseC_-HR-Employee-Attriti'!P89="Healthcare Representative",1,0)</f>
        <v>0</v>
      </c>
      <c r="Y95">
        <f>IF('WA_Fn-UseC_-HR-Employee-Attriti'!P89="Human Resources",1,0)</f>
        <v>0</v>
      </c>
      <c r="Z95">
        <f>IF('WA_Fn-UseC_-HR-Employee-Attriti'!P89="Laboratory Technician",1,0)</f>
        <v>1</v>
      </c>
      <c r="AA95">
        <f>IF('WA_Fn-UseC_-HR-Employee-Attriti'!P89="Manager",1,0)</f>
        <v>0</v>
      </c>
      <c r="AB95">
        <f>IF('WA_Fn-UseC_-HR-Employee-Attriti'!P89="Manufacturing Director",1,0)</f>
        <v>0</v>
      </c>
      <c r="AC95">
        <f>IF('WA_Fn-UseC_-HR-Employee-Attriti'!P89="Research Director",1,0)</f>
        <v>0</v>
      </c>
      <c r="AD95">
        <f>IF('WA_Fn-UseC_-HR-Employee-Attriti'!P89="Research Scientist",1,0)</f>
        <v>0</v>
      </c>
      <c r="AE95">
        <f>IF('WA_Fn-UseC_-HR-Employee-Attriti'!P89="Sales Executive",1,0)</f>
        <v>0</v>
      </c>
      <c r="AF95">
        <f>IF('WA_Fn-UseC_-HR-Employee-Attriti'!P89="Sales Representative",1,0)</f>
        <v>0</v>
      </c>
      <c r="AG95">
        <v>4</v>
      </c>
      <c r="AH95">
        <f>IF('WA_Fn-UseC_-HR-Employee-Attriti'!R89="Divorced",1,0)</f>
        <v>0</v>
      </c>
      <c r="AI95">
        <f>IF('WA_Fn-UseC_-HR-Employee-Attriti'!R89="Married",1,0)</f>
        <v>1</v>
      </c>
      <c r="AJ95">
        <f>IF('WA_Fn-UseC_-HR-Employee-Attriti'!R89="Single",1,0)</f>
        <v>0</v>
      </c>
      <c r="AK95">
        <v>2075</v>
      </c>
      <c r="AL95">
        <v>18725</v>
      </c>
      <c r="AM95">
        <v>3</v>
      </c>
      <c r="AN95">
        <f>IF('WA_Fn-UseC_-HR-Employee-Attriti'!W89="Yes",1,0)</f>
        <v>0</v>
      </c>
      <c r="AO95">
        <v>23</v>
      </c>
      <c r="AP95">
        <v>4</v>
      </c>
      <c r="AQ95">
        <v>2</v>
      </c>
      <c r="AR95">
        <v>2</v>
      </c>
      <c r="AS95">
        <v>10</v>
      </c>
      <c r="AT95">
        <v>4</v>
      </c>
      <c r="AU95">
        <v>3</v>
      </c>
      <c r="AV95">
        <v>4</v>
      </c>
      <c r="AW95">
        <v>2</v>
      </c>
      <c r="AX95">
        <v>0</v>
      </c>
      <c r="AY95">
        <v>3</v>
      </c>
      <c r="AZ95">
        <v>1</v>
      </c>
      <c r="BB95">
        <f>IF('WA_Fn-UseC_-HR-Employee-Attriti'!B89="Yes",1,0)</f>
        <v>0</v>
      </c>
    </row>
    <row r="96" spans="1:54" x14ac:dyDescent="0.25">
      <c r="A96">
        <v>89</v>
      </c>
      <c r="B96">
        <f>IF('WA_Fn-UseC_-HR-Employee-Attriti'!L90="Male",1,0)</f>
        <v>1</v>
      </c>
      <c r="C96">
        <f>IF('WA_Fn-UseC_-HR-Employee-Attriti'!L90="Female",1,0)</f>
        <v>0</v>
      </c>
      <c r="D96">
        <v>30</v>
      </c>
      <c r="E96">
        <f>IF('WA_Fn-UseC_-HR-Employee-Attriti'!C90="Travel_Rarely",1,0)</f>
        <v>1</v>
      </c>
      <c r="F96">
        <f>IF('WA_Fn-UseC_-HR-Employee-Attriti'!C90="Travel_Frequently",1,0)</f>
        <v>0</v>
      </c>
      <c r="G96">
        <f>IF('WA_Fn-UseC_-HR-Employee-Attriti'!C90="Non-Travel",1,0)</f>
        <v>0</v>
      </c>
      <c r="H96">
        <v>288</v>
      </c>
      <c r="I96">
        <f>IF('WA_Fn-UseC_-HR-Employee-Attriti'!E90="Sales",1,0)</f>
        <v>0</v>
      </c>
      <c r="J96">
        <f>IF('WA_Fn-UseC_-HR-Employee-Attriti'!E90="Research &amp; Development",1,0)</f>
        <v>1</v>
      </c>
      <c r="K96">
        <f>IF('WA_Fn-UseC_-HR-Employee-Attriti'!E90="Human Resources",1,0)</f>
        <v>0</v>
      </c>
      <c r="L96">
        <v>2</v>
      </c>
      <c r="M96">
        <v>3</v>
      </c>
      <c r="N96">
        <f>IF('WA_Fn-UseC_-HR-Employee-Attriti'!H90="Life Sciences",1,0)</f>
        <v>1</v>
      </c>
      <c r="O96">
        <f>IF('WA_Fn-UseC_-HR-Employee-Attriti'!H90="Human Resources",1,0)</f>
        <v>0</v>
      </c>
      <c r="P96">
        <f>IF('WA_Fn-UseC_-HR-Employee-Attriti'!H90="Marketing",1,0)</f>
        <v>0</v>
      </c>
      <c r="Q96">
        <f>IF('WA_Fn-UseC_-HR-Employee-Attriti'!H90="Medical",1,0)</f>
        <v>0</v>
      </c>
      <c r="R96">
        <f>IF('WA_Fn-UseC_-HR-Employee-Attriti'!H90="Other",1,0)</f>
        <v>0</v>
      </c>
      <c r="S96">
        <f>IF('WA_Fn-UseC_-HR-Employee-Attriti'!H90="Technical Degree",1,0)</f>
        <v>0</v>
      </c>
      <c r="T96">
        <v>3</v>
      </c>
      <c r="U96">
        <v>99</v>
      </c>
      <c r="V96">
        <v>2</v>
      </c>
      <c r="W96">
        <v>2</v>
      </c>
      <c r="X96">
        <f>IF('WA_Fn-UseC_-HR-Employee-Attriti'!P90="Healthcare Representative",1,0)</f>
        <v>1</v>
      </c>
      <c r="Y96">
        <f>IF('WA_Fn-UseC_-HR-Employee-Attriti'!P90="Human Resources",1,0)</f>
        <v>0</v>
      </c>
      <c r="Z96">
        <f>IF('WA_Fn-UseC_-HR-Employee-Attriti'!P90="Laboratory Technician",1,0)</f>
        <v>0</v>
      </c>
      <c r="AA96">
        <f>IF('WA_Fn-UseC_-HR-Employee-Attriti'!P90="Manager",1,0)</f>
        <v>0</v>
      </c>
      <c r="AB96">
        <f>IF('WA_Fn-UseC_-HR-Employee-Attriti'!P90="Manufacturing Director",1,0)</f>
        <v>0</v>
      </c>
      <c r="AC96">
        <f>IF('WA_Fn-UseC_-HR-Employee-Attriti'!P90="Research Director",1,0)</f>
        <v>0</v>
      </c>
      <c r="AD96">
        <f>IF('WA_Fn-UseC_-HR-Employee-Attriti'!P90="Research Scientist",1,0)</f>
        <v>0</v>
      </c>
      <c r="AE96">
        <f>IF('WA_Fn-UseC_-HR-Employee-Attriti'!P90="Sales Executive",1,0)</f>
        <v>0</v>
      </c>
      <c r="AF96">
        <f>IF('WA_Fn-UseC_-HR-Employee-Attriti'!P90="Sales Representative",1,0)</f>
        <v>0</v>
      </c>
      <c r="AG96">
        <v>4</v>
      </c>
      <c r="AH96">
        <f>IF('WA_Fn-UseC_-HR-Employee-Attriti'!R90="Divorced",1,0)</f>
        <v>0</v>
      </c>
      <c r="AI96">
        <f>IF('WA_Fn-UseC_-HR-Employee-Attriti'!R90="Married",1,0)</f>
        <v>1</v>
      </c>
      <c r="AJ96">
        <f>IF('WA_Fn-UseC_-HR-Employee-Attriti'!R90="Single",1,0)</f>
        <v>0</v>
      </c>
      <c r="AK96">
        <v>4152</v>
      </c>
      <c r="AL96">
        <v>15830</v>
      </c>
      <c r="AM96">
        <v>1</v>
      </c>
      <c r="AN96">
        <f>IF('WA_Fn-UseC_-HR-Employee-Attriti'!W90="Yes",1,0)</f>
        <v>0</v>
      </c>
      <c r="AO96">
        <v>19</v>
      </c>
      <c r="AP96">
        <v>3</v>
      </c>
      <c r="AQ96">
        <v>1</v>
      </c>
      <c r="AR96">
        <v>3</v>
      </c>
      <c r="AS96">
        <v>11</v>
      </c>
      <c r="AT96">
        <v>3</v>
      </c>
      <c r="AU96">
        <v>3</v>
      </c>
      <c r="AV96">
        <v>11</v>
      </c>
      <c r="AW96">
        <v>10</v>
      </c>
      <c r="AX96">
        <v>10</v>
      </c>
      <c r="AY96">
        <v>8</v>
      </c>
      <c r="AZ96">
        <v>1</v>
      </c>
      <c r="BB96">
        <f>IF('WA_Fn-UseC_-HR-Employee-Attriti'!B90="Yes",1,0)</f>
        <v>0</v>
      </c>
    </row>
    <row r="97" spans="1:54" x14ac:dyDescent="0.25">
      <c r="A97">
        <v>90</v>
      </c>
      <c r="B97">
        <f>IF('WA_Fn-UseC_-HR-Employee-Attriti'!L91="Male",1,0)</f>
        <v>1</v>
      </c>
      <c r="C97">
        <f>IF('WA_Fn-UseC_-HR-Employee-Attriti'!L91="Female",1,0)</f>
        <v>0</v>
      </c>
      <c r="D97">
        <v>46</v>
      </c>
      <c r="E97">
        <f>IF('WA_Fn-UseC_-HR-Employee-Attriti'!C91="Travel_Rarely",1,0)</f>
        <v>1</v>
      </c>
      <c r="F97">
        <f>IF('WA_Fn-UseC_-HR-Employee-Attriti'!C91="Travel_Frequently",1,0)</f>
        <v>0</v>
      </c>
      <c r="G97">
        <f>IF('WA_Fn-UseC_-HR-Employee-Attriti'!C91="Non-Travel",1,0)</f>
        <v>0</v>
      </c>
      <c r="H97">
        <v>669</v>
      </c>
      <c r="I97">
        <f>IF('WA_Fn-UseC_-HR-Employee-Attriti'!E91="Sales",1,0)</f>
        <v>1</v>
      </c>
      <c r="J97">
        <f>IF('WA_Fn-UseC_-HR-Employee-Attriti'!E91="Research &amp; Development",1,0)</f>
        <v>0</v>
      </c>
      <c r="K97">
        <f>IF('WA_Fn-UseC_-HR-Employee-Attriti'!E91="Human Resources",1,0)</f>
        <v>0</v>
      </c>
      <c r="L97">
        <v>9</v>
      </c>
      <c r="M97">
        <v>2</v>
      </c>
      <c r="N97">
        <f>IF('WA_Fn-UseC_-HR-Employee-Attriti'!H91="Life Sciences",1,0)</f>
        <v>0</v>
      </c>
      <c r="O97">
        <f>IF('WA_Fn-UseC_-HR-Employee-Attriti'!H91="Human Resources",1,0)</f>
        <v>0</v>
      </c>
      <c r="P97">
        <f>IF('WA_Fn-UseC_-HR-Employee-Attriti'!H91="Marketing",1,0)</f>
        <v>0</v>
      </c>
      <c r="Q97">
        <f>IF('WA_Fn-UseC_-HR-Employee-Attriti'!H91="Medical",1,0)</f>
        <v>1</v>
      </c>
      <c r="R97">
        <f>IF('WA_Fn-UseC_-HR-Employee-Attriti'!H91="Other",1,0)</f>
        <v>0</v>
      </c>
      <c r="S97">
        <f>IF('WA_Fn-UseC_-HR-Employee-Attriti'!H91="Technical Degree",1,0)</f>
        <v>0</v>
      </c>
      <c r="T97">
        <v>3</v>
      </c>
      <c r="U97">
        <v>64</v>
      </c>
      <c r="V97">
        <v>2</v>
      </c>
      <c r="W97">
        <v>3</v>
      </c>
      <c r="X97">
        <f>IF('WA_Fn-UseC_-HR-Employee-Attriti'!P91="Healthcare Representative",1,0)</f>
        <v>0</v>
      </c>
      <c r="Y97">
        <f>IF('WA_Fn-UseC_-HR-Employee-Attriti'!P91="Human Resources",1,0)</f>
        <v>0</v>
      </c>
      <c r="Z97">
        <f>IF('WA_Fn-UseC_-HR-Employee-Attriti'!P91="Laboratory Technician",1,0)</f>
        <v>0</v>
      </c>
      <c r="AA97">
        <f>IF('WA_Fn-UseC_-HR-Employee-Attriti'!P91="Manager",1,0)</f>
        <v>0</v>
      </c>
      <c r="AB97">
        <f>IF('WA_Fn-UseC_-HR-Employee-Attriti'!P91="Manufacturing Director",1,0)</f>
        <v>0</v>
      </c>
      <c r="AC97">
        <f>IF('WA_Fn-UseC_-HR-Employee-Attriti'!P91="Research Director",1,0)</f>
        <v>0</v>
      </c>
      <c r="AD97">
        <f>IF('WA_Fn-UseC_-HR-Employee-Attriti'!P91="Research Scientist",1,0)</f>
        <v>0</v>
      </c>
      <c r="AE97">
        <f>IF('WA_Fn-UseC_-HR-Employee-Attriti'!P91="Sales Executive",1,0)</f>
        <v>1</v>
      </c>
      <c r="AF97">
        <f>IF('WA_Fn-UseC_-HR-Employee-Attriti'!P91="Sales Representative",1,0)</f>
        <v>0</v>
      </c>
      <c r="AG97">
        <v>4</v>
      </c>
      <c r="AH97">
        <f>IF('WA_Fn-UseC_-HR-Employee-Attriti'!R91="Divorced",1,0)</f>
        <v>0</v>
      </c>
      <c r="AI97">
        <f>IF('WA_Fn-UseC_-HR-Employee-Attriti'!R91="Married",1,0)</f>
        <v>0</v>
      </c>
      <c r="AJ97">
        <f>IF('WA_Fn-UseC_-HR-Employee-Attriti'!R91="Single",1,0)</f>
        <v>1</v>
      </c>
      <c r="AK97">
        <v>9619</v>
      </c>
      <c r="AL97">
        <v>13596</v>
      </c>
      <c r="AM97">
        <v>1</v>
      </c>
      <c r="AN97">
        <f>IF('WA_Fn-UseC_-HR-Employee-Attriti'!W91="Yes",1,0)</f>
        <v>0</v>
      </c>
      <c r="AO97">
        <v>16</v>
      </c>
      <c r="AP97">
        <v>3</v>
      </c>
      <c r="AQ97">
        <v>4</v>
      </c>
      <c r="AR97">
        <v>0</v>
      </c>
      <c r="AS97">
        <v>9</v>
      </c>
      <c r="AT97">
        <v>3</v>
      </c>
      <c r="AU97">
        <v>3</v>
      </c>
      <c r="AV97">
        <v>9</v>
      </c>
      <c r="AW97">
        <v>8</v>
      </c>
      <c r="AX97">
        <v>4</v>
      </c>
      <c r="AY97">
        <v>7</v>
      </c>
      <c r="AZ97">
        <v>1</v>
      </c>
      <c r="BB97">
        <f>IF('WA_Fn-UseC_-HR-Employee-Attriti'!B91="Yes",1,0)</f>
        <v>1</v>
      </c>
    </row>
    <row r="98" spans="1:54" x14ac:dyDescent="0.25">
      <c r="A98">
        <v>91</v>
      </c>
      <c r="B98">
        <f>IF('WA_Fn-UseC_-HR-Employee-Attriti'!L92="Male",1,0)</f>
        <v>1</v>
      </c>
      <c r="C98">
        <f>IF('WA_Fn-UseC_-HR-Employee-Attriti'!L92="Female",1,0)</f>
        <v>0</v>
      </c>
      <c r="D98">
        <v>40</v>
      </c>
      <c r="E98">
        <f>IF('WA_Fn-UseC_-HR-Employee-Attriti'!C92="Travel_Rarely",1,0)</f>
        <v>0</v>
      </c>
      <c r="F98">
        <f>IF('WA_Fn-UseC_-HR-Employee-Attriti'!C92="Travel_Frequently",1,0)</f>
        <v>1</v>
      </c>
      <c r="G98">
        <f>IF('WA_Fn-UseC_-HR-Employee-Attriti'!C92="Non-Travel",1,0)</f>
        <v>0</v>
      </c>
      <c r="H98">
        <v>530</v>
      </c>
      <c r="I98">
        <f>IF('WA_Fn-UseC_-HR-Employee-Attriti'!E92="Sales",1,0)</f>
        <v>0</v>
      </c>
      <c r="J98">
        <f>IF('WA_Fn-UseC_-HR-Employee-Attriti'!E92="Research &amp; Development",1,0)</f>
        <v>1</v>
      </c>
      <c r="K98">
        <f>IF('WA_Fn-UseC_-HR-Employee-Attriti'!E92="Human Resources",1,0)</f>
        <v>0</v>
      </c>
      <c r="L98">
        <v>1</v>
      </c>
      <c r="M98">
        <v>4</v>
      </c>
      <c r="N98">
        <f>IF('WA_Fn-UseC_-HR-Employee-Attriti'!H92="Life Sciences",1,0)</f>
        <v>1</v>
      </c>
      <c r="O98">
        <f>IF('WA_Fn-UseC_-HR-Employee-Attriti'!H92="Human Resources",1,0)</f>
        <v>0</v>
      </c>
      <c r="P98">
        <f>IF('WA_Fn-UseC_-HR-Employee-Attriti'!H92="Marketing",1,0)</f>
        <v>0</v>
      </c>
      <c r="Q98">
        <f>IF('WA_Fn-UseC_-HR-Employee-Attriti'!H92="Medical",1,0)</f>
        <v>0</v>
      </c>
      <c r="R98">
        <f>IF('WA_Fn-UseC_-HR-Employee-Attriti'!H92="Other",1,0)</f>
        <v>0</v>
      </c>
      <c r="S98">
        <f>IF('WA_Fn-UseC_-HR-Employee-Attriti'!H92="Technical Degree",1,0)</f>
        <v>0</v>
      </c>
      <c r="T98">
        <v>3</v>
      </c>
      <c r="U98">
        <v>78</v>
      </c>
      <c r="V98">
        <v>2</v>
      </c>
      <c r="W98">
        <v>4</v>
      </c>
      <c r="X98">
        <f>IF('WA_Fn-UseC_-HR-Employee-Attriti'!P92="Healthcare Representative",1,0)</f>
        <v>1</v>
      </c>
      <c r="Y98">
        <f>IF('WA_Fn-UseC_-HR-Employee-Attriti'!P92="Human Resources",1,0)</f>
        <v>0</v>
      </c>
      <c r="Z98">
        <f>IF('WA_Fn-UseC_-HR-Employee-Attriti'!P92="Laboratory Technician",1,0)</f>
        <v>0</v>
      </c>
      <c r="AA98">
        <f>IF('WA_Fn-UseC_-HR-Employee-Attriti'!P92="Manager",1,0)</f>
        <v>0</v>
      </c>
      <c r="AB98">
        <f>IF('WA_Fn-UseC_-HR-Employee-Attriti'!P92="Manufacturing Director",1,0)</f>
        <v>0</v>
      </c>
      <c r="AC98">
        <f>IF('WA_Fn-UseC_-HR-Employee-Attriti'!P92="Research Director",1,0)</f>
        <v>0</v>
      </c>
      <c r="AD98">
        <f>IF('WA_Fn-UseC_-HR-Employee-Attriti'!P92="Research Scientist",1,0)</f>
        <v>0</v>
      </c>
      <c r="AE98">
        <f>IF('WA_Fn-UseC_-HR-Employee-Attriti'!P92="Sales Executive",1,0)</f>
        <v>0</v>
      </c>
      <c r="AF98">
        <f>IF('WA_Fn-UseC_-HR-Employee-Attriti'!P92="Sales Representative",1,0)</f>
        <v>0</v>
      </c>
      <c r="AG98">
        <v>2</v>
      </c>
      <c r="AH98">
        <f>IF('WA_Fn-UseC_-HR-Employee-Attriti'!R92="Divorced",1,0)</f>
        <v>0</v>
      </c>
      <c r="AI98">
        <f>IF('WA_Fn-UseC_-HR-Employee-Attriti'!R92="Married",1,0)</f>
        <v>1</v>
      </c>
      <c r="AJ98">
        <f>IF('WA_Fn-UseC_-HR-Employee-Attriti'!R92="Single",1,0)</f>
        <v>0</v>
      </c>
      <c r="AK98">
        <v>13503</v>
      </c>
      <c r="AL98">
        <v>14115</v>
      </c>
      <c r="AM98">
        <v>1</v>
      </c>
      <c r="AN98">
        <f>IF('WA_Fn-UseC_-HR-Employee-Attriti'!W92="Yes",1,0)</f>
        <v>0</v>
      </c>
      <c r="AO98">
        <v>22</v>
      </c>
      <c r="AP98">
        <v>4</v>
      </c>
      <c r="AQ98">
        <v>4</v>
      </c>
      <c r="AR98">
        <v>1</v>
      </c>
      <c r="AS98">
        <v>22</v>
      </c>
      <c r="AT98">
        <v>3</v>
      </c>
      <c r="AU98">
        <v>2</v>
      </c>
      <c r="AV98">
        <v>22</v>
      </c>
      <c r="AW98">
        <v>3</v>
      </c>
      <c r="AX98">
        <v>11</v>
      </c>
      <c r="AY98">
        <v>11</v>
      </c>
      <c r="AZ98">
        <v>1</v>
      </c>
      <c r="BB98">
        <f>IF('WA_Fn-UseC_-HR-Employee-Attriti'!B92="Yes",1,0)</f>
        <v>0</v>
      </c>
    </row>
    <row r="99" spans="1:54" x14ac:dyDescent="0.25">
      <c r="A99">
        <v>92</v>
      </c>
      <c r="B99">
        <f>IF('WA_Fn-UseC_-HR-Employee-Attriti'!L93="Male",1,0)</f>
        <v>1</v>
      </c>
      <c r="C99">
        <f>IF('WA_Fn-UseC_-HR-Employee-Attriti'!L93="Female",1,0)</f>
        <v>0</v>
      </c>
      <c r="D99">
        <v>51</v>
      </c>
      <c r="E99">
        <f>IF('WA_Fn-UseC_-HR-Employee-Attriti'!C93="Travel_Rarely",1,0)</f>
        <v>1</v>
      </c>
      <c r="F99">
        <f>IF('WA_Fn-UseC_-HR-Employee-Attriti'!C93="Travel_Frequently",1,0)</f>
        <v>0</v>
      </c>
      <c r="G99">
        <f>IF('WA_Fn-UseC_-HR-Employee-Attriti'!C93="Non-Travel",1,0)</f>
        <v>0</v>
      </c>
      <c r="H99">
        <v>632</v>
      </c>
      <c r="I99">
        <f>IF('WA_Fn-UseC_-HR-Employee-Attriti'!E93="Sales",1,0)</f>
        <v>1</v>
      </c>
      <c r="J99">
        <f>IF('WA_Fn-UseC_-HR-Employee-Attriti'!E93="Research &amp; Development",1,0)</f>
        <v>0</v>
      </c>
      <c r="K99">
        <f>IF('WA_Fn-UseC_-HR-Employee-Attriti'!E93="Human Resources",1,0)</f>
        <v>0</v>
      </c>
      <c r="L99">
        <v>21</v>
      </c>
      <c r="M99">
        <v>4</v>
      </c>
      <c r="N99">
        <f>IF('WA_Fn-UseC_-HR-Employee-Attriti'!H93="Life Sciences",1,0)</f>
        <v>0</v>
      </c>
      <c r="O99">
        <f>IF('WA_Fn-UseC_-HR-Employee-Attriti'!H93="Human Resources",1,0)</f>
        <v>0</v>
      </c>
      <c r="P99">
        <f>IF('WA_Fn-UseC_-HR-Employee-Attriti'!H93="Marketing",1,0)</f>
        <v>1</v>
      </c>
      <c r="Q99">
        <f>IF('WA_Fn-UseC_-HR-Employee-Attriti'!H93="Medical",1,0)</f>
        <v>0</v>
      </c>
      <c r="R99">
        <f>IF('WA_Fn-UseC_-HR-Employee-Attriti'!H93="Other",1,0)</f>
        <v>0</v>
      </c>
      <c r="S99">
        <f>IF('WA_Fn-UseC_-HR-Employee-Attriti'!H93="Technical Degree",1,0)</f>
        <v>0</v>
      </c>
      <c r="T99">
        <v>3</v>
      </c>
      <c r="U99">
        <v>71</v>
      </c>
      <c r="V99">
        <v>3</v>
      </c>
      <c r="W99">
        <v>2</v>
      </c>
      <c r="X99">
        <f>IF('WA_Fn-UseC_-HR-Employee-Attriti'!P93="Healthcare Representative",1,0)</f>
        <v>0</v>
      </c>
      <c r="Y99">
        <f>IF('WA_Fn-UseC_-HR-Employee-Attriti'!P93="Human Resources",1,0)</f>
        <v>0</v>
      </c>
      <c r="Z99">
        <f>IF('WA_Fn-UseC_-HR-Employee-Attriti'!P93="Laboratory Technician",1,0)</f>
        <v>0</v>
      </c>
      <c r="AA99">
        <f>IF('WA_Fn-UseC_-HR-Employee-Attriti'!P93="Manager",1,0)</f>
        <v>0</v>
      </c>
      <c r="AB99">
        <f>IF('WA_Fn-UseC_-HR-Employee-Attriti'!P93="Manufacturing Director",1,0)</f>
        <v>0</v>
      </c>
      <c r="AC99">
        <f>IF('WA_Fn-UseC_-HR-Employee-Attriti'!P93="Research Director",1,0)</f>
        <v>0</v>
      </c>
      <c r="AD99">
        <f>IF('WA_Fn-UseC_-HR-Employee-Attriti'!P93="Research Scientist",1,0)</f>
        <v>0</v>
      </c>
      <c r="AE99">
        <f>IF('WA_Fn-UseC_-HR-Employee-Attriti'!P93="Sales Executive",1,0)</f>
        <v>1</v>
      </c>
      <c r="AF99">
        <f>IF('WA_Fn-UseC_-HR-Employee-Attriti'!P93="Sales Representative",1,0)</f>
        <v>0</v>
      </c>
      <c r="AG99">
        <v>4</v>
      </c>
      <c r="AH99">
        <f>IF('WA_Fn-UseC_-HR-Employee-Attriti'!R93="Divorced",1,0)</f>
        <v>0</v>
      </c>
      <c r="AI99">
        <f>IF('WA_Fn-UseC_-HR-Employee-Attriti'!R93="Married",1,0)</f>
        <v>0</v>
      </c>
      <c r="AJ99">
        <f>IF('WA_Fn-UseC_-HR-Employee-Attriti'!R93="Single",1,0)</f>
        <v>1</v>
      </c>
      <c r="AK99">
        <v>5441</v>
      </c>
      <c r="AL99">
        <v>8423</v>
      </c>
      <c r="AM99">
        <v>0</v>
      </c>
      <c r="AN99">
        <f>IF('WA_Fn-UseC_-HR-Employee-Attriti'!W93="Yes",1,0)</f>
        <v>1</v>
      </c>
      <c r="AO99">
        <v>22</v>
      </c>
      <c r="AP99">
        <v>4</v>
      </c>
      <c r="AQ99">
        <v>4</v>
      </c>
      <c r="AR99">
        <v>0</v>
      </c>
      <c r="AS99">
        <v>11</v>
      </c>
      <c r="AT99">
        <v>2</v>
      </c>
      <c r="AU99">
        <v>1</v>
      </c>
      <c r="AV99">
        <v>10</v>
      </c>
      <c r="AW99">
        <v>7</v>
      </c>
      <c r="AX99">
        <v>1</v>
      </c>
      <c r="AY99">
        <v>0</v>
      </c>
      <c r="AZ99">
        <v>1</v>
      </c>
      <c r="BB99">
        <f>IF('WA_Fn-UseC_-HR-Employee-Attriti'!B93="Yes",1,0)</f>
        <v>0</v>
      </c>
    </row>
    <row r="100" spans="1:54" x14ac:dyDescent="0.25">
      <c r="A100">
        <v>93</v>
      </c>
      <c r="B100">
        <f>IF('WA_Fn-UseC_-HR-Employee-Attriti'!L94="Male",1,0)</f>
        <v>0</v>
      </c>
      <c r="C100">
        <f>IF('WA_Fn-UseC_-HR-Employee-Attriti'!L94="Female",1,0)</f>
        <v>1</v>
      </c>
      <c r="D100">
        <v>30</v>
      </c>
      <c r="E100">
        <f>IF('WA_Fn-UseC_-HR-Employee-Attriti'!C94="Travel_Rarely",1,0)</f>
        <v>1</v>
      </c>
      <c r="F100">
        <f>IF('WA_Fn-UseC_-HR-Employee-Attriti'!C94="Travel_Frequently",1,0)</f>
        <v>0</v>
      </c>
      <c r="G100">
        <f>IF('WA_Fn-UseC_-HR-Employee-Attriti'!C94="Non-Travel",1,0)</f>
        <v>0</v>
      </c>
      <c r="H100">
        <v>1334</v>
      </c>
      <c r="I100">
        <f>IF('WA_Fn-UseC_-HR-Employee-Attriti'!E94="Sales",1,0)</f>
        <v>1</v>
      </c>
      <c r="J100">
        <f>IF('WA_Fn-UseC_-HR-Employee-Attriti'!E94="Research &amp; Development",1,0)</f>
        <v>0</v>
      </c>
      <c r="K100">
        <f>IF('WA_Fn-UseC_-HR-Employee-Attriti'!E94="Human Resources",1,0)</f>
        <v>0</v>
      </c>
      <c r="L100">
        <v>4</v>
      </c>
      <c r="M100">
        <v>2</v>
      </c>
      <c r="N100">
        <f>IF('WA_Fn-UseC_-HR-Employee-Attriti'!H94="Life Sciences",1,0)</f>
        <v>0</v>
      </c>
      <c r="O100">
        <f>IF('WA_Fn-UseC_-HR-Employee-Attriti'!H94="Human Resources",1,0)</f>
        <v>0</v>
      </c>
      <c r="P100">
        <f>IF('WA_Fn-UseC_-HR-Employee-Attriti'!H94="Marketing",1,0)</f>
        <v>0</v>
      </c>
      <c r="Q100">
        <f>IF('WA_Fn-UseC_-HR-Employee-Attriti'!H94="Medical",1,0)</f>
        <v>1</v>
      </c>
      <c r="R100">
        <f>IF('WA_Fn-UseC_-HR-Employee-Attriti'!H94="Other",1,0)</f>
        <v>0</v>
      </c>
      <c r="S100">
        <f>IF('WA_Fn-UseC_-HR-Employee-Attriti'!H94="Technical Degree",1,0)</f>
        <v>0</v>
      </c>
      <c r="T100">
        <v>3</v>
      </c>
      <c r="U100">
        <v>63</v>
      </c>
      <c r="V100">
        <v>2</v>
      </c>
      <c r="W100">
        <v>2</v>
      </c>
      <c r="X100">
        <f>IF('WA_Fn-UseC_-HR-Employee-Attriti'!P94="Healthcare Representative",1,0)</f>
        <v>0</v>
      </c>
      <c r="Y100">
        <f>IF('WA_Fn-UseC_-HR-Employee-Attriti'!P94="Human Resources",1,0)</f>
        <v>0</v>
      </c>
      <c r="Z100">
        <f>IF('WA_Fn-UseC_-HR-Employee-Attriti'!P94="Laboratory Technician",1,0)</f>
        <v>0</v>
      </c>
      <c r="AA100">
        <f>IF('WA_Fn-UseC_-HR-Employee-Attriti'!P94="Manager",1,0)</f>
        <v>0</v>
      </c>
      <c r="AB100">
        <f>IF('WA_Fn-UseC_-HR-Employee-Attriti'!P94="Manufacturing Director",1,0)</f>
        <v>0</v>
      </c>
      <c r="AC100">
        <f>IF('WA_Fn-UseC_-HR-Employee-Attriti'!P94="Research Director",1,0)</f>
        <v>0</v>
      </c>
      <c r="AD100">
        <f>IF('WA_Fn-UseC_-HR-Employee-Attriti'!P94="Research Scientist",1,0)</f>
        <v>0</v>
      </c>
      <c r="AE100">
        <f>IF('WA_Fn-UseC_-HR-Employee-Attriti'!P94="Sales Executive",1,0)</f>
        <v>1</v>
      </c>
      <c r="AF100">
        <f>IF('WA_Fn-UseC_-HR-Employee-Attriti'!P94="Sales Representative",1,0)</f>
        <v>0</v>
      </c>
      <c r="AG100">
        <v>2</v>
      </c>
      <c r="AH100">
        <f>IF('WA_Fn-UseC_-HR-Employee-Attriti'!R94="Divorced",1,0)</f>
        <v>1</v>
      </c>
      <c r="AI100">
        <f>IF('WA_Fn-UseC_-HR-Employee-Attriti'!R94="Married",1,0)</f>
        <v>0</v>
      </c>
      <c r="AJ100">
        <f>IF('WA_Fn-UseC_-HR-Employee-Attriti'!R94="Single",1,0)</f>
        <v>0</v>
      </c>
      <c r="AK100">
        <v>5209</v>
      </c>
      <c r="AL100">
        <v>19760</v>
      </c>
      <c r="AM100">
        <v>1</v>
      </c>
      <c r="AN100">
        <f>IF('WA_Fn-UseC_-HR-Employee-Attriti'!W94="Yes",1,0)</f>
        <v>1</v>
      </c>
      <c r="AO100">
        <v>12</v>
      </c>
      <c r="AP100">
        <v>3</v>
      </c>
      <c r="AQ100">
        <v>2</v>
      </c>
      <c r="AR100">
        <v>3</v>
      </c>
      <c r="AS100">
        <v>11</v>
      </c>
      <c r="AT100">
        <v>4</v>
      </c>
      <c r="AU100">
        <v>2</v>
      </c>
      <c r="AV100">
        <v>11</v>
      </c>
      <c r="AW100">
        <v>8</v>
      </c>
      <c r="AX100">
        <v>2</v>
      </c>
      <c r="AY100">
        <v>7</v>
      </c>
      <c r="AZ100">
        <v>1</v>
      </c>
      <c r="BB100">
        <f>IF('WA_Fn-UseC_-HR-Employee-Attriti'!B94="Yes",1,0)</f>
        <v>0</v>
      </c>
    </row>
    <row r="101" spans="1:54" x14ac:dyDescent="0.25">
      <c r="A101">
        <v>94</v>
      </c>
      <c r="B101">
        <f>IF('WA_Fn-UseC_-HR-Employee-Attriti'!L95="Male",1,0)</f>
        <v>1</v>
      </c>
      <c r="C101">
        <f>IF('WA_Fn-UseC_-HR-Employee-Attriti'!L95="Female",1,0)</f>
        <v>0</v>
      </c>
      <c r="D101">
        <v>46</v>
      </c>
      <c r="E101">
        <f>IF('WA_Fn-UseC_-HR-Employee-Attriti'!C95="Travel_Rarely",1,0)</f>
        <v>0</v>
      </c>
      <c r="F101">
        <f>IF('WA_Fn-UseC_-HR-Employee-Attriti'!C95="Travel_Frequently",1,0)</f>
        <v>1</v>
      </c>
      <c r="G101">
        <f>IF('WA_Fn-UseC_-HR-Employee-Attriti'!C95="Non-Travel",1,0)</f>
        <v>0</v>
      </c>
      <c r="H101">
        <v>638</v>
      </c>
      <c r="I101">
        <f>IF('WA_Fn-UseC_-HR-Employee-Attriti'!E95="Sales",1,0)</f>
        <v>0</v>
      </c>
      <c r="J101">
        <f>IF('WA_Fn-UseC_-HR-Employee-Attriti'!E95="Research &amp; Development",1,0)</f>
        <v>1</v>
      </c>
      <c r="K101">
        <f>IF('WA_Fn-UseC_-HR-Employee-Attriti'!E95="Human Resources",1,0)</f>
        <v>0</v>
      </c>
      <c r="L101">
        <v>1</v>
      </c>
      <c r="M101">
        <v>3</v>
      </c>
      <c r="N101">
        <f>IF('WA_Fn-UseC_-HR-Employee-Attriti'!H95="Life Sciences",1,0)</f>
        <v>0</v>
      </c>
      <c r="O101">
        <f>IF('WA_Fn-UseC_-HR-Employee-Attriti'!H95="Human Resources",1,0)</f>
        <v>0</v>
      </c>
      <c r="P101">
        <f>IF('WA_Fn-UseC_-HR-Employee-Attriti'!H95="Marketing",1,0)</f>
        <v>0</v>
      </c>
      <c r="Q101">
        <f>IF('WA_Fn-UseC_-HR-Employee-Attriti'!H95="Medical",1,0)</f>
        <v>1</v>
      </c>
      <c r="R101">
        <f>IF('WA_Fn-UseC_-HR-Employee-Attriti'!H95="Other",1,0)</f>
        <v>0</v>
      </c>
      <c r="S101">
        <f>IF('WA_Fn-UseC_-HR-Employee-Attriti'!H95="Technical Degree",1,0)</f>
        <v>0</v>
      </c>
      <c r="T101">
        <v>3</v>
      </c>
      <c r="U101">
        <v>40</v>
      </c>
      <c r="V101">
        <v>2</v>
      </c>
      <c r="W101">
        <v>3</v>
      </c>
      <c r="X101">
        <f>IF('WA_Fn-UseC_-HR-Employee-Attriti'!P95="Healthcare Representative",1,0)</f>
        <v>1</v>
      </c>
      <c r="Y101">
        <f>IF('WA_Fn-UseC_-HR-Employee-Attriti'!P95="Human Resources",1,0)</f>
        <v>0</v>
      </c>
      <c r="Z101">
        <f>IF('WA_Fn-UseC_-HR-Employee-Attriti'!P95="Laboratory Technician",1,0)</f>
        <v>0</v>
      </c>
      <c r="AA101">
        <f>IF('WA_Fn-UseC_-HR-Employee-Attriti'!P95="Manager",1,0)</f>
        <v>0</v>
      </c>
      <c r="AB101">
        <f>IF('WA_Fn-UseC_-HR-Employee-Attriti'!P95="Manufacturing Director",1,0)</f>
        <v>0</v>
      </c>
      <c r="AC101">
        <f>IF('WA_Fn-UseC_-HR-Employee-Attriti'!P95="Research Director",1,0)</f>
        <v>0</v>
      </c>
      <c r="AD101">
        <f>IF('WA_Fn-UseC_-HR-Employee-Attriti'!P95="Research Scientist",1,0)</f>
        <v>0</v>
      </c>
      <c r="AE101">
        <f>IF('WA_Fn-UseC_-HR-Employee-Attriti'!P95="Sales Executive",1,0)</f>
        <v>0</v>
      </c>
      <c r="AF101">
        <f>IF('WA_Fn-UseC_-HR-Employee-Attriti'!P95="Sales Representative",1,0)</f>
        <v>0</v>
      </c>
      <c r="AG101">
        <v>1</v>
      </c>
      <c r="AH101">
        <f>IF('WA_Fn-UseC_-HR-Employee-Attriti'!R95="Divorced",1,0)</f>
        <v>0</v>
      </c>
      <c r="AI101">
        <f>IF('WA_Fn-UseC_-HR-Employee-Attriti'!R95="Married",1,0)</f>
        <v>1</v>
      </c>
      <c r="AJ101">
        <f>IF('WA_Fn-UseC_-HR-Employee-Attriti'!R95="Single",1,0)</f>
        <v>0</v>
      </c>
      <c r="AK101">
        <v>10673</v>
      </c>
      <c r="AL101">
        <v>3142</v>
      </c>
      <c r="AM101">
        <v>2</v>
      </c>
      <c r="AN101">
        <f>IF('WA_Fn-UseC_-HR-Employee-Attriti'!W95="Yes",1,0)</f>
        <v>1</v>
      </c>
      <c r="AO101">
        <v>13</v>
      </c>
      <c r="AP101">
        <v>3</v>
      </c>
      <c r="AQ101">
        <v>3</v>
      </c>
      <c r="AR101">
        <v>1</v>
      </c>
      <c r="AS101">
        <v>21</v>
      </c>
      <c r="AT101">
        <v>5</v>
      </c>
      <c r="AU101">
        <v>2</v>
      </c>
      <c r="AV101">
        <v>10</v>
      </c>
      <c r="AW101">
        <v>9</v>
      </c>
      <c r="AX101">
        <v>9</v>
      </c>
      <c r="AY101">
        <v>5</v>
      </c>
      <c r="AZ101">
        <v>1</v>
      </c>
      <c r="BB101">
        <f>IF('WA_Fn-UseC_-HR-Employee-Attriti'!B95="Yes",1,0)</f>
        <v>0</v>
      </c>
    </row>
    <row r="102" spans="1:54" x14ac:dyDescent="0.25">
      <c r="A102">
        <v>95</v>
      </c>
      <c r="B102">
        <f>IF('WA_Fn-UseC_-HR-Employee-Attriti'!L96="Male",1,0)</f>
        <v>1</v>
      </c>
      <c r="C102">
        <f>IF('WA_Fn-UseC_-HR-Employee-Attriti'!L96="Female",1,0)</f>
        <v>0</v>
      </c>
      <c r="D102">
        <v>32</v>
      </c>
      <c r="E102">
        <f>IF('WA_Fn-UseC_-HR-Employee-Attriti'!C96="Travel_Rarely",1,0)</f>
        <v>1</v>
      </c>
      <c r="F102">
        <f>IF('WA_Fn-UseC_-HR-Employee-Attriti'!C96="Travel_Frequently",1,0)</f>
        <v>0</v>
      </c>
      <c r="G102">
        <f>IF('WA_Fn-UseC_-HR-Employee-Attriti'!C96="Non-Travel",1,0)</f>
        <v>0</v>
      </c>
      <c r="H102">
        <v>1093</v>
      </c>
      <c r="I102">
        <f>IF('WA_Fn-UseC_-HR-Employee-Attriti'!E96="Sales",1,0)</f>
        <v>1</v>
      </c>
      <c r="J102">
        <f>IF('WA_Fn-UseC_-HR-Employee-Attriti'!E96="Research &amp; Development",1,0)</f>
        <v>0</v>
      </c>
      <c r="K102">
        <f>IF('WA_Fn-UseC_-HR-Employee-Attriti'!E96="Human Resources",1,0)</f>
        <v>0</v>
      </c>
      <c r="L102">
        <v>6</v>
      </c>
      <c r="M102">
        <v>4</v>
      </c>
      <c r="N102">
        <f>IF('WA_Fn-UseC_-HR-Employee-Attriti'!H96="Life Sciences",1,0)</f>
        <v>0</v>
      </c>
      <c r="O102">
        <f>IF('WA_Fn-UseC_-HR-Employee-Attriti'!H96="Human Resources",1,0)</f>
        <v>0</v>
      </c>
      <c r="P102">
        <f>IF('WA_Fn-UseC_-HR-Employee-Attriti'!H96="Marketing",1,0)</f>
        <v>0</v>
      </c>
      <c r="Q102">
        <f>IF('WA_Fn-UseC_-HR-Employee-Attriti'!H96="Medical",1,0)</f>
        <v>1</v>
      </c>
      <c r="R102">
        <f>IF('WA_Fn-UseC_-HR-Employee-Attriti'!H96="Other",1,0)</f>
        <v>0</v>
      </c>
      <c r="S102">
        <f>IF('WA_Fn-UseC_-HR-Employee-Attriti'!H96="Technical Degree",1,0)</f>
        <v>0</v>
      </c>
      <c r="T102">
        <v>2</v>
      </c>
      <c r="U102">
        <v>87</v>
      </c>
      <c r="V102">
        <v>3</v>
      </c>
      <c r="W102">
        <v>2</v>
      </c>
      <c r="X102">
        <f>IF('WA_Fn-UseC_-HR-Employee-Attriti'!P96="Healthcare Representative",1,0)</f>
        <v>0</v>
      </c>
      <c r="Y102">
        <f>IF('WA_Fn-UseC_-HR-Employee-Attriti'!P96="Human Resources",1,0)</f>
        <v>0</v>
      </c>
      <c r="Z102">
        <f>IF('WA_Fn-UseC_-HR-Employee-Attriti'!P96="Laboratory Technician",1,0)</f>
        <v>0</v>
      </c>
      <c r="AA102">
        <f>IF('WA_Fn-UseC_-HR-Employee-Attriti'!P96="Manager",1,0)</f>
        <v>0</v>
      </c>
      <c r="AB102">
        <f>IF('WA_Fn-UseC_-HR-Employee-Attriti'!P96="Manufacturing Director",1,0)</f>
        <v>0</v>
      </c>
      <c r="AC102">
        <f>IF('WA_Fn-UseC_-HR-Employee-Attriti'!P96="Research Director",1,0)</f>
        <v>0</v>
      </c>
      <c r="AD102">
        <f>IF('WA_Fn-UseC_-HR-Employee-Attriti'!P96="Research Scientist",1,0)</f>
        <v>0</v>
      </c>
      <c r="AE102">
        <f>IF('WA_Fn-UseC_-HR-Employee-Attriti'!P96="Sales Executive",1,0)</f>
        <v>1</v>
      </c>
      <c r="AF102">
        <f>IF('WA_Fn-UseC_-HR-Employee-Attriti'!P96="Sales Representative",1,0)</f>
        <v>0</v>
      </c>
      <c r="AG102">
        <v>3</v>
      </c>
      <c r="AH102">
        <f>IF('WA_Fn-UseC_-HR-Employee-Attriti'!R96="Divorced",1,0)</f>
        <v>0</v>
      </c>
      <c r="AI102">
        <f>IF('WA_Fn-UseC_-HR-Employee-Attriti'!R96="Married",1,0)</f>
        <v>0</v>
      </c>
      <c r="AJ102">
        <f>IF('WA_Fn-UseC_-HR-Employee-Attriti'!R96="Single",1,0)</f>
        <v>1</v>
      </c>
      <c r="AK102">
        <v>5010</v>
      </c>
      <c r="AL102">
        <v>24301</v>
      </c>
      <c r="AM102">
        <v>1</v>
      </c>
      <c r="AN102">
        <f>IF('WA_Fn-UseC_-HR-Employee-Attriti'!W96="Yes",1,0)</f>
        <v>0</v>
      </c>
      <c r="AO102">
        <v>16</v>
      </c>
      <c r="AP102">
        <v>3</v>
      </c>
      <c r="AQ102">
        <v>1</v>
      </c>
      <c r="AR102">
        <v>0</v>
      </c>
      <c r="AS102">
        <v>12</v>
      </c>
      <c r="AT102">
        <v>0</v>
      </c>
      <c r="AU102">
        <v>3</v>
      </c>
      <c r="AV102">
        <v>11</v>
      </c>
      <c r="AW102">
        <v>8</v>
      </c>
      <c r="AX102">
        <v>5</v>
      </c>
      <c r="AY102">
        <v>7</v>
      </c>
      <c r="AZ102">
        <v>1</v>
      </c>
      <c r="BB102">
        <f>IF('WA_Fn-UseC_-HR-Employee-Attriti'!B96="Yes",1,0)</f>
        <v>0</v>
      </c>
    </row>
    <row r="103" spans="1:54" x14ac:dyDescent="0.25">
      <c r="A103">
        <v>96</v>
      </c>
      <c r="B103">
        <f>IF('WA_Fn-UseC_-HR-Employee-Attriti'!L97="Male",1,0)</f>
        <v>0</v>
      </c>
      <c r="C103">
        <f>IF('WA_Fn-UseC_-HR-Employee-Attriti'!L97="Female",1,0)</f>
        <v>1</v>
      </c>
      <c r="D103">
        <v>54</v>
      </c>
      <c r="E103">
        <f>IF('WA_Fn-UseC_-HR-Employee-Attriti'!C97="Travel_Rarely",1,0)</f>
        <v>1</v>
      </c>
      <c r="F103">
        <f>IF('WA_Fn-UseC_-HR-Employee-Attriti'!C97="Travel_Frequently",1,0)</f>
        <v>0</v>
      </c>
      <c r="G103">
        <f>IF('WA_Fn-UseC_-HR-Employee-Attriti'!C97="Non-Travel",1,0)</f>
        <v>0</v>
      </c>
      <c r="H103">
        <v>1217</v>
      </c>
      <c r="I103">
        <f>IF('WA_Fn-UseC_-HR-Employee-Attriti'!E97="Sales",1,0)</f>
        <v>0</v>
      </c>
      <c r="J103">
        <f>IF('WA_Fn-UseC_-HR-Employee-Attriti'!E97="Research &amp; Development",1,0)</f>
        <v>1</v>
      </c>
      <c r="K103">
        <f>IF('WA_Fn-UseC_-HR-Employee-Attriti'!E97="Human Resources",1,0)</f>
        <v>0</v>
      </c>
      <c r="L103">
        <v>2</v>
      </c>
      <c r="M103">
        <v>4</v>
      </c>
      <c r="N103">
        <f>IF('WA_Fn-UseC_-HR-Employee-Attriti'!H97="Life Sciences",1,0)</f>
        <v>0</v>
      </c>
      <c r="O103">
        <f>IF('WA_Fn-UseC_-HR-Employee-Attriti'!H97="Human Resources",1,0)</f>
        <v>0</v>
      </c>
      <c r="P103">
        <f>IF('WA_Fn-UseC_-HR-Employee-Attriti'!H97="Marketing",1,0)</f>
        <v>0</v>
      </c>
      <c r="Q103">
        <f>IF('WA_Fn-UseC_-HR-Employee-Attriti'!H97="Medical",1,0)</f>
        <v>0</v>
      </c>
      <c r="R103">
        <f>IF('WA_Fn-UseC_-HR-Employee-Attriti'!H97="Other",1,0)</f>
        <v>0</v>
      </c>
      <c r="S103">
        <f>IF('WA_Fn-UseC_-HR-Employee-Attriti'!H97="Technical Degree",1,0)</f>
        <v>1</v>
      </c>
      <c r="T103">
        <v>1</v>
      </c>
      <c r="U103">
        <v>60</v>
      </c>
      <c r="V103">
        <v>3</v>
      </c>
      <c r="W103">
        <v>3</v>
      </c>
      <c r="X103">
        <f>IF('WA_Fn-UseC_-HR-Employee-Attriti'!P97="Healthcare Representative",1,0)</f>
        <v>0</v>
      </c>
      <c r="Y103">
        <f>IF('WA_Fn-UseC_-HR-Employee-Attriti'!P97="Human Resources",1,0)</f>
        <v>0</v>
      </c>
      <c r="Z103">
        <f>IF('WA_Fn-UseC_-HR-Employee-Attriti'!P97="Laboratory Technician",1,0)</f>
        <v>0</v>
      </c>
      <c r="AA103">
        <f>IF('WA_Fn-UseC_-HR-Employee-Attriti'!P97="Manager",1,0)</f>
        <v>0</v>
      </c>
      <c r="AB103">
        <f>IF('WA_Fn-UseC_-HR-Employee-Attriti'!P97="Manufacturing Director",1,0)</f>
        <v>0</v>
      </c>
      <c r="AC103">
        <f>IF('WA_Fn-UseC_-HR-Employee-Attriti'!P97="Research Director",1,0)</f>
        <v>1</v>
      </c>
      <c r="AD103">
        <f>IF('WA_Fn-UseC_-HR-Employee-Attriti'!P97="Research Scientist",1,0)</f>
        <v>0</v>
      </c>
      <c r="AE103">
        <f>IF('WA_Fn-UseC_-HR-Employee-Attriti'!P97="Sales Executive",1,0)</f>
        <v>0</v>
      </c>
      <c r="AF103">
        <f>IF('WA_Fn-UseC_-HR-Employee-Attriti'!P97="Sales Representative",1,0)</f>
        <v>0</v>
      </c>
      <c r="AG103">
        <v>3</v>
      </c>
      <c r="AH103">
        <f>IF('WA_Fn-UseC_-HR-Employee-Attriti'!R97="Divorced",1,0)</f>
        <v>0</v>
      </c>
      <c r="AI103">
        <f>IF('WA_Fn-UseC_-HR-Employee-Attriti'!R97="Married",1,0)</f>
        <v>1</v>
      </c>
      <c r="AJ103">
        <f>IF('WA_Fn-UseC_-HR-Employee-Attriti'!R97="Single",1,0)</f>
        <v>0</v>
      </c>
      <c r="AK103">
        <v>13549</v>
      </c>
      <c r="AL103">
        <v>24001</v>
      </c>
      <c r="AM103">
        <v>9</v>
      </c>
      <c r="AN103">
        <f>IF('WA_Fn-UseC_-HR-Employee-Attriti'!W97="Yes",1,0)</f>
        <v>0</v>
      </c>
      <c r="AO103">
        <v>12</v>
      </c>
      <c r="AP103">
        <v>3</v>
      </c>
      <c r="AQ103">
        <v>1</v>
      </c>
      <c r="AR103">
        <v>1</v>
      </c>
      <c r="AS103">
        <v>16</v>
      </c>
      <c r="AT103">
        <v>5</v>
      </c>
      <c r="AU103">
        <v>1</v>
      </c>
      <c r="AV103">
        <v>4</v>
      </c>
      <c r="AW103">
        <v>3</v>
      </c>
      <c r="AX103">
        <v>0</v>
      </c>
      <c r="AY103">
        <v>3</v>
      </c>
      <c r="AZ103">
        <v>1</v>
      </c>
      <c r="BB103">
        <f>IF('WA_Fn-UseC_-HR-Employee-Attriti'!B97="Yes",1,0)</f>
        <v>0</v>
      </c>
    </row>
    <row r="104" spans="1:54" x14ac:dyDescent="0.25">
      <c r="A104">
        <v>97</v>
      </c>
      <c r="B104">
        <f>IF('WA_Fn-UseC_-HR-Employee-Attriti'!L98="Male",1,0)</f>
        <v>0</v>
      </c>
      <c r="C104">
        <f>IF('WA_Fn-UseC_-HR-Employee-Attriti'!L98="Female",1,0)</f>
        <v>1</v>
      </c>
      <c r="D104">
        <v>24</v>
      </c>
      <c r="E104">
        <f>IF('WA_Fn-UseC_-HR-Employee-Attriti'!C98="Travel_Rarely",1,0)</f>
        <v>1</v>
      </c>
      <c r="F104">
        <f>IF('WA_Fn-UseC_-HR-Employee-Attriti'!C98="Travel_Frequently",1,0)</f>
        <v>0</v>
      </c>
      <c r="G104">
        <f>IF('WA_Fn-UseC_-HR-Employee-Attriti'!C98="Non-Travel",1,0)</f>
        <v>0</v>
      </c>
      <c r="H104">
        <v>1353</v>
      </c>
      <c r="I104">
        <f>IF('WA_Fn-UseC_-HR-Employee-Attriti'!E98="Sales",1,0)</f>
        <v>1</v>
      </c>
      <c r="J104">
        <f>IF('WA_Fn-UseC_-HR-Employee-Attriti'!E98="Research &amp; Development",1,0)</f>
        <v>0</v>
      </c>
      <c r="K104">
        <f>IF('WA_Fn-UseC_-HR-Employee-Attriti'!E98="Human Resources",1,0)</f>
        <v>0</v>
      </c>
      <c r="L104">
        <v>3</v>
      </c>
      <c r="M104">
        <v>2</v>
      </c>
      <c r="N104">
        <f>IF('WA_Fn-UseC_-HR-Employee-Attriti'!H98="Life Sciences",1,0)</f>
        <v>0</v>
      </c>
      <c r="O104">
        <f>IF('WA_Fn-UseC_-HR-Employee-Attriti'!H98="Human Resources",1,0)</f>
        <v>0</v>
      </c>
      <c r="P104">
        <f>IF('WA_Fn-UseC_-HR-Employee-Attriti'!H98="Marketing",1,0)</f>
        <v>0</v>
      </c>
      <c r="Q104">
        <f>IF('WA_Fn-UseC_-HR-Employee-Attriti'!H98="Medical",1,0)</f>
        <v>0</v>
      </c>
      <c r="R104">
        <f>IF('WA_Fn-UseC_-HR-Employee-Attriti'!H98="Other",1,0)</f>
        <v>1</v>
      </c>
      <c r="S104">
        <f>IF('WA_Fn-UseC_-HR-Employee-Attriti'!H98="Technical Degree",1,0)</f>
        <v>0</v>
      </c>
      <c r="T104">
        <v>1</v>
      </c>
      <c r="U104">
        <v>33</v>
      </c>
      <c r="V104">
        <v>3</v>
      </c>
      <c r="W104">
        <v>2</v>
      </c>
      <c r="X104">
        <f>IF('WA_Fn-UseC_-HR-Employee-Attriti'!P98="Healthcare Representative",1,0)</f>
        <v>0</v>
      </c>
      <c r="Y104">
        <f>IF('WA_Fn-UseC_-HR-Employee-Attriti'!P98="Human Resources",1,0)</f>
        <v>0</v>
      </c>
      <c r="Z104">
        <f>IF('WA_Fn-UseC_-HR-Employee-Attriti'!P98="Laboratory Technician",1,0)</f>
        <v>0</v>
      </c>
      <c r="AA104">
        <f>IF('WA_Fn-UseC_-HR-Employee-Attriti'!P98="Manager",1,0)</f>
        <v>0</v>
      </c>
      <c r="AB104">
        <f>IF('WA_Fn-UseC_-HR-Employee-Attriti'!P98="Manufacturing Director",1,0)</f>
        <v>0</v>
      </c>
      <c r="AC104">
        <f>IF('WA_Fn-UseC_-HR-Employee-Attriti'!P98="Research Director",1,0)</f>
        <v>0</v>
      </c>
      <c r="AD104">
        <f>IF('WA_Fn-UseC_-HR-Employee-Attriti'!P98="Research Scientist",1,0)</f>
        <v>0</v>
      </c>
      <c r="AE104">
        <f>IF('WA_Fn-UseC_-HR-Employee-Attriti'!P98="Sales Executive",1,0)</f>
        <v>1</v>
      </c>
      <c r="AF104">
        <f>IF('WA_Fn-UseC_-HR-Employee-Attriti'!P98="Sales Representative",1,0)</f>
        <v>0</v>
      </c>
      <c r="AG104">
        <v>3</v>
      </c>
      <c r="AH104">
        <f>IF('WA_Fn-UseC_-HR-Employee-Attriti'!R98="Divorced",1,0)</f>
        <v>0</v>
      </c>
      <c r="AI104">
        <f>IF('WA_Fn-UseC_-HR-Employee-Attriti'!R98="Married",1,0)</f>
        <v>1</v>
      </c>
      <c r="AJ104">
        <f>IF('WA_Fn-UseC_-HR-Employee-Attriti'!R98="Single",1,0)</f>
        <v>0</v>
      </c>
      <c r="AK104">
        <v>4999</v>
      </c>
      <c r="AL104">
        <v>17519</v>
      </c>
      <c r="AM104">
        <v>0</v>
      </c>
      <c r="AN104">
        <f>IF('WA_Fn-UseC_-HR-Employee-Attriti'!W98="Yes",1,0)</f>
        <v>0</v>
      </c>
      <c r="AO104">
        <v>21</v>
      </c>
      <c r="AP104">
        <v>4</v>
      </c>
      <c r="AQ104">
        <v>1</v>
      </c>
      <c r="AR104">
        <v>1</v>
      </c>
      <c r="AS104">
        <v>4</v>
      </c>
      <c r="AT104">
        <v>2</v>
      </c>
      <c r="AU104">
        <v>2</v>
      </c>
      <c r="AV104">
        <v>3</v>
      </c>
      <c r="AW104">
        <v>2</v>
      </c>
      <c r="AX104">
        <v>0</v>
      </c>
      <c r="AY104">
        <v>2</v>
      </c>
      <c r="AZ104">
        <v>1</v>
      </c>
      <c r="BB104">
        <f>IF('WA_Fn-UseC_-HR-Employee-Attriti'!B98="Yes",1,0)</f>
        <v>0</v>
      </c>
    </row>
    <row r="105" spans="1:54" x14ac:dyDescent="0.25">
      <c r="A105">
        <v>98</v>
      </c>
      <c r="B105">
        <f>IF('WA_Fn-UseC_-HR-Employee-Attriti'!L99="Male",1,0)</f>
        <v>1</v>
      </c>
      <c r="C105">
        <f>IF('WA_Fn-UseC_-HR-Employee-Attriti'!L99="Female",1,0)</f>
        <v>0</v>
      </c>
      <c r="D105">
        <v>28</v>
      </c>
      <c r="E105">
        <f>IF('WA_Fn-UseC_-HR-Employee-Attriti'!C99="Travel_Rarely",1,0)</f>
        <v>0</v>
      </c>
      <c r="F105">
        <f>IF('WA_Fn-UseC_-HR-Employee-Attriti'!C99="Travel_Frequently",1,0)</f>
        <v>0</v>
      </c>
      <c r="G105">
        <f>IF('WA_Fn-UseC_-HR-Employee-Attriti'!C99="Non-Travel",1,0)</f>
        <v>1</v>
      </c>
      <c r="H105">
        <v>120</v>
      </c>
      <c r="I105">
        <f>IF('WA_Fn-UseC_-HR-Employee-Attriti'!E99="Sales",1,0)</f>
        <v>1</v>
      </c>
      <c r="J105">
        <f>IF('WA_Fn-UseC_-HR-Employee-Attriti'!E99="Research &amp; Development",1,0)</f>
        <v>0</v>
      </c>
      <c r="K105">
        <f>IF('WA_Fn-UseC_-HR-Employee-Attriti'!E99="Human Resources",1,0)</f>
        <v>0</v>
      </c>
      <c r="L105">
        <v>4</v>
      </c>
      <c r="M105">
        <v>3</v>
      </c>
      <c r="N105">
        <f>IF('WA_Fn-UseC_-HR-Employee-Attriti'!H99="Life Sciences",1,0)</f>
        <v>0</v>
      </c>
      <c r="O105">
        <f>IF('WA_Fn-UseC_-HR-Employee-Attriti'!H99="Human Resources",1,0)</f>
        <v>0</v>
      </c>
      <c r="P105">
        <f>IF('WA_Fn-UseC_-HR-Employee-Attriti'!H99="Marketing",1,0)</f>
        <v>0</v>
      </c>
      <c r="Q105">
        <f>IF('WA_Fn-UseC_-HR-Employee-Attriti'!H99="Medical",1,0)</f>
        <v>1</v>
      </c>
      <c r="R105">
        <f>IF('WA_Fn-UseC_-HR-Employee-Attriti'!H99="Other",1,0)</f>
        <v>0</v>
      </c>
      <c r="S105">
        <f>IF('WA_Fn-UseC_-HR-Employee-Attriti'!H99="Technical Degree",1,0)</f>
        <v>0</v>
      </c>
      <c r="T105">
        <v>2</v>
      </c>
      <c r="U105">
        <v>43</v>
      </c>
      <c r="V105">
        <v>3</v>
      </c>
      <c r="W105">
        <v>2</v>
      </c>
      <c r="X105">
        <f>IF('WA_Fn-UseC_-HR-Employee-Attriti'!P99="Healthcare Representative",1,0)</f>
        <v>0</v>
      </c>
      <c r="Y105">
        <f>IF('WA_Fn-UseC_-HR-Employee-Attriti'!P99="Human Resources",1,0)</f>
        <v>0</v>
      </c>
      <c r="Z105">
        <f>IF('WA_Fn-UseC_-HR-Employee-Attriti'!P99="Laboratory Technician",1,0)</f>
        <v>0</v>
      </c>
      <c r="AA105">
        <f>IF('WA_Fn-UseC_-HR-Employee-Attriti'!P99="Manager",1,0)</f>
        <v>0</v>
      </c>
      <c r="AB105">
        <f>IF('WA_Fn-UseC_-HR-Employee-Attriti'!P99="Manufacturing Director",1,0)</f>
        <v>0</v>
      </c>
      <c r="AC105">
        <f>IF('WA_Fn-UseC_-HR-Employee-Attriti'!P99="Research Director",1,0)</f>
        <v>0</v>
      </c>
      <c r="AD105">
        <f>IF('WA_Fn-UseC_-HR-Employee-Attriti'!P99="Research Scientist",1,0)</f>
        <v>0</v>
      </c>
      <c r="AE105">
        <f>IF('WA_Fn-UseC_-HR-Employee-Attriti'!P99="Sales Executive",1,0)</f>
        <v>1</v>
      </c>
      <c r="AF105">
        <f>IF('WA_Fn-UseC_-HR-Employee-Attriti'!P99="Sales Representative",1,0)</f>
        <v>0</v>
      </c>
      <c r="AG105">
        <v>3</v>
      </c>
      <c r="AH105">
        <f>IF('WA_Fn-UseC_-HR-Employee-Attriti'!R99="Divorced",1,0)</f>
        <v>0</v>
      </c>
      <c r="AI105">
        <f>IF('WA_Fn-UseC_-HR-Employee-Attriti'!R99="Married",1,0)</f>
        <v>1</v>
      </c>
      <c r="AJ105">
        <f>IF('WA_Fn-UseC_-HR-Employee-Attriti'!R99="Single",1,0)</f>
        <v>0</v>
      </c>
      <c r="AK105">
        <v>4221</v>
      </c>
      <c r="AL105">
        <v>8863</v>
      </c>
      <c r="AM105">
        <v>1</v>
      </c>
      <c r="AN105">
        <f>IF('WA_Fn-UseC_-HR-Employee-Attriti'!W99="Yes",1,0)</f>
        <v>0</v>
      </c>
      <c r="AO105">
        <v>15</v>
      </c>
      <c r="AP105">
        <v>3</v>
      </c>
      <c r="AQ105">
        <v>2</v>
      </c>
      <c r="AR105">
        <v>0</v>
      </c>
      <c r="AS105">
        <v>5</v>
      </c>
      <c r="AT105">
        <v>3</v>
      </c>
      <c r="AU105">
        <v>4</v>
      </c>
      <c r="AV105">
        <v>5</v>
      </c>
      <c r="AW105">
        <v>4</v>
      </c>
      <c r="AX105">
        <v>0</v>
      </c>
      <c r="AY105">
        <v>4</v>
      </c>
      <c r="AZ105">
        <v>1</v>
      </c>
      <c r="BB105">
        <f>IF('WA_Fn-UseC_-HR-Employee-Attriti'!B99="Yes",1,0)</f>
        <v>0</v>
      </c>
    </row>
    <row r="106" spans="1:54" x14ac:dyDescent="0.25">
      <c r="A106">
        <v>99</v>
      </c>
      <c r="B106">
        <f>IF('WA_Fn-UseC_-HR-Employee-Attriti'!L100="Male",1,0)</f>
        <v>1</v>
      </c>
      <c r="C106">
        <f>IF('WA_Fn-UseC_-HR-Employee-Attriti'!L100="Female",1,0)</f>
        <v>0</v>
      </c>
      <c r="D106">
        <v>58</v>
      </c>
      <c r="E106">
        <f>IF('WA_Fn-UseC_-HR-Employee-Attriti'!C100="Travel_Rarely",1,0)</f>
        <v>1</v>
      </c>
      <c r="F106">
        <f>IF('WA_Fn-UseC_-HR-Employee-Attriti'!C100="Travel_Frequently",1,0)</f>
        <v>0</v>
      </c>
      <c r="G106">
        <f>IF('WA_Fn-UseC_-HR-Employee-Attriti'!C100="Non-Travel",1,0)</f>
        <v>0</v>
      </c>
      <c r="H106">
        <v>682</v>
      </c>
      <c r="I106">
        <f>IF('WA_Fn-UseC_-HR-Employee-Attriti'!E100="Sales",1,0)</f>
        <v>1</v>
      </c>
      <c r="J106">
        <f>IF('WA_Fn-UseC_-HR-Employee-Attriti'!E100="Research &amp; Development",1,0)</f>
        <v>0</v>
      </c>
      <c r="K106">
        <f>IF('WA_Fn-UseC_-HR-Employee-Attriti'!E100="Human Resources",1,0)</f>
        <v>0</v>
      </c>
      <c r="L106">
        <v>10</v>
      </c>
      <c r="M106">
        <v>4</v>
      </c>
      <c r="N106">
        <f>IF('WA_Fn-UseC_-HR-Employee-Attriti'!H100="Life Sciences",1,0)</f>
        <v>0</v>
      </c>
      <c r="O106">
        <f>IF('WA_Fn-UseC_-HR-Employee-Attriti'!H100="Human Resources",1,0)</f>
        <v>0</v>
      </c>
      <c r="P106">
        <f>IF('WA_Fn-UseC_-HR-Employee-Attriti'!H100="Marketing",1,0)</f>
        <v>0</v>
      </c>
      <c r="Q106">
        <f>IF('WA_Fn-UseC_-HR-Employee-Attriti'!H100="Medical",1,0)</f>
        <v>1</v>
      </c>
      <c r="R106">
        <f>IF('WA_Fn-UseC_-HR-Employee-Attriti'!H100="Other",1,0)</f>
        <v>0</v>
      </c>
      <c r="S106">
        <f>IF('WA_Fn-UseC_-HR-Employee-Attriti'!H100="Technical Degree",1,0)</f>
        <v>0</v>
      </c>
      <c r="T106">
        <v>4</v>
      </c>
      <c r="U106">
        <v>37</v>
      </c>
      <c r="V106">
        <v>3</v>
      </c>
      <c r="W106">
        <v>4</v>
      </c>
      <c r="X106">
        <f>IF('WA_Fn-UseC_-HR-Employee-Attriti'!P100="Healthcare Representative",1,0)</f>
        <v>0</v>
      </c>
      <c r="Y106">
        <f>IF('WA_Fn-UseC_-HR-Employee-Attriti'!P100="Human Resources",1,0)</f>
        <v>0</v>
      </c>
      <c r="Z106">
        <f>IF('WA_Fn-UseC_-HR-Employee-Attriti'!P100="Laboratory Technician",1,0)</f>
        <v>0</v>
      </c>
      <c r="AA106">
        <f>IF('WA_Fn-UseC_-HR-Employee-Attriti'!P100="Manager",1,0)</f>
        <v>0</v>
      </c>
      <c r="AB106">
        <f>IF('WA_Fn-UseC_-HR-Employee-Attriti'!P100="Manufacturing Director",1,0)</f>
        <v>0</v>
      </c>
      <c r="AC106">
        <f>IF('WA_Fn-UseC_-HR-Employee-Attriti'!P100="Research Director",1,0)</f>
        <v>0</v>
      </c>
      <c r="AD106">
        <f>IF('WA_Fn-UseC_-HR-Employee-Attriti'!P100="Research Scientist",1,0)</f>
        <v>0</v>
      </c>
      <c r="AE106">
        <f>IF('WA_Fn-UseC_-HR-Employee-Attriti'!P100="Sales Executive",1,0)</f>
        <v>1</v>
      </c>
      <c r="AF106">
        <f>IF('WA_Fn-UseC_-HR-Employee-Attriti'!P100="Sales Representative",1,0)</f>
        <v>0</v>
      </c>
      <c r="AG106">
        <v>3</v>
      </c>
      <c r="AH106">
        <f>IF('WA_Fn-UseC_-HR-Employee-Attriti'!R100="Divorced",1,0)</f>
        <v>0</v>
      </c>
      <c r="AI106">
        <f>IF('WA_Fn-UseC_-HR-Employee-Attriti'!R100="Married",1,0)</f>
        <v>0</v>
      </c>
      <c r="AJ106">
        <f>IF('WA_Fn-UseC_-HR-Employee-Attriti'!R100="Single",1,0)</f>
        <v>1</v>
      </c>
      <c r="AK106">
        <v>13872</v>
      </c>
      <c r="AL106">
        <v>24409</v>
      </c>
      <c r="AM106">
        <v>0</v>
      </c>
      <c r="AN106">
        <f>IF('WA_Fn-UseC_-HR-Employee-Attriti'!W100="Yes",1,0)</f>
        <v>0</v>
      </c>
      <c r="AO106">
        <v>13</v>
      </c>
      <c r="AP106">
        <v>3</v>
      </c>
      <c r="AQ106">
        <v>3</v>
      </c>
      <c r="AR106">
        <v>0</v>
      </c>
      <c r="AS106">
        <v>38</v>
      </c>
      <c r="AT106">
        <v>1</v>
      </c>
      <c r="AU106">
        <v>2</v>
      </c>
      <c r="AV106">
        <v>37</v>
      </c>
      <c r="AW106">
        <v>10</v>
      </c>
      <c r="AX106">
        <v>1</v>
      </c>
      <c r="AY106">
        <v>8</v>
      </c>
      <c r="AZ106">
        <v>1</v>
      </c>
      <c r="BB106">
        <f>IF('WA_Fn-UseC_-HR-Employee-Attriti'!B100="Yes",1,0)</f>
        <v>0</v>
      </c>
    </row>
    <row r="107" spans="1:54" x14ac:dyDescent="0.25">
      <c r="A107">
        <v>100</v>
      </c>
      <c r="B107">
        <f>IF('WA_Fn-UseC_-HR-Employee-Attriti'!L101="Male",1,0)</f>
        <v>1</v>
      </c>
      <c r="C107">
        <f>IF('WA_Fn-UseC_-HR-Employee-Attriti'!L101="Female",1,0)</f>
        <v>0</v>
      </c>
      <c r="D107">
        <v>44</v>
      </c>
      <c r="E107">
        <f>IF('WA_Fn-UseC_-HR-Employee-Attriti'!C101="Travel_Rarely",1,0)</f>
        <v>0</v>
      </c>
      <c r="F107">
        <f>IF('WA_Fn-UseC_-HR-Employee-Attriti'!C101="Travel_Frequently",1,0)</f>
        <v>0</v>
      </c>
      <c r="G107">
        <f>IF('WA_Fn-UseC_-HR-Employee-Attriti'!C101="Non-Travel",1,0)</f>
        <v>1</v>
      </c>
      <c r="H107">
        <v>489</v>
      </c>
      <c r="I107">
        <f>IF('WA_Fn-UseC_-HR-Employee-Attriti'!E101="Sales",1,0)</f>
        <v>0</v>
      </c>
      <c r="J107">
        <f>IF('WA_Fn-UseC_-HR-Employee-Attriti'!E101="Research &amp; Development",1,0)</f>
        <v>1</v>
      </c>
      <c r="K107">
        <f>IF('WA_Fn-UseC_-HR-Employee-Attriti'!E101="Human Resources",1,0)</f>
        <v>0</v>
      </c>
      <c r="L107">
        <v>23</v>
      </c>
      <c r="M107">
        <v>3</v>
      </c>
      <c r="N107">
        <f>IF('WA_Fn-UseC_-HR-Employee-Attriti'!H101="Life Sciences",1,0)</f>
        <v>0</v>
      </c>
      <c r="O107">
        <f>IF('WA_Fn-UseC_-HR-Employee-Attriti'!H101="Human Resources",1,0)</f>
        <v>0</v>
      </c>
      <c r="P107">
        <f>IF('WA_Fn-UseC_-HR-Employee-Attriti'!H101="Marketing",1,0)</f>
        <v>0</v>
      </c>
      <c r="Q107">
        <f>IF('WA_Fn-UseC_-HR-Employee-Attriti'!H101="Medical",1,0)</f>
        <v>1</v>
      </c>
      <c r="R107">
        <f>IF('WA_Fn-UseC_-HR-Employee-Attriti'!H101="Other",1,0)</f>
        <v>0</v>
      </c>
      <c r="S107">
        <f>IF('WA_Fn-UseC_-HR-Employee-Attriti'!H101="Technical Degree",1,0)</f>
        <v>0</v>
      </c>
      <c r="T107">
        <v>2</v>
      </c>
      <c r="U107">
        <v>67</v>
      </c>
      <c r="V107">
        <v>3</v>
      </c>
      <c r="W107">
        <v>2</v>
      </c>
      <c r="X107">
        <f>IF('WA_Fn-UseC_-HR-Employee-Attriti'!P101="Healthcare Representative",1,0)</f>
        <v>0</v>
      </c>
      <c r="Y107">
        <f>IF('WA_Fn-UseC_-HR-Employee-Attriti'!P101="Human Resources",1,0)</f>
        <v>0</v>
      </c>
      <c r="Z107">
        <f>IF('WA_Fn-UseC_-HR-Employee-Attriti'!P101="Laboratory Technician",1,0)</f>
        <v>1</v>
      </c>
      <c r="AA107">
        <f>IF('WA_Fn-UseC_-HR-Employee-Attriti'!P101="Manager",1,0)</f>
        <v>0</v>
      </c>
      <c r="AB107">
        <f>IF('WA_Fn-UseC_-HR-Employee-Attriti'!P101="Manufacturing Director",1,0)</f>
        <v>0</v>
      </c>
      <c r="AC107">
        <f>IF('WA_Fn-UseC_-HR-Employee-Attriti'!P101="Research Director",1,0)</f>
        <v>0</v>
      </c>
      <c r="AD107">
        <f>IF('WA_Fn-UseC_-HR-Employee-Attriti'!P101="Research Scientist",1,0)</f>
        <v>0</v>
      </c>
      <c r="AE107">
        <f>IF('WA_Fn-UseC_-HR-Employee-Attriti'!P101="Sales Executive",1,0)</f>
        <v>0</v>
      </c>
      <c r="AF107">
        <f>IF('WA_Fn-UseC_-HR-Employee-Attriti'!P101="Sales Representative",1,0)</f>
        <v>0</v>
      </c>
      <c r="AG107">
        <v>2</v>
      </c>
      <c r="AH107">
        <f>IF('WA_Fn-UseC_-HR-Employee-Attriti'!R101="Divorced",1,0)</f>
        <v>0</v>
      </c>
      <c r="AI107">
        <f>IF('WA_Fn-UseC_-HR-Employee-Attriti'!R101="Married",1,0)</f>
        <v>1</v>
      </c>
      <c r="AJ107">
        <f>IF('WA_Fn-UseC_-HR-Employee-Attriti'!R101="Single",1,0)</f>
        <v>0</v>
      </c>
      <c r="AK107">
        <v>2042</v>
      </c>
      <c r="AL107">
        <v>25043</v>
      </c>
      <c r="AM107">
        <v>4</v>
      </c>
      <c r="AN107">
        <f>IF('WA_Fn-UseC_-HR-Employee-Attriti'!W101="Yes",1,0)</f>
        <v>0</v>
      </c>
      <c r="AO107">
        <v>12</v>
      </c>
      <c r="AP107">
        <v>3</v>
      </c>
      <c r="AQ107">
        <v>3</v>
      </c>
      <c r="AR107">
        <v>1</v>
      </c>
      <c r="AS107">
        <v>17</v>
      </c>
      <c r="AT107">
        <v>3</v>
      </c>
      <c r="AU107">
        <v>4</v>
      </c>
      <c r="AV107">
        <v>3</v>
      </c>
      <c r="AW107">
        <v>2</v>
      </c>
      <c r="AX107">
        <v>1</v>
      </c>
      <c r="AY107">
        <v>2</v>
      </c>
      <c r="AZ107">
        <v>1</v>
      </c>
      <c r="BB107">
        <f>IF('WA_Fn-UseC_-HR-Employee-Attriti'!B101="Yes",1,0)</f>
        <v>0</v>
      </c>
    </row>
    <row r="108" spans="1:54" x14ac:dyDescent="0.25">
      <c r="A108">
        <v>101</v>
      </c>
      <c r="B108">
        <f>IF('WA_Fn-UseC_-HR-Employee-Attriti'!L102="Male",1,0)</f>
        <v>1</v>
      </c>
      <c r="C108">
        <f>IF('WA_Fn-UseC_-HR-Employee-Attriti'!L102="Female",1,0)</f>
        <v>0</v>
      </c>
      <c r="D108">
        <v>37</v>
      </c>
      <c r="E108">
        <f>IF('WA_Fn-UseC_-HR-Employee-Attriti'!C102="Travel_Rarely",1,0)</f>
        <v>1</v>
      </c>
      <c r="F108">
        <f>IF('WA_Fn-UseC_-HR-Employee-Attriti'!C102="Travel_Frequently",1,0)</f>
        <v>0</v>
      </c>
      <c r="G108">
        <f>IF('WA_Fn-UseC_-HR-Employee-Attriti'!C102="Non-Travel",1,0)</f>
        <v>0</v>
      </c>
      <c r="H108">
        <v>807</v>
      </c>
      <c r="I108">
        <f>IF('WA_Fn-UseC_-HR-Employee-Attriti'!E102="Sales",1,0)</f>
        <v>0</v>
      </c>
      <c r="J108">
        <f>IF('WA_Fn-UseC_-HR-Employee-Attriti'!E102="Research &amp; Development",1,0)</f>
        <v>0</v>
      </c>
      <c r="K108">
        <f>IF('WA_Fn-UseC_-HR-Employee-Attriti'!E102="Human Resources",1,0)</f>
        <v>1</v>
      </c>
      <c r="L108">
        <v>6</v>
      </c>
      <c r="M108">
        <v>4</v>
      </c>
      <c r="N108">
        <f>IF('WA_Fn-UseC_-HR-Employee-Attriti'!H102="Life Sciences",1,0)</f>
        <v>0</v>
      </c>
      <c r="O108">
        <f>IF('WA_Fn-UseC_-HR-Employee-Attriti'!H102="Human Resources",1,0)</f>
        <v>1</v>
      </c>
      <c r="P108">
        <f>IF('WA_Fn-UseC_-HR-Employee-Attriti'!H102="Marketing",1,0)</f>
        <v>0</v>
      </c>
      <c r="Q108">
        <f>IF('WA_Fn-UseC_-HR-Employee-Attriti'!H102="Medical",1,0)</f>
        <v>0</v>
      </c>
      <c r="R108">
        <f>IF('WA_Fn-UseC_-HR-Employee-Attriti'!H102="Other",1,0)</f>
        <v>0</v>
      </c>
      <c r="S108">
        <f>IF('WA_Fn-UseC_-HR-Employee-Attriti'!H102="Technical Degree",1,0)</f>
        <v>0</v>
      </c>
      <c r="T108">
        <v>3</v>
      </c>
      <c r="U108">
        <v>63</v>
      </c>
      <c r="V108">
        <v>3</v>
      </c>
      <c r="W108">
        <v>1</v>
      </c>
      <c r="X108">
        <f>IF('WA_Fn-UseC_-HR-Employee-Attriti'!P102="Healthcare Representative",1,0)</f>
        <v>0</v>
      </c>
      <c r="Y108">
        <f>IF('WA_Fn-UseC_-HR-Employee-Attriti'!P102="Human Resources",1,0)</f>
        <v>1</v>
      </c>
      <c r="Z108">
        <f>IF('WA_Fn-UseC_-HR-Employee-Attriti'!P102="Laboratory Technician",1,0)</f>
        <v>0</v>
      </c>
      <c r="AA108">
        <f>IF('WA_Fn-UseC_-HR-Employee-Attriti'!P102="Manager",1,0)</f>
        <v>0</v>
      </c>
      <c r="AB108">
        <f>IF('WA_Fn-UseC_-HR-Employee-Attriti'!P102="Manufacturing Director",1,0)</f>
        <v>0</v>
      </c>
      <c r="AC108">
        <f>IF('WA_Fn-UseC_-HR-Employee-Attriti'!P102="Research Director",1,0)</f>
        <v>0</v>
      </c>
      <c r="AD108">
        <f>IF('WA_Fn-UseC_-HR-Employee-Attriti'!P102="Research Scientist",1,0)</f>
        <v>0</v>
      </c>
      <c r="AE108">
        <f>IF('WA_Fn-UseC_-HR-Employee-Attriti'!P102="Sales Executive",1,0)</f>
        <v>0</v>
      </c>
      <c r="AF108">
        <f>IF('WA_Fn-UseC_-HR-Employee-Attriti'!P102="Sales Representative",1,0)</f>
        <v>0</v>
      </c>
      <c r="AG108">
        <v>1</v>
      </c>
      <c r="AH108">
        <f>IF('WA_Fn-UseC_-HR-Employee-Attriti'!R102="Divorced",1,0)</f>
        <v>1</v>
      </c>
      <c r="AI108">
        <f>IF('WA_Fn-UseC_-HR-Employee-Attriti'!R102="Married",1,0)</f>
        <v>0</v>
      </c>
      <c r="AJ108">
        <f>IF('WA_Fn-UseC_-HR-Employee-Attriti'!R102="Single",1,0)</f>
        <v>0</v>
      </c>
      <c r="AK108">
        <v>2073</v>
      </c>
      <c r="AL108">
        <v>23648</v>
      </c>
      <c r="AM108">
        <v>4</v>
      </c>
      <c r="AN108">
        <f>IF('WA_Fn-UseC_-HR-Employee-Attriti'!W102="Yes",1,0)</f>
        <v>1</v>
      </c>
      <c r="AO108">
        <v>22</v>
      </c>
      <c r="AP108">
        <v>4</v>
      </c>
      <c r="AQ108">
        <v>4</v>
      </c>
      <c r="AR108">
        <v>0</v>
      </c>
      <c r="AS108">
        <v>7</v>
      </c>
      <c r="AT108">
        <v>3</v>
      </c>
      <c r="AU108">
        <v>3</v>
      </c>
      <c r="AV108">
        <v>3</v>
      </c>
      <c r="AW108">
        <v>2</v>
      </c>
      <c r="AX108">
        <v>0</v>
      </c>
      <c r="AY108">
        <v>2</v>
      </c>
      <c r="AZ108">
        <v>1</v>
      </c>
      <c r="BB108">
        <f>IF('WA_Fn-UseC_-HR-Employee-Attriti'!B102="Yes",1,0)</f>
        <v>1</v>
      </c>
    </row>
    <row r="109" spans="1:54" x14ac:dyDescent="0.25">
      <c r="A109">
        <v>102</v>
      </c>
      <c r="B109">
        <f>IF('WA_Fn-UseC_-HR-Employee-Attriti'!L103="Male",1,0)</f>
        <v>1</v>
      </c>
      <c r="C109">
        <f>IF('WA_Fn-UseC_-HR-Employee-Attriti'!L103="Female",1,0)</f>
        <v>0</v>
      </c>
      <c r="D109">
        <v>32</v>
      </c>
      <c r="E109">
        <f>IF('WA_Fn-UseC_-HR-Employee-Attriti'!C103="Travel_Rarely",1,0)</f>
        <v>1</v>
      </c>
      <c r="F109">
        <f>IF('WA_Fn-UseC_-HR-Employee-Attriti'!C103="Travel_Frequently",1,0)</f>
        <v>0</v>
      </c>
      <c r="G109">
        <f>IF('WA_Fn-UseC_-HR-Employee-Attriti'!C103="Non-Travel",1,0)</f>
        <v>0</v>
      </c>
      <c r="H109">
        <v>827</v>
      </c>
      <c r="I109">
        <f>IF('WA_Fn-UseC_-HR-Employee-Attriti'!E103="Sales",1,0)</f>
        <v>0</v>
      </c>
      <c r="J109">
        <f>IF('WA_Fn-UseC_-HR-Employee-Attriti'!E103="Research &amp; Development",1,0)</f>
        <v>1</v>
      </c>
      <c r="K109">
        <f>IF('WA_Fn-UseC_-HR-Employee-Attriti'!E103="Human Resources",1,0)</f>
        <v>0</v>
      </c>
      <c r="L109">
        <v>1</v>
      </c>
      <c r="M109">
        <v>1</v>
      </c>
      <c r="N109">
        <f>IF('WA_Fn-UseC_-HR-Employee-Attriti'!H103="Life Sciences",1,0)</f>
        <v>1</v>
      </c>
      <c r="O109">
        <f>IF('WA_Fn-UseC_-HR-Employee-Attriti'!H103="Human Resources",1,0)</f>
        <v>0</v>
      </c>
      <c r="P109">
        <f>IF('WA_Fn-UseC_-HR-Employee-Attriti'!H103="Marketing",1,0)</f>
        <v>0</v>
      </c>
      <c r="Q109">
        <f>IF('WA_Fn-UseC_-HR-Employee-Attriti'!H103="Medical",1,0)</f>
        <v>0</v>
      </c>
      <c r="R109">
        <f>IF('WA_Fn-UseC_-HR-Employee-Attriti'!H103="Other",1,0)</f>
        <v>0</v>
      </c>
      <c r="S109">
        <f>IF('WA_Fn-UseC_-HR-Employee-Attriti'!H103="Technical Degree",1,0)</f>
        <v>0</v>
      </c>
      <c r="T109">
        <v>4</v>
      </c>
      <c r="U109">
        <v>71</v>
      </c>
      <c r="V109">
        <v>3</v>
      </c>
      <c r="W109">
        <v>1</v>
      </c>
      <c r="X109">
        <f>IF('WA_Fn-UseC_-HR-Employee-Attriti'!P103="Healthcare Representative",1,0)</f>
        <v>0</v>
      </c>
      <c r="Y109">
        <f>IF('WA_Fn-UseC_-HR-Employee-Attriti'!P103="Human Resources",1,0)</f>
        <v>0</v>
      </c>
      <c r="Z109">
        <f>IF('WA_Fn-UseC_-HR-Employee-Attriti'!P103="Laboratory Technician",1,0)</f>
        <v>0</v>
      </c>
      <c r="AA109">
        <f>IF('WA_Fn-UseC_-HR-Employee-Attriti'!P103="Manager",1,0)</f>
        <v>0</v>
      </c>
      <c r="AB109">
        <f>IF('WA_Fn-UseC_-HR-Employee-Attriti'!P103="Manufacturing Director",1,0)</f>
        <v>0</v>
      </c>
      <c r="AC109">
        <f>IF('WA_Fn-UseC_-HR-Employee-Attriti'!P103="Research Director",1,0)</f>
        <v>0</v>
      </c>
      <c r="AD109">
        <f>IF('WA_Fn-UseC_-HR-Employee-Attriti'!P103="Research Scientist",1,0)</f>
        <v>1</v>
      </c>
      <c r="AE109">
        <f>IF('WA_Fn-UseC_-HR-Employee-Attriti'!P103="Sales Executive",1,0)</f>
        <v>0</v>
      </c>
      <c r="AF109">
        <f>IF('WA_Fn-UseC_-HR-Employee-Attriti'!P103="Sales Representative",1,0)</f>
        <v>0</v>
      </c>
      <c r="AG109">
        <v>1</v>
      </c>
      <c r="AH109">
        <f>IF('WA_Fn-UseC_-HR-Employee-Attriti'!R103="Divorced",1,0)</f>
        <v>0</v>
      </c>
      <c r="AI109">
        <f>IF('WA_Fn-UseC_-HR-Employee-Attriti'!R103="Married",1,0)</f>
        <v>0</v>
      </c>
      <c r="AJ109">
        <f>IF('WA_Fn-UseC_-HR-Employee-Attriti'!R103="Single",1,0)</f>
        <v>1</v>
      </c>
      <c r="AK109">
        <v>2956</v>
      </c>
      <c r="AL109">
        <v>15178</v>
      </c>
      <c r="AM109">
        <v>1</v>
      </c>
      <c r="AN109">
        <f>IF('WA_Fn-UseC_-HR-Employee-Attriti'!W103="Yes",1,0)</f>
        <v>0</v>
      </c>
      <c r="AO109">
        <v>13</v>
      </c>
      <c r="AP109">
        <v>3</v>
      </c>
      <c r="AQ109">
        <v>4</v>
      </c>
      <c r="AR109">
        <v>0</v>
      </c>
      <c r="AS109">
        <v>1</v>
      </c>
      <c r="AT109">
        <v>2</v>
      </c>
      <c r="AU109">
        <v>3</v>
      </c>
      <c r="AV109">
        <v>1</v>
      </c>
      <c r="AW109">
        <v>0</v>
      </c>
      <c r="AX109">
        <v>0</v>
      </c>
      <c r="AY109">
        <v>0</v>
      </c>
      <c r="AZ109">
        <v>1</v>
      </c>
      <c r="BB109">
        <f>IF('WA_Fn-UseC_-HR-Employee-Attriti'!B103="Yes",1,0)</f>
        <v>0</v>
      </c>
    </row>
    <row r="110" spans="1:54" x14ac:dyDescent="0.25">
      <c r="A110">
        <v>103</v>
      </c>
      <c r="B110">
        <f>IF('WA_Fn-UseC_-HR-Employee-Attriti'!L104="Male",1,0)</f>
        <v>0</v>
      </c>
      <c r="C110">
        <f>IF('WA_Fn-UseC_-HR-Employee-Attriti'!L104="Female",1,0)</f>
        <v>1</v>
      </c>
      <c r="D110">
        <v>20</v>
      </c>
      <c r="E110">
        <f>IF('WA_Fn-UseC_-HR-Employee-Attriti'!C104="Travel_Rarely",1,0)</f>
        <v>0</v>
      </c>
      <c r="F110">
        <f>IF('WA_Fn-UseC_-HR-Employee-Attriti'!C104="Travel_Frequently",1,0)</f>
        <v>1</v>
      </c>
      <c r="G110">
        <f>IF('WA_Fn-UseC_-HR-Employee-Attriti'!C104="Non-Travel",1,0)</f>
        <v>0</v>
      </c>
      <c r="H110">
        <v>871</v>
      </c>
      <c r="I110">
        <f>IF('WA_Fn-UseC_-HR-Employee-Attriti'!E104="Sales",1,0)</f>
        <v>0</v>
      </c>
      <c r="J110">
        <f>IF('WA_Fn-UseC_-HR-Employee-Attriti'!E104="Research &amp; Development",1,0)</f>
        <v>1</v>
      </c>
      <c r="K110">
        <f>IF('WA_Fn-UseC_-HR-Employee-Attriti'!E104="Human Resources",1,0)</f>
        <v>0</v>
      </c>
      <c r="L110">
        <v>6</v>
      </c>
      <c r="M110">
        <v>3</v>
      </c>
      <c r="N110">
        <f>IF('WA_Fn-UseC_-HR-Employee-Attriti'!H104="Life Sciences",1,0)</f>
        <v>1</v>
      </c>
      <c r="O110">
        <f>IF('WA_Fn-UseC_-HR-Employee-Attriti'!H104="Human Resources",1,0)</f>
        <v>0</v>
      </c>
      <c r="P110">
        <f>IF('WA_Fn-UseC_-HR-Employee-Attriti'!H104="Marketing",1,0)</f>
        <v>0</v>
      </c>
      <c r="Q110">
        <f>IF('WA_Fn-UseC_-HR-Employee-Attriti'!H104="Medical",1,0)</f>
        <v>0</v>
      </c>
      <c r="R110">
        <f>IF('WA_Fn-UseC_-HR-Employee-Attriti'!H104="Other",1,0)</f>
        <v>0</v>
      </c>
      <c r="S110">
        <f>IF('WA_Fn-UseC_-HR-Employee-Attriti'!H104="Technical Degree",1,0)</f>
        <v>0</v>
      </c>
      <c r="T110">
        <v>4</v>
      </c>
      <c r="U110">
        <v>66</v>
      </c>
      <c r="V110">
        <v>2</v>
      </c>
      <c r="W110">
        <v>1</v>
      </c>
      <c r="X110">
        <f>IF('WA_Fn-UseC_-HR-Employee-Attriti'!P104="Healthcare Representative",1,0)</f>
        <v>0</v>
      </c>
      <c r="Y110">
        <f>IF('WA_Fn-UseC_-HR-Employee-Attriti'!P104="Human Resources",1,0)</f>
        <v>0</v>
      </c>
      <c r="Z110">
        <f>IF('WA_Fn-UseC_-HR-Employee-Attriti'!P104="Laboratory Technician",1,0)</f>
        <v>1</v>
      </c>
      <c r="AA110">
        <f>IF('WA_Fn-UseC_-HR-Employee-Attriti'!P104="Manager",1,0)</f>
        <v>0</v>
      </c>
      <c r="AB110">
        <f>IF('WA_Fn-UseC_-HR-Employee-Attriti'!P104="Manufacturing Director",1,0)</f>
        <v>0</v>
      </c>
      <c r="AC110">
        <f>IF('WA_Fn-UseC_-HR-Employee-Attriti'!P104="Research Director",1,0)</f>
        <v>0</v>
      </c>
      <c r="AD110">
        <f>IF('WA_Fn-UseC_-HR-Employee-Attriti'!P104="Research Scientist",1,0)</f>
        <v>0</v>
      </c>
      <c r="AE110">
        <f>IF('WA_Fn-UseC_-HR-Employee-Attriti'!P104="Sales Executive",1,0)</f>
        <v>0</v>
      </c>
      <c r="AF110">
        <f>IF('WA_Fn-UseC_-HR-Employee-Attriti'!P104="Sales Representative",1,0)</f>
        <v>0</v>
      </c>
      <c r="AG110">
        <v>4</v>
      </c>
      <c r="AH110">
        <f>IF('WA_Fn-UseC_-HR-Employee-Attriti'!R104="Divorced",1,0)</f>
        <v>0</v>
      </c>
      <c r="AI110">
        <f>IF('WA_Fn-UseC_-HR-Employee-Attriti'!R104="Married",1,0)</f>
        <v>0</v>
      </c>
      <c r="AJ110">
        <f>IF('WA_Fn-UseC_-HR-Employee-Attriti'!R104="Single",1,0)</f>
        <v>1</v>
      </c>
      <c r="AK110">
        <v>2926</v>
      </c>
      <c r="AL110">
        <v>19783</v>
      </c>
      <c r="AM110">
        <v>1</v>
      </c>
      <c r="AN110">
        <f>IF('WA_Fn-UseC_-HR-Employee-Attriti'!W104="Yes",1,0)</f>
        <v>1</v>
      </c>
      <c r="AO110">
        <v>18</v>
      </c>
      <c r="AP110">
        <v>3</v>
      </c>
      <c r="AQ110">
        <v>2</v>
      </c>
      <c r="AR110">
        <v>0</v>
      </c>
      <c r="AS110">
        <v>1</v>
      </c>
      <c r="AT110">
        <v>5</v>
      </c>
      <c r="AU110">
        <v>3</v>
      </c>
      <c r="AV110">
        <v>1</v>
      </c>
      <c r="AW110">
        <v>0</v>
      </c>
      <c r="AX110">
        <v>1</v>
      </c>
      <c r="AY110">
        <v>0</v>
      </c>
      <c r="AZ110">
        <v>1</v>
      </c>
      <c r="BB110">
        <f>IF('WA_Fn-UseC_-HR-Employee-Attriti'!B104="Yes",1,0)</f>
        <v>1</v>
      </c>
    </row>
    <row r="111" spans="1:54" x14ac:dyDescent="0.25">
      <c r="A111">
        <v>104</v>
      </c>
      <c r="B111">
        <f>IF('WA_Fn-UseC_-HR-Employee-Attriti'!L105="Male",1,0)</f>
        <v>0</v>
      </c>
      <c r="C111">
        <f>IF('WA_Fn-UseC_-HR-Employee-Attriti'!L105="Female",1,0)</f>
        <v>1</v>
      </c>
      <c r="D111">
        <v>34</v>
      </c>
      <c r="E111">
        <f>IF('WA_Fn-UseC_-HR-Employee-Attriti'!C105="Travel_Rarely",1,0)</f>
        <v>1</v>
      </c>
      <c r="F111">
        <f>IF('WA_Fn-UseC_-HR-Employee-Attriti'!C105="Travel_Frequently",1,0)</f>
        <v>0</v>
      </c>
      <c r="G111">
        <f>IF('WA_Fn-UseC_-HR-Employee-Attriti'!C105="Non-Travel",1,0)</f>
        <v>0</v>
      </c>
      <c r="H111">
        <v>665</v>
      </c>
      <c r="I111">
        <f>IF('WA_Fn-UseC_-HR-Employee-Attriti'!E105="Sales",1,0)</f>
        <v>0</v>
      </c>
      <c r="J111">
        <f>IF('WA_Fn-UseC_-HR-Employee-Attriti'!E105="Research &amp; Development",1,0)</f>
        <v>1</v>
      </c>
      <c r="K111">
        <f>IF('WA_Fn-UseC_-HR-Employee-Attriti'!E105="Human Resources",1,0)</f>
        <v>0</v>
      </c>
      <c r="L111">
        <v>6</v>
      </c>
      <c r="M111">
        <v>4</v>
      </c>
      <c r="N111">
        <f>IF('WA_Fn-UseC_-HR-Employee-Attriti'!H105="Life Sciences",1,0)</f>
        <v>0</v>
      </c>
      <c r="O111">
        <f>IF('WA_Fn-UseC_-HR-Employee-Attriti'!H105="Human Resources",1,0)</f>
        <v>0</v>
      </c>
      <c r="P111">
        <f>IF('WA_Fn-UseC_-HR-Employee-Attriti'!H105="Marketing",1,0)</f>
        <v>0</v>
      </c>
      <c r="Q111">
        <f>IF('WA_Fn-UseC_-HR-Employee-Attriti'!H105="Medical",1,0)</f>
        <v>0</v>
      </c>
      <c r="R111">
        <f>IF('WA_Fn-UseC_-HR-Employee-Attriti'!H105="Other",1,0)</f>
        <v>1</v>
      </c>
      <c r="S111">
        <f>IF('WA_Fn-UseC_-HR-Employee-Attriti'!H105="Technical Degree",1,0)</f>
        <v>0</v>
      </c>
      <c r="T111">
        <v>1</v>
      </c>
      <c r="U111">
        <v>41</v>
      </c>
      <c r="V111">
        <v>3</v>
      </c>
      <c r="W111">
        <v>2</v>
      </c>
      <c r="X111">
        <f>IF('WA_Fn-UseC_-HR-Employee-Attriti'!P105="Healthcare Representative",1,0)</f>
        <v>0</v>
      </c>
      <c r="Y111">
        <f>IF('WA_Fn-UseC_-HR-Employee-Attriti'!P105="Human Resources",1,0)</f>
        <v>0</v>
      </c>
      <c r="Z111">
        <f>IF('WA_Fn-UseC_-HR-Employee-Attriti'!P105="Laboratory Technician",1,0)</f>
        <v>0</v>
      </c>
      <c r="AA111">
        <f>IF('WA_Fn-UseC_-HR-Employee-Attriti'!P105="Manager",1,0)</f>
        <v>0</v>
      </c>
      <c r="AB111">
        <f>IF('WA_Fn-UseC_-HR-Employee-Attriti'!P105="Manufacturing Director",1,0)</f>
        <v>0</v>
      </c>
      <c r="AC111">
        <f>IF('WA_Fn-UseC_-HR-Employee-Attriti'!P105="Research Director",1,0)</f>
        <v>0</v>
      </c>
      <c r="AD111">
        <f>IF('WA_Fn-UseC_-HR-Employee-Attriti'!P105="Research Scientist",1,0)</f>
        <v>1</v>
      </c>
      <c r="AE111">
        <f>IF('WA_Fn-UseC_-HR-Employee-Attriti'!P105="Sales Executive",1,0)</f>
        <v>0</v>
      </c>
      <c r="AF111">
        <f>IF('WA_Fn-UseC_-HR-Employee-Attriti'!P105="Sales Representative",1,0)</f>
        <v>0</v>
      </c>
      <c r="AG111">
        <v>3</v>
      </c>
      <c r="AH111">
        <f>IF('WA_Fn-UseC_-HR-Employee-Attriti'!R105="Divorced",1,0)</f>
        <v>0</v>
      </c>
      <c r="AI111">
        <f>IF('WA_Fn-UseC_-HR-Employee-Attriti'!R105="Married",1,0)</f>
        <v>0</v>
      </c>
      <c r="AJ111">
        <f>IF('WA_Fn-UseC_-HR-Employee-Attriti'!R105="Single",1,0)</f>
        <v>1</v>
      </c>
      <c r="AK111">
        <v>4809</v>
      </c>
      <c r="AL111">
        <v>12482</v>
      </c>
      <c r="AM111">
        <v>1</v>
      </c>
      <c r="AN111">
        <f>IF('WA_Fn-UseC_-HR-Employee-Attriti'!W105="Yes",1,0)</f>
        <v>0</v>
      </c>
      <c r="AO111">
        <v>14</v>
      </c>
      <c r="AP111">
        <v>3</v>
      </c>
      <c r="AQ111">
        <v>3</v>
      </c>
      <c r="AR111">
        <v>0</v>
      </c>
      <c r="AS111">
        <v>16</v>
      </c>
      <c r="AT111">
        <v>3</v>
      </c>
      <c r="AU111">
        <v>3</v>
      </c>
      <c r="AV111">
        <v>16</v>
      </c>
      <c r="AW111">
        <v>13</v>
      </c>
      <c r="AX111">
        <v>2</v>
      </c>
      <c r="AY111">
        <v>10</v>
      </c>
      <c r="AZ111">
        <v>1</v>
      </c>
      <c r="BB111">
        <f>IF('WA_Fn-UseC_-HR-Employee-Attriti'!B105="Yes",1,0)</f>
        <v>0</v>
      </c>
    </row>
    <row r="112" spans="1:54" x14ac:dyDescent="0.25">
      <c r="A112">
        <v>105</v>
      </c>
      <c r="B112">
        <f>IF('WA_Fn-UseC_-HR-Employee-Attriti'!L106="Male",1,0)</f>
        <v>1</v>
      </c>
      <c r="C112">
        <f>IF('WA_Fn-UseC_-HR-Employee-Attriti'!L106="Female",1,0)</f>
        <v>0</v>
      </c>
      <c r="D112">
        <v>37</v>
      </c>
      <c r="E112">
        <f>IF('WA_Fn-UseC_-HR-Employee-Attriti'!C106="Travel_Rarely",1,0)</f>
        <v>0</v>
      </c>
      <c r="F112">
        <f>IF('WA_Fn-UseC_-HR-Employee-Attriti'!C106="Travel_Frequently",1,0)</f>
        <v>0</v>
      </c>
      <c r="G112">
        <f>IF('WA_Fn-UseC_-HR-Employee-Attriti'!C106="Non-Travel",1,0)</f>
        <v>1</v>
      </c>
      <c r="H112">
        <v>1040</v>
      </c>
      <c r="I112">
        <f>IF('WA_Fn-UseC_-HR-Employee-Attriti'!E106="Sales",1,0)</f>
        <v>0</v>
      </c>
      <c r="J112">
        <f>IF('WA_Fn-UseC_-HR-Employee-Attriti'!E106="Research &amp; Development",1,0)</f>
        <v>1</v>
      </c>
      <c r="K112">
        <f>IF('WA_Fn-UseC_-HR-Employee-Attriti'!E106="Human Resources",1,0)</f>
        <v>0</v>
      </c>
      <c r="L112">
        <v>2</v>
      </c>
      <c r="M112">
        <v>2</v>
      </c>
      <c r="N112">
        <f>IF('WA_Fn-UseC_-HR-Employee-Attriti'!H106="Life Sciences",1,0)</f>
        <v>1</v>
      </c>
      <c r="O112">
        <f>IF('WA_Fn-UseC_-HR-Employee-Attriti'!H106="Human Resources",1,0)</f>
        <v>0</v>
      </c>
      <c r="P112">
        <f>IF('WA_Fn-UseC_-HR-Employee-Attriti'!H106="Marketing",1,0)</f>
        <v>0</v>
      </c>
      <c r="Q112">
        <f>IF('WA_Fn-UseC_-HR-Employee-Attriti'!H106="Medical",1,0)</f>
        <v>0</v>
      </c>
      <c r="R112">
        <f>IF('WA_Fn-UseC_-HR-Employee-Attriti'!H106="Other",1,0)</f>
        <v>0</v>
      </c>
      <c r="S112">
        <f>IF('WA_Fn-UseC_-HR-Employee-Attriti'!H106="Technical Degree",1,0)</f>
        <v>0</v>
      </c>
      <c r="T112">
        <v>3</v>
      </c>
      <c r="U112">
        <v>100</v>
      </c>
      <c r="V112">
        <v>2</v>
      </c>
      <c r="W112">
        <v>2</v>
      </c>
      <c r="X112">
        <f>IF('WA_Fn-UseC_-HR-Employee-Attriti'!P106="Healthcare Representative",1,0)</f>
        <v>1</v>
      </c>
      <c r="Y112">
        <f>IF('WA_Fn-UseC_-HR-Employee-Attriti'!P106="Human Resources",1,0)</f>
        <v>0</v>
      </c>
      <c r="Z112">
        <f>IF('WA_Fn-UseC_-HR-Employee-Attriti'!P106="Laboratory Technician",1,0)</f>
        <v>0</v>
      </c>
      <c r="AA112">
        <f>IF('WA_Fn-UseC_-HR-Employee-Attriti'!P106="Manager",1,0)</f>
        <v>0</v>
      </c>
      <c r="AB112">
        <f>IF('WA_Fn-UseC_-HR-Employee-Attriti'!P106="Manufacturing Director",1,0)</f>
        <v>0</v>
      </c>
      <c r="AC112">
        <f>IF('WA_Fn-UseC_-HR-Employee-Attriti'!P106="Research Director",1,0)</f>
        <v>0</v>
      </c>
      <c r="AD112">
        <f>IF('WA_Fn-UseC_-HR-Employee-Attriti'!P106="Research Scientist",1,0)</f>
        <v>0</v>
      </c>
      <c r="AE112">
        <f>IF('WA_Fn-UseC_-HR-Employee-Attriti'!P106="Sales Executive",1,0)</f>
        <v>0</v>
      </c>
      <c r="AF112">
        <f>IF('WA_Fn-UseC_-HR-Employee-Attriti'!P106="Sales Representative",1,0)</f>
        <v>0</v>
      </c>
      <c r="AG112">
        <v>4</v>
      </c>
      <c r="AH112">
        <f>IF('WA_Fn-UseC_-HR-Employee-Attriti'!R106="Divorced",1,0)</f>
        <v>1</v>
      </c>
      <c r="AI112">
        <f>IF('WA_Fn-UseC_-HR-Employee-Attriti'!R106="Married",1,0)</f>
        <v>0</v>
      </c>
      <c r="AJ112">
        <f>IF('WA_Fn-UseC_-HR-Employee-Attriti'!R106="Single",1,0)</f>
        <v>0</v>
      </c>
      <c r="AK112">
        <v>5163</v>
      </c>
      <c r="AL112">
        <v>15850</v>
      </c>
      <c r="AM112">
        <v>5</v>
      </c>
      <c r="AN112">
        <f>IF('WA_Fn-UseC_-HR-Employee-Attriti'!W106="Yes",1,0)</f>
        <v>0</v>
      </c>
      <c r="AO112">
        <v>14</v>
      </c>
      <c r="AP112">
        <v>3</v>
      </c>
      <c r="AQ112">
        <v>4</v>
      </c>
      <c r="AR112">
        <v>1</v>
      </c>
      <c r="AS112">
        <v>17</v>
      </c>
      <c r="AT112">
        <v>2</v>
      </c>
      <c r="AU112">
        <v>4</v>
      </c>
      <c r="AV112">
        <v>1</v>
      </c>
      <c r="AW112">
        <v>0</v>
      </c>
      <c r="AX112">
        <v>0</v>
      </c>
      <c r="AY112">
        <v>0</v>
      </c>
      <c r="AZ112">
        <v>1</v>
      </c>
      <c r="BB112">
        <f>IF('WA_Fn-UseC_-HR-Employee-Attriti'!B106="Yes",1,0)</f>
        <v>0</v>
      </c>
    </row>
    <row r="113" spans="1:54" x14ac:dyDescent="0.25">
      <c r="A113">
        <v>106</v>
      </c>
      <c r="B113">
        <f>IF('WA_Fn-UseC_-HR-Employee-Attriti'!L107="Male",1,0)</f>
        <v>0</v>
      </c>
      <c r="C113">
        <f>IF('WA_Fn-UseC_-HR-Employee-Attriti'!L107="Female",1,0)</f>
        <v>1</v>
      </c>
      <c r="D113">
        <v>59</v>
      </c>
      <c r="E113">
        <f>IF('WA_Fn-UseC_-HR-Employee-Attriti'!C107="Travel_Rarely",1,0)</f>
        <v>0</v>
      </c>
      <c r="F113">
        <f>IF('WA_Fn-UseC_-HR-Employee-Attriti'!C107="Travel_Frequently",1,0)</f>
        <v>0</v>
      </c>
      <c r="G113">
        <f>IF('WA_Fn-UseC_-HR-Employee-Attriti'!C107="Non-Travel",1,0)</f>
        <v>1</v>
      </c>
      <c r="H113">
        <v>1420</v>
      </c>
      <c r="I113">
        <f>IF('WA_Fn-UseC_-HR-Employee-Attriti'!E107="Sales",1,0)</f>
        <v>0</v>
      </c>
      <c r="J113">
        <f>IF('WA_Fn-UseC_-HR-Employee-Attriti'!E107="Research &amp; Development",1,0)</f>
        <v>0</v>
      </c>
      <c r="K113">
        <f>IF('WA_Fn-UseC_-HR-Employee-Attriti'!E107="Human Resources",1,0)</f>
        <v>1</v>
      </c>
      <c r="L113">
        <v>2</v>
      </c>
      <c r="M113">
        <v>4</v>
      </c>
      <c r="N113">
        <f>IF('WA_Fn-UseC_-HR-Employee-Attriti'!H107="Life Sciences",1,0)</f>
        <v>0</v>
      </c>
      <c r="O113">
        <f>IF('WA_Fn-UseC_-HR-Employee-Attriti'!H107="Human Resources",1,0)</f>
        <v>1</v>
      </c>
      <c r="P113">
        <f>IF('WA_Fn-UseC_-HR-Employee-Attriti'!H107="Marketing",1,0)</f>
        <v>0</v>
      </c>
      <c r="Q113">
        <f>IF('WA_Fn-UseC_-HR-Employee-Attriti'!H107="Medical",1,0)</f>
        <v>0</v>
      </c>
      <c r="R113">
        <f>IF('WA_Fn-UseC_-HR-Employee-Attriti'!H107="Other",1,0)</f>
        <v>0</v>
      </c>
      <c r="S113">
        <f>IF('WA_Fn-UseC_-HR-Employee-Attriti'!H107="Technical Degree",1,0)</f>
        <v>0</v>
      </c>
      <c r="T113">
        <v>3</v>
      </c>
      <c r="U113">
        <v>32</v>
      </c>
      <c r="V113">
        <v>2</v>
      </c>
      <c r="W113">
        <v>5</v>
      </c>
      <c r="X113">
        <f>IF('WA_Fn-UseC_-HR-Employee-Attriti'!P107="Healthcare Representative",1,0)</f>
        <v>0</v>
      </c>
      <c r="Y113">
        <f>IF('WA_Fn-UseC_-HR-Employee-Attriti'!P107="Human Resources",1,0)</f>
        <v>0</v>
      </c>
      <c r="Z113">
        <f>IF('WA_Fn-UseC_-HR-Employee-Attriti'!P107="Laboratory Technician",1,0)</f>
        <v>0</v>
      </c>
      <c r="AA113">
        <f>IF('WA_Fn-UseC_-HR-Employee-Attriti'!P107="Manager",1,0)</f>
        <v>1</v>
      </c>
      <c r="AB113">
        <f>IF('WA_Fn-UseC_-HR-Employee-Attriti'!P107="Manufacturing Director",1,0)</f>
        <v>0</v>
      </c>
      <c r="AC113">
        <f>IF('WA_Fn-UseC_-HR-Employee-Attriti'!P107="Research Director",1,0)</f>
        <v>0</v>
      </c>
      <c r="AD113">
        <f>IF('WA_Fn-UseC_-HR-Employee-Attriti'!P107="Research Scientist",1,0)</f>
        <v>0</v>
      </c>
      <c r="AE113">
        <f>IF('WA_Fn-UseC_-HR-Employee-Attriti'!P107="Sales Executive",1,0)</f>
        <v>0</v>
      </c>
      <c r="AF113">
        <f>IF('WA_Fn-UseC_-HR-Employee-Attriti'!P107="Sales Representative",1,0)</f>
        <v>0</v>
      </c>
      <c r="AG113">
        <v>4</v>
      </c>
      <c r="AH113">
        <f>IF('WA_Fn-UseC_-HR-Employee-Attriti'!R107="Divorced",1,0)</f>
        <v>0</v>
      </c>
      <c r="AI113">
        <f>IF('WA_Fn-UseC_-HR-Employee-Attriti'!R107="Married",1,0)</f>
        <v>1</v>
      </c>
      <c r="AJ113">
        <f>IF('WA_Fn-UseC_-HR-Employee-Attriti'!R107="Single",1,0)</f>
        <v>0</v>
      </c>
      <c r="AK113">
        <v>18844</v>
      </c>
      <c r="AL113">
        <v>21922</v>
      </c>
      <c r="AM113">
        <v>9</v>
      </c>
      <c r="AN113">
        <f>IF('WA_Fn-UseC_-HR-Employee-Attriti'!W107="Yes",1,0)</f>
        <v>0</v>
      </c>
      <c r="AO113">
        <v>21</v>
      </c>
      <c r="AP113">
        <v>4</v>
      </c>
      <c r="AQ113">
        <v>4</v>
      </c>
      <c r="AR113">
        <v>1</v>
      </c>
      <c r="AS113">
        <v>30</v>
      </c>
      <c r="AT113">
        <v>3</v>
      </c>
      <c r="AU113">
        <v>3</v>
      </c>
      <c r="AV113">
        <v>3</v>
      </c>
      <c r="AW113">
        <v>2</v>
      </c>
      <c r="AX113">
        <v>2</v>
      </c>
      <c r="AY113">
        <v>2</v>
      </c>
      <c r="AZ113">
        <v>1</v>
      </c>
      <c r="BB113">
        <f>IF('WA_Fn-UseC_-HR-Employee-Attriti'!B107="Yes",1,0)</f>
        <v>0</v>
      </c>
    </row>
    <row r="114" spans="1:54" x14ac:dyDescent="0.25">
      <c r="A114">
        <v>107</v>
      </c>
      <c r="B114">
        <f>IF('WA_Fn-UseC_-HR-Employee-Attriti'!L108="Male",1,0)</f>
        <v>0</v>
      </c>
      <c r="C114">
        <f>IF('WA_Fn-UseC_-HR-Employee-Attriti'!L108="Female",1,0)</f>
        <v>1</v>
      </c>
      <c r="D114">
        <v>50</v>
      </c>
      <c r="E114">
        <f>IF('WA_Fn-UseC_-HR-Employee-Attriti'!C108="Travel_Rarely",1,0)</f>
        <v>0</v>
      </c>
      <c r="F114">
        <f>IF('WA_Fn-UseC_-HR-Employee-Attriti'!C108="Travel_Frequently",1,0)</f>
        <v>1</v>
      </c>
      <c r="G114">
        <f>IF('WA_Fn-UseC_-HR-Employee-Attriti'!C108="Non-Travel",1,0)</f>
        <v>0</v>
      </c>
      <c r="H114">
        <v>1115</v>
      </c>
      <c r="I114">
        <f>IF('WA_Fn-UseC_-HR-Employee-Attriti'!E108="Sales",1,0)</f>
        <v>0</v>
      </c>
      <c r="J114">
        <f>IF('WA_Fn-UseC_-HR-Employee-Attriti'!E108="Research &amp; Development",1,0)</f>
        <v>1</v>
      </c>
      <c r="K114">
        <f>IF('WA_Fn-UseC_-HR-Employee-Attriti'!E108="Human Resources",1,0)</f>
        <v>0</v>
      </c>
      <c r="L114">
        <v>1</v>
      </c>
      <c r="M114">
        <v>3</v>
      </c>
      <c r="N114">
        <f>IF('WA_Fn-UseC_-HR-Employee-Attriti'!H108="Life Sciences",1,0)</f>
        <v>1</v>
      </c>
      <c r="O114">
        <f>IF('WA_Fn-UseC_-HR-Employee-Attriti'!H108="Human Resources",1,0)</f>
        <v>0</v>
      </c>
      <c r="P114">
        <f>IF('WA_Fn-UseC_-HR-Employee-Attriti'!H108="Marketing",1,0)</f>
        <v>0</v>
      </c>
      <c r="Q114">
        <f>IF('WA_Fn-UseC_-HR-Employee-Attriti'!H108="Medical",1,0)</f>
        <v>0</v>
      </c>
      <c r="R114">
        <f>IF('WA_Fn-UseC_-HR-Employee-Attriti'!H108="Other",1,0)</f>
        <v>0</v>
      </c>
      <c r="S114">
        <f>IF('WA_Fn-UseC_-HR-Employee-Attriti'!H108="Technical Degree",1,0)</f>
        <v>0</v>
      </c>
      <c r="T114">
        <v>1</v>
      </c>
      <c r="U114">
        <v>73</v>
      </c>
      <c r="V114">
        <v>3</v>
      </c>
      <c r="W114">
        <v>5</v>
      </c>
      <c r="X114">
        <f>IF('WA_Fn-UseC_-HR-Employee-Attriti'!P108="Healthcare Representative",1,0)</f>
        <v>0</v>
      </c>
      <c r="Y114">
        <f>IF('WA_Fn-UseC_-HR-Employee-Attriti'!P108="Human Resources",1,0)</f>
        <v>0</v>
      </c>
      <c r="Z114">
        <f>IF('WA_Fn-UseC_-HR-Employee-Attriti'!P108="Laboratory Technician",1,0)</f>
        <v>0</v>
      </c>
      <c r="AA114">
        <f>IF('WA_Fn-UseC_-HR-Employee-Attriti'!P108="Manager",1,0)</f>
        <v>0</v>
      </c>
      <c r="AB114">
        <f>IF('WA_Fn-UseC_-HR-Employee-Attriti'!P108="Manufacturing Director",1,0)</f>
        <v>0</v>
      </c>
      <c r="AC114">
        <f>IF('WA_Fn-UseC_-HR-Employee-Attriti'!P108="Research Director",1,0)</f>
        <v>1</v>
      </c>
      <c r="AD114">
        <f>IF('WA_Fn-UseC_-HR-Employee-Attriti'!P108="Research Scientist",1,0)</f>
        <v>0</v>
      </c>
      <c r="AE114">
        <f>IF('WA_Fn-UseC_-HR-Employee-Attriti'!P108="Sales Executive",1,0)</f>
        <v>0</v>
      </c>
      <c r="AF114">
        <f>IF('WA_Fn-UseC_-HR-Employee-Attriti'!P108="Sales Representative",1,0)</f>
        <v>0</v>
      </c>
      <c r="AG114">
        <v>2</v>
      </c>
      <c r="AH114">
        <f>IF('WA_Fn-UseC_-HR-Employee-Attriti'!R108="Divorced",1,0)</f>
        <v>0</v>
      </c>
      <c r="AI114">
        <f>IF('WA_Fn-UseC_-HR-Employee-Attriti'!R108="Married",1,0)</f>
        <v>1</v>
      </c>
      <c r="AJ114">
        <f>IF('WA_Fn-UseC_-HR-Employee-Attriti'!R108="Single",1,0)</f>
        <v>0</v>
      </c>
      <c r="AK114">
        <v>18172</v>
      </c>
      <c r="AL114">
        <v>9755</v>
      </c>
      <c r="AM114">
        <v>3</v>
      </c>
      <c r="AN114">
        <f>IF('WA_Fn-UseC_-HR-Employee-Attriti'!W108="Yes",1,0)</f>
        <v>1</v>
      </c>
      <c r="AO114">
        <v>19</v>
      </c>
      <c r="AP114">
        <v>3</v>
      </c>
      <c r="AQ114">
        <v>1</v>
      </c>
      <c r="AR114">
        <v>0</v>
      </c>
      <c r="AS114">
        <v>28</v>
      </c>
      <c r="AT114">
        <v>1</v>
      </c>
      <c r="AU114">
        <v>2</v>
      </c>
      <c r="AV114">
        <v>8</v>
      </c>
      <c r="AW114">
        <v>3</v>
      </c>
      <c r="AX114">
        <v>0</v>
      </c>
      <c r="AY114">
        <v>7</v>
      </c>
      <c r="AZ114">
        <v>1</v>
      </c>
      <c r="BB114">
        <f>IF('WA_Fn-UseC_-HR-Employee-Attriti'!B108="Yes",1,0)</f>
        <v>0</v>
      </c>
    </row>
    <row r="115" spans="1:54" x14ac:dyDescent="0.25">
      <c r="A115">
        <v>108</v>
      </c>
      <c r="B115">
        <f>IF('WA_Fn-UseC_-HR-Employee-Attriti'!L109="Male",1,0)</f>
        <v>1</v>
      </c>
      <c r="C115">
        <f>IF('WA_Fn-UseC_-HR-Employee-Attriti'!L109="Female",1,0)</f>
        <v>0</v>
      </c>
      <c r="D115">
        <v>25</v>
      </c>
      <c r="E115">
        <f>IF('WA_Fn-UseC_-HR-Employee-Attriti'!C109="Travel_Rarely",1,0)</f>
        <v>1</v>
      </c>
      <c r="F115">
        <f>IF('WA_Fn-UseC_-HR-Employee-Attriti'!C109="Travel_Frequently",1,0)</f>
        <v>0</v>
      </c>
      <c r="G115">
        <f>IF('WA_Fn-UseC_-HR-Employee-Attriti'!C109="Non-Travel",1,0)</f>
        <v>0</v>
      </c>
      <c r="H115">
        <v>240</v>
      </c>
      <c r="I115">
        <f>IF('WA_Fn-UseC_-HR-Employee-Attriti'!E109="Sales",1,0)</f>
        <v>1</v>
      </c>
      <c r="J115">
        <f>IF('WA_Fn-UseC_-HR-Employee-Attriti'!E109="Research &amp; Development",1,0)</f>
        <v>0</v>
      </c>
      <c r="K115">
        <f>IF('WA_Fn-UseC_-HR-Employee-Attriti'!E109="Human Resources",1,0)</f>
        <v>0</v>
      </c>
      <c r="L115">
        <v>5</v>
      </c>
      <c r="M115">
        <v>3</v>
      </c>
      <c r="N115">
        <f>IF('WA_Fn-UseC_-HR-Employee-Attriti'!H109="Life Sciences",1,0)</f>
        <v>0</v>
      </c>
      <c r="O115">
        <f>IF('WA_Fn-UseC_-HR-Employee-Attriti'!H109="Human Resources",1,0)</f>
        <v>0</v>
      </c>
      <c r="P115">
        <f>IF('WA_Fn-UseC_-HR-Employee-Attriti'!H109="Marketing",1,0)</f>
        <v>1</v>
      </c>
      <c r="Q115">
        <f>IF('WA_Fn-UseC_-HR-Employee-Attriti'!H109="Medical",1,0)</f>
        <v>0</v>
      </c>
      <c r="R115">
        <f>IF('WA_Fn-UseC_-HR-Employee-Attriti'!H109="Other",1,0)</f>
        <v>0</v>
      </c>
      <c r="S115">
        <f>IF('WA_Fn-UseC_-HR-Employee-Attriti'!H109="Technical Degree",1,0)</f>
        <v>0</v>
      </c>
      <c r="T115">
        <v>3</v>
      </c>
      <c r="U115">
        <v>46</v>
      </c>
      <c r="V115">
        <v>2</v>
      </c>
      <c r="W115">
        <v>2</v>
      </c>
      <c r="X115">
        <f>IF('WA_Fn-UseC_-HR-Employee-Attriti'!P109="Healthcare Representative",1,0)</f>
        <v>0</v>
      </c>
      <c r="Y115">
        <f>IF('WA_Fn-UseC_-HR-Employee-Attriti'!P109="Human Resources",1,0)</f>
        <v>0</v>
      </c>
      <c r="Z115">
        <f>IF('WA_Fn-UseC_-HR-Employee-Attriti'!P109="Laboratory Technician",1,0)</f>
        <v>0</v>
      </c>
      <c r="AA115">
        <f>IF('WA_Fn-UseC_-HR-Employee-Attriti'!P109="Manager",1,0)</f>
        <v>0</v>
      </c>
      <c r="AB115">
        <f>IF('WA_Fn-UseC_-HR-Employee-Attriti'!P109="Manufacturing Director",1,0)</f>
        <v>0</v>
      </c>
      <c r="AC115">
        <f>IF('WA_Fn-UseC_-HR-Employee-Attriti'!P109="Research Director",1,0)</f>
        <v>0</v>
      </c>
      <c r="AD115">
        <f>IF('WA_Fn-UseC_-HR-Employee-Attriti'!P109="Research Scientist",1,0)</f>
        <v>0</v>
      </c>
      <c r="AE115">
        <f>IF('WA_Fn-UseC_-HR-Employee-Attriti'!P109="Sales Executive",1,0)</f>
        <v>1</v>
      </c>
      <c r="AF115">
        <f>IF('WA_Fn-UseC_-HR-Employee-Attriti'!P109="Sales Representative",1,0)</f>
        <v>0</v>
      </c>
      <c r="AG115">
        <v>3</v>
      </c>
      <c r="AH115">
        <f>IF('WA_Fn-UseC_-HR-Employee-Attriti'!R109="Divorced",1,0)</f>
        <v>0</v>
      </c>
      <c r="AI115">
        <f>IF('WA_Fn-UseC_-HR-Employee-Attriti'!R109="Married",1,0)</f>
        <v>0</v>
      </c>
      <c r="AJ115">
        <f>IF('WA_Fn-UseC_-HR-Employee-Attriti'!R109="Single",1,0)</f>
        <v>1</v>
      </c>
      <c r="AK115">
        <v>5744</v>
      </c>
      <c r="AL115">
        <v>26959</v>
      </c>
      <c r="AM115">
        <v>1</v>
      </c>
      <c r="AN115">
        <f>IF('WA_Fn-UseC_-HR-Employee-Attriti'!W109="Yes",1,0)</f>
        <v>1</v>
      </c>
      <c r="AO115">
        <v>11</v>
      </c>
      <c r="AP115">
        <v>3</v>
      </c>
      <c r="AQ115">
        <v>4</v>
      </c>
      <c r="AR115">
        <v>0</v>
      </c>
      <c r="AS115">
        <v>6</v>
      </c>
      <c r="AT115">
        <v>1</v>
      </c>
      <c r="AU115">
        <v>3</v>
      </c>
      <c r="AV115">
        <v>6</v>
      </c>
      <c r="AW115">
        <v>4</v>
      </c>
      <c r="AX115">
        <v>0</v>
      </c>
      <c r="AY115">
        <v>3</v>
      </c>
      <c r="AZ115">
        <v>1</v>
      </c>
      <c r="BB115">
        <f>IF('WA_Fn-UseC_-HR-Employee-Attriti'!B109="Yes",1,0)</f>
        <v>1</v>
      </c>
    </row>
    <row r="116" spans="1:54" x14ac:dyDescent="0.25">
      <c r="A116">
        <v>109</v>
      </c>
      <c r="B116">
        <f>IF('WA_Fn-UseC_-HR-Employee-Attriti'!L110="Male",1,0)</f>
        <v>1</v>
      </c>
      <c r="C116">
        <f>IF('WA_Fn-UseC_-HR-Employee-Attriti'!L110="Female",1,0)</f>
        <v>0</v>
      </c>
      <c r="D116">
        <v>25</v>
      </c>
      <c r="E116">
        <f>IF('WA_Fn-UseC_-HR-Employee-Attriti'!C110="Travel_Rarely",1,0)</f>
        <v>1</v>
      </c>
      <c r="F116">
        <f>IF('WA_Fn-UseC_-HR-Employee-Attriti'!C110="Travel_Frequently",1,0)</f>
        <v>0</v>
      </c>
      <c r="G116">
        <f>IF('WA_Fn-UseC_-HR-Employee-Attriti'!C110="Non-Travel",1,0)</f>
        <v>0</v>
      </c>
      <c r="H116">
        <v>1280</v>
      </c>
      <c r="I116">
        <f>IF('WA_Fn-UseC_-HR-Employee-Attriti'!E110="Sales",1,0)</f>
        <v>0</v>
      </c>
      <c r="J116">
        <f>IF('WA_Fn-UseC_-HR-Employee-Attriti'!E110="Research &amp; Development",1,0)</f>
        <v>1</v>
      </c>
      <c r="K116">
        <f>IF('WA_Fn-UseC_-HR-Employee-Attriti'!E110="Human Resources",1,0)</f>
        <v>0</v>
      </c>
      <c r="L116">
        <v>7</v>
      </c>
      <c r="M116">
        <v>1</v>
      </c>
      <c r="N116">
        <f>IF('WA_Fn-UseC_-HR-Employee-Attriti'!H110="Life Sciences",1,0)</f>
        <v>0</v>
      </c>
      <c r="O116">
        <f>IF('WA_Fn-UseC_-HR-Employee-Attriti'!H110="Human Resources",1,0)</f>
        <v>0</v>
      </c>
      <c r="P116">
        <f>IF('WA_Fn-UseC_-HR-Employee-Attriti'!H110="Marketing",1,0)</f>
        <v>0</v>
      </c>
      <c r="Q116">
        <f>IF('WA_Fn-UseC_-HR-Employee-Attriti'!H110="Medical",1,0)</f>
        <v>1</v>
      </c>
      <c r="R116">
        <f>IF('WA_Fn-UseC_-HR-Employee-Attriti'!H110="Other",1,0)</f>
        <v>0</v>
      </c>
      <c r="S116">
        <f>IF('WA_Fn-UseC_-HR-Employee-Attriti'!H110="Technical Degree",1,0)</f>
        <v>0</v>
      </c>
      <c r="T116">
        <v>4</v>
      </c>
      <c r="U116">
        <v>64</v>
      </c>
      <c r="V116">
        <v>2</v>
      </c>
      <c r="W116">
        <v>1</v>
      </c>
      <c r="X116">
        <f>IF('WA_Fn-UseC_-HR-Employee-Attriti'!P110="Healthcare Representative",1,0)</f>
        <v>0</v>
      </c>
      <c r="Y116">
        <f>IF('WA_Fn-UseC_-HR-Employee-Attriti'!P110="Human Resources",1,0)</f>
        <v>0</v>
      </c>
      <c r="Z116">
        <f>IF('WA_Fn-UseC_-HR-Employee-Attriti'!P110="Laboratory Technician",1,0)</f>
        <v>0</v>
      </c>
      <c r="AA116">
        <f>IF('WA_Fn-UseC_-HR-Employee-Attriti'!P110="Manager",1,0)</f>
        <v>0</v>
      </c>
      <c r="AB116">
        <f>IF('WA_Fn-UseC_-HR-Employee-Attriti'!P110="Manufacturing Director",1,0)</f>
        <v>0</v>
      </c>
      <c r="AC116">
        <f>IF('WA_Fn-UseC_-HR-Employee-Attriti'!P110="Research Director",1,0)</f>
        <v>0</v>
      </c>
      <c r="AD116">
        <f>IF('WA_Fn-UseC_-HR-Employee-Attriti'!P110="Research Scientist",1,0)</f>
        <v>1</v>
      </c>
      <c r="AE116">
        <f>IF('WA_Fn-UseC_-HR-Employee-Attriti'!P110="Sales Executive",1,0)</f>
        <v>0</v>
      </c>
      <c r="AF116">
        <f>IF('WA_Fn-UseC_-HR-Employee-Attriti'!P110="Sales Representative",1,0)</f>
        <v>0</v>
      </c>
      <c r="AG116">
        <v>4</v>
      </c>
      <c r="AH116">
        <f>IF('WA_Fn-UseC_-HR-Employee-Attriti'!R110="Divorced",1,0)</f>
        <v>0</v>
      </c>
      <c r="AI116">
        <f>IF('WA_Fn-UseC_-HR-Employee-Attriti'!R110="Married",1,0)</f>
        <v>1</v>
      </c>
      <c r="AJ116">
        <f>IF('WA_Fn-UseC_-HR-Employee-Attriti'!R110="Single",1,0)</f>
        <v>0</v>
      </c>
      <c r="AK116">
        <v>2889</v>
      </c>
      <c r="AL116">
        <v>26897</v>
      </c>
      <c r="AM116">
        <v>1</v>
      </c>
      <c r="AN116">
        <f>IF('WA_Fn-UseC_-HR-Employee-Attriti'!W110="Yes",1,0)</f>
        <v>0</v>
      </c>
      <c r="AO116">
        <v>11</v>
      </c>
      <c r="AP116">
        <v>3</v>
      </c>
      <c r="AQ116">
        <v>3</v>
      </c>
      <c r="AR116">
        <v>2</v>
      </c>
      <c r="AS116">
        <v>2</v>
      </c>
      <c r="AT116">
        <v>2</v>
      </c>
      <c r="AU116">
        <v>3</v>
      </c>
      <c r="AV116">
        <v>2</v>
      </c>
      <c r="AW116">
        <v>2</v>
      </c>
      <c r="AX116">
        <v>2</v>
      </c>
      <c r="AY116">
        <v>1</v>
      </c>
      <c r="AZ116">
        <v>1</v>
      </c>
      <c r="BB116">
        <f>IF('WA_Fn-UseC_-HR-Employee-Attriti'!B110="Yes",1,0)</f>
        <v>0</v>
      </c>
    </row>
    <row r="117" spans="1:54" x14ac:dyDescent="0.25">
      <c r="A117">
        <v>110</v>
      </c>
      <c r="B117">
        <f>IF('WA_Fn-UseC_-HR-Employee-Attriti'!L111="Male",1,0)</f>
        <v>0</v>
      </c>
      <c r="C117">
        <f>IF('WA_Fn-UseC_-HR-Employee-Attriti'!L111="Female",1,0)</f>
        <v>1</v>
      </c>
      <c r="D117">
        <v>22</v>
      </c>
      <c r="E117">
        <f>IF('WA_Fn-UseC_-HR-Employee-Attriti'!C111="Travel_Rarely",1,0)</f>
        <v>1</v>
      </c>
      <c r="F117">
        <f>IF('WA_Fn-UseC_-HR-Employee-Attriti'!C111="Travel_Frequently",1,0)</f>
        <v>0</v>
      </c>
      <c r="G117">
        <f>IF('WA_Fn-UseC_-HR-Employee-Attriti'!C111="Non-Travel",1,0)</f>
        <v>0</v>
      </c>
      <c r="H117">
        <v>534</v>
      </c>
      <c r="I117">
        <f>IF('WA_Fn-UseC_-HR-Employee-Attriti'!E111="Sales",1,0)</f>
        <v>0</v>
      </c>
      <c r="J117">
        <f>IF('WA_Fn-UseC_-HR-Employee-Attriti'!E111="Research &amp; Development",1,0)</f>
        <v>1</v>
      </c>
      <c r="K117">
        <f>IF('WA_Fn-UseC_-HR-Employee-Attriti'!E111="Human Resources",1,0)</f>
        <v>0</v>
      </c>
      <c r="L117">
        <v>15</v>
      </c>
      <c r="M117">
        <v>3</v>
      </c>
      <c r="N117">
        <f>IF('WA_Fn-UseC_-HR-Employee-Attriti'!H111="Life Sciences",1,0)</f>
        <v>0</v>
      </c>
      <c r="O117">
        <f>IF('WA_Fn-UseC_-HR-Employee-Attriti'!H111="Human Resources",1,0)</f>
        <v>0</v>
      </c>
      <c r="P117">
        <f>IF('WA_Fn-UseC_-HR-Employee-Attriti'!H111="Marketing",1,0)</f>
        <v>0</v>
      </c>
      <c r="Q117">
        <f>IF('WA_Fn-UseC_-HR-Employee-Attriti'!H111="Medical",1,0)</f>
        <v>1</v>
      </c>
      <c r="R117">
        <f>IF('WA_Fn-UseC_-HR-Employee-Attriti'!H111="Other",1,0)</f>
        <v>0</v>
      </c>
      <c r="S117">
        <f>IF('WA_Fn-UseC_-HR-Employee-Attriti'!H111="Technical Degree",1,0)</f>
        <v>0</v>
      </c>
      <c r="T117">
        <v>2</v>
      </c>
      <c r="U117">
        <v>59</v>
      </c>
      <c r="V117">
        <v>3</v>
      </c>
      <c r="W117">
        <v>1</v>
      </c>
      <c r="X117">
        <f>IF('WA_Fn-UseC_-HR-Employee-Attriti'!P111="Healthcare Representative",1,0)</f>
        <v>0</v>
      </c>
      <c r="Y117">
        <f>IF('WA_Fn-UseC_-HR-Employee-Attriti'!P111="Human Resources",1,0)</f>
        <v>0</v>
      </c>
      <c r="Z117">
        <f>IF('WA_Fn-UseC_-HR-Employee-Attriti'!P111="Laboratory Technician",1,0)</f>
        <v>1</v>
      </c>
      <c r="AA117">
        <f>IF('WA_Fn-UseC_-HR-Employee-Attriti'!P111="Manager",1,0)</f>
        <v>0</v>
      </c>
      <c r="AB117">
        <f>IF('WA_Fn-UseC_-HR-Employee-Attriti'!P111="Manufacturing Director",1,0)</f>
        <v>0</v>
      </c>
      <c r="AC117">
        <f>IF('WA_Fn-UseC_-HR-Employee-Attriti'!P111="Research Director",1,0)</f>
        <v>0</v>
      </c>
      <c r="AD117">
        <f>IF('WA_Fn-UseC_-HR-Employee-Attriti'!P111="Research Scientist",1,0)</f>
        <v>0</v>
      </c>
      <c r="AE117">
        <f>IF('WA_Fn-UseC_-HR-Employee-Attriti'!P111="Sales Executive",1,0)</f>
        <v>0</v>
      </c>
      <c r="AF117">
        <f>IF('WA_Fn-UseC_-HR-Employee-Attriti'!P111="Sales Representative",1,0)</f>
        <v>0</v>
      </c>
      <c r="AG117">
        <v>4</v>
      </c>
      <c r="AH117">
        <f>IF('WA_Fn-UseC_-HR-Employee-Attriti'!R111="Divorced",1,0)</f>
        <v>0</v>
      </c>
      <c r="AI117">
        <f>IF('WA_Fn-UseC_-HR-Employee-Attriti'!R111="Married",1,0)</f>
        <v>0</v>
      </c>
      <c r="AJ117">
        <f>IF('WA_Fn-UseC_-HR-Employee-Attriti'!R111="Single",1,0)</f>
        <v>1</v>
      </c>
      <c r="AK117">
        <v>2871</v>
      </c>
      <c r="AL117">
        <v>23785</v>
      </c>
      <c r="AM117">
        <v>1</v>
      </c>
      <c r="AN117">
        <f>IF('WA_Fn-UseC_-HR-Employee-Attriti'!W111="Yes",1,0)</f>
        <v>0</v>
      </c>
      <c r="AO117">
        <v>15</v>
      </c>
      <c r="AP117">
        <v>3</v>
      </c>
      <c r="AQ117">
        <v>3</v>
      </c>
      <c r="AR117">
        <v>0</v>
      </c>
      <c r="AS117">
        <v>1</v>
      </c>
      <c r="AT117">
        <v>5</v>
      </c>
      <c r="AU117">
        <v>3</v>
      </c>
      <c r="AV117">
        <v>0</v>
      </c>
      <c r="AW117">
        <v>0</v>
      </c>
      <c r="AX117">
        <v>0</v>
      </c>
      <c r="AY117">
        <v>0</v>
      </c>
      <c r="AZ117">
        <v>1</v>
      </c>
      <c r="BB117">
        <f>IF('WA_Fn-UseC_-HR-Employee-Attriti'!B111="Yes",1,0)</f>
        <v>0</v>
      </c>
    </row>
    <row r="118" spans="1:54" x14ac:dyDescent="0.25">
      <c r="A118">
        <v>111</v>
      </c>
      <c r="B118">
        <f>IF('WA_Fn-UseC_-HR-Employee-Attriti'!L112="Male",1,0)</f>
        <v>0</v>
      </c>
      <c r="C118">
        <f>IF('WA_Fn-UseC_-HR-Employee-Attriti'!L112="Female",1,0)</f>
        <v>1</v>
      </c>
      <c r="D118">
        <v>51</v>
      </c>
      <c r="E118">
        <f>IF('WA_Fn-UseC_-HR-Employee-Attriti'!C112="Travel_Rarely",1,0)</f>
        <v>0</v>
      </c>
      <c r="F118">
        <f>IF('WA_Fn-UseC_-HR-Employee-Attriti'!C112="Travel_Frequently",1,0)</f>
        <v>1</v>
      </c>
      <c r="G118">
        <f>IF('WA_Fn-UseC_-HR-Employee-Attriti'!C112="Non-Travel",1,0)</f>
        <v>0</v>
      </c>
      <c r="H118">
        <v>1456</v>
      </c>
      <c r="I118">
        <f>IF('WA_Fn-UseC_-HR-Employee-Attriti'!E112="Sales",1,0)</f>
        <v>0</v>
      </c>
      <c r="J118">
        <f>IF('WA_Fn-UseC_-HR-Employee-Attriti'!E112="Research &amp; Development",1,0)</f>
        <v>1</v>
      </c>
      <c r="K118">
        <f>IF('WA_Fn-UseC_-HR-Employee-Attriti'!E112="Human Resources",1,0)</f>
        <v>0</v>
      </c>
      <c r="L118">
        <v>1</v>
      </c>
      <c r="M118">
        <v>4</v>
      </c>
      <c r="N118">
        <f>IF('WA_Fn-UseC_-HR-Employee-Attriti'!H112="Life Sciences",1,0)</f>
        <v>0</v>
      </c>
      <c r="O118">
        <f>IF('WA_Fn-UseC_-HR-Employee-Attriti'!H112="Human Resources",1,0)</f>
        <v>0</v>
      </c>
      <c r="P118">
        <f>IF('WA_Fn-UseC_-HR-Employee-Attriti'!H112="Marketing",1,0)</f>
        <v>0</v>
      </c>
      <c r="Q118">
        <f>IF('WA_Fn-UseC_-HR-Employee-Attriti'!H112="Medical",1,0)</f>
        <v>1</v>
      </c>
      <c r="R118">
        <f>IF('WA_Fn-UseC_-HR-Employee-Attriti'!H112="Other",1,0)</f>
        <v>0</v>
      </c>
      <c r="S118">
        <f>IF('WA_Fn-UseC_-HR-Employee-Attriti'!H112="Technical Degree",1,0)</f>
        <v>0</v>
      </c>
      <c r="T118">
        <v>1</v>
      </c>
      <c r="U118">
        <v>30</v>
      </c>
      <c r="V118">
        <v>2</v>
      </c>
      <c r="W118">
        <v>3</v>
      </c>
      <c r="X118">
        <f>IF('WA_Fn-UseC_-HR-Employee-Attriti'!P112="Healthcare Representative",1,0)</f>
        <v>1</v>
      </c>
      <c r="Y118">
        <f>IF('WA_Fn-UseC_-HR-Employee-Attriti'!P112="Human Resources",1,0)</f>
        <v>0</v>
      </c>
      <c r="Z118">
        <f>IF('WA_Fn-UseC_-HR-Employee-Attriti'!P112="Laboratory Technician",1,0)</f>
        <v>0</v>
      </c>
      <c r="AA118">
        <f>IF('WA_Fn-UseC_-HR-Employee-Attriti'!P112="Manager",1,0)</f>
        <v>0</v>
      </c>
      <c r="AB118">
        <f>IF('WA_Fn-UseC_-HR-Employee-Attriti'!P112="Manufacturing Director",1,0)</f>
        <v>0</v>
      </c>
      <c r="AC118">
        <f>IF('WA_Fn-UseC_-HR-Employee-Attriti'!P112="Research Director",1,0)</f>
        <v>0</v>
      </c>
      <c r="AD118">
        <f>IF('WA_Fn-UseC_-HR-Employee-Attriti'!P112="Research Scientist",1,0)</f>
        <v>0</v>
      </c>
      <c r="AE118">
        <f>IF('WA_Fn-UseC_-HR-Employee-Attriti'!P112="Sales Executive",1,0)</f>
        <v>0</v>
      </c>
      <c r="AF118">
        <f>IF('WA_Fn-UseC_-HR-Employee-Attriti'!P112="Sales Representative",1,0)</f>
        <v>0</v>
      </c>
      <c r="AG118">
        <v>1</v>
      </c>
      <c r="AH118">
        <f>IF('WA_Fn-UseC_-HR-Employee-Attriti'!R112="Divorced",1,0)</f>
        <v>0</v>
      </c>
      <c r="AI118">
        <f>IF('WA_Fn-UseC_-HR-Employee-Attriti'!R112="Married",1,0)</f>
        <v>0</v>
      </c>
      <c r="AJ118">
        <f>IF('WA_Fn-UseC_-HR-Employee-Attriti'!R112="Single",1,0)</f>
        <v>1</v>
      </c>
      <c r="AK118">
        <v>7484</v>
      </c>
      <c r="AL118">
        <v>25796</v>
      </c>
      <c r="AM118">
        <v>3</v>
      </c>
      <c r="AN118">
        <f>IF('WA_Fn-UseC_-HR-Employee-Attriti'!W112="Yes",1,0)</f>
        <v>0</v>
      </c>
      <c r="AO118">
        <v>20</v>
      </c>
      <c r="AP118">
        <v>4</v>
      </c>
      <c r="AQ118">
        <v>3</v>
      </c>
      <c r="AR118">
        <v>0</v>
      </c>
      <c r="AS118">
        <v>23</v>
      </c>
      <c r="AT118">
        <v>1</v>
      </c>
      <c r="AU118">
        <v>2</v>
      </c>
      <c r="AV118">
        <v>13</v>
      </c>
      <c r="AW118">
        <v>12</v>
      </c>
      <c r="AX118">
        <v>12</v>
      </c>
      <c r="AY118">
        <v>8</v>
      </c>
      <c r="AZ118">
        <v>1</v>
      </c>
      <c r="BB118">
        <f>IF('WA_Fn-UseC_-HR-Employee-Attriti'!B112="Yes",1,0)</f>
        <v>0</v>
      </c>
    </row>
    <row r="119" spans="1:54" x14ac:dyDescent="0.25">
      <c r="A119">
        <v>112</v>
      </c>
      <c r="B119">
        <f>IF('WA_Fn-UseC_-HR-Employee-Attriti'!L113="Male",1,0)</f>
        <v>1</v>
      </c>
      <c r="C119">
        <f>IF('WA_Fn-UseC_-HR-Employee-Attriti'!L113="Female",1,0)</f>
        <v>0</v>
      </c>
      <c r="D119">
        <v>34</v>
      </c>
      <c r="E119">
        <f>IF('WA_Fn-UseC_-HR-Employee-Attriti'!C113="Travel_Rarely",1,0)</f>
        <v>0</v>
      </c>
      <c r="F119">
        <f>IF('WA_Fn-UseC_-HR-Employee-Attriti'!C113="Travel_Frequently",1,0)</f>
        <v>1</v>
      </c>
      <c r="G119">
        <f>IF('WA_Fn-UseC_-HR-Employee-Attriti'!C113="Non-Travel",1,0)</f>
        <v>0</v>
      </c>
      <c r="H119">
        <v>658</v>
      </c>
      <c r="I119">
        <f>IF('WA_Fn-UseC_-HR-Employee-Attriti'!E113="Sales",1,0)</f>
        <v>0</v>
      </c>
      <c r="J119">
        <f>IF('WA_Fn-UseC_-HR-Employee-Attriti'!E113="Research &amp; Development",1,0)</f>
        <v>1</v>
      </c>
      <c r="K119">
        <f>IF('WA_Fn-UseC_-HR-Employee-Attriti'!E113="Human Resources",1,0)</f>
        <v>0</v>
      </c>
      <c r="L119">
        <v>7</v>
      </c>
      <c r="M119">
        <v>3</v>
      </c>
      <c r="N119">
        <f>IF('WA_Fn-UseC_-HR-Employee-Attriti'!H113="Life Sciences",1,0)</f>
        <v>1</v>
      </c>
      <c r="O119">
        <f>IF('WA_Fn-UseC_-HR-Employee-Attriti'!H113="Human Resources",1,0)</f>
        <v>0</v>
      </c>
      <c r="P119">
        <f>IF('WA_Fn-UseC_-HR-Employee-Attriti'!H113="Marketing",1,0)</f>
        <v>0</v>
      </c>
      <c r="Q119">
        <f>IF('WA_Fn-UseC_-HR-Employee-Attriti'!H113="Medical",1,0)</f>
        <v>0</v>
      </c>
      <c r="R119">
        <f>IF('WA_Fn-UseC_-HR-Employee-Attriti'!H113="Other",1,0)</f>
        <v>0</v>
      </c>
      <c r="S119">
        <f>IF('WA_Fn-UseC_-HR-Employee-Attriti'!H113="Technical Degree",1,0)</f>
        <v>0</v>
      </c>
      <c r="T119">
        <v>1</v>
      </c>
      <c r="U119">
        <v>66</v>
      </c>
      <c r="V119">
        <v>1</v>
      </c>
      <c r="W119">
        <v>2</v>
      </c>
      <c r="X119">
        <f>IF('WA_Fn-UseC_-HR-Employee-Attriti'!P113="Healthcare Representative",1,0)</f>
        <v>0</v>
      </c>
      <c r="Y119">
        <f>IF('WA_Fn-UseC_-HR-Employee-Attriti'!P113="Human Resources",1,0)</f>
        <v>0</v>
      </c>
      <c r="Z119">
        <f>IF('WA_Fn-UseC_-HR-Employee-Attriti'!P113="Laboratory Technician",1,0)</f>
        <v>1</v>
      </c>
      <c r="AA119">
        <f>IF('WA_Fn-UseC_-HR-Employee-Attriti'!P113="Manager",1,0)</f>
        <v>0</v>
      </c>
      <c r="AB119">
        <f>IF('WA_Fn-UseC_-HR-Employee-Attriti'!P113="Manufacturing Director",1,0)</f>
        <v>0</v>
      </c>
      <c r="AC119">
        <f>IF('WA_Fn-UseC_-HR-Employee-Attriti'!P113="Research Director",1,0)</f>
        <v>0</v>
      </c>
      <c r="AD119">
        <f>IF('WA_Fn-UseC_-HR-Employee-Attriti'!P113="Research Scientist",1,0)</f>
        <v>0</v>
      </c>
      <c r="AE119">
        <f>IF('WA_Fn-UseC_-HR-Employee-Attriti'!P113="Sales Executive",1,0)</f>
        <v>0</v>
      </c>
      <c r="AF119">
        <f>IF('WA_Fn-UseC_-HR-Employee-Attriti'!P113="Sales Representative",1,0)</f>
        <v>0</v>
      </c>
      <c r="AG119">
        <v>3</v>
      </c>
      <c r="AH119">
        <f>IF('WA_Fn-UseC_-HR-Employee-Attriti'!R113="Divorced",1,0)</f>
        <v>0</v>
      </c>
      <c r="AI119">
        <f>IF('WA_Fn-UseC_-HR-Employee-Attriti'!R113="Married",1,0)</f>
        <v>0</v>
      </c>
      <c r="AJ119">
        <f>IF('WA_Fn-UseC_-HR-Employee-Attriti'!R113="Single",1,0)</f>
        <v>1</v>
      </c>
      <c r="AK119">
        <v>6074</v>
      </c>
      <c r="AL119">
        <v>22887</v>
      </c>
      <c r="AM119">
        <v>1</v>
      </c>
      <c r="AN119">
        <f>IF('WA_Fn-UseC_-HR-Employee-Attriti'!W113="Yes",1,0)</f>
        <v>1</v>
      </c>
      <c r="AO119">
        <v>24</v>
      </c>
      <c r="AP119">
        <v>4</v>
      </c>
      <c r="AQ119">
        <v>4</v>
      </c>
      <c r="AR119">
        <v>0</v>
      </c>
      <c r="AS119">
        <v>9</v>
      </c>
      <c r="AT119">
        <v>3</v>
      </c>
      <c r="AU119">
        <v>3</v>
      </c>
      <c r="AV119">
        <v>9</v>
      </c>
      <c r="AW119">
        <v>7</v>
      </c>
      <c r="AX119">
        <v>0</v>
      </c>
      <c r="AY119">
        <v>6</v>
      </c>
      <c r="AZ119">
        <v>1</v>
      </c>
      <c r="BB119">
        <f>IF('WA_Fn-UseC_-HR-Employee-Attriti'!B113="Yes",1,0)</f>
        <v>1</v>
      </c>
    </row>
    <row r="120" spans="1:54" x14ac:dyDescent="0.25">
      <c r="A120">
        <v>113</v>
      </c>
      <c r="B120">
        <f>IF('WA_Fn-UseC_-HR-Employee-Attriti'!L114="Male",1,0)</f>
        <v>0</v>
      </c>
      <c r="C120">
        <f>IF('WA_Fn-UseC_-HR-Employee-Attriti'!L114="Female",1,0)</f>
        <v>1</v>
      </c>
      <c r="D120">
        <v>54</v>
      </c>
      <c r="E120">
        <f>IF('WA_Fn-UseC_-HR-Employee-Attriti'!C114="Travel_Rarely",1,0)</f>
        <v>0</v>
      </c>
      <c r="F120">
        <f>IF('WA_Fn-UseC_-HR-Employee-Attriti'!C114="Travel_Frequently",1,0)</f>
        <v>0</v>
      </c>
      <c r="G120">
        <f>IF('WA_Fn-UseC_-HR-Employee-Attriti'!C114="Non-Travel",1,0)</f>
        <v>1</v>
      </c>
      <c r="H120">
        <v>142</v>
      </c>
      <c r="I120">
        <f>IF('WA_Fn-UseC_-HR-Employee-Attriti'!E114="Sales",1,0)</f>
        <v>0</v>
      </c>
      <c r="J120">
        <f>IF('WA_Fn-UseC_-HR-Employee-Attriti'!E114="Research &amp; Development",1,0)</f>
        <v>0</v>
      </c>
      <c r="K120">
        <f>IF('WA_Fn-UseC_-HR-Employee-Attriti'!E114="Human Resources",1,0)</f>
        <v>1</v>
      </c>
      <c r="L120">
        <v>26</v>
      </c>
      <c r="M120">
        <v>3</v>
      </c>
      <c r="N120">
        <f>IF('WA_Fn-UseC_-HR-Employee-Attriti'!H114="Life Sciences",1,0)</f>
        <v>0</v>
      </c>
      <c r="O120">
        <f>IF('WA_Fn-UseC_-HR-Employee-Attriti'!H114="Human Resources",1,0)</f>
        <v>1</v>
      </c>
      <c r="P120">
        <f>IF('WA_Fn-UseC_-HR-Employee-Attriti'!H114="Marketing",1,0)</f>
        <v>0</v>
      </c>
      <c r="Q120">
        <f>IF('WA_Fn-UseC_-HR-Employee-Attriti'!H114="Medical",1,0)</f>
        <v>0</v>
      </c>
      <c r="R120">
        <f>IF('WA_Fn-UseC_-HR-Employee-Attriti'!H114="Other",1,0)</f>
        <v>0</v>
      </c>
      <c r="S120">
        <f>IF('WA_Fn-UseC_-HR-Employee-Attriti'!H114="Technical Degree",1,0)</f>
        <v>0</v>
      </c>
      <c r="T120">
        <v>4</v>
      </c>
      <c r="U120">
        <v>30</v>
      </c>
      <c r="V120">
        <v>4</v>
      </c>
      <c r="W120">
        <v>4</v>
      </c>
      <c r="X120">
        <f>IF('WA_Fn-UseC_-HR-Employee-Attriti'!P114="Healthcare Representative",1,0)</f>
        <v>0</v>
      </c>
      <c r="Y120">
        <f>IF('WA_Fn-UseC_-HR-Employee-Attriti'!P114="Human Resources",1,0)</f>
        <v>0</v>
      </c>
      <c r="Z120">
        <f>IF('WA_Fn-UseC_-HR-Employee-Attriti'!P114="Laboratory Technician",1,0)</f>
        <v>0</v>
      </c>
      <c r="AA120">
        <f>IF('WA_Fn-UseC_-HR-Employee-Attriti'!P114="Manager",1,0)</f>
        <v>1</v>
      </c>
      <c r="AB120">
        <f>IF('WA_Fn-UseC_-HR-Employee-Attriti'!P114="Manufacturing Director",1,0)</f>
        <v>0</v>
      </c>
      <c r="AC120">
        <f>IF('WA_Fn-UseC_-HR-Employee-Attriti'!P114="Research Director",1,0)</f>
        <v>0</v>
      </c>
      <c r="AD120">
        <f>IF('WA_Fn-UseC_-HR-Employee-Attriti'!P114="Research Scientist",1,0)</f>
        <v>0</v>
      </c>
      <c r="AE120">
        <f>IF('WA_Fn-UseC_-HR-Employee-Attriti'!P114="Sales Executive",1,0)</f>
        <v>0</v>
      </c>
      <c r="AF120">
        <f>IF('WA_Fn-UseC_-HR-Employee-Attriti'!P114="Sales Representative",1,0)</f>
        <v>0</v>
      </c>
      <c r="AG120">
        <v>4</v>
      </c>
      <c r="AH120">
        <f>IF('WA_Fn-UseC_-HR-Employee-Attriti'!R114="Divorced",1,0)</f>
        <v>0</v>
      </c>
      <c r="AI120">
        <f>IF('WA_Fn-UseC_-HR-Employee-Attriti'!R114="Married",1,0)</f>
        <v>0</v>
      </c>
      <c r="AJ120">
        <f>IF('WA_Fn-UseC_-HR-Employee-Attriti'!R114="Single",1,0)</f>
        <v>1</v>
      </c>
      <c r="AK120">
        <v>17328</v>
      </c>
      <c r="AL120">
        <v>13871</v>
      </c>
      <c r="AM120">
        <v>2</v>
      </c>
      <c r="AN120">
        <f>IF('WA_Fn-UseC_-HR-Employee-Attriti'!W114="Yes",1,0)</f>
        <v>1</v>
      </c>
      <c r="AO120">
        <v>12</v>
      </c>
      <c r="AP120">
        <v>3</v>
      </c>
      <c r="AQ120">
        <v>3</v>
      </c>
      <c r="AR120">
        <v>0</v>
      </c>
      <c r="AS120">
        <v>23</v>
      </c>
      <c r="AT120">
        <v>3</v>
      </c>
      <c r="AU120">
        <v>3</v>
      </c>
      <c r="AV120">
        <v>5</v>
      </c>
      <c r="AW120">
        <v>3</v>
      </c>
      <c r="AX120">
        <v>4</v>
      </c>
      <c r="AY120">
        <v>4</v>
      </c>
      <c r="AZ120">
        <v>1</v>
      </c>
      <c r="BB120">
        <f>IF('WA_Fn-UseC_-HR-Employee-Attriti'!B114="Yes",1,0)</f>
        <v>0</v>
      </c>
    </row>
    <row r="121" spans="1:54" x14ac:dyDescent="0.25">
      <c r="A121">
        <v>114</v>
      </c>
      <c r="B121">
        <f>IF('WA_Fn-UseC_-HR-Employee-Attriti'!L115="Male",1,0)</f>
        <v>1</v>
      </c>
      <c r="C121">
        <f>IF('WA_Fn-UseC_-HR-Employee-Attriti'!L115="Female",1,0)</f>
        <v>0</v>
      </c>
      <c r="D121">
        <v>24</v>
      </c>
      <c r="E121">
        <f>IF('WA_Fn-UseC_-HR-Employee-Attriti'!C115="Travel_Rarely",1,0)</f>
        <v>1</v>
      </c>
      <c r="F121">
        <f>IF('WA_Fn-UseC_-HR-Employee-Attriti'!C115="Travel_Frequently",1,0)</f>
        <v>0</v>
      </c>
      <c r="G121">
        <f>IF('WA_Fn-UseC_-HR-Employee-Attriti'!C115="Non-Travel",1,0)</f>
        <v>0</v>
      </c>
      <c r="H121">
        <v>1127</v>
      </c>
      <c r="I121">
        <f>IF('WA_Fn-UseC_-HR-Employee-Attriti'!E115="Sales",1,0)</f>
        <v>0</v>
      </c>
      <c r="J121">
        <f>IF('WA_Fn-UseC_-HR-Employee-Attriti'!E115="Research &amp; Development",1,0)</f>
        <v>1</v>
      </c>
      <c r="K121">
        <f>IF('WA_Fn-UseC_-HR-Employee-Attriti'!E115="Human Resources",1,0)</f>
        <v>0</v>
      </c>
      <c r="L121">
        <v>18</v>
      </c>
      <c r="M121">
        <v>1</v>
      </c>
      <c r="N121">
        <f>IF('WA_Fn-UseC_-HR-Employee-Attriti'!H115="Life Sciences",1,0)</f>
        <v>1</v>
      </c>
      <c r="O121">
        <f>IF('WA_Fn-UseC_-HR-Employee-Attriti'!H115="Human Resources",1,0)</f>
        <v>0</v>
      </c>
      <c r="P121">
        <f>IF('WA_Fn-UseC_-HR-Employee-Attriti'!H115="Marketing",1,0)</f>
        <v>0</v>
      </c>
      <c r="Q121">
        <f>IF('WA_Fn-UseC_-HR-Employee-Attriti'!H115="Medical",1,0)</f>
        <v>0</v>
      </c>
      <c r="R121">
        <f>IF('WA_Fn-UseC_-HR-Employee-Attriti'!H115="Other",1,0)</f>
        <v>0</v>
      </c>
      <c r="S121">
        <f>IF('WA_Fn-UseC_-HR-Employee-Attriti'!H115="Technical Degree",1,0)</f>
        <v>0</v>
      </c>
      <c r="T121">
        <v>2</v>
      </c>
      <c r="U121">
        <v>52</v>
      </c>
      <c r="V121">
        <v>3</v>
      </c>
      <c r="W121">
        <v>1</v>
      </c>
      <c r="X121">
        <f>IF('WA_Fn-UseC_-HR-Employee-Attriti'!P115="Healthcare Representative",1,0)</f>
        <v>0</v>
      </c>
      <c r="Y121">
        <f>IF('WA_Fn-UseC_-HR-Employee-Attriti'!P115="Human Resources",1,0)</f>
        <v>0</v>
      </c>
      <c r="Z121">
        <f>IF('WA_Fn-UseC_-HR-Employee-Attriti'!P115="Laboratory Technician",1,0)</f>
        <v>1</v>
      </c>
      <c r="AA121">
        <f>IF('WA_Fn-UseC_-HR-Employee-Attriti'!P115="Manager",1,0)</f>
        <v>0</v>
      </c>
      <c r="AB121">
        <f>IF('WA_Fn-UseC_-HR-Employee-Attriti'!P115="Manufacturing Director",1,0)</f>
        <v>0</v>
      </c>
      <c r="AC121">
        <f>IF('WA_Fn-UseC_-HR-Employee-Attriti'!P115="Research Director",1,0)</f>
        <v>0</v>
      </c>
      <c r="AD121">
        <f>IF('WA_Fn-UseC_-HR-Employee-Attriti'!P115="Research Scientist",1,0)</f>
        <v>0</v>
      </c>
      <c r="AE121">
        <f>IF('WA_Fn-UseC_-HR-Employee-Attriti'!P115="Sales Executive",1,0)</f>
        <v>0</v>
      </c>
      <c r="AF121">
        <f>IF('WA_Fn-UseC_-HR-Employee-Attriti'!P115="Sales Representative",1,0)</f>
        <v>0</v>
      </c>
      <c r="AG121">
        <v>3</v>
      </c>
      <c r="AH121">
        <f>IF('WA_Fn-UseC_-HR-Employee-Attriti'!R115="Divorced",1,0)</f>
        <v>0</v>
      </c>
      <c r="AI121">
        <f>IF('WA_Fn-UseC_-HR-Employee-Attriti'!R115="Married",1,0)</f>
        <v>1</v>
      </c>
      <c r="AJ121">
        <f>IF('WA_Fn-UseC_-HR-Employee-Attriti'!R115="Single",1,0)</f>
        <v>0</v>
      </c>
      <c r="AK121">
        <v>2774</v>
      </c>
      <c r="AL121">
        <v>13257</v>
      </c>
      <c r="AM121">
        <v>0</v>
      </c>
      <c r="AN121">
        <f>IF('WA_Fn-UseC_-HR-Employee-Attriti'!W115="Yes",1,0)</f>
        <v>0</v>
      </c>
      <c r="AO121">
        <v>12</v>
      </c>
      <c r="AP121">
        <v>3</v>
      </c>
      <c r="AQ121">
        <v>3</v>
      </c>
      <c r="AR121">
        <v>1</v>
      </c>
      <c r="AS121">
        <v>6</v>
      </c>
      <c r="AT121">
        <v>2</v>
      </c>
      <c r="AU121">
        <v>3</v>
      </c>
      <c r="AV121">
        <v>5</v>
      </c>
      <c r="AW121">
        <v>3</v>
      </c>
      <c r="AX121">
        <v>1</v>
      </c>
      <c r="AY121">
        <v>2</v>
      </c>
      <c r="AZ121">
        <v>1</v>
      </c>
      <c r="BB121">
        <f>IF('WA_Fn-UseC_-HR-Employee-Attriti'!B115="Yes",1,0)</f>
        <v>0</v>
      </c>
    </row>
    <row r="122" spans="1:54" x14ac:dyDescent="0.25">
      <c r="A122">
        <v>115</v>
      </c>
      <c r="B122">
        <f>IF('WA_Fn-UseC_-HR-Employee-Attriti'!L116="Male",1,0)</f>
        <v>0</v>
      </c>
      <c r="C122">
        <f>IF('WA_Fn-UseC_-HR-Employee-Attriti'!L116="Female",1,0)</f>
        <v>1</v>
      </c>
      <c r="D122">
        <v>34</v>
      </c>
      <c r="E122">
        <f>IF('WA_Fn-UseC_-HR-Employee-Attriti'!C116="Travel_Rarely",1,0)</f>
        <v>1</v>
      </c>
      <c r="F122">
        <f>IF('WA_Fn-UseC_-HR-Employee-Attriti'!C116="Travel_Frequently",1,0)</f>
        <v>0</v>
      </c>
      <c r="G122">
        <f>IF('WA_Fn-UseC_-HR-Employee-Attriti'!C116="Non-Travel",1,0)</f>
        <v>0</v>
      </c>
      <c r="H122">
        <v>1031</v>
      </c>
      <c r="I122">
        <f>IF('WA_Fn-UseC_-HR-Employee-Attriti'!E116="Sales",1,0)</f>
        <v>0</v>
      </c>
      <c r="J122">
        <f>IF('WA_Fn-UseC_-HR-Employee-Attriti'!E116="Research &amp; Development",1,0)</f>
        <v>1</v>
      </c>
      <c r="K122">
        <f>IF('WA_Fn-UseC_-HR-Employee-Attriti'!E116="Human Resources",1,0)</f>
        <v>0</v>
      </c>
      <c r="L122">
        <v>6</v>
      </c>
      <c r="M122">
        <v>4</v>
      </c>
      <c r="N122">
        <f>IF('WA_Fn-UseC_-HR-Employee-Attriti'!H116="Life Sciences",1,0)</f>
        <v>1</v>
      </c>
      <c r="O122">
        <f>IF('WA_Fn-UseC_-HR-Employee-Attriti'!H116="Human Resources",1,0)</f>
        <v>0</v>
      </c>
      <c r="P122">
        <f>IF('WA_Fn-UseC_-HR-Employee-Attriti'!H116="Marketing",1,0)</f>
        <v>0</v>
      </c>
      <c r="Q122">
        <f>IF('WA_Fn-UseC_-HR-Employee-Attriti'!H116="Medical",1,0)</f>
        <v>0</v>
      </c>
      <c r="R122">
        <f>IF('WA_Fn-UseC_-HR-Employee-Attriti'!H116="Other",1,0)</f>
        <v>0</v>
      </c>
      <c r="S122">
        <f>IF('WA_Fn-UseC_-HR-Employee-Attriti'!H116="Technical Degree",1,0)</f>
        <v>0</v>
      </c>
      <c r="T122">
        <v>3</v>
      </c>
      <c r="U122">
        <v>45</v>
      </c>
      <c r="V122">
        <v>2</v>
      </c>
      <c r="W122">
        <v>2</v>
      </c>
      <c r="X122">
        <f>IF('WA_Fn-UseC_-HR-Employee-Attriti'!P116="Healthcare Representative",1,0)</f>
        <v>0</v>
      </c>
      <c r="Y122">
        <f>IF('WA_Fn-UseC_-HR-Employee-Attriti'!P116="Human Resources",1,0)</f>
        <v>0</v>
      </c>
      <c r="Z122">
        <f>IF('WA_Fn-UseC_-HR-Employee-Attriti'!P116="Laboratory Technician",1,0)</f>
        <v>0</v>
      </c>
      <c r="AA122">
        <f>IF('WA_Fn-UseC_-HR-Employee-Attriti'!P116="Manager",1,0)</f>
        <v>0</v>
      </c>
      <c r="AB122">
        <f>IF('WA_Fn-UseC_-HR-Employee-Attriti'!P116="Manufacturing Director",1,0)</f>
        <v>0</v>
      </c>
      <c r="AC122">
        <f>IF('WA_Fn-UseC_-HR-Employee-Attriti'!P116="Research Director",1,0)</f>
        <v>0</v>
      </c>
      <c r="AD122">
        <f>IF('WA_Fn-UseC_-HR-Employee-Attriti'!P116="Research Scientist",1,0)</f>
        <v>1</v>
      </c>
      <c r="AE122">
        <f>IF('WA_Fn-UseC_-HR-Employee-Attriti'!P116="Sales Executive",1,0)</f>
        <v>0</v>
      </c>
      <c r="AF122">
        <f>IF('WA_Fn-UseC_-HR-Employee-Attriti'!P116="Sales Representative",1,0)</f>
        <v>0</v>
      </c>
      <c r="AG122">
        <v>2</v>
      </c>
      <c r="AH122">
        <f>IF('WA_Fn-UseC_-HR-Employee-Attriti'!R116="Divorced",1,0)</f>
        <v>1</v>
      </c>
      <c r="AI122">
        <f>IF('WA_Fn-UseC_-HR-Employee-Attriti'!R116="Married",1,0)</f>
        <v>0</v>
      </c>
      <c r="AJ122">
        <f>IF('WA_Fn-UseC_-HR-Employee-Attriti'!R116="Single",1,0)</f>
        <v>0</v>
      </c>
      <c r="AK122">
        <v>4505</v>
      </c>
      <c r="AL122">
        <v>15000</v>
      </c>
      <c r="AM122">
        <v>6</v>
      </c>
      <c r="AN122">
        <f>IF('WA_Fn-UseC_-HR-Employee-Attriti'!W116="Yes",1,0)</f>
        <v>0</v>
      </c>
      <c r="AO122">
        <v>15</v>
      </c>
      <c r="AP122">
        <v>3</v>
      </c>
      <c r="AQ122">
        <v>3</v>
      </c>
      <c r="AR122">
        <v>1</v>
      </c>
      <c r="AS122">
        <v>12</v>
      </c>
      <c r="AT122">
        <v>3</v>
      </c>
      <c r="AU122">
        <v>3</v>
      </c>
      <c r="AV122">
        <v>1</v>
      </c>
      <c r="AW122">
        <v>0</v>
      </c>
      <c r="AX122">
        <v>0</v>
      </c>
      <c r="AY122">
        <v>0</v>
      </c>
      <c r="AZ122">
        <v>1</v>
      </c>
      <c r="BB122">
        <f>IF('WA_Fn-UseC_-HR-Employee-Attriti'!B116="Yes",1,0)</f>
        <v>0</v>
      </c>
    </row>
    <row r="123" spans="1:54" x14ac:dyDescent="0.25">
      <c r="A123">
        <v>116</v>
      </c>
      <c r="B123">
        <f>IF('WA_Fn-UseC_-HR-Employee-Attriti'!L117="Male",1,0)</f>
        <v>1</v>
      </c>
      <c r="C123">
        <f>IF('WA_Fn-UseC_-HR-Employee-Attriti'!L117="Female",1,0)</f>
        <v>0</v>
      </c>
      <c r="D123">
        <v>37</v>
      </c>
      <c r="E123">
        <f>IF('WA_Fn-UseC_-HR-Employee-Attriti'!C117="Travel_Rarely",1,0)</f>
        <v>1</v>
      </c>
      <c r="F123">
        <f>IF('WA_Fn-UseC_-HR-Employee-Attriti'!C117="Travel_Frequently",1,0)</f>
        <v>0</v>
      </c>
      <c r="G123">
        <f>IF('WA_Fn-UseC_-HR-Employee-Attriti'!C117="Non-Travel",1,0)</f>
        <v>0</v>
      </c>
      <c r="H123">
        <v>1189</v>
      </c>
      <c r="I123">
        <f>IF('WA_Fn-UseC_-HR-Employee-Attriti'!E117="Sales",1,0)</f>
        <v>1</v>
      </c>
      <c r="J123">
        <f>IF('WA_Fn-UseC_-HR-Employee-Attriti'!E117="Research &amp; Development",1,0)</f>
        <v>0</v>
      </c>
      <c r="K123">
        <f>IF('WA_Fn-UseC_-HR-Employee-Attriti'!E117="Human Resources",1,0)</f>
        <v>0</v>
      </c>
      <c r="L123">
        <v>3</v>
      </c>
      <c r="M123">
        <v>3</v>
      </c>
      <c r="N123">
        <f>IF('WA_Fn-UseC_-HR-Employee-Attriti'!H117="Life Sciences",1,0)</f>
        <v>1</v>
      </c>
      <c r="O123">
        <f>IF('WA_Fn-UseC_-HR-Employee-Attriti'!H117="Human Resources",1,0)</f>
        <v>0</v>
      </c>
      <c r="P123">
        <f>IF('WA_Fn-UseC_-HR-Employee-Attriti'!H117="Marketing",1,0)</f>
        <v>0</v>
      </c>
      <c r="Q123">
        <f>IF('WA_Fn-UseC_-HR-Employee-Attriti'!H117="Medical",1,0)</f>
        <v>0</v>
      </c>
      <c r="R123">
        <f>IF('WA_Fn-UseC_-HR-Employee-Attriti'!H117="Other",1,0)</f>
        <v>0</v>
      </c>
      <c r="S123">
        <f>IF('WA_Fn-UseC_-HR-Employee-Attriti'!H117="Technical Degree",1,0)</f>
        <v>0</v>
      </c>
      <c r="T123">
        <v>3</v>
      </c>
      <c r="U123">
        <v>87</v>
      </c>
      <c r="V123">
        <v>3</v>
      </c>
      <c r="W123">
        <v>3</v>
      </c>
      <c r="X123">
        <f>IF('WA_Fn-UseC_-HR-Employee-Attriti'!P117="Healthcare Representative",1,0)</f>
        <v>0</v>
      </c>
      <c r="Y123">
        <f>IF('WA_Fn-UseC_-HR-Employee-Attriti'!P117="Human Resources",1,0)</f>
        <v>0</v>
      </c>
      <c r="Z123">
        <f>IF('WA_Fn-UseC_-HR-Employee-Attriti'!P117="Laboratory Technician",1,0)</f>
        <v>0</v>
      </c>
      <c r="AA123">
        <f>IF('WA_Fn-UseC_-HR-Employee-Attriti'!P117="Manager",1,0)</f>
        <v>0</v>
      </c>
      <c r="AB123">
        <f>IF('WA_Fn-UseC_-HR-Employee-Attriti'!P117="Manufacturing Director",1,0)</f>
        <v>0</v>
      </c>
      <c r="AC123">
        <f>IF('WA_Fn-UseC_-HR-Employee-Attriti'!P117="Research Director",1,0)</f>
        <v>0</v>
      </c>
      <c r="AD123">
        <f>IF('WA_Fn-UseC_-HR-Employee-Attriti'!P117="Research Scientist",1,0)</f>
        <v>0</v>
      </c>
      <c r="AE123">
        <f>IF('WA_Fn-UseC_-HR-Employee-Attriti'!P117="Sales Executive",1,0)</f>
        <v>1</v>
      </c>
      <c r="AF123">
        <f>IF('WA_Fn-UseC_-HR-Employee-Attriti'!P117="Sales Representative",1,0)</f>
        <v>0</v>
      </c>
      <c r="AG123">
        <v>4</v>
      </c>
      <c r="AH123">
        <f>IF('WA_Fn-UseC_-HR-Employee-Attriti'!R117="Divorced",1,0)</f>
        <v>0</v>
      </c>
      <c r="AI123">
        <f>IF('WA_Fn-UseC_-HR-Employee-Attriti'!R117="Married",1,0)</f>
        <v>0</v>
      </c>
      <c r="AJ123">
        <f>IF('WA_Fn-UseC_-HR-Employee-Attriti'!R117="Single",1,0)</f>
        <v>1</v>
      </c>
      <c r="AK123">
        <v>7428</v>
      </c>
      <c r="AL123">
        <v>14506</v>
      </c>
      <c r="AM123">
        <v>2</v>
      </c>
      <c r="AN123">
        <f>IF('WA_Fn-UseC_-HR-Employee-Attriti'!W117="Yes",1,0)</f>
        <v>0</v>
      </c>
      <c r="AO123">
        <v>12</v>
      </c>
      <c r="AP123">
        <v>3</v>
      </c>
      <c r="AQ123">
        <v>1</v>
      </c>
      <c r="AR123">
        <v>0</v>
      </c>
      <c r="AS123">
        <v>12</v>
      </c>
      <c r="AT123">
        <v>3</v>
      </c>
      <c r="AU123">
        <v>3</v>
      </c>
      <c r="AV123">
        <v>5</v>
      </c>
      <c r="AW123">
        <v>3</v>
      </c>
      <c r="AX123">
        <v>1</v>
      </c>
      <c r="AY123">
        <v>3</v>
      </c>
      <c r="AZ123">
        <v>1</v>
      </c>
      <c r="BB123">
        <f>IF('WA_Fn-UseC_-HR-Employee-Attriti'!B117="Yes",1,0)</f>
        <v>0</v>
      </c>
    </row>
    <row r="124" spans="1:54" x14ac:dyDescent="0.25">
      <c r="A124">
        <v>117</v>
      </c>
      <c r="B124">
        <f>IF('WA_Fn-UseC_-HR-Employee-Attriti'!L118="Male",1,0)</f>
        <v>0</v>
      </c>
      <c r="C124">
        <f>IF('WA_Fn-UseC_-HR-Employee-Attriti'!L118="Female",1,0)</f>
        <v>1</v>
      </c>
      <c r="D124">
        <v>34</v>
      </c>
      <c r="E124">
        <f>IF('WA_Fn-UseC_-HR-Employee-Attriti'!C118="Travel_Rarely",1,0)</f>
        <v>1</v>
      </c>
      <c r="F124">
        <f>IF('WA_Fn-UseC_-HR-Employee-Attriti'!C118="Travel_Frequently",1,0)</f>
        <v>0</v>
      </c>
      <c r="G124">
        <f>IF('WA_Fn-UseC_-HR-Employee-Attriti'!C118="Non-Travel",1,0)</f>
        <v>0</v>
      </c>
      <c r="H124">
        <v>1354</v>
      </c>
      <c r="I124">
        <f>IF('WA_Fn-UseC_-HR-Employee-Attriti'!E118="Sales",1,0)</f>
        <v>0</v>
      </c>
      <c r="J124">
        <f>IF('WA_Fn-UseC_-HR-Employee-Attriti'!E118="Research &amp; Development",1,0)</f>
        <v>1</v>
      </c>
      <c r="K124">
        <f>IF('WA_Fn-UseC_-HR-Employee-Attriti'!E118="Human Resources",1,0)</f>
        <v>0</v>
      </c>
      <c r="L124">
        <v>5</v>
      </c>
      <c r="M124">
        <v>3</v>
      </c>
      <c r="N124">
        <f>IF('WA_Fn-UseC_-HR-Employee-Attriti'!H118="Life Sciences",1,0)</f>
        <v>0</v>
      </c>
      <c r="O124">
        <f>IF('WA_Fn-UseC_-HR-Employee-Attriti'!H118="Human Resources",1,0)</f>
        <v>0</v>
      </c>
      <c r="P124">
        <f>IF('WA_Fn-UseC_-HR-Employee-Attriti'!H118="Marketing",1,0)</f>
        <v>0</v>
      </c>
      <c r="Q124">
        <f>IF('WA_Fn-UseC_-HR-Employee-Attriti'!H118="Medical",1,0)</f>
        <v>1</v>
      </c>
      <c r="R124">
        <f>IF('WA_Fn-UseC_-HR-Employee-Attriti'!H118="Other",1,0)</f>
        <v>0</v>
      </c>
      <c r="S124">
        <f>IF('WA_Fn-UseC_-HR-Employee-Attriti'!H118="Technical Degree",1,0)</f>
        <v>0</v>
      </c>
      <c r="T124">
        <v>3</v>
      </c>
      <c r="U124">
        <v>45</v>
      </c>
      <c r="V124">
        <v>2</v>
      </c>
      <c r="W124">
        <v>3</v>
      </c>
      <c r="X124">
        <f>IF('WA_Fn-UseC_-HR-Employee-Attriti'!P118="Healthcare Representative",1,0)</f>
        <v>0</v>
      </c>
      <c r="Y124">
        <f>IF('WA_Fn-UseC_-HR-Employee-Attriti'!P118="Human Resources",1,0)</f>
        <v>0</v>
      </c>
      <c r="Z124">
        <f>IF('WA_Fn-UseC_-HR-Employee-Attriti'!P118="Laboratory Technician",1,0)</f>
        <v>0</v>
      </c>
      <c r="AA124">
        <f>IF('WA_Fn-UseC_-HR-Employee-Attriti'!P118="Manager",1,0)</f>
        <v>1</v>
      </c>
      <c r="AB124">
        <f>IF('WA_Fn-UseC_-HR-Employee-Attriti'!P118="Manufacturing Director",1,0)</f>
        <v>0</v>
      </c>
      <c r="AC124">
        <f>IF('WA_Fn-UseC_-HR-Employee-Attriti'!P118="Research Director",1,0)</f>
        <v>0</v>
      </c>
      <c r="AD124">
        <f>IF('WA_Fn-UseC_-HR-Employee-Attriti'!P118="Research Scientist",1,0)</f>
        <v>0</v>
      </c>
      <c r="AE124">
        <f>IF('WA_Fn-UseC_-HR-Employee-Attriti'!P118="Sales Executive",1,0)</f>
        <v>0</v>
      </c>
      <c r="AF124">
        <f>IF('WA_Fn-UseC_-HR-Employee-Attriti'!P118="Sales Representative",1,0)</f>
        <v>0</v>
      </c>
      <c r="AG124">
        <v>1</v>
      </c>
      <c r="AH124">
        <f>IF('WA_Fn-UseC_-HR-Employee-Attriti'!R118="Divorced",1,0)</f>
        <v>0</v>
      </c>
      <c r="AI124">
        <f>IF('WA_Fn-UseC_-HR-Employee-Attriti'!R118="Married",1,0)</f>
        <v>0</v>
      </c>
      <c r="AJ124">
        <f>IF('WA_Fn-UseC_-HR-Employee-Attriti'!R118="Single",1,0)</f>
        <v>1</v>
      </c>
      <c r="AK124">
        <v>11631</v>
      </c>
      <c r="AL124">
        <v>5615</v>
      </c>
      <c r="AM124">
        <v>2</v>
      </c>
      <c r="AN124">
        <f>IF('WA_Fn-UseC_-HR-Employee-Attriti'!W118="Yes",1,0)</f>
        <v>0</v>
      </c>
      <c r="AO124">
        <v>12</v>
      </c>
      <c r="AP124">
        <v>3</v>
      </c>
      <c r="AQ124">
        <v>4</v>
      </c>
      <c r="AR124">
        <v>0</v>
      </c>
      <c r="AS124">
        <v>14</v>
      </c>
      <c r="AT124">
        <v>6</v>
      </c>
      <c r="AU124">
        <v>3</v>
      </c>
      <c r="AV124">
        <v>11</v>
      </c>
      <c r="AW124">
        <v>10</v>
      </c>
      <c r="AX124">
        <v>5</v>
      </c>
      <c r="AY124">
        <v>8</v>
      </c>
      <c r="AZ124">
        <v>1</v>
      </c>
      <c r="BB124">
        <f>IF('WA_Fn-UseC_-HR-Employee-Attriti'!B118="Yes",1,0)</f>
        <v>0</v>
      </c>
    </row>
    <row r="125" spans="1:54" x14ac:dyDescent="0.25">
      <c r="A125">
        <v>118</v>
      </c>
      <c r="B125">
        <f>IF('WA_Fn-UseC_-HR-Employee-Attriti'!L119="Male",1,0)</f>
        <v>0</v>
      </c>
      <c r="C125">
        <f>IF('WA_Fn-UseC_-HR-Employee-Attriti'!L119="Female",1,0)</f>
        <v>1</v>
      </c>
      <c r="D125">
        <v>36</v>
      </c>
      <c r="E125">
        <f>IF('WA_Fn-UseC_-HR-Employee-Attriti'!C119="Travel_Rarely",1,0)</f>
        <v>0</v>
      </c>
      <c r="F125">
        <f>IF('WA_Fn-UseC_-HR-Employee-Attriti'!C119="Travel_Frequently",1,0)</f>
        <v>1</v>
      </c>
      <c r="G125">
        <f>IF('WA_Fn-UseC_-HR-Employee-Attriti'!C119="Non-Travel",1,0)</f>
        <v>0</v>
      </c>
      <c r="H125">
        <v>1467</v>
      </c>
      <c r="I125">
        <f>IF('WA_Fn-UseC_-HR-Employee-Attriti'!E119="Sales",1,0)</f>
        <v>1</v>
      </c>
      <c r="J125">
        <f>IF('WA_Fn-UseC_-HR-Employee-Attriti'!E119="Research &amp; Development",1,0)</f>
        <v>0</v>
      </c>
      <c r="K125">
        <f>IF('WA_Fn-UseC_-HR-Employee-Attriti'!E119="Human Resources",1,0)</f>
        <v>0</v>
      </c>
      <c r="L125">
        <v>11</v>
      </c>
      <c r="M125">
        <v>2</v>
      </c>
      <c r="N125">
        <f>IF('WA_Fn-UseC_-HR-Employee-Attriti'!H119="Life Sciences",1,0)</f>
        <v>0</v>
      </c>
      <c r="O125">
        <f>IF('WA_Fn-UseC_-HR-Employee-Attriti'!H119="Human Resources",1,0)</f>
        <v>0</v>
      </c>
      <c r="P125">
        <f>IF('WA_Fn-UseC_-HR-Employee-Attriti'!H119="Marketing",1,0)</f>
        <v>0</v>
      </c>
      <c r="Q125">
        <f>IF('WA_Fn-UseC_-HR-Employee-Attriti'!H119="Medical",1,0)</f>
        <v>0</v>
      </c>
      <c r="R125">
        <f>IF('WA_Fn-UseC_-HR-Employee-Attriti'!H119="Other",1,0)</f>
        <v>0</v>
      </c>
      <c r="S125">
        <f>IF('WA_Fn-UseC_-HR-Employee-Attriti'!H119="Technical Degree",1,0)</f>
        <v>1</v>
      </c>
      <c r="T125">
        <v>2</v>
      </c>
      <c r="U125">
        <v>92</v>
      </c>
      <c r="V125">
        <v>3</v>
      </c>
      <c r="W125">
        <v>3</v>
      </c>
      <c r="X125">
        <f>IF('WA_Fn-UseC_-HR-Employee-Attriti'!P119="Healthcare Representative",1,0)</f>
        <v>0</v>
      </c>
      <c r="Y125">
        <f>IF('WA_Fn-UseC_-HR-Employee-Attriti'!P119="Human Resources",1,0)</f>
        <v>0</v>
      </c>
      <c r="Z125">
        <f>IF('WA_Fn-UseC_-HR-Employee-Attriti'!P119="Laboratory Technician",1,0)</f>
        <v>0</v>
      </c>
      <c r="AA125">
        <f>IF('WA_Fn-UseC_-HR-Employee-Attriti'!P119="Manager",1,0)</f>
        <v>0</v>
      </c>
      <c r="AB125">
        <f>IF('WA_Fn-UseC_-HR-Employee-Attriti'!P119="Manufacturing Director",1,0)</f>
        <v>0</v>
      </c>
      <c r="AC125">
        <f>IF('WA_Fn-UseC_-HR-Employee-Attriti'!P119="Research Director",1,0)</f>
        <v>0</v>
      </c>
      <c r="AD125">
        <f>IF('WA_Fn-UseC_-HR-Employee-Attriti'!P119="Research Scientist",1,0)</f>
        <v>0</v>
      </c>
      <c r="AE125">
        <f>IF('WA_Fn-UseC_-HR-Employee-Attriti'!P119="Sales Executive",1,0)</f>
        <v>1</v>
      </c>
      <c r="AF125">
        <f>IF('WA_Fn-UseC_-HR-Employee-Attriti'!P119="Sales Representative",1,0)</f>
        <v>0</v>
      </c>
      <c r="AG125">
        <v>4</v>
      </c>
      <c r="AH125">
        <f>IF('WA_Fn-UseC_-HR-Employee-Attriti'!R119="Divorced",1,0)</f>
        <v>0</v>
      </c>
      <c r="AI125">
        <f>IF('WA_Fn-UseC_-HR-Employee-Attriti'!R119="Married",1,0)</f>
        <v>1</v>
      </c>
      <c r="AJ125">
        <f>IF('WA_Fn-UseC_-HR-Employee-Attriti'!R119="Single",1,0)</f>
        <v>0</v>
      </c>
      <c r="AK125">
        <v>9738</v>
      </c>
      <c r="AL125">
        <v>22952</v>
      </c>
      <c r="AM125">
        <v>0</v>
      </c>
      <c r="AN125">
        <f>IF('WA_Fn-UseC_-HR-Employee-Attriti'!W119="Yes",1,0)</f>
        <v>0</v>
      </c>
      <c r="AO125">
        <v>14</v>
      </c>
      <c r="AP125">
        <v>3</v>
      </c>
      <c r="AQ125">
        <v>3</v>
      </c>
      <c r="AR125">
        <v>1</v>
      </c>
      <c r="AS125">
        <v>10</v>
      </c>
      <c r="AT125">
        <v>6</v>
      </c>
      <c r="AU125">
        <v>3</v>
      </c>
      <c r="AV125">
        <v>9</v>
      </c>
      <c r="AW125">
        <v>7</v>
      </c>
      <c r="AX125">
        <v>2</v>
      </c>
      <c r="AY125">
        <v>8</v>
      </c>
      <c r="AZ125">
        <v>1</v>
      </c>
      <c r="BB125">
        <f>IF('WA_Fn-UseC_-HR-Employee-Attriti'!B119="Yes",1,0)</f>
        <v>0</v>
      </c>
    </row>
    <row r="126" spans="1:54" x14ac:dyDescent="0.25">
      <c r="A126">
        <v>119</v>
      </c>
      <c r="B126">
        <f>IF('WA_Fn-UseC_-HR-Employee-Attriti'!L120="Male",1,0)</f>
        <v>0</v>
      </c>
      <c r="C126">
        <f>IF('WA_Fn-UseC_-HR-Employee-Attriti'!L120="Female",1,0)</f>
        <v>1</v>
      </c>
      <c r="D126">
        <v>36</v>
      </c>
      <c r="E126">
        <f>IF('WA_Fn-UseC_-HR-Employee-Attriti'!C120="Travel_Rarely",1,0)</f>
        <v>1</v>
      </c>
      <c r="F126">
        <f>IF('WA_Fn-UseC_-HR-Employee-Attriti'!C120="Travel_Frequently",1,0)</f>
        <v>0</v>
      </c>
      <c r="G126">
        <f>IF('WA_Fn-UseC_-HR-Employee-Attriti'!C120="Non-Travel",1,0)</f>
        <v>0</v>
      </c>
      <c r="H126">
        <v>922</v>
      </c>
      <c r="I126">
        <f>IF('WA_Fn-UseC_-HR-Employee-Attriti'!E120="Sales",1,0)</f>
        <v>0</v>
      </c>
      <c r="J126">
        <f>IF('WA_Fn-UseC_-HR-Employee-Attriti'!E120="Research &amp; Development",1,0)</f>
        <v>1</v>
      </c>
      <c r="K126">
        <f>IF('WA_Fn-UseC_-HR-Employee-Attriti'!E120="Human Resources",1,0)</f>
        <v>0</v>
      </c>
      <c r="L126">
        <v>3</v>
      </c>
      <c r="M126">
        <v>2</v>
      </c>
      <c r="N126">
        <f>IF('WA_Fn-UseC_-HR-Employee-Attriti'!H120="Life Sciences",1,0)</f>
        <v>1</v>
      </c>
      <c r="O126">
        <f>IF('WA_Fn-UseC_-HR-Employee-Attriti'!H120="Human Resources",1,0)</f>
        <v>0</v>
      </c>
      <c r="P126">
        <f>IF('WA_Fn-UseC_-HR-Employee-Attriti'!H120="Marketing",1,0)</f>
        <v>0</v>
      </c>
      <c r="Q126">
        <f>IF('WA_Fn-UseC_-HR-Employee-Attriti'!H120="Medical",1,0)</f>
        <v>0</v>
      </c>
      <c r="R126">
        <f>IF('WA_Fn-UseC_-HR-Employee-Attriti'!H120="Other",1,0)</f>
        <v>0</v>
      </c>
      <c r="S126">
        <f>IF('WA_Fn-UseC_-HR-Employee-Attriti'!H120="Technical Degree",1,0)</f>
        <v>0</v>
      </c>
      <c r="T126">
        <v>1</v>
      </c>
      <c r="U126">
        <v>39</v>
      </c>
      <c r="V126">
        <v>3</v>
      </c>
      <c r="W126">
        <v>1</v>
      </c>
      <c r="X126">
        <f>IF('WA_Fn-UseC_-HR-Employee-Attriti'!P120="Healthcare Representative",1,0)</f>
        <v>0</v>
      </c>
      <c r="Y126">
        <f>IF('WA_Fn-UseC_-HR-Employee-Attriti'!P120="Human Resources",1,0)</f>
        <v>0</v>
      </c>
      <c r="Z126">
        <f>IF('WA_Fn-UseC_-HR-Employee-Attriti'!P120="Laboratory Technician",1,0)</f>
        <v>1</v>
      </c>
      <c r="AA126">
        <f>IF('WA_Fn-UseC_-HR-Employee-Attriti'!P120="Manager",1,0)</f>
        <v>0</v>
      </c>
      <c r="AB126">
        <f>IF('WA_Fn-UseC_-HR-Employee-Attriti'!P120="Manufacturing Director",1,0)</f>
        <v>0</v>
      </c>
      <c r="AC126">
        <f>IF('WA_Fn-UseC_-HR-Employee-Attriti'!P120="Research Director",1,0)</f>
        <v>0</v>
      </c>
      <c r="AD126">
        <f>IF('WA_Fn-UseC_-HR-Employee-Attriti'!P120="Research Scientist",1,0)</f>
        <v>0</v>
      </c>
      <c r="AE126">
        <f>IF('WA_Fn-UseC_-HR-Employee-Attriti'!P120="Sales Executive",1,0)</f>
        <v>0</v>
      </c>
      <c r="AF126">
        <f>IF('WA_Fn-UseC_-HR-Employee-Attriti'!P120="Sales Representative",1,0)</f>
        <v>0</v>
      </c>
      <c r="AG126">
        <v>4</v>
      </c>
      <c r="AH126">
        <f>IF('WA_Fn-UseC_-HR-Employee-Attriti'!R120="Divorced",1,0)</f>
        <v>1</v>
      </c>
      <c r="AI126">
        <f>IF('WA_Fn-UseC_-HR-Employee-Attriti'!R120="Married",1,0)</f>
        <v>0</v>
      </c>
      <c r="AJ126">
        <f>IF('WA_Fn-UseC_-HR-Employee-Attriti'!R120="Single",1,0)</f>
        <v>0</v>
      </c>
      <c r="AK126">
        <v>2835</v>
      </c>
      <c r="AL126">
        <v>2561</v>
      </c>
      <c r="AM126">
        <v>5</v>
      </c>
      <c r="AN126">
        <f>IF('WA_Fn-UseC_-HR-Employee-Attriti'!W120="Yes",1,0)</f>
        <v>0</v>
      </c>
      <c r="AO126">
        <v>22</v>
      </c>
      <c r="AP126">
        <v>4</v>
      </c>
      <c r="AQ126">
        <v>1</v>
      </c>
      <c r="AR126">
        <v>1</v>
      </c>
      <c r="AS126">
        <v>7</v>
      </c>
      <c r="AT126">
        <v>2</v>
      </c>
      <c r="AU126">
        <v>3</v>
      </c>
      <c r="AV126">
        <v>1</v>
      </c>
      <c r="AW126">
        <v>0</v>
      </c>
      <c r="AX126">
        <v>0</v>
      </c>
      <c r="AY126">
        <v>0</v>
      </c>
      <c r="AZ126">
        <v>1</v>
      </c>
      <c r="BB126">
        <f>IF('WA_Fn-UseC_-HR-Employee-Attriti'!B120="Yes",1,0)</f>
        <v>0</v>
      </c>
    </row>
    <row r="127" spans="1:54" x14ac:dyDescent="0.25">
      <c r="A127">
        <v>120</v>
      </c>
      <c r="B127">
        <f>IF('WA_Fn-UseC_-HR-Employee-Attriti'!L121="Male",1,0)</f>
        <v>1</v>
      </c>
      <c r="C127">
        <f>IF('WA_Fn-UseC_-HR-Employee-Attriti'!L121="Female",1,0)</f>
        <v>0</v>
      </c>
      <c r="D127">
        <v>43</v>
      </c>
      <c r="E127">
        <f>IF('WA_Fn-UseC_-HR-Employee-Attriti'!C121="Travel_Rarely",1,0)</f>
        <v>0</v>
      </c>
      <c r="F127">
        <f>IF('WA_Fn-UseC_-HR-Employee-Attriti'!C121="Travel_Frequently",1,0)</f>
        <v>1</v>
      </c>
      <c r="G127">
        <f>IF('WA_Fn-UseC_-HR-Employee-Attriti'!C121="Non-Travel",1,0)</f>
        <v>0</v>
      </c>
      <c r="H127">
        <v>394</v>
      </c>
      <c r="I127">
        <f>IF('WA_Fn-UseC_-HR-Employee-Attriti'!E121="Sales",1,0)</f>
        <v>1</v>
      </c>
      <c r="J127">
        <f>IF('WA_Fn-UseC_-HR-Employee-Attriti'!E121="Research &amp; Development",1,0)</f>
        <v>0</v>
      </c>
      <c r="K127">
        <f>IF('WA_Fn-UseC_-HR-Employee-Attriti'!E121="Human Resources",1,0)</f>
        <v>0</v>
      </c>
      <c r="L127">
        <v>26</v>
      </c>
      <c r="M127">
        <v>2</v>
      </c>
      <c r="N127">
        <f>IF('WA_Fn-UseC_-HR-Employee-Attriti'!H121="Life Sciences",1,0)</f>
        <v>1</v>
      </c>
      <c r="O127">
        <f>IF('WA_Fn-UseC_-HR-Employee-Attriti'!H121="Human Resources",1,0)</f>
        <v>0</v>
      </c>
      <c r="P127">
        <f>IF('WA_Fn-UseC_-HR-Employee-Attriti'!H121="Marketing",1,0)</f>
        <v>0</v>
      </c>
      <c r="Q127">
        <f>IF('WA_Fn-UseC_-HR-Employee-Attriti'!H121="Medical",1,0)</f>
        <v>0</v>
      </c>
      <c r="R127">
        <f>IF('WA_Fn-UseC_-HR-Employee-Attriti'!H121="Other",1,0)</f>
        <v>0</v>
      </c>
      <c r="S127">
        <f>IF('WA_Fn-UseC_-HR-Employee-Attriti'!H121="Technical Degree",1,0)</f>
        <v>0</v>
      </c>
      <c r="T127">
        <v>3</v>
      </c>
      <c r="U127">
        <v>92</v>
      </c>
      <c r="V127">
        <v>3</v>
      </c>
      <c r="W127">
        <v>4</v>
      </c>
      <c r="X127">
        <f>IF('WA_Fn-UseC_-HR-Employee-Attriti'!P121="Healthcare Representative",1,0)</f>
        <v>0</v>
      </c>
      <c r="Y127">
        <f>IF('WA_Fn-UseC_-HR-Employee-Attriti'!P121="Human Resources",1,0)</f>
        <v>0</v>
      </c>
      <c r="Z127">
        <f>IF('WA_Fn-UseC_-HR-Employee-Attriti'!P121="Laboratory Technician",1,0)</f>
        <v>0</v>
      </c>
      <c r="AA127">
        <f>IF('WA_Fn-UseC_-HR-Employee-Attriti'!P121="Manager",1,0)</f>
        <v>1</v>
      </c>
      <c r="AB127">
        <f>IF('WA_Fn-UseC_-HR-Employee-Attriti'!P121="Manufacturing Director",1,0)</f>
        <v>0</v>
      </c>
      <c r="AC127">
        <f>IF('WA_Fn-UseC_-HR-Employee-Attriti'!P121="Research Director",1,0)</f>
        <v>0</v>
      </c>
      <c r="AD127">
        <f>IF('WA_Fn-UseC_-HR-Employee-Attriti'!P121="Research Scientist",1,0)</f>
        <v>0</v>
      </c>
      <c r="AE127">
        <f>IF('WA_Fn-UseC_-HR-Employee-Attriti'!P121="Sales Executive",1,0)</f>
        <v>0</v>
      </c>
      <c r="AF127">
        <f>IF('WA_Fn-UseC_-HR-Employee-Attriti'!P121="Sales Representative",1,0)</f>
        <v>0</v>
      </c>
      <c r="AG127">
        <v>4</v>
      </c>
      <c r="AH127">
        <f>IF('WA_Fn-UseC_-HR-Employee-Attriti'!R121="Divorced",1,0)</f>
        <v>0</v>
      </c>
      <c r="AI127">
        <f>IF('WA_Fn-UseC_-HR-Employee-Attriti'!R121="Married",1,0)</f>
        <v>1</v>
      </c>
      <c r="AJ127">
        <f>IF('WA_Fn-UseC_-HR-Employee-Attriti'!R121="Single",1,0)</f>
        <v>0</v>
      </c>
      <c r="AK127">
        <v>16959</v>
      </c>
      <c r="AL127">
        <v>19494</v>
      </c>
      <c r="AM127">
        <v>1</v>
      </c>
      <c r="AN127">
        <f>IF('WA_Fn-UseC_-HR-Employee-Attriti'!W121="Yes",1,0)</f>
        <v>1</v>
      </c>
      <c r="AO127">
        <v>12</v>
      </c>
      <c r="AP127">
        <v>3</v>
      </c>
      <c r="AQ127">
        <v>4</v>
      </c>
      <c r="AR127">
        <v>2</v>
      </c>
      <c r="AS127">
        <v>25</v>
      </c>
      <c r="AT127">
        <v>3</v>
      </c>
      <c r="AU127">
        <v>4</v>
      </c>
      <c r="AV127">
        <v>25</v>
      </c>
      <c r="AW127">
        <v>12</v>
      </c>
      <c r="AX127">
        <v>4</v>
      </c>
      <c r="AY127">
        <v>12</v>
      </c>
      <c r="AZ127">
        <v>1</v>
      </c>
      <c r="BB127">
        <f>IF('WA_Fn-UseC_-HR-Employee-Attriti'!B121="Yes",1,0)</f>
        <v>0</v>
      </c>
    </row>
    <row r="128" spans="1:54" x14ac:dyDescent="0.25">
      <c r="A128">
        <v>121</v>
      </c>
      <c r="B128">
        <f>IF('WA_Fn-UseC_-HR-Employee-Attriti'!L122="Male",1,0)</f>
        <v>1</v>
      </c>
      <c r="C128">
        <f>IF('WA_Fn-UseC_-HR-Employee-Attriti'!L122="Female",1,0)</f>
        <v>0</v>
      </c>
      <c r="D128">
        <v>30</v>
      </c>
      <c r="E128">
        <f>IF('WA_Fn-UseC_-HR-Employee-Attriti'!C122="Travel_Rarely",1,0)</f>
        <v>0</v>
      </c>
      <c r="F128">
        <f>IF('WA_Fn-UseC_-HR-Employee-Attriti'!C122="Travel_Frequently",1,0)</f>
        <v>1</v>
      </c>
      <c r="G128">
        <f>IF('WA_Fn-UseC_-HR-Employee-Attriti'!C122="Non-Travel",1,0)</f>
        <v>0</v>
      </c>
      <c r="H128">
        <v>1312</v>
      </c>
      <c r="I128">
        <f>IF('WA_Fn-UseC_-HR-Employee-Attriti'!E122="Sales",1,0)</f>
        <v>0</v>
      </c>
      <c r="J128">
        <f>IF('WA_Fn-UseC_-HR-Employee-Attriti'!E122="Research &amp; Development",1,0)</f>
        <v>1</v>
      </c>
      <c r="K128">
        <f>IF('WA_Fn-UseC_-HR-Employee-Attriti'!E122="Human Resources",1,0)</f>
        <v>0</v>
      </c>
      <c r="L128">
        <v>23</v>
      </c>
      <c r="M128">
        <v>3</v>
      </c>
      <c r="N128">
        <f>IF('WA_Fn-UseC_-HR-Employee-Attriti'!H122="Life Sciences",1,0)</f>
        <v>1</v>
      </c>
      <c r="O128">
        <f>IF('WA_Fn-UseC_-HR-Employee-Attriti'!H122="Human Resources",1,0)</f>
        <v>0</v>
      </c>
      <c r="P128">
        <f>IF('WA_Fn-UseC_-HR-Employee-Attriti'!H122="Marketing",1,0)</f>
        <v>0</v>
      </c>
      <c r="Q128">
        <f>IF('WA_Fn-UseC_-HR-Employee-Attriti'!H122="Medical",1,0)</f>
        <v>0</v>
      </c>
      <c r="R128">
        <f>IF('WA_Fn-UseC_-HR-Employee-Attriti'!H122="Other",1,0)</f>
        <v>0</v>
      </c>
      <c r="S128">
        <f>IF('WA_Fn-UseC_-HR-Employee-Attriti'!H122="Technical Degree",1,0)</f>
        <v>0</v>
      </c>
      <c r="T128">
        <v>1</v>
      </c>
      <c r="U128">
        <v>96</v>
      </c>
      <c r="V128">
        <v>1</v>
      </c>
      <c r="W128">
        <v>1</v>
      </c>
      <c r="X128">
        <f>IF('WA_Fn-UseC_-HR-Employee-Attriti'!P122="Healthcare Representative",1,0)</f>
        <v>0</v>
      </c>
      <c r="Y128">
        <f>IF('WA_Fn-UseC_-HR-Employee-Attriti'!P122="Human Resources",1,0)</f>
        <v>0</v>
      </c>
      <c r="Z128">
        <f>IF('WA_Fn-UseC_-HR-Employee-Attriti'!P122="Laboratory Technician",1,0)</f>
        <v>0</v>
      </c>
      <c r="AA128">
        <f>IF('WA_Fn-UseC_-HR-Employee-Attriti'!P122="Manager",1,0)</f>
        <v>0</v>
      </c>
      <c r="AB128">
        <f>IF('WA_Fn-UseC_-HR-Employee-Attriti'!P122="Manufacturing Director",1,0)</f>
        <v>0</v>
      </c>
      <c r="AC128">
        <f>IF('WA_Fn-UseC_-HR-Employee-Attriti'!P122="Research Director",1,0)</f>
        <v>0</v>
      </c>
      <c r="AD128">
        <f>IF('WA_Fn-UseC_-HR-Employee-Attriti'!P122="Research Scientist",1,0)</f>
        <v>1</v>
      </c>
      <c r="AE128">
        <f>IF('WA_Fn-UseC_-HR-Employee-Attriti'!P122="Sales Executive",1,0)</f>
        <v>0</v>
      </c>
      <c r="AF128">
        <f>IF('WA_Fn-UseC_-HR-Employee-Attriti'!P122="Sales Representative",1,0)</f>
        <v>0</v>
      </c>
      <c r="AG128">
        <v>3</v>
      </c>
      <c r="AH128">
        <f>IF('WA_Fn-UseC_-HR-Employee-Attriti'!R122="Divorced",1,0)</f>
        <v>1</v>
      </c>
      <c r="AI128">
        <f>IF('WA_Fn-UseC_-HR-Employee-Attriti'!R122="Married",1,0)</f>
        <v>0</v>
      </c>
      <c r="AJ128">
        <f>IF('WA_Fn-UseC_-HR-Employee-Attriti'!R122="Single",1,0)</f>
        <v>0</v>
      </c>
      <c r="AK128">
        <v>2613</v>
      </c>
      <c r="AL128">
        <v>22310</v>
      </c>
      <c r="AM128">
        <v>1</v>
      </c>
      <c r="AN128">
        <f>IF('WA_Fn-UseC_-HR-Employee-Attriti'!W122="Yes",1,0)</f>
        <v>0</v>
      </c>
      <c r="AO128">
        <v>25</v>
      </c>
      <c r="AP128">
        <v>4</v>
      </c>
      <c r="AQ128">
        <v>3</v>
      </c>
      <c r="AR128">
        <v>3</v>
      </c>
      <c r="AS128">
        <v>10</v>
      </c>
      <c r="AT128">
        <v>2</v>
      </c>
      <c r="AU128">
        <v>2</v>
      </c>
      <c r="AV128">
        <v>10</v>
      </c>
      <c r="AW128">
        <v>7</v>
      </c>
      <c r="AX128">
        <v>0</v>
      </c>
      <c r="AY128">
        <v>9</v>
      </c>
      <c r="AZ128">
        <v>1</v>
      </c>
      <c r="BB128">
        <f>IF('WA_Fn-UseC_-HR-Employee-Attriti'!B122="Yes",1,0)</f>
        <v>0</v>
      </c>
    </row>
    <row r="129" spans="1:54" x14ac:dyDescent="0.25">
      <c r="A129">
        <v>122</v>
      </c>
      <c r="B129">
        <f>IF('WA_Fn-UseC_-HR-Employee-Attriti'!L123="Male",1,0)</f>
        <v>1</v>
      </c>
      <c r="C129">
        <f>IF('WA_Fn-UseC_-HR-Employee-Attriti'!L123="Female",1,0)</f>
        <v>0</v>
      </c>
      <c r="D129">
        <v>33</v>
      </c>
      <c r="E129">
        <f>IF('WA_Fn-UseC_-HR-Employee-Attriti'!C123="Travel_Rarely",1,0)</f>
        <v>0</v>
      </c>
      <c r="F129">
        <f>IF('WA_Fn-UseC_-HR-Employee-Attriti'!C123="Travel_Frequently",1,0)</f>
        <v>0</v>
      </c>
      <c r="G129">
        <f>IF('WA_Fn-UseC_-HR-Employee-Attriti'!C123="Non-Travel",1,0)</f>
        <v>1</v>
      </c>
      <c r="H129">
        <v>750</v>
      </c>
      <c r="I129">
        <f>IF('WA_Fn-UseC_-HR-Employee-Attriti'!E123="Sales",1,0)</f>
        <v>1</v>
      </c>
      <c r="J129">
        <f>IF('WA_Fn-UseC_-HR-Employee-Attriti'!E123="Research &amp; Development",1,0)</f>
        <v>0</v>
      </c>
      <c r="K129">
        <f>IF('WA_Fn-UseC_-HR-Employee-Attriti'!E123="Human Resources",1,0)</f>
        <v>0</v>
      </c>
      <c r="L129">
        <v>22</v>
      </c>
      <c r="M129">
        <v>2</v>
      </c>
      <c r="N129">
        <f>IF('WA_Fn-UseC_-HR-Employee-Attriti'!H123="Life Sciences",1,0)</f>
        <v>0</v>
      </c>
      <c r="O129">
        <f>IF('WA_Fn-UseC_-HR-Employee-Attriti'!H123="Human Resources",1,0)</f>
        <v>0</v>
      </c>
      <c r="P129">
        <f>IF('WA_Fn-UseC_-HR-Employee-Attriti'!H123="Marketing",1,0)</f>
        <v>1</v>
      </c>
      <c r="Q129">
        <f>IF('WA_Fn-UseC_-HR-Employee-Attriti'!H123="Medical",1,0)</f>
        <v>0</v>
      </c>
      <c r="R129">
        <f>IF('WA_Fn-UseC_-HR-Employee-Attriti'!H123="Other",1,0)</f>
        <v>0</v>
      </c>
      <c r="S129">
        <f>IF('WA_Fn-UseC_-HR-Employee-Attriti'!H123="Technical Degree",1,0)</f>
        <v>0</v>
      </c>
      <c r="T129">
        <v>3</v>
      </c>
      <c r="U129">
        <v>95</v>
      </c>
      <c r="V129">
        <v>3</v>
      </c>
      <c r="W129">
        <v>2</v>
      </c>
      <c r="X129">
        <f>IF('WA_Fn-UseC_-HR-Employee-Attriti'!P123="Healthcare Representative",1,0)</f>
        <v>0</v>
      </c>
      <c r="Y129">
        <f>IF('WA_Fn-UseC_-HR-Employee-Attriti'!P123="Human Resources",1,0)</f>
        <v>0</v>
      </c>
      <c r="Z129">
        <f>IF('WA_Fn-UseC_-HR-Employee-Attriti'!P123="Laboratory Technician",1,0)</f>
        <v>0</v>
      </c>
      <c r="AA129">
        <f>IF('WA_Fn-UseC_-HR-Employee-Attriti'!P123="Manager",1,0)</f>
        <v>0</v>
      </c>
      <c r="AB129">
        <f>IF('WA_Fn-UseC_-HR-Employee-Attriti'!P123="Manufacturing Director",1,0)</f>
        <v>0</v>
      </c>
      <c r="AC129">
        <f>IF('WA_Fn-UseC_-HR-Employee-Attriti'!P123="Research Director",1,0)</f>
        <v>0</v>
      </c>
      <c r="AD129">
        <f>IF('WA_Fn-UseC_-HR-Employee-Attriti'!P123="Research Scientist",1,0)</f>
        <v>0</v>
      </c>
      <c r="AE129">
        <f>IF('WA_Fn-UseC_-HR-Employee-Attriti'!P123="Sales Executive",1,0)</f>
        <v>1</v>
      </c>
      <c r="AF129">
        <f>IF('WA_Fn-UseC_-HR-Employee-Attriti'!P123="Sales Representative",1,0)</f>
        <v>0</v>
      </c>
      <c r="AG129">
        <v>2</v>
      </c>
      <c r="AH129">
        <f>IF('WA_Fn-UseC_-HR-Employee-Attriti'!R123="Divorced",1,0)</f>
        <v>0</v>
      </c>
      <c r="AI129">
        <f>IF('WA_Fn-UseC_-HR-Employee-Attriti'!R123="Married",1,0)</f>
        <v>1</v>
      </c>
      <c r="AJ129">
        <f>IF('WA_Fn-UseC_-HR-Employee-Attriti'!R123="Single",1,0)</f>
        <v>0</v>
      </c>
      <c r="AK129">
        <v>6146</v>
      </c>
      <c r="AL129">
        <v>15480</v>
      </c>
      <c r="AM129">
        <v>0</v>
      </c>
      <c r="AN129">
        <f>IF('WA_Fn-UseC_-HR-Employee-Attriti'!W123="Yes",1,0)</f>
        <v>0</v>
      </c>
      <c r="AO129">
        <v>13</v>
      </c>
      <c r="AP129">
        <v>3</v>
      </c>
      <c r="AQ129">
        <v>1</v>
      </c>
      <c r="AR129">
        <v>1</v>
      </c>
      <c r="AS129">
        <v>8</v>
      </c>
      <c r="AT129">
        <v>2</v>
      </c>
      <c r="AU129">
        <v>4</v>
      </c>
      <c r="AV129">
        <v>7</v>
      </c>
      <c r="AW129">
        <v>7</v>
      </c>
      <c r="AX129">
        <v>0</v>
      </c>
      <c r="AY129">
        <v>7</v>
      </c>
      <c r="AZ129">
        <v>1</v>
      </c>
      <c r="BB129">
        <f>IF('WA_Fn-UseC_-HR-Employee-Attriti'!B123="Yes",1,0)</f>
        <v>0</v>
      </c>
    </row>
    <row r="130" spans="1:54" x14ac:dyDescent="0.25">
      <c r="A130">
        <v>123</v>
      </c>
      <c r="B130">
        <f>IF('WA_Fn-UseC_-HR-Employee-Attriti'!L124="Male",1,0)</f>
        <v>0</v>
      </c>
      <c r="C130">
        <f>IF('WA_Fn-UseC_-HR-Employee-Attriti'!L124="Female",1,0)</f>
        <v>1</v>
      </c>
      <c r="D130">
        <v>56</v>
      </c>
      <c r="E130">
        <f>IF('WA_Fn-UseC_-HR-Employee-Attriti'!C124="Travel_Rarely",1,0)</f>
        <v>1</v>
      </c>
      <c r="F130">
        <f>IF('WA_Fn-UseC_-HR-Employee-Attriti'!C124="Travel_Frequently",1,0)</f>
        <v>0</v>
      </c>
      <c r="G130">
        <f>IF('WA_Fn-UseC_-HR-Employee-Attriti'!C124="Non-Travel",1,0)</f>
        <v>0</v>
      </c>
      <c r="H130">
        <v>441</v>
      </c>
      <c r="I130">
        <f>IF('WA_Fn-UseC_-HR-Employee-Attriti'!E124="Sales",1,0)</f>
        <v>0</v>
      </c>
      <c r="J130">
        <f>IF('WA_Fn-UseC_-HR-Employee-Attriti'!E124="Research &amp; Development",1,0)</f>
        <v>1</v>
      </c>
      <c r="K130">
        <f>IF('WA_Fn-UseC_-HR-Employee-Attriti'!E124="Human Resources",1,0)</f>
        <v>0</v>
      </c>
      <c r="L130">
        <v>14</v>
      </c>
      <c r="M130">
        <v>4</v>
      </c>
      <c r="N130">
        <f>IF('WA_Fn-UseC_-HR-Employee-Attriti'!H124="Life Sciences",1,0)</f>
        <v>1</v>
      </c>
      <c r="O130">
        <f>IF('WA_Fn-UseC_-HR-Employee-Attriti'!H124="Human Resources",1,0)</f>
        <v>0</v>
      </c>
      <c r="P130">
        <f>IF('WA_Fn-UseC_-HR-Employee-Attriti'!H124="Marketing",1,0)</f>
        <v>0</v>
      </c>
      <c r="Q130">
        <f>IF('WA_Fn-UseC_-HR-Employee-Attriti'!H124="Medical",1,0)</f>
        <v>0</v>
      </c>
      <c r="R130">
        <f>IF('WA_Fn-UseC_-HR-Employee-Attriti'!H124="Other",1,0)</f>
        <v>0</v>
      </c>
      <c r="S130">
        <f>IF('WA_Fn-UseC_-HR-Employee-Attriti'!H124="Technical Degree",1,0)</f>
        <v>0</v>
      </c>
      <c r="T130">
        <v>2</v>
      </c>
      <c r="U130">
        <v>72</v>
      </c>
      <c r="V130">
        <v>3</v>
      </c>
      <c r="W130">
        <v>1</v>
      </c>
      <c r="X130">
        <f>IF('WA_Fn-UseC_-HR-Employee-Attriti'!P124="Healthcare Representative",1,0)</f>
        <v>0</v>
      </c>
      <c r="Y130">
        <f>IF('WA_Fn-UseC_-HR-Employee-Attriti'!P124="Human Resources",1,0)</f>
        <v>0</v>
      </c>
      <c r="Z130">
        <f>IF('WA_Fn-UseC_-HR-Employee-Attriti'!P124="Laboratory Technician",1,0)</f>
        <v>0</v>
      </c>
      <c r="AA130">
        <f>IF('WA_Fn-UseC_-HR-Employee-Attriti'!P124="Manager",1,0)</f>
        <v>0</v>
      </c>
      <c r="AB130">
        <f>IF('WA_Fn-UseC_-HR-Employee-Attriti'!P124="Manufacturing Director",1,0)</f>
        <v>0</v>
      </c>
      <c r="AC130">
        <f>IF('WA_Fn-UseC_-HR-Employee-Attriti'!P124="Research Director",1,0)</f>
        <v>0</v>
      </c>
      <c r="AD130">
        <f>IF('WA_Fn-UseC_-HR-Employee-Attriti'!P124="Research Scientist",1,0)</f>
        <v>1</v>
      </c>
      <c r="AE130">
        <f>IF('WA_Fn-UseC_-HR-Employee-Attriti'!P124="Sales Executive",1,0)</f>
        <v>0</v>
      </c>
      <c r="AF130">
        <f>IF('WA_Fn-UseC_-HR-Employee-Attriti'!P124="Sales Representative",1,0)</f>
        <v>0</v>
      </c>
      <c r="AG130">
        <v>2</v>
      </c>
      <c r="AH130">
        <f>IF('WA_Fn-UseC_-HR-Employee-Attriti'!R124="Divorced",1,0)</f>
        <v>0</v>
      </c>
      <c r="AI130">
        <f>IF('WA_Fn-UseC_-HR-Employee-Attriti'!R124="Married",1,0)</f>
        <v>1</v>
      </c>
      <c r="AJ130">
        <f>IF('WA_Fn-UseC_-HR-Employee-Attriti'!R124="Single",1,0)</f>
        <v>0</v>
      </c>
      <c r="AK130">
        <v>4963</v>
      </c>
      <c r="AL130">
        <v>4510</v>
      </c>
      <c r="AM130">
        <v>9</v>
      </c>
      <c r="AN130">
        <f>IF('WA_Fn-UseC_-HR-Employee-Attriti'!W124="Yes",1,0)</f>
        <v>1</v>
      </c>
      <c r="AO130">
        <v>18</v>
      </c>
      <c r="AP130">
        <v>3</v>
      </c>
      <c r="AQ130">
        <v>1</v>
      </c>
      <c r="AR130">
        <v>3</v>
      </c>
      <c r="AS130">
        <v>7</v>
      </c>
      <c r="AT130">
        <v>2</v>
      </c>
      <c r="AU130">
        <v>3</v>
      </c>
      <c r="AV130">
        <v>5</v>
      </c>
      <c r="AW130">
        <v>4</v>
      </c>
      <c r="AX130">
        <v>4</v>
      </c>
      <c r="AY130">
        <v>3</v>
      </c>
      <c r="AZ130">
        <v>1</v>
      </c>
      <c r="BB130">
        <f>IF('WA_Fn-UseC_-HR-Employee-Attriti'!B124="Yes",1,0)</f>
        <v>1</v>
      </c>
    </row>
    <row r="131" spans="1:54" x14ac:dyDescent="0.25">
      <c r="A131">
        <v>124</v>
      </c>
      <c r="B131">
        <f>IF('WA_Fn-UseC_-HR-Employee-Attriti'!L125="Male",1,0)</f>
        <v>1</v>
      </c>
      <c r="C131">
        <f>IF('WA_Fn-UseC_-HR-Employee-Attriti'!L125="Female",1,0)</f>
        <v>0</v>
      </c>
      <c r="D131">
        <v>51</v>
      </c>
      <c r="E131">
        <f>IF('WA_Fn-UseC_-HR-Employee-Attriti'!C125="Travel_Rarely",1,0)</f>
        <v>1</v>
      </c>
      <c r="F131">
        <f>IF('WA_Fn-UseC_-HR-Employee-Attriti'!C125="Travel_Frequently",1,0)</f>
        <v>0</v>
      </c>
      <c r="G131">
        <f>IF('WA_Fn-UseC_-HR-Employee-Attriti'!C125="Non-Travel",1,0)</f>
        <v>0</v>
      </c>
      <c r="H131">
        <v>684</v>
      </c>
      <c r="I131">
        <f>IF('WA_Fn-UseC_-HR-Employee-Attriti'!E125="Sales",1,0)</f>
        <v>0</v>
      </c>
      <c r="J131">
        <f>IF('WA_Fn-UseC_-HR-Employee-Attriti'!E125="Research &amp; Development",1,0)</f>
        <v>1</v>
      </c>
      <c r="K131">
        <f>IF('WA_Fn-UseC_-HR-Employee-Attriti'!E125="Human Resources",1,0)</f>
        <v>0</v>
      </c>
      <c r="L131">
        <v>6</v>
      </c>
      <c r="M131">
        <v>3</v>
      </c>
      <c r="N131">
        <f>IF('WA_Fn-UseC_-HR-Employee-Attriti'!H125="Life Sciences",1,0)</f>
        <v>1</v>
      </c>
      <c r="O131">
        <f>IF('WA_Fn-UseC_-HR-Employee-Attriti'!H125="Human Resources",1,0)</f>
        <v>0</v>
      </c>
      <c r="P131">
        <f>IF('WA_Fn-UseC_-HR-Employee-Attriti'!H125="Marketing",1,0)</f>
        <v>0</v>
      </c>
      <c r="Q131">
        <f>IF('WA_Fn-UseC_-HR-Employee-Attriti'!H125="Medical",1,0)</f>
        <v>0</v>
      </c>
      <c r="R131">
        <f>IF('WA_Fn-UseC_-HR-Employee-Attriti'!H125="Other",1,0)</f>
        <v>0</v>
      </c>
      <c r="S131">
        <f>IF('WA_Fn-UseC_-HR-Employee-Attriti'!H125="Technical Degree",1,0)</f>
        <v>0</v>
      </c>
      <c r="T131">
        <v>1</v>
      </c>
      <c r="U131">
        <v>51</v>
      </c>
      <c r="V131">
        <v>3</v>
      </c>
      <c r="W131">
        <v>5</v>
      </c>
      <c r="X131">
        <f>IF('WA_Fn-UseC_-HR-Employee-Attriti'!P125="Healthcare Representative",1,0)</f>
        <v>0</v>
      </c>
      <c r="Y131">
        <f>IF('WA_Fn-UseC_-HR-Employee-Attriti'!P125="Human Resources",1,0)</f>
        <v>0</v>
      </c>
      <c r="Z131">
        <f>IF('WA_Fn-UseC_-HR-Employee-Attriti'!P125="Laboratory Technician",1,0)</f>
        <v>0</v>
      </c>
      <c r="AA131">
        <f>IF('WA_Fn-UseC_-HR-Employee-Attriti'!P125="Manager",1,0)</f>
        <v>0</v>
      </c>
      <c r="AB131">
        <f>IF('WA_Fn-UseC_-HR-Employee-Attriti'!P125="Manufacturing Director",1,0)</f>
        <v>0</v>
      </c>
      <c r="AC131">
        <f>IF('WA_Fn-UseC_-HR-Employee-Attriti'!P125="Research Director",1,0)</f>
        <v>1</v>
      </c>
      <c r="AD131">
        <f>IF('WA_Fn-UseC_-HR-Employee-Attriti'!P125="Research Scientist",1,0)</f>
        <v>0</v>
      </c>
      <c r="AE131">
        <f>IF('WA_Fn-UseC_-HR-Employee-Attriti'!P125="Sales Executive",1,0)</f>
        <v>0</v>
      </c>
      <c r="AF131">
        <f>IF('WA_Fn-UseC_-HR-Employee-Attriti'!P125="Sales Representative",1,0)</f>
        <v>0</v>
      </c>
      <c r="AG131">
        <v>3</v>
      </c>
      <c r="AH131">
        <f>IF('WA_Fn-UseC_-HR-Employee-Attriti'!R125="Divorced",1,0)</f>
        <v>0</v>
      </c>
      <c r="AI131">
        <f>IF('WA_Fn-UseC_-HR-Employee-Attriti'!R125="Married",1,0)</f>
        <v>0</v>
      </c>
      <c r="AJ131">
        <f>IF('WA_Fn-UseC_-HR-Employee-Attriti'!R125="Single",1,0)</f>
        <v>1</v>
      </c>
      <c r="AK131">
        <v>19537</v>
      </c>
      <c r="AL131">
        <v>6462</v>
      </c>
      <c r="AM131">
        <v>7</v>
      </c>
      <c r="AN131">
        <f>IF('WA_Fn-UseC_-HR-Employee-Attriti'!W125="Yes",1,0)</f>
        <v>0</v>
      </c>
      <c r="AO131">
        <v>13</v>
      </c>
      <c r="AP131">
        <v>3</v>
      </c>
      <c r="AQ131">
        <v>3</v>
      </c>
      <c r="AR131">
        <v>0</v>
      </c>
      <c r="AS131">
        <v>23</v>
      </c>
      <c r="AT131">
        <v>5</v>
      </c>
      <c r="AU131">
        <v>3</v>
      </c>
      <c r="AV131">
        <v>20</v>
      </c>
      <c r="AW131">
        <v>18</v>
      </c>
      <c r="AX131">
        <v>15</v>
      </c>
      <c r="AY131">
        <v>15</v>
      </c>
      <c r="AZ131">
        <v>1</v>
      </c>
      <c r="BB131">
        <f>IF('WA_Fn-UseC_-HR-Employee-Attriti'!B125="Yes",1,0)</f>
        <v>0</v>
      </c>
    </row>
    <row r="132" spans="1:54" x14ac:dyDescent="0.25">
      <c r="A132">
        <v>125</v>
      </c>
      <c r="B132">
        <f>IF('WA_Fn-UseC_-HR-Employee-Attriti'!L126="Male",1,0)</f>
        <v>1</v>
      </c>
      <c r="C132">
        <f>IF('WA_Fn-UseC_-HR-Employee-Attriti'!L126="Female",1,0)</f>
        <v>0</v>
      </c>
      <c r="D132">
        <v>31</v>
      </c>
      <c r="E132">
        <f>IF('WA_Fn-UseC_-HR-Employee-Attriti'!C126="Travel_Rarely",1,0)</f>
        <v>1</v>
      </c>
      <c r="F132">
        <f>IF('WA_Fn-UseC_-HR-Employee-Attriti'!C126="Travel_Frequently",1,0)</f>
        <v>0</v>
      </c>
      <c r="G132">
        <f>IF('WA_Fn-UseC_-HR-Employee-Attriti'!C126="Non-Travel",1,0)</f>
        <v>0</v>
      </c>
      <c r="H132">
        <v>249</v>
      </c>
      <c r="I132">
        <f>IF('WA_Fn-UseC_-HR-Employee-Attriti'!E126="Sales",1,0)</f>
        <v>1</v>
      </c>
      <c r="J132">
        <f>IF('WA_Fn-UseC_-HR-Employee-Attriti'!E126="Research &amp; Development",1,0)</f>
        <v>0</v>
      </c>
      <c r="K132">
        <f>IF('WA_Fn-UseC_-HR-Employee-Attriti'!E126="Human Resources",1,0)</f>
        <v>0</v>
      </c>
      <c r="L132">
        <v>6</v>
      </c>
      <c r="M132">
        <v>4</v>
      </c>
      <c r="N132">
        <f>IF('WA_Fn-UseC_-HR-Employee-Attriti'!H126="Life Sciences",1,0)</f>
        <v>1</v>
      </c>
      <c r="O132">
        <f>IF('WA_Fn-UseC_-HR-Employee-Attriti'!H126="Human Resources",1,0)</f>
        <v>0</v>
      </c>
      <c r="P132">
        <f>IF('WA_Fn-UseC_-HR-Employee-Attriti'!H126="Marketing",1,0)</f>
        <v>0</v>
      </c>
      <c r="Q132">
        <f>IF('WA_Fn-UseC_-HR-Employee-Attriti'!H126="Medical",1,0)</f>
        <v>0</v>
      </c>
      <c r="R132">
        <f>IF('WA_Fn-UseC_-HR-Employee-Attriti'!H126="Other",1,0)</f>
        <v>0</v>
      </c>
      <c r="S132">
        <f>IF('WA_Fn-UseC_-HR-Employee-Attriti'!H126="Technical Degree",1,0)</f>
        <v>0</v>
      </c>
      <c r="T132">
        <v>2</v>
      </c>
      <c r="U132">
        <v>76</v>
      </c>
      <c r="V132">
        <v>1</v>
      </c>
      <c r="W132">
        <v>2</v>
      </c>
      <c r="X132">
        <f>IF('WA_Fn-UseC_-HR-Employee-Attriti'!P126="Healthcare Representative",1,0)</f>
        <v>0</v>
      </c>
      <c r="Y132">
        <f>IF('WA_Fn-UseC_-HR-Employee-Attriti'!P126="Human Resources",1,0)</f>
        <v>0</v>
      </c>
      <c r="Z132">
        <f>IF('WA_Fn-UseC_-HR-Employee-Attriti'!P126="Laboratory Technician",1,0)</f>
        <v>0</v>
      </c>
      <c r="AA132">
        <f>IF('WA_Fn-UseC_-HR-Employee-Attriti'!P126="Manager",1,0)</f>
        <v>0</v>
      </c>
      <c r="AB132">
        <f>IF('WA_Fn-UseC_-HR-Employee-Attriti'!P126="Manufacturing Director",1,0)</f>
        <v>0</v>
      </c>
      <c r="AC132">
        <f>IF('WA_Fn-UseC_-HR-Employee-Attriti'!P126="Research Director",1,0)</f>
        <v>0</v>
      </c>
      <c r="AD132">
        <f>IF('WA_Fn-UseC_-HR-Employee-Attriti'!P126="Research Scientist",1,0)</f>
        <v>0</v>
      </c>
      <c r="AE132">
        <f>IF('WA_Fn-UseC_-HR-Employee-Attriti'!P126="Sales Executive",1,0)</f>
        <v>1</v>
      </c>
      <c r="AF132">
        <f>IF('WA_Fn-UseC_-HR-Employee-Attriti'!P126="Sales Representative",1,0)</f>
        <v>0</v>
      </c>
      <c r="AG132">
        <v>3</v>
      </c>
      <c r="AH132">
        <f>IF('WA_Fn-UseC_-HR-Employee-Attriti'!R126="Divorced",1,0)</f>
        <v>0</v>
      </c>
      <c r="AI132">
        <f>IF('WA_Fn-UseC_-HR-Employee-Attriti'!R126="Married",1,0)</f>
        <v>1</v>
      </c>
      <c r="AJ132">
        <f>IF('WA_Fn-UseC_-HR-Employee-Attriti'!R126="Single",1,0)</f>
        <v>0</v>
      </c>
      <c r="AK132">
        <v>6172</v>
      </c>
      <c r="AL132">
        <v>20739</v>
      </c>
      <c r="AM132">
        <v>4</v>
      </c>
      <c r="AN132">
        <f>IF('WA_Fn-UseC_-HR-Employee-Attriti'!W126="Yes",1,0)</f>
        <v>1</v>
      </c>
      <c r="AO132">
        <v>18</v>
      </c>
      <c r="AP132">
        <v>3</v>
      </c>
      <c r="AQ132">
        <v>2</v>
      </c>
      <c r="AR132">
        <v>0</v>
      </c>
      <c r="AS132">
        <v>12</v>
      </c>
      <c r="AT132">
        <v>3</v>
      </c>
      <c r="AU132">
        <v>2</v>
      </c>
      <c r="AV132">
        <v>7</v>
      </c>
      <c r="AW132">
        <v>7</v>
      </c>
      <c r="AX132">
        <v>7</v>
      </c>
      <c r="AY132">
        <v>7</v>
      </c>
      <c r="AZ132">
        <v>1</v>
      </c>
      <c r="BB132">
        <f>IF('WA_Fn-UseC_-HR-Employee-Attriti'!B126="Yes",1,0)</f>
        <v>1</v>
      </c>
    </row>
    <row r="133" spans="1:54" x14ac:dyDescent="0.25">
      <c r="A133">
        <v>126</v>
      </c>
      <c r="B133">
        <f>IF('WA_Fn-UseC_-HR-Employee-Attriti'!L127="Male",1,0)</f>
        <v>0</v>
      </c>
      <c r="C133">
        <f>IF('WA_Fn-UseC_-HR-Employee-Attriti'!L127="Female",1,0)</f>
        <v>1</v>
      </c>
      <c r="D133">
        <v>26</v>
      </c>
      <c r="E133">
        <f>IF('WA_Fn-UseC_-HR-Employee-Attriti'!C127="Travel_Rarely",1,0)</f>
        <v>1</v>
      </c>
      <c r="F133">
        <f>IF('WA_Fn-UseC_-HR-Employee-Attriti'!C127="Travel_Frequently",1,0)</f>
        <v>0</v>
      </c>
      <c r="G133">
        <f>IF('WA_Fn-UseC_-HR-Employee-Attriti'!C127="Non-Travel",1,0)</f>
        <v>0</v>
      </c>
      <c r="H133">
        <v>841</v>
      </c>
      <c r="I133">
        <f>IF('WA_Fn-UseC_-HR-Employee-Attriti'!E127="Sales",1,0)</f>
        <v>0</v>
      </c>
      <c r="J133">
        <f>IF('WA_Fn-UseC_-HR-Employee-Attriti'!E127="Research &amp; Development",1,0)</f>
        <v>1</v>
      </c>
      <c r="K133">
        <f>IF('WA_Fn-UseC_-HR-Employee-Attriti'!E127="Human Resources",1,0)</f>
        <v>0</v>
      </c>
      <c r="L133">
        <v>6</v>
      </c>
      <c r="M133">
        <v>3</v>
      </c>
      <c r="N133">
        <f>IF('WA_Fn-UseC_-HR-Employee-Attriti'!H127="Life Sciences",1,0)</f>
        <v>0</v>
      </c>
      <c r="O133">
        <f>IF('WA_Fn-UseC_-HR-Employee-Attriti'!H127="Human Resources",1,0)</f>
        <v>0</v>
      </c>
      <c r="P133">
        <f>IF('WA_Fn-UseC_-HR-Employee-Attriti'!H127="Marketing",1,0)</f>
        <v>0</v>
      </c>
      <c r="Q133">
        <f>IF('WA_Fn-UseC_-HR-Employee-Attriti'!H127="Medical",1,0)</f>
        <v>0</v>
      </c>
      <c r="R133">
        <f>IF('WA_Fn-UseC_-HR-Employee-Attriti'!H127="Other",1,0)</f>
        <v>1</v>
      </c>
      <c r="S133">
        <f>IF('WA_Fn-UseC_-HR-Employee-Attriti'!H127="Technical Degree",1,0)</f>
        <v>0</v>
      </c>
      <c r="T133">
        <v>3</v>
      </c>
      <c r="U133">
        <v>46</v>
      </c>
      <c r="V133">
        <v>2</v>
      </c>
      <c r="W133">
        <v>1</v>
      </c>
      <c r="X133">
        <f>IF('WA_Fn-UseC_-HR-Employee-Attriti'!P127="Healthcare Representative",1,0)</f>
        <v>0</v>
      </c>
      <c r="Y133">
        <f>IF('WA_Fn-UseC_-HR-Employee-Attriti'!P127="Human Resources",1,0)</f>
        <v>0</v>
      </c>
      <c r="Z133">
        <f>IF('WA_Fn-UseC_-HR-Employee-Attriti'!P127="Laboratory Technician",1,0)</f>
        <v>0</v>
      </c>
      <c r="AA133">
        <f>IF('WA_Fn-UseC_-HR-Employee-Attriti'!P127="Manager",1,0)</f>
        <v>0</v>
      </c>
      <c r="AB133">
        <f>IF('WA_Fn-UseC_-HR-Employee-Attriti'!P127="Manufacturing Director",1,0)</f>
        <v>0</v>
      </c>
      <c r="AC133">
        <f>IF('WA_Fn-UseC_-HR-Employee-Attriti'!P127="Research Director",1,0)</f>
        <v>0</v>
      </c>
      <c r="AD133">
        <f>IF('WA_Fn-UseC_-HR-Employee-Attriti'!P127="Research Scientist",1,0)</f>
        <v>1</v>
      </c>
      <c r="AE133">
        <f>IF('WA_Fn-UseC_-HR-Employee-Attriti'!P127="Sales Executive",1,0)</f>
        <v>0</v>
      </c>
      <c r="AF133">
        <f>IF('WA_Fn-UseC_-HR-Employee-Attriti'!P127="Sales Representative",1,0)</f>
        <v>0</v>
      </c>
      <c r="AG133">
        <v>2</v>
      </c>
      <c r="AH133">
        <f>IF('WA_Fn-UseC_-HR-Employee-Attriti'!R127="Divorced",1,0)</f>
        <v>0</v>
      </c>
      <c r="AI133">
        <f>IF('WA_Fn-UseC_-HR-Employee-Attriti'!R127="Married",1,0)</f>
        <v>1</v>
      </c>
      <c r="AJ133">
        <f>IF('WA_Fn-UseC_-HR-Employee-Attriti'!R127="Single",1,0)</f>
        <v>0</v>
      </c>
      <c r="AK133">
        <v>2368</v>
      </c>
      <c r="AL133">
        <v>23300</v>
      </c>
      <c r="AM133">
        <v>1</v>
      </c>
      <c r="AN133">
        <f>IF('WA_Fn-UseC_-HR-Employee-Attriti'!W127="Yes",1,0)</f>
        <v>0</v>
      </c>
      <c r="AO133">
        <v>19</v>
      </c>
      <c r="AP133">
        <v>3</v>
      </c>
      <c r="AQ133">
        <v>3</v>
      </c>
      <c r="AR133">
        <v>0</v>
      </c>
      <c r="AS133">
        <v>5</v>
      </c>
      <c r="AT133">
        <v>3</v>
      </c>
      <c r="AU133">
        <v>2</v>
      </c>
      <c r="AV133">
        <v>5</v>
      </c>
      <c r="AW133">
        <v>4</v>
      </c>
      <c r="AX133">
        <v>4</v>
      </c>
      <c r="AY133">
        <v>3</v>
      </c>
      <c r="AZ133">
        <v>1</v>
      </c>
      <c r="BB133">
        <f>IF('WA_Fn-UseC_-HR-Employee-Attriti'!B127="Yes",1,0)</f>
        <v>0</v>
      </c>
    </row>
    <row r="134" spans="1:54" x14ac:dyDescent="0.25">
      <c r="A134">
        <v>127</v>
      </c>
      <c r="B134">
        <f>IF('WA_Fn-UseC_-HR-Employee-Attriti'!L128="Male",1,0)</f>
        <v>0</v>
      </c>
      <c r="C134">
        <f>IF('WA_Fn-UseC_-HR-Employee-Attriti'!L128="Female",1,0)</f>
        <v>1</v>
      </c>
      <c r="D134">
        <v>58</v>
      </c>
      <c r="E134">
        <f>IF('WA_Fn-UseC_-HR-Employee-Attriti'!C128="Travel_Rarely",1,0)</f>
        <v>1</v>
      </c>
      <c r="F134">
        <f>IF('WA_Fn-UseC_-HR-Employee-Attriti'!C128="Travel_Frequently",1,0)</f>
        <v>0</v>
      </c>
      <c r="G134">
        <f>IF('WA_Fn-UseC_-HR-Employee-Attriti'!C128="Non-Travel",1,0)</f>
        <v>0</v>
      </c>
      <c r="H134">
        <v>147</v>
      </c>
      <c r="I134">
        <f>IF('WA_Fn-UseC_-HR-Employee-Attriti'!E128="Sales",1,0)</f>
        <v>0</v>
      </c>
      <c r="J134">
        <f>IF('WA_Fn-UseC_-HR-Employee-Attriti'!E128="Research &amp; Development",1,0)</f>
        <v>1</v>
      </c>
      <c r="K134">
        <f>IF('WA_Fn-UseC_-HR-Employee-Attriti'!E128="Human Resources",1,0)</f>
        <v>0</v>
      </c>
      <c r="L134">
        <v>23</v>
      </c>
      <c r="M134">
        <v>4</v>
      </c>
      <c r="N134">
        <f>IF('WA_Fn-UseC_-HR-Employee-Attriti'!H128="Life Sciences",1,0)</f>
        <v>0</v>
      </c>
      <c r="O134">
        <f>IF('WA_Fn-UseC_-HR-Employee-Attriti'!H128="Human Resources",1,0)</f>
        <v>0</v>
      </c>
      <c r="P134">
        <f>IF('WA_Fn-UseC_-HR-Employee-Attriti'!H128="Marketing",1,0)</f>
        <v>0</v>
      </c>
      <c r="Q134">
        <f>IF('WA_Fn-UseC_-HR-Employee-Attriti'!H128="Medical",1,0)</f>
        <v>1</v>
      </c>
      <c r="R134">
        <f>IF('WA_Fn-UseC_-HR-Employee-Attriti'!H128="Other",1,0)</f>
        <v>0</v>
      </c>
      <c r="S134">
        <f>IF('WA_Fn-UseC_-HR-Employee-Attriti'!H128="Technical Degree",1,0)</f>
        <v>0</v>
      </c>
      <c r="T134">
        <v>4</v>
      </c>
      <c r="U134">
        <v>94</v>
      </c>
      <c r="V134">
        <v>3</v>
      </c>
      <c r="W134">
        <v>3</v>
      </c>
      <c r="X134">
        <f>IF('WA_Fn-UseC_-HR-Employee-Attriti'!P128="Healthcare Representative",1,0)</f>
        <v>1</v>
      </c>
      <c r="Y134">
        <f>IF('WA_Fn-UseC_-HR-Employee-Attriti'!P128="Human Resources",1,0)</f>
        <v>0</v>
      </c>
      <c r="Z134">
        <f>IF('WA_Fn-UseC_-HR-Employee-Attriti'!P128="Laboratory Technician",1,0)</f>
        <v>0</v>
      </c>
      <c r="AA134">
        <f>IF('WA_Fn-UseC_-HR-Employee-Attriti'!P128="Manager",1,0)</f>
        <v>0</v>
      </c>
      <c r="AB134">
        <f>IF('WA_Fn-UseC_-HR-Employee-Attriti'!P128="Manufacturing Director",1,0)</f>
        <v>0</v>
      </c>
      <c r="AC134">
        <f>IF('WA_Fn-UseC_-HR-Employee-Attriti'!P128="Research Director",1,0)</f>
        <v>0</v>
      </c>
      <c r="AD134">
        <f>IF('WA_Fn-UseC_-HR-Employee-Attriti'!P128="Research Scientist",1,0)</f>
        <v>0</v>
      </c>
      <c r="AE134">
        <f>IF('WA_Fn-UseC_-HR-Employee-Attriti'!P128="Sales Executive",1,0)</f>
        <v>0</v>
      </c>
      <c r="AF134">
        <f>IF('WA_Fn-UseC_-HR-Employee-Attriti'!P128="Sales Representative",1,0)</f>
        <v>0</v>
      </c>
      <c r="AG134">
        <v>4</v>
      </c>
      <c r="AH134">
        <f>IF('WA_Fn-UseC_-HR-Employee-Attriti'!R128="Divorced",1,0)</f>
        <v>0</v>
      </c>
      <c r="AI134">
        <f>IF('WA_Fn-UseC_-HR-Employee-Attriti'!R128="Married",1,0)</f>
        <v>1</v>
      </c>
      <c r="AJ134">
        <f>IF('WA_Fn-UseC_-HR-Employee-Attriti'!R128="Single",1,0)</f>
        <v>0</v>
      </c>
      <c r="AK134">
        <v>10312</v>
      </c>
      <c r="AL134">
        <v>3465</v>
      </c>
      <c r="AM134">
        <v>1</v>
      </c>
      <c r="AN134">
        <f>IF('WA_Fn-UseC_-HR-Employee-Attriti'!W128="Yes",1,0)</f>
        <v>0</v>
      </c>
      <c r="AO134">
        <v>12</v>
      </c>
      <c r="AP134">
        <v>3</v>
      </c>
      <c r="AQ134">
        <v>4</v>
      </c>
      <c r="AR134">
        <v>1</v>
      </c>
      <c r="AS134">
        <v>40</v>
      </c>
      <c r="AT134">
        <v>3</v>
      </c>
      <c r="AU134">
        <v>2</v>
      </c>
      <c r="AV134">
        <v>40</v>
      </c>
      <c r="AW134">
        <v>10</v>
      </c>
      <c r="AX134">
        <v>15</v>
      </c>
      <c r="AY134">
        <v>6</v>
      </c>
      <c r="AZ134">
        <v>1</v>
      </c>
      <c r="BB134">
        <f>IF('WA_Fn-UseC_-HR-Employee-Attriti'!B128="Yes",1,0)</f>
        <v>1</v>
      </c>
    </row>
    <row r="135" spans="1:54" x14ac:dyDescent="0.25">
      <c r="A135">
        <v>128</v>
      </c>
      <c r="B135">
        <f>IF('WA_Fn-UseC_-HR-Employee-Attriti'!L129="Male",1,0)</f>
        <v>1</v>
      </c>
      <c r="C135">
        <f>IF('WA_Fn-UseC_-HR-Employee-Attriti'!L129="Female",1,0)</f>
        <v>0</v>
      </c>
      <c r="D135">
        <v>19</v>
      </c>
      <c r="E135">
        <f>IF('WA_Fn-UseC_-HR-Employee-Attriti'!C129="Travel_Rarely",1,0)</f>
        <v>1</v>
      </c>
      <c r="F135">
        <f>IF('WA_Fn-UseC_-HR-Employee-Attriti'!C129="Travel_Frequently",1,0)</f>
        <v>0</v>
      </c>
      <c r="G135">
        <f>IF('WA_Fn-UseC_-HR-Employee-Attriti'!C129="Non-Travel",1,0)</f>
        <v>0</v>
      </c>
      <c r="H135">
        <v>528</v>
      </c>
      <c r="I135">
        <f>IF('WA_Fn-UseC_-HR-Employee-Attriti'!E129="Sales",1,0)</f>
        <v>1</v>
      </c>
      <c r="J135">
        <f>IF('WA_Fn-UseC_-HR-Employee-Attriti'!E129="Research &amp; Development",1,0)</f>
        <v>0</v>
      </c>
      <c r="K135">
        <f>IF('WA_Fn-UseC_-HR-Employee-Attriti'!E129="Human Resources",1,0)</f>
        <v>0</v>
      </c>
      <c r="L135">
        <v>22</v>
      </c>
      <c r="M135">
        <v>1</v>
      </c>
      <c r="N135">
        <f>IF('WA_Fn-UseC_-HR-Employee-Attriti'!H129="Life Sciences",1,0)</f>
        <v>0</v>
      </c>
      <c r="O135">
        <f>IF('WA_Fn-UseC_-HR-Employee-Attriti'!H129="Human Resources",1,0)</f>
        <v>0</v>
      </c>
      <c r="P135">
        <f>IF('WA_Fn-UseC_-HR-Employee-Attriti'!H129="Marketing",1,0)</f>
        <v>1</v>
      </c>
      <c r="Q135">
        <f>IF('WA_Fn-UseC_-HR-Employee-Attriti'!H129="Medical",1,0)</f>
        <v>0</v>
      </c>
      <c r="R135">
        <f>IF('WA_Fn-UseC_-HR-Employee-Attriti'!H129="Other",1,0)</f>
        <v>0</v>
      </c>
      <c r="S135">
        <f>IF('WA_Fn-UseC_-HR-Employee-Attriti'!H129="Technical Degree",1,0)</f>
        <v>0</v>
      </c>
      <c r="T135">
        <v>4</v>
      </c>
      <c r="U135">
        <v>50</v>
      </c>
      <c r="V135">
        <v>3</v>
      </c>
      <c r="W135">
        <v>1</v>
      </c>
      <c r="X135">
        <f>IF('WA_Fn-UseC_-HR-Employee-Attriti'!P129="Healthcare Representative",1,0)</f>
        <v>0</v>
      </c>
      <c r="Y135">
        <f>IF('WA_Fn-UseC_-HR-Employee-Attriti'!P129="Human Resources",1,0)</f>
        <v>0</v>
      </c>
      <c r="Z135">
        <f>IF('WA_Fn-UseC_-HR-Employee-Attriti'!P129="Laboratory Technician",1,0)</f>
        <v>0</v>
      </c>
      <c r="AA135">
        <f>IF('WA_Fn-UseC_-HR-Employee-Attriti'!P129="Manager",1,0)</f>
        <v>0</v>
      </c>
      <c r="AB135">
        <f>IF('WA_Fn-UseC_-HR-Employee-Attriti'!P129="Manufacturing Director",1,0)</f>
        <v>0</v>
      </c>
      <c r="AC135">
        <f>IF('WA_Fn-UseC_-HR-Employee-Attriti'!P129="Research Director",1,0)</f>
        <v>0</v>
      </c>
      <c r="AD135">
        <f>IF('WA_Fn-UseC_-HR-Employee-Attriti'!P129="Research Scientist",1,0)</f>
        <v>0</v>
      </c>
      <c r="AE135">
        <f>IF('WA_Fn-UseC_-HR-Employee-Attriti'!P129="Sales Executive",1,0)</f>
        <v>0</v>
      </c>
      <c r="AF135">
        <f>IF('WA_Fn-UseC_-HR-Employee-Attriti'!P129="Sales Representative",1,0)</f>
        <v>1</v>
      </c>
      <c r="AG135">
        <v>3</v>
      </c>
      <c r="AH135">
        <f>IF('WA_Fn-UseC_-HR-Employee-Attriti'!R129="Divorced",1,0)</f>
        <v>0</v>
      </c>
      <c r="AI135">
        <f>IF('WA_Fn-UseC_-HR-Employee-Attriti'!R129="Married",1,0)</f>
        <v>0</v>
      </c>
      <c r="AJ135">
        <f>IF('WA_Fn-UseC_-HR-Employee-Attriti'!R129="Single",1,0)</f>
        <v>1</v>
      </c>
      <c r="AK135">
        <v>1675</v>
      </c>
      <c r="AL135">
        <v>26820</v>
      </c>
      <c r="AM135">
        <v>1</v>
      </c>
      <c r="AN135">
        <f>IF('WA_Fn-UseC_-HR-Employee-Attriti'!W129="Yes",1,0)</f>
        <v>1</v>
      </c>
      <c r="AO135">
        <v>19</v>
      </c>
      <c r="AP135">
        <v>3</v>
      </c>
      <c r="AQ135">
        <v>4</v>
      </c>
      <c r="AR135">
        <v>0</v>
      </c>
      <c r="AS135">
        <v>0</v>
      </c>
      <c r="AT135">
        <v>2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1</v>
      </c>
      <c r="BB135">
        <f>IF('WA_Fn-UseC_-HR-Employee-Attriti'!B129="Yes",1,0)</f>
        <v>1</v>
      </c>
    </row>
    <row r="136" spans="1:54" x14ac:dyDescent="0.25">
      <c r="A136">
        <v>129</v>
      </c>
      <c r="B136">
        <f>IF('WA_Fn-UseC_-HR-Employee-Attriti'!L130="Male",1,0)</f>
        <v>1</v>
      </c>
      <c r="C136">
        <f>IF('WA_Fn-UseC_-HR-Employee-Attriti'!L130="Female",1,0)</f>
        <v>0</v>
      </c>
      <c r="D136">
        <v>22</v>
      </c>
      <c r="E136">
        <f>IF('WA_Fn-UseC_-HR-Employee-Attriti'!C130="Travel_Rarely",1,0)</f>
        <v>1</v>
      </c>
      <c r="F136">
        <f>IF('WA_Fn-UseC_-HR-Employee-Attriti'!C130="Travel_Frequently",1,0)</f>
        <v>0</v>
      </c>
      <c r="G136">
        <f>IF('WA_Fn-UseC_-HR-Employee-Attriti'!C130="Non-Travel",1,0)</f>
        <v>0</v>
      </c>
      <c r="H136">
        <v>594</v>
      </c>
      <c r="I136">
        <f>IF('WA_Fn-UseC_-HR-Employee-Attriti'!E130="Sales",1,0)</f>
        <v>0</v>
      </c>
      <c r="J136">
        <f>IF('WA_Fn-UseC_-HR-Employee-Attriti'!E130="Research &amp; Development",1,0)</f>
        <v>1</v>
      </c>
      <c r="K136">
        <f>IF('WA_Fn-UseC_-HR-Employee-Attriti'!E130="Human Resources",1,0)</f>
        <v>0</v>
      </c>
      <c r="L136">
        <v>2</v>
      </c>
      <c r="M136">
        <v>1</v>
      </c>
      <c r="N136">
        <f>IF('WA_Fn-UseC_-HR-Employee-Attriti'!H130="Life Sciences",1,0)</f>
        <v>0</v>
      </c>
      <c r="O136">
        <f>IF('WA_Fn-UseC_-HR-Employee-Attriti'!H130="Human Resources",1,0)</f>
        <v>0</v>
      </c>
      <c r="P136">
        <f>IF('WA_Fn-UseC_-HR-Employee-Attriti'!H130="Marketing",1,0)</f>
        <v>0</v>
      </c>
      <c r="Q136">
        <f>IF('WA_Fn-UseC_-HR-Employee-Attriti'!H130="Medical",1,0)</f>
        <v>0</v>
      </c>
      <c r="R136">
        <f>IF('WA_Fn-UseC_-HR-Employee-Attriti'!H130="Other",1,0)</f>
        <v>0</v>
      </c>
      <c r="S136">
        <f>IF('WA_Fn-UseC_-HR-Employee-Attriti'!H130="Technical Degree",1,0)</f>
        <v>1</v>
      </c>
      <c r="T136">
        <v>3</v>
      </c>
      <c r="U136">
        <v>100</v>
      </c>
      <c r="V136">
        <v>3</v>
      </c>
      <c r="W136">
        <v>1</v>
      </c>
      <c r="X136">
        <f>IF('WA_Fn-UseC_-HR-Employee-Attriti'!P130="Healthcare Representative",1,0)</f>
        <v>0</v>
      </c>
      <c r="Y136">
        <f>IF('WA_Fn-UseC_-HR-Employee-Attriti'!P130="Human Resources",1,0)</f>
        <v>0</v>
      </c>
      <c r="Z136">
        <f>IF('WA_Fn-UseC_-HR-Employee-Attriti'!P130="Laboratory Technician",1,0)</f>
        <v>1</v>
      </c>
      <c r="AA136">
        <f>IF('WA_Fn-UseC_-HR-Employee-Attriti'!P130="Manager",1,0)</f>
        <v>0</v>
      </c>
      <c r="AB136">
        <f>IF('WA_Fn-UseC_-HR-Employee-Attriti'!P130="Manufacturing Director",1,0)</f>
        <v>0</v>
      </c>
      <c r="AC136">
        <f>IF('WA_Fn-UseC_-HR-Employee-Attriti'!P130="Research Director",1,0)</f>
        <v>0</v>
      </c>
      <c r="AD136">
        <f>IF('WA_Fn-UseC_-HR-Employee-Attriti'!P130="Research Scientist",1,0)</f>
        <v>0</v>
      </c>
      <c r="AE136">
        <f>IF('WA_Fn-UseC_-HR-Employee-Attriti'!P130="Sales Executive",1,0)</f>
        <v>0</v>
      </c>
      <c r="AF136">
        <f>IF('WA_Fn-UseC_-HR-Employee-Attriti'!P130="Sales Representative",1,0)</f>
        <v>0</v>
      </c>
      <c r="AG136">
        <v>4</v>
      </c>
      <c r="AH136">
        <f>IF('WA_Fn-UseC_-HR-Employee-Attriti'!R130="Divorced",1,0)</f>
        <v>0</v>
      </c>
      <c r="AI136">
        <f>IF('WA_Fn-UseC_-HR-Employee-Attriti'!R130="Married",1,0)</f>
        <v>1</v>
      </c>
      <c r="AJ136">
        <f>IF('WA_Fn-UseC_-HR-Employee-Attriti'!R130="Single",1,0)</f>
        <v>0</v>
      </c>
      <c r="AK136">
        <v>2523</v>
      </c>
      <c r="AL136">
        <v>19299</v>
      </c>
      <c r="AM136">
        <v>0</v>
      </c>
      <c r="AN136">
        <f>IF('WA_Fn-UseC_-HR-Employee-Attriti'!W130="Yes",1,0)</f>
        <v>0</v>
      </c>
      <c r="AO136">
        <v>14</v>
      </c>
      <c r="AP136">
        <v>3</v>
      </c>
      <c r="AQ136">
        <v>3</v>
      </c>
      <c r="AR136">
        <v>1</v>
      </c>
      <c r="AS136">
        <v>3</v>
      </c>
      <c r="AT136">
        <v>2</v>
      </c>
      <c r="AU136">
        <v>3</v>
      </c>
      <c r="AV136">
        <v>2</v>
      </c>
      <c r="AW136">
        <v>1</v>
      </c>
      <c r="AX136">
        <v>2</v>
      </c>
      <c r="AY136">
        <v>1</v>
      </c>
      <c r="AZ136">
        <v>1</v>
      </c>
      <c r="BB136">
        <f>IF('WA_Fn-UseC_-HR-Employee-Attriti'!B130="Yes",1,0)</f>
        <v>0</v>
      </c>
    </row>
    <row r="137" spans="1:54" x14ac:dyDescent="0.25">
      <c r="A137">
        <v>130</v>
      </c>
      <c r="B137">
        <f>IF('WA_Fn-UseC_-HR-Employee-Attriti'!L131="Male",1,0)</f>
        <v>0</v>
      </c>
      <c r="C137">
        <f>IF('WA_Fn-UseC_-HR-Employee-Attriti'!L131="Female",1,0)</f>
        <v>1</v>
      </c>
      <c r="D137">
        <v>49</v>
      </c>
      <c r="E137">
        <f>IF('WA_Fn-UseC_-HR-Employee-Attriti'!C131="Travel_Rarely",1,0)</f>
        <v>1</v>
      </c>
      <c r="F137">
        <f>IF('WA_Fn-UseC_-HR-Employee-Attriti'!C131="Travel_Frequently",1,0)</f>
        <v>0</v>
      </c>
      <c r="G137">
        <f>IF('WA_Fn-UseC_-HR-Employee-Attriti'!C131="Non-Travel",1,0)</f>
        <v>0</v>
      </c>
      <c r="H137">
        <v>470</v>
      </c>
      <c r="I137">
        <f>IF('WA_Fn-UseC_-HR-Employee-Attriti'!E131="Sales",1,0)</f>
        <v>0</v>
      </c>
      <c r="J137">
        <f>IF('WA_Fn-UseC_-HR-Employee-Attriti'!E131="Research &amp; Development",1,0)</f>
        <v>1</v>
      </c>
      <c r="K137">
        <f>IF('WA_Fn-UseC_-HR-Employee-Attriti'!E131="Human Resources",1,0)</f>
        <v>0</v>
      </c>
      <c r="L137">
        <v>20</v>
      </c>
      <c r="M137">
        <v>4</v>
      </c>
      <c r="N137">
        <f>IF('WA_Fn-UseC_-HR-Employee-Attriti'!H131="Life Sciences",1,0)</f>
        <v>0</v>
      </c>
      <c r="O137">
        <f>IF('WA_Fn-UseC_-HR-Employee-Attriti'!H131="Human Resources",1,0)</f>
        <v>0</v>
      </c>
      <c r="P137">
        <f>IF('WA_Fn-UseC_-HR-Employee-Attriti'!H131="Marketing",1,0)</f>
        <v>0</v>
      </c>
      <c r="Q137">
        <f>IF('WA_Fn-UseC_-HR-Employee-Attriti'!H131="Medical",1,0)</f>
        <v>1</v>
      </c>
      <c r="R137">
        <f>IF('WA_Fn-UseC_-HR-Employee-Attriti'!H131="Other",1,0)</f>
        <v>0</v>
      </c>
      <c r="S137">
        <f>IF('WA_Fn-UseC_-HR-Employee-Attriti'!H131="Technical Degree",1,0)</f>
        <v>0</v>
      </c>
      <c r="T137">
        <v>3</v>
      </c>
      <c r="U137">
        <v>96</v>
      </c>
      <c r="V137">
        <v>3</v>
      </c>
      <c r="W137">
        <v>2</v>
      </c>
      <c r="X137">
        <f>IF('WA_Fn-UseC_-HR-Employee-Attriti'!P131="Healthcare Representative",1,0)</f>
        <v>0</v>
      </c>
      <c r="Y137">
        <f>IF('WA_Fn-UseC_-HR-Employee-Attriti'!P131="Human Resources",1,0)</f>
        <v>0</v>
      </c>
      <c r="Z137">
        <f>IF('WA_Fn-UseC_-HR-Employee-Attriti'!P131="Laboratory Technician",1,0)</f>
        <v>0</v>
      </c>
      <c r="AA137">
        <f>IF('WA_Fn-UseC_-HR-Employee-Attriti'!P131="Manager",1,0)</f>
        <v>0</v>
      </c>
      <c r="AB137">
        <f>IF('WA_Fn-UseC_-HR-Employee-Attriti'!P131="Manufacturing Director",1,0)</f>
        <v>1</v>
      </c>
      <c r="AC137">
        <f>IF('WA_Fn-UseC_-HR-Employee-Attriti'!P131="Research Director",1,0)</f>
        <v>0</v>
      </c>
      <c r="AD137">
        <f>IF('WA_Fn-UseC_-HR-Employee-Attriti'!P131="Research Scientist",1,0)</f>
        <v>0</v>
      </c>
      <c r="AE137">
        <f>IF('WA_Fn-UseC_-HR-Employee-Attriti'!P131="Sales Executive",1,0)</f>
        <v>0</v>
      </c>
      <c r="AF137">
        <f>IF('WA_Fn-UseC_-HR-Employee-Attriti'!P131="Sales Representative",1,0)</f>
        <v>0</v>
      </c>
      <c r="AG137">
        <v>1</v>
      </c>
      <c r="AH137">
        <f>IF('WA_Fn-UseC_-HR-Employee-Attriti'!R131="Divorced",1,0)</f>
        <v>0</v>
      </c>
      <c r="AI137">
        <f>IF('WA_Fn-UseC_-HR-Employee-Attriti'!R131="Married",1,0)</f>
        <v>1</v>
      </c>
      <c r="AJ137">
        <f>IF('WA_Fn-UseC_-HR-Employee-Attriti'!R131="Single",1,0)</f>
        <v>0</v>
      </c>
      <c r="AK137">
        <v>6567</v>
      </c>
      <c r="AL137">
        <v>5549</v>
      </c>
      <c r="AM137">
        <v>1</v>
      </c>
      <c r="AN137">
        <f>IF('WA_Fn-UseC_-HR-Employee-Attriti'!W131="Yes",1,0)</f>
        <v>0</v>
      </c>
      <c r="AO137">
        <v>14</v>
      </c>
      <c r="AP137">
        <v>3</v>
      </c>
      <c r="AQ137">
        <v>3</v>
      </c>
      <c r="AR137">
        <v>0</v>
      </c>
      <c r="AS137">
        <v>16</v>
      </c>
      <c r="AT137">
        <v>2</v>
      </c>
      <c r="AU137">
        <v>2</v>
      </c>
      <c r="AV137">
        <v>15</v>
      </c>
      <c r="AW137">
        <v>11</v>
      </c>
      <c r="AX137">
        <v>5</v>
      </c>
      <c r="AY137">
        <v>11</v>
      </c>
      <c r="AZ137">
        <v>1</v>
      </c>
      <c r="BB137">
        <f>IF('WA_Fn-UseC_-HR-Employee-Attriti'!B131="Yes",1,0)</f>
        <v>0</v>
      </c>
    </row>
    <row r="138" spans="1:54" x14ac:dyDescent="0.25">
      <c r="A138">
        <v>131</v>
      </c>
      <c r="B138">
        <f>IF('WA_Fn-UseC_-HR-Employee-Attriti'!L132="Male",1,0)</f>
        <v>0</v>
      </c>
      <c r="C138">
        <f>IF('WA_Fn-UseC_-HR-Employee-Attriti'!L132="Female",1,0)</f>
        <v>1</v>
      </c>
      <c r="D138">
        <v>43</v>
      </c>
      <c r="E138">
        <f>IF('WA_Fn-UseC_-HR-Employee-Attriti'!C132="Travel_Rarely",1,0)</f>
        <v>0</v>
      </c>
      <c r="F138">
        <f>IF('WA_Fn-UseC_-HR-Employee-Attriti'!C132="Travel_Frequently",1,0)</f>
        <v>1</v>
      </c>
      <c r="G138">
        <f>IF('WA_Fn-UseC_-HR-Employee-Attriti'!C132="Non-Travel",1,0)</f>
        <v>0</v>
      </c>
      <c r="H138">
        <v>957</v>
      </c>
      <c r="I138">
        <f>IF('WA_Fn-UseC_-HR-Employee-Attriti'!E132="Sales",1,0)</f>
        <v>0</v>
      </c>
      <c r="J138">
        <f>IF('WA_Fn-UseC_-HR-Employee-Attriti'!E132="Research &amp; Development",1,0)</f>
        <v>1</v>
      </c>
      <c r="K138">
        <f>IF('WA_Fn-UseC_-HR-Employee-Attriti'!E132="Human Resources",1,0)</f>
        <v>0</v>
      </c>
      <c r="L138">
        <v>28</v>
      </c>
      <c r="M138">
        <v>3</v>
      </c>
      <c r="N138">
        <f>IF('WA_Fn-UseC_-HR-Employee-Attriti'!H132="Life Sciences",1,0)</f>
        <v>0</v>
      </c>
      <c r="O138">
        <f>IF('WA_Fn-UseC_-HR-Employee-Attriti'!H132="Human Resources",1,0)</f>
        <v>0</v>
      </c>
      <c r="P138">
        <f>IF('WA_Fn-UseC_-HR-Employee-Attriti'!H132="Marketing",1,0)</f>
        <v>0</v>
      </c>
      <c r="Q138">
        <f>IF('WA_Fn-UseC_-HR-Employee-Attriti'!H132="Medical",1,0)</f>
        <v>1</v>
      </c>
      <c r="R138">
        <f>IF('WA_Fn-UseC_-HR-Employee-Attriti'!H132="Other",1,0)</f>
        <v>0</v>
      </c>
      <c r="S138">
        <f>IF('WA_Fn-UseC_-HR-Employee-Attriti'!H132="Technical Degree",1,0)</f>
        <v>0</v>
      </c>
      <c r="T138">
        <v>2</v>
      </c>
      <c r="U138">
        <v>72</v>
      </c>
      <c r="V138">
        <v>4</v>
      </c>
      <c r="W138">
        <v>1</v>
      </c>
      <c r="X138">
        <f>IF('WA_Fn-UseC_-HR-Employee-Attriti'!P132="Healthcare Representative",1,0)</f>
        <v>0</v>
      </c>
      <c r="Y138">
        <f>IF('WA_Fn-UseC_-HR-Employee-Attriti'!P132="Human Resources",1,0)</f>
        <v>0</v>
      </c>
      <c r="Z138">
        <f>IF('WA_Fn-UseC_-HR-Employee-Attriti'!P132="Laboratory Technician",1,0)</f>
        <v>0</v>
      </c>
      <c r="AA138">
        <f>IF('WA_Fn-UseC_-HR-Employee-Attriti'!P132="Manager",1,0)</f>
        <v>0</v>
      </c>
      <c r="AB138">
        <f>IF('WA_Fn-UseC_-HR-Employee-Attriti'!P132="Manufacturing Director",1,0)</f>
        <v>0</v>
      </c>
      <c r="AC138">
        <f>IF('WA_Fn-UseC_-HR-Employee-Attriti'!P132="Research Director",1,0)</f>
        <v>0</v>
      </c>
      <c r="AD138">
        <f>IF('WA_Fn-UseC_-HR-Employee-Attriti'!P132="Research Scientist",1,0)</f>
        <v>1</v>
      </c>
      <c r="AE138">
        <f>IF('WA_Fn-UseC_-HR-Employee-Attriti'!P132="Sales Executive",1,0)</f>
        <v>0</v>
      </c>
      <c r="AF138">
        <f>IF('WA_Fn-UseC_-HR-Employee-Attriti'!P132="Sales Representative",1,0)</f>
        <v>0</v>
      </c>
      <c r="AG138">
        <v>3</v>
      </c>
      <c r="AH138">
        <f>IF('WA_Fn-UseC_-HR-Employee-Attriti'!R132="Divorced",1,0)</f>
        <v>0</v>
      </c>
      <c r="AI138">
        <f>IF('WA_Fn-UseC_-HR-Employee-Attriti'!R132="Married",1,0)</f>
        <v>0</v>
      </c>
      <c r="AJ138">
        <f>IF('WA_Fn-UseC_-HR-Employee-Attriti'!R132="Single",1,0)</f>
        <v>1</v>
      </c>
      <c r="AK138">
        <v>4739</v>
      </c>
      <c r="AL138">
        <v>16090</v>
      </c>
      <c r="AM138">
        <v>4</v>
      </c>
      <c r="AN138">
        <f>IF('WA_Fn-UseC_-HR-Employee-Attriti'!W132="Yes",1,0)</f>
        <v>0</v>
      </c>
      <c r="AO138">
        <v>12</v>
      </c>
      <c r="AP138">
        <v>3</v>
      </c>
      <c r="AQ138">
        <v>4</v>
      </c>
      <c r="AR138">
        <v>0</v>
      </c>
      <c r="AS138">
        <v>18</v>
      </c>
      <c r="AT138">
        <v>2</v>
      </c>
      <c r="AU138">
        <v>3</v>
      </c>
      <c r="AV138">
        <v>3</v>
      </c>
      <c r="AW138">
        <v>2</v>
      </c>
      <c r="AX138">
        <v>1</v>
      </c>
      <c r="AY138">
        <v>2</v>
      </c>
      <c r="AZ138">
        <v>1</v>
      </c>
      <c r="BB138">
        <f>IF('WA_Fn-UseC_-HR-Employee-Attriti'!B132="Yes",1,0)</f>
        <v>0</v>
      </c>
    </row>
    <row r="139" spans="1:54" x14ac:dyDescent="0.25">
      <c r="A139">
        <v>132</v>
      </c>
      <c r="B139">
        <f>IF('WA_Fn-UseC_-HR-Employee-Attriti'!L133="Male",1,0)</f>
        <v>0</v>
      </c>
      <c r="C139">
        <f>IF('WA_Fn-UseC_-HR-Employee-Attriti'!L133="Female",1,0)</f>
        <v>1</v>
      </c>
      <c r="D139">
        <v>50</v>
      </c>
      <c r="E139">
        <f>IF('WA_Fn-UseC_-HR-Employee-Attriti'!C133="Travel_Rarely",1,0)</f>
        <v>0</v>
      </c>
      <c r="F139">
        <f>IF('WA_Fn-UseC_-HR-Employee-Attriti'!C133="Travel_Frequently",1,0)</f>
        <v>1</v>
      </c>
      <c r="G139">
        <f>IF('WA_Fn-UseC_-HR-Employee-Attriti'!C133="Non-Travel",1,0)</f>
        <v>0</v>
      </c>
      <c r="H139">
        <v>809</v>
      </c>
      <c r="I139">
        <f>IF('WA_Fn-UseC_-HR-Employee-Attriti'!E133="Sales",1,0)</f>
        <v>1</v>
      </c>
      <c r="J139">
        <f>IF('WA_Fn-UseC_-HR-Employee-Attriti'!E133="Research &amp; Development",1,0)</f>
        <v>0</v>
      </c>
      <c r="K139">
        <f>IF('WA_Fn-UseC_-HR-Employee-Attriti'!E133="Human Resources",1,0)</f>
        <v>0</v>
      </c>
      <c r="L139">
        <v>12</v>
      </c>
      <c r="M139">
        <v>3</v>
      </c>
      <c r="N139">
        <f>IF('WA_Fn-UseC_-HR-Employee-Attriti'!H133="Life Sciences",1,0)</f>
        <v>0</v>
      </c>
      <c r="O139">
        <f>IF('WA_Fn-UseC_-HR-Employee-Attriti'!H133="Human Resources",1,0)</f>
        <v>0</v>
      </c>
      <c r="P139">
        <f>IF('WA_Fn-UseC_-HR-Employee-Attriti'!H133="Marketing",1,0)</f>
        <v>1</v>
      </c>
      <c r="Q139">
        <f>IF('WA_Fn-UseC_-HR-Employee-Attriti'!H133="Medical",1,0)</f>
        <v>0</v>
      </c>
      <c r="R139">
        <f>IF('WA_Fn-UseC_-HR-Employee-Attriti'!H133="Other",1,0)</f>
        <v>0</v>
      </c>
      <c r="S139">
        <f>IF('WA_Fn-UseC_-HR-Employee-Attriti'!H133="Technical Degree",1,0)</f>
        <v>0</v>
      </c>
      <c r="T139">
        <v>3</v>
      </c>
      <c r="U139">
        <v>77</v>
      </c>
      <c r="V139">
        <v>3</v>
      </c>
      <c r="W139">
        <v>3</v>
      </c>
      <c r="X139">
        <f>IF('WA_Fn-UseC_-HR-Employee-Attriti'!P133="Healthcare Representative",1,0)</f>
        <v>0</v>
      </c>
      <c r="Y139">
        <f>IF('WA_Fn-UseC_-HR-Employee-Attriti'!P133="Human Resources",1,0)</f>
        <v>0</v>
      </c>
      <c r="Z139">
        <f>IF('WA_Fn-UseC_-HR-Employee-Attriti'!P133="Laboratory Technician",1,0)</f>
        <v>0</v>
      </c>
      <c r="AA139">
        <f>IF('WA_Fn-UseC_-HR-Employee-Attriti'!P133="Manager",1,0)</f>
        <v>0</v>
      </c>
      <c r="AB139">
        <f>IF('WA_Fn-UseC_-HR-Employee-Attriti'!P133="Manufacturing Director",1,0)</f>
        <v>0</v>
      </c>
      <c r="AC139">
        <f>IF('WA_Fn-UseC_-HR-Employee-Attriti'!P133="Research Director",1,0)</f>
        <v>0</v>
      </c>
      <c r="AD139">
        <f>IF('WA_Fn-UseC_-HR-Employee-Attriti'!P133="Research Scientist",1,0)</f>
        <v>0</v>
      </c>
      <c r="AE139">
        <f>IF('WA_Fn-UseC_-HR-Employee-Attriti'!P133="Sales Executive",1,0)</f>
        <v>1</v>
      </c>
      <c r="AF139">
        <f>IF('WA_Fn-UseC_-HR-Employee-Attriti'!P133="Sales Representative",1,0)</f>
        <v>0</v>
      </c>
      <c r="AG139">
        <v>4</v>
      </c>
      <c r="AH139">
        <f>IF('WA_Fn-UseC_-HR-Employee-Attriti'!R133="Divorced",1,0)</f>
        <v>0</v>
      </c>
      <c r="AI139">
        <f>IF('WA_Fn-UseC_-HR-Employee-Attriti'!R133="Married",1,0)</f>
        <v>0</v>
      </c>
      <c r="AJ139">
        <f>IF('WA_Fn-UseC_-HR-Employee-Attriti'!R133="Single",1,0)</f>
        <v>1</v>
      </c>
      <c r="AK139">
        <v>9208</v>
      </c>
      <c r="AL139">
        <v>6645</v>
      </c>
      <c r="AM139">
        <v>4</v>
      </c>
      <c r="AN139">
        <f>IF('WA_Fn-UseC_-HR-Employee-Attriti'!W133="Yes",1,0)</f>
        <v>0</v>
      </c>
      <c r="AO139">
        <v>11</v>
      </c>
      <c r="AP139">
        <v>3</v>
      </c>
      <c r="AQ139">
        <v>4</v>
      </c>
      <c r="AR139">
        <v>0</v>
      </c>
      <c r="AS139">
        <v>16</v>
      </c>
      <c r="AT139">
        <v>3</v>
      </c>
      <c r="AU139">
        <v>3</v>
      </c>
      <c r="AV139">
        <v>2</v>
      </c>
      <c r="AW139">
        <v>2</v>
      </c>
      <c r="AX139">
        <v>2</v>
      </c>
      <c r="AY139">
        <v>1</v>
      </c>
      <c r="AZ139">
        <v>1</v>
      </c>
      <c r="BB139">
        <f>IF('WA_Fn-UseC_-HR-Employee-Attriti'!B133="Yes",1,0)</f>
        <v>0</v>
      </c>
    </row>
    <row r="140" spans="1:54" x14ac:dyDescent="0.25">
      <c r="A140">
        <v>133</v>
      </c>
      <c r="B140">
        <f>IF('WA_Fn-UseC_-HR-Employee-Attriti'!L134="Male",1,0)</f>
        <v>0</v>
      </c>
      <c r="C140">
        <f>IF('WA_Fn-UseC_-HR-Employee-Attriti'!L134="Female",1,0)</f>
        <v>1</v>
      </c>
      <c r="D140">
        <v>31</v>
      </c>
      <c r="E140">
        <f>IF('WA_Fn-UseC_-HR-Employee-Attriti'!C134="Travel_Rarely",1,0)</f>
        <v>1</v>
      </c>
      <c r="F140">
        <f>IF('WA_Fn-UseC_-HR-Employee-Attriti'!C134="Travel_Frequently",1,0)</f>
        <v>0</v>
      </c>
      <c r="G140">
        <f>IF('WA_Fn-UseC_-HR-Employee-Attriti'!C134="Non-Travel",1,0)</f>
        <v>0</v>
      </c>
      <c r="H140">
        <v>542</v>
      </c>
      <c r="I140">
        <f>IF('WA_Fn-UseC_-HR-Employee-Attriti'!E134="Sales",1,0)</f>
        <v>1</v>
      </c>
      <c r="J140">
        <f>IF('WA_Fn-UseC_-HR-Employee-Attriti'!E134="Research &amp; Development",1,0)</f>
        <v>0</v>
      </c>
      <c r="K140">
        <f>IF('WA_Fn-UseC_-HR-Employee-Attriti'!E134="Human Resources",1,0)</f>
        <v>0</v>
      </c>
      <c r="L140">
        <v>20</v>
      </c>
      <c r="M140">
        <v>3</v>
      </c>
      <c r="N140">
        <f>IF('WA_Fn-UseC_-HR-Employee-Attriti'!H134="Life Sciences",1,0)</f>
        <v>1</v>
      </c>
      <c r="O140">
        <f>IF('WA_Fn-UseC_-HR-Employee-Attriti'!H134="Human Resources",1,0)</f>
        <v>0</v>
      </c>
      <c r="P140">
        <f>IF('WA_Fn-UseC_-HR-Employee-Attriti'!H134="Marketing",1,0)</f>
        <v>0</v>
      </c>
      <c r="Q140">
        <f>IF('WA_Fn-UseC_-HR-Employee-Attriti'!H134="Medical",1,0)</f>
        <v>0</v>
      </c>
      <c r="R140">
        <f>IF('WA_Fn-UseC_-HR-Employee-Attriti'!H134="Other",1,0)</f>
        <v>0</v>
      </c>
      <c r="S140">
        <f>IF('WA_Fn-UseC_-HR-Employee-Attriti'!H134="Technical Degree",1,0)</f>
        <v>0</v>
      </c>
      <c r="T140">
        <v>2</v>
      </c>
      <c r="U140">
        <v>71</v>
      </c>
      <c r="V140">
        <v>1</v>
      </c>
      <c r="W140">
        <v>2</v>
      </c>
      <c r="X140">
        <f>IF('WA_Fn-UseC_-HR-Employee-Attriti'!P134="Healthcare Representative",1,0)</f>
        <v>0</v>
      </c>
      <c r="Y140">
        <f>IF('WA_Fn-UseC_-HR-Employee-Attriti'!P134="Human Resources",1,0)</f>
        <v>0</v>
      </c>
      <c r="Z140">
        <f>IF('WA_Fn-UseC_-HR-Employee-Attriti'!P134="Laboratory Technician",1,0)</f>
        <v>0</v>
      </c>
      <c r="AA140">
        <f>IF('WA_Fn-UseC_-HR-Employee-Attriti'!P134="Manager",1,0)</f>
        <v>0</v>
      </c>
      <c r="AB140">
        <f>IF('WA_Fn-UseC_-HR-Employee-Attriti'!P134="Manufacturing Director",1,0)</f>
        <v>0</v>
      </c>
      <c r="AC140">
        <f>IF('WA_Fn-UseC_-HR-Employee-Attriti'!P134="Research Director",1,0)</f>
        <v>0</v>
      </c>
      <c r="AD140">
        <f>IF('WA_Fn-UseC_-HR-Employee-Attriti'!P134="Research Scientist",1,0)</f>
        <v>0</v>
      </c>
      <c r="AE140">
        <f>IF('WA_Fn-UseC_-HR-Employee-Attriti'!P134="Sales Executive",1,0)</f>
        <v>1</v>
      </c>
      <c r="AF140">
        <f>IF('WA_Fn-UseC_-HR-Employee-Attriti'!P134="Sales Representative",1,0)</f>
        <v>0</v>
      </c>
      <c r="AG140">
        <v>3</v>
      </c>
      <c r="AH140">
        <f>IF('WA_Fn-UseC_-HR-Employee-Attriti'!R134="Divorced",1,0)</f>
        <v>0</v>
      </c>
      <c r="AI140">
        <f>IF('WA_Fn-UseC_-HR-Employee-Attriti'!R134="Married",1,0)</f>
        <v>1</v>
      </c>
      <c r="AJ140">
        <f>IF('WA_Fn-UseC_-HR-Employee-Attriti'!R134="Single",1,0)</f>
        <v>0</v>
      </c>
      <c r="AK140">
        <v>4559</v>
      </c>
      <c r="AL140">
        <v>24788</v>
      </c>
      <c r="AM140">
        <v>3</v>
      </c>
      <c r="AN140">
        <f>IF('WA_Fn-UseC_-HR-Employee-Attriti'!W134="Yes",1,0)</f>
        <v>1</v>
      </c>
      <c r="AO140">
        <v>11</v>
      </c>
      <c r="AP140">
        <v>3</v>
      </c>
      <c r="AQ140">
        <v>3</v>
      </c>
      <c r="AR140">
        <v>1</v>
      </c>
      <c r="AS140">
        <v>4</v>
      </c>
      <c r="AT140">
        <v>2</v>
      </c>
      <c r="AU140">
        <v>3</v>
      </c>
      <c r="AV140">
        <v>2</v>
      </c>
      <c r="AW140">
        <v>2</v>
      </c>
      <c r="AX140">
        <v>2</v>
      </c>
      <c r="AY140">
        <v>2</v>
      </c>
      <c r="AZ140">
        <v>1</v>
      </c>
      <c r="BB140">
        <f>IF('WA_Fn-UseC_-HR-Employee-Attriti'!B134="Yes",1,0)</f>
        <v>1</v>
      </c>
    </row>
    <row r="141" spans="1:54" x14ac:dyDescent="0.25">
      <c r="A141">
        <v>134</v>
      </c>
      <c r="B141">
        <f>IF('WA_Fn-UseC_-HR-Employee-Attriti'!L135="Male",1,0)</f>
        <v>1</v>
      </c>
      <c r="C141">
        <f>IF('WA_Fn-UseC_-HR-Employee-Attriti'!L135="Female",1,0)</f>
        <v>0</v>
      </c>
      <c r="D141">
        <v>41</v>
      </c>
      <c r="E141">
        <f>IF('WA_Fn-UseC_-HR-Employee-Attriti'!C135="Travel_Rarely",1,0)</f>
        <v>1</v>
      </c>
      <c r="F141">
        <f>IF('WA_Fn-UseC_-HR-Employee-Attriti'!C135="Travel_Frequently",1,0)</f>
        <v>0</v>
      </c>
      <c r="G141">
        <f>IF('WA_Fn-UseC_-HR-Employee-Attriti'!C135="Non-Travel",1,0)</f>
        <v>0</v>
      </c>
      <c r="H141">
        <v>802</v>
      </c>
      <c r="I141">
        <f>IF('WA_Fn-UseC_-HR-Employee-Attriti'!E135="Sales",1,0)</f>
        <v>1</v>
      </c>
      <c r="J141">
        <f>IF('WA_Fn-UseC_-HR-Employee-Attriti'!E135="Research &amp; Development",1,0)</f>
        <v>0</v>
      </c>
      <c r="K141">
        <f>IF('WA_Fn-UseC_-HR-Employee-Attriti'!E135="Human Resources",1,0)</f>
        <v>0</v>
      </c>
      <c r="L141">
        <v>9</v>
      </c>
      <c r="M141">
        <v>1</v>
      </c>
      <c r="N141">
        <f>IF('WA_Fn-UseC_-HR-Employee-Attriti'!H135="Life Sciences",1,0)</f>
        <v>1</v>
      </c>
      <c r="O141">
        <f>IF('WA_Fn-UseC_-HR-Employee-Attriti'!H135="Human Resources",1,0)</f>
        <v>0</v>
      </c>
      <c r="P141">
        <f>IF('WA_Fn-UseC_-HR-Employee-Attriti'!H135="Marketing",1,0)</f>
        <v>0</v>
      </c>
      <c r="Q141">
        <f>IF('WA_Fn-UseC_-HR-Employee-Attriti'!H135="Medical",1,0)</f>
        <v>0</v>
      </c>
      <c r="R141">
        <f>IF('WA_Fn-UseC_-HR-Employee-Attriti'!H135="Other",1,0)</f>
        <v>0</v>
      </c>
      <c r="S141">
        <f>IF('WA_Fn-UseC_-HR-Employee-Attriti'!H135="Technical Degree",1,0)</f>
        <v>0</v>
      </c>
      <c r="T141">
        <v>3</v>
      </c>
      <c r="U141">
        <v>96</v>
      </c>
      <c r="V141">
        <v>3</v>
      </c>
      <c r="W141">
        <v>3</v>
      </c>
      <c r="X141">
        <f>IF('WA_Fn-UseC_-HR-Employee-Attriti'!P135="Healthcare Representative",1,0)</f>
        <v>0</v>
      </c>
      <c r="Y141">
        <f>IF('WA_Fn-UseC_-HR-Employee-Attriti'!P135="Human Resources",1,0)</f>
        <v>0</v>
      </c>
      <c r="Z141">
        <f>IF('WA_Fn-UseC_-HR-Employee-Attriti'!P135="Laboratory Technician",1,0)</f>
        <v>0</v>
      </c>
      <c r="AA141">
        <f>IF('WA_Fn-UseC_-HR-Employee-Attriti'!P135="Manager",1,0)</f>
        <v>0</v>
      </c>
      <c r="AB141">
        <f>IF('WA_Fn-UseC_-HR-Employee-Attriti'!P135="Manufacturing Director",1,0)</f>
        <v>0</v>
      </c>
      <c r="AC141">
        <f>IF('WA_Fn-UseC_-HR-Employee-Attriti'!P135="Research Director",1,0)</f>
        <v>0</v>
      </c>
      <c r="AD141">
        <f>IF('WA_Fn-UseC_-HR-Employee-Attriti'!P135="Research Scientist",1,0)</f>
        <v>0</v>
      </c>
      <c r="AE141">
        <f>IF('WA_Fn-UseC_-HR-Employee-Attriti'!P135="Sales Executive",1,0)</f>
        <v>1</v>
      </c>
      <c r="AF141">
        <f>IF('WA_Fn-UseC_-HR-Employee-Attriti'!P135="Sales Representative",1,0)</f>
        <v>0</v>
      </c>
      <c r="AG141">
        <v>3</v>
      </c>
      <c r="AH141">
        <f>IF('WA_Fn-UseC_-HR-Employee-Attriti'!R135="Divorced",1,0)</f>
        <v>1</v>
      </c>
      <c r="AI141">
        <f>IF('WA_Fn-UseC_-HR-Employee-Attriti'!R135="Married",1,0)</f>
        <v>0</v>
      </c>
      <c r="AJ141">
        <f>IF('WA_Fn-UseC_-HR-Employee-Attriti'!R135="Single",1,0)</f>
        <v>0</v>
      </c>
      <c r="AK141">
        <v>8189</v>
      </c>
      <c r="AL141">
        <v>21196</v>
      </c>
      <c r="AM141">
        <v>3</v>
      </c>
      <c r="AN141">
        <f>IF('WA_Fn-UseC_-HR-Employee-Attriti'!W135="Yes",1,0)</f>
        <v>1</v>
      </c>
      <c r="AO141">
        <v>13</v>
      </c>
      <c r="AP141">
        <v>3</v>
      </c>
      <c r="AQ141">
        <v>3</v>
      </c>
      <c r="AR141">
        <v>1</v>
      </c>
      <c r="AS141">
        <v>12</v>
      </c>
      <c r="AT141">
        <v>2</v>
      </c>
      <c r="AU141">
        <v>3</v>
      </c>
      <c r="AV141">
        <v>9</v>
      </c>
      <c r="AW141">
        <v>7</v>
      </c>
      <c r="AX141">
        <v>0</v>
      </c>
      <c r="AY141">
        <v>7</v>
      </c>
      <c r="AZ141">
        <v>1</v>
      </c>
      <c r="BB141">
        <f>IF('WA_Fn-UseC_-HR-Employee-Attriti'!B135="Yes",1,0)</f>
        <v>0</v>
      </c>
    </row>
    <row r="142" spans="1:54" x14ac:dyDescent="0.25">
      <c r="A142">
        <v>135</v>
      </c>
      <c r="B142">
        <f>IF('WA_Fn-UseC_-HR-Employee-Attriti'!L136="Male",1,0)</f>
        <v>0</v>
      </c>
      <c r="C142">
        <f>IF('WA_Fn-UseC_-HR-Employee-Attriti'!L136="Female",1,0)</f>
        <v>1</v>
      </c>
      <c r="D142">
        <v>26</v>
      </c>
      <c r="E142">
        <f>IF('WA_Fn-UseC_-HR-Employee-Attriti'!C136="Travel_Rarely",1,0)</f>
        <v>1</v>
      </c>
      <c r="F142">
        <f>IF('WA_Fn-UseC_-HR-Employee-Attriti'!C136="Travel_Frequently",1,0)</f>
        <v>0</v>
      </c>
      <c r="G142">
        <f>IF('WA_Fn-UseC_-HR-Employee-Attriti'!C136="Non-Travel",1,0)</f>
        <v>0</v>
      </c>
      <c r="H142">
        <v>1355</v>
      </c>
      <c r="I142">
        <f>IF('WA_Fn-UseC_-HR-Employee-Attriti'!E136="Sales",1,0)</f>
        <v>0</v>
      </c>
      <c r="J142">
        <f>IF('WA_Fn-UseC_-HR-Employee-Attriti'!E136="Research &amp; Development",1,0)</f>
        <v>0</v>
      </c>
      <c r="K142">
        <f>IF('WA_Fn-UseC_-HR-Employee-Attriti'!E136="Human Resources",1,0)</f>
        <v>1</v>
      </c>
      <c r="L142">
        <v>25</v>
      </c>
      <c r="M142">
        <v>1</v>
      </c>
      <c r="N142">
        <f>IF('WA_Fn-UseC_-HR-Employee-Attriti'!H136="Life Sciences",1,0)</f>
        <v>1</v>
      </c>
      <c r="O142">
        <f>IF('WA_Fn-UseC_-HR-Employee-Attriti'!H136="Human Resources",1,0)</f>
        <v>0</v>
      </c>
      <c r="P142">
        <f>IF('WA_Fn-UseC_-HR-Employee-Attriti'!H136="Marketing",1,0)</f>
        <v>0</v>
      </c>
      <c r="Q142">
        <f>IF('WA_Fn-UseC_-HR-Employee-Attriti'!H136="Medical",1,0)</f>
        <v>0</v>
      </c>
      <c r="R142">
        <f>IF('WA_Fn-UseC_-HR-Employee-Attriti'!H136="Other",1,0)</f>
        <v>0</v>
      </c>
      <c r="S142">
        <f>IF('WA_Fn-UseC_-HR-Employee-Attriti'!H136="Technical Degree",1,0)</f>
        <v>0</v>
      </c>
      <c r="T142">
        <v>3</v>
      </c>
      <c r="U142">
        <v>61</v>
      </c>
      <c r="V142">
        <v>3</v>
      </c>
      <c r="W142">
        <v>1</v>
      </c>
      <c r="X142">
        <f>IF('WA_Fn-UseC_-HR-Employee-Attriti'!P136="Healthcare Representative",1,0)</f>
        <v>0</v>
      </c>
      <c r="Y142">
        <f>IF('WA_Fn-UseC_-HR-Employee-Attriti'!P136="Human Resources",1,0)</f>
        <v>1</v>
      </c>
      <c r="Z142">
        <f>IF('WA_Fn-UseC_-HR-Employee-Attriti'!P136="Laboratory Technician",1,0)</f>
        <v>0</v>
      </c>
      <c r="AA142">
        <f>IF('WA_Fn-UseC_-HR-Employee-Attriti'!P136="Manager",1,0)</f>
        <v>0</v>
      </c>
      <c r="AB142">
        <f>IF('WA_Fn-UseC_-HR-Employee-Attriti'!P136="Manufacturing Director",1,0)</f>
        <v>0</v>
      </c>
      <c r="AC142">
        <f>IF('WA_Fn-UseC_-HR-Employee-Attriti'!P136="Research Director",1,0)</f>
        <v>0</v>
      </c>
      <c r="AD142">
        <f>IF('WA_Fn-UseC_-HR-Employee-Attriti'!P136="Research Scientist",1,0)</f>
        <v>0</v>
      </c>
      <c r="AE142">
        <f>IF('WA_Fn-UseC_-HR-Employee-Attriti'!P136="Sales Executive",1,0)</f>
        <v>0</v>
      </c>
      <c r="AF142">
        <f>IF('WA_Fn-UseC_-HR-Employee-Attriti'!P136="Sales Representative",1,0)</f>
        <v>0</v>
      </c>
      <c r="AG142">
        <v>3</v>
      </c>
      <c r="AH142">
        <f>IF('WA_Fn-UseC_-HR-Employee-Attriti'!R136="Divorced",1,0)</f>
        <v>0</v>
      </c>
      <c r="AI142">
        <f>IF('WA_Fn-UseC_-HR-Employee-Attriti'!R136="Married",1,0)</f>
        <v>1</v>
      </c>
      <c r="AJ142">
        <f>IF('WA_Fn-UseC_-HR-Employee-Attriti'!R136="Single",1,0)</f>
        <v>0</v>
      </c>
      <c r="AK142">
        <v>2942</v>
      </c>
      <c r="AL142">
        <v>8916</v>
      </c>
      <c r="AM142">
        <v>1</v>
      </c>
      <c r="AN142">
        <f>IF('WA_Fn-UseC_-HR-Employee-Attriti'!W136="Yes",1,0)</f>
        <v>0</v>
      </c>
      <c r="AO142">
        <v>23</v>
      </c>
      <c r="AP142">
        <v>4</v>
      </c>
      <c r="AQ142">
        <v>4</v>
      </c>
      <c r="AR142">
        <v>1</v>
      </c>
      <c r="AS142">
        <v>8</v>
      </c>
      <c r="AT142">
        <v>3</v>
      </c>
      <c r="AU142">
        <v>3</v>
      </c>
      <c r="AV142">
        <v>8</v>
      </c>
      <c r="AW142">
        <v>7</v>
      </c>
      <c r="AX142">
        <v>5</v>
      </c>
      <c r="AY142">
        <v>7</v>
      </c>
      <c r="AZ142">
        <v>1</v>
      </c>
      <c r="BB142">
        <f>IF('WA_Fn-UseC_-HR-Employee-Attriti'!B136="Yes",1,0)</f>
        <v>0</v>
      </c>
    </row>
    <row r="143" spans="1:54" x14ac:dyDescent="0.25">
      <c r="A143">
        <v>136</v>
      </c>
      <c r="B143">
        <f>IF('WA_Fn-UseC_-HR-Employee-Attriti'!L137="Male",1,0)</f>
        <v>1</v>
      </c>
      <c r="C143">
        <f>IF('WA_Fn-UseC_-HR-Employee-Attriti'!L137="Female",1,0)</f>
        <v>0</v>
      </c>
      <c r="D143">
        <v>36</v>
      </c>
      <c r="E143">
        <f>IF('WA_Fn-UseC_-HR-Employee-Attriti'!C137="Travel_Rarely",1,0)</f>
        <v>1</v>
      </c>
      <c r="F143">
        <f>IF('WA_Fn-UseC_-HR-Employee-Attriti'!C137="Travel_Frequently",1,0)</f>
        <v>0</v>
      </c>
      <c r="G143">
        <f>IF('WA_Fn-UseC_-HR-Employee-Attriti'!C137="Non-Travel",1,0)</f>
        <v>0</v>
      </c>
      <c r="H143">
        <v>216</v>
      </c>
      <c r="I143">
        <f>IF('WA_Fn-UseC_-HR-Employee-Attriti'!E137="Sales",1,0)</f>
        <v>0</v>
      </c>
      <c r="J143">
        <f>IF('WA_Fn-UseC_-HR-Employee-Attriti'!E137="Research &amp; Development",1,0)</f>
        <v>1</v>
      </c>
      <c r="K143">
        <f>IF('WA_Fn-UseC_-HR-Employee-Attriti'!E137="Human Resources",1,0)</f>
        <v>0</v>
      </c>
      <c r="L143">
        <v>6</v>
      </c>
      <c r="M143">
        <v>2</v>
      </c>
      <c r="N143">
        <f>IF('WA_Fn-UseC_-HR-Employee-Attriti'!H137="Life Sciences",1,0)</f>
        <v>0</v>
      </c>
      <c r="O143">
        <f>IF('WA_Fn-UseC_-HR-Employee-Attriti'!H137="Human Resources",1,0)</f>
        <v>0</v>
      </c>
      <c r="P143">
        <f>IF('WA_Fn-UseC_-HR-Employee-Attriti'!H137="Marketing",1,0)</f>
        <v>0</v>
      </c>
      <c r="Q143">
        <f>IF('WA_Fn-UseC_-HR-Employee-Attriti'!H137="Medical",1,0)</f>
        <v>1</v>
      </c>
      <c r="R143">
        <f>IF('WA_Fn-UseC_-HR-Employee-Attriti'!H137="Other",1,0)</f>
        <v>0</v>
      </c>
      <c r="S143">
        <f>IF('WA_Fn-UseC_-HR-Employee-Attriti'!H137="Technical Degree",1,0)</f>
        <v>0</v>
      </c>
      <c r="T143">
        <v>2</v>
      </c>
      <c r="U143">
        <v>84</v>
      </c>
      <c r="V143">
        <v>3</v>
      </c>
      <c r="W143">
        <v>2</v>
      </c>
      <c r="X143">
        <f>IF('WA_Fn-UseC_-HR-Employee-Attriti'!P137="Healthcare Representative",1,0)</f>
        <v>0</v>
      </c>
      <c r="Y143">
        <f>IF('WA_Fn-UseC_-HR-Employee-Attriti'!P137="Human Resources",1,0)</f>
        <v>0</v>
      </c>
      <c r="Z143">
        <f>IF('WA_Fn-UseC_-HR-Employee-Attriti'!P137="Laboratory Technician",1,0)</f>
        <v>0</v>
      </c>
      <c r="AA143">
        <f>IF('WA_Fn-UseC_-HR-Employee-Attriti'!P137="Manager",1,0)</f>
        <v>0</v>
      </c>
      <c r="AB143">
        <f>IF('WA_Fn-UseC_-HR-Employee-Attriti'!P137="Manufacturing Director",1,0)</f>
        <v>1</v>
      </c>
      <c r="AC143">
        <f>IF('WA_Fn-UseC_-HR-Employee-Attriti'!P137="Research Director",1,0)</f>
        <v>0</v>
      </c>
      <c r="AD143">
        <f>IF('WA_Fn-UseC_-HR-Employee-Attriti'!P137="Research Scientist",1,0)</f>
        <v>0</v>
      </c>
      <c r="AE143">
        <f>IF('WA_Fn-UseC_-HR-Employee-Attriti'!P137="Sales Executive",1,0)</f>
        <v>0</v>
      </c>
      <c r="AF143">
        <f>IF('WA_Fn-UseC_-HR-Employee-Attriti'!P137="Sales Representative",1,0)</f>
        <v>0</v>
      </c>
      <c r="AG143">
        <v>2</v>
      </c>
      <c r="AH143">
        <f>IF('WA_Fn-UseC_-HR-Employee-Attriti'!R137="Divorced",1,0)</f>
        <v>1</v>
      </c>
      <c r="AI143">
        <f>IF('WA_Fn-UseC_-HR-Employee-Attriti'!R137="Married",1,0)</f>
        <v>0</v>
      </c>
      <c r="AJ143">
        <f>IF('WA_Fn-UseC_-HR-Employee-Attriti'!R137="Single",1,0)</f>
        <v>0</v>
      </c>
      <c r="AK143">
        <v>4941</v>
      </c>
      <c r="AL143">
        <v>2819</v>
      </c>
      <c r="AM143">
        <v>6</v>
      </c>
      <c r="AN143">
        <f>IF('WA_Fn-UseC_-HR-Employee-Attriti'!W137="Yes",1,0)</f>
        <v>0</v>
      </c>
      <c r="AO143">
        <v>20</v>
      </c>
      <c r="AP143">
        <v>4</v>
      </c>
      <c r="AQ143">
        <v>4</v>
      </c>
      <c r="AR143">
        <v>2</v>
      </c>
      <c r="AS143">
        <v>7</v>
      </c>
      <c r="AT143">
        <v>0</v>
      </c>
      <c r="AU143">
        <v>3</v>
      </c>
      <c r="AV143">
        <v>3</v>
      </c>
      <c r="AW143">
        <v>2</v>
      </c>
      <c r="AX143">
        <v>0</v>
      </c>
      <c r="AY143">
        <v>1</v>
      </c>
      <c r="AZ143">
        <v>1</v>
      </c>
      <c r="BB143">
        <f>IF('WA_Fn-UseC_-HR-Employee-Attriti'!B137="Yes",1,0)</f>
        <v>0</v>
      </c>
    </row>
    <row r="144" spans="1:54" x14ac:dyDescent="0.25">
      <c r="A144">
        <v>137</v>
      </c>
      <c r="B144">
        <f>IF('WA_Fn-UseC_-HR-Employee-Attriti'!L138="Male",1,0)</f>
        <v>1</v>
      </c>
      <c r="C144">
        <f>IF('WA_Fn-UseC_-HR-Employee-Attriti'!L138="Female",1,0)</f>
        <v>0</v>
      </c>
      <c r="D144">
        <v>51</v>
      </c>
      <c r="E144">
        <f>IF('WA_Fn-UseC_-HR-Employee-Attriti'!C138="Travel_Rarely",1,0)</f>
        <v>0</v>
      </c>
      <c r="F144">
        <f>IF('WA_Fn-UseC_-HR-Employee-Attriti'!C138="Travel_Frequently",1,0)</f>
        <v>1</v>
      </c>
      <c r="G144">
        <f>IF('WA_Fn-UseC_-HR-Employee-Attriti'!C138="Non-Travel",1,0)</f>
        <v>0</v>
      </c>
      <c r="H144">
        <v>1150</v>
      </c>
      <c r="I144">
        <f>IF('WA_Fn-UseC_-HR-Employee-Attriti'!E138="Sales",1,0)</f>
        <v>0</v>
      </c>
      <c r="J144">
        <f>IF('WA_Fn-UseC_-HR-Employee-Attriti'!E138="Research &amp; Development",1,0)</f>
        <v>1</v>
      </c>
      <c r="K144">
        <f>IF('WA_Fn-UseC_-HR-Employee-Attriti'!E138="Human Resources",1,0)</f>
        <v>0</v>
      </c>
      <c r="L144">
        <v>8</v>
      </c>
      <c r="M144">
        <v>4</v>
      </c>
      <c r="N144">
        <f>IF('WA_Fn-UseC_-HR-Employee-Attriti'!H138="Life Sciences",1,0)</f>
        <v>1</v>
      </c>
      <c r="O144">
        <f>IF('WA_Fn-UseC_-HR-Employee-Attriti'!H138="Human Resources",1,0)</f>
        <v>0</v>
      </c>
      <c r="P144">
        <f>IF('WA_Fn-UseC_-HR-Employee-Attriti'!H138="Marketing",1,0)</f>
        <v>0</v>
      </c>
      <c r="Q144">
        <f>IF('WA_Fn-UseC_-HR-Employee-Attriti'!H138="Medical",1,0)</f>
        <v>0</v>
      </c>
      <c r="R144">
        <f>IF('WA_Fn-UseC_-HR-Employee-Attriti'!H138="Other",1,0)</f>
        <v>0</v>
      </c>
      <c r="S144">
        <f>IF('WA_Fn-UseC_-HR-Employee-Attriti'!H138="Technical Degree",1,0)</f>
        <v>0</v>
      </c>
      <c r="T144">
        <v>1</v>
      </c>
      <c r="U144">
        <v>53</v>
      </c>
      <c r="V144">
        <v>1</v>
      </c>
      <c r="W144">
        <v>3</v>
      </c>
      <c r="X144">
        <f>IF('WA_Fn-UseC_-HR-Employee-Attriti'!P138="Healthcare Representative",1,0)</f>
        <v>0</v>
      </c>
      <c r="Y144">
        <f>IF('WA_Fn-UseC_-HR-Employee-Attriti'!P138="Human Resources",1,0)</f>
        <v>0</v>
      </c>
      <c r="Z144">
        <f>IF('WA_Fn-UseC_-HR-Employee-Attriti'!P138="Laboratory Technician",1,0)</f>
        <v>0</v>
      </c>
      <c r="AA144">
        <f>IF('WA_Fn-UseC_-HR-Employee-Attriti'!P138="Manager",1,0)</f>
        <v>0</v>
      </c>
      <c r="AB144">
        <f>IF('WA_Fn-UseC_-HR-Employee-Attriti'!P138="Manufacturing Director",1,0)</f>
        <v>1</v>
      </c>
      <c r="AC144">
        <f>IF('WA_Fn-UseC_-HR-Employee-Attriti'!P138="Research Director",1,0)</f>
        <v>0</v>
      </c>
      <c r="AD144">
        <f>IF('WA_Fn-UseC_-HR-Employee-Attriti'!P138="Research Scientist",1,0)</f>
        <v>0</v>
      </c>
      <c r="AE144">
        <f>IF('WA_Fn-UseC_-HR-Employee-Attriti'!P138="Sales Executive",1,0)</f>
        <v>0</v>
      </c>
      <c r="AF144">
        <f>IF('WA_Fn-UseC_-HR-Employee-Attriti'!P138="Sales Representative",1,0)</f>
        <v>0</v>
      </c>
      <c r="AG144">
        <v>4</v>
      </c>
      <c r="AH144">
        <f>IF('WA_Fn-UseC_-HR-Employee-Attriti'!R138="Divorced",1,0)</f>
        <v>0</v>
      </c>
      <c r="AI144">
        <f>IF('WA_Fn-UseC_-HR-Employee-Attriti'!R138="Married",1,0)</f>
        <v>0</v>
      </c>
      <c r="AJ144">
        <f>IF('WA_Fn-UseC_-HR-Employee-Attriti'!R138="Single",1,0)</f>
        <v>1</v>
      </c>
      <c r="AK144">
        <v>10650</v>
      </c>
      <c r="AL144">
        <v>25150</v>
      </c>
      <c r="AM144">
        <v>2</v>
      </c>
      <c r="AN144">
        <f>IF('WA_Fn-UseC_-HR-Employee-Attriti'!W138="Yes",1,0)</f>
        <v>0</v>
      </c>
      <c r="AO144">
        <v>15</v>
      </c>
      <c r="AP144">
        <v>3</v>
      </c>
      <c r="AQ144">
        <v>4</v>
      </c>
      <c r="AR144">
        <v>0</v>
      </c>
      <c r="AS144">
        <v>18</v>
      </c>
      <c r="AT144">
        <v>2</v>
      </c>
      <c r="AU144">
        <v>3</v>
      </c>
      <c r="AV144">
        <v>4</v>
      </c>
      <c r="AW144">
        <v>2</v>
      </c>
      <c r="AX144">
        <v>0</v>
      </c>
      <c r="AY144">
        <v>3</v>
      </c>
      <c r="AZ144">
        <v>1</v>
      </c>
      <c r="BB144">
        <f>IF('WA_Fn-UseC_-HR-Employee-Attriti'!B138="Yes",1,0)</f>
        <v>1</v>
      </c>
    </row>
    <row r="145" spans="1:54" x14ac:dyDescent="0.25">
      <c r="A145">
        <v>138</v>
      </c>
      <c r="B145">
        <f>IF('WA_Fn-UseC_-HR-Employee-Attriti'!L139="Male",1,0)</f>
        <v>0</v>
      </c>
      <c r="C145">
        <f>IF('WA_Fn-UseC_-HR-Employee-Attriti'!L139="Female",1,0)</f>
        <v>1</v>
      </c>
      <c r="D145">
        <v>39</v>
      </c>
      <c r="E145">
        <f>IF('WA_Fn-UseC_-HR-Employee-Attriti'!C139="Travel_Rarely",1,0)</f>
        <v>1</v>
      </c>
      <c r="F145">
        <f>IF('WA_Fn-UseC_-HR-Employee-Attriti'!C139="Travel_Frequently",1,0)</f>
        <v>0</v>
      </c>
      <c r="G145">
        <f>IF('WA_Fn-UseC_-HR-Employee-Attriti'!C139="Non-Travel",1,0)</f>
        <v>0</v>
      </c>
      <c r="H145">
        <v>1329</v>
      </c>
      <c r="I145">
        <f>IF('WA_Fn-UseC_-HR-Employee-Attriti'!E139="Sales",1,0)</f>
        <v>1</v>
      </c>
      <c r="J145">
        <f>IF('WA_Fn-UseC_-HR-Employee-Attriti'!E139="Research &amp; Development",1,0)</f>
        <v>0</v>
      </c>
      <c r="K145">
        <f>IF('WA_Fn-UseC_-HR-Employee-Attriti'!E139="Human Resources",1,0)</f>
        <v>0</v>
      </c>
      <c r="L145">
        <v>4</v>
      </c>
      <c r="M145">
        <v>4</v>
      </c>
      <c r="N145">
        <f>IF('WA_Fn-UseC_-HR-Employee-Attriti'!H139="Life Sciences",1,0)</f>
        <v>1</v>
      </c>
      <c r="O145">
        <f>IF('WA_Fn-UseC_-HR-Employee-Attriti'!H139="Human Resources",1,0)</f>
        <v>0</v>
      </c>
      <c r="P145">
        <f>IF('WA_Fn-UseC_-HR-Employee-Attriti'!H139="Marketing",1,0)</f>
        <v>0</v>
      </c>
      <c r="Q145">
        <f>IF('WA_Fn-UseC_-HR-Employee-Attriti'!H139="Medical",1,0)</f>
        <v>0</v>
      </c>
      <c r="R145">
        <f>IF('WA_Fn-UseC_-HR-Employee-Attriti'!H139="Other",1,0)</f>
        <v>0</v>
      </c>
      <c r="S145">
        <f>IF('WA_Fn-UseC_-HR-Employee-Attriti'!H139="Technical Degree",1,0)</f>
        <v>0</v>
      </c>
      <c r="T145">
        <v>4</v>
      </c>
      <c r="U145">
        <v>47</v>
      </c>
      <c r="V145">
        <v>2</v>
      </c>
      <c r="W145">
        <v>2</v>
      </c>
      <c r="X145">
        <f>IF('WA_Fn-UseC_-HR-Employee-Attriti'!P139="Healthcare Representative",1,0)</f>
        <v>0</v>
      </c>
      <c r="Y145">
        <f>IF('WA_Fn-UseC_-HR-Employee-Attriti'!P139="Human Resources",1,0)</f>
        <v>0</v>
      </c>
      <c r="Z145">
        <f>IF('WA_Fn-UseC_-HR-Employee-Attriti'!P139="Laboratory Technician",1,0)</f>
        <v>0</v>
      </c>
      <c r="AA145">
        <f>IF('WA_Fn-UseC_-HR-Employee-Attriti'!P139="Manager",1,0)</f>
        <v>0</v>
      </c>
      <c r="AB145">
        <f>IF('WA_Fn-UseC_-HR-Employee-Attriti'!P139="Manufacturing Director",1,0)</f>
        <v>0</v>
      </c>
      <c r="AC145">
        <f>IF('WA_Fn-UseC_-HR-Employee-Attriti'!P139="Research Director",1,0)</f>
        <v>0</v>
      </c>
      <c r="AD145">
        <f>IF('WA_Fn-UseC_-HR-Employee-Attriti'!P139="Research Scientist",1,0)</f>
        <v>0</v>
      </c>
      <c r="AE145">
        <f>IF('WA_Fn-UseC_-HR-Employee-Attriti'!P139="Sales Executive",1,0)</f>
        <v>1</v>
      </c>
      <c r="AF145">
        <f>IF('WA_Fn-UseC_-HR-Employee-Attriti'!P139="Sales Representative",1,0)</f>
        <v>0</v>
      </c>
      <c r="AG145">
        <v>3</v>
      </c>
      <c r="AH145">
        <f>IF('WA_Fn-UseC_-HR-Employee-Attriti'!R139="Divorced",1,0)</f>
        <v>0</v>
      </c>
      <c r="AI145">
        <f>IF('WA_Fn-UseC_-HR-Employee-Attriti'!R139="Married",1,0)</f>
        <v>1</v>
      </c>
      <c r="AJ145">
        <f>IF('WA_Fn-UseC_-HR-Employee-Attriti'!R139="Single",1,0)</f>
        <v>0</v>
      </c>
      <c r="AK145">
        <v>5902</v>
      </c>
      <c r="AL145">
        <v>14590</v>
      </c>
      <c r="AM145">
        <v>4</v>
      </c>
      <c r="AN145">
        <f>IF('WA_Fn-UseC_-HR-Employee-Attriti'!W139="Yes",1,0)</f>
        <v>0</v>
      </c>
      <c r="AO145">
        <v>14</v>
      </c>
      <c r="AP145">
        <v>3</v>
      </c>
      <c r="AQ145">
        <v>3</v>
      </c>
      <c r="AR145">
        <v>1</v>
      </c>
      <c r="AS145">
        <v>17</v>
      </c>
      <c r="AT145">
        <v>1</v>
      </c>
      <c r="AU145">
        <v>4</v>
      </c>
      <c r="AV145">
        <v>15</v>
      </c>
      <c r="AW145">
        <v>11</v>
      </c>
      <c r="AX145">
        <v>5</v>
      </c>
      <c r="AY145">
        <v>9</v>
      </c>
      <c r="AZ145">
        <v>1</v>
      </c>
      <c r="BB145">
        <f>IF('WA_Fn-UseC_-HR-Employee-Attriti'!B139="Yes",1,0)</f>
        <v>0</v>
      </c>
    </row>
    <row r="146" spans="1:54" x14ac:dyDescent="0.25">
      <c r="A146">
        <v>139</v>
      </c>
      <c r="B146">
        <f>IF('WA_Fn-UseC_-HR-Employee-Attriti'!L140="Male",1,0)</f>
        <v>1</v>
      </c>
      <c r="C146">
        <f>IF('WA_Fn-UseC_-HR-Employee-Attriti'!L140="Female",1,0)</f>
        <v>0</v>
      </c>
      <c r="D146">
        <v>25</v>
      </c>
      <c r="E146">
        <f>IF('WA_Fn-UseC_-HR-Employee-Attriti'!C140="Travel_Rarely",1,0)</f>
        <v>1</v>
      </c>
      <c r="F146">
        <f>IF('WA_Fn-UseC_-HR-Employee-Attriti'!C140="Travel_Frequently",1,0)</f>
        <v>0</v>
      </c>
      <c r="G146">
        <f>IF('WA_Fn-UseC_-HR-Employee-Attriti'!C140="Non-Travel",1,0)</f>
        <v>0</v>
      </c>
      <c r="H146">
        <v>959</v>
      </c>
      <c r="I146">
        <f>IF('WA_Fn-UseC_-HR-Employee-Attriti'!E140="Sales",1,0)</f>
        <v>1</v>
      </c>
      <c r="J146">
        <f>IF('WA_Fn-UseC_-HR-Employee-Attriti'!E140="Research &amp; Development",1,0)</f>
        <v>0</v>
      </c>
      <c r="K146">
        <f>IF('WA_Fn-UseC_-HR-Employee-Attriti'!E140="Human Resources",1,0)</f>
        <v>0</v>
      </c>
      <c r="L146">
        <v>28</v>
      </c>
      <c r="M146">
        <v>3</v>
      </c>
      <c r="N146">
        <f>IF('WA_Fn-UseC_-HR-Employee-Attriti'!H140="Life Sciences",1,0)</f>
        <v>1</v>
      </c>
      <c r="O146">
        <f>IF('WA_Fn-UseC_-HR-Employee-Attriti'!H140="Human Resources",1,0)</f>
        <v>0</v>
      </c>
      <c r="P146">
        <f>IF('WA_Fn-UseC_-HR-Employee-Attriti'!H140="Marketing",1,0)</f>
        <v>0</v>
      </c>
      <c r="Q146">
        <f>IF('WA_Fn-UseC_-HR-Employee-Attriti'!H140="Medical",1,0)</f>
        <v>0</v>
      </c>
      <c r="R146">
        <f>IF('WA_Fn-UseC_-HR-Employee-Attriti'!H140="Other",1,0)</f>
        <v>0</v>
      </c>
      <c r="S146">
        <f>IF('WA_Fn-UseC_-HR-Employee-Attriti'!H140="Technical Degree",1,0)</f>
        <v>0</v>
      </c>
      <c r="T146">
        <v>1</v>
      </c>
      <c r="U146">
        <v>41</v>
      </c>
      <c r="V146">
        <v>2</v>
      </c>
      <c r="W146">
        <v>2</v>
      </c>
      <c r="X146">
        <f>IF('WA_Fn-UseC_-HR-Employee-Attriti'!P140="Healthcare Representative",1,0)</f>
        <v>0</v>
      </c>
      <c r="Y146">
        <f>IF('WA_Fn-UseC_-HR-Employee-Attriti'!P140="Human Resources",1,0)</f>
        <v>0</v>
      </c>
      <c r="Z146">
        <f>IF('WA_Fn-UseC_-HR-Employee-Attriti'!P140="Laboratory Technician",1,0)</f>
        <v>0</v>
      </c>
      <c r="AA146">
        <f>IF('WA_Fn-UseC_-HR-Employee-Attriti'!P140="Manager",1,0)</f>
        <v>0</v>
      </c>
      <c r="AB146">
        <f>IF('WA_Fn-UseC_-HR-Employee-Attriti'!P140="Manufacturing Director",1,0)</f>
        <v>0</v>
      </c>
      <c r="AC146">
        <f>IF('WA_Fn-UseC_-HR-Employee-Attriti'!P140="Research Director",1,0)</f>
        <v>0</v>
      </c>
      <c r="AD146">
        <f>IF('WA_Fn-UseC_-HR-Employee-Attriti'!P140="Research Scientist",1,0)</f>
        <v>0</v>
      </c>
      <c r="AE146">
        <f>IF('WA_Fn-UseC_-HR-Employee-Attriti'!P140="Sales Executive",1,0)</f>
        <v>1</v>
      </c>
      <c r="AF146">
        <f>IF('WA_Fn-UseC_-HR-Employee-Attriti'!P140="Sales Representative",1,0)</f>
        <v>0</v>
      </c>
      <c r="AG146">
        <v>3</v>
      </c>
      <c r="AH146">
        <f>IF('WA_Fn-UseC_-HR-Employee-Attriti'!R140="Divorced",1,0)</f>
        <v>0</v>
      </c>
      <c r="AI146">
        <f>IF('WA_Fn-UseC_-HR-Employee-Attriti'!R140="Married",1,0)</f>
        <v>1</v>
      </c>
      <c r="AJ146">
        <f>IF('WA_Fn-UseC_-HR-Employee-Attriti'!R140="Single",1,0)</f>
        <v>0</v>
      </c>
      <c r="AK146">
        <v>8639</v>
      </c>
      <c r="AL146">
        <v>24835</v>
      </c>
      <c r="AM146">
        <v>2</v>
      </c>
      <c r="AN146">
        <f>IF('WA_Fn-UseC_-HR-Employee-Attriti'!W140="Yes",1,0)</f>
        <v>0</v>
      </c>
      <c r="AO146">
        <v>18</v>
      </c>
      <c r="AP146">
        <v>3</v>
      </c>
      <c r="AQ146">
        <v>4</v>
      </c>
      <c r="AR146">
        <v>0</v>
      </c>
      <c r="AS146">
        <v>6</v>
      </c>
      <c r="AT146">
        <v>3</v>
      </c>
      <c r="AU146">
        <v>3</v>
      </c>
      <c r="AV146">
        <v>2</v>
      </c>
      <c r="AW146">
        <v>2</v>
      </c>
      <c r="AX146">
        <v>2</v>
      </c>
      <c r="AY146">
        <v>2</v>
      </c>
      <c r="AZ146">
        <v>1</v>
      </c>
      <c r="BB146">
        <f>IF('WA_Fn-UseC_-HR-Employee-Attriti'!B140="Yes",1,0)</f>
        <v>0</v>
      </c>
    </row>
    <row r="147" spans="1:54" x14ac:dyDescent="0.25">
      <c r="A147">
        <v>140</v>
      </c>
      <c r="B147">
        <f>IF('WA_Fn-UseC_-HR-Employee-Attriti'!L141="Male",1,0)</f>
        <v>1</v>
      </c>
      <c r="C147">
        <f>IF('WA_Fn-UseC_-HR-Employee-Attriti'!L141="Female",1,0)</f>
        <v>0</v>
      </c>
      <c r="D147">
        <v>30</v>
      </c>
      <c r="E147">
        <f>IF('WA_Fn-UseC_-HR-Employee-Attriti'!C141="Travel_Rarely",1,0)</f>
        <v>1</v>
      </c>
      <c r="F147">
        <f>IF('WA_Fn-UseC_-HR-Employee-Attriti'!C141="Travel_Frequently",1,0)</f>
        <v>0</v>
      </c>
      <c r="G147">
        <f>IF('WA_Fn-UseC_-HR-Employee-Attriti'!C141="Non-Travel",1,0)</f>
        <v>0</v>
      </c>
      <c r="H147">
        <v>1240</v>
      </c>
      <c r="I147">
        <f>IF('WA_Fn-UseC_-HR-Employee-Attriti'!E141="Sales",1,0)</f>
        <v>0</v>
      </c>
      <c r="J147">
        <f>IF('WA_Fn-UseC_-HR-Employee-Attriti'!E141="Research &amp; Development",1,0)</f>
        <v>0</v>
      </c>
      <c r="K147">
        <f>IF('WA_Fn-UseC_-HR-Employee-Attriti'!E141="Human Resources",1,0)</f>
        <v>1</v>
      </c>
      <c r="L147">
        <v>9</v>
      </c>
      <c r="M147">
        <v>3</v>
      </c>
      <c r="N147">
        <f>IF('WA_Fn-UseC_-HR-Employee-Attriti'!H141="Life Sciences",1,0)</f>
        <v>0</v>
      </c>
      <c r="O147">
        <f>IF('WA_Fn-UseC_-HR-Employee-Attriti'!H141="Human Resources",1,0)</f>
        <v>1</v>
      </c>
      <c r="P147">
        <f>IF('WA_Fn-UseC_-HR-Employee-Attriti'!H141="Marketing",1,0)</f>
        <v>0</v>
      </c>
      <c r="Q147">
        <f>IF('WA_Fn-UseC_-HR-Employee-Attriti'!H141="Medical",1,0)</f>
        <v>0</v>
      </c>
      <c r="R147">
        <f>IF('WA_Fn-UseC_-HR-Employee-Attriti'!H141="Other",1,0)</f>
        <v>0</v>
      </c>
      <c r="S147">
        <f>IF('WA_Fn-UseC_-HR-Employee-Attriti'!H141="Technical Degree",1,0)</f>
        <v>0</v>
      </c>
      <c r="T147">
        <v>3</v>
      </c>
      <c r="U147">
        <v>48</v>
      </c>
      <c r="V147">
        <v>3</v>
      </c>
      <c r="W147">
        <v>2</v>
      </c>
      <c r="X147">
        <f>IF('WA_Fn-UseC_-HR-Employee-Attriti'!P141="Healthcare Representative",1,0)</f>
        <v>0</v>
      </c>
      <c r="Y147">
        <f>IF('WA_Fn-UseC_-HR-Employee-Attriti'!P141="Human Resources",1,0)</f>
        <v>1</v>
      </c>
      <c r="Z147">
        <f>IF('WA_Fn-UseC_-HR-Employee-Attriti'!P141="Laboratory Technician",1,0)</f>
        <v>0</v>
      </c>
      <c r="AA147">
        <f>IF('WA_Fn-UseC_-HR-Employee-Attriti'!P141="Manager",1,0)</f>
        <v>0</v>
      </c>
      <c r="AB147">
        <f>IF('WA_Fn-UseC_-HR-Employee-Attriti'!P141="Manufacturing Director",1,0)</f>
        <v>0</v>
      </c>
      <c r="AC147">
        <f>IF('WA_Fn-UseC_-HR-Employee-Attriti'!P141="Research Director",1,0)</f>
        <v>0</v>
      </c>
      <c r="AD147">
        <f>IF('WA_Fn-UseC_-HR-Employee-Attriti'!P141="Research Scientist",1,0)</f>
        <v>0</v>
      </c>
      <c r="AE147">
        <f>IF('WA_Fn-UseC_-HR-Employee-Attriti'!P141="Sales Executive",1,0)</f>
        <v>0</v>
      </c>
      <c r="AF147">
        <f>IF('WA_Fn-UseC_-HR-Employee-Attriti'!P141="Sales Representative",1,0)</f>
        <v>0</v>
      </c>
      <c r="AG147">
        <v>4</v>
      </c>
      <c r="AH147">
        <f>IF('WA_Fn-UseC_-HR-Employee-Attriti'!R141="Divorced",1,0)</f>
        <v>0</v>
      </c>
      <c r="AI147">
        <f>IF('WA_Fn-UseC_-HR-Employee-Attriti'!R141="Married",1,0)</f>
        <v>1</v>
      </c>
      <c r="AJ147">
        <f>IF('WA_Fn-UseC_-HR-Employee-Attriti'!R141="Single",1,0)</f>
        <v>0</v>
      </c>
      <c r="AK147">
        <v>6347</v>
      </c>
      <c r="AL147">
        <v>13982</v>
      </c>
      <c r="AM147">
        <v>0</v>
      </c>
      <c r="AN147">
        <f>IF('WA_Fn-UseC_-HR-Employee-Attriti'!W141="Yes",1,0)</f>
        <v>1</v>
      </c>
      <c r="AO147">
        <v>19</v>
      </c>
      <c r="AP147">
        <v>3</v>
      </c>
      <c r="AQ147">
        <v>4</v>
      </c>
      <c r="AR147">
        <v>0</v>
      </c>
      <c r="AS147">
        <v>12</v>
      </c>
      <c r="AT147">
        <v>2</v>
      </c>
      <c r="AU147">
        <v>1</v>
      </c>
      <c r="AV147">
        <v>11</v>
      </c>
      <c r="AW147">
        <v>9</v>
      </c>
      <c r="AX147">
        <v>4</v>
      </c>
      <c r="AY147">
        <v>7</v>
      </c>
      <c r="AZ147">
        <v>1</v>
      </c>
      <c r="BB147">
        <f>IF('WA_Fn-UseC_-HR-Employee-Attriti'!B141="Yes",1,0)</f>
        <v>0</v>
      </c>
    </row>
    <row r="148" spans="1:54" x14ac:dyDescent="0.25">
      <c r="A148">
        <v>141</v>
      </c>
      <c r="B148">
        <f>IF('WA_Fn-UseC_-HR-Employee-Attriti'!L142="Male",1,0)</f>
        <v>0</v>
      </c>
      <c r="C148">
        <f>IF('WA_Fn-UseC_-HR-Employee-Attriti'!L142="Female",1,0)</f>
        <v>1</v>
      </c>
      <c r="D148">
        <v>32</v>
      </c>
      <c r="E148">
        <f>IF('WA_Fn-UseC_-HR-Employee-Attriti'!C142="Travel_Rarely",1,0)</f>
        <v>1</v>
      </c>
      <c r="F148">
        <f>IF('WA_Fn-UseC_-HR-Employee-Attriti'!C142="Travel_Frequently",1,0)</f>
        <v>0</v>
      </c>
      <c r="G148">
        <f>IF('WA_Fn-UseC_-HR-Employee-Attriti'!C142="Non-Travel",1,0)</f>
        <v>0</v>
      </c>
      <c r="H148">
        <v>1033</v>
      </c>
      <c r="I148">
        <f>IF('WA_Fn-UseC_-HR-Employee-Attriti'!E142="Sales",1,0)</f>
        <v>0</v>
      </c>
      <c r="J148">
        <f>IF('WA_Fn-UseC_-HR-Employee-Attriti'!E142="Research &amp; Development",1,0)</f>
        <v>1</v>
      </c>
      <c r="K148">
        <f>IF('WA_Fn-UseC_-HR-Employee-Attriti'!E142="Human Resources",1,0)</f>
        <v>0</v>
      </c>
      <c r="L148">
        <v>9</v>
      </c>
      <c r="M148">
        <v>3</v>
      </c>
      <c r="N148">
        <f>IF('WA_Fn-UseC_-HR-Employee-Attriti'!H142="Life Sciences",1,0)</f>
        <v>0</v>
      </c>
      <c r="O148">
        <f>IF('WA_Fn-UseC_-HR-Employee-Attriti'!H142="Human Resources",1,0)</f>
        <v>0</v>
      </c>
      <c r="P148">
        <f>IF('WA_Fn-UseC_-HR-Employee-Attriti'!H142="Marketing",1,0)</f>
        <v>0</v>
      </c>
      <c r="Q148">
        <f>IF('WA_Fn-UseC_-HR-Employee-Attriti'!H142="Medical",1,0)</f>
        <v>1</v>
      </c>
      <c r="R148">
        <f>IF('WA_Fn-UseC_-HR-Employee-Attriti'!H142="Other",1,0)</f>
        <v>0</v>
      </c>
      <c r="S148">
        <f>IF('WA_Fn-UseC_-HR-Employee-Attriti'!H142="Technical Degree",1,0)</f>
        <v>0</v>
      </c>
      <c r="T148">
        <v>1</v>
      </c>
      <c r="U148">
        <v>41</v>
      </c>
      <c r="V148">
        <v>3</v>
      </c>
      <c r="W148">
        <v>1</v>
      </c>
      <c r="X148">
        <f>IF('WA_Fn-UseC_-HR-Employee-Attriti'!P142="Healthcare Representative",1,0)</f>
        <v>0</v>
      </c>
      <c r="Y148">
        <f>IF('WA_Fn-UseC_-HR-Employee-Attriti'!P142="Human Resources",1,0)</f>
        <v>0</v>
      </c>
      <c r="Z148">
        <f>IF('WA_Fn-UseC_-HR-Employee-Attriti'!P142="Laboratory Technician",1,0)</f>
        <v>1</v>
      </c>
      <c r="AA148">
        <f>IF('WA_Fn-UseC_-HR-Employee-Attriti'!P142="Manager",1,0)</f>
        <v>0</v>
      </c>
      <c r="AB148">
        <f>IF('WA_Fn-UseC_-HR-Employee-Attriti'!P142="Manufacturing Director",1,0)</f>
        <v>0</v>
      </c>
      <c r="AC148">
        <f>IF('WA_Fn-UseC_-HR-Employee-Attriti'!P142="Research Director",1,0)</f>
        <v>0</v>
      </c>
      <c r="AD148">
        <f>IF('WA_Fn-UseC_-HR-Employee-Attriti'!P142="Research Scientist",1,0)</f>
        <v>0</v>
      </c>
      <c r="AE148">
        <f>IF('WA_Fn-UseC_-HR-Employee-Attriti'!P142="Sales Executive",1,0)</f>
        <v>0</v>
      </c>
      <c r="AF148">
        <f>IF('WA_Fn-UseC_-HR-Employee-Attriti'!P142="Sales Representative",1,0)</f>
        <v>0</v>
      </c>
      <c r="AG148">
        <v>1</v>
      </c>
      <c r="AH148">
        <f>IF('WA_Fn-UseC_-HR-Employee-Attriti'!R142="Divorced",1,0)</f>
        <v>0</v>
      </c>
      <c r="AI148">
        <f>IF('WA_Fn-UseC_-HR-Employee-Attriti'!R142="Married",1,0)</f>
        <v>0</v>
      </c>
      <c r="AJ148">
        <f>IF('WA_Fn-UseC_-HR-Employee-Attriti'!R142="Single",1,0)</f>
        <v>1</v>
      </c>
      <c r="AK148">
        <v>4200</v>
      </c>
      <c r="AL148">
        <v>10224</v>
      </c>
      <c r="AM148">
        <v>7</v>
      </c>
      <c r="AN148">
        <f>IF('WA_Fn-UseC_-HR-Employee-Attriti'!W142="Yes",1,0)</f>
        <v>0</v>
      </c>
      <c r="AO148">
        <v>22</v>
      </c>
      <c r="AP148">
        <v>4</v>
      </c>
      <c r="AQ148">
        <v>1</v>
      </c>
      <c r="AR148">
        <v>0</v>
      </c>
      <c r="AS148">
        <v>10</v>
      </c>
      <c r="AT148">
        <v>2</v>
      </c>
      <c r="AU148">
        <v>4</v>
      </c>
      <c r="AV148">
        <v>5</v>
      </c>
      <c r="AW148">
        <v>4</v>
      </c>
      <c r="AX148">
        <v>0</v>
      </c>
      <c r="AY148">
        <v>4</v>
      </c>
      <c r="AZ148">
        <v>1</v>
      </c>
      <c r="BB148">
        <f>IF('WA_Fn-UseC_-HR-Employee-Attriti'!B142="Yes",1,0)</f>
        <v>1</v>
      </c>
    </row>
    <row r="149" spans="1:54" x14ac:dyDescent="0.25">
      <c r="A149">
        <v>142</v>
      </c>
      <c r="B149">
        <f>IF('WA_Fn-UseC_-HR-Employee-Attriti'!L143="Male",1,0)</f>
        <v>1</v>
      </c>
      <c r="C149">
        <f>IF('WA_Fn-UseC_-HR-Employee-Attriti'!L143="Female",1,0)</f>
        <v>0</v>
      </c>
      <c r="D149">
        <v>45</v>
      </c>
      <c r="E149">
        <f>IF('WA_Fn-UseC_-HR-Employee-Attriti'!C143="Travel_Rarely",1,0)</f>
        <v>1</v>
      </c>
      <c r="F149">
        <f>IF('WA_Fn-UseC_-HR-Employee-Attriti'!C143="Travel_Frequently",1,0)</f>
        <v>0</v>
      </c>
      <c r="G149">
        <f>IF('WA_Fn-UseC_-HR-Employee-Attriti'!C143="Non-Travel",1,0)</f>
        <v>0</v>
      </c>
      <c r="H149">
        <v>1316</v>
      </c>
      <c r="I149">
        <f>IF('WA_Fn-UseC_-HR-Employee-Attriti'!E143="Sales",1,0)</f>
        <v>0</v>
      </c>
      <c r="J149">
        <f>IF('WA_Fn-UseC_-HR-Employee-Attriti'!E143="Research &amp; Development",1,0)</f>
        <v>1</v>
      </c>
      <c r="K149">
        <f>IF('WA_Fn-UseC_-HR-Employee-Attriti'!E143="Human Resources",1,0)</f>
        <v>0</v>
      </c>
      <c r="L149">
        <v>29</v>
      </c>
      <c r="M149">
        <v>3</v>
      </c>
      <c r="N149">
        <f>IF('WA_Fn-UseC_-HR-Employee-Attriti'!H143="Life Sciences",1,0)</f>
        <v>0</v>
      </c>
      <c r="O149">
        <f>IF('WA_Fn-UseC_-HR-Employee-Attriti'!H143="Human Resources",1,0)</f>
        <v>0</v>
      </c>
      <c r="P149">
        <f>IF('WA_Fn-UseC_-HR-Employee-Attriti'!H143="Marketing",1,0)</f>
        <v>0</v>
      </c>
      <c r="Q149">
        <f>IF('WA_Fn-UseC_-HR-Employee-Attriti'!H143="Medical",1,0)</f>
        <v>1</v>
      </c>
      <c r="R149">
        <f>IF('WA_Fn-UseC_-HR-Employee-Attriti'!H143="Other",1,0)</f>
        <v>0</v>
      </c>
      <c r="S149">
        <f>IF('WA_Fn-UseC_-HR-Employee-Attriti'!H143="Technical Degree",1,0)</f>
        <v>0</v>
      </c>
      <c r="T149">
        <v>3</v>
      </c>
      <c r="U149">
        <v>83</v>
      </c>
      <c r="V149">
        <v>3</v>
      </c>
      <c r="W149">
        <v>1</v>
      </c>
      <c r="X149">
        <f>IF('WA_Fn-UseC_-HR-Employee-Attriti'!P143="Healthcare Representative",1,0)</f>
        <v>0</v>
      </c>
      <c r="Y149">
        <f>IF('WA_Fn-UseC_-HR-Employee-Attriti'!P143="Human Resources",1,0)</f>
        <v>0</v>
      </c>
      <c r="Z149">
        <f>IF('WA_Fn-UseC_-HR-Employee-Attriti'!P143="Laboratory Technician",1,0)</f>
        <v>0</v>
      </c>
      <c r="AA149">
        <f>IF('WA_Fn-UseC_-HR-Employee-Attriti'!P143="Manager",1,0)</f>
        <v>0</v>
      </c>
      <c r="AB149">
        <f>IF('WA_Fn-UseC_-HR-Employee-Attriti'!P143="Manufacturing Director",1,0)</f>
        <v>0</v>
      </c>
      <c r="AC149">
        <f>IF('WA_Fn-UseC_-HR-Employee-Attriti'!P143="Research Director",1,0)</f>
        <v>0</v>
      </c>
      <c r="AD149">
        <f>IF('WA_Fn-UseC_-HR-Employee-Attriti'!P143="Research Scientist",1,0)</f>
        <v>1</v>
      </c>
      <c r="AE149">
        <f>IF('WA_Fn-UseC_-HR-Employee-Attriti'!P143="Sales Executive",1,0)</f>
        <v>0</v>
      </c>
      <c r="AF149">
        <f>IF('WA_Fn-UseC_-HR-Employee-Attriti'!P143="Sales Representative",1,0)</f>
        <v>0</v>
      </c>
      <c r="AG149">
        <v>4</v>
      </c>
      <c r="AH149">
        <f>IF('WA_Fn-UseC_-HR-Employee-Attriti'!R143="Divorced",1,0)</f>
        <v>0</v>
      </c>
      <c r="AI149">
        <f>IF('WA_Fn-UseC_-HR-Employee-Attriti'!R143="Married",1,0)</f>
        <v>0</v>
      </c>
      <c r="AJ149">
        <f>IF('WA_Fn-UseC_-HR-Employee-Attriti'!R143="Single",1,0)</f>
        <v>1</v>
      </c>
      <c r="AK149">
        <v>3452</v>
      </c>
      <c r="AL149">
        <v>9752</v>
      </c>
      <c r="AM149">
        <v>5</v>
      </c>
      <c r="AN149">
        <f>IF('WA_Fn-UseC_-HR-Employee-Attriti'!W143="Yes",1,0)</f>
        <v>0</v>
      </c>
      <c r="AO149">
        <v>13</v>
      </c>
      <c r="AP149">
        <v>3</v>
      </c>
      <c r="AQ149">
        <v>2</v>
      </c>
      <c r="AR149">
        <v>0</v>
      </c>
      <c r="AS149">
        <v>9</v>
      </c>
      <c r="AT149">
        <v>2</v>
      </c>
      <c r="AU149">
        <v>2</v>
      </c>
      <c r="AV149">
        <v>6</v>
      </c>
      <c r="AW149">
        <v>5</v>
      </c>
      <c r="AX149">
        <v>0</v>
      </c>
      <c r="AY149">
        <v>3</v>
      </c>
      <c r="AZ149">
        <v>1</v>
      </c>
      <c r="BB149">
        <f>IF('WA_Fn-UseC_-HR-Employee-Attriti'!B143="Yes",1,0)</f>
        <v>0</v>
      </c>
    </row>
    <row r="150" spans="1:54" x14ac:dyDescent="0.25">
      <c r="A150">
        <v>143</v>
      </c>
      <c r="B150">
        <f>IF('WA_Fn-UseC_-HR-Employee-Attriti'!L144="Male",1,0)</f>
        <v>0</v>
      </c>
      <c r="C150">
        <f>IF('WA_Fn-UseC_-HR-Employee-Attriti'!L144="Female",1,0)</f>
        <v>1</v>
      </c>
      <c r="D150">
        <v>38</v>
      </c>
      <c r="E150">
        <f>IF('WA_Fn-UseC_-HR-Employee-Attriti'!C144="Travel_Rarely",1,0)</f>
        <v>1</v>
      </c>
      <c r="F150">
        <f>IF('WA_Fn-UseC_-HR-Employee-Attriti'!C144="Travel_Frequently",1,0)</f>
        <v>0</v>
      </c>
      <c r="G150">
        <f>IF('WA_Fn-UseC_-HR-Employee-Attriti'!C144="Non-Travel",1,0)</f>
        <v>0</v>
      </c>
      <c r="H150">
        <v>364</v>
      </c>
      <c r="I150">
        <f>IF('WA_Fn-UseC_-HR-Employee-Attriti'!E144="Sales",1,0)</f>
        <v>0</v>
      </c>
      <c r="J150">
        <f>IF('WA_Fn-UseC_-HR-Employee-Attriti'!E144="Research &amp; Development",1,0)</f>
        <v>1</v>
      </c>
      <c r="K150">
        <f>IF('WA_Fn-UseC_-HR-Employee-Attriti'!E144="Human Resources",1,0)</f>
        <v>0</v>
      </c>
      <c r="L150">
        <v>3</v>
      </c>
      <c r="M150">
        <v>5</v>
      </c>
      <c r="N150">
        <f>IF('WA_Fn-UseC_-HR-Employee-Attriti'!H144="Life Sciences",1,0)</f>
        <v>0</v>
      </c>
      <c r="O150">
        <f>IF('WA_Fn-UseC_-HR-Employee-Attriti'!H144="Human Resources",1,0)</f>
        <v>0</v>
      </c>
      <c r="P150">
        <f>IF('WA_Fn-UseC_-HR-Employee-Attriti'!H144="Marketing",1,0)</f>
        <v>0</v>
      </c>
      <c r="Q150">
        <f>IF('WA_Fn-UseC_-HR-Employee-Attriti'!H144="Medical",1,0)</f>
        <v>0</v>
      </c>
      <c r="R150">
        <f>IF('WA_Fn-UseC_-HR-Employee-Attriti'!H144="Other",1,0)</f>
        <v>0</v>
      </c>
      <c r="S150">
        <f>IF('WA_Fn-UseC_-HR-Employee-Attriti'!H144="Technical Degree",1,0)</f>
        <v>1</v>
      </c>
      <c r="T150">
        <v>4</v>
      </c>
      <c r="U150">
        <v>32</v>
      </c>
      <c r="V150">
        <v>3</v>
      </c>
      <c r="W150">
        <v>2</v>
      </c>
      <c r="X150">
        <f>IF('WA_Fn-UseC_-HR-Employee-Attriti'!P144="Healthcare Representative",1,0)</f>
        <v>0</v>
      </c>
      <c r="Y150">
        <f>IF('WA_Fn-UseC_-HR-Employee-Attriti'!P144="Human Resources",1,0)</f>
        <v>0</v>
      </c>
      <c r="Z150">
        <f>IF('WA_Fn-UseC_-HR-Employee-Attriti'!P144="Laboratory Technician",1,0)</f>
        <v>0</v>
      </c>
      <c r="AA150">
        <f>IF('WA_Fn-UseC_-HR-Employee-Attriti'!P144="Manager",1,0)</f>
        <v>0</v>
      </c>
      <c r="AB150">
        <f>IF('WA_Fn-UseC_-HR-Employee-Attriti'!P144="Manufacturing Director",1,0)</f>
        <v>0</v>
      </c>
      <c r="AC150">
        <f>IF('WA_Fn-UseC_-HR-Employee-Attriti'!P144="Research Director",1,0)</f>
        <v>0</v>
      </c>
      <c r="AD150">
        <f>IF('WA_Fn-UseC_-HR-Employee-Attriti'!P144="Research Scientist",1,0)</f>
        <v>1</v>
      </c>
      <c r="AE150">
        <f>IF('WA_Fn-UseC_-HR-Employee-Attriti'!P144="Sales Executive",1,0)</f>
        <v>0</v>
      </c>
      <c r="AF150">
        <f>IF('WA_Fn-UseC_-HR-Employee-Attriti'!P144="Sales Representative",1,0)</f>
        <v>0</v>
      </c>
      <c r="AG150">
        <v>3</v>
      </c>
      <c r="AH150">
        <f>IF('WA_Fn-UseC_-HR-Employee-Attriti'!R144="Divorced",1,0)</f>
        <v>0</v>
      </c>
      <c r="AI150">
        <f>IF('WA_Fn-UseC_-HR-Employee-Attriti'!R144="Married",1,0)</f>
        <v>0</v>
      </c>
      <c r="AJ150">
        <f>IF('WA_Fn-UseC_-HR-Employee-Attriti'!R144="Single",1,0)</f>
        <v>1</v>
      </c>
      <c r="AK150">
        <v>4317</v>
      </c>
      <c r="AL150">
        <v>2302</v>
      </c>
      <c r="AM150">
        <v>3</v>
      </c>
      <c r="AN150">
        <f>IF('WA_Fn-UseC_-HR-Employee-Attriti'!W144="Yes",1,0)</f>
        <v>1</v>
      </c>
      <c r="AO150">
        <v>20</v>
      </c>
      <c r="AP150">
        <v>4</v>
      </c>
      <c r="AQ150">
        <v>2</v>
      </c>
      <c r="AR150">
        <v>0</v>
      </c>
      <c r="AS150">
        <v>19</v>
      </c>
      <c r="AT150">
        <v>2</v>
      </c>
      <c r="AU150">
        <v>3</v>
      </c>
      <c r="AV150">
        <v>3</v>
      </c>
      <c r="AW150">
        <v>2</v>
      </c>
      <c r="AX150">
        <v>2</v>
      </c>
      <c r="AY150">
        <v>2</v>
      </c>
      <c r="AZ150">
        <v>1</v>
      </c>
      <c r="BB150">
        <f>IF('WA_Fn-UseC_-HR-Employee-Attriti'!B144="Yes",1,0)</f>
        <v>0</v>
      </c>
    </row>
    <row r="151" spans="1:54" x14ac:dyDescent="0.25">
      <c r="A151">
        <v>144</v>
      </c>
      <c r="B151">
        <f>IF('WA_Fn-UseC_-HR-Employee-Attriti'!L145="Male",1,0)</f>
        <v>0</v>
      </c>
      <c r="C151">
        <f>IF('WA_Fn-UseC_-HR-Employee-Attriti'!L145="Female",1,0)</f>
        <v>1</v>
      </c>
      <c r="D151">
        <v>30</v>
      </c>
      <c r="E151">
        <f>IF('WA_Fn-UseC_-HR-Employee-Attriti'!C145="Travel_Rarely",1,0)</f>
        <v>1</v>
      </c>
      <c r="F151">
        <f>IF('WA_Fn-UseC_-HR-Employee-Attriti'!C145="Travel_Frequently",1,0)</f>
        <v>0</v>
      </c>
      <c r="G151">
        <f>IF('WA_Fn-UseC_-HR-Employee-Attriti'!C145="Non-Travel",1,0)</f>
        <v>0</v>
      </c>
      <c r="H151">
        <v>438</v>
      </c>
      <c r="I151">
        <f>IF('WA_Fn-UseC_-HR-Employee-Attriti'!E145="Sales",1,0)</f>
        <v>0</v>
      </c>
      <c r="J151">
        <f>IF('WA_Fn-UseC_-HR-Employee-Attriti'!E145="Research &amp; Development",1,0)</f>
        <v>1</v>
      </c>
      <c r="K151">
        <f>IF('WA_Fn-UseC_-HR-Employee-Attriti'!E145="Human Resources",1,0)</f>
        <v>0</v>
      </c>
      <c r="L151">
        <v>18</v>
      </c>
      <c r="M151">
        <v>3</v>
      </c>
      <c r="N151">
        <f>IF('WA_Fn-UseC_-HR-Employee-Attriti'!H145="Life Sciences",1,0)</f>
        <v>1</v>
      </c>
      <c r="O151">
        <f>IF('WA_Fn-UseC_-HR-Employee-Attriti'!H145="Human Resources",1,0)</f>
        <v>0</v>
      </c>
      <c r="P151">
        <f>IF('WA_Fn-UseC_-HR-Employee-Attriti'!H145="Marketing",1,0)</f>
        <v>0</v>
      </c>
      <c r="Q151">
        <f>IF('WA_Fn-UseC_-HR-Employee-Attriti'!H145="Medical",1,0)</f>
        <v>0</v>
      </c>
      <c r="R151">
        <f>IF('WA_Fn-UseC_-HR-Employee-Attriti'!H145="Other",1,0)</f>
        <v>0</v>
      </c>
      <c r="S151">
        <f>IF('WA_Fn-UseC_-HR-Employee-Attriti'!H145="Technical Degree",1,0)</f>
        <v>0</v>
      </c>
      <c r="T151">
        <v>1</v>
      </c>
      <c r="U151">
        <v>75</v>
      </c>
      <c r="V151">
        <v>3</v>
      </c>
      <c r="W151">
        <v>1</v>
      </c>
      <c r="X151">
        <f>IF('WA_Fn-UseC_-HR-Employee-Attriti'!P145="Healthcare Representative",1,0)</f>
        <v>0</v>
      </c>
      <c r="Y151">
        <f>IF('WA_Fn-UseC_-HR-Employee-Attriti'!P145="Human Resources",1,0)</f>
        <v>0</v>
      </c>
      <c r="Z151">
        <f>IF('WA_Fn-UseC_-HR-Employee-Attriti'!P145="Laboratory Technician",1,0)</f>
        <v>0</v>
      </c>
      <c r="AA151">
        <f>IF('WA_Fn-UseC_-HR-Employee-Attriti'!P145="Manager",1,0)</f>
        <v>0</v>
      </c>
      <c r="AB151">
        <f>IF('WA_Fn-UseC_-HR-Employee-Attriti'!P145="Manufacturing Director",1,0)</f>
        <v>0</v>
      </c>
      <c r="AC151">
        <f>IF('WA_Fn-UseC_-HR-Employee-Attriti'!P145="Research Director",1,0)</f>
        <v>0</v>
      </c>
      <c r="AD151">
        <f>IF('WA_Fn-UseC_-HR-Employee-Attriti'!P145="Research Scientist",1,0)</f>
        <v>1</v>
      </c>
      <c r="AE151">
        <f>IF('WA_Fn-UseC_-HR-Employee-Attriti'!P145="Sales Executive",1,0)</f>
        <v>0</v>
      </c>
      <c r="AF151">
        <f>IF('WA_Fn-UseC_-HR-Employee-Attriti'!P145="Sales Representative",1,0)</f>
        <v>0</v>
      </c>
      <c r="AG151">
        <v>3</v>
      </c>
      <c r="AH151">
        <f>IF('WA_Fn-UseC_-HR-Employee-Attriti'!R145="Divorced",1,0)</f>
        <v>0</v>
      </c>
      <c r="AI151">
        <f>IF('WA_Fn-UseC_-HR-Employee-Attriti'!R145="Married",1,0)</f>
        <v>0</v>
      </c>
      <c r="AJ151">
        <f>IF('WA_Fn-UseC_-HR-Employee-Attriti'!R145="Single",1,0)</f>
        <v>1</v>
      </c>
      <c r="AK151">
        <v>2632</v>
      </c>
      <c r="AL151">
        <v>23910</v>
      </c>
      <c r="AM151">
        <v>1</v>
      </c>
      <c r="AN151">
        <f>IF('WA_Fn-UseC_-HR-Employee-Attriti'!W145="Yes",1,0)</f>
        <v>0</v>
      </c>
      <c r="AO151">
        <v>14</v>
      </c>
      <c r="AP151">
        <v>3</v>
      </c>
      <c r="AQ151">
        <v>3</v>
      </c>
      <c r="AR151">
        <v>0</v>
      </c>
      <c r="AS151">
        <v>5</v>
      </c>
      <c r="AT151">
        <v>4</v>
      </c>
      <c r="AU151">
        <v>2</v>
      </c>
      <c r="AV151">
        <v>5</v>
      </c>
      <c r="AW151">
        <v>4</v>
      </c>
      <c r="AX151">
        <v>0</v>
      </c>
      <c r="AY151">
        <v>4</v>
      </c>
      <c r="AZ151">
        <v>1</v>
      </c>
      <c r="BB151">
        <f>IF('WA_Fn-UseC_-HR-Employee-Attriti'!B145="Yes",1,0)</f>
        <v>0</v>
      </c>
    </row>
    <row r="152" spans="1:54" x14ac:dyDescent="0.25">
      <c r="A152">
        <v>145</v>
      </c>
      <c r="B152">
        <f>IF('WA_Fn-UseC_-HR-Employee-Attriti'!L146="Male",1,0)</f>
        <v>1</v>
      </c>
      <c r="C152">
        <f>IF('WA_Fn-UseC_-HR-Employee-Attriti'!L146="Female",1,0)</f>
        <v>0</v>
      </c>
      <c r="D152">
        <v>32</v>
      </c>
      <c r="E152">
        <f>IF('WA_Fn-UseC_-HR-Employee-Attriti'!C146="Travel_Rarely",1,0)</f>
        <v>0</v>
      </c>
      <c r="F152">
        <f>IF('WA_Fn-UseC_-HR-Employee-Attriti'!C146="Travel_Frequently",1,0)</f>
        <v>1</v>
      </c>
      <c r="G152">
        <f>IF('WA_Fn-UseC_-HR-Employee-Attriti'!C146="Non-Travel",1,0)</f>
        <v>0</v>
      </c>
      <c r="H152">
        <v>689</v>
      </c>
      <c r="I152">
        <f>IF('WA_Fn-UseC_-HR-Employee-Attriti'!E146="Sales",1,0)</f>
        <v>1</v>
      </c>
      <c r="J152">
        <f>IF('WA_Fn-UseC_-HR-Employee-Attriti'!E146="Research &amp; Development",1,0)</f>
        <v>0</v>
      </c>
      <c r="K152">
        <f>IF('WA_Fn-UseC_-HR-Employee-Attriti'!E146="Human Resources",1,0)</f>
        <v>0</v>
      </c>
      <c r="L152">
        <v>9</v>
      </c>
      <c r="M152">
        <v>2</v>
      </c>
      <c r="N152">
        <f>IF('WA_Fn-UseC_-HR-Employee-Attriti'!H146="Life Sciences",1,0)</f>
        <v>0</v>
      </c>
      <c r="O152">
        <f>IF('WA_Fn-UseC_-HR-Employee-Attriti'!H146="Human Resources",1,0)</f>
        <v>0</v>
      </c>
      <c r="P152">
        <f>IF('WA_Fn-UseC_-HR-Employee-Attriti'!H146="Marketing",1,0)</f>
        <v>0</v>
      </c>
      <c r="Q152">
        <f>IF('WA_Fn-UseC_-HR-Employee-Attriti'!H146="Medical",1,0)</f>
        <v>1</v>
      </c>
      <c r="R152">
        <f>IF('WA_Fn-UseC_-HR-Employee-Attriti'!H146="Other",1,0)</f>
        <v>0</v>
      </c>
      <c r="S152">
        <f>IF('WA_Fn-UseC_-HR-Employee-Attriti'!H146="Technical Degree",1,0)</f>
        <v>0</v>
      </c>
      <c r="T152">
        <v>4</v>
      </c>
      <c r="U152">
        <v>35</v>
      </c>
      <c r="V152">
        <v>1</v>
      </c>
      <c r="W152">
        <v>2</v>
      </c>
      <c r="X152">
        <f>IF('WA_Fn-UseC_-HR-Employee-Attriti'!P146="Healthcare Representative",1,0)</f>
        <v>0</v>
      </c>
      <c r="Y152">
        <f>IF('WA_Fn-UseC_-HR-Employee-Attriti'!P146="Human Resources",1,0)</f>
        <v>0</v>
      </c>
      <c r="Z152">
        <f>IF('WA_Fn-UseC_-HR-Employee-Attriti'!P146="Laboratory Technician",1,0)</f>
        <v>0</v>
      </c>
      <c r="AA152">
        <f>IF('WA_Fn-UseC_-HR-Employee-Attriti'!P146="Manager",1,0)</f>
        <v>0</v>
      </c>
      <c r="AB152">
        <f>IF('WA_Fn-UseC_-HR-Employee-Attriti'!P146="Manufacturing Director",1,0)</f>
        <v>0</v>
      </c>
      <c r="AC152">
        <f>IF('WA_Fn-UseC_-HR-Employee-Attriti'!P146="Research Director",1,0)</f>
        <v>0</v>
      </c>
      <c r="AD152">
        <f>IF('WA_Fn-UseC_-HR-Employee-Attriti'!P146="Research Scientist",1,0)</f>
        <v>0</v>
      </c>
      <c r="AE152">
        <f>IF('WA_Fn-UseC_-HR-Employee-Attriti'!P146="Sales Executive",1,0)</f>
        <v>1</v>
      </c>
      <c r="AF152">
        <f>IF('WA_Fn-UseC_-HR-Employee-Attriti'!P146="Sales Representative",1,0)</f>
        <v>0</v>
      </c>
      <c r="AG152">
        <v>4</v>
      </c>
      <c r="AH152">
        <f>IF('WA_Fn-UseC_-HR-Employee-Attriti'!R146="Divorced",1,0)</f>
        <v>1</v>
      </c>
      <c r="AI152">
        <f>IF('WA_Fn-UseC_-HR-Employee-Attriti'!R146="Married",1,0)</f>
        <v>0</v>
      </c>
      <c r="AJ152">
        <f>IF('WA_Fn-UseC_-HR-Employee-Attriti'!R146="Single",1,0)</f>
        <v>0</v>
      </c>
      <c r="AK152">
        <v>4668</v>
      </c>
      <c r="AL152">
        <v>22812</v>
      </c>
      <c r="AM152">
        <v>0</v>
      </c>
      <c r="AN152">
        <f>IF('WA_Fn-UseC_-HR-Employee-Attriti'!W146="Yes",1,0)</f>
        <v>0</v>
      </c>
      <c r="AO152">
        <v>17</v>
      </c>
      <c r="AP152">
        <v>3</v>
      </c>
      <c r="AQ152">
        <v>4</v>
      </c>
      <c r="AR152">
        <v>3</v>
      </c>
      <c r="AS152">
        <v>9</v>
      </c>
      <c r="AT152">
        <v>2</v>
      </c>
      <c r="AU152">
        <v>4</v>
      </c>
      <c r="AV152">
        <v>8</v>
      </c>
      <c r="AW152">
        <v>7</v>
      </c>
      <c r="AX152">
        <v>0</v>
      </c>
      <c r="AY152">
        <v>7</v>
      </c>
      <c r="AZ152">
        <v>1</v>
      </c>
      <c r="BB152">
        <f>IF('WA_Fn-UseC_-HR-Employee-Attriti'!B146="Yes",1,0)</f>
        <v>0</v>
      </c>
    </row>
    <row r="153" spans="1:54" x14ac:dyDescent="0.25">
      <c r="A153">
        <v>146</v>
      </c>
      <c r="B153">
        <f>IF('WA_Fn-UseC_-HR-Employee-Attriti'!L147="Male",1,0)</f>
        <v>0</v>
      </c>
      <c r="C153">
        <f>IF('WA_Fn-UseC_-HR-Employee-Attriti'!L147="Female",1,0)</f>
        <v>1</v>
      </c>
      <c r="D153">
        <v>30</v>
      </c>
      <c r="E153">
        <f>IF('WA_Fn-UseC_-HR-Employee-Attriti'!C147="Travel_Rarely",1,0)</f>
        <v>1</v>
      </c>
      <c r="F153">
        <f>IF('WA_Fn-UseC_-HR-Employee-Attriti'!C147="Travel_Frequently",1,0)</f>
        <v>0</v>
      </c>
      <c r="G153">
        <f>IF('WA_Fn-UseC_-HR-Employee-Attriti'!C147="Non-Travel",1,0)</f>
        <v>0</v>
      </c>
      <c r="H153">
        <v>201</v>
      </c>
      <c r="I153">
        <f>IF('WA_Fn-UseC_-HR-Employee-Attriti'!E147="Sales",1,0)</f>
        <v>0</v>
      </c>
      <c r="J153">
        <f>IF('WA_Fn-UseC_-HR-Employee-Attriti'!E147="Research &amp; Development",1,0)</f>
        <v>1</v>
      </c>
      <c r="K153">
        <f>IF('WA_Fn-UseC_-HR-Employee-Attriti'!E147="Human Resources",1,0)</f>
        <v>0</v>
      </c>
      <c r="L153">
        <v>5</v>
      </c>
      <c r="M153">
        <v>3</v>
      </c>
      <c r="N153">
        <f>IF('WA_Fn-UseC_-HR-Employee-Attriti'!H147="Life Sciences",1,0)</f>
        <v>0</v>
      </c>
      <c r="O153">
        <f>IF('WA_Fn-UseC_-HR-Employee-Attriti'!H147="Human Resources",1,0)</f>
        <v>0</v>
      </c>
      <c r="P153">
        <f>IF('WA_Fn-UseC_-HR-Employee-Attriti'!H147="Marketing",1,0)</f>
        <v>0</v>
      </c>
      <c r="Q153">
        <f>IF('WA_Fn-UseC_-HR-Employee-Attriti'!H147="Medical",1,0)</f>
        <v>0</v>
      </c>
      <c r="R153">
        <f>IF('WA_Fn-UseC_-HR-Employee-Attriti'!H147="Other",1,0)</f>
        <v>0</v>
      </c>
      <c r="S153">
        <f>IF('WA_Fn-UseC_-HR-Employee-Attriti'!H147="Technical Degree",1,0)</f>
        <v>1</v>
      </c>
      <c r="T153">
        <v>4</v>
      </c>
      <c r="U153">
        <v>84</v>
      </c>
      <c r="V153">
        <v>3</v>
      </c>
      <c r="W153">
        <v>1</v>
      </c>
      <c r="X153">
        <f>IF('WA_Fn-UseC_-HR-Employee-Attriti'!P147="Healthcare Representative",1,0)</f>
        <v>0</v>
      </c>
      <c r="Y153">
        <f>IF('WA_Fn-UseC_-HR-Employee-Attriti'!P147="Human Resources",1,0)</f>
        <v>0</v>
      </c>
      <c r="Z153">
        <f>IF('WA_Fn-UseC_-HR-Employee-Attriti'!P147="Laboratory Technician",1,0)</f>
        <v>0</v>
      </c>
      <c r="AA153">
        <f>IF('WA_Fn-UseC_-HR-Employee-Attriti'!P147="Manager",1,0)</f>
        <v>0</v>
      </c>
      <c r="AB153">
        <f>IF('WA_Fn-UseC_-HR-Employee-Attriti'!P147="Manufacturing Director",1,0)</f>
        <v>0</v>
      </c>
      <c r="AC153">
        <f>IF('WA_Fn-UseC_-HR-Employee-Attriti'!P147="Research Director",1,0)</f>
        <v>0</v>
      </c>
      <c r="AD153">
        <f>IF('WA_Fn-UseC_-HR-Employee-Attriti'!P147="Research Scientist",1,0)</f>
        <v>1</v>
      </c>
      <c r="AE153">
        <f>IF('WA_Fn-UseC_-HR-Employee-Attriti'!P147="Sales Executive",1,0)</f>
        <v>0</v>
      </c>
      <c r="AF153">
        <f>IF('WA_Fn-UseC_-HR-Employee-Attriti'!P147="Sales Representative",1,0)</f>
        <v>0</v>
      </c>
      <c r="AG153">
        <v>1</v>
      </c>
      <c r="AH153">
        <f>IF('WA_Fn-UseC_-HR-Employee-Attriti'!R147="Divorced",1,0)</f>
        <v>1</v>
      </c>
      <c r="AI153">
        <f>IF('WA_Fn-UseC_-HR-Employee-Attriti'!R147="Married",1,0)</f>
        <v>0</v>
      </c>
      <c r="AJ153">
        <f>IF('WA_Fn-UseC_-HR-Employee-Attriti'!R147="Single",1,0)</f>
        <v>0</v>
      </c>
      <c r="AK153">
        <v>3204</v>
      </c>
      <c r="AL153">
        <v>10415</v>
      </c>
      <c r="AM153">
        <v>5</v>
      </c>
      <c r="AN153">
        <f>IF('WA_Fn-UseC_-HR-Employee-Attriti'!W147="Yes",1,0)</f>
        <v>0</v>
      </c>
      <c r="AO153">
        <v>14</v>
      </c>
      <c r="AP153">
        <v>3</v>
      </c>
      <c r="AQ153">
        <v>4</v>
      </c>
      <c r="AR153">
        <v>1</v>
      </c>
      <c r="AS153">
        <v>8</v>
      </c>
      <c r="AT153">
        <v>3</v>
      </c>
      <c r="AU153">
        <v>3</v>
      </c>
      <c r="AV153">
        <v>3</v>
      </c>
      <c r="AW153">
        <v>2</v>
      </c>
      <c r="AX153">
        <v>2</v>
      </c>
      <c r="AY153">
        <v>2</v>
      </c>
      <c r="AZ153">
        <v>1</v>
      </c>
      <c r="BB153">
        <f>IF('WA_Fn-UseC_-HR-Employee-Attriti'!B147="Yes",1,0)</f>
        <v>0</v>
      </c>
    </row>
    <row r="154" spans="1:54" x14ac:dyDescent="0.25">
      <c r="A154">
        <v>147</v>
      </c>
      <c r="B154">
        <f>IF('WA_Fn-UseC_-HR-Employee-Attriti'!L148="Male",1,0)</f>
        <v>1</v>
      </c>
      <c r="C154">
        <f>IF('WA_Fn-UseC_-HR-Employee-Attriti'!L148="Female",1,0)</f>
        <v>0</v>
      </c>
      <c r="D154">
        <v>30</v>
      </c>
      <c r="E154">
        <f>IF('WA_Fn-UseC_-HR-Employee-Attriti'!C148="Travel_Rarely",1,0)</f>
        <v>1</v>
      </c>
      <c r="F154">
        <f>IF('WA_Fn-UseC_-HR-Employee-Attriti'!C148="Travel_Frequently",1,0)</f>
        <v>0</v>
      </c>
      <c r="G154">
        <f>IF('WA_Fn-UseC_-HR-Employee-Attriti'!C148="Non-Travel",1,0)</f>
        <v>0</v>
      </c>
      <c r="H154">
        <v>1427</v>
      </c>
      <c r="I154">
        <f>IF('WA_Fn-UseC_-HR-Employee-Attriti'!E148="Sales",1,0)</f>
        <v>0</v>
      </c>
      <c r="J154">
        <f>IF('WA_Fn-UseC_-HR-Employee-Attriti'!E148="Research &amp; Development",1,0)</f>
        <v>1</v>
      </c>
      <c r="K154">
        <f>IF('WA_Fn-UseC_-HR-Employee-Attriti'!E148="Human Resources",1,0)</f>
        <v>0</v>
      </c>
      <c r="L154">
        <v>2</v>
      </c>
      <c r="M154">
        <v>1</v>
      </c>
      <c r="N154">
        <f>IF('WA_Fn-UseC_-HR-Employee-Attriti'!H148="Life Sciences",1,0)</f>
        <v>0</v>
      </c>
      <c r="O154">
        <f>IF('WA_Fn-UseC_-HR-Employee-Attriti'!H148="Human Resources",1,0)</f>
        <v>0</v>
      </c>
      <c r="P154">
        <f>IF('WA_Fn-UseC_-HR-Employee-Attriti'!H148="Marketing",1,0)</f>
        <v>0</v>
      </c>
      <c r="Q154">
        <f>IF('WA_Fn-UseC_-HR-Employee-Attriti'!H148="Medical",1,0)</f>
        <v>1</v>
      </c>
      <c r="R154">
        <f>IF('WA_Fn-UseC_-HR-Employee-Attriti'!H148="Other",1,0)</f>
        <v>0</v>
      </c>
      <c r="S154">
        <f>IF('WA_Fn-UseC_-HR-Employee-Attriti'!H148="Technical Degree",1,0)</f>
        <v>0</v>
      </c>
      <c r="T154">
        <v>2</v>
      </c>
      <c r="U154">
        <v>35</v>
      </c>
      <c r="V154">
        <v>2</v>
      </c>
      <c r="W154">
        <v>1</v>
      </c>
      <c r="X154">
        <f>IF('WA_Fn-UseC_-HR-Employee-Attriti'!P148="Healthcare Representative",1,0)</f>
        <v>0</v>
      </c>
      <c r="Y154">
        <f>IF('WA_Fn-UseC_-HR-Employee-Attriti'!P148="Human Resources",1,0)</f>
        <v>0</v>
      </c>
      <c r="Z154">
        <f>IF('WA_Fn-UseC_-HR-Employee-Attriti'!P148="Laboratory Technician",1,0)</f>
        <v>1</v>
      </c>
      <c r="AA154">
        <f>IF('WA_Fn-UseC_-HR-Employee-Attriti'!P148="Manager",1,0)</f>
        <v>0</v>
      </c>
      <c r="AB154">
        <f>IF('WA_Fn-UseC_-HR-Employee-Attriti'!P148="Manufacturing Director",1,0)</f>
        <v>0</v>
      </c>
      <c r="AC154">
        <f>IF('WA_Fn-UseC_-HR-Employee-Attriti'!P148="Research Director",1,0)</f>
        <v>0</v>
      </c>
      <c r="AD154">
        <f>IF('WA_Fn-UseC_-HR-Employee-Attriti'!P148="Research Scientist",1,0)</f>
        <v>0</v>
      </c>
      <c r="AE154">
        <f>IF('WA_Fn-UseC_-HR-Employee-Attriti'!P148="Sales Executive",1,0)</f>
        <v>0</v>
      </c>
      <c r="AF154">
        <f>IF('WA_Fn-UseC_-HR-Employee-Attriti'!P148="Sales Representative",1,0)</f>
        <v>0</v>
      </c>
      <c r="AG154">
        <v>4</v>
      </c>
      <c r="AH154">
        <f>IF('WA_Fn-UseC_-HR-Employee-Attriti'!R148="Divorced",1,0)</f>
        <v>0</v>
      </c>
      <c r="AI154">
        <f>IF('WA_Fn-UseC_-HR-Employee-Attriti'!R148="Married",1,0)</f>
        <v>0</v>
      </c>
      <c r="AJ154">
        <f>IF('WA_Fn-UseC_-HR-Employee-Attriti'!R148="Single",1,0)</f>
        <v>1</v>
      </c>
      <c r="AK154">
        <v>2720</v>
      </c>
      <c r="AL154">
        <v>11162</v>
      </c>
      <c r="AM154">
        <v>0</v>
      </c>
      <c r="AN154">
        <f>IF('WA_Fn-UseC_-HR-Employee-Attriti'!W148="Yes",1,0)</f>
        <v>0</v>
      </c>
      <c r="AO154">
        <v>13</v>
      </c>
      <c r="AP154">
        <v>3</v>
      </c>
      <c r="AQ154">
        <v>4</v>
      </c>
      <c r="AR154">
        <v>0</v>
      </c>
      <c r="AS154">
        <v>6</v>
      </c>
      <c r="AT154">
        <v>3</v>
      </c>
      <c r="AU154">
        <v>3</v>
      </c>
      <c r="AV154">
        <v>5</v>
      </c>
      <c r="AW154">
        <v>3</v>
      </c>
      <c r="AX154">
        <v>1</v>
      </c>
      <c r="AY154">
        <v>2</v>
      </c>
      <c r="AZ154">
        <v>1</v>
      </c>
      <c r="BB154">
        <f>IF('WA_Fn-UseC_-HR-Employee-Attriti'!B148="Yes",1,0)</f>
        <v>0</v>
      </c>
    </row>
    <row r="155" spans="1:54" x14ac:dyDescent="0.25">
      <c r="A155">
        <v>148</v>
      </c>
      <c r="B155">
        <f>IF('WA_Fn-UseC_-HR-Employee-Attriti'!L149="Male",1,0)</f>
        <v>1</v>
      </c>
      <c r="C155">
        <f>IF('WA_Fn-UseC_-HR-Employee-Attriti'!L149="Female",1,0)</f>
        <v>0</v>
      </c>
      <c r="D155">
        <v>41</v>
      </c>
      <c r="E155">
        <f>IF('WA_Fn-UseC_-HR-Employee-Attriti'!C149="Travel_Rarely",1,0)</f>
        <v>0</v>
      </c>
      <c r="F155">
        <f>IF('WA_Fn-UseC_-HR-Employee-Attriti'!C149="Travel_Frequently",1,0)</f>
        <v>1</v>
      </c>
      <c r="G155">
        <f>IF('WA_Fn-UseC_-HR-Employee-Attriti'!C149="Non-Travel",1,0)</f>
        <v>0</v>
      </c>
      <c r="H155">
        <v>857</v>
      </c>
      <c r="I155">
        <f>IF('WA_Fn-UseC_-HR-Employee-Attriti'!E149="Sales",1,0)</f>
        <v>0</v>
      </c>
      <c r="J155">
        <f>IF('WA_Fn-UseC_-HR-Employee-Attriti'!E149="Research &amp; Development",1,0)</f>
        <v>1</v>
      </c>
      <c r="K155">
        <f>IF('WA_Fn-UseC_-HR-Employee-Attriti'!E149="Human Resources",1,0)</f>
        <v>0</v>
      </c>
      <c r="L155">
        <v>10</v>
      </c>
      <c r="M155">
        <v>3</v>
      </c>
      <c r="N155">
        <f>IF('WA_Fn-UseC_-HR-Employee-Attriti'!H149="Life Sciences",1,0)</f>
        <v>1</v>
      </c>
      <c r="O155">
        <f>IF('WA_Fn-UseC_-HR-Employee-Attriti'!H149="Human Resources",1,0)</f>
        <v>0</v>
      </c>
      <c r="P155">
        <f>IF('WA_Fn-UseC_-HR-Employee-Attriti'!H149="Marketing",1,0)</f>
        <v>0</v>
      </c>
      <c r="Q155">
        <f>IF('WA_Fn-UseC_-HR-Employee-Attriti'!H149="Medical",1,0)</f>
        <v>0</v>
      </c>
      <c r="R155">
        <f>IF('WA_Fn-UseC_-HR-Employee-Attriti'!H149="Other",1,0)</f>
        <v>0</v>
      </c>
      <c r="S155">
        <f>IF('WA_Fn-UseC_-HR-Employee-Attriti'!H149="Technical Degree",1,0)</f>
        <v>0</v>
      </c>
      <c r="T155">
        <v>4</v>
      </c>
      <c r="U155">
        <v>91</v>
      </c>
      <c r="V155">
        <v>2</v>
      </c>
      <c r="W155">
        <v>4</v>
      </c>
      <c r="X155">
        <f>IF('WA_Fn-UseC_-HR-Employee-Attriti'!P149="Healthcare Representative",1,0)</f>
        <v>0</v>
      </c>
      <c r="Y155">
        <f>IF('WA_Fn-UseC_-HR-Employee-Attriti'!P149="Human Resources",1,0)</f>
        <v>0</v>
      </c>
      <c r="Z155">
        <f>IF('WA_Fn-UseC_-HR-Employee-Attriti'!P149="Laboratory Technician",1,0)</f>
        <v>0</v>
      </c>
      <c r="AA155">
        <f>IF('WA_Fn-UseC_-HR-Employee-Attriti'!P149="Manager",1,0)</f>
        <v>1</v>
      </c>
      <c r="AB155">
        <f>IF('WA_Fn-UseC_-HR-Employee-Attriti'!P149="Manufacturing Director",1,0)</f>
        <v>0</v>
      </c>
      <c r="AC155">
        <f>IF('WA_Fn-UseC_-HR-Employee-Attriti'!P149="Research Director",1,0)</f>
        <v>0</v>
      </c>
      <c r="AD155">
        <f>IF('WA_Fn-UseC_-HR-Employee-Attriti'!P149="Research Scientist",1,0)</f>
        <v>0</v>
      </c>
      <c r="AE155">
        <f>IF('WA_Fn-UseC_-HR-Employee-Attriti'!P149="Sales Executive",1,0)</f>
        <v>0</v>
      </c>
      <c r="AF155">
        <f>IF('WA_Fn-UseC_-HR-Employee-Attriti'!P149="Sales Representative",1,0)</f>
        <v>0</v>
      </c>
      <c r="AG155">
        <v>1</v>
      </c>
      <c r="AH155">
        <f>IF('WA_Fn-UseC_-HR-Employee-Attriti'!R149="Divorced",1,0)</f>
        <v>1</v>
      </c>
      <c r="AI155">
        <f>IF('WA_Fn-UseC_-HR-Employee-Attriti'!R149="Married",1,0)</f>
        <v>0</v>
      </c>
      <c r="AJ155">
        <f>IF('WA_Fn-UseC_-HR-Employee-Attriti'!R149="Single",1,0)</f>
        <v>0</v>
      </c>
      <c r="AK155">
        <v>17181</v>
      </c>
      <c r="AL155">
        <v>12888</v>
      </c>
      <c r="AM155">
        <v>4</v>
      </c>
      <c r="AN155">
        <f>IF('WA_Fn-UseC_-HR-Employee-Attriti'!W149="Yes",1,0)</f>
        <v>0</v>
      </c>
      <c r="AO155">
        <v>13</v>
      </c>
      <c r="AP155">
        <v>3</v>
      </c>
      <c r="AQ155">
        <v>2</v>
      </c>
      <c r="AR155">
        <v>1</v>
      </c>
      <c r="AS155">
        <v>21</v>
      </c>
      <c r="AT155">
        <v>2</v>
      </c>
      <c r="AU155">
        <v>2</v>
      </c>
      <c r="AV155">
        <v>7</v>
      </c>
      <c r="AW155">
        <v>6</v>
      </c>
      <c r="AX155">
        <v>7</v>
      </c>
      <c r="AY155">
        <v>7</v>
      </c>
      <c r="AZ155">
        <v>1</v>
      </c>
      <c r="BB155">
        <f>IF('WA_Fn-UseC_-HR-Employee-Attriti'!B149="Yes",1,0)</f>
        <v>0</v>
      </c>
    </row>
    <row r="156" spans="1:54" x14ac:dyDescent="0.25">
      <c r="A156">
        <v>149</v>
      </c>
      <c r="B156">
        <f>IF('WA_Fn-UseC_-HR-Employee-Attriti'!L150="Male",1,0)</f>
        <v>1</v>
      </c>
      <c r="C156">
        <f>IF('WA_Fn-UseC_-HR-Employee-Attriti'!L150="Female",1,0)</f>
        <v>0</v>
      </c>
      <c r="D156">
        <v>41</v>
      </c>
      <c r="E156">
        <f>IF('WA_Fn-UseC_-HR-Employee-Attriti'!C150="Travel_Rarely",1,0)</f>
        <v>1</v>
      </c>
      <c r="F156">
        <f>IF('WA_Fn-UseC_-HR-Employee-Attriti'!C150="Travel_Frequently",1,0)</f>
        <v>0</v>
      </c>
      <c r="G156">
        <f>IF('WA_Fn-UseC_-HR-Employee-Attriti'!C150="Non-Travel",1,0)</f>
        <v>0</v>
      </c>
      <c r="H156">
        <v>933</v>
      </c>
      <c r="I156">
        <f>IF('WA_Fn-UseC_-HR-Employee-Attriti'!E150="Sales",1,0)</f>
        <v>0</v>
      </c>
      <c r="J156">
        <f>IF('WA_Fn-UseC_-HR-Employee-Attriti'!E150="Research &amp; Development",1,0)</f>
        <v>1</v>
      </c>
      <c r="K156">
        <f>IF('WA_Fn-UseC_-HR-Employee-Attriti'!E150="Human Resources",1,0)</f>
        <v>0</v>
      </c>
      <c r="L156">
        <v>9</v>
      </c>
      <c r="M156">
        <v>4</v>
      </c>
      <c r="N156">
        <f>IF('WA_Fn-UseC_-HR-Employee-Attriti'!H150="Life Sciences",1,0)</f>
        <v>1</v>
      </c>
      <c r="O156">
        <f>IF('WA_Fn-UseC_-HR-Employee-Attriti'!H150="Human Resources",1,0)</f>
        <v>0</v>
      </c>
      <c r="P156">
        <f>IF('WA_Fn-UseC_-HR-Employee-Attriti'!H150="Marketing",1,0)</f>
        <v>0</v>
      </c>
      <c r="Q156">
        <f>IF('WA_Fn-UseC_-HR-Employee-Attriti'!H150="Medical",1,0)</f>
        <v>0</v>
      </c>
      <c r="R156">
        <f>IF('WA_Fn-UseC_-HR-Employee-Attriti'!H150="Other",1,0)</f>
        <v>0</v>
      </c>
      <c r="S156">
        <f>IF('WA_Fn-UseC_-HR-Employee-Attriti'!H150="Technical Degree",1,0)</f>
        <v>0</v>
      </c>
      <c r="T156">
        <v>3</v>
      </c>
      <c r="U156">
        <v>94</v>
      </c>
      <c r="V156">
        <v>3</v>
      </c>
      <c r="W156">
        <v>1</v>
      </c>
      <c r="X156">
        <f>IF('WA_Fn-UseC_-HR-Employee-Attriti'!P150="Healthcare Representative",1,0)</f>
        <v>0</v>
      </c>
      <c r="Y156">
        <f>IF('WA_Fn-UseC_-HR-Employee-Attriti'!P150="Human Resources",1,0)</f>
        <v>0</v>
      </c>
      <c r="Z156">
        <f>IF('WA_Fn-UseC_-HR-Employee-Attriti'!P150="Laboratory Technician",1,0)</f>
        <v>1</v>
      </c>
      <c r="AA156">
        <f>IF('WA_Fn-UseC_-HR-Employee-Attriti'!P150="Manager",1,0)</f>
        <v>0</v>
      </c>
      <c r="AB156">
        <f>IF('WA_Fn-UseC_-HR-Employee-Attriti'!P150="Manufacturing Director",1,0)</f>
        <v>0</v>
      </c>
      <c r="AC156">
        <f>IF('WA_Fn-UseC_-HR-Employee-Attriti'!P150="Research Director",1,0)</f>
        <v>0</v>
      </c>
      <c r="AD156">
        <f>IF('WA_Fn-UseC_-HR-Employee-Attriti'!P150="Research Scientist",1,0)</f>
        <v>0</v>
      </c>
      <c r="AE156">
        <f>IF('WA_Fn-UseC_-HR-Employee-Attriti'!P150="Sales Executive",1,0)</f>
        <v>0</v>
      </c>
      <c r="AF156">
        <f>IF('WA_Fn-UseC_-HR-Employee-Attriti'!P150="Sales Representative",1,0)</f>
        <v>0</v>
      </c>
      <c r="AG156">
        <v>1</v>
      </c>
      <c r="AH156">
        <f>IF('WA_Fn-UseC_-HR-Employee-Attriti'!R150="Divorced",1,0)</f>
        <v>0</v>
      </c>
      <c r="AI156">
        <f>IF('WA_Fn-UseC_-HR-Employee-Attriti'!R150="Married",1,0)</f>
        <v>1</v>
      </c>
      <c r="AJ156">
        <f>IF('WA_Fn-UseC_-HR-Employee-Attriti'!R150="Single",1,0)</f>
        <v>0</v>
      </c>
      <c r="AK156">
        <v>2238</v>
      </c>
      <c r="AL156">
        <v>6961</v>
      </c>
      <c r="AM156">
        <v>2</v>
      </c>
      <c r="AN156">
        <f>IF('WA_Fn-UseC_-HR-Employee-Attriti'!W150="Yes",1,0)</f>
        <v>0</v>
      </c>
      <c r="AO156">
        <v>21</v>
      </c>
      <c r="AP156">
        <v>4</v>
      </c>
      <c r="AQ156">
        <v>4</v>
      </c>
      <c r="AR156">
        <v>1</v>
      </c>
      <c r="AS156">
        <v>7</v>
      </c>
      <c r="AT156">
        <v>2</v>
      </c>
      <c r="AU156">
        <v>3</v>
      </c>
      <c r="AV156">
        <v>5</v>
      </c>
      <c r="AW156">
        <v>0</v>
      </c>
      <c r="AX156">
        <v>1</v>
      </c>
      <c r="AY156">
        <v>4</v>
      </c>
      <c r="AZ156">
        <v>1</v>
      </c>
      <c r="BB156">
        <f>IF('WA_Fn-UseC_-HR-Employee-Attriti'!B150="Yes",1,0)</f>
        <v>0</v>
      </c>
    </row>
    <row r="157" spans="1:54" x14ac:dyDescent="0.25">
      <c r="A157">
        <v>150</v>
      </c>
      <c r="B157">
        <f>IF('WA_Fn-UseC_-HR-Employee-Attriti'!L151="Male",1,0)</f>
        <v>0</v>
      </c>
      <c r="C157">
        <f>IF('WA_Fn-UseC_-HR-Employee-Attriti'!L151="Female",1,0)</f>
        <v>1</v>
      </c>
      <c r="D157">
        <v>19</v>
      </c>
      <c r="E157">
        <f>IF('WA_Fn-UseC_-HR-Employee-Attriti'!C151="Travel_Rarely",1,0)</f>
        <v>1</v>
      </c>
      <c r="F157">
        <f>IF('WA_Fn-UseC_-HR-Employee-Attriti'!C151="Travel_Frequently",1,0)</f>
        <v>0</v>
      </c>
      <c r="G157">
        <f>IF('WA_Fn-UseC_-HR-Employee-Attriti'!C151="Non-Travel",1,0)</f>
        <v>0</v>
      </c>
      <c r="H157">
        <v>1181</v>
      </c>
      <c r="I157">
        <f>IF('WA_Fn-UseC_-HR-Employee-Attriti'!E151="Sales",1,0)</f>
        <v>0</v>
      </c>
      <c r="J157">
        <f>IF('WA_Fn-UseC_-HR-Employee-Attriti'!E151="Research &amp; Development",1,0)</f>
        <v>1</v>
      </c>
      <c r="K157">
        <f>IF('WA_Fn-UseC_-HR-Employee-Attriti'!E151="Human Resources",1,0)</f>
        <v>0</v>
      </c>
      <c r="L157">
        <v>3</v>
      </c>
      <c r="M157">
        <v>1</v>
      </c>
      <c r="N157">
        <f>IF('WA_Fn-UseC_-HR-Employee-Attriti'!H151="Life Sciences",1,0)</f>
        <v>0</v>
      </c>
      <c r="O157">
        <f>IF('WA_Fn-UseC_-HR-Employee-Attriti'!H151="Human Resources",1,0)</f>
        <v>0</v>
      </c>
      <c r="P157">
        <f>IF('WA_Fn-UseC_-HR-Employee-Attriti'!H151="Marketing",1,0)</f>
        <v>0</v>
      </c>
      <c r="Q157">
        <f>IF('WA_Fn-UseC_-HR-Employee-Attriti'!H151="Medical",1,0)</f>
        <v>1</v>
      </c>
      <c r="R157">
        <f>IF('WA_Fn-UseC_-HR-Employee-Attriti'!H151="Other",1,0)</f>
        <v>0</v>
      </c>
      <c r="S157">
        <f>IF('WA_Fn-UseC_-HR-Employee-Attriti'!H151="Technical Degree",1,0)</f>
        <v>0</v>
      </c>
      <c r="T157">
        <v>2</v>
      </c>
      <c r="U157">
        <v>79</v>
      </c>
      <c r="V157">
        <v>3</v>
      </c>
      <c r="W157">
        <v>1</v>
      </c>
      <c r="X157">
        <f>IF('WA_Fn-UseC_-HR-Employee-Attriti'!P151="Healthcare Representative",1,0)</f>
        <v>0</v>
      </c>
      <c r="Y157">
        <f>IF('WA_Fn-UseC_-HR-Employee-Attriti'!P151="Human Resources",1,0)</f>
        <v>0</v>
      </c>
      <c r="Z157">
        <f>IF('WA_Fn-UseC_-HR-Employee-Attriti'!P151="Laboratory Technician",1,0)</f>
        <v>1</v>
      </c>
      <c r="AA157">
        <f>IF('WA_Fn-UseC_-HR-Employee-Attriti'!P151="Manager",1,0)</f>
        <v>0</v>
      </c>
      <c r="AB157">
        <f>IF('WA_Fn-UseC_-HR-Employee-Attriti'!P151="Manufacturing Director",1,0)</f>
        <v>0</v>
      </c>
      <c r="AC157">
        <f>IF('WA_Fn-UseC_-HR-Employee-Attriti'!P151="Research Director",1,0)</f>
        <v>0</v>
      </c>
      <c r="AD157">
        <f>IF('WA_Fn-UseC_-HR-Employee-Attriti'!P151="Research Scientist",1,0)</f>
        <v>0</v>
      </c>
      <c r="AE157">
        <f>IF('WA_Fn-UseC_-HR-Employee-Attriti'!P151="Sales Executive",1,0)</f>
        <v>0</v>
      </c>
      <c r="AF157">
        <f>IF('WA_Fn-UseC_-HR-Employee-Attriti'!P151="Sales Representative",1,0)</f>
        <v>0</v>
      </c>
      <c r="AG157">
        <v>2</v>
      </c>
      <c r="AH157">
        <f>IF('WA_Fn-UseC_-HR-Employee-Attriti'!R151="Divorced",1,0)</f>
        <v>0</v>
      </c>
      <c r="AI157">
        <f>IF('WA_Fn-UseC_-HR-Employee-Attriti'!R151="Married",1,0)</f>
        <v>0</v>
      </c>
      <c r="AJ157">
        <f>IF('WA_Fn-UseC_-HR-Employee-Attriti'!R151="Single",1,0)</f>
        <v>1</v>
      </c>
      <c r="AK157">
        <v>1483</v>
      </c>
      <c r="AL157">
        <v>16102</v>
      </c>
      <c r="AM157">
        <v>1</v>
      </c>
      <c r="AN157">
        <f>IF('WA_Fn-UseC_-HR-Employee-Attriti'!W151="Yes",1,0)</f>
        <v>0</v>
      </c>
      <c r="AO157">
        <v>14</v>
      </c>
      <c r="AP157">
        <v>3</v>
      </c>
      <c r="AQ157">
        <v>4</v>
      </c>
      <c r="AR157">
        <v>0</v>
      </c>
      <c r="AS157">
        <v>1</v>
      </c>
      <c r="AT157">
        <v>3</v>
      </c>
      <c r="AU157">
        <v>3</v>
      </c>
      <c r="AV157">
        <v>1</v>
      </c>
      <c r="AW157">
        <v>0</v>
      </c>
      <c r="AX157">
        <v>0</v>
      </c>
      <c r="AY157">
        <v>0</v>
      </c>
      <c r="AZ157">
        <v>1</v>
      </c>
      <c r="BB157">
        <f>IF('WA_Fn-UseC_-HR-Employee-Attriti'!B151="Yes",1,0)</f>
        <v>0</v>
      </c>
    </row>
    <row r="158" spans="1:54" x14ac:dyDescent="0.25">
      <c r="A158">
        <v>151</v>
      </c>
      <c r="B158">
        <f>IF('WA_Fn-UseC_-HR-Employee-Attriti'!L152="Male",1,0)</f>
        <v>0</v>
      </c>
      <c r="C158">
        <f>IF('WA_Fn-UseC_-HR-Employee-Attriti'!L152="Female",1,0)</f>
        <v>1</v>
      </c>
      <c r="D158">
        <v>40</v>
      </c>
      <c r="E158">
        <f>IF('WA_Fn-UseC_-HR-Employee-Attriti'!C152="Travel_Rarely",1,0)</f>
        <v>0</v>
      </c>
      <c r="F158">
        <f>IF('WA_Fn-UseC_-HR-Employee-Attriti'!C152="Travel_Frequently",1,0)</f>
        <v>1</v>
      </c>
      <c r="G158">
        <f>IF('WA_Fn-UseC_-HR-Employee-Attriti'!C152="Non-Travel",1,0)</f>
        <v>0</v>
      </c>
      <c r="H158">
        <v>1395</v>
      </c>
      <c r="I158">
        <f>IF('WA_Fn-UseC_-HR-Employee-Attriti'!E152="Sales",1,0)</f>
        <v>0</v>
      </c>
      <c r="J158">
        <f>IF('WA_Fn-UseC_-HR-Employee-Attriti'!E152="Research &amp; Development",1,0)</f>
        <v>1</v>
      </c>
      <c r="K158">
        <f>IF('WA_Fn-UseC_-HR-Employee-Attriti'!E152="Human Resources",1,0)</f>
        <v>0</v>
      </c>
      <c r="L158">
        <v>26</v>
      </c>
      <c r="M158">
        <v>3</v>
      </c>
      <c r="N158">
        <f>IF('WA_Fn-UseC_-HR-Employee-Attriti'!H152="Life Sciences",1,0)</f>
        <v>0</v>
      </c>
      <c r="O158">
        <f>IF('WA_Fn-UseC_-HR-Employee-Attriti'!H152="Human Resources",1,0)</f>
        <v>0</v>
      </c>
      <c r="P158">
        <f>IF('WA_Fn-UseC_-HR-Employee-Attriti'!H152="Marketing",1,0)</f>
        <v>0</v>
      </c>
      <c r="Q158">
        <f>IF('WA_Fn-UseC_-HR-Employee-Attriti'!H152="Medical",1,0)</f>
        <v>1</v>
      </c>
      <c r="R158">
        <f>IF('WA_Fn-UseC_-HR-Employee-Attriti'!H152="Other",1,0)</f>
        <v>0</v>
      </c>
      <c r="S158">
        <f>IF('WA_Fn-UseC_-HR-Employee-Attriti'!H152="Technical Degree",1,0)</f>
        <v>0</v>
      </c>
      <c r="T158">
        <v>2</v>
      </c>
      <c r="U158">
        <v>54</v>
      </c>
      <c r="V158">
        <v>3</v>
      </c>
      <c r="W158">
        <v>2</v>
      </c>
      <c r="X158">
        <f>IF('WA_Fn-UseC_-HR-Employee-Attriti'!P152="Healthcare Representative",1,0)</f>
        <v>0</v>
      </c>
      <c r="Y158">
        <f>IF('WA_Fn-UseC_-HR-Employee-Attriti'!P152="Human Resources",1,0)</f>
        <v>0</v>
      </c>
      <c r="Z158">
        <f>IF('WA_Fn-UseC_-HR-Employee-Attriti'!P152="Laboratory Technician",1,0)</f>
        <v>0</v>
      </c>
      <c r="AA158">
        <f>IF('WA_Fn-UseC_-HR-Employee-Attriti'!P152="Manager",1,0)</f>
        <v>0</v>
      </c>
      <c r="AB158">
        <f>IF('WA_Fn-UseC_-HR-Employee-Attriti'!P152="Manufacturing Director",1,0)</f>
        <v>0</v>
      </c>
      <c r="AC158">
        <f>IF('WA_Fn-UseC_-HR-Employee-Attriti'!P152="Research Director",1,0)</f>
        <v>0</v>
      </c>
      <c r="AD158">
        <f>IF('WA_Fn-UseC_-HR-Employee-Attriti'!P152="Research Scientist",1,0)</f>
        <v>1</v>
      </c>
      <c r="AE158">
        <f>IF('WA_Fn-UseC_-HR-Employee-Attriti'!P152="Sales Executive",1,0)</f>
        <v>0</v>
      </c>
      <c r="AF158">
        <f>IF('WA_Fn-UseC_-HR-Employee-Attriti'!P152="Sales Representative",1,0)</f>
        <v>0</v>
      </c>
      <c r="AG158">
        <v>2</v>
      </c>
      <c r="AH158">
        <f>IF('WA_Fn-UseC_-HR-Employee-Attriti'!R152="Divorced",1,0)</f>
        <v>1</v>
      </c>
      <c r="AI158">
        <f>IF('WA_Fn-UseC_-HR-Employee-Attriti'!R152="Married",1,0)</f>
        <v>0</v>
      </c>
      <c r="AJ158">
        <f>IF('WA_Fn-UseC_-HR-Employee-Attriti'!R152="Single",1,0)</f>
        <v>0</v>
      </c>
      <c r="AK158">
        <v>5605</v>
      </c>
      <c r="AL158">
        <v>8504</v>
      </c>
      <c r="AM158">
        <v>1</v>
      </c>
      <c r="AN158">
        <f>IF('WA_Fn-UseC_-HR-Employee-Attriti'!W152="Yes",1,0)</f>
        <v>0</v>
      </c>
      <c r="AO158">
        <v>11</v>
      </c>
      <c r="AP158">
        <v>3</v>
      </c>
      <c r="AQ158">
        <v>1</v>
      </c>
      <c r="AR158">
        <v>1</v>
      </c>
      <c r="AS158">
        <v>20</v>
      </c>
      <c r="AT158">
        <v>2</v>
      </c>
      <c r="AU158">
        <v>3</v>
      </c>
      <c r="AV158">
        <v>20</v>
      </c>
      <c r="AW158">
        <v>7</v>
      </c>
      <c r="AX158">
        <v>2</v>
      </c>
      <c r="AY158">
        <v>13</v>
      </c>
      <c r="AZ158">
        <v>1</v>
      </c>
      <c r="BB158">
        <f>IF('WA_Fn-UseC_-HR-Employee-Attriti'!B152="Yes",1,0)</f>
        <v>0</v>
      </c>
    </row>
    <row r="159" spans="1:54" x14ac:dyDescent="0.25">
      <c r="A159">
        <v>152</v>
      </c>
      <c r="B159">
        <f>IF('WA_Fn-UseC_-HR-Employee-Attriti'!L153="Male",1,0)</f>
        <v>1</v>
      </c>
      <c r="C159">
        <f>IF('WA_Fn-UseC_-HR-Employee-Attriti'!L153="Female",1,0)</f>
        <v>0</v>
      </c>
      <c r="D159">
        <v>35</v>
      </c>
      <c r="E159">
        <f>IF('WA_Fn-UseC_-HR-Employee-Attriti'!C153="Travel_Rarely",1,0)</f>
        <v>1</v>
      </c>
      <c r="F159">
        <f>IF('WA_Fn-UseC_-HR-Employee-Attriti'!C153="Travel_Frequently",1,0)</f>
        <v>0</v>
      </c>
      <c r="G159">
        <f>IF('WA_Fn-UseC_-HR-Employee-Attriti'!C153="Non-Travel",1,0)</f>
        <v>0</v>
      </c>
      <c r="H159">
        <v>662</v>
      </c>
      <c r="I159">
        <f>IF('WA_Fn-UseC_-HR-Employee-Attriti'!E153="Sales",1,0)</f>
        <v>1</v>
      </c>
      <c r="J159">
        <f>IF('WA_Fn-UseC_-HR-Employee-Attriti'!E153="Research &amp; Development",1,0)</f>
        <v>0</v>
      </c>
      <c r="K159">
        <f>IF('WA_Fn-UseC_-HR-Employee-Attriti'!E153="Human Resources",1,0)</f>
        <v>0</v>
      </c>
      <c r="L159">
        <v>1</v>
      </c>
      <c r="M159">
        <v>5</v>
      </c>
      <c r="N159">
        <f>IF('WA_Fn-UseC_-HR-Employee-Attriti'!H153="Life Sciences",1,0)</f>
        <v>0</v>
      </c>
      <c r="O159">
        <f>IF('WA_Fn-UseC_-HR-Employee-Attriti'!H153="Human Resources",1,0)</f>
        <v>0</v>
      </c>
      <c r="P159">
        <f>IF('WA_Fn-UseC_-HR-Employee-Attriti'!H153="Marketing",1,0)</f>
        <v>1</v>
      </c>
      <c r="Q159">
        <f>IF('WA_Fn-UseC_-HR-Employee-Attriti'!H153="Medical",1,0)</f>
        <v>0</v>
      </c>
      <c r="R159">
        <f>IF('WA_Fn-UseC_-HR-Employee-Attriti'!H153="Other",1,0)</f>
        <v>0</v>
      </c>
      <c r="S159">
        <f>IF('WA_Fn-UseC_-HR-Employee-Attriti'!H153="Technical Degree",1,0)</f>
        <v>0</v>
      </c>
      <c r="T159">
        <v>3</v>
      </c>
      <c r="U159">
        <v>94</v>
      </c>
      <c r="V159">
        <v>3</v>
      </c>
      <c r="W159">
        <v>3</v>
      </c>
      <c r="X159">
        <f>IF('WA_Fn-UseC_-HR-Employee-Attriti'!P153="Healthcare Representative",1,0)</f>
        <v>0</v>
      </c>
      <c r="Y159">
        <f>IF('WA_Fn-UseC_-HR-Employee-Attriti'!P153="Human Resources",1,0)</f>
        <v>0</v>
      </c>
      <c r="Z159">
        <f>IF('WA_Fn-UseC_-HR-Employee-Attriti'!P153="Laboratory Technician",1,0)</f>
        <v>0</v>
      </c>
      <c r="AA159">
        <f>IF('WA_Fn-UseC_-HR-Employee-Attriti'!P153="Manager",1,0)</f>
        <v>0</v>
      </c>
      <c r="AB159">
        <f>IF('WA_Fn-UseC_-HR-Employee-Attriti'!P153="Manufacturing Director",1,0)</f>
        <v>0</v>
      </c>
      <c r="AC159">
        <f>IF('WA_Fn-UseC_-HR-Employee-Attriti'!P153="Research Director",1,0)</f>
        <v>0</v>
      </c>
      <c r="AD159">
        <f>IF('WA_Fn-UseC_-HR-Employee-Attriti'!P153="Research Scientist",1,0)</f>
        <v>0</v>
      </c>
      <c r="AE159">
        <f>IF('WA_Fn-UseC_-HR-Employee-Attriti'!P153="Sales Executive",1,0)</f>
        <v>1</v>
      </c>
      <c r="AF159">
        <f>IF('WA_Fn-UseC_-HR-Employee-Attriti'!P153="Sales Representative",1,0)</f>
        <v>0</v>
      </c>
      <c r="AG159">
        <v>2</v>
      </c>
      <c r="AH159">
        <f>IF('WA_Fn-UseC_-HR-Employee-Attriti'!R153="Divorced",1,0)</f>
        <v>0</v>
      </c>
      <c r="AI159">
        <f>IF('WA_Fn-UseC_-HR-Employee-Attriti'!R153="Married",1,0)</f>
        <v>1</v>
      </c>
      <c r="AJ159">
        <f>IF('WA_Fn-UseC_-HR-Employee-Attriti'!R153="Single",1,0)</f>
        <v>0</v>
      </c>
      <c r="AK159">
        <v>7295</v>
      </c>
      <c r="AL159">
        <v>11439</v>
      </c>
      <c r="AM159">
        <v>1</v>
      </c>
      <c r="AN159">
        <f>IF('WA_Fn-UseC_-HR-Employee-Attriti'!W153="Yes",1,0)</f>
        <v>0</v>
      </c>
      <c r="AO159">
        <v>13</v>
      </c>
      <c r="AP159">
        <v>3</v>
      </c>
      <c r="AQ159">
        <v>1</v>
      </c>
      <c r="AR159">
        <v>2</v>
      </c>
      <c r="AS159">
        <v>10</v>
      </c>
      <c r="AT159">
        <v>3</v>
      </c>
      <c r="AU159">
        <v>3</v>
      </c>
      <c r="AV159">
        <v>10</v>
      </c>
      <c r="AW159">
        <v>8</v>
      </c>
      <c r="AX159">
        <v>0</v>
      </c>
      <c r="AY159">
        <v>6</v>
      </c>
      <c r="AZ159">
        <v>1</v>
      </c>
      <c r="BB159">
        <f>IF('WA_Fn-UseC_-HR-Employee-Attriti'!B153="Yes",1,0)</f>
        <v>0</v>
      </c>
    </row>
    <row r="160" spans="1:54" x14ac:dyDescent="0.25">
      <c r="A160">
        <v>153</v>
      </c>
      <c r="B160">
        <f>IF('WA_Fn-UseC_-HR-Employee-Attriti'!L154="Male",1,0)</f>
        <v>1</v>
      </c>
      <c r="C160">
        <f>IF('WA_Fn-UseC_-HR-Employee-Attriti'!L154="Female",1,0)</f>
        <v>0</v>
      </c>
      <c r="D160">
        <v>53</v>
      </c>
      <c r="E160">
        <f>IF('WA_Fn-UseC_-HR-Employee-Attriti'!C154="Travel_Rarely",1,0)</f>
        <v>1</v>
      </c>
      <c r="F160">
        <f>IF('WA_Fn-UseC_-HR-Employee-Attriti'!C154="Travel_Frequently",1,0)</f>
        <v>0</v>
      </c>
      <c r="G160">
        <f>IF('WA_Fn-UseC_-HR-Employee-Attriti'!C154="Non-Travel",1,0)</f>
        <v>0</v>
      </c>
      <c r="H160">
        <v>1436</v>
      </c>
      <c r="I160">
        <f>IF('WA_Fn-UseC_-HR-Employee-Attriti'!E154="Sales",1,0)</f>
        <v>1</v>
      </c>
      <c r="J160">
        <f>IF('WA_Fn-UseC_-HR-Employee-Attriti'!E154="Research &amp; Development",1,0)</f>
        <v>0</v>
      </c>
      <c r="K160">
        <f>IF('WA_Fn-UseC_-HR-Employee-Attriti'!E154="Human Resources",1,0)</f>
        <v>0</v>
      </c>
      <c r="L160">
        <v>6</v>
      </c>
      <c r="M160">
        <v>2</v>
      </c>
      <c r="N160">
        <f>IF('WA_Fn-UseC_-HR-Employee-Attriti'!H154="Life Sciences",1,0)</f>
        <v>0</v>
      </c>
      <c r="O160">
        <f>IF('WA_Fn-UseC_-HR-Employee-Attriti'!H154="Human Resources",1,0)</f>
        <v>0</v>
      </c>
      <c r="P160">
        <f>IF('WA_Fn-UseC_-HR-Employee-Attriti'!H154="Marketing",1,0)</f>
        <v>1</v>
      </c>
      <c r="Q160">
        <f>IF('WA_Fn-UseC_-HR-Employee-Attriti'!H154="Medical",1,0)</f>
        <v>0</v>
      </c>
      <c r="R160">
        <f>IF('WA_Fn-UseC_-HR-Employee-Attriti'!H154="Other",1,0)</f>
        <v>0</v>
      </c>
      <c r="S160">
        <f>IF('WA_Fn-UseC_-HR-Employee-Attriti'!H154="Technical Degree",1,0)</f>
        <v>0</v>
      </c>
      <c r="T160">
        <v>2</v>
      </c>
      <c r="U160">
        <v>34</v>
      </c>
      <c r="V160">
        <v>3</v>
      </c>
      <c r="W160">
        <v>2</v>
      </c>
      <c r="X160">
        <f>IF('WA_Fn-UseC_-HR-Employee-Attriti'!P154="Healthcare Representative",1,0)</f>
        <v>0</v>
      </c>
      <c r="Y160">
        <f>IF('WA_Fn-UseC_-HR-Employee-Attriti'!P154="Human Resources",1,0)</f>
        <v>0</v>
      </c>
      <c r="Z160">
        <f>IF('WA_Fn-UseC_-HR-Employee-Attriti'!P154="Laboratory Technician",1,0)</f>
        <v>0</v>
      </c>
      <c r="AA160">
        <f>IF('WA_Fn-UseC_-HR-Employee-Attriti'!P154="Manager",1,0)</f>
        <v>0</v>
      </c>
      <c r="AB160">
        <f>IF('WA_Fn-UseC_-HR-Employee-Attriti'!P154="Manufacturing Director",1,0)</f>
        <v>0</v>
      </c>
      <c r="AC160">
        <f>IF('WA_Fn-UseC_-HR-Employee-Attriti'!P154="Research Director",1,0)</f>
        <v>0</v>
      </c>
      <c r="AD160">
        <f>IF('WA_Fn-UseC_-HR-Employee-Attriti'!P154="Research Scientist",1,0)</f>
        <v>0</v>
      </c>
      <c r="AE160">
        <f>IF('WA_Fn-UseC_-HR-Employee-Attriti'!P154="Sales Executive",1,0)</f>
        <v>0</v>
      </c>
      <c r="AF160">
        <f>IF('WA_Fn-UseC_-HR-Employee-Attriti'!P154="Sales Representative",1,0)</f>
        <v>1</v>
      </c>
      <c r="AG160">
        <v>3</v>
      </c>
      <c r="AH160">
        <f>IF('WA_Fn-UseC_-HR-Employee-Attriti'!R154="Divorced",1,0)</f>
        <v>0</v>
      </c>
      <c r="AI160">
        <f>IF('WA_Fn-UseC_-HR-Employee-Attriti'!R154="Married",1,0)</f>
        <v>1</v>
      </c>
      <c r="AJ160">
        <f>IF('WA_Fn-UseC_-HR-Employee-Attriti'!R154="Single",1,0)</f>
        <v>0</v>
      </c>
      <c r="AK160">
        <v>2306</v>
      </c>
      <c r="AL160">
        <v>16047</v>
      </c>
      <c r="AM160">
        <v>2</v>
      </c>
      <c r="AN160">
        <f>IF('WA_Fn-UseC_-HR-Employee-Attriti'!W154="Yes",1,0)</f>
        <v>1</v>
      </c>
      <c r="AO160">
        <v>20</v>
      </c>
      <c r="AP160">
        <v>4</v>
      </c>
      <c r="AQ160">
        <v>4</v>
      </c>
      <c r="AR160">
        <v>1</v>
      </c>
      <c r="AS160">
        <v>13</v>
      </c>
      <c r="AT160">
        <v>3</v>
      </c>
      <c r="AU160">
        <v>1</v>
      </c>
      <c r="AV160">
        <v>7</v>
      </c>
      <c r="AW160">
        <v>7</v>
      </c>
      <c r="AX160">
        <v>4</v>
      </c>
      <c r="AY160">
        <v>5</v>
      </c>
      <c r="AZ160">
        <v>1</v>
      </c>
      <c r="BB160">
        <f>IF('WA_Fn-UseC_-HR-Employee-Attriti'!B154="Yes",1,0)</f>
        <v>0</v>
      </c>
    </row>
    <row r="161" spans="1:54" x14ac:dyDescent="0.25">
      <c r="A161">
        <v>154</v>
      </c>
      <c r="B161">
        <f>IF('WA_Fn-UseC_-HR-Employee-Attriti'!L155="Male",1,0)</f>
        <v>1</v>
      </c>
      <c r="C161">
        <f>IF('WA_Fn-UseC_-HR-Employee-Attriti'!L155="Female",1,0)</f>
        <v>0</v>
      </c>
      <c r="D161">
        <v>45</v>
      </c>
      <c r="E161">
        <f>IF('WA_Fn-UseC_-HR-Employee-Attriti'!C155="Travel_Rarely",1,0)</f>
        <v>1</v>
      </c>
      <c r="F161">
        <f>IF('WA_Fn-UseC_-HR-Employee-Attriti'!C155="Travel_Frequently",1,0)</f>
        <v>0</v>
      </c>
      <c r="G161">
        <f>IF('WA_Fn-UseC_-HR-Employee-Attriti'!C155="Non-Travel",1,0)</f>
        <v>0</v>
      </c>
      <c r="H161">
        <v>194</v>
      </c>
      <c r="I161">
        <f>IF('WA_Fn-UseC_-HR-Employee-Attriti'!E155="Sales",1,0)</f>
        <v>0</v>
      </c>
      <c r="J161">
        <f>IF('WA_Fn-UseC_-HR-Employee-Attriti'!E155="Research &amp; Development",1,0)</f>
        <v>1</v>
      </c>
      <c r="K161">
        <f>IF('WA_Fn-UseC_-HR-Employee-Attriti'!E155="Human Resources",1,0)</f>
        <v>0</v>
      </c>
      <c r="L161">
        <v>9</v>
      </c>
      <c r="M161">
        <v>3</v>
      </c>
      <c r="N161">
        <f>IF('WA_Fn-UseC_-HR-Employee-Attriti'!H155="Life Sciences",1,0)</f>
        <v>1</v>
      </c>
      <c r="O161">
        <f>IF('WA_Fn-UseC_-HR-Employee-Attriti'!H155="Human Resources",1,0)</f>
        <v>0</v>
      </c>
      <c r="P161">
        <f>IF('WA_Fn-UseC_-HR-Employee-Attriti'!H155="Marketing",1,0)</f>
        <v>0</v>
      </c>
      <c r="Q161">
        <f>IF('WA_Fn-UseC_-HR-Employee-Attriti'!H155="Medical",1,0)</f>
        <v>0</v>
      </c>
      <c r="R161">
        <f>IF('WA_Fn-UseC_-HR-Employee-Attriti'!H155="Other",1,0)</f>
        <v>0</v>
      </c>
      <c r="S161">
        <f>IF('WA_Fn-UseC_-HR-Employee-Attriti'!H155="Technical Degree",1,0)</f>
        <v>0</v>
      </c>
      <c r="T161">
        <v>2</v>
      </c>
      <c r="U161">
        <v>60</v>
      </c>
      <c r="V161">
        <v>3</v>
      </c>
      <c r="W161">
        <v>2</v>
      </c>
      <c r="X161">
        <f>IF('WA_Fn-UseC_-HR-Employee-Attriti'!P155="Healthcare Representative",1,0)</f>
        <v>0</v>
      </c>
      <c r="Y161">
        <f>IF('WA_Fn-UseC_-HR-Employee-Attriti'!P155="Human Resources",1,0)</f>
        <v>0</v>
      </c>
      <c r="Z161">
        <f>IF('WA_Fn-UseC_-HR-Employee-Attriti'!P155="Laboratory Technician",1,0)</f>
        <v>1</v>
      </c>
      <c r="AA161">
        <f>IF('WA_Fn-UseC_-HR-Employee-Attriti'!P155="Manager",1,0)</f>
        <v>0</v>
      </c>
      <c r="AB161">
        <f>IF('WA_Fn-UseC_-HR-Employee-Attriti'!P155="Manufacturing Director",1,0)</f>
        <v>0</v>
      </c>
      <c r="AC161">
        <f>IF('WA_Fn-UseC_-HR-Employee-Attriti'!P155="Research Director",1,0)</f>
        <v>0</v>
      </c>
      <c r="AD161">
        <f>IF('WA_Fn-UseC_-HR-Employee-Attriti'!P155="Research Scientist",1,0)</f>
        <v>0</v>
      </c>
      <c r="AE161">
        <f>IF('WA_Fn-UseC_-HR-Employee-Attriti'!P155="Sales Executive",1,0)</f>
        <v>0</v>
      </c>
      <c r="AF161">
        <f>IF('WA_Fn-UseC_-HR-Employee-Attriti'!P155="Sales Representative",1,0)</f>
        <v>0</v>
      </c>
      <c r="AG161">
        <v>2</v>
      </c>
      <c r="AH161">
        <f>IF('WA_Fn-UseC_-HR-Employee-Attriti'!R155="Divorced",1,0)</f>
        <v>1</v>
      </c>
      <c r="AI161">
        <f>IF('WA_Fn-UseC_-HR-Employee-Attriti'!R155="Married",1,0)</f>
        <v>0</v>
      </c>
      <c r="AJ161">
        <f>IF('WA_Fn-UseC_-HR-Employee-Attriti'!R155="Single",1,0)</f>
        <v>0</v>
      </c>
      <c r="AK161">
        <v>2348</v>
      </c>
      <c r="AL161">
        <v>10901</v>
      </c>
      <c r="AM161">
        <v>8</v>
      </c>
      <c r="AN161">
        <f>IF('WA_Fn-UseC_-HR-Employee-Attriti'!W155="Yes",1,0)</f>
        <v>0</v>
      </c>
      <c r="AO161">
        <v>18</v>
      </c>
      <c r="AP161">
        <v>3</v>
      </c>
      <c r="AQ161">
        <v>3</v>
      </c>
      <c r="AR161">
        <v>1</v>
      </c>
      <c r="AS161">
        <v>20</v>
      </c>
      <c r="AT161">
        <v>2</v>
      </c>
      <c r="AU161">
        <v>1</v>
      </c>
      <c r="AV161">
        <v>17</v>
      </c>
      <c r="AW161">
        <v>9</v>
      </c>
      <c r="AX161">
        <v>0</v>
      </c>
      <c r="AY161">
        <v>15</v>
      </c>
      <c r="AZ161">
        <v>1</v>
      </c>
      <c r="BB161">
        <f>IF('WA_Fn-UseC_-HR-Employee-Attriti'!B155="Yes",1,0)</f>
        <v>0</v>
      </c>
    </row>
    <row r="162" spans="1:54" x14ac:dyDescent="0.25">
      <c r="A162">
        <v>155</v>
      </c>
      <c r="B162">
        <f>IF('WA_Fn-UseC_-HR-Employee-Attriti'!L156="Male",1,0)</f>
        <v>0</v>
      </c>
      <c r="C162">
        <f>IF('WA_Fn-UseC_-HR-Employee-Attriti'!L156="Female",1,0)</f>
        <v>1</v>
      </c>
      <c r="D162">
        <v>32</v>
      </c>
      <c r="E162">
        <f>IF('WA_Fn-UseC_-HR-Employee-Attriti'!C156="Travel_Rarely",1,0)</f>
        <v>0</v>
      </c>
      <c r="F162">
        <f>IF('WA_Fn-UseC_-HR-Employee-Attriti'!C156="Travel_Frequently",1,0)</f>
        <v>1</v>
      </c>
      <c r="G162">
        <f>IF('WA_Fn-UseC_-HR-Employee-Attriti'!C156="Non-Travel",1,0)</f>
        <v>0</v>
      </c>
      <c r="H162">
        <v>967</v>
      </c>
      <c r="I162">
        <f>IF('WA_Fn-UseC_-HR-Employee-Attriti'!E156="Sales",1,0)</f>
        <v>1</v>
      </c>
      <c r="J162">
        <f>IF('WA_Fn-UseC_-HR-Employee-Attriti'!E156="Research &amp; Development",1,0)</f>
        <v>0</v>
      </c>
      <c r="K162">
        <f>IF('WA_Fn-UseC_-HR-Employee-Attriti'!E156="Human Resources",1,0)</f>
        <v>0</v>
      </c>
      <c r="L162">
        <v>8</v>
      </c>
      <c r="M162">
        <v>3</v>
      </c>
      <c r="N162">
        <f>IF('WA_Fn-UseC_-HR-Employee-Attriti'!H156="Life Sciences",1,0)</f>
        <v>0</v>
      </c>
      <c r="O162">
        <f>IF('WA_Fn-UseC_-HR-Employee-Attriti'!H156="Human Resources",1,0)</f>
        <v>0</v>
      </c>
      <c r="P162">
        <f>IF('WA_Fn-UseC_-HR-Employee-Attriti'!H156="Marketing",1,0)</f>
        <v>1</v>
      </c>
      <c r="Q162">
        <f>IF('WA_Fn-UseC_-HR-Employee-Attriti'!H156="Medical",1,0)</f>
        <v>0</v>
      </c>
      <c r="R162">
        <f>IF('WA_Fn-UseC_-HR-Employee-Attriti'!H156="Other",1,0)</f>
        <v>0</v>
      </c>
      <c r="S162">
        <f>IF('WA_Fn-UseC_-HR-Employee-Attriti'!H156="Technical Degree",1,0)</f>
        <v>0</v>
      </c>
      <c r="T162">
        <v>2</v>
      </c>
      <c r="U162">
        <v>43</v>
      </c>
      <c r="V162">
        <v>3</v>
      </c>
      <c r="W162">
        <v>3</v>
      </c>
      <c r="X162">
        <f>IF('WA_Fn-UseC_-HR-Employee-Attriti'!P156="Healthcare Representative",1,0)</f>
        <v>0</v>
      </c>
      <c r="Y162">
        <f>IF('WA_Fn-UseC_-HR-Employee-Attriti'!P156="Human Resources",1,0)</f>
        <v>0</v>
      </c>
      <c r="Z162">
        <f>IF('WA_Fn-UseC_-HR-Employee-Attriti'!P156="Laboratory Technician",1,0)</f>
        <v>0</v>
      </c>
      <c r="AA162">
        <f>IF('WA_Fn-UseC_-HR-Employee-Attriti'!P156="Manager",1,0)</f>
        <v>0</v>
      </c>
      <c r="AB162">
        <f>IF('WA_Fn-UseC_-HR-Employee-Attriti'!P156="Manufacturing Director",1,0)</f>
        <v>0</v>
      </c>
      <c r="AC162">
        <f>IF('WA_Fn-UseC_-HR-Employee-Attriti'!P156="Research Director",1,0)</f>
        <v>0</v>
      </c>
      <c r="AD162">
        <f>IF('WA_Fn-UseC_-HR-Employee-Attriti'!P156="Research Scientist",1,0)</f>
        <v>0</v>
      </c>
      <c r="AE162">
        <f>IF('WA_Fn-UseC_-HR-Employee-Attriti'!P156="Sales Executive",1,0)</f>
        <v>1</v>
      </c>
      <c r="AF162">
        <f>IF('WA_Fn-UseC_-HR-Employee-Attriti'!P156="Sales Representative",1,0)</f>
        <v>0</v>
      </c>
      <c r="AG162">
        <v>4</v>
      </c>
      <c r="AH162">
        <f>IF('WA_Fn-UseC_-HR-Employee-Attriti'!R156="Divorced",1,0)</f>
        <v>0</v>
      </c>
      <c r="AI162">
        <f>IF('WA_Fn-UseC_-HR-Employee-Attriti'!R156="Married",1,0)</f>
        <v>0</v>
      </c>
      <c r="AJ162">
        <f>IF('WA_Fn-UseC_-HR-Employee-Attriti'!R156="Single",1,0)</f>
        <v>1</v>
      </c>
      <c r="AK162">
        <v>8998</v>
      </c>
      <c r="AL162">
        <v>15589</v>
      </c>
      <c r="AM162">
        <v>1</v>
      </c>
      <c r="AN162">
        <f>IF('WA_Fn-UseC_-HR-Employee-Attriti'!W156="Yes",1,0)</f>
        <v>0</v>
      </c>
      <c r="AO162">
        <v>14</v>
      </c>
      <c r="AP162">
        <v>3</v>
      </c>
      <c r="AQ162">
        <v>4</v>
      </c>
      <c r="AR162">
        <v>0</v>
      </c>
      <c r="AS162">
        <v>9</v>
      </c>
      <c r="AT162">
        <v>2</v>
      </c>
      <c r="AU162">
        <v>3</v>
      </c>
      <c r="AV162">
        <v>9</v>
      </c>
      <c r="AW162">
        <v>8</v>
      </c>
      <c r="AX162">
        <v>3</v>
      </c>
      <c r="AY162">
        <v>7</v>
      </c>
      <c r="AZ162">
        <v>1</v>
      </c>
      <c r="BB162">
        <f>IF('WA_Fn-UseC_-HR-Employee-Attriti'!B156="Yes",1,0)</f>
        <v>0</v>
      </c>
    </row>
    <row r="163" spans="1:54" x14ac:dyDescent="0.25">
      <c r="A163">
        <v>156</v>
      </c>
      <c r="B163">
        <f>IF('WA_Fn-UseC_-HR-Employee-Attriti'!L157="Male",1,0)</f>
        <v>1</v>
      </c>
      <c r="C163">
        <f>IF('WA_Fn-UseC_-HR-Employee-Attriti'!L157="Female",1,0)</f>
        <v>0</v>
      </c>
      <c r="D163">
        <v>29</v>
      </c>
      <c r="E163">
        <f>IF('WA_Fn-UseC_-HR-Employee-Attriti'!C157="Travel_Rarely",1,0)</f>
        <v>0</v>
      </c>
      <c r="F163">
        <f>IF('WA_Fn-UseC_-HR-Employee-Attriti'!C157="Travel_Frequently",1,0)</f>
        <v>0</v>
      </c>
      <c r="G163">
        <f>IF('WA_Fn-UseC_-HR-Employee-Attriti'!C157="Non-Travel",1,0)</f>
        <v>1</v>
      </c>
      <c r="H163">
        <v>1496</v>
      </c>
      <c r="I163">
        <f>IF('WA_Fn-UseC_-HR-Employee-Attriti'!E157="Sales",1,0)</f>
        <v>0</v>
      </c>
      <c r="J163">
        <f>IF('WA_Fn-UseC_-HR-Employee-Attriti'!E157="Research &amp; Development",1,0)</f>
        <v>1</v>
      </c>
      <c r="K163">
        <f>IF('WA_Fn-UseC_-HR-Employee-Attriti'!E157="Human Resources",1,0)</f>
        <v>0</v>
      </c>
      <c r="L163">
        <v>1</v>
      </c>
      <c r="M163">
        <v>1</v>
      </c>
      <c r="N163">
        <f>IF('WA_Fn-UseC_-HR-Employee-Attriti'!H157="Life Sciences",1,0)</f>
        <v>0</v>
      </c>
      <c r="O163">
        <f>IF('WA_Fn-UseC_-HR-Employee-Attriti'!H157="Human Resources",1,0)</f>
        <v>0</v>
      </c>
      <c r="P163">
        <f>IF('WA_Fn-UseC_-HR-Employee-Attriti'!H157="Marketing",1,0)</f>
        <v>0</v>
      </c>
      <c r="Q163">
        <f>IF('WA_Fn-UseC_-HR-Employee-Attriti'!H157="Medical",1,0)</f>
        <v>0</v>
      </c>
      <c r="R163">
        <f>IF('WA_Fn-UseC_-HR-Employee-Attriti'!H157="Other",1,0)</f>
        <v>0</v>
      </c>
      <c r="S163">
        <f>IF('WA_Fn-UseC_-HR-Employee-Attriti'!H157="Technical Degree",1,0)</f>
        <v>1</v>
      </c>
      <c r="T163">
        <v>4</v>
      </c>
      <c r="U163">
        <v>41</v>
      </c>
      <c r="V163">
        <v>3</v>
      </c>
      <c r="W163">
        <v>2</v>
      </c>
      <c r="X163">
        <f>IF('WA_Fn-UseC_-HR-Employee-Attriti'!P157="Healthcare Representative",1,0)</f>
        <v>0</v>
      </c>
      <c r="Y163">
        <f>IF('WA_Fn-UseC_-HR-Employee-Attriti'!P157="Human Resources",1,0)</f>
        <v>0</v>
      </c>
      <c r="Z163">
        <f>IF('WA_Fn-UseC_-HR-Employee-Attriti'!P157="Laboratory Technician",1,0)</f>
        <v>0</v>
      </c>
      <c r="AA163">
        <f>IF('WA_Fn-UseC_-HR-Employee-Attriti'!P157="Manager",1,0)</f>
        <v>0</v>
      </c>
      <c r="AB163">
        <f>IF('WA_Fn-UseC_-HR-Employee-Attriti'!P157="Manufacturing Director",1,0)</f>
        <v>1</v>
      </c>
      <c r="AC163">
        <f>IF('WA_Fn-UseC_-HR-Employee-Attriti'!P157="Research Director",1,0)</f>
        <v>0</v>
      </c>
      <c r="AD163">
        <f>IF('WA_Fn-UseC_-HR-Employee-Attriti'!P157="Research Scientist",1,0)</f>
        <v>0</v>
      </c>
      <c r="AE163">
        <f>IF('WA_Fn-UseC_-HR-Employee-Attriti'!P157="Sales Executive",1,0)</f>
        <v>0</v>
      </c>
      <c r="AF163">
        <f>IF('WA_Fn-UseC_-HR-Employee-Attriti'!P157="Sales Representative",1,0)</f>
        <v>0</v>
      </c>
      <c r="AG163">
        <v>3</v>
      </c>
      <c r="AH163">
        <f>IF('WA_Fn-UseC_-HR-Employee-Attriti'!R157="Divorced",1,0)</f>
        <v>0</v>
      </c>
      <c r="AI163">
        <f>IF('WA_Fn-UseC_-HR-Employee-Attriti'!R157="Married",1,0)</f>
        <v>1</v>
      </c>
      <c r="AJ163">
        <f>IF('WA_Fn-UseC_-HR-Employee-Attriti'!R157="Single",1,0)</f>
        <v>0</v>
      </c>
      <c r="AK163">
        <v>4319</v>
      </c>
      <c r="AL163">
        <v>26283</v>
      </c>
      <c r="AM163">
        <v>1</v>
      </c>
      <c r="AN163">
        <f>IF('WA_Fn-UseC_-HR-Employee-Attriti'!W157="Yes",1,0)</f>
        <v>0</v>
      </c>
      <c r="AO163">
        <v>13</v>
      </c>
      <c r="AP163">
        <v>3</v>
      </c>
      <c r="AQ163">
        <v>1</v>
      </c>
      <c r="AR163">
        <v>1</v>
      </c>
      <c r="AS163">
        <v>10</v>
      </c>
      <c r="AT163">
        <v>1</v>
      </c>
      <c r="AU163">
        <v>3</v>
      </c>
      <c r="AV163">
        <v>10</v>
      </c>
      <c r="AW163">
        <v>7</v>
      </c>
      <c r="AX163">
        <v>0</v>
      </c>
      <c r="AY163">
        <v>9</v>
      </c>
      <c r="AZ163">
        <v>1</v>
      </c>
      <c r="BB163">
        <f>IF('WA_Fn-UseC_-HR-Employee-Attriti'!B157="Yes",1,0)</f>
        <v>0</v>
      </c>
    </row>
    <row r="164" spans="1:54" x14ac:dyDescent="0.25">
      <c r="A164">
        <v>157</v>
      </c>
      <c r="B164">
        <f>IF('WA_Fn-UseC_-HR-Employee-Attriti'!L158="Male",1,0)</f>
        <v>1</v>
      </c>
      <c r="C164">
        <f>IF('WA_Fn-UseC_-HR-Employee-Attriti'!L158="Female",1,0)</f>
        <v>0</v>
      </c>
      <c r="D164">
        <v>51</v>
      </c>
      <c r="E164">
        <f>IF('WA_Fn-UseC_-HR-Employee-Attriti'!C158="Travel_Rarely",1,0)</f>
        <v>1</v>
      </c>
      <c r="F164">
        <f>IF('WA_Fn-UseC_-HR-Employee-Attriti'!C158="Travel_Frequently",1,0)</f>
        <v>0</v>
      </c>
      <c r="G164">
        <f>IF('WA_Fn-UseC_-HR-Employee-Attriti'!C158="Non-Travel",1,0)</f>
        <v>0</v>
      </c>
      <c r="H164">
        <v>1169</v>
      </c>
      <c r="I164">
        <f>IF('WA_Fn-UseC_-HR-Employee-Attriti'!E158="Sales",1,0)</f>
        <v>0</v>
      </c>
      <c r="J164">
        <f>IF('WA_Fn-UseC_-HR-Employee-Attriti'!E158="Research &amp; Development",1,0)</f>
        <v>1</v>
      </c>
      <c r="K164">
        <f>IF('WA_Fn-UseC_-HR-Employee-Attriti'!E158="Human Resources",1,0)</f>
        <v>0</v>
      </c>
      <c r="L164">
        <v>7</v>
      </c>
      <c r="M164">
        <v>4</v>
      </c>
      <c r="N164">
        <f>IF('WA_Fn-UseC_-HR-Employee-Attriti'!H158="Life Sciences",1,0)</f>
        <v>0</v>
      </c>
      <c r="O164">
        <f>IF('WA_Fn-UseC_-HR-Employee-Attriti'!H158="Human Resources",1,0)</f>
        <v>0</v>
      </c>
      <c r="P164">
        <f>IF('WA_Fn-UseC_-HR-Employee-Attriti'!H158="Marketing",1,0)</f>
        <v>0</v>
      </c>
      <c r="Q164">
        <f>IF('WA_Fn-UseC_-HR-Employee-Attriti'!H158="Medical",1,0)</f>
        <v>1</v>
      </c>
      <c r="R164">
        <f>IF('WA_Fn-UseC_-HR-Employee-Attriti'!H158="Other",1,0)</f>
        <v>0</v>
      </c>
      <c r="S164">
        <f>IF('WA_Fn-UseC_-HR-Employee-Attriti'!H158="Technical Degree",1,0)</f>
        <v>0</v>
      </c>
      <c r="T164">
        <v>2</v>
      </c>
      <c r="U164">
        <v>34</v>
      </c>
      <c r="V164">
        <v>2</v>
      </c>
      <c r="W164">
        <v>2</v>
      </c>
      <c r="X164">
        <f>IF('WA_Fn-UseC_-HR-Employee-Attriti'!P158="Healthcare Representative",1,0)</f>
        <v>0</v>
      </c>
      <c r="Y164">
        <f>IF('WA_Fn-UseC_-HR-Employee-Attriti'!P158="Human Resources",1,0)</f>
        <v>0</v>
      </c>
      <c r="Z164">
        <f>IF('WA_Fn-UseC_-HR-Employee-Attriti'!P158="Laboratory Technician",1,0)</f>
        <v>0</v>
      </c>
      <c r="AA164">
        <f>IF('WA_Fn-UseC_-HR-Employee-Attriti'!P158="Manager",1,0)</f>
        <v>0</v>
      </c>
      <c r="AB164">
        <f>IF('WA_Fn-UseC_-HR-Employee-Attriti'!P158="Manufacturing Director",1,0)</f>
        <v>1</v>
      </c>
      <c r="AC164">
        <f>IF('WA_Fn-UseC_-HR-Employee-Attriti'!P158="Research Director",1,0)</f>
        <v>0</v>
      </c>
      <c r="AD164">
        <f>IF('WA_Fn-UseC_-HR-Employee-Attriti'!P158="Research Scientist",1,0)</f>
        <v>0</v>
      </c>
      <c r="AE164">
        <f>IF('WA_Fn-UseC_-HR-Employee-Attriti'!P158="Sales Executive",1,0)</f>
        <v>0</v>
      </c>
      <c r="AF164">
        <f>IF('WA_Fn-UseC_-HR-Employee-Attriti'!P158="Sales Representative",1,0)</f>
        <v>0</v>
      </c>
      <c r="AG164">
        <v>3</v>
      </c>
      <c r="AH164">
        <f>IF('WA_Fn-UseC_-HR-Employee-Attriti'!R158="Divorced",1,0)</f>
        <v>0</v>
      </c>
      <c r="AI164">
        <f>IF('WA_Fn-UseC_-HR-Employee-Attriti'!R158="Married",1,0)</f>
        <v>1</v>
      </c>
      <c r="AJ164">
        <f>IF('WA_Fn-UseC_-HR-Employee-Attriti'!R158="Single",1,0)</f>
        <v>0</v>
      </c>
      <c r="AK164">
        <v>6132</v>
      </c>
      <c r="AL164">
        <v>13983</v>
      </c>
      <c r="AM164">
        <v>2</v>
      </c>
      <c r="AN164">
        <f>IF('WA_Fn-UseC_-HR-Employee-Attriti'!W158="Yes",1,0)</f>
        <v>0</v>
      </c>
      <c r="AO164">
        <v>17</v>
      </c>
      <c r="AP164">
        <v>3</v>
      </c>
      <c r="AQ164">
        <v>3</v>
      </c>
      <c r="AR164">
        <v>0</v>
      </c>
      <c r="AS164">
        <v>10</v>
      </c>
      <c r="AT164">
        <v>2</v>
      </c>
      <c r="AU164">
        <v>3</v>
      </c>
      <c r="AV164">
        <v>1</v>
      </c>
      <c r="AW164">
        <v>0</v>
      </c>
      <c r="AX164">
        <v>0</v>
      </c>
      <c r="AY164">
        <v>0</v>
      </c>
      <c r="AZ164">
        <v>1</v>
      </c>
      <c r="BB164">
        <f>IF('WA_Fn-UseC_-HR-Employee-Attriti'!B158="Yes",1,0)</f>
        <v>0</v>
      </c>
    </row>
    <row r="165" spans="1:54" x14ac:dyDescent="0.25">
      <c r="A165">
        <v>158</v>
      </c>
      <c r="B165">
        <f>IF('WA_Fn-UseC_-HR-Employee-Attriti'!L159="Male",1,0)</f>
        <v>0</v>
      </c>
      <c r="C165">
        <f>IF('WA_Fn-UseC_-HR-Employee-Attriti'!L159="Female",1,0)</f>
        <v>1</v>
      </c>
      <c r="D165">
        <v>58</v>
      </c>
      <c r="E165">
        <f>IF('WA_Fn-UseC_-HR-Employee-Attriti'!C159="Travel_Rarely",1,0)</f>
        <v>1</v>
      </c>
      <c r="F165">
        <f>IF('WA_Fn-UseC_-HR-Employee-Attriti'!C159="Travel_Frequently",1,0)</f>
        <v>0</v>
      </c>
      <c r="G165">
        <f>IF('WA_Fn-UseC_-HR-Employee-Attriti'!C159="Non-Travel",1,0)</f>
        <v>0</v>
      </c>
      <c r="H165">
        <v>1145</v>
      </c>
      <c r="I165">
        <f>IF('WA_Fn-UseC_-HR-Employee-Attriti'!E159="Sales",1,0)</f>
        <v>0</v>
      </c>
      <c r="J165">
        <f>IF('WA_Fn-UseC_-HR-Employee-Attriti'!E159="Research &amp; Development",1,0)</f>
        <v>1</v>
      </c>
      <c r="K165">
        <f>IF('WA_Fn-UseC_-HR-Employee-Attriti'!E159="Human Resources",1,0)</f>
        <v>0</v>
      </c>
      <c r="L165">
        <v>9</v>
      </c>
      <c r="M165">
        <v>3</v>
      </c>
      <c r="N165">
        <f>IF('WA_Fn-UseC_-HR-Employee-Attriti'!H159="Life Sciences",1,0)</f>
        <v>0</v>
      </c>
      <c r="O165">
        <f>IF('WA_Fn-UseC_-HR-Employee-Attriti'!H159="Human Resources",1,0)</f>
        <v>0</v>
      </c>
      <c r="P165">
        <f>IF('WA_Fn-UseC_-HR-Employee-Attriti'!H159="Marketing",1,0)</f>
        <v>0</v>
      </c>
      <c r="Q165">
        <f>IF('WA_Fn-UseC_-HR-Employee-Attriti'!H159="Medical",1,0)</f>
        <v>1</v>
      </c>
      <c r="R165">
        <f>IF('WA_Fn-UseC_-HR-Employee-Attriti'!H159="Other",1,0)</f>
        <v>0</v>
      </c>
      <c r="S165">
        <f>IF('WA_Fn-UseC_-HR-Employee-Attriti'!H159="Technical Degree",1,0)</f>
        <v>0</v>
      </c>
      <c r="T165">
        <v>2</v>
      </c>
      <c r="U165">
        <v>75</v>
      </c>
      <c r="V165">
        <v>2</v>
      </c>
      <c r="W165">
        <v>1</v>
      </c>
      <c r="X165">
        <f>IF('WA_Fn-UseC_-HR-Employee-Attriti'!P159="Healthcare Representative",1,0)</f>
        <v>0</v>
      </c>
      <c r="Y165">
        <f>IF('WA_Fn-UseC_-HR-Employee-Attriti'!P159="Human Resources",1,0)</f>
        <v>0</v>
      </c>
      <c r="Z165">
        <f>IF('WA_Fn-UseC_-HR-Employee-Attriti'!P159="Laboratory Technician",1,0)</f>
        <v>0</v>
      </c>
      <c r="AA165">
        <f>IF('WA_Fn-UseC_-HR-Employee-Attriti'!P159="Manager",1,0)</f>
        <v>0</v>
      </c>
      <c r="AB165">
        <f>IF('WA_Fn-UseC_-HR-Employee-Attriti'!P159="Manufacturing Director",1,0)</f>
        <v>0</v>
      </c>
      <c r="AC165">
        <f>IF('WA_Fn-UseC_-HR-Employee-Attriti'!P159="Research Director",1,0)</f>
        <v>0</v>
      </c>
      <c r="AD165">
        <f>IF('WA_Fn-UseC_-HR-Employee-Attriti'!P159="Research Scientist",1,0)</f>
        <v>1</v>
      </c>
      <c r="AE165">
        <f>IF('WA_Fn-UseC_-HR-Employee-Attriti'!P159="Sales Executive",1,0)</f>
        <v>0</v>
      </c>
      <c r="AF165">
        <f>IF('WA_Fn-UseC_-HR-Employee-Attriti'!P159="Sales Representative",1,0)</f>
        <v>0</v>
      </c>
      <c r="AG165">
        <v>2</v>
      </c>
      <c r="AH165">
        <f>IF('WA_Fn-UseC_-HR-Employee-Attriti'!R159="Divorced",1,0)</f>
        <v>0</v>
      </c>
      <c r="AI165">
        <f>IF('WA_Fn-UseC_-HR-Employee-Attriti'!R159="Married",1,0)</f>
        <v>1</v>
      </c>
      <c r="AJ165">
        <f>IF('WA_Fn-UseC_-HR-Employee-Attriti'!R159="Single",1,0)</f>
        <v>0</v>
      </c>
      <c r="AK165">
        <v>3346</v>
      </c>
      <c r="AL165">
        <v>11873</v>
      </c>
      <c r="AM165">
        <v>4</v>
      </c>
      <c r="AN165">
        <f>IF('WA_Fn-UseC_-HR-Employee-Attriti'!W159="Yes",1,0)</f>
        <v>1</v>
      </c>
      <c r="AO165">
        <v>20</v>
      </c>
      <c r="AP165">
        <v>4</v>
      </c>
      <c r="AQ165">
        <v>2</v>
      </c>
      <c r="AR165">
        <v>1</v>
      </c>
      <c r="AS165">
        <v>9</v>
      </c>
      <c r="AT165">
        <v>3</v>
      </c>
      <c r="AU165">
        <v>2</v>
      </c>
      <c r="AV165">
        <v>1</v>
      </c>
      <c r="AW165">
        <v>0</v>
      </c>
      <c r="AX165">
        <v>0</v>
      </c>
      <c r="AY165">
        <v>0</v>
      </c>
      <c r="AZ165">
        <v>1</v>
      </c>
      <c r="BB165">
        <f>IF('WA_Fn-UseC_-HR-Employee-Attriti'!B159="Yes",1,0)</f>
        <v>0</v>
      </c>
    </row>
    <row r="166" spans="1:54" x14ac:dyDescent="0.25">
      <c r="A166">
        <v>159</v>
      </c>
      <c r="B166">
        <f>IF('WA_Fn-UseC_-HR-Employee-Attriti'!L160="Male",1,0)</f>
        <v>1</v>
      </c>
      <c r="C166">
        <f>IF('WA_Fn-UseC_-HR-Employee-Attriti'!L160="Female",1,0)</f>
        <v>0</v>
      </c>
      <c r="D166">
        <v>40</v>
      </c>
      <c r="E166">
        <f>IF('WA_Fn-UseC_-HR-Employee-Attriti'!C160="Travel_Rarely",1,0)</f>
        <v>1</v>
      </c>
      <c r="F166">
        <f>IF('WA_Fn-UseC_-HR-Employee-Attriti'!C160="Travel_Frequently",1,0)</f>
        <v>0</v>
      </c>
      <c r="G166">
        <f>IF('WA_Fn-UseC_-HR-Employee-Attriti'!C160="Non-Travel",1,0)</f>
        <v>0</v>
      </c>
      <c r="H166">
        <v>630</v>
      </c>
      <c r="I166">
        <f>IF('WA_Fn-UseC_-HR-Employee-Attriti'!E160="Sales",1,0)</f>
        <v>1</v>
      </c>
      <c r="J166">
        <f>IF('WA_Fn-UseC_-HR-Employee-Attriti'!E160="Research &amp; Development",1,0)</f>
        <v>0</v>
      </c>
      <c r="K166">
        <f>IF('WA_Fn-UseC_-HR-Employee-Attriti'!E160="Human Resources",1,0)</f>
        <v>0</v>
      </c>
      <c r="L166">
        <v>4</v>
      </c>
      <c r="M166">
        <v>4</v>
      </c>
      <c r="N166">
        <f>IF('WA_Fn-UseC_-HR-Employee-Attriti'!H160="Life Sciences",1,0)</f>
        <v>0</v>
      </c>
      <c r="O166">
        <f>IF('WA_Fn-UseC_-HR-Employee-Attriti'!H160="Human Resources",1,0)</f>
        <v>0</v>
      </c>
      <c r="P166">
        <f>IF('WA_Fn-UseC_-HR-Employee-Attriti'!H160="Marketing",1,0)</f>
        <v>1</v>
      </c>
      <c r="Q166">
        <f>IF('WA_Fn-UseC_-HR-Employee-Attriti'!H160="Medical",1,0)</f>
        <v>0</v>
      </c>
      <c r="R166">
        <f>IF('WA_Fn-UseC_-HR-Employee-Attriti'!H160="Other",1,0)</f>
        <v>0</v>
      </c>
      <c r="S166">
        <f>IF('WA_Fn-UseC_-HR-Employee-Attriti'!H160="Technical Degree",1,0)</f>
        <v>0</v>
      </c>
      <c r="T166">
        <v>3</v>
      </c>
      <c r="U166">
        <v>67</v>
      </c>
      <c r="V166">
        <v>2</v>
      </c>
      <c r="W166">
        <v>3</v>
      </c>
      <c r="X166">
        <f>IF('WA_Fn-UseC_-HR-Employee-Attriti'!P160="Healthcare Representative",1,0)</f>
        <v>0</v>
      </c>
      <c r="Y166">
        <f>IF('WA_Fn-UseC_-HR-Employee-Attriti'!P160="Human Resources",1,0)</f>
        <v>0</v>
      </c>
      <c r="Z166">
        <f>IF('WA_Fn-UseC_-HR-Employee-Attriti'!P160="Laboratory Technician",1,0)</f>
        <v>0</v>
      </c>
      <c r="AA166">
        <f>IF('WA_Fn-UseC_-HR-Employee-Attriti'!P160="Manager",1,0)</f>
        <v>0</v>
      </c>
      <c r="AB166">
        <f>IF('WA_Fn-UseC_-HR-Employee-Attriti'!P160="Manufacturing Director",1,0)</f>
        <v>0</v>
      </c>
      <c r="AC166">
        <f>IF('WA_Fn-UseC_-HR-Employee-Attriti'!P160="Research Director",1,0)</f>
        <v>0</v>
      </c>
      <c r="AD166">
        <f>IF('WA_Fn-UseC_-HR-Employee-Attriti'!P160="Research Scientist",1,0)</f>
        <v>0</v>
      </c>
      <c r="AE166">
        <f>IF('WA_Fn-UseC_-HR-Employee-Attriti'!P160="Sales Executive",1,0)</f>
        <v>1</v>
      </c>
      <c r="AF166">
        <f>IF('WA_Fn-UseC_-HR-Employee-Attriti'!P160="Sales Representative",1,0)</f>
        <v>0</v>
      </c>
      <c r="AG166">
        <v>4</v>
      </c>
      <c r="AH166">
        <f>IF('WA_Fn-UseC_-HR-Employee-Attriti'!R160="Divorced",1,0)</f>
        <v>0</v>
      </c>
      <c r="AI166">
        <f>IF('WA_Fn-UseC_-HR-Employee-Attriti'!R160="Married",1,0)</f>
        <v>1</v>
      </c>
      <c r="AJ166">
        <f>IF('WA_Fn-UseC_-HR-Employee-Attriti'!R160="Single",1,0)</f>
        <v>0</v>
      </c>
      <c r="AK166">
        <v>10855</v>
      </c>
      <c r="AL166">
        <v>8552</v>
      </c>
      <c r="AM166">
        <v>7</v>
      </c>
      <c r="AN166">
        <f>IF('WA_Fn-UseC_-HR-Employee-Attriti'!W160="Yes",1,0)</f>
        <v>0</v>
      </c>
      <c r="AO166">
        <v>11</v>
      </c>
      <c r="AP166">
        <v>3</v>
      </c>
      <c r="AQ166">
        <v>1</v>
      </c>
      <c r="AR166">
        <v>1</v>
      </c>
      <c r="AS166">
        <v>15</v>
      </c>
      <c r="AT166">
        <v>2</v>
      </c>
      <c r="AU166">
        <v>2</v>
      </c>
      <c r="AV166">
        <v>12</v>
      </c>
      <c r="AW166">
        <v>11</v>
      </c>
      <c r="AX166">
        <v>2</v>
      </c>
      <c r="AY166">
        <v>11</v>
      </c>
      <c r="AZ166">
        <v>1</v>
      </c>
      <c r="BB166">
        <f>IF('WA_Fn-UseC_-HR-Employee-Attriti'!B160="Yes",1,0)</f>
        <v>0</v>
      </c>
    </row>
    <row r="167" spans="1:54" x14ac:dyDescent="0.25">
      <c r="A167">
        <v>160</v>
      </c>
      <c r="B167">
        <f>IF('WA_Fn-UseC_-HR-Employee-Attriti'!L161="Male",1,0)</f>
        <v>0</v>
      </c>
      <c r="C167">
        <f>IF('WA_Fn-UseC_-HR-Employee-Attriti'!L161="Female",1,0)</f>
        <v>1</v>
      </c>
      <c r="D167">
        <v>34</v>
      </c>
      <c r="E167">
        <f>IF('WA_Fn-UseC_-HR-Employee-Attriti'!C161="Travel_Rarely",1,0)</f>
        <v>0</v>
      </c>
      <c r="F167">
        <f>IF('WA_Fn-UseC_-HR-Employee-Attriti'!C161="Travel_Frequently",1,0)</f>
        <v>1</v>
      </c>
      <c r="G167">
        <f>IF('WA_Fn-UseC_-HR-Employee-Attriti'!C161="Non-Travel",1,0)</f>
        <v>0</v>
      </c>
      <c r="H167">
        <v>303</v>
      </c>
      <c r="I167">
        <f>IF('WA_Fn-UseC_-HR-Employee-Attriti'!E161="Sales",1,0)</f>
        <v>1</v>
      </c>
      <c r="J167">
        <f>IF('WA_Fn-UseC_-HR-Employee-Attriti'!E161="Research &amp; Development",1,0)</f>
        <v>0</v>
      </c>
      <c r="K167">
        <f>IF('WA_Fn-UseC_-HR-Employee-Attriti'!E161="Human Resources",1,0)</f>
        <v>0</v>
      </c>
      <c r="L167">
        <v>2</v>
      </c>
      <c r="M167">
        <v>4</v>
      </c>
      <c r="N167">
        <f>IF('WA_Fn-UseC_-HR-Employee-Attriti'!H161="Life Sciences",1,0)</f>
        <v>0</v>
      </c>
      <c r="O167">
        <f>IF('WA_Fn-UseC_-HR-Employee-Attriti'!H161="Human Resources",1,0)</f>
        <v>0</v>
      </c>
      <c r="P167">
        <f>IF('WA_Fn-UseC_-HR-Employee-Attriti'!H161="Marketing",1,0)</f>
        <v>1</v>
      </c>
      <c r="Q167">
        <f>IF('WA_Fn-UseC_-HR-Employee-Attriti'!H161="Medical",1,0)</f>
        <v>0</v>
      </c>
      <c r="R167">
        <f>IF('WA_Fn-UseC_-HR-Employee-Attriti'!H161="Other",1,0)</f>
        <v>0</v>
      </c>
      <c r="S167">
        <f>IF('WA_Fn-UseC_-HR-Employee-Attriti'!H161="Technical Degree",1,0)</f>
        <v>0</v>
      </c>
      <c r="T167">
        <v>3</v>
      </c>
      <c r="U167">
        <v>75</v>
      </c>
      <c r="V167">
        <v>3</v>
      </c>
      <c r="W167">
        <v>1</v>
      </c>
      <c r="X167">
        <f>IF('WA_Fn-UseC_-HR-Employee-Attriti'!P161="Healthcare Representative",1,0)</f>
        <v>0</v>
      </c>
      <c r="Y167">
        <f>IF('WA_Fn-UseC_-HR-Employee-Attriti'!P161="Human Resources",1,0)</f>
        <v>0</v>
      </c>
      <c r="Z167">
        <f>IF('WA_Fn-UseC_-HR-Employee-Attriti'!P161="Laboratory Technician",1,0)</f>
        <v>0</v>
      </c>
      <c r="AA167">
        <f>IF('WA_Fn-UseC_-HR-Employee-Attriti'!P161="Manager",1,0)</f>
        <v>0</v>
      </c>
      <c r="AB167">
        <f>IF('WA_Fn-UseC_-HR-Employee-Attriti'!P161="Manufacturing Director",1,0)</f>
        <v>0</v>
      </c>
      <c r="AC167">
        <f>IF('WA_Fn-UseC_-HR-Employee-Attriti'!P161="Research Director",1,0)</f>
        <v>0</v>
      </c>
      <c r="AD167">
        <f>IF('WA_Fn-UseC_-HR-Employee-Attriti'!P161="Research Scientist",1,0)</f>
        <v>0</v>
      </c>
      <c r="AE167">
        <f>IF('WA_Fn-UseC_-HR-Employee-Attriti'!P161="Sales Executive",1,0)</f>
        <v>0</v>
      </c>
      <c r="AF167">
        <f>IF('WA_Fn-UseC_-HR-Employee-Attriti'!P161="Sales Representative",1,0)</f>
        <v>1</v>
      </c>
      <c r="AG167">
        <v>3</v>
      </c>
      <c r="AH167">
        <f>IF('WA_Fn-UseC_-HR-Employee-Attriti'!R161="Divorced",1,0)</f>
        <v>0</v>
      </c>
      <c r="AI167">
        <f>IF('WA_Fn-UseC_-HR-Employee-Attriti'!R161="Married",1,0)</f>
        <v>1</v>
      </c>
      <c r="AJ167">
        <f>IF('WA_Fn-UseC_-HR-Employee-Attriti'!R161="Single",1,0)</f>
        <v>0</v>
      </c>
      <c r="AK167">
        <v>2231</v>
      </c>
      <c r="AL167">
        <v>11314</v>
      </c>
      <c r="AM167">
        <v>6</v>
      </c>
      <c r="AN167">
        <f>IF('WA_Fn-UseC_-HR-Employee-Attriti'!W161="Yes",1,0)</f>
        <v>0</v>
      </c>
      <c r="AO167">
        <v>18</v>
      </c>
      <c r="AP167">
        <v>3</v>
      </c>
      <c r="AQ167">
        <v>4</v>
      </c>
      <c r="AR167">
        <v>1</v>
      </c>
      <c r="AS167">
        <v>6</v>
      </c>
      <c r="AT167">
        <v>3</v>
      </c>
      <c r="AU167">
        <v>3</v>
      </c>
      <c r="AV167">
        <v>4</v>
      </c>
      <c r="AW167">
        <v>3</v>
      </c>
      <c r="AX167">
        <v>1</v>
      </c>
      <c r="AY167">
        <v>2</v>
      </c>
      <c r="AZ167">
        <v>1</v>
      </c>
      <c r="BB167">
        <f>IF('WA_Fn-UseC_-HR-Employee-Attriti'!B161="Yes",1,0)</f>
        <v>0</v>
      </c>
    </row>
    <row r="168" spans="1:54" x14ac:dyDescent="0.25">
      <c r="A168">
        <v>161</v>
      </c>
      <c r="B168">
        <f>IF('WA_Fn-UseC_-HR-Employee-Attriti'!L162="Male",1,0)</f>
        <v>1</v>
      </c>
      <c r="C168">
        <f>IF('WA_Fn-UseC_-HR-Employee-Attriti'!L162="Female",1,0)</f>
        <v>0</v>
      </c>
      <c r="D168">
        <v>22</v>
      </c>
      <c r="E168">
        <f>IF('WA_Fn-UseC_-HR-Employee-Attriti'!C162="Travel_Rarely",1,0)</f>
        <v>1</v>
      </c>
      <c r="F168">
        <f>IF('WA_Fn-UseC_-HR-Employee-Attriti'!C162="Travel_Frequently",1,0)</f>
        <v>0</v>
      </c>
      <c r="G168">
        <f>IF('WA_Fn-UseC_-HR-Employee-Attriti'!C162="Non-Travel",1,0)</f>
        <v>0</v>
      </c>
      <c r="H168">
        <v>1256</v>
      </c>
      <c r="I168">
        <f>IF('WA_Fn-UseC_-HR-Employee-Attriti'!E162="Sales",1,0)</f>
        <v>0</v>
      </c>
      <c r="J168">
        <f>IF('WA_Fn-UseC_-HR-Employee-Attriti'!E162="Research &amp; Development",1,0)</f>
        <v>1</v>
      </c>
      <c r="K168">
        <f>IF('WA_Fn-UseC_-HR-Employee-Attriti'!E162="Human Resources",1,0)</f>
        <v>0</v>
      </c>
      <c r="L168">
        <v>19</v>
      </c>
      <c r="M168">
        <v>1</v>
      </c>
      <c r="N168">
        <f>IF('WA_Fn-UseC_-HR-Employee-Attriti'!H162="Life Sciences",1,0)</f>
        <v>0</v>
      </c>
      <c r="O168">
        <f>IF('WA_Fn-UseC_-HR-Employee-Attriti'!H162="Human Resources",1,0)</f>
        <v>0</v>
      </c>
      <c r="P168">
        <f>IF('WA_Fn-UseC_-HR-Employee-Attriti'!H162="Marketing",1,0)</f>
        <v>0</v>
      </c>
      <c r="Q168">
        <f>IF('WA_Fn-UseC_-HR-Employee-Attriti'!H162="Medical",1,0)</f>
        <v>1</v>
      </c>
      <c r="R168">
        <f>IF('WA_Fn-UseC_-HR-Employee-Attriti'!H162="Other",1,0)</f>
        <v>0</v>
      </c>
      <c r="S168">
        <f>IF('WA_Fn-UseC_-HR-Employee-Attriti'!H162="Technical Degree",1,0)</f>
        <v>0</v>
      </c>
      <c r="T168">
        <v>3</v>
      </c>
      <c r="U168">
        <v>80</v>
      </c>
      <c r="V168">
        <v>3</v>
      </c>
      <c r="W168">
        <v>1</v>
      </c>
      <c r="X168">
        <f>IF('WA_Fn-UseC_-HR-Employee-Attriti'!P162="Healthcare Representative",1,0)</f>
        <v>0</v>
      </c>
      <c r="Y168">
        <f>IF('WA_Fn-UseC_-HR-Employee-Attriti'!P162="Human Resources",1,0)</f>
        <v>0</v>
      </c>
      <c r="Z168">
        <f>IF('WA_Fn-UseC_-HR-Employee-Attriti'!P162="Laboratory Technician",1,0)</f>
        <v>0</v>
      </c>
      <c r="AA168">
        <f>IF('WA_Fn-UseC_-HR-Employee-Attriti'!P162="Manager",1,0)</f>
        <v>0</v>
      </c>
      <c r="AB168">
        <f>IF('WA_Fn-UseC_-HR-Employee-Attriti'!P162="Manufacturing Director",1,0)</f>
        <v>0</v>
      </c>
      <c r="AC168">
        <f>IF('WA_Fn-UseC_-HR-Employee-Attriti'!P162="Research Director",1,0)</f>
        <v>0</v>
      </c>
      <c r="AD168">
        <f>IF('WA_Fn-UseC_-HR-Employee-Attriti'!P162="Research Scientist",1,0)</f>
        <v>1</v>
      </c>
      <c r="AE168">
        <f>IF('WA_Fn-UseC_-HR-Employee-Attriti'!P162="Sales Executive",1,0)</f>
        <v>0</v>
      </c>
      <c r="AF168">
        <f>IF('WA_Fn-UseC_-HR-Employee-Attriti'!P162="Sales Representative",1,0)</f>
        <v>0</v>
      </c>
      <c r="AG168">
        <v>4</v>
      </c>
      <c r="AH168">
        <f>IF('WA_Fn-UseC_-HR-Employee-Attriti'!R162="Divorced",1,0)</f>
        <v>0</v>
      </c>
      <c r="AI168">
        <f>IF('WA_Fn-UseC_-HR-Employee-Attriti'!R162="Married",1,0)</f>
        <v>1</v>
      </c>
      <c r="AJ168">
        <f>IF('WA_Fn-UseC_-HR-Employee-Attriti'!R162="Single",1,0)</f>
        <v>0</v>
      </c>
      <c r="AK168">
        <v>2323</v>
      </c>
      <c r="AL168">
        <v>11992</v>
      </c>
      <c r="AM168">
        <v>1</v>
      </c>
      <c r="AN168">
        <f>IF('WA_Fn-UseC_-HR-Employee-Attriti'!W162="Yes",1,0)</f>
        <v>0</v>
      </c>
      <c r="AO168">
        <v>24</v>
      </c>
      <c r="AP168">
        <v>4</v>
      </c>
      <c r="AQ168">
        <v>1</v>
      </c>
      <c r="AR168">
        <v>2</v>
      </c>
      <c r="AS168">
        <v>2</v>
      </c>
      <c r="AT168">
        <v>6</v>
      </c>
      <c r="AU168">
        <v>3</v>
      </c>
      <c r="AV168">
        <v>2</v>
      </c>
      <c r="AW168">
        <v>2</v>
      </c>
      <c r="AX168">
        <v>2</v>
      </c>
      <c r="AY168">
        <v>2</v>
      </c>
      <c r="AZ168">
        <v>1</v>
      </c>
      <c r="BB168">
        <f>IF('WA_Fn-UseC_-HR-Employee-Attriti'!B162="Yes",1,0)</f>
        <v>0</v>
      </c>
    </row>
    <row r="169" spans="1:54" x14ac:dyDescent="0.25">
      <c r="A169">
        <v>162</v>
      </c>
      <c r="B169">
        <f>IF('WA_Fn-UseC_-HR-Employee-Attriti'!L163="Male",1,0)</f>
        <v>1</v>
      </c>
      <c r="C169">
        <f>IF('WA_Fn-UseC_-HR-Employee-Attriti'!L163="Female",1,0)</f>
        <v>0</v>
      </c>
      <c r="D169">
        <v>27</v>
      </c>
      <c r="E169">
        <f>IF('WA_Fn-UseC_-HR-Employee-Attriti'!C163="Travel_Rarely",1,0)</f>
        <v>0</v>
      </c>
      <c r="F169">
        <f>IF('WA_Fn-UseC_-HR-Employee-Attriti'!C163="Travel_Frequently",1,0)</f>
        <v>0</v>
      </c>
      <c r="G169">
        <f>IF('WA_Fn-UseC_-HR-Employee-Attriti'!C163="Non-Travel",1,0)</f>
        <v>1</v>
      </c>
      <c r="H169">
        <v>691</v>
      </c>
      <c r="I169">
        <f>IF('WA_Fn-UseC_-HR-Employee-Attriti'!E163="Sales",1,0)</f>
        <v>0</v>
      </c>
      <c r="J169">
        <f>IF('WA_Fn-UseC_-HR-Employee-Attriti'!E163="Research &amp; Development",1,0)</f>
        <v>1</v>
      </c>
      <c r="K169">
        <f>IF('WA_Fn-UseC_-HR-Employee-Attriti'!E163="Human Resources",1,0)</f>
        <v>0</v>
      </c>
      <c r="L169">
        <v>9</v>
      </c>
      <c r="M169">
        <v>3</v>
      </c>
      <c r="N169">
        <f>IF('WA_Fn-UseC_-HR-Employee-Attriti'!H163="Life Sciences",1,0)</f>
        <v>0</v>
      </c>
      <c r="O169">
        <f>IF('WA_Fn-UseC_-HR-Employee-Attriti'!H163="Human Resources",1,0)</f>
        <v>0</v>
      </c>
      <c r="P169">
        <f>IF('WA_Fn-UseC_-HR-Employee-Attriti'!H163="Marketing",1,0)</f>
        <v>0</v>
      </c>
      <c r="Q169">
        <f>IF('WA_Fn-UseC_-HR-Employee-Attriti'!H163="Medical",1,0)</f>
        <v>1</v>
      </c>
      <c r="R169">
        <f>IF('WA_Fn-UseC_-HR-Employee-Attriti'!H163="Other",1,0)</f>
        <v>0</v>
      </c>
      <c r="S169">
        <f>IF('WA_Fn-UseC_-HR-Employee-Attriti'!H163="Technical Degree",1,0)</f>
        <v>0</v>
      </c>
      <c r="T169">
        <v>4</v>
      </c>
      <c r="U169">
        <v>57</v>
      </c>
      <c r="V169">
        <v>3</v>
      </c>
      <c r="W169">
        <v>1</v>
      </c>
      <c r="X169">
        <f>IF('WA_Fn-UseC_-HR-Employee-Attriti'!P163="Healthcare Representative",1,0)</f>
        <v>0</v>
      </c>
      <c r="Y169">
        <f>IF('WA_Fn-UseC_-HR-Employee-Attriti'!P163="Human Resources",1,0)</f>
        <v>0</v>
      </c>
      <c r="Z169">
        <f>IF('WA_Fn-UseC_-HR-Employee-Attriti'!P163="Laboratory Technician",1,0)</f>
        <v>0</v>
      </c>
      <c r="AA169">
        <f>IF('WA_Fn-UseC_-HR-Employee-Attriti'!P163="Manager",1,0)</f>
        <v>0</v>
      </c>
      <c r="AB169">
        <f>IF('WA_Fn-UseC_-HR-Employee-Attriti'!P163="Manufacturing Director",1,0)</f>
        <v>0</v>
      </c>
      <c r="AC169">
        <f>IF('WA_Fn-UseC_-HR-Employee-Attriti'!P163="Research Director",1,0)</f>
        <v>0</v>
      </c>
      <c r="AD169">
        <f>IF('WA_Fn-UseC_-HR-Employee-Attriti'!P163="Research Scientist",1,0)</f>
        <v>1</v>
      </c>
      <c r="AE169">
        <f>IF('WA_Fn-UseC_-HR-Employee-Attriti'!P163="Sales Executive",1,0)</f>
        <v>0</v>
      </c>
      <c r="AF169">
        <f>IF('WA_Fn-UseC_-HR-Employee-Attriti'!P163="Sales Representative",1,0)</f>
        <v>0</v>
      </c>
      <c r="AG169">
        <v>2</v>
      </c>
      <c r="AH169">
        <f>IF('WA_Fn-UseC_-HR-Employee-Attriti'!R163="Divorced",1,0)</f>
        <v>1</v>
      </c>
      <c r="AI169">
        <f>IF('WA_Fn-UseC_-HR-Employee-Attriti'!R163="Married",1,0)</f>
        <v>0</v>
      </c>
      <c r="AJ169">
        <f>IF('WA_Fn-UseC_-HR-Employee-Attriti'!R163="Single",1,0)</f>
        <v>0</v>
      </c>
      <c r="AK169">
        <v>2024</v>
      </c>
      <c r="AL169">
        <v>5970</v>
      </c>
      <c r="AM169">
        <v>6</v>
      </c>
      <c r="AN169">
        <f>IF('WA_Fn-UseC_-HR-Employee-Attriti'!W163="Yes",1,0)</f>
        <v>0</v>
      </c>
      <c r="AO169">
        <v>18</v>
      </c>
      <c r="AP169">
        <v>3</v>
      </c>
      <c r="AQ169">
        <v>4</v>
      </c>
      <c r="AR169">
        <v>1</v>
      </c>
      <c r="AS169">
        <v>6</v>
      </c>
      <c r="AT169">
        <v>1</v>
      </c>
      <c r="AU169">
        <v>1</v>
      </c>
      <c r="AV169">
        <v>2</v>
      </c>
      <c r="AW169">
        <v>2</v>
      </c>
      <c r="AX169">
        <v>2</v>
      </c>
      <c r="AY169">
        <v>2</v>
      </c>
      <c r="AZ169">
        <v>1</v>
      </c>
      <c r="BB169">
        <f>IF('WA_Fn-UseC_-HR-Employee-Attriti'!B163="Yes",1,0)</f>
        <v>0</v>
      </c>
    </row>
    <row r="170" spans="1:54" x14ac:dyDescent="0.25">
      <c r="A170">
        <v>163</v>
      </c>
      <c r="B170">
        <f>IF('WA_Fn-UseC_-HR-Employee-Attriti'!L164="Male",1,0)</f>
        <v>1</v>
      </c>
      <c r="C170">
        <f>IF('WA_Fn-UseC_-HR-Employee-Attriti'!L164="Female",1,0)</f>
        <v>0</v>
      </c>
      <c r="D170">
        <v>28</v>
      </c>
      <c r="E170">
        <f>IF('WA_Fn-UseC_-HR-Employee-Attriti'!C164="Travel_Rarely",1,0)</f>
        <v>1</v>
      </c>
      <c r="F170">
        <f>IF('WA_Fn-UseC_-HR-Employee-Attriti'!C164="Travel_Frequently",1,0)</f>
        <v>0</v>
      </c>
      <c r="G170">
        <f>IF('WA_Fn-UseC_-HR-Employee-Attriti'!C164="Non-Travel",1,0)</f>
        <v>0</v>
      </c>
      <c r="H170">
        <v>440</v>
      </c>
      <c r="I170">
        <f>IF('WA_Fn-UseC_-HR-Employee-Attriti'!E164="Sales",1,0)</f>
        <v>0</v>
      </c>
      <c r="J170">
        <f>IF('WA_Fn-UseC_-HR-Employee-Attriti'!E164="Research &amp; Development",1,0)</f>
        <v>1</v>
      </c>
      <c r="K170">
        <f>IF('WA_Fn-UseC_-HR-Employee-Attriti'!E164="Human Resources",1,0)</f>
        <v>0</v>
      </c>
      <c r="L170">
        <v>21</v>
      </c>
      <c r="M170">
        <v>3</v>
      </c>
      <c r="N170">
        <f>IF('WA_Fn-UseC_-HR-Employee-Attriti'!H164="Life Sciences",1,0)</f>
        <v>0</v>
      </c>
      <c r="O170">
        <f>IF('WA_Fn-UseC_-HR-Employee-Attriti'!H164="Human Resources",1,0)</f>
        <v>0</v>
      </c>
      <c r="P170">
        <f>IF('WA_Fn-UseC_-HR-Employee-Attriti'!H164="Marketing",1,0)</f>
        <v>0</v>
      </c>
      <c r="Q170">
        <f>IF('WA_Fn-UseC_-HR-Employee-Attriti'!H164="Medical",1,0)</f>
        <v>1</v>
      </c>
      <c r="R170">
        <f>IF('WA_Fn-UseC_-HR-Employee-Attriti'!H164="Other",1,0)</f>
        <v>0</v>
      </c>
      <c r="S170">
        <f>IF('WA_Fn-UseC_-HR-Employee-Attriti'!H164="Technical Degree",1,0)</f>
        <v>0</v>
      </c>
      <c r="T170">
        <v>3</v>
      </c>
      <c r="U170">
        <v>42</v>
      </c>
      <c r="V170">
        <v>3</v>
      </c>
      <c r="W170">
        <v>1</v>
      </c>
      <c r="X170">
        <f>IF('WA_Fn-UseC_-HR-Employee-Attriti'!P164="Healthcare Representative",1,0)</f>
        <v>0</v>
      </c>
      <c r="Y170">
        <f>IF('WA_Fn-UseC_-HR-Employee-Attriti'!P164="Human Resources",1,0)</f>
        <v>0</v>
      </c>
      <c r="Z170">
        <f>IF('WA_Fn-UseC_-HR-Employee-Attriti'!P164="Laboratory Technician",1,0)</f>
        <v>0</v>
      </c>
      <c r="AA170">
        <f>IF('WA_Fn-UseC_-HR-Employee-Attriti'!P164="Manager",1,0)</f>
        <v>0</v>
      </c>
      <c r="AB170">
        <f>IF('WA_Fn-UseC_-HR-Employee-Attriti'!P164="Manufacturing Director",1,0)</f>
        <v>0</v>
      </c>
      <c r="AC170">
        <f>IF('WA_Fn-UseC_-HR-Employee-Attriti'!P164="Research Director",1,0)</f>
        <v>0</v>
      </c>
      <c r="AD170">
        <f>IF('WA_Fn-UseC_-HR-Employee-Attriti'!P164="Research Scientist",1,0)</f>
        <v>1</v>
      </c>
      <c r="AE170">
        <f>IF('WA_Fn-UseC_-HR-Employee-Attriti'!P164="Sales Executive",1,0)</f>
        <v>0</v>
      </c>
      <c r="AF170">
        <f>IF('WA_Fn-UseC_-HR-Employee-Attriti'!P164="Sales Representative",1,0)</f>
        <v>0</v>
      </c>
      <c r="AG170">
        <v>4</v>
      </c>
      <c r="AH170">
        <f>IF('WA_Fn-UseC_-HR-Employee-Attriti'!R164="Divorced",1,0)</f>
        <v>0</v>
      </c>
      <c r="AI170">
        <f>IF('WA_Fn-UseC_-HR-Employee-Attriti'!R164="Married",1,0)</f>
        <v>1</v>
      </c>
      <c r="AJ170">
        <f>IF('WA_Fn-UseC_-HR-Employee-Attriti'!R164="Single",1,0)</f>
        <v>0</v>
      </c>
      <c r="AK170">
        <v>2713</v>
      </c>
      <c r="AL170">
        <v>6672</v>
      </c>
      <c r="AM170">
        <v>1</v>
      </c>
      <c r="AN170">
        <f>IF('WA_Fn-UseC_-HR-Employee-Attriti'!W164="Yes",1,0)</f>
        <v>0</v>
      </c>
      <c r="AO170">
        <v>11</v>
      </c>
      <c r="AP170">
        <v>3</v>
      </c>
      <c r="AQ170">
        <v>3</v>
      </c>
      <c r="AR170">
        <v>1</v>
      </c>
      <c r="AS170">
        <v>5</v>
      </c>
      <c r="AT170">
        <v>2</v>
      </c>
      <c r="AU170">
        <v>1</v>
      </c>
      <c r="AV170">
        <v>5</v>
      </c>
      <c r="AW170">
        <v>2</v>
      </c>
      <c r="AX170">
        <v>0</v>
      </c>
      <c r="AY170">
        <v>2</v>
      </c>
      <c r="AZ170">
        <v>1</v>
      </c>
      <c r="BB170">
        <f>IF('WA_Fn-UseC_-HR-Employee-Attriti'!B164="Yes",1,0)</f>
        <v>0</v>
      </c>
    </row>
    <row r="171" spans="1:54" x14ac:dyDescent="0.25">
      <c r="A171">
        <v>164</v>
      </c>
      <c r="B171">
        <f>IF('WA_Fn-UseC_-HR-Employee-Attriti'!L165="Male",1,0)</f>
        <v>1</v>
      </c>
      <c r="C171">
        <f>IF('WA_Fn-UseC_-HR-Employee-Attriti'!L165="Female",1,0)</f>
        <v>0</v>
      </c>
      <c r="D171">
        <v>57</v>
      </c>
      <c r="E171">
        <f>IF('WA_Fn-UseC_-HR-Employee-Attriti'!C165="Travel_Rarely",1,0)</f>
        <v>1</v>
      </c>
      <c r="F171">
        <f>IF('WA_Fn-UseC_-HR-Employee-Attriti'!C165="Travel_Frequently",1,0)</f>
        <v>0</v>
      </c>
      <c r="G171">
        <f>IF('WA_Fn-UseC_-HR-Employee-Attriti'!C165="Non-Travel",1,0)</f>
        <v>0</v>
      </c>
      <c r="H171">
        <v>334</v>
      </c>
      <c r="I171">
        <f>IF('WA_Fn-UseC_-HR-Employee-Attriti'!E165="Sales",1,0)</f>
        <v>0</v>
      </c>
      <c r="J171">
        <f>IF('WA_Fn-UseC_-HR-Employee-Attriti'!E165="Research &amp; Development",1,0)</f>
        <v>1</v>
      </c>
      <c r="K171">
        <f>IF('WA_Fn-UseC_-HR-Employee-Attriti'!E165="Human Resources",1,0)</f>
        <v>0</v>
      </c>
      <c r="L171">
        <v>24</v>
      </c>
      <c r="M171">
        <v>2</v>
      </c>
      <c r="N171">
        <f>IF('WA_Fn-UseC_-HR-Employee-Attriti'!H165="Life Sciences",1,0)</f>
        <v>1</v>
      </c>
      <c r="O171">
        <f>IF('WA_Fn-UseC_-HR-Employee-Attriti'!H165="Human Resources",1,0)</f>
        <v>0</v>
      </c>
      <c r="P171">
        <f>IF('WA_Fn-UseC_-HR-Employee-Attriti'!H165="Marketing",1,0)</f>
        <v>0</v>
      </c>
      <c r="Q171">
        <f>IF('WA_Fn-UseC_-HR-Employee-Attriti'!H165="Medical",1,0)</f>
        <v>0</v>
      </c>
      <c r="R171">
        <f>IF('WA_Fn-UseC_-HR-Employee-Attriti'!H165="Other",1,0)</f>
        <v>0</v>
      </c>
      <c r="S171">
        <f>IF('WA_Fn-UseC_-HR-Employee-Attriti'!H165="Technical Degree",1,0)</f>
        <v>0</v>
      </c>
      <c r="T171">
        <v>3</v>
      </c>
      <c r="U171">
        <v>83</v>
      </c>
      <c r="V171">
        <v>4</v>
      </c>
      <c r="W171">
        <v>3</v>
      </c>
      <c r="X171">
        <f>IF('WA_Fn-UseC_-HR-Employee-Attriti'!P165="Healthcare Representative",1,0)</f>
        <v>1</v>
      </c>
      <c r="Y171">
        <f>IF('WA_Fn-UseC_-HR-Employee-Attriti'!P165="Human Resources",1,0)</f>
        <v>0</v>
      </c>
      <c r="Z171">
        <f>IF('WA_Fn-UseC_-HR-Employee-Attriti'!P165="Laboratory Technician",1,0)</f>
        <v>0</v>
      </c>
      <c r="AA171">
        <f>IF('WA_Fn-UseC_-HR-Employee-Attriti'!P165="Manager",1,0)</f>
        <v>0</v>
      </c>
      <c r="AB171">
        <f>IF('WA_Fn-UseC_-HR-Employee-Attriti'!P165="Manufacturing Director",1,0)</f>
        <v>0</v>
      </c>
      <c r="AC171">
        <f>IF('WA_Fn-UseC_-HR-Employee-Attriti'!P165="Research Director",1,0)</f>
        <v>0</v>
      </c>
      <c r="AD171">
        <f>IF('WA_Fn-UseC_-HR-Employee-Attriti'!P165="Research Scientist",1,0)</f>
        <v>0</v>
      </c>
      <c r="AE171">
        <f>IF('WA_Fn-UseC_-HR-Employee-Attriti'!P165="Sales Executive",1,0)</f>
        <v>0</v>
      </c>
      <c r="AF171">
        <f>IF('WA_Fn-UseC_-HR-Employee-Attriti'!P165="Sales Representative",1,0)</f>
        <v>0</v>
      </c>
      <c r="AG171">
        <v>4</v>
      </c>
      <c r="AH171">
        <f>IF('WA_Fn-UseC_-HR-Employee-Attriti'!R165="Divorced",1,0)</f>
        <v>1</v>
      </c>
      <c r="AI171">
        <f>IF('WA_Fn-UseC_-HR-Employee-Attriti'!R165="Married",1,0)</f>
        <v>0</v>
      </c>
      <c r="AJ171">
        <f>IF('WA_Fn-UseC_-HR-Employee-Attriti'!R165="Single",1,0)</f>
        <v>0</v>
      </c>
      <c r="AK171">
        <v>9439</v>
      </c>
      <c r="AL171">
        <v>23402</v>
      </c>
      <c r="AM171">
        <v>3</v>
      </c>
      <c r="AN171">
        <f>IF('WA_Fn-UseC_-HR-Employee-Attriti'!W165="Yes",1,0)</f>
        <v>1</v>
      </c>
      <c r="AO171">
        <v>16</v>
      </c>
      <c r="AP171">
        <v>3</v>
      </c>
      <c r="AQ171">
        <v>2</v>
      </c>
      <c r="AR171">
        <v>1</v>
      </c>
      <c r="AS171">
        <v>12</v>
      </c>
      <c r="AT171">
        <v>2</v>
      </c>
      <c r="AU171">
        <v>1</v>
      </c>
      <c r="AV171">
        <v>5</v>
      </c>
      <c r="AW171">
        <v>3</v>
      </c>
      <c r="AX171">
        <v>1</v>
      </c>
      <c r="AY171">
        <v>4</v>
      </c>
      <c r="AZ171">
        <v>1</v>
      </c>
      <c r="BB171">
        <f>IF('WA_Fn-UseC_-HR-Employee-Attriti'!B165="Yes",1,0)</f>
        <v>0</v>
      </c>
    </row>
    <row r="172" spans="1:54" x14ac:dyDescent="0.25">
      <c r="A172">
        <v>165</v>
      </c>
      <c r="B172">
        <f>IF('WA_Fn-UseC_-HR-Employee-Attriti'!L166="Male",1,0)</f>
        <v>1</v>
      </c>
      <c r="C172">
        <f>IF('WA_Fn-UseC_-HR-Employee-Attriti'!L166="Female",1,0)</f>
        <v>0</v>
      </c>
      <c r="D172">
        <v>27</v>
      </c>
      <c r="E172">
        <f>IF('WA_Fn-UseC_-HR-Employee-Attriti'!C166="Travel_Rarely",1,0)</f>
        <v>0</v>
      </c>
      <c r="F172">
        <f>IF('WA_Fn-UseC_-HR-Employee-Attriti'!C166="Travel_Frequently",1,0)</f>
        <v>0</v>
      </c>
      <c r="G172">
        <f>IF('WA_Fn-UseC_-HR-Employee-Attriti'!C166="Non-Travel",1,0)</f>
        <v>1</v>
      </c>
      <c r="H172">
        <v>1450</v>
      </c>
      <c r="I172">
        <f>IF('WA_Fn-UseC_-HR-Employee-Attriti'!E166="Sales",1,0)</f>
        <v>0</v>
      </c>
      <c r="J172">
        <f>IF('WA_Fn-UseC_-HR-Employee-Attriti'!E166="Research &amp; Development",1,0)</f>
        <v>1</v>
      </c>
      <c r="K172">
        <f>IF('WA_Fn-UseC_-HR-Employee-Attriti'!E166="Human Resources",1,0)</f>
        <v>0</v>
      </c>
      <c r="L172">
        <v>3</v>
      </c>
      <c r="M172">
        <v>3</v>
      </c>
      <c r="N172">
        <f>IF('WA_Fn-UseC_-HR-Employee-Attriti'!H166="Life Sciences",1,0)</f>
        <v>0</v>
      </c>
      <c r="O172">
        <f>IF('WA_Fn-UseC_-HR-Employee-Attriti'!H166="Human Resources",1,0)</f>
        <v>0</v>
      </c>
      <c r="P172">
        <f>IF('WA_Fn-UseC_-HR-Employee-Attriti'!H166="Marketing",1,0)</f>
        <v>0</v>
      </c>
      <c r="Q172">
        <f>IF('WA_Fn-UseC_-HR-Employee-Attriti'!H166="Medical",1,0)</f>
        <v>1</v>
      </c>
      <c r="R172">
        <f>IF('WA_Fn-UseC_-HR-Employee-Attriti'!H166="Other",1,0)</f>
        <v>0</v>
      </c>
      <c r="S172">
        <f>IF('WA_Fn-UseC_-HR-Employee-Attriti'!H166="Technical Degree",1,0)</f>
        <v>0</v>
      </c>
      <c r="T172">
        <v>3</v>
      </c>
      <c r="U172">
        <v>79</v>
      </c>
      <c r="V172">
        <v>2</v>
      </c>
      <c r="W172">
        <v>1</v>
      </c>
      <c r="X172">
        <f>IF('WA_Fn-UseC_-HR-Employee-Attriti'!P166="Healthcare Representative",1,0)</f>
        <v>0</v>
      </c>
      <c r="Y172">
        <f>IF('WA_Fn-UseC_-HR-Employee-Attriti'!P166="Human Resources",1,0)</f>
        <v>0</v>
      </c>
      <c r="Z172">
        <f>IF('WA_Fn-UseC_-HR-Employee-Attriti'!P166="Laboratory Technician",1,0)</f>
        <v>0</v>
      </c>
      <c r="AA172">
        <f>IF('WA_Fn-UseC_-HR-Employee-Attriti'!P166="Manager",1,0)</f>
        <v>0</v>
      </c>
      <c r="AB172">
        <f>IF('WA_Fn-UseC_-HR-Employee-Attriti'!P166="Manufacturing Director",1,0)</f>
        <v>0</v>
      </c>
      <c r="AC172">
        <f>IF('WA_Fn-UseC_-HR-Employee-Attriti'!P166="Research Director",1,0)</f>
        <v>0</v>
      </c>
      <c r="AD172">
        <f>IF('WA_Fn-UseC_-HR-Employee-Attriti'!P166="Research Scientist",1,0)</f>
        <v>1</v>
      </c>
      <c r="AE172">
        <f>IF('WA_Fn-UseC_-HR-Employee-Attriti'!P166="Sales Executive",1,0)</f>
        <v>0</v>
      </c>
      <c r="AF172">
        <f>IF('WA_Fn-UseC_-HR-Employee-Attriti'!P166="Sales Representative",1,0)</f>
        <v>0</v>
      </c>
      <c r="AG172">
        <v>3</v>
      </c>
      <c r="AH172">
        <f>IF('WA_Fn-UseC_-HR-Employee-Attriti'!R166="Divorced",1,0)</f>
        <v>1</v>
      </c>
      <c r="AI172">
        <f>IF('WA_Fn-UseC_-HR-Employee-Attriti'!R166="Married",1,0)</f>
        <v>0</v>
      </c>
      <c r="AJ172">
        <f>IF('WA_Fn-UseC_-HR-Employee-Attriti'!R166="Single",1,0)</f>
        <v>0</v>
      </c>
      <c r="AK172">
        <v>2566</v>
      </c>
      <c r="AL172">
        <v>25326</v>
      </c>
      <c r="AM172">
        <v>1</v>
      </c>
      <c r="AN172">
        <f>IF('WA_Fn-UseC_-HR-Employee-Attriti'!W166="Yes",1,0)</f>
        <v>1</v>
      </c>
      <c r="AO172">
        <v>15</v>
      </c>
      <c r="AP172">
        <v>3</v>
      </c>
      <c r="AQ172">
        <v>4</v>
      </c>
      <c r="AR172">
        <v>1</v>
      </c>
      <c r="AS172">
        <v>1</v>
      </c>
      <c r="AT172">
        <v>2</v>
      </c>
      <c r="AU172">
        <v>2</v>
      </c>
      <c r="AV172">
        <v>1</v>
      </c>
      <c r="AW172">
        <v>1</v>
      </c>
      <c r="AX172">
        <v>0</v>
      </c>
      <c r="AY172">
        <v>1</v>
      </c>
      <c r="AZ172">
        <v>1</v>
      </c>
      <c r="BB172">
        <f>IF('WA_Fn-UseC_-HR-Employee-Attriti'!B166="Yes",1,0)</f>
        <v>0</v>
      </c>
    </row>
    <row r="173" spans="1:54" x14ac:dyDescent="0.25">
      <c r="A173">
        <v>166</v>
      </c>
      <c r="B173">
        <f>IF('WA_Fn-UseC_-HR-Employee-Attriti'!L167="Male",1,0)</f>
        <v>0</v>
      </c>
      <c r="C173">
        <f>IF('WA_Fn-UseC_-HR-Employee-Attriti'!L167="Female",1,0)</f>
        <v>1</v>
      </c>
      <c r="D173">
        <v>50</v>
      </c>
      <c r="E173">
        <f>IF('WA_Fn-UseC_-HR-Employee-Attriti'!C167="Travel_Rarely",1,0)</f>
        <v>1</v>
      </c>
      <c r="F173">
        <f>IF('WA_Fn-UseC_-HR-Employee-Attriti'!C167="Travel_Frequently",1,0)</f>
        <v>0</v>
      </c>
      <c r="G173">
        <f>IF('WA_Fn-UseC_-HR-Employee-Attriti'!C167="Non-Travel",1,0)</f>
        <v>0</v>
      </c>
      <c r="H173">
        <v>1452</v>
      </c>
      <c r="I173">
        <f>IF('WA_Fn-UseC_-HR-Employee-Attriti'!E167="Sales",1,0)</f>
        <v>0</v>
      </c>
      <c r="J173">
        <f>IF('WA_Fn-UseC_-HR-Employee-Attriti'!E167="Research &amp; Development",1,0)</f>
        <v>1</v>
      </c>
      <c r="K173">
        <f>IF('WA_Fn-UseC_-HR-Employee-Attriti'!E167="Human Resources",1,0)</f>
        <v>0</v>
      </c>
      <c r="L173">
        <v>11</v>
      </c>
      <c r="M173">
        <v>3</v>
      </c>
      <c r="N173">
        <f>IF('WA_Fn-UseC_-HR-Employee-Attriti'!H167="Life Sciences",1,0)</f>
        <v>1</v>
      </c>
      <c r="O173">
        <f>IF('WA_Fn-UseC_-HR-Employee-Attriti'!H167="Human Resources",1,0)</f>
        <v>0</v>
      </c>
      <c r="P173">
        <f>IF('WA_Fn-UseC_-HR-Employee-Attriti'!H167="Marketing",1,0)</f>
        <v>0</v>
      </c>
      <c r="Q173">
        <f>IF('WA_Fn-UseC_-HR-Employee-Attriti'!H167="Medical",1,0)</f>
        <v>0</v>
      </c>
      <c r="R173">
        <f>IF('WA_Fn-UseC_-HR-Employee-Attriti'!H167="Other",1,0)</f>
        <v>0</v>
      </c>
      <c r="S173">
        <f>IF('WA_Fn-UseC_-HR-Employee-Attriti'!H167="Technical Degree",1,0)</f>
        <v>0</v>
      </c>
      <c r="T173">
        <v>3</v>
      </c>
      <c r="U173">
        <v>53</v>
      </c>
      <c r="V173">
        <v>3</v>
      </c>
      <c r="W173">
        <v>5</v>
      </c>
      <c r="X173">
        <f>IF('WA_Fn-UseC_-HR-Employee-Attriti'!P167="Healthcare Representative",1,0)</f>
        <v>0</v>
      </c>
      <c r="Y173">
        <f>IF('WA_Fn-UseC_-HR-Employee-Attriti'!P167="Human Resources",1,0)</f>
        <v>0</v>
      </c>
      <c r="Z173">
        <f>IF('WA_Fn-UseC_-HR-Employee-Attriti'!P167="Laboratory Technician",1,0)</f>
        <v>0</v>
      </c>
      <c r="AA173">
        <f>IF('WA_Fn-UseC_-HR-Employee-Attriti'!P167="Manager",1,0)</f>
        <v>1</v>
      </c>
      <c r="AB173">
        <f>IF('WA_Fn-UseC_-HR-Employee-Attriti'!P167="Manufacturing Director",1,0)</f>
        <v>0</v>
      </c>
      <c r="AC173">
        <f>IF('WA_Fn-UseC_-HR-Employee-Attriti'!P167="Research Director",1,0)</f>
        <v>0</v>
      </c>
      <c r="AD173">
        <f>IF('WA_Fn-UseC_-HR-Employee-Attriti'!P167="Research Scientist",1,0)</f>
        <v>0</v>
      </c>
      <c r="AE173">
        <f>IF('WA_Fn-UseC_-HR-Employee-Attriti'!P167="Sales Executive",1,0)</f>
        <v>0</v>
      </c>
      <c r="AF173">
        <f>IF('WA_Fn-UseC_-HR-Employee-Attriti'!P167="Sales Representative",1,0)</f>
        <v>0</v>
      </c>
      <c r="AG173">
        <v>2</v>
      </c>
      <c r="AH173">
        <f>IF('WA_Fn-UseC_-HR-Employee-Attriti'!R167="Divorced",1,0)</f>
        <v>0</v>
      </c>
      <c r="AI173">
        <f>IF('WA_Fn-UseC_-HR-Employee-Attriti'!R167="Married",1,0)</f>
        <v>0</v>
      </c>
      <c r="AJ173">
        <f>IF('WA_Fn-UseC_-HR-Employee-Attriti'!R167="Single",1,0)</f>
        <v>1</v>
      </c>
      <c r="AK173">
        <v>19926</v>
      </c>
      <c r="AL173">
        <v>17053</v>
      </c>
      <c r="AM173">
        <v>3</v>
      </c>
      <c r="AN173">
        <f>IF('WA_Fn-UseC_-HR-Employee-Attriti'!W167="Yes",1,0)</f>
        <v>0</v>
      </c>
      <c r="AO173">
        <v>15</v>
      </c>
      <c r="AP173">
        <v>3</v>
      </c>
      <c r="AQ173">
        <v>2</v>
      </c>
      <c r="AR173">
        <v>0</v>
      </c>
      <c r="AS173">
        <v>21</v>
      </c>
      <c r="AT173">
        <v>5</v>
      </c>
      <c r="AU173">
        <v>3</v>
      </c>
      <c r="AV173">
        <v>5</v>
      </c>
      <c r="AW173">
        <v>4</v>
      </c>
      <c r="AX173">
        <v>4</v>
      </c>
      <c r="AY173">
        <v>4</v>
      </c>
      <c r="AZ173">
        <v>1</v>
      </c>
      <c r="BB173">
        <f>IF('WA_Fn-UseC_-HR-Employee-Attriti'!B167="Yes",1,0)</f>
        <v>0</v>
      </c>
    </row>
    <row r="174" spans="1:54" x14ac:dyDescent="0.25">
      <c r="A174">
        <v>167</v>
      </c>
      <c r="B174">
        <f>IF('WA_Fn-UseC_-HR-Employee-Attriti'!L168="Male",1,0)</f>
        <v>1</v>
      </c>
      <c r="C174">
        <f>IF('WA_Fn-UseC_-HR-Employee-Attriti'!L168="Female",1,0)</f>
        <v>0</v>
      </c>
      <c r="D174">
        <v>41</v>
      </c>
      <c r="E174">
        <f>IF('WA_Fn-UseC_-HR-Employee-Attriti'!C168="Travel_Rarely",1,0)</f>
        <v>1</v>
      </c>
      <c r="F174">
        <f>IF('WA_Fn-UseC_-HR-Employee-Attriti'!C168="Travel_Frequently",1,0)</f>
        <v>0</v>
      </c>
      <c r="G174">
        <f>IF('WA_Fn-UseC_-HR-Employee-Attriti'!C168="Non-Travel",1,0)</f>
        <v>0</v>
      </c>
      <c r="H174">
        <v>465</v>
      </c>
      <c r="I174">
        <f>IF('WA_Fn-UseC_-HR-Employee-Attriti'!E168="Sales",1,0)</f>
        <v>0</v>
      </c>
      <c r="J174">
        <f>IF('WA_Fn-UseC_-HR-Employee-Attriti'!E168="Research &amp; Development",1,0)</f>
        <v>1</v>
      </c>
      <c r="K174">
        <f>IF('WA_Fn-UseC_-HR-Employee-Attriti'!E168="Human Resources",1,0)</f>
        <v>0</v>
      </c>
      <c r="L174">
        <v>14</v>
      </c>
      <c r="M174">
        <v>3</v>
      </c>
      <c r="N174">
        <f>IF('WA_Fn-UseC_-HR-Employee-Attriti'!H168="Life Sciences",1,0)</f>
        <v>1</v>
      </c>
      <c r="O174">
        <f>IF('WA_Fn-UseC_-HR-Employee-Attriti'!H168="Human Resources",1,0)</f>
        <v>0</v>
      </c>
      <c r="P174">
        <f>IF('WA_Fn-UseC_-HR-Employee-Attriti'!H168="Marketing",1,0)</f>
        <v>0</v>
      </c>
      <c r="Q174">
        <f>IF('WA_Fn-UseC_-HR-Employee-Attriti'!H168="Medical",1,0)</f>
        <v>0</v>
      </c>
      <c r="R174">
        <f>IF('WA_Fn-UseC_-HR-Employee-Attriti'!H168="Other",1,0)</f>
        <v>0</v>
      </c>
      <c r="S174">
        <f>IF('WA_Fn-UseC_-HR-Employee-Attriti'!H168="Technical Degree",1,0)</f>
        <v>0</v>
      </c>
      <c r="T174">
        <v>1</v>
      </c>
      <c r="U174">
        <v>56</v>
      </c>
      <c r="V174">
        <v>3</v>
      </c>
      <c r="W174">
        <v>1</v>
      </c>
      <c r="X174">
        <f>IF('WA_Fn-UseC_-HR-Employee-Attriti'!P168="Healthcare Representative",1,0)</f>
        <v>0</v>
      </c>
      <c r="Y174">
        <f>IF('WA_Fn-UseC_-HR-Employee-Attriti'!P168="Human Resources",1,0)</f>
        <v>0</v>
      </c>
      <c r="Z174">
        <f>IF('WA_Fn-UseC_-HR-Employee-Attriti'!P168="Laboratory Technician",1,0)</f>
        <v>0</v>
      </c>
      <c r="AA174">
        <f>IF('WA_Fn-UseC_-HR-Employee-Attriti'!P168="Manager",1,0)</f>
        <v>0</v>
      </c>
      <c r="AB174">
        <f>IF('WA_Fn-UseC_-HR-Employee-Attriti'!P168="Manufacturing Director",1,0)</f>
        <v>0</v>
      </c>
      <c r="AC174">
        <f>IF('WA_Fn-UseC_-HR-Employee-Attriti'!P168="Research Director",1,0)</f>
        <v>0</v>
      </c>
      <c r="AD174">
        <f>IF('WA_Fn-UseC_-HR-Employee-Attriti'!P168="Research Scientist",1,0)</f>
        <v>1</v>
      </c>
      <c r="AE174">
        <f>IF('WA_Fn-UseC_-HR-Employee-Attriti'!P168="Sales Executive",1,0)</f>
        <v>0</v>
      </c>
      <c r="AF174">
        <f>IF('WA_Fn-UseC_-HR-Employee-Attriti'!P168="Sales Representative",1,0)</f>
        <v>0</v>
      </c>
      <c r="AG174">
        <v>3</v>
      </c>
      <c r="AH174">
        <f>IF('WA_Fn-UseC_-HR-Employee-Attriti'!R168="Divorced",1,0)</f>
        <v>1</v>
      </c>
      <c r="AI174">
        <f>IF('WA_Fn-UseC_-HR-Employee-Attriti'!R168="Married",1,0)</f>
        <v>0</v>
      </c>
      <c r="AJ174">
        <f>IF('WA_Fn-UseC_-HR-Employee-Attriti'!R168="Single",1,0)</f>
        <v>0</v>
      </c>
      <c r="AK174">
        <v>2451</v>
      </c>
      <c r="AL174">
        <v>4609</v>
      </c>
      <c r="AM174">
        <v>4</v>
      </c>
      <c r="AN174">
        <f>IF('WA_Fn-UseC_-HR-Employee-Attriti'!W168="Yes",1,0)</f>
        <v>0</v>
      </c>
      <c r="AO174">
        <v>12</v>
      </c>
      <c r="AP174">
        <v>3</v>
      </c>
      <c r="AQ174">
        <v>1</v>
      </c>
      <c r="AR174">
        <v>1</v>
      </c>
      <c r="AS174">
        <v>13</v>
      </c>
      <c r="AT174">
        <v>2</v>
      </c>
      <c r="AU174">
        <v>3</v>
      </c>
      <c r="AV174">
        <v>9</v>
      </c>
      <c r="AW174">
        <v>8</v>
      </c>
      <c r="AX174">
        <v>1</v>
      </c>
      <c r="AY174">
        <v>8</v>
      </c>
      <c r="AZ174">
        <v>1</v>
      </c>
      <c r="BB174">
        <f>IF('WA_Fn-UseC_-HR-Employee-Attriti'!B168="Yes",1,0)</f>
        <v>0</v>
      </c>
    </row>
    <row r="175" spans="1:54" x14ac:dyDescent="0.25">
      <c r="A175">
        <v>168</v>
      </c>
      <c r="B175">
        <f>IF('WA_Fn-UseC_-HR-Employee-Attriti'!L169="Male",1,0)</f>
        <v>0</v>
      </c>
      <c r="C175">
        <f>IF('WA_Fn-UseC_-HR-Employee-Attriti'!L169="Female",1,0)</f>
        <v>1</v>
      </c>
      <c r="D175">
        <v>30</v>
      </c>
      <c r="E175">
        <f>IF('WA_Fn-UseC_-HR-Employee-Attriti'!C169="Travel_Rarely",1,0)</f>
        <v>1</v>
      </c>
      <c r="F175">
        <f>IF('WA_Fn-UseC_-HR-Employee-Attriti'!C169="Travel_Frequently",1,0)</f>
        <v>0</v>
      </c>
      <c r="G175">
        <f>IF('WA_Fn-UseC_-HR-Employee-Attriti'!C169="Non-Travel",1,0)</f>
        <v>0</v>
      </c>
      <c r="H175">
        <v>1339</v>
      </c>
      <c r="I175">
        <f>IF('WA_Fn-UseC_-HR-Employee-Attriti'!E169="Sales",1,0)</f>
        <v>1</v>
      </c>
      <c r="J175">
        <f>IF('WA_Fn-UseC_-HR-Employee-Attriti'!E169="Research &amp; Development",1,0)</f>
        <v>0</v>
      </c>
      <c r="K175">
        <f>IF('WA_Fn-UseC_-HR-Employee-Attriti'!E169="Human Resources",1,0)</f>
        <v>0</v>
      </c>
      <c r="L175">
        <v>5</v>
      </c>
      <c r="M175">
        <v>3</v>
      </c>
      <c r="N175">
        <f>IF('WA_Fn-UseC_-HR-Employee-Attriti'!H169="Life Sciences",1,0)</f>
        <v>1</v>
      </c>
      <c r="O175">
        <f>IF('WA_Fn-UseC_-HR-Employee-Attriti'!H169="Human Resources",1,0)</f>
        <v>0</v>
      </c>
      <c r="P175">
        <f>IF('WA_Fn-UseC_-HR-Employee-Attriti'!H169="Marketing",1,0)</f>
        <v>0</v>
      </c>
      <c r="Q175">
        <f>IF('WA_Fn-UseC_-HR-Employee-Attriti'!H169="Medical",1,0)</f>
        <v>0</v>
      </c>
      <c r="R175">
        <f>IF('WA_Fn-UseC_-HR-Employee-Attriti'!H169="Other",1,0)</f>
        <v>0</v>
      </c>
      <c r="S175">
        <f>IF('WA_Fn-UseC_-HR-Employee-Attriti'!H169="Technical Degree",1,0)</f>
        <v>0</v>
      </c>
      <c r="T175">
        <v>2</v>
      </c>
      <c r="U175">
        <v>41</v>
      </c>
      <c r="V175">
        <v>3</v>
      </c>
      <c r="W175">
        <v>3</v>
      </c>
      <c r="X175">
        <f>IF('WA_Fn-UseC_-HR-Employee-Attriti'!P169="Healthcare Representative",1,0)</f>
        <v>0</v>
      </c>
      <c r="Y175">
        <f>IF('WA_Fn-UseC_-HR-Employee-Attriti'!P169="Human Resources",1,0)</f>
        <v>0</v>
      </c>
      <c r="Z175">
        <f>IF('WA_Fn-UseC_-HR-Employee-Attriti'!P169="Laboratory Technician",1,0)</f>
        <v>0</v>
      </c>
      <c r="AA175">
        <f>IF('WA_Fn-UseC_-HR-Employee-Attriti'!P169="Manager",1,0)</f>
        <v>0</v>
      </c>
      <c r="AB175">
        <f>IF('WA_Fn-UseC_-HR-Employee-Attriti'!P169="Manufacturing Director",1,0)</f>
        <v>0</v>
      </c>
      <c r="AC175">
        <f>IF('WA_Fn-UseC_-HR-Employee-Attriti'!P169="Research Director",1,0)</f>
        <v>0</v>
      </c>
      <c r="AD175">
        <f>IF('WA_Fn-UseC_-HR-Employee-Attriti'!P169="Research Scientist",1,0)</f>
        <v>0</v>
      </c>
      <c r="AE175">
        <f>IF('WA_Fn-UseC_-HR-Employee-Attriti'!P169="Sales Executive",1,0)</f>
        <v>1</v>
      </c>
      <c r="AF175">
        <f>IF('WA_Fn-UseC_-HR-Employee-Attriti'!P169="Sales Representative",1,0)</f>
        <v>0</v>
      </c>
      <c r="AG175">
        <v>4</v>
      </c>
      <c r="AH175">
        <f>IF('WA_Fn-UseC_-HR-Employee-Attriti'!R169="Divorced",1,0)</f>
        <v>0</v>
      </c>
      <c r="AI175">
        <f>IF('WA_Fn-UseC_-HR-Employee-Attriti'!R169="Married",1,0)</f>
        <v>1</v>
      </c>
      <c r="AJ175">
        <f>IF('WA_Fn-UseC_-HR-Employee-Attriti'!R169="Single",1,0)</f>
        <v>0</v>
      </c>
      <c r="AK175">
        <v>9419</v>
      </c>
      <c r="AL175">
        <v>8053</v>
      </c>
      <c r="AM175">
        <v>2</v>
      </c>
      <c r="AN175">
        <f>IF('WA_Fn-UseC_-HR-Employee-Attriti'!W169="Yes",1,0)</f>
        <v>0</v>
      </c>
      <c r="AO175">
        <v>12</v>
      </c>
      <c r="AP175">
        <v>3</v>
      </c>
      <c r="AQ175">
        <v>3</v>
      </c>
      <c r="AR175">
        <v>1</v>
      </c>
      <c r="AS175">
        <v>12</v>
      </c>
      <c r="AT175">
        <v>2</v>
      </c>
      <c r="AU175">
        <v>3</v>
      </c>
      <c r="AV175">
        <v>10</v>
      </c>
      <c r="AW175">
        <v>9</v>
      </c>
      <c r="AX175">
        <v>7</v>
      </c>
      <c r="AY175">
        <v>4</v>
      </c>
      <c r="AZ175">
        <v>1</v>
      </c>
      <c r="BB175">
        <f>IF('WA_Fn-UseC_-HR-Employee-Attriti'!B169="Yes",1,0)</f>
        <v>0</v>
      </c>
    </row>
    <row r="176" spans="1:54" x14ac:dyDescent="0.25">
      <c r="A176">
        <v>169</v>
      </c>
      <c r="B176">
        <f>IF('WA_Fn-UseC_-HR-Employee-Attriti'!L170="Male",1,0)</f>
        <v>0</v>
      </c>
      <c r="C176">
        <f>IF('WA_Fn-UseC_-HR-Employee-Attriti'!L170="Female",1,0)</f>
        <v>1</v>
      </c>
      <c r="D176">
        <v>38</v>
      </c>
      <c r="E176">
        <f>IF('WA_Fn-UseC_-HR-Employee-Attriti'!C170="Travel_Rarely",1,0)</f>
        <v>1</v>
      </c>
      <c r="F176">
        <f>IF('WA_Fn-UseC_-HR-Employee-Attriti'!C170="Travel_Frequently",1,0)</f>
        <v>0</v>
      </c>
      <c r="G176">
        <f>IF('WA_Fn-UseC_-HR-Employee-Attriti'!C170="Non-Travel",1,0)</f>
        <v>0</v>
      </c>
      <c r="H176">
        <v>702</v>
      </c>
      <c r="I176">
        <f>IF('WA_Fn-UseC_-HR-Employee-Attriti'!E170="Sales",1,0)</f>
        <v>1</v>
      </c>
      <c r="J176">
        <f>IF('WA_Fn-UseC_-HR-Employee-Attriti'!E170="Research &amp; Development",1,0)</f>
        <v>0</v>
      </c>
      <c r="K176">
        <f>IF('WA_Fn-UseC_-HR-Employee-Attriti'!E170="Human Resources",1,0)</f>
        <v>0</v>
      </c>
      <c r="L176">
        <v>1</v>
      </c>
      <c r="M176">
        <v>4</v>
      </c>
      <c r="N176">
        <f>IF('WA_Fn-UseC_-HR-Employee-Attriti'!H170="Life Sciences",1,0)</f>
        <v>1</v>
      </c>
      <c r="O176">
        <f>IF('WA_Fn-UseC_-HR-Employee-Attriti'!H170="Human Resources",1,0)</f>
        <v>0</v>
      </c>
      <c r="P176">
        <f>IF('WA_Fn-UseC_-HR-Employee-Attriti'!H170="Marketing",1,0)</f>
        <v>0</v>
      </c>
      <c r="Q176">
        <f>IF('WA_Fn-UseC_-HR-Employee-Attriti'!H170="Medical",1,0)</f>
        <v>0</v>
      </c>
      <c r="R176">
        <f>IF('WA_Fn-UseC_-HR-Employee-Attriti'!H170="Other",1,0)</f>
        <v>0</v>
      </c>
      <c r="S176">
        <f>IF('WA_Fn-UseC_-HR-Employee-Attriti'!H170="Technical Degree",1,0)</f>
        <v>0</v>
      </c>
      <c r="T176">
        <v>1</v>
      </c>
      <c r="U176">
        <v>59</v>
      </c>
      <c r="V176">
        <v>2</v>
      </c>
      <c r="W176">
        <v>2</v>
      </c>
      <c r="X176">
        <f>IF('WA_Fn-UseC_-HR-Employee-Attriti'!P170="Healthcare Representative",1,0)</f>
        <v>0</v>
      </c>
      <c r="Y176">
        <f>IF('WA_Fn-UseC_-HR-Employee-Attriti'!P170="Human Resources",1,0)</f>
        <v>0</v>
      </c>
      <c r="Z176">
        <f>IF('WA_Fn-UseC_-HR-Employee-Attriti'!P170="Laboratory Technician",1,0)</f>
        <v>0</v>
      </c>
      <c r="AA176">
        <f>IF('WA_Fn-UseC_-HR-Employee-Attriti'!P170="Manager",1,0)</f>
        <v>0</v>
      </c>
      <c r="AB176">
        <f>IF('WA_Fn-UseC_-HR-Employee-Attriti'!P170="Manufacturing Director",1,0)</f>
        <v>0</v>
      </c>
      <c r="AC176">
        <f>IF('WA_Fn-UseC_-HR-Employee-Attriti'!P170="Research Director",1,0)</f>
        <v>0</v>
      </c>
      <c r="AD176">
        <f>IF('WA_Fn-UseC_-HR-Employee-Attriti'!P170="Research Scientist",1,0)</f>
        <v>0</v>
      </c>
      <c r="AE176">
        <f>IF('WA_Fn-UseC_-HR-Employee-Attriti'!P170="Sales Executive",1,0)</f>
        <v>1</v>
      </c>
      <c r="AF176">
        <f>IF('WA_Fn-UseC_-HR-Employee-Attriti'!P170="Sales Representative",1,0)</f>
        <v>0</v>
      </c>
      <c r="AG176">
        <v>4</v>
      </c>
      <c r="AH176">
        <f>IF('WA_Fn-UseC_-HR-Employee-Attriti'!R170="Divorced",1,0)</f>
        <v>0</v>
      </c>
      <c r="AI176">
        <f>IF('WA_Fn-UseC_-HR-Employee-Attriti'!R170="Married",1,0)</f>
        <v>0</v>
      </c>
      <c r="AJ176">
        <f>IF('WA_Fn-UseC_-HR-Employee-Attriti'!R170="Single",1,0)</f>
        <v>1</v>
      </c>
      <c r="AK176">
        <v>8686</v>
      </c>
      <c r="AL176">
        <v>12930</v>
      </c>
      <c r="AM176">
        <v>4</v>
      </c>
      <c r="AN176">
        <f>IF('WA_Fn-UseC_-HR-Employee-Attriti'!W170="Yes",1,0)</f>
        <v>0</v>
      </c>
      <c r="AO176">
        <v>22</v>
      </c>
      <c r="AP176">
        <v>4</v>
      </c>
      <c r="AQ176">
        <v>3</v>
      </c>
      <c r="AR176">
        <v>0</v>
      </c>
      <c r="AS176">
        <v>12</v>
      </c>
      <c r="AT176">
        <v>2</v>
      </c>
      <c r="AU176">
        <v>4</v>
      </c>
      <c r="AV176">
        <v>8</v>
      </c>
      <c r="AW176">
        <v>3</v>
      </c>
      <c r="AX176">
        <v>0</v>
      </c>
      <c r="AY176">
        <v>7</v>
      </c>
      <c r="AZ176">
        <v>1</v>
      </c>
      <c r="BB176">
        <f>IF('WA_Fn-UseC_-HR-Employee-Attriti'!B170="Yes",1,0)</f>
        <v>0</v>
      </c>
    </row>
    <row r="177" spans="1:54" x14ac:dyDescent="0.25">
      <c r="A177">
        <v>170</v>
      </c>
      <c r="B177">
        <f>IF('WA_Fn-UseC_-HR-Employee-Attriti'!L171="Male",1,0)</f>
        <v>1</v>
      </c>
      <c r="C177">
        <f>IF('WA_Fn-UseC_-HR-Employee-Attriti'!L171="Female",1,0)</f>
        <v>0</v>
      </c>
      <c r="D177">
        <v>32</v>
      </c>
      <c r="E177">
        <f>IF('WA_Fn-UseC_-HR-Employee-Attriti'!C171="Travel_Rarely",1,0)</f>
        <v>1</v>
      </c>
      <c r="F177">
        <f>IF('WA_Fn-UseC_-HR-Employee-Attriti'!C171="Travel_Frequently",1,0)</f>
        <v>0</v>
      </c>
      <c r="G177">
        <f>IF('WA_Fn-UseC_-HR-Employee-Attriti'!C171="Non-Travel",1,0)</f>
        <v>0</v>
      </c>
      <c r="H177">
        <v>120</v>
      </c>
      <c r="I177">
        <f>IF('WA_Fn-UseC_-HR-Employee-Attriti'!E171="Sales",1,0)</f>
        <v>0</v>
      </c>
      <c r="J177">
        <f>IF('WA_Fn-UseC_-HR-Employee-Attriti'!E171="Research &amp; Development",1,0)</f>
        <v>1</v>
      </c>
      <c r="K177">
        <f>IF('WA_Fn-UseC_-HR-Employee-Attriti'!E171="Human Resources",1,0)</f>
        <v>0</v>
      </c>
      <c r="L177">
        <v>6</v>
      </c>
      <c r="M177">
        <v>5</v>
      </c>
      <c r="N177">
        <f>IF('WA_Fn-UseC_-HR-Employee-Attriti'!H171="Life Sciences",1,0)</f>
        <v>1</v>
      </c>
      <c r="O177">
        <f>IF('WA_Fn-UseC_-HR-Employee-Attriti'!H171="Human Resources",1,0)</f>
        <v>0</v>
      </c>
      <c r="P177">
        <f>IF('WA_Fn-UseC_-HR-Employee-Attriti'!H171="Marketing",1,0)</f>
        <v>0</v>
      </c>
      <c r="Q177">
        <f>IF('WA_Fn-UseC_-HR-Employee-Attriti'!H171="Medical",1,0)</f>
        <v>0</v>
      </c>
      <c r="R177">
        <f>IF('WA_Fn-UseC_-HR-Employee-Attriti'!H171="Other",1,0)</f>
        <v>0</v>
      </c>
      <c r="S177">
        <f>IF('WA_Fn-UseC_-HR-Employee-Attriti'!H171="Technical Degree",1,0)</f>
        <v>0</v>
      </c>
      <c r="T177">
        <v>3</v>
      </c>
      <c r="U177">
        <v>43</v>
      </c>
      <c r="V177">
        <v>3</v>
      </c>
      <c r="W177">
        <v>1</v>
      </c>
      <c r="X177">
        <f>IF('WA_Fn-UseC_-HR-Employee-Attriti'!P171="Healthcare Representative",1,0)</f>
        <v>0</v>
      </c>
      <c r="Y177">
        <f>IF('WA_Fn-UseC_-HR-Employee-Attriti'!P171="Human Resources",1,0)</f>
        <v>0</v>
      </c>
      <c r="Z177">
        <f>IF('WA_Fn-UseC_-HR-Employee-Attriti'!P171="Laboratory Technician",1,0)</f>
        <v>0</v>
      </c>
      <c r="AA177">
        <f>IF('WA_Fn-UseC_-HR-Employee-Attriti'!P171="Manager",1,0)</f>
        <v>0</v>
      </c>
      <c r="AB177">
        <f>IF('WA_Fn-UseC_-HR-Employee-Attriti'!P171="Manufacturing Director",1,0)</f>
        <v>0</v>
      </c>
      <c r="AC177">
        <f>IF('WA_Fn-UseC_-HR-Employee-Attriti'!P171="Research Director",1,0)</f>
        <v>0</v>
      </c>
      <c r="AD177">
        <f>IF('WA_Fn-UseC_-HR-Employee-Attriti'!P171="Research Scientist",1,0)</f>
        <v>1</v>
      </c>
      <c r="AE177">
        <f>IF('WA_Fn-UseC_-HR-Employee-Attriti'!P171="Sales Executive",1,0)</f>
        <v>0</v>
      </c>
      <c r="AF177">
        <f>IF('WA_Fn-UseC_-HR-Employee-Attriti'!P171="Sales Representative",1,0)</f>
        <v>0</v>
      </c>
      <c r="AG177">
        <v>3</v>
      </c>
      <c r="AH177">
        <f>IF('WA_Fn-UseC_-HR-Employee-Attriti'!R171="Divorced",1,0)</f>
        <v>0</v>
      </c>
      <c r="AI177">
        <f>IF('WA_Fn-UseC_-HR-Employee-Attriti'!R171="Married",1,0)</f>
        <v>0</v>
      </c>
      <c r="AJ177">
        <f>IF('WA_Fn-UseC_-HR-Employee-Attriti'!R171="Single",1,0)</f>
        <v>1</v>
      </c>
      <c r="AK177">
        <v>3038</v>
      </c>
      <c r="AL177">
        <v>12430</v>
      </c>
      <c r="AM177">
        <v>3</v>
      </c>
      <c r="AN177">
        <f>IF('WA_Fn-UseC_-HR-Employee-Attriti'!W171="Yes",1,0)</f>
        <v>0</v>
      </c>
      <c r="AO177">
        <v>20</v>
      </c>
      <c r="AP177">
        <v>4</v>
      </c>
      <c r="AQ177">
        <v>1</v>
      </c>
      <c r="AR177">
        <v>0</v>
      </c>
      <c r="AS177">
        <v>8</v>
      </c>
      <c r="AT177">
        <v>2</v>
      </c>
      <c r="AU177">
        <v>3</v>
      </c>
      <c r="AV177">
        <v>5</v>
      </c>
      <c r="AW177">
        <v>4</v>
      </c>
      <c r="AX177">
        <v>1</v>
      </c>
      <c r="AY177">
        <v>4</v>
      </c>
      <c r="AZ177">
        <v>1</v>
      </c>
      <c r="BB177">
        <f>IF('WA_Fn-UseC_-HR-Employee-Attriti'!B171="Yes",1,0)</f>
        <v>0</v>
      </c>
    </row>
    <row r="178" spans="1:54" x14ac:dyDescent="0.25">
      <c r="A178">
        <v>171</v>
      </c>
      <c r="B178">
        <f>IF('WA_Fn-UseC_-HR-Employee-Attriti'!L172="Male",1,0)</f>
        <v>1</v>
      </c>
      <c r="C178">
        <f>IF('WA_Fn-UseC_-HR-Employee-Attriti'!L172="Female",1,0)</f>
        <v>0</v>
      </c>
      <c r="D178">
        <v>27</v>
      </c>
      <c r="E178">
        <f>IF('WA_Fn-UseC_-HR-Employee-Attriti'!C172="Travel_Rarely",1,0)</f>
        <v>1</v>
      </c>
      <c r="F178">
        <f>IF('WA_Fn-UseC_-HR-Employee-Attriti'!C172="Travel_Frequently",1,0)</f>
        <v>0</v>
      </c>
      <c r="G178">
        <f>IF('WA_Fn-UseC_-HR-Employee-Attriti'!C172="Non-Travel",1,0)</f>
        <v>0</v>
      </c>
      <c r="H178">
        <v>1157</v>
      </c>
      <c r="I178">
        <f>IF('WA_Fn-UseC_-HR-Employee-Attriti'!E172="Sales",1,0)</f>
        <v>0</v>
      </c>
      <c r="J178">
        <f>IF('WA_Fn-UseC_-HR-Employee-Attriti'!E172="Research &amp; Development",1,0)</f>
        <v>1</v>
      </c>
      <c r="K178">
        <f>IF('WA_Fn-UseC_-HR-Employee-Attriti'!E172="Human Resources",1,0)</f>
        <v>0</v>
      </c>
      <c r="L178">
        <v>17</v>
      </c>
      <c r="M178">
        <v>3</v>
      </c>
      <c r="N178">
        <f>IF('WA_Fn-UseC_-HR-Employee-Attriti'!H172="Life Sciences",1,0)</f>
        <v>0</v>
      </c>
      <c r="O178">
        <f>IF('WA_Fn-UseC_-HR-Employee-Attriti'!H172="Human Resources",1,0)</f>
        <v>0</v>
      </c>
      <c r="P178">
        <f>IF('WA_Fn-UseC_-HR-Employee-Attriti'!H172="Marketing",1,0)</f>
        <v>0</v>
      </c>
      <c r="Q178">
        <f>IF('WA_Fn-UseC_-HR-Employee-Attriti'!H172="Medical",1,0)</f>
        <v>0</v>
      </c>
      <c r="R178">
        <f>IF('WA_Fn-UseC_-HR-Employee-Attriti'!H172="Other",1,0)</f>
        <v>0</v>
      </c>
      <c r="S178">
        <f>IF('WA_Fn-UseC_-HR-Employee-Attriti'!H172="Technical Degree",1,0)</f>
        <v>1</v>
      </c>
      <c r="T178">
        <v>3</v>
      </c>
      <c r="U178">
        <v>51</v>
      </c>
      <c r="V178">
        <v>3</v>
      </c>
      <c r="W178">
        <v>1</v>
      </c>
      <c r="X178">
        <f>IF('WA_Fn-UseC_-HR-Employee-Attriti'!P172="Healthcare Representative",1,0)</f>
        <v>0</v>
      </c>
      <c r="Y178">
        <f>IF('WA_Fn-UseC_-HR-Employee-Attriti'!P172="Human Resources",1,0)</f>
        <v>0</v>
      </c>
      <c r="Z178">
        <f>IF('WA_Fn-UseC_-HR-Employee-Attriti'!P172="Laboratory Technician",1,0)</f>
        <v>0</v>
      </c>
      <c r="AA178">
        <f>IF('WA_Fn-UseC_-HR-Employee-Attriti'!P172="Manager",1,0)</f>
        <v>0</v>
      </c>
      <c r="AB178">
        <f>IF('WA_Fn-UseC_-HR-Employee-Attriti'!P172="Manufacturing Director",1,0)</f>
        <v>0</v>
      </c>
      <c r="AC178">
        <f>IF('WA_Fn-UseC_-HR-Employee-Attriti'!P172="Research Director",1,0)</f>
        <v>0</v>
      </c>
      <c r="AD178">
        <f>IF('WA_Fn-UseC_-HR-Employee-Attriti'!P172="Research Scientist",1,0)</f>
        <v>1</v>
      </c>
      <c r="AE178">
        <f>IF('WA_Fn-UseC_-HR-Employee-Attriti'!P172="Sales Executive",1,0)</f>
        <v>0</v>
      </c>
      <c r="AF178">
        <f>IF('WA_Fn-UseC_-HR-Employee-Attriti'!P172="Sales Representative",1,0)</f>
        <v>0</v>
      </c>
      <c r="AG178">
        <v>2</v>
      </c>
      <c r="AH178">
        <f>IF('WA_Fn-UseC_-HR-Employee-Attriti'!R172="Divorced",1,0)</f>
        <v>0</v>
      </c>
      <c r="AI178">
        <f>IF('WA_Fn-UseC_-HR-Employee-Attriti'!R172="Married",1,0)</f>
        <v>1</v>
      </c>
      <c r="AJ178">
        <f>IF('WA_Fn-UseC_-HR-Employee-Attriti'!R172="Single",1,0)</f>
        <v>0</v>
      </c>
      <c r="AK178">
        <v>3058</v>
      </c>
      <c r="AL178">
        <v>13364</v>
      </c>
      <c r="AM178">
        <v>0</v>
      </c>
      <c r="AN178">
        <f>IF('WA_Fn-UseC_-HR-Employee-Attriti'!W172="Yes",1,0)</f>
        <v>1</v>
      </c>
      <c r="AO178">
        <v>16</v>
      </c>
      <c r="AP178">
        <v>3</v>
      </c>
      <c r="AQ178">
        <v>4</v>
      </c>
      <c r="AR178">
        <v>1</v>
      </c>
      <c r="AS178">
        <v>6</v>
      </c>
      <c r="AT178">
        <v>3</v>
      </c>
      <c r="AU178">
        <v>2</v>
      </c>
      <c r="AV178">
        <v>5</v>
      </c>
      <c r="AW178">
        <v>2</v>
      </c>
      <c r="AX178">
        <v>1</v>
      </c>
      <c r="AY178">
        <v>1</v>
      </c>
      <c r="AZ178">
        <v>1</v>
      </c>
      <c r="BB178">
        <f>IF('WA_Fn-UseC_-HR-Employee-Attriti'!B172="Yes",1,0)</f>
        <v>0</v>
      </c>
    </row>
    <row r="179" spans="1:54" x14ac:dyDescent="0.25">
      <c r="A179">
        <v>172</v>
      </c>
      <c r="B179">
        <f>IF('WA_Fn-UseC_-HR-Employee-Attriti'!L173="Male",1,0)</f>
        <v>0</v>
      </c>
      <c r="C179">
        <f>IF('WA_Fn-UseC_-HR-Employee-Attriti'!L173="Female",1,0)</f>
        <v>1</v>
      </c>
      <c r="D179">
        <v>19</v>
      </c>
      <c r="E179">
        <f>IF('WA_Fn-UseC_-HR-Employee-Attriti'!C173="Travel_Rarely",1,0)</f>
        <v>0</v>
      </c>
      <c r="F179">
        <f>IF('WA_Fn-UseC_-HR-Employee-Attriti'!C173="Travel_Frequently",1,0)</f>
        <v>1</v>
      </c>
      <c r="G179">
        <f>IF('WA_Fn-UseC_-HR-Employee-Attriti'!C173="Non-Travel",1,0)</f>
        <v>0</v>
      </c>
      <c r="H179">
        <v>602</v>
      </c>
      <c r="I179">
        <f>IF('WA_Fn-UseC_-HR-Employee-Attriti'!E173="Sales",1,0)</f>
        <v>1</v>
      </c>
      <c r="J179">
        <f>IF('WA_Fn-UseC_-HR-Employee-Attriti'!E173="Research &amp; Development",1,0)</f>
        <v>0</v>
      </c>
      <c r="K179">
        <f>IF('WA_Fn-UseC_-HR-Employee-Attriti'!E173="Human Resources",1,0)</f>
        <v>0</v>
      </c>
      <c r="L179">
        <v>1</v>
      </c>
      <c r="M179">
        <v>1</v>
      </c>
      <c r="N179">
        <f>IF('WA_Fn-UseC_-HR-Employee-Attriti'!H173="Life Sciences",1,0)</f>
        <v>0</v>
      </c>
      <c r="O179">
        <f>IF('WA_Fn-UseC_-HR-Employee-Attriti'!H173="Human Resources",1,0)</f>
        <v>0</v>
      </c>
      <c r="P179">
        <f>IF('WA_Fn-UseC_-HR-Employee-Attriti'!H173="Marketing",1,0)</f>
        <v>0</v>
      </c>
      <c r="Q179">
        <f>IF('WA_Fn-UseC_-HR-Employee-Attriti'!H173="Medical",1,0)</f>
        <v>0</v>
      </c>
      <c r="R179">
        <f>IF('WA_Fn-UseC_-HR-Employee-Attriti'!H173="Other",1,0)</f>
        <v>0</v>
      </c>
      <c r="S179">
        <f>IF('WA_Fn-UseC_-HR-Employee-Attriti'!H173="Technical Degree",1,0)</f>
        <v>1</v>
      </c>
      <c r="T179">
        <v>3</v>
      </c>
      <c r="U179">
        <v>100</v>
      </c>
      <c r="V179">
        <v>1</v>
      </c>
      <c r="W179">
        <v>1</v>
      </c>
      <c r="X179">
        <f>IF('WA_Fn-UseC_-HR-Employee-Attriti'!P173="Healthcare Representative",1,0)</f>
        <v>0</v>
      </c>
      <c r="Y179">
        <f>IF('WA_Fn-UseC_-HR-Employee-Attriti'!P173="Human Resources",1,0)</f>
        <v>0</v>
      </c>
      <c r="Z179">
        <f>IF('WA_Fn-UseC_-HR-Employee-Attriti'!P173="Laboratory Technician",1,0)</f>
        <v>0</v>
      </c>
      <c r="AA179">
        <f>IF('WA_Fn-UseC_-HR-Employee-Attriti'!P173="Manager",1,0)</f>
        <v>0</v>
      </c>
      <c r="AB179">
        <f>IF('WA_Fn-UseC_-HR-Employee-Attriti'!P173="Manufacturing Director",1,0)</f>
        <v>0</v>
      </c>
      <c r="AC179">
        <f>IF('WA_Fn-UseC_-HR-Employee-Attriti'!P173="Research Director",1,0)</f>
        <v>0</v>
      </c>
      <c r="AD179">
        <f>IF('WA_Fn-UseC_-HR-Employee-Attriti'!P173="Research Scientist",1,0)</f>
        <v>0</v>
      </c>
      <c r="AE179">
        <f>IF('WA_Fn-UseC_-HR-Employee-Attriti'!P173="Sales Executive",1,0)</f>
        <v>0</v>
      </c>
      <c r="AF179">
        <f>IF('WA_Fn-UseC_-HR-Employee-Attriti'!P173="Sales Representative",1,0)</f>
        <v>1</v>
      </c>
      <c r="AG179">
        <v>1</v>
      </c>
      <c r="AH179">
        <f>IF('WA_Fn-UseC_-HR-Employee-Attriti'!R173="Divorced",1,0)</f>
        <v>0</v>
      </c>
      <c r="AI179">
        <f>IF('WA_Fn-UseC_-HR-Employee-Attriti'!R173="Married",1,0)</f>
        <v>0</v>
      </c>
      <c r="AJ179">
        <f>IF('WA_Fn-UseC_-HR-Employee-Attriti'!R173="Single",1,0)</f>
        <v>1</v>
      </c>
      <c r="AK179">
        <v>2325</v>
      </c>
      <c r="AL179">
        <v>20989</v>
      </c>
      <c r="AM179">
        <v>0</v>
      </c>
      <c r="AN179">
        <f>IF('WA_Fn-UseC_-HR-Employee-Attriti'!W173="Yes",1,0)</f>
        <v>0</v>
      </c>
      <c r="AO179">
        <v>21</v>
      </c>
      <c r="AP179">
        <v>4</v>
      </c>
      <c r="AQ179">
        <v>1</v>
      </c>
      <c r="AR179">
        <v>0</v>
      </c>
      <c r="AS179">
        <v>1</v>
      </c>
      <c r="AT179">
        <v>5</v>
      </c>
      <c r="AU179">
        <v>4</v>
      </c>
      <c r="AV179">
        <v>0</v>
      </c>
      <c r="AW179">
        <v>0</v>
      </c>
      <c r="AX179">
        <v>0</v>
      </c>
      <c r="AY179">
        <v>0</v>
      </c>
      <c r="AZ179">
        <v>1</v>
      </c>
      <c r="BB179">
        <f>IF('WA_Fn-UseC_-HR-Employee-Attriti'!B173="Yes",1,0)</f>
        <v>1</v>
      </c>
    </row>
    <row r="180" spans="1:54" x14ac:dyDescent="0.25">
      <c r="A180">
        <v>173</v>
      </c>
      <c r="B180">
        <f>IF('WA_Fn-UseC_-HR-Employee-Attriti'!L174="Male",1,0)</f>
        <v>1</v>
      </c>
      <c r="C180">
        <f>IF('WA_Fn-UseC_-HR-Employee-Attriti'!L174="Female",1,0)</f>
        <v>0</v>
      </c>
      <c r="D180">
        <v>36</v>
      </c>
      <c r="E180">
        <f>IF('WA_Fn-UseC_-HR-Employee-Attriti'!C174="Travel_Rarely",1,0)</f>
        <v>0</v>
      </c>
      <c r="F180">
        <f>IF('WA_Fn-UseC_-HR-Employee-Attriti'!C174="Travel_Frequently",1,0)</f>
        <v>1</v>
      </c>
      <c r="G180">
        <f>IF('WA_Fn-UseC_-HR-Employee-Attriti'!C174="Non-Travel",1,0)</f>
        <v>0</v>
      </c>
      <c r="H180">
        <v>1480</v>
      </c>
      <c r="I180">
        <f>IF('WA_Fn-UseC_-HR-Employee-Attriti'!E174="Sales",1,0)</f>
        <v>0</v>
      </c>
      <c r="J180">
        <f>IF('WA_Fn-UseC_-HR-Employee-Attriti'!E174="Research &amp; Development",1,0)</f>
        <v>1</v>
      </c>
      <c r="K180">
        <f>IF('WA_Fn-UseC_-HR-Employee-Attriti'!E174="Human Resources",1,0)</f>
        <v>0</v>
      </c>
      <c r="L180">
        <v>3</v>
      </c>
      <c r="M180">
        <v>2</v>
      </c>
      <c r="N180">
        <f>IF('WA_Fn-UseC_-HR-Employee-Attriti'!H174="Life Sciences",1,0)</f>
        <v>0</v>
      </c>
      <c r="O180">
        <f>IF('WA_Fn-UseC_-HR-Employee-Attriti'!H174="Human Resources",1,0)</f>
        <v>0</v>
      </c>
      <c r="P180">
        <f>IF('WA_Fn-UseC_-HR-Employee-Attriti'!H174="Marketing",1,0)</f>
        <v>0</v>
      </c>
      <c r="Q180">
        <f>IF('WA_Fn-UseC_-HR-Employee-Attriti'!H174="Medical",1,0)</f>
        <v>1</v>
      </c>
      <c r="R180">
        <f>IF('WA_Fn-UseC_-HR-Employee-Attriti'!H174="Other",1,0)</f>
        <v>0</v>
      </c>
      <c r="S180">
        <f>IF('WA_Fn-UseC_-HR-Employee-Attriti'!H174="Technical Degree",1,0)</f>
        <v>0</v>
      </c>
      <c r="T180">
        <v>4</v>
      </c>
      <c r="U180">
        <v>30</v>
      </c>
      <c r="V180">
        <v>3</v>
      </c>
      <c r="W180">
        <v>1</v>
      </c>
      <c r="X180">
        <f>IF('WA_Fn-UseC_-HR-Employee-Attriti'!P174="Healthcare Representative",1,0)</f>
        <v>0</v>
      </c>
      <c r="Y180">
        <f>IF('WA_Fn-UseC_-HR-Employee-Attriti'!P174="Human Resources",1,0)</f>
        <v>0</v>
      </c>
      <c r="Z180">
        <f>IF('WA_Fn-UseC_-HR-Employee-Attriti'!P174="Laboratory Technician",1,0)</f>
        <v>1</v>
      </c>
      <c r="AA180">
        <f>IF('WA_Fn-UseC_-HR-Employee-Attriti'!P174="Manager",1,0)</f>
        <v>0</v>
      </c>
      <c r="AB180">
        <f>IF('WA_Fn-UseC_-HR-Employee-Attriti'!P174="Manufacturing Director",1,0)</f>
        <v>0</v>
      </c>
      <c r="AC180">
        <f>IF('WA_Fn-UseC_-HR-Employee-Attriti'!P174="Research Director",1,0)</f>
        <v>0</v>
      </c>
      <c r="AD180">
        <f>IF('WA_Fn-UseC_-HR-Employee-Attriti'!P174="Research Scientist",1,0)</f>
        <v>0</v>
      </c>
      <c r="AE180">
        <f>IF('WA_Fn-UseC_-HR-Employee-Attriti'!P174="Sales Executive",1,0)</f>
        <v>0</v>
      </c>
      <c r="AF180">
        <f>IF('WA_Fn-UseC_-HR-Employee-Attriti'!P174="Sales Representative",1,0)</f>
        <v>0</v>
      </c>
      <c r="AG180">
        <v>2</v>
      </c>
      <c r="AH180">
        <f>IF('WA_Fn-UseC_-HR-Employee-Attriti'!R174="Divorced",1,0)</f>
        <v>0</v>
      </c>
      <c r="AI180">
        <f>IF('WA_Fn-UseC_-HR-Employee-Attriti'!R174="Married",1,0)</f>
        <v>0</v>
      </c>
      <c r="AJ180">
        <f>IF('WA_Fn-UseC_-HR-Employee-Attriti'!R174="Single",1,0)</f>
        <v>1</v>
      </c>
      <c r="AK180">
        <v>2088</v>
      </c>
      <c r="AL180">
        <v>15062</v>
      </c>
      <c r="AM180">
        <v>4</v>
      </c>
      <c r="AN180">
        <f>IF('WA_Fn-UseC_-HR-Employee-Attriti'!W174="Yes",1,0)</f>
        <v>0</v>
      </c>
      <c r="AO180">
        <v>12</v>
      </c>
      <c r="AP180">
        <v>3</v>
      </c>
      <c r="AQ180">
        <v>3</v>
      </c>
      <c r="AR180">
        <v>0</v>
      </c>
      <c r="AS180">
        <v>13</v>
      </c>
      <c r="AT180">
        <v>3</v>
      </c>
      <c r="AU180">
        <v>2</v>
      </c>
      <c r="AV180">
        <v>8</v>
      </c>
      <c r="AW180">
        <v>7</v>
      </c>
      <c r="AX180">
        <v>7</v>
      </c>
      <c r="AY180">
        <v>2</v>
      </c>
      <c r="AZ180">
        <v>1</v>
      </c>
      <c r="BB180">
        <f>IF('WA_Fn-UseC_-HR-Employee-Attriti'!B174="Yes",1,0)</f>
        <v>0</v>
      </c>
    </row>
    <row r="181" spans="1:54" x14ac:dyDescent="0.25">
      <c r="A181">
        <v>174</v>
      </c>
      <c r="B181">
        <f>IF('WA_Fn-UseC_-HR-Employee-Attriti'!L175="Male",1,0)</f>
        <v>1</v>
      </c>
      <c r="C181">
        <f>IF('WA_Fn-UseC_-HR-Employee-Attriti'!L175="Female",1,0)</f>
        <v>0</v>
      </c>
      <c r="D181">
        <v>30</v>
      </c>
      <c r="E181">
        <f>IF('WA_Fn-UseC_-HR-Employee-Attriti'!C175="Travel_Rarely",1,0)</f>
        <v>0</v>
      </c>
      <c r="F181">
        <f>IF('WA_Fn-UseC_-HR-Employee-Attriti'!C175="Travel_Frequently",1,0)</f>
        <v>0</v>
      </c>
      <c r="G181">
        <f>IF('WA_Fn-UseC_-HR-Employee-Attriti'!C175="Non-Travel",1,0)</f>
        <v>1</v>
      </c>
      <c r="H181">
        <v>111</v>
      </c>
      <c r="I181">
        <f>IF('WA_Fn-UseC_-HR-Employee-Attriti'!E175="Sales",1,0)</f>
        <v>0</v>
      </c>
      <c r="J181">
        <f>IF('WA_Fn-UseC_-HR-Employee-Attriti'!E175="Research &amp; Development",1,0)</f>
        <v>1</v>
      </c>
      <c r="K181">
        <f>IF('WA_Fn-UseC_-HR-Employee-Attriti'!E175="Human Resources",1,0)</f>
        <v>0</v>
      </c>
      <c r="L181">
        <v>9</v>
      </c>
      <c r="M181">
        <v>3</v>
      </c>
      <c r="N181">
        <f>IF('WA_Fn-UseC_-HR-Employee-Attriti'!H175="Life Sciences",1,0)</f>
        <v>0</v>
      </c>
      <c r="O181">
        <f>IF('WA_Fn-UseC_-HR-Employee-Attriti'!H175="Human Resources",1,0)</f>
        <v>0</v>
      </c>
      <c r="P181">
        <f>IF('WA_Fn-UseC_-HR-Employee-Attriti'!H175="Marketing",1,0)</f>
        <v>0</v>
      </c>
      <c r="Q181">
        <f>IF('WA_Fn-UseC_-HR-Employee-Attriti'!H175="Medical",1,0)</f>
        <v>1</v>
      </c>
      <c r="R181">
        <f>IF('WA_Fn-UseC_-HR-Employee-Attriti'!H175="Other",1,0)</f>
        <v>0</v>
      </c>
      <c r="S181">
        <f>IF('WA_Fn-UseC_-HR-Employee-Attriti'!H175="Technical Degree",1,0)</f>
        <v>0</v>
      </c>
      <c r="T181">
        <v>3</v>
      </c>
      <c r="U181">
        <v>66</v>
      </c>
      <c r="V181">
        <v>3</v>
      </c>
      <c r="W181">
        <v>2</v>
      </c>
      <c r="X181">
        <f>IF('WA_Fn-UseC_-HR-Employee-Attriti'!P175="Healthcare Representative",1,0)</f>
        <v>0</v>
      </c>
      <c r="Y181">
        <f>IF('WA_Fn-UseC_-HR-Employee-Attriti'!P175="Human Resources",1,0)</f>
        <v>0</v>
      </c>
      <c r="Z181">
        <f>IF('WA_Fn-UseC_-HR-Employee-Attriti'!P175="Laboratory Technician",1,0)</f>
        <v>1</v>
      </c>
      <c r="AA181">
        <f>IF('WA_Fn-UseC_-HR-Employee-Attriti'!P175="Manager",1,0)</f>
        <v>0</v>
      </c>
      <c r="AB181">
        <f>IF('WA_Fn-UseC_-HR-Employee-Attriti'!P175="Manufacturing Director",1,0)</f>
        <v>0</v>
      </c>
      <c r="AC181">
        <f>IF('WA_Fn-UseC_-HR-Employee-Attriti'!P175="Research Director",1,0)</f>
        <v>0</v>
      </c>
      <c r="AD181">
        <f>IF('WA_Fn-UseC_-HR-Employee-Attriti'!P175="Research Scientist",1,0)</f>
        <v>0</v>
      </c>
      <c r="AE181">
        <f>IF('WA_Fn-UseC_-HR-Employee-Attriti'!P175="Sales Executive",1,0)</f>
        <v>0</v>
      </c>
      <c r="AF181">
        <f>IF('WA_Fn-UseC_-HR-Employee-Attriti'!P175="Sales Representative",1,0)</f>
        <v>0</v>
      </c>
      <c r="AG181">
        <v>1</v>
      </c>
      <c r="AH181">
        <f>IF('WA_Fn-UseC_-HR-Employee-Attriti'!R175="Divorced",1,0)</f>
        <v>1</v>
      </c>
      <c r="AI181">
        <f>IF('WA_Fn-UseC_-HR-Employee-Attriti'!R175="Married",1,0)</f>
        <v>0</v>
      </c>
      <c r="AJ181">
        <f>IF('WA_Fn-UseC_-HR-Employee-Attriti'!R175="Single",1,0)</f>
        <v>0</v>
      </c>
      <c r="AK181">
        <v>3072</v>
      </c>
      <c r="AL181">
        <v>11012</v>
      </c>
      <c r="AM181">
        <v>1</v>
      </c>
      <c r="AN181">
        <f>IF('WA_Fn-UseC_-HR-Employee-Attriti'!W175="Yes",1,0)</f>
        <v>0</v>
      </c>
      <c r="AO181">
        <v>11</v>
      </c>
      <c r="AP181">
        <v>3</v>
      </c>
      <c r="AQ181">
        <v>3</v>
      </c>
      <c r="AR181">
        <v>2</v>
      </c>
      <c r="AS181">
        <v>12</v>
      </c>
      <c r="AT181">
        <v>4</v>
      </c>
      <c r="AU181">
        <v>3</v>
      </c>
      <c r="AV181">
        <v>12</v>
      </c>
      <c r="AW181">
        <v>9</v>
      </c>
      <c r="AX181">
        <v>6</v>
      </c>
      <c r="AY181">
        <v>10</v>
      </c>
      <c r="AZ181">
        <v>1</v>
      </c>
      <c r="BB181">
        <f>IF('WA_Fn-UseC_-HR-Employee-Attriti'!B175="Yes",1,0)</f>
        <v>0</v>
      </c>
    </row>
    <row r="182" spans="1:54" x14ac:dyDescent="0.25">
      <c r="A182">
        <v>175</v>
      </c>
      <c r="B182">
        <f>IF('WA_Fn-UseC_-HR-Employee-Attriti'!L176="Male",1,0)</f>
        <v>0</v>
      </c>
      <c r="C182">
        <f>IF('WA_Fn-UseC_-HR-Employee-Attriti'!L176="Female",1,0)</f>
        <v>1</v>
      </c>
      <c r="D182">
        <v>45</v>
      </c>
      <c r="E182">
        <f>IF('WA_Fn-UseC_-HR-Employee-Attriti'!C176="Travel_Rarely",1,0)</f>
        <v>1</v>
      </c>
      <c r="F182">
        <f>IF('WA_Fn-UseC_-HR-Employee-Attriti'!C176="Travel_Frequently",1,0)</f>
        <v>0</v>
      </c>
      <c r="G182">
        <f>IF('WA_Fn-UseC_-HR-Employee-Attriti'!C176="Non-Travel",1,0)</f>
        <v>0</v>
      </c>
      <c r="H182">
        <v>1268</v>
      </c>
      <c r="I182">
        <f>IF('WA_Fn-UseC_-HR-Employee-Attriti'!E176="Sales",1,0)</f>
        <v>1</v>
      </c>
      <c r="J182">
        <f>IF('WA_Fn-UseC_-HR-Employee-Attriti'!E176="Research &amp; Development",1,0)</f>
        <v>0</v>
      </c>
      <c r="K182">
        <f>IF('WA_Fn-UseC_-HR-Employee-Attriti'!E176="Human Resources",1,0)</f>
        <v>0</v>
      </c>
      <c r="L182">
        <v>4</v>
      </c>
      <c r="M182">
        <v>2</v>
      </c>
      <c r="N182">
        <f>IF('WA_Fn-UseC_-HR-Employee-Attriti'!H176="Life Sciences",1,0)</f>
        <v>1</v>
      </c>
      <c r="O182">
        <f>IF('WA_Fn-UseC_-HR-Employee-Attriti'!H176="Human Resources",1,0)</f>
        <v>0</v>
      </c>
      <c r="P182">
        <f>IF('WA_Fn-UseC_-HR-Employee-Attriti'!H176="Marketing",1,0)</f>
        <v>0</v>
      </c>
      <c r="Q182">
        <f>IF('WA_Fn-UseC_-HR-Employee-Attriti'!H176="Medical",1,0)</f>
        <v>0</v>
      </c>
      <c r="R182">
        <f>IF('WA_Fn-UseC_-HR-Employee-Attriti'!H176="Other",1,0)</f>
        <v>0</v>
      </c>
      <c r="S182">
        <f>IF('WA_Fn-UseC_-HR-Employee-Attriti'!H176="Technical Degree",1,0)</f>
        <v>0</v>
      </c>
      <c r="T182">
        <v>3</v>
      </c>
      <c r="U182">
        <v>30</v>
      </c>
      <c r="V182">
        <v>3</v>
      </c>
      <c r="W182">
        <v>2</v>
      </c>
      <c r="X182">
        <f>IF('WA_Fn-UseC_-HR-Employee-Attriti'!P176="Healthcare Representative",1,0)</f>
        <v>0</v>
      </c>
      <c r="Y182">
        <f>IF('WA_Fn-UseC_-HR-Employee-Attriti'!P176="Human Resources",1,0)</f>
        <v>0</v>
      </c>
      <c r="Z182">
        <f>IF('WA_Fn-UseC_-HR-Employee-Attriti'!P176="Laboratory Technician",1,0)</f>
        <v>0</v>
      </c>
      <c r="AA182">
        <f>IF('WA_Fn-UseC_-HR-Employee-Attriti'!P176="Manager",1,0)</f>
        <v>0</v>
      </c>
      <c r="AB182">
        <f>IF('WA_Fn-UseC_-HR-Employee-Attriti'!P176="Manufacturing Director",1,0)</f>
        <v>0</v>
      </c>
      <c r="AC182">
        <f>IF('WA_Fn-UseC_-HR-Employee-Attriti'!P176="Research Director",1,0)</f>
        <v>0</v>
      </c>
      <c r="AD182">
        <f>IF('WA_Fn-UseC_-HR-Employee-Attriti'!P176="Research Scientist",1,0)</f>
        <v>0</v>
      </c>
      <c r="AE182">
        <f>IF('WA_Fn-UseC_-HR-Employee-Attriti'!P176="Sales Executive",1,0)</f>
        <v>1</v>
      </c>
      <c r="AF182">
        <f>IF('WA_Fn-UseC_-HR-Employee-Attriti'!P176="Sales Representative",1,0)</f>
        <v>0</v>
      </c>
      <c r="AG182">
        <v>1</v>
      </c>
      <c r="AH182">
        <f>IF('WA_Fn-UseC_-HR-Employee-Attriti'!R176="Divorced",1,0)</f>
        <v>1</v>
      </c>
      <c r="AI182">
        <f>IF('WA_Fn-UseC_-HR-Employee-Attriti'!R176="Married",1,0)</f>
        <v>0</v>
      </c>
      <c r="AJ182">
        <f>IF('WA_Fn-UseC_-HR-Employee-Attriti'!R176="Single",1,0)</f>
        <v>0</v>
      </c>
      <c r="AK182">
        <v>5006</v>
      </c>
      <c r="AL182">
        <v>6319</v>
      </c>
      <c r="AM182">
        <v>4</v>
      </c>
      <c r="AN182">
        <f>IF('WA_Fn-UseC_-HR-Employee-Attriti'!W176="Yes",1,0)</f>
        <v>1</v>
      </c>
      <c r="AO182">
        <v>11</v>
      </c>
      <c r="AP182">
        <v>3</v>
      </c>
      <c r="AQ182">
        <v>1</v>
      </c>
      <c r="AR182">
        <v>1</v>
      </c>
      <c r="AS182">
        <v>9</v>
      </c>
      <c r="AT182">
        <v>3</v>
      </c>
      <c r="AU182">
        <v>4</v>
      </c>
      <c r="AV182">
        <v>5</v>
      </c>
      <c r="AW182">
        <v>4</v>
      </c>
      <c r="AX182">
        <v>0</v>
      </c>
      <c r="AY182">
        <v>3</v>
      </c>
      <c r="AZ182">
        <v>1</v>
      </c>
      <c r="BB182">
        <f>IF('WA_Fn-UseC_-HR-Employee-Attriti'!B176="Yes",1,0)</f>
        <v>0</v>
      </c>
    </row>
    <row r="183" spans="1:54" x14ac:dyDescent="0.25">
      <c r="A183">
        <v>176</v>
      </c>
      <c r="B183">
        <f>IF('WA_Fn-UseC_-HR-Employee-Attriti'!L177="Male",1,0)</f>
        <v>0</v>
      </c>
      <c r="C183">
        <f>IF('WA_Fn-UseC_-HR-Employee-Attriti'!L177="Female",1,0)</f>
        <v>1</v>
      </c>
      <c r="D183">
        <v>56</v>
      </c>
      <c r="E183">
        <f>IF('WA_Fn-UseC_-HR-Employee-Attriti'!C177="Travel_Rarely",1,0)</f>
        <v>1</v>
      </c>
      <c r="F183">
        <f>IF('WA_Fn-UseC_-HR-Employee-Attriti'!C177="Travel_Frequently",1,0)</f>
        <v>0</v>
      </c>
      <c r="G183">
        <f>IF('WA_Fn-UseC_-HR-Employee-Attriti'!C177="Non-Travel",1,0)</f>
        <v>0</v>
      </c>
      <c r="H183">
        <v>713</v>
      </c>
      <c r="I183">
        <f>IF('WA_Fn-UseC_-HR-Employee-Attriti'!E177="Sales",1,0)</f>
        <v>0</v>
      </c>
      <c r="J183">
        <f>IF('WA_Fn-UseC_-HR-Employee-Attriti'!E177="Research &amp; Development",1,0)</f>
        <v>1</v>
      </c>
      <c r="K183">
        <f>IF('WA_Fn-UseC_-HR-Employee-Attriti'!E177="Human Resources",1,0)</f>
        <v>0</v>
      </c>
      <c r="L183">
        <v>8</v>
      </c>
      <c r="M183">
        <v>3</v>
      </c>
      <c r="N183">
        <f>IF('WA_Fn-UseC_-HR-Employee-Attriti'!H177="Life Sciences",1,0)</f>
        <v>1</v>
      </c>
      <c r="O183">
        <f>IF('WA_Fn-UseC_-HR-Employee-Attriti'!H177="Human Resources",1,0)</f>
        <v>0</v>
      </c>
      <c r="P183">
        <f>IF('WA_Fn-UseC_-HR-Employee-Attriti'!H177="Marketing",1,0)</f>
        <v>0</v>
      </c>
      <c r="Q183">
        <f>IF('WA_Fn-UseC_-HR-Employee-Attriti'!H177="Medical",1,0)</f>
        <v>0</v>
      </c>
      <c r="R183">
        <f>IF('WA_Fn-UseC_-HR-Employee-Attriti'!H177="Other",1,0)</f>
        <v>0</v>
      </c>
      <c r="S183">
        <f>IF('WA_Fn-UseC_-HR-Employee-Attriti'!H177="Technical Degree",1,0)</f>
        <v>0</v>
      </c>
      <c r="T183">
        <v>3</v>
      </c>
      <c r="U183">
        <v>67</v>
      </c>
      <c r="V183">
        <v>3</v>
      </c>
      <c r="W183">
        <v>1</v>
      </c>
      <c r="X183">
        <f>IF('WA_Fn-UseC_-HR-Employee-Attriti'!P177="Healthcare Representative",1,0)</f>
        <v>0</v>
      </c>
      <c r="Y183">
        <f>IF('WA_Fn-UseC_-HR-Employee-Attriti'!P177="Human Resources",1,0)</f>
        <v>0</v>
      </c>
      <c r="Z183">
        <f>IF('WA_Fn-UseC_-HR-Employee-Attriti'!P177="Laboratory Technician",1,0)</f>
        <v>0</v>
      </c>
      <c r="AA183">
        <f>IF('WA_Fn-UseC_-HR-Employee-Attriti'!P177="Manager",1,0)</f>
        <v>0</v>
      </c>
      <c r="AB183">
        <f>IF('WA_Fn-UseC_-HR-Employee-Attriti'!P177="Manufacturing Director",1,0)</f>
        <v>0</v>
      </c>
      <c r="AC183">
        <f>IF('WA_Fn-UseC_-HR-Employee-Attriti'!P177="Research Director",1,0)</f>
        <v>0</v>
      </c>
      <c r="AD183">
        <f>IF('WA_Fn-UseC_-HR-Employee-Attriti'!P177="Research Scientist",1,0)</f>
        <v>1</v>
      </c>
      <c r="AE183">
        <f>IF('WA_Fn-UseC_-HR-Employee-Attriti'!P177="Sales Executive",1,0)</f>
        <v>0</v>
      </c>
      <c r="AF183">
        <f>IF('WA_Fn-UseC_-HR-Employee-Attriti'!P177="Sales Representative",1,0)</f>
        <v>0</v>
      </c>
      <c r="AG183">
        <v>1</v>
      </c>
      <c r="AH183">
        <f>IF('WA_Fn-UseC_-HR-Employee-Attriti'!R177="Divorced",1,0)</f>
        <v>1</v>
      </c>
      <c r="AI183">
        <f>IF('WA_Fn-UseC_-HR-Employee-Attriti'!R177="Married",1,0)</f>
        <v>0</v>
      </c>
      <c r="AJ183">
        <f>IF('WA_Fn-UseC_-HR-Employee-Attriti'!R177="Single",1,0)</f>
        <v>0</v>
      </c>
      <c r="AK183">
        <v>4257</v>
      </c>
      <c r="AL183">
        <v>13939</v>
      </c>
      <c r="AM183">
        <v>4</v>
      </c>
      <c r="AN183">
        <f>IF('WA_Fn-UseC_-HR-Employee-Attriti'!W177="Yes",1,0)</f>
        <v>1</v>
      </c>
      <c r="AO183">
        <v>18</v>
      </c>
      <c r="AP183">
        <v>3</v>
      </c>
      <c r="AQ183">
        <v>3</v>
      </c>
      <c r="AR183">
        <v>1</v>
      </c>
      <c r="AS183">
        <v>19</v>
      </c>
      <c r="AT183">
        <v>3</v>
      </c>
      <c r="AU183">
        <v>3</v>
      </c>
      <c r="AV183">
        <v>2</v>
      </c>
      <c r="AW183">
        <v>2</v>
      </c>
      <c r="AX183">
        <v>2</v>
      </c>
      <c r="AY183">
        <v>2</v>
      </c>
      <c r="AZ183">
        <v>1</v>
      </c>
      <c r="BB183">
        <f>IF('WA_Fn-UseC_-HR-Employee-Attriti'!B177="Yes",1,0)</f>
        <v>0</v>
      </c>
    </row>
    <row r="184" spans="1:54" x14ac:dyDescent="0.25">
      <c r="A184">
        <v>177</v>
      </c>
      <c r="B184">
        <f>IF('WA_Fn-UseC_-HR-Employee-Attriti'!L178="Male",1,0)</f>
        <v>1</v>
      </c>
      <c r="C184">
        <f>IF('WA_Fn-UseC_-HR-Employee-Attriti'!L178="Female",1,0)</f>
        <v>0</v>
      </c>
      <c r="D184">
        <v>33</v>
      </c>
      <c r="E184">
        <f>IF('WA_Fn-UseC_-HR-Employee-Attriti'!C178="Travel_Rarely",1,0)</f>
        <v>1</v>
      </c>
      <c r="F184">
        <f>IF('WA_Fn-UseC_-HR-Employee-Attriti'!C178="Travel_Frequently",1,0)</f>
        <v>0</v>
      </c>
      <c r="G184">
        <f>IF('WA_Fn-UseC_-HR-Employee-Attriti'!C178="Non-Travel",1,0)</f>
        <v>0</v>
      </c>
      <c r="H184">
        <v>134</v>
      </c>
      <c r="I184">
        <f>IF('WA_Fn-UseC_-HR-Employee-Attriti'!E178="Sales",1,0)</f>
        <v>0</v>
      </c>
      <c r="J184">
        <f>IF('WA_Fn-UseC_-HR-Employee-Attriti'!E178="Research &amp; Development",1,0)</f>
        <v>1</v>
      </c>
      <c r="K184">
        <f>IF('WA_Fn-UseC_-HR-Employee-Attriti'!E178="Human Resources",1,0)</f>
        <v>0</v>
      </c>
      <c r="L184">
        <v>2</v>
      </c>
      <c r="M184">
        <v>3</v>
      </c>
      <c r="N184">
        <f>IF('WA_Fn-UseC_-HR-Employee-Attriti'!H178="Life Sciences",1,0)</f>
        <v>1</v>
      </c>
      <c r="O184">
        <f>IF('WA_Fn-UseC_-HR-Employee-Attriti'!H178="Human Resources",1,0)</f>
        <v>0</v>
      </c>
      <c r="P184">
        <f>IF('WA_Fn-UseC_-HR-Employee-Attriti'!H178="Marketing",1,0)</f>
        <v>0</v>
      </c>
      <c r="Q184">
        <f>IF('WA_Fn-UseC_-HR-Employee-Attriti'!H178="Medical",1,0)</f>
        <v>0</v>
      </c>
      <c r="R184">
        <f>IF('WA_Fn-UseC_-HR-Employee-Attriti'!H178="Other",1,0)</f>
        <v>0</v>
      </c>
      <c r="S184">
        <f>IF('WA_Fn-UseC_-HR-Employee-Attriti'!H178="Technical Degree",1,0)</f>
        <v>0</v>
      </c>
      <c r="T184">
        <v>3</v>
      </c>
      <c r="U184">
        <v>90</v>
      </c>
      <c r="V184">
        <v>3</v>
      </c>
      <c r="W184">
        <v>1</v>
      </c>
      <c r="X184">
        <f>IF('WA_Fn-UseC_-HR-Employee-Attriti'!P178="Healthcare Representative",1,0)</f>
        <v>0</v>
      </c>
      <c r="Y184">
        <f>IF('WA_Fn-UseC_-HR-Employee-Attriti'!P178="Human Resources",1,0)</f>
        <v>0</v>
      </c>
      <c r="Z184">
        <f>IF('WA_Fn-UseC_-HR-Employee-Attriti'!P178="Laboratory Technician",1,0)</f>
        <v>0</v>
      </c>
      <c r="AA184">
        <f>IF('WA_Fn-UseC_-HR-Employee-Attriti'!P178="Manager",1,0)</f>
        <v>0</v>
      </c>
      <c r="AB184">
        <f>IF('WA_Fn-UseC_-HR-Employee-Attriti'!P178="Manufacturing Director",1,0)</f>
        <v>0</v>
      </c>
      <c r="AC184">
        <f>IF('WA_Fn-UseC_-HR-Employee-Attriti'!P178="Research Director",1,0)</f>
        <v>0</v>
      </c>
      <c r="AD184">
        <f>IF('WA_Fn-UseC_-HR-Employee-Attriti'!P178="Research Scientist",1,0)</f>
        <v>1</v>
      </c>
      <c r="AE184">
        <f>IF('WA_Fn-UseC_-HR-Employee-Attriti'!P178="Sales Executive",1,0)</f>
        <v>0</v>
      </c>
      <c r="AF184">
        <f>IF('WA_Fn-UseC_-HR-Employee-Attriti'!P178="Sales Representative",1,0)</f>
        <v>0</v>
      </c>
      <c r="AG184">
        <v>4</v>
      </c>
      <c r="AH184">
        <f>IF('WA_Fn-UseC_-HR-Employee-Attriti'!R178="Divorced",1,0)</f>
        <v>0</v>
      </c>
      <c r="AI184">
        <f>IF('WA_Fn-UseC_-HR-Employee-Attriti'!R178="Married",1,0)</f>
        <v>0</v>
      </c>
      <c r="AJ184">
        <f>IF('WA_Fn-UseC_-HR-Employee-Attriti'!R178="Single",1,0)</f>
        <v>1</v>
      </c>
      <c r="AK184">
        <v>2500</v>
      </c>
      <c r="AL184">
        <v>10515</v>
      </c>
      <c r="AM184">
        <v>0</v>
      </c>
      <c r="AN184">
        <f>IF('WA_Fn-UseC_-HR-Employee-Attriti'!W178="Yes",1,0)</f>
        <v>0</v>
      </c>
      <c r="AO184">
        <v>14</v>
      </c>
      <c r="AP184">
        <v>3</v>
      </c>
      <c r="AQ184">
        <v>1</v>
      </c>
      <c r="AR184">
        <v>0</v>
      </c>
      <c r="AS184">
        <v>4</v>
      </c>
      <c r="AT184">
        <v>2</v>
      </c>
      <c r="AU184">
        <v>4</v>
      </c>
      <c r="AV184">
        <v>3</v>
      </c>
      <c r="AW184">
        <v>1</v>
      </c>
      <c r="AX184">
        <v>0</v>
      </c>
      <c r="AY184">
        <v>2</v>
      </c>
      <c r="AZ184">
        <v>1</v>
      </c>
      <c r="BB184">
        <f>IF('WA_Fn-UseC_-HR-Employee-Attriti'!B178="Yes",1,0)</f>
        <v>0</v>
      </c>
    </row>
    <row r="185" spans="1:54" x14ac:dyDescent="0.25">
      <c r="A185">
        <v>178</v>
      </c>
      <c r="B185">
        <f>IF('WA_Fn-UseC_-HR-Employee-Attriti'!L179="Male",1,0)</f>
        <v>1</v>
      </c>
      <c r="C185">
        <f>IF('WA_Fn-UseC_-HR-Employee-Attriti'!L179="Female",1,0)</f>
        <v>0</v>
      </c>
      <c r="D185">
        <v>19</v>
      </c>
      <c r="E185">
        <f>IF('WA_Fn-UseC_-HR-Employee-Attriti'!C179="Travel_Rarely",1,0)</f>
        <v>1</v>
      </c>
      <c r="F185">
        <f>IF('WA_Fn-UseC_-HR-Employee-Attriti'!C179="Travel_Frequently",1,0)</f>
        <v>0</v>
      </c>
      <c r="G185">
        <f>IF('WA_Fn-UseC_-HR-Employee-Attriti'!C179="Non-Travel",1,0)</f>
        <v>0</v>
      </c>
      <c r="H185">
        <v>303</v>
      </c>
      <c r="I185">
        <f>IF('WA_Fn-UseC_-HR-Employee-Attriti'!E179="Sales",1,0)</f>
        <v>0</v>
      </c>
      <c r="J185">
        <f>IF('WA_Fn-UseC_-HR-Employee-Attriti'!E179="Research &amp; Development",1,0)</f>
        <v>1</v>
      </c>
      <c r="K185">
        <f>IF('WA_Fn-UseC_-HR-Employee-Attriti'!E179="Human Resources",1,0)</f>
        <v>0</v>
      </c>
      <c r="L185">
        <v>2</v>
      </c>
      <c r="M185">
        <v>3</v>
      </c>
      <c r="N185">
        <f>IF('WA_Fn-UseC_-HR-Employee-Attriti'!H179="Life Sciences",1,0)</f>
        <v>1</v>
      </c>
      <c r="O185">
        <f>IF('WA_Fn-UseC_-HR-Employee-Attriti'!H179="Human Resources",1,0)</f>
        <v>0</v>
      </c>
      <c r="P185">
        <f>IF('WA_Fn-UseC_-HR-Employee-Attriti'!H179="Marketing",1,0)</f>
        <v>0</v>
      </c>
      <c r="Q185">
        <f>IF('WA_Fn-UseC_-HR-Employee-Attriti'!H179="Medical",1,0)</f>
        <v>0</v>
      </c>
      <c r="R185">
        <f>IF('WA_Fn-UseC_-HR-Employee-Attriti'!H179="Other",1,0)</f>
        <v>0</v>
      </c>
      <c r="S185">
        <f>IF('WA_Fn-UseC_-HR-Employee-Attriti'!H179="Technical Degree",1,0)</f>
        <v>0</v>
      </c>
      <c r="T185">
        <v>2</v>
      </c>
      <c r="U185">
        <v>47</v>
      </c>
      <c r="V185">
        <v>2</v>
      </c>
      <c r="W185">
        <v>1</v>
      </c>
      <c r="X185">
        <f>IF('WA_Fn-UseC_-HR-Employee-Attriti'!P179="Healthcare Representative",1,0)</f>
        <v>0</v>
      </c>
      <c r="Y185">
        <f>IF('WA_Fn-UseC_-HR-Employee-Attriti'!P179="Human Resources",1,0)</f>
        <v>0</v>
      </c>
      <c r="Z185">
        <f>IF('WA_Fn-UseC_-HR-Employee-Attriti'!P179="Laboratory Technician",1,0)</f>
        <v>1</v>
      </c>
      <c r="AA185">
        <f>IF('WA_Fn-UseC_-HR-Employee-Attriti'!P179="Manager",1,0)</f>
        <v>0</v>
      </c>
      <c r="AB185">
        <f>IF('WA_Fn-UseC_-HR-Employee-Attriti'!P179="Manufacturing Director",1,0)</f>
        <v>0</v>
      </c>
      <c r="AC185">
        <f>IF('WA_Fn-UseC_-HR-Employee-Attriti'!P179="Research Director",1,0)</f>
        <v>0</v>
      </c>
      <c r="AD185">
        <f>IF('WA_Fn-UseC_-HR-Employee-Attriti'!P179="Research Scientist",1,0)</f>
        <v>0</v>
      </c>
      <c r="AE185">
        <f>IF('WA_Fn-UseC_-HR-Employee-Attriti'!P179="Sales Executive",1,0)</f>
        <v>0</v>
      </c>
      <c r="AF185">
        <f>IF('WA_Fn-UseC_-HR-Employee-Attriti'!P179="Sales Representative",1,0)</f>
        <v>0</v>
      </c>
      <c r="AG185">
        <v>4</v>
      </c>
      <c r="AH185">
        <f>IF('WA_Fn-UseC_-HR-Employee-Attriti'!R179="Divorced",1,0)</f>
        <v>0</v>
      </c>
      <c r="AI185">
        <f>IF('WA_Fn-UseC_-HR-Employee-Attriti'!R179="Married",1,0)</f>
        <v>0</v>
      </c>
      <c r="AJ185">
        <f>IF('WA_Fn-UseC_-HR-Employee-Attriti'!R179="Single",1,0)</f>
        <v>1</v>
      </c>
      <c r="AK185">
        <v>1102</v>
      </c>
      <c r="AL185">
        <v>9241</v>
      </c>
      <c r="AM185">
        <v>1</v>
      </c>
      <c r="AN185">
        <f>IF('WA_Fn-UseC_-HR-Employee-Attriti'!W179="Yes",1,0)</f>
        <v>0</v>
      </c>
      <c r="AO185">
        <v>22</v>
      </c>
      <c r="AP185">
        <v>4</v>
      </c>
      <c r="AQ185">
        <v>3</v>
      </c>
      <c r="AR185">
        <v>0</v>
      </c>
      <c r="AS185">
        <v>1</v>
      </c>
      <c r="AT185">
        <v>3</v>
      </c>
      <c r="AU185">
        <v>2</v>
      </c>
      <c r="AV185">
        <v>1</v>
      </c>
      <c r="AW185">
        <v>0</v>
      </c>
      <c r="AX185">
        <v>1</v>
      </c>
      <c r="AY185">
        <v>0</v>
      </c>
      <c r="AZ185">
        <v>1</v>
      </c>
      <c r="BB185">
        <f>IF('WA_Fn-UseC_-HR-Employee-Attriti'!B179="Yes",1,0)</f>
        <v>1</v>
      </c>
    </row>
    <row r="186" spans="1:54" x14ac:dyDescent="0.25">
      <c r="A186">
        <v>179</v>
      </c>
      <c r="B186">
        <f>IF('WA_Fn-UseC_-HR-Employee-Attriti'!L180="Male",1,0)</f>
        <v>0</v>
      </c>
      <c r="C186">
        <f>IF('WA_Fn-UseC_-HR-Employee-Attriti'!L180="Female",1,0)</f>
        <v>1</v>
      </c>
      <c r="D186">
        <v>46</v>
      </c>
      <c r="E186">
        <f>IF('WA_Fn-UseC_-HR-Employee-Attriti'!C180="Travel_Rarely",1,0)</f>
        <v>1</v>
      </c>
      <c r="F186">
        <f>IF('WA_Fn-UseC_-HR-Employee-Attriti'!C180="Travel_Frequently",1,0)</f>
        <v>0</v>
      </c>
      <c r="G186">
        <f>IF('WA_Fn-UseC_-HR-Employee-Attriti'!C180="Non-Travel",1,0)</f>
        <v>0</v>
      </c>
      <c r="H186">
        <v>526</v>
      </c>
      <c r="I186">
        <f>IF('WA_Fn-UseC_-HR-Employee-Attriti'!E180="Sales",1,0)</f>
        <v>1</v>
      </c>
      <c r="J186">
        <f>IF('WA_Fn-UseC_-HR-Employee-Attriti'!E180="Research &amp; Development",1,0)</f>
        <v>0</v>
      </c>
      <c r="K186">
        <f>IF('WA_Fn-UseC_-HR-Employee-Attriti'!E180="Human Resources",1,0)</f>
        <v>0</v>
      </c>
      <c r="L186">
        <v>1</v>
      </c>
      <c r="M186">
        <v>2</v>
      </c>
      <c r="N186">
        <f>IF('WA_Fn-UseC_-HR-Employee-Attriti'!H180="Life Sciences",1,0)</f>
        <v>0</v>
      </c>
      <c r="O186">
        <f>IF('WA_Fn-UseC_-HR-Employee-Attriti'!H180="Human Resources",1,0)</f>
        <v>0</v>
      </c>
      <c r="P186">
        <f>IF('WA_Fn-UseC_-HR-Employee-Attriti'!H180="Marketing",1,0)</f>
        <v>1</v>
      </c>
      <c r="Q186">
        <f>IF('WA_Fn-UseC_-HR-Employee-Attriti'!H180="Medical",1,0)</f>
        <v>0</v>
      </c>
      <c r="R186">
        <f>IF('WA_Fn-UseC_-HR-Employee-Attriti'!H180="Other",1,0)</f>
        <v>0</v>
      </c>
      <c r="S186">
        <f>IF('WA_Fn-UseC_-HR-Employee-Attriti'!H180="Technical Degree",1,0)</f>
        <v>0</v>
      </c>
      <c r="T186">
        <v>2</v>
      </c>
      <c r="U186">
        <v>92</v>
      </c>
      <c r="V186">
        <v>3</v>
      </c>
      <c r="W186">
        <v>3</v>
      </c>
      <c r="X186">
        <f>IF('WA_Fn-UseC_-HR-Employee-Attriti'!P180="Healthcare Representative",1,0)</f>
        <v>0</v>
      </c>
      <c r="Y186">
        <f>IF('WA_Fn-UseC_-HR-Employee-Attriti'!P180="Human Resources",1,0)</f>
        <v>0</v>
      </c>
      <c r="Z186">
        <f>IF('WA_Fn-UseC_-HR-Employee-Attriti'!P180="Laboratory Technician",1,0)</f>
        <v>0</v>
      </c>
      <c r="AA186">
        <f>IF('WA_Fn-UseC_-HR-Employee-Attriti'!P180="Manager",1,0)</f>
        <v>0</v>
      </c>
      <c r="AB186">
        <f>IF('WA_Fn-UseC_-HR-Employee-Attriti'!P180="Manufacturing Director",1,0)</f>
        <v>0</v>
      </c>
      <c r="AC186">
        <f>IF('WA_Fn-UseC_-HR-Employee-Attriti'!P180="Research Director",1,0)</f>
        <v>0</v>
      </c>
      <c r="AD186">
        <f>IF('WA_Fn-UseC_-HR-Employee-Attriti'!P180="Research Scientist",1,0)</f>
        <v>0</v>
      </c>
      <c r="AE186">
        <f>IF('WA_Fn-UseC_-HR-Employee-Attriti'!P180="Sales Executive",1,0)</f>
        <v>1</v>
      </c>
      <c r="AF186">
        <f>IF('WA_Fn-UseC_-HR-Employee-Attriti'!P180="Sales Representative",1,0)</f>
        <v>0</v>
      </c>
      <c r="AG186">
        <v>1</v>
      </c>
      <c r="AH186">
        <f>IF('WA_Fn-UseC_-HR-Employee-Attriti'!R180="Divorced",1,0)</f>
        <v>1</v>
      </c>
      <c r="AI186">
        <f>IF('WA_Fn-UseC_-HR-Employee-Attriti'!R180="Married",1,0)</f>
        <v>0</v>
      </c>
      <c r="AJ186">
        <f>IF('WA_Fn-UseC_-HR-Employee-Attriti'!R180="Single",1,0)</f>
        <v>0</v>
      </c>
      <c r="AK186">
        <v>10453</v>
      </c>
      <c r="AL186">
        <v>2137</v>
      </c>
      <c r="AM186">
        <v>1</v>
      </c>
      <c r="AN186">
        <f>IF('WA_Fn-UseC_-HR-Employee-Attriti'!W180="Yes",1,0)</f>
        <v>0</v>
      </c>
      <c r="AO186">
        <v>25</v>
      </c>
      <c r="AP186">
        <v>4</v>
      </c>
      <c r="AQ186">
        <v>3</v>
      </c>
      <c r="AR186">
        <v>3</v>
      </c>
      <c r="AS186">
        <v>24</v>
      </c>
      <c r="AT186">
        <v>2</v>
      </c>
      <c r="AU186">
        <v>3</v>
      </c>
      <c r="AV186">
        <v>24</v>
      </c>
      <c r="AW186">
        <v>13</v>
      </c>
      <c r="AX186">
        <v>15</v>
      </c>
      <c r="AY186">
        <v>7</v>
      </c>
      <c r="AZ186">
        <v>1</v>
      </c>
      <c r="BB186">
        <f>IF('WA_Fn-UseC_-HR-Employee-Attriti'!B180="Yes",1,0)</f>
        <v>0</v>
      </c>
    </row>
    <row r="187" spans="1:54" x14ac:dyDescent="0.25">
      <c r="A187">
        <v>180</v>
      </c>
      <c r="B187">
        <f>IF('WA_Fn-UseC_-HR-Employee-Attriti'!L181="Male",1,0)</f>
        <v>0</v>
      </c>
      <c r="C187">
        <f>IF('WA_Fn-UseC_-HR-Employee-Attriti'!L181="Female",1,0)</f>
        <v>1</v>
      </c>
      <c r="D187">
        <v>38</v>
      </c>
      <c r="E187">
        <f>IF('WA_Fn-UseC_-HR-Employee-Attriti'!C181="Travel_Rarely",1,0)</f>
        <v>1</v>
      </c>
      <c r="F187">
        <f>IF('WA_Fn-UseC_-HR-Employee-Attriti'!C181="Travel_Frequently",1,0)</f>
        <v>0</v>
      </c>
      <c r="G187">
        <f>IF('WA_Fn-UseC_-HR-Employee-Attriti'!C181="Non-Travel",1,0)</f>
        <v>0</v>
      </c>
      <c r="H187">
        <v>1380</v>
      </c>
      <c r="I187">
        <f>IF('WA_Fn-UseC_-HR-Employee-Attriti'!E181="Sales",1,0)</f>
        <v>0</v>
      </c>
      <c r="J187">
        <f>IF('WA_Fn-UseC_-HR-Employee-Attriti'!E181="Research &amp; Development",1,0)</f>
        <v>1</v>
      </c>
      <c r="K187">
        <f>IF('WA_Fn-UseC_-HR-Employee-Attriti'!E181="Human Resources",1,0)</f>
        <v>0</v>
      </c>
      <c r="L187">
        <v>9</v>
      </c>
      <c r="M187">
        <v>2</v>
      </c>
      <c r="N187">
        <f>IF('WA_Fn-UseC_-HR-Employee-Attriti'!H181="Life Sciences",1,0)</f>
        <v>1</v>
      </c>
      <c r="O187">
        <f>IF('WA_Fn-UseC_-HR-Employee-Attriti'!H181="Human Resources",1,0)</f>
        <v>0</v>
      </c>
      <c r="P187">
        <f>IF('WA_Fn-UseC_-HR-Employee-Attriti'!H181="Marketing",1,0)</f>
        <v>0</v>
      </c>
      <c r="Q187">
        <f>IF('WA_Fn-UseC_-HR-Employee-Attriti'!H181="Medical",1,0)</f>
        <v>0</v>
      </c>
      <c r="R187">
        <f>IF('WA_Fn-UseC_-HR-Employee-Attriti'!H181="Other",1,0)</f>
        <v>0</v>
      </c>
      <c r="S187">
        <f>IF('WA_Fn-UseC_-HR-Employee-Attriti'!H181="Technical Degree",1,0)</f>
        <v>0</v>
      </c>
      <c r="T187">
        <v>3</v>
      </c>
      <c r="U187">
        <v>75</v>
      </c>
      <c r="V187">
        <v>3</v>
      </c>
      <c r="W187">
        <v>1</v>
      </c>
      <c r="X187">
        <f>IF('WA_Fn-UseC_-HR-Employee-Attriti'!P181="Healthcare Representative",1,0)</f>
        <v>0</v>
      </c>
      <c r="Y187">
        <f>IF('WA_Fn-UseC_-HR-Employee-Attriti'!P181="Human Resources",1,0)</f>
        <v>0</v>
      </c>
      <c r="Z187">
        <f>IF('WA_Fn-UseC_-HR-Employee-Attriti'!P181="Laboratory Technician",1,0)</f>
        <v>1</v>
      </c>
      <c r="AA187">
        <f>IF('WA_Fn-UseC_-HR-Employee-Attriti'!P181="Manager",1,0)</f>
        <v>0</v>
      </c>
      <c r="AB187">
        <f>IF('WA_Fn-UseC_-HR-Employee-Attriti'!P181="Manufacturing Director",1,0)</f>
        <v>0</v>
      </c>
      <c r="AC187">
        <f>IF('WA_Fn-UseC_-HR-Employee-Attriti'!P181="Research Director",1,0)</f>
        <v>0</v>
      </c>
      <c r="AD187">
        <f>IF('WA_Fn-UseC_-HR-Employee-Attriti'!P181="Research Scientist",1,0)</f>
        <v>0</v>
      </c>
      <c r="AE187">
        <f>IF('WA_Fn-UseC_-HR-Employee-Attriti'!P181="Sales Executive",1,0)</f>
        <v>0</v>
      </c>
      <c r="AF187">
        <f>IF('WA_Fn-UseC_-HR-Employee-Attriti'!P181="Sales Representative",1,0)</f>
        <v>0</v>
      </c>
      <c r="AG187">
        <v>4</v>
      </c>
      <c r="AH187">
        <f>IF('WA_Fn-UseC_-HR-Employee-Attriti'!R181="Divorced",1,0)</f>
        <v>0</v>
      </c>
      <c r="AI187">
        <f>IF('WA_Fn-UseC_-HR-Employee-Attriti'!R181="Married",1,0)</f>
        <v>0</v>
      </c>
      <c r="AJ187">
        <f>IF('WA_Fn-UseC_-HR-Employee-Attriti'!R181="Single",1,0)</f>
        <v>1</v>
      </c>
      <c r="AK187">
        <v>2288</v>
      </c>
      <c r="AL187">
        <v>6319</v>
      </c>
      <c r="AM187">
        <v>1</v>
      </c>
      <c r="AN187">
        <f>IF('WA_Fn-UseC_-HR-Employee-Attriti'!W181="Yes",1,0)</f>
        <v>0</v>
      </c>
      <c r="AO187">
        <v>12</v>
      </c>
      <c r="AP187">
        <v>3</v>
      </c>
      <c r="AQ187">
        <v>3</v>
      </c>
      <c r="AR187">
        <v>0</v>
      </c>
      <c r="AS187">
        <v>2</v>
      </c>
      <c r="AT187">
        <v>3</v>
      </c>
      <c r="AU187">
        <v>3</v>
      </c>
      <c r="AV187">
        <v>2</v>
      </c>
      <c r="AW187">
        <v>2</v>
      </c>
      <c r="AX187">
        <v>2</v>
      </c>
      <c r="AY187">
        <v>1</v>
      </c>
      <c r="AZ187">
        <v>1</v>
      </c>
      <c r="BB187">
        <f>IF('WA_Fn-UseC_-HR-Employee-Attriti'!B181="Yes",1,0)</f>
        <v>0</v>
      </c>
    </row>
    <row r="188" spans="1:54" x14ac:dyDescent="0.25">
      <c r="A188">
        <v>181</v>
      </c>
      <c r="B188">
        <f>IF('WA_Fn-UseC_-HR-Employee-Attriti'!L182="Male",1,0)</f>
        <v>0</v>
      </c>
      <c r="C188">
        <f>IF('WA_Fn-UseC_-HR-Employee-Attriti'!L182="Female",1,0)</f>
        <v>1</v>
      </c>
      <c r="D188">
        <v>31</v>
      </c>
      <c r="E188">
        <f>IF('WA_Fn-UseC_-HR-Employee-Attriti'!C182="Travel_Rarely",1,0)</f>
        <v>1</v>
      </c>
      <c r="F188">
        <f>IF('WA_Fn-UseC_-HR-Employee-Attriti'!C182="Travel_Frequently",1,0)</f>
        <v>0</v>
      </c>
      <c r="G188">
        <f>IF('WA_Fn-UseC_-HR-Employee-Attriti'!C182="Non-Travel",1,0)</f>
        <v>0</v>
      </c>
      <c r="H188">
        <v>140</v>
      </c>
      <c r="I188">
        <f>IF('WA_Fn-UseC_-HR-Employee-Attriti'!E182="Sales",1,0)</f>
        <v>0</v>
      </c>
      <c r="J188">
        <f>IF('WA_Fn-UseC_-HR-Employee-Attriti'!E182="Research &amp; Development",1,0)</f>
        <v>1</v>
      </c>
      <c r="K188">
        <f>IF('WA_Fn-UseC_-HR-Employee-Attriti'!E182="Human Resources",1,0)</f>
        <v>0</v>
      </c>
      <c r="L188">
        <v>12</v>
      </c>
      <c r="M188">
        <v>1</v>
      </c>
      <c r="N188">
        <f>IF('WA_Fn-UseC_-HR-Employee-Attriti'!H182="Life Sciences",1,0)</f>
        <v>0</v>
      </c>
      <c r="O188">
        <f>IF('WA_Fn-UseC_-HR-Employee-Attriti'!H182="Human Resources",1,0)</f>
        <v>0</v>
      </c>
      <c r="P188">
        <f>IF('WA_Fn-UseC_-HR-Employee-Attriti'!H182="Marketing",1,0)</f>
        <v>0</v>
      </c>
      <c r="Q188">
        <f>IF('WA_Fn-UseC_-HR-Employee-Attriti'!H182="Medical",1,0)</f>
        <v>1</v>
      </c>
      <c r="R188">
        <f>IF('WA_Fn-UseC_-HR-Employee-Attriti'!H182="Other",1,0)</f>
        <v>0</v>
      </c>
      <c r="S188">
        <f>IF('WA_Fn-UseC_-HR-Employee-Attriti'!H182="Technical Degree",1,0)</f>
        <v>0</v>
      </c>
      <c r="T188">
        <v>3</v>
      </c>
      <c r="U188">
        <v>95</v>
      </c>
      <c r="V188">
        <v>3</v>
      </c>
      <c r="W188">
        <v>1</v>
      </c>
      <c r="X188">
        <f>IF('WA_Fn-UseC_-HR-Employee-Attriti'!P182="Healthcare Representative",1,0)</f>
        <v>0</v>
      </c>
      <c r="Y188">
        <f>IF('WA_Fn-UseC_-HR-Employee-Attriti'!P182="Human Resources",1,0)</f>
        <v>0</v>
      </c>
      <c r="Z188">
        <f>IF('WA_Fn-UseC_-HR-Employee-Attriti'!P182="Laboratory Technician",1,0)</f>
        <v>0</v>
      </c>
      <c r="AA188">
        <f>IF('WA_Fn-UseC_-HR-Employee-Attriti'!P182="Manager",1,0)</f>
        <v>0</v>
      </c>
      <c r="AB188">
        <f>IF('WA_Fn-UseC_-HR-Employee-Attriti'!P182="Manufacturing Director",1,0)</f>
        <v>0</v>
      </c>
      <c r="AC188">
        <f>IF('WA_Fn-UseC_-HR-Employee-Attriti'!P182="Research Director",1,0)</f>
        <v>0</v>
      </c>
      <c r="AD188">
        <f>IF('WA_Fn-UseC_-HR-Employee-Attriti'!P182="Research Scientist",1,0)</f>
        <v>1</v>
      </c>
      <c r="AE188">
        <f>IF('WA_Fn-UseC_-HR-Employee-Attriti'!P182="Sales Executive",1,0)</f>
        <v>0</v>
      </c>
      <c r="AF188">
        <f>IF('WA_Fn-UseC_-HR-Employee-Attriti'!P182="Sales Representative",1,0)</f>
        <v>0</v>
      </c>
      <c r="AG188">
        <v>4</v>
      </c>
      <c r="AH188">
        <f>IF('WA_Fn-UseC_-HR-Employee-Attriti'!R182="Divorced",1,0)</f>
        <v>0</v>
      </c>
      <c r="AI188">
        <f>IF('WA_Fn-UseC_-HR-Employee-Attriti'!R182="Married",1,0)</f>
        <v>1</v>
      </c>
      <c r="AJ188">
        <f>IF('WA_Fn-UseC_-HR-Employee-Attriti'!R182="Single",1,0)</f>
        <v>0</v>
      </c>
      <c r="AK188">
        <v>3929</v>
      </c>
      <c r="AL188">
        <v>6984</v>
      </c>
      <c r="AM188">
        <v>8</v>
      </c>
      <c r="AN188">
        <f>IF('WA_Fn-UseC_-HR-Employee-Attriti'!W182="Yes",1,0)</f>
        <v>1</v>
      </c>
      <c r="AO188">
        <v>23</v>
      </c>
      <c r="AP188">
        <v>4</v>
      </c>
      <c r="AQ188">
        <v>3</v>
      </c>
      <c r="AR188">
        <v>1</v>
      </c>
      <c r="AS188">
        <v>7</v>
      </c>
      <c r="AT188">
        <v>0</v>
      </c>
      <c r="AU188">
        <v>3</v>
      </c>
      <c r="AV188">
        <v>4</v>
      </c>
      <c r="AW188">
        <v>2</v>
      </c>
      <c r="AX188">
        <v>0</v>
      </c>
      <c r="AY188">
        <v>2</v>
      </c>
      <c r="AZ188">
        <v>1</v>
      </c>
      <c r="BB188">
        <f>IF('WA_Fn-UseC_-HR-Employee-Attriti'!B182="Yes",1,0)</f>
        <v>0</v>
      </c>
    </row>
    <row r="189" spans="1:54" x14ac:dyDescent="0.25">
      <c r="A189">
        <v>182</v>
      </c>
      <c r="B189">
        <f>IF('WA_Fn-UseC_-HR-Employee-Attriti'!L183="Male",1,0)</f>
        <v>0</v>
      </c>
      <c r="C189">
        <f>IF('WA_Fn-UseC_-HR-Employee-Attriti'!L183="Female",1,0)</f>
        <v>1</v>
      </c>
      <c r="D189">
        <v>34</v>
      </c>
      <c r="E189">
        <f>IF('WA_Fn-UseC_-HR-Employee-Attriti'!C183="Travel_Rarely",1,0)</f>
        <v>1</v>
      </c>
      <c r="F189">
        <f>IF('WA_Fn-UseC_-HR-Employee-Attriti'!C183="Travel_Frequently",1,0)</f>
        <v>0</v>
      </c>
      <c r="G189">
        <f>IF('WA_Fn-UseC_-HR-Employee-Attriti'!C183="Non-Travel",1,0)</f>
        <v>0</v>
      </c>
      <c r="H189">
        <v>629</v>
      </c>
      <c r="I189">
        <f>IF('WA_Fn-UseC_-HR-Employee-Attriti'!E183="Sales",1,0)</f>
        <v>0</v>
      </c>
      <c r="J189">
        <f>IF('WA_Fn-UseC_-HR-Employee-Attriti'!E183="Research &amp; Development",1,0)</f>
        <v>1</v>
      </c>
      <c r="K189">
        <f>IF('WA_Fn-UseC_-HR-Employee-Attriti'!E183="Human Resources",1,0)</f>
        <v>0</v>
      </c>
      <c r="L189">
        <v>27</v>
      </c>
      <c r="M189">
        <v>2</v>
      </c>
      <c r="N189">
        <f>IF('WA_Fn-UseC_-HR-Employee-Attriti'!H183="Life Sciences",1,0)</f>
        <v>0</v>
      </c>
      <c r="O189">
        <f>IF('WA_Fn-UseC_-HR-Employee-Attriti'!H183="Human Resources",1,0)</f>
        <v>0</v>
      </c>
      <c r="P189">
        <f>IF('WA_Fn-UseC_-HR-Employee-Attriti'!H183="Marketing",1,0)</f>
        <v>0</v>
      </c>
      <c r="Q189">
        <f>IF('WA_Fn-UseC_-HR-Employee-Attriti'!H183="Medical",1,0)</f>
        <v>1</v>
      </c>
      <c r="R189">
        <f>IF('WA_Fn-UseC_-HR-Employee-Attriti'!H183="Other",1,0)</f>
        <v>0</v>
      </c>
      <c r="S189">
        <f>IF('WA_Fn-UseC_-HR-Employee-Attriti'!H183="Technical Degree",1,0)</f>
        <v>0</v>
      </c>
      <c r="T189">
        <v>4</v>
      </c>
      <c r="U189">
        <v>95</v>
      </c>
      <c r="V189">
        <v>3</v>
      </c>
      <c r="W189">
        <v>1</v>
      </c>
      <c r="X189">
        <f>IF('WA_Fn-UseC_-HR-Employee-Attriti'!P183="Healthcare Representative",1,0)</f>
        <v>0</v>
      </c>
      <c r="Y189">
        <f>IF('WA_Fn-UseC_-HR-Employee-Attriti'!P183="Human Resources",1,0)</f>
        <v>0</v>
      </c>
      <c r="Z189">
        <f>IF('WA_Fn-UseC_-HR-Employee-Attriti'!P183="Laboratory Technician",1,0)</f>
        <v>0</v>
      </c>
      <c r="AA189">
        <f>IF('WA_Fn-UseC_-HR-Employee-Attriti'!P183="Manager",1,0)</f>
        <v>0</v>
      </c>
      <c r="AB189">
        <f>IF('WA_Fn-UseC_-HR-Employee-Attriti'!P183="Manufacturing Director",1,0)</f>
        <v>0</v>
      </c>
      <c r="AC189">
        <f>IF('WA_Fn-UseC_-HR-Employee-Attriti'!P183="Research Director",1,0)</f>
        <v>0</v>
      </c>
      <c r="AD189">
        <f>IF('WA_Fn-UseC_-HR-Employee-Attriti'!P183="Research Scientist",1,0)</f>
        <v>1</v>
      </c>
      <c r="AE189">
        <f>IF('WA_Fn-UseC_-HR-Employee-Attriti'!P183="Sales Executive",1,0)</f>
        <v>0</v>
      </c>
      <c r="AF189">
        <f>IF('WA_Fn-UseC_-HR-Employee-Attriti'!P183="Sales Representative",1,0)</f>
        <v>0</v>
      </c>
      <c r="AG189">
        <v>2</v>
      </c>
      <c r="AH189">
        <f>IF('WA_Fn-UseC_-HR-Employee-Attriti'!R183="Divorced",1,0)</f>
        <v>0</v>
      </c>
      <c r="AI189">
        <f>IF('WA_Fn-UseC_-HR-Employee-Attriti'!R183="Married",1,0)</f>
        <v>0</v>
      </c>
      <c r="AJ189">
        <f>IF('WA_Fn-UseC_-HR-Employee-Attriti'!R183="Single",1,0)</f>
        <v>1</v>
      </c>
      <c r="AK189">
        <v>2311</v>
      </c>
      <c r="AL189">
        <v>5711</v>
      </c>
      <c r="AM189">
        <v>2</v>
      </c>
      <c r="AN189">
        <f>IF('WA_Fn-UseC_-HR-Employee-Attriti'!W183="Yes",1,0)</f>
        <v>0</v>
      </c>
      <c r="AO189">
        <v>15</v>
      </c>
      <c r="AP189">
        <v>3</v>
      </c>
      <c r="AQ189">
        <v>4</v>
      </c>
      <c r="AR189">
        <v>0</v>
      </c>
      <c r="AS189">
        <v>9</v>
      </c>
      <c r="AT189">
        <v>3</v>
      </c>
      <c r="AU189">
        <v>3</v>
      </c>
      <c r="AV189">
        <v>3</v>
      </c>
      <c r="AW189">
        <v>2</v>
      </c>
      <c r="AX189">
        <v>1</v>
      </c>
      <c r="AY189">
        <v>2</v>
      </c>
      <c r="AZ189">
        <v>1</v>
      </c>
      <c r="BB189">
        <f>IF('WA_Fn-UseC_-HR-Employee-Attriti'!B183="Yes",1,0)</f>
        <v>0</v>
      </c>
    </row>
    <row r="190" spans="1:54" x14ac:dyDescent="0.25">
      <c r="A190">
        <v>183</v>
      </c>
      <c r="B190">
        <f>IF('WA_Fn-UseC_-HR-Employee-Attriti'!L184="Male",1,0)</f>
        <v>0</v>
      </c>
      <c r="C190">
        <f>IF('WA_Fn-UseC_-HR-Employee-Attriti'!L184="Female",1,0)</f>
        <v>1</v>
      </c>
      <c r="D190">
        <v>41</v>
      </c>
      <c r="E190">
        <f>IF('WA_Fn-UseC_-HR-Employee-Attriti'!C184="Travel_Rarely",1,0)</f>
        <v>1</v>
      </c>
      <c r="F190">
        <f>IF('WA_Fn-UseC_-HR-Employee-Attriti'!C184="Travel_Frequently",1,0)</f>
        <v>0</v>
      </c>
      <c r="G190">
        <f>IF('WA_Fn-UseC_-HR-Employee-Attriti'!C184="Non-Travel",1,0)</f>
        <v>0</v>
      </c>
      <c r="H190">
        <v>1356</v>
      </c>
      <c r="I190">
        <f>IF('WA_Fn-UseC_-HR-Employee-Attriti'!E184="Sales",1,0)</f>
        <v>1</v>
      </c>
      <c r="J190">
        <f>IF('WA_Fn-UseC_-HR-Employee-Attriti'!E184="Research &amp; Development",1,0)</f>
        <v>0</v>
      </c>
      <c r="K190">
        <f>IF('WA_Fn-UseC_-HR-Employee-Attriti'!E184="Human Resources",1,0)</f>
        <v>0</v>
      </c>
      <c r="L190">
        <v>20</v>
      </c>
      <c r="M190">
        <v>2</v>
      </c>
      <c r="N190">
        <f>IF('WA_Fn-UseC_-HR-Employee-Attriti'!H184="Life Sciences",1,0)</f>
        <v>0</v>
      </c>
      <c r="O190">
        <f>IF('WA_Fn-UseC_-HR-Employee-Attriti'!H184="Human Resources",1,0)</f>
        <v>0</v>
      </c>
      <c r="P190">
        <f>IF('WA_Fn-UseC_-HR-Employee-Attriti'!H184="Marketing",1,0)</f>
        <v>1</v>
      </c>
      <c r="Q190">
        <f>IF('WA_Fn-UseC_-HR-Employee-Attriti'!H184="Medical",1,0)</f>
        <v>0</v>
      </c>
      <c r="R190">
        <f>IF('WA_Fn-UseC_-HR-Employee-Attriti'!H184="Other",1,0)</f>
        <v>0</v>
      </c>
      <c r="S190">
        <f>IF('WA_Fn-UseC_-HR-Employee-Attriti'!H184="Technical Degree",1,0)</f>
        <v>0</v>
      </c>
      <c r="T190">
        <v>2</v>
      </c>
      <c r="U190">
        <v>70</v>
      </c>
      <c r="V190">
        <v>3</v>
      </c>
      <c r="W190">
        <v>1</v>
      </c>
      <c r="X190">
        <f>IF('WA_Fn-UseC_-HR-Employee-Attriti'!P184="Healthcare Representative",1,0)</f>
        <v>0</v>
      </c>
      <c r="Y190">
        <f>IF('WA_Fn-UseC_-HR-Employee-Attriti'!P184="Human Resources",1,0)</f>
        <v>0</v>
      </c>
      <c r="Z190">
        <f>IF('WA_Fn-UseC_-HR-Employee-Attriti'!P184="Laboratory Technician",1,0)</f>
        <v>0</v>
      </c>
      <c r="AA190">
        <f>IF('WA_Fn-UseC_-HR-Employee-Attriti'!P184="Manager",1,0)</f>
        <v>0</v>
      </c>
      <c r="AB190">
        <f>IF('WA_Fn-UseC_-HR-Employee-Attriti'!P184="Manufacturing Director",1,0)</f>
        <v>0</v>
      </c>
      <c r="AC190">
        <f>IF('WA_Fn-UseC_-HR-Employee-Attriti'!P184="Research Director",1,0)</f>
        <v>0</v>
      </c>
      <c r="AD190">
        <f>IF('WA_Fn-UseC_-HR-Employee-Attriti'!P184="Research Scientist",1,0)</f>
        <v>0</v>
      </c>
      <c r="AE190">
        <f>IF('WA_Fn-UseC_-HR-Employee-Attriti'!P184="Sales Executive",1,0)</f>
        <v>0</v>
      </c>
      <c r="AF190">
        <f>IF('WA_Fn-UseC_-HR-Employee-Attriti'!P184="Sales Representative",1,0)</f>
        <v>1</v>
      </c>
      <c r="AG190">
        <v>2</v>
      </c>
      <c r="AH190">
        <f>IF('WA_Fn-UseC_-HR-Employee-Attriti'!R184="Divorced",1,0)</f>
        <v>0</v>
      </c>
      <c r="AI190">
        <f>IF('WA_Fn-UseC_-HR-Employee-Attriti'!R184="Married",1,0)</f>
        <v>0</v>
      </c>
      <c r="AJ190">
        <f>IF('WA_Fn-UseC_-HR-Employee-Attriti'!R184="Single",1,0)</f>
        <v>1</v>
      </c>
      <c r="AK190">
        <v>3140</v>
      </c>
      <c r="AL190">
        <v>21728</v>
      </c>
      <c r="AM190">
        <v>1</v>
      </c>
      <c r="AN190">
        <f>IF('WA_Fn-UseC_-HR-Employee-Attriti'!W184="Yes",1,0)</f>
        <v>1</v>
      </c>
      <c r="AO190">
        <v>22</v>
      </c>
      <c r="AP190">
        <v>4</v>
      </c>
      <c r="AQ190">
        <v>4</v>
      </c>
      <c r="AR190">
        <v>0</v>
      </c>
      <c r="AS190">
        <v>4</v>
      </c>
      <c r="AT190">
        <v>5</v>
      </c>
      <c r="AU190">
        <v>2</v>
      </c>
      <c r="AV190">
        <v>4</v>
      </c>
      <c r="AW190">
        <v>3</v>
      </c>
      <c r="AX190">
        <v>0</v>
      </c>
      <c r="AY190">
        <v>2</v>
      </c>
      <c r="AZ190">
        <v>1</v>
      </c>
      <c r="BB190">
        <f>IF('WA_Fn-UseC_-HR-Employee-Attriti'!B184="Yes",1,0)</f>
        <v>1</v>
      </c>
    </row>
    <row r="191" spans="1:54" x14ac:dyDescent="0.25">
      <c r="A191">
        <v>184</v>
      </c>
      <c r="B191">
        <f>IF('WA_Fn-UseC_-HR-Employee-Attriti'!L185="Male",1,0)</f>
        <v>1</v>
      </c>
      <c r="C191">
        <f>IF('WA_Fn-UseC_-HR-Employee-Attriti'!L185="Female",1,0)</f>
        <v>0</v>
      </c>
      <c r="D191">
        <v>50</v>
      </c>
      <c r="E191">
        <f>IF('WA_Fn-UseC_-HR-Employee-Attriti'!C185="Travel_Rarely",1,0)</f>
        <v>1</v>
      </c>
      <c r="F191">
        <f>IF('WA_Fn-UseC_-HR-Employee-Attriti'!C185="Travel_Frequently",1,0)</f>
        <v>0</v>
      </c>
      <c r="G191">
        <f>IF('WA_Fn-UseC_-HR-Employee-Attriti'!C185="Non-Travel",1,0)</f>
        <v>0</v>
      </c>
      <c r="H191">
        <v>328</v>
      </c>
      <c r="I191">
        <f>IF('WA_Fn-UseC_-HR-Employee-Attriti'!E185="Sales",1,0)</f>
        <v>0</v>
      </c>
      <c r="J191">
        <f>IF('WA_Fn-UseC_-HR-Employee-Attriti'!E185="Research &amp; Development",1,0)</f>
        <v>1</v>
      </c>
      <c r="K191">
        <f>IF('WA_Fn-UseC_-HR-Employee-Attriti'!E185="Human Resources",1,0)</f>
        <v>0</v>
      </c>
      <c r="L191">
        <v>1</v>
      </c>
      <c r="M191">
        <v>3</v>
      </c>
      <c r="N191">
        <f>IF('WA_Fn-UseC_-HR-Employee-Attriti'!H185="Life Sciences",1,0)</f>
        <v>0</v>
      </c>
      <c r="O191">
        <f>IF('WA_Fn-UseC_-HR-Employee-Attriti'!H185="Human Resources",1,0)</f>
        <v>0</v>
      </c>
      <c r="P191">
        <f>IF('WA_Fn-UseC_-HR-Employee-Attriti'!H185="Marketing",1,0)</f>
        <v>0</v>
      </c>
      <c r="Q191">
        <f>IF('WA_Fn-UseC_-HR-Employee-Attriti'!H185="Medical",1,0)</f>
        <v>1</v>
      </c>
      <c r="R191">
        <f>IF('WA_Fn-UseC_-HR-Employee-Attriti'!H185="Other",1,0)</f>
        <v>0</v>
      </c>
      <c r="S191">
        <f>IF('WA_Fn-UseC_-HR-Employee-Attriti'!H185="Technical Degree",1,0)</f>
        <v>0</v>
      </c>
      <c r="T191">
        <v>3</v>
      </c>
      <c r="U191">
        <v>86</v>
      </c>
      <c r="V191">
        <v>2</v>
      </c>
      <c r="W191">
        <v>1</v>
      </c>
      <c r="X191">
        <f>IF('WA_Fn-UseC_-HR-Employee-Attriti'!P185="Healthcare Representative",1,0)</f>
        <v>0</v>
      </c>
      <c r="Y191">
        <f>IF('WA_Fn-UseC_-HR-Employee-Attriti'!P185="Human Resources",1,0)</f>
        <v>0</v>
      </c>
      <c r="Z191">
        <f>IF('WA_Fn-UseC_-HR-Employee-Attriti'!P185="Laboratory Technician",1,0)</f>
        <v>1</v>
      </c>
      <c r="AA191">
        <f>IF('WA_Fn-UseC_-HR-Employee-Attriti'!P185="Manager",1,0)</f>
        <v>0</v>
      </c>
      <c r="AB191">
        <f>IF('WA_Fn-UseC_-HR-Employee-Attriti'!P185="Manufacturing Director",1,0)</f>
        <v>0</v>
      </c>
      <c r="AC191">
        <f>IF('WA_Fn-UseC_-HR-Employee-Attriti'!P185="Research Director",1,0)</f>
        <v>0</v>
      </c>
      <c r="AD191">
        <f>IF('WA_Fn-UseC_-HR-Employee-Attriti'!P185="Research Scientist",1,0)</f>
        <v>0</v>
      </c>
      <c r="AE191">
        <f>IF('WA_Fn-UseC_-HR-Employee-Attriti'!P185="Sales Executive",1,0)</f>
        <v>0</v>
      </c>
      <c r="AF191">
        <f>IF('WA_Fn-UseC_-HR-Employee-Attriti'!P185="Sales Representative",1,0)</f>
        <v>0</v>
      </c>
      <c r="AG191">
        <v>3</v>
      </c>
      <c r="AH191">
        <f>IF('WA_Fn-UseC_-HR-Employee-Attriti'!R185="Divorced",1,0)</f>
        <v>0</v>
      </c>
      <c r="AI191">
        <f>IF('WA_Fn-UseC_-HR-Employee-Attriti'!R185="Married",1,0)</f>
        <v>1</v>
      </c>
      <c r="AJ191">
        <f>IF('WA_Fn-UseC_-HR-Employee-Attriti'!R185="Single",1,0)</f>
        <v>0</v>
      </c>
      <c r="AK191">
        <v>3690</v>
      </c>
      <c r="AL191">
        <v>3425</v>
      </c>
      <c r="AM191">
        <v>2</v>
      </c>
      <c r="AN191">
        <f>IF('WA_Fn-UseC_-HR-Employee-Attriti'!W185="Yes",1,0)</f>
        <v>0</v>
      </c>
      <c r="AO191">
        <v>15</v>
      </c>
      <c r="AP191">
        <v>3</v>
      </c>
      <c r="AQ191">
        <v>4</v>
      </c>
      <c r="AR191">
        <v>1</v>
      </c>
      <c r="AS191">
        <v>5</v>
      </c>
      <c r="AT191">
        <v>2</v>
      </c>
      <c r="AU191">
        <v>2</v>
      </c>
      <c r="AV191">
        <v>3</v>
      </c>
      <c r="AW191">
        <v>2</v>
      </c>
      <c r="AX191">
        <v>0</v>
      </c>
      <c r="AY191">
        <v>2</v>
      </c>
      <c r="AZ191">
        <v>1</v>
      </c>
      <c r="BB191">
        <f>IF('WA_Fn-UseC_-HR-Employee-Attriti'!B185="Yes",1,0)</f>
        <v>0</v>
      </c>
    </row>
    <row r="192" spans="1:54" x14ac:dyDescent="0.25">
      <c r="A192">
        <v>185</v>
      </c>
      <c r="B192">
        <f>IF('WA_Fn-UseC_-HR-Employee-Attriti'!L186="Male",1,0)</f>
        <v>0</v>
      </c>
      <c r="C192">
        <f>IF('WA_Fn-UseC_-HR-Employee-Attriti'!L186="Female",1,0)</f>
        <v>1</v>
      </c>
      <c r="D192">
        <v>53</v>
      </c>
      <c r="E192">
        <f>IF('WA_Fn-UseC_-HR-Employee-Attriti'!C186="Travel_Rarely",1,0)</f>
        <v>1</v>
      </c>
      <c r="F192">
        <f>IF('WA_Fn-UseC_-HR-Employee-Attriti'!C186="Travel_Frequently",1,0)</f>
        <v>0</v>
      </c>
      <c r="G192">
        <f>IF('WA_Fn-UseC_-HR-Employee-Attriti'!C186="Non-Travel",1,0)</f>
        <v>0</v>
      </c>
      <c r="H192">
        <v>1084</v>
      </c>
      <c r="I192">
        <f>IF('WA_Fn-UseC_-HR-Employee-Attriti'!E186="Sales",1,0)</f>
        <v>0</v>
      </c>
      <c r="J192">
        <f>IF('WA_Fn-UseC_-HR-Employee-Attriti'!E186="Research &amp; Development",1,0)</f>
        <v>1</v>
      </c>
      <c r="K192">
        <f>IF('WA_Fn-UseC_-HR-Employee-Attriti'!E186="Human Resources",1,0)</f>
        <v>0</v>
      </c>
      <c r="L192">
        <v>13</v>
      </c>
      <c r="M192">
        <v>2</v>
      </c>
      <c r="N192">
        <f>IF('WA_Fn-UseC_-HR-Employee-Attriti'!H186="Life Sciences",1,0)</f>
        <v>0</v>
      </c>
      <c r="O192">
        <f>IF('WA_Fn-UseC_-HR-Employee-Attriti'!H186="Human Resources",1,0)</f>
        <v>0</v>
      </c>
      <c r="P192">
        <f>IF('WA_Fn-UseC_-HR-Employee-Attriti'!H186="Marketing",1,0)</f>
        <v>0</v>
      </c>
      <c r="Q192">
        <f>IF('WA_Fn-UseC_-HR-Employee-Attriti'!H186="Medical",1,0)</f>
        <v>1</v>
      </c>
      <c r="R192">
        <f>IF('WA_Fn-UseC_-HR-Employee-Attriti'!H186="Other",1,0)</f>
        <v>0</v>
      </c>
      <c r="S192">
        <f>IF('WA_Fn-UseC_-HR-Employee-Attriti'!H186="Technical Degree",1,0)</f>
        <v>0</v>
      </c>
      <c r="T192">
        <v>4</v>
      </c>
      <c r="U192">
        <v>57</v>
      </c>
      <c r="V192">
        <v>4</v>
      </c>
      <c r="W192">
        <v>2</v>
      </c>
      <c r="X192">
        <f>IF('WA_Fn-UseC_-HR-Employee-Attriti'!P186="Healthcare Representative",1,0)</f>
        <v>0</v>
      </c>
      <c r="Y192">
        <f>IF('WA_Fn-UseC_-HR-Employee-Attriti'!P186="Human Resources",1,0)</f>
        <v>0</v>
      </c>
      <c r="Z192">
        <f>IF('WA_Fn-UseC_-HR-Employee-Attriti'!P186="Laboratory Technician",1,0)</f>
        <v>0</v>
      </c>
      <c r="AA192">
        <f>IF('WA_Fn-UseC_-HR-Employee-Attriti'!P186="Manager",1,0)</f>
        <v>0</v>
      </c>
      <c r="AB192">
        <f>IF('WA_Fn-UseC_-HR-Employee-Attriti'!P186="Manufacturing Director",1,0)</f>
        <v>1</v>
      </c>
      <c r="AC192">
        <f>IF('WA_Fn-UseC_-HR-Employee-Attriti'!P186="Research Director",1,0)</f>
        <v>0</v>
      </c>
      <c r="AD192">
        <f>IF('WA_Fn-UseC_-HR-Employee-Attriti'!P186="Research Scientist",1,0)</f>
        <v>0</v>
      </c>
      <c r="AE192">
        <f>IF('WA_Fn-UseC_-HR-Employee-Attriti'!P186="Sales Executive",1,0)</f>
        <v>0</v>
      </c>
      <c r="AF192">
        <f>IF('WA_Fn-UseC_-HR-Employee-Attriti'!P186="Sales Representative",1,0)</f>
        <v>0</v>
      </c>
      <c r="AG192">
        <v>1</v>
      </c>
      <c r="AH192">
        <f>IF('WA_Fn-UseC_-HR-Employee-Attriti'!R186="Divorced",1,0)</f>
        <v>1</v>
      </c>
      <c r="AI192">
        <f>IF('WA_Fn-UseC_-HR-Employee-Attriti'!R186="Married",1,0)</f>
        <v>0</v>
      </c>
      <c r="AJ192">
        <f>IF('WA_Fn-UseC_-HR-Employee-Attriti'!R186="Single",1,0)</f>
        <v>0</v>
      </c>
      <c r="AK192">
        <v>4450</v>
      </c>
      <c r="AL192">
        <v>26250</v>
      </c>
      <c r="AM192">
        <v>1</v>
      </c>
      <c r="AN192">
        <f>IF('WA_Fn-UseC_-HR-Employee-Attriti'!W186="Yes",1,0)</f>
        <v>0</v>
      </c>
      <c r="AO192">
        <v>11</v>
      </c>
      <c r="AP192">
        <v>3</v>
      </c>
      <c r="AQ192">
        <v>3</v>
      </c>
      <c r="AR192">
        <v>2</v>
      </c>
      <c r="AS192">
        <v>5</v>
      </c>
      <c r="AT192">
        <v>3</v>
      </c>
      <c r="AU192">
        <v>3</v>
      </c>
      <c r="AV192">
        <v>4</v>
      </c>
      <c r="AW192">
        <v>2</v>
      </c>
      <c r="AX192">
        <v>1</v>
      </c>
      <c r="AY192">
        <v>3</v>
      </c>
      <c r="AZ192">
        <v>1</v>
      </c>
      <c r="BB192">
        <f>IF('WA_Fn-UseC_-HR-Employee-Attriti'!B186="Yes",1,0)</f>
        <v>0</v>
      </c>
    </row>
    <row r="193" spans="1:54" x14ac:dyDescent="0.25">
      <c r="A193">
        <v>186</v>
      </c>
      <c r="B193">
        <f>IF('WA_Fn-UseC_-HR-Employee-Attriti'!L187="Male",1,0)</f>
        <v>0</v>
      </c>
      <c r="C193">
        <f>IF('WA_Fn-UseC_-HR-Employee-Attriti'!L187="Female",1,0)</f>
        <v>1</v>
      </c>
      <c r="D193">
        <v>33</v>
      </c>
      <c r="E193">
        <f>IF('WA_Fn-UseC_-HR-Employee-Attriti'!C187="Travel_Rarely",1,0)</f>
        <v>1</v>
      </c>
      <c r="F193">
        <f>IF('WA_Fn-UseC_-HR-Employee-Attriti'!C187="Travel_Frequently",1,0)</f>
        <v>0</v>
      </c>
      <c r="G193">
        <f>IF('WA_Fn-UseC_-HR-Employee-Attriti'!C187="Non-Travel",1,0)</f>
        <v>0</v>
      </c>
      <c r="H193">
        <v>931</v>
      </c>
      <c r="I193">
        <f>IF('WA_Fn-UseC_-HR-Employee-Attriti'!E187="Sales",1,0)</f>
        <v>0</v>
      </c>
      <c r="J193">
        <f>IF('WA_Fn-UseC_-HR-Employee-Attriti'!E187="Research &amp; Development",1,0)</f>
        <v>1</v>
      </c>
      <c r="K193">
        <f>IF('WA_Fn-UseC_-HR-Employee-Attriti'!E187="Human Resources",1,0)</f>
        <v>0</v>
      </c>
      <c r="L193">
        <v>14</v>
      </c>
      <c r="M193">
        <v>3</v>
      </c>
      <c r="N193">
        <f>IF('WA_Fn-UseC_-HR-Employee-Attriti'!H187="Life Sciences",1,0)</f>
        <v>0</v>
      </c>
      <c r="O193">
        <f>IF('WA_Fn-UseC_-HR-Employee-Attriti'!H187="Human Resources",1,0)</f>
        <v>0</v>
      </c>
      <c r="P193">
        <f>IF('WA_Fn-UseC_-HR-Employee-Attriti'!H187="Marketing",1,0)</f>
        <v>0</v>
      </c>
      <c r="Q193">
        <f>IF('WA_Fn-UseC_-HR-Employee-Attriti'!H187="Medical",1,0)</f>
        <v>1</v>
      </c>
      <c r="R193">
        <f>IF('WA_Fn-UseC_-HR-Employee-Attriti'!H187="Other",1,0)</f>
        <v>0</v>
      </c>
      <c r="S193">
        <f>IF('WA_Fn-UseC_-HR-Employee-Attriti'!H187="Technical Degree",1,0)</f>
        <v>0</v>
      </c>
      <c r="T193">
        <v>4</v>
      </c>
      <c r="U193">
        <v>72</v>
      </c>
      <c r="V193">
        <v>3</v>
      </c>
      <c r="W193">
        <v>1</v>
      </c>
      <c r="X193">
        <f>IF('WA_Fn-UseC_-HR-Employee-Attriti'!P187="Healthcare Representative",1,0)</f>
        <v>0</v>
      </c>
      <c r="Y193">
        <f>IF('WA_Fn-UseC_-HR-Employee-Attriti'!P187="Human Resources",1,0)</f>
        <v>0</v>
      </c>
      <c r="Z193">
        <f>IF('WA_Fn-UseC_-HR-Employee-Attriti'!P187="Laboratory Technician",1,0)</f>
        <v>0</v>
      </c>
      <c r="AA193">
        <f>IF('WA_Fn-UseC_-HR-Employee-Attriti'!P187="Manager",1,0)</f>
        <v>0</v>
      </c>
      <c r="AB193">
        <f>IF('WA_Fn-UseC_-HR-Employee-Attriti'!P187="Manufacturing Director",1,0)</f>
        <v>0</v>
      </c>
      <c r="AC193">
        <f>IF('WA_Fn-UseC_-HR-Employee-Attriti'!P187="Research Director",1,0)</f>
        <v>0</v>
      </c>
      <c r="AD193">
        <f>IF('WA_Fn-UseC_-HR-Employee-Attriti'!P187="Research Scientist",1,0)</f>
        <v>1</v>
      </c>
      <c r="AE193">
        <f>IF('WA_Fn-UseC_-HR-Employee-Attriti'!P187="Sales Executive",1,0)</f>
        <v>0</v>
      </c>
      <c r="AF193">
        <f>IF('WA_Fn-UseC_-HR-Employee-Attriti'!P187="Sales Representative",1,0)</f>
        <v>0</v>
      </c>
      <c r="AG193">
        <v>2</v>
      </c>
      <c r="AH193">
        <f>IF('WA_Fn-UseC_-HR-Employee-Attriti'!R187="Divorced",1,0)</f>
        <v>0</v>
      </c>
      <c r="AI193">
        <f>IF('WA_Fn-UseC_-HR-Employee-Attriti'!R187="Married",1,0)</f>
        <v>1</v>
      </c>
      <c r="AJ193">
        <f>IF('WA_Fn-UseC_-HR-Employee-Attriti'!R187="Single",1,0)</f>
        <v>0</v>
      </c>
      <c r="AK193">
        <v>2756</v>
      </c>
      <c r="AL193">
        <v>4673</v>
      </c>
      <c r="AM193">
        <v>1</v>
      </c>
      <c r="AN193">
        <f>IF('WA_Fn-UseC_-HR-Employee-Attriti'!W187="Yes",1,0)</f>
        <v>0</v>
      </c>
      <c r="AO193">
        <v>13</v>
      </c>
      <c r="AP193">
        <v>3</v>
      </c>
      <c r="AQ193">
        <v>4</v>
      </c>
      <c r="AR193">
        <v>1</v>
      </c>
      <c r="AS193">
        <v>8</v>
      </c>
      <c r="AT193">
        <v>5</v>
      </c>
      <c r="AU193">
        <v>3</v>
      </c>
      <c r="AV193">
        <v>8</v>
      </c>
      <c r="AW193">
        <v>7</v>
      </c>
      <c r="AX193">
        <v>1</v>
      </c>
      <c r="AY193">
        <v>6</v>
      </c>
      <c r="AZ193">
        <v>1</v>
      </c>
      <c r="BB193">
        <f>IF('WA_Fn-UseC_-HR-Employee-Attriti'!B187="Yes",1,0)</f>
        <v>0</v>
      </c>
    </row>
    <row r="194" spans="1:54" x14ac:dyDescent="0.25">
      <c r="A194">
        <v>187</v>
      </c>
      <c r="B194">
        <f>IF('WA_Fn-UseC_-HR-Employee-Attriti'!L188="Male",1,0)</f>
        <v>0</v>
      </c>
      <c r="C194">
        <f>IF('WA_Fn-UseC_-HR-Employee-Attriti'!L188="Female",1,0)</f>
        <v>1</v>
      </c>
      <c r="D194">
        <v>40</v>
      </c>
      <c r="E194">
        <f>IF('WA_Fn-UseC_-HR-Employee-Attriti'!C188="Travel_Rarely",1,0)</f>
        <v>1</v>
      </c>
      <c r="F194">
        <f>IF('WA_Fn-UseC_-HR-Employee-Attriti'!C188="Travel_Frequently",1,0)</f>
        <v>0</v>
      </c>
      <c r="G194">
        <f>IF('WA_Fn-UseC_-HR-Employee-Attriti'!C188="Non-Travel",1,0)</f>
        <v>0</v>
      </c>
      <c r="H194">
        <v>989</v>
      </c>
      <c r="I194">
        <f>IF('WA_Fn-UseC_-HR-Employee-Attriti'!E188="Sales",1,0)</f>
        <v>0</v>
      </c>
      <c r="J194">
        <f>IF('WA_Fn-UseC_-HR-Employee-Attriti'!E188="Research &amp; Development",1,0)</f>
        <v>1</v>
      </c>
      <c r="K194">
        <f>IF('WA_Fn-UseC_-HR-Employee-Attriti'!E188="Human Resources",1,0)</f>
        <v>0</v>
      </c>
      <c r="L194">
        <v>4</v>
      </c>
      <c r="M194">
        <v>1</v>
      </c>
      <c r="N194">
        <f>IF('WA_Fn-UseC_-HR-Employee-Attriti'!H188="Life Sciences",1,0)</f>
        <v>0</v>
      </c>
      <c r="O194">
        <f>IF('WA_Fn-UseC_-HR-Employee-Attriti'!H188="Human Resources",1,0)</f>
        <v>0</v>
      </c>
      <c r="P194">
        <f>IF('WA_Fn-UseC_-HR-Employee-Attriti'!H188="Marketing",1,0)</f>
        <v>0</v>
      </c>
      <c r="Q194">
        <f>IF('WA_Fn-UseC_-HR-Employee-Attriti'!H188="Medical",1,0)</f>
        <v>1</v>
      </c>
      <c r="R194">
        <f>IF('WA_Fn-UseC_-HR-Employee-Attriti'!H188="Other",1,0)</f>
        <v>0</v>
      </c>
      <c r="S194">
        <f>IF('WA_Fn-UseC_-HR-Employee-Attriti'!H188="Technical Degree",1,0)</f>
        <v>0</v>
      </c>
      <c r="T194">
        <v>4</v>
      </c>
      <c r="U194">
        <v>46</v>
      </c>
      <c r="V194">
        <v>3</v>
      </c>
      <c r="W194">
        <v>5</v>
      </c>
      <c r="X194">
        <f>IF('WA_Fn-UseC_-HR-Employee-Attriti'!P188="Healthcare Representative",1,0)</f>
        <v>0</v>
      </c>
      <c r="Y194">
        <f>IF('WA_Fn-UseC_-HR-Employee-Attriti'!P188="Human Resources",1,0)</f>
        <v>0</v>
      </c>
      <c r="Z194">
        <f>IF('WA_Fn-UseC_-HR-Employee-Attriti'!P188="Laboratory Technician",1,0)</f>
        <v>0</v>
      </c>
      <c r="AA194">
        <f>IF('WA_Fn-UseC_-HR-Employee-Attriti'!P188="Manager",1,0)</f>
        <v>1</v>
      </c>
      <c r="AB194">
        <f>IF('WA_Fn-UseC_-HR-Employee-Attriti'!P188="Manufacturing Director",1,0)</f>
        <v>0</v>
      </c>
      <c r="AC194">
        <f>IF('WA_Fn-UseC_-HR-Employee-Attriti'!P188="Research Director",1,0)</f>
        <v>0</v>
      </c>
      <c r="AD194">
        <f>IF('WA_Fn-UseC_-HR-Employee-Attriti'!P188="Research Scientist",1,0)</f>
        <v>0</v>
      </c>
      <c r="AE194">
        <f>IF('WA_Fn-UseC_-HR-Employee-Attriti'!P188="Sales Executive",1,0)</f>
        <v>0</v>
      </c>
      <c r="AF194">
        <f>IF('WA_Fn-UseC_-HR-Employee-Attriti'!P188="Sales Representative",1,0)</f>
        <v>0</v>
      </c>
      <c r="AG194">
        <v>3</v>
      </c>
      <c r="AH194">
        <f>IF('WA_Fn-UseC_-HR-Employee-Attriti'!R188="Divorced",1,0)</f>
        <v>0</v>
      </c>
      <c r="AI194">
        <f>IF('WA_Fn-UseC_-HR-Employee-Attriti'!R188="Married",1,0)</f>
        <v>1</v>
      </c>
      <c r="AJ194">
        <f>IF('WA_Fn-UseC_-HR-Employee-Attriti'!R188="Single",1,0)</f>
        <v>0</v>
      </c>
      <c r="AK194">
        <v>19033</v>
      </c>
      <c r="AL194">
        <v>6499</v>
      </c>
      <c r="AM194">
        <v>1</v>
      </c>
      <c r="AN194">
        <f>IF('WA_Fn-UseC_-HR-Employee-Attriti'!W188="Yes",1,0)</f>
        <v>0</v>
      </c>
      <c r="AO194">
        <v>14</v>
      </c>
      <c r="AP194">
        <v>3</v>
      </c>
      <c r="AQ194">
        <v>2</v>
      </c>
      <c r="AR194">
        <v>1</v>
      </c>
      <c r="AS194">
        <v>21</v>
      </c>
      <c r="AT194">
        <v>2</v>
      </c>
      <c r="AU194">
        <v>3</v>
      </c>
      <c r="AV194">
        <v>20</v>
      </c>
      <c r="AW194">
        <v>8</v>
      </c>
      <c r="AX194">
        <v>9</v>
      </c>
      <c r="AY194">
        <v>9</v>
      </c>
      <c r="AZ194">
        <v>1</v>
      </c>
      <c r="BB194">
        <f>IF('WA_Fn-UseC_-HR-Employee-Attriti'!B188="Yes",1,0)</f>
        <v>0</v>
      </c>
    </row>
    <row r="195" spans="1:54" x14ac:dyDescent="0.25">
      <c r="A195">
        <v>188</v>
      </c>
      <c r="B195">
        <f>IF('WA_Fn-UseC_-HR-Employee-Attriti'!L189="Male",1,0)</f>
        <v>1</v>
      </c>
      <c r="C195">
        <f>IF('WA_Fn-UseC_-HR-Employee-Attriti'!L189="Female",1,0)</f>
        <v>0</v>
      </c>
      <c r="D195">
        <v>55</v>
      </c>
      <c r="E195">
        <f>IF('WA_Fn-UseC_-HR-Employee-Attriti'!C189="Travel_Rarely",1,0)</f>
        <v>1</v>
      </c>
      <c r="F195">
        <f>IF('WA_Fn-UseC_-HR-Employee-Attriti'!C189="Travel_Frequently",1,0)</f>
        <v>0</v>
      </c>
      <c r="G195">
        <f>IF('WA_Fn-UseC_-HR-Employee-Attriti'!C189="Non-Travel",1,0)</f>
        <v>0</v>
      </c>
      <c r="H195">
        <v>692</v>
      </c>
      <c r="I195">
        <f>IF('WA_Fn-UseC_-HR-Employee-Attriti'!E189="Sales",1,0)</f>
        <v>0</v>
      </c>
      <c r="J195">
        <f>IF('WA_Fn-UseC_-HR-Employee-Attriti'!E189="Research &amp; Development",1,0)</f>
        <v>1</v>
      </c>
      <c r="K195">
        <f>IF('WA_Fn-UseC_-HR-Employee-Attriti'!E189="Human Resources",1,0)</f>
        <v>0</v>
      </c>
      <c r="L195">
        <v>14</v>
      </c>
      <c r="M195">
        <v>4</v>
      </c>
      <c r="N195">
        <f>IF('WA_Fn-UseC_-HR-Employee-Attriti'!H189="Life Sciences",1,0)</f>
        <v>0</v>
      </c>
      <c r="O195">
        <f>IF('WA_Fn-UseC_-HR-Employee-Attriti'!H189="Human Resources",1,0)</f>
        <v>0</v>
      </c>
      <c r="P195">
        <f>IF('WA_Fn-UseC_-HR-Employee-Attriti'!H189="Marketing",1,0)</f>
        <v>0</v>
      </c>
      <c r="Q195">
        <f>IF('WA_Fn-UseC_-HR-Employee-Attriti'!H189="Medical",1,0)</f>
        <v>1</v>
      </c>
      <c r="R195">
        <f>IF('WA_Fn-UseC_-HR-Employee-Attriti'!H189="Other",1,0)</f>
        <v>0</v>
      </c>
      <c r="S195">
        <f>IF('WA_Fn-UseC_-HR-Employee-Attriti'!H189="Technical Degree",1,0)</f>
        <v>0</v>
      </c>
      <c r="T195">
        <v>3</v>
      </c>
      <c r="U195">
        <v>61</v>
      </c>
      <c r="V195">
        <v>4</v>
      </c>
      <c r="W195">
        <v>5</v>
      </c>
      <c r="X195">
        <f>IF('WA_Fn-UseC_-HR-Employee-Attriti'!P189="Healthcare Representative",1,0)</f>
        <v>0</v>
      </c>
      <c r="Y195">
        <f>IF('WA_Fn-UseC_-HR-Employee-Attriti'!P189="Human Resources",1,0)</f>
        <v>0</v>
      </c>
      <c r="Z195">
        <f>IF('WA_Fn-UseC_-HR-Employee-Attriti'!P189="Laboratory Technician",1,0)</f>
        <v>0</v>
      </c>
      <c r="AA195">
        <f>IF('WA_Fn-UseC_-HR-Employee-Attriti'!P189="Manager",1,0)</f>
        <v>0</v>
      </c>
      <c r="AB195">
        <f>IF('WA_Fn-UseC_-HR-Employee-Attriti'!P189="Manufacturing Director",1,0)</f>
        <v>0</v>
      </c>
      <c r="AC195">
        <f>IF('WA_Fn-UseC_-HR-Employee-Attriti'!P189="Research Director",1,0)</f>
        <v>1</v>
      </c>
      <c r="AD195">
        <f>IF('WA_Fn-UseC_-HR-Employee-Attriti'!P189="Research Scientist",1,0)</f>
        <v>0</v>
      </c>
      <c r="AE195">
        <f>IF('WA_Fn-UseC_-HR-Employee-Attriti'!P189="Sales Executive",1,0)</f>
        <v>0</v>
      </c>
      <c r="AF195">
        <f>IF('WA_Fn-UseC_-HR-Employee-Attriti'!P189="Sales Representative",1,0)</f>
        <v>0</v>
      </c>
      <c r="AG195">
        <v>2</v>
      </c>
      <c r="AH195">
        <f>IF('WA_Fn-UseC_-HR-Employee-Attriti'!R189="Divorced",1,0)</f>
        <v>0</v>
      </c>
      <c r="AI195">
        <f>IF('WA_Fn-UseC_-HR-Employee-Attriti'!R189="Married",1,0)</f>
        <v>0</v>
      </c>
      <c r="AJ195">
        <f>IF('WA_Fn-UseC_-HR-Employee-Attriti'!R189="Single",1,0)</f>
        <v>1</v>
      </c>
      <c r="AK195">
        <v>18722</v>
      </c>
      <c r="AL195">
        <v>13339</v>
      </c>
      <c r="AM195">
        <v>8</v>
      </c>
      <c r="AN195">
        <f>IF('WA_Fn-UseC_-HR-Employee-Attriti'!W189="Yes",1,0)</f>
        <v>0</v>
      </c>
      <c r="AO195">
        <v>11</v>
      </c>
      <c r="AP195">
        <v>3</v>
      </c>
      <c r="AQ195">
        <v>4</v>
      </c>
      <c r="AR195">
        <v>0</v>
      </c>
      <c r="AS195">
        <v>36</v>
      </c>
      <c r="AT195">
        <v>3</v>
      </c>
      <c r="AU195">
        <v>3</v>
      </c>
      <c r="AV195">
        <v>24</v>
      </c>
      <c r="AW195">
        <v>15</v>
      </c>
      <c r="AX195">
        <v>2</v>
      </c>
      <c r="AY195">
        <v>15</v>
      </c>
      <c r="AZ195">
        <v>1</v>
      </c>
      <c r="BB195">
        <f>IF('WA_Fn-UseC_-HR-Employee-Attriti'!B189="Yes",1,0)</f>
        <v>0</v>
      </c>
    </row>
    <row r="196" spans="1:54" x14ac:dyDescent="0.25">
      <c r="A196">
        <v>189</v>
      </c>
      <c r="B196">
        <f>IF('WA_Fn-UseC_-HR-Employee-Attriti'!L190="Male",1,0)</f>
        <v>1</v>
      </c>
      <c r="C196">
        <f>IF('WA_Fn-UseC_-HR-Employee-Attriti'!L190="Female",1,0)</f>
        <v>0</v>
      </c>
      <c r="D196">
        <v>34</v>
      </c>
      <c r="E196">
        <f>IF('WA_Fn-UseC_-HR-Employee-Attriti'!C190="Travel_Rarely",1,0)</f>
        <v>0</v>
      </c>
      <c r="F196">
        <f>IF('WA_Fn-UseC_-HR-Employee-Attriti'!C190="Travel_Frequently",1,0)</f>
        <v>1</v>
      </c>
      <c r="G196">
        <f>IF('WA_Fn-UseC_-HR-Employee-Attriti'!C190="Non-Travel",1,0)</f>
        <v>0</v>
      </c>
      <c r="H196">
        <v>1069</v>
      </c>
      <c r="I196">
        <f>IF('WA_Fn-UseC_-HR-Employee-Attriti'!E190="Sales",1,0)</f>
        <v>0</v>
      </c>
      <c r="J196">
        <f>IF('WA_Fn-UseC_-HR-Employee-Attriti'!E190="Research &amp; Development",1,0)</f>
        <v>1</v>
      </c>
      <c r="K196">
        <f>IF('WA_Fn-UseC_-HR-Employee-Attriti'!E190="Human Resources",1,0)</f>
        <v>0</v>
      </c>
      <c r="L196">
        <v>2</v>
      </c>
      <c r="M196">
        <v>1</v>
      </c>
      <c r="N196">
        <f>IF('WA_Fn-UseC_-HR-Employee-Attriti'!H190="Life Sciences",1,0)</f>
        <v>1</v>
      </c>
      <c r="O196">
        <f>IF('WA_Fn-UseC_-HR-Employee-Attriti'!H190="Human Resources",1,0)</f>
        <v>0</v>
      </c>
      <c r="P196">
        <f>IF('WA_Fn-UseC_-HR-Employee-Attriti'!H190="Marketing",1,0)</f>
        <v>0</v>
      </c>
      <c r="Q196">
        <f>IF('WA_Fn-UseC_-HR-Employee-Attriti'!H190="Medical",1,0)</f>
        <v>0</v>
      </c>
      <c r="R196">
        <f>IF('WA_Fn-UseC_-HR-Employee-Attriti'!H190="Other",1,0)</f>
        <v>0</v>
      </c>
      <c r="S196">
        <f>IF('WA_Fn-UseC_-HR-Employee-Attriti'!H190="Technical Degree",1,0)</f>
        <v>0</v>
      </c>
      <c r="T196">
        <v>4</v>
      </c>
      <c r="U196">
        <v>45</v>
      </c>
      <c r="V196">
        <v>2</v>
      </c>
      <c r="W196">
        <v>2</v>
      </c>
      <c r="X196">
        <f>IF('WA_Fn-UseC_-HR-Employee-Attriti'!P190="Healthcare Representative",1,0)</f>
        <v>0</v>
      </c>
      <c r="Y196">
        <f>IF('WA_Fn-UseC_-HR-Employee-Attriti'!P190="Human Resources",1,0)</f>
        <v>0</v>
      </c>
      <c r="Z196">
        <f>IF('WA_Fn-UseC_-HR-Employee-Attriti'!P190="Laboratory Technician",1,0)</f>
        <v>0</v>
      </c>
      <c r="AA196">
        <f>IF('WA_Fn-UseC_-HR-Employee-Attriti'!P190="Manager",1,0)</f>
        <v>0</v>
      </c>
      <c r="AB196">
        <f>IF('WA_Fn-UseC_-HR-Employee-Attriti'!P190="Manufacturing Director",1,0)</f>
        <v>1</v>
      </c>
      <c r="AC196">
        <f>IF('WA_Fn-UseC_-HR-Employee-Attriti'!P190="Research Director",1,0)</f>
        <v>0</v>
      </c>
      <c r="AD196">
        <f>IF('WA_Fn-UseC_-HR-Employee-Attriti'!P190="Research Scientist",1,0)</f>
        <v>0</v>
      </c>
      <c r="AE196">
        <f>IF('WA_Fn-UseC_-HR-Employee-Attriti'!P190="Sales Executive",1,0)</f>
        <v>0</v>
      </c>
      <c r="AF196">
        <f>IF('WA_Fn-UseC_-HR-Employee-Attriti'!P190="Sales Representative",1,0)</f>
        <v>0</v>
      </c>
      <c r="AG196">
        <v>3</v>
      </c>
      <c r="AH196">
        <f>IF('WA_Fn-UseC_-HR-Employee-Attriti'!R190="Divorced",1,0)</f>
        <v>0</v>
      </c>
      <c r="AI196">
        <f>IF('WA_Fn-UseC_-HR-Employee-Attriti'!R190="Married",1,0)</f>
        <v>1</v>
      </c>
      <c r="AJ196">
        <f>IF('WA_Fn-UseC_-HR-Employee-Attriti'!R190="Single",1,0)</f>
        <v>0</v>
      </c>
      <c r="AK196">
        <v>9547</v>
      </c>
      <c r="AL196">
        <v>14074</v>
      </c>
      <c r="AM196">
        <v>1</v>
      </c>
      <c r="AN196">
        <f>IF('WA_Fn-UseC_-HR-Employee-Attriti'!W190="Yes",1,0)</f>
        <v>0</v>
      </c>
      <c r="AO196">
        <v>17</v>
      </c>
      <c r="AP196">
        <v>3</v>
      </c>
      <c r="AQ196">
        <v>3</v>
      </c>
      <c r="AR196">
        <v>0</v>
      </c>
      <c r="AS196">
        <v>10</v>
      </c>
      <c r="AT196">
        <v>2</v>
      </c>
      <c r="AU196">
        <v>2</v>
      </c>
      <c r="AV196">
        <v>10</v>
      </c>
      <c r="AW196">
        <v>9</v>
      </c>
      <c r="AX196">
        <v>1</v>
      </c>
      <c r="AY196">
        <v>9</v>
      </c>
      <c r="AZ196">
        <v>1</v>
      </c>
      <c r="BB196">
        <f>IF('WA_Fn-UseC_-HR-Employee-Attriti'!B190="Yes",1,0)</f>
        <v>0</v>
      </c>
    </row>
    <row r="197" spans="1:54" x14ac:dyDescent="0.25">
      <c r="A197">
        <v>190</v>
      </c>
      <c r="B197">
        <f>IF('WA_Fn-UseC_-HR-Employee-Attriti'!L191="Male",1,0)</f>
        <v>0</v>
      </c>
      <c r="C197">
        <f>IF('WA_Fn-UseC_-HR-Employee-Attriti'!L191="Female",1,0)</f>
        <v>1</v>
      </c>
      <c r="D197">
        <v>51</v>
      </c>
      <c r="E197">
        <f>IF('WA_Fn-UseC_-HR-Employee-Attriti'!C191="Travel_Rarely",1,0)</f>
        <v>1</v>
      </c>
      <c r="F197">
        <f>IF('WA_Fn-UseC_-HR-Employee-Attriti'!C191="Travel_Frequently",1,0)</f>
        <v>0</v>
      </c>
      <c r="G197">
        <f>IF('WA_Fn-UseC_-HR-Employee-Attriti'!C191="Non-Travel",1,0)</f>
        <v>0</v>
      </c>
      <c r="H197">
        <v>313</v>
      </c>
      <c r="I197">
        <f>IF('WA_Fn-UseC_-HR-Employee-Attriti'!E191="Sales",1,0)</f>
        <v>0</v>
      </c>
      <c r="J197">
        <f>IF('WA_Fn-UseC_-HR-Employee-Attriti'!E191="Research &amp; Development",1,0)</f>
        <v>1</v>
      </c>
      <c r="K197">
        <f>IF('WA_Fn-UseC_-HR-Employee-Attriti'!E191="Human Resources",1,0)</f>
        <v>0</v>
      </c>
      <c r="L197">
        <v>3</v>
      </c>
      <c r="M197">
        <v>3</v>
      </c>
      <c r="N197">
        <f>IF('WA_Fn-UseC_-HR-Employee-Attriti'!H191="Life Sciences",1,0)</f>
        <v>0</v>
      </c>
      <c r="O197">
        <f>IF('WA_Fn-UseC_-HR-Employee-Attriti'!H191="Human Resources",1,0)</f>
        <v>0</v>
      </c>
      <c r="P197">
        <f>IF('WA_Fn-UseC_-HR-Employee-Attriti'!H191="Marketing",1,0)</f>
        <v>0</v>
      </c>
      <c r="Q197">
        <f>IF('WA_Fn-UseC_-HR-Employee-Attriti'!H191="Medical",1,0)</f>
        <v>1</v>
      </c>
      <c r="R197">
        <f>IF('WA_Fn-UseC_-HR-Employee-Attriti'!H191="Other",1,0)</f>
        <v>0</v>
      </c>
      <c r="S197">
        <f>IF('WA_Fn-UseC_-HR-Employee-Attriti'!H191="Technical Degree",1,0)</f>
        <v>0</v>
      </c>
      <c r="T197">
        <v>4</v>
      </c>
      <c r="U197">
        <v>98</v>
      </c>
      <c r="V197">
        <v>3</v>
      </c>
      <c r="W197">
        <v>4</v>
      </c>
      <c r="X197">
        <f>IF('WA_Fn-UseC_-HR-Employee-Attriti'!P191="Healthcare Representative",1,0)</f>
        <v>1</v>
      </c>
      <c r="Y197">
        <f>IF('WA_Fn-UseC_-HR-Employee-Attriti'!P191="Human Resources",1,0)</f>
        <v>0</v>
      </c>
      <c r="Z197">
        <f>IF('WA_Fn-UseC_-HR-Employee-Attriti'!P191="Laboratory Technician",1,0)</f>
        <v>0</v>
      </c>
      <c r="AA197">
        <f>IF('WA_Fn-UseC_-HR-Employee-Attriti'!P191="Manager",1,0)</f>
        <v>0</v>
      </c>
      <c r="AB197">
        <f>IF('WA_Fn-UseC_-HR-Employee-Attriti'!P191="Manufacturing Director",1,0)</f>
        <v>0</v>
      </c>
      <c r="AC197">
        <f>IF('WA_Fn-UseC_-HR-Employee-Attriti'!P191="Research Director",1,0)</f>
        <v>0</v>
      </c>
      <c r="AD197">
        <f>IF('WA_Fn-UseC_-HR-Employee-Attriti'!P191="Research Scientist",1,0)</f>
        <v>0</v>
      </c>
      <c r="AE197">
        <f>IF('WA_Fn-UseC_-HR-Employee-Attriti'!P191="Sales Executive",1,0)</f>
        <v>0</v>
      </c>
      <c r="AF197">
        <f>IF('WA_Fn-UseC_-HR-Employee-Attriti'!P191="Sales Representative",1,0)</f>
        <v>0</v>
      </c>
      <c r="AG197">
        <v>2</v>
      </c>
      <c r="AH197">
        <f>IF('WA_Fn-UseC_-HR-Employee-Attriti'!R191="Divorced",1,0)</f>
        <v>0</v>
      </c>
      <c r="AI197">
        <f>IF('WA_Fn-UseC_-HR-Employee-Attriti'!R191="Married",1,0)</f>
        <v>0</v>
      </c>
      <c r="AJ197">
        <f>IF('WA_Fn-UseC_-HR-Employee-Attriti'!R191="Single",1,0)</f>
        <v>1</v>
      </c>
      <c r="AK197">
        <v>13734</v>
      </c>
      <c r="AL197">
        <v>7192</v>
      </c>
      <c r="AM197">
        <v>3</v>
      </c>
      <c r="AN197">
        <f>IF('WA_Fn-UseC_-HR-Employee-Attriti'!W191="Yes",1,0)</f>
        <v>0</v>
      </c>
      <c r="AO197">
        <v>18</v>
      </c>
      <c r="AP197">
        <v>3</v>
      </c>
      <c r="AQ197">
        <v>3</v>
      </c>
      <c r="AR197">
        <v>0</v>
      </c>
      <c r="AS197">
        <v>21</v>
      </c>
      <c r="AT197">
        <v>6</v>
      </c>
      <c r="AU197">
        <v>3</v>
      </c>
      <c r="AV197">
        <v>7</v>
      </c>
      <c r="AW197">
        <v>7</v>
      </c>
      <c r="AX197">
        <v>1</v>
      </c>
      <c r="AY197">
        <v>0</v>
      </c>
      <c r="AZ197">
        <v>1</v>
      </c>
      <c r="BB197">
        <f>IF('WA_Fn-UseC_-HR-Employee-Attriti'!B191="Yes",1,0)</f>
        <v>0</v>
      </c>
    </row>
    <row r="198" spans="1:54" x14ac:dyDescent="0.25">
      <c r="A198">
        <v>191</v>
      </c>
      <c r="B198">
        <f>IF('WA_Fn-UseC_-HR-Employee-Attriti'!L192="Male",1,0)</f>
        <v>1</v>
      </c>
      <c r="C198">
        <f>IF('WA_Fn-UseC_-HR-Employee-Attriti'!L192="Female",1,0)</f>
        <v>0</v>
      </c>
      <c r="D198">
        <v>52</v>
      </c>
      <c r="E198">
        <f>IF('WA_Fn-UseC_-HR-Employee-Attriti'!C192="Travel_Rarely",1,0)</f>
        <v>1</v>
      </c>
      <c r="F198">
        <f>IF('WA_Fn-UseC_-HR-Employee-Attriti'!C192="Travel_Frequently",1,0)</f>
        <v>0</v>
      </c>
      <c r="G198">
        <f>IF('WA_Fn-UseC_-HR-Employee-Attriti'!C192="Non-Travel",1,0)</f>
        <v>0</v>
      </c>
      <c r="H198">
        <v>699</v>
      </c>
      <c r="I198">
        <f>IF('WA_Fn-UseC_-HR-Employee-Attriti'!E192="Sales",1,0)</f>
        <v>0</v>
      </c>
      <c r="J198">
        <f>IF('WA_Fn-UseC_-HR-Employee-Attriti'!E192="Research &amp; Development",1,0)</f>
        <v>1</v>
      </c>
      <c r="K198">
        <f>IF('WA_Fn-UseC_-HR-Employee-Attriti'!E192="Human Resources",1,0)</f>
        <v>0</v>
      </c>
      <c r="L198">
        <v>1</v>
      </c>
      <c r="M198">
        <v>4</v>
      </c>
      <c r="N198">
        <f>IF('WA_Fn-UseC_-HR-Employee-Attriti'!H192="Life Sciences",1,0)</f>
        <v>1</v>
      </c>
      <c r="O198">
        <f>IF('WA_Fn-UseC_-HR-Employee-Attriti'!H192="Human Resources",1,0)</f>
        <v>0</v>
      </c>
      <c r="P198">
        <f>IF('WA_Fn-UseC_-HR-Employee-Attriti'!H192="Marketing",1,0)</f>
        <v>0</v>
      </c>
      <c r="Q198">
        <f>IF('WA_Fn-UseC_-HR-Employee-Attriti'!H192="Medical",1,0)</f>
        <v>0</v>
      </c>
      <c r="R198">
        <f>IF('WA_Fn-UseC_-HR-Employee-Attriti'!H192="Other",1,0)</f>
        <v>0</v>
      </c>
      <c r="S198">
        <f>IF('WA_Fn-UseC_-HR-Employee-Attriti'!H192="Technical Degree",1,0)</f>
        <v>0</v>
      </c>
      <c r="T198">
        <v>3</v>
      </c>
      <c r="U198">
        <v>65</v>
      </c>
      <c r="V198">
        <v>2</v>
      </c>
      <c r="W198">
        <v>5</v>
      </c>
      <c r="X198">
        <f>IF('WA_Fn-UseC_-HR-Employee-Attriti'!P192="Healthcare Representative",1,0)</f>
        <v>0</v>
      </c>
      <c r="Y198">
        <f>IF('WA_Fn-UseC_-HR-Employee-Attriti'!P192="Human Resources",1,0)</f>
        <v>0</v>
      </c>
      <c r="Z198">
        <f>IF('WA_Fn-UseC_-HR-Employee-Attriti'!P192="Laboratory Technician",1,0)</f>
        <v>0</v>
      </c>
      <c r="AA198">
        <f>IF('WA_Fn-UseC_-HR-Employee-Attriti'!P192="Manager",1,0)</f>
        <v>1</v>
      </c>
      <c r="AB198">
        <f>IF('WA_Fn-UseC_-HR-Employee-Attriti'!P192="Manufacturing Director",1,0)</f>
        <v>0</v>
      </c>
      <c r="AC198">
        <f>IF('WA_Fn-UseC_-HR-Employee-Attriti'!P192="Research Director",1,0)</f>
        <v>0</v>
      </c>
      <c r="AD198">
        <f>IF('WA_Fn-UseC_-HR-Employee-Attriti'!P192="Research Scientist",1,0)</f>
        <v>0</v>
      </c>
      <c r="AE198">
        <f>IF('WA_Fn-UseC_-HR-Employee-Attriti'!P192="Sales Executive",1,0)</f>
        <v>0</v>
      </c>
      <c r="AF198">
        <f>IF('WA_Fn-UseC_-HR-Employee-Attriti'!P192="Sales Representative",1,0)</f>
        <v>0</v>
      </c>
      <c r="AG198">
        <v>3</v>
      </c>
      <c r="AH198">
        <f>IF('WA_Fn-UseC_-HR-Employee-Attriti'!R192="Divorced",1,0)</f>
        <v>0</v>
      </c>
      <c r="AI198">
        <f>IF('WA_Fn-UseC_-HR-Employee-Attriti'!R192="Married",1,0)</f>
        <v>1</v>
      </c>
      <c r="AJ198">
        <f>IF('WA_Fn-UseC_-HR-Employee-Attriti'!R192="Single",1,0)</f>
        <v>0</v>
      </c>
      <c r="AK198">
        <v>19999</v>
      </c>
      <c r="AL198">
        <v>5678</v>
      </c>
      <c r="AM198">
        <v>0</v>
      </c>
      <c r="AN198">
        <f>IF('WA_Fn-UseC_-HR-Employee-Attriti'!W192="Yes",1,0)</f>
        <v>0</v>
      </c>
      <c r="AO198">
        <v>14</v>
      </c>
      <c r="AP198">
        <v>3</v>
      </c>
      <c r="AQ198">
        <v>1</v>
      </c>
      <c r="AR198">
        <v>1</v>
      </c>
      <c r="AS198">
        <v>34</v>
      </c>
      <c r="AT198">
        <v>5</v>
      </c>
      <c r="AU198">
        <v>3</v>
      </c>
      <c r="AV198">
        <v>33</v>
      </c>
      <c r="AW198">
        <v>18</v>
      </c>
      <c r="AX198">
        <v>11</v>
      </c>
      <c r="AY198">
        <v>9</v>
      </c>
      <c r="AZ198">
        <v>1</v>
      </c>
      <c r="BB198">
        <f>IF('WA_Fn-UseC_-HR-Employee-Attriti'!B192="Yes",1,0)</f>
        <v>0</v>
      </c>
    </row>
    <row r="199" spans="1:54" x14ac:dyDescent="0.25">
      <c r="A199">
        <v>192</v>
      </c>
      <c r="B199">
        <f>IF('WA_Fn-UseC_-HR-Employee-Attriti'!L193="Male",1,0)</f>
        <v>0</v>
      </c>
      <c r="C199">
        <f>IF('WA_Fn-UseC_-HR-Employee-Attriti'!L193="Female",1,0)</f>
        <v>1</v>
      </c>
      <c r="D199">
        <v>27</v>
      </c>
      <c r="E199">
        <f>IF('WA_Fn-UseC_-HR-Employee-Attriti'!C193="Travel_Rarely",1,0)</f>
        <v>1</v>
      </c>
      <c r="F199">
        <f>IF('WA_Fn-UseC_-HR-Employee-Attriti'!C193="Travel_Frequently",1,0)</f>
        <v>0</v>
      </c>
      <c r="G199">
        <f>IF('WA_Fn-UseC_-HR-Employee-Attriti'!C193="Non-Travel",1,0)</f>
        <v>0</v>
      </c>
      <c r="H199">
        <v>894</v>
      </c>
      <c r="I199">
        <f>IF('WA_Fn-UseC_-HR-Employee-Attriti'!E193="Sales",1,0)</f>
        <v>0</v>
      </c>
      <c r="J199">
        <f>IF('WA_Fn-UseC_-HR-Employee-Attriti'!E193="Research &amp; Development",1,0)</f>
        <v>1</v>
      </c>
      <c r="K199">
        <f>IF('WA_Fn-UseC_-HR-Employee-Attriti'!E193="Human Resources",1,0)</f>
        <v>0</v>
      </c>
      <c r="L199">
        <v>9</v>
      </c>
      <c r="M199">
        <v>3</v>
      </c>
      <c r="N199">
        <f>IF('WA_Fn-UseC_-HR-Employee-Attriti'!H193="Life Sciences",1,0)</f>
        <v>0</v>
      </c>
      <c r="O199">
        <f>IF('WA_Fn-UseC_-HR-Employee-Attriti'!H193="Human Resources",1,0)</f>
        <v>0</v>
      </c>
      <c r="P199">
        <f>IF('WA_Fn-UseC_-HR-Employee-Attriti'!H193="Marketing",1,0)</f>
        <v>0</v>
      </c>
      <c r="Q199">
        <f>IF('WA_Fn-UseC_-HR-Employee-Attriti'!H193="Medical",1,0)</f>
        <v>1</v>
      </c>
      <c r="R199">
        <f>IF('WA_Fn-UseC_-HR-Employee-Attriti'!H193="Other",1,0)</f>
        <v>0</v>
      </c>
      <c r="S199">
        <f>IF('WA_Fn-UseC_-HR-Employee-Attriti'!H193="Technical Degree",1,0)</f>
        <v>0</v>
      </c>
      <c r="T199">
        <v>4</v>
      </c>
      <c r="U199">
        <v>99</v>
      </c>
      <c r="V199">
        <v>3</v>
      </c>
      <c r="W199">
        <v>1</v>
      </c>
      <c r="X199">
        <f>IF('WA_Fn-UseC_-HR-Employee-Attriti'!P193="Healthcare Representative",1,0)</f>
        <v>0</v>
      </c>
      <c r="Y199">
        <f>IF('WA_Fn-UseC_-HR-Employee-Attriti'!P193="Human Resources",1,0)</f>
        <v>0</v>
      </c>
      <c r="Z199">
        <f>IF('WA_Fn-UseC_-HR-Employee-Attriti'!P193="Laboratory Technician",1,0)</f>
        <v>0</v>
      </c>
      <c r="AA199">
        <f>IF('WA_Fn-UseC_-HR-Employee-Attriti'!P193="Manager",1,0)</f>
        <v>0</v>
      </c>
      <c r="AB199">
        <f>IF('WA_Fn-UseC_-HR-Employee-Attriti'!P193="Manufacturing Director",1,0)</f>
        <v>0</v>
      </c>
      <c r="AC199">
        <f>IF('WA_Fn-UseC_-HR-Employee-Attriti'!P193="Research Director",1,0)</f>
        <v>0</v>
      </c>
      <c r="AD199">
        <f>IF('WA_Fn-UseC_-HR-Employee-Attriti'!P193="Research Scientist",1,0)</f>
        <v>1</v>
      </c>
      <c r="AE199">
        <f>IF('WA_Fn-UseC_-HR-Employee-Attriti'!P193="Sales Executive",1,0)</f>
        <v>0</v>
      </c>
      <c r="AF199">
        <f>IF('WA_Fn-UseC_-HR-Employee-Attriti'!P193="Sales Representative",1,0)</f>
        <v>0</v>
      </c>
      <c r="AG199">
        <v>2</v>
      </c>
      <c r="AH199">
        <f>IF('WA_Fn-UseC_-HR-Employee-Attriti'!R193="Divorced",1,0)</f>
        <v>0</v>
      </c>
      <c r="AI199">
        <f>IF('WA_Fn-UseC_-HR-Employee-Attriti'!R193="Married",1,0)</f>
        <v>0</v>
      </c>
      <c r="AJ199">
        <f>IF('WA_Fn-UseC_-HR-Employee-Attriti'!R193="Single",1,0)</f>
        <v>1</v>
      </c>
      <c r="AK199">
        <v>2279</v>
      </c>
      <c r="AL199">
        <v>11781</v>
      </c>
      <c r="AM199">
        <v>1</v>
      </c>
      <c r="AN199">
        <f>IF('WA_Fn-UseC_-HR-Employee-Attriti'!W193="Yes",1,0)</f>
        <v>0</v>
      </c>
      <c r="AO199">
        <v>16</v>
      </c>
      <c r="AP199">
        <v>3</v>
      </c>
      <c r="AQ199">
        <v>4</v>
      </c>
      <c r="AR199">
        <v>0</v>
      </c>
      <c r="AS199">
        <v>7</v>
      </c>
      <c r="AT199">
        <v>2</v>
      </c>
      <c r="AU199">
        <v>2</v>
      </c>
      <c r="AV199">
        <v>7</v>
      </c>
      <c r="AW199">
        <v>7</v>
      </c>
      <c r="AX199">
        <v>0</v>
      </c>
      <c r="AY199">
        <v>3</v>
      </c>
      <c r="AZ199">
        <v>1</v>
      </c>
      <c r="BB199">
        <f>IF('WA_Fn-UseC_-HR-Employee-Attriti'!B193="Yes",1,0)</f>
        <v>0</v>
      </c>
    </row>
    <row r="200" spans="1:54" x14ac:dyDescent="0.25">
      <c r="A200">
        <v>193</v>
      </c>
      <c r="B200">
        <f>IF('WA_Fn-UseC_-HR-Employee-Attriti'!L194="Male",1,0)</f>
        <v>1</v>
      </c>
      <c r="C200">
        <f>IF('WA_Fn-UseC_-HR-Employee-Attriti'!L194="Female",1,0)</f>
        <v>0</v>
      </c>
      <c r="D200">
        <v>35</v>
      </c>
      <c r="E200">
        <f>IF('WA_Fn-UseC_-HR-Employee-Attriti'!C194="Travel_Rarely",1,0)</f>
        <v>1</v>
      </c>
      <c r="F200">
        <f>IF('WA_Fn-UseC_-HR-Employee-Attriti'!C194="Travel_Frequently",1,0)</f>
        <v>0</v>
      </c>
      <c r="G200">
        <f>IF('WA_Fn-UseC_-HR-Employee-Attriti'!C194="Non-Travel",1,0)</f>
        <v>0</v>
      </c>
      <c r="H200">
        <v>556</v>
      </c>
      <c r="I200">
        <f>IF('WA_Fn-UseC_-HR-Employee-Attriti'!E194="Sales",1,0)</f>
        <v>0</v>
      </c>
      <c r="J200">
        <f>IF('WA_Fn-UseC_-HR-Employee-Attriti'!E194="Research &amp; Development",1,0)</f>
        <v>1</v>
      </c>
      <c r="K200">
        <f>IF('WA_Fn-UseC_-HR-Employee-Attriti'!E194="Human Resources",1,0)</f>
        <v>0</v>
      </c>
      <c r="L200">
        <v>23</v>
      </c>
      <c r="M200">
        <v>2</v>
      </c>
      <c r="N200">
        <f>IF('WA_Fn-UseC_-HR-Employee-Attriti'!H194="Life Sciences",1,0)</f>
        <v>1</v>
      </c>
      <c r="O200">
        <f>IF('WA_Fn-UseC_-HR-Employee-Attriti'!H194="Human Resources",1,0)</f>
        <v>0</v>
      </c>
      <c r="P200">
        <f>IF('WA_Fn-UseC_-HR-Employee-Attriti'!H194="Marketing",1,0)</f>
        <v>0</v>
      </c>
      <c r="Q200">
        <f>IF('WA_Fn-UseC_-HR-Employee-Attriti'!H194="Medical",1,0)</f>
        <v>0</v>
      </c>
      <c r="R200">
        <f>IF('WA_Fn-UseC_-HR-Employee-Attriti'!H194="Other",1,0)</f>
        <v>0</v>
      </c>
      <c r="S200">
        <f>IF('WA_Fn-UseC_-HR-Employee-Attriti'!H194="Technical Degree",1,0)</f>
        <v>0</v>
      </c>
      <c r="T200">
        <v>2</v>
      </c>
      <c r="U200">
        <v>50</v>
      </c>
      <c r="V200">
        <v>2</v>
      </c>
      <c r="W200">
        <v>2</v>
      </c>
      <c r="X200">
        <f>IF('WA_Fn-UseC_-HR-Employee-Attriti'!P194="Healthcare Representative",1,0)</f>
        <v>0</v>
      </c>
      <c r="Y200">
        <f>IF('WA_Fn-UseC_-HR-Employee-Attriti'!P194="Human Resources",1,0)</f>
        <v>0</v>
      </c>
      <c r="Z200">
        <f>IF('WA_Fn-UseC_-HR-Employee-Attriti'!P194="Laboratory Technician",1,0)</f>
        <v>0</v>
      </c>
      <c r="AA200">
        <f>IF('WA_Fn-UseC_-HR-Employee-Attriti'!P194="Manager",1,0)</f>
        <v>0</v>
      </c>
      <c r="AB200">
        <f>IF('WA_Fn-UseC_-HR-Employee-Attriti'!P194="Manufacturing Director",1,0)</f>
        <v>1</v>
      </c>
      <c r="AC200">
        <f>IF('WA_Fn-UseC_-HR-Employee-Attriti'!P194="Research Director",1,0)</f>
        <v>0</v>
      </c>
      <c r="AD200">
        <f>IF('WA_Fn-UseC_-HR-Employee-Attriti'!P194="Research Scientist",1,0)</f>
        <v>0</v>
      </c>
      <c r="AE200">
        <f>IF('WA_Fn-UseC_-HR-Employee-Attriti'!P194="Sales Executive",1,0)</f>
        <v>0</v>
      </c>
      <c r="AF200">
        <f>IF('WA_Fn-UseC_-HR-Employee-Attriti'!P194="Sales Representative",1,0)</f>
        <v>0</v>
      </c>
      <c r="AG200">
        <v>3</v>
      </c>
      <c r="AH200">
        <f>IF('WA_Fn-UseC_-HR-Employee-Attriti'!R194="Divorced",1,0)</f>
        <v>0</v>
      </c>
      <c r="AI200">
        <f>IF('WA_Fn-UseC_-HR-Employee-Attriti'!R194="Married",1,0)</f>
        <v>1</v>
      </c>
      <c r="AJ200">
        <f>IF('WA_Fn-UseC_-HR-Employee-Attriti'!R194="Single",1,0)</f>
        <v>0</v>
      </c>
      <c r="AK200">
        <v>5916</v>
      </c>
      <c r="AL200">
        <v>15497</v>
      </c>
      <c r="AM200">
        <v>3</v>
      </c>
      <c r="AN200">
        <f>IF('WA_Fn-UseC_-HR-Employee-Attriti'!W194="Yes",1,0)</f>
        <v>1</v>
      </c>
      <c r="AO200">
        <v>13</v>
      </c>
      <c r="AP200">
        <v>3</v>
      </c>
      <c r="AQ200">
        <v>1</v>
      </c>
      <c r="AR200">
        <v>0</v>
      </c>
      <c r="AS200">
        <v>8</v>
      </c>
      <c r="AT200">
        <v>1</v>
      </c>
      <c r="AU200">
        <v>3</v>
      </c>
      <c r="AV200">
        <v>1</v>
      </c>
      <c r="AW200">
        <v>0</v>
      </c>
      <c r="AX200">
        <v>0</v>
      </c>
      <c r="AY200">
        <v>1</v>
      </c>
      <c r="AZ200">
        <v>1</v>
      </c>
      <c r="BB200">
        <f>IF('WA_Fn-UseC_-HR-Employee-Attriti'!B194="Yes",1,0)</f>
        <v>1</v>
      </c>
    </row>
    <row r="201" spans="1:54" x14ac:dyDescent="0.25">
      <c r="A201">
        <v>194</v>
      </c>
      <c r="B201">
        <f>IF('WA_Fn-UseC_-HR-Employee-Attriti'!L195="Male",1,0)</f>
        <v>1</v>
      </c>
      <c r="C201">
        <f>IF('WA_Fn-UseC_-HR-Employee-Attriti'!L195="Female",1,0)</f>
        <v>0</v>
      </c>
      <c r="D201">
        <v>43</v>
      </c>
      <c r="E201">
        <f>IF('WA_Fn-UseC_-HR-Employee-Attriti'!C195="Travel_Rarely",1,0)</f>
        <v>0</v>
      </c>
      <c r="F201">
        <f>IF('WA_Fn-UseC_-HR-Employee-Attriti'!C195="Travel_Frequently",1,0)</f>
        <v>0</v>
      </c>
      <c r="G201">
        <f>IF('WA_Fn-UseC_-HR-Employee-Attriti'!C195="Non-Travel",1,0)</f>
        <v>1</v>
      </c>
      <c r="H201">
        <v>1344</v>
      </c>
      <c r="I201">
        <f>IF('WA_Fn-UseC_-HR-Employee-Attriti'!E195="Sales",1,0)</f>
        <v>0</v>
      </c>
      <c r="J201">
        <f>IF('WA_Fn-UseC_-HR-Employee-Attriti'!E195="Research &amp; Development",1,0)</f>
        <v>1</v>
      </c>
      <c r="K201">
        <f>IF('WA_Fn-UseC_-HR-Employee-Attriti'!E195="Human Resources",1,0)</f>
        <v>0</v>
      </c>
      <c r="L201">
        <v>7</v>
      </c>
      <c r="M201">
        <v>3</v>
      </c>
      <c r="N201">
        <f>IF('WA_Fn-UseC_-HR-Employee-Attriti'!H195="Life Sciences",1,0)</f>
        <v>0</v>
      </c>
      <c r="O201">
        <f>IF('WA_Fn-UseC_-HR-Employee-Attriti'!H195="Human Resources",1,0)</f>
        <v>0</v>
      </c>
      <c r="P201">
        <f>IF('WA_Fn-UseC_-HR-Employee-Attriti'!H195="Marketing",1,0)</f>
        <v>0</v>
      </c>
      <c r="Q201">
        <f>IF('WA_Fn-UseC_-HR-Employee-Attriti'!H195="Medical",1,0)</f>
        <v>1</v>
      </c>
      <c r="R201">
        <f>IF('WA_Fn-UseC_-HR-Employee-Attriti'!H195="Other",1,0)</f>
        <v>0</v>
      </c>
      <c r="S201">
        <f>IF('WA_Fn-UseC_-HR-Employee-Attriti'!H195="Technical Degree",1,0)</f>
        <v>0</v>
      </c>
      <c r="T201">
        <v>4</v>
      </c>
      <c r="U201">
        <v>37</v>
      </c>
      <c r="V201">
        <v>4</v>
      </c>
      <c r="W201">
        <v>1</v>
      </c>
      <c r="X201">
        <f>IF('WA_Fn-UseC_-HR-Employee-Attriti'!P195="Healthcare Representative",1,0)</f>
        <v>0</v>
      </c>
      <c r="Y201">
        <f>IF('WA_Fn-UseC_-HR-Employee-Attriti'!P195="Human Resources",1,0)</f>
        <v>0</v>
      </c>
      <c r="Z201">
        <f>IF('WA_Fn-UseC_-HR-Employee-Attriti'!P195="Laboratory Technician",1,0)</f>
        <v>0</v>
      </c>
      <c r="AA201">
        <f>IF('WA_Fn-UseC_-HR-Employee-Attriti'!P195="Manager",1,0)</f>
        <v>0</v>
      </c>
      <c r="AB201">
        <f>IF('WA_Fn-UseC_-HR-Employee-Attriti'!P195="Manufacturing Director",1,0)</f>
        <v>0</v>
      </c>
      <c r="AC201">
        <f>IF('WA_Fn-UseC_-HR-Employee-Attriti'!P195="Research Director",1,0)</f>
        <v>0</v>
      </c>
      <c r="AD201">
        <f>IF('WA_Fn-UseC_-HR-Employee-Attriti'!P195="Research Scientist",1,0)</f>
        <v>1</v>
      </c>
      <c r="AE201">
        <f>IF('WA_Fn-UseC_-HR-Employee-Attriti'!P195="Sales Executive",1,0)</f>
        <v>0</v>
      </c>
      <c r="AF201">
        <f>IF('WA_Fn-UseC_-HR-Employee-Attriti'!P195="Sales Representative",1,0)</f>
        <v>0</v>
      </c>
      <c r="AG201">
        <v>4</v>
      </c>
      <c r="AH201">
        <f>IF('WA_Fn-UseC_-HR-Employee-Attriti'!R195="Divorced",1,0)</f>
        <v>1</v>
      </c>
      <c r="AI201">
        <f>IF('WA_Fn-UseC_-HR-Employee-Attriti'!R195="Married",1,0)</f>
        <v>0</v>
      </c>
      <c r="AJ201">
        <f>IF('WA_Fn-UseC_-HR-Employee-Attriti'!R195="Single",1,0)</f>
        <v>0</v>
      </c>
      <c r="AK201">
        <v>2089</v>
      </c>
      <c r="AL201">
        <v>5228</v>
      </c>
      <c r="AM201">
        <v>4</v>
      </c>
      <c r="AN201">
        <f>IF('WA_Fn-UseC_-HR-Employee-Attriti'!W195="Yes",1,0)</f>
        <v>0</v>
      </c>
      <c r="AO201">
        <v>14</v>
      </c>
      <c r="AP201">
        <v>3</v>
      </c>
      <c r="AQ201">
        <v>4</v>
      </c>
      <c r="AR201">
        <v>3</v>
      </c>
      <c r="AS201">
        <v>7</v>
      </c>
      <c r="AT201">
        <v>3</v>
      </c>
      <c r="AU201">
        <v>4</v>
      </c>
      <c r="AV201">
        <v>5</v>
      </c>
      <c r="AW201">
        <v>4</v>
      </c>
      <c r="AX201">
        <v>2</v>
      </c>
      <c r="AY201">
        <v>2</v>
      </c>
      <c r="AZ201">
        <v>1</v>
      </c>
      <c r="BB201">
        <f>IF('WA_Fn-UseC_-HR-Employee-Attriti'!B195="Yes",1,0)</f>
        <v>0</v>
      </c>
    </row>
    <row r="202" spans="1:54" x14ac:dyDescent="0.25">
      <c r="A202">
        <v>195</v>
      </c>
      <c r="B202">
        <f>IF('WA_Fn-UseC_-HR-Employee-Attriti'!L196="Male",1,0)</f>
        <v>1</v>
      </c>
      <c r="C202">
        <f>IF('WA_Fn-UseC_-HR-Employee-Attriti'!L196="Female",1,0)</f>
        <v>0</v>
      </c>
      <c r="D202">
        <v>45</v>
      </c>
      <c r="E202">
        <f>IF('WA_Fn-UseC_-HR-Employee-Attriti'!C196="Travel_Rarely",1,0)</f>
        <v>0</v>
      </c>
      <c r="F202">
        <f>IF('WA_Fn-UseC_-HR-Employee-Attriti'!C196="Travel_Frequently",1,0)</f>
        <v>0</v>
      </c>
      <c r="G202">
        <f>IF('WA_Fn-UseC_-HR-Employee-Attriti'!C196="Non-Travel",1,0)</f>
        <v>1</v>
      </c>
      <c r="H202">
        <v>1195</v>
      </c>
      <c r="I202">
        <f>IF('WA_Fn-UseC_-HR-Employee-Attriti'!E196="Sales",1,0)</f>
        <v>0</v>
      </c>
      <c r="J202">
        <f>IF('WA_Fn-UseC_-HR-Employee-Attriti'!E196="Research &amp; Development",1,0)</f>
        <v>1</v>
      </c>
      <c r="K202">
        <f>IF('WA_Fn-UseC_-HR-Employee-Attriti'!E196="Human Resources",1,0)</f>
        <v>0</v>
      </c>
      <c r="L202">
        <v>2</v>
      </c>
      <c r="M202">
        <v>2</v>
      </c>
      <c r="N202">
        <f>IF('WA_Fn-UseC_-HR-Employee-Attriti'!H196="Life Sciences",1,0)</f>
        <v>0</v>
      </c>
      <c r="O202">
        <f>IF('WA_Fn-UseC_-HR-Employee-Attriti'!H196="Human Resources",1,0)</f>
        <v>0</v>
      </c>
      <c r="P202">
        <f>IF('WA_Fn-UseC_-HR-Employee-Attriti'!H196="Marketing",1,0)</f>
        <v>0</v>
      </c>
      <c r="Q202">
        <f>IF('WA_Fn-UseC_-HR-Employee-Attriti'!H196="Medical",1,0)</f>
        <v>1</v>
      </c>
      <c r="R202">
        <f>IF('WA_Fn-UseC_-HR-Employee-Attriti'!H196="Other",1,0)</f>
        <v>0</v>
      </c>
      <c r="S202">
        <f>IF('WA_Fn-UseC_-HR-Employee-Attriti'!H196="Technical Degree",1,0)</f>
        <v>0</v>
      </c>
      <c r="T202">
        <v>1</v>
      </c>
      <c r="U202">
        <v>65</v>
      </c>
      <c r="V202">
        <v>2</v>
      </c>
      <c r="W202">
        <v>4</v>
      </c>
      <c r="X202">
        <f>IF('WA_Fn-UseC_-HR-Employee-Attriti'!P196="Healthcare Representative",1,0)</f>
        <v>0</v>
      </c>
      <c r="Y202">
        <f>IF('WA_Fn-UseC_-HR-Employee-Attriti'!P196="Human Resources",1,0)</f>
        <v>0</v>
      </c>
      <c r="Z202">
        <f>IF('WA_Fn-UseC_-HR-Employee-Attriti'!P196="Laboratory Technician",1,0)</f>
        <v>0</v>
      </c>
      <c r="AA202">
        <f>IF('WA_Fn-UseC_-HR-Employee-Attriti'!P196="Manager",1,0)</f>
        <v>1</v>
      </c>
      <c r="AB202">
        <f>IF('WA_Fn-UseC_-HR-Employee-Attriti'!P196="Manufacturing Director",1,0)</f>
        <v>0</v>
      </c>
      <c r="AC202">
        <f>IF('WA_Fn-UseC_-HR-Employee-Attriti'!P196="Research Director",1,0)</f>
        <v>0</v>
      </c>
      <c r="AD202">
        <f>IF('WA_Fn-UseC_-HR-Employee-Attriti'!P196="Research Scientist",1,0)</f>
        <v>0</v>
      </c>
      <c r="AE202">
        <f>IF('WA_Fn-UseC_-HR-Employee-Attriti'!P196="Sales Executive",1,0)</f>
        <v>0</v>
      </c>
      <c r="AF202">
        <f>IF('WA_Fn-UseC_-HR-Employee-Attriti'!P196="Sales Representative",1,0)</f>
        <v>0</v>
      </c>
      <c r="AG202">
        <v>4</v>
      </c>
      <c r="AH202">
        <f>IF('WA_Fn-UseC_-HR-Employee-Attriti'!R196="Divorced",1,0)</f>
        <v>0</v>
      </c>
      <c r="AI202">
        <f>IF('WA_Fn-UseC_-HR-Employee-Attriti'!R196="Married",1,0)</f>
        <v>1</v>
      </c>
      <c r="AJ202">
        <f>IF('WA_Fn-UseC_-HR-Employee-Attriti'!R196="Single",1,0)</f>
        <v>0</v>
      </c>
      <c r="AK202">
        <v>16792</v>
      </c>
      <c r="AL202">
        <v>20462</v>
      </c>
      <c r="AM202">
        <v>9</v>
      </c>
      <c r="AN202">
        <f>IF('WA_Fn-UseC_-HR-Employee-Attriti'!W196="Yes",1,0)</f>
        <v>0</v>
      </c>
      <c r="AO202">
        <v>23</v>
      </c>
      <c r="AP202">
        <v>4</v>
      </c>
      <c r="AQ202">
        <v>4</v>
      </c>
      <c r="AR202">
        <v>1</v>
      </c>
      <c r="AS202">
        <v>22</v>
      </c>
      <c r="AT202">
        <v>1</v>
      </c>
      <c r="AU202">
        <v>3</v>
      </c>
      <c r="AV202">
        <v>20</v>
      </c>
      <c r="AW202">
        <v>8</v>
      </c>
      <c r="AX202">
        <v>11</v>
      </c>
      <c r="AY202">
        <v>8</v>
      </c>
      <c r="AZ202">
        <v>1</v>
      </c>
      <c r="BB202">
        <f>IF('WA_Fn-UseC_-HR-Employee-Attriti'!B196="Yes",1,0)</f>
        <v>0</v>
      </c>
    </row>
    <row r="203" spans="1:54" x14ac:dyDescent="0.25">
      <c r="A203">
        <v>196</v>
      </c>
      <c r="B203">
        <f>IF('WA_Fn-UseC_-HR-Employee-Attriti'!L197="Male",1,0)</f>
        <v>1</v>
      </c>
      <c r="C203">
        <f>IF('WA_Fn-UseC_-HR-Employee-Attriti'!L197="Female",1,0)</f>
        <v>0</v>
      </c>
      <c r="D203">
        <v>37</v>
      </c>
      <c r="E203">
        <f>IF('WA_Fn-UseC_-HR-Employee-Attriti'!C197="Travel_Rarely",1,0)</f>
        <v>1</v>
      </c>
      <c r="F203">
        <f>IF('WA_Fn-UseC_-HR-Employee-Attriti'!C197="Travel_Frequently",1,0)</f>
        <v>0</v>
      </c>
      <c r="G203">
        <f>IF('WA_Fn-UseC_-HR-Employee-Attriti'!C197="Non-Travel",1,0)</f>
        <v>0</v>
      </c>
      <c r="H203">
        <v>290</v>
      </c>
      <c r="I203">
        <f>IF('WA_Fn-UseC_-HR-Employee-Attriti'!E197="Sales",1,0)</f>
        <v>0</v>
      </c>
      <c r="J203">
        <f>IF('WA_Fn-UseC_-HR-Employee-Attriti'!E197="Research &amp; Development",1,0)</f>
        <v>1</v>
      </c>
      <c r="K203">
        <f>IF('WA_Fn-UseC_-HR-Employee-Attriti'!E197="Human Resources",1,0)</f>
        <v>0</v>
      </c>
      <c r="L203">
        <v>21</v>
      </c>
      <c r="M203">
        <v>3</v>
      </c>
      <c r="N203">
        <f>IF('WA_Fn-UseC_-HR-Employee-Attriti'!H197="Life Sciences",1,0)</f>
        <v>1</v>
      </c>
      <c r="O203">
        <f>IF('WA_Fn-UseC_-HR-Employee-Attriti'!H197="Human Resources",1,0)</f>
        <v>0</v>
      </c>
      <c r="P203">
        <f>IF('WA_Fn-UseC_-HR-Employee-Attriti'!H197="Marketing",1,0)</f>
        <v>0</v>
      </c>
      <c r="Q203">
        <f>IF('WA_Fn-UseC_-HR-Employee-Attriti'!H197="Medical",1,0)</f>
        <v>0</v>
      </c>
      <c r="R203">
        <f>IF('WA_Fn-UseC_-HR-Employee-Attriti'!H197="Other",1,0)</f>
        <v>0</v>
      </c>
      <c r="S203">
        <f>IF('WA_Fn-UseC_-HR-Employee-Attriti'!H197="Technical Degree",1,0)</f>
        <v>0</v>
      </c>
      <c r="T203">
        <v>2</v>
      </c>
      <c r="U203">
        <v>65</v>
      </c>
      <c r="V203">
        <v>4</v>
      </c>
      <c r="W203">
        <v>1</v>
      </c>
      <c r="X203">
        <f>IF('WA_Fn-UseC_-HR-Employee-Attriti'!P197="Healthcare Representative",1,0)</f>
        <v>0</v>
      </c>
      <c r="Y203">
        <f>IF('WA_Fn-UseC_-HR-Employee-Attriti'!P197="Human Resources",1,0)</f>
        <v>0</v>
      </c>
      <c r="Z203">
        <f>IF('WA_Fn-UseC_-HR-Employee-Attriti'!P197="Laboratory Technician",1,0)</f>
        <v>0</v>
      </c>
      <c r="AA203">
        <f>IF('WA_Fn-UseC_-HR-Employee-Attriti'!P197="Manager",1,0)</f>
        <v>0</v>
      </c>
      <c r="AB203">
        <f>IF('WA_Fn-UseC_-HR-Employee-Attriti'!P197="Manufacturing Director",1,0)</f>
        <v>0</v>
      </c>
      <c r="AC203">
        <f>IF('WA_Fn-UseC_-HR-Employee-Attriti'!P197="Research Director",1,0)</f>
        <v>0</v>
      </c>
      <c r="AD203">
        <f>IF('WA_Fn-UseC_-HR-Employee-Attriti'!P197="Research Scientist",1,0)</f>
        <v>1</v>
      </c>
      <c r="AE203">
        <f>IF('WA_Fn-UseC_-HR-Employee-Attriti'!P197="Sales Executive",1,0)</f>
        <v>0</v>
      </c>
      <c r="AF203">
        <f>IF('WA_Fn-UseC_-HR-Employee-Attriti'!P197="Sales Representative",1,0)</f>
        <v>0</v>
      </c>
      <c r="AG203">
        <v>1</v>
      </c>
      <c r="AH203">
        <f>IF('WA_Fn-UseC_-HR-Employee-Attriti'!R197="Divorced",1,0)</f>
        <v>0</v>
      </c>
      <c r="AI203">
        <f>IF('WA_Fn-UseC_-HR-Employee-Attriti'!R197="Married",1,0)</f>
        <v>1</v>
      </c>
      <c r="AJ203">
        <f>IF('WA_Fn-UseC_-HR-Employee-Attriti'!R197="Single",1,0)</f>
        <v>0</v>
      </c>
      <c r="AK203">
        <v>3564</v>
      </c>
      <c r="AL203">
        <v>22977</v>
      </c>
      <c r="AM203">
        <v>1</v>
      </c>
      <c r="AN203">
        <f>IF('WA_Fn-UseC_-HR-Employee-Attriti'!W197="Yes",1,0)</f>
        <v>1</v>
      </c>
      <c r="AO203">
        <v>12</v>
      </c>
      <c r="AP203">
        <v>3</v>
      </c>
      <c r="AQ203">
        <v>1</v>
      </c>
      <c r="AR203">
        <v>1</v>
      </c>
      <c r="AS203">
        <v>8</v>
      </c>
      <c r="AT203">
        <v>3</v>
      </c>
      <c r="AU203">
        <v>2</v>
      </c>
      <c r="AV203">
        <v>8</v>
      </c>
      <c r="AW203">
        <v>7</v>
      </c>
      <c r="AX203">
        <v>1</v>
      </c>
      <c r="AY203">
        <v>7</v>
      </c>
      <c r="AZ203">
        <v>1</v>
      </c>
      <c r="BB203">
        <f>IF('WA_Fn-UseC_-HR-Employee-Attriti'!B197="Yes",1,0)</f>
        <v>0</v>
      </c>
    </row>
    <row r="204" spans="1:54" x14ac:dyDescent="0.25">
      <c r="A204">
        <v>197</v>
      </c>
      <c r="B204">
        <f>IF('WA_Fn-UseC_-HR-Employee-Attriti'!L198="Male",1,0)</f>
        <v>0</v>
      </c>
      <c r="C204">
        <f>IF('WA_Fn-UseC_-HR-Employee-Attriti'!L198="Female",1,0)</f>
        <v>1</v>
      </c>
      <c r="D204">
        <v>35</v>
      </c>
      <c r="E204">
        <f>IF('WA_Fn-UseC_-HR-Employee-Attriti'!C198="Travel_Rarely",1,0)</f>
        <v>0</v>
      </c>
      <c r="F204">
        <f>IF('WA_Fn-UseC_-HR-Employee-Attriti'!C198="Travel_Frequently",1,0)</f>
        <v>1</v>
      </c>
      <c r="G204">
        <f>IF('WA_Fn-UseC_-HR-Employee-Attriti'!C198="Non-Travel",1,0)</f>
        <v>0</v>
      </c>
      <c r="H204">
        <v>138</v>
      </c>
      <c r="I204">
        <f>IF('WA_Fn-UseC_-HR-Employee-Attriti'!E198="Sales",1,0)</f>
        <v>0</v>
      </c>
      <c r="J204">
        <f>IF('WA_Fn-UseC_-HR-Employee-Attriti'!E198="Research &amp; Development",1,0)</f>
        <v>1</v>
      </c>
      <c r="K204">
        <f>IF('WA_Fn-UseC_-HR-Employee-Attriti'!E198="Human Resources",1,0)</f>
        <v>0</v>
      </c>
      <c r="L204">
        <v>2</v>
      </c>
      <c r="M204">
        <v>3</v>
      </c>
      <c r="N204">
        <f>IF('WA_Fn-UseC_-HR-Employee-Attriti'!H198="Life Sciences",1,0)</f>
        <v>0</v>
      </c>
      <c r="O204">
        <f>IF('WA_Fn-UseC_-HR-Employee-Attriti'!H198="Human Resources",1,0)</f>
        <v>0</v>
      </c>
      <c r="P204">
        <f>IF('WA_Fn-UseC_-HR-Employee-Attriti'!H198="Marketing",1,0)</f>
        <v>0</v>
      </c>
      <c r="Q204">
        <f>IF('WA_Fn-UseC_-HR-Employee-Attriti'!H198="Medical",1,0)</f>
        <v>1</v>
      </c>
      <c r="R204">
        <f>IF('WA_Fn-UseC_-HR-Employee-Attriti'!H198="Other",1,0)</f>
        <v>0</v>
      </c>
      <c r="S204">
        <f>IF('WA_Fn-UseC_-HR-Employee-Attriti'!H198="Technical Degree",1,0)</f>
        <v>0</v>
      </c>
      <c r="T204">
        <v>2</v>
      </c>
      <c r="U204">
        <v>37</v>
      </c>
      <c r="V204">
        <v>3</v>
      </c>
      <c r="W204">
        <v>2</v>
      </c>
      <c r="X204">
        <f>IF('WA_Fn-UseC_-HR-Employee-Attriti'!P198="Healthcare Representative",1,0)</f>
        <v>0</v>
      </c>
      <c r="Y204">
        <f>IF('WA_Fn-UseC_-HR-Employee-Attriti'!P198="Human Resources",1,0)</f>
        <v>0</v>
      </c>
      <c r="Z204">
        <f>IF('WA_Fn-UseC_-HR-Employee-Attriti'!P198="Laboratory Technician",1,0)</f>
        <v>1</v>
      </c>
      <c r="AA204">
        <f>IF('WA_Fn-UseC_-HR-Employee-Attriti'!P198="Manager",1,0)</f>
        <v>0</v>
      </c>
      <c r="AB204">
        <f>IF('WA_Fn-UseC_-HR-Employee-Attriti'!P198="Manufacturing Director",1,0)</f>
        <v>0</v>
      </c>
      <c r="AC204">
        <f>IF('WA_Fn-UseC_-HR-Employee-Attriti'!P198="Research Director",1,0)</f>
        <v>0</v>
      </c>
      <c r="AD204">
        <f>IF('WA_Fn-UseC_-HR-Employee-Attriti'!P198="Research Scientist",1,0)</f>
        <v>0</v>
      </c>
      <c r="AE204">
        <f>IF('WA_Fn-UseC_-HR-Employee-Attriti'!P198="Sales Executive",1,0)</f>
        <v>0</v>
      </c>
      <c r="AF204">
        <f>IF('WA_Fn-UseC_-HR-Employee-Attriti'!P198="Sales Representative",1,0)</f>
        <v>0</v>
      </c>
      <c r="AG204">
        <v>2</v>
      </c>
      <c r="AH204">
        <f>IF('WA_Fn-UseC_-HR-Employee-Attriti'!R198="Divorced",1,0)</f>
        <v>0</v>
      </c>
      <c r="AI204">
        <f>IF('WA_Fn-UseC_-HR-Employee-Attriti'!R198="Married",1,0)</f>
        <v>0</v>
      </c>
      <c r="AJ204">
        <f>IF('WA_Fn-UseC_-HR-Employee-Attriti'!R198="Single",1,0)</f>
        <v>1</v>
      </c>
      <c r="AK204">
        <v>4425</v>
      </c>
      <c r="AL204">
        <v>15986</v>
      </c>
      <c r="AM204">
        <v>5</v>
      </c>
      <c r="AN204">
        <f>IF('WA_Fn-UseC_-HR-Employee-Attriti'!W198="Yes",1,0)</f>
        <v>0</v>
      </c>
      <c r="AO204">
        <v>11</v>
      </c>
      <c r="AP204">
        <v>3</v>
      </c>
      <c r="AQ204">
        <v>4</v>
      </c>
      <c r="AR204">
        <v>0</v>
      </c>
      <c r="AS204">
        <v>10</v>
      </c>
      <c r="AT204">
        <v>5</v>
      </c>
      <c r="AU204">
        <v>3</v>
      </c>
      <c r="AV204">
        <v>6</v>
      </c>
      <c r="AW204">
        <v>2</v>
      </c>
      <c r="AX204">
        <v>1</v>
      </c>
      <c r="AY204">
        <v>2</v>
      </c>
      <c r="AZ204">
        <v>1</v>
      </c>
      <c r="BB204">
        <f>IF('WA_Fn-UseC_-HR-Employee-Attriti'!B198="Yes",1,0)</f>
        <v>0</v>
      </c>
    </row>
    <row r="205" spans="1:54" x14ac:dyDescent="0.25">
      <c r="A205">
        <v>198</v>
      </c>
      <c r="B205">
        <f>IF('WA_Fn-UseC_-HR-Employee-Attriti'!L199="Male",1,0)</f>
        <v>0</v>
      </c>
      <c r="C205">
        <f>IF('WA_Fn-UseC_-HR-Employee-Attriti'!L199="Female",1,0)</f>
        <v>1</v>
      </c>
      <c r="D205">
        <v>42</v>
      </c>
      <c r="E205">
        <f>IF('WA_Fn-UseC_-HR-Employee-Attriti'!C199="Travel_Rarely",1,0)</f>
        <v>0</v>
      </c>
      <c r="F205">
        <f>IF('WA_Fn-UseC_-HR-Employee-Attriti'!C199="Travel_Frequently",1,0)</f>
        <v>0</v>
      </c>
      <c r="G205">
        <f>IF('WA_Fn-UseC_-HR-Employee-Attriti'!C199="Non-Travel",1,0)</f>
        <v>1</v>
      </c>
      <c r="H205">
        <v>926</v>
      </c>
      <c r="I205">
        <f>IF('WA_Fn-UseC_-HR-Employee-Attriti'!E199="Sales",1,0)</f>
        <v>0</v>
      </c>
      <c r="J205">
        <f>IF('WA_Fn-UseC_-HR-Employee-Attriti'!E199="Research &amp; Development",1,0)</f>
        <v>1</v>
      </c>
      <c r="K205">
        <f>IF('WA_Fn-UseC_-HR-Employee-Attriti'!E199="Human Resources",1,0)</f>
        <v>0</v>
      </c>
      <c r="L205">
        <v>21</v>
      </c>
      <c r="M205">
        <v>2</v>
      </c>
      <c r="N205">
        <f>IF('WA_Fn-UseC_-HR-Employee-Attriti'!H199="Life Sciences",1,0)</f>
        <v>0</v>
      </c>
      <c r="O205">
        <f>IF('WA_Fn-UseC_-HR-Employee-Attriti'!H199="Human Resources",1,0)</f>
        <v>0</v>
      </c>
      <c r="P205">
        <f>IF('WA_Fn-UseC_-HR-Employee-Attriti'!H199="Marketing",1,0)</f>
        <v>0</v>
      </c>
      <c r="Q205">
        <f>IF('WA_Fn-UseC_-HR-Employee-Attriti'!H199="Medical",1,0)</f>
        <v>1</v>
      </c>
      <c r="R205">
        <f>IF('WA_Fn-UseC_-HR-Employee-Attriti'!H199="Other",1,0)</f>
        <v>0</v>
      </c>
      <c r="S205">
        <f>IF('WA_Fn-UseC_-HR-Employee-Attriti'!H199="Technical Degree",1,0)</f>
        <v>0</v>
      </c>
      <c r="T205">
        <v>3</v>
      </c>
      <c r="U205">
        <v>36</v>
      </c>
      <c r="V205">
        <v>3</v>
      </c>
      <c r="W205">
        <v>2</v>
      </c>
      <c r="X205">
        <f>IF('WA_Fn-UseC_-HR-Employee-Attriti'!P199="Healthcare Representative",1,0)</f>
        <v>0</v>
      </c>
      <c r="Y205">
        <f>IF('WA_Fn-UseC_-HR-Employee-Attriti'!P199="Human Resources",1,0)</f>
        <v>0</v>
      </c>
      <c r="Z205">
        <f>IF('WA_Fn-UseC_-HR-Employee-Attriti'!P199="Laboratory Technician",1,0)</f>
        <v>0</v>
      </c>
      <c r="AA205">
        <f>IF('WA_Fn-UseC_-HR-Employee-Attriti'!P199="Manager",1,0)</f>
        <v>0</v>
      </c>
      <c r="AB205">
        <f>IF('WA_Fn-UseC_-HR-Employee-Attriti'!P199="Manufacturing Director",1,0)</f>
        <v>1</v>
      </c>
      <c r="AC205">
        <f>IF('WA_Fn-UseC_-HR-Employee-Attriti'!P199="Research Director",1,0)</f>
        <v>0</v>
      </c>
      <c r="AD205">
        <f>IF('WA_Fn-UseC_-HR-Employee-Attriti'!P199="Research Scientist",1,0)</f>
        <v>0</v>
      </c>
      <c r="AE205">
        <f>IF('WA_Fn-UseC_-HR-Employee-Attriti'!P199="Sales Executive",1,0)</f>
        <v>0</v>
      </c>
      <c r="AF205">
        <f>IF('WA_Fn-UseC_-HR-Employee-Attriti'!P199="Sales Representative",1,0)</f>
        <v>0</v>
      </c>
      <c r="AG205">
        <v>3</v>
      </c>
      <c r="AH205">
        <f>IF('WA_Fn-UseC_-HR-Employee-Attriti'!R199="Divorced",1,0)</f>
        <v>1</v>
      </c>
      <c r="AI205">
        <f>IF('WA_Fn-UseC_-HR-Employee-Attriti'!R199="Married",1,0)</f>
        <v>0</v>
      </c>
      <c r="AJ205">
        <f>IF('WA_Fn-UseC_-HR-Employee-Attriti'!R199="Single",1,0)</f>
        <v>0</v>
      </c>
      <c r="AK205">
        <v>5265</v>
      </c>
      <c r="AL205">
        <v>16439</v>
      </c>
      <c r="AM205">
        <v>2</v>
      </c>
      <c r="AN205">
        <f>IF('WA_Fn-UseC_-HR-Employee-Attriti'!W199="Yes",1,0)</f>
        <v>0</v>
      </c>
      <c r="AO205">
        <v>16</v>
      </c>
      <c r="AP205">
        <v>3</v>
      </c>
      <c r="AQ205">
        <v>2</v>
      </c>
      <c r="AR205">
        <v>1</v>
      </c>
      <c r="AS205">
        <v>11</v>
      </c>
      <c r="AT205">
        <v>5</v>
      </c>
      <c r="AU205">
        <v>3</v>
      </c>
      <c r="AV205">
        <v>5</v>
      </c>
      <c r="AW205">
        <v>3</v>
      </c>
      <c r="AX205">
        <v>0</v>
      </c>
      <c r="AY205">
        <v>2</v>
      </c>
      <c r="AZ205">
        <v>1</v>
      </c>
      <c r="BB205">
        <f>IF('WA_Fn-UseC_-HR-Employee-Attriti'!B199="Yes",1,0)</f>
        <v>0</v>
      </c>
    </row>
    <row r="206" spans="1:54" x14ac:dyDescent="0.25">
      <c r="A206">
        <v>199</v>
      </c>
      <c r="B206">
        <f>IF('WA_Fn-UseC_-HR-Employee-Attriti'!L200="Male",1,0)</f>
        <v>1</v>
      </c>
      <c r="C206">
        <f>IF('WA_Fn-UseC_-HR-Employee-Attriti'!L200="Female",1,0)</f>
        <v>0</v>
      </c>
      <c r="D206">
        <v>38</v>
      </c>
      <c r="E206">
        <f>IF('WA_Fn-UseC_-HR-Employee-Attriti'!C200="Travel_Rarely",1,0)</f>
        <v>1</v>
      </c>
      <c r="F206">
        <f>IF('WA_Fn-UseC_-HR-Employee-Attriti'!C200="Travel_Frequently",1,0)</f>
        <v>0</v>
      </c>
      <c r="G206">
        <f>IF('WA_Fn-UseC_-HR-Employee-Attriti'!C200="Non-Travel",1,0)</f>
        <v>0</v>
      </c>
      <c r="H206">
        <v>1261</v>
      </c>
      <c r="I206">
        <f>IF('WA_Fn-UseC_-HR-Employee-Attriti'!E200="Sales",1,0)</f>
        <v>0</v>
      </c>
      <c r="J206">
        <f>IF('WA_Fn-UseC_-HR-Employee-Attriti'!E200="Research &amp; Development",1,0)</f>
        <v>1</v>
      </c>
      <c r="K206">
        <f>IF('WA_Fn-UseC_-HR-Employee-Attriti'!E200="Human Resources",1,0)</f>
        <v>0</v>
      </c>
      <c r="L206">
        <v>2</v>
      </c>
      <c r="M206">
        <v>4</v>
      </c>
      <c r="N206">
        <f>IF('WA_Fn-UseC_-HR-Employee-Attriti'!H200="Life Sciences",1,0)</f>
        <v>1</v>
      </c>
      <c r="O206">
        <f>IF('WA_Fn-UseC_-HR-Employee-Attriti'!H200="Human Resources",1,0)</f>
        <v>0</v>
      </c>
      <c r="P206">
        <f>IF('WA_Fn-UseC_-HR-Employee-Attriti'!H200="Marketing",1,0)</f>
        <v>0</v>
      </c>
      <c r="Q206">
        <f>IF('WA_Fn-UseC_-HR-Employee-Attriti'!H200="Medical",1,0)</f>
        <v>0</v>
      </c>
      <c r="R206">
        <f>IF('WA_Fn-UseC_-HR-Employee-Attriti'!H200="Other",1,0)</f>
        <v>0</v>
      </c>
      <c r="S206">
        <f>IF('WA_Fn-UseC_-HR-Employee-Attriti'!H200="Technical Degree",1,0)</f>
        <v>0</v>
      </c>
      <c r="T206">
        <v>4</v>
      </c>
      <c r="U206">
        <v>88</v>
      </c>
      <c r="V206">
        <v>3</v>
      </c>
      <c r="W206">
        <v>2</v>
      </c>
      <c r="X206">
        <f>IF('WA_Fn-UseC_-HR-Employee-Attriti'!P200="Healthcare Representative",1,0)</f>
        <v>0</v>
      </c>
      <c r="Y206">
        <f>IF('WA_Fn-UseC_-HR-Employee-Attriti'!P200="Human Resources",1,0)</f>
        <v>0</v>
      </c>
      <c r="Z206">
        <f>IF('WA_Fn-UseC_-HR-Employee-Attriti'!P200="Laboratory Technician",1,0)</f>
        <v>0</v>
      </c>
      <c r="AA206">
        <f>IF('WA_Fn-UseC_-HR-Employee-Attriti'!P200="Manager",1,0)</f>
        <v>0</v>
      </c>
      <c r="AB206">
        <f>IF('WA_Fn-UseC_-HR-Employee-Attriti'!P200="Manufacturing Director",1,0)</f>
        <v>1</v>
      </c>
      <c r="AC206">
        <f>IF('WA_Fn-UseC_-HR-Employee-Attriti'!P200="Research Director",1,0)</f>
        <v>0</v>
      </c>
      <c r="AD206">
        <f>IF('WA_Fn-UseC_-HR-Employee-Attriti'!P200="Research Scientist",1,0)</f>
        <v>0</v>
      </c>
      <c r="AE206">
        <f>IF('WA_Fn-UseC_-HR-Employee-Attriti'!P200="Sales Executive",1,0)</f>
        <v>0</v>
      </c>
      <c r="AF206">
        <f>IF('WA_Fn-UseC_-HR-Employee-Attriti'!P200="Sales Representative",1,0)</f>
        <v>0</v>
      </c>
      <c r="AG206">
        <v>3</v>
      </c>
      <c r="AH206">
        <f>IF('WA_Fn-UseC_-HR-Employee-Attriti'!R200="Divorced",1,0)</f>
        <v>0</v>
      </c>
      <c r="AI206">
        <f>IF('WA_Fn-UseC_-HR-Employee-Attriti'!R200="Married",1,0)</f>
        <v>1</v>
      </c>
      <c r="AJ206">
        <f>IF('WA_Fn-UseC_-HR-Employee-Attriti'!R200="Single",1,0)</f>
        <v>0</v>
      </c>
      <c r="AK206">
        <v>6553</v>
      </c>
      <c r="AL206">
        <v>7259</v>
      </c>
      <c r="AM206">
        <v>9</v>
      </c>
      <c r="AN206">
        <f>IF('WA_Fn-UseC_-HR-Employee-Attriti'!W200="Yes",1,0)</f>
        <v>0</v>
      </c>
      <c r="AO206">
        <v>14</v>
      </c>
      <c r="AP206">
        <v>3</v>
      </c>
      <c r="AQ206">
        <v>2</v>
      </c>
      <c r="AR206">
        <v>0</v>
      </c>
      <c r="AS206">
        <v>14</v>
      </c>
      <c r="AT206">
        <v>3</v>
      </c>
      <c r="AU206">
        <v>3</v>
      </c>
      <c r="AV206">
        <v>1</v>
      </c>
      <c r="AW206">
        <v>0</v>
      </c>
      <c r="AX206">
        <v>0</v>
      </c>
      <c r="AY206">
        <v>0</v>
      </c>
      <c r="AZ206">
        <v>1</v>
      </c>
      <c r="BB206">
        <f>IF('WA_Fn-UseC_-HR-Employee-Attriti'!B200="Yes",1,0)</f>
        <v>0</v>
      </c>
    </row>
    <row r="207" spans="1:54" x14ac:dyDescent="0.25">
      <c r="A207">
        <v>200</v>
      </c>
      <c r="B207">
        <f>IF('WA_Fn-UseC_-HR-Employee-Attriti'!L201="Male",1,0)</f>
        <v>1</v>
      </c>
      <c r="C207">
        <f>IF('WA_Fn-UseC_-HR-Employee-Attriti'!L201="Female",1,0)</f>
        <v>0</v>
      </c>
      <c r="D207">
        <v>38</v>
      </c>
      <c r="E207">
        <f>IF('WA_Fn-UseC_-HR-Employee-Attriti'!C201="Travel_Rarely",1,0)</f>
        <v>1</v>
      </c>
      <c r="F207">
        <f>IF('WA_Fn-UseC_-HR-Employee-Attriti'!C201="Travel_Frequently",1,0)</f>
        <v>0</v>
      </c>
      <c r="G207">
        <f>IF('WA_Fn-UseC_-HR-Employee-Attriti'!C201="Non-Travel",1,0)</f>
        <v>0</v>
      </c>
      <c r="H207">
        <v>1084</v>
      </c>
      <c r="I207">
        <f>IF('WA_Fn-UseC_-HR-Employee-Attriti'!E201="Sales",1,0)</f>
        <v>0</v>
      </c>
      <c r="J207">
        <f>IF('WA_Fn-UseC_-HR-Employee-Attriti'!E201="Research &amp; Development",1,0)</f>
        <v>1</v>
      </c>
      <c r="K207">
        <f>IF('WA_Fn-UseC_-HR-Employee-Attriti'!E201="Human Resources",1,0)</f>
        <v>0</v>
      </c>
      <c r="L207">
        <v>29</v>
      </c>
      <c r="M207">
        <v>3</v>
      </c>
      <c r="N207">
        <f>IF('WA_Fn-UseC_-HR-Employee-Attriti'!H201="Life Sciences",1,0)</f>
        <v>0</v>
      </c>
      <c r="O207">
        <f>IF('WA_Fn-UseC_-HR-Employee-Attriti'!H201="Human Resources",1,0)</f>
        <v>0</v>
      </c>
      <c r="P207">
        <f>IF('WA_Fn-UseC_-HR-Employee-Attriti'!H201="Marketing",1,0)</f>
        <v>0</v>
      </c>
      <c r="Q207">
        <f>IF('WA_Fn-UseC_-HR-Employee-Attriti'!H201="Medical",1,0)</f>
        <v>0</v>
      </c>
      <c r="R207">
        <f>IF('WA_Fn-UseC_-HR-Employee-Attriti'!H201="Other",1,0)</f>
        <v>0</v>
      </c>
      <c r="S207">
        <f>IF('WA_Fn-UseC_-HR-Employee-Attriti'!H201="Technical Degree",1,0)</f>
        <v>1</v>
      </c>
      <c r="T207">
        <v>4</v>
      </c>
      <c r="U207">
        <v>54</v>
      </c>
      <c r="V207">
        <v>3</v>
      </c>
      <c r="W207">
        <v>2</v>
      </c>
      <c r="X207">
        <f>IF('WA_Fn-UseC_-HR-Employee-Attriti'!P201="Healthcare Representative",1,0)</f>
        <v>0</v>
      </c>
      <c r="Y207">
        <f>IF('WA_Fn-UseC_-HR-Employee-Attriti'!P201="Human Resources",1,0)</f>
        <v>0</v>
      </c>
      <c r="Z207">
        <f>IF('WA_Fn-UseC_-HR-Employee-Attriti'!P201="Laboratory Technician",1,0)</f>
        <v>0</v>
      </c>
      <c r="AA207">
        <f>IF('WA_Fn-UseC_-HR-Employee-Attriti'!P201="Manager",1,0)</f>
        <v>0</v>
      </c>
      <c r="AB207">
        <f>IF('WA_Fn-UseC_-HR-Employee-Attriti'!P201="Manufacturing Director",1,0)</f>
        <v>1</v>
      </c>
      <c r="AC207">
        <f>IF('WA_Fn-UseC_-HR-Employee-Attriti'!P201="Research Director",1,0)</f>
        <v>0</v>
      </c>
      <c r="AD207">
        <f>IF('WA_Fn-UseC_-HR-Employee-Attriti'!P201="Research Scientist",1,0)</f>
        <v>0</v>
      </c>
      <c r="AE207">
        <f>IF('WA_Fn-UseC_-HR-Employee-Attriti'!P201="Sales Executive",1,0)</f>
        <v>0</v>
      </c>
      <c r="AF207">
        <f>IF('WA_Fn-UseC_-HR-Employee-Attriti'!P201="Sales Representative",1,0)</f>
        <v>0</v>
      </c>
      <c r="AG207">
        <v>4</v>
      </c>
      <c r="AH207">
        <f>IF('WA_Fn-UseC_-HR-Employee-Attriti'!R201="Divorced",1,0)</f>
        <v>0</v>
      </c>
      <c r="AI207">
        <f>IF('WA_Fn-UseC_-HR-Employee-Attriti'!R201="Married",1,0)</f>
        <v>1</v>
      </c>
      <c r="AJ207">
        <f>IF('WA_Fn-UseC_-HR-Employee-Attriti'!R201="Single",1,0)</f>
        <v>0</v>
      </c>
      <c r="AK207">
        <v>6261</v>
      </c>
      <c r="AL207">
        <v>4185</v>
      </c>
      <c r="AM207">
        <v>3</v>
      </c>
      <c r="AN207">
        <f>IF('WA_Fn-UseC_-HR-Employee-Attriti'!W201="Yes",1,0)</f>
        <v>0</v>
      </c>
      <c r="AO207">
        <v>18</v>
      </c>
      <c r="AP207">
        <v>3</v>
      </c>
      <c r="AQ207">
        <v>1</v>
      </c>
      <c r="AR207">
        <v>1</v>
      </c>
      <c r="AS207">
        <v>9</v>
      </c>
      <c r="AT207">
        <v>3</v>
      </c>
      <c r="AU207">
        <v>1</v>
      </c>
      <c r="AV207">
        <v>7</v>
      </c>
      <c r="AW207">
        <v>7</v>
      </c>
      <c r="AX207">
        <v>1</v>
      </c>
      <c r="AY207">
        <v>7</v>
      </c>
      <c r="AZ207">
        <v>1</v>
      </c>
      <c r="BB207">
        <f>IF('WA_Fn-UseC_-HR-Employee-Attriti'!B201="Yes",1,0)</f>
        <v>0</v>
      </c>
    </row>
    <row r="208" spans="1:54" x14ac:dyDescent="0.25">
      <c r="A208">
        <v>201</v>
      </c>
      <c r="B208">
        <f>IF('WA_Fn-UseC_-HR-Employee-Attriti'!L202="Male",1,0)</f>
        <v>1</v>
      </c>
      <c r="C208">
        <f>IF('WA_Fn-UseC_-HR-Employee-Attriti'!L202="Female",1,0)</f>
        <v>0</v>
      </c>
      <c r="D208">
        <v>27</v>
      </c>
      <c r="E208">
        <f>IF('WA_Fn-UseC_-HR-Employee-Attriti'!C202="Travel_Rarely",1,0)</f>
        <v>0</v>
      </c>
      <c r="F208">
        <f>IF('WA_Fn-UseC_-HR-Employee-Attriti'!C202="Travel_Frequently",1,0)</f>
        <v>1</v>
      </c>
      <c r="G208">
        <f>IF('WA_Fn-UseC_-HR-Employee-Attriti'!C202="Non-Travel",1,0)</f>
        <v>0</v>
      </c>
      <c r="H208">
        <v>472</v>
      </c>
      <c r="I208">
        <f>IF('WA_Fn-UseC_-HR-Employee-Attriti'!E202="Sales",1,0)</f>
        <v>0</v>
      </c>
      <c r="J208">
        <f>IF('WA_Fn-UseC_-HR-Employee-Attriti'!E202="Research &amp; Development",1,0)</f>
        <v>1</v>
      </c>
      <c r="K208">
        <f>IF('WA_Fn-UseC_-HR-Employee-Attriti'!E202="Human Resources",1,0)</f>
        <v>0</v>
      </c>
      <c r="L208">
        <v>1</v>
      </c>
      <c r="M208">
        <v>1</v>
      </c>
      <c r="N208">
        <f>IF('WA_Fn-UseC_-HR-Employee-Attriti'!H202="Life Sciences",1,0)</f>
        <v>0</v>
      </c>
      <c r="O208">
        <f>IF('WA_Fn-UseC_-HR-Employee-Attriti'!H202="Human Resources",1,0)</f>
        <v>0</v>
      </c>
      <c r="P208">
        <f>IF('WA_Fn-UseC_-HR-Employee-Attriti'!H202="Marketing",1,0)</f>
        <v>0</v>
      </c>
      <c r="Q208">
        <f>IF('WA_Fn-UseC_-HR-Employee-Attriti'!H202="Medical",1,0)</f>
        <v>0</v>
      </c>
      <c r="R208">
        <f>IF('WA_Fn-UseC_-HR-Employee-Attriti'!H202="Other",1,0)</f>
        <v>0</v>
      </c>
      <c r="S208">
        <f>IF('WA_Fn-UseC_-HR-Employee-Attriti'!H202="Technical Degree",1,0)</f>
        <v>1</v>
      </c>
      <c r="T208">
        <v>3</v>
      </c>
      <c r="U208">
        <v>60</v>
      </c>
      <c r="V208">
        <v>2</v>
      </c>
      <c r="W208">
        <v>2</v>
      </c>
      <c r="X208">
        <f>IF('WA_Fn-UseC_-HR-Employee-Attriti'!P202="Healthcare Representative",1,0)</f>
        <v>0</v>
      </c>
      <c r="Y208">
        <f>IF('WA_Fn-UseC_-HR-Employee-Attriti'!P202="Human Resources",1,0)</f>
        <v>0</v>
      </c>
      <c r="Z208">
        <f>IF('WA_Fn-UseC_-HR-Employee-Attriti'!P202="Laboratory Technician",1,0)</f>
        <v>0</v>
      </c>
      <c r="AA208">
        <f>IF('WA_Fn-UseC_-HR-Employee-Attriti'!P202="Manager",1,0)</f>
        <v>0</v>
      </c>
      <c r="AB208">
        <f>IF('WA_Fn-UseC_-HR-Employee-Attriti'!P202="Manufacturing Director",1,0)</f>
        <v>1</v>
      </c>
      <c r="AC208">
        <f>IF('WA_Fn-UseC_-HR-Employee-Attriti'!P202="Research Director",1,0)</f>
        <v>0</v>
      </c>
      <c r="AD208">
        <f>IF('WA_Fn-UseC_-HR-Employee-Attriti'!P202="Research Scientist",1,0)</f>
        <v>0</v>
      </c>
      <c r="AE208">
        <f>IF('WA_Fn-UseC_-HR-Employee-Attriti'!P202="Sales Executive",1,0)</f>
        <v>0</v>
      </c>
      <c r="AF208">
        <f>IF('WA_Fn-UseC_-HR-Employee-Attriti'!P202="Sales Representative",1,0)</f>
        <v>0</v>
      </c>
      <c r="AG208">
        <v>1</v>
      </c>
      <c r="AH208">
        <f>IF('WA_Fn-UseC_-HR-Employee-Attriti'!R202="Divorced",1,0)</f>
        <v>0</v>
      </c>
      <c r="AI208">
        <f>IF('WA_Fn-UseC_-HR-Employee-Attriti'!R202="Married",1,0)</f>
        <v>1</v>
      </c>
      <c r="AJ208">
        <f>IF('WA_Fn-UseC_-HR-Employee-Attriti'!R202="Single",1,0)</f>
        <v>0</v>
      </c>
      <c r="AK208">
        <v>4298</v>
      </c>
      <c r="AL208">
        <v>9679</v>
      </c>
      <c r="AM208">
        <v>5</v>
      </c>
      <c r="AN208">
        <f>IF('WA_Fn-UseC_-HR-Employee-Attriti'!W202="Yes",1,0)</f>
        <v>0</v>
      </c>
      <c r="AO208">
        <v>19</v>
      </c>
      <c r="AP208">
        <v>3</v>
      </c>
      <c r="AQ208">
        <v>3</v>
      </c>
      <c r="AR208">
        <v>1</v>
      </c>
      <c r="AS208">
        <v>6</v>
      </c>
      <c r="AT208">
        <v>1</v>
      </c>
      <c r="AU208">
        <v>3</v>
      </c>
      <c r="AV208">
        <v>2</v>
      </c>
      <c r="AW208">
        <v>2</v>
      </c>
      <c r="AX208">
        <v>2</v>
      </c>
      <c r="AY208">
        <v>0</v>
      </c>
      <c r="AZ208">
        <v>1</v>
      </c>
      <c r="BB208">
        <f>IF('WA_Fn-UseC_-HR-Employee-Attriti'!B202="Yes",1,0)</f>
        <v>0</v>
      </c>
    </row>
    <row r="209" spans="1:54" x14ac:dyDescent="0.25">
      <c r="A209">
        <v>202</v>
      </c>
      <c r="B209">
        <f>IF('WA_Fn-UseC_-HR-Employee-Attriti'!L203="Male",1,0)</f>
        <v>1</v>
      </c>
      <c r="C209">
        <f>IF('WA_Fn-UseC_-HR-Employee-Attriti'!L203="Female",1,0)</f>
        <v>0</v>
      </c>
      <c r="D209">
        <v>49</v>
      </c>
      <c r="E209">
        <f>IF('WA_Fn-UseC_-HR-Employee-Attriti'!C203="Travel_Rarely",1,0)</f>
        <v>0</v>
      </c>
      <c r="F209">
        <f>IF('WA_Fn-UseC_-HR-Employee-Attriti'!C203="Travel_Frequently",1,0)</f>
        <v>0</v>
      </c>
      <c r="G209">
        <f>IF('WA_Fn-UseC_-HR-Employee-Attriti'!C203="Non-Travel",1,0)</f>
        <v>1</v>
      </c>
      <c r="H209">
        <v>1002</v>
      </c>
      <c r="I209">
        <f>IF('WA_Fn-UseC_-HR-Employee-Attriti'!E203="Sales",1,0)</f>
        <v>0</v>
      </c>
      <c r="J209">
        <f>IF('WA_Fn-UseC_-HR-Employee-Attriti'!E203="Research &amp; Development",1,0)</f>
        <v>1</v>
      </c>
      <c r="K209">
        <f>IF('WA_Fn-UseC_-HR-Employee-Attriti'!E203="Human Resources",1,0)</f>
        <v>0</v>
      </c>
      <c r="L209">
        <v>18</v>
      </c>
      <c r="M209">
        <v>4</v>
      </c>
      <c r="N209">
        <f>IF('WA_Fn-UseC_-HR-Employee-Attriti'!H203="Life Sciences",1,0)</f>
        <v>1</v>
      </c>
      <c r="O209">
        <f>IF('WA_Fn-UseC_-HR-Employee-Attriti'!H203="Human Resources",1,0)</f>
        <v>0</v>
      </c>
      <c r="P209">
        <f>IF('WA_Fn-UseC_-HR-Employee-Attriti'!H203="Marketing",1,0)</f>
        <v>0</v>
      </c>
      <c r="Q209">
        <f>IF('WA_Fn-UseC_-HR-Employee-Attriti'!H203="Medical",1,0)</f>
        <v>0</v>
      </c>
      <c r="R209">
        <f>IF('WA_Fn-UseC_-HR-Employee-Attriti'!H203="Other",1,0)</f>
        <v>0</v>
      </c>
      <c r="S209">
        <f>IF('WA_Fn-UseC_-HR-Employee-Attriti'!H203="Technical Degree",1,0)</f>
        <v>0</v>
      </c>
      <c r="T209">
        <v>4</v>
      </c>
      <c r="U209">
        <v>92</v>
      </c>
      <c r="V209">
        <v>3</v>
      </c>
      <c r="W209">
        <v>2</v>
      </c>
      <c r="X209">
        <f>IF('WA_Fn-UseC_-HR-Employee-Attriti'!P203="Healthcare Representative",1,0)</f>
        <v>0</v>
      </c>
      <c r="Y209">
        <f>IF('WA_Fn-UseC_-HR-Employee-Attriti'!P203="Human Resources",1,0)</f>
        <v>0</v>
      </c>
      <c r="Z209">
        <f>IF('WA_Fn-UseC_-HR-Employee-Attriti'!P203="Laboratory Technician",1,0)</f>
        <v>0</v>
      </c>
      <c r="AA209">
        <f>IF('WA_Fn-UseC_-HR-Employee-Attriti'!P203="Manager",1,0)</f>
        <v>0</v>
      </c>
      <c r="AB209">
        <f>IF('WA_Fn-UseC_-HR-Employee-Attriti'!P203="Manufacturing Director",1,0)</f>
        <v>1</v>
      </c>
      <c r="AC209">
        <f>IF('WA_Fn-UseC_-HR-Employee-Attriti'!P203="Research Director",1,0)</f>
        <v>0</v>
      </c>
      <c r="AD209">
        <f>IF('WA_Fn-UseC_-HR-Employee-Attriti'!P203="Research Scientist",1,0)</f>
        <v>0</v>
      </c>
      <c r="AE209">
        <f>IF('WA_Fn-UseC_-HR-Employee-Attriti'!P203="Sales Executive",1,0)</f>
        <v>0</v>
      </c>
      <c r="AF209">
        <f>IF('WA_Fn-UseC_-HR-Employee-Attriti'!P203="Sales Representative",1,0)</f>
        <v>0</v>
      </c>
      <c r="AG209">
        <v>4</v>
      </c>
      <c r="AH209">
        <f>IF('WA_Fn-UseC_-HR-Employee-Attriti'!R203="Divorced",1,0)</f>
        <v>1</v>
      </c>
      <c r="AI209">
        <f>IF('WA_Fn-UseC_-HR-Employee-Attriti'!R203="Married",1,0)</f>
        <v>0</v>
      </c>
      <c r="AJ209">
        <f>IF('WA_Fn-UseC_-HR-Employee-Attriti'!R203="Single",1,0)</f>
        <v>0</v>
      </c>
      <c r="AK209">
        <v>6804</v>
      </c>
      <c r="AL209">
        <v>23793</v>
      </c>
      <c r="AM209">
        <v>1</v>
      </c>
      <c r="AN209">
        <f>IF('WA_Fn-UseC_-HR-Employee-Attriti'!W203="Yes",1,0)</f>
        <v>1</v>
      </c>
      <c r="AO209">
        <v>15</v>
      </c>
      <c r="AP209">
        <v>3</v>
      </c>
      <c r="AQ209">
        <v>1</v>
      </c>
      <c r="AR209">
        <v>2</v>
      </c>
      <c r="AS209">
        <v>7</v>
      </c>
      <c r="AT209">
        <v>0</v>
      </c>
      <c r="AU209">
        <v>3</v>
      </c>
      <c r="AV209">
        <v>7</v>
      </c>
      <c r="AW209">
        <v>7</v>
      </c>
      <c r="AX209">
        <v>1</v>
      </c>
      <c r="AY209">
        <v>7</v>
      </c>
      <c r="AZ209">
        <v>1</v>
      </c>
      <c r="BB209">
        <f>IF('WA_Fn-UseC_-HR-Employee-Attriti'!B203="Yes",1,0)</f>
        <v>0</v>
      </c>
    </row>
    <row r="210" spans="1:54" x14ac:dyDescent="0.25">
      <c r="A210">
        <v>203</v>
      </c>
      <c r="B210">
        <f>IF('WA_Fn-UseC_-HR-Employee-Attriti'!L204="Male",1,0)</f>
        <v>1</v>
      </c>
      <c r="C210">
        <f>IF('WA_Fn-UseC_-HR-Employee-Attriti'!L204="Female",1,0)</f>
        <v>0</v>
      </c>
      <c r="D210">
        <v>34</v>
      </c>
      <c r="E210">
        <f>IF('WA_Fn-UseC_-HR-Employee-Attriti'!C204="Travel_Rarely",1,0)</f>
        <v>0</v>
      </c>
      <c r="F210">
        <f>IF('WA_Fn-UseC_-HR-Employee-Attriti'!C204="Travel_Frequently",1,0)</f>
        <v>1</v>
      </c>
      <c r="G210">
        <f>IF('WA_Fn-UseC_-HR-Employee-Attriti'!C204="Non-Travel",1,0)</f>
        <v>0</v>
      </c>
      <c r="H210">
        <v>878</v>
      </c>
      <c r="I210">
        <f>IF('WA_Fn-UseC_-HR-Employee-Attriti'!E204="Sales",1,0)</f>
        <v>0</v>
      </c>
      <c r="J210">
        <f>IF('WA_Fn-UseC_-HR-Employee-Attriti'!E204="Research &amp; Development",1,0)</f>
        <v>1</v>
      </c>
      <c r="K210">
        <f>IF('WA_Fn-UseC_-HR-Employee-Attriti'!E204="Human Resources",1,0)</f>
        <v>0</v>
      </c>
      <c r="L210">
        <v>10</v>
      </c>
      <c r="M210">
        <v>4</v>
      </c>
      <c r="N210">
        <f>IF('WA_Fn-UseC_-HR-Employee-Attriti'!H204="Life Sciences",1,0)</f>
        <v>0</v>
      </c>
      <c r="O210">
        <f>IF('WA_Fn-UseC_-HR-Employee-Attriti'!H204="Human Resources",1,0)</f>
        <v>0</v>
      </c>
      <c r="P210">
        <f>IF('WA_Fn-UseC_-HR-Employee-Attriti'!H204="Marketing",1,0)</f>
        <v>0</v>
      </c>
      <c r="Q210">
        <f>IF('WA_Fn-UseC_-HR-Employee-Attriti'!H204="Medical",1,0)</f>
        <v>1</v>
      </c>
      <c r="R210">
        <f>IF('WA_Fn-UseC_-HR-Employee-Attriti'!H204="Other",1,0)</f>
        <v>0</v>
      </c>
      <c r="S210">
        <f>IF('WA_Fn-UseC_-HR-Employee-Attriti'!H204="Technical Degree",1,0)</f>
        <v>0</v>
      </c>
      <c r="T210">
        <v>4</v>
      </c>
      <c r="U210">
        <v>43</v>
      </c>
      <c r="V210">
        <v>3</v>
      </c>
      <c r="W210">
        <v>1</v>
      </c>
      <c r="X210">
        <f>IF('WA_Fn-UseC_-HR-Employee-Attriti'!P204="Healthcare Representative",1,0)</f>
        <v>0</v>
      </c>
      <c r="Y210">
        <f>IF('WA_Fn-UseC_-HR-Employee-Attriti'!P204="Human Resources",1,0)</f>
        <v>0</v>
      </c>
      <c r="Z210">
        <f>IF('WA_Fn-UseC_-HR-Employee-Attriti'!P204="Laboratory Technician",1,0)</f>
        <v>0</v>
      </c>
      <c r="AA210">
        <f>IF('WA_Fn-UseC_-HR-Employee-Attriti'!P204="Manager",1,0)</f>
        <v>0</v>
      </c>
      <c r="AB210">
        <f>IF('WA_Fn-UseC_-HR-Employee-Attriti'!P204="Manufacturing Director",1,0)</f>
        <v>0</v>
      </c>
      <c r="AC210">
        <f>IF('WA_Fn-UseC_-HR-Employee-Attriti'!P204="Research Director",1,0)</f>
        <v>0</v>
      </c>
      <c r="AD210">
        <f>IF('WA_Fn-UseC_-HR-Employee-Attriti'!P204="Research Scientist",1,0)</f>
        <v>1</v>
      </c>
      <c r="AE210">
        <f>IF('WA_Fn-UseC_-HR-Employee-Attriti'!P204="Sales Executive",1,0)</f>
        <v>0</v>
      </c>
      <c r="AF210">
        <f>IF('WA_Fn-UseC_-HR-Employee-Attriti'!P204="Sales Representative",1,0)</f>
        <v>0</v>
      </c>
      <c r="AG210">
        <v>3</v>
      </c>
      <c r="AH210">
        <f>IF('WA_Fn-UseC_-HR-Employee-Attriti'!R204="Divorced",1,0)</f>
        <v>1</v>
      </c>
      <c r="AI210">
        <f>IF('WA_Fn-UseC_-HR-Employee-Attriti'!R204="Married",1,0)</f>
        <v>0</v>
      </c>
      <c r="AJ210">
        <f>IF('WA_Fn-UseC_-HR-Employee-Attriti'!R204="Single",1,0)</f>
        <v>0</v>
      </c>
      <c r="AK210">
        <v>3815</v>
      </c>
      <c r="AL210">
        <v>5972</v>
      </c>
      <c r="AM210">
        <v>1</v>
      </c>
      <c r="AN210">
        <f>IF('WA_Fn-UseC_-HR-Employee-Attriti'!W204="Yes",1,0)</f>
        <v>1</v>
      </c>
      <c r="AO210">
        <v>17</v>
      </c>
      <c r="AP210">
        <v>3</v>
      </c>
      <c r="AQ210">
        <v>4</v>
      </c>
      <c r="AR210">
        <v>1</v>
      </c>
      <c r="AS210">
        <v>5</v>
      </c>
      <c r="AT210">
        <v>4</v>
      </c>
      <c r="AU210">
        <v>4</v>
      </c>
      <c r="AV210">
        <v>5</v>
      </c>
      <c r="AW210">
        <v>3</v>
      </c>
      <c r="AX210">
        <v>2</v>
      </c>
      <c r="AY210">
        <v>0</v>
      </c>
      <c r="AZ210">
        <v>1</v>
      </c>
      <c r="BB210">
        <f>IF('WA_Fn-UseC_-HR-Employee-Attriti'!B204="Yes",1,0)</f>
        <v>0</v>
      </c>
    </row>
    <row r="211" spans="1:54" x14ac:dyDescent="0.25">
      <c r="A211">
        <v>204</v>
      </c>
      <c r="B211">
        <f>IF('WA_Fn-UseC_-HR-Employee-Attriti'!L205="Male",1,0)</f>
        <v>1</v>
      </c>
      <c r="C211">
        <f>IF('WA_Fn-UseC_-HR-Employee-Attriti'!L205="Female",1,0)</f>
        <v>0</v>
      </c>
      <c r="D211">
        <v>40</v>
      </c>
      <c r="E211">
        <f>IF('WA_Fn-UseC_-HR-Employee-Attriti'!C205="Travel_Rarely",1,0)</f>
        <v>1</v>
      </c>
      <c r="F211">
        <f>IF('WA_Fn-UseC_-HR-Employee-Attriti'!C205="Travel_Frequently",1,0)</f>
        <v>0</v>
      </c>
      <c r="G211">
        <f>IF('WA_Fn-UseC_-HR-Employee-Attriti'!C205="Non-Travel",1,0)</f>
        <v>0</v>
      </c>
      <c r="H211">
        <v>905</v>
      </c>
      <c r="I211">
        <f>IF('WA_Fn-UseC_-HR-Employee-Attriti'!E205="Sales",1,0)</f>
        <v>0</v>
      </c>
      <c r="J211">
        <f>IF('WA_Fn-UseC_-HR-Employee-Attriti'!E205="Research &amp; Development",1,0)</f>
        <v>1</v>
      </c>
      <c r="K211">
        <f>IF('WA_Fn-UseC_-HR-Employee-Attriti'!E205="Human Resources",1,0)</f>
        <v>0</v>
      </c>
      <c r="L211">
        <v>19</v>
      </c>
      <c r="M211">
        <v>2</v>
      </c>
      <c r="N211">
        <f>IF('WA_Fn-UseC_-HR-Employee-Attriti'!H205="Life Sciences",1,0)</f>
        <v>0</v>
      </c>
      <c r="O211">
        <f>IF('WA_Fn-UseC_-HR-Employee-Attriti'!H205="Human Resources",1,0)</f>
        <v>0</v>
      </c>
      <c r="P211">
        <f>IF('WA_Fn-UseC_-HR-Employee-Attriti'!H205="Marketing",1,0)</f>
        <v>0</v>
      </c>
      <c r="Q211">
        <f>IF('WA_Fn-UseC_-HR-Employee-Attriti'!H205="Medical",1,0)</f>
        <v>1</v>
      </c>
      <c r="R211">
        <f>IF('WA_Fn-UseC_-HR-Employee-Attriti'!H205="Other",1,0)</f>
        <v>0</v>
      </c>
      <c r="S211">
        <f>IF('WA_Fn-UseC_-HR-Employee-Attriti'!H205="Technical Degree",1,0)</f>
        <v>0</v>
      </c>
      <c r="T211">
        <v>3</v>
      </c>
      <c r="U211">
        <v>99</v>
      </c>
      <c r="V211">
        <v>3</v>
      </c>
      <c r="W211">
        <v>2</v>
      </c>
      <c r="X211">
        <f>IF('WA_Fn-UseC_-HR-Employee-Attriti'!P205="Healthcare Representative",1,0)</f>
        <v>0</v>
      </c>
      <c r="Y211">
        <f>IF('WA_Fn-UseC_-HR-Employee-Attriti'!P205="Human Resources",1,0)</f>
        <v>0</v>
      </c>
      <c r="Z211">
        <f>IF('WA_Fn-UseC_-HR-Employee-Attriti'!P205="Laboratory Technician",1,0)</f>
        <v>1</v>
      </c>
      <c r="AA211">
        <f>IF('WA_Fn-UseC_-HR-Employee-Attriti'!P205="Manager",1,0)</f>
        <v>0</v>
      </c>
      <c r="AB211">
        <f>IF('WA_Fn-UseC_-HR-Employee-Attriti'!P205="Manufacturing Director",1,0)</f>
        <v>0</v>
      </c>
      <c r="AC211">
        <f>IF('WA_Fn-UseC_-HR-Employee-Attriti'!P205="Research Director",1,0)</f>
        <v>0</v>
      </c>
      <c r="AD211">
        <f>IF('WA_Fn-UseC_-HR-Employee-Attriti'!P205="Research Scientist",1,0)</f>
        <v>0</v>
      </c>
      <c r="AE211">
        <f>IF('WA_Fn-UseC_-HR-Employee-Attriti'!P205="Sales Executive",1,0)</f>
        <v>0</v>
      </c>
      <c r="AF211">
        <f>IF('WA_Fn-UseC_-HR-Employee-Attriti'!P205="Sales Representative",1,0)</f>
        <v>0</v>
      </c>
      <c r="AG211">
        <v>4</v>
      </c>
      <c r="AH211">
        <f>IF('WA_Fn-UseC_-HR-Employee-Attriti'!R205="Divorced",1,0)</f>
        <v>0</v>
      </c>
      <c r="AI211">
        <f>IF('WA_Fn-UseC_-HR-Employee-Attriti'!R205="Married",1,0)</f>
        <v>1</v>
      </c>
      <c r="AJ211">
        <f>IF('WA_Fn-UseC_-HR-Employee-Attriti'!R205="Single",1,0)</f>
        <v>0</v>
      </c>
      <c r="AK211">
        <v>2741</v>
      </c>
      <c r="AL211">
        <v>16523</v>
      </c>
      <c r="AM211">
        <v>8</v>
      </c>
      <c r="AN211">
        <f>IF('WA_Fn-UseC_-HR-Employee-Attriti'!W205="Yes",1,0)</f>
        <v>1</v>
      </c>
      <c r="AO211">
        <v>15</v>
      </c>
      <c r="AP211">
        <v>3</v>
      </c>
      <c r="AQ211">
        <v>3</v>
      </c>
      <c r="AR211">
        <v>1</v>
      </c>
      <c r="AS211">
        <v>15</v>
      </c>
      <c r="AT211">
        <v>2</v>
      </c>
      <c r="AU211">
        <v>4</v>
      </c>
      <c r="AV211">
        <v>7</v>
      </c>
      <c r="AW211">
        <v>2</v>
      </c>
      <c r="AX211">
        <v>3</v>
      </c>
      <c r="AY211">
        <v>7</v>
      </c>
      <c r="AZ211">
        <v>1</v>
      </c>
      <c r="BB211">
        <f>IF('WA_Fn-UseC_-HR-Employee-Attriti'!B205="Yes",1,0)</f>
        <v>0</v>
      </c>
    </row>
    <row r="212" spans="1:54" x14ac:dyDescent="0.25">
      <c r="A212">
        <v>205</v>
      </c>
      <c r="B212">
        <f>IF('WA_Fn-UseC_-HR-Employee-Attriti'!L206="Male",1,0)</f>
        <v>1</v>
      </c>
      <c r="C212">
        <f>IF('WA_Fn-UseC_-HR-Employee-Attriti'!L206="Female",1,0)</f>
        <v>0</v>
      </c>
      <c r="D212">
        <v>38</v>
      </c>
      <c r="E212">
        <f>IF('WA_Fn-UseC_-HR-Employee-Attriti'!C206="Travel_Rarely",1,0)</f>
        <v>1</v>
      </c>
      <c r="F212">
        <f>IF('WA_Fn-UseC_-HR-Employee-Attriti'!C206="Travel_Frequently",1,0)</f>
        <v>0</v>
      </c>
      <c r="G212">
        <f>IF('WA_Fn-UseC_-HR-Employee-Attriti'!C206="Non-Travel",1,0)</f>
        <v>0</v>
      </c>
      <c r="H212">
        <v>1180</v>
      </c>
      <c r="I212">
        <f>IF('WA_Fn-UseC_-HR-Employee-Attriti'!E206="Sales",1,0)</f>
        <v>0</v>
      </c>
      <c r="J212">
        <f>IF('WA_Fn-UseC_-HR-Employee-Attriti'!E206="Research &amp; Development",1,0)</f>
        <v>1</v>
      </c>
      <c r="K212">
        <f>IF('WA_Fn-UseC_-HR-Employee-Attriti'!E206="Human Resources",1,0)</f>
        <v>0</v>
      </c>
      <c r="L212">
        <v>29</v>
      </c>
      <c r="M212">
        <v>1</v>
      </c>
      <c r="N212">
        <f>IF('WA_Fn-UseC_-HR-Employee-Attriti'!H206="Life Sciences",1,0)</f>
        <v>0</v>
      </c>
      <c r="O212">
        <f>IF('WA_Fn-UseC_-HR-Employee-Attriti'!H206="Human Resources",1,0)</f>
        <v>0</v>
      </c>
      <c r="P212">
        <f>IF('WA_Fn-UseC_-HR-Employee-Attriti'!H206="Marketing",1,0)</f>
        <v>0</v>
      </c>
      <c r="Q212">
        <f>IF('WA_Fn-UseC_-HR-Employee-Attriti'!H206="Medical",1,0)</f>
        <v>1</v>
      </c>
      <c r="R212">
        <f>IF('WA_Fn-UseC_-HR-Employee-Attriti'!H206="Other",1,0)</f>
        <v>0</v>
      </c>
      <c r="S212">
        <f>IF('WA_Fn-UseC_-HR-Employee-Attriti'!H206="Technical Degree",1,0)</f>
        <v>0</v>
      </c>
      <c r="T212">
        <v>2</v>
      </c>
      <c r="U212">
        <v>70</v>
      </c>
      <c r="V212">
        <v>3</v>
      </c>
      <c r="W212">
        <v>2</v>
      </c>
      <c r="X212">
        <f>IF('WA_Fn-UseC_-HR-Employee-Attriti'!P206="Healthcare Representative",1,0)</f>
        <v>1</v>
      </c>
      <c r="Y212">
        <f>IF('WA_Fn-UseC_-HR-Employee-Attriti'!P206="Human Resources",1,0)</f>
        <v>0</v>
      </c>
      <c r="Z212">
        <f>IF('WA_Fn-UseC_-HR-Employee-Attriti'!P206="Laboratory Technician",1,0)</f>
        <v>0</v>
      </c>
      <c r="AA212">
        <f>IF('WA_Fn-UseC_-HR-Employee-Attriti'!P206="Manager",1,0)</f>
        <v>0</v>
      </c>
      <c r="AB212">
        <f>IF('WA_Fn-UseC_-HR-Employee-Attriti'!P206="Manufacturing Director",1,0)</f>
        <v>0</v>
      </c>
      <c r="AC212">
        <f>IF('WA_Fn-UseC_-HR-Employee-Attriti'!P206="Research Director",1,0)</f>
        <v>0</v>
      </c>
      <c r="AD212">
        <f>IF('WA_Fn-UseC_-HR-Employee-Attriti'!P206="Research Scientist",1,0)</f>
        <v>0</v>
      </c>
      <c r="AE212">
        <f>IF('WA_Fn-UseC_-HR-Employee-Attriti'!P206="Sales Executive",1,0)</f>
        <v>0</v>
      </c>
      <c r="AF212">
        <f>IF('WA_Fn-UseC_-HR-Employee-Attriti'!P206="Sales Representative",1,0)</f>
        <v>0</v>
      </c>
      <c r="AG212">
        <v>1</v>
      </c>
      <c r="AH212">
        <f>IF('WA_Fn-UseC_-HR-Employee-Attriti'!R206="Divorced",1,0)</f>
        <v>0</v>
      </c>
      <c r="AI212">
        <f>IF('WA_Fn-UseC_-HR-Employee-Attriti'!R206="Married",1,0)</f>
        <v>1</v>
      </c>
      <c r="AJ212">
        <f>IF('WA_Fn-UseC_-HR-Employee-Attriti'!R206="Single",1,0)</f>
        <v>0</v>
      </c>
      <c r="AK212">
        <v>6673</v>
      </c>
      <c r="AL212">
        <v>11354</v>
      </c>
      <c r="AM212">
        <v>7</v>
      </c>
      <c r="AN212">
        <f>IF('WA_Fn-UseC_-HR-Employee-Attriti'!W206="Yes",1,0)</f>
        <v>1</v>
      </c>
      <c r="AO212">
        <v>19</v>
      </c>
      <c r="AP212">
        <v>3</v>
      </c>
      <c r="AQ212">
        <v>2</v>
      </c>
      <c r="AR212">
        <v>0</v>
      </c>
      <c r="AS212">
        <v>17</v>
      </c>
      <c r="AT212">
        <v>2</v>
      </c>
      <c r="AU212">
        <v>3</v>
      </c>
      <c r="AV212">
        <v>1</v>
      </c>
      <c r="AW212">
        <v>0</v>
      </c>
      <c r="AX212">
        <v>0</v>
      </c>
      <c r="AY212">
        <v>0</v>
      </c>
      <c r="AZ212">
        <v>1</v>
      </c>
      <c r="BB212">
        <f>IF('WA_Fn-UseC_-HR-Employee-Attriti'!B206="Yes",1,0)</f>
        <v>1</v>
      </c>
    </row>
    <row r="213" spans="1:54" x14ac:dyDescent="0.25">
      <c r="A213">
        <v>206</v>
      </c>
      <c r="B213">
        <f>IF('WA_Fn-UseC_-HR-Employee-Attriti'!L207="Male",1,0)</f>
        <v>0</v>
      </c>
      <c r="C213">
        <f>IF('WA_Fn-UseC_-HR-Employee-Attriti'!L207="Female",1,0)</f>
        <v>1</v>
      </c>
      <c r="D213">
        <v>29</v>
      </c>
      <c r="E213">
        <f>IF('WA_Fn-UseC_-HR-Employee-Attriti'!C207="Travel_Rarely",1,0)</f>
        <v>1</v>
      </c>
      <c r="F213">
        <f>IF('WA_Fn-UseC_-HR-Employee-Attriti'!C207="Travel_Frequently",1,0)</f>
        <v>0</v>
      </c>
      <c r="G213">
        <f>IF('WA_Fn-UseC_-HR-Employee-Attriti'!C207="Non-Travel",1,0)</f>
        <v>0</v>
      </c>
      <c r="H213">
        <v>121</v>
      </c>
      <c r="I213">
        <f>IF('WA_Fn-UseC_-HR-Employee-Attriti'!E207="Sales",1,0)</f>
        <v>1</v>
      </c>
      <c r="J213">
        <f>IF('WA_Fn-UseC_-HR-Employee-Attriti'!E207="Research &amp; Development",1,0)</f>
        <v>0</v>
      </c>
      <c r="K213">
        <f>IF('WA_Fn-UseC_-HR-Employee-Attriti'!E207="Human Resources",1,0)</f>
        <v>0</v>
      </c>
      <c r="L213">
        <v>27</v>
      </c>
      <c r="M213">
        <v>3</v>
      </c>
      <c r="N213">
        <f>IF('WA_Fn-UseC_-HR-Employee-Attriti'!H207="Life Sciences",1,0)</f>
        <v>0</v>
      </c>
      <c r="O213">
        <f>IF('WA_Fn-UseC_-HR-Employee-Attriti'!H207="Human Resources",1,0)</f>
        <v>0</v>
      </c>
      <c r="P213">
        <f>IF('WA_Fn-UseC_-HR-Employee-Attriti'!H207="Marketing",1,0)</f>
        <v>1</v>
      </c>
      <c r="Q213">
        <f>IF('WA_Fn-UseC_-HR-Employee-Attriti'!H207="Medical",1,0)</f>
        <v>0</v>
      </c>
      <c r="R213">
        <f>IF('WA_Fn-UseC_-HR-Employee-Attriti'!H207="Other",1,0)</f>
        <v>0</v>
      </c>
      <c r="S213">
        <f>IF('WA_Fn-UseC_-HR-Employee-Attriti'!H207="Technical Degree",1,0)</f>
        <v>0</v>
      </c>
      <c r="T213">
        <v>2</v>
      </c>
      <c r="U213">
        <v>35</v>
      </c>
      <c r="V213">
        <v>3</v>
      </c>
      <c r="W213">
        <v>3</v>
      </c>
      <c r="X213">
        <f>IF('WA_Fn-UseC_-HR-Employee-Attriti'!P207="Healthcare Representative",1,0)</f>
        <v>0</v>
      </c>
      <c r="Y213">
        <f>IF('WA_Fn-UseC_-HR-Employee-Attriti'!P207="Human Resources",1,0)</f>
        <v>0</v>
      </c>
      <c r="Z213">
        <f>IF('WA_Fn-UseC_-HR-Employee-Attriti'!P207="Laboratory Technician",1,0)</f>
        <v>0</v>
      </c>
      <c r="AA213">
        <f>IF('WA_Fn-UseC_-HR-Employee-Attriti'!P207="Manager",1,0)</f>
        <v>0</v>
      </c>
      <c r="AB213">
        <f>IF('WA_Fn-UseC_-HR-Employee-Attriti'!P207="Manufacturing Director",1,0)</f>
        <v>0</v>
      </c>
      <c r="AC213">
        <f>IF('WA_Fn-UseC_-HR-Employee-Attriti'!P207="Research Director",1,0)</f>
        <v>0</v>
      </c>
      <c r="AD213">
        <f>IF('WA_Fn-UseC_-HR-Employee-Attriti'!P207="Research Scientist",1,0)</f>
        <v>0</v>
      </c>
      <c r="AE213">
        <f>IF('WA_Fn-UseC_-HR-Employee-Attriti'!P207="Sales Executive",1,0)</f>
        <v>1</v>
      </c>
      <c r="AF213">
        <f>IF('WA_Fn-UseC_-HR-Employee-Attriti'!P207="Sales Representative",1,0)</f>
        <v>0</v>
      </c>
      <c r="AG213">
        <v>4</v>
      </c>
      <c r="AH213">
        <f>IF('WA_Fn-UseC_-HR-Employee-Attriti'!R207="Divorced",1,0)</f>
        <v>0</v>
      </c>
      <c r="AI213">
        <f>IF('WA_Fn-UseC_-HR-Employee-Attriti'!R207="Married",1,0)</f>
        <v>1</v>
      </c>
      <c r="AJ213">
        <f>IF('WA_Fn-UseC_-HR-Employee-Attriti'!R207="Single",1,0)</f>
        <v>0</v>
      </c>
      <c r="AK213">
        <v>7639</v>
      </c>
      <c r="AL213">
        <v>24525</v>
      </c>
      <c r="AM213">
        <v>1</v>
      </c>
      <c r="AN213">
        <f>IF('WA_Fn-UseC_-HR-Employee-Attriti'!W207="Yes",1,0)</f>
        <v>0</v>
      </c>
      <c r="AO213">
        <v>22</v>
      </c>
      <c r="AP213">
        <v>4</v>
      </c>
      <c r="AQ213">
        <v>4</v>
      </c>
      <c r="AR213">
        <v>3</v>
      </c>
      <c r="AS213">
        <v>10</v>
      </c>
      <c r="AT213">
        <v>3</v>
      </c>
      <c r="AU213">
        <v>2</v>
      </c>
      <c r="AV213">
        <v>10</v>
      </c>
      <c r="AW213">
        <v>4</v>
      </c>
      <c r="AX213">
        <v>1</v>
      </c>
      <c r="AY213">
        <v>9</v>
      </c>
      <c r="AZ213">
        <v>1</v>
      </c>
      <c r="BB213">
        <f>IF('WA_Fn-UseC_-HR-Employee-Attriti'!B207="Yes",1,0)</f>
        <v>1</v>
      </c>
    </row>
    <row r="214" spans="1:54" x14ac:dyDescent="0.25">
      <c r="A214">
        <v>207</v>
      </c>
      <c r="B214">
        <f>IF('WA_Fn-UseC_-HR-Employee-Attriti'!L208="Male",1,0)</f>
        <v>1</v>
      </c>
      <c r="C214">
        <f>IF('WA_Fn-UseC_-HR-Employee-Attriti'!L208="Female",1,0)</f>
        <v>0</v>
      </c>
      <c r="D214">
        <v>22</v>
      </c>
      <c r="E214">
        <f>IF('WA_Fn-UseC_-HR-Employee-Attriti'!C208="Travel_Rarely",1,0)</f>
        <v>1</v>
      </c>
      <c r="F214">
        <f>IF('WA_Fn-UseC_-HR-Employee-Attriti'!C208="Travel_Frequently",1,0)</f>
        <v>0</v>
      </c>
      <c r="G214">
        <f>IF('WA_Fn-UseC_-HR-Employee-Attriti'!C208="Non-Travel",1,0)</f>
        <v>0</v>
      </c>
      <c r="H214">
        <v>1136</v>
      </c>
      <c r="I214">
        <f>IF('WA_Fn-UseC_-HR-Employee-Attriti'!E208="Sales",1,0)</f>
        <v>0</v>
      </c>
      <c r="J214">
        <f>IF('WA_Fn-UseC_-HR-Employee-Attriti'!E208="Research &amp; Development",1,0)</f>
        <v>1</v>
      </c>
      <c r="K214">
        <f>IF('WA_Fn-UseC_-HR-Employee-Attriti'!E208="Human Resources",1,0)</f>
        <v>0</v>
      </c>
      <c r="L214">
        <v>5</v>
      </c>
      <c r="M214">
        <v>3</v>
      </c>
      <c r="N214">
        <f>IF('WA_Fn-UseC_-HR-Employee-Attriti'!H208="Life Sciences",1,0)</f>
        <v>1</v>
      </c>
      <c r="O214">
        <f>IF('WA_Fn-UseC_-HR-Employee-Attriti'!H208="Human Resources",1,0)</f>
        <v>0</v>
      </c>
      <c r="P214">
        <f>IF('WA_Fn-UseC_-HR-Employee-Attriti'!H208="Marketing",1,0)</f>
        <v>0</v>
      </c>
      <c r="Q214">
        <f>IF('WA_Fn-UseC_-HR-Employee-Attriti'!H208="Medical",1,0)</f>
        <v>0</v>
      </c>
      <c r="R214">
        <f>IF('WA_Fn-UseC_-HR-Employee-Attriti'!H208="Other",1,0)</f>
        <v>0</v>
      </c>
      <c r="S214">
        <f>IF('WA_Fn-UseC_-HR-Employee-Attriti'!H208="Technical Degree",1,0)</f>
        <v>0</v>
      </c>
      <c r="T214">
        <v>4</v>
      </c>
      <c r="U214">
        <v>60</v>
      </c>
      <c r="V214">
        <v>4</v>
      </c>
      <c r="W214">
        <v>1</v>
      </c>
      <c r="X214">
        <f>IF('WA_Fn-UseC_-HR-Employee-Attriti'!P208="Healthcare Representative",1,0)</f>
        <v>0</v>
      </c>
      <c r="Y214">
        <f>IF('WA_Fn-UseC_-HR-Employee-Attriti'!P208="Human Resources",1,0)</f>
        <v>0</v>
      </c>
      <c r="Z214">
        <f>IF('WA_Fn-UseC_-HR-Employee-Attriti'!P208="Laboratory Technician",1,0)</f>
        <v>0</v>
      </c>
      <c r="AA214">
        <f>IF('WA_Fn-UseC_-HR-Employee-Attriti'!P208="Manager",1,0)</f>
        <v>0</v>
      </c>
      <c r="AB214">
        <f>IF('WA_Fn-UseC_-HR-Employee-Attriti'!P208="Manufacturing Director",1,0)</f>
        <v>0</v>
      </c>
      <c r="AC214">
        <f>IF('WA_Fn-UseC_-HR-Employee-Attriti'!P208="Research Director",1,0)</f>
        <v>0</v>
      </c>
      <c r="AD214">
        <f>IF('WA_Fn-UseC_-HR-Employee-Attriti'!P208="Research Scientist",1,0)</f>
        <v>1</v>
      </c>
      <c r="AE214">
        <f>IF('WA_Fn-UseC_-HR-Employee-Attriti'!P208="Sales Executive",1,0)</f>
        <v>0</v>
      </c>
      <c r="AF214">
        <f>IF('WA_Fn-UseC_-HR-Employee-Attriti'!P208="Sales Representative",1,0)</f>
        <v>0</v>
      </c>
      <c r="AG214">
        <v>2</v>
      </c>
      <c r="AH214">
        <f>IF('WA_Fn-UseC_-HR-Employee-Attriti'!R208="Divorced",1,0)</f>
        <v>1</v>
      </c>
      <c r="AI214">
        <f>IF('WA_Fn-UseC_-HR-Employee-Attriti'!R208="Married",1,0)</f>
        <v>0</v>
      </c>
      <c r="AJ214">
        <f>IF('WA_Fn-UseC_-HR-Employee-Attriti'!R208="Single",1,0)</f>
        <v>0</v>
      </c>
      <c r="AK214">
        <v>2328</v>
      </c>
      <c r="AL214">
        <v>12392</v>
      </c>
      <c r="AM214">
        <v>1</v>
      </c>
      <c r="AN214">
        <f>IF('WA_Fn-UseC_-HR-Employee-Attriti'!W208="Yes",1,0)</f>
        <v>1</v>
      </c>
      <c r="AO214">
        <v>16</v>
      </c>
      <c r="AP214">
        <v>3</v>
      </c>
      <c r="AQ214">
        <v>1</v>
      </c>
      <c r="AR214">
        <v>1</v>
      </c>
      <c r="AS214">
        <v>4</v>
      </c>
      <c r="AT214">
        <v>2</v>
      </c>
      <c r="AU214">
        <v>2</v>
      </c>
      <c r="AV214">
        <v>4</v>
      </c>
      <c r="AW214">
        <v>2</v>
      </c>
      <c r="AX214">
        <v>2</v>
      </c>
      <c r="AY214">
        <v>2</v>
      </c>
      <c r="AZ214">
        <v>1</v>
      </c>
      <c r="BB214">
        <f>IF('WA_Fn-UseC_-HR-Employee-Attriti'!B208="Yes",1,0)</f>
        <v>0</v>
      </c>
    </row>
    <row r="215" spans="1:54" x14ac:dyDescent="0.25">
      <c r="A215">
        <v>208</v>
      </c>
      <c r="B215">
        <f>IF('WA_Fn-UseC_-HR-Employee-Attriti'!L209="Male",1,0)</f>
        <v>0</v>
      </c>
      <c r="C215">
        <f>IF('WA_Fn-UseC_-HR-Employee-Attriti'!L209="Female",1,0)</f>
        <v>1</v>
      </c>
      <c r="D215">
        <v>36</v>
      </c>
      <c r="E215">
        <f>IF('WA_Fn-UseC_-HR-Employee-Attriti'!C209="Travel_Rarely",1,0)</f>
        <v>0</v>
      </c>
      <c r="F215">
        <f>IF('WA_Fn-UseC_-HR-Employee-Attriti'!C209="Travel_Frequently",1,0)</f>
        <v>1</v>
      </c>
      <c r="G215">
        <f>IF('WA_Fn-UseC_-HR-Employee-Attriti'!C209="Non-Travel",1,0)</f>
        <v>0</v>
      </c>
      <c r="H215">
        <v>635</v>
      </c>
      <c r="I215">
        <f>IF('WA_Fn-UseC_-HR-Employee-Attriti'!E209="Sales",1,0)</f>
        <v>0</v>
      </c>
      <c r="J215">
        <f>IF('WA_Fn-UseC_-HR-Employee-Attriti'!E209="Research &amp; Development",1,0)</f>
        <v>1</v>
      </c>
      <c r="K215">
        <f>IF('WA_Fn-UseC_-HR-Employee-Attriti'!E209="Human Resources",1,0)</f>
        <v>0</v>
      </c>
      <c r="L215">
        <v>18</v>
      </c>
      <c r="M215">
        <v>1</v>
      </c>
      <c r="N215">
        <f>IF('WA_Fn-UseC_-HR-Employee-Attriti'!H209="Life Sciences",1,0)</f>
        <v>0</v>
      </c>
      <c r="O215">
        <f>IF('WA_Fn-UseC_-HR-Employee-Attriti'!H209="Human Resources",1,0)</f>
        <v>0</v>
      </c>
      <c r="P215">
        <f>IF('WA_Fn-UseC_-HR-Employee-Attriti'!H209="Marketing",1,0)</f>
        <v>0</v>
      </c>
      <c r="Q215">
        <f>IF('WA_Fn-UseC_-HR-Employee-Attriti'!H209="Medical",1,0)</f>
        <v>1</v>
      </c>
      <c r="R215">
        <f>IF('WA_Fn-UseC_-HR-Employee-Attriti'!H209="Other",1,0)</f>
        <v>0</v>
      </c>
      <c r="S215">
        <f>IF('WA_Fn-UseC_-HR-Employee-Attriti'!H209="Technical Degree",1,0)</f>
        <v>0</v>
      </c>
      <c r="T215">
        <v>2</v>
      </c>
      <c r="U215">
        <v>73</v>
      </c>
      <c r="V215">
        <v>3</v>
      </c>
      <c r="W215">
        <v>1</v>
      </c>
      <c r="X215">
        <f>IF('WA_Fn-UseC_-HR-Employee-Attriti'!P209="Healthcare Representative",1,0)</f>
        <v>0</v>
      </c>
      <c r="Y215">
        <f>IF('WA_Fn-UseC_-HR-Employee-Attriti'!P209="Human Resources",1,0)</f>
        <v>0</v>
      </c>
      <c r="Z215">
        <f>IF('WA_Fn-UseC_-HR-Employee-Attriti'!P209="Laboratory Technician",1,0)</f>
        <v>1</v>
      </c>
      <c r="AA215">
        <f>IF('WA_Fn-UseC_-HR-Employee-Attriti'!P209="Manager",1,0)</f>
        <v>0</v>
      </c>
      <c r="AB215">
        <f>IF('WA_Fn-UseC_-HR-Employee-Attriti'!P209="Manufacturing Director",1,0)</f>
        <v>0</v>
      </c>
      <c r="AC215">
        <f>IF('WA_Fn-UseC_-HR-Employee-Attriti'!P209="Research Director",1,0)</f>
        <v>0</v>
      </c>
      <c r="AD215">
        <f>IF('WA_Fn-UseC_-HR-Employee-Attriti'!P209="Research Scientist",1,0)</f>
        <v>0</v>
      </c>
      <c r="AE215">
        <f>IF('WA_Fn-UseC_-HR-Employee-Attriti'!P209="Sales Executive",1,0)</f>
        <v>0</v>
      </c>
      <c r="AF215">
        <f>IF('WA_Fn-UseC_-HR-Employee-Attriti'!P209="Sales Representative",1,0)</f>
        <v>0</v>
      </c>
      <c r="AG215">
        <v>4</v>
      </c>
      <c r="AH215">
        <f>IF('WA_Fn-UseC_-HR-Employee-Attriti'!R209="Divorced",1,0)</f>
        <v>0</v>
      </c>
      <c r="AI215">
        <f>IF('WA_Fn-UseC_-HR-Employee-Attriti'!R209="Married",1,0)</f>
        <v>0</v>
      </c>
      <c r="AJ215">
        <f>IF('WA_Fn-UseC_-HR-Employee-Attriti'!R209="Single",1,0)</f>
        <v>1</v>
      </c>
      <c r="AK215">
        <v>2153</v>
      </c>
      <c r="AL215">
        <v>7703</v>
      </c>
      <c r="AM215">
        <v>1</v>
      </c>
      <c r="AN215">
        <f>IF('WA_Fn-UseC_-HR-Employee-Attriti'!W209="Yes",1,0)</f>
        <v>0</v>
      </c>
      <c r="AO215">
        <v>13</v>
      </c>
      <c r="AP215">
        <v>3</v>
      </c>
      <c r="AQ215">
        <v>1</v>
      </c>
      <c r="AR215">
        <v>0</v>
      </c>
      <c r="AS215">
        <v>8</v>
      </c>
      <c r="AT215">
        <v>2</v>
      </c>
      <c r="AU215">
        <v>3</v>
      </c>
      <c r="AV215">
        <v>8</v>
      </c>
      <c r="AW215">
        <v>1</v>
      </c>
      <c r="AX215">
        <v>1</v>
      </c>
      <c r="AY215">
        <v>7</v>
      </c>
      <c r="AZ215">
        <v>1</v>
      </c>
      <c r="BB215">
        <f>IF('WA_Fn-UseC_-HR-Employee-Attriti'!B209="Yes",1,0)</f>
        <v>0</v>
      </c>
    </row>
    <row r="216" spans="1:54" x14ac:dyDescent="0.25">
      <c r="A216">
        <v>209</v>
      </c>
      <c r="B216">
        <f>IF('WA_Fn-UseC_-HR-Employee-Attriti'!L210="Male",1,0)</f>
        <v>1</v>
      </c>
      <c r="C216">
        <f>IF('WA_Fn-UseC_-HR-Employee-Attriti'!L210="Female",1,0)</f>
        <v>0</v>
      </c>
      <c r="D216">
        <v>40</v>
      </c>
      <c r="E216">
        <f>IF('WA_Fn-UseC_-HR-Employee-Attriti'!C210="Travel_Rarely",1,0)</f>
        <v>0</v>
      </c>
      <c r="F216">
        <f>IF('WA_Fn-UseC_-HR-Employee-Attriti'!C210="Travel_Frequently",1,0)</f>
        <v>0</v>
      </c>
      <c r="G216">
        <f>IF('WA_Fn-UseC_-HR-Employee-Attriti'!C210="Non-Travel",1,0)</f>
        <v>1</v>
      </c>
      <c r="H216">
        <v>1151</v>
      </c>
      <c r="I216">
        <f>IF('WA_Fn-UseC_-HR-Employee-Attriti'!E210="Sales",1,0)</f>
        <v>0</v>
      </c>
      <c r="J216">
        <f>IF('WA_Fn-UseC_-HR-Employee-Attriti'!E210="Research &amp; Development",1,0)</f>
        <v>1</v>
      </c>
      <c r="K216">
        <f>IF('WA_Fn-UseC_-HR-Employee-Attriti'!E210="Human Resources",1,0)</f>
        <v>0</v>
      </c>
      <c r="L216">
        <v>9</v>
      </c>
      <c r="M216">
        <v>5</v>
      </c>
      <c r="N216">
        <f>IF('WA_Fn-UseC_-HR-Employee-Attriti'!H210="Life Sciences",1,0)</f>
        <v>1</v>
      </c>
      <c r="O216">
        <f>IF('WA_Fn-UseC_-HR-Employee-Attriti'!H210="Human Resources",1,0)</f>
        <v>0</v>
      </c>
      <c r="P216">
        <f>IF('WA_Fn-UseC_-HR-Employee-Attriti'!H210="Marketing",1,0)</f>
        <v>0</v>
      </c>
      <c r="Q216">
        <f>IF('WA_Fn-UseC_-HR-Employee-Attriti'!H210="Medical",1,0)</f>
        <v>0</v>
      </c>
      <c r="R216">
        <f>IF('WA_Fn-UseC_-HR-Employee-Attriti'!H210="Other",1,0)</f>
        <v>0</v>
      </c>
      <c r="S216">
        <f>IF('WA_Fn-UseC_-HR-Employee-Attriti'!H210="Technical Degree",1,0)</f>
        <v>0</v>
      </c>
      <c r="T216">
        <v>4</v>
      </c>
      <c r="U216">
        <v>63</v>
      </c>
      <c r="V216">
        <v>2</v>
      </c>
      <c r="W216">
        <v>2</v>
      </c>
      <c r="X216">
        <f>IF('WA_Fn-UseC_-HR-Employee-Attriti'!P210="Healthcare Representative",1,0)</f>
        <v>1</v>
      </c>
      <c r="Y216">
        <f>IF('WA_Fn-UseC_-HR-Employee-Attriti'!P210="Human Resources",1,0)</f>
        <v>0</v>
      </c>
      <c r="Z216">
        <f>IF('WA_Fn-UseC_-HR-Employee-Attriti'!P210="Laboratory Technician",1,0)</f>
        <v>0</v>
      </c>
      <c r="AA216">
        <f>IF('WA_Fn-UseC_-HR-Employee-Attriti'!P210="Manager",1,0)</f>
        <v>0</v>
      </c>
      <c r="AB216">
        <f>IF('WA_Fn-UseC_-HR-Employee-Attriti'!P210="Manufacturing Director",1,0)</f>
        <v>0</v>
      </c>
      <c r="AC216">
        <f>IF('WA_Fn-UseC_-HR-Employee-Attriti'!P210="Research Director",1,0)</f>
        <v>0</v>
      </c>
      <c r="AD216">
        <f>IF('WA_Fn-UseC_-HR-Employee-Attriti'!P210="Research Scientist",1,0)</f>
        <v>0</v>
      </c>
      <c r="AE216">
        <f>IF('WA_Fn-UseC_-HR-Employee-Attriti'!P210="Sales Executive",1,0)</f>
        <v>0</v>
      </c>
      <c r="AF216">
        <f>IF('WA_Fn-UseC_-HR-Employee-Attriti'!P210="Sales Representative",1,0)</f>
        <v>0</v>
      </c>
      <c r="AG216">
        <v>4</v>
      </c>
      <c r="AH216">
        <f>IF('WA_Fn-UseC_-HR-Employee-Attriti'!R210="Divorced",1,0)</f>
        <v>0</v>
      </c>
      <c r="AI216">
        <f>IF('WA_Fn-UseC_-HR-Employee-Attriti'!R210="Married",1,0)</f>
        <v>1</v>
      </c>
      <c r="AJ216">
        <f>IF('WA_Fn-UseC_-HR-Employee-Attriti'!R210="Single",1,0)</f>
        <v>0</v>
      </c>
      <c r="AK216">
        <v>4876</v>
      </c>
      <c r="AL216">
        <v>14242</v>
      </c>
      <c r="AM216">
        <v>9</v>
      </c>
      <c r="AN216">
        <f>IF('WA_Fn-UseC_-HR-Employee-Attriti'!W210="Yes",1,0)</f>
        <v>0</v>
      </c>
      <c r="AO216">
        <v>14</v>
      </c>
      <c r="AP216">
        <v>3</v>
      </c>
      <c r="AQ216">
        <v>4</v>
      </c>
      <c r="AR216">
        <v>1</v>
      </c>
      <c r="AS216">
        <v>5</v>
      </c>
      <c r="AT216">
        <v>5</v>
      </c>
      <c r="AU216">
        <v>1</v>
      </c>
      <c r="AV216">
        <v>3</v>
      </c>
      <c r="AW216">
        <v>2</v>
      </c>
      <c r="AX216">
        <v>0</v>
      </c>
      <c r="AY216">
        <v>2</v>
      </c>
      <c r="AZ216">
        <v>1</v>
      </c>
      <c r="BB216">
        <f>IF('WA_Fn-UseC_-HR-Employee-Attriti'!B210="Yes",1,0)</f>
        <v>0</v>
      </c>
    </row>
    <row r="217" spans="1:54" x14ac:dyDescent="0.25">
      <c r="A217">
        <v>210</v>
      </c>
      <c r="B217">
        <f>IF('WA_Fn-UseC_-HR-Employee-Attriti'!L211="Male",1,0)</f>
        <v>1</v>
      </c>
      <c r="C217">
        <f>IF('WA_Fn-UseC_-HR-Employee-Attriti'!L211="Female",1,0)</f>
        <v>0</v>
      </c>
      <c r="D217">
        <v>46</v>
      </c>
      <c r="E217">
        <f>IF('WA_Fn-UseC_-HR-Employee-Attriti'!C211="Travel_Rarely",1,0)</f>
        <v>1</v>
      </c>
      <c r="F217">
        <f>IF('WA_Fn-UseC_-HR-Employee-Attriti'!C211="Travel_Frequently",1,0)</f>
        <v>0</v>
      </c>
      <c r="G217">
        <f>IF('WA_Fn-UseC_-HR-Employee-Attriti'!C211="Non-Travel",1,0)</f>
        <v>0</v>
      </c>
      <c r="H217">
        <v>644</v>
      </c>
      <c r="I217">
        <f>IF('WA_Fn-UseC_-HR-Employee-Attriti'!E211="Sales",1,0)</f>
        <v>0</v>
      </c>
      <c r="J217">
        <f>IF('WA_Fn-UseC_-HR-Employee-Attriti'!E211="Research &amp; Development",1,0)</f>
        <v>1</v>
      </c>
      <c r="K217">
        <f>IF('WA_Fn-UseC_-HR-Employee-Attriti'!E211="Human Resources",1,0)</f>
        <v>0</v>
      </c>
      <c r="L217">
        <v>1</v>
      </c>
      <c r="M217">
        <v>4</v>
      </c>
      <c r="N217">
        <f>IF('WA_Fn-UseC_-HR-Employee-Attriti'!H211="Life Sciences",1,0)</f>
        <v>0</v>
      </c>
      <c r="O217">
        <f>IF('WA_Fn-UseC_-HR-Employee-Attriti'!H211="Human Resources",1,0)</f>
        <v>0</v>
      </c>
      <c r="P217">
        <f>IF('WA_Fn-UseC_-HR-Employee-Attriti'!H211="Marketing",1,0)</f>
        <v>0</v>
      </c>
      <c r="Q217">
        <f>IF('WA_Fn-UseC_-HR-Employee-Attriti'!H211="Medical",1,0)</f>
        <v>1</v>
      </c>
      <c r="R217">
        <f>IF('WA_Fn-UseC_-HR-Employee-Attriti'!H211="Other",1,0)</f>
        <v>0</v>
      </c>
      <c r="S217">
        <f>IF('WA_Fn-UseC_-HR-Employee-Attriti'!H211="Technical Degree",1,0)</f>
        <v>0</v>
      </c>
      <c r="T217">
        <v>4</v>
      </c>
      <c r="U217">
        <v>97</v>
      </c>
      <c r="V217">
        <v>3</v>
      </c>
      <c r="W217">
        <v>3</v>
      </c>
      <c r="X217">
        <f>IF('WA_Fn-UseC_-HR-Employee-Attriti'!P211="Healthcare Representative",1,0)</f>
        <v>1</v>
      </c>
      <c r="Y217">
        <f>IF('WA_Fn-UseC_-HR-Employee-Attriti'!P211="Human Resources",1,0)</f>
        <v>0</v>
      </c>
      <c r="Z217">
        <f>IF('WA_Fn-UseC_-HR-Employee-Attriti'!P211="Laboratory Technician",1,0)</f>
        <v>0</v>
      </c>
      <c r="AA217">
        <f>IF('WA_Fn-UseC_-HR-Employee-Attriti'!P211="Manager",1,0)</f>
        <v>0</v>
      </c>
      <c r="AB217">
        <f>IF('WA_Fn-UseC_-HR-Employee-Attriti'!P211="Manufacturing Director",1,0)</f>
        <v>0</v>
      </c>
      <c r="AC217">
        <f>IF('WA_Fn-UseC_-HR-Employee-Attriti'!P211="Research Director",1,0)</f>
        <v>0</v>
      </c>
      <c r="AD217">
        <f>IF('WA_Fn-UseC_-HR-Employee-Attriti'!P211="Research Scientist",1,0)</f>
        <v>0</v>
      </c>
      <c r="AE217">
        <f>IF('WA_Fn-UseC_-HR-Employee-Attriti'!P211="Sales Executive",1,0)</f>
        <v>0</v>
      </c>
      <c r="AF217">
        <f>IF('WA_Fn-UseC_-HR-Employee-Attriti'!P211="Sales Representative",1,0)</f>
        <v>0</v>
      </c>
      <c r="AG217">
        <v>1</v>
      </c>
      <c r="AH217">
        <f>IF('WA_Fn-UseC_-HR-Employee-Attriti'!R211="Divorced",1,0)</f>
        <v>1</v>
      </c>
      <c r="AI217">
        <f>IF('WA_Fn-UseC_-HR-Employee-Attriti'!R211="Married",1,0)</f>
        <v>0</v>
      </c>
      <c r="AJ217">
        <f>IF('WA_Fn-UseC_-HR-Employee-Attriti'!R211="Single",1,0)</f>
        <v>0</v>
      </c>
      <c r="AK217">
        <v>9396</v>
      </c>
      <c r="AL217">
        <v>12368</v>
      </c>
      <c r="AM217">
        <v>7</v>
      </c>
      <c r="AN217">
        <f>IF('WA_Fn-UseC_-HR-Employee-Attriti'!W211="Yes",1,0)</f>
        <v>0</v>
      </c>
      <c r="AO217">
        <v>16</v>
      </c>
      <c r="AP217">
        <v>3</v>
      </c>
      <c r="AQ217">
        <v>3</v>
      </c>
      <c r="AR217">
        <v>1</v>
      </c>
      <c r="AS217">
        <v>17</v>
      </c>
      <c r="AT217">
        <v>3</v>
      </c>
      <c r="AU217">
        <v>3</v>
      </c>
      <c r="AV217">
        <v>4</v>
      </c>
      <c r="AW217">
        <v>2</v>
      </c>
      <c r="AX217">
        <v>0</v>
      </c>
      <c r="AY217">
        <v>3</v>
      </c>
      <c r="AZ217">
        <v>1</v>
      </c>
      <c r="BB217">
        <f>IF('WA_Fn-UseC_-HR-Employee-Attriti'!B211="Yes",1,0)</f>
        <v>0</v>
      </c>
    </row>
    <row r="218" spans="1:54" x14ac:dyDescent="0.25">
      <c r="A218">
        <v>211</v>
      </c>
      <c r="B218">
        <f>IF('WA_Fn-UseC_-HR-Employee-Attriti'!L212="Male",1,0)</f>
        <v>1</v>
      </c>
      <c r="C218">
        <f>IF('WA_Fn-UseC_-HR-Employee-Attriti'!L212="Female",1,0)</f>
        <v>0</v>
      </c>
      <c r="D218">
        <v>32</v>
      </c>
      <c r="E218">
        <f>IF('WA_Fn-UseC_-HR-Employee-Attriti'!C212="Travel_Rarely",1,0)</f>
        <v>1</v>
      </c>
      <c r="F218">
        <f>IF('WA_Fn-UseC_-HR-Employee-Attriti'!C212="Travel_Frequently",1,0)</f>
        <v>0</v>
      </c>
      <c r="G218">
        <f>IF('WA_Fn-UseC_-HR-Employee-Attriti'!C212="Non-Travel",1,0)</f>
        <v>0</v>
      </c>
      <c r="H218">
        <v>1045</v>
      </c>
      <c r="I218">
        <f>IF('WA_Fn-UseC_-HR-Employee-Attriti'!E212="Sales",1,0)</f>
        <v>1</v>
      </c>
      <c r="J218">
        <f>IF('WA_Fn-UseC_-HR-Employee-Attriti'!E212="Research &amp; Development",1,0)</f>
        <v>0</v>
      </c>
      <c r="K218">
        <f>IF('WA_Fn-UseC_-HR-Employee-Attriti'!E212="Human Resources",1,0)</f>
        <v>0</v>
      </c>
      <c r="L218">
        <v>4</v>
      </c>
      <c r="M218">
        <v>4</v>
      </c>
      <c r="N218">
        <f>IF('WA_Fn-UseC_-HR-Employee-Attriti'!H212="Life Sciences",1,0)</f>
        <v>0</v>
      </c>
      <c r="O218">
        <f>IF('WA_Fn-UseC_-HR-Employee-Attriti'!H212="Human Resources",1,0)</f>
        <v>0</v>
      </c>
      <c r="P218">
        <f>IF('WA_Fn-UseC_-HR-Employee-Attriti'!H212="Marketing",1,0)</f>
        <v>0</v>
      </c>
      <c r="Q218">
        <f>IF('WA_Fn-UseC_-HR-Employee-Attriti'!H212="Medical",1,0)</f>
        <v>1</v>
      </c>
      <c r="R218">
        <f>IF('WA_Fn-UseC_-HR-Employee-Attriti'!H212="Other",1,0)</f>
        <v>0</v>
      </c>
      <c r="S218">
        <f>IF('WA_Fn-UseC_-HR-Employee-Attriti'!H212="Technical Degree",1,0)</f>
        <v>0</v>
      </c>
      <c r="T218">
        <v>4</v>
      </c>
      <c r="U218">
        <v>32</v>
      </c>
      <c r="V218">
        <v>1</v>
      </c>
      <c r="W218">
        <v>3</v>
      </c>
      <c r="X218">
        <f>IF('WA_Fn-UseC_-HR-Employee-Attriti'!P212="Healthcare Representative",1,0)</f>
        <v>0</v>
      </c>
      <c r="Y218">
        <f>IF('WA_Fn-UseC_-HR-Employee-Attriti'!P212="Human Resources",1,0)</f>
        <v>0</v>
      </c>
      <c r="Z218">
        <f>IF('WA_Fn-UseC_-HR-Employee-Attriti'!P212="Laboratory Technician",1,0)</f>
        <v>0</v>
      </c>
      <c r="AA218">
        <f>IF('WA_Fn-UseC_-HR-Employee-Attriti'!P212="Manager",1,0)</f>
        <v>0</v>
      </c>
      <c r="AB218">
        <f>IF('WA_Fn-UseC_-HR-Employee-Attriti'!P212="Manufacturing Director",1,0)</f>
        <v>0</v>
      </c>
      <c r="AC218">
        <f>IF('WA_Fn-UseC_-HR-Employee-Attriti'!P212="Research Director",1,0)</f>
        <v>0</v>
      </c>
      <c r="AD218">
        <f>IF('WA_Fn-UseC_-HR-Employee-Attriti'!P212="Research Scientist",1,0)</f>
        <v>0</v>
      </c>
      <c r="AE218">
        <f>IF('WA_Fn-UseC_-HR-Employee-Attriti'!P212="Sales Executive",1,0)</f>
        <v>1</v>
      </c>
      <c r="AF218">
        <f>IF('WA_Fn-UseC_-HR-Employee-Attriti'!P212="Sales Representative",1,0)</f>
        <v>0</v>
      </c>
      <c r="AG218">
        <v>4</v>
      </c>
      <c r="AH218">
        <f>IF('WA_Fn-UseC_-HR-Employee-Attriti'!R212="Divorced",1,0)</f>
        <v>0</v>
      </c>
      <c r="AI218">
        <f>IF('WA_Fn-UseC_-HR-Employee-Attriti'!R212="Married",1,0)</f>
        <v>1</v>
      </c>
      <c r="AJ218">
        <f>IF('WA_Fn-UseC_-HR-Employee-Attriti'!R212="Single",1,0)</f>
        <v>0</v>
      </c>
      <c r="AK218">
        <v>10400</v>
      </c>
      <c r="AL218">
        <v>25812</v>
      </c>
      <c r="AM218">
        <v>1</v>
      </c>
      <c r="AN218">
        <f>IF('WA_Fn-UseC_-HR-Employee-Attriti'!W212="Yes",1,0)</f>
        <v>0</v>
      </c>
      <c r="AO218">
        <v>11</v>
      </c>
      <c r="AP218">
        <v>3</v>
      </c>
      <c r="AQ218">
        <v>3</v>
      </c>
      <c r="AR218">
        <v>0</v>
      </c>
      <c r="AS218">
        <v>14</v>
      </c>
      <c r="AT218">
        <v>2</v>
      </c>
      <c r="AU218">
        <v>2</v>
      </c>
      <c r="AV218">
        <v>14</v>
      </c>
      <c r="AW218">
        <v>8</v>
      </c>
      <c r="AX218">
        <v>9</v>
      </c>
      <c r="AY218">
        <v>8</v>
      </c>
      <c r="AZ218">
        <v>1</v>
      </c>
      <c r="BB218">
        <f>IF('WA_Fn-UseC_-HR-Employee-Attriti'!B212="Yes",1,0)</f>
        <v>1</v>
      </c>
    </row>
    <row r="219" spans="1:54" x14ac:dyDescent="0.25">
      <c r="A219">
        <v>212</v>
      </c>
      <c r="B219">
        <f>IF('WA_Fn-UseC_-HR-Employee-Attriti'!L213="Male",1,0)</f>
        <v>1</v>
      </c>
      <c r="C219">
        <f>IF('WA_Fn-UseC_-HR-Employee-Attriti'!L213="Female",1,0)</f>
        <v>0</v>
      </c>
      <c r="D219">
        <v>30</v>
      </c>
      <c r="E219">
        <f>IF('WA_Fn-UseC_-HR-Employee-Attriti'!C213="Travel_Rarely",1,0)</f>
        <v>0</v>
      </c>
      <c r="F219">
        <f>IF('WA_Fn-UseC_-HR-Employee-Attriti'!C213="Travel_Frequently",1,0)</f>
        <v>0</v>
      </c>
      <c r="G219">
        <f>IF('WA_Fn-UseC_-HR-Employee-Attriti'!C213="Non-Travel",1,0)</f>
        <v>1</v>
      </c>
      <c r="H219">
        <v>829</v>
      </c>
      <c r="I219">
        <f>IF('WA_Fn-UseC_-HR-Employee-Attriti'!E213="Sales",1,0)</f>
        <v>0</v>
      </c>
      <c r="J219">
        <f>IF('WA_Fn-UseC_-HR-Employee-Attriti'!E213="Research &amp; Development",1,0)</f>
        <v>1</v>
      </c>
      <c r="K219">
        <f>IF('WA_Fn-UseC_-HR-Employee-Attriti'!E213="Human Resources",1,0)</f>
        <v>0</v>
      </c>
      <c r="L219">
        <v>1</v>
      </c>
      <c r="M219">
        <v>1</v>
      </c>
      <c r="N219">
        <f>IF('WA_Fn-UseC_-HR-Employee-Attriti'!H213="Life Sciences",1,0)</f>
        <v>1</v>
      </c>
      <c r="O219">
        <f>IF('WA_Fn-UseC_-HR-Employee-Attriti'!H213="Human Resources",1,0)</f>
        <v>0</v>
      </c>
      <c r="P219">
        <f>IF('WA_Fn-UseC_-HR-Employee-Attriti'!H213="Marketing",1,0)</f>
        <v>0</v>
      </c>
      <c r="Q219">
        <f>IF('WA_Fn-UseC_-HR-Employee-Attriti'!H213="Medical",1,0)</f>
        <v>0</v>
      </c>
      <c r="R219">
        <f>IF('WA_Fn-UseC_-HR-Employee-Attriti'!H213="Other",1,0)</f>
        <v>0</v>
      </c>
      <c r="S219">
        <f>IF('WA_Fn-UseC_-HR-Employee-Attriti'!H213="Technical Degree",1,0)</f>
        <v>0</v>
      </c>
      <c r="T219">
        <v>3</v>
      </c>
      <c r="U219">
        <v>88</v>
      </c>
      <c r="V219">
        <v>2</v>
      </c>
      <c r="W219">
        <v>3</v>
      </c>
      <c r="X219">
        <f>IF('WA_Fn-UseC_-HR-Employee-Attriti'!P213="Healthcare Representative",1,0)</f>
        <v>0</v>
      </c>
      <c r="Y219">
        <f>IF('WA_Fn-UseC_-HR-Employee-Attriti'!P213="Human Resources",1,0)</f>
        <v>0</v>
      </c>
      <c r="Z219">
        <f>IF('WA_Fn-UseC_-HR-Employee-Attriti'!P213="Laboratory Technician",1,0)</f>
        <v>0</v>
      </c>
      <c r="AA219">
        <f>IF('WA_Fn-UseC_-HR-Employee-Attriti'!P213="Manager",1,0)</f>
        <v>0</v>
      </c>
      <c r="AB219">
        <f>IF('WA_Fn-UseC_-HR-Employee-Attriti'!P213="Manufacturing Director",1,0)</f>
        <v>1</v>
      </c>
      <c r="AC219">
        <f>IF('WA_Fn-UseC_-HR-Employee-Attriti'!P213="Research Director",1,0)</f>
        <v>0</v>
      </c>
      <c r="AD219">
        <f>IF('WA_Fn-UseC_-HR-Employee-Attriti'!P213="Research Scientist",1,0)</f>
        <v>0</v>
      </c>
      <c r="AE219">
        <f>IF('WA_Fn-UseC_-HR-Employee-Attriti'!P213="Sales Executive",1,0)</f>
        <v>0</v>
      </c>
      <c r="AF219">
        <f>IF('WA_Fn-UseC_-HR-Employee-Attriti'!P213="Sales Representative",1,0)</f>
        <v>0</v>
      </c>
      <c r="AG219">
        <v>3</v>
      </c>
      <c r="AH219">
        <f>IF('WA_Fn-UseC_-HR-Employee-Attriti'!R213="Divorced",1,0)</f>
        <v>0</v>
      </c>
      <c r="AI219">
        <f>IF('WA_Fn-UseC_-HR-Employee-Attriti'!R213="Married",1,0)</f>
        <v>0</v>
      </c>
      <c r="AJ219">
        <f>IF('WA_Fn-UseC_-HR-Employee-Attriti'!R213="Single",1,0)</f>
        <v>1</v>
      </c>
      <c r="AK219">
        <v>8474</v>
      </c>
      <c r="AL219">
        <v>20925</v>
      </c>
      <c r="AM219">
        <v>1</v>
      </c>
      <c r="AN219">
        <f>IF('WA_Fn-UseC_-HR-Employee-Attriti'!W213="Yes",1,0)</f>
        <v>0</v>
      </c>
      <c r="AO219">
        <v>22</v>
      </c>
      <c r="AP219">
        <v>4</v>
      </c>
      <c r="AQ219">
        <v>3</v>
      </c>
      <c r="AR219">
        <v>0</v>
      </c>
      <c r="AS219">
        <v>12</v>
      </c>
      <c r="AT219">
        <v>2</v>
      </c>
      <c r="AU219">
        <v>3</v>
      </c>
      <c r="AV219">
        <v>11</v>
      </c>
      <c r="AW219">
        <v>8</v>
      </c>
      <c r="AX219">
        <v>5</v>
      </c>
      <c r="AY219">
        <v>8</v>
      </c>
      <c r="AZ219">
        <v>1</v>
      </c>
      <c r="BB219">
        <f>IF('WA_Fn-UseC_-HR-Employee-Attriti'!B213="Yes",1,0)</f>
        <v>0</v>
      </c>
    </row>
    <row r="220" spans="1:54" x14ac:dyDescent="0.25">
      <c r="A220">
        <v>213</v>
      </c>
      <c r="B220">
        <f>IF('WA_Fn-UseC_-HR-Employee-Attriti'!L214="Male",1,0)</f>
        <v>0</v>
      </c>
      <c r="C220">
        <f>IF('WA_Fn-UseC_-HR-Employee-Attriti'!L214="Female",1,0)</f>
        <v>1</v>
      </c>
      <c r="D220">
        <v>27</v>
      </c>
      <c r="E220">
        <f>IF('WA_Fn-UseC_-HR-Employee-Attriti'!C214="Travel_Rarely",1,0)</f>
        <v>0</v>
      </c>
      <c r="F220">
        <f>IF('WA_Fn-UseC_-HR-Employee-Attriti'!C214="Travel_Frequently",1,0)</f>
        <v>1</v>
      </c>
      <c r="G220">
        <f>IF('WA_Fn-UseC_-HR-Employee-Attriti'!C214="Non-Travel",1,0)</f>
        <v>0</v>
      </c>
      <c r="H220">
        <v>1242</v>
      </c>
      <c r="I220">
        <f>IF('WA_Fn-UseC_-HR-Employee-Attriti'!E214="Sales",1,0)</f>
        <v>1</v>
      </c>
      <c r="J220">
        <f>IF('WA_Fn-UseC_-HR-Employee-Attriti'!E214="Research &amp; Development",1,0)</f>
        <v>0</v>
      </c>
      <c r="K220">
        <f>IF('WA_Fn-UseC_-HR-Employee-Attriti'!E214="Human Resources",1,0)</f>
        <v>0</v>
      </c>
      <c r="L220">
        <v>20</v>
      </c>
      <c r="M220">
        <v>3</v>
      </c>
      <c r="N220">
        <f>IF('WA_Fn-UseC_-HR-Employee-Attriti'!H214="Life Sciences",1,0)</f>
        <v>1</v>
      </c>
      <c r="O220">
        <f>IF('WA_Fn-UseC_-HR-Employee-Attriti'!H214="Human Resources",1,0)</f>
        <v>0</v>
      </c>
      <c r="P220">
        <f>IF('WA_Fn-UseC_-HR-Employee-Attriti'!H214="Marketing",1,0)</f>
        <v>0</v>
      </c>
      <c r="Q220">
        <f>IF('WA_Fn-UseC_-HR-Employee-Attriti'!H214="Medical",1,0)</f>
        <v>0</v>
      </c>
      <c r="R220">
        <f>IF('WA_Fn-UseC_-HR-Employee-Attriti'!H214="Other",1,0)</f>
        <v>0</v>
      </c>
      <c r="S220">
        <f>IF('WA_Fn-UseC_-HR-Employee-Attriti'!H214="Technical Degree",1,0)</f>
        <v>0</v>
      </c>
      <c r="T220">
        <v>4</v>
      </c>
      <c r="U220">
        <v>90</v>
      </c>
      <c r="V220">
        <v>3</v>
      </c>
      <c r="W220">
        <v>2</v>
      </c>
      <c r="X220">
        <f>IF('WA_Fn-UseC_-HR-Employee-Attriti'!P214="Healthcare Representative",1,0)</f>
        <v>0</v>
      </c>
      <c r="Y220">
        <f>IF('WA_Fn-UseC_-HR-Employee-Attriti'!P214="Human Resources",1,0)</f>
        <v>0</v>
      </c>
      <c r="Z220">
        <f>IF('WA_Fn-UseC_-HR-Employee-Attriti'!P214="Laboratory Technician",1,0)</f>
        <v>0</v>
      </c>
      <c r="AA220">
        <f>IF('WA_Fn-UseC_-HR-Employee-Attriti'!P214="Manager",1,0)</f>
        <v>0</v>
      </c>
      <c r="AB220">
        <f>IF('WA_Fn-UseC_-HR-Employee-Attriti'!P214="Manufacturing Director",1,0)</f>
        <v>0</v>
      </c>
      <c r="AC220">
        <f>IF('WA_Fn-UseC_-HR-Employee-Attriti'!P214="Research Director",1,0)</f>
        <v>0</v>
      </c>
      <c r="AD220">
        <f>IF('WA_Fn-UseC_-HR-Employee-Attriti'!P214="Research Scientist",1,0)</f>
        <v>0</v>
      </c>
      <c r="AE220">
        <f>IF('WA_Fn-UseC_-HR-Employee-Attriti'!P214="Sales Executive",1,0)</f>
        <v>1</v>
      </c>
      <c r="AF220">
        <f>IF('WA_Fn-UseC_-HR-Employee-Attriti'!P214="Sales Representative",1,0)</f>
        <v>0</v>
      </c>
      <c r="AG220">
        <v>3</v>
      </c>
      <c r="AH220">
        <f>IF('WA_Fn-UseC_-HR-Employee-Attriti'!R214="Divorced",1,0)</f>
        <v>0</v>
      </c>
      <c r="AI220">
        <f>IF('WA_Fn-UseC_-HR-Employee-Attriti'!R214="Married",1,0)</f>
        <v>0</v>
      </c>
      <c r="AJ220">
        <f>IF('WA_Fn-UseC_-HR-Employee-Attriti'!R214="Single",1,0)</f>
        <v>1</v>
      </c>
      <c r="AK220">
        <v>9981</v>
      </c>
      <c r="AL220">
        <v>12916</v>
      </c>
      <c r="AM220">
        <v>1</v>
      </c>
      <c r="AN220">
        <f>IF('WA_Fn-UseC_-HR-Employee-Attriti'!W214="Yes",1,0)</f>
        <v>0</v>
      </c>
      <c r="AO220">
        <v>14</v>
      </c>
      <c r="AP220">
        <v>3</v>
      </c>
      <c r="AQ220">
        <v>4</v>
      </c>
      <c r="AR220">
        <v>0</v>
      </c>
      <c r="AS220">
        <v>7</v>
      </c>
      <c r="AT220">
        <v>2</v>
      </c>
      <c r="AU220">
        <v>3</v>
      </c>
      <c r="AV220">
        <v>7</v>
      </c>
      <c r="AW220">
        <v>7</v>
      </c>
      <c r="AX220">
        <v>0</v>
      </c>
      <c r="AY220">
        <v>7</v>
      </c>
      <c r="AZ220">
        <v>1</v>
      </c>
      <c r="BB220">
        <f>IF('WA_Fn-UseC_-HR-Employee-Attriti'!B214="Yes",1,0)</f>
        <v>0</v>
      </c>
    </row>
    <row r="221" spans="1:54" x14ac:dyDescent="0.25">
      <c r="A221">
        <v>214</v>
      </c>
      <c r="B221">
        <f>IF('WA_Fn-UseC_-HR-Employee-Attriti'!L215="Male",1,0)</f>
        <v>1</v>
      </c>
      <c r="C221">
        <f>IF('WA_Fn-UseC_-HR-Employee-Attriti'!L215="Female",1,0)</f>
        <v>0</v>
      </c>
      <c r="D221">
        <v>51</v>
      </c>
      <c r="E221">
        <f>IF('WA_Fn-UseC_-HR-Employee-Attriti'!C215="Travel_Rarely",1,0)</f>
        <v>1</v>
      </c>
      <c r="F221">
        <f>IF('WA_Fn-UseC_-HR-Employee-Attriti'!C215="Travel_Frequently",1,0)</f>
        <v>0</v>
      </c>
      <c r="G221">
        <f>IF('WA_Fn-UseC_-HR-Employee-Attriti'!C215="Non-Travel",1,0)</f>
        <v>0</v>
      </c>
      <c r="H221">
        <v>1469</v>
      </c>
      <c r="I221">
        <f>IF('WA_Fn-UseC_-HR-Employee-Attriti'!E215="Sales",1,0)</f>
        <v>0</v>
      </c>
      <c r="J221">
        <f>IF('WA_Fn-UseC_-HR-Employee-Attriti'!E215="Research &amp; Development",1,0)</f>
        <v>1</v>
      </c>
      <c r="K221">
        <f>IF('WA_Fn-UseC_-HR-Employee-Attriti'!E215="Human Resources",1,0)</f>
        <v>0</v>
      </c>
      <c r="L221">
        <v>8</v>
      </c>
      <c r="M221">
        <v>4</v>
      </c>
      <c r="N221">
        <f>IF('WA_Fn-UseC_-HR-Employee-Attriti'!H215="Life Sciences",1,0)</f>
        <v>1</v>
      </c>
      <c r="O221">
        <f>IF('WA_Fn-UseC_-HR-Employee-Attriti'!H215="Human Resources",1,0)</f>
        <v>0</v>
      </c>
      <c r="P221">
        <f>IF('WA_Fn-UseC_-HR-Employee-Attriti'!H215="Marketing",1,0)</f>
        <v>0</v>
      </c>
      <c r="Q221">
        <f>IF('WA_Fn-UseC_-HR-Employee-Attriti'!H215="Medical",1,0)</f>
        <v>0</v>
      </c>
      <c r="R221">
        <f>IF('WA_Fn-UseC_-HR-Employee-Attriti'!H215="Other",1,0)</f>
        <v>0</v>
      </c>
      <c r="S221">
        <f>IF('WA_Fn-UseC_-HR-Employee-Attriti'!H215="Technical Degree",1,0)</f>
        <v>0</v>
      </c>
      <c r="T221">
        <v>2</v>
      </c>
      <c r="U221">
        <v>81</v>
      </c>
      <c r="V221">
        <v>2</v>
      </c>
      <c r="W221">
        <v>3</v>
      </c>
      <c r="X221">
        <f>IF('WA_Fn-UseC_-HR-Employee-Attriti'!P215="Healthcare Representative",1,0)</f>
        <v>0</v>
      </c>
      <c r="Y221">
        <f>IF('WA_Fn-UseC_-HR-Employee-Attriti'!P215="Human Resources",1,0)</f>
        <v>0</v>
      </c>
      <c r="Z221">
        <f>IF('WA_Fn-UseC_-HR-Employee-Attriti'!P215="Laboratory Technician",1,0)</f>
        <v>0</v>
      </c>
      <c r="AA221">
        <f>IF('WA_Fn-UseC_-HR-Employee-Attriti'!P215="Manager",1,0)</f>
        <v>0</v>
      </c>
      <c r="AB221">
        <f>IF('WA_Fn-UseC_-HR-Employee-Attriti'!P215="Manufacturing Director",1,0)</f>
        <v>0</v>
      </c>
      <c r="AC221">
        <f>IF('WA_Fn-UseC_-HR-Employee-Attriti'!P215="Research Director",1,0)</f>
        <v>1</v>
      </c>
      <c r="AD221">
        <f>IF('WA_Fn-UseC_-HR-Employee-Attriti'!P215="Research Scientist",1,0)</f>
        <v>0</v>
      </c>
      <c r="AE221">
        <f>IF('WA_Fn-UseC_-HR-Employee-Attriti'!P215="Sales Executive",1,0)</f>
        <v>0</v>
      </c>
      <c r="AF221">
        <f>IF('WA_Fn-UseC_-HR-Employee-Attriti'!P215="Sales Representative",1,0)</f>
        <v>0</v>
      </c>
      <c r="AG221">
        <v>2</v>
      </c>
      <c r="AH221">
        <f>IF('WA_Fn-UseC_-HR-Employee-Attriti'!R215="Divorced",1,0)</f>
        <v>0</v>
      </c>
      <c r="AI221">
        <f>IF('WA_Fn-UseC_-HR-Employee-Attriti'!R215="Married",1,0)</f>
        <v>1</v>
      </c>
      <c r="AJ221">
        <f>IF('WA_Fn-UseC_-HR-Employee-Attriti'!R215="Single",1,0)</f>
        <v>0</v>
      </c>
      <c r="AK221">
        <v>12490</v>
      </c>
      <c r="AL221">
        <v>15736</v>
      </c>
      <c r="AM221">
        <v>5</v>
      </c>
      <c r="AN221">
        <f>IF('WA_Fn-UseC_-HR-Employee-Attriti'!W215="Yes",1,0)</f>
        <v>0</v>
      </c>
      <c r="AO221">
        <v>16</v>
      </c>
      <c r="AP221">
        <v>3</v>
      </c>
      <c r="AQ221">
        <v>4</v>
      </c>
      <c r="AR221">
        <v>2</v>
      </c>
      <c r="AS221">
        <v>16</v>
      </c>
      <c r="AT221">
        <v>5</v>
      </c>
      <c r="AU221">
        <v>1</v>
      </c>
      <c r="AV221">
        <v>10</v>
      </c>
      <c r="AW221">
        <v>9</v>
      </c>
      <c r="AX221">
        <v>4</v>
      </c>
      <c r="AY221">
        <v>7</v>
      </c>
      <c r="AZ221">
        <v>1</v>
      </c>
      <c r="BB221">
        <f>IF('WA_Fn-UseC_-HR-Employee-Attriti'!B215="Yes",1,0)</f>
        <v>0</v>
      </c>
    </row>
    <row r="222" spans="1:54" x14ac:dyDescent="0.25">
      <c r="A222">
        <v>215</v>
      </c>
      <c r="B222">
        <f>IF('WA_Fn-UseC_-HR-Employee-Attriti'!L216="Male",1,0)</f>
        <v>0</v>
      </c>
      <c r="C222">
        <f>IF('WA_Fn-UseC_-HR-Employee-Attriti'!L216="Female",1,0)</f>
        <v>1</v>
      </c>
      <c r="D222">
        <v>30</v>
      </c>
      <c r="E222">
        <f>IF('WA_Fn-UseC_-HR-Employee-Attriti'!C216="Travel_Rarely",1,0)</f>
        <v>1</v>
      </c>
      <c r="F222">
        <f>IF('WA_Fn-UseC_-HR-Employee-Attriti'!C216="Travel_Frequently",1,0)</f>
        <v>0</v>
      </c>
      <c r="G222">
        <f>IF('WA_Fn-UseC_-HR-Employee-Attriti'!C216="Non-Travel",1,0)</f>
        <v>0</v>
      </c>
      <c r="H222">
        <v>1005</v>
      </c>
      <c r="I222">
        <f>IF('WA_Fn-UseC_-HR-Employee-Attriti'!E216="Sales",1,0)</f>
        <v>0</v>
      </c>
      <c r="J222">
        <f>IF('WA_Fn-UseC_-HR-Employee-Attriti'!E216="Research &amp; Development",1,0)</f>
        <v>1</v>
      </c>
      <c r="K222">
        <f>IF('WA_Fn-UseC_-HR-Employee-Attriti'!E216="Human Resources",1,0)</f>
        <v>0</v>
      </c>
      <c r="L222">
        <v>3</v>
      </c>
      <c r="M222">
        <v>3</v>
      </c>
      <c r="N222">
        <f>IF('WA_Fn-UseC_-HR-Employee-Attriti'!H216="Life Sciences",1,0)</f>
        <v>0</v>
      </c>
      <c r="O222">
        <f>IF('WA_Fn-UseC_-HR-Employee-Attriti'!H216="Human Resources",1,0)</f>
        <v>0</v>
      </c>
      <c r="P222">
        <f>IF('WA_Fn-UseC_-HR-Employee-Attriti'!H216="Marketing",1,0)</f>
        <v>0</v>
      </c>
      <c r="Q222">
        <f>IF('WA_Fn-UseC_-HR-Employee-Attriti'!H216="Medical",1,0)</f>
        <v>0</v>
      </c>
      <c r="R222">
        <f>IF('WA_Fn-UseC_-HR-Employee-Attriti'!H216="Other",1,0)</f>
        <v>0</v>
      </c>
      <c r="S222">
        <f>IF('WA_Fn-UseC_-HR-Employee-Attriti'!H216="Technical Degree",1,0)</f>
        <v>1</v>
      </c>
      <c r="T222">
        <v>4</v>
      </c>
      <c r="U222">
        <v>88</v>
      </c>
      <c r="V222">
        <v>3</v>
      </c>
      <c r="W222">
        <v>1</v>
      </c>
      <c r="X222">
        <f>IF('WA_Fn-UseC_-HR-Employee-Attriti'!P216="Healthcare Representative",1,0)</f>
        <v>0</v>
      </c>
      <c r="Y222">
        <f>IF('WA_Fn-UseC_-HR-Employee-Attriti'!P216="Human Resources",1,0)</f>
        <v>0</v>
      </c>
      <c r="Z222">
        <f>IF('WA_Fn-UseC_-HR-Employee-Attriti'!P216="Laboratory Technician",1,0)</f>
        <v>0</v>
      </c>
      <c r="AA222">
        <f>IF('WA_Fn-UseC_-HR-Employee-Attriti'!P216="Manager",1,0)</f>
        <v>0</v>
      </c>
      <c r="AB222">
        <f>IF('WA_Fn-UseC_-HR-Employee-Attriti'!P216="Manufacturing Director",1,0)</f>
        <v>0</v>
      </c>
      <c r="AC222">
        <f>IF('WA_Fn-UseC_-HR-Employee-Attriti'!P216="Research Director",1,0)</f>
        <v>0</v>
      </c>
      <c r="AD222">
        <f>IF('WA_Fn-UseC_-HR-Employee-Attriti'!P216="Research Scientist",1,0)</f>
        <v>1</v>
      </c>
      <c r="AE222">
        <f>IF('WA_Fn-UseC_-HR-Employee-Attriti'!P216="Sales Executive",1,0)</f>
        <v>0</v>
      </c>
      <c r="AF222">
        <f>IF('WA_Fn-UseC_-HR-Employee-Attriti'!P216="Sales Representative",1,0)</f>
        <v>0</v>
      </c>
      <c r="AG222">
        <v>1</v>
      </c>
      <c r="AH222">
        <f>IF('WA_Fn-UseC_-HR-Employee-Attriti'!R216="Divorced",1,0)</f>
        <v>0</v>
      </c>
      <c r="AI222">
        <f>IF('WA_Fn-UseC_-HR-Employee-Attriti'!R216="Married",1,0)</f>
        <v>0</v>
      </c>
      <c r="AJ222">
        <f>IF('WA_Fn-UseC_-HR-Employee-Attriti'!R216="Single",1,0)</f>
        <v>1</v>
      </c>
      <c r="AK222">
        <v>2657</v>
      </c>
      <c r="AL222">
        <v>8556</v>
      </c>
      <c r="AM222">
        <v>5</v>
      </c>
      <c r="AN222">
        <f>IF('WA_Fn-UseC_-HR-Employee-Attriti'!W216="Yes",1,0)</f>
        <v>1</v>
      </c>
      <c r="AO222">
        <v>11</v>
      </c>
      <c r="AP222">
        <v>3</v>
      </c>
      <c r="AQ222">
        <v>3</v>
      </c>
      <c r="AR222">
        <v>0</v>
      </c>
      <c r="AS222">
        <v>8</v>
      </c>
      <c r="AT222">
        <v>5</v>
      </c>
      <c r="AU222">
        <v>3</v>
      </c>
      <c r="AV222">
        <v>5</v>
      </c>
      <c r="AW222">
        <v>2</v>
      </c>
      <c r="AX222">
        <v>0</v>
      </c>
      <c r="AY222">
        <v>4</v>
      </c>
      <c r="AZ222">
        <v>1</v>
      </c>
      <c r="BB222">
        <f>IF('WA_Fn-UseC_-HR-Employee-Attriti'!B216="Yes",1,0)</f>
        <v>1</v>
      </c>
    </row>
    <row r="223" spans="1:54" x14ac:dyDescent="0.25">
      <c r="A223">
        <v>216</v>
      </c>
      <c r="B223">
        <f>IF('WA_Fn-UseC_-HR-Employee-Attriti'!L217="Male",1,0)</f>
        <v>0</v>
      </c>
      <c r="C223">
        <f>IF('WA_Fn-UseC_-HR-Employee-Attriti'!L217="Female",1,0)</f>
        <v>1</v>
      </c>
      <c r="D223">
        <v>41</v>
      </c>
      <c r="E223">
        <f>IF('WA_Fn-UseC_-HR-Employee-Attriti'!C217="Travel_Rarely",1,0)</f>
        <v>1</v>
      </c>
      <c r="F223">
        <f>IF('WA_Fn-UseC_-HR-Employee-Attriti'!C217="Travel_Frequently",1,0)</f>
        <v>0</v>
      </c>
      <c r="G223">
        <f>IF('WA_Fn-UseC_-HR-Employee-Attriti'!C217="Non-Travel",1,0)</f>
        <v>0</v>
      </c>
      <c r="H223">
        <v>896</v>
      </c>
      <c r="I223">
        <f>IF('WA_Fn-UseC_-HR-Employee-Attriti'!E217="Sales",1,0)</f>
        <v>1</v>
      </c>
      <c r="J223">
        <f>IF('WA_Fn-UseC_-HR-Employee-Attriti'!E217="Research &amp; Development",1,0)</f>
        <v>0</v>
      </c>
      <c r="K223">
        <f>IF('WA_Fn-UseC_-HR-Employee-Attriti'!E217="Human Resources",1,0)</f>
        <v>0</v>
      </c>
      <c r="L223">
        <v>6</v>
      </c>
      <c r="M223">
        <v>3</v>
      </c>
      <c r="N223">
        <f>IF('WA_Fn-UseC_-HR-Employee-Attriti'!H217="Life Sciences",1,0)</f>
        <v>1</v>
      </c>
      <c r="O223">
        <f>IF('WA_Fn-UseC_-HR-Employee-Attriti'!H217="Human Resources",1,0)</f>
        <v>0</v>
      </c>
      <c r="P223">
        <f>IF('WA_Fn-UseC_-HR-Employee-Attriti'!H217="Marketing",1,0)</f>
        <v>0</v>
      </c>
      <c r="Q223">
        <f>IF('WA_Fn-UseC_-HR-Employee-Attriti'!H217="Medical",1,0)</f>
        <v>0</v>
      </c>
      <c r="R223">
        <f>IF('WA_Fn-UseC_-HR-Employee-Attriti'!H217="Other",1,0)</f>
        <v>0</v>
      </c>
      <c r="S223">
        <f>IF('WA_Fn-UseC_-HR-Employee-Attriti'!H217="Technical Degree",1,0)</f>
        <v>0</v>
      </c>
      <c r="T223">
        <v>4</v>
      </c>
      <c r="U223">
        <v>75</v>
      </c>
      <c r="V223">
        <v>3</v>
      </c>
      <c r="W223">
        <v>3</v>
      </c>
      <c r="X223">
        <f>IF('WA_Fn-UseC_-HR-Employee-Attriti'!P217="Healthcare Representative",1,0)</f>
        <v>0</v>
      </c>
      <c r="Y223">
        <f>IF('WA_Fn-UseC_-HR-Employee-Attriti'!P217="Human Resources",1,0)</f>
        <v>0</v>
      </c>
      <c r="Z223">
        <f>IF('WA_Fn-UseC_-HR-Employee-Attriti'!P217="Laboratory Technician",1,0)</f>
        <v>0</v>
      </c>
      <c r="AA223">
        <f>IF('WA_Fn-UseC_-HR-Employee-Attriti'!P217="Manager",1,0)</f>
        <v>1</v>
      </c>
      <c r="AB223">
        <f>IF('WA_Fn-UseC_-HR-Employee-Attriti'!P217="Manufacturing Director",1,0)</f>
        <v>0</v>
      </c>
      <c r="AC223">
        <f>IF('WA_Fn-UseC_-HR-Employee-Attriti'!P217="Research Director",1,0)</f>
        <v>0</v>
      </c>
      <c r="AD223">
        <f>IF('WA_Fn-UseC_-HR-Employee-Attriti'!P217="Research Scientist",1,0)</f>
        <v>0</v>
      </c>
      <c r="AE223">
        <f>IF('WA_Fn-UseC_-HR-Employee-Attriti'!P217="Sales Executive",1,0)</f>
        <v>0</v>
      </c>
      <c r="AF223">
        <f>IF('WA_Fn-UseC_-HR-Employee-Attriti'!P217="Sales Representative",1,0)</f>
        <v>0</v>
      </c>
      <c r="AG223">
        <v>4</v>
      </c>
      <c r="AH223">
        <f>IF('WA_Fn-UseC_-HR-Employee-Attriti'!R217="Divorced",1,0)</f>
        <v>0</v>
      </c>
      <c r="AI223">
        <f>IF('WA_Fn-UseC_-HR-Employee-Attriti'!R217="Married",1,0)</f>
        <v>0</v>
      </c>
      <c r="AJ223">
        <f>IF('WA_Fn-UseC_-HR-Employee-Attriti'!R217="Single",1,0)</f>
        <v>1</v>
      </c>
      <c r="AK223">
        <v>13591</v>
      </c>
      <c r="AL223">
        <v>14674</v>
      </c>
      <c r="AM223">
        <v>3</v>
      </c>
      <c r="AN223">
        <f>IF('WA_Fn-UseC_-HR-Employee-Attriti'!W217="Yes",1,0)</f>
        <v>1</v>
      </c>
      <c r="AO223">
        <v>18</v>
      </c>
      <c r="AP223">
        <v>3</v>
      </c>
      <c r="AQ223">
        <v>3</v>
      </c>
      <c r="AR223">
        <v>0</v>
      </c>
      <c r="AS223">
        <v>16</v>
      </c>
      <c r="AT223">
        <v>3</v>
      </c>
      <c r="AU223">
        <v>3</v>
      </c>
      <c r="AV223">
        <v>1</v>
      </c>
      <c r="AW223">
        <v>0</v>
      </c>
      <c r="AX223">
        <v>0</v>
      </c>
      <c r="AY223">
        <v>0</v>
      </c>
      <c r="AZ223">
        <v>1</v>
      </c>
      <c r="BB223">
        <f>IF('WA_Fn-UseC_-HR-Employee-Attriti'!B217="Yes",1,0)</f>
        <v>0</v>
      </c>
    </row>
    <row r="224" spans="1:54" x14ac:dyDescent="0.25">
      <c r="A224">
        <v>217</v>
      </c>
      <c r="B224">
        <f>IF('WA_Fn-UseC_-HR-Employee-Attriti'!L218="Male",1,0)</f>
        <v>0</v>
      </c>
      <c r="C224">
        <f>IF('WA_Fn-UseC_-HR-Employee-Attriti'!L218="Female",1,0)</f>
        <v>1</v>
      </c>
      <c r="D224">
        <v>30</v>
      </c>
      <c r="E224">
        <f>IF('WA_Fn-UseC_-HR-Employee-Attriti'!C218="Travel_Rarely",1,0)</f>
        <v>0</v>
      </c>
      <c r="F224">
        <f>IF('WA_Fn-UseC_-HR-Employee-Attriti'!C218="Travel_Frequently",1,0)</f>
        <v>1</v>
      </c>
      <c r="G224">
        <f>IF('WA_Fn-UseC_-HR-Employee-Attriti'!C218="Non-Travel",1,0)</f>
        <v>0</v>
      </c>
      <c r="H224">
        <v>334</v>
      </c>
      <c r="I224">
        <f>IF('WA_Fn-UseC_-HR-Employee-Attriti'!E218="Sales",1,0)</f>
        <v>1</v>
      </c>
      <c r="J224">
        <f>IF('WA_Fn-UseC_-HR-Employee-Attriti'!E218="Research &amp; Development",1,0)</f>
        <v>0</v>
      </c>
      <c r="K224">
        <f>IF('WA_Fn-UseC_-HR-Employee-Attriti'!E218="Human Resources",1,0)</f>
        <v>0</v>
      </c>
      <c r="L224">
        <v>26</v>
      </c>
      <c r="M224">
        <v>4</v>
      </c>
      <c r="N224">
        <f>IF('WA_Fn-UseC_-HR-Employee-Attriti'!H218="Life Sciences",1,0)</f>
        <v>0</v>
      </c>
      <c r="O224">
        <f>IF('WA_Fn-UseC_-HR-Employee-Attriti'!H218="Human Resources",1,0)</f>
        <v>0</v>
      </c>
      <c r="P224">
        <f>IF('WA_Fn-UseC_-HR-Employee-Attriti'!H218="Marketing",1,0)</f>
        <v>1</v>
      </c>
      <c r="Q224">
        <f>IF('WA_Fn-UseC_-HR-Employee-Attriti'!H218="Medical",1,0)</f>
        <v>0</v>
      </c>
      <c r="R224">
        <f>IF('WA_Fn-UseC_-HR-Employee-Attriti'!H218="Other",1,0)</f>
        <v>0</v>
      </c>
      <c r="S224">
        <f>IF('WA_Fn-UseC_-HR-Employee-Attriti'!H218="Technical Degree",1,0)</f>
        <v>0</v>
      </c>
      <c r="T224">
        <v>3</v>
      </c>
      <c r="U224">
        <v>52</v>
      </c>
      <c r="V224">
        <v>2</v>
      </c>
      <c r="W224">
        <v>2</v>
      </c>
      <c r="X224">
        <f>IF('WA_Fn-UseC_-HR-Employee-Attriti'!P218="Healthcare Representative",1,0)</f>
        <v>0</v>
      </c>
      <c r="Y224">
        <f>IF('WA_Fn-UseC_-HR-Employee-Attriti'!P218="Human Resources",1,0)</f>
        <v>0</v>
      </c>
      <c r="Z224">
        <f>IF('WA_Fn-UseC_-HR-Employee-Attriti'!P218="Laboratory Technician",1,0)</f>
        <v>0</v>
      </c>
      <c r="AA224">
        <f>IF('WA_Fn-UseC_-HR-Employee-Attriti'!P218="Manager",1,0)</f>
        <v>0</v>
      </c>
      <c r="AB224">
        <f>IF('WA_Fn-UseC_-HR-Employee-Attriti'!P218="Manufacturing Director",1,0)</f>
        <v>0</v>
      </c>
      <c r="AC224">
        <f>IF('WA_Fn-UseC_-HR-Employee-Attriti'!P218="Research Director",1,0)</f>
        <v>0</v>
      </c>
      <c r="AD224">
        <f>IF('WA_Fn-UseC_-HR-Employee-Attriti'!P218="Research Scientist",1,0)</f>
        <v>0</v>
      </c>
      <c r="AE224">
        <f>IF('WA_Fn-UseC_-HR-Employee-Attriti'!P218="Sales Executive",1,0)</f>
        <v>1</v>
      </c>
      <c r="AF224">
        <f>IF('WA_Fn-UseC_-HR-Employee-Attriti'!P218="Sales Representative",1,0)</f>
        <v>0</v>
      </c>
      <c r="AG224">
        <v>1</v>
      </c>
      <c r="AH224">
        <f>IF('WA_Fn-UseC_-HR-Employee-Attriti'!R218="Divorced",1,0)</f>
        <v>0</v>
      </c>
      <c r="AI224">
        <f>IF('WA_Fn-UseC_-HR-Employee-Attriti'!R218="Married",1,0)</f>
        <v>0</v>
      </c>
      <c r="AJ224">
        <f>IF('WA_Fn-UseC_-HR-Employee-Attriti'!R218="Single",1,0)</f>
        <v>1</v>
      </c>
      <c r="AK224">
        <v>6696</v>
      </c>
      <c r="AL224">
        <v>22967</v>
      </c>
      <c r="AM224">
        <v>5</v>
      </c>
      <c r="AN224">
        <f>IF('WA_Fn-UseC_-HR-Employee-Attriti'!W218="Yes",1,0)</f>
        <v>0</v>
      </c>
      <c r="AO224">
        <v>15</v>
      </c>
      <c r="AP224">
        <v>3</v>
      </c>
      <c r="AQ224">
        <v>3</v>
      </c>
      <c r="AR224">
        <v>0</v>
      </c>
      <c r="AS224">
        <v>9</v>
      </c>
      <c r="AT224">
        <v>5</v>
      </c>
      <c r="AU224">
        <v>2</v>
      </c>
      <c r="AV224">
        <v>6</v>
      </c>
      <c r="AW224">
        <v>3</v>
      </c>
      <c r="AX224">
        <v>0</v>
      </c>
      <c r="AY224">
        <v>1</v>
      </c>
      <c r="AZ224">
        <v>1</v>
      </c>
      <c r="BB224">
        <f>IF('WA_Fn-UseC_-HR-Employee-Attriti'!B218="Yes",1,0)</f>
        <v>1</v>
      </c>
    </row>
    <row r="225" spans="1:54" x14ac:dyDescent="0.25">
      <c r="A225">
        <v>218</v>
      </c>
      <c r="B225">
        <f>IF('WA_Fn-UseC_-HR-Employee-Attriti'!L219="Male",1,0)</f>
        <v>1</v>
      </c>
      <c r="C225">
        <f>IF('WA_Fn-UseC_-HR-Employee-Attriti'!L219="Female",1,0)</f>
        <v>0</v>
      </c>
      <c r="D225">
        <v>29</v>
      </c>
      <c r="E225">
        <f>IF('WA_Fn-UseC_-HR-Employee-Attriti'!C219="Travel_Rarely",1,0)</f>
        <v>1</v>
      </c>
      <c r="F225">
        <f>IF('WA_Fn-UseC_-HR-Employee-Attriti'!C219="Travel_Frequently",1,0)</f>
        <v>0</v>
      </c>
      <c r="G225">
        <f>IF('WA_Fn-UseC_-HR-Employee-Attriti'!C219="Non-Travel",1,0)</f>
        <v>0</v>
      </c>
      <c r="H225">
        <v>992</v>
      </c>
      <c r="I225">
        <f>IF('WA_Fn-UseC_-HR-Employee-Attriti'!E219="Sales",1,0)</f>
        <v>0</v>
      </c>
      <c r="J225">
        <f>IF('WA_Fn-UseC_-HR-Employee-Attriti'!E219="Research &amp; Development",1,0)</f>
        <v>1</v>
      </c>
      <c r="K225">
        <f>IF('WA_Fn-UseC_-HR-Employee-Attriti'!E219="Human Resources",1,0)</f>
        <v>0</v>
      </c>
      <c r="L225">
        <v>1</v>
      </c>
      <c r="M225">
        <v>3</v>
      </c>
      <c r="N225">
        <f>IF('WA_Fn-UseC_-HR-Employee-Attriti'!H219="Life Sciences",1,0)</f>
        <v>0</v>
      </c>
      <c r="O225">
        <f>IF('WA_Fn-UseC_-HR-Employee-Attriti'!H219="Human Resources",1,0)</f>
        <v>0</v>
      </c>
      <c r="P225">
        <f>IF('WA_Fn-UseC_-HR-Employee-Attriti'!H219="Marketing",1,0)</f>
        <v>0</v>
      </c>
      <c r="Q225">
        <f>IF('WA_Fn-UseC_-HR-Employee-Attriti'!H219="Medical",1,0)</f>
        <v>0</v>
      </c>
      <c r="R225">
        <f>IF('WA_Fn-UseC_-HR-Employee-Attriti'!H219="Other",1,0)</f>
        <v>0</v>
      </c>
      <c r="S225">
        <f>IF('WA_Fn-UseC_-HR-Employee-Attriti'!H219="Technical Degree",1,0)</f>
        <v>1</v>
      </c>
      <c r="T225">
        <v>3</v>
      </c>
      <c r="U225">
        <v>85</v>
      </c>
      <c r="V225">
        <v>3</v>
      </c>
      <c r="W225">
        <v>1</v>
      </c>
      <c r="X225">
        <f>IF('WA_Fn-UseC_-HR-Employee-Attriti'!P219="Healthcare Representative",1,0)</f>
        <v>0</v>
      </c>
      <c r="Y225">
        <f>IF('WA_Fn-UseC_-HR-Employee-Attriti'!P219="Human Resources",1,0)</f>
        <v>0</v>
      </c>
      <c r="Z225">
        <f>IF('WA_Fn-UseC_-HR-Employee-Attriti'!P219="Laboratory Technician",1,0)</f>
        <v>0</v>
      </c>
      <c r="AA225">
        <f>IF('WA_Fn-UseC_-HR-Employee-Attriti'!P219="Manager",1,0)</f>
        <v>0</v>
      </c>
      <c r="AB225">
        <f>IF('WA_Fn-UseC_-HR-Employee-Attriti'!P219="Manufacturing Director",1,0)</f>
        <v>0</v>
      </c>
      <c r="AC225">
        <f>IF('WA_Fn-UseC_-HR-Employee-Attriti'!P219="Research Director",1,0)</f>
        <v>0</v>
      </c>
      <c r="AD225">
        <f>IF('WA_Fn-UseC_-HR-Employee-Attriti'!P219="Research Scientist",1,0)</f>
        <v>1</v>
      </c>
      <c r="AE225">
        <f>IF('WA_Fn-UseC_-HR-Employee-Attriti'!P219="Sales Executive",1,0)</f>
        <v>0</v>
      </c>
      <c r="AF225">
        <f>IF('WA_Fn-UseC_-HR-Employee-Attriti'!P219="Sales Representative",1,0)</f>
        <v>0</v>
      </c>
      <c r="AG225">
        <v>3</v>
      </c>
      <c r="AH225">
        <f>IF('WA_Fn-UseC_-HR-Employee-Attriti'!R219="Divorced",1,0)</f>
        <v>0</v>
      </c>
      <c r="AI225">
        <f>IF('WA_Fn-UseC_-HR-Employee-Attriti'!R219="Married",1,0)</f>
        <v>0</v>
      </c>
      <c r="AJ225">
        <f>IF('WA_Fn-UseC_-HR-Employee-Attriti'!R219="Single",1,0)</f>
        <v>1</v>
      </c>
      <c r="AK225">
        <v>2058</v>
      </c>
      <c r="AL225">
        <v>19757</v>
      </c>
      <c r="AM225">
        <v>0</v>
      </c>
      <c r="AN225">
        <f>IF('WA_Fn-UseC_-HR-Employee-Attriti'!W219="Yes",1,0)</f>
        <v>0</v>
      </c>
      <c r="AO225">
        <v>14</v>
      </c>
      <c r="AP225">
        <v>3</v>
      </c>
      <c r="AQ225">
        <v>4</v>
      </c>
      <c r="AR225">
        <v>0</v>
      </c>
      <c r="AS225">
        <v>7</v>
      </c>
      <c r="AT225">
        <v>1</v>
      </c>
      <c r="AU225">
        <v>2</v>
      </c>
      <c r="AV225">
        <v>6</v>
      </c>
      <c r="AW225">
        <v>2</v>
      </c>
      <c r="AX225">
        <v>1</v>
      </c>
      <c r="AY225">
        <v>5</v>
      </c>
      <c r="AZ225">
        <v>1</v>
      </c>
      <c r="BB225">
        <f>IF('WA_Fn-UseC_-HR-Employee-Attriti'!B219="Yes",1,0)</f>
        <v>1</v>
      </c>
    </row>
    <row r="226" spans="1:54" x14ac:dyDescent="0.25">
      <c r="A226">
        <v>219</v>
      </c>
      <c r="B226">
        <f>IF('WA_Fn-UseC_-HR-Employee-Attriti'!L220="Male",1,0)</f>
        <v>0</v>
      </c>
      <c r="C226">
        <f>IF('WA_Fn-UseC_-HR-Employee-Attriti'!L220="Female",1,0)</f>
        <v>1</v>
      </c>
      <c r="D226">
        <v>45</v>
      </c>
      <c r="E226">
        <f>IF('WA_Fn-UseC_-HR-Employee-Attriti'!C220="Travel_Rarely",1,0)</f>
        <v>0</v>
      </c>
      <c r="F226">
        <f>IF('WA_Fn-UseC_-HR-Employee-Attriti'!C220="Travel_Frequently",1,0)</f>
        <v>0</v>
      </c>
      <c r="G226">
        <f>IF('WA_Fn-UseC_-HR-Employee-Attriti'!C220="Non-Travel",1,0)</f>
        <v>1</v>
      </c>
      <c r="H226">
        <v>1052</v>
      </c>
      <c r="I226">
        <f>IF('WA_Fn-UseC_-HR-Employee-Attriti'!E220="Sales",1,0)</f>
        <v>1</v>
      </c>
      <c r="J226">
        <f>IF('WA_Fn-UseC_-HR-Employee-Attriti'!E220="Research &amp; Development",1,0)</f>
        <v>0</v>
      </c>
      <c r="K226">
        <f>IF('WA_Fn-UseC_-HR-Employee-Attriti'!E220="Human Resources",1,0)</f>
        <v>0</v>
      </c>
      <c r="L226">
        <v>6</v>
      </c>
      <c r="M226">
        <v>3</v>
      </c>
      <c r="N226">
        <f>IF('WA_Fn-UseC_-HR-Employee-Attriti'!H220="Life Sciences",1,0)</f>
        <v>0</v>
      </c>
      <c r="O226">
        <f>IF('WA_Fn-UseC_-HR-Employee-Attriti'!H220="Human Resources",1,0)</f>
        <v>0</v>
      </c>
      <c r="P226">
        <f>IF('WA_Fn-UseC_-HR-Employee-Attriti'!H220="Marketing",1,0)</f>
        <v>0</v>
      </c>
      <c r="Q226">
        <f>IF('WA_Fn-UseC_-HR-Employee-Attriti'!H220="Medical",1,0)</f>
        <v>1</v>
      </c>
      <c r="R226">
        <f>IF('WA_Fn-UseC_-HR-Employee-Attriti'!H220="Other",1,0)</f>
        <v>0</v>
      </c>
      <c r="S226">
        <f>IF('WA_Fn-UseC_-HR-Employee-Attriti'!H220="Technical Degree",1,0)</f>
        <v>0</v>
      </c>
      <c r="T226">
        <v>4</v>
      </c>
      <c r="U226">
        <v>57</v>
      </c>
      <c r="V226">
        <v>2</v>
      </c>
      <c r="W226">
        <v>3</v>
      </c>
      <c r="X226">
        <f>IF('WA_Fn-UseC_-HR-Employee-Attriti'!P220="Healthcare Representative",1,0)</f>
        <v>0</v>
      </c>
      <c r="Y226">
        <f>IF('WA_Fn-UseC_-HR-Employee-Attriti'!P220="Human Resources",1,0)</f>
        <v>0</v>
      </c>
      <c r="Z226">
        <f>IF('WA_Fn-UseC_-HR-Employee-Attriti'!P220="Laboratory Technician",1,0)</f>
        <v>0</v>
      </c>
      <c r="AA226">
        <f>IF('WA_Fn-UseC_-HR-Employee-Attriti'!P220="Manager",1,0)</f>
        <v>0</v>
      </c>
      <c r="AB226">
        <f>IF('WA_Fn-UseC_-HR-Employee-Attriti'!P220="Manufacturing Director",1,0)</f>
        <v>0</v>
      </c>
      <c r="AC226">
        <f>IF('WA_Fn-UseC_-HR-Employee-Attriti'!P220="Research Director",1,0)</f>
        <v>0</v>
      </c>
      <c r="AD226">
        <f>IF('WA_Fn-UseC_-HR-Employee-Attriti'!P220="Research Scientist",1,0)</f>
        <v>0</v>
      </c>
      <c r="AE226">
        <f>IF('WA_Fn-UseC_-HR-Employee-Attriti'!P220="Sales Executive",1,0)</f>
        <v>1</v>
      </c>
      <c r="AF226">
        <f>IF('WA_Fn-UseC_-HR-Employee-Attriti'!P220="Sales Representative",1,0)</f>
        <v>0</v>
      </c>
      <c r="AG226">
        <v>4</v>
      </c>
      <c r="AH226">
        <f>IF('WA_Fn-UseC_-HR-Employee-Attriti'!R220="Divorced",1,0)</f>
        <v>0</v>
      </c>
      <c r="AI226">
        <f>IF('WA_Fn-UseC_-HR-Employee-Attriti'!R220="Married",1,0)</f>
        <v>0</v>
      </c>
      <c r="AJ226">
        <f>IF('WA_Fn-UseC_-HR-Employee-Attriti'!R220="Single",1,0)</f>
        <v>1</v>
      </c>
      <c r="AK226">
        <v>8865</v>
      </c>
      <c r="AL226">
        <v>16840</v>
      </c>
      <c r="AM226">
        <v>6</v>
      </c>
      <c r="AN226">
        <f>IF('WA_Fn-UseC_-HR-Employee-Attriti'!W220="Yes",1,0)</f>
        <v>0</v>
      </c>
      <c r="AO226">
        <v>12</v>
      </c>
      <c r="AP226">
        <v>3</v>
      </c>
      <c r="AQ226">
        <v>4</v>
      </c>
      <c r="AR226">
        <v>0</v>
      </c>
      <c r="AS226">
        <v>23</v>
      </c>
      <c r="AT226">
        <v>2</v>
      </c>
      <c r="AU226">
        <v>3</v>
      </c>
      <c r="AV226">
        <v>19</v>
      </c>
      <c r="AW226">
        <v>7</v>
      </c>
      <c r="AX226">
        <v>12</v>
      </c>
      <c r="AY226">
        <v>8</v>
      </c>
      <c r="AZ226">
        <v>1</v>
      </c>
      <c r="BB226">
        <f>IF('WA_Fn-UseC_-HR-Employee-Attriti'!B220="Yes",1,0)</f>
        <v>0</v>
      </c>
    </row>
    <row r="227" spans="1:54" x14ac:dyDescent="0.25">
      <c r="A227">
        <v>220</v>
      </c>
      <c r="B227">
        <f>IF('WA_Fn-UseC_-HR-Employee-Attriti'!L221="Male",1,0)</f>
        <v>0</v>
      </c>
      <c r="C227">
        <f>IF('WA_Fn-UseC_-HR-Employee-Attriti'!L221="Female",1,0)</f>
        <v>1</v>
      </c>
      <c r="D227">
        <v>54</v>
      </c>
      <c r="E227">
        <f>IF('WA_Fn-UseC_-HR-Employee-Attriti'!C221="Travel_Rarely",1,0)</f>
        <v>1</v>
      </c>
      <c r="F227">
        <f>IF('WA_Fn-UseC_-HR-Employee-Attriti'!C221="Travel_Frequently",1,0)</f>
        <v>0</v>
      </c>
      <c r="G227">
        <f>IF('WA_Fn-UseC_-HR-Employee-Attriti'!C221="Non-Travel",1,0)</f>
        <v>0</v>
      </c>
      <c r="H227">
        <v>1147</v>
      </c>
      <c r="I227">
        <f>IF('WA_Fn-UseC_-HR-Employee-Attriti'!E221="Sales",1,0)</f>
        <v>1</v>
      </c>
      <c r="J227">
        <f>IF('WA_Fn-UseC_-HR-Employee-Attriti'!E221="Research &amp; Development",1,0)</f>
        <v>0</v>
      </c>
      <c r="K227">
        <f>IF('WA_Fn-UseC_-HR-Employee-Attriti'!E221="Human Resources",1,0)</f>
        <v>0</v>
      </c>
      <c r="L227">
        <v>3</v>
      </c>
      <c r="M227">
        <v>3</v>
      </c>
      <c r="N227">
        <f>IF('WA_Fn-UseC_-HR-Employee-Attriti'!H221="Life Sciences",1,0)</f>
        <v>0</v>
      </c>
      <c r="O227">
        <f>IF('WA_Fn-UseC_-HR-Employee-Attriti'!H221="Human Resources",1,0)</f>
        <v>0</v>
      </c>
      <c r="P227">
        <f>IF('WA_Fn-UseC_-HR-Employee-Attriti'!H221="Marketing",1,0)</f>
        <v>1</v>
      </c>
      <c r="Q227">
        <f>IF('WA_Fn-UseC_-HR-Employee-Attriti'!H221="Medical",1,0)</f>
        <v>0</v>
      </c>
      <c r="R227">
        <f>IF('WA_Fn-UseC_-HR-Employee-Attriti'!H221="Other",1,0)</f>
        <v>0</v>
      </c>
      <c r="S227">
        <f>IF('WA_Fn-UseC_-HR-Employee-Attriti'!H221="Technical Degree",1,0)</f>
        <v>0</v>
      </c>
      <c r="T227">
        <v>4</v>
      </c>
      <c r="U227">
        <v>52</v>
      </c>
      <c r="V227">
        <v>3</v>
      </c>
      <c r="W227">
        <v>2</v>
      </c>
      <c r="X227">
        <f>IF('WA_Fn-UseC_-HR-Employee-Attriti'!P221="Healthcare Representative",1,0)</f>
        <v>0</v>
      </c>
      <c r="Y227">
        <f>IF('WA_Fn-UseC_-HR-Employee-Attriti'!P221="Human Resources",1,0)</f>
        <v>0</v>
      </c>
      <c r="Z227">
        <f>IF('WA_Fn-UseC_-HR-Employee-Attriti'!P221="Laboratory Technician",1,0)</f>
        <v>0</v>
      </c>
      <c r="AA227">
        <f>IF('WA_Fn-UseC_-HR-Employee-Attriti'!P221="Manager",1,0)</f>
        <v>0</v>
      </c>
      <c r="AB227">
        <f>IF('WA_Fn-UseC_-HR-Employee-Attriti'!P221="Manufacturing Director",1,0)</f>
        <v>0</v>
      </c>
      <c r="AC227">
        <f>IF('WA_Fn-UseC_-HR-Employee-Attriti'!P221="Research Director",1,0)</f>
        <v>0</v>
      </c>
      <c r="AD227">
        <f>IF('WA_Fn-UseC_-HR-Employee-Attriti'!P221="Research Scientist",1,0)</f>
        <v>0</v>
      </c>
      <c r="AE227">
        <f>IF('WA_Fn-UseC_-HR-Employee-Attriti'!P221="Sales Executive",1,0)</f>
        <v>1</v>
      </c>
      <c r="AF227">
        <f>IF('WA_Fn-UseC_-HR-Employee-Attriti'!P221="Sales Representative",1,0)</f>
        <v>0</v>
      </c>
      <c r="AG227">
        <v>1</v>
      </c>
      <c r="AH227">
        <f>IF('WA_Fn-UseC_-HR-Employee-Attriti'!R221="Divorced",1,0)</f>
        <v>0</v>
      </c>
      <c r="AI227">
        <f>IF('WA_Fn-UseC_-HR-Employee-Attriti'!R221="Married",1,0)</f>
        <v>1</v>
      </c>
      <c r="AJ227">
        <f>IF('WA_Fn-UseC_-HR-Employee-Attriti'!R221="Single",1,0)</f>
        <v>0</v>
      </c>
      <c r="AK227">
        <v>5940</v>
      </c>
      <c r="AL227">
        <v>17011</v>
      </c>
      <c r="AM227">
        <v>2</v>
      </c>
      <c r="AN227">
        <f>IF('WA_Fn-UseC_-HR-Employee-Attriti'!W221="Yes",1,0)</f>
        <v>0</v>
      </c>
      <c r="AO227">
        <v>14</v>
      </c>
      <c r="AP227">
        <v>3</v>
      </c>
      <c r="AQ227">
        <v>4</v>
      </c>
      <c r="AR227">
        <v>1</v>
      </c>
      <c r="AS227">
        <v>16</v>
      </c>
      <c r="AT227">
        <v>4</v>
      </c>
      <c r="AU227">
        <v>3</v>
      </c>
      <c r="AV227">
        <v>6</v>
      </c>
      <c r="AW227">
        <v>2</v>
      </c>
      <c r="AX227">
        <v>0</v>
      </c>
      <c r="AY227">
        <v>5</v>
      </c>
      <c r="AZ227">
        <v>1</v>
      </c>
      <c r="BB227">
        <f>IF('WA_Fn-UseC_-HR-Employee-Attriti'!B221="Yes",1,0)</f>
        <v>0</v>
      </c>
    </row>
    <row r="228" spans="1:54" x14ac:dyDescent="0.25">
      <c r="A228">
        <v>221</v>
      </c>
      <c r="B228">
        <f>IF('WA_Fn-UseC_-HR-Employee-Attriti'!L222="Male",1,0)</f>
        <v>1</v>
      </c>
      <c r="C228">
        <f>IF('WA_Fn-UseC_-HR-Employee-Attriti'!L222="Female",1,0)</f>
        <v>0</v>
      </c>
      <c r="D228">
        <v>36</v>
      </c>
      <c r="E228">
        <f>IF('WA_Fn-UseC_-HR-Employee-Attriti'!C222="Travel_Rarely",1,0)</f>
        <v>1</v>
      </c>
      <c r="F228">
        <f>IF('WA_Fn-UseC_-HR-Employee-Attriti'!C222="Travel_Frequently",1,0)</f>
        <v>0</v>
      </c>
      <c r="G228">
        <f>IF('WA_Fn-UseC_-HR-Employee-Attriti'!C222="Non-Travel",1,0)</f>
        <v>0</v>
      </c>
      <c r="H228">
        <v>1396</v>
      </c>
      <c r="I228">
        <f>IF('WA_Fn-UseC_-HR-Employee-Attriti'!E222="Sales",1,0)</f>
        <v>0</v>
      </c>
      <c r="J228">
        <f>IF('WA_Fn-UseC_-HR-Employee-Attriti'!E222="Research &amp; Development",1,0)</f>
        <v>1</v>
      </c>
      <c r="K228">
        <f>IF('WA_Fn-UseC_-HR-Employee-Attriti'!E222="Human Resources",1,0)</f>
        <v>0</v>
      </c>
      <c r="L228">
        <v>5</v>
      </c>
      <c r="M228">
        <v>2</v>
      </c>
      <c r="N228">
        <f>IF('WA_Fn-UseC_-HR-Employee-Attriti'!H222="Life Sciences",1,0)</f>
        <v>1</v>
      </c>
      <c r="O228">
        <f>IF('WA_Fn-UseC_-HR-Employee-Attriti'!H222="Human Resources",1,0)</f>
        <v>0</v>
      </c>
      <c r="P228">
        <f>IF('WA_Fn-UseC_-HR-Employee-Attriti'!H222="Marketing",1,0)</f>
        <v>0</v>
      </c>
      <c r="Q228">
        <f>IF('WA_Fn-UseC_-HR-Employee-Attriti'!H222="Medical",1,0)</f>
        <v>0</v>
      </c>
      <c r="R228">
        <f>IF('WA_Fn-UseC_-HR-Employee-Attriti'!H222="Other",1,0)</f>
        <v>0</v>
      </c>
      <c r="S228">
        <f>IF('WA_Fn-UseC_-HR-Employee-Attriti'!H222="Technical Degree",1,0)</f>
        <v>0</v>
      </c>
      <c r="T228">
        <v>4</v>
      </c>
      <c r="U228">
        <v>62</v>
      </c>
      <c r="V228">
        <v>3</v>
      </c>
      <c r="W228">
        <v>2</v>
      </c>
      <c r="X228">
        <f>IF('WA_Fn-UseC_-HR-Employee-Attriti'!P222="Healthcare Representative",1,0)</f>
        <v>0</v>
      </c>
      <c r="Y228">
        <f>IF('WA_Fn-UseC_-HR-Employee-Attriti'!P222="Human Resources",1,0)</f>
        <v>0</v>
      </c>
      <c r="Z228">
        <f>IF('WA_Fn-UseC_-HR-Employee-Attriti'!P222="Laboratory Technician",1,0)</f>
        <v>1</v>
      </c>
      <c r="AA228">
        <f>IF('WA_Fn-UseC_-HR-Employee-Attriti'!P222="Manager",1,0)</f>
        <v>0</v>
      </c>
      <c r="AB228">
        <f>IF('WA_Fn-UseC_-HR-Employee-Attriti'!P222="Manufacturing Director",1,0)</f>
        <v>0</v>
      </c>
      <c r="AC228">
        <f>IF('WA_Fn-UseC_-HR-Employee-Attriti'!P222="Research Director",1,0)</f>
        <v>0</v>
      </c>
      <c r="AD228">
        <f>IF('WA_Fn-UseC_-HR-Employee-Attriti'!P222="Research Scientist",1,0)</f>
        <v>0</v>
      </c>
      <c r="AE228">
        <f>IF('WA_Fn-UseC_-HR-Employee-Attriti'!P222="Sales Executive",1,0)</f>
        <v>0</v>
      </c>
      <c r="AF228">
        <f>IF('WA_Fn-UseC_-HR-Employee-Attriti'!P222="Sales Representative",1,0)</f>
        <v>0</v>
      </c>
      <c r="AG228">
        <v>2</v>
      </c>
      <c r="AH228">
        <f>IF('WA_Fn-UseC_-HR-Employee-Attriti'!R222="Divorced",1,0)</f>
        <v>0</v>
      </c>
      <c r="AI228">
        <f>IF('WA_Fn-UseC_-HR-Employee-Attriti'!R222="Married",1,0)</f>
        <v>0</v>
      </c>
      <c r="AJ228">
        <f>IF('WA_Fn-UseC_-HR-Employee-Attriti'!R222="Single",1,0)</f>
        <v>1</v>
      </c>
      <c r="AK228">
        <v>5914</v>
      </c>
      <c r="AL228">
        <v>9945</v>
      </c>
      <c r="AM228">
        <v>8</v>
      </c>
      <c r="AN228">
        <f>IF('WA_Fn-UseC_-HR-Employee-Attriti'!W222="Yes",1,0)</f>
        <v>0</v>
      </c>
      <c r="AO228">
        <v>16</v>
      </c>
      <c r="AP228">
        <v>3</v>
      </c>
      <c r="AQ228">
        <v>4</v>
      </c>
      <c r="AR228">
        <v>0</v>
      </c>
      <c r="AS228">
        <v>16</v>
      </c>
      <c r="AT228">
        <v>3</v>
      </c>
      <c r="AU228">
        <v>4</v>
      </c>
      <c r="AV228">
        <v>13</v>
      </c>
      <c r="AW228">
        <v>11</v>
      </c>
      <c r="AX228">
        <v>3</v>
      </c>
      <c r="AY228">
        <v>7</v>
      </c>
      <c r="AZ228">
        <v>1</v>
      </c>
      <c r="BB228">
        <f>IF('WA_Fn-UseC_-HR-Employee-Attriti'!B222="Yes",1,0)</f>
        <v>0</v>
      </c>
    </row>
    <row r="229" spans="1:54" x14ac:dyDescent="0.25">
      <c r="A229">
        <v>222</v>
      </c>
      <c r="B229">
        <f>IF('WA_Fn-UseC_-HR-Employee-Attriti'!L223="Male",1,0)</f>
        <v>0</v>
      </c>
      <c r="C229">
        <f>IF('WA_Fn-UseC_-HR-Employee-Attriti'!L223="Female",1,0)</f>
        <v>1</v>
      </c>
      <c r="D229">
        <v>33</v>
      </c>
      <c r="E229">
        <f>IF('WA_Fn-UseC_-HR-Employee-Attriti'!C223="Travel_Rarely",1,0)</f>
        <v>1</v>
      </c>
      <c r="F229">
        <f>IF('WA_Fn-UseC_-HR-Employee-Attriti'!C223="Travel_Frequently",1,0)</f>
        <v>0</v>
      </c>
      <c r="G229">
        <f>IF('WA_Fn-UseC_-HR-Employee-Attriti'!C223="Non-Travel",1,0)</f>
        <v>0</v>
      </c>
      <c r="H229">
        <v>147</v>
      </c>
      <c r="I229">
        <f>IF('WA_Fn-UseC_-HR-Employee-Attriti'!E223="Sales",1,0)</f>
        <v>0</v>
      </c>
      <c r="J229">
        <f>IF('WA_Fn-UseC_-HR-Employee-Attriti'!E223="Research &amp; Development",1,0)</f>
        <v>1</v>
      </c>
      <c r="K229">
        <f>IF('WA_Fn-UseC_-HR-Employee-Attriti'!E223="Human Resources",1,0)</f>
        <v>0</v>
      </c>
      <c r="L229">
        <v>4</v>
      </c>
      <c r="M229">
        <v>4</v>
      </c>
      <c r="N229">
        <f>IF('WA_Fn-UseC_-HR-Employee-Attriti'!H223="Life Sciences",1,0)</f>
        <v>0</v>
      </c>
      <c r="O229">
        <f>IF('WA_Fn-UseC_-HR-Employee-Attriti'!H223="Human Resources",1,0)</f>
        <v>0</v>
      </c>
      <c r="P229">
        <f>IF('WA_Fn-UseC_-HR-Employee-Attriti'!H223="Marketing",1,0)</f>
        <v>0</v>
      </c>
      <c r="Q229">
        <f>IF('WA_Fn-UseC_-HR-Employee-Attriti'!H223="Medical",1,0)</f>
        <v>1</v>
      </c>
      <c r="R229">
        <f>IF('WA_Fn-UseC_-HR-Employee-Attriti'!H223="Other",1,0)</f>
        <v>0</v>
      </c>
      <c r="S229">
        <f>IF('WA_Fn-UseC_-HR-Employee-Attriti'!H223="Technical Degree",1,0)</f>
        <v>0</v>
      </c>
      <c r="T229">
        <v>3</v>
      </c>
      <c r="U229">
        <v>47</v>
      </c>
      <c r="V229">
        <v>2</v>
      </c>
      <c r="W229">
        <v>1</v>
      </c>
      <c r="X229">
        <f>IF('WA_Fn-UseC_-HR-Employee-Attriti'!P223="Healthcare Representative",1,0)</f>
        <v>0</v>
      </c>
      <c r="Y229">
        <f>IF('WA_Fn-UseC_-HR-Employee-Attriti'!P223="Human Resources",1,0)</f>
        <v>0</v>
      </c>
      <c r="Z229">
        <f>IF('WA_Fn-UseC_-HR-Employee-Attriti'!P223="Laboratory Technician",1,0)</f>
        <v>0</v>
      </c>
      <c r="AA229">
        <f>IF('WA_Fn-UseC_-HR-Employee-Attriti'!P223="Manager",1,0)</f>
        <v>0</v>
      </c>
      <c r="AB229">
        <f>IF('WA_Fn-UseC_-HR-Employee-Attriti'!P223="Manufacturing Director",1,0)</f>
        <v>0</v>
      </c>
      <c r="AC229">
        <f>IF('WA_Fn-UseC_-HR-Employee-Attriti'!P223="Research Director",1,0)</f>
        <v>0</v>
      </c>
      <c r="AD229">
        <f>IF('WA_Fn-UseC_-HR-Employee-Attriti'!P223="Research Scientist",1,0)</f>
        <v>1</v>
      </c>
      <c r="AE229">
        <f>IF('WA_Fn-UseC_-HR-Employee-Attriti'!P223="Sales Executive",1,0)</f>
        <v>0</v>
      </c>
      <c r="AF229">
        <f>IF('WA_Fn-UseC_-HR-Employee-Attriti'!P223="Sales Representative",1,0)</f>
        <v>0</v>
      </c>
      <c r="AG229">
        <v>2</v>
      </c>
      <c r="AH229">
        <f>IF('WA_Fn-UseC_-HR-Employee-Attriti'!R223="Divorced",1,0)</f>
        <v>0</v>
      </c>
      <c r="AI229">
        <f>IF('WA_Fn-UseC_-HR-Employee-Attriti'!R223="Married",1,0)</f>
        <v>1</v>
      </c>
      <c r="AJ229">
        <f>IF('WA_Fn-UseC_-HR-Employee-Attriti'!R223="Single",1,0)</f>
        <v>0</v>
      </c>
      <c r="AK229">
        <v>2622</v>
      </c>
      <c r="AL229">
        <v>13248</v>
      </c>
      <c r="AM229">
        <v>6</v>
      </c>
      <c r="AN229">
        <f>IF('WA_Fn-UseC_-HR-Employee-Attriti'!W223="Yes",1,0)</f>
        <v>0</v>
      </c>
      <c r="AO229">
        <v>21</v>
      </c>
      <c r="AP229">
        <v>4</v>
      </c>
      <c r="AQ229">
        <v>4</v>
      </c>
      <c r="AR229">
        <v>0</v>
      </c>
      <c r="AS229">
        <v>7</v>
      </c>
      <c r="AT229">
        <v>3</v>
      </c>
      <c r="AU229">
        <v>3</v>
      </c>
      <c r="AV229">
        <v>3</v>
      </c>
      <c r="AW229">
        <v>2</v>
      </c>
      <c r="AX229">
        <v>1</v>
      </c>
      <c r="AY229">
        <v>1</v>
      </c>
      <c r="AZ229">
        <v>1</v>
      </c>
      <c r="BB229">
        <f>IF('WA_Fn-UseC_-HR-Employee-Attriti'!B223="Yes",1,0)</f>
        <v>0</v>
      </c>
    </row>
    <row r="230" spans="1:54" x14ac:dyDescent="0.25">
      <c r="A230">
        <v>223</v>
      </c>
      <c r="B230">
        <f>IF('WA_Fn-UseC_-HR-Employee-Attriti'!L224="Male",1,0)</f>
        <v>1</v>
      </c>
      <c r="C230">
        <f>IF('WA_Fn-UseC_-HR-Employee-Attriti'!L224="Female",1,0)</f>
        <v>0</v>
      </c>
      <c r="D230">
        <v>37</v>
      </c>
      <c r="E230">
        <f>IF('WA_Fn-UseC_-HR-Employee-Attriti'!C224="Travel_Rarely",1,0)</f>
        <v>0</v>
      </c>
      <c r="F230">
        <f>IF('WA_Fn-UseC_-HR-Employee-Attriti'!C224="Travel_Frequently",1,0)</f>
        <v>1</v>
      </c>
      <c r="G230">
        <f>IF('WA_Fn-UseC_-HR-Employee-Attriti'!C224="Non-Travel",1,0)</f>
        <v>0</v>
      </c>
      <c r="H230">
        <v>663</v>
      </c>
      <c r="I230">
        <f>IF('WA_Fn-UseC_-HR-Employee-Attriti'!E224="Sales",1,0)</f>
        <v>0</v>
      </c>
      <c r="J230">
        <f>IF('WA_Fn-UseC_-HR-Employee-Attriti'!E224="Research &amp; Development",1,0)</f>
        <v>1</v>
      </c>
      <c r="K230">
        <f>IF('WA_Fn-UseC_-HR-Employee-Attriti'!E224="Human Resources",1,0)</f>
        <v>0</v>
      </c>
      <c r="L230">
        <v>11</v>
      </c>
      <c r="M230">
        <v>3</v>
      </c>
      <c r="N230">
        <f>IF('WA_Fn-UseC_-HR-Employee-Attriti'!H224="Life Sciences",1,0)</f>
        <v>0</v>
      </c>
      <c r="O230">
        <f>IF('WA_Fn-UseC_-HR-Employee-Attriti'!H224="Human Resources",1,0)</f>
        <v>0</v>
      </c>
      <c r="P230">
        <f>IF('WA_Fn-UseC_-HR-Employee-Attriti'!H224="Marketing",1,0)</f>
        <v>0</v>
      </c>
      <c r="Q230">
        <f>IF('WA_Fn-UseC_-HR-Employee-Attriti'!H224="Medical",1,0)</f>
        <v>0</v>
      </c>
      <c r="R230">
        <f>IF('WA_Fn-UseC_-HR-Employee-Attriti'!H224="Other",1,0)</f>
        <v>1</v>
      </c>
      <c r="S230">
        <f>IF('WA_Fn-UseC_-HR-Employee-Attriti'!H224="Technical Degree",1,0)</f>
        <v>0</v>
      </c>
      <c r="T230">
        <v>2</v>
      </c>
      <c r="U230">
        <v>47</v>
      </c>
      <c r="V230">
        <v>3</v>
      </c>
      <c r="W230">
        <v>3</v>
      </c>
      <c r="X230">
        <f>IF('WA_Fn-UseC_-HR-Employee-Attriti'!P224="Healthcare Representative",1,0)</f>
        <v>0</v>
      </c>
      <c r="Y230">
        <f>IF('WA_Fn-UseC_-HR-Employee-Attriti'!P224="Human Resources",1,0)</f>
        <v>0</v>
      </c>
      <c r="Z230">
        <f>IF('WA_Fn-UseC_-HR-Employee-Attriti'!P224="Laboratory Technician",1,0)</f>
        <v>0</v>
      </c>
      <c r="AA230">
        <f>IF('WA_Fn-UseC_-HR-Employee-Attriti'!P224="Manager",1,0)</f>
        <v>0</v>
      </c>
      <c r="AB230">
        <f>IF('WA_Fn-UseC_-HR-Employee-Attriti'!P224="Manufacturing Director",1,0)</f>
        <v>0</v>
      </c>
      <c r="AC230">
        <f>IF('WA_Fn-UseC_-HR-Employee-Attriti'!P224="Research Director",1,0)</f>
        <v>1</v>
      </c>
      <c r="AD230">
        <f>IF('WA_Fn-UseC_-HR-Employee-Attriti'!P224="Research Scientist",1,0)</f>
        <v>0</v>
      </c>
      <c r="AE230">
        <f>IF('WA_Fn-UseC_-HR-Employee-Attriti'!P224="Sales Executive",1,0)</f>
        <v>0</v>
      </c>
      <c r="AF230">
        <f>IF('WA_Fn-UseC_-HR-Employee-Attriti'!P224="Sales Representative",1,0)</f>
        <v>0</v>
      </c>
      <c r="AG230">
        <v>4</v>
      </c>
      <c r="AH230">
        <f>IF('WA_Fn-UseC_-HR-Employee-Attriti'!R224="Divorced",1,0)</f>
        <v>1</v>
      </c>
      <c r="AI230">
        <f>IF('WA_Fn-UseC_-HR-Employee-Attriti'!R224="Married",1,0)</f>
        <v>0</v>
      </c>
      <c r="AJ230">
        <f>IF('WA_Fn-UseC_-HR-Employee-Attriti'!R224="Single",1,0)</f>
        <v>0</v>
      </c>
      <c r="AK230">
        <v>12185</v>
      </c>
      <c r="AL230">
        <v>10056</v>
      </c>
      <c r="AM230">
        <v>1</v>
      </c>
      <c r="AN230">
        <f>IF('WA_Fn-UseC_-HR-Employee-Attriti'!W224="Yes",1,0)</f>
        <v>1</v>
      </c>
      <c r="AO230">
        <v>14</v>
      </c>
      <c r="AP230">
        <v>3</v>
      </c>
      <c r="AQ230">
        <v>3</v>
      </c>
      <c r="AR230">
        <v>3</v>
      </c>
      <c r="AS230">
        <v>10</v>
      </c>
      <c r="AT230">
        <v>1</v>
      </c>
      <c r="AU230">
        <v>3</v>
      </c>
      <c r="AV230">
        <v>10</v>
      </c>
      <c r="AW230">
        <v>8</v>
      </c>
      <c r="AX230">
        <v>0</v>
      </c>
      <c r="AY230">
        <v>7</v>
      </c>
      <c r="AZ230">
        <v>1</v>
      </c>
      <c r="BB230">
        <f>IF('WA_Fn-UseC_-HR-Employee-Attriti'!B224="Yes",1,0)</f>
        <v>0</v>
      </c>
    </row>
    <row r="231" spans="1:54" x14ac:dyDescent="0.25">
      <c r="A231">
        <v>224</v>
      </c>
      <c r="B231">
        <f>IF('WA_Fn-UseC_-HR-Employee-Attriti'!L225="Male",1,0)</f>
        <v>1</v>
      </c>
      <c r="C231">
        <f>IF('WA_Fn-UseC_-HR-Employee-Attriti'!L225="Female",1,0)</f>
        <v>0</v>
      </c>
      <c r="D231">
        <v>38</v>
      </c>
      <c r="E231">
        <f>IF('WA_Fn-UseC_-HR-Employee-Attriti'!C225="Travel_Rarely",1,0)</f>
        <v>1</v>
      </c>
      <c r="F231">
        <f>IF('WA_Fn-UseC_-HR-Employee-Attriti'!C225="Travel_Frequently",1,0)</f>
        <v>0</v>
      </c>
      <c r="G231">
        <f>IF('WA_Fn-UseC_-HR-Employee-Attriti'!C225="Non-Travel",1,0)</f>
        <v>0</v>
      </c>
      <c r="H231">
        <v>119</v>
      </c>
      <c r="I231">
        <f>IF('WA_Fn-UseC_-HR-Employee-Attriti'!E225="Sales",1,0)</f>
        <v>1</v>
      </c>
      <c r="J231">
        <f>IF('WA_Fn-UseC_-HR-Employee-Attriti'!E225="Research &amp; Development",1,0)</f>
        <v>0</v>
      </c>
      <c r="K231">
        <f>IF('WA_Fn-UseC_-HR-Employee-Attriti'!E225="Human Resources",1,0)</f>
        <v>0</v>
      </c>
      <c r="L231">
        <v>3</v>
      </c>
      <c r="M231">
        <v>3</v>
      </c>
      <c r="N231">
        <f>IF('WA_Fn-UseC_-HR-Employee-Attriti'!H225="Life Sciences",1,0)</f>
        <v>1</v>
      </c>
      <c r="O231">
        <f>IF('WA_Fn-UseC_-HR-Employee-Attriti'!H225="Human Resources",1,0)</f>
        <v>0</v>
      </c>
      <c r="P231">
        <f>IF('WA_Fn-UseC_-HR-Employee-Attriti'!H225="Marketing",1,0)</f>
        <v>0</v>
      </c>
      <c r="Q231">
        <f>IF('WA_Fn-UseC_-HR-Employee-Attriti'!H225="Medical",1,0)</f>
        <v>0</v>
      </c>
      <c r="R231">
        <f>IF('WA_Fn-UseC_-HR-Employee-Attriti'!H225="Other",1,0)</f>
        <v>0</v>
      </c>
      <c r="S231">
        <f>IF('WA_Fn-UseC_-HR-Employee-Attriti'!H225="Technical Degree",1,0)</f>
        <v>0</v>
      </c>
      <c r="T231">
        <v>1</v>
      </c>
      <c r="U231">
        <v>76</v>
      </c>
      <c r="V231">
        <v>3</v>
      </c>
      <c r="W231">
        <v>3</v>
      </c>
      <c r="X231">
        <f>IF('WA_Fn-UseC_-HR-Employee-Attriti'!P225="Healthcare Representative",1,0)</f>
        <v>0</v>
      </c>
      <c r="Y231">
        <f>IF('WA_Fn-UseC_-HR-Employee-Attriti'!P225="Human Resources",1,0)</f>
        <v>0</v>
      </c>
      <c r="Z231">
        <f>IF('WA_Fn-UseC_-HR-Employee-Attriti'!P225="Laboratory Technician",1,0)</f>
        <v>0</v>
      </c>
      <c r="AA231">
        <f>IF('WA_Fn-UseC_-HR-Employee-Attriti'!P225="Manager",1,0)</f>
        <v>0</v>
      </c>
      <c r="AB231">
        <f>IF('WA_Fn-UseC_-HR-Employee-Attriti'!P225="Manufacturing Director",1,0)</f>
        <v>0</v>
      </c>
      <c r="AC231">
        <f>IF('WA_Fn-UseC_-HR-Employee-Attriti'!P225="Research Director",1,0)</f>
        <v>0</v>
      </c>
      <c r="AD231">
        <f>IF('WA_Fn-UseC_-HR-Employee-Attriti'!P225="Research Scientist",1,0)</f>
        <v>0</v>
      </c>
      <c r="AE231">
        <f>IF('WA_Fn-UseC_-HR-Employee-Attriti'!P225="Sales Executive",1,0)</f>
        <v>1</v>
      </c>
      <c r="AF231">
        <f>IF('WA_Fn-UseC_-HR-Employee-Attriti'!P225="Sales Representative",1,0)</f>
        <v>0</v>
      </c>
      <c r="AG231">
        <v>3</v>
      </c>
      <c r="AH231">
        <f>IF('WA_Fn-UseC_-HR-Employee-Attriti'!R225="Divorced",1,0)</f>
        <v>1</v>
      </c>
      <c r="AI231">
        <f>IF('WA_Fn-UseC_-HR-Employee-Attriti'!R225="Married",1,0)</f>
        <v>0</v>
      </c>
      <c r="AJ231">
        <f>IF('WA_Fn-UseC_-HR-Employee-Attriti'!R225="Single",1,0)</f>
        <v>0</v>
      </c>
      <c r="AK231">
        <v>10609</v>
      </c>
      <c r="AL231">
        <v>9647</v>
      </c>
      <c r="AM231">
        <v>0</v>
      </c>
      <c r="AN231">
        <f>IF('WA_Fn-UseC_-HR-Employee-Attriti'!W225="Yes",1,0)</f>
        <v>0</v>
      </c>
      <c r="AO231">
        <v>12</v>
      </c>
      <c r="AP231">
        <v>3</v>
      </c>
      <c r="AQ231">
        <v>3</v>
      </c>
      <c r="AR231">
        <v>2</v>
      </c>
      <c r="AS231">
        <v>17</v>
      </c>
      <c r="AT231">
        <v>6</v>
      </c>
      <c r="AU231">
        <v>2</v>
      </c>
      <c r="AV231">
        <v>16</v>
      </c>
      <c r="AW231">
        <v>10</v>
      </c>
      <c r="AX231">
        <v>5</v>
      </c>
      <c r="AY231">
        <v>13</v>
      </c>
      <c r="AZ231">
        <v>1</v>
      </c>
      <c r="BB231">
        <f>IF('WA_Fn-UseC_-HR-Employee-Attriti'!B225="Yes",1,0)</f>
        <v>0</v>
      </c>
    </row>
    <row r="232" spans="1:54" x14ac:dyDescent="0.25">
      <c r="A232">
        <v>225</v>
      </c>
      <c r="B232">
        <f>IF('WA_Fn-UseC_-HR-Employee-Attriti'!L226="Male",1,0)</f>
        <v>1</v>
      </c>
      <c r="C232">
        <f>IF('WA_Fn-UseC_-HR-Employee-Attriti'!L226="Female",1,0)</f>
        <v>0</v>
      </c>
      <c r="D232">
        <v>31</v>
      </c>
      <c r="E232">
        <f>IF('WA_Fn-UseC_-HR-Employee-Attriti'!C226="Travel_Rarely",1,0)</f>
        <v>0</v>
      </c>
      <c r="F232">
        <f>IF('WA_Fn-UseC_-HR-Employee-Attriti'!C226="Travel_Frequently",1,0)</f>
        <v>0</v>
      </c>
      <c r="G232">
        <f>IF('WA_Fn-UseC_-HR-Employee-Attriti'!C226="Non-Travel",1,0)</f>
        <v>1</v>
      </c>
      <c r="H232">
        <v>979</v>
      </c>
      <c r="I232">
        <f>IF('WA_Fn-UseC_-HR-Employee-Attriti'!E226="Sales",1,0)</f>
        <v>0</v>
      </c>
      <c r="J232">
        <f>IF('WA_Fn-UseC_-HR-Employee-Attriti'!E226="Research &amp; Development",1,0)</f>
        <v>1</v>
      </c>
      <c r="K232">
        <f>IF('WA_Fn-UseC_-HR-Employee-Attriti'!E226="Human Resources",1,0)</f>
        <v>0</v>
      </c>
      <c r="L232">
        <v>1</v>
      </c>
      <c r="M232">
        <v>4</v>
      </c>
      <c r="N232">
        <f>IF('WA_Fn-UseC_-HR-Employee-Attriti'!H226="Life Sciences",1,0)</f>
        <v>0</v>
      </c>
      <c r="O232">
        <f>IF('WA_Fn-UseC_-HR-Employee-Attriti'!H226="Human Resources",1,0)</f>
        <v>0</v>
      </c>
      <c r="P232">
        <f>IF('WA_Fn-UseC_-HR-Employee-Attriti'!H226="Marketing",1,0)</f>
        <v>0</v>
      </c>
      <c r="Q232">
        <f>IF('WA_Fn-UseC_-HR-Employee-Attriti'!H226="Medical",1,0)</f>
        <v>1</v>
      </c>
      <c r="R232">
        <f>IF('WA_Fn-UseC_-HR-Employee-Attriti'!H226="Other",1,0)</f>
        <v>0</v>
      </c>
      <c r="S232">
        <f>IF('WA_Fn-UseC_-HR-Employee-Attriti'!H226="Technical Degree",1,0)</f>
        <v>0</v>
      </c>
      <c r="T232">
        <v>3</v>
      </c>
      <c r="U232">
        <v>90</v>
      </c>
      <c r="V232">
        <v>1</v>
      </c>
      <c r="W232">
        <v>2</v>
      </c>
      <c r="X232">
        <f>IF('WA_Fn-UseC_-HR-Employee-Attriti'!P226="Healthcare Representative",1,0)</f>
        <v>0</v>
      </c>
      <c r="Y232">
        <f>IF('WA_Fn-UseC_-HR-Employee-Attriti'!P226="Human Resources",1,0)</f>
        <v>0</v>
      </c>
      <c r="Z232">
        <f>IF('WA_Fn-UseC_-HR-Employee-Attriti'!P226="Laboratory Technician",1,0)</f>
        <v>0</v>
      </c>
      <c r="AA232">
        <f>IF('WA_Fn-UseC_-HR-Employee-Attriti'!P226="Manager",1,0)</f>
        <v>0</v>
      </c>
      <c r="AB232">
        <f>IF('WA_Fn-UseC_-HR-Employee-Attriti'!P226="Manufacturing Director",1,0)</f>
        <v>1</v>
      </c>
      <c r="AC232">
        <f>IF('WA_Fn-UseC_-HR-Employee-Attriti'!P226="Research Director",1,0)</f>
        <v>0</v>
      </c>
      <c r="AD232">
        <f>IF('WA_Fn-UseC_-HR-Employee-Attriti'!P226="Research Scientist",1,0)</f>
        <v>0</v>
      </c>
      <c r="AE232">
        <f>IF('WA_Fn-UseC_-HR-Employee-Attriti'!P226="Sales Executive",1,0)</f>
        <v>0</v>
      </c>
      <c r="AF232">
        <f>IF('WA_Fn-UseC_-HR-Employee-Attriti'!P226="Sales Representative",1,0)</f>
        <v>0</v>
      </c>
      <c r="AG232">
        <v>3</v>
      </c>
      <c r="AH232">
        <f>IF('WA_Fn-UseC_-HR-Employee-Attriti'!R226="Divorced",1,0)</f>
        <v>0</v>
      </c>
      <c r="AI232">
        <f>IF('WA_Fn-UseC_-HR-Employee-Attriti'!R226="Married",1,0)</f>
        <v>1</v>
      </c>
      <c r="AJ232">
        <f>IF('WA_Fn-UseC_-HR-Employee-Attriti'!R226="Single",1,0)</f>
        <v>0</v>
      </c>
      <c r="AK232">
        <v>4345</v>
      </c>
      <c r="AL232">
        <v>4381</v>
      </c>
      <c r="AM232">
        <v>0</v>
      </c>
      <c r="AN232">
        <f>IF('WA_Fn-UseC_-HR-Employee-Attriti'!W226="Yes",1,0)</f>
        <v>0</v>
      </c>
      <c r="AO232">
        <v>12</v>
      </c>
      <c r="AP232">
        <v>3</v>
      </c>
      <c r="AQ232">
        <v>4</v>
      </c>
      <c r="AR232">
        <v>1</v>
      </c>
      <c r="AS232">
        <v>6</v>
      </c>
      <c r="AT232">
        <v>2</v>
      </c>
      <c r="AU232">
        <v>3</v>
      </c>
      <c r="AV232">
        <v>5</v>
      </c>
      <c r="AW232">
        <v>4</v>
      </c>
      <c r="AX232">
        <v>1</v>
      </c>
      <c r="AY232">
        <v>4</v>
      </c>
      <c r="AZ232">
        <v>1</v>
      </c>
      <c r="BB232">
        <f>IF('WA_Fn-UseC_-HR-Employee-Attriti'!B226="Yes",1,0)</f>
        <v>0</v>
      </c>
    </row>
    <row r="233" spans="1:54" x14ac:dyDescent="0.25">
      <c r="A233">
        <v>226</v>
      </c>
      <c r="B233">
        <f>IF('WA_Fn-UseC_-HR-Employee-Attriti'!L227="Male",1,0)</f>
        <v>1</v>
      </c>
      <c r="C233">
        <f>IF('WA_Fn-UseC_-HR-Employee-Attriti'!L227="Female",1,0)</f>
        <v>0</v>
      </c>
      <c r="D233">
        <v>59</v>
      </c>
      <c r="E233">
        <f>IF('WA_Fn-UseC_-HR-Employee-Attriti'!C227="Travel_Rarely",1,0)</f>
        <v>1</v>
      </c>
      <c r="F233">
        <f>IF('WA_Fn-UseC_-HR-Employee-Attriti'!C227="Travel_Frequently",1,0)</f>
        <v>0</v>
      </c>
      <c r="G233">
        <f>IF('WA_Fn-UseC_-HR-Employee-Attriti'!C227="Non-Travel",1,0)</f>
        <v>0</v>
      </c>
      <c r="H233">
        <v>142</v>
      </c>
      <c r="I233">
        <f>IF('WA_Fn-UseC_-HR-Employee-Attriti'!E227="Sales",1,0)</f>
        <v>0</v>
      </c>
      <c r="J233">
        <f>IF('WA_Fn-UseC_-HR-Employee-Attriti'!E227="Research &amp; Development",1,0)</f>
        <v>1</v>
      </c>
      <c r="K233">
        <f>IF('WA_Fn-UseC_-HR-Employee-Attriti'!E227="Human Resources",1,0)</f>
        <v>0</v>
      </c>
      <c r="L233">
        <v>3</v>
      </c>
      <c r="M233">
        <v>3</v>
      </c>
      <c r="N233">
        <f>IF('WA_Fn-UseC_-HR-Employee-Attriti'!H227="Life Sciences",1,0)</f>
        <v>1</v>
      </c>
      <c r="O233">
        <f>IF('WA_Fn-UseC_-HR-Employee-Attriti'!H227="Human Resources",1,0)</f>
        <v>0</v>
      </c>
      <c r="P233">
        <f>IF('WA_Fn-UseC_-HR-Employee-Attriti'!H227="Marketing",1,0)</f>
        <v>0</v>
      </c>
      <c r="Q233">
        <f>IF('WA_Fn-UseC_-HR-Employee-Attriti'!H227="Medical",1,0)</f>
        <v>0</v>
      </c>
      <c r="R233">
        <f>IF('WA_Fn-UseC_-HR-Employee-Attriti'!H227="Other",1,0)</f>
        <v>0</v>
      </c>
      <c r="S233">
        <f>IF('WA_Fn-UseC_-HR-Employee-Attriti'!H227="Technical Degree",1,0)</f>
        <v>0</v>
      </c>
      <c r="T233">
        <v>3</v>
      </c>
      <c r="U233">
        <v>70</v>
      </c>
      <c r="V233">
        <v>2</v>
      </c>
      <c r="W233">
        <v>1</v>
      </c>
      <c r="X233">
        <f>IF('WA_Fn-UseC_-HR-Employee-Attriti'!P227="Healthcare Representative",1,0)</f>
        <v>0</v>
      </c>
      <c r="Y233">
        <f>IF('WA_Fn-UseC_-HR-Employee-Attriti'!P227="Human Resources",1,0)</f>
        <v>0</v>
      </c>
      <c r="Z233">
        <f>IF('WA_Fn-UseC_-HR-Employee-Attriti'!P227="Laboratory Technician",1,0)</f>
        <v>0</v>
      </c>
      <c r="AA233">
        <f>IF('WA_Fn-UseC_-HR-Employee-Attriti'!P227="Manager",1,0)</f>
        <v>0</v>
      </c>
      <c r="AB233">
        <f>IF('WA_Fn-UseC_-HR-Employee-Attriti'!P227="Manufacturing Director",1,0)</f>
        <v>0</v>
      </c>
      <c r="AC233">
        <f>IF('WA_Fn-UseC_-HR-Employee-Attriti'!P227="Research Director",1,0)</f>
        <v>0</v>
      </c>
      <c r="AD233">
        <f>IF('WA_Fn-UseC_-HR-Employee-Attriti'!P227="Research Scientist",1,0)</f>
        <v>1</v>
      </c>
      <c r="AE233">
        <f>IF('WA_Fn-UseC_-HR-Employee-Attriti'!P227="Sales Executive",1,0)</f>
        <v>0</v>
      </c>
      <c r="AF233">
        <f>IF('WA_Fn-UseC_-HR-Employee-Attriti'!P227="Sales Representative",1,0)</f>
        <v>0</v>
      </c>
      <c r="AG233">
        <v>4</v>
      </c>
      <c r="AH233">
        <f>IF('WA_Fn-UseC_-HR-Employee-Attriti'!R227="Divorced",1,0)</f>
        <v>0</v>
      </c>
      <c r="AI233">
        <f>IF('WA_Fn-UseC_-HR-Employee-Attriti'!R227="Married",1,0)</f>
        <v>1</v>
      </c>
      <c r="AJ233">
        <f>IF('WA_Fn-UseC_-HR-Employee-Attriti'!R227="Single",1,0)</f>
        <v>0</v>
      </c>
      <c r="AK233">
        <v>2177</v>
      </c>
      <c r="AL233">
        <v>8456</v>
      </c>
      <c r="AM233">
        <v>3</v>
      </c>
      <c r="AN233">
        <f>IF('WA_Fn-UseC_-HR-Employee-Attriti'!W227="Yes",1,0)</f>
        <v>0</v>
      </c>
      <c r="AO233">
        <v>17</v>
      </c>
      <c r="AP233">
        <v>3</v>
      </c>
      <c r="AQ233">
        <v>1</v>
      </c>
      <c r="AR233">
        <v>1</v>
      </c>
      <c r="AS233">
        <v>7</v>
      </c>
      <c r="AT233">
        <v>6</v>
      </c>
      <c r="AU233">
        <v>3</v>
      </c>
      <c r="AV233">
        <v>1</v>
      </c>
      <c r="AW233">
        <v>0</v>
      </c>
      <c r="AX233">
        <v>0</v>
      </c>
      <c r="AY233">
        <v>0</v>
      </c>
      <c r="AZ233">
        <v>1</v>
      </c>
      <c r="BB233">
        <f>IF('WA_Fn-UseC_-HR-Employee-Attriti'!B227="Yes",1,0)</f>
        <v>0</v>
      </c>
    </row>
    <row r="234" spans="1:54" x14ac:dyDescent="0.25">
      <c r="A234">
        <v>227</v>
      </c>
      <c r="B234">
        <f>IF('WA_Fn-UseC_-HR-Employee-Attriti'!L228="Male",1,0)</f>
        <v>1</v>
      </c>
      <c r="C234">
        <f>IF('WA_Fn-UseC_-HR-Employee-Attriti'!L228="Female",1,0)</f>
        <v>0</v>
      </c>
      <c r="D234">
        <v>37</v>
      </c>
      <c r="E234">
        <f>IF('WA_Fn-UseC_-HR-Employee-Attriti'!C228="Travel_Rarely",1,0)</f>
        <v>0</v>
      </c>
      <c r="F234">
        <f>IF('WA_Fn-UseC_-HR-Employee-Attriti'!C228="Travel_Frequently",1,0)</f>
        <v>1</v>
      </c>
      <c r="G234">
        <f>IF('WA_Fn-UseC_-HR-Employee-Attriti'!C228="Non-Travel",1,0)</f>
        <v>0</v>
      </c>
      <c r="H234">
        <v>319</v>
      </c>
      <c r="I234">
        <f>IF('WA_Fn-UseC_-HR-Employee-Attriti'!E228="Sales",1,0)</f>
        <v>1</v>
      </c>
      <c r="J234">
        <f>IF('WA_Fn-UseC_-HR-Employee-Attriti'!E228="Research &amp; Development",1,0)</f>
        <v>0</v>
      </c>
      <c r="K234">
        <f>IF('WA_Fn-UseC_-HR-Employee-Attriti'!E228="Human Resources",1,0)</f>
        <v>0</v>
      </c>
      <c r="L234">
        <v>4</v>
      </c>
      <c r="M234">
        <v>4</v>
      </c>
      <c r="N234">
        <f>IF('WA_Fn-UseC_-HR-Employee-Attriti'!H228="Life Sciences",1,0)</f>
        <v>0</v>
      </c>
      <c r="O234">
        <f>IF('WA_Fn-UseC_-HR-Employee-Attriti'!H228="Human Resources",1,0)</f>
        <v>0</v>
      </c>
      <c r="P234">
        <f>IF('WA_Fn-UseC_-HR-Employee-Attriti'!H228="Marketing",1,0)</f>
        <v>1</v>
      </c>
      <c r="Q234">
        <f>IF('WA_Fn-UseC_-HR-Employee-Attriti'!H228="Medical",1,0)</f>
        <v>0</v>
      </c>
      <c r="R234">
        <f>IF('WA_Fn-UseC_-HR-Employee-Attriti'!H228="Other",1,0)</f>
        <v>0</v>
      </c>
      <c r="S234">
        <f>IF('WA_Fn-UseC_-HR-Employee-Attriti'!H228="Technical Degree",1,0)</f>
        <v>0</v>
      </c>
      <c r="T234">
        <v>1</v>
      </c>
      <c r="U234">
        <v>41</v>
      </c>
      <c r="V234">
        <v>3</v>
      </c>
      <c r="W234">
        <v>1</v>
      </c>
      <c r="X234">
        <f>IF('WA_Fn-UseC_-HR-Employee-Attriti'!P228="Healthcare Representative",1,0)</f>
        <v>0</v>
      </c>
      <c r="Y234">
        <f>IF('WA_Fn-UseC_-HR-Employee-Attriti'!P228="Human Resources",1,0)</f>
        <v>0</v>
      </c>
      <c r="Z234">
        <f>IF('WA_Fn-UseC_-HR-Employee-Attriti'!P228="Laboratory Technician",1,0)</f>
        <v>0</v>
      </c>
      <c r="AA234">
        <f>IF('WA_Fn-UseC_-HR-Employee-Attriti'!P228="Manager",1,0)</f>
        <v>0</v>
      </c>
      <c r="AB234">
        <f>IF('WA_Fn-UseC_-HR-Employee-Attriti'!P228="Manufacturing Director",1,0)</f>
        <v>0</v>
      </c>
      <c r="AC234">
        <f>IF('WA_Fn-UseC_-HR-Employee-Attriti'!P228="Research Director",1,0)</f>
        <v>0</v>
      </c>
      <c r="AD234">
        <f>IF('WA_Fn-UseC_-HR-Employee-Attriti'!P228="Research Scientist",1,0)</f>
        <v>0</v>
      </c>
      <c r="AE234">
        <f>IF('WA_Fn-UseC_-HR-Employee-Attriti'!P228="Sales Executive",1,0)</f>
        <v>0</v>
      </c>
      <c r="AF234">
        <f>IF('WA_Fn-UseC_-HR-Employee-Attriti'!P228="Sales Representative",1,0)</f>
        <v>1</v>
      </c>
      <c r="AG234">
        <v>4</v>
      </c>
      <c r="AH234">
        <f>IF('WA_Fn-UseC_-HR-Employee-Attriti'!R228="Divorced",1,0)</f>
        <v>1</v>
      </c>
      <c r="AI234">
        <f>IF('WA_Fn-UseC_-HR-Employee-Attriti'!R228="Married",1,0)</f>
        <v>0</v>
      </c>
      <c r="AJ234">
        <f>IF('WA_Fn-UseC_-HR-Employee-Attriti'!R228="Single",1,0)</f>
        <v>0</v>
      </c>
      <c r="AK234">
        <v>2793</v>
      </c>
      <c r="AL234">
        <v>2539</v>
      </c>
      <c r="AM234">
        <v>4</v>
      </c>
      <c r="AN234">
        <f>IF('WA_Fn-UseC_-HR-Employee-Attriti'!W228="Yes",1,0)</f>
        <v>0</v>
      </c>
      <c r="AO234">
        <v>17</v>
      </c>
      <c r="AP234">
        <v>3</v>
      </c>
      <c r="AQ234">
        <v>3</v>
      </c>
      <c r="AR234">
        <v>1</v>
      </c>
      <c r="AS234">
        <v>13</v>
      </c>
      <c r="AT234">
        <v>2</v>
      </c>
      <c r="AU234">
        <v>3</v>
      </c>
      <c r="AV234">
        <v>9</v>
      </c>
      <c r="AW234">
        <v>8</v>
      </c>
      <c r="AX234">
        <v>5</v>
      </c>
      <c r="AY234">
        <v>8</v>
      </c>
      <c r="AZ234">
        <v>1</v>
      </c>
      <c r="BB234">
        <f>IF('WA_Fn-UseC_-HR-Employee-Attriti'!B228="Yes",1,0)</f>
        <v>0</v>
      </c>
    </row>
    <row r="235" spans="1:54" x14ac:dyDescent="0.25">
      <c r="A235">
        <v>228</v>
      </c>
      <c r="B235">
        <f>IF('WA_Fn-UseC_-HR-Employee-Attriti'!L229="Male",1,0)</f>
        <v>0</v>
      </c>
      <c r="C235">
        <f>IF('WA_Fn-UseC_-HR-Employee-Attriti'!L229="Female",1,0)</f>
        <v>1</v>
      </c>
      <c r="D235">
        <v>29</v>
      </c>
      <c r="E235">
        <f>IF('WA_Fn-UseC_-HR-Employee-Attriti'!C229="Travel_Rarely",1,0)</f>
        <v>0</v>
      </c>
      <c r="F235">
        <f>IF('WA_Fn-UseC_-HR-Employee-Attriti'!C229="Travel_Frequently",1,0)</f>
        <v>1</v>
      </c>
      <c r="G235">
        <f>IF('WA_Fn-UseC_-HR-Employee-Attriti'!C229="Non-Travel",1,0)</f>
        <v>0</v>
      </c>
      <c r="H235">
        <v>1413</v>
      </c>
      <c r="I235">
        <f>IF('WA_Fn-UseC_-HR-Employee-Attriti'!E229="Sales",1,0)</f>
        <v>1</v>
      </c>
      <c r="J235">
        <f>IF('WA_Fn-UseC_-HR-Employee-Attriti'!E229="Research &amp; Development",1,0)</f>
        <v>0</v>
      </c>
      <c r="K235">
        <f>IF('WA_Fn-UseC_-HR-Employee-Attriti'!E229="Human Resources",1,0)</f>
        <v>0</v>
      </c>
      <c r="L235">
        <v>1</v>
      </c>
      <c r="M235">
        <v>1</v>
      </c>
      <c r="N235">
        <f>IF('WA_Fn-UseC_-HR-Employee-Attriti'!H229="Life Sciences",1,0)</f>
        <v>0</v>
      </c>
      <c r="O235">
        <f>IF('WA_Fn-UseC_-HR-Employee-Attriti'!H229="Human Resources",1,0)</f>
        <v>0</v>
      </c>
      <c r="P235">
        <f>IF('WA_Fn-UseC_-HR-Employee-Attriti'!H229="Marketing",1,0)</f>
        <v>0</v>
      </c>
      <c r="Q235">
        <f>IF('WA_Fn-UseC_-HR-Employee-Attriti'!H229="Medical",1,0)</f>
        <v>1</v>
      </c>
      <c r="R235">
        <f>IF('WA_Fn-UseC_-HR-Employee-Attriti'!H229="Other",1,0)</f>
        <v>0</v>
      </c>
      <c r="S235">
        <f>IF('WA_Fn-UseC_-HR-Employee-Attriti'!H229="Technical Degree",1,0)</f>
        <v>0</v>
      </c>
      <c r="T235">
        <v>2</v>
      </c>
      <c r="U235">
        <v>42</v>
      </c>
      <c r="V235">
        <v>3</v>
      </c>
      <c r="W235">
        <v>3</v>
      </c>
      <c r="X235">
        <f>IF('WA_Fn-UseC_-HR-Employee-Attriti'!P229="Healthcare Representative",1,0)</f>
        <v>0</v>
      </c>
      <c r="Y235">
        <f>IF('WA_Fn-UseC_-HR-Employee-Attriti'!P229="Human Resources",1,0)</f>
        <v>0</v>
      </c>
      <c r="Z235">
        <f>IF('WA_Fn-UseC_-HR-Employee-Attriti'!P229="Laboratory Technician",1,0)</f>
        <v>0</v>
      </c>
      <c r="AA235">
        <f>IF('WA_Fn-UseC_-HR-Employee-Attriti'!P229="Manager",1,0)</f>
        <v>0</v>
      </c>
      <c r="AB235">
        <f>IF('WA_Fn-UseC_-HR-Employee-Attriti'!P229="Manufacturing Director",1,0)</f>
        <v>0</v>
      </c>
      <c r="AC235">
        <f>IF('WA_Fn-UseC_-HR-Employee-Attriti'!P229="Research Director",1,0)</f>
        <v>0</v>
      </c>
      <c r="AD235">
        <f>IF('WA_Fn-UseC_-HR-Employee-Attriti'!P229="Research Scientist",1,0)</f>
        <v>0</v>
      </c>
      <c r="AE235">
        <f>IF('WA_Fn-UseC_-HR-Employee-Attriti'!P229="Sales Executive",1,0)</f>
        <v>1</v>
      </c>
      <c r="AF235">
        <f>IF('WA_Fn-UseC_-HR-Employee-Attriti'!P229="Sales Representative",1,0)</f>
        <v>0</v>
      </c>
      <c r="AG235">
        <v>4</v>
      </c>
      <c r="AH235">
        <f>IF('WA_Fn-UseC_-HR-Employee-Attriti'!R229="Divorced",1,0)</f>
        <v>0</v>
      </c>
      <c r="AI235">
        <f>IF('WA_Fn-UseC_-HR-Employee-Attriti'!R229="Married",1,0)</f>
        <v>1</v>
      </c>
      <c r="AJ235">
        <f>IF('WA_Fn-UseC_-HR-Employee-Attriti'!R229="Single",1,0)</f>
        <v>0</v>
      </c>
      <c r="AK235">
        <v>7918</v>
      </c>
      <c r="AL235">
        <v>6599</v>
      </c>
      <c r="AM235">
        <v>1</v>
      </c>
      <c r="AN235">
        <f>IF('WA_Fn-UseC_-HR-Employee-Attriti'!W229="Yes",1,0)</f>
        <v>0</v>
      </c>
      <c r="AO235">
        <v>14</v>
      </c>
      <c r="AP235">
        <v>3</v>
      </c>
      <c r="AQ235">
        <v>4</v>
      </c>
      <c r="AR235">
        <v>1</v>
      </c>
      <c r="AS235">
        <v>11</v>
      </c>
      <c r="AT235">
        <v>5</v>
      </c>
      <c r="AU235">
        <v>3</v>
      </c>
      <c r="AV235">
        <v>11</v>
      </c>
      <c r="AW235">
        <v>10</v>
      </c>
      <c r="AX235">
        <v>4</v>
      </c>
      <c r="AY235">
        <v>1</v>
      </c>
      <c r="AZ235">
        <v>1</v>
      </c>
      <c r="BB235">
        <f>IF('WA_Fn-UseC_-HR-Employee-Attriti'!B229="Yes",1,0)</f>
        <v>0</v>
      </c>
    </row>
    <row r="236" spans="1:54" x14ac:dyDescent="0.25">
      <c r="A236">
        <v>229</v>
      </c>
      <c r="B236">
        <f>IF('WA_Fn-UseC_-HR-Employee-Attriti'!L230="Male",1,0)</f>
        <v>0</v>
      </c>
      <c r="C236">
        <f>IF('WA_Fn-UseC_-HR-Employee-Attriti'!L230="Female",1,0)</f>
        <v>1</v>
      </c>
      <c r="D236">
        <v>35</v>
      </c>
      <c r="E236">
        <f>IF('WA_Fn-UseC_-HR-Employee-Attriti'!C230="Travel_Rarely",1,0)</f>
        <v>0</v>
      </c>
      <c r="F236">
        <f>IF('WA_Fn-UseC_-HR-Employee-Attriti'!C230="Travel_Frequently",1,0)</f>
        <v>1</v>
      </c>
      <c r="G236">
        <f>IF('WA_Fn-UseC_-HR-Employee-Attriti'!C230="Non-Travel",1,0)</f>
        <v>0</v>
      </c>
      <c r="H236">
        <v>944</v>
      </c>
      <c r="I236">
        <f>IF('WA_Fn-UseC_-HR-Employee-Attriti'!E230="Sales",1,0)</f>
        <v>1</v>
      </c>
      <c r="J236">
        <f>IF('WA_Fn-UseC_-HR-Employee-Attriti'!E230="Research &amp; Development",1,0)</f>
        <v>0</v>
      </c>
      <c r="K236">
        <f>IF('WA_Fn-UseC_-HR-Employee-Attriti'!E230="Human Resources",1,0)</f>
        <v>0</v>
      </c>
      <c r="L236">
        <v>1</v>
      </c>
      <c r="M236">
        <v>3</v>
      </c>
      <c r="N236">
        <f>IF('WA_Fn-UseC_-HR-Employee-Attriti'!H230="Life Sciences",1,0)</f>
        <v>0</v>
      </c>
      <c r="O236">
        <f>IF('WA_Fn-UseC_-HR-Employee-Attriti'!H230="Human Resources",1,0)</f>
        <v>0</v>
      </c>
      <c r="P236">
        <f>IF('WA_Fn-UseC_-HR-Employee-Attriti'!H230="Marketing",1,0)</f>
        <v>1</v>
      </c>
      <c r="Q236">
        <f>IF('WA_Fn-UseC_-HR-Employee-Attriti'!H230="Medical",1,0)</f>
        <v>0</v>
      </c>
      <c r="R236">
        <f>IF('WA_Fn-UseC_-HR-Employee-Attriti'!H230="Other",1,0)</f>
        <v>0</v>
      </c>
      <c r="S236">
        <f>IF('WA_Fn-UseC_-HR-Employee-Attriti'!H230="Technical Degree",1,0)</f>
        <v>0</v>
      </c>
      <c r="T236">
        <v>3</v>
      </c>
      <c r="U236">
        <v>92</v>
      </c>
      <c r="V236">
        <v>3</v>
      </c>
      <c r="W236">
        <v>3</v>
      </c>
      <c r="X236">
        <f>IF('WA_Fn-UseC_-HR-Employee-Attriti'!P230="Healthcare Representative",1,0)</f>
        <v>0</v>
      </c>
      <c r="Y236">
        <f>IF('WA_Fn-UseC_-HR-Employee-Attriti'!P230="Human Resources",1,0)</f>
        <v>0</v>
      </c>
      <c r="Z236">
        <f>IF('WA_Fn-UseC_-HR-Employee-Attriti'!P230="Laboratory Technician",1,0)</f>
        <v>0</v>
      </c>
      <c r="AA236">
        <f>IF('WA_Fn-UseC_-HR-Employee-Attriti'!P230="Manager",1,0)</f>
        <v>0</v>
      </c>
      <c r="AB236">
        <f>IF('WA_Fn-UseC_-HR-Employee-Attriti'!P230="Manufacturing Director",1,0)</f>
        <v>0</v>
      </c>
      <c r="AC236">
        <f>IF('WA_Fn-UseC_-HR-Employee-Attriti'!P230="Research Director",1,0)</f>
        <v>0</v>
      </c>
      <c r="AD236">
        <f>IF('WA_Fn-UseC_-HR-Employee-Attriti'!P230="Research Scientist",1,0)</f>
        <v>0</v>
      </c>
      <c r="AE236">
        <f>IF('WA_Fn-UseC_-HR-Employee-Attriti'!P230="Sales Executive",1,0)</f>
        <v>1</v>
      </c>
      <c r="AF236">
        <f>IF('WA_Fn-UseC_-HR-Employee-Attriti'!P230="Sales Representative",1,0)</f>
        <v>0</v>
      </c>
      <c r="AG236">
        <v>3</v>
      </c>
      <c r="AH236">
        <f>IF('WA_Fn-UseC_-HR-Employee-Attriti'!R230="Divorced",1,0)</f>
        <v>0</v>
      </c>
      <c r="AI236">
        <f>IF('WA_Fn-UseC_-HR-Employee-Attriti'!R230="Married",1,0)</f>
        <v>0</v>
      </c>
      <c r="AJ236">
        <f>IF('WA_Fn-UseC_-HR-Employee-Attriti'!R230="Single",1,0)</f>
        <v>1</v>
      </c>
      <c r="AK236">
        <v>8789</v>
      </c>
      <c r="AL236">
        <v>9096</v>
      </c>
      <c r="AM236">
        <v>1</v>
      </c>
      <c r="AN236">
        <f>IF('WA_Fn-UseC_-HR-Employee-Attriti'!W230="Yes",1,0)</f>
        <v>0</v>
      </c>
      <c r="AO236">
        <v>14</v>
      </c>
      <c r="AP236">
        <v>3</v>
      </c>
      <c r="AQ236">
        <v>1</v>
      </c>
      <c r="AR236">
        <v>0</v>
      </c>
      <c r="AS236">
        <v>10</v>
      </c>
      <c r="AT236">
        <v>3</v>
      </c>
      <c r="AU236">
        <v>4</v>
      </c>
      <c r="AV236">
        <v>10</v>
      </c>
      <c r="AW236">
        <v>7</v>
      </c>
      <c r="AX236">
        <v>0</v>
      </c>
      <c r="AY236">
        <v>8</v>
      </c>
      <c r="AZ236">
        <v>1</v>
      </c>
      <c r="BB236">
        <f>IF('WA_Fn-UseC_-HR-Employee-Attriti'!B230="Yes",1,0)</f>
        <v>0</v>
      </c>
    </row>
    <row r="237" spans="1:54" x14ac:dyDescent="0.25">
      <c r="A237">
        <v>230</v>
      </c>
      <c r="B237">
        <f>IF('WA_Fn-UseC_-HR-Employee-Attriti'!L231="Male",1,0)</f>
        <v>1</v>
      </c>
      <c r="C237">
        <f>IF('WA_Fn-UseC_-HR-Employee-Attriti'!L231="Female",1,0)</f>
        <v>0</v>
      </c>
      <c r="D237">
        <v>29</v>
      </c>
      <c r="E237">
        <f>IF('WA_Fn-UseC_-HR-Employee-Attriti'!C231="Travel_Rarely",1,0)</f>
        <v>1</v>
      </c>
      <c r="F237">
        <f>IF('WA_Fn-UseC_-HR-Employee-Attriti'!C231="Travel_Frequently",1,0)</f>
        <v>0</v>
      </c>
      <c r="G237">
        <f>IF('WA_Fn-UseC_-HR-Employee-Attriti'!C231="Non-Travel",1,0)</f>
        <v>0</v>
      </c>
      <c r="H237">
        <v>896</v>
      </c>
      <c r="I237">
        <f>IF('WA_Fn-UseC_-HR-Employee-Attriti'!E231="Sales",1,0)</f>
        <v>0</v>
      </c>
      <c r="J237">
        <f>IF('WA_Fn-UseC_-HR-Employee-Attriti'!E231="Research &amp; Development",1,0)</f>
        <v>1</v>
      </c>
      <c r="K237">
        <f>IF('WA_Fn-UseC_-HR-Employee-Attriti'!E231="Human Resources",1,0)</f>
        <v>0</v>
      </c>
      <c r="L237">
        <v>18</v>
      </c>
      <c r="M237">
        <v>1</v>
      </c>
      <c r="N237">
        <f>IF('WA_Fn-UseC_-HR-Employee-Attriti'!H231="Life Sciences",1,0)</f>
        <v>0</v>
      </c>
      <c r="O237">
        <f>IF('WA_Fn-UseC_-HR-Employee-Attriti'!H231="Human Resources",1,0)</f>
        <v>0</v>
      </c>
      <c r="P237">
        <f>IF('WA_Fn-UseC_-HR-Employee-Attriti'!H231="Marketing",1,0)</f>
        <v>0</v>
      </c>
      <c r="Q237">
        <f>IF('WA_Fn-UseC_-HR-Employee-Attriti'!H231="Medical",1,0)</f>
        <v>1</v>
      </c>
      <c r="R237">
        <f>IF('WA_Fn-UseC_-HR-Employee-Attriti'!H231="Other",1,0)</f>
        <v>0</v>
      </c>
      <c r="S237">
        <f>IF('WA_Fn-UseC_-HR-Employee-Attriti'!H231="Technical Degree",1,0)</f>
        <v>0</v>
      </c>
      <c r="T237">
        <v>3</v>
      </c>
      <c r="U237">
        <v>86</v>
      </c>
      <c r="V237">
        <v>2</v>
      </c>
      <c r="W237">
        <v>1</v>
      </c>
      <c r="X237">
        <f>IF('WA_Fn-UseC_-HR-Employee-Attriti'!P231="Healthcare Representative",1,0)</f>
        <v>0</v>
      </c>
      <c r="Y237">
        <f>IF('WA_Fn-UseC_-HR-Employee-Attriti'!P231="Human Resources",1,0)</f>
        <v>0</v>
      </c>
      <c r="Z237">
        <f>IF('WA_Fn-UseC_-HR-Employee-Attriti'!P231="Laboratory Technician",1,0)</f>
        <v>0</v>
      </c>
      <c r="AA237">
        <f>IF('WA_Fn-UseC_-HR-Employee-Attriti'!P231="Manager",1,0)</f>
        <v>0</v>
      </c>
      <c r="AB237">
        <f>IF('WA_Fn-UseC_-HR-Employee-Attriti'!P231="Manufacturing Director",1,0)</f>
        <v>0</v>
      </c>
      <c r="AC237">
        <f>IF('WA_Fn-UseC_-HR-Employee-Attriti'!P231="Research Director",1,0)</f>
        <v>0</v>
      </c>
      <c r="AD237">
        <f>IF('WA_Fn-UseC_-HR-Employee-Attriti'!P231="Research Scientist",1,0)</f>
        <v>1</v>
      </c>
      <c r="AE237">
        <f>IF('WA_Fn-UseC_-HR-Employee-Attriti'!P231="Sales Executive",1,0)</f>
        <v>0</v>
      </c>
      <c r="AF237">
        <f>IF('WA_Fn-UseC_-HR-Employee-Attriti'!P231="Sales Representative",1,0)</f>
        <v>0</v>
      </c>
      <c r="AG237">
        <v>4</v>
      </c>
      <c r="AH237">
        <f>IF('WA_Fn-UseC_-HR-Employee-Attriti'!R231="Divorced",1,0)</f>
        <v>0</v>
      </c>
      <c r="AI237">
        <f>IF('WA_Fn-UseC_-HR-Employee-Attriti'!R231="Married",1,0)</f>
        <v>0</v>
      </c>
      <c r="AJ237">
        <f>IF('WA_Fn-UseC_-HR-Employee-Attriti'!R231="Single",1,0)</f>
        <v>1</v>
      </c>
      <c r="AK237">
        <v>2389</v>
      </c>
      <c r="AL237">
        <v>14961</v>
      </c>
      <c r="AM237">
        <v>1</v>
      </c>
      <c r="AN237">
        <f>IF('WA_Fn-UseC_-HR-Employee-Attriti'!W231="Yes",1,0)</f>
        <v>1</v>
      </c>
      <c r="AO237">
        <v>13</v>
      </c>
      <c r="AP237">
        <v>3</v>
      </c>
      <c r="AQ237">
        <v>3</v>
      </c>
      <c r="AR237">
        <v>0</v>
      </c>
      <c r="AS237">
        <v>4</v>
      </c>
      <c r="AT237">
        <v>3</v>
      </c>
      <c r="AU237">
        <v>2</v>
      </c>
      <c r="AV237">
        <v>4</v>
      </c>
      <c r="AW237">
        <v>3</v>
      </c>
      <c r="AX237">
        <v>0</v>
      </c>
      <c r="AY237">
        <v>1</v>
      </c>
      <c r="AZ237">
        <v>1</v>
      </c>
      <c r="BB237">
        <f>IF('WA_Fn-UseC_-HR-Employee-Attriti'!B231="Yes",1,0)</f>
        <v>1</v>
      </c>
    </row>
    <row r="238" spans="1:54" x14ac:dyDescent="0.25">
      <c r="A238">
        <v>231</v>
      </c>
      <c r="B238">
        <f>IF('WA_Fn-UseC_-HR-Employee-Attriti'!L232="Male",1,0)</f>
        <v>0</v>
      </c>
      <c r="C238">
        <f>IF('WA_Fn-UseC_-HR-Employee-Attriti'!L232="Female",1,0)</f>
        <v>1</v>
      </c>
      <c r="D238">
        <v>52</v>
      </c>
      <c r="E238">
        <f>IF('WA_Fn-UseC_-HR-Employee-Attriti'!C232="Travel_Rarely",1,0)</f>
        <v>1</v>
      </c>
      <c r="F238">
        <f>IF('WA_Fn-UseC_-HR-Employee-Attriti'!C232="Travel_Frequently",1,0)</f>
        <v>0</v>
      </c>
      <c r="G238">
        <f>IF('WA_Fn-UseC_-HR-Employee-Attriti'!C232="Non-Travel",1,0)</f>
        <v>0</v>
      </c>
      <c r="H238">
        <v>1323</v>
      </c>
      <c r="I238">
        <f>IF('WA_Fn-UseC_-HR-Employee-Attriti'!E232="Sales",1,0)</f>
        <v>0</v>
      </c>
      <c r="J238">
        <f>IF('WA_Fn-UseC_-HR-Employee-Attriti'!E232="Research &amp; Development",1,0)</f>
        <v>1</v>
      </c>
      <c r="K238">
        <f>IF('WA_Fn-UseC_-HR-Employee-Attriti'!E232="Human Resources",1,0)</f>
        <v>0</v>
      </c>
      <c r="L238">
        <v>2</v>
      </c>
      <c r="M238">
        <v>3</v>
      </c>
      <c r="N238">
        <f>IF('WA_Fn-UseC_-HR-Employee-Attriti'!H232="Life Sciences",1,0)</f>
        <v>1</v>
      </c>
      <c r="O238">
        <f>IF('WA_Fn-UseC_-HR-Employee-Attriti'!H232="Human Resources",1,0)</f>
        <v>0</v>
      </c>
      <c r="P238">
        <f>IF('WA_Fn-UseC_-HR-Employee-Attriti'!H232="Marketing",1,0)</f>
        <v>0</v>
      </c>
      <c r="Q238">
        <f>IF('WA_Fn-UseC_-HR-Employee-Attriti'!H232="Medical",1,0)</f>
        <v>0</v>
      </c>
      <c r="R238">
        <f>IF('WA_Fn-UseC_-HR-Employee-Attriti'!H232="Other",1,0)</f>
        <v>0</v>
      </c>
      <c r="S238">
        <f>IF('WA_Fn-UseC_-HR-Employee-Attriti'!H232="Technical Degree",1,0)</f>
        <v>0</v>
      </c>
      <c r="T238">
        <v>3</v>
      </c>
      <c r="U238">
        <v>89</v>
      </c>
      <c r="V238">
        <v>2</v>
      </c>
      <c r="W238">
        <v>1</v>
      </c>
      <c r="X238">
        <f>IF('WA_Fn-UseC_-HR-Employee-Attriti'!P232="Healthcare Representative",1,0)</f>
        <v>0</v>
      </c>
      <c r="Y238">
        <f>IF('WA_Fn-UseC_-HR-Employee-Attriti'!P232="Human Resources",1,0)</f>
        <v>0</v>
      </c>
      <c r="Z238">
        <f>IF('WA_Fn-UseC_-HR-Employee-Attriti'!P232="Laboratory Technician",1,0)</f>
        <v>1</v>
      </c>
      <c r="AA238">
        <f>IF('WA_Fn-UseC_-HR-Employee-Attriti'!P232="Manager",1,0)</f>
        <v>0</v>
      </c>
      <c r="AB238">
        <f>IF('WA_Fn-UseC_-HR-Employee-Attriti'!P232="Manufacturing Director",1,0)</f>
        <v>0</v>
      </c>
      <c r="AC238">
        <f>IF('WA_Fn-UseC_-HR-Employee-Attriti'!P232="Research Director",1,0)</f>
        <v>0</v>
      </c>
      <c r="AD238">
        <f>IF('WA_Fn-UseC_-HR-Employee-Attriti'!P232="Research Scientist",1,0)</f>
        <v>0</v>
      </c>
      <c r="AE238">
        <f>IF('WA_Fn-UseC_-HR-Employee-Attriti'!P232="Sales Executive",1,0)</f>
        <v>0</v>
      </c>
      <c r="AF238">
        <f>IF('WA_Fn-UseC_-HR-Employee-Attriti'!P232="Sales Representative",1,0)</f>
        <v>0</v>
      </c>
      <c r="AG238">
        <v>4</v>
      </c>
      <c r="AH238">
        <f>IF('WA_Fn-UseC_-HR-Employee-Attriti'!R232="Divorced",1,0)</f>
        <v>0</v>
      </c>
      <c r="AI238">
        <f>IF('WA_Fn-UseC_-HR-Employee-Attriti'!R232="Married",1,0)</f>
        <v>0</v>
      </c>
      <c r="AJ238">
        <f>IF('WA_Fn-UseC_-HR-Employee-Attriti'!R232="Single",1,0)</f>
        <v>1</v>
      </c>
      <c r="AK238">
        <v>3212</v>
      </c>
      <c r="AL238">
        <v>3300</v>
      </c>
      <c r="AM238">
        <v>7</v>
      </c>
      <c r="AN238">
        <f>IF('WA_Fn-UseC_-HR-Employee-Attriti'!W232="Yes",1,0)</f>
        <v>0</v>
      </c>
      <c r="AO238">
        <v>15</v>
      </c>
      <c r="AP238">
        <v>3</v>
      </c>
      <c r="AQ238">
        <v>2</v>
      </c>
      <c r="AR238">
        <v>0</v>
      </c>
      <c r="AS238">
        <v>6</v>
      </c>
      <c r="AT238">
        <v>3</v>
      </c>
      <c r="AU238">
        <v>2</v>
      </c>
      <c r="AV238">
        <v>2</v>
      </c>
      <c r="AW238">
        <v>2</v>
      </c>
      <c r="AX238">
        <v>2</v>
      </c>
      <c r="AY238">
        <v>2</v>
      </c>
      <c r="AZ238">
        <v>1</v>
      </c>
      <c r="BB238">
        <f>IF('WA_Fn-UseC_-HR-Employee-Attriti'!B232="Yes",1,0)</f>
        <v>0</v>
      </c>
    </row>
    <row r="239" spans="1:54" x14ac:dyDescent="0.25">
      <c r="A239">
        <v>232</v>
      </c>
      <c r="B239">
        <f>IF('WA_Fn-UseC_-HR-Employee-Attriti'!L233="Male",1,0)</f>
        <v>1</v>
      </c>
      <c r="C239">
        <f>IF('WA_Fn-UseC_-HR-Employee-Attriti'!L233="Female",1,0)</f>
        <v>0</v>
      </c>
      <c r="D239">
        <v>42</v>
      </c>
      <c r="E239">
        <f>IF('WA_Fn-UseC_-HR-Employee-Attriti'!C233="Travel_Rarely",1,0)</f>
        <v>1</v>
      </c>
      <c r="F239">
        <f>IF('WA_Fn-UseC_-HR-Employee-Attriti'!C233="Travel_Frequently",1,0)</f>
        <v>0</v>
      </c>
      <c r="G239">
        <f>IF('WA_Fn-UseC_-HR-Employee-Attriti'!C233="Non-Travel",1,0)</f>
        <v>0</v>
      </c>
      <c r="H239">
        <v>532</v>
      </c>
      <c r="I239">
        <f>IF('WA_Fn-UseC_-HR-Employee-Attriti'!E233="Sales",1,0)</f>
        <v>0</v>
      </c>
      <c r="J239">
        <f>IF('WA_Fn-UseC_-HR-Employee-Attriti'!E233="Research &amp; Development",1,0)</f>
        <v>1</v>
      </c>
      <c r="K239">
        <f>IF('WA_Fn-UseC_-HR-Employee-Attriti'!E233="Human Resources",1,0)</f>
        <v>0</v>
      </c>
      <c r="L239">
        <v>4</v>
      </c>
      <c r="M239">
        <v>2</v>
      </c>
      <c r="N239">
        <f>IF('WA_Fn-UseC_-HR-Employee-Attriti'!H233="Life Sciences",1,0)</f>
        <v>0</v>
      </c>
      <c r="O239">
        <f>IF('WA_Fn-UseC_-HR-Employee-Attriti'!H233="Human Resources",1,0)</f>
        <v>0</v>
      </c>
      <c r="P239">
        <f>IF('WA_Fn-UseC_-HR-Employee-Attriti'!H233="Marketing",1,0)</f>
        <v>0</v>
      </c>
      <c r="Q239">
        <f>IF('WA_Fn-UseC_-HR-Employee-Attriti'!H233="Medical",1,0)</f>
        <v>0</v>
      </c>
      <c r="R239">
        <f>IF('WA_Fn-UseC_-HR-Employee-Attriti'!H233="Other",1,0)</f>
        <v>0</v>
      </c>
      <c r="S239">
        <f>IF('WA_Fn-UseC_-HR-Employee-Attriti'!H233="Technical Degree",1,0)</f>
        <v>1</v>
      </c>
      <c r="T239">
        <v>3</v>
      </c>
      <c r="U239">
        <v>58</v>
      </c>
      <c r="V239">
        <v>3</v>
      </c>
      <c r="W239">
        <v>5</v>
      </c>
      <c r="X239">
        <f>IF('WA_Fn-UseC_-HR-Employee-Attriti'!P233="Healthcare Representative",1,0)</f>
        <v>0</v>
      </c>
      <c r="Y239">
        <f>IF('WA_Fn-UseC_-HR-Employee-Attriti'!P233="Human Resources",1,0)</f>
        <v>0</v>
      </c>
      <c r="Z239">
        <f>IF('WA_Fn-UseC_-HR-Employee-Attriti'!P233="Laboratory Technician",1,0)</f>
        <v>0</v>
      </c>
      <c r="AA239">
        <f>IF('WA_Fn-UseC_-HR-Employee-Attriti'!P233="Manager",1,0)</f>
        <v>1</v>
      </c>
      <c r="AB239">
        <f>IF('WA_Fn-UseC_-HR-Employee-Attriti'!P233="Manufacturing Director",1,0)</f>
        <v>0</v>
      </c>
      <c r="AC239">
        <f>IF('WA_Fn-UseC_-HR-Employee-Attriti'!P233="Research Director",1,0)</f>
        <v>0</v>
      </c>
      <c r="AD239">
        <f>IF('WA_Fn-UseC_-HR-Employee-Attriti'!P233="Research Scientist",1,0)</f>
        <v>0</v>
      </c>
      <c r="AE239">
        <f>IF('WA_Fn-UseC_-HR-Employee-Attriti'!P233="Sales Executive",1,0)</f>
        <v>0</v>
      </c>
      <c r="AF239">
        <f>IF('WA_Fn-UseC_-HR-Employee-Attriti'!P233="Sales Representative",1,0)</f>
        <v>0</v>
      </c>
      <c r="AG239">
        <v>4</v>
      </c>
      <c r="AH239">
        <f>IF('WA_Fn-UseC_-HR-Employee-Attriti'!R233="Divorced",1,0)</f>
        <v>0</v>
      </c>
      <c r="AI239">
        <f>IF('WA_Fn-UseC_-HR-Employee-Attriti'!R233="Married",1,0)</f>
        <v>1</v>
      </c>
      <c r="AJ239">
        <f>IF('WA_Fn-UseC_-HR-Employee-Attriti'!R233="Single",1,0)</f>
        <v>0</v>
      </c>
      <c r="AK239">
        <v>19232</v>
      </c>
      <c r="AL239">
        <v>4933</v>
      </c>
      <c r="AM239">
        <v>1</v>
      </c>
      <c r="AN239">
        <f>IF('WA_Fn-UseC_-HR-Employee-Attriti'!W233="Yes",1,0)</f>
        <v>0</v>
      </c>
      <c r="AO239">
        <v>11</v>
      </c>
      <c r="AP239">
        <v>3</v>
      </c>
      <c r="AQ239">
        <v>4</v>
      </c>
      <c r="AR239">
        <v>0</v>
      </c>
      <c r="AS239">
        <v>22</v>
      </c>
      <c r="AT239">
        <v>3</v>
      </c>
      <c r="AU239">
        <v>3</v>
      </c>
      <c r="AV239">
        <v>22</v>
      </c>
      <c r="AW239">
        <v>17</v>
      </c>
      <c r="AX239">
        <v>11</v>
      </c>
      <c r="AY239">
        <v>15</v>
      </c>
      <c r="AZ239">
        <v>1</v>
      </c>
      <c r="BB239">
        <f>IF('WA_Fn-UseC_-HR-Employee-Attriti'!B233="Yes",1,0)</f>
        <v>0</v>
      </c>
    </row>
    <row r="240" spans="1:54" x14ac:dyDescent="0.25">
      <c r="A240">
        <v>233</v>
      </c>
      <c r="B240">
        <f>IF('WA_Fn-UseC_-HR-Employee-Attriti'!L234="Male",1,0)</f>
        <v>1</v>
      </c>
      <c r="C240">
        <f>IF('WA_Fn-UseC_-HR-Employee-Attriti'!L234="Female",1,0)</f>
        <v>0</v>
      </c>
      <c r="D240">
        <v>59</v>
      </c>
      <c r="E240">
        <f>IF('WA_Fn-UseC_-HR-Employee-Attriti'!C234="Travel_Rarely",1,0)</f>
        <v>1</v>
      </c>
      <c r="F240">
        <f>IF('WA_Fn-UseC_-HR-Employee-Attriti'!C234="Travel_Frequently",1,0)</f>
        <v>0</v>
      </c>
      <c r="G240">
        <f>IF('WA_Fn-UseC_-HR-Employee-Attriti'!C234="Non-Travel",1,0)</f>
        <v>0</v>
      </c>
      <c r="H240">
        <v>818</v>
      </c>
      <c r="I240">
        <f>IF('WA_Fn-UseC_-HR-Employee-Attriti'!E234="Sales",1,0)</f>
        <v>0</v>
      </c>
      <c r="J240">
        <f>IF('WA_Fn-UseC_-HR-Employee-Attriti'!E234="Research &amp; Development",1,0)</f>
        <v>0</v>
      </c>
      <c r="K240">
        <f>IF('WA_Fn-UseC_-HR-Employee-Attriti'!E234="Human Resources",1,0)</f>
        <v>1</v>
      </c>
      <c r="L240">
        <v>6</v>
      </c>
      <c r="M240">
        <v>2</v>
      </c>
      <c r="N240">
        <f>IF('WA_Fn-UseC_-HR-Employee-Attriti'!H234="Life Sciences",1,0)</f>
        <v>0</v>
      </c>
      <c r="O240">
        <f>IF('WA_Fn-UseC_-HR-Employee-Attriti'!H234="Human Resources",1,0)</f>
        <v>0</v>
      </c>
      <c r="P240">
        <f>IF('WA_Fn-UseC_-HR-Employee-Attriti'!H234="Marketing",1,0)</f>
        <v>0</v>
      </c>
      <c r="Q240">
        <f>IF('WA_Fn-UseC_-HR-Employee-Attriti'!H234="Medical",1,0)</f>
        <v>1</v>
      </c>
      <c r="R240">
        <f>IF('WA_Fn-UseC_-HR-Employee-Attriti'!H234="Other",1,0)</f>
        <v>0</v>
      </c>
      <c r="S240">
        <f>IF('WA_Fn-UseC_-HR-Employee-Attriti'!H234="Technical Degree",1,0)</f>
        <v>0</v>
      </c>
      <c r="T240">
        <v>2</v>
      </c>
      <c r="U240">
        <v>52</v>
      </c>
      <c r="V240">
        <v>3</v>
      </c>
      <c r="W240">
        <v>1</v>
      </c>
      <c r="X240">
        <f>IF('WA_Fn-UseC_-HR-Employee-Attriti'!P234="Healthcare Representative",1,0)</f>
        <v>0</v>
      </c>
      <c r="Y240">
        <f>IF('WA_Fn-UseC_-HR-Employee-Attriti'!P234="Human Resources",1,0)</f>
        <v>1</v>
      </c>
      <c r="Z240">
        <f>IF('WA_Fn-UseC_-HR-Employee-Attriti'!P234="Laboratory Technician",1,0)</f>
        <v>0</v>
      </c>
      <c r="AA240">
        <f>IF('WA_Fn-UseC_-HR-Employee-Attriti'!P234="Manager",1,0)</f>
        <v>0</v>
      </c>
      <c r="AB240">
        <f>IF('WA_Fn-UseC_-HR-Employee-Attriti'!P234="Manufacturing Director",1,0)</f>
        <v>0</v>
      </c>
      <c r="AC240">
        <f>IF('WA_Fn-UseC_-HR-Employee-Attriti'!P234="Research Director",1,0)</f>
        <v>0</v>
      </c>
      <c r="AD240">
        <f>IF('WA_Fn-UseC_-HR-Employee-Attriti'!P234="Research Scientist",1,0)</f>
        <v>0</v>
      </c>
      <c r="AE240">
        <f>IF('WA_Fn-UseC_-HR-Employee-Attriti'!P234="Sales Executive",1,0)</f>
        <v>0</v>
      </c>
      <c r="AF240">
        <f>IF('WA_Fn-UseC_-HR-Employee-Attriti'!P234="Sales Representative",1,0)</f>
        <v>0</v>
      </c>
      <c r="AG240">
        <v>3</v>
      </c>
      <c r="AH240">
        <f>IF('WA_Fn-UseC_-HR-Employee-Attriti'!R234="Divorced",1,0)</f>
        <v>0</v>
      </c>
      <c r="AI240">
        <f>IF('WA_Fn-UseC_-HR-Employee-Attriti'!R234="Married",1,0)</f>
        <v>1</v>
      </c>
      <c r="AJ240">
        <f>IF('WA_Fn-UseC_-HR-Employee-Attriti'!R234="Single",1,0)</f>
        <v>0</v>
      </c>
      <c r="AK240">
        <v>2267</v>
      </c>
      <c r="AL240">
        <v>25657</v>
      </c>
      <c r="AM240">
        <v>8</v>
      </c>
      <c r="AN240">
        <f>IF('WA_Fn-UseC_-HR-Employee-Attriti'!W234="Yes",1,0)</f>
        <v>0</v>
      </c>
      <c r="AO240">
        <v>17</v>
      </c>
      <c r="AP240">
        <v>3</v>
      </c>
      <c r="AQ240">
        <v>4</v>
      </c>
      <c r="AR240">
        <v>0</v>
      </c>
      <c r="AS240">
        <v>7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1</v>
      </c>
      <c r="BB240">
        <f>IF('WA_Fn-UseC_-HR-Employee-Attriti'!B234="Yes",1,0)</f>
        <v>0</v>
      </c>
    </row>
    <row r="241" spans="1:54" x14ac:dyDescent="0.25">
      <c r="A241">
        <v>234</v>
      </c>
      <c r="B241">
        <f>IF('WA_Fn-UseC_-HR-Employee-Attriti'!L235="Male",1,0)</f>
        <v>0</v>
      </c>
      <c r="C241">
        <f>IF('WA_Fn-UseC_-HR-Employee-Attriti'!L235="Female",1,0)</f>
        <v>1</v>
      </c>
      <c r="D241">
        <v>50</v>
      </c>
      <c r="E241">
        <f>IF('WA_Fn-UseC_-HR-Employee-Attriti'!C235="Travel_Rarely",1,0)</f>
        <v>1</v>
      </c>
      <c r="F241">
        <f>IF('WA_Fn-UseC_-HR-Employee-Attriti'!C235="Travel_Frequently",1,0)</f>
        <v>0</v>
      </c>
      <c r="G241">
        <f>IF('WA_Fn-UseC_-HR-Employee-Attriti'!C235="Non-Travel",1,0)</f>
        <v>0</v>
      </c>
      <c r="H241">
        <v>854</v>
      </c>
      <c r="I241">
        <f>IF('WA_Fn-UseC_-HR-Employee-Attriti'!E235="Sales",1,0)</f>
        <v>1</v>
      </c>
      <c r="J241">
        <f>IF('WA_Fn-UseC_-HR-Employee-Attriti'!E235="Research &amp; Development",1,0)</f>
        <v>0</v>
      </c>
      <c r="K241">
        <f>IF('WA_Fn-UseC_-HR-Employee-Attriti'!E235="Human Resources",1,0)</f>
        <v>0</v>
      </c>
      <c r="L241">
        <v>1</v>
      </c>
      <c r="M241">
        <v>4</v>
      </c>
      <c r="N241">
        <f>IF('WA_Fn-UseC_-HR-Employee-Attriti'!H235="Life Sciences",1,0)</f>
        <v>0</v>
      </c>
      <c r="O241">
        <f>IF('WA_Fn-UseC_-HR-Employee-Attriti'!H235="Human Resources",1,0)</f>
        <v>0</v>
      </c>
      <c r="P241">
        <f>IF('WA_Fn-UseC_-HR-Employee-Attriti'!H235="Marketing",1,0)</f>
        <v>0</v>
      </c>
      <c r="Q241">
        <f>IF('WA_Fn-UseC_-HR-Employee-Attriti'!H235="Medical",1,0)</f>
        <v>1</v>
      </c>
      <c r="R241">
        <f>IF('WA_Fn-UseC_-HR-Employee-Attriti'!H235="Other",1,0)</f>
        <v>0</v>
      </c>
      <c r="S241">
        <f>IF('WA_Fn-UseC_-HR-Employee-Attriti'!H235="Technical Degree",1,0)</f>
        <v>0</v>
      </c>
      <c r="T241">
        <v>4</v>
      </c>
      <c r="U241">
        <v>68</v>
      </c>
      <c r="V241">
        <v>3</v>
      </c>
      <c r="W241">
        <v>5</v>
      </c>
      <c r="X241">
        <f>IF('WA_Fn-UseC_-HR-Employee-Attriti'!P235="Healthcare Representative",1,0)</f>
        <v>0</v>
      </c>
      <c r="Y241">
        <f>IF('WA_Fn-UseC_-HR-Employee-Attriti'!P235="Human Resources",1,0)</f>
        <v>0</v>
      </c>
      <c r="Z241">
        <f>IF('WA_Fn-UseC_-HR-Employee-Attriti'!P235="Laboratory Technician",1,0)</f>
        <v>0</v>
      </c>
      <c r="AA241">
        <f>IF('WA_Fn-UseC_-HR-Employee-Attriti'!P235="Manager",1,0)</f>
        <v>1</v>
      </c>
      <c r="AB241">
        <f>IF('WA_Fn-UseC_-HR-Employee-Attriti'!P235="Manufacturing Director",1,0)</f>
        <v>0</v>
      </c>
      <c r="AC241">
        <f>IF('WA_Fn-UseC_-HR-Employee-Attriti'!P235="Research Director",1,0)</f>
        <v>0</v>
      </c>
      <c r="AD241">
        <f>IF('WA_Fn-UseC_-HR-Employee-Attriti'!P235="Research Scientist",1,0)</f>
        <v>0</v>
      </c>
      <c r="AE241">
        <f>IF('WA_Fn-UseC_-HR-Employee-Attriti'!P235="Sales Executive",1,0)</f>
        <v>0</v>
      </c>
      <c r="AF241">
        <f>IF('WA_Fn-UseC_-HR-Employee-Attriti'!P235="Sales Representative",1,0)</f>
        <v>0</v>
      </c>
      <c r="AG241">
        <v>4</v>
      </c>
      <c r="AH241">
        <f>IF('WA_Fn-UseC_-HR-Employee-Attriti'!R235="Divorced",1,0)</f>
        <v>1</v>
      </c>
      <c r="AI241">
        <f>IF('WA_Fn-UseC_-HR-Employee-Attriti'!R235="Married",1,0)</f>
        <v>0</v>
      </c>
      <c r="AJ241">
        <f>IF('WA_Fn-UseC_-HR-Employee-Attriti'!R235="Single",1,0)</f>
        <v>0</v>
      </c>
      <c r="AK241">
        <v>19517</v>
      </c>
      <c r="AL241">
        <v>24118</v>
      </c>
      <c r="AM241">
        <v>3</v>
      </c>
      <c r="AN241">
        <f>IF('WA_Fn-UseC_-HR-Employee-Attriti'!W235="Yes",1,0)</f>
        <v>0</v>
      </c>
      <c r="AO241">
        <v>11</v>
      </c>
      <c r="AP241">
        <v>3</v>
      </c>
      <c r="AQ241">
        <v>3</v>
      </c>
      <c r="AR241">
        <v>1</v>
      </c>
      <c r="AS241">
        <v>32</v>
      </c>
      <c r="AT241">
        <v>3</v>
      </c>
      <c r="AU241">
        <v>2</v>
      </c>
      <c r="AV241">
        <v>7</v>
      </c>
      <c r="AW241">
        <v>0</v>
      </c>
      <c r="AX241">
        <v>0</v>
      </c>
      <c r="AY241">
        <v>6</v>
      </c>
      <c r="AZ241">
        <v>1</v>
      </c>
      <c r="BB241">
        <f>IF('WA_Fn-UseC_-HR-Employee-Attriti'!B235="Yes",1,0)</f>
        <v>0</v>
      </c>
    </row>
    <row r="242" spans="1:54" x14ac:dyDescent="0.25">
      <c r="A242">
        <v>235</v>
      </c>
      <c r="B242">
        <f>IF('WA_Fn-UseC_-HR-Employee-Attriti'!L236="Male",1,0)</f>
        <v>1</v>
      </c>
      <c r="C242">
        <f>IF('WA_Fn-UseC_-HR-Employee-Attriti'!L236="Female",1,0)</f>
        <v>0</v>
      </c>
      <c r="D242">
        <v>33</v>
      </c>
      <c r="E242">
        <f>IF('WA_Fn-UseC_-HR-Employee-Attriti'!C236="Travel_Rarely",1,0)</f>
        <v>1</v>
      </c>
      <c r="F242">
        <f>IF('WA_Fn-UseC_-HR-Employee-Attriti'!C236="Travel_Frequently",1,0)</f>
        <v>0</v>
      </c>
      <c r="G242">
        <f>IF('WA_Fn-UseC_-HR-Employee-Attriti'!C236="Non-Travel",1,0)</f>
        <v>0</v>
      </c>
      <c r="H242">
        <v>813</v>
      </c>
      <c r="I242">
        <f>IF('WA_Fn-UseC_-HR-Employee-Attriti'!E236="Sales",1,0)</f>
        <v>0</v>
      </c>
      <c r="J242">
        <f>IF('WA_Fn-UseC_-HR-Employee-Attriti'!E236="Research &amp; Development",1,0)</f>
        <v>1</v>
      </c>
      <c r="K242">
        <f>IF('WA_Fn-UseC_-HR-Employee-Attriti'!E236="Human Resources",1,0)</f>
        <v>0</v>
      </c>
      <c r="L242">
        <v>14</v>
      </c>
      <c r="M242">
        <v>3</v>
      </c>
      <c r="N242">
        <f>IF('WA_Fn-UseC_-HR-Employee-Attriti'!H236="Life Sciences",1,0)</f>
        <v>0</v>
      </c>
      <c r="O242">
        <f>IF('WA_Fn-UseC_-HR-Employee-Attriti'!H236="Human Resources",1,0)</f>
        <v>0</v>
      </c>
      <c r="P242">
        <f>IF('WA_Fn-UseC_-HR-Employee-Attriti'!H236="Marketing",1,0)</f>
        <v>0</v>
      </c>
      <c r="Q242">
        <f>IF('WA_Fn-UseC_-HR-Employee-Attriti'!H236="Medical",1,0)</f>
        <v>1</v>
      </c>
      <c r="R242">
        <f>IF('WA_Fn-UseC_-HR-Employee-Attriti'!H236="Other",1,0)</f>
        <v>0</v>
      </c>
      <c r="S242">
        <f>IF('WA_Fn-UseC_-HR-Employee-Attriti'!H236="Technical Degree",1,0)</f>
        <v>0</v>
      </c>
      <c r="T242">
        <v>3</v>
      </c>
      <c r="U242">
        <v>58</v>
      </c>
      <c r="V242">
        <v>3</v>
      </c>
      <c r="W242">
        <v>1</v>
      </c>
      <c r="X242">
        <f>IF('WA_Fn-UseC_-HR-Employee-Attriti'!P236="Healthcare Representative",1,0)</f>
        <v>0</v>
      </c>
      <c r="Y242">
        <f>IF('WA_Fn-UseC_-HR-Employee-Attriti'!P236="Human Resources",1,0)</f>
        <v>0</v>
      </c>
      <c r="Z242">
        <f>IF('WA_Fn-UseC_-HR-Employee-Attriti'!P236="Laboratory Technician",1,0)</f>
        <v>1</v>
      </c>
      <c r="AA242">
        <f>IF('WA_Fn-UseC_-HR-Employee-Attriti'!P236="Manager",1,0)</f>
        <v>0</v>
      </c>
      <c r="AB242">
        <f>IF('WA_Fn-UseC_-HR-Employee-Attriti'!P236="Manufacturing Director",1,0)</f>
        <v>0</v>
      </c>
      <c r="AC242">
        <f>IF('WA_Fn-UseC_-HR-Employee-Attriti'!P236="Research Director",1,0)</f>
        <v>0</v>
      </c>
      <c r="AD242">
        <f>IF('WA_Fn-UseC_-HR-Employee-Attriti'!P236="Research Scientist",1,0)</f>
        <v>0</v>
      </c>
      <c r="AE242">
        <f>IF('WA_Fn-UseC_-HR-Employee-Attriti'!P236="Sales Executive",1,0)</f>
        <v>0</v>
      </c>
      <c r="AF242">
        <f>IF('WA_Fn-UseC_-HR-Employee-Attriti'!P236="Sales Representative",1,0)</f>
        <v>0</v>
      </c>
      <c r="AG242">
        <v>4</v>
      </c>
      <c r="AH242">
        <f>IF('WA_Fn-UseC_-HR-Employee-Attriti'!R236="Divorced",1,0)</f>
        <v>0</v>
      </c>
      <c r="AI242">
        <f>IF('WA_Fn-UseC_-HR-Employee-Attriti'!R236="Married",1,0)</f>
        <v>1</v>
      </c>
      <c r="AJ242">
        <f>IF('WA_Fn-UseC_-HR-Employee-Attriti'!R236="Single",1,0)</f>
        <v>0</v>
      </c>
      <c r="AK242">
        <v>2436</v>
      </c>
      <c r="AL242">
        <v>22149</v>
      </c>
      <c r="AM242">
        <v>5</v>
      </c>
      <c r="AN242">
        <f>IF('WA_Fn-UseC_-HR-Employee-Attriti'!W236="Yes",1,0)</f>
        <v>1</v>
      </c>
      <c r="AO242">
        <v>13</v>
      </c>
      <c r="AP242">
        <v>3</v>
      </c>
      <c r="AQ242">
        <v>3</v>
      </c>
      <c r="AR242">
        <v>1</v>
      </c>
      <c r="AS242">
        <v>8</v>
      </c>
      <c r="AT242">
        <v>2</v>
      </c>
      <c r="AU242">
        <v>1</v>
      </c>
      <c r="AV242">
        <v>5</v>
      </c>
      <c r="AW242">
        <v>4</v>
      </c>
      <c r="AX242">
        <v>0</v>
      </c>
      <c r="AY242">
        <v>4</v>
      </c>
      <c r="AZ242">
        <v>1</v>
      </c>
      <c r="BB242">
        <f>IF('WA_Fn-UseC_-HR-Employee-Attriti'!B236="Yes",1,0)</f>
        <v>1</v>
      </c>
    </row>
    <row r="243" spans="1:54" x14ac:dyDescent="0.25">
      <c r="A243">
        <v>236</v>
      </c>
      <c r="B243">
        <f>IF('WA_Fn-UseC_-HR-Employee-Attriti'!L237="Male",1,0)</f>
        <v>0</v>
      </c>
      <c r="C243">
        <f>IF('WA_Fn-UseC_-HR-Employee-Attriti'!L237="Female",1,0)</f>
        <v>1</v>
      </c>
      <c r="D243">
        <v>43</v>
      </c>
      <c r="E243">
        <f>IF('WA_Fn-UseC_-HR-Employee-Attriti'!C237="Travel_Rarely",1,0)</f>
        <v>1</v>
      </c>
      <c r="F243">
        <f>IF('WA_Fn-UseC_-HR-Employee-Attriti'!C237="Travel_Frequently",1,0)</f>
        <v>0</v>
      </c>
      <c r="G243">
        <f>IF('WA_Fn-UseC_-HR-Employee-Attriti'!C237="Non-Travel",1,0)</f>
        <v>0</v>
      </c>
      <c r="H243">
        <v>1034</v>
      </c>
      <c r="I243">
        <f>IF('WA_Fn-UseC_-HR-Employee-Attriti'!E237="Sales",1,0)</f>
        <v>1</v>
      </c>
      <c r="J243">
        <f>IF('WA_Fn-UseC_-HR-Employee-Attriti'!E237="Research &amp; Development",1,0)</f>
        <v>0</v>
      </c>
      <c r="K243">
        <f>IF('WA_Fn-UseC_-HR-Employee-Attriti'!E237="Human Resources",1,0)</f>
        <v>0</v>
      </c>
      <c r="L243">
        <v>16</v>
      </c>
      <c r="M243">
        <v>3</v>
      </c>
      <c r="N243">
        <f>IF('WA_Fn-UseC_-HR-Employee-Attriti'!H237="Life Sciences",1,0)</f>
        <v>0</v>
      </c>
      <c r="O243">
        <f>IF('WA_Fn-UseC_-HR-Employee-Attriti'!H237="Human Resources",1,0)</f>
        <v>0</v>
      </c>
      <c r="P243">
        <f>IF('WA_Fn-UseC_-HR-Employee-Attriti'!H237="Marketing",1,0)</f>
        <v>1</v>
      </c>
      <c r="Q243">
        <f>IF('WA_Fn-UseC_-HR-Employee-Attriti'!H237="Medical",1,0)</f>
        <v>0</v>
      </c>
      <c r="R243">
        <f>IF('WA_Fn-UseC_-HR-Employee-Attriti'!H237="Other",1,0)</f>
        <v>0</v>
      </c>
      <c r="S243">
        <f>IF('WA_Fn-UseC_-HR-Employee-Attriti'!H237="Technical Degree",1,0)</f>
        <v>0</v>
      </c>
      <c r="T243">
        <v>4</v>
      </c>
      <c r="U243">
        <v>80</v>
      </c>
      <c r="V243">
        <v>3</v>
      </c>
      <c r="W243">
        <v>4</v>
      </c>
      <c r="X243">
        <f>IF('WA_Fn-UseC_-HR-Employee-Attriti'!P237="Healthcare Representative",1,0)</f>
        <v>0</v>
      </c>
      <c r="Y243">
        <f>IF('WA_Fn-UseC_-HR-Employee-Attriti'!P237="Human Resources",1,0)</f>
        <v>0</v>
      </c>
      <c r="Z243">
        <f>IF('WA_Fn-UseC_-HR-Employee-Attriti'!P237="Laboratory Technician",1,0)</f>
        <v>0</v>
      </c>
      <c r="AA243">
        <f>IF('WA_Fn-UseC_-HR-Employee-Attriti'!P237="Manager",1,0)</f>
        <v>1</v>
      </c>
      <c r="AB243">
        <f>IF('WA_Fn-UseC_-HR-Employee-Attriti'!P237="Manufacturing Director",1,0)</f>
        <v>0</v>
      </c>
      <c r="AC243">
        <f>IF('WA_Fn-UseC_-HR-Employee-Attriti'!P237="Research Director",1,0)</f>
        <v>0</v>
      </c>
      <c r="AD243">
        <f>IF('WA_Fn-UseC_-HR-Employee-Attriti'!P237="Research Scientist",1,0)</f>
        <v>0</v>
      </c>
      <c r="AE243">
        <f>IF('WA_Fn-UseC_-HR-Employee-Attriti'!P237="Sales Executive",1,0)</f>
        <v>0</v>
      </c>
      <c r="AF243">
        <f>IF('WA_Fn-UseC_-HR-Employee-Attriti'!P237="Sales Representative",1,0)</f>
        <v>0</v>
      </c>
      <c r="AG243">
        <v>4</v>
      </c>
      <c r="AH243">
        <f>IF('WA_Fn-UseC_-HR-Employee-Attriti'!R237="Divorced",1,0)</f>
        <v>0</v>
      </c>
      <c r="AI243">
        <f>IF('WA_Fn-UseC_-HR-Employee-Attriti'!R237="Married",1,0)</f>
        <v>1</v>
      </c>
      <c r="AJ243">
        <f>IF('WA_Fn-UseC_-HR-Employee-Attriti'!R237="Single",1,0)</f>
        <v>0</v>
      </c>
      <c r="AK243">
        <v>16064</v>
      </c>
      <c r="AL243">
        <v>7744</v>
      </c>
      <c r="AM243">
        <v>5</v>
      </c>
      <c r="AN243">
        <f>IF('WA_Fn-UseC_-HR-Employee-Attriti'!W237="Yes",1,0)</f>
        <v>1</v>
      </c>
      <c r="AO243">
        <v>22</v>
      </c>
      <c r="AP243">
        <v>4</v>
      </c>
      <c r="AQ243">
        <v>3</v>
      </c>
      <c r="AR243">
        <v>1</v>
      </c>
      <c r="AS243">
        <v>22</v>
      </c>
      <c r="AT243">
        <v>3</v>
      </c>
      <c r="AU243">
        <v>3</v>
      </c>
      <c r="AV243">
        <v>17</v>
      </c>
      <c r="AW243">
        <v>13</v>
      </c>
      <c r="AX243">
        <v>1</v>
      </c>
      <c r="AY243">
        <v>9</v>
      </c>
      <c r="AZ243">
        <v>1</v>
      </c>
      <c r="BB243">
        <f>IF('WA_Fn-UseC_-HR-Employee-Attriti'!B237="Yes",1,0)</f>
        <v>0</v>
      </c>
    </row>
    <row r="244" spans="1:54" x14ac:dyDescent="0.25">
      <c r="A244">
        <v>237</v>
      </c>
      <c r="B244">
        <f>IF('WA_Fn-UseC_-HR-Employee-Attriti'!L238="Male",1,0)</f>
        <v>0</v>
      </c>
      <c r="C244">
        <f>IF('WA_Fn-UseC_-HR-Employee-Attriti'!L238="Female",1,0)</f>
        <v>1</v>
      </c>
      <c r="D244">
        <v>33</v>
      </c>
      <c r="E244">
        <f>IF('WA_Fn-UseC_-HR-Employee-Attriti'!C238="Travel_Rarely",1,0)</f>
        <v>1</v>
      </c>
      <c r="F244">
        <f>IF('WA_Fn-UseC_-HR-Employee-Attriti'!C238="Travel_Frequently",1,0)</f>
        <v>0</v>
      </c>
      <c r="G244">
        <f>IF('WA_Fn-UseC_-HR-Employee-Attriti'!C238="Non-Travel",1,0)</f>
        <v>0</v>
      </c>
      <c r="H244">
        <v>465</v>
      </c>
      <c r="I244">
        <f>IF('WA_Fn-UseC_-HR-Employee-Attriti'!E238="Sales",1,0)</f>
        <v>0</v>
      </c>
      <c r="J244">
        <f>IF('WA_Fn-UseC_-HR-Employee-Attriti'!E238="Research &amp; Development",1,0)</f>
        <v>1</v>
      </c>
      <c r="K244">
        <f>IF('WA_Fn-UseC_-HR-Employee-Attriti'!E238="Human Resources",1,0)</f>
        <v>0</v>
      </c>
      <c r="L244">
        <v>2</v>
      </c>
      <c r="M244">
        <v>2</v>
      </c>
      <c r="N244">
        <f>IF('WA_Fn-UseC_-HR-Employee-Attriti'!H238="Life Sciences",1,0)</f>
        <v>1</v>
      </c>
      <c r="O244">
        <f>IF('WA_Fn-UseC_-HR-Employee-Attriti'!H238="Human Resources",1,0)</f>
        <v>0</v>
      </c>
      <c r="P244">
        <f>IF('WA_Fn-UseC_-HR-Employee-Attriti'!H238="Marketing",1,0)</f>
        <v>0</v>
      </c>
      <c r="Q244">
        <f>IF('WA_Fn-UseC_-HR-Employee-Attriti'!H238="Medical",1,0)</f>
        <v>0</v>
      </c>
      <c r="R244">
        <f>IF('WA_Fn-UseC_-HR-Employee-Attriti'!H238="Other",1,0)</f>
        <v>0</v>
      </c>
      <c r="S244">
        <f>IF('WA_Fn-UseC_-HR-Employee-Attriti'!H238="Technical Degree",1,0)</f>
        <v>0</v>
      </c>
      <c r="T244">
        <v>1</v>
      </c>
      <c r="U244">
        <v>39</v>
      </c>
      <c r="V244">
        <v>3</v>
      </c>
      <c r="W244">
        <v>1</v>
      </c>
      <c r="X244">
        <f>IF('WA_Fn-UseC_-HR-Employee-Attriti'!P238="Healthcare Representative",1,0)</f>
        <v>0</v>
      </c>
      <c r="Y244">
        <f>IF('WA_Fn-UseC_-HR-Employee-Attriti'!P238="Human Resources",1,0)</f>
        <v>0</v>
      </c>
      <c r="Z244">
        <f>IF('WA_Fn-UseC_-HR-Employee-Attriti'!P238="Laboratory Technician",1,0)</f>
        <v>1</v>
      </c>
      <c r="AA244">
        <f>IF('WA_Fn-UseC_-HR-Employee-Attriti'!P238="Manager",1,0)</f>
        <v>0</v>
      </c>
      <c r="AB244">
        <f>IF('WA_Fn-UseC_-HR-Employee-Attriti'!P238="Manufacturing Director",1,0)</f>
        <v>0</v>
      </c>
      <c r="AC244">
        <f>IF('WA_Fn-UseC_-HR-Employee-Attriti'!P238="Research Director",1,0)</f>
        <v>0</v>
      </c>
      <c r="AD244">
        <f>IF('WA_Fn-UseC_-HR-Employee-Attriti'!P238="Research Scientist",1,0)</f>
        <v>0</v>
      </c>
      <c r="AE244">
        <f>IF('WA_Fn-UseC_-HR-Employee-Attriti'!P238="Sales Executive",1,0)</f>
        <v>0</v>
      </c>
      <c r="AF244">
        <f>IF('WA_Fn-UseC_-HR-Employee-Attriti'!P238="Sales Representative",1,0)</f>
        <v>0</v>
      </c>
      <c r="AG244">
        <v>1</v>
      </c>
      <c r="AH244">
        <f>IF('WA_Fn-UseC_-HR-Employee-Attriti'!R238="Divorced",1,0)</f>
        <v>0</v>
      </c>
      <c r="AI244">
        <f>IF('WA_Fn-UseC_-HR-Employee-Attriti'!R238="Married",1,0)</f>
        <v>1</v>
      </c>
      <c r="AJ244">
        <f>IF('WA_Fn-UseC_-HR-Employee-Attriti'!R238="Single",1,0)</f>
        <v>0</v>
      </c>
      <c r="AK244">
        <v>2707</v>
      </c>
      <c r="AL244">
        <v>21509</v>
      </c>
      <c r="AM244">
        <v>7</v>
      </c>
      <c r="AN244">
        <f>IF('WA_Fn-UseC_-HR-Employee-Attriti'!W238="Yes",1,0)</f>
        <v>0</v>
      </c>
      <c r="AO244">
        <v>20</v>
      </c>
      <c r="AP244">
        <v>4</v>
      </c>
      <c r="AQ244">
        <v>1</v>
      </c>
      <c r="AR244">
        <v>0</v>
      </c>
      <c r="AS244">
        <v>13</v>
      </c>
      <c r="AT244">
        <v>3</v>
      </c>
      <c r="AU244">
        <v>4</v>
      </c>
      <c r="AV244">
        <v>9</v>
      </c>
      <c r="AW244">
        <v>7</v>
      </c>
      <c r="AX244">
        <v>1</v>
      </c>
      <c r="AY244">
        <v>7</v>
      </c>
      <c r="AZ244">
        <v>1</v>
      </c>
      <c r="BB244">
        <f>IF('WA_Fn-UseC_-HR-Employee-Attriti'!B238="Yes",1,0)</f>
        <v>1</v>
      </c>
    </row>
    <row r="245" spans="1:54" x14ac:dyDescent="0.25">
      <c r="A245">
        <v>238</v>
      </c>
      <c r="B245">
        <f>IF('WA_Fn-UseC_-HR-Employee-Attriti'!L239="Male",1,0)</f>
        <v>1</v>
      </c>
      <c r="C245">
        <f>IF('WA_Fn-UseC_-HR-Employee-Attriti'!L239="Female",1,0)</f>
        <v>0</v>
      </c>
      <c r="D245">
        <v>52</v>
      </c>
      <c r="E245">
        <f>IF('WA_Fn-UseC_-HR-Employee-Attriti'!C239="Travel_Rarely",1,0)</f>
        <v>0</v>
      </c>
      <c r="F245">
        <f>IF('WA_Fn-UseC_-HR-Employee-Attriti'!C239="Travel_Frequently",1,0)</f>
        <v>0</v>
      </c>
      <c r="G245">
        <f>IF('WA_Fn-UseC_-HR-Employee-Attriti'!C239="Non-Travel",1,0)</f>
        <v>1</v>
      </c>
      <c r="H245">
        <v>771</v>
      </c>
      <c r="I245">
        <f>IF('WA_Fn-UseC_-HR-Employee-Attriti'!E239="Sales",1,0)</f>
        <v>1</v>
      </c>
      <c r="J245">
        <f>IF('WA_Fn-UseC_-HR-Employee-Attriti'!E239="Research &amp; Development",1,0)</f>
        <v>0</v>
      </c>
      <c r="K245">
        <f>IF('WA_Fn-UseC_-HR-Employee-Attriti'!E239="Human Resources",1,0)</f>
        <v>0</v>
      </c>
      <c r="L245">
        <v>2</v>
      </c>
      <c r="M245">
        <v>4</v>
      </c>
      <c r="N245">
        <f>IF('WA_Fn-UseC_-HR-Employee-Attriti'!H239="Life Sciences",1,0)</f>
        <v>1</v>
      </c>
      <c r="O245">
        <f>IF('WA_Fn-UseC_-HR-Employee-Attriti'!H239="Human Resources",1,0)</f>
        <v>0</v>
      </c>
      <c r="P245">
        <f>IF('WA_Fn-UseC_-HR-Employee-Attriti'!H239="Marketing",1,0)</f>
        <v>0</v>
      </c>
      <c r="Q245">
        <f>IF('WA_Fn-UseC_-HR-Employee-Attriti'!H239="Medical",1,0)</f>
        <v>0</v>
      </c>
      <c r="R245">
        <f>IF('WA_Fn-UseC_-HR-Employee-Attriti'!H239="Other",1,0)</f>
        <v>0</v>
      </c>
      <c r="S245">
        <f>IF('WA_Fn-UseC_-HR-Employee-Attriti'!H239="Technical Degree",1,0)</f>
        <v>0</v>
      </c>
      <c r="T245">
        <v>1</v>
      </c>
      <c r="U245">
        <v>79</v>
      </c>
      <c r="V245">
        <v>2</v>
      </c>
      <c r="W245">
        <v>5</v>
      </c>
      <c r="X245">
        <f>IF('WA_Fn-UseC_-HR-Employee-Attriti'!P239="Healthcare Representative",1,0)</f>
        <v>0</v>
      </c>
      <c r="Y245">
        <f>IF('WA_Fn-UseC_-HR-Employee-Attriti'!P239="Human Resources",1,0)</f>
        <v>0</v>
      </c>
      <c r="Z245">
        <f>IF('WA_Fn-UseC_-HR-Employee-Attriti'!P239="Laboratory Technician",1,0)</f>
        <v>0</v>
      </c>
      <c r="AA245">
        <f>IF('WA_Fn-UseC_-HR-Employee-Attriti'!P239="Manager",1,0)</f>
        <v>1</v>
      </c>
      <c r="AB245">
        <f>IF('WA_Fn-UseC_-HR-Employee-Attriti'!P239="Manufacturing Director",1,0)</f>
        <v>0</v>
      </c>
      <c r="AC245">
        <f>IF('WA_Fn-UseC_-HR-Employee-Attriti'!P239="Research Director",1,0)</f>
        <v>0</v>
      </c>
      <c r="AD245">
        <f>IF('WA_Fn-UseC_-HR-Employee-Attriti'!P239="Research Scientist",1,0)</f>
        <v>0</v>
      </c>
      <c r="AE245">
        <f>IF('WA_Fn-UseC_-HR-Employee-Attriti'!P239="Sales Executive",1,0)</f>
        <v>0</v>
      </c>
      <c r="AF245">
        <f>IF('WA_Fn-UseC_-HR-Employee-Attriti'!P239="Sales Representative",1,0)</f>
        <v>0</v>
      </c>
      <c r="AG245">
        <v>3</v>
      </c>
      <c r="AH245">
        <f>IF('WA_Fn-UseC_-HR-Employee-Attriti'!R239="Divorced",1,0)</f>
        <v>0</v>
      </c>
      <c r="AI245">
        <f>IF('WA_Fn-UseC_-HR-Employee-Attriti'!R239="Married",1,0)</f>
        <v>0</v>
      </c>
      <c r="AJ245">
        <f>IF('WA_Fn-UseC_-HR-Employee-Attriti'!R239="Single",1,0)</f>
        <v>1</v>
      </c>
      <c r="AK245">
        <v>19068</v>
      </c>
      <c r="AL245">
        <v>21030</v>
      </c>
      <c r="AM245">
        <v>1</v>
      </c>
      <c r="AN245">
        <f>IF('WA_Fn-UseC_-HR-Employee-Attriti'!W239="Yes",1,0)</f>
        <v>1</v>
      </c>
      <c r="AO245">
        <v>18</v>
      </c>
      <c r="AP245">
        <v>3</v>
      </c>
      <c r="AQ245">
        <v>4</v>
      </c>
      <c r="AR245">
        <v>0</v>
      </c>
      <c r="AS245">
        <v>33</v>
      </c>
      <c r="AT245">
        <v>2</v>
      </c>
      <c r="AU245">
        <v>4</v>
      </c>
      <c r="AV245">
        <v>33</v>
      </c>
      <c r="AW245">
        <v>7</v>
      </c>
      <c r="AX245">
        <v>15</v>
      </c>
      <c r="AY245">
        <v>12</v>
      </c>
      <c r="AZ245">
        <v>1</v>
      </c>
      <c r="BB245">
        <f>IF('WA_Fn-UseC_-HR-Employee-Attriti'!B239="Yes",1,0)</f>
        <v>0</v>
      </c>
    </row>
    <row r="246" spans="1:54" x14ac:dyDescent="0.25">
      <c r="A246">
        <v>239</v>
      </c>
      <c r="B246">
        <f>IF('WA_Fn-UseC_-HR-Employee-Attriti'!L240="Male",1,0)</f>
        <v>0</v>
      </c>
      <c r="C246">
        <f>IF('WA_Fn-UseC_-HR-Employee-Attriti'!L240="Female",1,0)</f>
        <v>1</v>
      </c>
      <c r="D246">
        <v>32</v>
      </c>
      <c r="E246">
        <f>IF('WA_Fn-UseC_-HR-Employee-Attriti'!C240="Travel_Rarely",1,0)</f>
        <v>1</v>
      </c>
      <c r="F246">
        <f>IF('WA_Fn-UseC_-HR-Employee-Attriti'!C240="Travel_Frequently",1,0)</f>
        <v>0</v>
      </c>
      <c r="G246">
        <f>IF('WA_Fn-UseC_-HR-Employee-Attriti'!C240="Non-Travel",1,0)</f>
        <v>0</v>
      </c>
      <c r="H246">
        <v>1401</v>
      </c>
      <c r="I246">
        <f>IF('WA_Fn-UseC_-HR-Employee-Attriti'!E240="Sales",1,0)</f>
        <v>1</v>
      </c>
      <c r="J246">
        <f>IF('WA_Fn-UseC_-HR-Employee-Attriti'!E240="Research &amp; Development",1,0)</f>
        <v>0</v>
      </c>
      <c r="K246">
        <f>IF('WA_Fn-UseC_-HR-Employee-Attriti'!E240="Human Resources",1,0)</f>
        <v>0</v>
      </c>
      <c r="L246">
        <v>4</v>
      </c>
      <c r="M246">
        <v>2</v>
      </c>
      <c r="N246">
        <f>IF('WA_Fn-UseC_-HR-Employee-Attriti'!H240="Life Sciences",1,0)</f>
        <v>1</v>
      </c>
      <c r="O246">
        <f>IF('WA_Fn-UseC_-HR-Employee-Attriti'!H240="Human Resources",1,0)</f>
        <v>0</v>
      </c>
      <c r="P246">
        <f>IF('WA_Fn-UseC_-HR-Employee-Attriti'!H240="Marketing",1,0)</f>
        <v>0</v>
      </c>
      <c r="Q246">
        <f>IF('WA_Fn-UseC_-HR-Employee-Attriti'!H240="Medical",1,0)</f>
        <v>0</v>
      </c>
      <c r="R246">
        <f>IF('WA_Fn-UseC_-HR-Employee-Attriti'!H240="Other",1,0)</f>
        <v>0</v>
      </c>
      <c r="S246">
        <f>IF('WA_Fn-UseC_-HR-Employee-Attriti'!H240="Technical Degree",1,0)</f>
        <v>0</v>
      </c>
      <c r="T246">
        <v>3</v>
      </c>
      <c r="U246">
        <v>56</v>
      </c>
      <c r="V246">
        <v>3</v>
      </c>
      <c r="W246">
        <v>1</v>
      </c>
      <c r="X246">
        <f>IF('WA_Fn-UseC_-HR-Employee-Attriti'!P240="Healthcare Representative",1,0)</f>
        <v>0</v>
      </c>
      <c r="Y246">
        <f>IF('WA_Fn-UseC_-HR-Employee-Attriti'!P240="Human Resources",1,0)</f>
        <v>0</v>
      </c>
      <c r="Z246">
        <f>IF('WA_Fn-UseC_-HR-Employee-Attriti'!P240="Laboratory Technician",1,0)</f>
        <v>0</v>
      </c>
      <c r="AA246">
        <f>IF('WA_Fn-UseC_-HR-Employee-Attriti'!P240="Manager",1,0)</f>
        <v>0</v>
      </c>
      <c r="AB246">
        <f>IF('WA_Fn-UseC_-HR-Employee-Attriti'!P240="Manufacturing Director",1,0)</f>
        <v>0</v>
      </c>
      <c r="AC246">
        <f>IF('WA_Fn-UseC_-HR-Employee-Attriti'!P240="Research Director",1,0)</f>
        <v>0</v>
      </c>
      <c r="AD246">
        <f>IF('WA_Fn-UseC_-HR-Employee-Attriti'!P240="Research Scientist",1,0)</f>
        <v>0</v>
      </c>
      <c r="AE246">
        <f>IF('WA_Fn-UseC_-HR-Employee-Attriti'!P240="Sales Executive",1,0)</f>
        <v>0</v>
      </c>
      <c r="AF246">
        <f>IF('WA_Fn-UseC_-HR-Employee-Attriti'!P240="Sales Representative",1,0)</f>
        <v>1</v>
      </c>
      <c r="AG246">
        <v>2</v>
      </c>
      <c r="AH246">
        <f>IF('WA_Fn-UseC_-HR-Employee-Attriti'!R240="Divorced",1,0)</f>
        <v>0</v>
      </c>
      <c r="AI246">
        <f>IF('WA_Fn-UseC_-HR-Employee-Attriti'!R240="Married",1,0)</f>
        <v>1</v>
      </c>
      <c r="AJ246">
        <f>IF('WA_Fn-UseC_-HR-Employee-Attriti'!R240="Single",1,0)</f>
        <v>0</v>
      </c>
      <c r="AK246">
        <v>3931</v>
      </c>
      <c r="AL246">
        <v>20990</v>
      </c>
      <c r="AM246">
        <v>2</v>
      </c>
      <c r="AN246">
        <f>IF('WA_Fn-UseC_-HR-Employee-Attriti'!W240="Yes",1,0)</f>
        <v>0</v>
      </c>
      <c r="AO246">
        <v>11</v>
      </c>
      <c r="AP246">
        <v>3</v>
      </c>
      <c r="AQ246">
        <v>1</v>
      </c>
      <c r="AR246">
        <v>1</v>
      </c>
      <c r="AS246">
        <v>6</v>
      </c>
      <c r="AT246">
        <v>5</v>
      </c>
      <c r="AU246">
        <v>3</v>
      </c>
      <c r="AV246">
        <v>4</v>
      </c>
      <c r="AW246">
        <v>3</v>
      </c>
      <c r="AX246">
        <v>1</v>
      </c>
      <c r="AY246">
        <v>2</v>
      </c>
      <c r="AZ246">
        <v>1</v>
      </c>
      <c r="BB246">
        <f>IF('WA_Fn-UseC_-HR-Employee-Attriti'!B240="Yes",1,0)</f>
        <v>0</v>
      </c>
    </row>
    <row r="247" spans="1:54" x14ac:dyDescent="0.25">
      <c r="A247">
        <v>240</v>
      </c>
      <c r="B247">
        <f>IF('WA_Fn-UseC_-HR-Employee-Attriti'!L241="Male",1,0)</f>
        <v>1</v>
      </c>
      <c r="C247">
        <f>IF('WA_Fn-UseC_-HR-Employee-Attriti'!L241="Female",1,0)</f>
        <v>0</v>
      </c>
      <c r="D247">
        <v>32</v>
      </c>
      <c r="E247">
        <f>IF('WA_Fn-UseC_-HR-Employee-Attriti'!C241="Travel_Rarely",1,0)</f>
        <v>1</v>
      </c>
      <c r="F247">
        <f>IF('WA_Fn-UseC_-HR-Employee-Attriti'!C241="Travel_Frequently",1,0)</f>
        <v>0</v>
      </c>
      <c r="G247">
        <f>IF('WA_Fn-UseC_-HR-Employee-Attriti'!C241="Non-Travel",1,0)</f>
        <v>0</v>
      </c>
      <c r="H247">
        <v>515</v>
      </c>
      <c r="I247">
        <f>IF('WA_Fn-UseC_-HR-Employee-Attriti'!E241="Sales",1,0)</f>
        <v>0</v>
      </c>
      <c r="J247">
        <f>IF('WA_Fn-UseC_-HR-Employee-Attriti'!E241="Research &amp; Development",1,0)</f>
        <v>1</v>
      </c>
      <c r="K247">
        <f>IF('WA_Fn-UseC_-HR-Employee-Attriti'!E241="Human Resources",1,0)</f>
        <v>0</v>
      </c>
      <c r="L247">
        <v>1</v>
      </c>
      <c r="M247">
        <v>3</v>
      </c>
      <c r="N247">
        <f>IF('WA_Fn-UseC_-HR-Employee-Attriti'!H241="Life Sciences",1,0)</f>
        <v>1</v>
      </c>
      <c r="O247">
        <f>IF('WA_Fn-UseC_-HR-Employee-Attriti'!H241="Human Resources",1,0)</f>
        <v>0</v>
      </c>
      <c r="P247">
        <f>IF('WA_Fn-UseC_-HR-Employee-Attriti'!H241="Marketing",1,0)</f>
        <v>0</v>
      </c>
      <c r="Q247">
        <f>IF('WA_Fn-UseC_-HR-Employee-Attriti'!H241="Medical",1,0)</f>
        <v>0</v>
      </c>
      <c r="R247">
        <f>IF('WA_Fn-UseC_-HR-Employee-Attriti'!H241="Other",1,0)</f>
        <v>0</v>
      </c>
      <c r="S247">
        <f>IF('WA_Fn-UseC_-HR-Employee-Attriti'!H241="Technical Degree",1,0)</f>
        <v>0</v>
      </c>
      <c r="T247">
        <v>4</v>
      </c>
      <c r="U247">
        <v>62</v>
      </c>
      <c r="V247">
        <v>2</v>
      </c>
      <c r="W247">
        <v>1</v>
      </c>
      <c r="X247">
        <f>IF('WA_Fn-UseC_-HR-Employee-Attriti'!P241="Healthcare Representative",1,0)</f>
        <v>0</v>
      </c>
      <c r="Y247">
        <f>IF('WA_Fn-UseC_-HR-Employee-Attriti'!P241="Human Resources",1,0)</f>
        <v>0</v>
      </c>
      <c r="Z247">
        <f>IF('WA_Fn-UseC_-HR-Employee-Attriti'!P241="Laboratory Technician",1,0)</f>
        <v>1</v>
      </c>
      <c r="AA247">
        <f>IF('WA_Fn-UseC_-HR-Employee-Attriti'!P241="Manager",1,0)</f>
        <v>0</v>
      </c>
      <c r="AB247">
        <f>IF('WA_Fn-UseC_-HR-Employee-Attriti'!P241="Manufacturing Director",1,0)</f>
        <v>0</v>
      </c>
      <c r="AC247">
        <f>IF('WA_Fn-UseC_-HR-Employee-Attriti'!P241="Research Director",1,0)</f>
        <v>0</v>
      </c>
      <c r="AD247">
        <f>IF('WA_Fn-UseC_-HR-Employee-Attriti'!P241="Research Scientist",1,0)</f>
        <v>0</v>
      </c>
      <c r="AE247">
        <f>IF('WA_Fn-UseC_-HR-Employee-Attriti'!P241="Sales Executive",1,0)</f>
        <v>0</v>
      </c>
      <c r="AF247">
        <f>IF('WA_Fn-UseC_-HR-Employee-Attriti'!P241="Sales Representative",1,0)</f>
        <v>0</v>
      </c>
      <c r="AG247">
        <v>3</v>
      </c>
      <c r="AH247">
        <f>IF('WA_Fn-UseC_-HR-Employee-Attriti'!R241="Divorced",1,0)</f>
        <v>0</v>
      </c>
      <c r="AI247">
        <f>IF('WA_Fn-UseC_-HR-Employee-Attriti'!R241="Married",1,0)</f>
        <v>0</v>
      </c>
      <c r="AJ247">
        <f>IF('WA_Fn-UseC_-HR-Employee-Attriti'!R241="Single",1,0)</f>
        <v>1</v>
      </c>
      <c r="AK247">
        <v>3730</v>
      </c>
      <c r="AL247">
        <v>9571</v>
      </c>
      <c r="AM247">
        <v>0</v>
      </c>
      <c r="AN247">
        <f>IF('WA_Fn-UseC_-HR-Employee-Attriti'!W241="Yes",1,0)</f>
        <v>1</v>
      </c>
      <c r="AO247">
        <v>14</v>
      </c>
      <c r="AP247">
        <v>3</v>
      </c>
      <c r="AQ247">
        <v>4</v>
      </c>
      <c r="AR247">
        <v>0</v>
      </c>
      <c r="AS247">
        <v>4</v>
      </c>
      <c r="AT247">
        <v>2</v>
      </c>
      <c r="AU247">
        <v>1</v>
      </c>
      <c r="AV247">
        <v>3</v>
      </c>
      <c r="AW247">
        <v>2</v>
      </c>
      <c r="AX247">
        <v>1</v>
      </c>
      <c r="AY247">
        <v>2</v>
      </c>
      <c r="AZ247">
        <v>1</v>
      </c>
      <c r="BB247">
        <f>IF('WA_Fn-UseC_-HR-Employee-Attriti'!B241="Yes",1,0)</f>
        <v>1</v>
      </c>
    </row>
    <row r="248" spans="1:54" x14ac:dyDescent="0.25">
      <c r="A248">
        <v>241</v>
      </c>
      <c r="B248">
        <f>IF('WA_Fn-UseC_-HR-Employee-Attriti'!L242="Male",1,0)</f>
        <v>0</v>
      </c>
      <c r="C248">
        <f>IF('WA_Fn-UseC_-HR-Employee-Attriti'!L242="Female",1,0)</f>
        <v>1</v>
      </c>
      <c r="D248">
        <v>39</v>
      </c>
      <c r="E248">
        <f>IF('WA_Fn-UseC_-HR-Employee-Attriti'!C242="Travel_Rarely",1,0)</f>
        <v>1</v>
      </c>
      <c r="F248">
        <f>IF('WA_Fn-UseC_-HR-Employee-Attriti'!C242="Travel_Frequently",1,0)</f>
        <v>0</v>
      </c>
      <c r="G248">
        <f>IF('WA_Fn-UseC_-HR-Employee-Attriti'!C242="Non-Travel",1,0)</f>
        <v>0</v>
      </c>
      <c r="H248">
        <v>1431</v>
      </c>
      <c r="I248">
        <f>IF('WA_Fn-UseC_-HR-Employee-Attriti'!E242="Sales",1,0)</f>
        <v>0</v>
      </c>
      <c r="J248">
        <f>IF('WA_Fn-UseC_-HR-Employee-Attriti'!E242="Research &amp; Development",1,0)</f>
        <v>1</v>
      </c>
      <c r="K248">
        <f>IF('WA_Fn-UseC_-HR-Employee-Attriti'!E242="Human Resources",1,0)</f>
        <v>0</v>
      </c>
      <c r="L248">
        <v>1</v>
      </c>
      <c r="M248">
        <v>4</v>
      </c>
      <c r="N248">
        <f>IF('WA_Fn-UseC_-HR-Employee-Attriti'!H242="Life Sciences",1,0)</f>
        <v>0</v>
      </c>
      <c r="O248">
        <f>IF('WA_Fn-UseC_-HR-Employee-Attriti'!H242="Human Resources",1,0)</f>
        <v>0</v>
      </c>
      <c r="P248">
        <f>IF('WA_Fn-UseC_-HR-Employee-Attriti'!H242="Marketing",1,0)</f>
        <v>0</v>
      </c>
      <c r="Q248">
        <f>IF('WA_Fn-UseC_-HR-Employee-Attriti'!H242="Medical",1,0)</f>
        <v>1</v>
      </c>
      <c r="R248">
        <f>IF('WA_Fn-UseC_-HR-Employee-Attriti'!H242="Other",1,0)</f>
        <v>0</v>
      </c>
      <c r="S248">
        <f>IF('WA_Fn-UseC_-HR-Employee-Attriti'!H242="Technical Degree",1,0)</f>
        <v>0</v>
      </c>
      <c r="T248">
        <v>3</v>
      </c>
      <c r="U248">
        <v>96</v>
      </c>
      <c r="V248">
        <v>3</v>
      </c>
      <c r="W248">
        <v>1</v>
      </c>
      <c r="X248">
        <f>IF('WA_Fn-UseC_-HR-Employee-Attriti'!P242="Healthcare Representative",1,0)</f>
        <v>0</v>
      </c>
      <c r="Y248">
        <f>IF('WA_Fn-UseC_-HR-Employee-Attriti'!P242="Human Resources",1,0)</f>
        <v>0</v>
      </c>
      <c r="Z248">
        <f>IF('WA_Fn-UseC_-HR-Employee-Attriti'!P242="Laboratory Technician",1,0)</f>
        <v>1</v>
      </c>
      <c r="AA248">
        <f>IF('WA_Fn-UseC_-HR-Employee-Attriti'!P242="Manager",1,0)</f>
        <v>0</v>
      </c>
      <c r="AB248">
        <f>IF('WA_Fn-UseC_-HR-Employee-Attriti'!P242="Manufacturing Director",1,0)</f>
        <v>0</v>
      </c>
      <c r="AC248">
        <f>IF('WA_Fn-UseC_-HR-Employee-Attriti'!P242="Research Director",1,0)</f>
        <v>0</v>
      </c>
      <c r="AD248">
        <f>IF('WA_Fn-UseC_-HR-Employee-Attriti'!P242="Research Scientist",1,0)</f>
        <v>0</v>
      </c>
      <c r="AE248">
        <f>IF('WA_Fn-UseC_-HR-Employee-Attriti'!P242="Sales Executive",1,0)</f>
        <v>0</v>
      </c>
      <c r="AF248">
        <f>IF('WA_Fn-UseC_-HR-Employee-Attriti'!P242="Sales Representative",1,0)</f>
        <v>0</v>
      </c>
      <c r="AG248">
        <v>3</v>
      </c>
      <c r="AH248">
        <f>IF('WA_Fn-UseC_-HR-Employee-Attriti'!R242="Divorced",1,0)</f>
        <v>1</v>
      </c>
      <c r="AI248">
        <f>IF('WA_Fn-UseC_-HR-Employee-Attriti'!R242="Married",1,0)</f>
        <v>0</v>
      </c>
      <c r="AJ248">
        <f>IF('WA_Fn-UseC_-HR-Employee-Attriti'!R242="Single",1,0)</f>
        <v>0</v>
      </c>
      <c r="AK248">
        <v>2232</v>
      </c>
      <c r="AL248">
        <v>15417</v>
      </c>
      <c r="AM248">
        <v>7</v>
      </c>
      <c r="AN248">
        <f>IF('WA_Fn-UseC_-HR-Employee-Attriti'!W242="Yes",1,0)</f>
        <v>0</v>
      </c>
      <c r="AO248">
        <v>14</v>
      </c>
      <c r="AP248">
        <v>3</v>
      </c>
      <c r="AQ248">
        <v>3</v>
      </c>
      <c r="AR248">
        <v>3</v>
      </c>
      <c r="AS248">
        <v>7</v>
      </c>
      <c r="AT248">
        <v>1</v>
      </c>
      <c r="AU248">
        <v>3</v>
      </c>
      <c r="AV248">
        <v>3</v>
      </c>
      <c r="AW248">
        <v>2</v>
      </c>
      <c r="AX248">
        <v>1</v>
      </c>
      <c r="AY248">
        <v>2</v>
      </c>
      <c r="AZ248">
        <v>1</v>
      </c>
      <c r="BB248">
        <f>IF('WA_Fn-UseC_-HR-Employee-Attriti'!B242="Yes",1,0)</f>
        <v>0</v>
      </c>
    </row>
    <row r="249" spans="1:54" x14ac:dyDescent="0.25">
      <c r="A249">
        <v>242</v>
      </c>
      <c r="B249">
        <f>IF('WA_Fn-UseC_-HR-Employee-Attriti'!L243="Male",1,0)</f>
        <v>1</v>
      </c>
      <c r="C249">
        <f>IF('WA_Fn-UseC_-HR-Employee-Attriti'!L243="Female",1,0)</f>
        <v>0</v>
      </c>
      <c r="D249">
        <v>32</v>
      </c>
      <c r="E249">
        <f>IF('WA_Fn-UseC_-HR-Employee-Attriti'!C243="Travel_Rarely",1,0)</f>
        <v>0</v>
      </c>
      <c r="F249">
        <f>IF('WA_Fn-UseC_-HR-Employee-Attriti'!C243="Travel_Frequently",1,0)</f>
        <v>0</v>
      </c>
      <c r="G249">
        <f>IF('WA_Fn-UseC_-HR-Employee-Attriti'!C243="Non-Travel",1,0)</f>
        <v>1</v>
      </c>
      <c r="H249">
        <v>976</v>
      </c>
      <c r="I249">
        <f>IF('WA_Fn-UseC_-HR-Employee-Attriti'!E243="Sales",1,0)</f>
        <v>1</v>
      </c>
      <c r="J249">
        <f>IF('WA_Fn-UseC_-HR-Employee-Attriti'!E243="Research &amp; Development",1,0)</f>
        <v>0</v>
      </c>
      <c r="K249">
        <f>IF('WA_Fn-UseC_-HR-Employee-Attriti'!E243="Human Resources",1,0)</f>
        <v>0</v>
      </c>
      <c r="L249">
        <v>26</v>
      </c>
      <c r="M249">
        <v>4</v>
      </c>
      <c r="N249">
        <f>IF('WA_Fn-UseC_-HR-Employee-Attriti'!H243="Life Sciences",1,0)</f>
        <v>0</v>
      </c>
      <c r="O249">
        <f>IF('WA_Fn-UseC_-HR-Employee-Attriti'!H243="Human Resources",1,0)</f>
        <v>0</v>
      </c>
      <c r="P249">
        <f>IF('WA_Fn-UseC_-HR-Employee-Attriti'!H243="Marketing",1,0)</f>
        <v>1</v>
      </c>
      <c r="Q249">
        <f>IF('WA_Fn-UseC_-HR-Employee-Attriti'!H243="Medical",1,0)</f>
        <v>0</v>
      </c>
      <c r="R249">
        <f>IF('WA_Fn-UseC_-HR-Employee-Attriti'!H243="Other",1,0)</f>
        <v>0</v>
      </c>
      <c r="S249">
        <f>IF('WA_Fn-UseC_-HR-Employee-Attriti'!H243="Technical Degree",1,0)</f>
        <v>0</v>
      </c>
      <c r="T249">
        <v>3</v>
      </c>
      <c r="U249">
        <v>100</v>
      </c>
      <c r="V249">
        <v>3</v>
      </c>
      <c r="W249">
        <v>2</v>
      </c>
      <c r="X249">
        <f>IF('WA_Fn-UseC_-HR-Employee-Attriti'!P243="Healthcare Representative",1,0)</f>
        <v>0</v>
      </c>
      <c r="Y249">
        <f>IF('WA_Fn-UseC_-HR-Employee-Attriti'!P243="Human Resources",1,0)</f>
        <v>0</v>
      </c>
      <c r="Z249">
        <f>IF('WA_Fn-UseC_-HR-Employee-Attriti'!P243="Laboratory Technician",1,0)</f>
        <v>0</v>
      </c>
      <c r="AA249">
        <f>IF('WA_Fn-UseC_-HR-Employee-Attriti'!P243="Manager",1,0)</f>
        <v>0</v>
      </c>
      <c r="AB249">
        <f>IF('WA_Fn-UseC_-HR-Employee-Attriti'!P243="Manufacturing Director",1,0)</f>
        <v>0</v>
      </c>
      <c r="AC249">
        <f>IF('WA_Fn-UseC_-HR-Employee-Attriti'!P243="Research Director",1,0)</f>
        <v>0</v>
      </c>
      <c r="AD249">
        <f>IF('WA_Fn-UseC_-HR-Employee-Attriti'!P243="Research Scientist",1,0)</f>
        <v>0</v>
      </c>
      <c r="AE249">
        <f>IF('WA_Fn-UseC_-HR-Employee-Attriti'!P243="Sales Executive",1,0)</f>
        <v>1</v>
      </c>
      <c r="AF249">
        <f>IF('WA_Fn-UseC_-HR-Employee-Attriti'!P243="Sales Representative",1,0)</f>
        <v>0</v>
      </c>
      <c r="AG249">
        <v>4</v>
      </c>
      <c r="AH249">
        <f>IF('WA_Fn-UseC_-HR-Employee-Attriti'!R243="Divorced",1,0)</f>
        <v>0</v>
      </c>
      <c r="AI249">
        <f>IF('WA_Fn-UseC_-HR-Employee-Attriti'!R243="Married",1,0)</f>
        <v>1</v>
      </c>
      <c r="AJ249">
        <f>IF('WA_Fn-UseC_-HR-Employee-Attriti'!R243="Single",1,0)</f>
        <v>0</v>
      </c>
      <c r="AK249">
        <v>4465</v>
      </c>
      <c r="AL249">
        <v>12069</v>
      </c>
      <c r="AM249">
        <v>0</v>
      </c>
      <c r="AN249">
        <f>IF('WA_Fn-UseC_-HR-Employee-Attriti'!W243="Yes",1,0)</f>
        <v>0</v>
      </c>
      <c r="AO249">
        <v>18</v>
      </c>
      <c r="AP249">
        <v>3</v>
      </c>
      <c r="AQ249">
        <v>1</v>
      </c>
      <c r="AR249">
        <v>0</v>
      </c>
      <c r="AS249">
        <v>4</v>
      </c>
      <c r="AT249">
        <v>2</v>
      </c>
      <c r="AU249">
        <v>3</v>
      </c>
      <c r="AV249">
        <v>3</v>
      </c>
      <c r="AW249">
        <v>2</v>
      </c>
      <c r="AX249">
        <v>2</v>
      </c>
      <c r="AY249">
        <v>2</v>
      </c>
      <c r="AZ249">
        <v>1</v>
      </c>
      <c r="BB249">
        <f>IF('WA_Fn-UseC_-HR-Employee-Attriti'!B243="Yes",1,0)</f>
        <v>0</v>
      </c>
    </row>
    <row r="250" spans="1:54" x14ac:dyDescent="0.25">
      <c r="A250">
        <v>243</v>
      </c>
      <c r="B250">
        <f>IF('WA_Fn-UseC_-HR-Employee-Attriti'!L244="Male",1,0)</f>
        <v>1</v>
      </c>
      <c r="C250">
        <f>IF('WA_Fn-UseC_-HR-Employee-Attriti'!L244="Female",1,0)</f>
        <v>0</v>
      </c>
      <c r="D250">
        <v>41</v>
      </c>
      <c r="E250">
        <f>IF('WA_Fn-UseC_-HR-Employee-Attriti'!C244="Travel_Rarely",1,0)</f>
        <v>1</v>
      </c>
      <c r="F250">
        <f>IF('WA_Fn-UseC_-HR-Employee-Attriti'!C244="Travel_Frequently",1,0)</f>
        <v>0</v>
      </c>
      <c r="G250">
        <f>IF('WA_Fn-UseC_-HR-Employee-Attriti'!C244="Non-Travel",1,0)</f>
        <v>0</v>
      </c>
      <c r="H250">
        <v>1411</v>
      </c>
      <c r="I250">
        <f>IF('WA_Fn-UseC_-HR-Employee-Attriti'!E244="Sales",1,0)</f>
        <v>0</v>
      </c>
      <c r="J250">
        <f>IF('WA_Fn-UseC_-HR-Employee-Attriti'!E244="Research &amp; Development",1,0)</f>
        <v>1</v>
      </c>
      <c r="K250">
        <f>IF('WA_Fn-UseC_-HR-Employee-Attriti'!E244="Human Resources",1,0)</f>
        <v>0</v>
      </c>
      <c r="L250">
        <v>19</v>
      </c>
      <c r="M250">
        <v>2</v>
      </c>
      <c r="N250">
        <f>IF('WA_Fn-UseC_-HR-Employee-Attriti'!H244="Life Sciences",1,0)</f>
        <v>1</v>
      </c>
      <c r="O250">
        <f>IF('WA_Fn-UseC_-HR-Employee-Attriti'!H244="Human Resources",1,0)</f>
        <v>0</v>
      </c>
      <c r="P250">
        <f>IF('WA_Fn-UseC_-HR-Employee-Attriti'!H244="Marketing",1,0)</f>
        <v>0</v>
      </c>
      <c r="Q250">
        <f>IF('WA_Fn-UseC_-HR-Employee-Attriti'!H244="Medical",1,0)</f>
        <v>0</v>
      </c>
      <c r="R250">
        <f>IF('WA_Fn-UseC_-HR-Employee-Attriti'!H244="Other",1,0)</f>
        <v>0</v>
      </c>
      <c r="S250">
        <f>IF('WA_Fn-UseC_-HR-Employee-Attriti'!H244="Technical Degree",1,0)</f>
        <v>0</v>
      </c>
      <c r="T250">
        <v>3</v>
      </c>
      <c r="U250">
        <v>36</v>
      </c>
      <c r="V250">
        <v>3</v>
      </c>
      <c r="W250">
        <v>2</v>
      </c>
      <c r="X250">
        <f>IF('WA_Fn-UseC_-HR-Employee-Attriti'!P244="Healthcare Representative",1,0)</f>
        <v>0</v>
      </c>
      <c r="Y250">
        <f>IF('WA_Fn-UseC_-HR-Employee-Attriti'!P244="Human Resources",1,0)</f>
        <v>0</v>
      </c>
      <c r="Z250">
        <f>IF('WA_Fn-UseC_-HR-Employee-Attriti'!P244="Laboratory Technician",1,0)</f>
        <v>0</v>
      </c>
      <c r="AA250">
        <f>IF('WA_Fn-UseC_-HR-Employee-Attriti'!P244="Manager",1,0)</f>
        <v>0</v>
      </c>
      <c r="AB250">
        <f>IF('WA_Fn-UseC_-HR-Employee-Attriti'!P244="Manufacturing Director",1,0)</f>
        <v>0</v>
      </c>
      <c r="AC250">
        <f>IF('WA_Fn-UseC_-HR-Employee-Attriti'!P244="Research Director",1,0)</f>
        <v>0</v>
      </c>
      <c r="AD250">
        <f>IF('WA_Fn-UseC_-HR-Employee-Attriti'!P244="Research Scientist",1,0)</f>
        <v>1</v>
      </c>
      <c r="AE250">
        <f>IF('WA_Fn-UseC_-HR-Employee-Attriti'!P244="Sales Executive",1,0)</f>
        <v>0</v>
      </c>
      <c r="AF250">
        <f>IF('WA_Fn-UseC_-HR-Employee-Attriti'!P244="Sales Representative",1,0)</f>
        <v>0</v>
      </c>
      <c r="AG250">
        <v>1</v>
      </c>
      <c r="AH250">
        <f>IF('WA_Fn-UseC_-HR-Employee-Attriti'!R244="Divorced",1,0)</f>
        <v>1</v>
      </c>
      <c r="AI250">
        <f>IF('WA_Fn-UseC_-HR-Employee-Attriti'!R244="Married",1,0)</f>
        <v>0</v>
      </c>
      <c r="AJ250">
        <f>IF('WA_Fn-UseC_-HR-Employee-Attriti'!R244="Single",1,0)</f>
        <v>0</v>
      </c>
      <c r="AK250">
        <v>3072</v>
      </c>
      <c r="AL250">
        <v>19877</v>
      </c>
      <c r="AM250">
        <v>2</v>
      </c>
      <c r="AN250">
        <f>IF('WA_Fn-UseC_-HR-Employee-Attriti'!W244="Yes",1,0)</f>
        <v>0</v>
      </c>
      <c r="AO250">
        <v>16</v>
      </c>
      <c r="AP250">
        <v>3</v>
      </c>
      <c r="AQ250">
        <v>1</v>
      </c>
      <c r="AR250">
        <v>2</v>
      </c>
      <c r="AS250">
        <v>17</v>
      </c>
      <c r="AT250">
        <v>2</v>
      </c>
      <c r="AU250">
        <v>2</v>
      </c>
      <c r="AV250">
        <v>1</v>
      </c>
      <c r="AW250">
        <v>0</v>
      </c>
      <c r="AX250">
        <v>0</v>
      </c>
      <c r="AY250">
        <v>0</v>
      </c>
      <c r="AZ250">
        <v>1</v>
      </c>
      <c r="BB250">
        <f>IF('WA_Fn-UseC_-HR-Employee-Attriti'!B244="Yes",1,0)</f>
        <v>0</v>
      </c>
    </row>
    <row r="251" spans="1:54" x14ac:dyDescent="0.25">
      <c r="A251">
        <v>244</v>
      </c>
      <c r="B251">
        <f>IF('WA_Fn-UseC_-HR-Employee-Attriti'!L245="Male",1,0)</f>
        <v>1</v>
      </c>
      <c r="C251">
        <f>IF('WA_Fn-UseC_-HR-Employee-Attriti'!L245="Female",1,0)</f>
        <v>0</v>
      </c>
      <c r="D251">
        <v>40</v>
      </c>
      <c r="E251">
        <f>IF('WA_Fn-UseC_-HR-Employee-Attriti'!C245="Travel_Rarely",1,0)</f>
        <v>1</v>
      </c>
      <c r="F251">
        <f>IF('WA_Fn-UseC_-HR-Employee-Attriti'!C245="Travel_Frequently",1,0)</f>
        <v>0</v>
      </c>
      <c r="G251">
        <f>IF('WA_Fn-UseC_-HR-Employee-Attriti'!C245="Non-Travel",1,0)</f>
        <v>0</v>
      </c>
      <c r="H251">
        <v>1300</v>
      </c>
      <c r="I251">
        <f>IF('WA_Fn-UseC_-HR-Employee-Attriti'!E245="Sales",1,0)</f>
        <v>0</v>
      </c>
      <c r="J251">
        <f>IF('WA_Fn-UseC_-HR-Employee-Attriti'!E245="Research &amp; Development",1,0)</f>
        <v>1</v>
      </c>
      <c r="K251">
        <f>IF('WA_Fn-UseC_-HR-Employee-Attriti'!E245="Human Resources",1,0)</f>
        <v>0</v>
      </c>
      <c r="L251">
        <v>24</v>
      </c>
      <c r="M251">
        <v>2</v>
      </c>
      <c r="N251">
        <f>IF('WA_Fn-UseC_-HR-Employee-Attriti'!H245="Life Sciences",1,0)</f>
        <v>0</v>
      </c>
      <c r="O251">
        <f>IF('WA_Fn-UseC_-HR-Employee-Attriti'!H245="Human Resources",1,0)</f>
        <v>0</v>
      </c>
      <c r="P251">
        <f>IF('WA_Fn-UseC_-HR-Employee-Attriti'!H245="Marketing",1,0)</f>
        <v>0</v>
      </c>
      <c r="Q251">
        <f>IF('WA_Fn-UseC_-HR-Employee-Attriti'!H245="Medical",1,0)</f>
        <v>0</v>
      </c>
      <c r="R251">
        <f>IF('WA_Fn-UseC_-HR-Employee-Attriti'!H245="Other",1,0)</f>
        <v>0</v>
      </c>
      <c r="S251">
        <f>IF('WA_Fn-UseC_-HR-Employee-Attriti'!H245="Technical Degree",1,0)</f>
        <v>1</v>
      </c>
      <c r="T251">
        <v>1</v>
      </c>
      <c r="U251">
        <v>62</v>
      </c>
      <c r="V251">
        <v>3</v>
      </c>
      <c r="W251">
        <v>2</v>
      </c>
      <c r="X251">
        <f>IF('WA_Fn-UseC_-HR-Employee-Attriti'!P245="Healthcare Representative",1,0)</f>
        <v>0</v>
      </c>
      <c r="Y251">
        <f>IF('WA_Fn-UseC_-HR-Employee-Attriti'!P245="Human Resources",1,0)</f>
        <v>0</v>
      </c>
      <c r="Z251">
        <f>IF('WA_Fn-UseC_-HR-Employee-Attriti'!P245="Laboratory Technician",1,0)</f>
        <v>0</v>
      </c>
      <c r="AA251">
        <f>IF('WA_Fn-UseC_-HR-Employee-Attriti'!P245="Manager",1,0)</f>
        <v>0</v>
      </c>
      <c r="AB251">
        <f>IF('WA_Fn-UseC_-HR-Employee-Attriti'!P245="Manufacturing Director",1,0)</f>
        <v>0</v>
      </c>
      <c r="AC251">
        <f>IF('WA_Fn-UseC_-HR-Employee-Attriti'!P245="Research Director",1,0)</f>
        <v>0</v>
      </c>
      <c r="AD251">
        <f>IF('WA_Fn-UseC_-HR-Employee-Attriti'!P245="Research Scientist",1,0)</f>
        <v>1</v>
      </c>
      <c r="AE251">
        <f>IF('WA_Fn-UseC_-HR-Employee-Attriti'!P245="Sales Executive",1,0)</f>
        <v>0</v>
      </c>
      <c r="AF251">
        <f>IF('WA_Fn-UseC_-HR-Employee-Attriti'!P245="Sales Representative",1,0)</f>
        <v>0</v>
      </c>
      <c r="AG251">
        <v>4</v>
      </c>
      <c r="AH251">
        <f>IF('WA_Fn-UseC_-HR-Employee-Attriti'!R245="Divorced",1,0)</f>
        <v>1</v>
      </c>
      <c r="AI251">
        <f>IF('WA_Fn-UseC_-HR-Employee-Attriti'!R245="Married",1,0)</f>
        <v>0</v>
      </c>
      <c r="AJ251">
        <f>IF('WA_Fn-UseC_-HR-Employee-Attriti'!R245="Single",1,0)</f>
        <v>0</v>
      </c>
      <c r="AK251">
        <v>3319</v>
      </c>
      <c r="AL251">
        <v>24447</v>
      </c>
      <c r="AM251">
        <v>1</v>
      </c>
      <c r="AN251">
        <f>IF('WA_Fn-UseC_-HR-Employee-Attriti'!W245="Yes",1,0)</f>
        <v>0</v>
      </c>
      <c r="AO251">
        <v>17</v>
      </c>
      <c r="AP251">
        <v>3</v>
      </c>
      <c r="AQ251">
        <v>1</v>
      </c>
      <c r="AR251">
        <v>2</v>
      </c>
      <c r="AS251">
        <v>9</v>
      </c>
      <c r="AT251">
        <v>3</v>
      </c>
      <c r="AU251">
        <v>3</v>
      </c>
      <c r="AV251">
        <v>9</v>
      </c>
      <c r="AW251">
        <v>8</v>
      </c>
      <c r="AX251">
        <v>4</v>
      </c>
      <c r="AY251">
        <v>7</v>
      </c>
      <c r="AZ251">
        <v>1</v>
      </c>
      <c r="BB251">
        <f>IF('WA_Fn-UseC_-HR-Employee-Attriti'!B245="Yes",1,0)</f>
        <v>0</v>
      </c>
    </row>
    <row r="252" spans="1:54" x14ac:dyDescent="0.25">
      <c r="A252">
        <v>245</v>
      </c>
      <c r="B252">
        <f>IF('WA_Fn-UseC_-HR-Employee-Attriti'!L246="Male",1,0)</f>
        <v>1</v>
      </c>
      <c r="C252">
        <f>IF('WA_Fn-UseC_-HR-Employee-Attriti'!L246="Female",1,0)</f>
        <v>0</v>
      </c>
      <c r="D252">
        <v>45</v>
      </c>
      <c r="E252">
        <f>IF('WA_Fn-UseC_-HR-Employee-Attriti'!C246="Travel_Rarely",1,0)</f>
        <v>1</v>
      </c>
      <c r="F252">
        <f>IF('WA_Fn-UseC_-HR-Employee-Attriti'!C246="Travel_Frequently",1,0)</f>
        <v>0</v>
      </c>
      <c r="G252">
        <f>IF('WA_Fn-UseC_-HR-Employee-Attriti'!C246="Non-Travel",1,0)</f>
        <v>0</v>
      </c>
      <c r="H252">
        <v>252</v>
      </c>
      <c r="I252">
        <f>IF('WA_Fn-UseC_-HR-Employee-Attriti'!E246="Sales",1,0)</f>
        <v>0</v>
      </c>
      <c r="J252">
        <f>IF('WA_Fn-UseC_-HR-Employee-Attriti'!E246="Research &amp; Development",1,0)</f>
        <v>1</v>
      </c>
      <c r="K252">
        <f>IF('WA_Fn-UseC_-HR-Employee-Attriti'!E246="Human Resources",1,0)</f>
        <v>0</v>
      </c>
      <c r="L252">
        <v>1</v>
      </c>
      <c r="M252">
        <v>3</v>
      </c>
      <c r="N252">
        <f>IF('WA_Fn-UseC_-HR-Employee-Attriti'!H246="Life Sciences",1,0)</f>
        <v>0</v>
      </c>
      <c r="O252">
        <f>IF('WA_Fn-UseC_-HR-Employee-Attriti'!H246="Human Resources",1,0)</f>
        <v>0</v>
      </c>
      <c r="P252">
        <f>IF('WA_Fn-UseC_-HR-Employee-Attriti'!H246="Marketing",1,0)</f>
        <v>0</v>
      </c>
      <c r="Q252">
        <f>IF('WA_Fn-UseC_-HR-Employee-Attriti'!H246="Medical",1,0)</f>
        <v>0</v>
      </c>
      <c r="R252">
        <f>IF('WA_Fn-UseC_-HR-Employee-Attriti'!H246="Other",1,0)</f>
        <v>1</v>
      </c>
      <c r="S252">
        <f>IF('WA_Fn-UseC_-HR-Employee-Attriti'!H246="Technical Degree",1,0)</f>
        <v>0</v>
      </c>
      <c r="T252">
        <v>3</v>
      </c>
      <c r="U252">
        <v>70</v>
      </c>
      <c r="V252">
        <v>4</v>
      </c>
      <c r="W252">
        <v>5</v>
      </c>
      <c r="X252">
        <f>IF('WA_Fn-UseC_-HR-Employee-Attriti'!P246="Healthcare Representative",1,0)</f>
        <v>0</v>
      </c>
      <c r="Y252">
        <f>IF('WA_Fn-UseC_-HR-Employee-Attriti'!P246="Human Resources",1,0)</f>
        <v>0</v>
      </c>
      <c r="Z252">
        <f>IF('WA_Fn-UseC_-HR-Employee-Attriti'!P246="Laboratory Technician",1,0)</f>
        <v>0</v>
      </c>
      <c r="AA252">
        <f>IF('WA_Fn-UseC_-HR-Employee-Attriti'!P246="Manager",1,0)</f>
        <v>1</v>
      </c>
      <c r="AB252">
        <f>IF('WA_Fn-UseC_-HR-Employee-Attriti'!P246="Manufacturing Director",1,0)</f>
        <v>0</v>
      </c>
      <c r="AC252">
        <f>IF('WA_Fn-UseC_-HR-Employee-Attriti'!P246="Research Director",1,0)</f>
        <v>0</v>
      </c>
      <c r="AD252">
        <f>IF('WA_Fn-UseC_-HR-Employee-Attriti'!P246="Research Scientist",1,0)</f>
        <v>0</v>
      </c>
      <c r="AE252">
        <f>IF('WA_Fn-UseC_-HR-Employee-Attriti'!P246="Sales Executive",1,0)</f>
        <v>0</v>
      </c>
      <c r="AF252">
        <f>IF('WA_Fn-UseC_-HR-Employee-Attriti'!P246="Sales Representative",1,0)</f>
        <v>0</v>
      </c>
      <c r="AG252">
        <v>4</v>
      </c>
      <c r="AH252">
        <f>IF('WA_Fn-UseC_-HR-Employee-Attriti'!R246="Divorced",1,0)</f>
        <v>0</v>
      </c>
      <c r="AI252">
        <f>IF('WA_Fn-UseC_-HR-Employee-Attriti'!R246="Married",1,0)</f>
        <v>1</v>
      </c>
      <c r="AJ252">
        <f>IF('WA_Fn-UseC_-HR-Employee-Attriti'!R246="Single",1,0)</f>
        <v>0</v>
      </c>
      <c r="AK252">
        <v>19202</v>
      </c>
      <c r="AL252">
        <v>15970</v>
      </c>
      <c r="AM252">
        <v>0</v>
      </c>
      <c r="AN252">
        <f>IF('WA_Fn-UseC_-HR-Employee-Attriti'!W246="Yes",1,0)</f>
        <v>0</v>
      </c>
      <c r="AO252">
        <v>11</v>
      </c>
      <c r="AP252">
        <v>3</v>
      </c>
      <c r="AQ252">
        <v>3</v>
      </c>
      <c r="AR252">
        <v>1</v>
      </c>
      <c r="AS252">
        <v>25</v>
      </c>
      <c r="AT252">
        <v>2</v>
      </c>
      <c r="AU252">
        <v>3</v>
      </c>
      <c r="AV252">
        <v>24</v>
      </c>
      <c r="AW252">
        <v>0</v>
      </c>
      <c r="AX252">
        <v>1</v>
      </c>
      <c r="AY252">
        <v>7</v>
      </c>
      <c r="AZ252">
        <v>1</v>
      </c>
      <c r="BB252">
        <f>IF('WA_Fn-UseC_-HR-Employee-Attriti'!B246="Yes",1,0)</f>
        <v>0</v>
      </c>
    </row>
    <row r="253" spans="1:54" x14ac:dyDescent="0.25">
      <c r="A253">
        <v>246</v>
      </c>
      <c r="B253">
        <f>IF('WA_Fn-UseC_-HR-Employee-Attriti'!L247="Male",1,0)</f>
        <v>1</v>
      </c>
      <c r="C253">
        <f>IF('WA_Fn-UseC_-HR-Employee-Attriti'!L247="Female",1,0)</f>
        <v>0</v>
      </c>
      <c r="D253">
        <v>31</v>
      </c>
      <c r="E253">
        <f>IF('WA_Fn-UseC_-HR-Employee-Attriti'!C247="Travel_Rarely",1,0)</f>
        <v>0</v>
      </c>
      <c r="F253">
        <f>IF('WA_Fn-UseC_-HR-Employee-Attriti'!C247="Travel_Frequently",1,0)</f>
        <v>1</v>
      </c>
      <c r="G253">
        <f>IF('WA_Fn-UseC_-HR-Employee-Attriti'!C247="Non-Travel",1,0)</f>
        <v>0</v>
      </c>
      <c r="H253">
        <v>1327</v>
      </c>
      <c r="I253">
        <f>IF('WA_Fn-UseC_-HR-Employee-Attriti'!E247="Sales",1,0)</f>
        <v>0</v>
      </c>
      <c r="J253">
        <f>IF('WA_Fn-UseC_-HR-Employee-Attriti'!E247="Research &amp; Development",1,0)</f>
        <v>1</v>
      </c>
      <c r="K253">
        <f>IF('WA_Fn-UseC_-HR-Employee-Attriti'!E247="Human Resources",1,0)</f>
        <v>0</v>
      </c>
      <c r="L253">
        <v>3</v>
      </c>
      <c r="M253">
        <v>4</v>
      </c>
      <c r="N253">
        <f>IF('WA_Fn-UseC_-HR-Employee-Attriti'!H247="Life Sciences",1,0)</f>
        <v>0</v>
      </c>
      <c r="O253">
        <f>IF('WA_Fn-UseC_-HR-Employee-Attriti'!H247="Human Resources",1,0)</f>
        <v>0</v>
      </c>
      <c r="P253">
        <f>IF('WA_Fn-UseC_-HR-Employee-Attriti'!H247="Marketing",1,0)</f>
        <v>0</v>
      </c>
      <c r="Q253">
        <f>IF('WA_Fn-UseC_-HR-Employee-Attriti'!H247="Medical",1,0)</f>
        <v>1</v>
      </c>
      <c r="R253">
        <f>IF('WA_Fn-UseC_-HR-Employee-Attriti'!H247="Other",1,0)</f>
        <v>0</v>
      </c>
      <c r="S253">
        <f>IF('WA_Fn-UseC_-HR-Employee-Attriti'!H247="Technical Degree",1,0)</f>
        <v>0</v>
      </c>
      <c r="T253">
        <v>2</v>
      </c>
      <c r="U253">
        <v>73</v>
      </c>
      <c r="V253">
        <v>3</v>
      </c>
      <c r="W253">
        <v>3</v>
      </c>
      <c r="X253">
        <f>IF('WA_Fn-UseC_-HR-Employee-Attriti'!P247="Healthcare Representative",1,0)</f>
        <v>0</v>
      </c>
      <c r="Y253">
        <f>IF('WA_Fn-UseC_-HR-Employee-Attriti'!P247="Human Resources",1,0)</f>
        <v>0</v>
      </c>
      <c r="Z253">
        <f>IF('WA_Fn-UseC_-HR-Employee-Attriti'!P247="Laboratory Technician",1,0)</f>
        <v>0</v>
      </c>
      <c r="AA253">
        <f>IF('WA_Fn-UseC_-HR-Employee-Attriti'!P247="Manager",1,0)</f>
        <v>0</v>
      </c>
      <c r="AB253">
        <f>IF('WA_Fn-UseC_-HR-Employee-Attriti'!P247="Manufacturing Director",1,0)</f>
        <v>0</v>
      </c>
      <c r="AC253">
        <f>IF('WA_Fn-UseC_-HR-Employee-Attriti'!P247="Research Director",1,0)</f>
        <v>1</v>
      </c>
      <c r="AD253">
        <f>IF('WA_Fn-UseC_-HR-Employee-Attriti'!P247="Research Scientist",1,0)</f>
        <v>0</v>
      </c>
      <c r="AE253">
        <f>IF('WA_Fn-UseC_-HR-Employee-Attriti'!P247="Sales Executive",1,0)</f>
        <v>0</v>
      </c>
      <c r="AF253">
        <f>IF('WA_Fn-UseC_-HR-Employee-Attriti'!P247="Sales Representative",1,0)</f>
        <v>0</v>
      </c>
      <c r="AG253">
        <v>3</v>
      </c>
      <c r="AH253">
        <f>IF('WA_Fn-UseC_-HR-Employee-Attriti'!R247="Divorced",1,0)</f>
        <v>1</v>
      </c>
      <c r="AI253">
        <f>IF('WA_Fn-UseC_-HR-Employee-Attriti'!R247="Married",1,0)</f>
        <v>0</v>
      </c>
      <c r="AJ253">
        <f>IF('WA_Fn-UseC_-HR-Employee-Attriti'!R247="Single",1,0)</f>
        <v>0</v>
      </c>
      <c r="AK253">
        <v>13675</v>
      </c>
      <c r="AL253">
        <v>13523</v>
      </c>
      <c r="AM253">
        <v>9</v>
      </c>
      <c r="AN253">
        <f>IF('WA_Fn-UseC_-HR-Employee-Attriti'!W247="Yes",1,0)</f>
        <v>0</v>
      </c>
      <c r="AO253">
        <v>12</v>
      </c>
      <c r="AP253">
        <v>3</v>
      </c>
      <c r="AQ253">
        <v>1</v>
      </c>
      <c r="AR253">
        <v>1</v>
      </c>
      <c r="AS253">
        <v>9</v>
      </c>
      <c r="AT253">
        <v>3</v>
      </c>
      <c r="AU253">
        <v>3</v>
      </c>
      <c r="AV253">
        <v>2</v>
      </c>
      <c r="AW253">
        <v>2</v>
      </c>
      <c r="AX253">
        <v>2</v>
      </c>
      <c r="AY253">
        <v>2</v>
      </c>
      <c r="AZ253">
        <v>1</v>
      </c>
      <c r="BB253">
        <f>IF('WA_Fn-UseC_-HR-Employee-Attriti'!B247="Yes",1,0)</f>
        <v>0</v>
      </c>
    </row>
    <row r="254" spans="1:54" x14ac:dyDescent="0.25">
      <c r="A254">
        <v>247</v>
      </c>
      <c r="B254">
        <f>IF('WA_Fn-UseC_-HR-Employee-Attriti'!L248="Male",1,0)</f>
        <v>0</v>
      </c>
      <c r="C254">
        <f>IF('WA_Fn-UseC_-HR-Employee-Attriti'!L248="Female",1,0)</f>
        <v>1</v>
      </c>
      <c r="D254">
        <v>33</v>
      </c>
      <c r="E254">
        <f>IF('WA_Fn-UseC_-HR-Employee-Attriti'!C248="Travel_Rarely",1,0)</f>
        <v>1</v>
      </c>
      <c r="F254">
        <f>IF('WA_Fn-UseC_-HR-Employee-Attriti'!C248="Travel_Frequently",1,0)</f>
        <v>0</v>
      </c>
      <c r="G254">
        <f>IF('WA_Fn-UseC_-HR-Employee-Attriti'!C248="Non-Travel",1,0)</f>
        <v>0</v>
      </c>
      <c r="H254">
        <v>832</v>
      </c>
      <c r="I254">
        <f>IF('WA_Fn-UseC_-HR-Employee-Attriti'!E248="Sales",1,0)</f>
        <v>0</v>
      </c>
      <c r="J254">
        <f>IF('WA_Fn-UseC_-HR-Employee-Attriti'!E248="Research &amp; Development",1,0)</f>
        <v>1</v>
      </c>
      <c r="K254">
        <f>IF('WA_Fn-UseC_-HR-Employee-Attriti'!E248="Human Resources",1,0)</f>
        <v>0</v>
      </c>
      <c r="L254">
        <v>5</v>
      </c>
      <c r="M254">
        <v>4</v>
      </c>
      <c r="N254">
        <f>IF('WA_Fn-UseC_-HR-Employee-Attriti'!H248="Life Sciences",1,0)</f>
        <v>1</v>
      </c>
      <c r="O254">
        <f>IF('WA_Fn-UseC_-HR-Employee-Attriti'!H248="Human Resources",1,0)</f>
        <v>0</v>
      </c>
      <c r="P254">
        <f>IF('WA_Fn-UseC_-HR-Employee-Attriti'!H248="Marketing",1,0)</f>
        <v>0</v>
      </c>
      <c r="Q254">
        <f>IF('WA_Fn-UseC_-HR-Employee-Attriti'!H248="Medical",1,0)</f>
        <v>0</v>
      </c>
      <c r="R254">
        <f>IF('WA_Fn-UseC_-HR-Employee-Attriti'!H248="Other",1,0)</f>
        <v>0</v>
      </c>
      <c r="S254">
        <f>IF('WA_Fn-UseC_-HR-Employee-Attriti'!H248="Technical Degree",1,0)</f>
        <v>0</v>
      </c>
      <c r="T254">
        <v>3</v>
      </c>
      <c r="U254">
        <v>63</v>
      </c>
      <c r="V254">
        <v>2</v>
      </c>
      <c r="W254">
        <v>1</v>
      </c>
      <c r="X254">
        <f>IF('WA_Fn-UseC_-HR-Employee-Attriti'!P248="Healthcare Representative",1,0)</f>
        <v>0</v>
      </c>
      <c r="Y254">
        <f>IF('WA_Fn-UseC_-HR-Employee-Attriti'!P248="Human Resources",1,0)</f>
        <v>0</v>
      </c>
      <c r="Z254">
        <f>IF('WA_Fn-UseC_-HR-Employee-Attriti'!P248="Laboratory Technician",1,0)</f>
        <v>0</v>
      </c>
      <c r="AA254">
        <f>IF('WA_Fn-UseC_-HR-Employee-Attriti'!P248="Manager",1,0)</f>
        <v>0</v>
      </c>
      <c r="AB254">
        <f>IF('WA_Fn-UseC_-HR-Employee-Attriti'!P248="Manufacturing Director",1,0)</f>
        <v>0</v>
      </c>
      <c r="AC254">
        <f>IF('WA_Fn-UseC_-HR-Employee-Attriti'!P248="Research Director",1,0)</f>
        <v>0</v>
      </c>
      <c r="AD254">
        <f>IF('WA_Fn-UseC_-HR-Employee-Attriti'!P248="Research Scientist",1,0)</f>
        <v>1</v>
      </c>
      <c r="AE254">
        <f>IF('WA_Fn-UseC_-HR-Employee-Attriti'!P248="Sales Executive",1,0)</f>
        <v>0</v>
      </c>
      <c r="AF254">
        <f>IF('WA_Fn-UseC_-HR-Employee-Attriti'!P248="Sales Representative",1,0)</f>
        <v>0</v>
      </c>
      <c r="AG254">
        <v>4</v>
      </c>
      <c r="AH254">
        <f>IF('WA_Fn-UseC_-HR-Employee-Attriti'!R248="Divorced",1,0)</f>
        <v>0</v>
      </c>
      <c r="AI254">
        <f>IF('WA_Fn-UseC_-HR-Employee-Attriti'!R248="Married",1,0)</f>
        <v>1</v>
      </c>
      <c r="AJ254">
        <f>IF('WA_Fn-UseC_-HR-Employee-Attriti'!R248="Single",1,0)</f>
        <v>0</v>
      </c>
      <c r="AK254">
        <v>2911</v>
      </c>
      <c r="AL254">
        <v>14776</v>
      </c>
      <c r="AM254">
        <v>1</v>
      </c>
      <c r="AN254">
        <f>IF('WA_Fn-UseC_-HR-Employee-Attriti'!W248="Yes",1,0)</f>
        <v>0</v>
      </c>
      <c r="AO254">
        <v>13</v>
      </c>
      <c r="AP254">
        <v>3</v>
      </c>
      <c r="AQ254">
        <v>3</v>
      </c>
      <c r="AR254">
        <v>1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0</v>
      </c>
      <c r="AY254">
        <v>2</v>
      </c>
      <c r="AZ254">
        <v>1</v>
      </c>
      <c r="BB254">
        <f>IF('WA_Fn-UseC_-HR-Employee-Attriti'!B248="Yes",1,0)</f>
        <v>0</v>
      </c>
    </row>
    <row r="255" spans="1:54" x14ac:dyDescent="0.25">
      <c r="A255">
        <v>248</v>
      </c>
      <c r="B255">
        <f>IF('WA_Fn-UseC_-HR-Employee-Attriti'!L249="Male",1,0)</f>
        <v>1</v>
      </c>
      <c r="C255">
        <f>IF('WA_Fn-UseC_-HR-Employee-Attriti'!L249="Female",1,0)</f>
        <v>0</v>
      </c>
      <c r="D255">
        <v>34</v>
      </c>
      <c r="E255">
        <f>IF('WA_Fn-UseC_-HR-Employee-Attriti'!C249="Travel_Rarely",1,0)</f>
        <v>1</v>
      </c>
      <c r="F255">
        <f>IF('WA_Fn-UseC_-HR-Employee-Attriti'!C249="Travel_Frequently",1,0)</f>
        <v>0</v>
      </c>
      <c r="G255">
        <f>IF('WA_Fn-UseC_-HR-Employee-Attriti'!C249="Non-Travel",1,0)</f>
        <v>0</v>
      </c>
      <c r="H255">
        <v>470</v>
      </c>
      <c r="I255">
        <f>IF('WA_Fn-UseC_-HR-Employee-Attriti'!E249="Sales",1,0)</f>
        <v>0</v>
      </c>
      <c r="J255">
        <f>IF('WA_Fn-UseC_-HR-Employee-Attriti'!E249="Research &amp; Development",1,0)</f>
        <v>1</v>
      </c>
      <c r="K255">
        <f>IF('WA_Fn-UseC_-HR-Employee-Attriti'!E249="Human Resources",1,0)</f>
        <v>0</v>
      </c>
      <c r="L255">
        <v>2</v>
      </c>
      <c r="M255">
        <v>4</v>
      </c>
      <c r="N255">
        <f>IF('WA_Fn-UseC_-HR-Employee-Attriti'!H249="Life Sciences",1,0)</f>
        <v>1</v>
      </c>
      <c r="O255">
        <f>IF('WA_Fn-UseC_-HR-Employee-Attriti'!H249="Human Resources",1,0)</f>
        <v>0</v>
      </c>
      <c r="P255">
        <f>IF('WA_Fn-UseC_-HR-Employee-Attriti'!H249="Marketing",1,0)</f>
        <v>0</v>
      </c>
      <c r="Q255">
        <f>IF('WA_Fn-UseC_-HR-Employee-Attriti'!H249="Medical",1,0)</f>
        <v>0</v>
      </c>
      <c r="R255">
        <f>IF('WA_Fn-UseC_-HR-Employee-Attriti'!H249="Other",1,0)</f>
        <v>0</v>
      </c>
      <c r="S255">
        <f>IF('WA_Fn-UseC_-HR-Employee-Attriti'!H249="Technical Degree",1,0)</f>
        <v>0</v>
      </c>
      <c r="T255">
        <v>4</v>
      </c>
      <c r="U255">
        <v>84</v>
      </c>
      <c r="V255">
        <v>2</v>
      </c>
      <c r="W255">
        <v>2</v>
      </c>
      <c r="X255">
        <f>IF('WA_Fn-UseC_-HR-Employee-Attriti'!P249="Healthcare Representative",1,0)</f>
        <v>0</v>
      </c>
      <c r="Y255">
        <f>IF('WA_Fn-UseC_-HR-Employee-Attriti'!P249="Human Resources",1,0)</f>
        <v>0</v>
      </c>
      <c r="Z255">
        <f>IF('WA_Fn-UseC_-HR-Employee-Attriti'!P249="Laboratory Technician",1,0)</f>
        <v>0</v>
      </c>
      <c r="AA255">
        <f>IF('WA_Fn-UseC_-HR-Employee-Attriti'!P249="Manager",1,0)</f>
        <v>0</v>
      </c>
      <c r="AB255">
        <f>IF('WA_Fn-UseC_-HR-Employee-Attriti'!P249="Manufacturing Director",1,0)</f>
        <v>1</v>
      </c>
      <c r="AC255">
        <f>IF('WA_Fn-UseC_-HR-Employee-Attriti'!P249="Research Director",1,0)</f>
        <v>0</v>
      </c>
      <c r="AD255">
        <f>IF('WA_Fn-UseC_-HR-Employee-Attriti'!P249="Research Scientist",1,0)</f>
        <v>0</v>
      </c>
      <c r="AE255">
        <f>IF('WA_Fn-UseC_-HR-Employee-Attriti'!P249="Sales Executive",1,0)</f>
        <v>0</v>
      </c>
      <c r="AF255">
        <f>IF('WA_Fn-UseC_-HR-Employee-Attriti'!P249="Sales Representative",1,0)</f>
        <v>0</v>
      </c>
      <c r="AG255">
        <v>1</v>
      </c>
      <c r="AH255">
        <f>IF('WA_Fn-UseC_-HR-Employee-Attriti'!R249="Divorced",1,0)</f>
        <v>0</v>
      </c>
      <c r="AI255">
        <f>IF('WA_Fn-UseC_-HR-Employee-Attriti'!R249="Married",1,0)</f>
        <v>1</v>
      </c>
      <c r="AJ255">
        <f>IF('WA_Fn-UseC_-HR-Employee-Attriti'!R249="Single",1,0)</f>
        <v>0</v>
      </c>
      <c r="AK255">
        <v>5957</v>
      </c>
      <c r="AL255">
        <v>23687</v>
      </c>
      <c r="AM255">
        <v>6</v>
      </c>
      <c r="AN255">
        <f>IF('WA_Fn-UseC_-HR-Employee-Attriti'!W249="Yes",1,0)</f>
        <v>0</v>
      </c>
      <c r="AO255">
        <v>13</v>
      </c>
      <c r="AP255">
        <v>3</v>
      </c>
      <c r="AQ255">
        <v>2</v>
      </c>
      <c r="AR255">
        <v>1</v>
      </c>
      <c r="AS255">
        <v>13</v>
      </c>
      <c r="AT255">
        <v>3</v>
      </c>
      <c r="AU255">
        <v>3</v>
      </c>
      <c r="AV255">
        <v>11</v>
      </c>
      <c r="AW255">
        <v>9</v>
      </c>
      <c r="AX255">
        <v>5</v>
      </c>
      <c r="AY255">
        <v>9</v>
      </c>
      <c r="AZ255">
        <v>1</v>
      </c>
      <c r="BB255">
        <f>IF('WA_Fn-UseC_-HR-Employee-Attriti'!B249="Yes",1,0)</f>
        <v>0</v>
      </c>
    </row>
    <row r="256" spans="1:54" x14ac:dyDescent="0.25">
      <c r="A256">
        <v>249</v>
      </c>
      <c r="B256">
        <f>IF('WA_Fn-UseC_-HR-Employee-Attriti'!L250="Male",1,0)</f>
        <v>0</v>
      </c>
      <c r="C256">
        <f>IF('WA_Fn-UseC_-HR-Employee-Attriti'!L250="Female",1,0)</f>
        <v>1</v>
      </c>
      <c r="D256">
        <v>37</v>
      </c>
      <c r="E256">
        <f>IF('WA_Fn-UseC_-HR-Employee-Attriti'!C250="Travel_Rarely",1,0)</f>
        <v>1</v>
      </c>
      <c r="F256">
        <f>IF('WA_Fn-UseC_-HR-Employee-Attriti'!C250="Travel_Frequently",1,0)</f>
        <v>0</v>
      </c>
      <c r="G256">
        <f>IF('WA_Fn-UseC_-HR-Employee-Attriti'!C250="Non-Travel",1,0)</f>
        <v>0</v>
      </c>
      <c r="H256">
        <v>1017</v>
      </c>
      <c r="I256">
        <f>IF('WA_Fn-UseC_-HR-Employee-Attriti'!E250="Sales",1,0)</f>
        <v>0</v>
      </c>
      <c r="J256">
        <f>IF('WA_Fn-UseC_-HR-Employee-Attriti'!E250="Research &amp; Development",1,0)</f>
        <v>1</v>
      </c>
      <c r="K256">
        <f>IF('WA_Fn-UseC_-HR-Employee-Attriti'!E250="Human Resources",1,0)</f>
        <v>0</v>
      </c>
      <c r="L256">
        <v>1</v>
      </c>
      <c r="M256">
        <v>2</v>
      </c>
      <c r="N256">
        <f>IF('WA_Fn-UseC_-HR-Employee-Attriti'!H250="Life Sciences",1,0)</f>
        <v>0</v>
      </c>
      <c r="O256">
        <f>IF('WA_Fn-UseC_-HR-Employee-Attriti'!H250="Human Resources",1,0)</f>
        <v>0</v>
      </c>
      <c r="P256">
        <f>IF('WA_Fn-UseC_-HR-Employee-Attriti'!H250="Marketing",1,0)</f>
        <v>0</v>
      </c>
      <c r="Q256">
        <f>IF('WA_Fn-UseC_-HR-Employee-Attriti'!H250="Medical",1,0)</f>
        <v>1</v>
      </c>
      <c r="R256">
        <f>IF('WA_Fn-UseC_-HR-Employee-Attriti'!H250="Other",1,0)</f>
        <v>0</v>
      </c>
      <c r="S256">
        <f>IF('WA_Fn-UseC_-HR-Employee-Attriti'!H250="Technical Degree",1,0)</f>
        <v>0</v>
      </c>
      <c r="T256">
        <v>3</v>
      </c>
      <c r="U256">
        <v>83</v>
      </c>
      <c r="V256">
        <v>2</v>
      </c>
      <c r="W256">
        <v>1</v>
      </c>
      <c r="X256">
        <f>IF('WA_Fn-UseC_-HR-Employee-Attriti'!P250="Healthcare Representative",1,0)</f>
        <v>0</v>
      </c>
      <c r="Y256">
        <f>IF('WA_Fn-UseC_-HR-Employee-Attriti'!P250="Human Resources",1,0)</f>
        <v>0</v>
      </c>
      <c r="Z256">
        <f>IF('WA_Fn-UseC_-HR-Employee-Attriti'!P250="Laboratory Technician",1,0)</f>
        <v>0</v>
      </c>
      <c r="AA256">
        <f>IF('WA_Fn-UseC_-HR-Employee-Attriti'!P250="Manager",1,0)</f>
        <v>0</v>
      </c>
      <c r="AB256">
        <f>IF('WA_Fn-UseC_-HR-Employee-Attriti'!P250="Manufacturing Director",1,0)</f>
        <v>0</v>
      </c>
      <c r="AC256">
        <f>IF('WA_Fn-UseC_-HR-Employee-Attriti'!P250="Research Director",1,0)</f>
        <v>0</v>
      </c>
      <c r="AD256">
        <f>IF('WA_Fn-UseC_-HR-Employee-Attriti'!P250="Research Scientist",1,0)</f>
        <v>1</v>
      </c>
      <c r="AE256">
        <f>IF('WA_Fn-UseC_-HR-Employee-Attriti'!P250="Sales Executive",1,0)</f>
        <v>0</v>
      </c>
      <c r="AF256">
        <f>IF('WA_Fn-UseC_-HR-Employee-Attriti'!P250="Sales Representative",1,0)</f>
        <v>0</v>
      </c>
      <c r="AG256">
        <v>1</v>
      </c>
      <c r="AH256">
        <f>IF('WA_Fn-UseC_-HR-Employee-Attriti'!R250="Divorced",1,0)</f>
        <v>0</v>
      </c>
      <c r="AI256">
        <f>IF('WA_Fn-UseC_-HR-Employee-Attriti'!R250="Married",1,0)</f>
        <v>1</v>
      </c>
      <c r="AJ256">
        <f>IF('WA_Fn-UseC_-HR-Employee-Attriti'!R250="Single",1,0)</f>
        <v>0</v>
      </c>
      <c r="AK256">
        <v>3920</v>
      </c>
      <c r="AL256">
        <v>18697</v>
      </c>
      <c r="AM256">
        <v>2</v>
      </c>
      <c r="AN256">
        <f>IF('WA_Fn-UseC_-HR-Employee-Attriti'!W250="Yes",1,0)</f>
        <v>0</v>
      </c>
      <c r="AO256">
        <v>14</v>
      </c>
      <c r="AP256">
        <v>3</v>
      </c>
      <c r="AQ256">
        <v>1</v>
      </c>
      <c r="AR256">
        <v>1</v>
      </c>
      <c r="AS256">
        <v>17</v>
      </c>
      <c r="AT256">
        <v>2</v>
      </c>
      <c r="AU256">
        <v>2</v>
      </c>
      <c r="AV256">
        <v>3</v>
      </c>
      <c r="AW256">
        <v>1</v>
      </c>
      <c r="AX256">
        <v>0</v>
      </c>
      <c r="AY256">
        <v>2</v>
      </c>
      <c r="AZ256">
        <v>1</v>
      </c>
      <c r="BB256">
        <f>IF('WA_Fn-UseC_-HR-Employee-Attriti'!B250="Yes",1,0)</f>
        <v>0</v>
      </c>
    </row>
    <row r="257" spans="1:54" x14ac:dyDescent="0.25">
      <c r="A257">
        <v>250</v>
      </c>
      <c r="B257">
        <f>IF('WA_Fn-UseC_-HR-Employee-Attriti'!L251="Male",1,0)</f>
        <v>1</v>
      </c>
      <c r="C257">
        <f>IF('WA_Fn-UseC_-HR-Employee-Attriti'!L251="Female",1,0)</f>
        <v>0</v>
      </c>
      <c r="D257">
        <v>45</v>
      </c>
      <c r="E257">
        <f>IF('WA_Fn-UseC_-HR-Employee-Attriti'!C251="Travel_Rarely",1,0)</f>
        <v>0</v>
      </c>
      <c r="F257">
        <f>IF('WA_Fn-UseC_-HR-Employee-Attriti'!C251="Travel_Frequently",1,0)</f>
        <v>1</v>
      </c>
      <c r="G257">
        <f>IF('WA_Fn-UseC_-HR-Employee-Attriti'!C251="Non-Travel",1,0)</f>
        <v>0</v>
      </c>
      <c r="H257">
        <v>1199</v>
      </c>
      <c r="I257">
        <f>IF('WA_Fn-UseC_-HR-Employee-Attriti'!E251="Sales",1,0)</f>
        <v>0</v>
      </c>
      <c r="J257">
        <f>IF('WA_Fn-UseC_-HR-Employee-Attriti'!E251="Research &amp; Development",1,0)</f>
        <v>1</v>
      </c>
      <c r="K257">
        <f>IF('WA_Fn-UseC_-HR-Employee-Attriti'!E251="Human Resources",1,0)</f>
        <v>0</v>
      </c>
      <c r="L257">
        <v>7</v>
      </c>
      <c r="M257">
        <v>4</v>
      </c>
      <c r="N257">
        <f>IF('WA_Fn-UseC_-HR-Employee-Attriti'!H251="Life Sciences",1,0)</f>
        <v>1</v>
      </c>
      <c r="O257">
        <f>IF('WA_Fn-UseC_-HR-Employee-Attriti'!H251="Human Resources",1,0)</f>
        <v>0</v>
      </c>
      <c r="P257">
        <f>IF('WA_Fn-UseC_-HR-Employee-Attriti'!H251="Marketing",1,0)</f>
        <v>0</v>
      </c>
      <c r="Q257">
        <f>IF('WA_Fn-UseC_-HR-Employee-Attriti'!H251="Medical",1,0)</f>
        <v>0</v>
      </c>
      <c r="R257">
        <f>IF('WA_Fn-UseC_-HR-Employee-Attriti'!H251="Other",1,0)</f>
        <v>0</v>
      </c>
      <c r="S257">
        <f>IF('WA_Fn-UseC_-HR-Employee-Attriti'!H251="Technical Degree",1,0)</f>
        <v>0</v>
      </c>
      <c r="T257">
        <v>1</v>
      </c>
      <c r="U257">
        <v>77</v>
      </c>
      <c r="V257">
        <v>4</v>
      </c>
      <c r="W257">
        <v>2</v>
      </c>
      <c r="X257">
        <f>IF('WA_Fn-UseC_-HR-Employee-Attriti'!P251="Healthcare Representative",1,0)</f>
        <v>0</v>
      </c>
      <c r="Y257">
        <f>IF('WA_Fn-UseC_-HR-Employee-Attriti'!P251="Human Resources",1,0)</f>
        <v>0</v>
      </c>
      <c r="Z257">
        <f>IF('WA_Fn-UseC_-HR-Employee-Attriti'!P251="Laboratory Technician",1,0)</f>
        <v>0</v>
      </c>
      <c r="AA257">
        <f>IF('WA_Fn-UseC_-HR-Employee-Attriti'!P251="Manager",1,0)</f>
        <v>0</v>
      </c>
      <c r="AB257">
        <f>IF('WA_Fn-UseC_-HR-Employee-Attriti'!P251="Manufacturing Director",1,0)</f>
        <v>1</v>
      </c>
      <c r="AC257">
        <f>IF('WA_Fn-UseC_-HR-Employee-Attriti'!P251="Research Director",1,0)</f>
        <v>0</v>
      </c>
      <c r="AD257">
        <f>IF('WA_Fn-UseC_-HR-Employee-Attriti'!P251="Research Scientist",1,0)</f>
        <v>0</v>
      </c>
      <c r="AE257">
        <f>IF('WA_Fn-UseC_-HR-Employee-Attriti'!P251="Sales Executive",1,0)</f>
        <v>0</v>
      </c>
      <c r="AF257">
        <f>IF('WA_Fn-UseC_-HR-Employee-Attriti'!P251="Sales Representative",1,0)</f>
        <v>0</v>
      </c>
      <c r="AG257">
        <v>3</v>
      </c>
      <c r="AH257">
        <f>IF('WA_Fn-UseC_-HR-Employee-Attriti'!R251="Divorced",1,0)</f>
        <v>0</v>
      </c>
      <c r="AI257">
        <f>IF('WA_Fn-UseC_-HR-Employee-Attriti'!R251="Married",1,0)</f>
        <v>1</v>
      </c>
      <c r="AJ257">
        <f>IF('WA_Fn-UseC_-HR-Employee-Attriti'!R251="Single",1,0)</f>
        <v>0</v>
      </c>
      <c r="AK257">
        <v>6434</v>
      </c>
      <c r="AL257">
        <v>5118</v>
      </c>
      <c r="AM257">
        <v>4</v>
      </c>
      <c r="AN257">
        <f>IF('WA_Fn-UseC_-HR-Employee-Attriti'!W251="Yes",1,0)</f>
        <v>0</v>
      </c>
      <c r="AO257">
        <v>17</v>
      </c>
      <c r="AP257">
        <v>3</v>
      </c>
      <c r="AQ257">
        <v>4</v>
      </c>
      <c r="AR257">
        <v>1</v>
      </c>
      <c r="AS257">
        <v>9</v>
      </c>
      <c r="AT257">
        <v>1</v>
      </c>
      <c r="AU257">
        <v>3</v>
      </c>
      <c r="AV257">
        <v>3</v>
      </c>
      <c r="AW257">
        <v>2</v>
      </c>
      <c r="AX257">
        <v>0</v>
      </c>
      <c r="AY257">
        <v>2</v>
      </c>
      <c r="AZ257">
        <v>1</v>
      </c>
      <c r="BB257">
        <f>IF('WA_Fn-UseC_-HR-Employee-Attriti'!B251="Yes",1,0)</f>
        <v>0</v>
      </c>
    </row>
    <row r="258" spans="1:54" x14ac:dyDescent="0.25">
      <c r="A258">
        <v>251</v>
      </c>
      <c r="B258">
        <f>IF('WA_Fn-UseC_-HR-Employee-Attriti'!L252="Male",1,0)</f>
        <v>1</v>
      </c>
      <c r="C258">
        <f>IF('WA_Fn-UseC_-HR-Employee-Attriti'!L252="Female",1,0)</f>
        <v>0</v>
      </c>
      <c r="D258">
        <v>37</v>
      </c>
      <c r="E258">
        <f>IF('WA_Fn-UseC_-HR-Employee-Attriti'!C252="Travel_Rarely",1,0)</f>
        <v>0</v>
      </c>
      <c r="F258">
        <f>IF('WA_Fn-UseC_-HR-Employee-Attriti'!C252="Travel_Frequently",1,0)</f>
        <v>1</v>
      </c>
      <c r="G258">
        <f>IF('WA_Fn-UseC_-HR-Employee-Attriti'!C252="Non-Travel",1,0)</f>
        <v>0</v>
      </c>
      <c r="H258">
        <v>504</v>
      </c>
      <c r="I258">
        <f>IF('WA_Fn-UseC_-HR-Employee-Attriti'!E252="Sales",1,0)</f>
        <v>0</v>
      </c>
      <c r="J258">
        <f>IF('WA_Fn-UseC_-HR-Employee-Attriti'!E252="Research &amp; Development",1,0)</f>
        <v>1</v>
      </c>
      <c r="K258">
        <f>IF('WA_Fn-UseC_-HR-Employee-Attriti'!E252="Human Resources",1,0)</f>
        <v>0</v>
      </c>
      <c r="L258">
        <v>10</v>
      </c>
      <c r="M258">
        <v>3</v>
      </c>
      <c r="N258">
        <f>IF('WA_Fn-UseC_-HR-Employee-Attriti'!H252="Life Sciences",1,0)</f>
        <v>0</v>
      </c>
      <c r="O258">
        <f>IF('WA_Fn-UseC_-HR-Employee-Attriti'!H252="Human Resources",1,0)</f>
        <v>0</v>
      </c>
      <c r="P258">
        <f>IF('WA_Fn-UseC_-HR-Employee-Attriti'!H252="Marketing",1,0)</f>
        <v>0</v>
      </c>
      <c r="Q258">
        <f>IF('WA_Fn-UseC_-HR-Employee-Attriti'!H252="Medical",1,0)</f>
        <v>1</v>
      </c>
      <c r="R258">
        <f>IF('WA_Fn-UseC_-HR-Employee-Attriti'!H252="Other",1,0)</f>
        <v>0</v>
      </c>
      <c r="S258">
        <f>IF('WA_Fn-UseC_-HR-Employee-Attriti'!H252="Technical Degree",1,0)</f>
        <v>0</v>
      </c>
      <c r="T258">
        <v>1</v>
      </c>
      <c r="U258">
        <v>61</v>
      </c>
      <c r="V258">
        <v>3</v>
      </c>
      <c r="W258">
        <v>3</v>
      </c>
      <c r="X258">
        <f>IF('WA_Fn-UseC_-HR-Employee-Attriti'!P252="Healthcare Representative",1,0)</f>
        <v>0</v>
      </c>
      <c r="Y258">
        <f>IF('WA_Fn-UseC_-HR-Employee-Attriti'!P252="Human Resources",1,0)</f>
        <v>0</v>
      </c>
      <c r="Z258">
        <f>IF('WA_Fn-UseC_-HR-Employee-Attriti'!P252="Laboratory Technician",1,0)</f>
        <v>0</v>
      </c>
      <c r="AA258">
        <f>IF('WA_Fn-UseC_-HR-Employee-Attriti'!P252="Manager",1,0)</f>
        <v>0</v>
      </c>
      <c r="AB258">
        <f>IF('WA_Fn-UseC_-HR-Employee-Attriti'!P252="Manufacturing Director",1,0)</f>
        <v>1</v>
      </c>
      <c r="AC258">
        <f>IF('WA_Fn-UseC_-HR-Employee-Attriti'!P252="Research Director",1,0)</f>
        <v>0</v>
      </c>
      <c r="AD258">
        <f>IF('WA_Fn-UseC_-HR-Employee-Attriti'!P252="Research Scientist",1,0)</f>
        <v>0</v>
      </c>
      <c r="AE258">
        <f>IF('WA_Fn-UseC_-HR-Employee-Attriti'!P252="Sales Executive",1,0)</f>
        <v>0</v>
      </c>
      <c r="AF258">
        <f>IF('WA_Fn-UseC_-HR-Employee-Attriti'!P252="Sales Representative",1,0)</f>
        <v>0</v>
      </c>
      <c r="AG258">
        <v>3</v>
      </c>
      <c r="AH258">
        <f>IF('WA_Fn-UseC_-HR-Employee-Attriti'!R252="Divorced",1,0)</f>
        <v>1</v>
      </c>
      <c r="AI258">
        <f>IF('WA_Fn-UseC_-HR-Employee-Attriti'!R252="Married",1,0)</f>
        <v>0</v>
      </c>
      <c r="AJ258">
        <f>IF('WA_Fn-UseC_-HR-Employee-Attriti'!R252="Single",1,0)</f>
        <v>0</v>
      </c>
      <c r="AK258">
        <v>10048</v>
      </c>
      <c r="AL258">
        <v>22573</v>
      </c>
      <c r="AM258">
        <v>6</v>
      </c>
      <c r="AN258">
        <f>IF('WA_Fn-UseC_-HR-Employee-Attriti'!W252="Yes",1,0)</f>
        <v>0</v>
      </c>
      <c r="AO258">
        <v>11</v>
      </c>
      <c r="AP258">
        <v>3</v>
      </c>
      <c r="AQ258">
        <v>2</v>
      </c>
      <c r="AR258">
        <v>2</v>
      </c>
      <c r="AS258">
        <v>17</v>
      </c>
      <c r="AT258">
        <v>5</v>
      </c>
      <c r="AU258">
        <v>3</v>
      </c>
      <c r="AV258">
        <v>1</v>
      </c>
      <c r="AW258">
        <v>0</v>
      </c>
      <c r="AX258">
        <v>0</v>
      </c>
      <c r="AY258">
        <v>0</v>
      </c>
      <c r="AZ258">
        <v>1</v>
      </c>
      <c r="BB258">
        <f>IF('WA_Fn-UseC_-HR-Employee-Attriti'!B252="Yes",1,0)</f>
        <v>1</v>
      </c>
    </row>
    <row r="259" spans="1:54" x14ac:dyDescent="0.25">
      <c r="A259">
        <v>252</v>
      </c>
      <c r="B259">
        <f>IF('WA_Fn-UseC_-HR-Employee-Attriti'!L253="Male",1,0)</f>
        <v>0</v>
      </c>
      <c r="C259">
        <f>IF('WA_Fn-UseC_-HR-Employee-Attriti'!L253="Female",1,0)</f>
        <v>1</v>
      </c>
      <c r="D259">
        <v>39</v>
      </c>
      <c r="E259">
        <f>IF('WA_Fn-UseC_-HR-Employee-Attriti'!C253="Travel_Rarely",1,0)</f>
        <v>0</v>
      </c>
      <c r="F259">
        <f>IF('WA_Fn-UseC_-HR-Employee-Attriti'!C253="Travel_Frequently",1,0)</f>
        <v>1</v>
      </c>
      <c r="G259">
        <f>IF('WA_Fn-UseC_-HR-Employee-Attriti'!C253="Non-Travel",1,0)</f>
        <v>0</v>
      </c>
      <c r="H259">
        <v>505</v>
      </c>
      <c r="I259">
        <f>IF('WA_Fn-UseC_-HR-Employee-Attriti'!E253="Sales",1,0)</f>
        <v>0</v>
      </c>
      <c r="J259">
        <f>IF('WA_Fn-UseC_-HR-Employee-Attriti'!E253="Research &amp; Development",1,0)</f>
        <v>1</v>
      </c>
      <c r="K259">
        <f>IF('WA_Fn-UseC_-HR-Employee-Attriti'!E253="Human Resources",1,0)</f>
        <v>0</v>
      </c>
      <c r="L259">
        <v>2</v>
      </c>
      <c r="M259">
        <v>4</v>
      </c>
      <c r="N259">
        <f>IF('WA_Fn-UseC_-HR-Employee-Attriti'!H253="Life Sciences",1,0)</f>
        <v>0</v>
      </c>
      <c r="O259">
        <f>IF('WA_Fn-UseC_-HR-Employee-Attriti'!H253="Human Resources",1,0)</f>
        <v>0</v>
      </c>
      <c r="P259">
        <f>IF('WA_Fn-UseC_-HR-Employee-Attriti'!H253="Marketing",1,0)</f>
        <v>0</v>
      </c>
      <c r="Q259">
        <f>IF('WA_Fn-UseC_-HR-Employee-Attriti'!H253="Medical",1,0)</f>
        <v>0</v>
      </c>
      <c r="R259">
        <f>IF('WA_Fn-UseC_-HR-Employee-Attriti'!H253="Other",1,0)</f>
        <v>0</v>
      </c>
      <c r="S259">
        <f>IF('WA_Fn-UseC_-HR-Employee-Attriti'!H253="Technical Degree",1,0)</f>
        <v>1</v>
      </c>
      <c r="T259">
        <v>3</v>
      </c>
      <c r="U259">
        <v>64</v>
      </c>
      <c r="V259">
        <v>3</v>
      </c>
      <c r="W259">
        <v>3</v>
      </c>
      <c r="X259">
        <f>IF('WA_Fn-UseC_-HR-Employee-Attriti'!P253="Healthcare Representative",1,0)</f>
        <v>1</v>
      </c>
      <c r="Y259">
        <f>IF('WA_Fn-UseC_-HR-Employee-Attriti'!P253="Human Resources",1,0)</f>
        <v>0</v>
      </c>
      <c r="Z259">
        <f>IF('WA_Fn-UseC_-HR-Employee-Attriti'!P253="Laboratory Technician",1,0)</f>
        <v>0</v>
      </c>
      <c r="AA259">
        <f>IF('WA_Fn-UseC_-HR-Employee-Attriti'!P253="Manager",1,0)</f>
        <v>0</v>
      </c>
      <c r="AB259">
        <f>IF('WA_Fn-UseC_-HR-Employee-Attriti'!P253="Manufacturing Director",1,0)</f>
        <v>0</v>
      </c>
      <c r="AC259">
        <f>IF('WA_Fn-UseC_-HR-Employee-Attriti'!P253="Research Director",1,0)</f>
        <v>0</v>
      </c>
      <c r="AD259">
        <f>IF('WA_Fn-UseC_-HR-Employee-Attriti'!P253="Research Scientist",1,0)</f>
        <v>0</v>
      </c>
      <c r="AE259">
        <f>IF('WA_Fn-UseC_-HR-Employee-Attriti'!P253="Sales Executive",1,0)</f>
        <v>0</v>
      </c>
      <c r="AF259">
        <f>IF('WA_Fn-UseC_-HR-Employee-Attriti'!P253="Sales Representative",1,0)</f>
        <v>0</v>
      </c>
      <c r="AG259">
        <v>3</v>
      </c>
      <c r="AH259">
        <f>IF('WA_Fn-UseC_-HR-Employee-Attriti'!R253="Divorced",1,0)</f>
        <v>0</v>
      </c>
      <c r="AI259">
        <f>IF('WA_Fn-UseC_-HR-Employee-Attriti'!R253="Married",1,0)</f>
        <v>0</v>
      </c>
      <c r="AJ259">
        <f>IF('WA_Fn-UseC_-HR-Employee-Attriti'!R253="Single",1,0)</f>
        <v>1</v>
      </c>
      <c r="AK259">
        <v>10938</v>
      </c>
      <c r="AL259">
        <v>6420</v>
      </c>
      <c r="AM259">
        <v>0</v>
      </c>
      <c r="AN259">
        <f>IF('WA_Fn-UseC_-HR-Employee-Attriti'!W253="Yes",1,0)</f>
        <v>0</v>
      </c>
      <c r="AO259">
        <v>25</v>
      </c>
      <c r="AP259">
        <v>4</v>
      </c>
      <c r="AQ259">
        <v>4</v>
      </c>
      <c r="AR259">
        <v>0</v>
      </c>
      <c r="AS259">
        <v>20</v>
      </c>
      <c r="AT259">
        <v>1</v>
      </c>
      <c r="AU259">
        <v>3</v>
      </c>
      <c r="AV259">
        <v>19</v>
      </c>
      <c r="AW259">
        <v>6</v>
      </c>
      <c r="AX259">
        <v>11</v>
      </c>
      <c r="AY259">
        <v>8</v>
      </c>
      <c r="AZ259">
        <v>1</v>
      </c>
      <c r="BB259">
        <f>IF('WA_Fn-UseC_-HR-Employee-Attriti'!B253="Yes",1,0)</f>
        <v>0</v>
      </c>
    </row>
    <row r="260" spans="1:54" x14ac:dyDescent="0.25">
      <c r="A260">
        <v>253</v>
      </c>
      <c r="B260">
        <f>IF('WA_Fn-UseC_-HR-Employee-Attriti'!L254="Male",1,0)</f>
        <v>1</v>
      </c>
      <c r="C260">
        <f>IF('WA_Fn-UseC_-HR-Employee-Attriti'!L254="Female",1,0)</f>
        <v>0</v>
      </c>
      <c r="D260">
        <v>29</v>
      </c>
      <c r="E260">
        <f>IF('WA_Fn-UseC_-HR-Employee-Attriti'!C254="Travel_Rarely",1,0)</f>
        <v>1</v>
      </c>
      <c r="F260">
        <f>IF('WA_Fn-UseC_-HR-Employee-Attriti'!C254="Travel_Frequently",1,0)</f>
        <v>0</v>
      </c>
      <c r="G260">
        <f>IF('WA_Fn-UseC_-HR-Employee-Attriti'!C254="Non-Travel",1,0)</f>
        <v>0</v>
      </c>
      <c r="H260">
        <v>665</v>
      </c>
      <c r="I260">
        <f>IF('WA_Fn-UseC_-HR-Employee-Attriti'!E254="Sales",1,0)</f>
        <v>0</v>
      </c>
      <c r="J260">
        <f>IF('WA_Fn-UseC_-HR-Employee-Attriti'!E254="Research &amp; Development",1,0)</f>
        <v>1</v>
      </c>
      <c r="K260">
        <f>IF('WA_Fn-UseC_-HR-Employee-Attriti'!E254="Human Resources",1,0)</f>
        <v>0</v>
      </c>
      <c r="L260">
        <v>15</v>
      </c>
      <c r="M260">
        <v>3</v>
      </c>
      <c r="N260">
        <f>IF('WA_Fn-UseC_-HR-Employee-Attriti'!H254="Life Sciences",1,0)</f>
        <v>1</v>
      </c>
      <c r="O260">
        <f>IF('WA_Fn-UseC_-HR-Employee-Attriti'!H254="Human Resources",1,0)</f>
        <v>0</v>
      </c>
      <c r="P260">
        <f>IF('WA_Fn-UseC_-HR-Employee-Attriti'!H254="Marketing",1,0)</f>
        <v>0</v>
      </c>
      <c r="Q260">
        <f>IF('WA_Fn-UseC_-HR-Employee-Attriti'!H254="Medical",1,0)</f>
        <v>0</v>
      </c>
      <c r="R260">
        <f>IF('WA_Fn-UseC_-HR-Employee-Attriti'!H254="Other",1,0)</f>
        <v>0</v>
      </c>
      <c r="S260">
        <f>IF('WA_Fn-UseC_-HR-Employee-Attriti'!H254="Technical Degree",1,0)</f>
        <v>0</v>
      </c>
      <c r="T260">
        <v>3</v>
      </c>
      <c r="U260">
        <v>60</v>
      </c>
      <c r="V260">
        <v>3</v>
      </c>
      <c r="W260">
        <v>1</v>
      </c>
      <c r="X260">
        <f>IF('WA_Fn-UseC_-HR-Employee-Attriti'!P254="Healthcare Representative",1,0)</f>
        <v>0</v>
      </c>
      <c r="Y260">
        <f>IF('WA_Fn-UseC_-HR-Employee-Attriti'!P254="Human Resources",1,0)</f>
        <v>0</v>
      </c>
      <c r="Z260">
        <f>IF('WA_Fn-UseC_-HR-Employee-Attriti'!P254="Laboratory Technician",1,0)</f>
        <v>0</v>
      </c>
      <c r="AA260">
        <f>IF('WA_Fn-UseC_-HR-Employee-Attriti'!P254="Manager",1,0)</f>
        <v>0</v>
      </c>
      <c r="AB260">
        <f>IF('WA_Fn-UseC_-HR-Employee-Attriti'!P254="Manufacturing Director",1,0)</f>
        <v>0</v>
      </c>
      <c r="AC260">
        <f>IF('WA_Fn-UseC_-HR-Employee-Attriti'!P254="Research Director",1,0)</f>
        <v>0</v>
      </c>
      <c r="AD260">
        <f>IF('WA_Fn-UseC_-HR-Employee-Attriti'!P254="Research Scientist",1,0)</f>
        <v>1</v>
      </c>
      <c r="AE260">
        <f>IF('WA_Fn-UseC_-HR-Employee-Attriti'!P254="Sales Executive",1,0)</f>
        <v>0</v>
      </c>
      <c r="AF260">
        <f>IF('WA_Fn-UseC_-HR-Employee-Attriti'!P254="Sales Representative",1,0)</f>
        <v>0</v>
      </c>
      <c r="AG260">
        <v>4</v>
      </c>
      <c r="AH260">
        <f>IF('WA_Fn-UseC_-HR-Employee-Attriti'!R254="Divorced",1,0)</f>
        <v>0</v>
      </c>
      <c r="AI260">
        <f>IF('WA_Fn-UseC_-HR-Employee-Attriti'!R254="Married",1,0)</f>
        <v>0</v>
      </c>
      <c r="AJ260">
        <f>IF('WA_Fn-UseC_-HR-Employee-Attriti'!R254="Single",1,0)</f>
        <v>1</v>
      </c>
      <c r="AK260">
        <v>2340</v>
      </c>
      <c r="AL260">
        <v>22673</v>
      </c>
      <c r="AM260">
        <v>1</v>
      </c>
      <c r="AN260">
        <f>IF('WA_Fn-UseC_-HR-Employee-Attriti'!W254="Yes",1,0)</f>
        <v>0</v>
      </c>
      <c r="AO260">
        <v>19</v>
      </c>
      <c r="AP260">
        <v>3</v>
      </c>
      <c r="AQ260">
        <v>1</v>
      </c>
      <c r="AR260">
        <v>0</v>
      </c>
      <c r="AS260">
        <v>6</v>
      </c>
      <c r="AT260">
        <v>1</v>
      </c>
      <c r="AU260">
        <v>3</v>
      </c>
      <c r="AV260">
        <v>6</v>
      </c>
      <c r="AW260">
        <v>5</v>
      </c>
      <c r="AX260">
        <v>1</v>
      </c>
      <c r="AY260">
        <v>5</v>
      </c>
      <c r="AZ260">
        <v>1</v>
      </c>
      <c r="BB260">
        <f>IF('WA_Fn-UseC_-HR-Employee-Attriti'!B254="Yes",1,0)</f>
        <v>0</v>
      </c>
    </row>
    <row r="261" spans="1:54" x14ac:dyDescent="0.25">
      <c r="A261">
        <v>254</v>
      </c>
      <c r="B261">
        <f>IF('WA_Fn-UseC_-HR-Employee-Attriti'!L255="Male",1,0)</f>
        <v>0</v>
      </c>
      <c r="C261">
        <f>IF('WA_Fn-UseC_-HR-Employee-Attriti'!L255="Female",1,0)</f>
        <v>1</v>
      </c>
      <c r="D261">
        <v>42</v>
      </c>
      <c r="E261">
        <f>IF('WA_Fn-UseC_-HR-Employee-Attriti'!C255="Travel_Rarely",1,0)</f>
        <v>1</v>
      </c>
      <c r="F261">
        <f>IF('WA_Fn-UseC_-HR-Employee-Attriti'!C255="Travel_Frequently",1,0)</f>
        <v>0</v>
      </c>
      <c r="G261">
        <f>IF('WA_Fn-UseC_-HR-Employee-Attriti'!C255="Non-Travel",1,0)</f>
        <v>0</v>
      </c>
      <c r="H261">
        <v>916</v>
      </c>
      <c r="I261">
        <f>IF('WA_Fn-UseC_-HR-Employee-Attriti'!E255="Sales",1,0)</f>
        <v>0</v>
      </c>
      <c r="J261">
        <f>IF('WA_Fn-UseC_-HR-Employee-Attriti'!E255="Research &amp; Development",1,0)</f>
        <v>1</v>
      </c>
      <c r="K261">
        <f>IF('WA_Fn-UseC_-HR-Employee-Attriti'!E255="Human Resources",1,0)</f>
        <v>0</v>
      </c>
      <c r="L261">
        <v>17</v>
      </c>
      <c r="M261">
        <v>2</v>
      </c>
      <c r="N261">
        <f>IF('WA_Fn-UseC_-HR-Employee-Attriti'!H255="Life Sciences",1,0)</f>
        <v>1</v>
      </c>
      <c r="O261">
        <f>IF('WA_Fn-UseC_-HR-Employee-Attriti'!H255="Human Resources",1,0)</f>
        <v>0</v>
      </c>
      <c r="P261">
        <f>IF('WA_Fn-UseC_-HR-Employee-Attriti'!H255="Marketing",1,0)</f>
        <v>0</v>
      </c>
      <c r="Q261">
        <f>IF('WA_Fn-UseC_-HR-Employee-Attriti'!H255="Medical",1,0)</f>
        <v>0</v>
      </c>
      <c r="R261">
        <f>IF('WA_Fn-UseC_-HR-Employee-Attriti'!H255="Other",1,0)</f>
        <v>0</v>
      </c>
      <c r="S261">
        <f>IF('WA_Fn-UseC_-HR-Employee-Attriti'!H255="Technical Degree",1,0)</f>
        <v>0</v>
      </c>
      <c r="T261">
        <v>4</v>
      </c>
      <c r="U261">
        <v>82</v>
      </c>
      <c r="V261">
        <v>4</v>
      </c>
      <c r="W261">
        <v>2</v>
      </c>
      <c r="X261">
        <f>IF('WA_Fn-UseC_-HR-Employee-Attriti'!P255="Healthcare Representative",1,0)</f>
        <v>0</v>
      </c>
      <c r="Y261">
        <f>IF('WA_Fn-UseC_-HR-Employee-Attriti'!P255="Human Resources",1,0)</f>
        <v>0</v>
      </c>
      <c r="Z261">
        <f>IF('WA_Fn-UseC_-HR-Employee-Attriti'!P255="Laboratory Technician",1,0)</f>
        <v>0</v>
      </c>
      <c r="AA261">
        <f>IF('WA_Fn-UseC_-HR-Employee-Attriti'!P255="Manager",1,0)</f>
        <v>0</v>
      </c>
      <c r="AB261">
        <f>IF('WA_Fn-UseC_-HR-Employee-Attriti'!P255="Manufacturing Director",1,0)</f>
        <v>0</v>
      </c>
      <c r="AC261">
        <f>IF('WA_Fn-UseC_-HR-Employee-Attriti'!P255="Research Director",1,0)</f>
        <v>0</v>
      </c>
      <c r="AD261">
        <f>IF('WA_Fn-UseC_-HR-Employee-Attriti'!P255="Research Scientist",1,0)</f>
        <v>1</v>
      </c>
      <c r="AE261">
        <f>IF('WA_Fn-UseC_-HR-Employee-Attriti'!P255="Sales Executive",1,0)</f>
        <v>0</v>
      </c>
      <c r="AF261">
        <f>IF('WA_Fn-UseC_-HR-Employee-Attriti'!P255="Sales Representative",1,0)</f>
        <v>0</v>
      </c>
      <c r="AG261">
        <v>1</v>
      </c>
      <c r="AH261">
        <f>IF('WA_Fn-UseC_-HR-Employee-Attriti'!R255="Divorced",1,0)</f>
        <v>0</v>
      </c>
      <c r="AI261">
        <f>IF('WA_Fn-UseC_-HR-Employee-Attriti'!R255="Married",1,0)</f>
        <v>0</v>
      </c>
      <c r="AJ261">
        <f>IF('WA_Fn-UseC_-HR-Employee-Attriti'!R255="Single",1,0)</f>
        <v>1</v>
      </c>
      <c r="AK261">
        <v>6545</v>
      </c>
      <c r="AL261">
        <v>23016</v>
      </c>
      <c r="AM261">
        <v>3</v>
      </c>
      <c r="AN261">
        <f>IF('WA_Fn-UseC_-HR-Employee-Attriti'!W255="Yes",1,0)</f>
        <v>1</v>
      </c>
      <c r="AO261">
        <v>13</v>
      </c>
      <c r="AP261">
        <v>3</v>
      </c>
      <c r="AQ261">
        <v>3</v>
      </c>
      <c r="AR261">
        <v>0</v>
      </c>
      <c r="AS261">
        <v>10</v>
      </c>
      <c r="AT261">
        <v>1</v>
      </c>
      <c r="AU261">
        <v>3</v>
      </c>
      <c r="AV261">
        <v>3</v>
      </c>
      <c r="AW261">
        <v>2</v>
      </c>
      <c r="AX261">
        <v>0</v>
      </c>
      <c r="AY261">
        <v>2</v>
      </c>
      <c r="AZ261">
        <v>1</v>
      </c>
      <c r="BB261">
        <f>IF('WA_Fn-UseC_-HR-Employee-Attriti'!B255="Yes",1,0)</f>
        <v>0</v>
      </c>
    </row>
    <row r="262" spans="1:54" x14ac:dyDescent="0.25">
      <c r="A262">
        <v>255</v>
      </c>
      <c r="B262">
        <f>IF('WA_Fn-UseC_-HR-Employee-Attriti'!L256="Male",1,0)</f>
        <v>1</v>
      </c>
      <c r="C262">
        <f>IF('WA_Fn-UseC_-HR-Employee-Attriti'!L256="Female",1,0)</f>
        <v>0</v>
      </c>
      <c r="D262">
        <v>29</v>
      </c>
      <c r="E262">
        <f>IF('WA_Fn-UseC_-HR-Employee-Attriti'!C256="Travel_Rarely",1,0)</f>
        <v>1</v>
      </c>
      <c r="F262">
        <f>IF('WA_Fn-UseC_-HR-Employee-Attriti'!C256="Travel_Frequently",1,0)</f>
        <v>0</v>
      </c>
      <c r="G262">
        <f>IF('WA_Fn-UseC_-HR-Employee-Attriti'!C256="Non-Travel",1,0)</f>
        <v>0</v>
      </c>
      <c r="H262">
        <v>1247</v>
      </c>
      <c r="I262">
        <f>IF('WA_Fn-UseC_-HR-Employee-Attriti'!E256="Sales",1,0)</f>
        <v>1</v>
      </c>
      <c r="J262">
        <f>IF('WA_Fn-UseC_-HR-Employee-Attriti'!E256="Research &amp; Development",1,0)</f>
        <v>0</v>
      </c>
      <c r="K262">
        <f>IF('WA_Fn-UseC_-HR-Employee-Attriti'!E256="Human Resources",1,0)</f>
        <v>0</v>
      </c>
      <c r="L262">
        <v>20</v>
      </c>
      <c r="M262">
        <v>2</v>
      </c>
      <c r="N262">
        <f>IF('WA_Fn-UseC_-HR-Employee-Attriti'!H256="Life Sciences",1,0)</f>
        <v>0</v>
      </c>
      <c r="O262">
        <f>IF('WA_Fn-UseC_-HR-Employee-Attriti'!H256="Human Resources",1,0)</f>
        <v>0</v>
      </c>
      <c r="P262">
        <f>IF('WA_Fn-UseC_-HR-Employee-Attriti'!H256="Marketing",1,0)</f>
        <v>1</v>
      </c>
      <c r="Q262">
        <f>IF('WA_Fn-UseC_-HR-Employee-Attriti'!H256="Medical",1,0)</f>
        <v>0</v>
      </c>
      <c r="R262">
        <f>IF('WA_Fn-UseC_-HR-Employee-Attriti'!H256="Other",1,0)</f>
        <v>0</v>
      </c>
      <c r="S262">
        <f>IF('WA_Fn-UseC_-HR-Employee-Attriti'!H256="Technical Degree",1,0)</f>
        <v>0</v>
      </c>
      <c r="T262">
        <v>4</v>
      </c>
      <c r="U262">
        <v>45</v>
      </c>
      <c r="V262">
        <v>3</v>
      </c>
      <c r="W262">
        <v>2</v>
      </c>
      <c r="X262">
        <f>IF('WA_Fn-UseC_-HR-Employee-Attriti'!P256="Healthcare Representative",1,0)</f>
        <v>0</v>
      </c>
      <c r="Y262">
        <f>IF('WA_Fn-UseC_-HR-Employee-Attriti'!P256="Human Resources",1,0)</f>
        <v>0</v>
      </c>
      <c r="Z262">
        <f>IF('WA_Fn-UseC_-HR-Employee-Attriti'!P256="Laboratory Technician",1,0)</f>
        <v>0</v>
      </c>
      <c r="AA262">
        <f>IF('WA_Fn-UseC_-HR-Employee-Attriti'!P256="Manager",1,0)</f>
        <v>0</v>
      </c>
      <c r="AB262">
        <f>IF('WA_Fn-UseC_-HR-Employee-Attriti'!P256="Manufacturing Director",1,0)</f>
        <v>0</v>
      </c>
      <c r="AC262">
        <f>IF('WA_Fn-UseC_-HR-Employee-Attriti'!P256="Research Director",1,0)</f>
        <v>0</v>
      </c>
      <c r="AD262">
        <f>IF('WA_Fn-UseC_-HR-Employee-Attriti'!P256="Research Scientist",1,0)</f>
        <v>0</v>
      </c>
      <c r="AE262">
        <f>IF('WA_Fn-UseC_-HR-Employee-Attriti'!P256="Sales Executive",1,0)</f>
        <v>1</v>
      </c>
      <c r="AF262">
        <f>IF('WA_Fn-UseC_-HR-Employee-Attriti'!P256="Sales Representative",1,0)</f>
        <v>0</v>
      </c>
      <c r="AG262">
        <v>4</v>
      </c>
      <c r="AH262">
        <f>IF('WA_Fn-UseC_-HR-Employee-Attriti'!R256="Divorced",1,0)</f>
        <v>1</v>
      </c>
      <c r="AI262">
        <f>IF('WA_Fn-UseC_-HR-Employee-Attriti'!R256="Married",1,0)</f>
        <v>0</v>
      </c>
      <c r="AJ262">
        <f>IF('WA_Fn-UseC_-HR-Employee-Attriti'!R256="Single",1,0)</f>
        <v>0</v>
      </c>
      <c r="AK262">
        <v>6931</v>
      </c>
      <c r="AL262">
        <v>10732</v>
      </c>
      <c r="AM262">
        <v>2</v>
      </c>
      <c r="AN262">
        <f>IF('WA_Fn-UseC_-HR-Employee-Attriti'!W256="Yes",1,0)</f>
        <v>0</v>
      </c>
      <c r="AO262">
        <v>14</v>
      </c>
      <c r="AP262">
        <v>3</v>
      </c>
      <c r="AQ262">
        <v>4</v>
      </c>
      <c r="AR262">
        <v>1</v>
      </c>
      <c r="AS262">
        <v>10</v>
      </c>
      <c r="AT262">
        <v>2</v>
      </c>
      <c r="AU262">
        <v>3</v>
      </c>
      <c r="AV262">
        <v>3</v>
      </c>
      <c r="AW262">
        <v>2</v>
      </c>
      <c r="AX262">
        <v>0</v>
      </c>
      <c r="AY262">
        <v>2</v>
      </c>
      <c r="AZ262">
        <v>1</v>
      </c>
      <c r="BB262">
        <f>IF('WA_Fn-UseC_-HR-Employee-Attriti'!B256="Yes",1,0)</f>
        <v>0</v>
      </c>
    </row>
    <row r="263" spans="1:54" x14ac:dyDescent="0.25">
      <c r="A263">
        <v>256</v>
      </c>
      <c r="B263">
        <f>IF('WA_Fn-UseC_-HR-Employee-Attriti'!L257="Male",1,0)</f>
        <v>0</v>
      </c>
      <c r="C263">
        <f>IF('WA_Fn-UseC_-HR-Employee-Attriti'!L257="Female",1,0)</f>
        <v>1</v>
      </c>
      <c r="D263">
        <v>25</v>
      </c>
      <c r="E263">
        <f>IF('WA_Fn-UseC_-HR-Employee-Attriti'!C257="Travel_Rarely",1,0)</f>
        <v>1</v>
      </c>
      <c r="F263">
        <f>IF('WA_Fn-UseC_-HR-Employee-Attriti'!C257="Travel_Frequently",1,0)</f>
        <v>0</v>
      </c>
      <c r="G263">
        <f>IF('WA_Fn-UseC_-HR-Employee-Attriti'!C257="Non-Travel",1,0)</f>
        <v>0</v>
      </c>
      <c r="H263">
        <v>685</v>
      </c>
      <c r="I263">
        <f>IF('WA_Fn-UseC_-HR-Employee-Attriti'!E257="Sales",1,0)</f>
        <v>0</v>
      </c>
      <c r="J263">
        <f>IF('WA_Fn-UseC_-HR-Employee-Attriti'!E257="Research &amp; Development",1,0)</f>
        <v>1</v>
      </c>
      <c r="K263">
        <f>IF('WA_Fn-UseC_-HR-Employee-Attriti'!E257="Human Resources",1,0)</f>
        <v>0</v>
      </c>
      <c r="L263">
        <v>1</v>
      </c>
      <c r="M263">
        <v>3</v>
      </c>
      <c r="N263">
        <f>IF('WA_Fn-UseC_-HR-Employee-Attriti'!H257="Life Sciences",1,0)</f>
        <v>1</v>
      </c>
      <c r="O263">
        <f>IF('WA_Fn-UseC_-HR-Employee-Attriti'!H257="Human Resources",1,0)</f>
        <v>0</v>
      </c>
      <c r="P263">
        <f>IF('WA_Fn-UseC_-HR-Employee-Attriti'!H257="Marketing",1,0)</f>
        <v>0</v>
      </c>
      <c r="Q263">
        <f>IF('WA_Fn-UseC_-HR-Employee-Attriti'!H257="Medical",1,0)</f>
        <v>0</v>
      </c>
      <c r="R263">
        <f>IF('WA_Fn-UseC_-HR-Employee-Attriti'!H257="Other",1,0)</f>
        <v>0</v>
      </c>
      <c r="S263">
        <f>IF('WA_Fn-UseC_-HR-Employee-Attriti'!H257="Technical Degree",1,0)</f>
        <v>0</v>
      </c>
      <c r="T263">
        <v>1</v>
      </c>
      <c r="U263">
        <v>62</v>
      </c>
      <c r="V263">
        <v>3</v>
      </c>
      <c r="W263">
        <v>2</v>
      </c>
      <c r="X263">
        <f>IF('WA_Fn-UseC_-HR-Employee-Attriti'!P257="Healthcare Representative",1,0)</f>
        <v>0</v>
      </c>
      <c r="Y263">
        <f>IF('WA_Fn-UseC_-HR-Employee-Attriti'!P257="Human Resources",1,0)</f>
        <v>0</v>
      </c>
      <c r="Z263">
        <f>IF('WA_Fn-UseC_-HR-Employee-Attriti'!P257="Laboratory Technician",1,0)</f>
        <v>0</v>
      </c>
      <c r="AA263">
        <f>IF('WA_Fn-UseC_-HR-Employee-Attriti'!P257="Manager",1,0)</f>
        <v>0</v>
      </c>
      <c r="AB263">
        <f>IF('WA_Fn-UseC_-HR-Employee-Attriti'!P257="Manufacturing Director",1,0)</f>
        <v>1</v>
      </c>
      <c r="AC263">
        <f>IF('WA_Fn-UseC_-HR-Employee-Attriti'!P257="Research Director",1,0)</f>
        <v>0</v>
      </c>
      <c r="AD263">
        <f>IF('WA_Fn-UseC_-HR-Employee-Attriti'!P257="Research Scientist",1,0)</f>
        <v>0</v>
      </c>
      <c r="AE263">
        <f>IF('WA_Fn-UseC_-HR-Employee-Attriti'!P257="Sales Executive",1,0)</f>
        <v>0</v>
      </c>
      <c r="AF263">
        <f>IF('WA_Fn-UseC_-HR-Employee-Attriti'!P257="Sales Representative",1,0)</f>
        <v>0</v>
      </c>
      <c r="AG263">
        <v>3</v>
      </c>
      <c r="AH263">
        <f>IF('WA_Fn-UseC_-HR-Employee-Attriti'!R257="Divorced",1,0)</f>
        <v>0</v>
      </c>
      <c r="AI263">
        <f>IF('WA_Fn-UseC_-HR-Employee-Attriti'!R257="Married",1,0)</f>
        <v>1</v>
      </c>
      <c r="AJ263">
        <f>IF('WA_Fn-UseC_-HR-Employee-Attriti'!R257="Single",1,0)</f>
        <v>0</v>
      </c>
      <c r="AK263">
        <v>4898</v>
      </c>
      <c r="AL263">
        <v>7505</v>
      </c>
      <c r="AM263">
        <v>0</v>
      </c>
      <c r="AN263">
        <f>IF('WA_Fn-UseC_-HR-Employee-Attriti'!W257="Yes",1,0)</f>
        <v>0</v>
      </c>
      <c r="AO263">
        <v>12</v>
      </c>
      <c r="AP263">
        <v>3</v>
      </c>
      <c r="AQ263">
        <v>4</v>
      </c>
      <c r="AR263">
        <v>2</v>
      </c>
      <c r="AS263">
        <v>5</v>
      </c>
      <c r="AT263">
        <v>3</v>
      </c>
      <c r="AU263">
        <v>3</v>
      </c>
      <c r="AV263">
        <v>4</v>
      </c>
      <c r="AW263">
        <v>2</v>
      </c>
      <c r="AX263">
        <v>1</v>
      </c>
      <c r="AY263">
        <v>2</v>
      </c>
      <c r="AZ263">
        <v>1</v>
      </c>
      <c r="BB263">
        <f>IF('WA_Fn-UseC_-HR-Employee-Attriti'!B257="Yes",1,0)</f>
        <v>0</v>
      </c>
    </row>
    <row r="264" spans="1:54" x14ac:dyDescent="0.25">
      <c r="A264">
        <v>257</v>
      </c>
      <c r="B264">
        <f>IF('WA_Fn-UseC_-HR-Employee-Attriti'!L258="Male",1,0)</f>
        <v>0</v>
      </c>
      <c r="C264">
        <f>IF('WA_Fn-UseC_-HR-Employee-Attriti'!L258="Female",1,0)</f>
        <v>1</v>
      </c>
      <c r="D264">
        <v>42</v>
      </c>
      <c r="E264">
        <f>IF('WA_Fn-UseC_-HR-Employee-Attriti'!C258="Travel_Rarely",1,0)</f>
        <v>1</v>
      </c>
      <c r="F264">
        <f>IF('WA_Fn-UseC_-HR-Employee-Attriti'!C258="Travel_Frequently",1,0)</f>
        <v>0</v>
      </c>
      <c r="G264">
        <f>IF('WA_Fn-UseC_-HR-Employee-Attriti'!C258="Non-Travel",1,0)</f>
        <v>0</v>
      </c>
      <c r="H264">
        <v>269</v>
      </c>
      <c r="I264">
        <f>IF('WA_Fn-UseC_-HR-Employee-Attriti'!E258="Sales",1,0)</f>
        <v>0</v>
      </c>
      <c r="J264">
        <f>IF('WA_Fn-UseC_-HR-Employee-Attriti'!E258="Research &amp; Development",1,0)</f>
        <v>1</v>
      </c>
      <c r="K264">
        <f>IF('WA_Fn-UseC_-HR-Employee-Attriti'!E258="Human Resources",1,0)</f>
        <v>0</v>
      </c>
      <c r="L264">
        <v>2</v>
      </c>
      <c r="M264">
        <v>3</v>
      </c>
      <c r="N264">
        <f>IF('WA_Fn-UseC_-HR-Employee-Attriti'!H258="Life Sciences",1,0)</f>
        <v>0</v>
      </c>
      <c r="O264">
        <f>IF('WA_Fn-UseC_-HR-Employee-Attriti'!H258="Human Resources",1,0)</f>
        <v>0</v>
      </c>
      <c r="P264">
        <f>IF('WA_Fn-UseC_-HR-Employee-Attriti'!H258="Marketing",1,0)</f>
        <v>0</v>
      </c>
      <c r="Q264">
        <f>IF('WA_Fn-UseC_-HR-Employee-Attriti'!H258="Medical",1,0)</f>
        <v>1</v>
      </c>
      <c r="R264">
        <f>IF('WA_Fn-UseC_-HR-Employee-Attriti'!H258="Other",1,0)</f>
        <v>0</v>
      </c>
      <c r="S264">
        <f>IF('WA_Fn-UseC_-HR-Employee-Attriti'!H258="Technical Degree",1,0)</f>
        <v>0</v>
      </c>
      <c r="T264">
        <v>4</v>
      </c>
      <c r="U264">
        <v>56</v>
      </c>
      <c r="V264">
        <v>2</v>
      </c>
      <c r="W264">
        <v>1</v>
      </c>
      <c r="X264">
        <f>IF('WA_Fn-UseC_-HR-Employee-Attriti'!P258="Healthcare Representative",1,0)</f>
        <v>0</v>
      </c>
      <c r="Y264">
        <f>IF('WA_Fn-UseC_-HR-Employee-Attriti'!P258="Human Resources",1,0)</f>
        <v>0</v>
      </c>
      <c r="Z264">
        <f>IF('WA_Fn-UseC_-HR-Employee-Attriti'!P258="Laboratory Technician",1,0)</f>
        <v>1</v>
      </c>
      <c r="AA264">
        <f>IF('WA_Fn-UseC_-HR-Employee-Attriti'!P258="Manager",1,0)</f>
        <v>0</v>
      </c>
      <c r="AB264">
        <f>IF('WA_Fn-UseC_-HR-Employee-Attriti'!P258="Manufacturing Director",1,0)</f>
        <v>0</v>
      </c>
      <c r="AC264">
        <f>IF('WA_Fn-UseC_-HR-Employee-Attriti'!P258="Research Director",1,0)</f>
        <v>0</v>
      </c>
      <c r="AD264">
        <f>IF('WA_Fn-UseC_-HR-Employee-Attriti'!P258="Research Scientist",1,0)</f>
        <v>0</v>
      </c>
      <c r="AE264">
        <f>IF('WA_Fn-UseC_-HR-Employee-Attriti'!P258="Sales Executive",1,0)</f>
        <v>0</v>
      </c>
      <c r="AF264">
        <f>IF('WA_Fn-UseC_-HR-Employee-Attriti'!P258="Sales Representative",1,0)</f>
        <v>0</v>
      </c>
      <c r="AG264">
        <v>1</v>
      </c>
      <c r="AH264">
        <f>IF('WA_Fn-UseC_-HR-Employee-Attriti'!R258="Divorced",1,0)</f>
        <v>1</v>
      </c>
      <c r="AI264">
        <f>IF('WA_Fn-UseC_-HR-Employee-Attriti'!R258="Married",1,0)</f>
        <v>0</v>
      </c>
      <c r="AJ264">
        <f>IF('WA_Fn-UseC_-HR-Employee-Attriti'!R258="Single",1,0)</f>
        <v>0</v>
      </c>
      <c r="AK264">
        <v>2593</v>
      </c>
      <c r="AL264">
        <v>8007</v>
      </c>
      <c r="AM264">
        <v>0</v>
      </c>
      <c r="AN264">
        <f>IF('WA_Fn-UseC_-HR-Employee-Attriti'!W258="Yes",1,0)</f>
        <v>1</v>
      </c>
      <c r="AO264">
        <v>11</v>
      </c>
      <c r="AP264">
        <v>3</v>
      </c>
      <c r="AQ264">
        <v>3</v>
      </c>
      <c r="AR264">
        <v>1</v>
      </c>
      <c r="AS264">
        <v>10</v>
      </c>
      <c r="AT264">
        <v>4</v>
      </c>
      <c r="AU264">
        <v>3</v>
      </c>
      <c r="AV264">
        <v>9</v>
      </c>
      <c r="AW264">
        <v>6</v>
      </c>
      <c r="AX264">
        <v>7</v>
      </c>
      <c r="AY264">
        <v>8</v>
      </c>
      <c r="AZ264">
        <v>1</v>
      </c>
      <c r="BB264">
        <f>IF('WA_Fn-UseC_-HR-Employee-Attriti'!B258="Yes",1,0)</f>
        <v>0</v>
      </c>
    </row>
    <row r="265" spans="1:54" x14ac:dyDescent="0.25">
      <c r="A265">
        <v>258</v>
      </c>
      <c r="B265">
        <f>IF('WA_Fn-UseC_-HR-Employee-Attriti'!L259="Male",1,0)</f>
        <v>1</v>
      </c>
      <c r="C265">
        <f>IF('WA_Fn-UseC_-HR-Employee-Attriti'!L259="Female",1,0)</f>
        <v>0</v>
      </c>
      <c r="D265">
        <v>40</v>
      </c>
      <c r="E265">
        <f>IF('WA_Fn-UseC_-HR-Employee-Attriti'!C259="Travel_Rarely",1,0)</f>
        <v>1</v>
      </c>
      <c r="F265">
        <f>IF('WA_Fn-UseC_-HR-Employee-Attriti'!C259="Travel_Frequently",1,0)</f>
        <v>0</v>
      </c>
      <c r="G265">
        <f>IF('WA_Fn-UseC_-HR-Employee-Attriti'!C259="Non-Travel",1,0)</f>
        <v>0</v>
      </c>
      <c r="H265">
        <v>1416</v>
      </c>
      <c r="I265">
        <f>IF('WA_Fn-UseC_-HR-Employee-Attriti'!E259="Sales",1,0)</f>
        <v>0</v>
      </c>
      <c r="J265">
        <f>IF('WA_Fn-UseC_-HR-Employee-Attriti'!E259="Research &amp; Development",1,0)</f>
        <v>1</v>
      </c>
      <c r="K265">
        <f>IF('WA_Fn-UseC_-HR-Employee-Attriti'!E259="Human Resources",1,0)</f>
        <v>0</v>
      </c>
      <c r="L265">
        <v>2</v>
      </c>
      <c r="M265">
        <v>2</v>
      </c>
      <c r="N265">
        <f>IF('WA_Fn-UseC_-HR-Employee-Attriti'!H259="Life Sciences",1,0)</f>
        <v>0</v>
      </c>
      <c r="O265">
        <f>IF('WA_Fn-UseC_-HR-Employee-Attriti'!H259="Human Resources",1,0)</f>
        <v>0</v>
      </c>
      <c r="P265">
        <f>IF('WA_Fn-UseC_-HR-Employee-Attriti'!H259="Marketing",1,0)</f>
        <v>0</v>
      </c>
      <c r="Q265">
        <f>IF('WA_Fn-UseC_-HR-Employee-Attriti'!H259="Medical",1,0)</f>
        <v>1</v>
      </c>
      <c r="R265">
        <f>IF('WA_Fn-UseC_-HR-Employee-Attriti'!H259="Other",1,0)</f>
        <v>0</v>
      </c>
      <c r="S265">
        <f>IF('WA_Fn-UseC_-HR-Employee-Attriti'!H259="Technical Degree",1,0)</f>
        <v>0</v>
      </c>
      <c r="T265">
        <v>1</v>
      </c>
      <c r="U265">
        <v>49</v>
      </c>
      <c r="V265">
        <v>3</v>
      </c>
      <c r="W265">
        <v>5</v>
      </c>
      <c r="X265">
        <f>IF('WA_Fn-UseC_-HR-Employee-Attriti'!P259="Healthcare Representative",1,0)</f>
        <v>0</v>
      </c>
      <c r="Y265">
        <f>IF('WA_Fn-UseC_-HR-Employee-Attriti'!P259="Human Resources",1,0)</f>
        <v>0</v>
      </c>
      <c r="Z265">
        <f>IF('WA_Fn-UseC_-HR-Employee-Attriti'!P259="Laboratory Technician",1,0)</f>
        <v>0</v>
      </c>
      <c r="AA265">
        <f>IF('WA_Fn-UseC_-HR-Employee-Attriti'!P259="Manager",1,0)</f>
        <v>0</v>
      </c>
      <c r="AB265">
        <f>IF('WA_Fn-UseC_-HR-Employee-Attriti'!P259="Manufacturing Director",1,0)</f>
        <v>0</v>
      </c>
      <c r="AC265">
        <f>IF('WA_Fn-UseC_-HR-Employee-Attriti'!P259="Research Director",1,0)</f>
        <v>1</v>
      </c>
      <c r="AD265">
        <f>IF('WA_Fn-UseC_-HR-Employee-Attriti'!P259="Research Scientist",1,0)</f>
        <v>0</v>
      </c>
      <c r="AE265">
        <f>IF('WA_Fn-UseC_-HR-Employee-Attriti'!P259="Sales Executive",1,0)</f>
        <v>0</v>
      </c>
      <c r="AF265">
        <f>IF('WA_Fn-UseC_-HR-Employee-Attriti'!P259="Sales Representative",1,0)</f>
        <v>0</v>
      </c>
      <c r="AG265">
        <v>3</v>
      </c>
      <c r="AH265">
        <f>IF('WA_Fn-UseC_-HR-Employee-Attriti'!R259="Divorced",1,0)</f>
        <v>1</v>
      </c>
      <c r="AI265">
        <f>IF('WA_Fn-UseC_-HR-Employee-Attriti'!R259="Married",1,0)</f>
        <v>0</v>
      </c>
      <c r="AJ265">
        <f>IF('WA_Fn-UseC_-HR-Employee-Attriti'!R259="Single",1,0)</f>
        <v>0</v>
      </c>
      <c r="AK265">
        <v>19436</v>
      </c>
      <c r="AL265">
        <v>5949</v>
      </c>
      <c r="AM265">
        <v>0</v>
      </c>
      <c r="AN265">
        <f>IF('WA_Fn-UseC_-HR-Employee-Attriti'!W259="Yes",1,0)</f>
        <v>0</v>
      </c>
      <c r="AO265">
        <v>19</v>
      </c>
      <c r="AP265">
        <v>3</v>
      </c>
      <c r="AQ265">
        <v>4</v>
      </c>
      <c r="AR265">
        <v>1</v>
      </c>
      <c r="AS265">
        <v>22</v>
      </c>
      <c r="AT265">
        <v>5</v>
      </c>
      <c r="AU265">
        <v>3</v>
      </c>
      <c r="AV265">
        <v>21</v>
      </c>
      <c r="AW265">
        <v>7</v>
      </c>
      <c r="AX265">
        <v>3</v>
      </c>
      <c r="AY265">
        <v>9</v>
      </c>
      <c r="AZ265">
        <v>1</v>
      </c>
      <c r="BB265">
        <f>IF('WA_Fn-UseC_-HR-Employee-Attriti'!B259="Yes",1,0)</f>
        <v>0</v>
      </c>
    </row>
    <row r="266" spans="1:54" x14ac:dyDescent="0.25">
      <c r="A266">
        <v>259</v>
      </c>
      <c r="B266">
        <f>IF('WA_Fn-UseC_-HR-Employee-Attriti'!L260="Male",1,0)</f>
        <v>1</v>
      </c>
      <c r="C266">
        <f>IF('WA_Fn-UseC_-HR-Employee-Attriti'!L260="Female",1,0)</f>
        <v>0</v>
      </c>
      <c r="D266">
        <v>51</v>
      </c>
      <c r="E266">
        <f>IF('WA_Fn-UseC_-HR-Employee-Attriti'!C260="Travel_Rarely",1,0)</f>
        <v>1</v>
      </c>
      <c r="F266">
        <f>IF('WA_Fn-UseC_-HR-Employee-Attriti'!C260="Travel_Frequently",1,0)</f>
        <v>0</v>
      </c>
      <c r="G266">
        <f>IF('WA_Fn-UseC_-HR-Employee-Attriti'!C260="Non-Travel",1,0)</f>
        <v>0</v>
      </c>
      <c r="H266">
        <v>833</v>
      </c>
      <c r="I266">
        <f>IF('WA_Fn-UseC_-HR-Employee-Attriti'!E260="Sales",1,0)</f>
        <v>0</v>
      </c>
      <c r="J266">
        <f>IF('WA_Fn-UseC_-HR-Employee-Attriti'!E260="Research &amp; Development",1,0)</f>
        <v>1</v>
      </c>
      <c r="K266">
        <f>IF('WA_Fn-UseC_-HR-Employee-Attriti'!E260="Human Resources",1,0)</f>
        <v>0</v>
      </c>
      <c r="L266">
        <v>1</v>
      </c>
      <c r="M266">
        <v>3</v>
      </c>
      <c r="N266">
        <f>IF('WA_Fn-UseC_-HR-Employee-Attriti'!H260="Life Sciences",1,0)</f>
        <v>1</v>
      </c>
      <c r="O266">
        <f>IF('WA_Fn-UseC_-HR-Employee-Attriti'!H260="Human Resources",1,0)</f>
        <v>0</v>
      </c>
      <c r="P266">
        <f>IF('WA_Fn-UseC_-HR-Employee-Attriti'!H260="Marketing",1,0)</f>
        <v>0</v>
      </c>
      <c r="Q266">
        <f>IF('WA_Fn-UseC_-HR-Employee-Attriti'!H260="Medical",1,0)</f>
        <v>0</v>
      </c>
      <c r="R266">
        <f>IF('WA_Fn-UseC_-HR-Employee-Attriti'!H260="Other",1,0)</f>
        <v>0</v>
      </c>
      <c r="S266">
        <f>IF('WA_Fn-UseC_-HR-Employee-Attriti'!H260="Technical Degree",1,0)</f>
        <v>0</v>
      </c>
      <c r="T266">
        <v>3</v>
      </c>
      <c r="U266">
        <v>96</v>
      </c>
      <c r="V266">
        <v>3</v>
      </c>
      <c r="W266">
        <v>1</v>
      </c>
      <c r="X266">
        <f>IF('WA_Fn-UseC_-HR-Employee-Attriti'!P260="Healthcare Representative",1,0)</f>
        <v>0</v>
      </c>
      <c r="Y266">
        <f>IF('WA_Fn-UseC_-HR-Employee-Attriti'!P260="Human Resources",1,0)</f>
        <v>0</v>
      </c>
      <c r="Z266">
        <f>IF('WA_Fn-UseC_-HR-Employee-Attriti'!P260="Laboratory Technician",1,0)</f>
        <v>0</v>
      </c>
      <c r="AA266">
        <f>IF('WA_Fn-UseC_-HR-Employee-Attriti'!P260="Manager",1,0)</f>
        <v>0</v>
      </c>
      <c r="AB266">
        <f>IF('WA_Fn-UseC_-HR-Employee-Attriti'!P260="Manufacturing Director",1,0)</f>
        <v>0</v>
      </c>
      <c r="AC266">
        <f>IF('WA_Fn-UseC_-HR-Employee-Attriti'!P260="Research Director",1,0)</f>
        <v>0</v>
      </c>
      <c r="AD266">
        <f>IF('WA_Fn-UseC_-HR-Employee-Attriti'!P260="Research Scientist",1,0)</f>
        <v>1</v>
      </c>
      <c r="AE266">
        <f>IF('WA_Fn-UseC_-HR-Employee-Attriti'!P260="Sales Executive",1,0)</f>
        <v>0</v>
      </c>
      <c r="AF266">
        <f>IF('WA_Fn-UseC_-HR-Employee-Attriti'!P260="Sales Representative",1,0)</f>
        <v>0</v>
      </c>
      <c r="AG266">
        <v>4</v>
      </c>
      <c r="AH266">
        <f>IF('WA_Fn-UseC_-HR-Employee-Attriti'!R260="Divorced",1,0)</f>
        <v>0</v>
      </c>
      <c r="AI266">
        <f>IF('WA_Fn-UseC_-HR-Employee-Attriti'!R260="Married",1,0)</f>
        <v>1</v>
      </c>
      <c r="AJ266">
        <f>IF('WA_Fn-UseC_-HR-Employee-Attriti'!R260="Single",1,0)</f>
        <v>0</v>
      </c>
      <c r="AK266">
        <v>2723</v>
      </c>
      <c r="AL266">
        <v>23231</v>
      </c>
      <c r="AM266">
        <v>1</v>
      </c>
      <c r="AN266">
        <f>IF('WA_Fn-UseC_-HR-Employee-Attriti'!W260="Yes",1,0)</f>
        <v>0</v>
      </c>
      <c r="AO266">
        <v>11</v>
      </c>
      <c r="AP266">
        <v>3</v>
      </c>
      <c r="AQ266">
        <v>2</v>
      </c>
      <c r="AR266">
        <v>0</v>
      </c>
      <c r="AS266">
        <v>1</v>
      </c>
      <c r="AT266">
        <v>0</v>
      </c>
      <c r="AU266">
        <v>2</v>
      </c>
      <c r="AV266">
        <v>1</v>
      </c>
      <c r="AW266">
        <v>0</v>
      </c>
      <c r="AX266">
        <v>0</v>
      </c>
      <c r="AY266">
        <v>0</v>
      </c>
      <c r="AZ266">
        <v>1</v>
      </c>
      <c r="BB266">
        <f>IF('WA_Fn-UseC_-HR-Employee-Attriti'!B260="Yes",1,0)</f>
        <v>0</v>
      </c>
    </row>
    <row r="267" spans="1:54" x14ac:dyDescent="0.25">
      <c r="A267">
        <v>260</v>
      </c>
      <c r="B267">
        <f>IF('WA_Fn-UseC_-HR-Employee-Attriti'!L261="Male",1,0)</f>
        <v>1</v>
      </c>
      <c r="C267">
        <f>IF('WA_Fn-UseC_-HR-Employee-Attriti'!L261="Female",1,0)</f>
        <v>0</v>
      </c>
      <c r="D267">
        <v>31</v>
      </c>
      <c r="E267">
        <f>IF('WA_Fn-UseC_-HR-Employee-Attriti'!C261="Travel_Rarely",1,0)</f>
        <v>0</v>
      </c>
      <c r="F267">
        <f>IF('WA_Fn-UseC_-HR-Employee-Attriti'!C261="Travel_Frequently",1,0)</f>
        <v>1</v>
      </c>
      <c r="G267">
        <f>IF('WA_Fn-UseC_-HR-Employee-Attriti'!C261="Non-Travel",1,0)</f>
        <v>0</v>
      </c>
      <c r="H267">
        <v>307</v>
      </c>
      <c r="I267">
        <f>IF('WA_Fn-UseC_-HR-Employee-Attriti'!E261="Sales",1,0)</f>
        <v>0</v>
      </c>
      <c r="J267">
        <f>IF('WA_Fn-UseC_-HR-Employee-Attriti'!E261="Research &amp; Development",1,0)</f>
        <v>1</v>
      </c>
      <c r="K267">
        <f>IF('WA_Fn-UseC_-HR-Employee-Attriti'!E261="Human Resources",1,0)</f>
        <v>0</v>
      </c>
      <c r="L267">
        <v>29</v>
      </c>
      <c r="M267">
        <v>2</v>
      </c>
      <c r="N267">
        <f>IF('WA_Fn-UseC_-HR-Employee-Attriti'!H261="Life Sciences",1,0)</f>
        <v>0</v>
      </c>
      <c r="O267">
        <f>IF('WA_Fn-UseC_-HR-Employee-Attriti'!H261="Human Resources",1,0)</f>
        <v>0</v>
      </c>
      <c r="P267">
        <f>IF('WA_Fn-UseC_-HR-Employee-Attriti'!H261="Marketing",1,0)</f>
        <v>0</v>
      </c>
      <c r="Q267">
        <f>IF('WA_Fn-UseC_-HR-Employee-Attriti'!H261="Medical",1,0)</f>
        <v>1</v>
      </c>
      <c r="R267">
        <f>IF('WA_Fn-UseC_-HR-Employee-Attriti'!H261="Other",1,0)</f>
        <v>0</v>
      </c>
      <c r="S267">
        <f>IF('WA_Fn-UseC_-HR-Employee-Attriti'!H261="Technical Degree",1,0)</f>
        <v>0</v>
      </c>
      <c r="T267">
        <v>3</v>
      </c>
      <c r="U267">
        <v>71</v>
      </c>
      <c r="V267">
        <v>2</v>
      </c>
      <c r="W267">
        <v>1</v>
      </c>
      <c r="X267">
        <f>IF('WA_Fn-UseC_-HR-Employee-Attriti'!P261="Healthcare Representative",1,0)</f>
        <v>0</v>
      </c>
      <c r="Y267">
        <f>IF('WA_Fn-UseC_-HR-Employee-Attriti'!P261="Human Resources",1,0)</f>
        <v>0</v>
      </c>
      <c r="Z267">
        <f>IF('WA_Fn-UseC_-HR-Employee-Attriti'!P261="Laboratory Technician",1,0)</f>
        <v>1</v>
      </c>
      <c r="AA267">
        <f>IF('WA_Fn-UseC_-HR-Employee-Attriti'!P261="Manager",1,0)</f>
        <v>0</v>
      </c>
      <c r="AB267">
        <f>IF('WA_Fn-UseC_-HR-Employee-Attriti'!P261="Manufacturing Director",1,0)</f>
        <v>0</v>
      </c>
      <c r="AC267">
        <f>IF('WA_Fn-UseC_-HR-Employee-Attriti'!P261="Research Director",1,0)</f>
        <v>0</v>
      </c>
      <c r="AD267">
        <f>IF('WA_Fn-UseC_-HR-Employee-Attriti'!P261="Research Scientist",1,0)</f>
        <v>0</v>
      </c>
      <c r="AE267">
        <f>IF('WA_Fn-UseC_-HR-Employee-Attriti'!P261="Sales Executive",1,0)</f>
        <v>0</v>
      </c>
      <c r="AF267">
        <f>IF('WA_Fn-UseC_-HR-Employee-Attriti'!P261="Sales Representative",1,0)</f>
        <v>0</v>
      </c>
      <c r="AG267">
        <v>2</v>
      </c>
      <c r="AH267">
        <f>IF('WA_Fn-UseC_-HR-Employee-Attriti'!R261="Divorced",1,0)</f>
        <v>0</v>
      </c>
      <c r="AI267">
        <f>IF('WA_Fn-UseC_-HR-Employee-Attriti'!R261="Married",1,0)</f>
        <v>0</v>
      </c>
      <c r="AJ267">
        <f>IF('WA_Fn-UseC_-HR-Employee-Attriti'!R261="Single",1,0)</f>
        <v>1</v>
      </c>
      <c r="AK267">
        <v>3479</v>
      </c>
      <c r="AL267">
        <v>11652</v>
      </c>
      <c r="AM267">
        <v>0</v>
      </c>
      <c r="AN267">
        <f>IF('WA_Fn-UseC_-HR-Employee-Attriti'!W261="Yes",1,0)</f>
        <v>0</v>
      </c>
      <c r="AO267">
        <v>11</v>
      </c>
      <c r="AP267">
        <v>3</v>
      </c>
      <c r="AQ267">
        <v>2</v>
      </c>
      <c r="AR267">
        <v>0</v>
      </c>
      <c r="AS267">
        <v>6</v>
      </c>
      <c r="AT267">
        <v>2</v>
      </c>
      <c r="AU267">
        <v>4</v>
      </c>
      <c r="AV267">
        <v>5</v>
      </c>
      <c r="AW267">
        <v>4</v>
      </c>
      <c r="AX267">
        <v>1</v>
      </c>
      <c r="AY267">
        <v>4</v>
      </c>
      <c r="AZ267">
        <v>1</v>
      </c>
      <c r="BB267">
        <f>IF('WA_Fn-UseC_-HR-Employee-Attriti'!B261="Yes",1,0)</f>
        <v>1</v>
      </c>
    </row>
    <row r="268" spans="1:54" x14ac:dyDescent="0.25">
      <c r="A268">
        <v>261</v>
      </c>
      <c r="B268">
        <f>IF('WA_Fn-UseC_-HR-Employee-Attriti'!L262="Male",1,0)</f>
        <v>1</v>
      </c>
      <c r="C268">
        <f>IF('WA_Fn-UseC_-HR-Employee-Attriti'!L262="Female",1,0)</f>
        <v>0</v>
      </c>
      <c r="D268">
        <v>32</v>
      </c>
      <c r="E268">
        <f>IF('WA_Fn-UseC_-HR-Employee-Attriti'!C262="Travel_Rarely",1,0)</f>
        <v>0</v>
      </c>
      <c r="F268">
        <f>IF('WA_Fn-UseC_-HR-Employee-Attriti'!C262="Travel_Frequently",1,0)</f>
        <v>1</v>
      </c>
      <c r="G268">
        <f>IF('WA_Fn-UseC_-HR-Employee-Attriti'!C262="Non-Travel",1,0)</f>
        <v>0</v>
      </c>
      <c r="H268">
        <v>1311</v>
      </c>
      <c r="I268">
        <f>IF('WA_Fn-UseC_-HR-Employee-Attriti'!E262="Sales",1,0)</f>
        <v>0</v>
      </c>
      <c r="J268">
        <f>IF('WA_Fn-UseC_-HR-Employee-Attriti'!E262="Research &amp; Development",1,0)</f>
        <v>1</v>
      </c>
      <c r="K268">
        <f>IF('WA_Fn-UseC_-HR-Employee-Attriti'!E262="Human Resources",1,0)</f>
        <v>0</v>
      </c>
      <c r="L268">
        <v>7</v>
      </c>
      <c r="M268">
        <v>3</v>
      </c>
      <c r="N268">
        <f>IF('WA_Fn-UseC_-HR-Employee-Attriti'!H262="Life Sciences",1,0)</f>
        <v>1</v>
      </c>
      <c r="O268">
        <f>IF('WA_Fn-UseC_-HR-Employee-Attriti'!H262="Human Resources",1,0)</f>
        <v>0</v>
      </c>
      <c r="P268">
        <f>IF('WA_Fn-UseC_-HR-Employee-Attriti'!H262="Marketing",1,0)</f>
        <v>0</v>
      </c>
      <c r="Q268">
        <f>IF('WA_Fn-UseC_-HR-Employee-Attriti'!H262="Medical",1,0)</f>
        <v>0</v>
      </c>
      <c r="R268">
        <f>IF('WA_Fn-UseC_-HR-Employee-Attriti'!H262="Other",1,0)</f>
        <v>0</v>
      </c>
      <c r="S268">
        <f>IF('WA_Fn-UseC_-HR-Employee-Attriti'!H262="Technical Degree",1,0)</f>
        <v>0</v>
      </c>
      <c r="T268">
        <v>2</v>
      </c>
      <c r="U268">
        <v>100</v>
      </c>
      <c r="V268">
        <v>4</v>
      </c>
      <c r="W268">
        <v>1</v>
      </c>
      <c r="X268">
        <f>IF('WA_Fn-UseC_-HR-Employee-Attriti'!P262="Healthcare Representative",1,0)</f>
        <v>0</v>
      </c>
      <c r="Y268">
        <f>IF('WA_Fn-UseC_-HR-Employee-Attriti'!P262="Human Resources",1,0)</f>
        <v>0</v>
      </c>
      <c r="Z268">
        <f>IF('WA_Fn-UseC_-HR-Employee-Attriti'!P262="Laboratory Technician",1,0)</f>
        <v>1</v>
      </c>
      <c r="AA268">
        <f>IF('WA_Fn-UseC_-HR-Employee-Attriti'!P262="Manager",1,0)</f>
        <v>0</v>
      </c>
      <c r="AB268">
        <f>IF('WA_Fn-UseC_-HR-Employee-Attriti'!P262="Manufacturing Director",1,0)</f>
        <v>0</v>
      </c>
      <c r="AC268">
        <f>IF('WA_Fn-UseC_-HR-Employee-Attriti'!P262="Research Director",1,0)</f>
        <v>0</v>
      </c>
      <c r="AD268">
        <f>IF('WA_Fn-UseC_-HR-Employee-Attriti'!P262="Research Scientist",1,0)</f>
        <v>0</v>
      </c>
      <c r="AE268">
        <f>IF('WA_Fn-UseC_-HR-Employee-Attriti'!P262="Sales Executive",1,0)</f>
        <v>0</v>
      </c>
      <c r="AF268">
        <f>IF('WA_Fn-UseC_-HR-Employee-Attriti'!P262="Sales Representative",1,0)</f>
        <v>0</v>
      </c>
      <c r="AG268">
        <v>2</v>
      </c>
      <c r="AH268">
        <f>IF('WA_Fn-UseC_-HR-Employee-Attriti'!R262="Divorced",1,0)</f>
        <v>0</v>
      </c>
      <c r="AI268">
        <f>IF('WA_Fn-UseC_-HR-Employee-Attriti'!R262="Married",1,0)</f>
        <v>1</v>
      </c>
      <c r="AJ268">
        <f>IF('WA_Fn-UseC_-HR-Employee-Attriti'!R262="Single",1,0)</f>
        <v>0</v>
      </c>
      <c r="AK268">
        <v>2794</v>
      </c>
      <c r="AL268">
        <v>26062</v>
      </c>
      <c r="AM268">
        <v>1</v>
      </c>
      <c r="AN268">
        <f>IF('WA_Fn-UseC_-HR-Employee-Attriti'!W262="Yes",1,0)</f>
        <v>0</v>
      </c>
      <c r="AO268">
        <v>20</v>
      </c>
      <c r="AP268">
        <v>4</v>
      </c>
      <c r="AQ268">
        <v>3</v>
      </c>
      <c r="AR268">
        <v>0</v>
      </c>
      <c r="AS268">
        <v>5</v>
      </c>
      <c r="AT268">
        <v>3</v>
      </c>
      <c r="AU268">
        <v>1</v>
      </c>
      <c r="AV268">
        <v>5</v>
      </c>
      <c r="AW268">
        <v>1</v>
      </c>
      <c r="AX268">
        <v>0</v>
      </c>
      <c r="AY268">
        <v>3</v>
      </c>
      <c r="AZ268">
        <v>1</v>
      </c>
      <c r="BB268">
        <f>IF('WA_Fn-UseC_-HR-Employee-Attriti'!B262="Yes",1,0)</f>
        <v>0</v>
      </c>
    </row>
    <row r="269" spans="1:54" x14ac:dyDescent="0.25">
      <c r="A269">
        <v>262</v>
      </c>
      <c r="B269">
        <f>IF('WA_Fn-UseC_-HR-Employee-Attriti'!L263="Male",1,0)</f>
        <v>1</v>
      </c>
      <c r="C269">
        <f>IF('WA_Fn-UseC_-HR-Employee-Attriti'!L263="Female",1,0)</f>
        <v>0</v>
      </c>
      <c r="D269">
        <v>38</v>
      </c>
      <c r="E269">
        <f>IF('WA_Fn-UseC_-HR-Employee-Attriti'!C263="Travel_Rarely",1,0)</f>
        <v>0</v>
      </c>
      <c r="F269">
        <f>IF('WA_Fn-UseC_-HR-Employee-Attriti'!C263="Travel_Frequently",1,0)</f>
        <v>0</v>
      </c>
      <c r="G269">
        <f>IF('WA_Fn-UseC_-HR-Employee-Attriti'!C263="Non-Travel",1,0)</f>
        <v>1</v>
      </c>
      <c r="H269">
        <v>1327</v>
      </c>
      <c r="I269">
        <f>IF('WA_Fn-UseC_-HR-Employee-Attriti'!E263="Sales",1,0)</f>
        <v>1</v>
      </c>
      <c r="J269">
        <f>IF('WA_Fn-UseC_-HR-Employee-Attriti'!E263="Research &amp; Development",1,0)</f>
        <v>0</v>
      </c>
      <c r="K269">
        <f>IF('WA_Fn-UseC_-HR-Employee-Attriti'!E263="Human Resources",1,0)</f>
        <v>0</v>
      </c>
      <c r="L269">
        <v>2</v>
      </c>
      <c r="M269">
        <v>2</v>
      </c>
      <c r="N269">
        <f>IF('WA_Fn-UseC_-HR-Employee-Attriti'!H263="Life Sciences",1,0)</f>
        <v>1</v>
      </c>
      <c r="O269">
        <f>IF('WA_Fn-UseC_-HR-Employee-Attriti'!H263="Human Resources",1,0)</f>
        <v>0</v>
      </c>
      <c r="P269">
        <f>IF('WA_Fn-UseC_-HR-Employee-Attriti'!H263="Marketing",1,0)</f>
        <v>0</v>
      </c>
      <c r="Q269">
        <f>IF('WA_Fn-UseC_-HR-Employee-Attriti'!H263="Medical",1,0)</f>
        <v>0</v>
      </c>
      <c r="R269">
        <f>IF('WA_Fn-UseC_-HR-Employee-Attriti'!H263="Other",1,0)</f>
        <v>0</v>
      </c>
      <c r="S269">
        <f>IF('WA_Fn-UseC_-HR-Employee-Attriti'!H263="Technical Degree",1,0)</f>
        <v>0</v>
      </c>
      <c r="T269">
        <v>4</v>
      </c>
      <c r="U269">
        <v>39</v>
      </c>
      <c r="V269">
        <v>2</v>
      </c>
      <c r="W269">
        <v>2</v>
      </c>
      <c r="X269">
        <f>IF('WA_Fn-UseC_-HR-Employee-Attriti'!P263="Healthcare Representative",1,0)</f>
        <v>0</v>
      </c>
      <c r="Y269">
        <f>IF('WA_Fn-UseC_-HR-Employee-Attriti'!P263="Human Resources",1,0)</f>
        <v>0</v>
      </c>
      <c r="Z269">
        <f>IF('WA_Fn-UseC_-HR-Employee-Attriti'!P263="Laboratory Technician",1,0)</f>
        <v>0</v>
      </c>
      <c r="AA269">
        <f>IF('WA_Fn-UseC_-HR-Employee-Attriti'!P263="Manager",1,0)</f>
        <v>0</v>
      </c>
      <c r="AB269">
        <f>IF('WA_Fn-UseC_-HR-Employee-Attriti'!P263="Manufacturing Director",1,0)</f>
        <v>0</v>
      </c>
      <c r="AC269">
        <f>IF('WA_Fn-UseC_-HR-Employee-Attriti'!P263="Research Director",1,0)</f>
        <v>0</v>
      </c>
      <c r="AD269">
        <f>IF('WA_Fn-UseC_-HR-Employee-Attriti'!P263="Research Scientist",1,0)</f>
        <v>0</v>
      </c>
      <c r="AE269">
        <f>IF('WA_Fn-UseC_-HR-Employee-Attriti'!P263="Sales Executive",1,0)</f>
        <v>1</v>
      </c>
      <c r="AF269">
        <f>IF('WA_Fn-UseC_-HR-Employee-Attriti'!P263="Sales Representative",1,0)</f>
        <v>0</v>
      </c>
      <c r="AG269">
        <v>4</v>
      </c>
      <c r="AH269">
        <f>IF('WA_Fn-UseC_-HR-Employee-Attriti'!R263="Divorced",1,0)</f>
        <v>0</v>
      </c>
      <c r="AI269">
        <f>IF('WA_Fn-UseC_-HR-Employee-Attriti'!R263="Married",1,0)</f>
        <v>1</v>
      </c>
      <c r="AJ269">
        <f>IF('WA_Fn-UseC_-HR-Employee-Attriti'!R263="Single",1,0)</f>
        <v>0</v>
      </c>
      <c r="AK269">
        <v>5249</v>
      </c>
      <c r="AL269">
        <v>19682</v>
      </c>
      <c r="AM269">
        <v>3</v>
      </c>
      <c r="AN269">
        <f>IF('WA_Fn-UseC_-HR-Employee-Attriti'!W263="Yes",1,0)</f>
        <v>0</v>
      </c>
      <c r="AO269">
        <v>18</v>
      </c>
      <c r="AP269">
        <v>3</v>
      </c>
      <c r="AQ269">
        <v>4</v>
      </c>
      <c r="AR269">
        <v>1</v>
      </c>
      <c r="AS269">
        <v>13</v>
      </c>
      <c r="AT269">
        <v>0</v>
      </c>
      <c r="AU269">
        <v>3</v>
      </c>
      <c r="AV269">
        <v>8</v>
      </c>
      <c r="AW269">
        <v>7</v>
      </c>
      <c r="AX269">
        <v>7</v>
      </c>
      <c r="AY269">
        <v>5</v>
      </c>
      <c r="AZ269">
        <v>1</v>
      </c>
      <c r="BB269">
        <f>IF('WA_Fn-UseC_-HR-Employee-Attriti'!B263="Yes",1,0)</f>
        <v>0</v>
      </c>
    </row>
    <row r="270" spans="1:54" x14ac:dyDescent="0.25">
      <c r="A270">
        <v>263</v>
      </c>
      <c r="B270">
        <f>IF('WA_Fn-UseC_-HR-Employee-Attriti'!L264="Male",1,0)</f>
        <v>1</v>
      </c>
      <c r="C270">
        <f>IF('WA_Fn-UseC_-HR-Employee-Attriti'!L264="Female",1,0)</f>
        <v>0</v>
      </c>
      <c r="D270">
        <v>32</v>
      </c>
      <c r="E270">
        <f>IF('WA_Fn-UseC_-HR-Employee-Attriti'!C264="Travel_Rarely",1,0)</f>
        <v>1</v>
      </c>
      <c r="F270">
        <f>IF('WA_Fn-UseC_-HR-Employee-Attriti'!C264="Travel_Frequently",1,0)</f>
        <v>0</v>
      </c>
      <c r="G270">
        <f>IF('WA_Fn-UseC_-HR-Employee-Attriti'!C264="Non-Travel",1,0)</f>
        <v>0</v>
      </c>
      <c r="H270">
        <v>128</v>
      </c>
      <c r="I270">
        <f>IF('WA_Fn-UseC_-HR-Employee-Attriti'!E264="Sales",1,0)</f>
        <v>0</v>
      </c>
      <c r="J270">
        <f>IF('WA_Fn-UseC_-HR-Employee-Attriti'!E264="Research &amp; Development",1,0)</f>
        <v>1</v>
      </c>
      <c r="K270">
        <f>IF('WA_Fn-UseC_-HR-Employee-Attriti'!E264="Human Resources",1,0)</f>
        <v>0</v>
      </c>
      <c r="L270">
        <v>2</v>
      </c>
      <c r="M270">
        <v>1</v>
      </c>
      <c r="N270">
        <f>IF('WA_Fn-UseC_-HR-Employee-Attriti'!H264="Life Sciences",1,0)</f>
        <v>0</v>
      </c>
      <c r="O270">
        <f>IF('WA_Fn-UseC_-HR-Employee-Attriti'!H264="Human Resources",1,0)</f>
        <v>0</v>
      </c>
      <c r="P270">
        <f>IF('WA_Fn-UseC_-HR-Employee-Attriti'!H264="Marketing",1,0)</f>
        <v>0</v>
      </c>
      <c r="Q270">
        <f>IF('WA_Fn-UseC_-HR-Employee-Attriti'!H264="Medical",1,0)</f>
        <v>0</v>
      </c>
      <c r="R270">
        <f>IF('WA_Fn-UseC_-HR-Employee-Attriti'!H264="Other",1,0)</f>
        <v>0</v>
      </c>
      <c r="S270">
        <f>IF('WA_Fn-UseC_-HR-Employee-Attriti'!H264="Technical Degree",1,0)</f>
        <v>1</v>
      </c>
      <c r="T270">
        <v>4</v>
      </c>
      <c r="U270">
        <v>84</v>
      </c>
      <c r="V270">
        <v>2</v>
      </c>
      <c r="W270">
        <v>2</v>
      </c>
      <c r="X270">
        <f>IF('WA_Fn-UseC_-HR-Employee-Attriti'!P264="Healthcare Representative",1,0)</f>
        <v>0</v>
      </c>
      <c r="Y270">
        <f>IF('WA_Fn-UseC_-HR-Employee-Attriti'!P264="Human Resources",1,0)</f>
        <v>0</v>
      </c>
      <c r="Z270">
        <f>IF('WA_Fn-UseC_-HR-Employee-Attriti'!P264="Laboratory Technician",1,0)</f>
        <v>1</v>
      </c>
      <c r="AA270">
        <f>IF('WA_Fn-UseC_-HR-Employee-Attriti'!P264="Manager",1,0)</f>
        <v>0</v>
      </c>
      <c r="AB270">
        <f>IF('WA_Fn-UseC_-HR-Employee-Attriti'!P264="Manufacturing Director",1,0)</f>
        <v>0</v>
      </c>
      <c r="AC270">
        <f>IF('WA_Fn-UseC_-HR-Employee-Attriti'!P264="Research Director",1,0)</f>
        <v>0</v>
      </c>
      <c r="AD270">
        <f>IF('WA_Fn-UseC_-HR-Employee-Attriti'!P264="Research Scientist",1,0)</f>
        <v>0</v>
      </c>
      <c r="AE270">
        <f>IF('WA_Fn-UseC_-HR-Employee-Attriti'!P264="Sales Executive",1,0)</f>
        <v>0</v>
      </c>
      <c r="AF270">
        <f>IF('WA_Fn-UseC_-HR-Employee-Attriti'!P264="Sales Representative",1,0)</f>
        <v>0</v>
      </c>
      <c r="AG270">
        <v>1</v>
      </c>
      <c r="AH270">
        <f>IF('WA_Fn-UseC_-HR-Employee-Attriti'!R264="Divorced",1,0)</f>
        <v>0</v>
      </c>
      <c r="AI270">
        <f>IF('WA_Fn-UseC_-HR-Employee-Attriti'!R264="Married",1,0)</f>
        <v>0</v>
      </c>
      <c r="AJ270">
        <f>IF('WA_Fn-UseC_-HR-Employee-Attriti'!R264="Single",1,0)</f>
        <v>1</v>
      </c>
      <c r="AK270">
        <v>2176</v>
      </c>
      <c r="AL270">
        <v>19737</v>
      </c>
      <c r="AM270">
        <v>4</v>
      </c>
      <c r="AN270">
        <f>IF('WA_Fn-UseC_-HR-Employee-Attriti'!W264="Yes",1,0)</f>
        <v>0</v>
      </c>
      <c r="AO270">
        <v>13</v>
      </c>
      <c r="AP270">
        <v>3</v>
      </c>
      <c r="AQ270">
        <v>4</v>
      </c>
      <c r="AR270">
        <v>0</v>
      </c>
      <c r="AS270">
        <v>9</v>
      </c>
      <c r="AT270">
        <v>5</v>
      </c>
      <c r="AU270">
        <v>3</v>
      </c>
      <c r="AV270">
        <v>6</v>
      </c>
      <c r="AW270">
        <v>2</v>
      </c>
      <c r="AX270">
        <v>0</v>
      </c>
      <c r="AY270">
        <v>4</v>
      </c>
      <c r="AZ270">
        <v>1</v>
      </c>
      <c r="BB270">
        <f>IF('WA_Fn-UseC_-HR-Employee-Attriti'!B264="Yes",1,0)</f>
        <v>0</v>
      </c>
    </row>
    <row r="271" spans="1:54" x14ac:dyDescent="0.25">
      <c r="A271">
        <v>264</v>
      </c>
      <c r="B271">
        <f>IF('WA_Fn-UseC_-HR-Employee-Attriti'!L265="Male",1,0)</f>
        <v>0</v>
      </c>
      <c r="C271">
        <f>IF('WA_Fn-UseC_-HR-Employee-Attriti'!L265="Female",1,0)</f>
        <v>1</v>
      </c>
      <c r="D271">
        <v>46</v>
      </c>
      <c r="E271">
        <f>IF('WA_Fn-UseC_-HR-Employee-Attriti'!C265="Travel_Rarely",1,0)</f>
        <v>1</v>
      </c>
      <c r="F271">
        <f>IF('WA_Fn-UseC_-HR-Employee-Attriti'!C265="Travel_Frequently",1,0)</f>
        <v>0</v>
      </c>
      <c r="G271">
        <f>IF('WA_Fn-UseC_-HR-Employee-Attriti'!C265="Non-Travel",1,0)</f>
        <v>0</v>
      </c>
      <c r="H271">
        <v>488</v>
      </c>
      <c r="I271">
        <f>IF('WA_Fn-UseC_-HR-Employee-Attriti'!E265="Sales",1,0)</f>
        <v>1</v>
      </c>
      <c r="J271">
        <f>IF('WA_Fn-UseC_-HR-Employee-Attriti'!E265="Research &amp; Development",1,0)</f>
        <v>0</v>
      </c>
      <c r="K271">
        <f>IF('WA_Fn-UseC_-HR-Employee-Attriti'!E265="Human Resources",1,0)</f>
        <v>0</v>
      </c>
      <c r="L271">
        <v>2</v>
      </c>
      <c r="M271">
        <v>3</v>
      </c>
      <c r="N271">
        <f>IF('WA_Fn-UseC_-HR-Employee-Attriti'!H265="Life Sciences",1,0)</f>
        <v>0</v>
      </c>
      <c r="O271">
        <f>IF('WA_Fn-UseC_-HR-Employee-Attriti'!H265="Human Resources",1,0)</f>
        <v>0</v>
      </c>
      <c r="P271">
        <f>IF('WA_Fn-UseC_-HR-Employee-Attriti'!H265="Marketing",1,0)</f>
        <v>0</v>
      </c>
      <c r="Q271">
        <f>IF('WA_Fn-UseC_-HR-Employee-Attriti'!H265="Medical",1,0)</f>
        <v>0</v>
      </c>
      <c r="R271">
        <f>IF('WA_Fn-UseC_-HR-Employee-Attriti'!H265="Other",1,0)</f>
        <v>0</v>
      </c>
      <c r="S271">
        <f>IF('WA_Fn-UseC_-HR-Employee-Attriti'!H265="Technical Degree",1,0)</f>
        <v>1</v>
      </c>
      <c r="T271">
        <v>3</v>
      </c>
      <c r="U271">
        <v>75</v>
      </c>
      <c r="V271">
        <v>1</v>
      </c>
      <c r="W271">
        <v>4</v>
      </c>
      <c r="X271">
        <f>IF('WA_Fn-UseC_-HR-Employee-Attriti'!P265="Healthcare Representative",1,0)</f>
        <v>0</v>
      </c>
      <c r="Y271">
        <f>IF('WA_Fn-UseC_-HR-Employee-Attriti'!P265="Human Resources",1,0)</f>
        <v>0</v>
      </c>
      <c r="Z271">
        <f>IF('WA_Fn-UseC_-HR-Employee-Attriti'!P265="Laboratory Technician",1,0)</f>
        <v>0</v>
      </c>
      <c r="AA271">
        <f>IF('WA_Fn-UseC_-HR-Employee-Attriti'!P265="Manager",1,0)</f>
        <v>1</v>
      </c>
      <c r="AB271">
        <f>IF('WA_Fn-UseC_-HR-Employee-Attriti'!P265="Manufacturing Director",1,0)</f>
        <v>0</v>
      </c>
      <c r="AC271">
        <f>IF('WA_Fn-UseC_-HR-Employee-Attriti'!P265="Research Director",1,0)</f>
        <v>0</v>
      </c>
      <c r="AD271">
        <f>IF('WA_Fn-UseC_-HR-Employee-Attriti'!P265="Research Scientist",1,0)</f>
        <v>0</v>
      </c>
      <c r="AE271">
        <f>IF('WA_Fn-UseC_-HR-Employee-Attriti'!P265="Sales Executive",1,0)</f>
        <v>0</v>
      </c>
      <c r="AF271">
        <f>IF('WA_Fn-UseC_-HR-Employee-Attriti'!P265="Sales Representative",1,0)</f>
        <v>0</v>
      </c>
      <c r="AG271">
        <v>2</v>
      </c>
      <c r="AH271">
        <f>IF('WA_Fn-UseC_-HR-Employee-Attriti'!R265="Divorced",1,0)</f>
        <v>0</v>
      </c>
      <c r="AI271">
        <f>IF('WA_Fn-UseC_-HR-Employee-Attriti'!R265="Married",1,0)</f>
        <v>1</v>
      </c>
      <c r="AJ271">
        <f>IF('WA_Fn-UseC_-HR-Employee-Attriti'!R265="Single",1,0)</f>
        <v>0</v>
      </c>
      <c r="AK271">
        <v>16872</v>
      </c>
      <c r="AL271">
        <v>14977</v>
      </c>
      <c r="AM271">
        <v>3</v>
      </c>
      <c r="AN271">
        <f>IF('WA_Fn-UseC_-HR-Employee-Attriti'!W265="Yes",1,0)</f>
        <v>1</v>
      </c>
      <c r="AO271">
        <v>12</v>
      </c>
      <c r="AP271">
        <v>3</v>
      </c>
      <c r="AQ271">
        <v>2</v>
      </c>
      <c r="AR271">
        <v>1</v>
      </c>
      <c r="AS271">
        <v>28</v>
      </c>
      <c r="AT271">
        <v>2</v>
      </c>
      <c r="AU271">
        <v>2</v>
      </c>
      <c r="AV271">
        <v>7</v>
      </c>
      <c r="AW271">
        <v>7</v>
      </c>
      <c r="AX271">
        <v>7</v>
      </c>
      <c r="AY271">
        <v>7</v>
      </c>
      <c r="AZ271">
        <v>1</v>
      </c>
      <c r="BB271">
        <f>IF('WA_Fn-UseC_-HR-Employee-Attriti'!B265="Yes",1,0)</f>
        <v>0</v>
      </c>
    </row>
    <row r="272" spans="1:54" x14ac:dyDescent="0.25">
      <c r="A272">
        <v>265</v>
      </c>
      <c r="B272">
        <f>IF('WA_Fn-UseC_-HR-Employee-Attriti'!L266="Male",1,0)</f>
        <v>1</v>
      </c>
      <c r="C272">
        <f>IF('WA_Fn-UseC_-HR-Employee-Attriti'!L266="Female",1,0)</f>
        <v>0</v>
      </c>
      <c r="D272">
        <v>28</v>
      </c>
      <c r="E272">
        <f>IF('WA_Fn-UseC_-HR-Employee-Attriti'!C266="Travel_Rarely",1,0)</f>
        <v>1</v>
      </c>
      <c r="F272">
        <f>IF('WA_Fn-UseC_-HR-Employee-Attriti'!C266="Travel_Frequently",1,0)</f>
        <v>0</v>
      </c>
      <c r="G272">
        <f>IF('WA_Fn-UseC_-HR-Employee-Attriti'!C266="Non-Travel",1,0)</f>
        <v>0</v>
      </c>
      <c r="H272">
        <v>529</v>
      </c>
      <c r="I272">
        <f>IF('WA_Fn-UseC_-HR-Employee-Attriti'!E266="Sales",1,0)</f>
        <v>0</v>
      </c>
      <c r="J272">
        <f>IF('WA_Fn-UseC_-HR-Employee-Attriti'!E266="Research &amp; Development",1,0)</f>
        <v>1</v>
      </c>
      <c r="K272">
        <f>IF('WA_Fn-UseC_-HR-Employee-Attriti'!E266="Human Resources",1,0)</f>
        <v>0</v>
      </c>
      <c r="L272">
        <v>2</v>
      </c>
      <c r="M272">
        <v>4</v>
      </c>
      <c r="N272">
        <f>IF('WA_Fn-UseC_-HR-Employee-Attriti'!H266="Life Sciences",1,0)</f>
        <v>1</v>
      </c>
      <c r="O272">
        <f>IF('WA_Fn-UseC_-HR-Employee-Attriti'!H266="Human Resources",1,0)</f>
        <v>0</v>
      </c>
      <c r="P272">
        <f>IF('WA_Fn-UseC_-HR-Employee-Attriti'!H266="Marketing",1,0)</f>
        <v>0</v>
      </c>
      <c r="Q272">
        <f>IF('WA_Fn-UseC_-HR-Employee-Attriti'!H266="Medical",1,0)</f>
        <v>0</v>
      </c>
      <c r="R272">
        <f>IF('WA_Fn-UseC_-HR-Employee-Attriti'!H266="Other",1,0)</f>
        <v>0</v>
      </c>
      <c r="S272">
        <f>IF('WA_Fn-UseC_-HR-Employee-Attriti'!H266="Technical Degree",1,0)</f>
        <v>0</v>
      </c>
      <c r="T272">
        <v>1</v>
      </c>
      <c r="U272">
        <v>79</v>
      </c>
      <c r="V272">
        <v>3</v>
      </c>
      <c r="W272">
        <v>1</v>
      </c>
      <c r="X272">
        <f>IF('WA_Fn-UseC_-HR-Employee-Attriti'!P266="Healthcare Representative",1,0)</f>
        <v>0</v>
      </c>
      <c r="Y272">
        <f>IF('WA_Fn-UseC_-HR-Employee-Attriti'!P266="Human Resources",1,0)</f>
        <v>0</v>
      </c>
      <c r="Z272">
        <f>IF('WA_Fn-UseC_-HR-Employee-Attriti'!P266="Laboratory Technician",1,0)</f>
        <v>1</v>
      </c>
      <c r="AA272">
        <f>IF('WA_Fn-UseC_-HR-Employee-Attriti'!P266="Manager",1,0)</f>
        <v>0</v>
      </c>
      <c r="AB272">
        <f>IF('WA_Fn-UseC_-HR-Employee-Attriti'!P266="Manufacturing Director",1,0)</f>
        <v>0</v>
      </c>
      <c r="AC272">
        <f>IF('WA_Fn-UseC_-HR-Employee-Attriti'!P266="Research Director",1,0)</f>
        <v>0</v>
      </c>
      <c r="AD272">
        <f>IF('WA_Fn-UseC_-HR-Employee-Attriti'!P266="Research Scientist",1,0)</f>
        <v>0</v>
      </c>
      <c r="AE272">
        <f>IF('WA_Fn-UseC_-HR-Employee-Attriti'!P266="Sales Executive",1,0)</f>
        <v>0</v>
      </c>
      <c r="AF272">
        <f>IF('WA_Fn-UseC_-HR-Employee-Attriti'!P266="Sales Representative",1,0)</f>
        <v>0</v>
      </c>
      <c r="AG272">
        <v>3</v>
      </c>
      <c r="AH272">
        <f>IF('WA_Fn-UseC_-HR-Employee-Attriti'!R266="Divorced",1,0)</f>
        <v>0</v>
      </c>
      <c r="AI272">
        <f>IF('WA_Fn-UseC_-HR-Employee-Attriti'!R266="Married",1,0)</f>
        <v>0</v>
      </c>
      <c r="AJ272">
        <f>IF('WA_Fn-UseC_-HR-Employee-Attriti'!R266="Single",1,0)</f>
        <v>1</v>
      </c>
      <c r="AK272">
        <v>3485</v>
      </c>
      <c r="AL272">
        <v>14935</v>
      </c>
      <c r="AM272">
        <v>2</v>
      </c>
      <c r="AN272">
        <f>IF('WA_Fn-UseC_-HR-Employee-Attriti'!W266="Yes",1,0)</f>
        <v>0</v>
      </c>
      <c r="AO272">
        <v>11</v>
      </c>
      <c r="AP272">
        <v>3</v>
      </c>
      <c r="AQ272">
        <v>3</v>
      </c>
      <c r="AR272">
        <v>0</v>
      </c>
      <c r="AS272">
        <v>5</v>
      </c>
      <c r="AT272">
        <v>5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B272">
        <f>IF('WA_Fn-UseC_-HR-Employee-Attriti'!B266="Yes",1,0)</f>
        <v>1</v>
      </c>
    </row>
    <row r="273" spans="1:54" x14ac:dyDescent="0.25">
      <c r="A273">
        <v>266</v>
      </c>
      <c r="B273">
        <f>IF('WA_Fn-UseC_-HR-Employee-Attriti'!L267="Male",1,0)</f>
        <v>1</v>
      </c>
      <c r="C273">
        <f>IF('WA_Fn-UseC_-HR-Employee-Attriti'!L267="Female",1,0)</f>
        <v>0</v>
      </c>
      <c r="D273">
        <v>29</v>
      </c>
      <c r="E273">
        <f>IF('WA_Fn-UseC_-HR-Employee-Attriti'!C267="Travel_Rarely",1,0)</f>
        <v>1</v>
      </c>
      <c r="F273">
        <f>IF('WA_Fn-UseC_-HR-Employee-Attriti'!C267="Travel_Frequently",1,0)</f>
        <v>0</v>
      </c>
      <c r="G273">
        <f>IF('WA_Fn-UseC_-HR-Employee-Attriti'!C267="Non-Travel",1,0)</f>
        <v>0</v>
      </c>
      <c r="H273">
        <v>1210</v>
      </c>
      <c r="I273">
        <f>IF('WA_Fn-UseC_-HR-Employee-Attriti'!E267="Sales",1,0)</f>
        <v>1</v>
      </c>
      <c r="J273">
        <f>IF('WA_Fn-UseC_-HR-Employee-Attriti'!E267="Research &amp; Development",1,0)</f>
        <v>0</v>
      </c>
      <c r="K273">
        <f>IF('WA_Fn-UseC_-HR-Employee-Attriti'!E267="Human Resources",1,0)</f>
        <v>0</v>
      </c>
      <c r="L273">
        <v>2</v>
      </c>
      <c r="M273">
        <v>3</v>
      </c>
      <c r="N273">
        <f>IF('WA_Fn-UseC_-HR-Employee-Attriti'!H267="Life Sciences",1,0)</f>
        <v>0</v>
      </c>
      <c r="O273">
        <f>IF('WA_Fn-UseC_-HR-Employee-Attriti'!H267="Human Resources",1,0)</f>
        <v>0</v>
      </c>
      <c r="P273">
        <f>IF('WA_Fn-UseC_-HR-Employee-Attriti'!H267="Marketing",1,0)</f>
        <v>0</v>
      </c>
      <c r="Q273">
        <f>IF('WA_Fn-UseC_-HR-Employee-Attriti'!H267="Medical",1,0)</f>
        <v>1</v>
      </c>
      <c r="R273">
        <f>IF('WA_Fn-UseC_-HR-Employee-Attriti'!H267="Other",1,0)</f>
        <v>0</v>
      </c>
      <c r="S273">
        <f>IF('WA_Fn-UseC_-HR-Employee-Attriti'!H267="Technical Degree",1,0)</f>
        <v>0</v>
      </c>
      <c r="T273">
        <v>1</v>
      </c>
      <c r="U273">
        <v>78</v>
      </c>
      <c r="V273">
        <v>2</v>
      </c>
      <c r="W273">
        <v>2</v>
      </c>
      <c r="X273">
        <f>IF('WA_Fn-UseC_-HR-Employee-Attriti'!P267="Healthcare Representative",1,0)</f>
        <v>0</v>
      </c>
      <c r="Y273">
        <f>IF('WA_Fn-UseC_-HR-Employee-Attriti'!P267="Human Resources",1,0)</f>
        <v>0</v>
      </c>
      <c r="Z273">
        <f>IF('WA_Fn-UseC_-HR-Employee-Attriti'!P267="Laboratory Technician",1,0)</f>
        <v>0</v>
      </c>
      <c r="AA273">
        <f>IF('WA_Fn-UseC_-HR-Employee-Attriti'!P267="Manager",1,0)</f>
        <v>0</v>
      </c>
      <c r="AB273">
        <f>IF('WA_Fn-UseC_-HR-Employee-Attriti'!P267="Manufacturing Director",1,0)</f>
        <v>0</v>
      </c>
      <c r="AC273">
        <f>IF('WA_Fn-UseC_-HR-Employee-Attriti'!P267="Research Director",1,0)</f>
        <v>0</v>
      </c>
      <c r="AD273">
        <f>IF('WA_Fn-UseC_-HR-Employee-Attriti'!P267="Research Scientist",1,0)</f>
        <v>0</v>
      </c>
      <c r="AE273">
        <f>IF('WA_Fn-UseC_-HR-Employee-Attriti'!P267="Sales Executive",1,0)</f>
        <v>1</v>
      </c>
      <c r="AF273">
        <f>IF('WA_Fn-UseC_-HR-Employee-Attriti'!P267="Sales Representative",1,0)</f>
        <v>0</v>
      </c>
      <c r="AG273">
        <v>2</v>
      </c>
      <c r="AH273">
        <f>IF('WA_Fn-UseC_-HR-Employee-Attriti'!R267="Divorced",1,0)</f>
        <v>0</v>
      </c>
      <c r="AI273">
        <f>IF('WA_Fn-UseC_-HR-Employee-Attriti'!R267="Married",1,0)</f>
        <v>1</v>
      </c>
      <c r="AJ273">
        <f>IF('WA_Fn-UseC_-HR-Employee-Attriti'!R267="Single",1,0)</f>
        <v>0</v>
      </c>
      <c r="AK273">
        <v>6644</v>
      </c>
      <c r="AL273">
        <v>3687</v>
      </c>
      <c r="AM273">
        <v>2</v>
      </c>
      <c r="AN273">
        <f>IF('WA_Fn-UseC_-HR-Employee-Attriti'!W267="Yes",1,0)</f>
        <v>0</v>
      </c>
      <c r="AO273">
        <v>19</v>
      </c>
      <c r="AP273">
        <v>3</v>
      </c>
      <c r="AQ273">
        <v>2</v>
      </c>
      <c r="AR273">
        <v>2</v>
      </c>
      <c r="AS273">
        <v>10</v>
      </c>
      <c r="AT273">
        <v>2</v>
      </c>
      <c r="AU273">
        <v>3</v>
      </c>
      <c r="AV273">
        <v>0</v>
      </c>
      <c r="AW273">
        <v>0</v>
      </c>
      <c r="AX273">
        <v>0</v>
      </c>
      <c r="AY273">
        <v>0</v>
      </c>
      <c r="AZ273">
        <v>1</v>
      </c>
      <c r="BB273">
        <f>IF('WA_Fn-UseC_-HR-Employee-Attriti'!B267="Yes",1,0)</f>
        <v>0</v>
      </c>
    </row>
    <row r="274" spans="1:54" x14ac:dyDescent="0.25">
      <c r="A274">
        <v>267</v>
      </c>
      <c r="B274">
        <f>IF('WA_Fn-UseC_-HR-Employee-Attriti'!L268="Male",1,0)</f>
        <v>1</v>
      </c>
      <c r="C274">
        <f>IF('WA_Fn-UseC_-HR-Employee-Attriti'!L268="Female",1,0)</f>
        <v>0</v>
      </c>
      <c r="D274">
        <v>31</v>
      </c>
      <c r="E274">
        <f>IF('WA_Fn-UseC_-HR-Employee-Attriti'!C268="Travel_Rarely",1,0)</f>
        <v>1</v>
      </c>
      <c r="F274">
        <f>IF('WA_Fn-UseC_-HR-Employee-Attriti'!C268="Travel_Frequently",1,0)</f>
        <v>0</v>
      </c>
      <c r="G274">
        <f>IF('WA_Fn-UseC_-HR-Employee-Attriti'!C268="Non-Travel",1,0)</f>
        <v>0</v>
      </c>
      <c r="H274">
        <v>1463</v>
      </c>
      <c r="I274">
        <f>IF('WA_Fn-UseC_-HR-Employee-Attriti'!E268="Sales",1,0)</f>
        <v>0</v>
      </c>
      <c r="J274">
        <f>IF('WA_Fn-UseC_-HR-Employee-Attriti'!E268="Research &amp; Development",1,0)</f>
        <v>1</v>
      </c>
      <c r="K274">
        <f>IF('WA_Fn-UseC_-HR-Employee-Attriti'!E268="Human Resources",1,0)</f>
        <v>0</v>
      </c>
      <c r="L274">
        <v>23</v>
      </c>
      <c r="M274">
        <v>3</v>
      </c>
      <c r="N274">
        <f>IF('WA_Fn-UseC_-HR-Employee-Attriti'!H268="Life Sciences",1,0)</f>
        <v>0</v>
      </c>
      <c r="O274">
        <f>IF('WA_Fn-UseC_-HR-Employee-Attriti'!H268="Human Resources",1,0)</f>
        <v>0</v>
      </c>
      <c r="P274">
        <f>IF('WA_Fn-UseC_-HR-Employee-Attriti'!H268="Marketing",1,0)</f>
        <v>0</v>
      </c>
      <c r="Q274">
        <f>IF('WA_Fn-UseC_-HR-Employee-Attriti'!H268="Medical",1,0)</f>
        <v>1</v>
      </c>
      <c r="R274">
        <f>IF('WA_Fn-UseC_-HR-Employee-Attriti'!H268="Other",1,0)</f>
        <v>0</v>
      </c>
      <c r="S274">
        <f>IF('WA_Fn-UseC_-HR-Employee-Attriti'!H268="Technical Degree",1,0)</f>
        <v>0</v>
      </c>
      <c r="T274">
        <v>2</v>
      </c>
      <c r="U274">
        <v>64</v>
      </c>
      <c r="V274">
        <v>2</v>
      </c>
      <c r="W274">
        <v>2</v>
      </c>
      <c r="X274">
        <f>IF('WA_Fn-UseC_-HR-Employee-Attriti'!P268="Healthcare Representative",1,0)</f>
        <v>1</v>
      </c>
      <c r="Y274">
        <f>IF('WA_Fn-UseC_-HR-Employee-Attriti'!P268="Human Resources",1,0)</f>
        <v>0</v>
      </c>
      <c r="Z274">
        <f>IF('WA_Fn-UseC_-HR-Employee-Attriti'!P268="Laboratory Technician",1,0)</f>
        <v>0</v>
      </c>
      <c r="AA274">
        <f>IF('WA_Fn-UseC_-HR-Employee-Attriti'!P268="Manager",1,0)</f>
        <v>0</v>
      </c>
      <c r="AB274">
        <f>IF('WA_Fn-UseC_-HR-Employee-Attriti'!P268="Manufacturing Director",1,0)</f>
        <v>0</v>
      </c>
      <c r="AC274">
        <f>IF('WA_Fn-UseC_-HR-Employee-Attriti'!P268="Research Director",1,0)</f>
        <v>0</v>
      </c>
      <c r="AD274">
        <f>IF('WA_Fn-UseC_-HR-Employee-Attriti'!P268="Research Scientist",1,0)</f>
        <v>0</v>
      </c>
      <c r="AE274">
        <f>IF('WA_Fn-UseC_-HR-Employee-Attriti'!P268="Sales Executive",1,0)</f>
        <v>0</v>
      </c>
      <c r="AF274">
        <f>IF('WA_Fn-UseC_-HR-Employee-Attriti'!P268="Sales Representative",1,0)</f>
        <v>0</v>
      </c>
      <c r="AG274">
        <v>4</v>
      </c>
      <c r="AH274">
        <f>IF('WA_Fn-UseC_-HR-Employee-Attriti'!R268="Divorced",1,0)</f>
        <v>0</v>
      </c>
      <c r="AI274">
        <f>IF('WA_Fn-UseC_-HR-Employee-Attriti'!R268="Married",1,0)</f>
        <v>1</v>
      </c>
      <c r="AJ274">
        <f>IF('WA_Fn-UseC_-HR-Employee-Attriti'!R268="Single",1,0)</f>
        <v>0</v>
      </c>
      <c r="AK274">
        <v>5582</v>
      </c>
      <c r="AL274">
        <v>14408</v>
      </c>
      <c r="AM274">
        <v>0</v>
      </c>
      <c r="AN274">
        <f>IF('WA_Fn-UseC_-HR-Employee-Attriti'!W268="Yes",1,0)</f>
        <v>0</v>
      </c>
      <c r="AO274">
        <v>21</v>
      </c>
      <c r="AP274">
        <v>4</v>
      </c>
      <c r="AQ274">
        <v>2</v>
      </c>
      <c r="AR274">
        <v>1</v>
      </c>
      <c r="AS274">
        <v>10</v>
      </c>
      <c r="AT274">
        <v>2</v>
      </c>
      <c r="AU274">
        <v>3</v>
      </c>
      <c r="AV274">
        <v>9</v>
      </c>
      <c r="AW274">
        <v>0</v>
      </c>
      <c r="AX274">
        <v>7</v>
      </c>
      <c r="AY274">
        <v>8</v>
      </c>
      <c r="AZ274">
        <v>1</v>
      </c>
      <c r="BB274">
        <f>IF('WA_Fn-UseC_-HR-Employee-Attriti'!B268="Yes",1,0)</f>
        <v>0</v>
      </c>
    </row>
    <row r="275" spans="1:54" x14ac:dyDescent="0.25">
      <c r="A275">
        <v>268</v>
      </c>
      <c r="B275">
        <f>IF('WA_Fn-UseC_-HR-Employee-Attriti'!L269="Male",1,0)</f>
        <v>1</v>
      </c>
      <c r="C275">
        <f>IF('WA_Fn-UseC_-HR-Employee-Attriti'!L269="Female",1,0)</f>
        <v>0</v>
      </c>
      <c r="D275">
        <v>25</v>
      </c>
      <c r="E275">
        <f>IF('WA_Fn-UseC_-HR-Employee-Attriti'!C269="Travel_Rarely",1,0)</f>
        <v>0</v>
      </c>
      <c r="F275">
        <f>IF('WA_Fn-UseC_-HR-Employee-Attriti'!C269="Travel_Frequently",1,0)</f>
        <v>0</v>
      </c>
      <c r="G275">
        <f>IF('WA_Fn-UseC_-HR-Employee-Attriti'!C269="Non-Travel",1,0)</f>
        <v>1</v>
      </c>
      <c r="H275">
        <v>675</v>
      </c>
      <c r="I275">
        <f>IF('WA_Fn-UseC_-HR-Employee-Attriti'!E269="Sales",1,0)</f>
        <v>0</v>
      </c>
      <c r="J275">
        <f>IF('WA_Fn-UseC_-HR-Employee-Attriti'!E269="Research &amp; Development",1,0)</f>
        <v>1</v>
      </c>
      <c r="K275">
        <f>IF('WA_Fn-UseC_-HR-Employee-Attriti'!E269="Human Resources",1,0)</f>
        <v>0</v>
      </c>
      <c r="L275">
        <v>5</v>
      </c>
      <c r="M275">
        <v>2</v>
      </c>
      <c r="N275">
        <f>IF('WA_Fn-UseC_-HR-Employee-Attriti'!H269="Life Sciences",1,0)</f>
        <v>1</v>
      </c>
      <c r="O275">
        <f>IF('WA_Fn-UseC_-HR-Employee-Attriti'!H269="Human Resources",1,0)</f>
        <v>0</v>
      </c>
      <c r="P275">
        <f>IF('WA_Fn-UseC_-HR-Employee-Attriti'!H269="Marketing",1,0)</f>
        <v>0</v>
      </c>
      <c r="Q275">
        <f>IF('WA_Fn-UseC_-HR-Employee-Attriti'!H269="Medical",1,0)</f>
        <v>0</v>
      </c>
      <c r="R275">
        <f>IF('WA_Fn-UseC_-HR-Employee-Attriti'!H269="Other",1,0)</f>
        <v>0</v>
      </c>
      <c r="S275">
        <f>IF('WA_Fn-UseC_-HR-Employee-Attriti'!H269="Technical Degree",1,0)</f>
        <v>0</v>
      </c>
      <c r="T275">
        <v>2</v>
      </c>
      <c r="U275">
        <v>85</v>
      </c>
      <c r="V275">
        <v>4</v>
      </c>
      <c r="W275">
        <v>2</v>
      </c>
      <c r="X275">
        <f>IF('WA_Fn-UseC_-HR-Employee-Attriti'!P269="Healthcare Representative",1,0)</f>
        <v>1</v>
      </c>
      <c r="Y275">
        <f>IF('WA_Fn-UseC_-HR-Employee-Attriti'!P269="Human Resources",1,0)</f>
        <v>0</v>
      </c>
      <c r="Z275">
        <f>IF('WA_Fn-UseC_-HR-Employee-Attriti'!P269="Laboratory Technician",1,0)</f>
        <v>0</v>
      </c>
      <c r="AA275">
        <f>IF('WA_Fn-UseC_-HR-Employee-Attriti'!P269="Manager",1,0)</f>
        <v>0</v>
      </c>
      <c r="AB275">
        <f>IF('WA_Fn-UseC_-HR-Employee-Attriti'!P269="Manufacturing Director",1,0)</f>
        <v>0</v>
      </c>
      <c r="AC275">
        <f>IF('WA_Fn-UseC_-HR-Employee-Attriti'!P269="Research Director",1,0)</f>
        <v>0</v>
      </c>
      <c r="AD275">
        <f>IF('WA_Fn-UseC_-HR-Employee-Attriti'!P269="Research Scientist",1,0)</f>
        <v>0</v>
      </c>
      <c r="AE275">
        <f>IF('WA_Fn-UseC_-HR-Employee-Attriti'!P269="Sales Executive",1,0)</f>
        <v>0</v>
      </c>
      <c r="AF275">
        <f>IF('WA_Fn-UseC_-HR-Employee-Attriti'!P269="Sales Representative",1,0)</f>
        <v>0</v>
      </c>
      <c r="AG275">
        <v>1</v>
      </c>
      <c r="AH275">
        <f>IF('WA_Fn-UseC_-HR-Employee-Attriti'!R269="Divorced",1,0)</f>
        <v>1</v>
      </c>
      <c r="AI275">
        <f>IF('WA_Fn-UseC_-HR-Employee-Attriti'!R269="Married",1,0)</f>
        <v>0</v>
      </c>
      <c r="AJ275">
        <f>IF('WA_Fn-UseC_-HR-Employee-Attriti'!R269="Single",1,0)</f>
        <v>0</v>
      </c>
      <c r="AK275">
        <v>4000</v>
      </c>
      <c r="AL275">
        <v>18384</v>
      </c>
      <c r="AM275">
        <v>1</v>
      </c>
      <c r="AN275">
        <f>IF('WA_Fn-UseC_-HR-Employee-Attriti'!W269="Yes",1,0)</f>
        <v>0</v>
      </c>
      <c r="AO275">
        <v>12</v>
      </c>
      <c r="AP275">
        <v>3</v>
      </c>
      <c r="AQ275">
        <v>4</v>
      </c>
      <c r="AR275">
        <v>2</v>
      </c>
      <c r="AS275">
        <v>6</v>
      </c>
      <c r="AT275">
        <v>2</v>
      </c>
      <c r="AU275">
        <v>3</v>
      </c>
      <c r="AV275">
        <v>6</v>
      </c>
      <c r="AW275">
        <v>3</v>
      </c>
      <c r="AX275">
        <v>1</v>
      </c>
      <c r="AY275">
        <v>5</v>
      </c>
      <c r="AZ275">
        <v>1</v>
      </c>
      <c r="BB275">
        <f>IF('WA_Fn-UseC_-HR-Employee-Attriti'!B269="Yes",1,0)</f>
        <v>0</v>
      </c>
    </row>
    <row r="276" spans="1:54" x14ac:dyDescent="0.25">
      <c r="A276">
        <v>269</v>
      </c>
      <c r="B276">
        <f>IF('WA_Fn-UseC_-HR-Employee-Attriti'!L270="Male",1,0)</f>
        <v>1</v>
      </c>
      <c r="C276">
        <f>IF('WA_Fn-UseC_-HR-Employee-Attriti'!L270="Female",1,0)</f>
        <v>0</v>
      </c>
      <c r="D276">
        <v>45</v>
      </c>
      <c r="E276">
        <f>IF('WA_Fn-UseC_-HR-Employee-Attriti'!C270="Travel_Rarely",1,0)</f>
        <v>1</v>
      </c>
      <c r="F276">
        <f>IF('WA_Fn-UseC_-HR-Employee-Attriti'!C270="Travel_Frequently",1,0)</f>
        <v>0</v>
      </c>
      <c r="G276">
        <f>IF('WA_Fn-UseC_-HR-Employee-Attriti'!C270="Non-Travel",1,0)</f>
        <v>0</v>
      </c>
      <c r="H276">
        <v>1385</v>
      </c>
      <c r="I276">
        <f>IF('WA_Fn-UseC_-HR-Employee-Attriti'!E270="Sales",1,0)</f>
        <v>0</v>
      </c>
      <c r="J276">
        <f>IF('WA_Fn-UseC_-HR-Employee-Attriti'!E270="Research &amp; Development",1,0)</f>
        <v>1</v>
      </c>
      <c r="K276">
        <f>IF('WA_Fn-UseC_-HR-Employee-Attriti'!E270="Human Resources",1,0)</f>
        <v>0</v>
      </c>
      <c r="L276">
        <v>20</v>
      </c>
      <c r="M276">
        <v>2</v>
      </c>
      <c r="N276">
        <f>IF('WA_Fn-UseC_-HR-Employee-Attriti'!H270="Life Sciences",1,0)</f>
        <v>0</v>
      </c>
      <c r="O276">
        <f>IF('WA_Fn-UseC_-HR-Employee-Attriti'!H270="Human Resources",1,0)</f>
        <v>0</v>
      </c>
      <c r="P276">
        <f>IF('WA_Fn-UseC_-HR-Employee-Attriti'!H270="Marketing",1,0)</f>
        <v>0</v>
      </c>
      <c r="Q276">
        <f>IF('WA_Fn-UseC_-HR-Employee-Attriti'!H270="Medical",1,0)</f>
        <v>1</v>
      </c>
      <c r="R276">
        <f>IF('WA_Fn-UseC_-HR-Employee-Attriti'!H270="Other",1,0)</f>
        <v>0</v>
      </c>
      <c r="S276">
        <f>IF('WA_Fn-UseC_-HR-Employee-Attriti'!H270="Technical Degree",1,0)</f>
        <v>0</v>
      </c>
      <c r="T276">
        <v>3</v>
      </c>
      <c r="U276">
        <v>79</v>
      </c>
      <c r="V276">
        <v>3</v>
      </c>
      <c r="W276">
        <v>4</v>
      </c>
      <c r="X276">
        <f>IF('WA_Fn-UseC_-HR-Employee-Attriti'!P270="Healthcare Representative",1,0)</f>
        <v>1</v>
      </c>
      <c r="Y276">
        <f>IF('WA_Fn-UseC_-HR-Employee-Attriti'!P270="Human Resources",1,0)</f>
        <v>0</v>
      </c>
      <c r="Z276">
        <f>IF('WA_Fn-UseC_-HR-Employee-Attriti'!P270="Laboratory Technician",1,0)</f>
        <v>0</v>
      </c>
      <c r="AA276">
        <f>IF('WA_Fn-UseC_-HR-Employee-Attriti'!P270="Manager",1,0)</f>
        <v>0</v>
      </c>
      <c r="AB276">
        <f>IF('WA_Fn-UseC_-HR-Employee-Attriti'!P270="Manufacturing Director",1,0)</f>
        <v>0</v>
      </c>
      <c r="AC276">
        <f>IF('WA_Fn-UseC_-HR-Employee-Attriti'!P270="Research Director",1,0)</f>
        <v>0</v>
      </c>
      <c r="AD276">
        <f>IF('WA_Fn-UseC_-HR-Employee-Attriti'!P270="Research Scientist",1,0)</f>
        <v>0</v>
      </c>
      <c r="AE276">
        <f>IF('WA_Fn-UseC_-HR-Employee-Attriti'!P270="Sales Executive",1,0)</f>
        <v>0</v>
      </c>
      <c r="AF276">
        <f>IF('WA_Fn-UseC_-HR-Employee-Attriti'!P270="Sales Representative",1,0)</f>
        <v>0</v>
      </c>
      <c r="AG276">
        <v>4</v>
      </c>
      <c r="AH276">
        <f>IF('WA_Fn-UseC_-HR-Employee-Attriti'!R270="Divorced",1,0)</f>
        <v>0</v>
      </c>
      <c r="AI276">
        <f>IF('WA_Fn-UseC_-HR-Employee-Attriti'!R270="Married",1,0)</f>
        <v>1</v>
      </c>
      <c r="AJ276">
        <f>IF('WA_Fn-UseC_-HR-Employee-Attriti'!R270="Single",1,0)</f>
        <v>0</v>
      </c>
      <c r="AK276">
        <v>13496</v>
      </c>
      <c r="AL276">
        <v>7501</v>
      </c>
      <c r="AM276">
        <v>0</v>
      </c>
      <c r="AN276">
        <f>IF('WA_Fn-UseC_-HR-Employee-Attriti'!W270="Yes",1,0)</f>
        <v>1</v>
      </c>
      <c r="AO276">
        <v>14</v>
      </c>
      <c r="AP276">
        <v>3</v>
      </c>
      <c r="AQ276">
        <v>2</v>
      </c>
      <c r="AR276">
        <v>0</v>
      </c>
      <c r="AS276">
        <v>21</v>
      </c>
      <c r="AT276">
        <v>2</v>
      </c>
      <c r="AU276">
        <v>3</v>
      </c>
      <c r="AV276">
        <v>20</v>
      </c>
      <c r="AW276">
        <v>7</v>
      </c>
      <c r="AX276">
        <v>4</v>
      </c>
      <c r="AY276">
        <v>10</v>
      </c>
      <c r="AZ276">
        <v>1</v>
      </c>
      <c r="BB276">
        <f>IF('WA_Fn-UseC_-HR-Employee-Attriti'!B270="Yes",1,0)</f>
        <v>0</v>
      </c>
    </row>
    <row r="277" spans="1:54" x14ac:dyDescent="0.25">
      <c r="A277">
        <v>270</v>
      </c>
      <c r="B277">
        <f>IF('WA_Fn-UseC_-HR-Employee-Attriti'!L271="Male",1,0)</f>
        <v>1</v>
      </c>
      <c r="C277">
        <f>IF('WA_Fn-UseC_-HR-Employee-Attriti'!L271="Female",1,0)</f>
        <v>0</v>
      </c>
      <c r="D277">
        <v>36</v>
      </c>
      <c r="E277">
        <f>IF('WA_Fn-UseC_-HR-Employee-Attriti'!C271="Travel_Rarely",1,0)</f>
        <v>1</v>
      </c>
      <c r="F277">
        <f>IF('WA_Fn-UseC_-HR-Employee-Attriti'!C271="Travel_Frequently",1,0)</f>
        <v>0</v>
      </c>
      <c r="G277">
        <f>IF('WA_Fn-UseC_-HR-Employee-Attriti'!C271="Non-Travel",1,0)</f>
        <v>0</v>
      </c>
      <c r="H277">
        <v>1403</v>
      </c>
      <c r="I277">
        <f>IF('WA_Fn-UseC_-HR-Employee-Attriti'!E271="Sales",1,0)</f>
        <v>0</v>
      </c>
      <c r="J277">
        <f>IF('WA_Fn-UseC_-HR-Employee-Attriti'!E271="Research &amp; Development",1,0)</f>
        <v>1</v>
      </c>
      <c r="K277">
        <f>IF('WA_Fn-UseC_-HR-Employee-Attriti'!E271="Human Resources",1,0)</f>
        <v>0</v>
      </c>
      <c r="L277">
        <v>6</v>
      </c>
      <c r="M277">
        <v>3</v>
      </c>
      <c r="N277">
        <f>IF('WA_Fn-UseC_-HR-Employee-Attriti'!H271="Life Sciences",1,0)</f>
        <v>1</v>
      </c>
      <c r="O277">
        <f>IF('WA_Fn-UseC_-HR-Employee-Attriti'!H271="Human Resources",1,0)</f>
        <v>0</v>
      </c>
      <c r="P277">
        <f>IF('WA_Fn-UseC_-HR-Employee-Attriti'!H271="Marketing",1,0)</f>
        <v>0</v>
      </c>
      <c r="Q277">
        <f>IF('WA_Fn-UseC_-HR-Employee-Attriti'!H271="Medical",1,0)</f>
        <v>0</v>
      </c>
      <c r="R277">
        <f>IF('WA_Fn-UseC_-HR-Employee-Attriti'!H271="Other",1,0)</f>
        <v>0</v>
      </c>
      <c r="S277">
        <f>IF('WA_Fn-UseC_-HR-Employee-Attriti'!H271="Technical Degree",1,0)</f>
        <v>0</v>
      </c>
      <c r="T277">
        <v>4</v>
      </c>
      <c r="U277">
        <v>47</v>
      </c>
      <c r="V277">
        <v>3</v>
      </c>
      <c r="W277">
        <v>1</v>
      </c>
      <c r="X277">
        <f>IF('WA_Fn-UseC_-HR-Employee-Attriti'!P271="Healthcare Representative",1,0)</f>
        <v>0</v>
      </c>
      <c r="Y277">
        <f>IF('WA_Fn-UseC_-HR-Employee-Attriti'!P271="Human Resources",1,0)</f>
        <v>0</v>
      </c>
      <c r="Z277">
        <f>IF('WA_Fn-UseC_-HR-Employee-Attriti'!P271="Laboratory Technician",1,0)</f>
        <v>1</v>
      </c>
      <c r="AA277">
        <f>IF('WA_Fn-UseC_-HR-Employee-Attriti'!P271="Manager",1,0)</f>
        <v>0</v>
      </c>
      <c r="AB277">
        <f>IF('WA_Fn-UseC_-HR-Employee-Attriti'!P271="Manufacturing Director",1,0)</f>
        <v>0</v>
      </c>
      <c r="AC277">
        <f>IF('WA_Fn-UseC_-HR-Employee-Attriti'!P271="Research Director",1,0)</f>
        <v>0</v>
      </c>
      <c r="AD277">
        <f>IF('WA_Fn-UseC_-HR-Employee-Attriti'!P271="Research Scientist",1,0)</f>
        <v>0</v>
      </c>
      <c r="AE277">
        <f>IF('WA_Fn-UseC_-HR-Employee-Attriti'!P271="Sales Executive",1,0)</f>
        <v>0</v>
      </c>
      <c r="AF277">
        <f>IF('WA_Fn-UseC_-HR-Employee-Attriti'!P271="Sales Representative",1,0)</f>
        <v>0</v>
      </c>
      <c r="AG277">
        <v>4</v>
      </c>
      <c r="AH277">
        <f>IF('WA_Fn-UseC_-HR-Employee-Attriti'!R271="Divorced",1,0)</f>
        <v>0</v>
      </c>
      <c r="AI277">
        <f>IF('WA_Fn-UseC_-HR-Employee-Attriti'!R271="Married",1,0)</f>
        <v>1</v>
      </c>
      <c r="AJ277">
        <f>IF('WA_Fn-UseC_-HR-Employee-Attriti'!R271="Single",1,0)</f>
        <v>0</v>
      </c>
      <c r="AK277">
        <v>3210</v>
      </c>
      <c r="AL277">
        <v>20251</v>
      </c>
      <c r="AM277">
        <v>0</v>
      </c>
      <c r="AN277">
        <f>IF('WA_Fn-UseC_-HR-Employee-Attriti'!W271="Yes",1,0)</f>
        <v>0</v>
      </c>
      <c r="AO277">
        <v>11</v>
      </c>
      <c r="AP277">
        <v>3</v>
      </c>
      <c r="AQ277">
        <v>3</v>
      </c>
      <c r="AR277">
        <v>1</v>
      </c>
      <c r="AS277">
        <v>16</v>
      </c>
      <c r="AT277">
        <v>4</v>
      </c>
      <c r="AU277">
        <v>3</v>
      </c>
      <c r="AV277">
        <v>15</v>
      </c>
      <c r="AW277">
        <v>13</v>
      </c>
      <c r="AX277">
        <v>10</v>
      </c>
      <c r="AY277">
        <v>11</v>
      </c>
      <c r="AZ277">
        <v>1</v>
      </c>
      <c r="BB277">
        <f>IF('WA_Fn-UseC_-HR-Employee-Attriti'!B271="Yes",1,0)</f>
        <v>0</v>
      </c>
    </row>
    <row r="278" spans="1:54" x14ac:dyDescent="0.25">
      <c r="A278">
        <v>271</v>
      </c>
      <c r="B278">
        <f>IF('WA_Fn-UseC_-HR-Employee-Attriti'!L272="Male",1,0)</f>
        <v>1</v>
      </c>
      <c r="C278">
        <f>IF('WA_Fn-UseC_-HR-Employee-Attriti'!L272="Female",1,0)</f>
        <v>0</v>
      </c>
      <c r="D278">
        <v>55</v>
      </c>
      <c r="E278">
        <f>IF('WA_Fn-UseC_-HR-Employee-Attriti'!C272="Travel_Rarely",1,0)</f>
        <v>1</v>
      </c>
      <c r="F278">
        <f>IF('WA_Fn-UseC_-HR-Employee-Attriti'!C272="Travel_Frequently",1,0)</f>
        <v>0</v>
      </c>
      <c r="G278">
        <f>IF('WA_Fn-UseC_-HR-Employee-Attriti'!C272="Non-Travel",1,0)</f>
        <v>0</v>
      </c>
      <c r="H278">
        <v>452</v>
      </c>
      <c r="I278">
        <f>IF('WA_Fn-UseC_-HR-Employee-Attriti'!E272="Sales",1,0)</f>
        <v>0</v>
      </c>
      <c r="J278">
        <f>IF('WA_Fn-UseC_-HR-Employee-Attriti'!E272="Research &amp; Development",1,0)</f>
        <v>1</v>
      </c>
      <c r="K278">
        <f>IF('WA_Fn-UseC_-HR-Employee-Attriti'!E272="Human Resources",1,0)</f>
        <v>0</v>
      </c>
      <c r="L278">
        <v>1</v>
      </c>
      <c r="M278">
        <v>3</v>
      </c>
      <c r="N278">
        <f>IF('WA_Fn-UseC_-HR-Employee-Attriti'!H272="Life Sciences",1,0)</f>
        <v>0</v>
      </c>
      <c r="O278">
        <f>IF('WA_Fn-UseC_-HR-Employee-Attriti'!H272="Human Resources",1,0)</f>
        <v>0</v>
      </c>
      <c r="P278">
        <f>IF('WA_Fn-UseC_-HR-Employee-Attriti'!H272="Marketing",1,0)</f>
        <v>0</v>
      </c>
      <c r="Q278">
        <f>IF('WA_Fn-UseC_-HR-Employee-Attriti'!H272="Medical",1,0)</f>
        <v>1</v>
      </c>
      <c r="R278">
        <f>IF('WA_Fn-UseC_-HR-Employee-Attriti'!H272="Other",1,0)</f>
        <v>0</v>
      </c>
      <c r="S278">
        <f>IF('WA_Fn-UseC_-HR-Employee-Attriti'!H272="Technical Degree",1,0)</f>
        <v>0</v>
      </c>
      <c r="T278">
        <v>4</v>
      </c>
      <c r="U278">
        <v>81</v>
      </c>
      <c r="V278">
        <v>3</v>
      </c>
      <c r="W278">
        <v>5</v>
      </c>
      <c r="X278">
        <f>IF('WA_Fn-UseC_-HR-Employee-Attriti'!P272="Healthcare Representative",1,0)</f>
        <v>0</v>
      </c>
      <c r="Y278">
        <f>IF('WA_Fn-UseC_-HR-Employee-Attriti'!P272="Human Resources",1,0)</f>
        <v>0</v>
      </c>
      <c r="Z278">
        <f>IF('WA_Fn-UseC_-HR-Employee-Attriti'!P272="Laboratory Technician",1,0)</f>
        <v>0</v>
      </c>
      <c r="AA278">
        <f>IF('WA_Fn-UseC_-HR-Employee-Attriti'!P272="Manager",1,0)</f>
        <v>1</v>
      </c>
      <c r="AB278">
        <f>IF('WA_Fn-UseC_-HR-Employee-Attriti'!P272="Manufacturing Director",1,0)</f>
        <v>0</v>
      </c>
      <c r="AC278">
        <f>IF('WA_Fn-UseC_-HR-Employee-Attriti'!P272="Research Director",1,0)</f>
        <v>0</v>
      </c>
      <c r="AD278">
        <f>IF('WA_Fn-UseC_-HR-Employee-Attriti'!P272="Research Scientist",1,0)</f>
        <v>0</v>
      </c>
      <c r="AE278">
        <f>IF('WA_Fn-UseC_-HR-Employee-Attriti'!P272="Sales Executive",1,0)</f>
        <v>0</v>
      </c>
      <c r="AF278">
        <f>IF('WA_Fn-UseC_-HR-Employee-Attriti'!P272="Sales Representative",1,0)</f>
        <v>0</v>
      </c>
      <c r="AG278">
        <v>1</v>
      </c>
      <c r="AH278">
        <f>IF('WA_Fn-UseC_-HR-Employee-Attriti'!R272="Divorced",1,0)</f>
        <v>0</v>
      </c>
      <c r="AI278">
        <f>IF('WA_Fn-UseC_-HR-Employee-Attriti'!R272="Married",1,0)</f>
        <v>0</v>
      </c>
      <c r="AJ278">
        <f>IF('WA_Fn-UseC_-HR-Employee-Attriti'!R272="Single",1,0)</f>
        <v>1</v>
      </c>
      <c r="AK278">
        <v>19045</v>
      </c>
      <c r="AL278">
        <v>18938</v>
      </c>
      <c r="AM278">
        <v>0</v>
      </c>
      <c r="AN278">
        <f>IF('WA_Fn-UseC_-HR-Employee-Attriti'!W272="Yes",1,0)</f>
        <v>1</v>
      </c>
      <c r="AO278">
        <v>14</v>
      </c>
      <c r="AP278">
        <v>3</v>
      </c>
      <c r="AQ278">
        <v>3</v>
      </c>
      <c r="AR278">
        <v>0</v>
      </c>
      <c r="AS278">
        <v>37</v>
      </c>
      <c r="AT278">
        <v>2</v>
      </c>
      <c r="AU278">
        <v>3</v>
      </c>
      <c r="AV278">
        <v>36</v>
      </c>
      <c r="AW278">
        <v>10</v>
      </c>
      <c r="AX278">
        <v>4</v>
      </c>
      <c r="AY278">
        <v>13</v>
      </c>
      <c r="AZ278">
        <v>1</v>
      </c>
      <c r="BB278">
        <f>IF('WA_Fn-UseC_-HR-Employee-Attriti'!B272="Yes",1,0)</f>
        <v>0</v>
      </c>
    </row>
    <row r="279" spans="1:54" x14ac:dyDescent="0.25">
      <c r="A279">
        <v>272</v>
      </c>
      <c r="B279">
        <f>IF('WA_Fn-UseC_-HR-Employee-Attriti'!L273="Male",1,0)</f>
        <v>1</v>
      </c>
      <c r="C279">
        <f>IF('WA_Fn-UseC_-HR-Employee-Attriti'!L273="Female",1,0)</f>
        <v>0</v>
      </c>
      <c r="D279">
        <v>47</v>
      </c>
      <c r="E279">
        <f>IF('WA_Fn-UseC_-HR-Employee-Attriti'!C273="Travel_Rarely",1,0)</f>
        <v>0</v>
      </c>
      <c r="F279">
        <f>IF('WA_Fn-UseC_-HR-Employee-Attriti'!C273="Travel_Frequently",1,0)</f>
        <v>0</v>
      </c>
      <c r="G279">
        <f>IF('WA_Fn-UseC_-HR-Employee-Attriti'!C273="Non-Travel",1,0)</f>
        <v>1</v>
      </c>
      <c r="H279">
        <v>666</v>
      </c>
      <c r="I279">
        <f>IF('WA_Fn-UseC_-HR-Employee-Attriti'!E273="Sales",1,0)</f>
        <v>0</v>
      </c>
      <c r="J279">
        <f>IF('WA_Fn-UseC_-HR-Employee-Attriti'!E273="Research &amp; Development",1,0)</f>
        <v>1</v>
      </c>
      <c r="K279">
        <f>IF('WA_Fn-UseC_-HR-Employee-Attriti'!E273="Human Resources",1,0)</f>
        <v>0</v>
      </c>
      <c r="L279">
        <v>29</v>
      </c>
      <c r="M279">
        <v>4</v>
      </c>
      <c r="N279">
        <f>IF('WA_Fn-UseC_-HR-Employee-Attriti'!H273="Life Sciences",1,0)</f>
        <v>1</v>
      </c>
      <c r="O279">
        <f>IF('WA_Fn-UseC_-HR-Employee-Attriti'!H273="Human Resources",1,0)</f>
        <v>0</v>
      </c>
      <c r="P279">
        <f>IF('WA_Fn-UseC_-HR-Employee-Attriti'!H273="Marketing",1,0)</f>
        <v>0</v>
      </c>
      <c r="Q279">
        <f>IF('WA_Fn-UseC_-HR-Employee-Attriti'!H273="Medical",1,0)</f>
        <v>0</v>
      </c>
      <c r="R279">
        <f>IF('WA_Fn-UseC_-HR-Employee-Attriti'!H273="Other",1,0)</f>
        <v>0</v>
      </c>
      <c r="S279">
        <f>IF('WA_Fn-UseC_-HR-Employee-Attriti'!H273="Technical Degree",1,0)</f>
        <v>0</v>
      </c>
      <c r="T279">
        <v>1</v>
      </c>
      <c r="U279">
        <v>88</v>
      </c>
      <c r="V279">
        <v>3</v>
      </c>
      <c r="W279">
        <v>3</v>
      </c>
      <c r="X279">
        <f>IF('WA_Fn-UseC_-HR-Employee-Attriti'!P273="Healthcare Representative",1,0)</f>
        <v>0</v>
      </c>
      <c r="Y279">
        <f>IF('WA_Fn-UseC_-HR-Employee-Attriti'!P273="Human Resources",1,0)</f>
        <v>0</v>
      </c>
      <c r="Z279">
        <f>IF('WA_Fn-UseC_-HR-Employee-Attriti'!P273="Laboratory Technician",1,0)</f>
        <v>0</v>
      </c>
      <c r="AA279">
        <f>IF('WA_Fn-UseC_-HR-Employee-Attriti'!P273="Manager",1,0)</f>
        <v>1</v>
      </c>
      <c r="AB279">
        <f>IF('WA_Fn-UseC_-HR-Employee-Attriti'!P273="Manufacturing Director",1,0)</f>
        <v>0</v>
      </c>
      <c r="AC279">
        <f>IF('WA_Fn-UseC_-HR-Employee-Attriti'!P273="Research Director",1,0)</f>
        <v>0</v>
      </c>
      <c r="AD279">
        <f>IF('WA_Fn-UseC_-HR-Employee-Attriti'!P273="Research Scientist",1,0)</f>
        <v>0</v>
      </c>
      <c r="AE279">
        <f>IF('WA_Fn-UseC_-HR-Employee-Attriti'!P273="Sales Executive",1,0)</f>
        <v>0</v>
      </c>
      <c r="AF279">
        <f>IF('WA_Fn-UseC_-HR-Employee-Attriti'!P273="Sales Representative",1,0)</f>
        <v>0</v>
      </c>
      <c r="AG279">
        <v>2</v>
      </c>
      <c r="AH279">
        <f>IF('WA_Fn-UseC_-HR-Employee-Attriti'!R273="Divorced",1,0)</f>
        <v>0</v>
      </c>
      <c r="AI279">
        <f>IF('WA_Fn-UseC_-HR-Employee-Attriti'!R273="Married",1,0)</f>
        <v>1</v>
      </c>
      <c r="AJ279">
        <f>IF('WA_Fn-UseC_-HR-Employee-Attriti'!R273="Single",1,0)</f>
        <v>0</v>
      </c>
      <c r="AK279">
        <v>11849</v>
      </c>
      <c r="AL279">
        <v>10268</v>
      </c>
      <c r="AM279">
        <v>1</v>
      </c>
      <c r="AN279">
        <f>IF('WA_Fn-UseC_-HR-Employee-Attriti'!W273="Yes",1,0)</f>
        <v>1</v>
      </c>
      <c r="AO279">
        <v>12</v>
      </c>
      <c r="AP279">
        <v>3</v>
      </c>
      <c r="AQ279">
        <v>4</v>
      </c>
      <c r="AR279">
        <v>1</v>
      </c>
      <c r="AS279">
        <v>10</v>
      </c>
      <c r="AT279">
        <v>2</v>
      </c>
      <c r="AU279">
        <v>2</v>
      </c>
      <c r="AV279">
        <v>10</v>
      </c>
      <c r="AW279">
        <v>7</v>
      </c>
      <c r="AX279">
        <v>9</v>
      </c>
      <c r="AY279">
        <v>9</v>
      </c>
      <c r="AZ279">
        <v>1</v>
      </c>
      <c r="BB279">
        <f>IF('WA_Fn-UseC_-HR-Employee-Attriti'!B273="Yes",1,0)</f>
        <v>1</v>
      </c>
    </row>
    <row r="280" spans="1:54" x14ac:dyDescent="0.25">
      <c r="A280">
        <v>273</v>
      </c>
      <c r="B280">
        <f>IF('WA_Fn-UseC_-HR-Employee-Attriti'!L274="Male",1,0)</f>
        <v>1</v>
      </c>
      <c r="C280">
        <f>IF('WA_Fn-UseC_-HR-Employee-Attriti'!L274="Female",1,0)</f>
        <v>0</v>
      </c>
      <c r="D280">
        <v>28</v>
      </c>
      <c r="E280">
        <f>IF('WA_Fn-UseC_-HR-Employee-Attriti'!C274="Travel_Rarely",1,0)</f>
        <v>1</v>
      </c>
      <c r="F280">
        <f>IF('WA_Fn-UseC_-HR-Employee-Attriti'!C274="Travel_Frequently",1,0)</f>
        <v>0</v>
      </c>
      <c r="G280">
        <f>IF('WA_Fn-UseC_-HR-Employee-Attriti'!C274="Non-Travel",1,0)</f>
        <v>0</v>
      </c>
      <c r="H280">
        <v>1158</v>
      </c>
      <c r="I280">
        <f>IF('WA_Fn-UseC_-HR-Employee-Attriti'!E274="Sales",1,0)</f>
        <v>0</v>
      </c>
      <c r="J280">
        <f>IF('WA_Fn-UseC_-HR-Employee-Attriti'!E274="Research &amp; Development",1,0)</f>
        <v>1</v>
      </c>
      <c r="K280">
        <f>IF('WA_Fn-UseC_-HR-Employee-Attriti'!E274="Human Resources",1,0)</f>
        <v>0</v>
      </c>
      <c r="L280">
        <v>9</v>
      </c>
      <c r="M280">
        <v>3</v>
      </c>
      <c r="N280">
        <f>IF('WA_Fn-UseC_-HR-Employee-Attriti'!H274="Life Sciences",1,0)</f>
        <v>0</v>
      </c>
      <c r="O280">
        <f>IF('WA_Fn-UseC_-HR-Employee-Attriti'!H274="Human Resources",1,0)</f>
        <v>0</v>
      </c>
      <c r="P280">
        <f>IF('WA_Fn-UseC_-HR-Employee-Attriti'!H274="Marketing",1,0)</f>
        <v>0</v>
      </c>
      <c r="Q280">
        <f>IF('WA_Fn-UseC_-HR-Employee-Attriti'!H274="Medical",1,0)</f>
        <v>1</v>
      </c>
      <c r="R280">
        <f>IF('WA_Fn-UseC_-HR-Employee-Attriti'!H274="Other",1,0)</f>
        <v>0</v>
      </c>
      <c r="S280">
        <f>IF('WA_Fn-UseC_-HR-Employee-Attriti'!H274="Technical Degree",1,0)</f>
        <v>0</v>
      </c>
      <c r="T280">
        <v>4</v>
      </c>
      <c r="U280">
        <v>94</v>
      </c>
      <c r="V280">
        <v>3</v>
      </c>
      <c r="W280">
        <v>1</v>
      </c>
      <c r="X280">
        <f>IF('WA_Fn-UseC_-HR-Employee-Attriti'!P274="Healthcare Representative",1,0)</f>
        <v>0</v>
      </c>
      <c r="Y280">
        <f>IF('WA_Fn-UseC_-HR-Employee-Attriti'!P274="Human Resources",1,0)</f>
        <v>0</v>
      </c>
      <c r="Z280">
        <f>IF('WA_Fn-UseC_-HR-Employee-Attriti'!P274="Laboratory Technician",1,0)</f>
        <v>0</v>
      </c>
      <c r="AA280">
        <f>IF('WA_Fn-UseC_-HR-Employee-Attriti'!P274="Manager",1,0)</f>
        <v>0</v>
      </c>
      <c r="AB280">
        <f>IF('WA_Fn-UseC_-HR-Employee-Attriti'!P274="Manufacturing Director",1,0)</f>
        <v>0</v>
      </c>
      <c r="AC280">
        <f>IF('WA_Fn-UseC_-HR-Employee-Attriti'!P274="Research Director",1,0)</f>
        <v>0</v>
      </c>
      <c r="AD280">
        <f>IF('WA_Fn-UseC_-HR-Employee-Attriti'!P274="Research Scientist",1,0)</f>
        <v>1</v>
      </c>
      <c r="AE280">
        <f>IF('WA_Fn-UseC_-HR-Employee-Attriti'!P274="Sales Executive",1,0)</f>
        <v>0</v>
      </c>
      <c r="AF280">
        <f>IF('WA_Fn-UseC_-HR-Employee-Attriti'!P274="Sales Representative",1,0)</f>
        <v>0</v>
      </c>
      <c r="AG280">
        <v>4</v>
      </c>
      <c r="AH280">
        <f>IF('WA_Fn-UseC_-HR-Employee-Attriti'!R274="Divorced",1,0)</f>
        <v>0</v>
      </c>
      <c r="AI280">
        <f>IF('WA_Fn-UseC_-HR-Employee-Attriti'!R274="Married",1,0)</f>
        <v>1</v>
      </c>
      <c r="AJ280">
        <f>IF('WA_Fn-UseC_-HR-Employee-Attriti'!R274="Single",1,0)</f>
        <v>0</v>
      </c>
      <c r="AK280">
        <v>2070</v>
      </c>
      <c r="AL280">
        <v>2613</v>
      </c>
      <c r="AM280">
        <v>1</v>
      </c>
      <c r="AN280">
        <f>IF('WA_Fn-UseC_-HR-Employee-Attriti'!W274="Yes",1,0)</f>
        <v>0</v>
      </c>
      <c r="AO280">
        <v>23</v>
      </c>
      <c r="AP280">
        <v>4</v>
      </c>
      <c r="AQ280">
        <v>4</v>
      </c>
      <c r="AR280">
        <v>1</v>
      </c>
      <c r="AS280">
        <v>5</v>
      </c>
      <c r="AT280">
        <v>3</v>
      </c>
      <c r="AU280">
        <v>2</v>
      </c>
      <c r="AV280">
        <v>5</v>
      </c>
      <c r="AW280">
        <v>2</v>
      </c>
      <c r="AX280">
        <v>0</v>
      </c>
      <c r="AY280">
        <v>4</v>
      </c>
      <c r="AZ280">
        <v>1</v>
      </c>
      <c r="BB280">
        <f>IF('WA_Fn-UseC_-HR-Employee-Attriti'!B274="Yes",1,0)</f>
        <v>0</v>
      </c>
    </row>
    <row r="281" spans="1:54" x14ac:dyDescent="0.25">
      <c r="A281">
        <v>274</v>
      </c>
      <c r="B281">
        <f>IF('WA_Fn-UseC_-HR-Employee-Attriti'!L275="Male",1,0)</f>
        <v>1</v>
      </c>
      <c r="C281">
        <f>IF('WA_Fn-UseC_-HR-Employee-Attriti'!L275="Female",1,0)</f>
        <v>0</v>
      </c>
      <c r="D281">
        <v>37</v>
      </c>
      <c r="E281">
        <f>IF('WA_Fn-UseC_-HR-Employee-Attriti'!C275="Travel_Rarely",1,0)</f>
        <v>1</v>
      </c>
      <c r="F281">
        <f>IF('WA_Fn-UseC_-HR-Employee-Attriti'!C275="Travel_Frequently",1,0)</f>
        <v>0</v>
      </c>
      <c r="G281">
        <f>IF('WA_Fn-UseC_-HR-Employee-Attriti'!C275="Non-Travel",1,0)</f>
        <v>0</v>
      </c>
      <c r="H281">
        <v>228</v>
      </c>
      <c r="I281">
        <f>IF('WA_Fn-UseC_-HR-Employee-Attriti'!E275="Sales",1,0)</f>
        <v>1</v>
      </c>
      <c r="J281">
        <f>IF('WA_Fn-UseC_-HR-Employee-Attriti'!E275="Research &amp; Development",1,0)</f>
        <v>0</v>
      </c>
      <c r="K281">
        <f>IF('WA_Fn-UseC_-HR-Employee-Attriti'!E275="Human Resources",1,0)</f>
        <v>0</v>
      </c>
      <c r="L281">
        <v>6</v>
      </c>
      <c r="M281">
        <v>4</v>
      </c>
      <c r="N281">
        <f>IF('WA_Fn-UseC_-HR-Employee-Attriti'!H275="Life Sciences",1,0)</f>
        <v>0</v>
      </c>
      <c r="O281">
        <f>IF('WA_Fn-UseC_-HR-Employee-Attriti'!H275="Human Resources",1,0)</f>
        <v>0</v>
      </c>
      <c r="P281">
        <f>IF('WA_Fn-UseC_-HR-Employee-Attriti'!H275="Marketing",1,0)</f>
        <v>0</v>
      </c>
      <c r="Q281">
        <f>IF('WA_Fn-UseC_-HR-Employee-Attriti'!H275="Medical",1,0)</f>
        <v>1</v>
      </c>
      <c r="R281">
        <f>IF('WA_Fn-UseC_-HR-Employee-Attriti'!H275="Other",1,0)</f>
        <v>0</v>
      </c>
      <c r="S281">
        <f>IF('WA_Fn-UseC_-HR-Employee-Attriti'!H275="Technical Degree",1,0)</f>
        <v>0</v>
      </c>
      <c r="T281">
        <v>3</v>
      </c>
      <c r="U281">
        <v>98</v>
      </c>
      <c r="V281">
        <v>3</v>
      </c>
      <c r="W281">
        <v>2</v>
      </c>
      <c r="X281">
        <f>IF('WA_Fn-UseC_-HR-Employee-Attriti'!P275="Healthcare Representative",1,0)</f>
        <v>0</v>
      </c>
      <c r="Y281">
        <f>IF('WA_Fn-UseC_-HR-Employee-Attriti'!P275="Human Resources",1,0)</f>
        <v>0</v>
      </c>
      <c r="Z281">
        <f>IF('WA_Fn-UseC_-HR-Employee-Attriti'!P275="Laboratory Technician",1,0)</f>
        <v>0</v>
      </c>
      <c r="AA281">
        <f>IF('WA_Fn-UseC_-HR-Employee-Attriti'!P275="Manager",1,0)</f>
        <v>0</v>
      </c>
      <c r="AB281">
        <f>IF('WA_Fn-UseC_-HR-Employee-Attriti'!P275="Manufacturing Director",1,0)</f>
        <v>0</v>
      </c>
      <c r="AC281">
        <f>IF('WA_Fn-UseC_-HR-Employee-Attriti'!P275="Research Director",1,0)</f>
        <v>0</v>
      </c>
      <c r="AD281">
        <f>IF('WA_Fn-UseC_-HR-Employee-Attriti'!P275="Research Scientist",1,0)</f>
        <v>0</v>
      </c>
      <c r="AE281">
        <f>IF('WA_Fn-UseC_-HR-Employee-Attriti'!P275="Sales Executive",1,0)</f>
        <v>1</v>
      </c>
      <c r="AF281">
        <f>IF('WA_Fn-UseC_-HR-Employee-Attriti'!P275="Sales Representative",1,0)</f>
        <v>0</v>
      </c>
      <c r="AG281">
        <v>4</v>
      </c>
      <c r="AH281">
        <f>IF('WA_Fn-UseC_-HR-Employee-Attriti'!R275="Divorced",1,0)</f>
        <v>0</v>
      </c>
      <c r="AI281">
        <f>IF('WA_Fn-UseC_-HR-Employee-Attriti'!R275="Married",1,0)</f>
        <v>1</v>
      </c>
      <c r="AJ281">
        <f>IF('WA_Fn-UseC_-HR-Employee-Attriti'!R275="Single",1,0)</f>
        <v>0</v>
      </c>
      <c r="AK281">
        <v>6502</v>
      </c>
      <c r="AL281">
        <v>22825</v>
      </c>
      <c r="AM281">
        <v>4</v>
      </c>
      <c r="AN281">
        <f>IF('WA_Fn-UseC_-HR-Employee-Attriti'!W275="Yes",1,0)</f>
        <v>0</v>
      </c>
      <c r="AO281">
        <v>14</v>
      </c>
      <c r="AP281">
        <v>3</v>
      </c>
      <c r="AQ281">
        <v>2</v>
      </c>
      <c r="AR281">
        <v>1</v>
      </c>
      <c r="AS281">
        <v>7</v>
      </c>
      <c r="AT281">
        <v>5</v>
      </c>
      <c r="AU281">
        <v>4</v>
      </c>
      <c r="AV281">
        <v>5</v>
      </c>
      <c r="AW281">
        <v>4</v>
      </c>
      <c r="AX281">
        <v>0</v>
      </c>
      <c r="AY281">
        <v>1</v>
      </c>
      <c r="AZ281">
        <v>1</v>
      </c>
      <c r="BB281">
        <f>IF('WA_Fn-UseC_-HR-Employee-Attriti'!B275="Yes",1,0)</f>
        <v>0</v>
      </c>
    </row>
    <row r="282" spans="1:54" x14ac:dyDescent="0.25">
      <c r="A282">
        <v>275</v>
      </c>
      <c r="B282">
        <f>IF('WA_Fn-UseC_-HR-Employee-Attriti'!L276="Male",1,0)</f>
        <v>1</v>
      </c>
      <c r="C282">
        <f>IF('WA_Fn-UseC_-HR-Employee-Attriti'!L276="Female",1,0)</f>
        <v>0</v>
      </c>
      <c r="D282">
        <v>21</v>
      </c>
      <c r="E282">
        <f>IF('WA_Fn-UseC_-HR-Employee-Attriti'!C276="Travel_Rarely",1,0)</f>
        <v>1</v>
      </c>
      <c r="F282">
        <f>IF('WA_Fn-UseC_-HR-Employee-Attriti'!C276="Travel_Frequently",1,0)</f>
        <v>0</v>
      </c>
      <c r="G282">
        <f>IF('WA_Fn-UseC_-HR-Employee-Attriti'!C276="Non-Travel",1,0)</f>
        <v>0</v>
      </c>
      <c r="H282">
        <v>996</v>
      </c>
      <c r="I282">
        <f>IF('WA_Fn-UseC_-HR-Employee-Attriti'!E276="Sales",1,0)</f>
        <v>0</v>
      </c>
      <c r="J282">
        <f>IF('WA_Fn-UseC_-HR-Employee-Attriti'!E276="Research &amp; Development",1,0)</f>
        <v>1</v>
      </c>
      <c r="K282">
        <f>IF('WA_Fn-UseC_-HR-Employee-Attriti'!E276="Human Resources",1,0)</f>
        <v>0</v>
      </c>
      <c r="L282">
        <v>3</v>
      </c>
      <c r="M282">
        <v>2</v>
      </c>
      <c r="N282">
        <f>IF('WA_Fn-UseC_-HR-Employee-Attriti'!H276="Life Sciences",1,0)</f>
        <v>0</v>
      </c>
      <c r="O282">
        <f>IF('WA_Fn-UseC_-HR-Employee-Attriti'!H276="Human Resources",1,0)</f>
        <v>0</v>
      </c>
      <c r="P282">
        <f>IF('WA_Fn-UseC_-HR-Employee-Attriti'!H276="Marketing",1,0)</f>
        <v>0</v>
      </c>
      <c r="Q282">
        <f>IF('WA_Fn-UseC_-HR-Employee-Attriti'!H276="Medical",1,0)</f>
        <v>1</v>
      </c>
      <c r="R282">
        <f>IF('WA_Fn-UseC_-HR-Employee-Attriti'!H276="Other",1,0)</f>
        <v>0</v>
      </c>
      <c r="S282">
        <f>IF('WA_Fn-UseC_-HR-Employee-Attriti'!H276="Technical Degree",1,0)</f>
        <v>0</v>
      </c>
      <c r="T282">
        <v>4</v>
      </c>
      <c r="U282">
        <v>100</v>
      </c>
      <c r="V282">
        <v>2</v>
      </c>
      <c r="W282">
        <v>1</v>
      </c>
      <c r="X282">
        <f>IF('WA_Fn-UseC_-HR-Employee-Attriti'!P276="Healthcare Representative",1,0)</f>
        <v>0</v>
      </c>
      <c r="Y282">
        <f>IF('WA_Fn-UseC_-HR-Employee-Attriti'!P276="Human Resources",1,0)</f>
        <v>0</v>
      </c>
      <c r="Z282">
        <f>IF('WA_Fn-UseC_-HR-Employee-Attriti'!P276="Laboratory Technician",1,0)</f>
        <v>0</v>
      </c>
      <c r="AA282">
        <f>IF('WA_Fn-UseC_-HR-Employee-Attriti'!P276="Manager",1,0)</f>
        <v>0</v>
      </c>
      <c r="AB282">
        <f>IF('WA_Fn-UseC_-HR-Employee-Attriti'!P276="Manufacturing Director",1,0)</f>
        <v>0</v>
      </c>
      <c r="AC282">
        <f>IF('WA_Fn-UseC_-HR-Employee-Attriti'!P276="Research Director",1,0)</f>
        <v>0</v>
      </c>
      <c r="AD282">
        <f>IF('WA_Fn-UseC_-HR-Employee-Attriti'!P276="Research Scientist",1,0)</f>
        <v>1</v>
      </c>
      <c r="AE282">
        <f>IF('WA_Fn-UseC_-HR-Employee-Attriti'!P276="Sales Executive",1,0)</f>
        <v>0</v>
      </c>
      <c r="AF282">
        <f>IF('WA_Fn-UseC_-HR-Employee-Attriti'!P276="Sales Representative",1,0)</f>
        <v>0</v>
      </c>
      <c r="AG282">
        <v>3</v>
      </c>
      <c r="AH282">
        <f>IF('WA_Fn-UseC_-HR-Employee-Attriti'!R276="Divorced",1,0)</f>
        <v>0</v>
      </c>
      <c r="AI282">
        <f>IF('WA_Fn-UseC_-HR-Employee-Attriti'!R276="Married",1,0)</f>
        <v>0</v>
      </c>
      <c r="AJ282">
        <f>IF('WA_Fn-UseC_-HR-Employee-Attriti'!R276="Single",1,0)</f>
        <v>1</v>
      </c>
      <c r="AK282">
        <v>3230</v>
      </c>
      <c r="AL282">
        <v>10531</v>
      </c>
      <c r="AM282">
        <v>1</v>
      </c>
      <c r="AN282">
        <f>IF('WA_Fn-UseC_-HR-Employee-Attriti'!W276="Yes",1,0)</f>
        <v>0</v>
      </c>
      <c r="AO282">
        <v>17</v>
      </c>
      <c r="AP282">
        <v>3</v>
      </c>
      <c r="AQ282">
        <v>1</v>
      </c>
      <c r="AR282">
        <v>0</v>
      </c>
      <c r="AS282">
        <v>3</v>
      </c>
      <c r="AT282">
        <v>4</v>
      </c>
      <c r="AU282">
        <v>4</v>
      </c>
      <c r="AV282">
        <v>3</v>
      </c>
      <c r="AW282">
        <v>2</v>
      </c>
      <c r="AX282">
        <v>1</v>
      </c>
      <c r="AY282">
        <v>0</v>
      </c>
      <c r="AZ282">
        <v>1</v>
      </c>
      <c r="BB282">
        <f>IF('WA_Fn-UseC_-HR-Employee-Attriti'!B276="Yes",1,0)</f>
        <v>0</v>
      </c>
    </row>
    <row r="283" spans="1:54" x14ac:dyDescent="0.25">
      <c r="A283">
        <v>276</v>
      </c>
      <c r="B283">
        <f>IF('WA_Fn-UseC_-HR-Employee-Attriti'!L277="Male",1,0)</f>
        <v>0</v>
      </c>
      <c r="C283">
        <f>IF('WA_Fn-UseC_-HR-Employee-Attriti'!L277="Female",1,0)</f>
        <v>1</v>
      </c>
      <c r="D283">
        <v>37</v>
      </c>
      <c r="E283">
        <f>IF('WA_Fn-UseC_-HR-Employee-Attriti'!C277="Travel_Rarely",1,0)</f>
        <v>0</v>
      </c>
      <c r="F283">
        <f>IF('WA_Fn-UseC_-HR-Employee-Attriti'!C277="Travel_Frequently",1,0)</f>
        <v>0</v>
      </c>
      <c r="G283">
        <f>IF('WA_Fn-UseC_-HR-Employee-Attriti'!C277="Non-Travel",1,0)</f>
        <v>1</v>
      </c>
      <c r="H283">
        <v>728</v>
      </c>
      <c r="I283">
        <f>IF('WA_Fn-UseC_-HR-Employee-Attriti'!E277="Sales",1,0)</f>
        <v>0</v>
      </c>
      <c r="J283">
        <f>IF('WA_Fn-UseC_-HR-Employee-Attriti'!E277="Research &amp; Development",1,0)</f>
        <v>1</v>
      </c>
      <c r="K283">
        <f>IF('WA_Fn-UseC_-HR-Employee-Attriti'!E277="Human Resources",1,0)</f>
        <v>0</v>
      </c>
      <c r="L283">
        <v>1</v>
      </c>
      <c r="M283">
        <v>4</v>
      </c>
      <c r="N283">
        <f>IF('WA_Fn-UseC_-HR-Employee-Attriti'!H277="Life Sciences",1,0)</f>
        <v>0</v>
      </c>
      <c r="O283">
        <f>IF('WA_Fn-UseC_-HR-Employee-Attriti'!H277="Human Resources",1,0)</f>
        <v>0</v>
      </c>
      <c r="P283">
        <f>IF('WA_Fn-UseC_-HR-Employee-Attriti'!H277="Marketing",1,0)</f>
        <v>0</v>
      </c>
      <c r="Q283">
        <f>IF('WA_Fn-UseC_-HR-Employee-Attriti'!H277="Medical",1,0)</f>
        <v>1</v>
      </c>
      <c r="R283">
        <f>IF('WA_Fn-UseC_-HR-Employee-Attriti'!H277="Other",1,0)</f>
        <v>0</v>
      </c>
      <c r="S283">
        <f>IF('WA_Fn-UseC_-HR-Employee-Attriti'!H277="Technical Degree",1,0)</f>
        <v>0</v>
      </c>
      <c r="T283">
        <v>1</v>
      </c>
      <c r="U283">
        <v>80</v>
      </c>
      <c r="V283">
        <v>3</v>
      </c>
      <c r="W283">
        <v>3</v>
      </c>
      <c r="X283">
        <f>IF('WA_Fn-UseC_-HR-Employee-Attriti'!P277="Healthcare Representative",1,0)</f>
        <v>0</v>
      </c>
      <c r="Y283">
        <f>IF('WA_Fn-UseC_-HR-Employee-Attriti'!P277="Human Resources",1,0)</f>
        <v>0</v>
      </c>
      <c r="Z283">
        <f>IF('WA_Fn-UseC_-HR-Employee-Attriti'!P277="Laboratory Technician",1,0)</f>
        <v>0</v>
      </c>
      <c r="AA283">
        <f>IF('WA_Fn-UseC_-HR-Employee-Attriti'!P277="Manager",1,0)</f>
        <v>0</v>
      </c>
      <c r="AB283">
        <f>IF('WA_Fn-UseC_-HR-Employee-Attriti'!P277="Manufacturing Director",1,0)</f>
        <v>0</v>
      </c>
      <c r="AC283">
        <f>IF('WA_Fn-UseC_-HR-Employee-Attriti'!P277="Research Director",1,0)</f>
        <v>1</v>
      </c>
      <c r="AD283">
        <f>IF('WA_Fn-UseC_-HR-Employee-Attriti'!P277="Research Scientist",1,0)</f>
        <v>0</v>
      </c>
      <c r="AE283">
        <f>IF('WA_Fn-UseC_-HR-Employee-Attriti'!P277="Sales Executive",1,0)</f>
        <v>0</v>
      </c>
      <c r="AF283">
        <f>IF('WA_Fn-UseC_-HR-Employee-Attriti'!P277="Sales Representative",1,0)</f>
        <v>0</v>
      </c>
      <c r="AG283">
        <v>4</v>
      </c>
      <c r="AH283">
        <f>IF('WA_Fn-UseC_-HR-Employee-Attriti'!R277="Divorced",1,0)</f>
        <v>1</v>
      </c>
      <c r="AI283">
        <f>IF('WA_Fn-UseC_-HR-Employee-Attriti'!R277="Married",1,0)</f>
        <v>0</v>
      </c>
      <c r="AJ283">
        <f>IF('WA_Fn-UseC_-HR-Employee-Attriti'!R277="Single",1,0)</f>
        <v>0</v>
      </c>
      <c r="AK283">
        <v>13603</v>
      </c>
      <c r="AL283">
        <v>11677</v>
      </c>
      <c r="AM283">
        <v>2</v>
      </c>
      <c r="AN283">
        <f>IF('WA_Fn-UseC_-HR-Employee-Attriti'!W277="Yes",1,0)</f>
        <v>1</v>
      </c>
      <c r="AO283">
        <v>18</v>
      </c>
      <c r="AP283">
        <v>3</v>
      </c>
      <c r="AQ283">
        <v>1</v>
      </c>
      <c r="AR283">
        <v>2</v>
      </c>
      <c r="AS283">
        <v>15</v>
      </c>
      <c r="AT283">
        <v>2</v>
      </c>
      <c r="AU283">
        <v>3</v>
      </c>
      <c r="AV283">
        <v>5</v>
      </c>
      <c r="AW283">
        <v>2</v>
      </c>
      <c r="AX283">
        <v>0</v>
      </c>
      <c r="AY283">
        <v>2</v>
      </c>
      <c r="AZ283">
        <v>1</v>
      </c>
      <c r="BB283">
        <f>IF('WA_Fn-UseC_-HR-Employee-Attriti'!B277="Yes",1,0)</f>
        <v>0</v>
      </c>
    </row>
    <row r="284" spans="1:54" x14ac:dyDescent="0.25">
      <c r="A284">
        <v>277</v>
      </c>
      <c r="B284">
        <f>IF('WA_Fn-UseC_-HR-Employee-Attriti'!L278="Male",1,0)</f>
        <v>0</v>
      </c>
      <c r="C284">
        <f>IF('WA_Fn-UseC_-HR-Employee-Attriti'!L278="Female",1,0)</f>
        <v>1</v>
      </c>
      <c r="D284">
        <v>35</v>
      </c>
      <c r="E284">
        <f>IF('WA_Fn-UseC_-HR-Employee-Attriti'!C278="Travel_Rarely",1,0)</f>
        <v>1</v>
      </c>
      <c r="F284">
        <f>IF('WA_Fn-UseC_-HR-Employee-Attriti'!C278="Travel_Frequently",1,0)</f>
        <v>0</v>
      </c>
      <c r="G284">
        <f>IF('WA_Fn-UseC_-HR-Employee-Attriti'!C278="Non-Travel",1,0)</f>
        <v>0</v>
      </c>
      <c r="H284">
        <v>1315</v>
      </c>
      <c r="I284">
        <f>IF('WA_Fn-UseC_-HR-Employee-Attriti'!E278="Sales",1,0)</f>
        <v>0</v>
      </c>
      <c r="J284">
        <f>IF('WA_Fn-UseC_-HR-Employee-Attriti'!E278="Research &amp; Development",1,0)</f>
        <v>1</v>
      </c>
      <c r="K284">
        <f>IF('WA_Fn-UseC_-HR-Employee-Attriti'!E278="Human Resources",1,0)</f>
        <v>0</v>
      </c>
      <c r="L284">
        <v>22</v>
      </c>
      <c r="M284">
        <v>3</v>
      </c>
      <c r="N284">
        <f>IF('WA_Fn-UseC_-HR-Employee-Attriti'!H278="Life Sciences",1,0)</f>
        <v>1</v>
      </c>
      <c r="O284">
        <f>IF('WA_Fn-UseC_-HR-Employee-Attriti'!H278="Human Resources",1,0)</f>
        <v>0</v>
      </c>
      <c r="P284">
        <f>IF('WA_Fn-UseC_-HR-Employee-Attriti'!H278="Marketing",1,0)</f>
        <v>0</v>
      </c>
      <c r="Q284">
        <f>IF('WA_Fn-UseC_-HR-Employee-Attriti'!H278="Medical",1,0)</f>
        <v>0</v>
      </c>
      <c r="R284">
        <f>IF('WA_Fn-UseC_-HR-Employee-Attriti'!H278="Other",1,0)</f>
        <v>0</v>
      </c>
      <c r="S284">
        <f>IF('WA_Fn-UseC_-HR-Employee-Attriti'!H278="Technical Degree",1,0)</f>
        <v>0</v>
      </c>
      <c r="T284">
        <v>2</v>
      </c>
      <c r="U284">
        <v>71</v>
      </c>
      <c r="V284">
        <v>4</v>
      </c>
      <c r="W284">
        <v>3</v>
      </c>
      <c r="X284">
        <f>IF('WA_Fn-UseC_-HR-Employee-Attriti'!P278="Healthcare Representative",1,0)</f>
        <v>0</v>
      </c>
      <c r="Y284">
        <f>IF('WA_Fn-UseC_-HR-Employee-Attriti'!P278="Human Resources",1,0)</f>
        <v>0</v>
      </c>
      <c r="Z284">
        <f>IF('WA_Fn-UseC_-HR-Employee-Attriti'!P278="Laboratory Technician",1,0)</f>
        <v>0</v>
      </c>
      <c r="AA284">
        <f>IF('WA_Fn-UseC_-HR-Employee-Attriti'!P278="Manager",1,0)</f>
        <v>1</v>
      </c>
      <c r="AB284">
        <f>IF('WA_Fn-UseC_-HR-Employee-Attriti'!P278="Manufacturing Director",1,0)</f>
        <v>0</v>
      </c>
      <c r="AC284">
        <f>IF('WA_Fn-UseC_-HR-Employee-Attriti'!P278="Research Director",1,0)</f>
        <v>0</v>
      </c>
      <c r="AD284">
        <f>IF('WA_Fn-UseC_-HR-Employee-Attriti'!P278="Research Scientist",1,0)</f>
        <v>0</v>
      </c>
      <c r="AE284">
        <f>IF('WA_Fn-UseC_-HR-Employee-Attriti'!P278="Sales Executive",1,0)</f>
        <v>0</v>
      </c>
      <c r="AF284">
        <f>IF('WA_Fn-UseC_-HR-Employee-Attriti'!P278="Sales Representative",1,0)</f>
        <v>0</v>
      </c>
      <c r="AG284">
        <v>2</v>
      </c>
      <c r="AH284">
        <f>IF('WA_Fn-UseC_-HR-Employee-Attriti'!R278="Divorced",1,0)</f>
        <v>1</v>
      </c>
      <c r="AI284">
        <f>IF('WA_Fn-UseC_-HR-Employee-Attriti'!R278="Married",1,0)</f>
        <v>0</v>
      </c>
      <c r="AJ284">
        <f>IF('WA_Fn-UseC_-HR-Employee-Attriti'!R278="Single",1,0)</f>
        <v>0</v>
      </c>
      <c r="AK284">
        <v>11996</v>
      </c>
      <c r="AL284">
        <v>19100</v>
      </c>
      <c r="AM284">
        <v>7</v>
      </c>
      <c r="AN284">
        <f>IF('WA_Fn-UseC_-HR-Employee-Attriti'!W278="Yes",1,0)</f>
        <v>0</v>
      </c>
      <c r="AO284">
        <v>18</v>
      </c>
      <c r="AP284">
        <v>3</v>
      </c>
      <c r="AQ284">
        <v>2</v>
      </c>
      <c r="AR284">
        <v>1</v>
      </c>
      <c r="AS284">
        <v>10</v>
      </c>
      <c r="AT284">
        <v>6</v>
      </c>
      <c r="AU284">
        <v>2</v>
      </c>
      <c r="AV284">
        <v>7</v>
      </c>
      <c r="AW284">
        <v>7</v>
      </c>
      <c r="AX284">
        <v>6</v>
      </c>
      <c r="AY284">
        <v>2</v>
      </c>
      <c r="AZ284">
        <v>1</v>
      </c>
      <c r="BB284">
        <f>IF('WA_Fn-UseC_-HR-Employee-Attriti'!B278="Yes",1,0)</f>
        <v>0</v>
      </c>
    </row>
    <row r="285" spans="1:54" x14ac:dyDescent="0.25">
      <c r="A285">
        <v>278</v>
      </c>
      <c r="B285">
        <f>IF('WA_Fn-UseC_-HR-Employee-Attriti'!L279="Male",1,0)</f>
        <v>0</v>
      </c>
      <c r="C285">
        <f>IF('WA_Fn-UseC_-HR-Employee-Attriti'!L279="Female",1,0)</f>
        <v>1</v>
      </c>
      <c r="D285">
        <v>38</v>
      </c>
      <c r="E285">
        <f>IF('WA_Fn-UseC_-HR-Employee-Attriti'!C279="Travel_Rarely",1,0)</f>
        <v>1</v>
      </c>
      <c r="F285">
        <f>IF('WA_Fn-UseC_-HR-Employee-Attriti'!C279="Travel_Frequently",1,0)</f>
        <v>0</v>
      </c>
      <c r="G285">
        <f>IF('WA_Fn-UseC_-HR-Employee-Attriti'!C279="Non-Travel",1,0)</f>
        <v>0</v>
      </c>
      <c r="H285">
        <v>322</v>
      </c>
      <c r="I285">
        <f>IF('WA_Fn-UseC_-HR-Employee-Attriti'!E279="Sales",1,0)</f>
        <v>1</v>
      </c>
      <c r="J285">
        <f>IF('WA_Fn-UseC_-HR-Employee-Attriti'!E279="Research &amp; Development",1,0)</f>
        <v>0</v>
      </c>
      <c r="K285">
        <f>IF('WA_Fn-UseC_-HR-Employee-Attriti'!E279="Human Resources",1,0)</f>
        <v>0</v>
      </c>
      <c r="L285">
        <v>7</v>
      </c>
      <c r="M285">
        <v>2</v>
      </c>
      <c r="N285">
        <f>IF('WA_Fn-UseC_-HR-Employee-Attriti'!H279="Life Sciences",1,0)</f>
        <v>0</v>
      </c>
      <c r="O285">
        <f>IF('WA_Fn-UseC_-HR-Employee-Attriti'!H279="Human Resources",1,0)</f>
        <v>0</v>
      </c>
      <c r="P285">
        <f>IF('WA_Fn-UseC_-HR-Employee-Attriti'!H279="Marketing",1,0)</f>
        <v>0</v>
      </c>
      <c r="Q285">
        <f>IF('WA_Fn-UseC_-HR-Employee-Attriti'!H279="Medical",1,0)</f>
        <v>1</v>
      </c>
      <c r="R285">
        <f>IF('WA_Fn-UseC_-HR-Employee-Attriti'!H279="Other",1,0)</f>
        <v>0</v>
      </c>
      <c r="S285">
        <f>IF('WA_Fn-UseC_-HR-Employee-Attriti'!H279="Technical Degree",1,0)</f>
        <v>0</v>
      </c>
      <c r="T285">
        <v>1</v>
      </c>
      <c r="U285">
        <v>44</v>
      </c>
      <c r="V285">
        <v>4</v>
      </c>
      <c r="W285">
        <v>2</v>
      </c>
      <c r="X285">
        <f>IF('WA_Fn-UseC_-HR-Employee-Attriti'!P279="Healthcare Representative",1,0)</f>
        <v>0</v>
      </c>
      <c r="Y285">
        <f>IF('WA_Fn-UseC_-HR-Employee-Attriti'!P279="Human Resources",1,0)</f>
        <v>0</v>
      </c>
      <c r="Z285">
        <f>IF('WA_Fn-UseC_-HR-Employee-Attriti'!P279="Laboratory Technician",1,0)</f>
        <v>0</v>
      </c>
      <c r="AA285">
        <f>IF('WA_Fn-UseC_-HR-Employee-Attriti'!P279="Manager",1,0)</f>
        <v>0</v>
      </c>
      <c r="AB285">
        <f>IF('WA_Fn-UseC_-HR-Employee-Attriti'!P279="Manufacturing Director",1,0)</f>
        <v>0</v>
      </c>
      <c r="AC285">
        <f>IF('WA_Fn-UseC_-HR-Employee-Attriti'!P279="Research Director",1,0)</f>
        <v>0</v>
      </c>
      <c r="AD285">
        <f>IF('WA_Fn-UseC_-HR-Employee-Attriti'!P279="Research Scientist",1,0)</f>
        <v>0</v>
      </c>
      <c r="AE285">
        <f>IF('WA_Fn-UseC_-HR-Employee-Attriti'!P279="Sales Executive",1,0)</f>
        <v>1</v>
      </c>
      <c r="AF285">
        <f>IF('WA_Fn-UseC_-HR-Employee-Attriti'!P279="Sales Representative",1,0)</f>
        <v>0</v>
      </c>
      <c r="AG285">
        <v>1</v>
      </c>
      <c r="AH285">
        <f>IF('WA_Fn-UseC_-HR-Employee-Attriti'!R279="Divorced",1,0)</f>
        <v>1</v>
      </c>
      <c r="AI285">
        <f>IF('WA_Fn-UseC_-HR-Employee-Attriti'!R279="Married",1,0)</f>
        <v>0</v>
      </c>
      <c r="AJ285">
        <f>IF('WA_Fn-UseC_-HR-Employee-Attriti'!R279="Single",1,0)</f>
        <v>0</v>
      </c>
      <c r="AK285">
        <v>5605</v>
      </c>
      <c r="AL285">
        <v>19191</v>
      </c>
      <c r="AM285">
        <v>1</v>
      </c>
      <c r="AN285">
        <f>IF('WA_Fn-UseC_-HR-Employee-Attriti'!W279="Yes",1,0)</f>
        <v>1</v>
      </c>
      <c r="AO285">
        <v>24</v>
      </c>
      <c r="AP285">
        <v>4</v>
      </c>
      <c r="AQ285">
        <v>3</v>
      </c>
      <c r="AR285">
        <v>1</v>
      </c>
      <c r="AS285">
        <v>8</v>
      </c>
      <c r="AT285">
        <v>3</v>
      </c>
      <c r="AU285">
        <v>3</v>
      </c>
      <c r="AV285">
        <v>8</v>
      </c>
      <c r="AW285">
        <v>0</v>
      </c>
      <c r="AX285">
        <v>7</v>
      </c>
      <c r="AY285">
        <v>7</v>
      </c>
      <c r="AZ285">
        <v>1</v>
      </c>
      <c r="BB285">
        <f>IF('WA_Fn-UseC_-HR-Employee-Attriti'!B279="Yes",1,0)</f>
        <v>0</v>
      </c>
    </row>
    <row r="286" spans="1:54" x14ac:dyDescent="0.25">
      <c r="A286">
        <v>279</v>
      </c>
      <c r="B286">
        <f>IF('WA_Fn-UseC_-HR-Employee-Attriti'!L280="Male",1,0)</f>
        <v>0</v>
      </c>
      <c r="C286">
        <f>IF('WA_Fn-UseC_-HR-Employee-Attriti'!L280="Female",1,0)</f>
        <v>1</v>
      </c>
      <c r="D286">
        <v>26</v>
      </c>
      <c r="E286">
        <f>IF('WA_Fn-UseC_-HR-Employee-Attriti'!C280="Travel_Rarely",1,0)</f>
        <v>0</v>
      </c>
      <c r="F286">
        <f>IF('WA_Fn-UseC_-HR-Employee-Attriti'!C280="Travel_Frequently",1,0)</f>
        <v>1</v>
      </c>
      <c r="G286">
        <f>IF('WA_Fn-UseC_-HR-Employee-Attriti'!C280="Non-Travel",1,0)</f>
        <v>0</v>
      </c>
      <c r="H286">
        <v>1479</v>
      </c>
      <c r="I286">
        <f>IF('WA_Fn-UseC_-HR-Employee-Attriti'!E280="Sales",1,0)</f>
        <v>0</v>
      </c>
      <c r="J286">
        <f>IF('WA_Fn-UseC_-HR-Employee-Attriti'!E280="Research &amp; Development",1,0)</f>
        <v>1</v>
      </c>
      <c r="K286">
        <f>IF('WA_Fn-UseC_-HR-Employee-Attriti'!E280="Human Resources",1,0)</f>
        <v>0</v>
      </c>
      <c r="L286">
        <v>1</v>
      </c>
      <c r="M286">
        <v>3</v>
      </c>
      <c r="N286">
        <f>IF('WA_Fn-UseC_-HR-Employee-Attriti'!H280="Life Sciences",1,0)</f>
        <v>1</v>
      </c>
      <c r="O286">
        <f>IF('WA_Fn-UseC_-HR-Employee-Attriti'!H280="Human Resources",1,0)</f>
        <v>0</v>
      </c>
      <c r="P286">
        <f>IF('WA_Fn-UseC_-HR-Employee-Attriti'!H280="Marketing",1,0)</f>
        <v>0</v>
      </c>
      <c r="Q286">
        <f>IF('WA_Fn-UseC_-HR-Employee-Attriti'!H280="Medical",1,0)</f>
        <v>0</v>
      </c>
      <c r="R286">
        <f>IF('WA_Fn-UseC_-HR-Employee-Attriti'!H280="Other",1,0)</f>
        <v>0</v>
      </c>
      <c r="S286">
        <f>IF('WA_Fn-UseC_-HR-Employee-Attriti'!H280="Technical Degree",1,0)</f>
        <v>0</v>
      </c>
      <c r="T286">
        <v>3</v>
      </c>
      <c r="U286">
        <v>84</v>
      </c>
      <c r="V286">
        <v>3</v>
      </c>
      <c r="W286">
        <v>2</v>
      </c>
      <c r="X286">
        <f>IF('WA_Fn-UseC_-HR-Employee-Attriti'!P280="Healthcare Representative",1,0)</f>
        <v>0</v>
      </c>
      <c r="Y286">
        <f>IF('WA_Fn-UseC_-HR-Employee-Attriti'!P280="Human Resources",1,0)</f>
        <v>0</v>
      </c>
      <c r="Z286">
        <f>IF('WA_Fn-UseC_-HR-Employee-Attriti'!P280="Laboratory Technician",1,0)</f>
        <v>0</v>
      </c>
      <c r="AA286">
        <f>IF('WA_Fn-UseC_-HR-Employee-Attriti'!P280="Manager",1,0)</f>
        <v>0</v>
      </c>
      <c r="AB286">
        <f>IF('WA_Fn-UseC_-HR-Employee-Attriti'!P280="Manufacturing Director",1,0)</f>
        <v>1</v>
      </c>
      <c r="AC286">
        <f>IF('WA_Fn-UseC_-HR-Employee-Attriti'!P280="Research Director",1,0)</f>
        <v>0</v>
      </c>
      <c r="AD286">
        <f>IF('WA_Fn-UseC_-HR-Employee-Attriti'!P280="Research Scientist",1,0)</f>
        <v>0</v>
      </c>
      <c r="AE286">
        <f>IF('WA_Fn-UseC_-HR-Employee-Attriti'!P280="Sales Executive",1,0)</f>
        <v>0</v>
      </c>
      <c r="AF286">
        <f>IF('WA_Fn-UseC_-HR-Employee-Attriti'!P280="Sales Representative",1,0)</f>
        <v>0</v>
      </c>
      <c r="AG286">
        <v>2</v>
      </c>
      <c r="AH286">
        <f>IF('WA_Fn-UseC_-HR-Employee-Attriti'!R280="Divorced",1,0)</f>
        <v>1</v>
      </c>
      <c r="AI286">
        <f>IF('WA_Fn-UseC_-HR-Employee-Attriti'!R280="Married",1,0)</f>
        <v>0</v>
      </c>
      <c r="AJ286">
        <f>IF('WA_Fn-UseC_-HR-Employee-Attriti'!R280="Single",1,0)</f>
        <v>0</v>
      </c>
      <c r="AK286">
        <v>6397</v>
      </c>
      <c r="AL286">
        <v>26767</v>
      </c>
      <c r="AM286">
        <v>1</v>
      </c>
      <c r="AN286">
        <f>IF('WA_Fn-UseC_-HR-Employee-Attriti'!W280="Yes",1,0)</f>
        <v>0</v>
      </c>
      <c r="AO286">
        <v>20</v>
      </c>
      <c r="AP286">
        <v>4</v>
      </c>
      <c r="AQ286">
        <v>1</v>
      </c>
      <c r="AR286">
        <v>1</v>
      </c>
      <c r="AS286">
        <v>6</v>
      </c>
      <c r="AT286">
        <v>6</v>
      </c>
      <c r="AU286">
        <v>1</v>
      </c>
      <c r="AV286">
        <v>6</v>
      </c>
      <c r="AW286">
        <v>5</v>
      </c>
      <c r="AX286">
        <v>1</v>
      </c>
      <c r="AY286">
        <v>4</v>
      </c>
      <c r="AZ286">
        <v>1</v>
      </c>
      <c r="BB286">
        <f>IF('WA_Fn-UseC_-HR-Employee-Attriti'!B280="Yes",1,0)</f>
        <v>0</v>
      </c>
    </row>
    <row r="287" spans="1:54" x14ac:dyDescent="0.25">
      <c r="A287">
        <v>280</v>
      </c>
      <c r="B287">
        <f>IF('WA_Fn-UseC_-HR-Employee-Attriti'!L281="Male",1,0)</f>
        <v>1</v>
      </c>
      <c r="C287">
        <f>IF('WA_Fn-UseC_-HR-Employee-Attriti'!L281="Female",1,0)</f>
        <v>0</v>
      </c>
      <c r="D287">
        <v>50</v>
      </c>
      <c r="E287">
        <f>IF('WA_Fn-UseC_-HR-Employee-Attriti'!C281="Travel_Rarely",1,0)</f>
        <v>1</v>
      </c>
      <c r="F287">
        <f>IF('WA_Fn-UseC_-HR-Employee-Attriti'!C281="Travel_Frequently",1,0)</f>
        <v>0</v>
      </c>
      <c r="G287">
        <f>IF('WA_Fn-UseC_-HR-Employee-Attriti'!C281="Non-Travel",1,0)</f>
        <v>0</v>
      </c>
      <c r="H287">
        <v>797</v>
      </c>
      <c r="I287">
        <f>IF('WA_Fn-UseC_-HR-Employee-Attriti'!E281="Sales",1,0)</f>
        <v>0</v>
      </c>
      <c r="J287">
        <f>IF('WA_Fn-UseC_-HR-Employee-Attriti'!E281="Research &amp; Development",1,0)</f>
        <v>1</v>
      </c>
      <c r="K287">
        <f>IF('WA_Fn-UseC_-HR-Employee-Attriti'!E281="Human Resources",1,0)</f>
        <v>0</v>
      </c>
      <c r="L287">
        <v>4</v>
      </c>
      <c r="M287">
        <v>1</v>
      </c>
      <c r="N287">
        <f>IF('WA_Fn-UseC_-HR-Employee-Attriti'!H281="Life Sciences",1,0)</f>
        <v>1</v>
      </c>
      <c r="O287">
        <f>IF('WA_Fn-UseC_-HR-Employee-Attriti'!H281="Human Resources",1,0)</f>
        <v>0</v>
      </c>
      <c r="P287">
        <f>IF('WA_Fn-UseC_-HR-Employee-Attriti'!H281="Marketing",1,0)</f>
        <v>0</v>
      </c>
      <c r="Q287">
        <f>IF('WA_Fn-UseC_-HR-Employee-Attriti'!H281="Medical",1,0)</f>
        <v>0</v>
      </c>
      <c r="R287">
        <f>IF('WA_Fn-UseC_-HR-Employee-Attriti'!H281="Other",1,0)</f>
        <v>0</v>
      </c>
      <c r="S287">
        <f>IF('WA_Fn-UseC_-HR-Employee-Attriti'!H281="Technical Degree",1,0)</f>
        <v>0</v>
      </c>
      <c r="T287">
        <v>1</v>
      </c>
      <c r="U287">
        <v>96</v>
      </c>
      <c r="V287">
        <v>3</v>
      </c>
      <c r="W287">
        <v>5</v>
      </c>
      <c r="X287">
        <f>IF('WA_Fn-UseC_-HR-Employee-Attriti'!P281="Healthcare Representative",1,0)</f>
        <v>0</v>
      </c>
      <c r="Y287">
        <f>IF('WA_Fn-UseC_-HR-Employee-Attriti'!P281="Human Resources",1,0)</f>
        <v>0</v>
      </c>
      <c r="Z287">
        <f>IF('WA_Fn-UseC_-HR-Employee-Attriti'!P281="Laboratory Technician",1,0)</f>
        <v>0</v>
      </c>
      <c r="AA287">
        <f>IF('WA_Fn-UseC_-HR-Employee-Attriti'!P281="Manager",1,0)</f>
        <v>0</v>
      </c>
      <c r="AB287">
        <f>IF('WA_Fn-UseC_-HR-Employee-Attriti'!P281="Manufacturing Director",1,0)</f>
        <v>0</v>
      </c>
      <c r="AC287">
        <f>IF('WA_Fn-UseC_-HR-Employee-Attriti'!P281="Research Director",1,0)</f>
        <v>1</v>
      </c>
      <c r="AD287">
        <f>IF('WA_Fn-UseC_-HR-Employee-Attriti'!P281="Research Scientist",1,0)</f>
        <v>0</v>
      </c>
      <c r="AE287">
        <f>IF('WA_Fn-UseC_-HR-Employee-Attriti'!P281="Sales Executive",1,0)</f>
        <v>0</v>
      </c>
      <c r="AF287">
        <f>IF('WA_Fn-UseC_-HR-Employee-Attriti'!P281="Sales Representative",1,0)</f>
        <v>0</v>
      </c>
      <c r="AG287">
        <v>2</v>
      </c>
      <c r="AH287">
        <f>IF('WA_Fn-UseC_-HR-Employee-Attriti'!R281="Divorced",1,0)</f>
        <v>1</v>
      </c>
      <c r="AI287">
        <f>IF('WA_Fn-UseC_-HR-Employee-Attriti'!R281="Married",1,0)</f>
        <v>0</v>
      </c>
      <c r="AJ287">
        <f>IF('WA_Fn-UseC_-HR-Employee-Attriti'!R281="Single",1,0)</f>
        <v>0</v>
      </c>
      <c r="AK287">
        <v>19144</v>
      </c>
      <c r="AL287">
        <v>15815</v>
      </c>
      <c r="AM287">
        <v>3</v>
      </c>
      <c r="AN287">
        <f>IF('WA_Fn-UseC_-HR-Employee-Attriti'!W281="Yes",1,0)</f>
        <v>0</v>
      </c>
      <c r="AO287">
        <v>14</v>
      </c>
      <c r="AP287">
        <v>3</v>
      </c>
      <c r="AQ287">
        <v>1</v>
      </c>
      <c r="AR287">
        <v>2</v>
      </c>
      <c r="AS287">
        <v>28</v>
      </c>
      <c r="AT287">
        <v>4</v>
      </c>
      <c r="AU287">
        <v>2</v>
      </c>
      <c r="AV287">
        <v>10</v>
      </c>
      <c r="AW287">
        <v>4</v>
      </c>
      <c r="AX287">
        <v>1</v>
      </c>
      <c r="AY287">
        <v>6</v>
      </c>
      <c r="AZ287">
        <v>1</v>
      </c>
      <c r="BB287">
        <f>IF('WA_Fn-UseC_-HR-Employee-Attriti'!B281="Yes",1,0)</f>
        <v>0</v>
      </c>
    </row>
    <row r="288" spans="1:54" x14ac:dyDescent="0.25">
      <c r="A288">
        <v>281</v>
      </c>
      <c r="B288">
        <f>IF('WA_Fn-UseC_-HR-Employee-Attriti'!L282="Male",1,0)</f>
        <v>1</v>
      </c>
      <c r="C288">
        <f>IF('WA_Fn-UseC_-HR-Employee-Attriti'!L282="Female",1,0)</f>
        <v>0</v>
      </c>
      <c r="D288">
        <v>53</v>
      </c>
      <c r="E288">
        <f>IF('WA_Fn-UseC_-HR-Employee-Attriti'!C282="Travel_Rarely",1,0)</f>
        <v>1</v>
      </c>
      <c r="F288">
        <f>IF('WA_Fn-UseC_-HR-Employee-Attriti'!C282="Travel_Frequently",1,0)</f>
        <v>0</v>
      </c>
      <c r="G288">
        <f>IF('WA_Fn-UseC_-HR-Employee-Attriti'!C282="Non-Travel",1,0)</f>
        <v>0</v>
      </c>
      <c r="H288">
        <v>1070</v>
      </c>
      <c r="I288">
        <f>IF('WA_Fn-UseC_-HR-Employee-Attriti'!E282="Sales",1,0)</f>
        <v>0</v>
      </c>
      <c r="J288">
        <f>IF('WA_Fn-UseC_-HR-Employee-Attriti'!E282="Research &amp; Development",1,0)</f>
        <v>1</v>
      </c>
      <c r="K288">
        <f>IF('WA_Fn-UseC_-HR-Employee-Attriti'!E282="Human Resources",1,0)</f>
        <v>0</v>
      </c>
      <c r="L288">
        <v>3</v>
      </c>
      <c r="M288">
        <v>4</v>
      </c>
      <c r="N288">
        <f>IF('WA_Fn-UseC_-HR-Employee-Attriti'!H282="Life Sciences",1,0)</f>
        <v>0</v>
      </c>
      <c r="O288">
        <f>IF('WA_Fn-UseC_-HR-Employee-Attriti'!H282="Human Resources",1,0)</f>
        <v>0</v>
      </c>
      <c r="P288">
        <f>IF('WA_Fn-UseC_-HR-Employee-Attriti'!H282="Marketing",1,0)</f>
        <v>0</v>
      </c>
      <c r="Q288">
        <f>IF('WA_Fn-UseC_-HR-Employee-Attriti'!H282="Medical",1,0)</f>
        <v>1</v>
      </c>
      <c r="R288">
        <f>IF('WA_Fn-UseC_-HR-Employee-Attriti'!H282="Other",1,0)</f>
        <v>0</v>
      </c>
      <c r="S288">
        <f>IF('WA_Fn-UseC_-HR-Employee-Attriti'!H282="Technical Degree",1,0)</f>
        <v>0</v>
      </c>
      <c r="T288">
        <v>3</v>
      </c>
      <c r="U288">
        <v>45</v>
      </c>
      <c r="V288">
        <v>3</v>
      </c>
      <c r="W288">
        <v>4</v>
      </c>
      <c r="X288">
        <f>IF('WA_Fn-UseC_-HR-Employee-Attriti'!P282="Healthcare Representative",1,0)</f>
        <v>0</v>
      </c>
      <c r="Y288">
        <f>IF('WA_Fn-UseC_-HR-Employee-Attriti'!P282="Human Resources",1,0)</f>
        <v>0</v>
      </c>
      <c r="Z288">
        <f>IF('WA_Fn-UseC_-HR-Employee-Attriti'!P282="Laboratory Technician",1,0)</f>
        <v>0</v>
      </c>
      <c r="AA288">
        <f>IF('WA_Fn-UseC_-HR-Employee-Attriti'!P282="Manager",1,0)</f>
        <v>0</v>
      </c>
      <c r="AB288">
        <f>IF('WA_Fn-UseC_-HR-Employee-Attriti'!P282="Manufacturing Director",1,0)</f>
        <v>0</v>
      </c>
      <c r="AC288">
        <f>IF('WA_Fn-UseC_-HR-Employee-Attriti'!P282="Research Director",1,0)</f>
        <v>1</v>
      </c>
      <c r="AD288">
        <f>IF('WA_Fn-UseC_-HR-Employee-Attriti'!P282="Research Scientist",1,0)</f>
        <v>0</v>
      </c>
      <c r="AE288">
        <f>IF('WA_Fn-UseC_-HR-Employee-Attriti'!P282="Sales Executive",1,0)</f>
        <v>0</v>
      </c>
      <c r="AF288">
        <f>IF('WA_Fn-UseC_-HR-Employee-Attriti'!P282="Sales Representative",1,0)</f>
        <v>0</v>
      </c>
      <c r="AG288">
        <v>3</v>
      </c>
      <c r="AH288">
        <f>IF('WA_Fn-UseC_-HR-Employee-Attriti'!R282="Divorced",1,0)</f>
        <v>0</v>
      </c>
      <c r="AI288">
        <f>IF('WA_Fn-UseC_-HR-Employee-Attriti'!R282="Married",1,0)</f>
        <v>1</v>
      </c>
      <c r="AJ288">
        <f>IF('WA_Fn-UseC_-HR-Employee-Attriti'!R282="Single",1,0)</f>
        <v>0</v>
      </c>
      <c r="AK288">
        <v>17584</v>
      </c>
      <c r="AL288">
        <v>21016</v>
      </c>
      <c r="AM288">
        <v>3</v>
      </c>
      <c r="AN288">
        <f>IF('WA_Fn-UseC_-HR-Employee-Attriti'!W282="Yes",1,0)</f>
        <v>1</v>
      </c>
      <c r="AO288">
        <v>16</v>
      </c>
      <c r="AP288">
        <v>3</v>
      </c>
      <c r="AQ288">
        <v>4</v>
      </c>
      <c r="AR288">
        <v>3</v>
      </c>
      <c r="AS288">
        <v>21</v>
      </c>
      <c r="AT288">
        <v>5</v>
      </c>
      <c r="AU288">
        <v>2</v>
      </c>
      <c r="AV288">
        <v>5</v>
      </c>
      <c r="AW288">
        <v>3</v>
      </c>
      <c r="AX288">
        <v>1</v>
      </c>
      <c r="AY288">
        <v>3</v>
      </c>
      <c r="AZ288">
        <v>1</v>
      </c>
      <c r="BB288">
        <f>IF('WA_Fn-UseC_-HR-Employee-Attriti'!B282="Yes",1,0)</f>
        <v>0</v>
      </c>
    </row>
    <row r="289" spans="1:54" x14ac:dyDescent="0.25">
      <c r="A289">
        <v>282</v>
      </c>
      <c r="B289">
        <f>IF('WA_Fn-UseC_-HR-Employee-Attriti'!L283="Male",1,0)</f>
        <v>1</v>
      </c>
      <c r="C289">
        <f>IF('WA_Fn-UseC_-HR-Employee-Attriti'!L283="Female",1,0)</f>
        <v>0</v>
      </c>
      <c r="D289">
        <v>42</v>
      </c>
      <c r="E289">
        <f>IF('WA_Fn-UseC_-HR-Employee-Attriti'!C283="Travel_Rarely",1,0)</f>
        <v>1</v>
      </c>
      <c r="F289">
        <f>IF('WA_Fn-UseC_-HR-Employee-Attriti'!C283="Travel_Frequently",1,0)</f>
        <v>0</v>
      </c>
      <c r="G289">
        <f>IF('WA_Fn-UseC_-HR-Employee-Attriti'!C283="Non-Travel",1,0)</f>
        <v>0</v>
      </c>
      <c r="H289">
        <v>635</v>
      </c>
      <c r="I289">
        <f>IF('WA_Fn-UseC_-HR-Employee-Attriti'!E283="Sales",1,0)</f>
        <v>1</v>
      </c>
      <c r="J289">
        <f>IF('WA_Fn-UseC_-HR-Employee-Attriti'!E283="Research &amp; Development",1,0)</f>
        <v>0</v>
      </c>
      <c r="K289">
        <f>IF('WA_Fn-UseC_-HR-Employee-Attriti'!E283="Human Resources",1,0)</f>
        <v>0</v>
      </c>
      <c r="L289">
        <v>1</v>
      </c>
      <c r="M289">
        <v>1</v>
      </c>
      <c r="N289">
        <f>IF('WA_Fn-UseC_-HR-Employee-Attriti'!H283="Life Sciences",1,0)</f>
        <v>1</v>
      </c>
      <c r="O289">
        <f>IF('WA_Fn-UseC_-HR-Employee-Attriti'!H283="Human Resources",1,0)</f>
        <v>0</v>
      </c>
      <c r="P289">
        <f>IF('WA_Fn-UseC_-HR-Employee-Attriti'!H283="Marketing",1,0)</f>
        <v>0</v>
      </c>
      <c r="Q289">
        <f>IF('WA_Fn-UseC_-HR-Employee-Attriti'!H283="Medical",1,0)</f>
        <v>0</v>
      </c>
      <c r="R289">
        <f>IF('WA_Fn-UseC_-HR-Employee-Attriti'!H283="Other",1,0)</f>
        <v>0</v>
      </c>
      <c r="S289">
        <f>IF('WA_Fn-UseC_-HR-Employee-Attriti'!H283="Technical Degree",1,0)</f>
        <v>0</v>
      </c>
      <c r="T289">
        <v>2</v>
      </c>
      <c r="U289">
        <v>99</v>
      </c>
      <c r="V289">
        <v>3</v>
      </c>
      <c r="W289">
        <v>2</v>
      </c>
      <c r="X289">
        <f>IF('WA_Fn-UseC_-HR-Employee-Attriti'!P283="Healthcare Representative",1,0)</f>
        <v>0</v>
      </c>
      <c r="Y289">
        <f>IF('WA_Fn-UseC_-HR-Employee-Attriti'!P283="Human Resources",1,0)</f>
        <v>0</v>
      </c>
      <c r="Z289">
        <f>IF('WA_Fn-UseC_-HR-Employee-Attriti'!P283="Laboratory Technician",1,0)</f>
        <v>0</v>
      </c>
      <c r="AA289">
        <f>IF('WA_Fn-UseC_-HR-Employee-Attriti'!P283="Manager",1,0)</f>
        <v>0</v>
      </c>
      <c r="AB289">
        <f>IF('WA_Fn-UseC_-HR-Employee-Attriti'!P283="Manufacturing Director",1,0)</f>
        <v>0</v>
      </c>
      <c r="AC289">
        <f>IF('WA_Fn-UseC_-HR-Employee-Attriti'!P283="Research Director",1,0)</f>
        <v>0</v>
      </c>
      <c r="AD289">
        <f>IF('WA_Fn-UseC_-HR-Employee-Attriti'!P283="Research Scientist",1,0)</f>
        <v>0</v>
      </c>
      <c r="AE289">
        <f>IF('WA_Fn-UseC_-HR-Employee-Attriti'!P283="Sales Executive",1,0)</f>
        <v>1</v>
      </c>
      <c r="AF289">
        <f>IF('WA_Fn-UseC_-HR-Employee-Attriti'!P283="Sales Representative",1,0)</f>
        <v>0</v>
      </c>
      <c r="AG289">
        <v>3</v>
      </c>
      <c r="AH289">
        <f>IF('WA_Fn-UseC_-HR-Employee-Attriti'!R283="Divorced",1,0)</f>
        <v>0</v>
      </c>
      <c r="AI289">
        <f>IF('WA_Fn-UseC_-HR-Employee-Attriti'!R283="Married",1,0)</f>
        <v>1</v>
      </c>
      <c r="AJ289">
        <f>IF('WA_Fn-UseC_-HR-Employee-Attriti'!R283="Single",1,0)</f>
        <v>0</v>
      </c>
      <c r="AK289">
        <v>4907</v>
      </c>
      <c r="AL289">
        <v>24532</v>
      </c>
      <c r="AM289">
        <v>1</v>
      </c>
      <c r="AN289">
        <f>IF('WA_Fn-UseC_-HR-Employee-Attriti'!W283="Yes",1,0)</f>
        <v>0</v>
      </c>
      <c r="AO289">
        <v>25</v>
      </c>
      <c r="AP289">
        <v>4</v>
      </c>
      <c r="AQ289">
        <v>3</v>
      </c>
      <c r="AR289">
        <v>0</v>
      </c>
      <c r="AS289">
        <v>20</v>
      </c>
      <c r="AT289">
        <v>3</v>
      </c>
      <c r="AU289">
        <v>3</v>
      </c>
      <c r="AV289">
        <v>20</v>
      </c>
      <c r="AW289">
        <v>16</v>
      </c>
      <c r="AX289">
        <v>11</v>
      </c>
      <c r="AY289">
        <v>6</v>
      </c>
      <c r="AZ289">
        <v>1</v>
      </c>
      <c r="BB289">
        <f>IF('WA_Fn-UseC_-HR-Employee-Attriti'!B283="Yes",1,0)</f>
        <v>0</v>
      </c>
    </row>
    <row r="290" spans="1:54" x14ac:dyDescent="0.25">
      <c r="A290">
        <v>283</v>
      </c>
      <c r="B290">
        <f>IF('WA_Fn-UseC_-HR-Employee-Attriti'!L284="Male",1,0)</f>
        <v>1</v>
      </c>
      <c r="C290">
        <f>IF('WA_Fn-UseC_-HR-Employee-Attriti'!L284="Female",1,0)</f>
        <v>0</v>
      </c>
      <c r="D290">
        <v>29</v>
      </c>
      <c r="E290">
        <f>IF('WA_Fn-UseC_-HR-Employee-Attriti'!C284="Travel_Rarely",1,0)</f>
        <v>0</v>
      </c>
      <c r="F290">
        <f>IF('WA_Fn-UseC_-HR-Employee-Attriti'!C284="Travel_Frequently",1,0)</f>
        <v>1</v>
      </c>
      <c r="G290">
        <f>IF('WA_Fn-UseC_-HR-Employee-Attriti'!C284="Non-Travel",1,0)</f>
        <v>0</v>
      </c>
      <c r="H290">
        <v>442</v>
      </c>
      <c r="I290">
        <f>IF('WA_Fn-UseC_-HR-Employee-Attriti'!E284="Sales",1,0)</f>
        <v>1</v>
      </c>
      <c r="J290">
        <f>IF('WA_Fn-UseC_-HR-Employee-Attriti'!E284="Research &amp; Development",1,0)</f>
        <v>0</v>
      </c>
      <c r="K290">
        <f>IF('WA_Fn-UseC_-HR-Employee-Attriti'!E284="Human Resources",1,0)</f>
        <v>0</v>
      </c>
      <c r="L290">
        <v>2</v>
      </c>
      <c r="M290">
        <v>2</v>
      </c>
      <c r="N290">
        <f>IF('WA_Fn-UseC_-HR-Employee-Attriti'!H284="Life Sciences",1,0)</f>
        <v>1</v>
      </c>
      <c r="O290">
        <f>IF('WA_Fn-UseC_-HR-Employee-Attriti'!H284="Human Resources",1,0)</f>
        <v>0</v>
      </c>
      <c r="P290">
        <f>IF('WA_Fn-UseC_-HR-Employee-Attriti'!H284="Marketing",1,0)</f>
        <v>0</v>
      </c>
      <c r="Q290">
        <f>IF('WA_Fn-UseC_-HR-Employee-Attriti'!H284="Medical",1,0)</f>
        <v>0</v>
      </c>
      <c r="R290">
        <f>IF('WA_Fn-UseC_-HR-Employee-Attriti'!H284="Other",1,0)</f>
        <v>0</v>
      </c>
      <c r="S290">
        <f>IF('WA_Fn-UseC_-HR-Employee-Attriti'!H284="Technical Degree",1,0)</f>
        <v>0</v>
      </c>
      <c r="T290">
        <v>2</v>
      </c>
      <c r="U290">
        <v>44</v>
      </c>
      <c r="V290">
        <v>3</v>
      </c>
      <c r="W290">
        <v>2</v>
      </c>
      <c r="X290">
        <f>IF('WA_Fn-UseC_-HR-Employee-Attriti'!P284="Healthcare Representative",1,0)</f>
        <v>0</v>
      </c>
      <c r="Y290">
        <f>IF('WA_Fn-UseC_-HR-Employee-Attriti'!P284="Human Resources",1,0)</f>
        <v>0</v>
      </c>
      <c r="Z290">
        <f>IF('WA_Fn-UseC_-HR-Employee-Attriti'!P284="Laboratory Technician",1,0)</f>
        <v>0</v>
      </c>
      <c r="AA290">
        <f>IF('WA_Fn-UseC_-HR-Employee-Attriti'!P284="Manager",1,0)</f>
        <v>0</v>
      </c>
      <c r="AB290">
        <f>IF('WA_Fn-UseC_-HR-Employee-Attriti'!P284="Manufacturing Director",1,0)</f>
        <v>0</v>
      </c>
      <c r="AC290">
        <f>IF('WA_Fn-UseC_-HR-Employee-Attriti'!P284="Research Director",1,0)</f>
        <v>0</v>
      </c>
      <c r="AD290">
        <f>IF('WA_Fn-UseC_-HR-Employee-Attriti'!P284="Research Scientist",1,0)</f>
        <v>0</v>
      </c>
      <c r="AE290">
        <f>IF('WA_Fn-UseC_-HR-Employee-Attriti'!P284="Sales Executive",1,0)</f>
        <v>1</v>
      </c>
      <c r="AF290">
        <f>IF('WA_Fn-UseC_-HR-Employee-Attriti'!P284="Sales Representative",1,0)</f>
        <v>0</v>
      </c>
      <c r="AG290">
        <v>4</v>
      </c>
      <c r="AH290">
        <f>IF('WA_Fn-UseC_-HR-Employee-Attriti'!R284="Divorced",1,0)</f>
        <v>0</v>
      </c>
      <c r="AI290">
        <f>IF('WA_Fn-UseC_-HR-Employee-Attriti'!R284="Married",1,0)</f>
        <v>0</v>
      </c>
      <c r="AJ290">
        <f>IF('WA_Fn-UseC_-HR-Employee-Attriti'!R284="Single",1,0)</f>
        <v>1</v>
      </c>
      <c r="AK290">
        <v>4554</v>
      </c>
      <c r="AL290">
        <v>20260</v>
      </c>
      <c r="AM290">
        <v>1</v>
      </c>
      <c r="AN290">
        <f>IF('WA_Fn-UseC_-HR-Employee-Attriti'!W284="Yes",1,0)</f>
        <v>0</v>
      </c>
      <c r="AO290">
        <v>18</v>
      </c>
      <c r="AP290">
        <v>3</v>
      </c>
      <c r="AQ290">
        <v>1</v>
      </c>
      <c r="AR290">
        <v>0</v>
      </c>
      <c r="AS290">
        <v>10</v>
      </c>
      <c r="AT290">
        <v>3</v>
      </c>
      <c r="AU290">
        <v>2</v>
      </c>
      <c r="AV290">
        <v>10</v>
      </c>
      <c r="AW290">
        <v>7</v>
      </c>
      <c r="AX290">
        <v>0</v>
      </c>
      <c r="AY290">
        <v>9</v>
      </c>
      <c r="AZ290">
        <v>1</v>
      </c>
      <c r="BB290">
        <f>IF('WA_Fn-UseC_-HR-Employee-Attriti'!B284="Yes",1,0)</f>
        <v>0</v>
      </c>
    </row>
    <row r="291" spans="1:54" x14ac:dyDescent="0.25">
      <c r="A291">
        <v>284</v>
      </c>
      <c r="B291">
        <f>IF('WA_Fn-UseC_-HR-Employee-Attriti'!L285="Male",1,0)</f>
        <v>1</v>
      </c>
      <c r="C291">
        <f>IF('WA_Fn-UseC_-HR-Employee-Attriti'!L285="Female",1,0)</f>
        <v>0</v>
      </c>
      <c r="D291">
        <v>55</v>
      </c>
      <c r="E291">
        <f>IF('WA_Fn-UseC_-HR-Employee-Attriti'!C285="Travel_Rarely",1,0)</f>
        <v>1</v>
      </c>
      <c r="F291">
        <f>IF('WA_Fn-UseC_-HR-Employee-Attriti'!C285="Travel_Frequently",1,0)</f>
        <v>0</v>
      </c>
      <c r="G291">
        <f>IF('WA_Fn-UseC_-HR-Employee-Attriti'!C285="Non-Travel",1,0)</f>
        <v>0</v>
      </c>
      <c r="H291">
        <v>147</v>
      </c>
      <c r="I291">
        <f>IF('WA_Fn-UseC_-HR-Employee-Attriti'!E285="Sales",1,0)</f>
        <v>0</v>
      </c>
      <c r="J291">
        <f>IF('WA_Fn-UseC_-HR-Employee-Attriti'!E285="Research &amp; Development",1,0)</f>
        <v>1</v>
      </c>
      <c r="K291">
        <f>IF('WA_Fn-UseC_-HR-Employee-Attriti'!E285="Human Resources",1,0)</f>
        <v>0</v>
      </c>
      <c r="L291">
        <v>20</v>
      </c>
      <c r="M291">
        <v>2</v>
      </c>
      <c r="N291">
        <f>IF('WA_Fn-UseC_-HR-Employee-Attriti'!H285="Life Sciences",1,0)</f>
        <v>0</v>
      </c>
      <c r="O291">
        <f>IF('WA_Fn-UseC_-HR-Employee-Attriti'!H285="Human Resources",1,0)</f>
        <v>0</v>
      </c>
      <c r="P291">
        <f>IF('WA_Fn-UseC_-HR-Employee-Attriti'!H285="Marketing",1,0)</f>
        <v>0</v>
      </c>
      <c r="Q291">
        <f>IF('WA_Fn-UseC_-HR-Employee-Attriti'!H285="Medical",1,0)</f>
        <v>0</v>
      </c>
      <c r="R291">
        <f>IF('WA_Fn-UseC_-HR-Employee-Attriti'!H285="Other",1,0)</f>
        <v>0</v>
      </c>
      <c r="S291">
        <f>IF('WA_Fn-UseC_-HR-Employee-Attriti'!H285="Technical Degree",1,0)</f>
        <v>1</v>
      </c>
      <c r="T291">
        <v>2</v>
      </c>
      <c r="U291">
        <v>37</v>
      </c>
      <c r="V291">
        <v>3</v>
      </c>
      <c r="W291">
        <v>2</v>
      </c>
      <c r="X291">
        <f>IF('WA_Fn-UseC_-HR-Employee-Attriti'!P285="Healthcare Representative",1,0)</f>
        <v>0</v>
      </c>
      <c r="Y291">
        <f>IF('WA_Fn-UseC_-HR-Employee-Attriti'!P285="Human Resources",1,0)</f>
        <v>0</v>
      </c>
      <c r="Z291">
        <f>IF('WA_Fn-UseC_-HR-Employee-Attriti'!P285="Laboratory Technician",1,0)</f>
        <v>1</v>
      </c>
      <c r="AA291">
        <f>IF('WA_Fn-UseC_-HR-Employee-Attriti'!P285="Manager",1,0)</f>
        <v>0</v>
      </c>
      <c r="AB291">
        <f>IF('WA_Fn-UseC_-HR-Employee-Attriti'!P285="Manufacturing Director",1,0)</f>
        <v>0</v>
      </c>
      <c r="AC291">
        <f>IF('WA_Fn-UseC_-HR-Employee-Attriti'!P285="Research Director",1,0)</f>
        <v>0</v>
      </c>
      <c r="AD291">
        <f>IF('WA_Fn-UseC_-HR-Employee-Attriti'!P285="Research Scientist",1,0)</f>
        <v>0</v>
      </c>
      <c r="AE291">
        <f>IF('WA_Fn-UseC_-HR-Employee-Attriti'!P285="Sales Executive",1,0)</f>
        <v>0</v>
      </c>
      <c r="AF291">
        <f>IF('WA_Fn-UseC_-HR-Employee-Attriti'!P285="Sales Representative",1,0)</f>
        <v>0</v>
      </c>
      <c r="AG291">
        <v>4</v>
      </c>
      <c r="AH291">
        <f>IF('WA_Fn-UseC_-HR-Employee-Attriti'!R285="Divorced",1,0)</f>
        <v>0</v>
      </c>
      <c r="AI291">
        <f>IF('WA_Fn-UseC_-HR-Employee-Attriti'!R285="Married",1,0)</f>
        <v>1</v>
      </c>
      <c r="AJ291">
        <f>IF('WA_Fn-UseC_-HR-Employee-Attriti'!R285="Single",1,0)</f>
        <v>0</v>
      </c>
      <c r="AK291">
        <v>5415</v>
      </c>
      <c r="AL291">
        <v>15972</v>
      </c>
      <c r="AM291">
        <v>3</v>
      </c>
      <c r="AN291">
        <f>IF('WA_Fn-UseC_-HR-Employee-Attriti'!W285="Yes",1,0)</f>
        <v>1</v>
      </c>
      <c r="AO291">
        <v>19</v>
      </c>
      <c r="AP291">
        <v>3</v>
      </c>
      <c r="AQ291">
        <v>4</v>
      </c>
      <c r="AR291">
        <v>1</v>
      </c>
      <c r="AS291">
        <v>12</v>
      </c>
      <c r="AT291">
        <v>4</v>
      </c>
      <c r="AU291">
        <v>3</v>
      </c>
      <c r="AV291">
        <v>10</v>
      </c>
      <c r="AW291">
        <v>7</v>
      </c>
      <c r="AX291">
        <v>0</v>
      </c>
      <c r="AY291">
        <v>8</v>
      </c>
      <c r="AZ291">
        <v>1</v>
      </c>
      <c r="BB291">
        <f>IF('WA_Fn-UseC_-HR-Employee-Attriti'!B285="Yes",1,0)</f>
        <v>0</v>
      </c>
    </row>
    <row r="292" spans="1:54" x14ac:dyDescent="0.25">
      <c r="A292">
        <v>285</v>
      </c>
      <c r="B292">
        <f>IF('WA_Fn-UseC_-HR-Employee-Attriti'!L286="Male",1,0)</f>
        <v>1</v>
      </c>
      <c r="C292">
        <f>IF('WA_Fn-UseC_-HR-Employee-Attriti'!L286="Female",1,0)</f>
        <v>0</v>
      </c>
      <c r="D292">
        <v>26</v>
      </c>
      <c r="E292">
        <f>IF('WA_Fn-UseC_-HR-Employee-Attriti'!C286="Travel_Rarely",1,0)</f>
        <v>0</v>
      </c>
      <c r="F292">
        <f>IF('WA_Fn-UseC_-HR-Employee-Attriti'!C286="Travel_Frequently",1,0)</f>
        <v>1</v>
      </c>
      <c r="G292">
        <f>IF('WA_Fn-UseC_-HR-Employee-Attriti'!C286="Non-Travel",1,0)</f>
        <v>0</v>
      </c>
      <c r="H292">
        <v>496</v>
      </c>
      <c r="I292">
        <f>IF('WA_Fn-UseC_-HR-Employee-Attriti'!E286="Sales",1,0)</f>
        <v>0</v>
      </c>
      <c r="J292">
        <f>IF('WA_Fn-UseC_-HR-Employee-Attriti'!E286="Research &amp; Development",1,0)</f>
        <v>1</v>
      </c>
      <c r="K292">
        <f>IF('WA_Fn-UseC_-HR-Employee-Attriti'!E286="Human Resources",1,0)</f>
        <v>0</v>
      </c>
      <c r="L292">
        <v>11</v>
      </c>
      <c r="M292">
        <v>2</v>
      </c>
      <c r="N292">
        <f>IF('WA_Fn-UseC_-HR-Employee-Attriti'!H286="Life Sciences",1,0)</f>
        <v>0</v>
      </c>
      <c r="O292">
        <f>IF('WA_Fn-UseC_-HR-Employee-Attriti'!H286="Human Resources",1,0)</f>
        <v>0</v>
      </c>
      <c r="P292">
        <f>IF('WA_Fn-UseC_-HR-Employee-Attriti'!H286="Marketing",1,0)</f>
        <v>0</v>
      </c>
      <c r="Q292">
        <f>IF('WA_Fn-UseC_-HR-Employee-Attriti'!H286="Medical",1,0)</f>
        <v>1</v>
      </c>
      <c r="R292">
        <f>IF('WA_Fn-UseC_-HR-Employee-Attriti'!H286="Other",1,0)</f>
        <v>0</v>
      </c>
      <c r="S292">
        <f>IF('WA_Fn-UseC_-HR-Employee-Attriti'!H286="Technical Degree",1,0)</f>
        <v>0</v>
      </c>
      <c r="T292">
        <v>1</v>
      </c>
      <c r="U292">
        <v>60</v>
      </c>
      <c r="V292">
        <v>3</v>
      </c>
      <c r="W292">
        <v>2</v>
      </c>
      <c r="X292">
        <f>IF('WA_Fn-UseC_-HR-Employee-Attriti'!P286="Healthcare Representative",1,0)</f>
        <v>1</v>
      </c>
      <c r="Y292">
        <f>IF('WA_Fn-UseC_-HR-Employee-Attriti'!P286="Human Resources",1,0)</f>
        <v>0</v>
      </c>
      <c r="Z292">
        <f>IF('WA_Fn-UseC_-HR-Employee-Attriti'!P286="Laboratory Technician",1,0)</f>
        <v>0</v>
      </c>
      <c r="AA292">
        <f>IF('WA_Fn-UseC_-HR-Employee-Attriti'!P286="Manager",1,0)</f>
        <v>0</v>
      </c>
      <c r="AB292">
        <f>IF('WA_Fn-UseC_-HR-Employee-Attriti'!P286="Manufacturing Director",1,0)</f>
        <v>0</v>
      </c>
      <c r="AC292">
        <f>IF('WA_Fn-UseC_-HR-Employee-Attriti'!P286="Research Director",1,0)</f>
        <v>0</v>
      </c>
      <c r="AD292">
        <f>IF('WA_Fn-UseC_-HR-Employee-Attriti'!P286="Research Scientist",1,0)</f>
        <v>0</v>
      </c>
      <c r="AE292">
        <f>IF('WA_Fn-UseC_-HR-Employee-Attriti'!P286="Sales Executive",1,0)</f>
        <v>0</v>
      </c>
      <c r="AF292">
        <f>IF('WA_Fn-UseC_-HR-Employee-Attriti'!P286="Sales Representative",1,0)</f>
        <v>0</v>
      </c>
      <c r="AG292">
        <v>1</v>
      </c>
      <c r="AH292">
        <f>IF('WA_Fn-UseC_-HR-Employee-Attriti'!R286="Divorced",1,0)</f>
        <v>0</v>
      </c>
      <c r="AI292">
        <f>IF('WA_Fn-UseC_-HR-Employee-Attriti'!R286="Married",1,0)</f>
        <v>1</v>
      </c>
      <c r="AJ292">
        <f>IF('WA_Fn-UseC_-HR-Employee-Attriti'!R286="Single",1,0)</f>
        <v>0</v>
      </c>
      <c r="AK292">
        <v>4741</v>
      </c>
      <c r="AL292">
        <v>22722</v>
      </c>
      <c r="AM292">
        <v>1</v>
      </c>
      <c r="AN292">
        <f>IF('WA_Fn-UseC_-HR-Employee-Attriti'!W286="Yes",1,0)</f>
        <v>1</v>
      </c>
      <c r="AO292">
        <v>13</v>
      </c>
      <c r="AP292">
        <v>3</v>
      </c>
      <c r="AQ292">
        <v>3</v>
      </c>
      <c r="AR292">
        <v>1</v>
      </c>
      <c r="AS292">
        <v>5</v>
      </c>
      <c r="AT292">
        <v>3</v>
      </c>
      <c r="AU292">
        <v>3</v>
      </c>
      <c r="AV292">
        <v>5</v>
      </c>
      <c r="AW292">
        <v>3</v>
      </c>
      <c r="AX292">
        <v>3</v>
      </c>
      <c r="AY292">
        <v>3</v>
      </c>
      <c r="AZ292">
        <v>1</v>
      </c>
      <c r="BB292">
        <f>IF('WA_Fn-UseC_-HR-Employee-Attriti'!B286="Yes",1,0)</f>
        <v>0</v>
      </c>
    </row>
    <row r="293" spans="1:54" x14ac:dyDescent="0.25">
      <c r="A293">
        <v>286</v>
      </c>
      <c r="B293">
        <f>IF('WA_Fn-UseC_-HR-Employee-Attriti'!L287="Male",1,0)</f>
        <v>0</v>
      </c>
      <c r="C293">
        <f>IF('WA_Fn-UseC_-HR-Employee-Attriti'!L287="Female",1,0)</f>
        <v>1</v>
      </c>
      <c r="D293">
        <v>37</v>
      </c>
      <c r="E293">
        <f>IF('WA_Fn-UseC_-HR-Employee-Attriti'!C287="Travel_Rarely",1,0)</f>
        <v>1</v>
      </c>
      <c r="F293">
        <f>IF('WA_Fn-UseC_-HR-Employee-Attriti'!C287="Travel_Frequently",1,0)</f>
        <v>0</v>
      </c>
      <c r="G293">
        <f>IF('WA_Fn-UseC_-HR-Employee-Attriti'!C287="Non-Travel",1,0)</f>
        <v>0</v>
      </c>
      <c r="H293">
        <v>1372</v>
      </c>
      <c r="I293">
        <f>IF('WA_Fn-UseC_-HR-Employee-Attriti'!E287="Sales",1,0)</f>
        <v>0</v>
      </c>
      <c r="J293">
        <f>IF('WA_Fn-UseC_-HR-Employee-Attriti'!E287="Research &amp; Development",1,0)</f>
        <v>1</v>
      </c>
      <c r="K293">
        <f>IF('WA_Fn-UseC_-HR-Employee-Attriti'!E287="Human Resources",1,0)</f>
        <v>0</v>
      </c>
      <c r="L293">
        <v>1</v>
      </c>
      <c r="M293">
        <v>3</v>
      </c>
      <c r="N293">
        <f>IF('WA_Fn-UseC_-HR-Employee-Attriti'!H287="Life Sciences",1,0)</f>
        <v>1</v>
      </c>
      <c r="O293">
        <f>IF('WA_Fn-UseC_-HR-Employee-Attriti'!H287="Human Resources",1,0)</f>
        <v>0</v>
      </c>
      <c r="P293">
        <f>IF('WA_Fn-UseC_-HR-Employee-Attriti'!H287="Marketing",1,0)</f>
        <v>0</v>
      </c>
      <c r="Q293">
        <f>IF('WA_Fn-UseC_-HR-Employee-Attriti'!H287="Medical",1,0)</f>
        <v>0</v>
      </c>
      <c r="R293">
        <f>IF('WA_Fn-UseC_-HR-Employee-Attriti'!H287="Other",1,0)</f>
        <v>0</v>
      </c>
      <c r="S293">
        <f>IF('WA_Fn-UseC_-HR-Employee-Attriti'!H287="Technical Degree",1,0)</f>
        <v>0</v>
      </c>
      <c r="T293">
        <v>4</v>
      </c>
      <c r="U293">
        <v>42</v>
      </c>
      <c r="V293">
        <v>3</v>
      </c>
      <c r="W293">
        <v>1</v>
      </c>
      <c r="X293">
        <f>IF('WA_Fn-UseC_-HR-Employee-Attriti'!P287="Healthcare Representative",1,0)</f>
        <v>0</v>
      </c>
      <c r="Y293">
        <f>IF('WA_Fn-UseC_-HR-Employee-Attriti'!P287="Human Resources",1,0)</f>
        <v>0</v>
      </c>
      <c r="Z293">
        <f>IF('WA_Fn-UseC_-HR-Employee-Attriti'!P287="Laboratory Technician",1,0)</f>
        <v>0</v>
      </c>
      <c r="AA293">
        <f>IF('WA_Fn-UseC_-HR-Employee-Attriti'!P287="Manager",1,0)</f>
        <v>0</v>
      </c>
      <c r="AB293">
        <f>IF('WA_Fn-UseC_-HR-Employee-Attriti'!P287="Manufacturing Director",1,0)</f>
        <v>0</v>
      </c>
      <c r="AC293">
        <f>IF('WA_Fn-UseC_-HR-Employee-Attriti'!P287="Research Director",1,0)</f>
        <v>0</v>
      </c>
      <c r="AD293">
        <f>IF('WA_Fn-UseC_-HR-Employee-Attriti'!P287="Research Scientist",1,0)</f>
        <v>1</v>
      </c>
      <c r="AE293">
        <f>IF('WA_Fn-UseC_-HR-Employee-Attriti'!P287="Sales Executive",1,0)</f>
        <v>0</v>
      </c>
      <c r="AF293">
        <f>IF('WA_Fn-UseC_-HR-Employee-Attriti'!P287="Sales Representative",1,0)</f>
        <v>0</v>
      </c>
      <c r="AG293">
        <v>4</v>
      </c>
      <c r="AH293">
        <f>IF('WA_Fn-UseC_-HR-Employee-Attriti'!R287="Divorced",1,0)</f>
        <v>0</v>
      </c>
      <c r="AI293">
        <f>IF('WA_Fn-UseC_-HR-Employee-Attriti'!R287="Married",1,0)</f>
        <v>0</v>
      </c>
      <c r="AJ293">
        <f>IF('WA_Fn-UseC_-HR-Employee-Attriti'!R287="Single",1,0)</f>
        <v>1</v>
      </c>
      <c r="AK293">
        <v>2115</v>
      </c>
      <c r="AL293">
        <v>15881</v>
      </c>
      <c r="AM293">
        <v>1</v>
      </c>
      <c r="AN293">
        <f>IF('WA_Fn-UseC_-HR-Employee-Attriti'!W287="Yes",1,0)</f>
        <v>0</v>
      </c>
      <c r="AO293">
        <v>12</v>
      </c>
      <c r="AP293">
        <v>3</v>
      </c>
      <c r="AQ293">
        <v>2</v>
      </c>
      <c r="AR293">
        <v>0</v>
      </c>
      <c r="AS293">
        <v>17</v>
      </c>
      <c r="AT293">
        <v>3</v>
      </c>
      <c r="AU293">
        <v>3</v>
      </c>
      <c r="AV293">
        <v>17</v>
      </c>
      <c r="AW293">
        <v>12</v>
      </c>
      <c r="AX293">
        <v>5</v>
      </c>
      <c r="AY293">
        <v>7</v>
      </c>
      <c r="AZ293">
        <v>1</v>
      </c>
      <c r="BB293">
        <f>IF('WA_Fn-UseC_-HR-Employee-Attriti'!B287="Yes",1,0)</f>
        <v>0</v>
      </c>
    </row>
    <row r="294" spans="1:54" x14ac:dyDescent="0.25">
      <c r="A294">
        <v>287</v>
      </c>
      <c r="B294">
        <f>IF('WA_Fn-UseC_-HR-Employee-Attriti'!L288="Male",1,0)</f>
        <v>1</v>
      </c>
      <c r="C294">
        <f>IF('WA_Fn-UseC_-HR-Employee-Attriti'!L288="Female",1,0)</f>
        <v>0</v>
      </c>
      <c r="D294">
        <v>44</v>
      </c>
      <c r="E294">
        <f>IF('WA_Fn-UseC_-HR-Employee-Attriti'!C288="Travel_Rarely",1,0)</f>
        <v>0</v>
      </c>
      <c r="F294">
        <f>IF('WA_Fn-UseC_-HR-Employee-Attriti'!C288="Travel_Frequently",1,0)</f>
        <v>1</v>
      </c>
      <c r="G294">
        <f>IF('WA_Fn-UseC_-HR-Employee-Attriti'!C288="Non-Travel",1,0)</f>
        <v>0</v>
      </c>
      <c r="H294">
        <v>920</v>
      </c>
      <c r="I294">
        <f>IF('WA_Fn-UseC_-HR-Employee-Attriti'!E288="Sales",1,0)</f>
        <v>0</v>
      </c>
      <c r="J294">
        <f>IF('WA_Fn-UseC_-HR-Employee-Attriti'!E288="Research &amp; Development",1,0)</f>
        <v>1</v>
      </c>
      <c r="K294">
        <f>IF('WA_Fn-UseC_-HR-Employee-Attriti'!E288="Human Resources",1,0)</f>
        <v>0</v>
      </c>
      <c r="L294">
        <v>24</v>
      </c>
      <c r="M294">
        <v>3</v>
      </c>
      <c r="N294">
        <f>IF('WA_Fn-UseC_-HR-Employee-Attriti'!H288="Life Sciences",1,0)</f>
        <v>1</v>
      </c>
      <c r="O294">
        <f>IF('WA_Fn-UseC_-HR-Employee-Attriti'!H288="Human Resources",1,0)</f>
        <v>0</v>
      </c>
      <c r="P294">
        <f>IF('WA_Fn-UseC_-HR-Employee-Attriti'!H288="Marketing",1,0)</f>
        <v>0</v>
      </c>
      <c r="Q294">
        <f>IF('WA_Fn-UseC_-HR-Employee-Attriti'!H288="Medical",1,0)</f>
        <v>0</v>
      </c>
      <c r="R294">
        <f>IF('WA_Fn-UseC_-HR-Employee-Attriti'!H288="Other",1,0)</f>
        <v>0</v>
      </c>
      <c r="S294">
        <f>IF('WA_Fn-UseC_-HR-Employee-Attriti'!H288="Technical Degree",1,0)</f>
        <v>0</v>
      </c>
      <c r="T294">
        <v>4</v>
      </c>
      <c r="U294">
        <v>43</v>
      </c>
      <c r="V294">
        <v>3</v>
      </c>
      <c r="W294">
        <v>1</v>
      </c>
      <c r="X294">
        <f>IF('WA_Fn-UseC_-HR-Employee-Attriti'!P288="Healthcare Representative",1,0)</f>
        <v>0</v>
      </c>
      <c r="Y294">
        <f>IF('WA_Fn-UseC_-HR-Employee-Attriti'!P288="Human Resources",1,0)</f>
        <v>0</v>
      </c>
      <c r="Z294">
        <f>IF('WA_Fn-UseC_-HR-Employee-Attriti'!P288="Laboratory Technician",1,0)</f>
        <v>1</v>
      </c>
      <c r="AA294">
        <f>IF('WA_Fn-UseC_-HR-Employee-Attriti'!P288="Manager",1,0)</f>
        <v>0</v>
      </c>
      <c r="AB294">
        <f>IF('WA_Fn-UseC_-HR-Employee-Attriti'!P288="Manufacturing Director",1,0)</f>
        <v>0</v>
      </c>
      <c r="AC294">
        <f>IF('WA_Fn-UseC_-HR-Employee-Attriti'!P288="Research Director",1,0)</f>
        <v>0</v>
      </c>
      <c r="AD294">
        <f>IF('WA_Fn-UseC_-HR-Employee-Attriti'!P288="Research Scientist",1,0)</f>
        <v>0</v>
      </c>
      <c r="AE294">
        <f>IF('WA_Fn-UseC_-HR-Employee-Attriti'!P288="Sales Executive",1,0)</f>
        <v>0</v>
      </c>
      <c r="AF294">
        <f>IF('WA_Fn-UseC_-HR-Employee-Attriti'!P288="Sales Representative",1,0)</f>
        <v>0</v>
      </c>
      <c r="AG294">
        <v>3</v>
      </c>
      <c r="AH294">
        <f>IF('WA_Fn-UseC_-HR-Employee-Attriti'!R288="Divorced",1,0)</f>
        <v>1</v>
      </c>
      <c r="AI294">
        <f>IF('WA_Fn-UseC_-HR-Employee-Attriti'!R288="Married",1,0)</f>
        <v>0</v>
      </c>
      <c r="AJ294">
        <f>IF('WA_Fn-UseC_-HR-Employee-Attriti'!R288="Single",1,0)</f>
        <v>0</v>
      </c>
      <c r="AK294">
        <v>3161</v>
      </c>
      <c r="AL294">
        <v>19920</v>
      </c>
      <c r="AM294">
        <v>3</v>
      </c>
      <c r="AN294">
        <f>IF('WA_Fn-UseC_-HR-Employee-Attriti'!W288="Yes",1,0)</f>
        <v>1</v>
      </c>
      <c r="AO294">
        <v>22</v>
      </c>
      <c r="AP294">
        <v>4</v>
      </c>
      <c r="AQ294">
        <v>4</v>
      </c>
      <c r="AR294">
        <v>1</v>
      </c>
      <c r="AS294">
        <v>19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1</v>
      </c>
      <c r="BB294">
        <f>IF('WA_Fn-UseC_-HR-Employee-Attriti'!B288="Yes",1,0)</f>
        <v>1</v>
      </c>
    </row>
    <row r="295" spans="1:54" x14ac:dyDescent="0.25">
      <c r="A295">
        <v>288</v>
      </c>
      <c r="B295">
        <f>IF('WA_Fn-UseC_-HR-Employee-Attriti'!L289="Male",1,0)</f>
        <v>1</v>
      </c>
      <c r="C295">
        <f>IF('WA_Fn-UseC_-HR-Employee-Attriti'!L289="Female",1,0)</f>
        <v>0</v>
      </c>
      <c r="D295">
        <v>38</v>
      </c>
      <c r="E295">
        <f>IF('WA_Fn-UseC_-HR-Employee-Attriti'!C289="Travel_Rarely",1,0)</f>
        <v>1</v>
      </c>
      <c r="F295">
        <f>IF('WA_Fn-UseC_-HR-Employee-Attriti'!C289="Travel_Frequently",1,0)</f>
        <v>0</v>
      </c>
      <c r="G295">
        <f>IF('WA_Fn-UseC_-HR-Employee-Attriti'!C289="Non-Travel",1,0)</f>
        <v>0</v>
      </c>
      <c r="H295">
        <v>688</v>
      </c>
      <c r="I295">
        <f>IF('WA_Fn-UseC_-HR-Employee-Attriti'!E289="Sales",1,0)</f>
        <v>0</v>
      </c>
      <c r="J295">
        <f>IF('WA_Fn-UseC_-HR-Employee-Attriti'!E289="Research &amp; Development",1,0)</f>
        <v>1</v>
      </c>
      <c r="K295">
        <f>IF('WA_Fn-UseC_-HR-Employee-Attriti'!E289="Human Resources",1,0)</f>
        <v>0</v>
      </c>
      <c r="L295">
        <v>23</v>
      </c>
      <c r="M295">
        <v>4</v>
      </c>
      <c r="N295">
        <f>IF('WA_Fn-UseC_-HR-Employee-Attriti'!H289="Life Sciences",1,0)</f>
        <v>1</v>
      </c>
      <c r="O295">
        <f>IF('WA_Fn-UseC_-HR-Employee-Attriti'!H289="Human Resources",1,0)</f>
        <v>0</v>
      </c>
      <c r="P295">
        <f>IF('WA_Fn-UseC_-HR-Employee-Attriti'!H289="Marketing",1,0)</f>
        <v>0</v>
      </c>
      <c r="Q295">
        <f>IF('WA_Fn-UseC_-HR-Employee-Attriti'!H289="Medical",1,0)</f>
        <v>0</v>
      </c>
      <c r="R295">
        <f>IF('WA_Fn-UseC_-HR-Employee-Attriti'!H289="Other",1,0)</f>
        <v>0</v>
      </c>
      <c r="S295">
        <f>IF('WA_Fn-UseC_-HR-Employee-Attriti'!H289="Technical Degree",1,0)</f>
        <v>0</v>
      </c>
      <c r="T295">
        <v>4</v>
      </c>
      <c r="U295">
        <v>82</v>
      </c>
      <c r="V295">
        <v>3</v>
      </c>
      <c r="W295">
        <v>2</v>
      </c>
      <c r="X295">
        <f>IF('WA_Fn-UseC_-HR-Employee-Attriti'!P289="Healthcare Representative",1,0)</f>
        <v>1</v>
      </c>
      <c r="Y295">
        <f>IF('WA_Fn-UseC_-HR-Employee-Attriti'!P289="Human Resources",1,0)</f>
        <v>0</v>
      </c>
      <c r="Z295">
        <f>IF('WA_Fn-UseC_-HR-Employee-Attriti'!P289="Laboratory Technician",1,0)</f>
        <v>0</v>
      </c>
      <c r="AA295">
        <f>IF('WA_Fn-UseC_-HR-Employee-Attriti'!P289="Manager",1,0)</f>
        <v>0</v>
      </c>
      <c r="AB295">
        <f>IF('WA_Fn-UseC_-HR-Employee-Attriti'!P289="Manufacturing Director",1,0)</f>
        <v>0</v>
      </c>
      <c r="AC295">
        <f>IF('WA_Fn-UseC_-HR-Employee-Attriti'!P289="Research Director",1,0)</f>
        <v>0</v>
      </c>
      <c r="AD295">
        <f>IF('WA_Fn-UseC_-HR-Employee-Attriti'!P289="Research Scientist",1,0)</f>
        <v>0</v>
      </c>
      <c r="AE295">
        <f>IF('WA_Fn-UseC_-HR-Employee-Attriti'!P289="Sales Executive",1,0)</f>
        <v>0</v>
      </c>
      <c r="AF295">
        <f>IF('WA_Fn-UseC_-HR-Employee-Attriti'!P289="Sales Representative",1,0)</f>
        <v>0</v>
      </c>
      <c r="AG295">
        <v>4</v>
      </c>
      <c r="AH295">
        <f>IF('WA_Fn-UseC_-HR-Employee-Attriti'!R289="Divorced",1,0)</f>
        <v>1</v>
      </c>
      <c r="AI295">
        <f>IF('WA_Fn-UseC_-HR-Employee-Attriti'!R289="Married",1,0)</f>
        <v>0</v>
      </c>
      <c r="AJ295">
        <f>IF('WA_Fn-UseC_-HR-Employee-Attriti'!R289="Single",1,0)</f>
        <v>0</v>
      </c>
      <c r="AK295">
        <v>5745</v>
      </c>
      <c r="AL295">
        <v>18899</v>
      </c>
      <c r="AM295">
        <v>9</v>
      </c>
      <c r="AN295">
        <f>IF('WA_Fn-UseC_-HR-Employee-Attriti'!W289="Yes",1,0)</f>
        <v>0</v>
      </c>
      <c r="AO295">
        <v>14</v>
      </c>
      <c r="AP295">
        <v>3</v>
      </c>
      <c r="AQ295">
        <v>2</v>
      </c>
      <c r="AR295">
        <v>1</v>
      </c>
      <c r="AS295">
        <v>10</v>
      </c>
      <c r="AT295">
        <v>2</v>
      </c>
      <c r="AU295">
        <v>3</v>
      </c>
      <c r="AV295">
        <v>2</v>
      </c>
      <c r="AW295">
        <v>2</v>
      </c>
      <c r="AX295">
        <v>1</v>
      </c>
      <c r="AY295">
        <v>2</v>
      </c>
      <c r="AZ295">
        <v>1</v>
      </c>
      <c r="BB295">
        <f>IF('WA_Fn-UseC_-HR-Employee-Attriti'!B289="Yes",1,0)</f>
        <v>0</v>
      </c>
    </row>
    <row r="296" spans="1:54" x14ac:dyDescent="0.25">
      <c r="A296">
        <v>289</v>
      </c>
      <c r="B296">
        <f>IF('WA_Fn-UseC_-HR-Employee-Attriti'!L290="Male",1,0)</f>
        <v>1</v>
      </c>
      <c r="C296">
        <f>IF('WA_Fn-UseC_-HR-Employee-Attriti'!L290="Female",1,0)</f>
        <v>0</v>
      </c>
      <c r="D296">
        <v>26</v>
      </c>
      <c r="E296">
        <f>IF('WA_Fn-UseC_-HR-Employee-Attriti'!C290="Travel_Rarely",1,0)</f>
        <v>1</v>
      </c>
      <c r="F296">
        <f>IF('WA_Fn-UseC_-HR-Employee-Attriti'!C290="Travel_Frequently",1,0)</f>
        <v>0</v>
      </c>
      <c r="G296">
        <f>IF('WA_Fn-UseC_-HR-Employee-Attriti'!C290="Non-Travel",1,0)</f>
        <v>0</v>
      </c>
      <c r="H296">
        <v>1449</v>
      </c>
      <c r="I296">
        <f>IF('WA_Fn-UseC_-HR-Employee-Attriti'!E290="Sales",1,0)</f>
        <v>0</v>
      </c>
      <c r="J296">
        <f>IF('WA_Fn-UseC_-HR-Employee-Attriti'!E290="Research &amp; Development",1,0)</f>
        <v>1</v>
      </c>
      <c r="K296">
        <f>IF('WA_Fn-UseC_-HR-Employee-Attriti'!E290="Human Resources",1,0)</f>
        <v>0</v>
      </c>
      <c r="L296">
        <v>16</v>
      </c>
      <c r="M296">
        <v>4</v>
      </c>
      <c r="N296">
        <f>IF('WA_Fn-UseC_-HR-Employee-Attriti'!H290="Life Sciences",1,0)</f>
        <v>0</v>
      </c>
      <c r="O296">
        <f>IF('WA_Fn-UseC_-HR-Employee-Attriti'!H290="Human Resources",1,0)</f>
        <v>0</v>
      </c>
      <c r="P296">
        <f>IF('WA_Fn-UseC_-HR-Employee-Attriti'!H290="Marketing",1,0)</f>
        <v>0</v>
      </c>
      <c r="Q296">
        <f>IF('WA_Fn-UseC_-HR-Employee-Attriti'!H290="Medical",1,0)</f>
        <v>1</v>
      </c>
      <c r="R296">
        <f>IF('WA_Fn-UseC_-HR-Employee-Attriti'!H290="Other",1,0)</f>
        <v>0</v>
      </c>
      <c r="S296">
        <f>IF('WA_Fn-UseC_-HR-Employee-Attriti'!H290="Technical Degree",1,0)</f>
        <v>0</v>
      </c>
      <c r="T296">
        <v>1</v>
      </c>
      <c r="U296">
        <v>45</v>
      </c>
      <c r="V296">
        <v>3</v>
      </c>
      <c r="W296">
        <v>1</v>
      </c>
      <c r="X296">
        <f>IF('WA_Fn-UseC_-HR-Employee-Attriti'!P290="Healthcare Representative",1,0)</f>
        <v>0</v>
      </c>
      <c r="Y296">
        <f>IF('WA_Fn-UseC_-HR-Employee-Attriti'!P290="Human Resources",1,0)</f>
        <v>0</v>
      </c>
      <c r="Z296">
        <f>IF('WA_Fn-UseC_-HR-Employee-Attriti'!P290="Laboratory Technician",1,0)</f>
        <v>1</v>
      </c>
      <c r="AA296">
        <f>IF('WA_Fn-UseC_-HR-Employee-Attriti'!P290="Manager",1,0)</f>
        <v>0</v>
      </c>
      <c r="AB296">
        <f>IF('WA_Fn-UseC_-HR-Employee-Attriti'!P290="Manufacturing Director",1,0)</f>
        <v>0</v>
      </c>
      <c r="AC296">
        <f>IF('WA_Fn-UseC_-HR-Employee-Attriti'!P290="Research Director",1,0)</f>
        <v>0</v>
      </c>
      <c r="AD296">
        <f>IF('WA_Fn-UseC_-HR-Employee-Attriti'!P290="Research Scientist",1,0)</f>
        <v>0</v>
      </c>
      <c r="AE296">
        <f>IF('WA_Fn-UseC_-HR-Employee-Attriti'!P290="Sales Executive",1,0)</f>
        <v>0</v>
      </c>
      <c r="AF296">
        <f>IF('WA_Fn-UseC_-HR-Employee-Attriti'!P290="Sales Representative",1,0)</f>
        <v>0</v>
      </c>
      <c r="AG296">
        <v>2</v>
      </c>
      <c r="AH296">
        <f>IF('WA_Fn-UseC_-HR-Employee-Attriti'!R290="Divorced",1,0)</f>
        <v>1</v>
      </c>
      <c r="AI296">
        <f>IF('WA_Fn-UseC_-HR-Employee-Attriti'!R290="Married",1,0)</f>
        <v>0</v>
      </c>
      <c r="AJ296">
        <f>IF('WA_Fn-UseC_-HR-Employee-Attriti'!R290="Single",1,0)</f>
        <v>0</v>
      </c>
      <c r="AK296">
        <v>2373</v>
      </c>
      <c r="AL296">
        <v>14180</v>
      </c>
      <c r="AM296">
        <v>2</v>
      </c>
      <c r="AN296">
        <f>IF('WA_Fn-UseC_-HR-Employee-Attriti'!W290="Yes",1,0)</f>
        <v>1</v>
      </c>
      <c r="AO296">
        <v>13</v>
      </c>
      <c r="AP296">
        <v>3</v>
      </c>
      <c r="AQ296">
        <v>4</v>
      </c>
      <c r="AR296">
        <v>1</v>
      </c>
      <c r="AS296">
        <v>5</v>
      </c>
      <c r="AT296">
        <v>2</v>
      </c>
      <c r="AU296">
        <v>3</v>
      </c>
      <c r="AV296">
        <v>3</v>
      </c>
      <c r="AW296">
        <v>2</v>
      </c>
      <c r="AX296">
        <v>0</v>
      </c>
      <c r="AY296">
        <v>2</v>
      </c>
      <c r="AZ296">
        <v>1</v>
      </c>
      <c r="BB296">
        <f>IF('WA_Fn-UseC_-HR-Employee-Attriti'!B290="Yes",1,0)</f>
        <v>1</v>
      </c>
    </row>
    <row r="297" spans="1:54" x14ac:dyDescent="0.25">
      <c r="A297">
        <v>290</v>
      </c>
      <c r="B297">
        <f>IF('WA_Fn-UseC_-HR-Employee-Attriti'!L291="Male",1,0)</f>
        <v>0</v>
      </c>
      <c r="C297">
        <f>IF('WA_Fn-UseC_-HR-Employee-Attriti'!L291="Female",1,0)</f>
        <v>1</v>
      </c>
      <c r="D297">
        <v>28</v>
      </c>
      <c r="E297">
        <f>IF('WA_Fn-UseC_-HR-Employee-Attriti'!C291="Travel_Rarely",1,0)</f>
        <v>1</v>
      </c>
      <c r="F297">
        <f>IF('WA_Fn-UseC_-HR-Employee-Attriti'!C291="Travel_Frequently",1,0)</f>
        <v>0</v>
      </c>
      <c r="G297">
        <f>IF('WA_Fn-UseC_-HR-Employee-Attriti'!C291="Non-Travel",1,0)</f>
        <v>0</v>
      </c>
      <c r="H297">
        <v>1117</v>
      </c>
      <c r="I297">
        <f>IF('WA_Fn-UseC_-HR-Employee-Attriti'!E291="Sales",1,0)</f>
        <v>0</v>
      </c>
      <c r="J297">
        <f>IF('WA_Fn-UseC_-HR-Employee-Attriti'!E291="Research &amp; Development",1,0)</f>
        <v>1</v>
      </c>
      <c r="K297">
        <f>IF('WA_Fn-UseC_-HR-Employee-Attriti'!E291="Human Resources",1,0)</f>
        <v>0</v>
      </c>
      <c r="L297">
        <v>8</v>
      </c>
      <c r="M297">
        <v>2</v>
      </c>
      <c r="N297">
        <f>IF('WA_Fn-UseC_-HR-Employee-Attriti'!H291="Life Sciences",1,0)</f>
        <v>1</v>
      </c>
      <c r="O297">
        <f>IF('WA_Fn-UseC_-HR-Employee-Attriti'!H291="Human Resources",1,0)</f>
        <v>0</v>
      </c>
      <c r="P297">
        <f>IF('WA_Fn-UseC_-HR-Employee-Attriti'!H291="Marketing",1,0)</f>
        <v>0</v>
      </c>
      <c r="Q297">
        <f>IF('WA_Fn-UseC_-HR-Employee-Attriti'!H291="Medical",1,0)</f>
        <v>0</v>
      </c>
      <c r="R297">
        <f>IF('WA_Fn-UseC_-HR-Employee-Attriti'!H291="Other",1,0)</f>
        <v>0</v>
      </c>
      <c r="S297">
        <f>IF('WA_Fn-UseC_-HR-Employee-Attriti'!H291="Technical Degree",1,0)</f>
        <v>0</v>
      </c>
      <c r="T297">
        <v>4</v>
      </c>
      <c r="U297">
        <v>66</v>
      </c>
      <c r="V297">
        <v>3</v>
      </c>
      <c r="W297">
        <v>1</v>
      </c>
      <c r="X297">
        <f>IF('WA_Fn-UseC_-HR-Employee-Attriti'!P291="Healthcare Representative",1,0)</f>
        <v>0</v>
      </c>
      <c r="Y297">
        <f>IF('WA_Fn-UseC_-HR-Employee-Attriti'!P291="Human Resources",1,0)</f>
        <v>0</v>
      </c>
      <c r="Z297">
        <f>IF('WA_Fn-UseC_-HR-Employee-Attriti'!P291="Laboratory Technician",1,0)</f>
        <v>0</v>
      </c>
      <c r="AA297">
        <f>IF('WA_Fn-UseC_-HR-Employee-Attriti'!P291="Manager",1,0)</f>
        <v>0</v>
      </c>
      <c r="AB297">
        <f>IF('WA_Fn-UseC_-HR-Employee-Attriti'!P291="Manufacturing Director",1,0)</f>
        <v>0</v>
      </c>
      <c r="AC297">
        <f>IF('WA_Fn-UseC_-HR-Employee-Attriti'!P291="Research Director",1,0)</f>
        <v>0</v>
      </c>
      <c r="AD297">
        <f>IF('WA_Fn-UseC_-HR-Employee-Attriti'!P291="Research Scientist",1,0)</f>
        <v>1</v>
      </c>
      <c r="AE297">
        <f>IF('WA_Fn-UseC_-HR-Employee-Attriti'!P291="Sales Executive",1,0)</f>
        <v>0</v>
      </c>
      <c r="AF297">
        <f>IF('WA_Fn-UseC_-HR-Employee-Attriti'!P291="Sales Representative",1,0)</f>
        <v>0</v>
      </c>
      <c r="AG297">
        <v>4</v>
      </c>
      <c r="AH297">
        <f>IF('WA_Fn-UseC_-HR-Employee-Attriti'!R291="Divorced",1,0)</f>
        <v>0</v>
      </c>
      <c r="AI297">
        <f>IF('WA_Fn-UseC_-HR-Employee-Attriti'!R291="Married",1,0)</f>
        <v>0</v>
      </c>
      <c r="AJ297">
        <f>IF('WA_Fn-UseC_-HR-Employee-Attriti'!R291="Single",1,0)</f>
        <v>1</v>
      </c>
      <c r="AK297">
        <v>3310</v>
      </c>
      <c r="AL297">
        <v>4488</v>
      </c>
      <c r="AM297">
        <v>1</v>
      </c>
      <c r="AN297">
        <f>IF('WA_Fn-UseC_-HR-Employee-Attriti'!W291="Yes",1,0)</f>
        <v>0</v>
      </c>
      <c r="AO297">
        <v>21</v>
      </c>
      <c r="AP297">
        <v>4</v>
      </c>
      <c r="AQ297">
        <v>4</v>
      </c>
      <c r="AR297">
        <v>0</v>
      </c>
      <c r="AS297">
        <v>5</v>
      </c>
      <c r="AT297">
        <v>3</v>
      </c>
      <c r="AU297">
        <v>3</v>
      </c>
      <c r="AV297">
        <v>5</v>
      </c>
      <c r="AW297">
        <v>3</v>
      </c>
      <c r="AX297">
        <v>0</v>
      </c>
      <c r="AY297">
        <v>2</v>
      </c>
      <c r="AZ297">
        <v>1</v>
      </c>
      <c r="BB297">
        <f>IF('WA_Fn-UseC_-HR-Employee-Attriti'!B291="Yes",1,0)</f>
        <v>0</v>
      </c>
    </row>
    <row r="298" spans="1:54" x14ac:dyDescent="0.25">
      <c r="A298">
        <v>291</v>
      </c>
      <c r="B298">
        <f>IF('WA_Fn-UseC_-HR-Employee-Attriti'!L292="Male",1,0)</f>
        <v>0</v>
      </c>
      <c r="C298">
        <f>IF('WA_Fn-UseC_-HR-Employee-Attriti'!L292="Female",1,0)</f>
        <v>1</v>
      </c>
      <c r="D298">
        <v>49</v>
      </c>
      <c r="E298">
        <f>IF('WA_Fn-UseC_-HR-Employee-Attriti'!C292="Travel_Rarely",1,0)</f>
        <v>0</v>
      </c>
      <c r="F298">
        <f>IF('WA_Fn-UseC_-HR-Employee-Attriti'!C292="Travel_Frequently",1,0)</f>
        <v>1</v>
      </c>
      <c r="G298">
        <f>IF('WA_Fn-UseC_-HR-Employee-Attriti'!C292="Non-Travel",1,0)</f>
        <v>0</v>
      </c>
      <c r="H298">
        <v>636</v>
      </c>
      <c r="I298">
        <f>IF('WA_Fn-UseC_-HR-Employee-Attriti'!E292="Sales",1,0)</f>
        <v>0</v>
      </c>
      <c r="J298">
        <f>IF('WA_Fn-UseC_-HR-Employee-Attriti'!E292="Research &amp; Development",1,0)</f>
        <v>1</v>
      </c>
      <c r="K298">
        <f>IF('WA_Fn-UseC_-HR-Employee-Attriti'!E292="Human Resources",1,0)</f>
        <v>0</v>
      </c>
      <c r="L298">
        <v>10</v>
      </c>
      <c r="M298">
        <v>4</v>
      </c>
      <c r="N298">
        <f>IF('WA_Fn-UseC_-HR-Employee-Attriti'!H292="Life Sciences",1,0)</f>
        <v>1</v>
      </c>
      <c r="O298">
        <f>IF('WA_Fn-UseC_-HR-Employee-Attriti'!H292="Human Resources",1,0)</f>
        <v>0</v>
      </c>
      <c r="P298">
        <f>IF('WA_Fn-UseC_-HR-Employee-Attriti'!H292="Marketing",1,0)</f>
        <v>0</v>
      </c>
      <c r="Q298">
        <f>IF('WA_Fn-UseC_-HR-Employee-Attriti'!H292="Medical",1,0)</f>
        <v>0</v>
      </c>
      <c r="R298">
        <f>IF('WA_Fn-UseC_-HR-Employee-Attriti'!H292="Other",1,0)</f>
        <v>0</v>
      </c>
      <c r="S298">
        <f>IF('WA_Fn-UseC_-HR-Employee-Attriti'!H292="Technical Degree",1,0)</f>
        <v>0</v>
      </c>
      <c r="T298">
        <v>3</v>
      </c>
      <c r="U298">
        <v>35</v>
      </c>
      <c r="V298">
        <v>3</v>
      </c>
      <c r="W298">
        <v>5</v>
      </c>
      <c r="X298">
        <f>IF('WA_Fn-UseC_-HR-Employee-Attriti'!P292="Healthcare Representative",1,0)</f>
        <v>0</v>
      </c>
      <c r="Y298">
        <f>IF('WA_Fn-UseC_-HR-Employee-Attriti'!P292="Human Resources",1,0)</f>
        <v>0</v>
      </c>
      <c r="Z298">
        <f>IF('WA_Fn-UseC_-HR-Employee-Attriti'!P292="Laboratory Technician",1,0)</f>
        <v>0</v>
      </c>
      <c r="AA298">
        <f>IF('WA_Fn-UseC_-HR-Employee-Attriti'!P292="Manager",1,0)</f>
        <v>0</v>
      </c>
      <c r="AB298">
        <f>IF('WA_Fn-UseC_-HR-Employee-Attriti'!P292="Manufacturing Director",1,0)</f>
        <v>0</v>
      </c>
      <c r="AC298">
        <f>IF('WA_Fn-UseC_-HR-Employee-Attriti'!P292="Research Director",1,0)</f>
        <v>1</v>
      </c>
      <c r="AD298">
        <f>IF('WA_Fn-UseC_-HR-Employee-Attriti'!P292="Research Scientist",1,0)</f>
        <v>0</v>
      </c>
      <c r="AE298">
        <f>IF('WA_Fn-UseC_-HR-Employee-Attriti'!P292="Sales Executive",1,0)</f>
        <v>0</v>
      </c>
      <c r="AF298">
        <f>IF('WA_Fn-UseC_-HR-Employee-Attriti'!P292="Sales Representative",1,0)</f>
        <v>0</v>
      </c>
      <c r="AG298">
        <v>1</v>
      </c>
      <c r="AH298">
        <f>IF('WA_Fn-UseC_-HR-Employee-Attriti'!R292="Divorced",1,0)</f>
        <v>0</v>
      </c>
      <c r="AI298">
        <f>IF('WA_Fn-UseC_-HR-Employee-Attriti'!R292="Married",1,0)</f>
        <v>0</v>
      </c>
      <c r="AJ298">
        <f>IF('WA_Fn-UseC_-HR-Employee-Attriti'!R292="Single",1,0)</f>
        <v>1</v>
      </c>
      <c r="AK298">
        <v>18665</v>
      </c>
      <c r="AL298">
        <v>25594</v>
      </c>
      <c r="AM298">
        <v>9</v>
      </c>
      <c r="AN298">
        <f>IF('WA_Fn-UseC_-HR-Employee-Attriti'!W292="Yes",1,0)</f>
        <v>1</v>
      </c>
      <c r="AO298">
        <v>11</v>
      </c>
      <c r="AP298">
        <v>3</v>
      </c>
      <c r="AQ298">
        <v>4</v>
      </c>
      <c r="AR298">
        <v>0</v>
      </c>
      <c r="AS298">
        <v>22</v>
      </c>
      <c r="AT298">
        <v>4</v>
      </c>
      <c r="AU298">
        <v>3</v>
      </c>
      <c r="AV298">
        <v>3</v>
      </c>
      <c r="AW298">
        <v>2</v>
      </c>
      <c r="AX298">
        <v>1</v>
      </c>
      <c r="AY298">
        <v>2</v>
      </c>
      <c r="AZ298">
        <v>1</v>
      </c>
      <c r="BB298">
        <f>IF('WA_Fn-UseC_-HR-Employee-Attriti'!B292="Yes",1,0)</f>
        <v>0</v>
      </c>
    </row>
    <row r="299" spans="1:54" x14ac:dyDescent="0.25">
      <c r="A299">
        <v>292</v>
      </c>
      <c r="B299">
        <f>IF('WA_Fn-UseC_-HR-Employee-Attriti'!L293="Male",1,0)</f>
        <v>1</v>
      </c>
      <c r="C299">
        <f>IF('WA_Fn-UseC_-HR-Employee-Attriti'!L293="Female",1,0)</f>
        <v>0</v>
      </c>
      <c r="D299">
        <v>36</v>
      </c>
      <c r="E299">
        <f>IF('WA_Fn-UseC_-HR-Employee-Attriti'!C293="Travel_Rarely",1,0)</f>
        <v>1</v>
      </c>
      <c r="F299">
        <f>IF('WA_Fn-UseC_-HR-Employee-Attriti'!C293="Travel_Frequently",1,0)</f>
        <v>0</v>
      </c>
      <c r="G299">
        <f>IF('WA_Fn-UseC_-HR-Employee-Attriti'!C293="Non-Travel",1,0)</f>
        <v>0</v>
      </c>
      <c r="H299">
        <v>506</v>
      </c>
      <c r="I299">
        <f>IF('WA_Fn-UseC_-HR-Employee-Attriti'!E293="Sales",1,0)</f>
        <v>0</v>
      </c>
      <c r="J299">
        <f>IF('WA_Fn-UseC_-HR-Employee-Attriti'!E293="Research &amp; Development",1,0)</f>
        <v>1</v>
      </c>
      <c r="K299">
        <f>IF('WA_Fn-UseC_-HR-Employee-Attriti'!E293="Human Resources",1,0)</f>
        <v>0</v>
      </c>
      <c r="L299">
        <v>3</v>
      </c>
      <c r="M299">
        <v>3</v>
      </c>
      <c r="N299">
        <f>IF('WA_Fn-UseC_-HR-Employee-Attriti'!H293="Life Sciences",1,0)</f>
        <v>0</v>
      </c>
      <c r="O299">
        <f>IF('WA_Fn-UseC_-HR-Employee-Attriti'!H293="Human Resources",1,0)</f>
        <v>0</v>
      </c>
      <c r="P299">
        <f>IF('WA_Fn-UseC_-HR-Employee-Attriti'!H293="Marketing",1,0)</f>
        <v>0</v>
      </c>
      <c r="Q299">
        <f>IF('WA_Fn-UseC_-HR-Employee-Attriti'!H293="Medical",1,0)</f>
        <v>0</v>
      </c>
      <c r="R299">
        <f>IF('WA_Fn-UseC_-HR-Employee-Attriti'!H293="Other",1,0)</f>
        <v>0</v>
      </c>
      <c r="S299">
        <f>IF('WA_Fn-UseC_-HR-Employee-Attriti'!H293="Technical Degree",1,0)</f>
        <v>1</v>
      </c>
      <c r="T299">
        <v>3</v>
      </c>
      <c r="U299">
        <v>30</v>
      </c>
      <c r="V299">
        <v>3</v>
      </c>
      <c r="W299">
        <v>2</v>
      </c>
      <c r="X299">
        <f>IF('WA_Fn-UseC_-HR-Employee-Attriti'!P293="Healthcare Representative",1,0)</f>
        <v>0</v>
      </c>
      <c r="Y299">
        <f>IF('WA_Fn-UseC_-HR-Employee-Attriti'!P293="Human Resources",1,0)</f>
        <v>0</v>
      </c>
      <c r="Z299">
        <f>IF('WA_Fn-UseC_-HR-Employee-Attriti'!P293="Laboratory Technician",1,0)</f>
        <v>0</v>
      </c>
      <c r="AA299">
        <f>IF('WA_Fn-UseC_-HR-Employee-Attriti'!P293="Manager",1,0)</f>
        <v>0</v>
      </c>
      <c r="AB299">
        <f>IF('WA_Fn-UseC_-HR-Employee-Attriti'!P293="Manufacturing Director",1,0)</f>
        <v>0</v>
      </c>
      <c r="AC299">
        <f>IF('WA_Fn-UseC_-HR-Employee-Attriti'!P293="Research Director",1,0)</f>
        <v>0</v>
      </c>
      <c r="AD299">
        <f>IF('WA_Fn-UseC_-HR-Employee-Attriti'!P293="Research Scientist",1,0)</f>
        <v>1</v>
      </c>
      <c r="AE299">
        <f>IF('WA_Fn-UseC_-HR-Employee-Attriti'!P293="Sales Executive",1,0)</f>
        <v>0</v>
      </c>
      <c r="AF299">
        <f>IF('WA_Fn-UseC_-HR-Employee-Attriti'!P293="Sales Representative",1,0)</f>
        <v>0</v>
      </c>
      <c r="AG299">
        <v>2</v>
      </c>
      <c r="AH299">
        <f>IF('WA_Fn-UseC_-HR-Employee-Attriti'!R293="Divorced",1,0)</f>
        <v>0</v>
      </c>
      <c r="AI299">
        <f>IF('WA_Fn-UseC_-HR-Employee-Attriti'!R293="Married",1,0)</f>
        <v>0</v>
      </c>
      <c r="AJ299">
        <f>IF('WA_Fn-UseC_-HR-Employee-Attriti'!R293="Single",1,0)</f>
        <v>1</v>
      </c>
      <c r="AK299">
        <v>4485</v>
      </c>
      <c r="AL299">
        <v>26285</v>
      </c>
      <c r="AM299">
        <v>4</v>
      </c>
      <c r="AN299">
        <f>IF('WA_Fn-UseC_-HR-Employee-Attriti'!W293="Yes",1,0)</f>
        <v>0</v>
      </c>
      <c r="AO299">
        <v>12</v>
      </c>
      <c r="AP299">
        <v>3</v>
      </c>
      <c r="AQ299">
        <v>4</v>
      </c>
      <c r="AR299">
        <v>0</v>
      </c>
      <c r="AS299">
        <v>10</v>
      </c>
      <c r="AT299">
        <v>2</v>
      </c>
      <c r="AU299">
        <v>3</v>
      </c>
      <c r="AV299">
        <v>8</v>
      </c>
      <c r="AW299">
        <v>0</v>
      </c>
      <c r="AX299">
        <v>7</v>
      </c>
      <c r="AY299">
        <v>7</v>
      </c>
      <c r="AZ299">
        <v>1</v>
      </c>
      <c r="BB299">
        <f>IF('WA_Fn-UseC_-HR-Employee-Attriti'!B293="Yes",1,0)</f>
        <v>0</v>
      </c>
    </row>
    <row r="300" spans="1:54" x14ac:dyDescent="0.25">
      <c r="A300">
        <v>293</v>
      </c>
      <c r="B300">
        <f>IF('WA_Fn-UseC_-HR-Employee-Attriti'!L294="Male",1,0)</f>
        <v>0</v>
      </c>
      <c r="C300">
        <f>IF('WA_Fn-UseC_-HR-Employee-Attriti'!L294="Female",1,0)</f>
        <v>1</v>
      </c>
      <c r="D300">
        <v>31</v>
      </c>
      <c r="E300">
        <f>IF('WA_Fn-UseC_-HR-Employee-Attriti'!C294="Travel_Rarely",1,0)</f>
        <v>0</v>
      </c>
      <c r="F300">
        <f>IF('WA_Fn-UseC_-HR-Employee-Attriti'!C294="Travel_Frequently",1,0)</f>
        <v>1</v>
      </c>
      <c r="G300">
        <f>IF('WA_Fn-UseC_-HR-Employee-Attriti'!C294="Non-Travel",1,0)</f>
        <v>0</v>
      </c>
      <c r="H300">
        <v>444</v>
      </c>
      <c r="I300">
        <f>IF('WA_Fn-UseC_-HR-Employee-Attriti'!E294="Sales",1,0)</f>
        <v>1</v>
      </c>
      <c r="J300">
        <f>IF('WA_Fn-UseC_-HR-Employee-Attriti'!E294="Research &amp; Development",1,0)</f>
        <v>0</v>
      </c>
      <c r="K300">
        <f>IF('WA_Fn-UseC_-HR-Employee-Attriti'!E294="Human Resources",1,0)</f>
        <v>0</v>
      </c>
      <c r="L300">
        <v>5</v>
      </c>
      <c r="M300">
        <v>3</v>
      </c>
      <c r="N300">
        <f>IF('WA_Fn-UseC_-HR-Employee-Attriti'!H294="Life Sciences",1,0)</f>
        <v>0</v>
      </c>
      <c r="O300">
        <f>IF('WA_Fn-UseC_-HR-Employee-Attriti'!H294="Human Resources",1,0)</f>
        <v>0</v>
      </c>
      <c r="P300">
        <f>IF('WA_Fn-UseC_-HR-Employee-Attriti'!H294="Marketing",1,0)</f>
        <v>1</v>
      </c>
      <c r="Q300">
        <f>IF('WA_Fn-UseC_-HR-Employee-Attriti'!H294="Medical",1,0)</f>
        <v>0</v>
      </c>
      <c r="R300">
        <f>IF('WA_Fn-UseC_-HR-Employee-Attriti'!H294="Other",1,0)</f>
        <v>0</v>
      </c>
      <c r="S300">
        <f>IF('WA_Fn-UseC_-HR-Employee-Attriti'!H294="Technical Degree",1,0)</f>
        <v>0</v>
      </c>
      <c r="T300">
        <v>4</v>
      </c>
      <c r="U300">
        <v>84</v>
      </c>
      <c r="V300">
        <v>3</v>
      </c>
      <c r="W300">
        <v>1</v>
      </c>
      <c r="X300">
        <f>IF('WA_Fn-UseC_-HR-Employee-Attriti'!P294="Healthcare Representative",1,0)</f>
        <v>0</v>
      </c>
      <c r="Y300">
        <f>IF('WA_Fn-UseC_-HR-Employee-Attriti'!P294="Human Resources",1,0)</f>
        <v>0</v>
      </c>
      <c r="Z300">
        <f>IF('WA_Fn-UseC_-HR-Employee-Attriti'!P294="Laboratory Technician",1,0)</f>
        <v>0</v>
      </c>
      <c r="AA300">
        <f>IF('WA_Fn-UseC_-HR-Employee-Attriti'!P294="Manager",1,0)</f>
        <v>0</v>
      </c>
      <c r="AB300">
        <f>IF('WA_Fn-UseC_-HR-Employee-Attriti'!P294="Manufacturing Director",1,0)</f>
        <v>0</v>
      </c>
      <c r="AC300">
        <f>IF('WA_Fn-UseC_-HR-Employee-Attriti'!P294="Research Director",1,0)</f>
        <v>0</v>
      </c>
      <c r="AD300">
        <f>IF('WA_Fn-UseC_-HR-Employee-Attriti'!P294="Research Scientist",1,0)</f>
        <v>0</v>
      </c>
      <c r="AE300">
        <f>IF('WA_Fn-UseC_-HR-Employee-Attriti'!P294="Sales Executive",1,0)</f>
        <v>0</v>
      </c>
      <c r="AF300">
        <f>IF('WA_Fn-UseC_-HR-Employee-Attriti'!P294="Sales Representative",1,0)</f>
        <v>1</v>
      </c>
      <c r="AG300">
        <v>2</v>
      </c>
      <c r="AH300">
        <f>IF('WA_Fn-UseC_-HR-Employee-Attriti'!R294="Divorced",1,0)</f>
        <v>1</v>
      </c>
      <c r="AI300">
        <f>IF('WA_Fn-UseC_-HR-Employee-Attriti'!R294="Married",1,0)</f>
        <v>0</v>
      </c>
      <c r="AJ300">
        <f>IF('WA_Fn-UseC_-HR-Employee-Attriti'!R294="Single",1,0)</f>
        <v>0</v>
      </c>
      <c r="AK300">
        <v>2789</v>
      </c>
      <c r="AL300">
        <v>3909</v>
      </c>
      <c r="AM300">
        <v>1</v>
      </c>
      <c r="AN300">
        <f>IF('WA_Fn-UseC_-HR-Employee-Attriti'!W294="Yes",1,0)</f>
        <v>0</v>
      </c>
      <c r="AO300">
        <v>11</v>
      </c>
      <c r="AP300">
        <v>3</v>
      </c>
      <c r="AQ300">
        <v>3</v>
      </c>
      <c r="AR300">
        <v>1</v>
      </c>
      <c r="AS300">
        <v>2</v>
      </c>
      <c r="AT300">
        <v>5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1</v>
      </c>
      <c r="BB300">
        <f>IF('WA_Fn-UseC_-HR-Employee-Attriti'!B294="Yes",1,0)</f>
        <v>0</v>
      </c>
    </row>
    <row r="301" spans="1:54" x14ac:dyDescent="0.25">
      <c r="A301">
        <v>294</v>
      </c>
      <c r="B301">
        <f>IF('WA_Fn-UseC_-HR-Employee-Attriti'!L295="Male",1,0)</f>
        <v>1</v>
      </c>
      <c r="C301">
        <f>IF('WA_Fn-UseC_-HR-Employee-Attriti'!L295="Female",1,0)</f>
        <v>0</v>
      </c>
      <c r="D301">
        <v>26</v>
      </c>
      <c r="E301">
        <f>IF('WA_Fn-UseC_-HR-Employee-Attriti'!C295="Travel_Rarely",1,0)</f>
        <v>1</v>
      </c>
      <c r="F301">
        <f>IF('WA_Fn-UseC_-HR-Employee-Attriti'!C295="Travel_Frequently",1,0)</f>
        <v>0</v>
      </c>
      <c r="G301">
        <f>IF('WA_Fn-UseC_-HR-Employee-Attriti'!C295="Non-Travel",1,0)</f>
        <v>0</v>
      </c>
      <c r="H301">
        <v>950</v>
      </c>
      <c r="I301">
        <f>IF('WA_Fn-UseC_-HR-Employee-Attriti'!E295="Sales",1,0)</f>
        <v>1</v>
      </c>
      <c r="J301">
        <f>IF('WA_Fn-UseC_-HR-Employee-Attriti'!E295="Research &amp; Development",1,0)</f>
        <v>0</v>
      </c>
      <c r="K301">
        <f>IF('WA_Fn-UseC_-HR-Employee-Attriti'!E295="Human Resources",1,0)</f>
        <v>0</v>
      </c>
      <c r="L301">
        <v>4</v>
      </c>
      <c r="M301">
        <v>4</v>
      </c>
      <c r="N301">
        <f>IF('WA_Fn-UseC_-HR-Employee-Attriti'!H295="Life Sciences",1,0)</f>
        <v>0</v>
      </c>
      <c r="O301">
        <f>IF('WA_Fn-UseC_-HR-Employee-Attriti'!H295="Human Resources",1,0)</f>
        <v>0</v>
      </c>
      <c r="P301">
        <f>IF('WA_Fn-UseC_-HR-Employee-Attriti'!H295="Marketing",1,0)</f>
        <v>1</v>
      </c>
      <c r="Q301">
        <f>IF('WA_Fn-UseC_-HR-Employee-Attriti'!H295="Medical",1,0)</f>
        <v>0</v>
      </c>
      <c r="R301">
        <f>IF('WA_Fn-UseC_-HR-Employee-Attriti'!H295="Other",1,0)</f>
        <v>0</v>
      </c>
      <c r="S301">
        <f>IF('WA_Fn-UseC_-HR-Employee-Attriti'!H295="Technical Degree",1,0)</f>
        <v>0</v>
      </c>
      <c r="T301">
        <v>4</v>
      </c>
      <c r="U301">
        <v>48</v>
      </c>
      <c r="V301">
        <v>2</v>
      </c>
      <c r="W301">
        <v>2</v>
      </c>
      <c r="X301">
        <f>IF('WA_Fn-UseC_-HR-Employee-Attriti'!P295="Healthcare Representative",1,0)</f>
        <v>0</v>
      </c>
      <c r="Y301">
        <f>IF('WA_Fn-UseC_-HR-Employee-Attriti'!P295="Human Resources",1,0)</f>
        <v>0</v>
      </c>
      <c r="Z301">
        <f>IF('WA_Fn-UseC_-HR-Employee-Attriti'!P295="Laboratory Technician",1,0)</f>
        <v>0</v>
      </c>
      <c r="AA301">
        <f>IF('WA_Fn-UseC_-HR-Employee-Attriti'!P295="Manager",1,0)</f>
        <v>0</v>
      </c>
      <c r="AB301">
        <f>IF('WA_Fn-UseC_-HR-Employee-Attriti'!P295="Manufacturing Director",1,0)</f>
        <v>0</v>
      </c>
      <c r="AC301">
        <f>IF('WA_Fn-UseC_-HR-Employee-Attriti'!P295="Research Director",1,0)</f>
        <v>0</v>
      </c>
      <c r="AD301">
        <f>IF('WA_Fn-UseC_-HR-Employee-Attriti'!P295="Research Scientist",1,0)</f>
        <v>0</v>
      </c>
      <c r="AE301">
        <f>IF('WA_Fn-UseC_-HR-Employee-Attriti'!P295="Sales Executive",1,0)</f>
        <v>1</v>
      </c>
      <c r="AF301">
        <f>IF('WA_Fn-UseC_-HR-Employee-Attriti'!P295="Sales Representative",1,0)</f>
        <v>0</v>
      </c>
      <c r="AG301">
        <v>4</v>
      </c>
      <c r="AH301">
        <f>IF('WA_Fn-UseC_-HR-Employee-Attriti'!R295="Divorced",1,0)</f>
        <v>0</v>
      </c>
      <c r="AI301">
        <f>IF('WA_Fn-UseC_-HR-Employee-Attriti'!R295="Married",1,0)</f>
        <v>0</v>
      </c>
      <c r="AJ301">
        <f>IF('WA_Fn-UseC_-HR-Employee-Attriti'!R295="Single",1,0)</f>
        <v>1</v>
      </c>
      <c r="AK301">
        <v>5828</v>
      </c>
      <c r="AL301">
        <v>8450</v>
      </c>
      <c r="AM301">
        <v>1</v>
      </c>
      <c r="AN301">
        <f>IF('WA_Fn-UseC_-HR-Employee-Attriti'!W295="Yes",1,0)</f>
        <v>1</v>
      </c>
      <c r="AO301">
        <v>12</v>
      </c>
      <c r="AP301">
        <v>3</v>
      </c>
      <c r="AQ301">
        <v>2</v>
      </c>
      <c r="AR301">
        <v>0</v>
      </c>
      <c r="AS301">
        <v>8</v>
      </c>
      <c r="AT301">
        <v>0</v>
      </c>
      <c r="AU301">
        <v>3</v>
      </c>
      <c r="AV301">
        <v>8</v>
      </c>
      <c r="AW301">
        <v>7</v>
      </c>
      <c r="AX301">
        <v>7</v>
      </c>
      <c r="AY301">
        <v>4</v>
      </c>
      <c r="AZ301">
        <v>1</v>
      </c>
      <c r="BB301">
        <f>IF('WA_Fn-UseC_-HR-Employee-Attriti'!B295="Yes",1,0)</f>
        <v>1</v>
      </c>
    </row>
    <row r="302" spans="1:54" x14ac:dyDescent="0.25">
      <c r="A302">
        <v>295</v>
      </c>
      <c r="B302">
        <f>IF('WA_Fn-UseC_-HR-Employee-Attriti'!L296="Male",1,0)</f>
        <v>1</v>
      </c>
      <c r="C302">
        <f>IF('WA_Fn-UseC_-HR-Employee-Attriti'!L296="Female",1,0)</f>
        <v>0</v>
      </c>
      <c r="D302">
        <v>37</v>
      </c>
      <c r="E302">
        <f>IF('WA_Fn-UseC_-HR-Employee-Attriti'!C296="Travel_Rarely",1,0)</f>
        <v>0</v>
      </c>
      <c r="F302">
        <f>IF('WA_Fn-UseC_-HR-Employee-Attriti'!C296="Travel_Frequently",1,0)</f>
        <v>1</v>
      </c>
      <c r="G302">
        <f>IF('WA_Fn-UseC_-HR-Employee-Attriti'!C296="Non-Travel",1,0)</f>
        <v>0</v>
      </c>
      <c r="H302">
        <v>889</v>
      </c>
      <c r="I302">
        <f>IF('WA_Fn-UseC_-HR-Employee-Attriti'!E296="Sales",1,0)</f>
        <v>0</v>
      </c>
      <c r="J302">
        <f>IF('WA_Fn-UseC_-HR-Employee-Attriti'!E296="Research &amp; Development",1,0)</f>
        <v>1</v>
      </c>
      <c r="K302">
        <f>IF('WA_Fn-UseC_-HR-Employee-Attriti'!E296="Human Resources",1,0)</f>
        <v>0</v>
      </c>
      <c r="L302">
        <v>9</v>
      </c>
      <c r="M302">
        <v>3</v>
      </c>
      <c r="N302">
        <f>IF('WA_Fn-UseC_-HR-Employee-Attriti'!H296="Life Sciences",1,0)</f>
        <v>0</v>
      </c>
      <c r="O302">
        <f>IF('WA_Fn-UseC_-HR-Employee-Attriti'!H296="Human Resources",1,0)</f>
        <v>0</v>
      </c>
      <c r="P302">
        <f>IF('WA_Fn-UseC_-HR-Employee-Attriti'!H296="Marketing",1,0)</f>
        <v>0</v>
      </c>
      <c r="Q302">
        <f>IF('WA_Fn-UseC_-HR-Employee-Attriti'!H296="Medical",1,0)</f>
        <v>1</v>
      </c>
      <c r="R302">
        <f>IF('WA_Fn-UseC_-HR-Employee-Attriti'!H296="Other",1,0)</f>
        <v>0</v>
      </c>
      <c r="S302">
        <f>IF('WA_Fn-UseC_-HR-Employee-Attriti'!H296="Technical Degree",1,0)</f>
        <v>0</v>
      </c>
      <c r="T302">
        <v>2</v>
      </c>
      <c r="U302">
        <v>53</v>
      </c>
      <c r="V302">
        <v>3</v>
      </c>
      <c r="W302">
        <v>1</v>
      </c>
      <c r="X302">
        <f>IF('WA_Fn-UseC_-HR-Employee-Attriti'!P296="Healthcare Representative",1,0)</f>
        <v>0</v>
      </c>
      <c r="Y302">
        <f>IF('WA_Fn-UseC_-HR-Employee-Attriti'!P296="Human Resources",1,0)</f>
        <v>0</v>
      </c>
      <c r="Z302">
        <f>IF('WA_Fn-UseC_-HR-Employee-Attriti'!P296="Laboratory Technician",1,0)</f>
        <v>0</v>
      </c>
      <c r="AA302">
        <f>IF('WA_Fn-UseC_-HR-Employee-Attriti'!P296="Manager",1,0)</f>
        <v>0</v>
      </c>
      <c r="AB302">
        <f>IF('WA_Fn-UseC_-HR-Employee-Attriti'!P296="Manufacturing Director",1,0)</f>
        <v>0</v>
      </c>
      <c r="AC302">
        <f>IF('WA_Fn-UseC_-HR-Employee-Attriti'!P296="Research Director",1,0)</f>
        <v>0</v>
      </c>
      <c r="AD302">
        <f>IF('WA_Fn-UseC_-HR-Employee-Attriti'!P296="Research Scientist",1,0)</f>
        <v>1</v>
      </c>
      <c r="AE302">
        <f>IF('WA_Fn-UseC_-HR-Employee-Attriti'!P296="Sales Executive",1,0)</f>
        <v>0</v>
      </c>
      <c r="AF302">
        <f>IF('WA_Fn-UseC_-HR-Employee-Attriti'!P296="Sales Representative",1,0)</f>
        <v>0</v>
      </c>
      <c r="AG302">
        <v>4</v>
      </c>
      <c r="AH302">
        <f>IF('WA_Fn-UseC_-HR-Employee-Attriti'!R296="Divorced",1,0)</f>
        <v>0</v>
      </c>
      <c r="AI302">
        <f>IF('WA_Fn-UseC_-HR-Employee-Attriti'!R296="Married",1,0)</f>
        <v>1</v>
      </c>
      <c r="AJ302">
        <f>IF('WA_Fn-UseC_-HR-Employee-Attriti'!R296="Single",1,0)</f>
        <v>0</v>
      </c>
      <c r="AK302">
        <v>2326</v>
      </c>
      <c r="AL302">
        <v>11411</v>
      </c>
      <c r="AM302">
        <v>1</v>
      </c>
      <c r="AN302">
        <f>IF('WA_Fn-UseC_-HR-Employee-Attriti'!W296="Yes",1,0)</f>
        <v>1</v>
      </c>
      <c r="AO302">
        <v>12</v>
      </c>
      <c r="AP302">
        <v>3</v>
      </c>
      <c r="AQ302">
        <v>3</v>
      </c>
      <c r="AR302">
        <v>3</v>
      </c>
      <c r="AS302">
        <v>4</v>
      </c>
      <c r="AT302">
        <v>3</v>
      </c>
      <c r="AU302">
        <v>2</v>
      </c>
      <c r="AV302">
        <v>4</v>
      </c>
      <c r="AW302">
        <v>2</v>
      </c>
      <c r="AX302">
        <v>1</v>
      </c>
      <c r="AY302">
        <v>2</v>
      </c>
      <c r="AZ302">
        <v>1</v>
      </c>
      <c r="BB302">
        <f>IF('WA_Fn-UseC_-HR-Employee-Attriti'!B296="Yes",1,0)</f>
        <v>0</v>
      </c>
    </row>
    <row r="303" spans="1:54" x14ac:dyDescent="0.25">
      <c r="A303">
        <v>296</v>
      </c>
      <c r="B303">
        <f>IF('WA_Fn-UseC_-HR-Employee-Attriti'!L297="Male",1,0)</f>
        <v>0</v>
      </c>
      <c r="C303">
        <f>IF('WA_Fn-UseC_-HR-Employee-Attriti'!L297="Female",1,0)</f>
        <v>1</v>
      </c>
      <c r="D303">
        <v>42</v>
      </c>
      <c r="E303">
        <f>IF('WA_Fn-UseC_-HR-Employee-Attriti'!C297="Travel_Rarely",1,0)</f>
        <v>0</v>
      </c>
      <c r="F303">
        <f>IF('WA_Fn-UseC_-HR-Employee-Attriti'!C297="Travel_Frequently",1,0)</f>
        <v>1</v>
      </c>
      <c r="G303">
        <f>IF('WA_Fn-UseC_-HR-Employee-Attriti'!C297="Non-Travel",1,0)</f>
        <v>0</v>
      </c>
      <c r="H303">
        <v>555</v>
      </c>
      <c r="I303">
        <f>IF('WA_Fn-UseC_-HR-Employee-Attriti'!E297="Sales",1,0)</f>
        <v>1</v>
      </c>
      <c r="J303">
        <f>IF('WA_Fn-UseC_-HR-Employee-Attriti'!E297="Research &amp; Development",1,0)</f>
        <v>0</v>
      </c>
      <c r="K303">
        <f>IF('WA_Fn-UseC_-HR-Employee-Attriti'!E297="Human Resources",1,0)</f>
        <v>0</v>
      </c>
      <c r="L303">
        <v>26</v>
      </c>
      <c r="M303">
        <v>3</v>
      </c>
      <c r="N303">
        <f>IF('WA_Fn-UseC_-HR-Employee-Attriti'!H297="Life Sciences",1,0)</f>
        <v>0</v>
      </c>
      <c r="O303">
        <f>IF('WA_Fn-UseC_-HR-Employee-Attriti'!H297="Human Resources",1,0)</f>
        <v>0</v>
      </c>
      <c r="P303">
        <f>IF('WA_Fn-UseC_-HR-Employee-Attriti'!H297="Marketing",1,0)</f>
        <v>1</v>
      </c>
      <c r="Q303">
        <f>IF('WA_Fn-UseC_-HR-Employee-Attriti'!H297="Medical",1,0)</f>
        <v>0</v>
      </c>
      <c r="R303">
        <f>IF('WA_Fn-UseC_-HR-Employee-Attriti'!H297="Other",1,0)</f>
        <v>0</v>
      </c>
      <c r="S303">
        <f>IF('WA_Fn-UseC_-HR-Employee-Attriti'!H297="Technical Degree",1,0)</f>
        <v>0</v>
      </c>
      <c r="T303">
        <v>3</v>
      </c>
      <c r="U303">
        <v>77</v>
      </c>
      <c r="V303">
        <v>3</v>
      </c>
      <c r="W303">
        <v>4</v>
      </c>
      <c r="X303">
        <f>IF('WA_Fn-UseC_-HR-Employee-Attriti'!P297="Healthcare Representative",1,0)</f>
        <v>0</v>
      </c>
      <c r="Y303">
        <f>IF('WA_Fn-UseC_-HR-Employee-Attriti'!P297="Human Resources",1,0)</f>
        <v>0</v>
      </c>
      <c r="Z303">
        <f>IF('WA_Fn-UseC_-HR-Employee-Attriti'!P297="Laboratory Technician",1,0)</f>
        <v>0</v>
      </c>
      <c r="AA303">
        <f>IF('WA_Fn-UseC_-HR-Employee-Attriti'!P297="Manager",1,0)</f>
        <v>0</v>
      </c>
      <c r="AB303">
        <f>IF('WA_Fn-UseC_-HR-Employee-Attriti'!P297="Manufacturing Director",1,0)</f>
        <v>0</v>
      </c>
      <c r="AC303">
        <f>IF('WA_Fn-UseC_-HR-Employee-Attriti'!P297="Research Director",1,0)</f>
        <v>0</v>
      </c>
      <c r="AD303">
        <f>IF('WA_Fn-UseC_-HR-Employee-Attriti'!P297="Research Scientist",1,0)</f>
        <v>0</v>
      </c>
      <c r="AE303">
        <f>IF('WA_Fn-UseC_-HR-Employee-Attriti'!P297="Sales Executive",1,0)</f>
        <v>1</v>
      </c>
      <c r="AF303">
        <f>IF('WA_Fn-UseC_-HR-Employee-Attriti'!P297="Sales Representative",1,0)</f>
        <v>0</v>
      </c>
      <c r="AG303">
        <v>2</v>
      </c>
      <c r="AH303">
        <f>IF('WA_Fn-UseC_-HR-Employee-Attriti'!R297="Divorced",1,0)</f>
        <v>0</v>
      </c>
      <c r="AI303">
        <f>IF('WA_Fn-UseC_-HR-Employee-Attriti'!R297="Married",1,0)</f>
        <v>1</v>
      </c>
      <c r="AJ303">
        <f>IF('WA_Fn-UseC_-HR-Employee-Attriti'!R297="Single",1,0)</f>
        <v>0</v>
      </c>
      <c r="AK303">
        <v>13525</v>
      </c>
      <c r="AL303">
        <v>14864</v>
      </c>
      <c r="AM303">
        <v>5</v>
      </c>
      <c r="AN303">
        <f>IF('WA_Fn-UseC_-HR-Employee-Attriti'!W297="Yes",1,0)</f>
        <v>0</v>
      </c>
      <c r="AO303">
        <v>14</v>
      </c>
      <c r="AP303">
        <v>3</v>
      </c>
      <c r="AQ303">
        <v>4</v>
      </c>
      <c r="AR303">
        <v>1</v>
      </c>
      <c r="AS303">
        <v>23</v>
      </c>
      <c r="AT303">
        <v>2</v>
      </c>
      <c r="AU303">
        <v>4</v>
      </c>
      <c r="AV303">
        <v>20</v>
      </c>
      <c r="AW303">
        <v>4</v>
      </c>
      <c r="AX303">
        <v>4</v>
      </c>
      <c r="AY303">
        <v>8</v>
      </c>
      <c r="AZ303">
        <v>1</v>
      </c>
      <c r="BB303">
        <f>IF('WA_Fn-UseC_-HR-Employee-Attriti'!B297="Yes",1,0)</f>
        <v>0</v>
      </c>
    </row>
    <row r="304" spans="1:54" x14ac:dyDescent="0.25">
      <c r="A304">
        <v>297</v>
      </c>
      <c r="B304">
        <f>IF('WA_Fn-UseC_-HR-Employee-Attriti'!L298="Male",1,0)</f>
        <v>1</v>
      </c>
      <c r="C304">
        <f>IF('WA_Fn-UseC_-HR-Employee-Attriti'!L298="Female",1,0)</f>
        <v>0</v>
      </c>
      <c r="D304">
        <v>18</v>
      </c>
      <c r="E304">
        <f>IF('WA_Fn-UseC_-HR-Employee-Attriti'!C298="Travel_Rarely",1,0)</f>
        <v>1</v>
      </c>
      <c r="F304">
        <f>IF('WA_Fn-UseC_-HR-Employee-Attriti'!C298="Travel_Frequently",1,0)</f>
        <v>0</v>
      </c>
      <c r="G304">
        <f>IF('WA_Fn-UseC_-HR-Employee-Attriti'!C298="Non-Travel",1,0)</f>
        <v>0</v>
      </c>
      <c r="H304">
        <v>230</v>
      </c>
      <c r="I304">
        <f>IF('WA_Fn-UseC_-HR-Employee-Attriti'!E298="Sales",1,0)</f>
        <v>0</v>
      </c>
      <c r="J304">
        <f>IF('WA_Fn-UseC_-HR-Employee-Attriti'!E298="Research &amp; Development",1,0)</f>
        <v>1</v>
      </c>
      <c r="K304">
        <f>IF('WA_Fn-UseC_-HR-Employee-Attriti'!E298="Human Resources",1,0)</f>
        <v>0</v>
      </c>
      <c r="L304">
        <v>3</v>
      </c>
      <c r="M304">
        <v>3</v>
      </c>
      <c r="N304">
        <f>IF('WA_Fn-UseC_-HR-Employee-Attriti'!H298="Life Sciences",1,0)</f>
        <v>1</v>
      </c>
      <c r="O304">
        <f>IF('WA_Fn-UseC_-HR-Employee-Attriti'!H298="Human Resources",1,0)</f>
        <v>0</v>
      </c>
      <c r="P304">
        <f>IF('WA_Fn-UseC_-HR-Employee-Attriti'!H298="Marketing",1,0)</f>
        <v>0</v>
      </c>
      <c r="Q304">
        <f>IF('WA_Fn-UseC_-HR-Employee-Attriti'!H298="Medical",1,0)</f>
        <v>0</v>
      </c>
      <c r="R304">
        <f>IF('WA_Fn-UseC_-HR-Employee-Attriti'!H298="Other",1,0)</f>
        <v>0</v>
      </c>
      <c r="S304">
        <f>IF('WA_Fn-UseC_-HR-Employee-Attriti'!H298="Technical Degree",1,0)</f>
        <v>0</v>
      </c>
      <c r="T304">
        <v>3</v>
      </c>
      <c r="U304">
        <v>54</v>
      </c>
      <c r="V304">
        <v>3</v>
      </c>
      <c r="W304">
        <v>1</v>
      </c>
      <c r="X304">
        <f>IF('WA_Fn-UseC_-HR-Employee-Attriti'!P298="Healthcare Representative",1,0)</f>
        <v>0</v>
      </c>
      <c r="Y304">
        <f>IF('WA_Fn-UseC_-HR-Employee-Attriti'!P298="Human Resources",1,0)</f>
        <v>0</v>
      </c>
      <c r="Z304">
        <f>IF('WA_Fn-UseC_-HR-Employee-Attriti'!P298="Laboratory Technician",1,0)</f>
        <v>1</v>
      </c>
      <c r="AA304">
        <f>IF('WA_Fn-UseC_-HR-Employee-Attriti'!P298="Manager",1,0)</f>
        <v>0</v>
      </c>
      <c r="AB304">
        <f>IF('WA_Fn-UseC_-HR-Employee-Attriti'!P298="Manufacturing Director",1,0)</f>
        <v>0</v>
      </c>
      <c r="AC304">
        <f>IF('WA_Fn-UseC_-HR-Employee-Attriti'!P298="Research Director",1,0)</f>
        <v>0</v>
      </c>
      <c r="AD304">
        <f>IF('WA_Fn-UseC_-HR-Employee-Attriti'!P298="Research Scientist",1,0)</f>
        <v>0</v>
      </c>
      <c r="AE304">
        <f>IF('WA_Fn-UseC_-HR-Employee-Attriti'!P298="Sales Executive",1,0)</f>
        <v>0</v>
      </c>
      <c r="AF304">
        <f>IF('WA_Fn-UseC_-HR-Employee-Attriti'!P298="Sales Representative",1,0)</f>
        <v>0</v>
      </c>
      <c r="AG304">
        <v>3</v>
      </c>
      <c r="AH304">
        <f>IF('WA_Fn-UseC_-HR-Employee-Attriti'!R298="Divorced",1,0)</f>
        <v>0</v>
      </c>
      <c r="AI304">
        <f>IF('WA_Fn-UseC_-HR-Employee-Attriti'!R298="Married",1,0)</f>
        <v>0</v>
      </c>
      <c r="AJ304">
        <f>IF('WA_Fn-UseC_-HR-Employee-Attriti'!R298="Single",1,0)</f>
        <v>1</v>
      </c>
      <c r="AK304">
        <v>1420</v>
      </c>
      <c r="AL304">
        <v>25233</v>
      </c>
      <c r="AM304">
        <v>1</v>
      </c>
      <c r="AN304">
        <f>IF('WA_Fn-UseC_-HR-Employee-Attriti'!W298="Yes",1,0)</f>
        <v>0</v>
      </c>
      <c r="AO304">
        <v>13</v>
      </c>
      <c r="AP304">
        <v>3</v>
      </c>
      <c r="AQ304">
        <v>3</v>
      </c>
      <c r="AR304">
        <v>0</v>
      </c>
      <c r="AS304">
        <v>0</v>
      </c>
      <c r="AT304">
        <v>2</v>
      </c>
      <c r="AU304">
        <v>3</v>
      </c>
      <c r="AV304">
        <v>0</v>
      </c>
      <c r="AW304">
        <v>0</v>
      </c>
      <c r="AX304">
        <v>0</v>
      </c>
      <c r="AY304">
        <v>0</v>
      </c>
      <c r="AZ304">
        <v>1</v>
      </c>
      <c r="BB304">
        <f>IF('WA_Fn-UseC_-HR-Employee-Attriti'!B298="Yes",1,0)</f>
        <v>1</v>
      </c>
    </row>
    <row r="305" spans="1:54" x14ac:dyDescent="0.25">
      <c r="A305">
        <v>298</v>
      </c>
      <c r="B305">
        <f>IF('WA_Fn-UseC_-HR-Employee-Attriti'!L299="Male",1,0)</f>
        <v>1</v>
      </c>
      <c r="C305">
        <f>IF('WA_Fn-UseC_-HR-Employee-Attriti'!L299="Female",1,0)</f>
        <v>0</v>
      </c>
      <c r="D305">
        <v>35</v>
      </c>
      <c r="E305">
        <f>IF('WA_Fn-UseC_-HR-Employee-Attriti'!C299="Travel_Rarely",1,0)</f>
        <v>1</v>
      </c>
      <c r="F305">
        <f>IF('WA_Fn-UseC_-HR-Employee-Attriti'!C299="Travel_Frequently",1,0)</f>
        <v>0</v>
      </c>
      <c r="G305">
        <f>IF('WA_Fn-UseC_-HR-Employee-Attriti'!C299="Non-Travel",1,0)</f>
        <v>0</v>
      </c>
      <c r="H305">
        <v>1232</v>
      </c>
      <c r="I305">
        <f>IF('WA_Fn-UseC_-HR-Employee-Attriti'!E299="Sales",1,0)</f>
        <v>1</v>
      </c>
      <c r="J305">
        <f>IF('WA_Fn-UseC_-HR-Employee-Attriti'!E299="Research &amp; Development",1,0)</f>
        <v>0</v>
      </c>
      <c r="K305">
        <f>IF('WA_Fn-UseC_-HR-Employee-Attriti'!E299="Human Resources",1,0)</f>
        <v>0</v>
      </c>
      <c r="L305">
        <v>16</v>
      </c>
      <c r="M305">
        <v>3</v>
      </c>
      <c r="N305">
        <f>IF('WA_Fn-UseC_-HR-Employee-Attriti'!H299="Life Sciences",1,0)</f>
        <v>0</v>
      </c>
      <c r="O305">
        <f>IF('WA_Fn-UseC_-HR-Employee-Attriti'!H299="Human Resources",1,0)</f>
        <v>0</v>
      </c>
      <c r="P305">
        <f>IF('WA_Fn-UseC_-HR-Employee-Attriti'!H299="Marketing",1,0)</f>
        <v>1</v>
      </c>
      <c r="Q305">
        <f>IF('WA_Fn-UseC_-HR-Employee-Attriti'!H299="Medical",1,0)</f>
        <v>0</v>
      </c>
      <c r="R305">
        <f>IF('WA_Fn-UseC_-HR-Employee-Attriti'!H299="Other",1,0)</f>
        <v>0</v>
      </c>
      <c r="S305">
        <f>IF('WA_Fn-UseC_-HR-Employee-Attriti'!H299="Technical Degree",1,0)</f>
        <v>0</v>
      </c>
      <c r="T305">
        <v>3</v>
      </c>
      <c r="U305">
        <v>96</v>
      </c>
      <c r="V305">
        <v>3</v>
      </c>
      <c r="W305">
        <v>3</v>
      </c>
      <c r="X305">
        <f>IF('WA_Fn-UseC_-HR-Employee-Attriti'!P299="Healthcare Representative",1,0)</f>
        <v>0</v>
      </c>
      <c r="Y305">
        <f>IF('WA_Fn-UseC_-HR-Employee-Attriti'!P299="Human Resources",1,0)</f>
        <v>0</v>
      </c>
      <c r="Z305">
        <f>IF('WA_Fn-UseC_-HR-Employee-Attriti'!P299="Laboratory Technician",1,0)</f>
        <v>0</v>
      </c>
      <c r="AA305">
        <f>IF('WA_Fn-UseC_-HR-Employee-Attriti'!P299="Manager",1,0)</f>
        <v>0</v>
      </c>
      <c r="AB305">
        <f>IF('WA_Fn-UseC_-HR-Employee-Attriti'!P299="Manufacturing Director",1,0)</f>
        <v>0</v>
      </c>
      <c r="AC305">
        <f>IF('WA_Fn-UseC_-HR-Employee-Attriti'!P299="Research Director",1,0)</f>
        <v>0</v>
      </c>
      <c r="AD305">
        <f>IF('WA_Fn-UseC_-HR-Employee-Attriti'!P299="Research Scientist",1,0)</f>
        <v>0</v>
      </c>
      <c r="AE305">
        <f>IF('WA_Fn-UseC_-HR-Employee-Attriti'!P299="Sales Executive",1,0)</f>
        <v>1</v>
      </c>
      <c r="AF305">
        <f>IF('WA_Fn-UseC_-HR-Employee-Attriti'!P299="Sales Representative",1,0)</f>
        <v>0</v>
      </c>
      <c r="AG305">
        <v>2</v>
      </c>
      <c r="AH305">
        <f>IF('WA_Fn-UseC_-HR-Employee-Attriti'!R299="Divorced",1,0)</f>
        <v>0</v>
      </c>
      <c r="AI305">
        <f>IF('WA_Fn-UseC_-HR-Employee-Attriti'!R299="Married",1,0)</f>
        <v>1</v>
      </c>
      <c r="AJ305">
        <f>IF('WA_Fn-UseC_-HR-Employee-Attriti'!R299="Single",1,0)</f>
        <v>0</v>
      </c>
      <c r="AK305">
        <v>8020</v>
      </c>
      <c r="AL305">
        <v>5100</v>
      </c>
      <c r="AM305">
        <v>0</v>
      </c>
      <c r="AN305">
        <f>IF('WA_Fn-UseC_-HR-Employee-Attriti'!W299="Yes",1,0)</f>
        <v>0</v>
      </c>
      <c r="AO305">
        <v>15</v>
      </c>
      <c r="AP305">
        <v>3</v>
      </c>
      <c r="AQ305">
        <v>3</v>
      </c>
      <c r="AR305">
        <v>2</v>
      </c>
      <c r="AS305">
        <v>12</v>
      </c>
      <c r="AT305">
        <v>3</v>
      </c>
      <c r="AU305">
        <v>2</v>
      </c>
      <c r="AV305">
        <v>11</v>
      </c>
      <c r="AW305">
        <v>9</v>
      </c>
      <c r="AX305">
        <v>6</v>
      </c>
      <c r="AY305">
        <v>9</v>
      </c>
      <c r="AZ305">
        <v>1</v>
      </c>
      <c r="BB305">
        <f>IF('WA_Fn-UseC_-HR-Employee-Attriti'!B299="Yes",1,0)</f>
        <v>0</v>
      </c>
    </row>
    <row r="306" spans="1:54" x14ac:dyDescent="0.25">
      <c r="A306">
        <v>299</v>
      </c>
      <c r="B306">
        <f>IF('WA_Fn-UseC_-HR-Employee-Attriti'!L300="Male",1,0)</f>
        <v>1</v>
      </c>
      <c r="C306">
        <f>IF('WA_Fn-UseC_-HR-Employee-Attriti'!L300="Female",1,0)</f>
        <v>0</v>
      </c>
      <c r="D306">
        <v>36</v>
      </c>
      <c r="E306">
        <f>IF('WA_Fn-UseC_-HR-Employee-Attriti'!C300="Travel_Rarely",1,0)</f>
        <v>0</v>
      </c>
      <c r="F306">
        <f>IF('WA_Fn-UseC_-HR-Employee-Attriti'!C300="Travel_Frequently",1,0)</f>
        <v>1</v>
      </c>
      <c r="G306">
        <f>IF('WA_Fn-UseC_-HR-Employee-Attriti'!C300="Non-Travel",1,0)</f>
        <v>0</v>
      </c>
      <c r="H306">
        <v>566</v>
      </c>
      <c r="I306">
        <f>IF('WA_Fn-UseC_-HR-Employee-Attriti'!E300="Sales",1,0)</f>
        <v>0</v>
      </c>
      <c r="J306">
        <f>IF('WA_Fn-UseC_-HR-Employee-Attriti'!E300="Research &amp; Development",1,0)</f>
        <v>1</v>
      </c>
      <c r="K306">
        <f>IF('WA_Fn-UseC_-HR-Employee-Attriti'!E300="Human Resources",1,0)</f>
        <v>0</v>
      </c>
      <c r="L306">
        <v>18</v>
      </c>
      <c r="M306">
        <v>4</v>
      </c>
      <c r="N306">
        <f>IF('WA_Fn-UseC_-HR-Employee-Attriti'!H300="Life Sciences",1,0)</f>
        <v>1</v>
      </c>
      <c r="O306">
        <f>IF('WA_Fn-UseC_-HR-Employee-Attriti'!H300="Human Resources",1,0)</f>
        <v>0</v>
      </c>
      <c r="P306">
        <f>IF('WA_Fn-UseC_-HR-Employee-Attriti'!H300="Marketing",1,0)</f>
        <v>0</v>
      </c>
      <c r="Q306">
        <f>IF('WA_Fn-UseC_-HR-Employee-Attriti'!H300="Medical",1,0)</f>
        <v>0</v>
      </c>
      <c r="R306">
        <f>IF('WA_Fn-UseC_-HR-Employee-Attriti'!H300="Other",1,0)</f>
        <v>0</v>
      </c>
      <c r="S306">
        <f>IF('WA_Fn-UseC_-HR-Employee-Attriti'!H300="Technical Degree",1,0)</f>
        <v>0</v>
      </c>
      <c r="T306">
        <v>3</v>
      </c>
      <c r="U306">
        <v>81</v>
      </c>
      <c r="V306">
        <v>4</v>
      </c>
      <c r="W306">
        <v>1</v>
      </c>
      <c r="X306">
        <f>IF('WA_Fn-UseC_-HR-Employee-Attriti'!P300="Healthcare Representative",1,0)</f>
        <v>0</v>
      </c>
      <c r="Y306">
        <f>IF('WA_Fn-UseC_-HR-Employee-Attriti'!P300="Human Resources",1,0)</f>
        <v>0</v>
      </c>
      <c r="Z306">
        <f>IF('WA_Fn-UseC_-HR-Employee-Attriti'!P300="Laboratory Technician",1,0)</f>
        <v>1</v>
      </c>
      <c r="AA306">
        <f>IF('WA_Fn-UseC_-HR-Employee-Attriti'!P300="Manager",1,0)</f>
        <v>0</v>
      </c>
      <c r="AB306">
        <f>IF('WA_Fn-UseC_-HR-Employee-Attriti'!P300="Manufacturing Director",1,0)</f>
        <v>0</v>
      </c>
      <c r="AC306">
        <f>IF('WA_Fn-UseC_-HR-Employee-Attriti'!P300="Research Director",1,0)</f>
        <v>0</v>
      </c>
      <c r="AD306">
        <f>IF('WA_Fn-UseC_-HR-Employee-Attriti'!P300="Research Scientist",1,0)</f>
        <v>0</v>
      </c>
      <c r="AE306">
        <f>IF('WA_Fn-UseC_-HR-Employee-Attriti'!P300="Sales Executive",1,0)</f>
        <v>0</v>
      </c>
      <c r="AF306">
        <f>IF('WA_Fn-UseC_-HR-Employee-Attriti'!P300="Sales Representative",1,0)</f>
        <v>0</v>
      </c>
      <c r="AG306">
        <v>4</v>
      </c>
      <c r="AH306">
        <f>IF('WA_Fn-UseC_-HR-Employee-Attriti'!R300="Divorced",1,0)</f>
        <v>0</v>
      </c>
      <c r="AI306">
        <f>IF('WA_Fn-UseC_-HR-Employee-Attriti'!R300="Married",1,0)</f>
        <v>1</v>
      </c>
      <c r="AJ306">
        <f>IF('WA_Fn-UseC_-HR-Employee-Attriti'!R300="Single",1,0)</f>
        <v>0</v>
      </c>
      <c r="AK306">
        <v>3688</v>
      </c>
      <c r="AL306">
        <v>7122</v>
      </c>
      <c r="AM306">
        <v>4</v>
      </c>
      <c r="AN306">
        <f>IF('WA_Fn-UseC_-HR-Employee-Attriti'!W300="Yes",1,0)</f>
        <v>0</v>
      </c>
      <c r="AO306">
        <v>18</v>
      </c>
      <c r="AP306">
        <v>3</v>
      </c>
      <c r="AQ306">
        <v>4</v>
      </c>
      <c r="AR306">
        <v>2</v>
      </c>
      <c r="AS306">
        <v>4</v>
      </c>
      <c r="AT306">
        <v>2</v>
      </c>
      <c r="AU306">
        <v>3</v>
      </c>
      <c r="AV306">
        <v>1</v>
      </c>
      <c r="AW306">
        <v>0</v>
      </c>
      <c r="AX306">
        <v>0</v>
      </c>
      <c r="AY306">
        <v>0</v>
      </c>
      <c r="AZ306">
        <v>1</v>
      </c>
      <c r="BB306">
        <f>IF('WA_Fn-UseC_-HR-Employee-Attriti'!B300="Yes",1,0)</f>
        <v>0</v>
      </c>
    </row>
    <row r="307" spans="1:54" x14ac:dyDescent="0.25">
      <c r="A307">
        <v>300</v>
      </c>
      <c r="B307">
        <f>IF('WA_Fn-UseC_-HR-Employee-Attriti'!L301="Male",1,0)</f>
        <v>1</v>
      </c>
      <c r="C307">
        <f>IF('WA_Fn-UseC_-HR-Employee-Attriti'!L301="Female",1,0)</f>
        <v>0</v>
      </c>
      <c r="D307">
        <v>51</v>
      </c>
      <c r="E307">
        <f>IF('WA_Fn-UseC_-HR-Employee-Attriti'!C301="Travel_Rarely",1,0)</f>
        <v>1</v>
      </c>
      <c r="F307">
        <f>IF('WA_Fn-UseC_-HR-Employee-Attriti'!C301="Travel_Frequently",1,0)</f>
        <v>0</v>
      </c>
      <c r="G307">
        <f>IF('WA_Fn-UseC_-HR-Employee-Attriti'!C301="Non-Travel",1,0)</f>
        <v>0</v>
      </c>
      <c r="H307">
        <v>1302</v>
      </c>
      <c r="I307">
        <f>IF('WA_Fn-UseC_-HR-Employee-Attriti'!E301="Sales",1,0)</f>
        <v>0</v>
      </c>
      <c r="J307">
        <f>IF('WA_Fn-UseC_-HR-Employee-Attriti'!E301="Research &amp; Development",1,0)</f>
        <v>1</v>
      </c>
      <c r="K307">
        <f>IF('WA_Fn-UseC_-HR-Employee-Attriti'!E301="Human Resources",1,0)</f>
        <v>0</v>
      </c>
      <c r="L307">
        <v>2</v>
      </c>
      <c r="M307">
        <v>3</v>
      </c>
      <c r="N307">
        <f>IF('WA_Fn-UseC_-HR-Employee-Attriti'!H301="Life Sciences",1,0)</f>
        <v>0</v>
      </c>
      <c r="O307">
        <f>IF('WA_Fn-UseC_-HR-Employee-Attriti'!H301="Human Resources",1,0)</f>
        <v>0</v>
      </c>
      <c r="P307">
        <f>IF('WA_Fn-UseC_-HR-Employee-Attriti'!H301="Marketing",1,0)</f>
        <v>0</v>
      </c>
      <c r="Q307">
        <f>IF('WA_Fn-UseC_-HR-Employee-Attriti'!H301="Medical",1,0)</f>
        <v>1</v>
      </c>
      <c r="R307">
        <f>IF('WA_Fn-UseC_-HR-Employee-Attriti'!H301="Other",1,0)</f>
        <v>0</v>
      </c>
      <c r="S307">
        <f>IF('WA_Fn-UseC_-HR-Employee-Attriti'!H301="Technical Degree",1,0)</f>
        <v>0</v>
      </c>
      <c r="T307">
        <v>4</v>
      </c>
      <c r="U307">
        <v>84</v>
      </c>
      <c r="V307">
        <v>1</v>
      </c>
      <c r="W307">
        <v>2</v>
      </c>
      <c r="X307">
        <f>IF('WA_Fn-UseC_-HR-Employee-Attriti'!P301="Healthcare Representative",1,0)</f>
        <v>0</v>
      </c>
      <c r="Y307">
        <f>IF('WA_Fn-UseC_-HR-Employee-Attriti'!P301="Human Resources",1,0)</f>
        <v>0</v>
      </c>
      <c r="Z307">
        <f>IF('WA_Fn-UseC_-HR-Employee-Attriti'!P301="Laboratory Technician",1,0)</f>
        <v>0</v>
      </c>
      <c r="AA307">
        <f>IF('WA_Fn-UseC_-HR-Employee-Attriti'!P301="Manager",1,0)</f>
        <v>0</v>
      </c>
      <c r="AB307">
        <f>IF('WA_Fn-UseC_-HR-Employee-Attriti'!P301="Manufacturing Director",1,0)</f>
        <v>1</v>
      </c>
      <c r="AC307">
        <f>IF('WA_Fn-UseC_-HR-Employee-Attriti'!P301="Research Director",1,0)</f>
        <v>0</v>
      </c>
      <c r="AD307">
        <f>IF('WA_Fn-UseC_-HR-Employee-Attriti'!P301="Research Scientist",1,0)</f>
        <v>0</v>
      </c>
      <c r="AE307">
        <f>IF('WA_Fn-UseC_-HR-Employee-Attriti'!P301="Sales Executive",1,0)</f>
        <v>0</v>
      </c>
      <c r="AF307">
        <f>IF('WA_Fn-UseC_-HR-Employee-Attriti'!P301="Sales Representative",1,0)</f>
        <v>0</v>
      </c>
      <c r="AG307">
        <v>2</v>
      </c>
      <c r="AH307">
        <f>IF('WA_Fn-UseC_-HR-Employee-Attriti'!R301="Divorced",1,0)</f>
        <v>1</v>
      </c>
      <c r="AI307">
        <f>IF('WA_Fn-UseC_-HR-Employee-Attriti'!R301="Married",1,0)</f>
        <v>0</v>
      </c>
      <c r="AJ307">
        <f>IF('WA_Fn-UseC_-HR-Employee-Attriti'!R301="Single",1,0)</f>
        <v>0</v>
      </c>
      <c r="AK307">
        <v>5482</v>
      </c>
      <c r="AL307">
        <v>16321</v>
      </c>
      <c r="AM307">
        <v>5</v>
      </c>
      <c r="AN307">
        <f>IF('WA_Fn-UseC_-HR-Employee-Attriti'!W301="Yes",1,0)</f>
        <v>0</v>
      </c>
      <c r="AO307">
        <v>18</v>
      </c>
      <c r="AP307">
        <v>3</v>
      </c>
      <c r="AQ307">
        <v>4</v>
      </c>
      <c r="AR307">
        <v>1</v>
      </c>
      <c r="AS307">
        <v>13</v>
      </c>
      <c r="AT307">
        <v>3</v>
      </c>
      <c r="AU307">
        <v>3</v>
      </c>
      <c r="AV307">
        <v>4</v>
      </c>
      <c r="AW307">
        <v>1</v>
      </c>
      <c r="AX307">
        <v>1</v>
      </c>
      <c r="AY307">
        <v>2</v>
      </c>
      <c r="AZ307">
        <v>1</v>
      </c>
      <c r="BB307">
        <f>IF('WA_Fn-UseC_-HR-Employee-Attriti'!B301="Yes",1,0)</f>
        <v>0</v>
      </c>
    </row>
    <row r="308" spans="1:54" x14ac:dyDescent="0.25">
      <c r="A308">
        <v>301</v>
      </c>
      <c r="B308">
        <f>IF('WA_Fn-UseC_-HR-Employee-Attriti'!L302="Male",1,0)</f>
        <v>1</v>
      </c>
      <c r="C308">
        <f>IF('WA_Fn-UseC_-HR-Employee-Attriti'!L302="Female",1,0)</f>
        <v>0</v>
      </c>
      <c r="D308">
        <v>41</v>
      </c>
      <c r="E308">
        <f>IF('WA_Fn-UseC_-HR-Employee-Attriti'!C302="Travel_Rarely",1,0)</f>
        <v>1</v>
      </c>
      <c r="F308">
        <f>IF('WA_Fn-UseC_-HR-Employee-Attriti'!C302="Travel_Frequently",1,0)</f>
        <v>0</v>
      </c>
      <c r="G308">
        <f>IF('WA_Fn-UseC_-HR-Employee-Attriti'!C302="Non-Travel",1,0)</f>
        <v>0</v>
      </c>
      <c r="H308">
        <v>334</v>
      </c>
      <c r="I308">
        <f>IF('WA_Fn-UseC_-HR-Employee-Attriti'!E302="Sales",1,0)</f>
        <v>1</v>
      </c>
      <c r="J308">
        <f>IF('WA_Fn-UseC_-HR-Employee-Attriti'!E302="Research &amp; Development",1,0)</f>
        <v>0</v>
      </c>
      <c r="K308">
        <f>IF('WA_Fn-UseC_-HR-Employee-Attriti'!E302="Human Resources",1,0)</f>
        <v>0</v>
      </c>
      <c r="L308">
        <v>2</v>
      </c>
      <c r="M308">
        <v>4</v>
      </c>
      <c r="N308">
        <f>IF('WA_Fn-UseC_-HR-Employee-Attriti'!H302="Life Sciences",1,0)</f>
        <v>1</v>
      </c>
      <c r="O308">
        <f>IF('WA_Fn-UseC_-HR-Employee-Attriti'!H302="Human Resources",1,0)</f>
        <v>0</v>
      </c>
      <c r="P308">
        <f>IF('WA_Fn-UseC_-HR-Employee-Attriti'!H302="Marketing",1,0)</f>
        <v>0</v>
      </c>
      <c r="Q308">
        <f>IF('WA_Fn-UseC_-HR-Employee-Attriti'!H302="Medical",1,0)</f>
        <v>0</v>
      </c>
      <c r="R308">
        <f>IF('WA_Fn-UseC_-HR-Employee-Attriti'!H302="Other",1,0)</f>
        <v>0</v>
      </c>
      <c r="S308">
        <f>IF('WA_Fn-UseC_-HR-Employee-Attriti'!H302="Technical Degree",1,0)</f>
        <v>0</v>
      </c>
      <c r="T308">
        <v>4</v>
      </c>
      <c r="U308">
        <v>88</v>
      </c>
      <c r="V308">
        <v>3</v>
      </c>
      <c r="W308">
        <v>4</v>
      </c>
      <c r="X308">
        <f>IF('WA_Fn-UseC_-HR-Employee-Attriti'!P302="Healthcare Representative",1,0)</f>
        <v>0</v>
      </c>
      <c r="Y308">
        <f>IF('WA_Fn-UseC_-HR-Employee-Attriti'!P302="Human Resources",1,0)</f>
        <v>0</v>
      </c>
      <c r="Z308">
        <f>IF('WA_Fn-UseC_-HR-Employee-Attriti'!P302="Laboratory Technician",1,0)</f>
        <v>0</v>
      </c>
      <c r="AA308">
        <f>IF('WA_Fn-UseC_-HR-Employee-Attriti'!P302="Manager",1,0)</f>
        <v>1</v>
      </c>
      <c r="AB308">
        <f>IF('WA_Fn-UseC_-HR-Employee-Attriti'!P302="Manufacturing Director",1,0)</f>
        <v>0</v>
      </c>
      <c r="AC308">
        <f>IF('WA_Fn-UseC_-HR-Employee-Attriti'!P302="Research Director",1,0)</f>
        <v>0</v>
      </c>
      <c r="AD308">
        <f>IF('WA_Fn-UseC_-HR-Employee-Attriti'!P302="Research Scientist",1,0)</f>
        <v>0</v>
      </c>
      <c r="AE308">
        <f>IF('WA_Fn-UseC_-HR-Employee-Attriti'!P302="Sales Executive",1,0)</f>
        <v>0</v>
      </c>
      <c r="AF308">
        <f>IF('WA_Fn-UseC_-HR-Employee-Attriti'!P302="Sales Representative",1,0)</f>
        <v>0</v>
      </c>
      <c r="AG308">
        <v>2</v>
      </c>
      <c r="AH308">
        <f>IF('WA_Fn-UseC_-HR-Employee-Attriti'!R302="Divorced",1,0)</f>
        <v>0</v>
      </c>
      <c r="AI308">
        <f>IF('WA_Fn-UseC_-HR-Employee-Attriti'!R302="Married",1,0)</f>
        <v>0</v>
      </c>
      <c r="AJ308">
        <f>IF('WA_Fn-UseC_-HR-Employee-Attriti'!R302="Single",1,0)</f>
        <v>1</v>
      </c>
      <c r="AK308">
        <v>16015</v>
      </c>
      <c r="AL308">
        <v>15896</v>
      </c>
      <c r="AM308">
        <v>1</v>
      </c>
      <c r="AN308">
        <f>IF('WA_Fn-UseC_-HR-Employee-Attriti'!W302="Yes",1,0)</f>
        <v>0</v>
      </c>
      <c r="AO308">
        <v>19</v>
      </c>
      <c r="AP308">
        <v>3</v>
      </c>
      <c r="AQ308">
        <v>2</v>
      </c>
      <c r="AR308">
        <v>0</v>
      </c>
      <c r="AS308">
        <v>22</v>
      </c>
      <c r="AT308">
        <v>2</v>
      </c>
      <c r="AU308">
        <v>3</v>
      </c>
      <c r="AV308">
        <v>22</v>
      </c>
      <c r="AW308">
        <v>10</v>
      </c>
      <c r="AX308">
        <v>0</v>
      </c>
      <c r="AY308">
        <v>4</v>
      </c>
      <c r="AZ308">
        <v>1</v>
      </c>
      <c r="BB308">
        <f>IF('WA_Fn-UseC_-HR-Employee-Attriti'!B302="Yes",1,0)</f>
        <v>0</v>
      </c>
    </row>
    <row r="309" spans="1:54" x14ac:dyDescent="0.25">
      <c r="A309">
        <v>302</v>
      </c>
      <c r="B309">
        <f>IF('WA_Fn-UseC_-HR-Employee-Attriti'!L303="Male",1,0)</f>
        <v>0</v>
      </c>
      <c r="C309">
        <f>IF('WA_Fn-UseC_-HR-Employee-Attriti'!L303="Female",1,0)</f>
        <v>1</v>
      </c>
      <c r="D309">
        <v>18</v>
      </c>
      <c r="E309">
        <f>IF('WA_Fn-UseC_-HR-Employee-Attriti'!C303="Travel_Rarely",1,0)</f>
        <v>1</v>
      </c>
      <c r="F309">
        <f>IF('WA_Fn-UseC_-HR-Employee-Attriti'!C303="Travel_Frequently",1,0)</f>
        <v>0</v>
      </c>
      <c r="G309">
        <f>IF('WA_Fn-UseC_-HR-Employee-Attriti'!C303="Non-Travel",1,0)</f>
        <v>0</v>
      </c>
      <c r="H309">
        <v>812</v>
      </c>
      <c r="I309">
        <f>IF('WA_Fn-UseC_-HR-Employee-Attriti'!E303="Sales",1,0)</f>
        <v>1</v>
      </c>
      <c r="J309">
        <f>IF('WA_Fn-UseC_-HR-Employee-Attriti'!E303="Research &amp; Development",1,0)</f>
        <v>0</v>
      </c>
      <c r="K309">
        <f>IF('WA_Fn-UseC_-HR-Employee-Attriti'!E303="Human Resources",1,0)</f>
        <v>0</v>
      </c>
      <c r="L309">
        <v>10</v>
      </c>
      <c r="M309">
        <v>3</v>
      </c>
      <c r="N309">
        <f>IF('WA_Fn-UseC_-HR-Employee-Attriti'!H303="Life Sciences",1,0)</f>
        <v>0</v>
      </c>
      <c r="O309">
        <f>IF('WA_Fn-UseC_-HR-Employee-Attriti'!H303="Human Resources",1,0)</f>
        <v>0</v>
      </c>
      <c r="P309">
        <f>IF('WA_Fn-UseC_-HR-Employee-Attriti'!H303="Marketing",1,0)</f>
        <v>0</v>
      </c>
      <c r="Q309">
        <f>IF('WA_Fn-UseC_-HR-Employee-Attriti'!H303="Medical",1,0)</f>
        <v>1</v>
      </c>
      <c r="R309">
        <f>IF('WA_Fn-UseC_-HR-Employee-Attriti'!H303="Other",1,0)</f>
        <v>0</v>
      </c>
      <c r="S309">
        <f>IF('WA_Fn-UseC_-HR-Employee-Attriti'!H303="Technical Degree",1,0)</f>
        <v>0</v>
      </c>
      <c r="T309">
        <v>4</v>
      </c>
      <c r="U309">
        <v>69</v>
      </c>
      <c r="V309">
        <v>2</v>
      </c>
      <c r="W309">
        <v>1</v>
      </c>
      <c r="X309">
        <f>IF('WA_Fn-UseC_-HR-Employee-Attriti'!P303="Healthcare Representative",1,0)</f>
        <v>0</v>
      </c>
      <c r="Y309">
        <f>IF('WA_Fn-UseC_-HR-Employee-Attriti'!P303="Human Resources",1,0)</f>
        <v>0</v>
      </c>
      <c r="Z309">
        <f>IF('WA_Fn-UseC_-HR-Employee-Attriti'!P303="Laboratory Technician",1,0)</f>
        <v>0</v>
      </c>
      <c r="AA309">
        <f>IF('WA_Fn-UseC_-HR-Employee-Attriti'!P303="Manager",1,0)</f>
        <v>0</v>
      </c>
      <c r="AB309">
        <f>IF('WA_Fn-UseC_-HR-Employee-Attriti'!P303="Manufacturing Director",1,0)</f>
        <v>0</v>
      </c>
      <c r="AC309">
        <f>IF('WA_Fn-UseC_-HR-Employee-Attriti'!P303="Research Director",1,0)</f>
        <v>0</v>
      </c>
      <c r="AD309">
        <f>IF('WA_Fn-UseC_-HR-Employee-Attriti'!P303="Research Scientist",1,0)</f>
        <v>0</v>
      </c>
      <c r="AE309">
        <f>IF('WA_Fn-UseC_-HR-Employee-Attriti'!P303="Sales Executive",1,0)</f>
        <v>0</v>
      </c>
      <c r="AF309">
        <f>IF('WA_Fn-UseC_-HR-Employee-Attriti'!P303="Sales Representative",1,0)</f>
        <v>1</v>
      </c>
      <c r="AG309">
        <v>3</v>
      </c>
      <c r="AH309">
        <f>IF('WA_Fn-UseC_-HR-Employee-Attriti'!R303="Divorced",1,0)</f>
        <v>0</v>
      </c>
      <c r="AI309">
        <f>IF('WA_Fn-UseC_-HR-Employee-Attriti'!R303="Married",1,0)</f>
        <v>0</v>
      </c>
      <c r="AJ309">
        <f>IF('WA_Fn-UseC_-HR-Employee-Attriti'!R303="Single",1,0)</f>
        <v>1</v>
      </c>
      <c r="AK309">
        <v>1200</v>
      </c>
      <c r="AL309">
        <v>9724</v>
      </c>
      <c r="AM309">
        <v>1</v>
      </c>
      <c r="AN309">
        <f>IF('WA_Fn-UseC_-HR-Employee-Attriti'!W303="Yes",1,0)</f>
        <v>0</v>
      </c>
      <c r="AO309">
        <v>12</v>
      </c>
      <c r="AP309">
        <v>3</v>
      </c>
      <c r="AQ309">
        <v>1</v>
      </c>
      <c r="AR309">
        <v>0</v>
      </c>
      <c r="AS309">
        <v>0</v>
      </c>
      <c r="AT309">
        <v>2</v>
      </c>
      <c r="AU309">
        <v>3</v>
      </c>
      <c r="AV309">
        <v>0</v>
      </c>
      <c r="AW309">
        <v>0</v>
      </c>
      <c r="AX309">
        <v>0</v>
      </c>
      <c r="AY309">
        <v>0</v>
      </c>
      <c r="AZ309">
        <v>1</v>
      </c>
      <c r="BB309">
        <f>IF('WA_Fn-UseC_-HR-Employee-Attriti'!B303="Yes",1,0)</f>
        <v>0</v>
      </c>
    </row>
    <row r="310" spans="1:54" x14ac:dyDescent="0.25">
      <c r="A310">
        <v>303</v>
      </c>
      <c r="B310">
        <f>IF('WA_Fn-UseC_-HR-Employee-Attriti'!L304="Male",1,0)</f>
        <v>1</v>
      </c>
      <c r="C310">
        <f>IF('WA_Fn-UseC_-HR-Employee-Attriti'!L304="Female",1,0)</f>
        <v>0</v>
      </c>
      <c r="D310">
        <v>28</v>
      </c>
      <c r="E310">
        <f>IF('WA_Fn-UseC_-HR-Employee-Attriti'!C304="Travel_Rarely",1,0)</f>
        <v>1</v>
      </c>
      <c r="F310">
        <f>IF('WA_Fn-UseC_-HR-Employee-Attriti'!C304="Travel_Frequently",1,0)</f>
        <v>0</v>
      </c>
      <c r="G310">
        <f>IF('WA_Fn-UseC_-HR-Employee-Attriti'!C304="Non-Travel",1,0)</f>
        <v>0</v>
      </c>
      <c r="H310">
        <v>1476</v>
      </c>
      <c r="I310">
        <f>IF('WA_Fn-UseC_-HR-Employee-Attriti'!E304="Sales",1,0)</f>
        <v>0</v>
      </c>
      <c r="J310">
        <f>IF('WA_Fn-UseC_-HR-Employee-Attriti'!E304="Research &amp; Development",1,0)</f>
        <v>1</v>
      </c>
      <c r="K310">
        <f>IF('WA_Fn-UseC_-HR-Employee-Attriti'!E304="Human Resources",1,0)</f>
        <v>0</v>
      </c>
      <c r="L310">
        <v>16</v>
      </c>
      <c r="M310">
        <v>2</v>
      </c>
      <c r="N310">
        <f>IF('WA_Fn-UseC_-HR-Employee-Attriti'!H304="Life Sciences",1,0)</f>
        <v>0</v>
      </c>
      <c r="O310">
        <f>IF('WA_Fn-UseC_-HR-Employee-Attriti'!H304="Human Resources",1,0)</f>
        <v>0</v>
      </c>
      <c r="P310">
        <f>IF('WA_Fn-UseC_-HR-Employee-Attriti'!H304="Marketing",1,0)</f>
        <v>0</v>
      </c>
      <c r="Q310">
        <f>IF('WA_Fn-UseC_-HR-Employee-Attriti'!H304="Medical",1,0)</f>
        <v>1</v>
      </c>
      <c r="R310">
        <f>IF('WA_Fn-UseC_-HR-Employee-Attriti'!H304="Other",1,0)</f>
        <v>0</v>
      </c>
      <c r="S310">
        <f>IF('WA_Fn-UseC_-HR-Employee-Attriti'!H304="Technical Degree",1,0)</f>
        <v>0</v>
      </c>
      <c r="T310">
        <v>2</v>
      </c>
      <c r="U310">
        <v>68</v>
      </c>
      <c r="V310">
        <v>4</v>
      </c>
      <c r="W310">
        <v>2</v>
      </c>
      <c r="X310">
        <f>IF('WA_Fn-UseC_-HR-Employee-Attriti'!P304="Healthcare Representative",1,0)</f>
        <v>1</v>
      </c>
      <c r="Y310">
        <f>IF('WA_Fn-UseC_-HR-Employee-Attriti'!P304="Human Resources",1,0)</f>
        <v>0</v>
      </c>
      <c r="Z310">
        <f>IF('WA_Fn-UseC_-HR-Employee-Attriti'!P304="Laboratory Technician",1,0)</f>
        <v>0</v>
      </c>
      <c r="AA310">
        <f>IF('WA_Fn-UseC_-HR-Employee-Attriti'!P304="Manager",1,0)</f>
        <v>0</v>
      </c>
      <c r="AB310">
        <f>IF('WA_Fn-UseC_-HR-Employee-Attriti'!P304="Manufacturing Director",1,0)</f>
        <v>0</v>
      </c>
      <c r="AC310">
        <f>IF('WA_Fn-UseC_-HR-Employee-Attriti'!P304="Research Director",1,0)</f>
        <v>0</v>
      </c>
      <c r="AD310">
        <f>IF('WA_Fn-UseC_-HR-Employee-Attriti'!P304="Research Scientist",1,0)</f>
        <v>0</v>
      </c>
      <c r="AE310">
        <f>IF('WA_Fn-UseC_-HR-Employee-Attriti'!P304="Sales Executive",1,0)</f>
        <v>0</v>
      </c>
      <c r="AF310">
        <f>IF('WA_Fn-UseC_-HR-Employee-Attriti'!P304="Sales Representative",1,0)</f>
        <v>0</v>
      </c>
      <c r="AG310">
        <v>1</v>
      </c>
      <c r="AH310">
        <f>IF('WA_Fn-UseC_-HR-Employee-Attriti'!R304="Divorced",1,0)</f>
        <v>0</v>
      </c>
      <c r="AI310">
        <f>IF('WA_Fn-UseC_-HR-Employee-Attriti'!R304="Married",1,0)</f>
        <v>0</v>
      </c>
      <c r="AJ310">
        <f>IF('WA_Fn-UseC_-HR-Employee-Attriti'!R304="Single",1,0)</f>
        <v>1</v>
      </c>
      <c r="AK310">
        <v>5661</v>
      </c>
      <c r="AL310">
        <v>4824</v>
      </c>
      <c r="AM310">
        <v>0</v>
      </c>
      <c r="AN310">
        <f>IF('WA_Fn-UseC_-HR-Employee-Attriti'!W304="Yes",1,0)</f>
        <v>0</v>
      </c>
      <c r="AO310">
        <v>19</v>
      </c>
      <c r="AP310">
        <v>3</v>
      </c>
      <c r="AQ310">
        <v>3</v>
      </c>
      <c r="AR310">
        <v>0</v>
      </c>
      <c r="AS310">
        <v>9</v>
      </c>
      <c r="AT310">
        <v>2</v>
      </c>
      <c r="AU310">
        <v>3</v>
      </c>
      <c r="AV310">
        <v>8</v>
      </c>
      <c r="AW310">
        <v>3</v>
      </c>
      <c r="AX310">
        <v>0</v>
      </c>
      <c r="AY310">
        <v>7</v>
      </c>
      <c r="AZ310">
        <v>1</v>
      </c>
      <c r="BB310">
        <f>IF('WA_Fn-UseC_-HR-Employee-Attriti'!B304="Yes",1,0)</f>
        <v>0</v>
      </c>
    </row>
    <row r="311" spans="1:54" x14ac:dyDescent="0.25">
      <c r="A311">
        <v>304</v>
      </c>
      <c r="B311">
        <f>IF('WA_Fn-UseC_-HR-Employee-Attriti'!L305="Male",1,0)</f>
        <v>1</v>
      </c>
      <c r="C311">
        <f>IF('WA_Fn-UseC_-HR-Employee-Attriti'!L305="Female",1,0)</f>
        <v>0</v>
      </c>
      <c r="D311">
        <v>31</v>
      </c>
      <c r="E311">
        <f>IF('WA_Fn-UseC_-HR-Employee-Attriti'!C305="Travel_Rarely",1,0)</f>
        <v>1</v>
      </c>
      <c r="F311">
        <f>IF('WA_Fn-UseC_-HR-Employee-Attriti'!C305="Travel_Frequently",1,0)</f>
        <v>0</v>
      </c>
      <c r="G311">
        <f>IF('WA_Fn-UseC_-HR-Employee-Attriti'!C305="Non-Travel",1,0)</f>
        <v>0</v>
      </c>
      <c r="H311">
        <v>218</v>
      </c>
      <c r="I311">
        <f>IF('WA_Fn-UseC_-HR-Employee-Attriti'!E305="Sales",1,0)</f>
        <v>1</v>
      </c>
      <c r="J311">
        <f>IF('WA_Fn-UseC_-HR-Employee-Attriti'!E305="Research &amp; Development",1,0)</f>
        <v>0</v>
      </c>
      <c r="K311">
        <f>IF('WA_Fn-UseC_-HR-Employee-Attriti'!E305="Human Resources",1,0)</f>
        <v>0</v>
      </c>
      <c r="L311">
        <v>7</v>
      </c>
      <c r="M311">
        <v>3</v>
      </c>
      <c r="N311">
        <f>IF('WA_Fn-UseC_-HR-Employee-Attriti'!H305="Life Sciences",1,0)</f>
        <v>0</v>
      </c>
      <c r="O311">
        <f>IF('WA_Fn-UseC_-HR-Employee-Attriti'!H305="Human Resources",1,0)</f>
        <v>0</v>
      </c>
      <c r="P311">
        <f>IF('WA_Fn-UseC_-HR-Employee-Attriti'!H305="Marketing",1,0)</f>
        <v>0</v>
      </c>
      <c r="Q311">
        <f>IF('WA_Fn-UseC_-HR-Employee-Attriti'!H305="Medical",1,0)</f>
        <v>0</v>
      </c>
      <c r="R311">
        <f>IF('WA_Fn-UseC_-HR-Employee-Attriti'!H305="Other",1,0)</f>
        <v>0</v>
      </c>
      <c r="S311">
        <f>IF('WA_Fn-UseC_-HR-Employee-Attriti'!H305="Technical Degree",1,0)</f>
        <v>1</v>
      </c>
      <c r="T311">
        <v>2</v>
      </c>
      <c r="U311">
        <v>100</v>
      </c>
      <c r="V311">
        <v>4</v>
      </c>
      <c r="W311">
        <v>2</v>
      </c>
      <c r="X311">
        <f>IF('WA_Fn-UseC_-HR-Employee-Attriti'!P305="Healthcare Representative",1,0)</f>
        <v>0</v>
      </c>
      <c r="Y311">
        <f>IF('WA_Fn-UseC_-HR-Employee-Attriti'!P305="Human Resources",1,0)</f>
        <v>0</v>
      </c>
      <c r="Z311">
        <f>IF('WA_Fn-UseC_-HR-Employee-Attriti'!P305="Laboratory Technician",1,0)</f>
        <v>0</v>
      </c>
      <c r="AA311">
        <f>IF('WA_Fn-UseC_-HR-Employee-Attriti'!P305="Manager",1,0)</f>
        <v>0</v>
      </c>
      <c r="AB311">
        <f>IF('WA_Fn-UseC_-HR-Employee-Attriti'!P305="Manufacturing Director",1,0)</f>
        <v>0</v>
      </c>
      <c r="AC311">
        <f>IF('WA_Fn-UseC_-HR-Employee-Attriti'!P305="Research Director",1,0)</f>
        <v>0</v>
      </c>
      <c r="AD311">
        <f>IF('WA_Fn-UseC_-HR-Employee-Attriti'!P305="Research Scientist",1,0)</f>
        <v>0</v>
      </c>
      <c r="AE311">
        <f>IF('WA_Fn-UseC_-HR-Employee-Attriti'!P305="Sales Executive",1,0)</f>
        <v>1</v>
      </c>
      <c r="AF311">
        <f>IF('WA_Fn-UseC_-HR-Employee-Attriti'!P305="Sales Representative",1,0)</f>
        <v>0</v>
      </c>
      <c r="AG311">
        <v>4</v>
      </c>
      <c r="AH311">
        <f>IF('WA_Fn-UseC_-HR-Employee-Attriti'!R305="Divorced",1,0)</f>
        <v>0</v>
      </c>
      <c r="AI311">
        <f>IF('WA_Fn-UseC_-HR-Employee-Attriti'!R305="Married",1,0)</f>
        <v>1</v>
      </c>
      <c r="AJ311">
        <f>IF('WA_Fn-UseC_-HR-Employee-Attriti'!R305="Single",1,0)</f>
        <v>0</v>
      </c>
      <c r="AK311">
        <v>6929</v>
      </c>
      <c r="AL311">
        <v>12241</v>
      </c>
      <c r="AM311">
        <v>4</v>
      </c>
      <c r="AN311">
        <f>IF('WA_Fn-UseC_-HR-Employee-Attriti'!W305="Yes",1,0)</f>
        <v>0</v>
      </c>
      <c r="AO311">
        <v>11</v>
      </c>
      <c r="AP311">
        <v>3</v>
      </c>
      <c r="AQ311">
        <v>2</v>
      </c>
      <c r="AR311">
        <v>1</v>
      </c>
      <c r="AS311">
        <v>10</v>
      </c>
      <c r="AT311">
        <v>3</v>
      </c>
      <c r="AU311">
        <v>2</v>
      </c>
      <c r="AV311">
        <v>8</v>
      </c>
      <c r="AW311">
        <v>7</v>
      </c>
      <c r="AX311">
        <v>7</v>
      </c>
      <c r="AY311">
        <v>7</v>
      </c>
      <c r="AZ311">
        <v>1</v>
      </c>
      <c r="BB311">
        <f>IF('WA_Fn-UseC_-HR-Employee-Attriti'!B305="Yes",1,0)</f>
        <v>0</v>
      </c>
    </row>
    <row r="312" spans="1:54" x14ac:dyDescent="0.25">
      <c r="A312">
        <v>305</v>
      </c>
      <c r="B312">
        <f>IF('WA_Fn-UseC_-HR-Employee-Attriti'!L306="Male",1,0)</f>
        <v>1</v>
      </c>
      <c r="C312">
        <f>IF('WA_Fn-UseC_-HR-Employee-Attriti'!L306="Female",1,0)</f>
        <v>0</v>
      </c>
      <c r="D312">
        <v>39</v>
      </c>
      <c r="E312">
        <f>IF('WA_Fn-UseC_-HR-Employee-Attriti'!C306="Travel_Rarely",1,0)</f>
        <v>1</v>
      </c>
      <c r="F312">
        <f>IF('WA_Fn-UseC_-HR-Employee-Attriti'!C306="Travel_Frequently",1,0)</f>
        <v>0</v>
      </c>
      <c r="G312">
        <f>IF('WA_Fn-UseC_-HR-Employee-Attriti'!C306="Non-Travel",1,0)</f>
        <v>0</v>
      </c>
      <c r="H312">
        <v>1132</v>
      </c>
      <c r="I312">
        <f>IF('WA_Fn-UseC_-HR-Employee-Attriti'!E306="Sales",1,0)</f>
        <v>0</v>
      </c>
      <c r="J312">
        <f>IF('WA_Fn-UseC_-HR-Employee-Attriti'!E306="Research &amp; Development",1,0)</f>
        <v>1</v>
      </c>
      <c r="K312">
        <f>IF('WA_Fn-UseC_-HR-Employee-Attriti'!E306="Human Resources",1,0)</f>
        <v>0</v>
      </c>
      <c r="L312">
        <v>1</v>
      </c>
      <c r="M312">
        <v>3</v>
      </c>
      <c r="N312">
        <f>IF('WA_Fn-UseC_-HR-Employee-Attriti'!H306="Life Sciences",1,0)</f>
        <v>0</v>
      </c>
      <c r="O312">
        <f>IF('WA_Fn-UseC_-HR-Employee-Attriti'!H306="Human Resources",1,0)</f>
        <v>0</v>
      </c>
      <c r="P312">
        <f>IF('WA_Fn-UseC_-HR-Employee-Attriti'!H306="Marketing",1,0)</f>
        <v>0</v>
      </c>
      <c r="Q312">
        <f>IF('WA_Fn-UseC_-HR-Employee-Attriti'!H306="Medical",1,0)</f>
        <v>1</v>
      </c>
      <c r="R312">
        <f>IF('WA_Fn-UseC_-HR-Employee-Attriti'!H306="Other",1,0)</f>
        <v>0</v>
      </c>
      <c r="S312">
        <f>IF('WA_Fn-UseC_-HR-Employee-Attriti'!H306="Technical Degree",1,0)</f>
        <v>0</v>
      </c>
      <c r="T312">
        <v>3</v>
      </c>
      <c r="U312">
        <v>48</v>
      </c>
      <c r="V312">
        <v>4</v>
      </c>
      <c r="W312">
        <v>3</v>
      </c>
      <c r="X312">
        <f>IF('WA_Fn-UseC_-HR-Employee-Attriti'!P306="Healthcare Representative",1,0)</f>
        <v>1</v>
      </c>
      <c r="Y312">
        <f>IF('WA_Fn-UseC_-HR-Employee-Attriti'!P306="Human Resources",1,0)</f>
        <v>0</v>
      </c>
      <c r="Z312">
        <f>IF('WA_Fn-UseC_-HR-Employee-Attriti'!P306="Laboratory Technician",1,0)</f>
        <v>0</v>
      </c>
      <c r="AA312">
        <f>IF('WA_Fn-UseC_-HR-Employee-Attriti'!P306="Manager",1,0)</f>
        <v>0</v>
      </c>
      <c r="AB312">
        <f>IF('WA_Fn-UseC_-HR-Employee-Attriti'!P306="Manufacturing Director",1,0)</f>
        <v>0</v>
      </c>
      <c r="AC312">
        <f>IF('WA_Fn-UseC_-HR-Employee-Attriti'!P306="Research Director",1,0)</f>
        <v>0</v>
      </c>
      <c r="AD312">
        <f>IF('WA_Fn-UseC_-HR-Employee-Attriti'!P306="Research Scientist",1,0)</f>
        <v>0</v>
      </c>
      <c r="AE312">
        <f>IF('WA_Fn-UseC_-HR-Employee-Attriti'!P306="Sales Executive",1,0)</f>
        <v>0</v>
      </c>
      <c r="AF312">
        <f>IF('WA_Fn-UseC_-HR-Employee-Attriti'!P306="Sales Representative",1,0)</f>
        <v>0</v>
      </c>
      <c r="AG312">
        <v>4</v>
      </c>
      <c r="AH312">
        <f>IF('WA_Fn-UseC_-HR-Employee-Attriti'!R306="Divorced",1,0)</f>
        <v>1</v>
      </c>
      <c r="AI312">
        <f>IF('WA_Fn-UseC_-HR-Employee-Attriti'!R306="Married",1,0)</f>
        <v>0</v>
      </c>
      <c r="AJ312">
        <f>IF('WA_Fn-UseC_-HR-Employee-Attriti'!R306="Single",1,0)</f>
        <v>0</v>
      </c>
      <c r="AK312">
        <v>9613</v>
      </c>
      <c r="AL312">
        <v>10942</v>
      </c>
      <c r="AM312">
        <v>0</v>
      </c>
      <c r="AN312">
        <f>IF('WA_Fn-UseC_-HR-Employee-Attriti'!W306="Yes",1,0)</f>
        <v>0</v>
      </c>
      <c r="AO312">
        <v>17</v>
      </c>
      <c r="AP312">
        <v>3</v>
      </c>
      <c r="AQ312">
        <v>1</v>
      </c>
      <c r="AR312">
        <v>3</v>
      </c>
      <c r="AS312">
        <v>19</v>
      </c>
      <c r="AT312">
        <v>5</v>
      </c>
      <c r="AU312">
        <v>2</v>
      </c>
      <c r="AV312">
        <v>18</v>
      </c>
      <c r="AW312">
        <v>10</v>
      </c>
      <c r="AX312">
        <v>3</v>
      </c>
      <c r="AY312">
        <v>7</v>
      </c>
      <c r="AZ312">
        <v>1</v>
      </c>
      <c r="BB312">
        <f>IF('WA_Fn-UseC_-HR-Employee-Attriti'!B306="Yes",1,0)</f>
        <v>0</v>
      </c>
    </row>
    <row r="313" spans="1:54" x14ac:dyDescent="0.25">
      <c r="A313">
        <v>306</v>
      </c>
      <c r="B313">
        <f>IF('WA_Fn-UseC_-HR-Employee-Attriti'!L307="Male",1,0)</f>
        <v>0</v>
      </c>
      <c r="C313">
        <f>IF('WA_Fn-UseC_-HR-Employee-Attriti'!L307="Female",1,0)</f>
        <v>1</v>
      </c>
      <c r="D313">
        <v>36</v>
      </c>
      <c r="E313">
        <f>IF('WA_Fn-UseC_-HR-Employee-Attriti'!C307="Travel_Rarely",1,0)</f>
        <v>0</v>
      </c>
      <c r="F313">
        <f>IF('WA_Fn-UseC_-HR-Employee-Attriti'!C307="Travel_Frequently",1,0)</f>
        <v>0</v>
      </c>
      <c r="G313">
        <f>IF('WA_Fn-UseC_-HR-Employee-Attriti'!C307="Non-Travel",1,0)</f>
        <v>1</v>
      </c>
      <c r="H313">
        <v>1105</v>
      </c>
      <c r="I313">
        <f>IF('WA_Fn-UseC_-HR-Employee-Attriti'!E307="Sales",1,0)</f>
        <v>0</v>
      </c>
      <c r="J313">
        <f>IF('WA_Fn-UseC_-HR-Employee-Attriti'!E307="Research &amp; Development",1,0)</f>
        <v>1</v>
      </c>
      <c r="K313">
        <f>IF('WA_Fn-UseC_-HR-Employee-Attriti'!E307="Human Resources",1,0)</f>
        <v>0</v>
      </c>
      <c r="L313">
        <v>24</v>
      </c>
      <c r="M313">
        <v>4</v>
      </c>
      <c r="N313">
        <f>IF('WA_Fn-UseC_-HR-Employee-Attriti'!H307="Life Sciences",1,0)</f>
        <v>1</v>
      </c>
      <c r="O313">
        <f>IF('WA_Fn-UseC_-HR-Employee-Attriti'!H307="Human Resources",1,0)</f>
        <v>0</v>
      </c>
      <c r="P313">
        <f>IF('WA_Fn-UseC_-HR-Employee-Attriti'!H307="Marketing",1,0)</f>
        <v>0</v>
      </c>
      <c r="Q313">
        <f>IF('WA_Fn-UseC_-HR-Employee-Attriti'!H307="Medical",1,0)</f>
        <v>0</v>
      </c>
      <c r="R313">
        <f>IF('WA_Fn-UseC_-HR-Employee-Attriti'!H307="Other",1,0)</f>
        <v>0</v>
      </c>
      <c r="S313">
        <f>IF('WA_Fn-UseC_-HR-Employee-Attriti'!H307="Technical Degree",1,0)</f>
        <v>0</v>
      </c>
      <c r="T313">
        <v>2</v>
      </c>
      <c r="U313">
        <v>47</v>
      </c>
      <c r="V313">
        <v>3</v>
      </c>
      <c r="W313">
        <v>2</v>
      </c>
      <c r="X313">
        <f>IF('WA_Fn-UseC_-HR-Employee-Attriti'!P307="Healthcare Representative",1,0)</f>
        <v>0</v>
      </c>
      <c r="Y313">
        <f>IF('WA_Fn-UseC_-HR-Employee-Attriti'!P307="Human Resources",1,0)</f>
        <v>0</v>
      </c>
      <c r="Z313">
        <f>IF('WA_Fn-UseC_-HR-Employee-Attriti'!P307="Laboratory Technician",1,0)</f>
        <v>1</v>
      </c>
      <c r="AA313">
        <f>IF('WA_Fn-UseC_-HR-Employee-Attriti'!P307="Manager",1,0)</f>
        <v>0</v>
      </c>
      <c r="AB313">
        <f>IF('WA_Fn-UseC_-HR-Employee-Attriti'!P307="Manufacturing Director",1,0)</f>
        <v>0</v>
      </c>
      <c r="AC313">
        <f>IF('WA_Fn-UseC_-HR-Employee-Attriti'!P307="Research Director",1,0)</f>
        <v>0</v>
      </c>
      <c r="AD313">
        <f>IF('WA_Fn-UseC_-HR-Employee-Attriti'!P307="Research Scientist",1,0)</f>
        <v>0</v>
      </c>
      <c r="AE313">
        <f>IF('WA_Fn-UseC_-HR-Employee-Attriti'!P307="Sales Executive",1,0)</f>
        <v>0</v>
      </c>
      <c r="AF313">
        <f>IF('WA_Fn-UseC_-HR-Employee-Attriti'!P307="Sales Representative",1,0)</f>
        <v>0</v>
      </c>
      <c r="AG313">
        <v>2</v>
      </c>
      <c r="AH313">
        <f>IF('WA_Fn-UseC_-HR-Employee-Attriti'!R307="Divorced",1,0)</f>
        <v>0</v>
      </c>
      <c r="AI313">
        <f>IF('WA_Fn-UseC_-HR-Employee-Attriti'!R307="Married",1,0)</f>
        <v>1</v>
      </c>
      <c r="AJ313">
        <f>IF('WA_Fn-UseC_-HR-Employee-Attriti'!R307="Single",1,0)</f>
        <v>0</v>
      </c>
      <c r="AK313">
        <v>5674</v>
      </c>
      <c r="AL313">
        <v>6927</v>
      </c>
      <c r="AM313">
        <v>7</v>
      </c>
      <c r="AN313">
        <f>IF('WA_Fn-UseC_-HR-Employee-Attriti'!W307="Yes",1,0)</f>
        <v>0</v>
      </c>
      <c r="AO313">
        <v>15</v>
      </c>
      <c r="AP313">
        <v>3</v>
      </c>
      <c r="AQ313">
        <v>3</v>
      </c>
      <c r="AR313">
        <v>1</v>
      </c>
      <c r="AS313">
        <v>11</v>
      </c>
      <c r="AT313">
        <v>3</v>
      </c>
      <c r="AU313">
        <v>3</v>
      </c>
      <c r="AV313">
        <v>9</v>
      </c>
      <c r="AW313">
        <v>8</v>
      </c>
      <c r="AX313">
        <v>0</v>
      </c>
      <c r="AY313">
        <v>8</v>
      </c>
      <c r="AZ313">
        <v>1</v>
      </c>
      <c r="BB313">
        <f>IF('WA_Fn-UseC_-HR-Employee-Attriti'!B307="Yes",1,0)</f>
        <v>0</v>
      </c>
    </row>
    <row r="314" spans="1:54" x14ac:dyDescent="0.25">
      <c r="A314">
        <v>307</v>
      </c>
      <c r="B314">
        <f>IF('WA_Fn-UseC_-HR-Employee-Attriti'!L308="Male",1,0)</f>
        <v>1</v>
      </c>
      <c r="C314">
        <f>IF('WA_Fn-UseC_-HR-Employee-Attriti'!L308="Female",1,0)</f>
        <v>0</v>
      </c>
      <c r="D314">
        <v>32</v>
      </c>
      <c r="E314">
        <f>IF('WA_Fn-UseC_-HR-Employee-Attriti'!C308="Travel_Rarely",1,0)</f>
        <v>1</v>
      </c>
      <c r="F314">
        <f>IF('WA_Fn-UseC_-HR-Employee-Attriti'!C308="Travel_Frequently",1,0)</f>
        <v>0</v>
      </c>
      <c r="G314">
        <f>IF('WA_Fn-UseC_-HR-Employee-Attriti'!C308="Non-Travel",1,0)</f>
        <v>0</v>
      </c>
      <c r="H314">
        <v>906</v>
      </c>
      <c r="I314">
        <f>IF('WA_Fn-UseC_-HR-Employee-Attriti'!E308="Sales",1,0)</f>
        <v>1</v>
      </c>
      <c r="J314">
        <f>IF('WA_Fn-UseC_-HR-Employee-Attriti'!E308="Research &amp; Development",1,0)</f>
        <v>0</v>
      </c>
      <c r="K314">
        <f>IF('WA_Fn-UseC_-HR-Employee-Attriti'!E308="Human Resources",1,0)</f>
        <v>0</v>
      </c>
      <c r="L314">
        <v>7</v>
      </c>
      <c r="M314">
        <v>3</v>
      </c>
      <c r="N314">
        <f>IF('WA_Fn-UseC_-HR-Employee-Attriti'!H308="Life Sciences",1,0)</f>
        <v>1</v>
      </c>
      <c r="O314">
        <f>IF('WA_Fn-UseC_-HR-Employee-Attriti'!H308="Human Resources",1,0)</f>
        <v>0</v>
      </c>
      <c r="P314">
        <f>IF('WA_Fn-UseC_-HR-Employee-Attriti'!H308="Marketing",1,0)</f>
        <v>0</v>
      </c>
      <c r="Q314">
        <f>IF('WA_Fn-UseC_-HR-Employee-Attriti'!H308="Medical",1,0)</f>
        <v>0</v>
      </c>
      <c r="R314">
        <f>IF('WA_Fn-UseC_-HR-Employee-Attriti'!H308="Other",1,0)</f>
        <v>0</v>
      </c>
      <c r="S314">
        <f>IF('WA_Fn-UseC_-HR-Employee-Attriti'!H308="Technical Degree",1,0)</f>
        <v>0</v>
      </c>
      <c r="T314">
        <v>4</v>
      </c>
      <c r="U314">
        <v>91</v>
      </c>
      <c r="V314">
        <v>2</v>
      </c>
      <c r="W314">
        <v>2</v>
      </c>
      <c r="X314">
        <f>IF('WA_Fn-UseC_-HR-Employee-Attriti'!P308="Healthcare Representative",1,0)</f>
        <v>0</v>
      </c>
      <c r="Y314">
        <f>IF('WA_Fn-UseC_-HR-Employee-Attriti'!P308="Human Resources",1,0)</f>
        <v>0</v>
      </c>
      <c r="Z314">
        <f>IF('WA_Fn-UseC_-HR-Employee-Attriti'!P308="Laboratory Technician",1,0)</f>
        <v>0</v>
      </c>
      <c r="AA314">
        <f>IF('WA_Fn-UseC_-HR-Employee-Attriti'!P308="Manager",1,0)</f>
        <v>0</v>
      </c>
      <c r="AB314">
        <f>IF('WA_Fn-UseC_-HR-Employee-Attriti'!P308="Manufacturing Director",1,0)</f>
        <v>0</v>
      </c>
      <c r="AC314">
        <f>IF('WA_Fn-UseC_-HR-Employee-Attriti'!P308="Research Director",1,0)</f>
        <v>0</v>
      </c>
      <c r="AD314">
        <f>IF('WA_Fn-UseC_-HR-Employee-Attriti'!P308="Research Scientist",1,0)</f>
        <v>0</v>
      </c>
      <c r="AE314">
        <f>IF('WA_Fn-UseC_-HR-Employee-Attriti'!P308="Sales Executive",1,0)</f>
        <v>1</v>
      </c>
      <c r="AF314">
        <f>IF('WA_Fn-UseC_-HR-Employee-Attriti'!P308="Sales Representative",1,0)</f>
        <v>0</v>
      </c>
      <c r="AG314">
        <v>3</v>
      </c>
      <c r="AH314">
        <f>IF('WA_Fn-UseC_-HR-Employee-Attriti'!R308="Divorced",1,0)</f>
        <v>0</v>
      </c>
      <c r="AI314">
        <f>IF('WA_Fn-UseC_-HR-Employee-Attriti'!R308="Married",1,0)</f>
        <v>1</v>
      </c>
      <c r="AJ314">
        <f>IF('WA_Fn-UseC_-HR-Employee-Attriti'!R308="Single",1,0)</f>
        <v>0</v>
      </c>
      <c r="AK314">
        <v>5484</v>
      </c>
      <c r="AL314">
        <v>16985</v>
      </c>
      <c r="AM314">
        <v>1</v>
      </c>
      <c r="AN314">
        <f>IF('WA_Fn-UseC_-HR-Employee-Attriti'!W308="Yes",1,0)</f>
        <v>0</v>
      </c>
      <c r="AO314">
        <v>14</v>
      </c>
      <c r="AP314">
        <v>3</v>
      </c>
      <c r="AQ314">
        <v>3</v>
      </c>
      <c r="AR314">
        <v>1</v>
      </c>
      <c r="AS314">
        <v>13</v>
      </c>
      <c r="AT314">
        <v>3</v>
      </c>
      <c r="AU314">
        <v>2</v>
      </c>
      <c r="AV314">
        <v>13</v>
      </c>
      <c r="AW314">
        <v>8</v>
      </c>
      <c r="AX314">
        <v>4</v>
      </c>
      <c r="AY314">
        <v>8</v>
      </c>
      <c r="AZ314">
        <v>1</v>
      </c>
      <c r="BB314">
        <f>IF('WA_Fn-UseC_-HR-Employee-Attriti'!B308="Yes",1,0)</f>
        <v>0</v>
      </c>
    </row>
    <row r="315" spans="1:54" x14ac:dyDescent="0.25">
      <c r="A315">
        <v>308</v>
      </c>
      <c r="B315">
        <f>IF('WA_Fn-UseC_-HR-Employee-Attriti'!L309="Male",1,0)</f>
        <v>0</v>
      </c>
      <c r="C315">
        <f>IF('WA_Fn-UseC_-HR-Employee-Attriti'!L309="Female",1,0)</f>
        <v>1</v>
      </c>
      <c r="D315">
        <v>38</v>
      </c>
      <c r="E315">
        <f>IF('WA_Fn-UseC_-HR-Employee-Attriti'!C309="Travel_Rarely",1,0)</f>
        <v>1</v>
      </c>
      <c r="F315">
        <f>IF('WA_Fn-UseC_-HR-Employee-Attriti'!C309="Travel_Frequently",1,0)</f>
        <v>0</v>
      </c>
      <c r="G315">
        <f>IF('WA_Fn-UseC_-HR-Employee-Attriti'!C309="Non-Travel",1,0)</f>
        <v>0</v>
      </c>
      <c r="H315">
        <v>849</v>
      </c>
      <c r="I315">
        <f>IF('WA_Fn-UseC_-HR-Employee-Attriti'!E309="Sales",1,0)</f>
        <v>0</v>
      </c>
      <c r="J315">
        <f>IF('WA_Fn-UseC_-HR-Employee-Attriti'!E309="Research &amp; Development",1,0)</f>
        <v>1</v>
      </c>
      <c r="K315">
        <f>IF('WA_Fn-UseC_-HR-Employee-Attriti'!E309="Human Resources",1,0)</f>
        <v>0</v>
      </c>
      <c r="L315">
        <v>25</v>
      </c>
      <c r="M315">
        <v>2</v>
      </c>
      <c r="N315">
        <f>IF('WA_Fn-UseC_-HR-Employee-Attriti'!H309="Life Sciences",1,0)</f>
        <v>1</v>
      </c>
      <c r="O315">
        <f>IF('WA_Fn-UseC_-HR-Employee-Attriti'!H309="Human Resources",1,0)</f>
        <v>0</v>
      </c>
      <c r="P315">
        <f>IF('WA_Fn-UseC_-HR-Employee-Attriti'!H309="Marketing",1,0)</f>
        <v>0</v>
      </c>
      <c r="Q315">
        <f>IF('WA_Fn-UseC_-HR-Employee-Attriti'!H309="Medical",1,0)</f>
        <v>0</v>
      </c>
      <c r="R315">
        <f>IF('WA_Fn-UseC_-HR-Employee-Attriti'!H309="Other",1,0)</f>
        <v>0</v>
      </c>
      <c r="S315">
        <f>IF('WA_Fn-UseC_-HR-Employee-Attriti'!H309="Technical Degree",1,0)</f>
        <v>0</v>
      </c>
      <c r="T315">
        <v>1</v>
      </c>
      <c r="U315">
        <v>81</v>
      </c>
      <c r="V315">
        <v>2</v>
      </c>
      <c r="W315">
        <v>3</v>
      </c>
      <c r="X315">
        <f>IF('WA_Fn-UseC_-HR-Employee-Attriti'!P309="Healthcare Representative",1,0)</f>
        <v>0</v>
      </c>
      <c r="Y315">
        <f>IF('WA_Fn-UseC_-HR-Employee-Attriti'!P309="Human Resources",1,0)</f>
        <v>0</v>
      </c>
      <c r="Z315">
        <f>IF('WA_Fn-UseC_-HR-Employee-Attriti'!P309="Laboratory Technician",1,0)</f>
        <v>0</v>
      </c>
      <c r="AA315">
        <f>IF('WA_Fn-UseC_-HR-Employee-Attriti'!P309="Manager",1,0)</f>
        <v>0</v>
      </c>
      <c r="AB315">
        <f>IF('WA_Fn-UseC_-HR-Employee-Attriti'!P309="Manufacturing Director",1,0)</f>
        <v>0</v>
      </c>
      <c r="AC315">
        <f>IF('WA_Fn-UseC_-HR-Employee-Attriti'!P309="Research Director",1,0)</f>
        <v>1</v>
      </c>
      <c r="AD315">
        <f>IF('WA_Fn-UseC_-HR-Employee-Attriti'!P309="Research Scientist",1,0)</f>
        <v>0</v>
      </c>
      <c r="AE315">
        <f>IF('WA_Fn-UseC_-HR-Employee-Attriti'!P309="Sales Executive",1,0)</f>
        <v>0</v>
      </c>
      <c r="AF315">
        <f>IF('WA_Fn-UseC_-HR-Employee-Attriti'!P309="Sales Representative",1,0)</f>
        <v>0</v>
      </c>
      <c r="AG315">
        <v>2</v>
      </c>
      <c r="AH315">
        <f>IF('WA_Fn-UseC_-HR-Employee-Attriti'!R309="Divorced",1,0)</f>
        <v>0</v>
      </c>
      <c r="AI315">
        <f>IF('WA_Fn-UseC_-HR-Employee-Attriti'!R309="Married",1,0)</f>
        <v>1</v>
      </c>
      <c r="AJ315">
        <f>IF('WA_Fn-UseC_-HR-Employee-Attriti'!R309="Single",1,0)</f>
        <v>0</v>
      </c>
      <c r="AK315">
        <v>12061</v>
      </c>
      <c r="AL315">
        <v>26707</v>
      </c>
      <c r="AM315">
        <v>3</v>
      </c>
      <c r="AN315">
        <f>IF('WA_Fn-UseC_-HR-Employee-Attriti'!W309="Yes",1,0)</f>
        <v>0</v>
      </c>
      <c r="AO315">
        <v>17</v>
      </c>
      <c r="AP315">
        <v>3</v>
      </c>
      <c r="AQ315">
        <v>3</v>
      </c>
      <c r="AR315">
        <v>1</v>
      </c>
      <c r="AS315">
        <v>19</v>
      </c>
      <c r="AT315">
        <v>2</v>
      </c>
      <c r="AU315">
        <v>3</v>
      </c>
      <c r="AV315">
        <v>10</v>
      </c>
      <c r="AW315">
        <v>8</v>
      </c>
      <c r="AX315">
        <v>0</v>
      </c>
      <c r="AY315">
        <v>1</v>
      </c>
      <c r="AZ315">
        <v>1</v>
      </c>
      <c r="BB315">
        <f>IF('WA_Fn-UseC_-HR-Employee-Attriti'!B309="Yes",1,0)</f>
        <v>0</v>
      </c>
    </row>
    <row r="316" spans="1:54" x14ac:dyDescent="0.25">
      <c r="A316">
        <v>309</v>
      </c>
      <c r="B316">
        <f>IF('WA_Fn-UseC_-HR-Employee-Attriti'!L310="Male",1,0)</f>
        <v>1</v>
      </c>
      <c r="C316">
        <f>IF('WA_Fn-UseC_-HR-Employee-Attriti'!L310="Female",1,0)</f>
        <v>0</v>
      </c>
      <c r="D316">
        <v>58</v>
      </c>
      <c r="E316">
        <f>IF('WA_Fn-UseC_-HR-Employee-Attriti'!C310="Travel_Rarely",1,0)</f>
        <v>0</v>
      </c>
      <c r="F316">
        <f>IF('WA_Fn-UseC_-HR-Employee-Attriti'!C310="Travel_Frequently",1,0)</f>
        <v>0</v>
      </c>
      <c r="G316">
        <f>IF('WA_Fn-UseC_-HR-Employee-Attriti'!C310="Non-Travel",1,0)</f>
        <v>1</v>
      </c>
      <c r="H316">
        <v>390</v>
      </c>
      <c r="I316">
        <f>IF('WA_Fn-UseC_-HR-Employee-Attriti'!E310="Sales",1,0)</f>
        <v>0</v>
      </c>
      <c r="J316">
        <f>IF('WA_Fn-UseC_-HR-Employee-Attriti'!E310="Research &amp; Development",1,0)</f>
        <v>1</v>
      </c>
      <c r="K316">
        <f>IF('WA_Fn-UseC_-HR-Employee-Attriti'!E310="Human Resources",1,0)</f>
        <v>0</v>
      </c>
      <c r="L316">
        <v>1</v>
      </c>
      <c r="M316">
        <v>4</v>
      </c>
      <c r="N316">
        <f>IF('WA_Fn-UseC_-HR-Employee-Attriti'!H310="Life Sciences",1,0)</f>
        <v>1</v>
      </c>
      <c r="O316">
        <f>IF('WA_Fn-UseC_-HR-Employee-Attriti'!H310="Human Resources",1,0)</f>
        <v>0</v>
      </c>
      <c r="P316">
        <f>IF('WA_Fn-UseC_-HR-Employee-Attriti'!H310="Marketing",1,0)</f>
        <v>0</v>
      </c>
      <c r="Q316">
        <f>IF('WA_Fn-UseC_-HR-Employee-Attriti'!H310="Medical",1,0)</f>
        <v>0</v>
      </c>
      <c r="R316">
        <f>IF('WA_Fn-UseC_-HR-Employee-Attriti'!H310="Other",1,0)</f>
        <v>0</v>
      </c>
      <c r="S316">
        <f>IF('WA_Fn-UseC_-HR-Employee-Attriti'!H310="Technical Degree",1,0)</f>
        <v>0</v>
      </c>
      <c r="T316">
        <v>4</v>
      </c>
      <c r="U316">
        <v>32</v>
      </c>
      <c r="V316">
        <v>1</v>
      </c>
      <c r="W316">
        <v>2</v>
      </c>
      <c r="X316">
        <f>IF('WA_Fn-UseC_-HR-Employee-Attriti'!P310="Healthcare Representative",1,0)</f>
        <v>1</v>
      </c>
      <c r="Y316">
        <f>IF('WA_Fn-UseC_-HR-Employee-Attriti'!P310="Human Resources",1,0)</f>
        <v>0</v>
      </c>
      <c r="Z316">
        <f>IF('WA_Fn-UseC_-HR-Employee-Attriti'!P310="Laboratory Technician",1,0)</f>
        <v>0</v>
      </c>
      <c r="AA316">
        <f>IF('WA_Fn-UseC_-HR-Employee-Attriti'!P310="Manager",1,0)</f>
        <v>0</v>
      </c>
      <c r="AB316">
        <f>IF('WA_Fn-UseC_-HR-Employee-Attriti'!P310="Manufacturing Director",1,0)</f>
        <v>0</v>
      </c>
      <c r="AC316">
        <f>IF('WA_Fn-UseC_-HR-Employee-Attriti'!P310="Research Director",1,0)</f>
        <v>0</v>
      </c>
      <c r="AD316">
        <f>IF('WA_Fn-UseC_-HR-Employee-Attriti'!P310="Research Scientist",1,0)</f>
        <v>0</v>
      </c>
      <c r="AE316">
        <f>IF('WA_Fn-UseC_-HR-Employee-Attriti'!P310="Sales Executive",1,0)</f>
        <v>0</v>
      </c>
      <c r="AF316">
        <f>IF('WA_Fn-UseC_-HR-Employee-Attriti'!P310="Sales Representative",1,0)</f>
        <v>0</v>
      </c>
      <c r="AG316">
        <v>3</v>
      </c>
      <c r="AH316">
        <f>IF('WA_Fn-UseC_-HR-Employee-Attriti'!R310="Divorced",1,0)</f>
        <v>1</v>
      </c>
      <c r="AI316">
        <f>IF('WA_Fn-UseC_-HR-Employee-Attriti'!R310="Married",1,0)</f>
        <v>0</v>
      </c>
      <c r="AJ316">
        <f>IF('WA_Fn-UseC_-HR-Employee-Attriti'!R310="Single",1,0)</f>
        <v>0</v>
      </c>
      <c r="AK316">
        <v>5660</v>
      </c>
      <c r="AL316">
        <v>17056</v>
      </c>
      <c r="AM316">
        <v>2</v>
      </c>
      <c r="AN316">
        <f>IF('WA_Fn-UseC_-HR-Employee-Attriti'!W310="Yes",1,0)</f>
        <v>1</v>
      </c>
      <c r="AO316">
        <v>13</v>
      </c>
      <c r="AP316">
        <v>3</v>
      </c>
      <c r="AQ316">
        <v>4</v>
      </c>
      <c r="AR316">
        <v>1</v>
      </c>
      <c r="AS316">
        <v>12</v>
      </c>
      <c r="AT316">
        <v>2</v>
      </c>
      <c r="AU316">
        <v>3</v>
      </c>
      <c r="AV316">
        <v>5</v>
      </c>
      <c r="AW316">
        <v>3</v>
      </c>
      <c r="AX316">
        <v>1</v>
      </c>
      <c r="AY316">
        <v>2</v>
      </c>
      <c r="AZ316">
        <v>1</v>
      </c>
      <c r="BB316">
        <f>IF('WA_Fn-UseC_-HR-Employee-Attriti'!B310="Yes",1,0)</f>
        <v>0</v>
      </c>
    </row>
    <row r="317" spans="1:54" x14ac:dyDescent="0.25">
      <c r="A317">
        <v>310</v>
      </c>
      <c r="B317">
        <f>IF('WA_Fn-UseC_-HR-Employee-Attriti'!L311="Male",1,0)</f>
        <v>1</v>
      </c>
      <c r="C317">
        <f>IF('WA_Fn-UseC_-HR-Employee-Attriti'!L311="Female",1,0)</f>
        <v>0</v>
      </c>
      <c r="D317">
        <v>31</v>
      </c>
      <c r="E317">
        <f>IF('WA_Fn-UseC_-HR-Employee-Attriti'!C311="Travel_Rarely",1,0)</f>
        <v>1</v>
      </c>
      <c r="F317">
        <f>IF('WA_Fn-UseC_-HR-Employee-Attriti'!C311="Travel_Frequently",1,0)</f>
        <v>0</v>
      </c>
      <c r="G317">
        <f>IF('WA_Fn-UseC_-HR-Employee-Attriti'!C311="Non-Travel",1,0)</f>
        <v>0</v>
      </c>
      <c r="H317">
        <v>691</v>
      </c>
      <c r="I317">
        <f>IF('WA_Fn-UseC_-HR-Employee-Attriti'!E311="Sales",1,0)</f>
        <v>0</v>
      </c>
      <c r="J317">
        <f>IF('WA_Fn-UseC_-HR-Employee-Attriti'!E311="Research &amp; Development",1,0)</f>
        <v>1</v>
      </c>
      <c r="K317">
        <f>IF('WA_Fn-UseC_-HR-Employee-Attriti'!E311="Human Resources",1,0)</f>
        <v>0</v>
      </c>
      <c r="L317">
        <v>5</v>
      </c>
      <c r="M317">
        <v>4</v>
      </c>
      <c r="N317">
        <f>IF('WA_Fn-UseC_-HR-Employee-Attriti'!H311="Life Sciences",1,0)</f>
        <v>0</v>
      </c>
      <c r="O317">
        <f>IF('WA_Fn-UseC_-HR-Employee-Attriti'!H311="Human Resources",1,0)</f>
        <v>0</v>
      </c>
      <c r="P317">
        <f>IF('WA_Fn-UseC_-HR-Employee-Attriti'!H311="Marketing",1,0)</f>
        <v>0</v>
      </c>
      <c r="Q317">
        <f>IF('WA_Fn-UseC_-HR-Employee-Attriti'!H311="Medical",1,0)</f>
        <v>0</v>
      </c>
      <c r="R317">
        <f>IF('WA_Fn-UseC_-HR-Employee-Attriti'!H311="Other",1,0)</f>
        <v>0</v>
      </c>
      <c r="S317">
        <f>IF('WA_Fn-UseC_-HR-Employee-Attriti'!H311="Technical Degree",1,0)</f>
        <v>1</v>
      </c>
      <c r="T317">
        <v>3</v>
      </c>
      <c r="U317">
        <v>86</v>
      </c>
      <c r="V317">
        <v>3</v>
      </c>
      <c r="W317">
        <v>1</v>
      </c>
      <c r="X317">
        <f>IF('WA_Fn-UseC_-HR-Employee-Attriti'!P311="Healthcare Representative",1,0)</f>
        <v>0</v>
      </c>
      <c r="Y317">
        <f>IF('WA_Fn-UseC_-HR-Employee-Attriti'!P311="Human Resources",1,0)</f>
        <v>0</v>
      </c>
      <c r="Z317">
        <f>IF('WA_Fn-UseC_-HR-Employee-Attriti'!P311="Laboratory Technician",1,0)</f>
        <v>0</v>
      </c>
      <c r="AA317">
        <f>IF('WA_Fn-UseC_-HR-Employee-Attriti'!P311="Manager",1,0)</f>
        <v>0</v>
      </c>
      <c r="AB317">
        <f>IF('WA_Fn-UseC_-HR-Employee-Attriti'!P311="Manufacturing Director",1,0)</f>
        <v>0</v>
      </c>
      <c r="AC317">
        <f>IF('WA_Fn-UseC_-HR-Employee-Attriti'!P311="Research Director",1,0)</f>
        <v>0</v>
      </c>
      <c r="AD317">
        <f>IF('WA_Fn-UseC_-HR-Employee-Attriti'!P311="Research Scientist",1,0)</f>
        <v>1</v>
      </c>
      <c r="AE317">
        <f>IF('WA_Fn-UseC_-HR-Employee-Attriti'!P311="Sales Executive",1,0)</f>
        <v>0</v>
      </c>
      <c r="AF317">
        <f>IF('WA_Fn-UseC_-HR-Employee-Attriti'!P311="Sales Representative",1,0)</f>
        <v>0</v>
      </c>
      <c r="AG317">
        <v>4</v>
      </c>
      <c r="AH317">
        <f>IF('WA_Fn-UseC_-HR-Employee-Attriti'!R311="Divorced",1,0)</f>
        <v>0</v>
      </c>
      <c r="AI317">
        <f>IF('WA_Fn-UseC_-HR-Employee-Attriti'!R311="Married",1,0)</f>
        <v>1</v>
      </c>
      <c r="AJ317">
        <f>IF('WA_Fn-UseC_-HR-Employee-Attriti'!R311="Single",1,0)</f>
        <v>0</v>
      </c>
      <c r="AK317">
        <v>4821</v>
      </c>
      <c r="AL317">
        <v>10077</v>
      </c>
      <c r="AM317">
        <v>0</v>
      </c>
      <c r="AN317">
        <f>IF('WA_Fn-UseC_-HR-Employee-Attriti'!W311="Yes",1,0)</f>
        <v>1</v>
      </c>
      <c r="AO317">
        <v>12</v>
      </c>
      <c r="AP317">
        <v>3</v>
      </c>
      <c r="AQ317">
        <v>3</v>
      </c>
      <c r="AR317">
        <v>1</v>
      </c>
      <c r="AS317">
        <v>6</v>
      </c>
      <c r="AT317">
        <v>4</v>
      </c>
      <c r="AU317">
        <v>3</v>
      </c>
      <c r="AV317">
        <v>5</v>
      </c>
      <c r="AW317">
        <v>2</v>
      </c>
      <c r="AX317">
        <v>0</v>
      </c>
      <c r="AY317">
        <v>3</v>
      </c>
      <c r="AZ317">
        <v>1</v>
      </c>
      <c r="BB317">
        <f>IF('WA_Fn-UseC_-HR-Employee-Attriti'!B311="Yes",1,0)</f>
        <v>0</v>
      </c>
    </row>
    <row r="318" spans="1:54" x14ac:dyDescent="0.25">
      <c r="A318">
        <v>311</v>
      </c>
      <c r="B318">
        <f>IF('WA_Fn-UseC_-HR-Employee-Attriti'!L312="Male",1,0)</f>
        <v>1</v>
      </c>
      <c r="C318">
        <f>IF('WA_Fn-UseC_-HR-Employee-Attriti'!L312="Female",1,0)</f>
        <v>0</v>
      </c>
      <c r="D318">
        <v>31</v>
      </c>
      <c r="E318">
        <f>IF('WA_Fn-UseC_-HR-Employee-Attriti'!C312="Travel_Rarely",1,0)</f>
        <v>1</v>
      </c>
      <c r="F318">
        <f>IF('WA_Fn-UseC_-HR-Employee-Attriti'!C312="Travel_Frequently",1,0)</f>
        <v>0</v>
      </c>
      <c r="G318">
        <f>IF('WA_Fn-UseC_-HR-Employee-Attriti'!C312="Non-Travel",1,0)</f>
        <v>0</v>
      </c>
      <c r="H318">
        <v>106</v>
      </c>
      <c r="I318">
        <f>IF('WA_Fn-UseC_-HR-Employee-Attriti'!E312="Sales",1,0)</f>
        <v>0</v>
      </c>
      <c r="J318">
        <f>IF('WA_Fn-UseC_-HR-Employee-Attriti'!E312="Research &amp; Development",1,0)</f>
        <v>0</v>
      </c>
      <c r="K318">
        <f>IF('WA_Fn-UseC_-HR-Employee-Attriti'!E312="Human Resources",1,0)</f>
        <v>1</v>
      </c>
      <c r="L318">
        <v>2</v>
      </c>
      <c r="M318">
        <v>3</v>
      </c>
      <c r="N318">
        <f>IF('WA_Fn-UseC_-HR-Employee-Attriti'!H312="Life Sciences",1,0)</f>
        <v>0</v>
      </c>
      <c r="O318">
        <f>IF('WA_Fn-UseC_-HR-Employee-Attriti'!H312="Human Resources",1,0)</f>
        <v>1</v>
      </c>
      <c r="P318">
        <f>IF('WA_Fn-UseC_-HR-Employee-Attriti'!H312="Marketing",1,0)</f>
        <v>0</v>
      </c>
      <c r="Q318">
        <f>IF('WA_Fn-UseC_-HR-Employee-Attriti'!H312="Medical",1,0)</f>
        <v>0</v>
      </c>
      <c r="R318">
        <f>IF('WA_Fn-UseC_-HR-Employee-Attriti'!H312="Other",1,0)</f>
        <v>0</v>
      </c>
      <c r="S318">
        <f>IF('WA_Fn-UseC_-HR-Employee-Attriti'!H312="Technical Degree",1,0)</f>
        <v>0</v>
      </c>
      <c r="T318">
        <v>1</v>
      </c>
      <c r="U318">
        <v>62</v>
      </c>
      <c r="V318">
        <v>2</v>
      </c>
      <c r="W318">
        <v>2</v>
      </c>
      <c r="X318">
        <f>IF('WA_Fn-UseC_-HR-Employee-Attriti'!P312="Healthcare Representative",1,0)</f>
        <v>0</v>
      </c>
      <c r="Y318">
        <f>IF('WA_Fn-UseC_-HR-Employee-Attriti'!P312="Human Resources",1,0)</f>
        <v>1</v>
      </c>
      <c r="Z318">
        <f>IF('WA_Fn-UseC_-HR-Employee-Attriti'!P312="Laboratory Technician",1,0)</f>
        <v>0</v>
      </c>
      <c r="AA318">
        <f>IF('WA_Fn-UseC_-HR-Employee-Attriti'!P312="Manager",1,0)</f>
        <v>0</v>
      </c>
      <c r="AB318">
        <f>IF('WA_Fn-UseC_-HR-Employee-Attriti'!P312="Manufacturing Director",1,0)</f>
        <v>0</v>
      </c>
      <c r="AC318">
        <f>IF('WA_Fn-UseC_-HR-Employee-Attriti'!P312="Research Director",1,0)</f>
        <v>0</v>
      </c>
      <c r="AD318">
        <f>IF('WA_Fn-UseC_-HR-Employee-Attriti'!P312="Research Scientist",1,0)</f>
        <v>0</v>
      </c>
      <c r="AE318">
        <f>IF('WA_Fn-UseC_-HR-Employee-Attriti'!P312="Sales Executive",1,0)</f>
        <v>0</v>
      </c>
      <c r="AF318">
        <f>IF('WA_Fn-UseC_-HR-Employee-Attriti'!P312="Sales Representative",1,0)</f>
        <v>0</v>
      </c>
      <c r="AG318">
        <v>1</v>
      </c>
      <c r="AH318">
        <f>IF('WA_Fn-UseC_-HR-Employee-Attriti'!R312="Divorced",1,0)</f>
        <v>0</v>
      </c>
      <c r="AI318">
        <f>IF('WA_Fn-UseC_-HR-Employee-Attriti'!R312="Married",1,0)</f>
        <v>1</v>
      </c>
      <c r="AJ318">
        <f>IF('WA_Fn-UseC_-HR-Employee-Attriti'!R312="Single",1,0)</f>
        <v>0</v>
      </c>
      <c r="AK318">
        <v>6410</v>
      </c>
      <c r="AL318">
        <v>17822</v>
      </c>
      <c r="AM318">
        <v>3</v>
      </c>
      <c r="AN318">
        <f>IF('WA_Fn-UseC_-HR-Employee-Attriti'!W312="Yes",1,0)</f>
        <v>0</v>
      </c>
      <c r="AO318">
        <v>12</v>
      </c>
      <c r="AP318">
        <v>3</v>
      </c>
      <c r="AQ318">
        <v>4</v>
      </c>
      <c r="AR318">
        <v>0</v>
      </c>
      <c r="AS318">
        <v>9</v>
      </c>
      <c r="AT318">
        <v>1</v>
      </c>
      <c r="AU318">
        <v>3</v>
      </c>
      <c r="AV318">
        <v>2</v>
      </c>
      <c r="AW318">
        <v>2</v>
      </c>
      <c r="AX318">
        <v>1</v>
      </c>
      <c r="AY318">
        <v>0</v>
      </c>
      <c r="AZ318">
        <v>1</v>
      </c>
      <c r="BB318">
        <f>IF('WA_Fn-UseC_-HR-Employee-Attriti'!B312="Yes",1,0)</f>
        <v>0</v>
      </c>
    </row>
    <row r="319" spans="1:54" x14ac:dyDescent="0.25">
      <c r="A319">
        <v>312</v>
      </c>
      <c r="B319">
        <f>IF('WA_Fn-UseC_-HR-Employee-Attriti'!L313="Male",1,0)</f>
        <v>1</v>
      </c>
      <c r="C319">
        <f>IF('WA_Fn-UseC_-HR-Employee-Attriti'!L313="Female",1,0)</f>
        <v>0</v>
      </c>
      <c r="D319">
        <v>45</v>
      </c>
      <c r="E319">
        <f>IF('WA_Fn-UseC_-HR-Employee-Attriti'!C313="Travel_Rarely",1,0)</f>
        <v>0</v>
      </c>
      <c r="F319">
        <f>IF('WA_Fn-UseC_-HR-Employee-Attriti'!C313="Travel_Frequently",1,0)</f>
        <v>1</v>
      </c>
      <c r="G319">
        <f>IF('WA_Fn-UseC_-HR-Employee-Attriti'!C313="Non-Travel",1,0)</f>
        <v>0</v>
      </c>
      <c r="H319">
        <v>1249</v>
      </c>
      <c r="I319">
        <f>IF('WA_Fn-UseC_-HR-Employee-Attriti'!E313="Sales",1,0)</f>
        <v>0</v>
      </c>
      <c r="J319">
        <f>IF('WA_Fn-UseC_-HR-Employee-Attriti'!E313="Research &amp; Development",1,0)</f>
        <v>1</v>
      </c>
      <c r="K319">
        <f>IF('WA_Fn-UseC_-HR-Employee-Attriti'!E313="Human Resources",1,0)</f>
        <v>0</v>
      </c>
      <c r="L319">
        <v>7</v>
      </c>
      <c r="M319">
        <v>3</v>
      </c>
      <c r="N319">
        <f>IF('WA_Fn-UseC_-HR-Employee-Attriti'!H313="Life Sciences",1,0)</f>
        <v>1</v>
      </c>
      <c r="O319">
        <f>IF('WA_Fn-UseC_-HR-Employee-Attriti'!H313="Human Resources",1,0)</f>
        <v>0</v>
      </c>
      <c r="P319">
        <f>IF('WA_Fn-UseC_-HR-Employee-Attriti'!H313="Marketing",1,0)</f>
        <v>0</v>
      </c>
      <c r="Q319">
        <f>IF('WA_Fn-UseC_-HR-Employee-Attriti'!H313="Medical",1,0)</f>
        <v>0</v>
      </c>
      <c r="R319">
        <f>IF('WA_Fn-UseC_-HR-Employee-Attriti'!H313="Other",1,0)</f>
        <v>0</v>
      </c>
      <c r="S319">
        <f>IF('WA_Fn-UseC_-HR-Employee-Attriti'!H313="Technical Degree",1,0)</f>
        <v>0</v>
      </c>
      <c r="T319">
        <v>1</v>
      </c>
      <c r="U319">
        <v>97</v>
      </c>
      <c r="V319">
        <v>3</v>
      </c>
      <c r="W319">
        <v>3</v>
      </c>
      <c r="X319">
        <f>IF('WA_Fn-UseC_-HR-Employee-Attriti'!P313="Healthcare Representative",1,0)</f>
        <v>0</v>
      </c>
      <c r="Y319">
        <f>IF('WA_Fn-UseC_-HR-Employee-Attriti'!P313="Human Resources",1,0)</f>
        <v>0</v>
      </c>
      <c r="Z319">
        <f>IF('WA_Fn-UseC_-HR-Employee-Attriti'!P313="Laboratory Technician",1,0)</f>
        <v>1</v>
      </c>
      <c r="AA319">
        <f>IF('WA_Fn-UseC_-HR-Employee-Attriti'!P313="Manager",1,0)</f>
        <v>0</v>
      </c>
      <c r="AB319">
        <f>IF('WA_Fn-UseC_-HR-Employee-Attriti'!P313="Manufacturing Director",1,0)</f>
        <v>0</v>
      </c>
      <c r="AC319">
        <f>IF('WA_Fn-UseC_-HR-Employee-Attriti'!P313="Research Director",1,0)</f>
        <v>0</v>
      </c>
      <c r="AD319">
        <f>IF('WA_Fn-UseC_-HR-Employee-Attriti'!P313="Research Scientist",1,0)</f>
        <v>0</v>
      </c>
      <c r="AE319">
        <f>IF('WA_Fn-UseC_-HR-Employee-Attriti'!P313="Sales Executive",1,0)</f>
        <v>0</v>
      </c>
      <c r="AF319">
        <f>IF('WA_Fn-UseC_-HR-Employee-Attriti'!P313="Sales Representative",1,0)</f>
        <v>0</v>
      </c>
      <c r="AG319">
        <v>1</v>
      </c>
      <c r="AH319">
        <f>IF('WA_Fn-UseC_-HR-Employee-Attriti'!R313="Divorced",1,0)</f>
        <v>1</v>
      </c>
      <c r="AI319">
        <f>IF('WA_Fn-UseC_-HR-Employee-Attriti'!R313="Married",1,0)</f>
        <v>0</v>
      </c>
      <c r="AJ319">
        <f>IF('WA_Fn-UseC_-HR-Employee-Attriti'!R313="Single",1,0)</f>
        <v>0</v>
      </c>
      <c r="AK319">
        <v>5210</v>
      </c>
      <c r="AL319">
        <v>20308</v>
      </c>
      <c r="AM319">
        <v>1</v>
      </c>
      <c r="AN319">
        <f>IF('WA_Fn-UseC_-HR-Employee-Attriti'!W313="Yes",1,0)</f>
        <v>0</v>
      </c>
      <c r="AO319">
        <v>18</v>
      </c>
      <c r="AP319">
        <v>3</v>
      </c>
      <c r="AQ319">
        <v>1</v>
      </c>
      <c r="AR319">
        <v>1</v>
      </c>
      <c r="AS319">
        <v>24</v>
      </c>
      <c r="AT319">
        <v>2</v>
      </c>
      <c r="AU319">
        <v>3</v>
      </c>
      <c r="AV319">
        <v>24</v>
      </c>
      <c r="AW319">
        <v>9</v>
      </c>
      <c r="AX319">
        <v>9</v>
      </c>
      <c r="AY319">
        <v>11</v>
      </c>
      <c r="AZ319">
        <v>1</v>
      </c>
      <c r="BB319">
        <f>IF('WA_Fn-UseC_-HR-Employee-Attriti'!B313="Yes",1,0)</f>
        <v>0</v>
      </c>
    </row>
    <row r="320" spans="1:54" x14ac:dyDescent="0.25">
      <c r="A320">
        <v>313</v>
      </c>
      <c r="B320">
        <f>IF('WA_Fn-UseC_-HR-Employee-Attriti'!L314="Male",1,0)</f>
        <v>1</v>
      </c>
      <c r="C320">
        <f>IF('WA_Fn-UseC_-HR-Employee-Attriti'!L314="Female",1,0)</f>
        <v>0</v>
      </c>
      <c r="D320">
        <v>31</v>
      </c>
      <c r="E320">
        <f>IF('WA_Fn-UseC_-HR-Employee-Attriti'!C314="Travel_Rarely",1,0)</f>
        <v>1</v>
      </c>
      <c r="F320">
        <f>IF('WA_Fn-UseC_-HR-Employee-Attriti'!C314="Travel_Frequently",1,0)</f>
        <v>0</v>
      </c>
      <c r="G320">
        <f>IF('WA_Fn-UseC_-HR-Employee-Attriti'!C314="Non-Travel",1,0)</f>
        <v>0</v>
      </c>
      <c r="H320">
        <v>192</v>
      </c>
      <c r="I320">
        <f>IF('WA_Fn-UseC_-HR-Employee-Attriti'!E314="Sales",1,0)</f>
        <v>0</v>
      </c>
      <c r="J320">
        <f>IF('WA_Fn-UseC_-HR-Employee-Attriti'!E314="Research &amp; Development",1,0)</f>
        <v>1</v>
      </c>
      <c r="K320">
        <f>IF('WA_Fn-UseC_-HR-Employee-Attriti'!E314="Human Resources",1,0)</f>
        <v>0</v>
      </c>
      <c r="L320">
        <v>2</v>
      </c>
      <c r="M320">
        <v>4</v>
      </c>
      <c r="N320">
        <f>IF('WA_Fn-UseC_-HR-Employee-Attriti'!H314="Life Sciences",1,0)</f>
        <v>1</v>
      </c>
      <c r="O320">
        <f>IF('WA_Fn-UseC_-HR-Employee-Attriti'!H314="Human Resources",1,0)</f>
        <v>0</v>
      </c>
      <c r="P320">
        <f>IF('WA_Fn-UseC_-HR-Employee-Attriti'!H314="Marketing",1,0)</f>
        <v>0</v>
      </c>
      <c r="Q320">
        <f>IF('WA_Fn-UseC_-HR-Employee-Attriti'!H314="Medical",1,0)</f>
        <v>0</v>
      </c>
      <c r="R320">
        <f>IF('WA_Fn-UseC_-HR-Employee-Attriti'!H314="Other",1,0)</f>
        <v>0</v>
      </c>
      <c r="S320">
        <f>IF('WA_Fn-UseC_-HR-Employee-Attriti'!H314="Technical Degree",1,0)</f>
        <v>0</v>
      </c>
      <c r="T320">
        <v>3</v>
      </c>
      <c r="U320">
        <v>32</v>
      </c>
      <c r="V320">
        <v>3</v>
      </c>
      <c r="W320">
        <v>1</v>
      </c>
      <c r="X320">
        <f>IF('WA_Fn-UseC_-HR-Employee-Attriti'!P314="Healthcare Representative",1,0)</f>
        <v>0</v>
      </c>
      <c r="Y320">
        <f>IF('WA_Fn-UseC_-HR-Employee-Attriti'!P314="Human Resources",1,0)</f>
        <v>0</v>
      </c>
      <c r="Z320">
        <f>IF('WA_Fn-UseC_-HR-Employee-Attriti'!P314="Laboratory Technician",1,0)</f>
        <v>0</v>
      </c>
      <c r="AA320">
        <f>IF('WA_Fn-UseC_-HR-Employee-Attriti'!P314="Manager",1,0)</f>
        <v>0</v>
      </c>
      <c r="AB320">
        <f>IF('WA_Fn-UseC_-HR-Employee-Attriti'!P314="Manufacturing Director",1,0)</f>
        <v>0</v>
      </c>
      <c r="AC320">
        <f>IF('WA_Fn-UseC_-HR-Employee-Attriti'!P314="Research Director",1,0)</f>
        <v>0</v>
      </c>
      <c r="AD320">
        <f>IF('WA_Fn-UseC_-HR-Employee-Attriti'!P314="Research Scientist",1,0)</f>
        <v>1</v>
      </c>
      <c r="AE320">
        <f>IF('WA_Fn-UseC_-HR-Employee-Attriti'!P314="Sales Executive",1,0)</f>
        <v>0</v>
      </c>
      <c r="AF320">
        <f>IF('WA_Fn-UseC_-HR-Employee-Attriti'!P314="Sales Representative",1,0)</f>
        <v>0</v>
      </c>
      <c r="AG320">
        <v>4</v>
      </c>
      <c r="AH320">
        <f>IF('WA_Fn-UseC_-HR-Employee-Attriti'!R314="Divorced",1,0)</f>
        <v>1</v>
      </c>
      <c r="AI320">
        <f>IF('WA_Fn-UseC_-HR-Employee-Attriti'!R314="Married",1,0)</f>
        <v>0</v>
      </c>
      <c r="AJ320">
        <f>IF('WA_Fn-UseC_-HR-Employee-Attriti'!R314="Single",1,0)</f>
        <v>0</v>
      </c>
      <c r="AK320">
        <v>2695</v>
      </c>
      <c r="AL320">
        <v>7747</v>
      </c>
      <c r="AM320">
        <v>0</v>
      </c>
      <c r="AN320">
        <f>IF('WA_Fn-UseC_-HR-Employee-Attriti'!W314="Yes",1,0)</f>
        <v>1</v>
      </c>
      <c r="AO320">
        <v>18</v>
      </c>
      <c r="AP320">
        <v>3</v>
      </c>
      <c r="AQ320">
        <v>2</v>
      </c>
      <c r="AR320">
        <v>1</v>
      </c>
      <c r="AS320">
        <v>3</v>
      </c>
      <c r="AT320">
        <v>2</v>
      </c>
      <c r="AU320">
        <v>1</v>
      </c>
      <c r="AV320">
        <v>2</v>
      </c>
      <c r="AW320">
        <v>2</v>
      </c>
      <c r="AX320">
        <v>2</v>
      </c>
      <c r="AY320">
        <v>2</v>
      </c>
      <c r="AZ320">
        <v>1</v>
      </c>
      <c r="BB320">
        <f>IF('WA_Fn-UseC_-HR-Employee-Attriti'!B314="Yes",1,0)</f>
        <v>0</v>
      </c>
    </row>
    <row r="321" spans="1:54" x14ac:dyDescent="0.25">
      <c r="A321">
        <v>314</v>
      </c>
      <c r="B321">
        <f>IF('WA_Fn-UseC_-HR-Employee-Attriti'!L315="Male",1,0)</f>
        <v>0</v>
      </c>
      <c r="C321">
        <f>IF('WA_Fn-UseC_-HR-Employee-Attriti'!L315="Female",1,0)</f>
        <v>1</v>
      </c>
      <c r="D321">
        <v>33</v>
      </c>
      <c r="E321">
        <f>IF('WA_Fn-UseC_-HR-Employee-Attriti'!C315="Travel_Rarely",1,0)</f>
        <v>0</v>
      </c>
      <c r="F321">
        <f>IF('WA_Fn-UseC_-HR-Employee-Attriti'!C315="Travel_Frequently",1,0)</f>
        <v>1</v>
      </c>
      <c r="G321">
        <f>IF('WA_Fn-UseC_-HR-Employee-Attriti'!C315="Non-Travel",1,0)</f>
        <v>0</v>
      </c>
      <c r="H321">
        <v>553</v>
      </c>
      <c r="I321">
        <f>IF('WA_Fn-UseC_-HR-Employee-Attriti'!E315="Sales",1,0)</f>
        <v>0</v>
      </c>
      <c r="J321">
        <f>IF('WA_Fn-UseC_-HR-Employee-Attriti'!E315="Research &amp; Development",1,0)</f>
        <v>1</v>
      </c>
      <c r="K321">
        <f>IF('WA_Fn-UseC_-HR-Employee-Attriti'!E315="Human Resources",1,0)</f>
        <v>0</v>
      </c>
      <c r="L321">
        <v>5</v>
      </c>
      <c r="M321">
        <v>4</v>
      </c>
      <c r="N321">
        <f>IF('WA_Fn-UseC_-HR-Employee-Attriti'!H315="Life Sciences",1,0)</f>
        <v>1</v>
      </c>
      <c r="O321">
        <f>IF('WA_Fn-UseC_-HR-Employee-Attriti'!H315="Human Resources",1,0)</f>
        <v>0</v>
      </c>
      <c r="P321">
        <f>IF('WA_Fn-UseC_-HR-Employee-Attriti'!H315="Marketing",1,0)</f>
        <v>0</v>
      </c>
      <c r="Q321">
        <f>IF('WA_Fn-UseC_-HR-Employee-Attriti'!H315="Medical",1,0)</f>
        <v>0</v>
      </c>
      <c r="R321">
        <f>IF('WA_Fn-UseC_-HR-Employee-Attriti'!H315="Other",1,0)</f>
        <v>0</v>
      </c>
      <c r="S321">
        <f>IF('WA_Fn-UseC_-HR-Employee-Attriti'!H315="Technical Degree",1,0)</f>
        <v>0</v>
      </c>
      <c r="T321">
        <v>4</v>
      </c>
      <c r="U321">
        <v>74</v>
      </c>
      <c r="V321">
        <v>3</v>
      </c>
      <c r="W321">
        <v>3</v>
      </c>
      <c r="X321">
        <f>IF('WA_Fn-UseC_-HR-Employee-Attriti'!P315="Healthcare Representative",1,0)</f>
        <v>0</v>
      </c>
      <c r="Y321">
        <f>IF('WA_Fn-UseC_-HR-Employee-Attriti'!P315="Human Resources",1,0)</f>
        <v>0</v>
      </c>
      <c r="Z321">
        <f>IF('WA_Fn-UseC_-HR-Employee-Attriti'!P315="Laboratory Technician",1,0)</f>
        <v>0</v>
      </c>
      <c r="AA321">
        <f>IF('WA_Fn-UseC_-HR-Employee-Attriti'!P315="Manager",1,0)</f>
        <v>1</v>
      </c>
      <c r="AB321">
        <f>IF('WA_Fn-UseC_-HR-Employee-Attriti'!P315="Manufacturing Director",1,0)</f>
        <v>0</v>
      </c>
      <c r="AC321">
        <f>IF('WA_Fn-UseC_-HR-Employee-Attriti'!P315="Research Director",1,0)</f>
        <v>0</v>
      </c>
      <c r="AD321">
        <f>IF('WA_Fn-UseC_-HR-Employee-Attriti'!P315="Research Scientist",1,0)</f>
        <v>0</v>
      </c>
      <c r="AE321">
        <f>IF('WA_Fn-UseC_-HR-Employee-Attriti'!P315="Sales Executive",1,0)</f>
        <v>0</v>
      </c>
      <c r="AF321">
        <f>IF('WA_Fn-UseC_-HR-Employee-Attriti'!P315="Sales Representative",1,0)</f>
        <v>0</v>
      </c>
      <c r="AG321">
        <v>2</v>
      </c>
      <c r="AH321">
        <f>IF('WA_Fn-UseC_-HR-Employee-Attriti'!R315="Divorced",1,0)</f>
        <v>0</v>
      </c>
      <c r="AI321">
        <f>IF('WA_Fn-UseC_-HR-Employee-Attriti'!R315="Married",1,0)</f>
        <v>1</v>
      </c>
      <c r="AJ321">
        <f>IF('WA_Fn-UseC_-HR-Employee-Attriti'!R315="Single",1,0)</f>
        <v>0</v>
      </c>
      <c r="AK321">
        <v>11878</v>
      </c>
      <c r="AL321">
        <v>23364</v>
      </c>
      <c r="AM321">
        <v>6</v>
      </c>
      <c r="AN321">
        <f>IF('WA_Fn-UseC_-HR-Employee-Attriti'!W315="Yes",1,0)</f>
        <v>0</v>
      </c>
      <c r="AO321">
        <v>11</v>
      </c>
      <c r="AP321">
        <v>3</v>
      </c>
      <c r="AQ321">
        <v>2</v>
      </c>
      <c r="AR321">
        <v>2</v>
      </c>
      <c r="AS321">
        <v>12</v>
      </c>
      <c r="AT321">
        <v>2</v>
      </c>
      <c r="AU321">
        <v>3</v>
      </c>
      <c r="AV321">
        <v>10</v>
      </c>
      <c r="AW321">
        <v>6</v>
      </c>
      <c r="AX321">
        <v>8</v>
      </c>
      <c r="AY321">
        <v>8</v>
      </c>
      <c r="AZ321">
        <v>1</v>
      </c>
      <c r="BB321">
        <f>IF('WA_Fn-UseC_-HR-Employee-Attriti'!B315="Yes",1,0)</f>
        <v>0</v>
      </c>
    </row>
    <row r="322" spans="1:54" x14ac:dyDescent="0.25">
      <c r="A322">
        <v>315</v>
      </c>
      <c r="B322">
        <f>IF('WA_Fn-UseC_-HR-Employee-Attriti'!L316="Male",1,0)</f>
        <v>1</v>
      </c>
      <c r="C322">
        <f>IF('WA_Fn-UseC_-HR-Employee-Attriti'!L316="Female",1,0)</f>
        <v>0</v>
      </c>
      <c r="D322">
        <v>39</v>
      </c>
      <c r="E322">
        <f>IF('WA_Fn-UseC_-HR-Employee-Attriti'!C316="Travel_Rarely",1,0)</f>
        <v>1</v>
      </c>
      <c r="F322">
        <f>IF('WA_Fn-UseC_-HR-Employee-Attriti'!C316="Travel_Frequently",1,0)</f>
        <v>0</v>
      </c>
      <c r="G322">
        <f>IF('WA_Fn-UseC_-HR-Employee-Attriti'!C316="Non-Travel",1,0)</f>
        <v>0</v>
      </c>
      <c r="H322">
        <v>117</v>
      </c>
      <c r="I322">
        <f>IF('WA_Fn-UseC_-HR-Employee-Attriti'!E316="Sales",1,0)</f>
        <v>0</v>
      </c>
      <c r="J322">
        <f>IF('WA_Fn-UseC_-HR-Employee-Attriti'!E316="Research &amp; Development",1,0)</f>
        <v>1</v>
      </c>
      <c r="K322">
        <f>IF('WA_Fn-UseC_-HR-Employee-Attriti'!E316="Human Resources",1,0)</f>
        <v>0</v>
      </c>
      <c r="L322">
        <v>10</v>
      </c>
      <c r="M322">
        <v>1</v>
      </c>
      <c r="N322">
        <f>IF('WA_Fn-UseC_-HR-Employee-Attriti'!H316="Life Sciences",1,0)</f>
        <v>0</v>
      </c>
      <c r="O322">
        <f>IF('WA_Fn-UseC_-HR-Employee-Attriti'!H316="Human Resources",1,0)</f>
        <v>0</v>
      </c>
      <c r="P322">
        <f>IF('WA_Fn-UseC_-HR-Employee-Attriti'!H316="Marketing",1,0)</f>
        <v>0</v>
      </c>
      <c r="Q322">
        <f>IF('WA_Fn-UseC_-HR-Employee-Attriti'!H316="Medical",1,0)</f>
        <v>1</v>
      </c>
      <c r="R322">
        <f>IF('WA_Fn-UseC_-HR-Employee-Attriti'!H316="Other",1,0)</f>
        <v>0</v>
      </c>
      <c r="S322">
        <f>IF('WA_Fn-UseC_-HR-Employee-Attriti'!H316="Technical Degree",1,0)</f>
        <v>0</v>
      </c>
      <c r="T322">
        <v>3</v>
      </c>
      <c r="U322">
        <v>99</v>
      </c>
      <c r="V322">
        <v>3</v>
      </c>
      <c r="W322">
        <v>4</v>
      </c>
      <c r="X322">
        <f>IF('WA_Fn-UseC_-HR-Employee-Attriti'!P316="Healthcare Representative",1,0)</f>
        <v>0</v>
      </c>
      <c r="Y322">
        <f>IF('WA_Fn-UseC_-HR-Employee-Attriti'!P316="Human Resources",1,0)</f>
        <v>0</v>
      </c>
      <c r="Z322">
        <f>IF('WA_Fn-UseC_-HR-Employee-Attriti'!P316="Laboratory Technician",1,0)</f>
        <v>0</v>
      </c>
      <c r="AA322">
        <f>IF('WA_Fn-UseC_-HR-Employee-Attriti'!P316="Manager",1,0)</f>
        <v>1</v>
      </c>
      <c r="AB322">
        <f>IF('WA_Fn-UseC_-HR-Employee-Attriti'!P316="Manufacturing Director",1,0)</f>
        <v>0</v>
      </c>
      <c r="AC322">
        <f>IF('WA_Fn-UseC_-HR-Employee-Attriti'!P316="Research Director",1,0)</f>
        <v>0</v>
      </c>
      <c r="AD322">
        <f>IF('WA_Fn-UseC_-HR-Employee-Attriti'!P316="Research Scientist",1,0)</f>
        <v>0</v>
      </c>
      <c r="AE322">
        <f>IF('WA_Fn-UseC_-HR-Employee-Attriti'!P316="Sales Executive",1,0)</f>
        <v>0</v>
      </c>
      <c r="AF322">
        <f>IF('WA_Fn-UseC_-HR-Employee-Attriti'!P316="Sales Representative",1,0)</f>
        <v>0</v>
      </c>
      <c r="AG322">
        <v>1</v>
      </c>
      <c r="AH322">
        <f>IF('WA_Fn-UseC_-HR-Employee-Attriti'!R316="Divorced",1,0)</f>
        <v>0</v>
      </c>
      <c r="AI322">
        <f>IF('WA_Fn-UseC_-HR-Employee-Attriti'!R316="Married",1,0)</f>
        <v>1</v>
      </c>
      <c r="AJ322">
        <f>IF('WA_Fn-UseC_-HR-Employee-Attriti'!R316="Single",1,0)</f>
        <v>0</v>
      </c>
      <c r="AK322">
        <v>17068</v>
      </c>
      <c r="AL322">
        <v>5355</v>
      </c>
      <c r="AM322">
        <v>1</v>
      </c>
      <c r="AN322">
        <f>IF('WA_Fn-UseC_-HR-Employee-Attriti'!W316="Yes",1,0)</f>
        <v>1</v>
      </c>
      <c r="AO322">
        <v>14</v>
      </c>
      <c r="AP322">
        <v>3</v>
      </c>
      <c r="AQ322">
        <v>4</v>
      </c>
      <c r="AR322">
        <v>0</v>
      </c>
      <c r="AS322">
        <v>21</v>
      </c>
      <c r="AT322">
        <v>3</v>
      </c>
      <c r="AU322">
        <v>3</v>
      </c>
      <c r="AV322">
        <v>21</v>
      </c>
      <c r="AW322">
        <v>9</v>
      </c>
      <c r="AX322">
        <v>11</v>
      </c>
      <c r="AY322">
        <v>10</v>
      </c>
      <c r="AZ322">
        <v>1</v>
      </c>
      <c r="BB322">
        <f>IF('WA_Fn-UseC_-HR-Employee-Attriti'!B316="Yes",1,0)</f>
        <v>0</v>
      </c>
    </row>
    <row r="323" spans="1:54" x14ac:dyDescent="0.25">
      <c r="A323">
        <v>316</v>
      </c>
      <c r="B323">
        <f>IF('WA_Fn-UseC_-HR-Employee-Attriti'!L317="Male",1,0)</f>
        <v>0</v>
      </c>
      <c r="C323">
        <f>IF('WA_Fn-UseC_-HR-Employee-Attriti'!L317="Female",1,0)</f>
        <v>1</v>
      </c>
      <c r="D323">
        <v>43</v>
      </c>
      <c r="E323">
        <f>IF('WA_Fn-UseC_-HR-Employee-Attriti'!C317="Travel_Rarely",1,0)</f>
        <v>0</v>
      </c>
      <c r="F323">
        <f>IF('WA_Fn-UseC_-HR-Employee-Attriti'!C317="Travel_Frequently",1,0)</f>
        <v>1</v>
      </c>
      <c r="G323">
        <f>IF('WA_Fn-UseC_-HR-Employee-Attriti'!C317="Non-Travel",1,0)</f>
        <v>0</v>
      </c>
      <c r="H323">
        <v>185</v>
      </c>
      <c r="I323">
        <f>IF('WA_Fn-UseC_-HR-Employee-Attriti'!E317="Sales",1,0)</f>
        <v>0</v>
      </c>
      <c r="J323">
        <f>IF('WA_Fn-UseC_-HR-Employee-Attriti'!E317="Research &amp; Development",1,0)</f>
        <v>1</v>
      </c>
      <c r="K323">
        <f>IF('WA_Fn-UseC_-HR-Employee-Attriti'!E317="Human Resources",1,0)</f>
        <v>0</v>
      </c>
      <c r="L323">
        <v>10</v>
      </c>
      <c r="M323">
        <v>4</v>
      </c>
      <c r="N323">
        <f>IF('WA_Fn-UseC_-HR-Employee-Attriti'!H317="Life Sciences",1,0)</f>
        <v>1</v>
      </c>
      <c r="O323">
        <f>IF('WA_Fn-UseC_-HR-Employee-Attriti'!H317="Human Resources",1,0)</f>
        <v>0</v>
      </c>
      <c r="P323">
        <f>IF('WA_Fn-UseC_-HR-Employee-Attriti'!H317="Marketing",1,0)</f>
        <v>0</v>
      </c>
      <c r="Q323">
        <f>IF('WA_Fn-UseC_-HR-Employee-Attriti'!H317="Medical",1,0)</f>
        <v>0</v>
      </c>
      <c r="R323">
        <f>IF('WA_Fn-UseC_-HR-Employee-Attriti'!H317="Other",1,0)</f>
        <v>0</v>
      </c>
      <c r="S323">
        <f>IF('WA_Fn-UseC_-HR-Employee-Attriti'!H317="Technical Degree",1,0)</f>
        <v>0</v>
      </c>
      <c r="T323">
        <v>3</v>
      </c>
      <c r="U323">
        <v>33</v>
      </c>
      <c r="V323">
        <v>3</v>
      </c>
      <c r="W323">
        <v>1</v>
      </c>
      <c r="X323">
        <f>IF('WA_Fn-UseC_-HR-Employee-Attriti'!P317="Healthcare Representative",1,0)</f>
        <v>0</v>
      </c>
      <c r="Y323">
        <f>IF('WA_Fn-UseC_-HR-Employee-Attriti'!P317="Human Resources",1,0)</f>
        <v>0</v>
      </c>
      <c r="Z323">
        <f>IF('WA_Fn-UseC_-HR-Employee-Attriti'!P317="Laboratory Technician",1,0)</f>
        <v>1</v>
      </c>
      <c r="AA323">
        <f>IF('WA_Fn-UseC_-HR-Employee-Attriti'!P317="Manager",1,0)</f>
        <v>0</v>
      </c>
      <c r="AB323">
        <f>IF('WA_Fn-UseC_-HR-Employee-Attriti'!P317="Manufacturing Director",1,0)</f>
        <v>0</v>
      </c>
      <c r="AC323">
        <f>IF('WA_Fn-UseC_-HR-Employee-Attriti'!P317="Research Director",1,0)</f>
        <v>0</v>
      </c>
      <c r="AD323">
        <f>IF('WA_Fn-UseC_-HR-Employee-Attriti'!P317="Research Scientist",1,0)</f>
        <v>0</v>
      </c>
      <c r="AE323">
        <f>IF('WA_Fn-UseC_-HR-Employee-Attriti'!P317="Sales Executive",1,0)</f>
        <v>0</v>
      </c>
      <c r="AF323">
        <f>IF('WA_Fn-UseC_-HR-Employee-Attriti'!P317="Sales Representative",1,0)</f>
        <v>0</v>
      </c>
      <c r="AG323">
        <v>4</v>
      </c>
      <c r="AH323">
        <f>IF('WA_Fn-UseC_-HR-Employee-Attriti'!R317="Divorced",1,0)</f>
        <v>0</v>
      </c>
      <c r="AI323">
        <f>IF('WA_Fn-UseC_-HR-Employee-Attriti'!R317="Married",1,0)</f>
        <v>0</v>
      </c>
      <c r="AJ323">
        <f>IF('WA_Fn-UseC_-HR-Employee-Attriti'!R317="Single",1,0)</f>
        <v>1</v>
      </c>
      <c r="AK323">
        <v>2455</v>
      </c>
      <c r="AL323">
        <v>10675</v>
      </c>
      <c r="AM323">
        <v>0</v>
      </c>
      <c r="AN323">
        <f>IF('WA_Fn-UseC_-HR-Employee-Attriti'!W317="Yes",1,0)</f>
        <v>0</v>
      </c>
      <c r="AO323">
        <v>19</v>
      </c>
      <c r="AP323">
        <v>3</v>
      </c>
      <c r="AQ323">
        <v>1</v>
      </c>
      <c r="AR323">
        <v>0</v>
      </c>
      <c r="AS323">
        <v>9</v>
      </c>
      <c r="AT323">
        <v>5</v>
      </c>
      <c r="AU323">
        <v>3</v>
      </c>
      <c r="AV323">
        <v>8</v>
      </c>
      <c r="AW323">
        <v>7</v>
      </c>
      <c r="AX323">
        <v>1</v>
      </c>
      <c r="AY323">
        <v>7</v>
      </c>
      <c r="AZ323">
        <v>1</v>
      </c>
      <c r="BB323">
        <f>IF('WA_Fn-UseC_-HR-Employee-Attriti'!B317="Yes",1,0)</f>
        <v>0</v>
      </c>
    </row>
    <row r="324" spans="1:54" x14ac:dyDescent="0.25">
      <c r="A324">
        <v>317</v>
      </c>
      <c r="B324">
        <f>IF('WA_Fn-UseC_-HR-Employee-Attriti'!L318="Male",1,0)</f>
        <v>0</v>
      </c>
      <c r="C324">
        <f>IF('WA_Fn-UseC_-HR-Employee-Attriti'!L318="Female",1,0)</f>
        <v>1</v>
      </c>
      <c r="D324">
        <v>49</v>
      </c>
      <c r="E324">
        <f>IF('WA_Fn-UseC_-HR-Employee-Attriti'!C318="Travel_Rarely",1,0)</f>
        <v>1</v>
      </c>
      <c r="F324">
        <f>IF('WA_Fn-UseC_-HR-Employee-Attriti'!C318="Travel_Frequently",1,0)</f>
        <v>0</v>
      </c>
      <c r="G324">
        <f>IF('WA_Fn-UseC_-HR-Employee-Attriti'!C318="Non-Travel",1,0)</f>
        <v>0</v>
      </c>
      <c r="H324">
        <v>1091</v>
      </c>
      <c r="I324">
        <f>IF('WA_Fn-UseC_-HR-Employee-Attriti'!E318="Sales",1,0)</f>
        <v>0</v>
      </c>
      <c r="J324">
        <f>IF('WA_Fn-UseC_-HR-Employee-Attriti'!E318="Research &amp; Development",1,0)</f>
        <v>1</v>
      </c>
      <c r="K324">
        <f>IF('WA_Fn-UseC_-HR-Employee-Attriti'!E318="Human Resources",1,0)</f>
        <v>0</v>
      </c>
      <c r="L324">
        <v>1</v>
      </c>
      <c r="M324">
        <v>2</v>
      </c>
      <c r="N324">
        <f>IF('WA_Fn-UseC_-HR-Employee-Attriti'!H318="Life Sciences",1,0)</f>
        <v>0</v>
      </c>
      <c r="O324">
        <f>IF('WA_Fn-UseC_-HR-Employee-Attriti'!H318="Human Resources",1,0)</f>
        <v>0</v>
      </c>
      <c r="P324">
        <f>IF('WA_Fn-UseC_-HR-Employee-Attriti'!H318="Marketing",1,0)</f>
        <v>0</v>
      </c>
      <c r="Q324">
        <f>IF('WA_Fn-UseC_-HR-Employee-Attriti'!H318="Medical",1,0)</f>
        <v>0</v>
      </c>
      <c r="R324">
        <f>IF('WA_Fn-UseC_-HR-Employee-Attriti'!H318="Other",1,0)</f>
        <v>0</v>
      </c>
      <c r="S324">
        <f>IF('WA_Fn-UseC_-HR-Employee-Attriti'!H318="Technical Degree",1,0)</f>
        <v>1</v>
      </c>
      <c r="T324">
        <v>3</v>
      </c>
      <c r="U324">
        <v>90</v>
      </c>
      <c r="V324">
        <v>2</v>
      </c>
      <c r="W324">
        <v>4</v>
      </c>
      <c r="X324">
        <f>IF('WA_Fn-UseC_-HR-Employee-Attriti'!P318="Healthcare Representative",1,0)</f>
        <v>1</v>
      </c>
      <c r="Y324">
        <f>IF('WA_Fn-UseC_-HR-Employee-Attriti'!P318="Human Resources",1,0)</f>
        <v>0</v>
      </c>
      <c r="Z324">
        <f>IF('WA_Fn-UseC_-HR-Employee-Attriti'!P318="Laboratory Technician",1,0)</f>
        <v>0</v>
      </c>
      <c r="AA324">
        <f>IF('WA_Fn-UseC_-HR-Employee-Attriti'!P318="Manager",1,0)</f>
        <v>0</v>
      </c>
      <c r="AB324">
        <f>IF('WA_Fn-UseC_-HR-Employee-Attriti'!P318="Manufacturing Director",1,0)</f>
        <v>0</v>
      </c>
      <c r="AC324">
        <f>IF('WA_Fn-UseC_-HR-Employee-Attriti'!P318="Research Director",1,0)</f>
        <v>0</v>
      </c>
      <c r="AD324">
        <f>IF('WA_Fn-UseC_-HR-Employee-Attriti'!P318="Research Scientist",1,0)</f>
        <v>0</v>
      </c>
      <c r="AE324">
        <f>IF('WA_Fn-UseC_-HR-Employee-Attriti'!P318="Sales Executive",1,0)</f>
        <v>0</v>
      </c>
      <c r="AF324">
        <f>IF('WA_Fn-UseC_-HR-Employee-Attriti'!P318="Sales Representative",1,0)</f>
        <v>0</v>
      </c>
      <c r="AG324">
        <v>3</v>
      </c>
      <c r="AH324">
        <f>IF('WA_Fn-UseC_-HR-Employee-Attriti'!R318="Divorced",1,0)</f>
        <v>0</v>
      </c>
      <c r="AI324">
        <f>IF('WA_Fn-UseC_-HR-Employee-Attriti'!R318="Married",1,0)</f>
        <v>0</v>
      </c>
      <c r="AJ324">
        <f>IF('WA_Fn-UseC_-HR-Employee-Attriti'!R318="Single",1,0)</f>
        <v>1</v>
      </c>
      <c r="AK324">
        <v>13964</v>
      </c>
      <c r="AL324">
        <v>17810</v>
      </c>
      <c r="AM324">
        <v>7</v>
      </c>
      <c r="AN324">
        <f>IF('WA_Fn-UseC_-HR-Employee-Attriti'!W318="Yes",1,0)</f>
        <v>1</v>
      </c>
      <c r="AO324">
        <v>12</v>
      </c>
      <c r="AP324">
        <v>3</v>
      </c>
      <c r="AQ324">
        <v>4</v>
      </c>
      <c r="AR324">
        <v>0</v>
      </c>
      <c r="AS324">
        <v>25</v>
      </c>
      <c r="AT324">
        <v>2</v>
      </c>
      <c r="AU324">
        <v>3</v>
      </c>
      <c r="AV324">
        <v>7</v>
      </c>
      <c r="AW324">
        <v>1</v>
      </c>
      <c r="AX324">
        <v>0</v>
      </c>
      <c r="AY324">
        <v>7</v>
      </c>
      <c r="AZ324">
        <v>1</v>
      </c>
      <c r="BB324">
        <f>IF('WA_Fn-UseC_-HR-Employee-Attriti'!B318="Yes",1,0)</f>
        <v>0</v>
      </c>
    </row>
    <row r="325" spans="1:54" x14ac:dyDescent="0.25">
      <c r="A325">
        <v>318</v>
      </c>
      <c r="B325">
        <f>IF('WA_Fn-UseC_-HR-Employee-Attriti'!L319="Male",1,0)</f>
        <v>1</v>
      </c>
      <c r="C325">
        <f>IF('WA_Fn-UseC_-HR-Employee-Attriti'!L319="Female",1,0)</f>
        <v>0</v>
      </c>
      <c r="D325">
        <v>52</v>
      </c>
      <c r="E325">
        <f>IF('WA_Fn-UseC_-HR-Employee-Attriti'!C319="Travel_Rarely",1,0)</f>
        <v>1</v>
      </c>
      <c r="F325">
        <f>IF('WA_Fn-UseC_-HR-Employee-Attriti'!C319="Travel_Frequently",1,0)</f>
        <v>0</v>
      </c>
      <c r="G325">
        <f>IF('WA_Fn-UseC_-HR-Employee-Attriti'!C319="Non-Travel",1,0)</f>
        <v>0</v>
      </c>
      <c r="H325">
        <v>723</v>
      </c>
      <c r="I325">
        <f>IF('WA_Fn-UseC_-HR-Employee-Attriti'!E319="Sales",1,0)</f>
        <v>0</v>
      </c>
      <c r="J325">
        <f>IF('WA_Fn-UseC_-HR-Employee-Attriti'!E319="Research &amp; Development",1,0)</f>
        <v>1</v>
      </c>
      <c r="K325">
        <f>IF('WA_Fn-UseC_-HR-Employee-Attriti'!E319="Human Resources",1,0)</f>
        <v>0</v>
      </c>
      <c r="L325">
        <v>8</v>
      </c>
      <c r="M325">
        <v>4</v>
      </c>
      <c r="N325">
        <f>IF('WA_Fn-UseC_-HR-Employee-Attriti'!H319="Life Sciences",1,0)</f>
        <v>0</v>
      </c>
      <c r="O325">
        <f>IF('WA_Fn-UseC_-HR-Employee-Attriti'!H319="Human Resources",1,0)</f>
        <v>0</v>
      </c>
      <c r="P325">
        <f>IF('WA_Fn-UseC_-HR-Employee-Attriti'!H319="Marketing",1,0)</f>
        <v>0</v>
      </c>
      <c r="Q325">
        <f>IF('WA_Fn-UseC_-HR-Employee-Attriti'!H319="Medical",1,0)</f>
        <v>1</v>
      </c>
      <c r="R325">
        <f>IF('WA_Fn-UseC_-HR-Employee-Attriti'!H319="Other",1,0)</f>
        <v>0</v>
      </c>
      <c r="S325">
        <f>IF('WA_Fn-UseC_-HR-Employee-Attriti'!H319="Technical Degree",1,0)</f>
        <v>0</v>
      </c>
      <c r="T325">
        <v>3</v>
      </c>
      <c r="U325">
        <v>85</v>
      </c>
      <c r="V325">
        <v>2</v>
      </c>
      <c r="W325">
        <v>2</v>
      </c>
      <c r="X325">
        <f>IF('WA_Fn-UseC_-HR-Employee-Attriti'!P319="Healthcare Representative",1,0)</f>
        <v>0</v>
      </c>
      <c r="Y325">
        <f>IF('WA_Fn-UseC_-HR-Employee-Attriti'!P319="Human Resources",1,0)</f>
        <v>0</v>
      </c>
      <c r="Z325">
        <f>IF('WA_Fn-UseC_-HR-Employee-Attriti'!P319="Laboratory Technician",1,0)</f>
        <v>0</v>
      </c>
      <c r="AA325">
        <f>IF('WA_Fn-UseC_-HR-Employee-Attriti'!P319="Manager",1,0)</f>
        <v>0</v>
      </c>
      <c r="AB325">
        <f>IF('WA_Fn-UseC_-HR-Employee-Attriti'!P319="Manufacturing Director",1,0)</f>
        <v>0</v>
      </c>
      <c r="AC325">
        <f>IF('WA_Fn-UseC_-HR-Employee-Attriti'!P319="Research Director",1,0)</f>
        <v>0</v>
      </c>
      <c r="AD325">
        <f>IF('WA_Fn-UseC_-HR-Employee-Attriti'!P319="Research Scientist",1,0)</f>
        <v>1</v>
      </c>
      <c r="AE325">
        <f>IF('WA_Fn-UseC_-HR-Employee-Attriti'!P319="Sales Executive",1,0)</f>
        <v>0</v>
      </c>
      <c r="AF325">
        <f>IF('WA_Fn-UseC_-HR-Employee-Attriti'!P319="Sales Representative",1,0)</f>
        <v>0</v>
      </c>
      <c r="AG325">
        <v>2</v>
      </c>
      <c r="AH325">
        <f>IF('WA_Fn-UseC_-HR-Employee-Attriti'!R319="Divorced",1,0)</f>
        <v>0</v>
      </c>
      <c r="AI325">
        <f>IF('WA_Fn-UseC_-HR-Employee-Attriti'!R319="Married",1,0)</f>
        <v>1</v>
      </c>
      <c r="AJ325">
        <f>IF('WA_Fn-UseC_-HR-Employee-Attriti'!R319="Single",1,0)</f>
        <v>0</v>
      </c>
      <c r="AK325">
        <v>4941</v>
      </c>
      <c r="AL325">
        <v>17747</v>
      </c>
      <c r="AM325">
        <v>2</v>
      </c>
      <c r="AN325">
        <f>IF('WA_Fn-UseC_-HR-Employee-Attriti'!W319="Yes",1,0)</f>
        <v>0</v>
      </c>
      <c r="AO325">
        <v>15</v>
      </c>
      <c r="AP325">
        <v>3</v>
      </c>
      <c r="AQ325">
        <v>1</v>
      </c>
      <c r="AR325">
        <v>0</v>
      </c>
      <c r="AS325">
        <v>11</v>
      </c>
      <c r="AT325">
        <v>3</v>
      </c>
      <c r="AU325">
        <v>2</v>
      </c>
      <c r="AV325">
        <v>8</v>
      </c>
      <c r="AW325">
        <v>2</v>
      </c>
      <c r="AX325">
        <v>7</v>
      </c>
      <c r="AY325">
        <v>7</v>
      </c>
      <c r="AZ325">
        <v>1</v>
      </c>
      <c r="BB325">
        <f>IF('WA_Fn-UseC_-HR-Employee-Attriti'!B319="Yes",1,0)</f>
        <v>1</v>
      </c>
    </row>
    <row r="326" spans="1:54" x14ac:dyDescent="0.25">
      <c r="A326">
        <v>319</v>
      </c>
      <c r="B326">
        <f>IF('WA_Fn-UseC_-HR-Employee-Attriti'!L320="Male",1,0)</f>
        <v>0</v>
      </c>
      <c r="C326">
        <f>IF('WA_Fn-UseC_-HR-Employee-Attriti'!L320="Female",1,0)</f>
        <v>1</v>
      </c>
      <c r="D326">
        <v>27</v>
      </c>
      <c r="E326">
        <f>IF('WA_Fn-UseC_-HR-Employee-Attriti'!C320="Travel_Rarely",1,0)</f>
        <v>1</v>
      </c>
      <c r="F326">
        <f>IF('WA_Fn-UseC_-HR-Employee-Attriti'!C320="Travel_Frequently",1,0)</f>
        <v>0</v>
      </c>
      <c r="G326">
        <f>IF('WA_Fn-UseC_-HR-Employee-Attriti'!C320="Non-Travel",1,0)</f>
        <v>0</v>
      </c>
      <c r="H326">
        <v>1220</v>
      </c>
      <c r="I326">
        <f>IF('WA_Fn-UseC_-HR-Employee-Attriti'!E320="Sales",1,0)</f>
        <v>0</v>
      </c>
      <c r="J326">
        <f>IF('WA_Fn-UseC_-HR-Employee-Attriti'!E320="Research &amp; Development",1,0)</f>
        <v>1</v>
      </c>
      <c r="K326">
        <f>IF('WA_Fn-UseC_-HR-Employee-Attriti'!E320="Human Resources",1,0)</f>
        <v>0</v>
      </c>
      <c r="L326">
        <v>5</v>
      </c>
      <c r="M326">
        <v>3</v>
      </c>
      <c r="N326">
        <f>IF('WA_Fn-UseC_-HR-Employee-Attriti'!H320="Life Sciences",1,0)</f>
        <v>1</v>
      </c>
      <c r="O326">
        <f>IF('WA_Fn-UseC_-HR-Employee-Attriti'!H320="Human Resources",1,0)</f>
        <v>0</v>
      </c>
      <c r="P326">
        <f>IF('WA_Fn-UseC_-HR-Employee-Attriti'!H320="Marketing",1,0)</f>
        <v>0</v>
      </c>
      <c r="Q326">
        <f>IF('WA_Fn-UseC_-HR-Employee-Attriti'!H320="Medical",1,0)</f>
        <v>0</v>
      </c>
      <c r="R326">
        <f>IF('WA_Fn-UseC_-HR-Employee-Attriti'!H320="Other",1,0)</f>
        <v>0</v>
      </c>
      <c r="S326">
        <f>IF('WA_Fn-UseC_-HR-Employee-Attriti'!H320="Technical Degree",1,0)</f>
        <v>0</v>
      </c>
      <c r="T326">
        <v>3</v>
      </c>
      <c r="U326">
        <v>85</v>
      </c>
      <c r="V326">
        <v>3</v>
      </c>
      <c r="W326">
        <v>1</v>
      </c>
      <c r="X326">
        <f>IF('WA_Fn-UseC_-HR-Employee-Attriti'!P320="Healthcare Representative",1,0)</f>
        <v>0</v>
      </c>
      <c r="Y326">
        <f>IF('WA_Fn-UseC_-HR-Employee-Attriti'!P320="Human Resources",1,0)</f>
        <v>0</v>
      </c>
      <c r="Z326">
        <f>IF('WA_Fn-UseC_-HR-Employee-Attriti'!P320="Laboratory Technician",1,0)</f>
        <v>0</v>
      </c>
      <c r="AA326">
        <f>IF('WA_Fn-UseC_-HR-Employee-Attriti'!P320="Manager",1,0)</f>
        <v>0</v>
      </c>
      <c r="AB326">
        <f>IF('WA_Fn-UseC_-HR-Employee-Attriti'!P320="Manufacturing Director",1,0)</f>
        <v>0</v>
      </c>
      <c r="AC326">
        <f>IF('WA_Fn-UseC_-HR-Employee-Attriti'!P320="Research Director",1,0)</f>
        <v>0</v>
      </c>
      <c r="AD326">
        <f>IF('WA_Fn-UseC_-HR-Employee-Attriti'!P320="Research Scientist",1,0)</f>
        <v>1</v>
      </c>
      <c r="AE326">
        <f>IF('WA_Fn-UseC_-HR-Employee-Attriti'!P320="Sales Executive",1,0)</f>
        <v>0</v>
      </c>
      <c r="AF326">
        <f>IF('WA_Fn-UseC_-HR-Employee-Attriti'!P320="Sales Representative",1,0)</f>
        <v>0</v>
      </c>
      <c r="AG326">
        <v>2</v>
      </c>
      <c r="AH326">
        <f>IF('WA_Fn-UseC_-HR-Employee-Attriti'!R320="Divorced",1,0)</f>
        <v>0</v>
      </c>
      <c r="AI326">
        <f>IF('WA_Fn-UseC_-HR-Employee-Attriti'!R320="Married",1,0)</f>
        <v>0</v>
      </c>
      <c r="AJ326">
        <f>IF('WA_Fn-UseC_-HR-Employee-Attriti'!R320="Single",1,0)</f>
        <v>1</v>
      </c>
      <c r="AK326">
        <v>2478</v>
      </c>
      <c r="AL326">
        <v>20938</v>
      </c>
      <c r="AM326">
        <v>1</v>
      </c>
      <c r="AN326">
        <f>IF('WA_Fn-UseC_-HR-Employee-Attriti'!W320="Yes",1,0)</f>
        <v>1</v>
      </c>
      <c r="AO326">
        <v>12</v>
      </c>
      <c r="AP326">
        <v>3</v>
      </c>
      <c r="AQ326">
        <v>2</v>
      </c>
      <c r="AR326">
        <v>0</v>
      </c>
      <c r="AS326">
        <v>4</v>
      </c>
      <c r="AT326">
        <v>2</v>
      </c>
      <c r="AU326">
        <v>2</v>
      </c>
      <c r="AV326">
        <v>4</v>
      </c>
      <c r="AW326">
        <v>3</v>
      </c>
      <c r="AX326">
        <v>1</v>
      </c>
      <c r="AY326">
        <v>2</v>
      </c>
      <c r="AZ326">
        <v>1</v>
      </c>
      <c r="BB326">
        <f>IF('WA_Fn-UseC_-HR-Employee-Attriti'!B320="Yes",1,0)</f>
        <v>0</v>
      </c>
    </row>
    <row r="327" spans="1:54" x14ac:dyDescent="0.25">
      <c r="A327">
        <v>320</v>
      </c>
      <c r="B327">
        <f>IF('WA_Fn-UseC_-HR-Employee-Attriti'!L321="Male",1,0)</f>
        <v>0</v>
      </c>
      <c r="C327">
        <f>IF('WA_Fn-UseC_-HR-Employee-Attriti'!L321="Female",1,0)</f>
        <v>1</v>
      </c>
      <c r="D327">
        <v>32</v>
      </c>
      <c r="E327">
        <f>IF('WA_Fn-UseC_-HR-Employee-Attriti'!C321="Travel_Rarely",1,0)</f>
        <v>1</v>
      </c>
      <c r="F327">
        <f>IF('WA_Fn-UseC_-HR-Employee-Attriti'!C321="Travel_Frequently",1,0)</f>
        <v>0</v>
      </c>
      <c r="G327">
        <f>IF('WA_Fn-UseC_-HR-Employee-Attriti'!C321="Non-Travel",1,0)</f>
        <v>0</v>
      </c>
      <c r="H327">
        <v>588</v>
      </c>
      <c r="I327">
        <f>IF('WA_Fn-UseC_-HR-Employee-Attriti'!E321="Sales",1,0)</f>
        <v>1</v>
      </c>
      <c r="J327">
        <f>IF('WA_Fn-UseC_-HR-Employee-Attriti'!E321="Research &amp; Development",1,0)</f>
        <v>0</v>
      </c>
      <c r="K327">
        <f>IF('WA_Fn-UseC_-HR-Employee-Attriti'!E321="Human Resources",1,0)</f>
        <v>0</v>
      </c>
      <c r="L327">
        <v>8</v>
      </c>
      <c r="M327">
        <v>2</v>
      </c>
      <c r="N327">
        <f>IF('WA_Fn-UseC_-HR-Employee-Attriti'!H321="Life Sciences",1,0)</f>
        <v>0</v>
      </c>
      <c r="O327">
        <f>IF('WA_Fn-UseC_-HR-Employee-Attriti'!H321="Human Resources",1,0)</f>
        <v>0</v>
      </c>
      <c r="P327">
        <f>IF('WA_Fn-UseC_-HR-Employee-Attriti'!H321="Marketing",1,0)</f>
        <v>0</v>
      </c>
      <c r="Q327">
        <f>IF('WA_Fn-UseC_-HR-Employee-Attriti'!H321="Medical",1,0)</f>
        <v>0</v>
      </c>
      <c r="R327">
        <f>IF('WA_Fn-UseC_-HR-Employee-Attriti'!H321="Other",1,0)</f>
        <v>0</v>
      </c>
      <c r="S327">
        <f>IF('WA_Fn-UseC_-HR-Employee-Attriti'!H321="Technical Degree",1,0)</f>
        <v>1</v>
      </c>
      <c r="T327">
        <v>3</v>
      </c>
      <c r="U327">
        <v>65</v>
      </c>
      <c r="V327">
        <v>2</v>
      </c>
      <c r="W327">
        <v>2</v>
      </c>
      <c r="X327">
        <f>IF('WA_Fn-UseC_-HR-Employee-Attriti'!P321="Healthcare Representative",1,0)</f>
        <v>0</v>
      </c>
      <c r="Y327">
        <f>IF('WA_Fn-UseC_-HR-Employee-Attriti'!P321="Human Resources",1,0)</f>
        <v>0</v>
      </c>
      <c r="Z327">
        <f>IF('WA_Fn-UseC_-HR-Employee-Attriti'!P321="Laboratory Technician",1,0)</f>
        <v>0</v>
      </c>
      <c r="AA327">
        <f>IF('WA_Fn-UseC_-HR-Employee-Attriti'!P321="Manager",1,0)</f>
        <v>0</v>
      </c>
      <c r="AB327">
        <f>IF('WA_Fn-UseC_-HR-Employee-Attriti'!P321="Manufacturing Director",1,0)</f>
        <v>0</v>
      </c>
      <c r="AC327">
        <f>IF('WA_Fn-UseC_-HR-Employee-Attriti'!P321="Research Director",1,0)</f>
        <v>0</v>
      </c>
      <c r="AD327">
        <f>IF('WA_Fn-UseC_-HR-Employee-Attriti'!P321="Research Scientist",1,0)</f>
        <v>0</v>
      </c>
      <c r="AE327">
        <f>IF('WA_Fn-UseC_-HR-Employee-Attriti'!P321="Sales Executive",1,0)</f>
        <v>1</v>
      </c>
      <c r="AF327">
        <f>IF('WA_Fn-UseC_-HR-Employee-Attriti'!P321="Sales Representative",1,0)</f>
        <v>0</v>
      </c>
      <c r="AG327">
        <v>2</v>
      </c>
      <c r="AH327">
        <f>IF('WA_Fn-UseC_-HR-Employee-Attriti'!R321="Divorced",1,0)</f>
        <v>0</v>
      </c>
      <c r="AI327">
        <f>IF('WA_Fn-UseC_-HR-Employee-Attriti'!R321="Married",1,0)</f>
        <v>1</v>
      </c>
      <c r="AJ327">
        <f>IF('WA_Fn-UseC_-HR-Employee-Attriti'!R321="Single",1,0)</f>
        <v>0</v>
      </c>
      <c r="AK327">
        <v>5228</v>
      </c>
      <c r="AL327">
        <v>24624</v>
      </c>
      <c r="AM327">
        <v>1</v>
      </c>
      <c r="AN327">
        <f>IF('WA_Fn-UseC_-HR-Employee-Attriti'!W321="Yes",1,0)</f>
        <v>1</v>
      </c>
      <c r="AO327">
        <v>11</v>
      </c>
      <c r="AP327">
        <v>3</v>
      </c>
      <c r="AQ327">
        <v>4</v>
      </c>
      <c r="AR327">
        <v>0</v>
      </c>
      <c r="AS327">
        <v>13</v>
      </c>
      <c r="AT327">
        <v>2</v>
      </c>
      <c r="AU327">
        <v>3</v>
      </c>
      <c r="AV327">
        <v>13</v>
      </c>
      <c r="AW327">
        <v>12</v>
      </c>
      <c r="AX327">
        <v>11</v>
      </c>
      <c r="AY327">
        <v>9</v>
      </c>
      <c r="AZ327">
        <v>1</v>
      </c>
      <c r="BB327">
        <f>IF('WA_Fn-UseC_-HR-Employee-Attriti'!B321="Yes",1,0)</f>
        <v>0</v>
      </c>
    </row>
    <row r="328" spans="1:54" x14ac:dyDescent="0.25">
      <c r="A328">
        <v>321</v>
      </c>
      <c r="B328">
        <f>IF('WA_Fn-UseC_-HR-Employee-Attriti'!L322="Male",1,0)</f>
        <v>1</v>
      </c>
      <c r="C328">
        <f>IF('WA_Fn-UseC_-HR-Employee-Attriti'!L322="Female",1,0)</f>
        <v>0</v>
      </c>
      <c r="D328">
        <v>27</v>
      </c>
      <c r="E328">
        <f>IF('WA_Fn-UseC_-HR-Employee-Attriti'!C322="Travel_Rarely",1,0)</f>
        <v>1</v>
      </c>
      <c r="F328">
        <f>IF('WA_Fn-UseC_-HR-Employee-Attriti'!C322="Travel_Frequently",1,0)</f>
        <v>0</v>
      </c>
      <c r="G328">
        <f>IF('WA_Fn-UseC_-HR-Employee-Attriti'!C322="Non-Travel",1,0)</f>
        <v>0</v>
      </c>
      <c r="H328">
        <v>1377</v>
      </c>
      <c r="I328">
        <f>IF('WA_Fn-UseC_-HR-Employee-Attriti'!E322="Sales",1,0)</f>
        <v>1</v>
      </c>
      <c r="J328">
        <f>IF('WA_Fn-UseC_-HR-Employee-Attriti'!E322="Research &amp; Development",1,0)</f>
        <v>0</v>
      </c>
      <c r="K328">
        <f>IF('WA_Fn-UseC_-HR-Employee-Attriti'!E322="Human Resources",1,0)</f>
        <v>0</v>
      </c>
      <c r="L328">
        <v>2</v>
      </c>
      <c r="M328">
        <v>3</v>
      </c>
      <c r="N328">
        <f>IF('WA_Fn-UseC_-HR-Employee-Attriti'!H322="Life Sciences",1,0)</f>
        <v>1</v>
      </c>
      <c r="O328">
        <f>IF('WA_Fn-UseC_-HR-Employee-Attriti'!H322="Human Resources",1,0)</f>
        <v>0</v>
      </c>
      <c r="P328">
        <f>IF('WA_Fn-UseC_-HR-Employee-Attriti'!H322="Marketing",1,0)</f>
        <v>0</v>
      </c>
      <c r="Q328">
        <f>IF('WA_Fn-UseC_-HR-Employee-Attriti'!H322="Medical",1,0)</f>
        <v>0</v>
      </c>
      <c r="R328">
        <f>IF('WA_Fn-UseC_-HR-Employee-Attriti'!H322="Other",1,0)</f>
        <v>0</v>
      </c>
      <c r="S328">
        <f>IF('WA_Fn-UseC_-HR-Employee-Attriti'!H322="Technical Degree",1,0)</f>
        <v>0</v>
      </c>
      <c r="T328">
        <v>4</v>
      </c>
      <c r="U328">
        <v>74</v>
      </c>
      <c r="V328">
        <v>3</v>
      </c>
      <c r="W328">
        <v>2</v>
      </c>
      <c r="X328">
        <f>IF('WA_Fn-UseC_-HR-Employee-Attriti'!P322="Healthcare Representative",1,0)</f>
        <v>0</v>
      </c>
      <c r="Y328">
        <f>IF('WA_Fn-UseC_-HR-Employee-Attriti'!P322="Human Resources",1,0)</f>
        <v>0</v>
      </c>
      <c r="Z328">
        <f>IF('WA_Fn-UseC_-HR-Employee-Attriti'!P322="Laboratory Technician",1,0)</f>
        <v>0</v>
      </c>
      <c r="AA328">
        <f>IF('WA_Fn-UseC_-HR-Employee-Attriti'!P322="Manager",1,0)</f>
        <v>0</v>
      </c>
      <c r="AB328">
        <f>IF('WA_Fn-UseC_-HR-Employee-Attriti'!P322="Manufacturing Director",1,0)</f>
        <v>0</v>
      </c>
      <c r="AC328">
        <f>IF('WA_Fn-UseC_-HR-Employee-Attriti'!P322="Research Director",1,0)</f>
        <v>0</v>
      </c>
      <c r="AD328">
        <f>IF('WA_Fn-UseC_-HR-Employee-Attriti'!P322="Research Scientist",1,0)</f>
        <v>0</v>
      </c>
      <c r="AE328">
        <f>IF('WA_Fn-UseC_-HR-Employee-Attriti'!P322="Sales Executive",1,0)</f>
        <v>1</v>
      </c>
      <c r="AF328">
        <f>IF('WA_Fn-UseC_-HR-Employee-Attriti'!P322="Sales Representative",1,0)</f>
        <v>0</v>
      </c>
      <c r="AG328">
        <v>3</v>
      </c>
      <c r="AH328">
        <f>IF('WA_Fn-UseC_-HR-Employee-Attriti'!R322="Divorced",1,0)</f>
        <v>0</v>
      </c>
      <c r="AI328">
        <f>IF('WA_Fn-UseC_-HR-Employee-Attriti'!R322="Married",1,0)</f>
        <v>0</v>
      </c>
      <c r="AJ328">
        <f>IF('WA_Fn-UseC_-HR-Employee-Attriti'!R322="Single",1,0)</f>
        <v>1</v>
      </c>
      <c r="AK328">
        <v>4478</v>
      </c>
      <c r="AL328">
        <v>5242</v>
      </c>
      <c r="AM328">
        <v>1</v>
      </c>
      <c r="AN328">
        <f>IF('WA_Fn-UseC_-HR-Employee-Attriti'!W322="Yes",1,0)</f>
        <v>1</v>
      </c>
      <c r="AO328">
        <v>11</v>
      </c>
      <c r="AP328">
        <v>3</v>
      </c>
      <c r="AQ328">
        <v>1</v>
      </c>
      <c r="AR328">
        <v>0</v>
      </c>
      <c r="AS328">
        <v>5</v>
      </c>
      <c r="AT328">
        <v>3</v>
      </c>
      <c r="AU328">
        <v>3</v>
      </c>
      <c r="AV328">
        <v>5</v>
      </c>
      <c r="AW328">
        <v>4</v>
      </c>
      <c r="AX328">
        <v>0</v>
      </c>
      <c r="AY328">
        <v>4</v>
      </c>
      <c r="AZ328">
        <v>1</v>
      </c>
      <c r="BB328">
        <f>IF('WA_Fn-UseC_-HR-Employee-Attriti'!B322="Yes",1,0)</f>
        <v>0</v>
      </c>
    </row>
    <row r="329" spans="1:54" x14ac:dyDescent="0.25">
      <c r="A329">
        <v>322</v>
      </c>
      <c r="B329">
        <f>IF('WA_Fn-UseC_-HR-Employee-Attriti'!L323="Male",1,0)</f>
        <v>1</v>
      </c>
      <c r="C329">
        <f>IF('WA_Fn-UseC_-HR-Employee-Attriti'!L323="Female",1,0)</f>
        <v>0</v>
      </c>
      <c r="D329">
        <v>31</v>
      </c>
      <c r="E329">
        <f>IF('WA_Fn-UseC_-HR-Employee-Attriti'!C323="Travel_Rarely",1,0)</f>
        <v>1</v>
      </c>
      <c r="F329">
        <f>IF('WA_Fn-UseC_-HR-Employee-Attriti'!C323="Travel_Frequently",1,0)</f>
        <v>0</v>
      </c>
      <c r="G329">
        <f>IF('WA_Fn-UseC_-HR-Employee-Attriti'!C323="Non-Travel",1,0)</f>
        <v>0</v>
      </c>
      <c r="H329">
        <v>691</v>
      </c>
      <c r="I329">
        <f>IF('WA_Fn-UseC_-HR-Employee-Attriti'!E323="Sales",1,0)</f>
        <v>1</v>
      </c>
      <c r="J329">
        <f>IF('WA_Fn-UseC_-HR-Employee-Attriti'!E323="Research &amp; Development",1,0)</f>
        <v>0</v>
      </c>
      <c r="K329">
        <f>IF('WA_Fn-UseC_-HR-Employee-Attriti'!E323="Human Resources",1,0)</f>
        <v>0</v>
      </c>
      <c r="L329">
        <v>7</v>
      </c>
      <c r="M329">
        <v>3</v>
      </c>
      <c r="N329">
        <f>IF('WA_Fn-UseC_-HR-Employee-Attriti'!H323="Life Sciences",1,0)</f>
        <v>0</v>
      </c>
      <c r="O329">
        <f>IF('WA_Fn-UseC_-HR-Employee-Attriti'!H323="Human Resources",1,0)</f>
        <v>0</v>
      </c>
      <c r="P329">
        <f>IF('WA_Fn-UseC_-HR-Employee-Attriti'!H323="Marketing",1,0)</f>
        <v>1</v>
      </c>
      <c r="Q329">
        <f>IF('WA_Fn-UseC_-HR-Employee-Attriti'!H323="Medical",1,0)</f>
        <v>0</v>
      </c>
      <c r="R329">
        <f>IF('WA_Fn-UseC_-HR-Employee-Attriti'!H323="Other",1,0)</f>
        <v>0</v>
      </c>
      <c r="S329">
        <f>IF('WA_Fn-UseC_-HR-Employee-Attriti'!H323="Technical Degree",1,0)</f>
        <v>0</v>
      </c>
      <c r="T329">
        <v>4</v>
      </c>
      <c r="U329">
        <v>73</v>
      </c>
      <c r="V329">
        <v>3</v>
      </c>
      <c r="W329">
        <v>2</v>
      </c>
      <c r="X329">
        <f>IF('WA_Fn-UseC_-HR-Employee-Attriti'!P323="Healthcare Representative",1,0)</f>
        <v>0</v>
      </c>
      <c r="Y329">
        <f>IF('WA_Fn-UseC_-HR-Employee-Attriti'!P323="Human Resources",1,0)</f>
        <v>0</v>
      </c>
      <c r="Z329">
        <f>IF('WA_Fn-UseC_-HR-Employee-Attriti'!P323="Laboratory Technician",1,0)</f>
        <v>0</v>
      </c>
      <c r="AA329">
        <f>IF('WA_Fn-UseC_-HR-Employee-Attriti'!P323="Manager",1,0)</f>
        <v>0</v>
      </c>
      <c r="AB329">
        <f>IF('WA_Fn-UseC_-HR-Employee-Attriti'!P323="Manufacturing Director",1,0)</f>
        <v>0</v>
      </c>
      <c r="AC329">
        <f>IF('WA_Fn-UseC_-HR-Employee-Attriti'!P323="Research Director",1,0)</f>
        <v>0</v>
      </c>
      <c r="AD329">
        <f>IF('WA_Fn-UseC_-HR-Employee-Attriti'!P323="Research Scientist",1,0)</f>
        <v>0</v>
      </c>
      <c r="AE329">
        <f>IF('WA_Fn-UseC_-HR-Employee-Attriti'!P323="Sales Executive",1,0)</f>
        <v>1</v>
      </c>
      <c r="AF329">
        <f>IF('WA_Fn-UseC_-HR-Employee-Attriti'!P323="Sales Representative",1,0)</f>
        <v>0</v>
      </c>
      <c r="AG329">
        <v>4</v>
      </c>
      <c r="AH329">
        <f>IF('WA_Fn-UseC_-HR-Employee-Attriti'!R323="Divorced",1,0)</f>
        <v>1</v>
      </c>
      <c r="AI329">
        <f>IF('WA_Fn-UseC_-HR-Employee-Attriti'!R323="Married",1,0)</f>
        <v>0</v>
      </c>
      <c r="AJ329">
        <f>IF('WA_Fn-UseC_-HR-Employee-Attriti'!R323="Single",1,0)</f>
        <v>0</v>
      </c>
      <c r="AK329">
        <v>7547</v>
      </c>
      <c r="AL329">
        <v>7143</v>
      </c>
      <c r="AM329">
        <v>4</v>
      </c>
      <c r="AN329">
        <f>IF('WA_Fn-UseC_-HR-Employee-Attriti'!W323="Yes",1,0)</f>
        <v>0</v>
      </c>
      <c r="AO329">
        <v>12</v>
      </c>
      <c r="AP329">
        <v>3</v>
      </c>
      <c r="AQ329">
        <v>4</v>
      </c>
      <c r="AR329">
        <v>3</v>
      </c>
      <c r="AS329">
        <v>13</v>
      </c>
      <c r="AT329">
        <v>3</v>
      </c>
      <c r="AU329">
        <v>3</v>
      </c>
      <c r="AV329">
        <v>7</v>
      </c>
      <c r="AW329">
        <v>7</v>
      </c>
      <c r="AX329">
        <v>1</v>
      </c>
      <c r="AY329">
        <v>7</v>
      </c>
      <c r="AZ329">
        <v>1</v>
      </c>
      <c r="BB329">
        <f>IF('WA_Fn-UseC_-HR-Employee-Attriti'!B323="Yes",1,0)</f>
        <v>0</v>
      </c>
    </row>
    <row r="330" spans="1:54" x14ac:dyDescent="0.25">
      <c r="A330">
        <v>323</v>
      </c>
      <c r="B330">
        <f>IF('WA_Fn-UseC_-HR-Employee-Attriti'!L324="Male",1,0)</f>
        <v>0</v>
      </c>
      <c r="C330">
        <f>IF('WA_Fn-UseC_-HR-Employee-Attriti'!L324="Female",1,0)</f>
        <v>1</v>
      </c>
      <c r="D330">
        <v>32</v>
      </c>
      <c r="E330">
        <f>IF('WA_Fn-UseC_-HR-Employee-Attriti'!C324="Travel_Rarely",1,0)</f>
        <v>1</v>
      </c>
      <c r="F330">
        <f>IF('WA_Fn-UseC_-HR-Employee-Attriti'!C324="Travel_Frequently",1,0)</f>
        <v>0</v>
      </c>
      <c r="G330">
        <f>IF('WA_Fn-UseC_-HR-Employee-Attriti'!C324="Non-Travel",1,0)</f>
        <v>0</v>
      </c>
      <c r="H330">
        <v>1018</v>
      </c>
      <c r="I330">
        <f>IF('WA_Fn-UseC_-HR-Employee-Attriti'!E324="Sales",1,0)</f>
        <v>0</v>
      </c>
      <c r="J330">
        <f>IF('WA_Fn-UseC_-HR-Employee-Attriti'!E324="Research &amp; Development",1,0)</f>
        <v>1</v>
      </c>
      <c r="K330">
        <f>IF('WA_Fn-UseC_-HR-Employee-Attriti'!E324="Human Resources",1,0)</f>
        <v>0</v>
      </c>
      <c r="L330">
        <v>2</v>
      </c>
      <c r="M330">
        <v>4</v>
      </c>
      <c r="N330">
        <f>IF('WA_Fn-UseC_-HR-Employee-Attriti'!H324="Life Sciences",1,0)</f>
        <v>0</v>
      </c>
      <c r="O330">
        <f>IF('WA_Fn-UseC_-HR-Employee-Attriti'!H324="Human Resources",1,0)</f>
        <v>0</v>
      </c>
      <c r="P330">
        <f>IF('WA_Fn-UseC_-HR-Employee-Attriti'!H324="Marketing",1,0)</f>
        <v>0</v>
      </c>
      <c r="Q330">
        <f>IF('WA_Fn-UseC_-HR-Employee-Attriti'!H324="Medical",1,0)</f>
        <v>1</v>
      </c>
      <c r="R330">
        <f>IF('WA_Fn-UseC_-HR-Employee-Attriti'!H324="Other",1,0)</f>
        <v>0</v>
      </c>
      <c r="S330">
        <f>IF('WA_Fn-UseC_-HR-Employee-Attriti'!H324="Technical Degree",1,0)</f>
        <v>0</v>
      </c>
      <c r="T330">
        <v>1</v>
      </c>
      <c r="U330">
        <v>74</v>
      </c>
      <c r="V330">
        <v>4</v>
      </c>
      <c r="W330">
        <v>2</v>
      </c>
      <c r="X330">
        <f>IF('WA_Fn-UseC_-HR-Employee-Attriti'!P324="Healthcare Representative",1,0)</f>
        <v>0</v>
      </c>
      <c r="Y330">
        <f>IF('WA_Fn-UseC_-HR-Employee-Attriti'!P324="Human Resources",1,0)</f>
        <v>0</v>
      </c>
      <c r="Z330">
        <f>IF('WA_Fn-UseC_-HR-Employee-Attriti'!P324="Laboratory Technician",1,0)</f>
        <v>0</v>
      </c>
      <c r="AA330">
        <f>IF('WA_Fn-UseC_-HR-Employee-Attriti'!P324="Manager",1,0)</f>
        <v>0</v>
      </c>
      <c r="AB330">
        <f>IF('WA_Fn-UseC_-HR-Employee-Attriti'!P324="Manufacturing Director",1,0)</f>
        <v>0</v>
      </c>
      <c r="AC330">
        <f>IF('WA_Fn-UseC_-HR-Employee-Attriti'!P324="Research Director",1,0)</f>
        <v>0</v>
      </c>
      <c r="AD330">
        <f>IF('WA_Fn-UseC_-HR-Employee-Attriti'!P324="Research Scientist",1,0)</f>
        <v>1</v>
      </c>
      <c r="AE330">
        <f>IF('WA_Fn-UseC_-HR-Employee-Attriti'!P324="Sales Executive",1,0)</f>
        <v>0</v>
      </c>
      <c r="AF330">
        <f>IF('WA_Fn-UseC_-HR-Employee-Attriti'!P324="Sales Representative",1,0)</f>
        <v>0</v>
      </c>
      <c r="AG330">
        <v>4</v>
      </c>
      <c r="AH330">
        <f>IF('WA_Fn-UseC_-HR-Employee-Attriti'!R324="Divorced",1,0)</f>
        <v>0</v>
      </c>
      <c r="AI330">
        <f>IF('WA_Fn-UseC_-HR-Employee-Attriti'!R324="Married",1,0)</f>
        <v>0</v>
      </c>
      <c r="AJ330">
        <f>IF('WA_Fn-UseC_-HR-Employee-Attriti'!R324="Single",1,0)</f>
        <v>1</v>
      </c>
      <c r="AK330">
        <v>5055</v>
      </c>
      <c r="AL330">
        <v>10557</v>
      </c>
      <c r="AM330">
        <v>7</v>
      </c>
      <c r="AN330">
        <f>IF('WA_Fn-UseC_-HR-Employee-Attriti'!W324="Yes",1,0)</f>
        <v>0</v>
      </c>
      <c r="AO330">
        <v>16</v>
      </c>
      <c r="AP330">
        <v>3</v>
      </c>
      <c r="AQ330">
        <v>3</v>
      </c>
      <c r="AR330">
        <v>0</v>
      </c>
      <c r="AS330">
        <v>10</v>
      </c>
      <c r="AT330">
        <v>0</v>
      </c>
      <c r="AU330">
        <v>2</v>
      </c>
      <c r="AV330">
        <v>7</v>
      </c>
      <c r="AW330">
        <v>7</v>
      </c>
      <c r="AX330">
        <v>0</v>
      </c>
      <c r="AY330">
        <v>7</v>
      </c>
      <c r="AZ330">
        <v>1</v>
      </c>
      <c r="BB330">
        <f>IF('WA_Fn-UseC_-HR-Employee-Attriti'!B324="Yes",1,0)</f>
        <v>0</v>
      </c>
    </row>
    <row r="331" spans="1:54" x14ac:dyDescent="0.25">
      <c r="A331">
        <v>324</v>
      </c>
      <c r="B331">
        <f>IF('WA_Fn-UseC_-HR-Employee-Attriti'!L325="Male",1,0)</f>
        <v>1</v>
      </c>
      <c r="C331">
        <f>IF('WA_Fn-UseC_-HR-Employee-Attriti'!L325="Female",1,0)</f>
        <v>0</v>
      </c>
      <c r="D331">
        <v>28</v>
      </c>
      <c r="E331">
        <f>IF('WA_Fn-UseC_-HR-Employee-Attriti'!C325="Travel_Rarely",1,0)</f>
        <v>1</v>
      </c>
      <c r="F331">
        <f>IF('WA_Fn-UseC_-HR-Employee-Attriti'!C325="Travel_Frequently",1,0)</f>
        <v>0</v>
      </c>
      <c r="G331">
        <f>IF('WA_Fn-UseC_-HR-Employee-Attriti'!C325="Non-Travel",1,0)</f>
        <v>0</v>
      </c>
      <c r="H331">
        <v>1157</v>
      </c>
      <c r="I331">
        <f>IF('WA_Fn-UseC_-HR-Employee-Attriti'!E325="Sales",1,0)</f>
        <v>0</v>
      </c>
      <c r="J331">
        <f>IF('WA_Fn-UseC_-HR-Employee-Attriti'!E325="Research &amp; Development",1,0)</f>
        <v>1</v>
      </c>
      <c r="K331">
        <f>IF('WA_Fn-UseC_-HR-Employee-Attriti'!E325="Human Resources",1,0)</f>
        <v>0</v>
      </c>
      <c r="L331">
        <v>2</v>
      </c>
      <c r="M331">
        <v>4</v>
      </c>
      <c r="N331">
        <f>IF('WA_Fn-UseC_-HR-Employee-Attriti'!H325="Life Sciences",1,0)</f>
        <v>0</v>
      </c>
      <c r="O331">
        <f>IF('WA_Fn-UseC_-HR-Employee-Attriti'!H325="Human Resources",1,0)</f>
        <v>0</v>
      </c>
      <c r="P331">
        <f>IF('WA_Fn-UseC_-HR-Employee-Attriti'!H325="Marketing",1,0)</f>
        <v>0</v>
      </c>
      <c r="Q331">
        <f>IF('WA_Fn-UseC_-HR-Employee-Attriti'!H325="Medical",1,0)</f>
        <v>1</v>
      </c>
      <c r="R331">
        <f>IF('WA_Fn-UseC_-HR-Employee-Attriti'!H325="Other",1,0)</f>
        <v>0</v>
      </c>
      <c r="S331">
        <f>IF('WA_Fn-UseC_-HR-Employee-Attriti'!H325="Technical Degree",1,0)</f>
        <v>0</v>
      </c>
      <c r="T331">
        <v>1</v>
      </c>
      <c r="U331">
        <v>84</v>
      </c>
      <c r="V331">
        <v>1</v>
      </c>
      <c r="W331">
        <v>1</v>
      </c>
      <c r="X331">
        <f>IF('WA_Fn-UseC_-HR-Employee-Attriti'!P325="Healthcare Representative",1,0)</f>
        <v>0</v>
      </c>
      <c r="Y331">
        <f>IF('WA_Fn-UseC_-HR-Employee-Attriti'!P325="Human Resources",1,0)</f>
        <v>0</v>
      </c>
      <c r="Z331">
        <f>IF('WA_Fn-UseC_-HR-Employee-Attriti'!P325="Laboratory Technician",1,0)</f>
        <v>0</v>
      </c>
      <c r="AA331">
        <f>IF('WA_Fn-UseC_-HR-Employee-Attriti'!P325="Manager",1,0)</f>
        <v>0</v>
      </c>
      <c r="AB331">
        <f>IF('WA_Fn-UseC_-HR-Employee-Attriti'!P325="Manufacturing Director",1,0)</f>
        <v>0</v>
      </c>
      <c r="AC331">
        <f>IF('WA_Fn-UseC_-HR-Employee-Attriti'!P325="Research Director",1,0)</f>
        <v>0</v>
      </c>
      <c r="AD331">
        <f>IF('WA_Fn-UseC_-HR-Employee-Attriti'!P325="Research Scientist",1,0)</f>
        <v>1</v>
      </c>
      <c r="AE331">
        <f>IF('WA_Fn-UseC_-HR-Employee-Attriti'!P325="Sales Executive",1,0)</f>
        <v>0</v>
      </c>
      <c r="AF331">
        <f>IF('WA_Fn-UseC_-HR-Employee-Attriti'!P325="Sales Representative",1,0)</f>
        <v>0</v>
      </c>
      <c r="AG331">
        <v>4</v>
      </c>
      <c r="AH331">
        <f>IF('WA_Fn-UseC_-HR-Employee-Attriti'!R325="Divorced",1,0)</f>
        <v>0</v>
      </c>
      <c r="AI331">
        <f>IF('WA_Fn-UseC_-HR-Employee-Attriti'!R325="Married",1,0)</f>
        <v>1</v>
      </c>
      <c r="AJ331">
        <f>IF('WA_Fn-UseC_-HR-Employee-Attriti'!R325="Single",1,0)</f>
        <v>0</v>
      </c>
      <c r="AK331">
        <v>3464</v>
      </c>
      <c r="AL331">
        <v>24737</v>
      </c>
      <c r="AM331">
        <v>5</v>
      </c>
      <c r="AN331">
        <f>IF('WA_Fn-UseC_-HR-Employee-Attriti'!W325="Yes",1,0)</f>
        <v>1</v>
      </c>
      <c r="AO331">
        <v>13</v>
      </c>
      <c r="AP331">
        <v>3</v>
      </c>
      <c r="AQ331">
        <v>4</v>
      </c>
      <c r="AR331">
        <v>0</v>
      </c>
      <c r="AS331">
        <v>5</v>
      </c>
      <c r="AT331">
        <v>4</v>
      </c>
      <c r="AU331">
        <v>2</v>
      </c>
      <c r="AV331">
        <v>3</v>
      </c>
      <c r="AW331">
        <v>2</v>
      </c>
      <c r="AX331">
        <v>2</v>
      </c>
      <c r="AY331">
        <v>2</v>
      </c>
      <c r="AZ331">
        <v>1</v>
      </c>
      <c r="BB331">
        <f>IF('WA_Fn-UseC_-HR-Employee-Attriti'!B325="Yes",1,0)</f>
        <v>1</v>
      </c>
    </row>
    <row r="332" spans="1:54" x14ac:dyDescent="0.25">
      <c r="A332">
        <v>325</v>
      </c>
      <c r="B332">
        <f>IF('WA_Fn-UseC_-HR-Employee-Attriti'!L326="Male",1,0)</f>
        <v>0</v>
      </c>
      <c r="C332">
        <f>IF('WA_Fn-UseC_-HR-Employee-Attriti'!L326="Female",1,0)</f>
        <v>1</v>
      </c>
      <c r="D332">
        <v>30</v>
      </c>
      <c r="E332">
        <f>IF('WA_Fn-UseC_-HR-Employee-Attriti'!C326="Travel_Rarely",1,0)</f>
        <v>1</v>
      </c>
      <c r="F332">
        <f>IF('WA_Fn-UseC_-HR-Employee-Attriti'!C326="Travel_Frequently",1,0)</f>
        <v>0</v>
      </c>
      <c r="G332">
        <f>IF('WA_Fn-UseC_-HR-Employee-Attriti'!C326="Non-Travel",1,0)</f>
        <v>0</v>
      </c>
      <c r="H332">
        <v>1275</v>
      </c>
      <c r="I332">
        <f>IF('WA_Fn-UseC_-HR-Employee-Attriti'!E326="Sales",1,0)</f>
        <v>0</v>
      </c>
      <c r="J332">
        <f>IF('WA_Fn-UseC_-HR-Employee-Attriti'!E326="Research &amp; Development",1,0)</f>
        <v>1</v>
      </c>
      <c r="K332">
        <f>IF('WA_Fn-UseC_-HR-Employee-Attriti'!E326="Human Resources",1,0)</f>
        <v>0</v>
      </c>
      <c r="L332">
        <v>28</v>
      </c>
      <c r="M332">
        <v>2</v>
      </c>
      <c r="N332">
        <f>IF('WA_Fn-UseC_-HR-Employee-Attriti'!H326="Life Sciences",1,0)</f>
        <v>0</v>
      </c>
      <c r="O332">
        <f>IF('WA_Fn-UseC_-HR-Employee-Attriti'!H326="Human Resources",1,0)</f>
        <v>0</v>
      </c>
      <c r="P332">
        <f>IF('WA_Fn-UseC_-HR-Employee-Attriti'!H326="Marketing",1,0)</f>
        <v>0</v>
      </c>
      <c r="Q332">
        <f>IF('WA_Fn-UseC_-HR-Employee-Attriti'!H326="Medical",1,0)</f>
        <v>1</v>
      </c>
      <c r="R332">
        <f>IF('WA_Fn-UseC_-HR-Employee-Attriti'!H326="Other",1,0)</f>
        <v>0</v>
      </c>
      <c r="S332">
        <f>IF('WA_Fn-UseC_-HR-Employee-Attriti'!H326="Technical Degree",1,0)</f>
        <v>0</v>
      </c>
      <c r="T332">
        <v>4</v>
      </c>
      <c r="U332">
        <v>64</v>
      </c>
      <c r="V332">
        <v>3</v>
      </c>
      <c r="W332">
        <v>2</v>
      </c>
      <c r="X332">
        <f>IF('WA_Fn-UseC_-HR-Employee-Attriti'!P326="Healthcare Representative",1,0)</f>
        <v>0</v>
      </c>
      <c r="Y332">
        <f>IF('WA_Fn-UseC_-HR-Employee-Attriti'!P326="Human Resources",1,0)</f>
        <v>0</v>
      </c>
      <c r="Z332">
        <f>IF('WA_Fn-UseC_-HR-Employee-Attriti'!P326="Laboratory Technician",1,0)</f>
        <v>0</v>
      </c>
      <c r="AA332">
        <f>IF('WA_Fn-UseC_-HR-Employee-Attriti'!P326="Manager",1,0)</f>
        <v>0</v>
      </c>
      <c r="AB332">
        <f>IF('WA_Fn-UseC_-HR-Employee-Attriti'!P326="Manufacturing Director",1,0)</f>
        <v>0</v>
      </c>
      <c r="AC332">
        <f>IF('WA_Fn-UseC_-HR-Employee-Attriti'!P326="Research Director",1,0)</f>
        <v>0</v>
      </c>
      <c r="AD332">
        <f>IF('WA_Fn-UseC_-HR-Employee-Attriti'!P326="Research Scientist",1,0)</f>
        <v>1</v>
      </c>
      <c r="AE332">
        <f>IF('WA_Fn-UseC_-HR-Employee-Attriti'!P326="Sales Executive",1,0)</f>
        <v>0</v>
      </c>
      <c r="AF332">
        <f>IF('WA_Fn-UseC_-HR-Employee-Attriti'!P326="Sales Representative",1,0)</f>
        <v>0</v>
      </c>
      <c r="AG332">
        <v>4</v>
      </c>
      <c r="AH332">
        <f>IF('WA_Fn-UseC_-HR-Employee-Attriti'!R326="Divorced",1,0)</f>
        <v>0</v>
      </c>
      <c r="AI332">
        <f>IF('WA_Fn-UseC_-HR-Employee-Attriti'!R326="Married",1,0)</f>
        <v>1</v>
      </c>
      <c r="AJ332">
        <f>IF('WA_Fn-UseC_-HR-Employee-Attriti'!R326="Single",1,0)</f>
        <v>0</v>
      </c>
      <c r="AK332">
        <v>5775</v>
      </c>
      <c r="AL332">
        <v>11934</v>
      </c>
      <c r="AM332">
        <v>1</v>
      </c>
      <c r="AN332">
        <f>IF('WA_Fn-UseC_-HR-Employee-Attriti'!W326="Yes",1,0)</f>
        <v>0</v>
      </c>
      <c r="AO332">
        <v>13</v>
      </c>
      <c r="AP332">
        <v>3</v>
      </c>
      <c r="AQ332">
        <v>4</v>
      </c>
      <c r="AR332">
        <v>2</v>
      </c>
      <c r="AS332">
        <v>11</v>
      </c>
      <c r="AT332">
        <v>2</v>
      </c>
      <c r="AU332">
        <v>3</v>
      </c>
      <c r="AV332">
        <v>10</v>
      </c>
      <c r="AW332">
        <v>8</v>
      </c>
      <c r="AX332">
        <v>1</v>
      </c>
      <c r="AY332">
        <v>9</v>
      </c>
      <c r="AZ332">
        <v>1</v>
      </c>
      <c r="BB332">
        <f>IF('WA_Fn-UseC_-HR-Employee-Attriti'!B326="Yes",1,0)</f>
        <v>0</v>
      </c>
    </row>
    <row r="333" spans="1:54" x14ac:dyDescent="0.25">
      <c r="A333">
        <v>326</v>
      </c>
      <c r="B333">
        <f>IF('WA_Fn-UseC_-HR-Employee-Attriti'!L327="Male",1,0)</f>
        <v>0</v>
      </c>
      <c r="C333">
        <f>IF('WA_Fn-UseC_-HR-Employee-Attriti'!L327="Female",1,0)</f>
        <v>1</v>
      </c>
      <c r="D333">
        <v>31</v>
      </c>
      <c r="E333">
        <f>IF('WA_Fn-UseC_-HR-Employee-Attriti'!C327="Travel_Rarely",1,0)</f>
        <v>0</v>
      </c>
      <c r="F333">
        <f>IF('WA_Fn-UseC_-HR-Employee-Attriti'!C327="Travel_Frequently",1,0)</f>
        <v>1</v>
      </c>
      <c r="G333">
        <f>IF('WA_Fn-UseC_-HR-Employee-Attriti'!C327="Non-Travel",1,0)</f>
        <v>0</v>
      </c>
      <c r="H333">
        <v>798</v>
      </c>
      <c r="I333">
        <f>IF('WA_Fn-UseC_-HR-Employee-Attriti'!E327="Sales",1,0)</f>
        <v>0</v>
      </c>
      <c r="J333">
        <f>IF('WA_Fn-UseC_-HR-Employee-Attriti'!E327="Research &amp; Development",1,0)</f>
        <v>1</v>
      </c>
      <c r="K333">
        <f>IF('WA_Fn-UseC_-HR-Employee-Attriti'!E327="Human Resources",1,0)</f>
        <v>0</v>
      </c>
      <c r="L333">
        <v>7</v>
      </c>
      <c r="M333">
        <v>2</v>
      </c>
      <c r="N333">
        <f>IF('WA_Fn-UseC_-HR-Employee-Attriti'!H327="Life Sciences",1,0)</f>
        <v>1</v>
      </c>
      <c r="O333">
        <f>IF('WA_Fn-UseC_-HR-Employee-Attriti'!H327="Human Resources",1,0)</f>
        <v>0</v>
      </c>
      <c r="P333">
        <f>IF('WA_Fn-UseC_-HR-Employee-Attriti'!H327="Marketing",1,0)</f>
        <v>0</v>
      </c>
      <c r="Q333">
        <f>IF('WA_Fn-UseC_-HR-Employee-Attriti'!H327="Medical",1,0)</f>
        <v>0</v>
      </c>
      <c r="R333">
        <f>IF('WA_Fn-UseC_-HR-Employee-Attriti'!H327="Other",1,0)</f>
        <v>0</v>
      </c>
      <c r="S333">
        <f>IF('WA_Fn-UseC_-HR-Employee-Attriti'!H327="Technical Degree",1,0)</f>
        <v>0</v>
      </c>
      <c r="T333">
        <v>3</v>
      </c>
      <c r="U333">
        <v>48</v>
      </c>
      <c r="V333">
        <v>2</v>
      </c>
      <c r="W333">
        <v>3</v>
      </c>
      <c r="X333">
        <f>IF('WA_Fn-UseC_-HR-Employee-Attriti'!P327="Healthcare Representative",1,0)</f>
        <v>0</v>
      </c>
      <c r="Y333">
        <f>IF('WA_Fn-UseC_-HR-Employee-Attriti'!P327="Human Resources",1,0)</f>
        <v>0</v>
      </c>
      <c r="Z333">
        <f>IF('WA_Fn-UseC_-HR-Employee-Attriti'!P327="Laboratory Technician",1,0)</f>
        <v>0</v>
      </c>
      <c r="AA333">
        <f>IF('WA_Fn-UseC_-HR-Employee-Attriti'!P327="Manager",1,0)</f>
        <v>0</v>
      </c>
      <c r="AB333">
        <f>IF('WA_Fn-UseC_-HR-Employee-Attriti'!P327="Manufacturing Director",1,0)</f>
        <v>1</v>
      </c>
      <c r="AC333">
        <f>IF('WA_Fn-UseC_-HR-Employee-Attriti'!P327="Research Director",1,0)</f>
        <v>0</v>
      </c>
      <c r="AD333">
        <f>IF('WA_Fn-UseC_-HR-Employee-Attriti'!P327="Research Scientist",1,0)</f>
        <v>0</v>
      </c>
      <c r="AE333">
        <f>IF('WA_Fn-UseC_-HR-Employee-Attriti'!P327="Sales Executive",1,0)</f>
        <v>0</v>
      </c>
      <c r="AF333">
        <f>IF('WA_Fn-UseC_-HR-Employee-Attriti'!P327="Sales Representative",1,0)</f>
        <v>0</v>
      </c>
      <c r="AG333">
        <v>3</v>
      </c>
      <c r="AH333">
        <f>IF('WA_Fn-UseC_-HR-Employee-Attriti'!R327="Divorced",1,0)</f>
        <v>0</v>
      </c>
      <c r="AI333">
        <f>IF('WA_Fn-UseC_-HR-Employee-Attriti'!R327="Married",1,0)</f>
        <v>1</v>
      </c>
      <c r="AJ333">
        <f>IF('WA_Fn-UseC_-HR-Employee-Attriti'!R327="Single",1,0)</f>
        <v>0</v>
      </c>
      <c r="AK333">
        <v>8943</v>
      </c>
      <c r="AL333">
        <v>14034</v>
      </c>
      <c r="AM333">
        <v>1</v>
      </c>
      <c r="AN333">
        <f>IF('WA_Fn-UseC_-HR-Employee-Attriti'!W327="Yes",1,0)</f>
        <v>0</v>
      </c>
      <c r="AO333">
        <v>24</v>
      </c>
      <c r="AP333">
        <v>4</v>
      </c>
      <c r="AQ333">
        <v>1</v>
      </c>
      <c r="AR333">
        <v>1</v>
      </c>
      <c r="AS333">
        <v>10</v>
      </c>
      <c r="AT333">
        <v>2</v>
      </c>
      <c r="AU333">
        <v>3</v>
      </c>
      <c r="AV333">
        <v>10</v>
      </c>
      <c r="AW333">
        <v>9</v>
      </c>
      <c r="AX333">
        <v>8</v>
      </c>
      <c r="AY333">
        <v>9</v>
      </c>
      <c r="AZ333">
        <v>1</v>
      </c>
      <c r="BB333">
        <f>IF('WA_Fn-UseC_-HR-Employee-Attriti'!B327="Yes",1,0)</f>
        <v>0</v>
      </c>
    </row>
    <row r="334" spans="1:54" x14ac:dyDescent="0.25">
      <c r="A334">
        <v>327</v>
      </c>
      <c r="B334">
        <f>IF('WA_Fn-UseC_-HR-Employee-Attriti'!L328="Male",1,0)</f>
        <v>1</v>
      </c>
      <c r="C334">
        <f>IF('WA_Fn-UseC_-HR-Employee-Attriti'!L328="Female",1,0)</f>
        <v>0</v>
      </c>
      <c r="D334">
        <v>39</v>
      </c>
      <c r="E334">
        <f>IF('WA_Fn-UseC_-HR-Employee-Attriti'!C328="Travel_Rarely",1,0)</f>
        <v>0</v>
      </c>
      <c r="F334">
        <f>IF('WA_Fn-UseC_-HR-Employee-Attriti'!C328="Travel_Frequently",1,0)</f>
        <v>1</v>
      </c>
      <c r="G334">
        <f>IF('WA_Fn-UseC_-HR-Employee-Attriti'!C328="Non-Travel",1,0)</f>
        <v>0</v>
      </c>
      <c r="H334">
        <v>672</v>
      </c>
      <c r="I334">
        <f>IF('WA_Fn-UseC_-HR-Employee-Attriti'!E328="Sales",1,0)</f>
        <v>0</v>
      </c>
      <c r="J334">
        <f>IF('WA_Fn-UseC_-HR-Employee-Attriti'!E328="Research &amp; Development",1,0)</f>
        <v>1</v>
      </c>
      <c r="K334">
        <f>IF('WA_Fn-UseC_-HR-Employee-Attriti'!E328="Human Resources",1,0)</f>
        <v>0</v>
      </c>
      <c r="L334">
        <v>7</v>
      </c>
      <c r="M334">
        <v>2</v>
      </c>
      <c r="N334">
        <f>IF('WA_Fn-UseC_-HR-Employee-Attriti'!H328="Life Sciences",1,0)</f>
        <v>0</v>
      </c>
      <c r="O334">
        <f>IF('WA_Fn-UseC_-HR-Employee-Attriti'!H328="Human Resources",1,0)</f>
        <v>0</v>
      </c>
      <c r="P334">
        <f>IF('WA_Fn-UseC_-HR-Employee-Attriti'!H328="Marketing",1,0)</f>
        <v>0</v>
      </c>
      <c r="Q334">
        <f>IF('WA_Fn-UseC_-HR-Employee-Attriti'!H328="Medical",1,0)</f>
        <v>1</v>
      </c>
      <c r="R334">
        <f>IF('WA_Fn-UseC_-HR-Employee-Attriti'!H328="Other",1,0)</f>
        <v>0</v>
      </c>
      <c r="S334">
        <f>IF('WA_Fn-UseC_-HR-Employee-Attriti'!H328="Technical Degree",1,0)</f>
        <v>0</v>
      </c>
      <c r="T334">
        <v>3</v>
      </c>
      <c r="U334">
        <v>54</v>
      </c>
      <c r="V334">
        <v>2</v>
      </c>
      <c r="W334">
        <v>5</v>
      </c>
      <c r="X334">
        <f>IF('WA_Fn-UseC_-HR-Employee-Attriti'!P328="Healthcare Representative",1,0)</f>
        <v>0</v>
      </c>
      <c r="Y334">
        <f>IF('WA_Fn-UseC_-HR-Employee-Attriti'!P328="Human Resources",1,0)</f>
        <v>0</v>
      </c>
      <c r="Z334">
        <f>IF('WA_Fn-UseC_-HR-Employee-Attriti'!P328="Laboratory Technician",1,0)</f>
        <v>0</v>
      </c>
      <c r="AA334">
        <f>IF('WA_Fn-UseC_-HR-Employee-Attriti'!P328="Manager",1,0)</f>
        <v>1</v>
      </c>
      <c r="AB334">
        <f>IF('WA_Fn-UseC_-HR-Employee-Attriti'!P328="Manufacturing Director",1,0)</f>
        <v>0</v>
      </c>
      <c r="AC334">
        <f>IF('WA_Fn-UseC_-HR-Employee-Attriti'!P328="Research Director",1,0)</f>
        <v>0</v>
      </c>
      <c r="AD334">
        <f>IF('WA_Fn-UseC_-HR-Employee-Attriti'!P328="Research Scientist",1,0)</f>
        <v>0</v>
      </c>
      <c r="AE334">
        <f>IF('WA_Fn-UseC_-HR-Employee-Attriti'!P328="Sales Executive",1,0)</f>
        <v>0</v>
      </c>
      <c r="AF334">
        <f>IF('WA_Fn-UseC_-HR-Employee-Attriti'!P328="Sales Representative",1,0)</f>
        <v>0</v>
      </c>
      <c r="AG334">
        <v>4</v>
      </c>
      <c r="AH334">
        <f>IF('WA_Fn-UseC_-HR-Employee-Attriti'!R328="Divorced",1,0)</f>
        <v>0</v>
      </c>
      <c r="AI334">
        <f>IF('WA_Fn-UseC_-HR-Employee-Attriti'!R328="Married",1,0)</f>
        <v>1</v>
      </c>
      <c r="AJ334">
        <f>IF('WA_Fn-UseC_-HR-Employee-Attriti'!R328="Single",1,0)</f>
        <v>0</v>
      </c>
      <c r="AK334">
        <v>19272</v>
      </c>
      <c r="AL334">
        <v>21141</v>
      </c>
      <c r="AM334">
        <v>1</v>
      </c>
      <c r="AN334">
        <f>IF('WA_Fn-UseC_-HR-Employee-Attriti'!W328="Yes",1,0)</f>
        <v>0</v>
      </c>
      <c r="AO334">
        <v>15</v>
      </c>
      <c r="AP334">
        <v>3</v>
      </c>
      <c r="AQ334">
        <v>1</v>
      </c>
      <c r="AR334">
        <v>1</v>
      </c>
      <c r="AS334">
        <v>21</v>
      </c>
      <c r="AT334">
        <v>2</v>
      </c>
      <c r="AU334">
        <v>3</v>
      </c>
      <c r="AV334">
        <v>21</v>
      </c>
      <c r="AW334">
        <v>9</v>
      </c>
      <c r="AX334">
        <v>13</v>
      </c>
      <c r="AY334">
        <v>3</v>
      </c>
      <c r="AZ334">
        <v>1</v>
      </c>
      <c r="BB334">
        <f>IF('WA_Fn-UseC_-HR-Employee-Attriti'!B328="Yes",1,0)</f>
        <v>0</v>
      </c>
    </row>
    <row r="335" spans="1:54" x14ac:dyDescent="0.25">
      <c r="A335">
        <v>328</v>
      </c>
      <c r="B335">
        <f>IF('WA_Fn-UseC_-HR-Employee-Attriti'!L329="Male",1,0)</f>
        <v>0</v>
      </c>
      <c r="C335">
        <f>IF('WA_Fn-UseC_-HR-Employee-Attriti'!L329="Female",1,0)</f>
        <v>1</v>
      </c>
      <c r="D335">
        <v>39</v>
      </c>
      <c r="E335">
        <f>IF('WA_Fn-UseC_-HR-Employee-Attriti'!C329="Travel_Rarely",1,0)</f>
        <v>1</v>
      </c>
      <c r="F335">
        <f>IF('WA_Fn-UseC_-HR-Employee-Attriti'!C329="Travel_Frequently",1,0)</f>
        <v>0</v>
      </c>
      <c r="G335">
        <f>IF('WA_Fn-UseC_-HR-Employee-Attriti'!C329="Non-Travel",1,0)</f>
        <v>0</v>
      </c>
      <c r="H335">
        <v>1162</v>
      </c>
      <c r="I335">
        <f>IF('WA_Fn-UseC_-HR-Employee-Attriti'!E329="Sales",1,0)</f>
        <v>1</v>
      </c>
      <c r="J335">
        <f>IF('WA_Fn-UseC_-HR-Employee-Attriti'!E329="Research &amp; Development",1,0)</f>
        <v>0</v>
      </c>
      <c r="K335">
        <f>IF('WA_Fn-UseC_-HR-Employee-Attriti'!E329="Human Resources",1,0)</f>
        <v>0</v>
      </c>
      <c r="L335">
        <v>3</v>
      </c>
      <c r="M335">
        <v>2</v>
      </c>
      <c r="N335">
        <f>IF('WA_Fn-UseC_-HR-Employee-Attriti'!H329="Life Sciences",1,0)</f>
        <v>0</v>
      </c>
      <c r="O335">
        <f>IF('WA_Fn-UseC_-HR-Employee-Attriti'!H329="Human Resources",1,0)</f>
        <v>0</v>
      </c>
      <c r="P335">
        <f>IF('WA_Fn-UseC_-HR-Employee-Attriti'!H329="Marketing",1,0)</f>
        <v>0</v>
      </c>
      <c r="Q335">
        <f>IF('WA_Fn-UseC_-HR-Employee-Attriti'!H329="Medical",1,0)</f>
        <v>1</v>
      </c>
      <c r="R335">
        <f>IF('WA_Fn-UseC_-HR-Employee-Attriti'!H329="Other",1,0)</f>
        <v>0</v>
      </c>
      <c r="S335">
        <f>IF('WA_Fn-UseC_-HR-Employee-Attriti'!H329="Technical Degree",1,0)</f>
        <v>0</v>
      </c>
      <c r="T335">
        <v>4</v>
      </c>
      <c r="U335">
        <v>41</v>
      </c>
      <c r="V335">
        <v>3</v>
      </c>
      <c r="W335">
        <v>2</v>
      </c>
      <c r="X335">
        <f>IF('WA_Fn-UseC_-HR-Employee-Attriti'!P329="Healthcare Representative",1,0)</f>
        <v>0</v>
      </c>
      <c r="Y335">
        <f>IF('WA_Fn-UseC_-HR-Employee-Attriti'!P329="Human Resources",1,0)</f>
        <v>0</v>
      </c>
      <c r="Z335">
        <f>IF('WA_Fn-UseC_-HR-Employee-Attriti'!P329="Laboratory Technician",1,0)</f>
        <v>0</v>
      </c>
      <c r="AA335">
        <f>IF('WA_Fn-UseC_-HR-Employee-Attriti'!P329="Manager",1,0)</f>
        <v>0</v>
      </c>
      <c r="AB335">
        <f>IF('WA_Fn-UseC_-HR-Employee-Attriti'!P329="Manufacturing Director",1,0)</f>
        <v>0</v>
      </c>
      <c r="AC335">
        <f>IF('WA_Fn-UseC_-HR-Employee-Attriti'!P329="Research Director",1,0)</f>
        <v>0</v>
      </c>
      <c r="AD335">
        <f>IF('WA_Fn-UseC_-HR-Employee-Attriti'!P329="Research Scientist",1,0)</f>
        <v>0</v>
      </c>
      <c r="AE335">
        <f>IF('WA_Fn-UseC_-HR-Employee-Attriti'!P329="Sales Executive",1,0)</f>
        <v>1</v>
      </c>
      <c r="AF335">
        <f>IF('WA_Fn-UseC_-HR-Employee-Attriti'!P329="Sales Representative",1,0)</f>
        <v>0</v>
      </c>
      <c r="AG335">
        <v>3</v>
      </c>
      <c r="AH335">
        <f>IF('WA_Fn-UseC_-HR-Employee-Attriti'!R329="Divorced",1,0)</f>
        <v>0</v>
      </c>
      <c r="AI335">
        <f>IF('WA_Fn-UseC_-HR-Employee-Attriti'!R329="Married",1,0)</f>
        <v>1</v>
      </c>
      <c r="AJ335">
        <f>IF('WA_Fn-UseC_-HR-Employee-Attriti'!R329="Single",1,0)</f>
        <v>0</v>
      </c>
      <c r="AK335">
        <v>5238</v>
      </c>
      <c r="AL335">
        <v>17778</v>
      </c>
      <c r="AM335">
        <v>4</v>
      </c>
      <c r="AN335">
        <f>IF('WA_Fn-UseC_-HR-Employee-Attriti'!W329="Yes",1,0)</f>
        <v>1</v>
      </c>
      <c r="AO335">
        <v>18</v>
      </c>
      <c r="AP335">
        <v>3</v>
      </c>
      <c r="AQ335">
        <v>1</v>
      </c>
      <c r="AR335">
        <v>0</v>
      </c>
      <c r="AS335">
        <v>12</v>
      </c>
      <c r="AT335">
        <v>3</v>
      </c>
      <c r="AU335">
        <v>2</v>
      </c>
      <c r="AV335">
        <v>1</v>
      </c>
      <c r="AW335">
        <v>0</v>
      </c>
      <c r="AX335">
        <v>0</v>
      </c>
      <c r="AY335">
        <v>0</v>
      </c>
      <c r="AZ335">
        <v>1</v>
      </c>
      <c r="BB335">
        <f>IF('WA_Fn-UseC_-HR-Employee-Attriti'!B329="Yes",1,0)</f>
        <v>1</v>
      </c>
    </row>
    <row r="336" spans="1:54" x14ac:dyDescent="0.25">
      <c r="A336">
        <v>329</v>
      </c>
      <c r="B336">
        <f>IF('WA_Fn-UseC_-HR-Employee-Attriti'!L330="Male",1,0)</f>
        <v>1</v>
      </c>
      <c r="C336">
        <f>IF('WA_Fn-UseC_-HR-Employee-Attriti'!L330="Female",1,0)</f>
        <v>0</v>
      </c>
      <c r="D336">
        <v>33</v>
      </c>
      <c r="E336">
        <f>IF('WA_Fn-UseC_-HR-Employee-Attriti'!C330="Travel_Rarely",1,0)</f>
        <v>0</v>
      </c>
      <c r="F336">
        <f>IF('WA_Fn-UseC_-HR-Employee-Attriti'!C330="Travel_Frequently",1,0)</f>
        <v>1</v>
      </c>
      <c r="G336">
        <f>IF('WA_Fn-UseC_-HR-Employee-Attriti'!C330="Non-Travel",1,0)</f>
        <v>0</v>
      </c>
      <c r="H336">
        <v>508</v>
      </c>
      <c r="I336">
        <f>IF('WA_Fn-UseC_-HR-Employee-Attriti'!E330="Sales",1,0)</f>
        <v>1</v>
      </c>
      <c r="J336">
        <f>IF('WA_Fn-UseC_-HR-Employee-Attriti'!E330="Research &amp; Development",1,0)</f>
        <v>0</v>
      </c>
      <c r="K336">
        <f>IF('WA_Fn-UseC_-HR-Employee-Attriti'!E330="Human Resources",1,0)</f>
        <v>0</v>
      </c>
      <c r="L336">
        <v>10</v>
      </c>
      <c r="M336">
        <v>3</v>
      </c>
      <c r="N336">
        <f>IF('WA_Fn-UseC_-HR-Employee-Attriti'!H330="Life Sciences",1,0)</f>
        <v>0</v>
      </c>
      <c r="O336">
        <f>IF('WA_Fn-UseC_-HR-Employee-Attriti'!H330="Human Resources",1,0)</f>
        <v>0</v>
      </c>
      <c r="P336">
        <f>IF('WA_Fn-UseC_-HR-Employee-Attriti'!H330="Marketing",1,0)</f>
        <v>1</v>
      </c>
      <c r="Q336">
        <f>IF('WA_Fn-UseC_-HR-Employee-Attriti'!H330="Medical",1,0)</f>
        <v>0</v>
      </c>
      <c r="R336">
        <f>IF('WA_Fn-UseC_-HR-Employee-Attriti'!H330="Other",1,0)</f>
        <v>0</v>
      </c>
      <c r="S336">
        <f>IF('WA_Fn-UseC_-HR-Employee-Attriti'!H330="Technical Degree",1,0)</f>
        <v>0</v>
      </c>
      <c r="T336">
        <v>2</v>
      </c>
      <c r="U336">
        <v>46</v>
      </c>
      <c r="V336">
        <v>2</v>
      </c>
      <c r="W336">
        <v>2</v>
      </c>
      <c r="X336">
        <f>IF('WA_Fn-UseC_-HR-Employee-Attriti'!P330="Healthcare Representative",1,0)</f>
        <v>0</v>
      </c>
      <c r="Y336">
        <f>IF('WA_Fn-UseC_-HR-Employee-Attriti'!P330="Human Resources",1,0)</f>
        <v>0</v>
      </c>
      <c r="Z336">
        <f>IF('WA_Fn-UseC_-HR-Employee-Attriti'!P330="Laboratory Technician",1,0)</f>
        <v>0</v>
      </c>
      <c r="AA336">
        <f>IF('WA_Fn-UseC_-HR-Employee-Attriti'!P330="Manager",1,0)</f>
        <v>0</v>
      </c>
      <c r="AB336">
        <f>IF('WA_Fn-UseC_-HR-Employee-Attriti'!P330="Manufacturing Director",1,0)</f>
        <v>0</v>
      </c>
      <c r="AC336">
        <f>IF('WA_Fn-UseC_-HR-Employee-Attriti'!P330="Research Director",1,0)</f>
        <v>0</v>
      </c>
      <c r="AD336">
        <f>IF('WA_Fn-UseC_-HR-Employee-Attriti'!P330="Research Scientist",1,0)</f>
        <v>0</v>
      </c>
      <c r="AE336">
        <f>IF('WA_Fn-UseC_-HR-Employee-Attriti'!P330="Sales Executive",1,0)</f>
        <v>1</v>
      </c>
      <c r="AF336">
        <f>IF('WA_Fn-UseC_-HR-Employee-Attriti'!P330="Sales Representative",1,0)</f>
        <v>0</v>
      </c>
      <c r="AG336">
        <v>4</v>
      </c>
      <c r="AH336">
        <f>IF('WA_Fn-UseC_-HR-Employee-Attriti'!R330="Divorced",1,0)</f>
        <v>0</v>
      </c>
      <c r="AI336">
        <f>IF('WA_Fn-UseC_-HR-Employee-Attriti'!R330="Married",1,0)</f>
        <v>0</v>
      </c>
      <c r="AJ336">
        <f>IF('WA_Fn-UseC_-HR-Employee-Attriti'!R330="Single",1,0)</f>
        <v>1</v>
      </c>
      <c r="AK336">
        <v>4682</v>
      </c>
      <c r="AL336">
        <v>4317</v>
      </c>
      <c r="AM336">
        <v>3</v>
      </c>
      <c r="AN336">
        <f>IF('WA_Fn-UseC_-HR-Employee-Attriti'!W330="Yes",1,0)</f>
        <v>0</v>
      </c>
      <c r="AO336">
        <v>14</v>
      </c>
      <c r="AP336">
        <v>3</v>
      </c>
      <c r="AQ336">
        <v>3</v>
      </c>
      <c r="AR336">
        <v>0</v>
      </c>
      <c r="AS336">
        <v>9</v>
      </c>
      <c r="AT336">
        <v>6</v>
      </c>
      <c r="AU336">
        <v>2</v>
      </c>
      <c r="AV336">
        <v>7</v>
      </c>
      <c r="AW336">
        <v>7</v>
      </c>
      <c r="AX336">
        <v>0</v>
      </c>
      <c r="AY336">
        <v>1</v>
      </c>
      <c r="AZ336">
        <v>1</v>
      </c>
      <c r="BB336">
        <f>IF('WA_Fn-UseC_-HR-Employee-Attriti'!B330="Yes",1,0)</f>
        <v>0</v>
      </c>
    </row>
    <row r="337" spans="1:54" x14ac:dyDescent="0.25">
      <c r="A337">
        <v>330</v>
      </c>
      <c r="B337">
        <f>IF('WA_Fn-UseC_-HR-Employee-Attriti'!L331="Male",1,0)</f>
        <v>1</v>
      </c>
      <c r="C337">
        <f>IF('WA_Fn-UseC_-HR-Employee-Attriti'!L331="Female",1,0)</f>
        <v>0</v>
      </c>
      <c r="D337">
        <v>47</v>
      </c>
      <c r="E337">
        <f>IF('WA_Fn-UseC_-HR-Employee-Attriti'!C331="Travel_Rarely",1,0)</f>
        <v>1</v>
      </c>
      <c r="F337">
        <f>IF('WA_Fn-UseC_-HR-Employee-Attriti'!C331="Travel_Frequently",1,0)</f>
        <v>0</v>
      </c>
      <c r="G337">
        <f>IF('WA_Fn-UseC_-HR-Employee-Attriti'!C331="Non-Travel",1,0)</f>
        <v>0</v>
      </c>
      <c r="H337">
        <v>1482</v>
      </c>
      <c r="I337">
        <f>IF('WA_Fn-UseC_-HR-Employee-Attriti'!E331="Sales",1,0)</f>
        <v>0</v>
      </c>
      <c r="J337">
        <f>IF('WA_Fn-UseC_-HR-Employee-Attriti'!E331="Research &amp; Development",1,0)</f>
        <v>1</v>
      </c>
      <c r="K337">
        <f>IF('WA_Fn-UseC_-HR-Employee-Attriti'!E331="Human Resources",1,0)</f>
        <v>0</v>
      </c>
      <c r="L337">
        <v>5</v>
      </c>
      <c r="M337">
        <v>5</v>
      </c>
      <c r="N337">
        <f>IF('WA_Fn-UseC_-HR-Employee-Attriti'!H331="Life Sciences",1,0)</f>
        <v>1</v>
      </c>
      <c r="O337">
        <f>IF('WA_Fn-UseC_-HR-Employee-Attriti'!H331="Human Resources",1,0)</f>
        <v>0</v>
      </c>
      <c r="P337">
        <f>IF('WA_Fn-UseC_-HR-Employee-Attriti'!H331="Marketing",1,0)</f>
        <v>0</v>
      </c>
      <c r="Q337">
        <f>IF('WA_Fn-UseC_-HR-Employee-Attriti'!H331="Medical",1,0)</f>
        <v>0</v>
      </c>
      <c r="R337">
        <f>IF('WA_Fn-UseC_-HR-Employee-Attriti'!H331="Other",1,0)</f>
        <v>0</v>
      </c>
      <c r="S337">
        <f>IF('WA_Fn-UseC_-HR-Employee-Attriti'!H331="Technical Degree",1,0)</f>
        <v>0</v>
      </c>
      <c r="T337">
        <v>4</v>
      </c>
      <c r="U337">
        <v>42</v>
      </c>
      <c r="V337">
        <v>3</v>
      </c>
      <c r="W337">
        <v>5</v>
      </c>
      <c r="X337">
        <f>IF('WA_Fn-UseC_-HR-Employee-Attriti'!P331="Healthcare Representative",1,0)</f>
        <v>0</v>
      </c>
      <c r="Y337">
        <f>IF('WA_Fn-UseC_-HR-Employee-Attriti'!P331="Human Resources",1,0)</f>
        <v>0</v>
      </c>
      <c r="Z337">
        <f>IF('WA_Fn-UseC_-HR-Employee-Attriti'!P331="Laboratory Technician",1,0)</f>
        <v>0</v>
      </c>
      <c r="AA337">
        <f>IF('WA_Fn-UseC_-HR-Employee-Attriti'!P331="Manager",1,0)</f>
        <v>0</v>
      </c>
      <c r="AB337">
        <f>IF('WA_Fn-UseC_-HR-Employee-Attriti'!P331="Manufacturing Director",1,0)</f>
        <v>0</v>
      </c>
      <c r="AC337">
        <f>IF('WA_Fn-UseC_-HR-Employee-Attriti'!P331="Research Director",1,0)</f>
        <v>1</v>
      </c>
      <c r="AD337">
        <f>IF('WA_Fn-UseC_-HR-Employee-Attriti'!P331="Research Scientist",1,0)</f>
        <v>0</v>
      </c>
      <c r="AE337">
        <f>IF('WA_Fn-UseC_-HR-Employee-Attriti'!P331="Sales Executive",1,0)</f>
        <v>0</v>
      </c>
      <c r="AF337">
        <f>IF('WA_Fn-UseC_-HR-Employee-Attriti'!P331="Sales Representative",1,0)</f>
        <v>0</v>
      </c>
      <c r="AG337">
        <v>3</v>
      </c>
      <c r="AH337">
        <f>IF('WA_Fn-UseC_-HR-Employee-Attriti'!R331="Divorced",1,0)</f>
        <v>0</v>
      </c>
      <c r="AI337">
        <f>IF('WA_Fn-UseC_-HR-Employee-Attriti'!R331="Married",1,0)</f>
        <v>1</v>
      </c>
      <c r="AJ337">
        <f>IF('WA_Fn-UseC_-HR-Employee-Attriti'!R331="Single",1,0)</f>
        <v>0</v>
      </c>
      <c r="AK337">
        <v>18300</v>
      </c>
      <c r="AL337">
        <v>16375</v>
      </c>
      <c r="AM337">
        <v>4</v>
      </c>
      <c r="AN337">
        <f>IF('WA_Fn-UseC_-HR-Employee-Attriti'!W331="Yes",1,0)</f>
        <v>0</v>
      </c>
      <c r="AO337">
        <v>11</v>
      </c>
      <c r="AP337">
        <v>3</v>
      </c>
      <c r="AQ337">
        <v>2</v>
      </c>
      <c r="AR337">
        <v>1</v>
      </c>
      <c r="AS337">
        <v>21</v>
      </c>
      <c r="AT337">
        <v>2</v>
      </c>
      <c r="AU337">
        <v>3</v>
      </c>
      <c r="AV337">
        <v>3</v>
      </c>
      <c r="AW337">
        <v>2</v>
      </c>
      <c r="AX337">
        <v>1</v>
      </c>
      <c r="AY337">
        <v>1</v>
      </c>
      <c r="AZ337">
        <v>1</v>
      </c>
      <c r="BB337">
        <f>IF('WA_Fn-UseC_-HR-Employee-Attriti'!B331="Yes",1,0)</f>
        <v>0</v>
      </c>
    </row>
    <row r="338" spans="1:54" x14ac:dyDescent="0.25">
      <c r="A338">
        <v>331</v>
      </c>
      <c r="B338">
        <f>IF('WA_Fn-UseC_-HR-Employee-Attriti'!L332="Male",1,0)</f>
        <v>0</v>
      </c>
      <c r="C338">
        <f>IF('WA_Fn-UseC_-HR-Employee-Attriti'!L332="Female",1,0)</f>
        <v>1</v>
      </c>
      <c r="D338">
        <v>43</v>
      </c>
      <c r="E338">
        <f>IF('WA_Fn-UseC_-HR-Employee-Attriti'!C332="Travel_Rarely",1,0)</f>
        <v>0</v>
      </c>
      <c r="F338">
        <f>IF('WA_Fn-UseC_-HR-Employee-Attriti'!C332="Travel_Frequently",1,0)</f>
        <v>1</v>
      </c>
      <c r="G338">
        <f>IF('WA_Fn-UseC_-HR-Employee-Attriti'!C332="Non-Travel",1,0)</f>
        <v>0</v>
      </c>
      <c r="H338">
        <v>559</v>
      </c>
      <c r="I338">
        <f>IF('WA_Fn-UseC_-HR-Employee-Attriti'!E332="Sales",1,0)</f>
        <v>0</v>
      </c>
      <c r="J338">
        <f>IF('WA_Fn-UseC_-HR-Employee-Attriti'!E332="Research &amp; Development",1,0)</f>
        <v>1</v>
      </c>
      <c r="K338">
        <f>IF('WA_Fn-UseC_-HR-Employee-Attriti'!E332="Human Resources",1,0)</f>
        <v>0</v>
      </c>
      <c r="L338">
        <v>10</v>
      </c>
      <c r="M338">
        <v>4</v>
      </c>
      <c r="N338">
        <f>IF('WA_Fn-UseC_-HR-Employee-Attriti'!H332="Life Sciences",1,0)</f>
        <v>1</v>
      </c>
      <c r="O338">
        <f>IF('WA_Fn-UseC_-HR-Employee-Attriti'!H332="Human Resources",1,0)</f>
        <v>0</v>
      </c>
      <c r="P338">
        <f>IF('WA_Fn-UseC_-HR-Employee-Attriti'!H332="Marketing",1,0)</f>
        <v>0</v>
      </c>
      <c r="Q338">
        <f>IF('WA_Fn-UseC_-HR-Employee-Attriti'!H332="Medical",1,0)</f>
        <v>0</v>
      </c>
      <c r="R338">
        <f>IF('WA_Fn-UseC_-HR-Employee-Attriti'!H332="Other",1,0)</f>
        <v>0</v>
      </c>
      <c r="S338">
        <f>IF('WA_Fn-UseC_-HR-Employee-Attriti'!H332="Technical Degree",1,0)</f>
        <v>0</v>
      </c>
      <c r="T338">
        <v>3</v>
      </c>
      <c r="U338">
        <v>82</v>
      </c>
      <c r="V338">
        <v>2</v>
      </c>
      <c r="W338">
        <v>2</v>
      </c>
      <c r="X338">
        <f>IF('WA_Fn-UseC_-HR-Employee-Attriti'!P332="Healthcare Representative",1,0)</f>
        <v>0</v>
      </c>
      <c r="Y338">
        <f>IF('WA_Fn-UseC_-HR-Employee-Attriti'!P332="Human Resources",1,0)</f>
        <v>0</v>
      </c>
      <c r="Z338">
        <f>IF('WA_Fn-UseC_-HR-Employee-Attriti'!P332="Laboratory Technician",1,0)</f>
        <v>1</v>
      </c>
      <c r="AA338">
        <f>IF('WA_Fn-UseC_-HR-Employee-Attriti'!P332="Manager",1,0)</f>
        <v>0</v>
      </c>
      <c r="AB338">
        <f>IF('WA_Fn-UseC_-HR-Employee-Attriti'!P332="Manufacturing Director",1,0)</f>
        <v>0</v>
      </c>
      <c r="AC338">
        <f>IF('WA_Fn-UseC_-HR-Employee-Attriti'!P332="Research Director",1,0)</f>
        <v>0</v>
      </c>
      <c r="AD338">
        <f>IF('WA_Fn-UseC_-HR-Employee-Attriti'!P332="Research Scientist",1,0)</f>
        <v>0</v>
      </c>
      <c r="AE338">
        <f>IF('WA_Fn-UseC_-HR-Employee-Attriti'!P332="Sales Executive",1,0)</f>
        <v>0</v>
      </c>
      <c r="AF338">
        <f>IF('WA_Fn-UseC_-HR-Employee-Attriti'!P332="Sales Representative",1,0)</f>
        <v>0</v>
      </c>
      <c r="AG338">
        <v>3</v>
      </c>
      <c r="AH338">
        <f>IF('WA_Fn-UseC_-HR-Employee-Attriti'!R332="Divorced",1,0)</f>
        <v>1</v>
      </c>
      <c r="AI338">
        <f>IF('WA_Fn-UseC_-HR-Employee-Attriti'!R332="Married",1,0)</f>
        <v>0</v>
      </c>
      <c r="AJ338">
        <f>IF('WA_Fn-UseC_-HR-Employee-Attriti'!R332="Single",1,0)</f>
        <v>0</v>
      </c>
      <c r="AK338">
        <v>5257</v>
      </c>
      <c r="AL338">
        <v>6227</v>
      </c>
      <c r="AM338">
        <v>1</v>
      </c>
      <c r="AN338">
        <f>IF('WA_Fn-UseC_-HR-Employee-Attriti'!W332="Yes",1,0)</f>
        <v>0</v>
      </c>
      <c r="AO338">
        <v>11</v>
      </c>
      <c r="AP338">
        <v>3</v>
      </c>
      <c r="AQ338">
        <v>2</v>
      </c>
      <c r="AR338">
        <v>1</v>
      </c>
      <c r="AS338">
        <v>9</v>
      </c>
      <c r="AT338">
        <v>3</v>
      </c>
      <c r="AU338">
        <v>4</v>
      </c>
      <c r="AV338">
        <v>9</v>
      </c>
      <c r="AW338">
        <v>7</v>
      </c>
      <c r="AX338">
        <v>0</v>
      </c>
      <c r="AY338">
        <v>0</v>
      </c>
      <c r="AZ338">
        <v>1</v>
      </c>
      <c r="BB338">
        <f>IF('WA_Fn-UseC_-HR-Employee-Attriti'!B332="Yes",1,0)</f>
        <v>0</v>
      </c>
    </row>
    <row r="339" spans="1:54" x14ac:dyDescent="0.25">
      <c r="A339">
        <v>332</v>
      </c>
      <c r="B339">
        <f>IF('WA_Fn-UseC_-HR-Employee-Attriti'!L333="Male",1,0)</f>
        <v>1</v>
      </c>
      <c r="C339">
        <f>IF('WA_Fn-UseC_-HR-Employee-Attriti'!L333="Female",1,0)</f>
        <v>0</v>
      </c>
      <c r="D339">
        <v>27</v>
      </c>
      <c r="E339">
        <f>IF('WA_Fn-UseC_-HR-Employee-Attriti'!C333="Travel_Rarely",1,0)</f>
        <v>0</v>
      </c>
      <c r="F339">
        <f>IF('WA_Fn-UseC_-HR-Employee-Attriti'!C333="Travel_Frequently",1,0)</f>
        <v>0</v>
      </c>
      <c r="G339">
        <f>IF('WA_Fn-UseC_-HR-Employee-Attriti'!C333="Non-Travel",1,0)</f>
        <v>1</v>
      </c>
      <c r="H339">
        <v>210</v>
      </c>
      <c r="I339">
        <f>IF('WA_Fn-UseC_-HR-Employee-Attriti'!E333="Sales",1,0)</f>
        <v>1</v>
      </c>
      <c r="J339">
        <f>IF('WA_Fn-UseC_-HR-Employee-Attriti'!E333="Research &amp; Development",1,0)</f>
        <v>0</v>
      </c>
      <c r="K339">
        <f>IF('WA_Fn-UseC_-HR-Employee-Attriti'!E333="Human Resources",1,0)</f>
        <v>0</v>
      </c>
      <c r="L339">
        <v>1</v>
      </c>
      <c r="M339">
        <v>1</v>
      </c>
      <c r="N339">
        <f>IF('WA_Fn-UseC_-HR-Employee-Attriti'!H333="Life Sciences",1,0)</f>
        <v>0</v>
      </c>
      <c r="O339">
        <f>IF('WA_Fn-UseC_-HR-Employee-Attriti'!H333="Human Resources",1,0)</f>
        <v>0</v>
      </c>
      <c r="P339">
        <f>IF('WA_Fn-UseC_-HR-Employee-Attriti'!H333="Marketing",1,0)</f>
        <v>1</v>
      </c>
      <c r="Q339">
        <f>IF('WA_Fn-UseC_-HR-Employee-Attriti'!H333="Medical",1,0)</f>
        <v>0</v>
      </c>
      <c r="R339">
        <f>IF('WA_Fn-UseC_-HR-Employee-Attriti'!H333="Other",1,0)</f>
        <v>0</v>
      </c>
      <c r="S339">
        <f>IF('WA_Fn-UseC_-HR-Employee-Attriti'!H333="Technical Degree",1,0)</f>
        <v>0</v>
      </c>
      <c r="T339">
        <v>3</v>
      </c>
      <c r="U339">
        <v>73</v>
      </c>
      <c r="V339">
        <v>3</v>
      </c>
      <c r="W339">
        <v>2</v>
      </c>
      <c r="X339">
        <f>IF('WA_Fn-UseC_-HR-Employee-Attriti'!P333="Healthcare Representative",1,0)</f>
        <v>0</v>
      </c>
      <c r="Y339">
        <f>IF('WA_Fn-UseC_-HR-Employee-Attriti'!P333="Human Resources",1,0)</f>
        <v>0</v>
      </c>
      <c r="Z339">
        <f>IF('WA_Fn-UseC_-HR-Employee-Attriti'!P333="Laboratory Technician",1,0)</f>
        <v>0</v>
      </c>
      <c r="AA339">
        <f>IF('WA_Fn-UseC_-HR-Employee-Attriti'!P333="Manager",1,0)</f>
        <v>0</v>
      </c>
      <c r="AB339">
        <f>IF('WA_Fn-UseC_-HR-Employee-Attriti'!P333="Manufacturing Director",1,0)</f>
        <v>0</v>
      </c>
      <c r="AC339">
        <f>IF('WA_Fn-UseC_-HR-Employee-Attriti'!P333="Research Director",1,0)</f>
        <v>0</v>
      </c>
      <c r="AD339">
        <f>IF('WA_Fn-UseC_-HR-Employee-Attriti'!P333="Research Scientist",1,0)</f>
        <v>0</v>
      </c>
      <c r="AE339">
        <f>IF('WA_Fn-UseC_-HR-Employee-Attriti'!P333="Sales Executive",1,0)</f>
        <v>1</v>
      </c>
      <c r="AF339">
        <f>IF('WA_Fn-UseC_-HR-Employee-Attriti'!P333="Sales Representative",1,0)</f>
        <v>0</v>
      </c>
      <c r="AG339">
        <v>2</v>
      </c>
      <c r="AH339">
        <f>IF('WA_Fn-UseC_-HR-Employee-Attriti'!R333="Divorced",1,0)</f>
        <v>0</v>
      </c>
      <c r="AI339">
        <f>IF('WA_Fn-UseC_-HR-Employee-Attriti'!R333="Married",1,0)</f>
        <v>1</v>
      </c>
      <c r="AJ339">
        <f>IF('WA_Fn-UseC_-HR-Employee-Attriti'!R333="Single",1,0)</f>
        <v>0</v>
      </c>
      <c r="AK339">
        <v>6349</v>
      </c>
      <c r="AL339">
        <v>22107</v>
      </c>
      <c r="AM339">
        <v>0</v>
      </c>
      <c r="AN339">
        <f>IF('WA_Fn-UseC_-HR-Employee-Attriti'!W333="Yes",1,0)</f>
        <v>1</v>
      </c>
      <c r="AO339">
        <v>13</v>
      </c>
      <c r="AP339">
        <v>3</v>
      </c>
      <c r="AQ339">
        <v>4</v>
      </c>
      <c r="AR339">
        <v>1</v>
      </c>
      <c r="AS339">
        <v>6</v>
      </c>
      <c r="AT339">
        <v>0</v>
      </c>
      <c r="AU339">
        <v>3</v>
      </c>
      <c r="AV339">
        <v>5</v>
      </c>
      <c r="AW339">
        <v>4</v>
      </c>
      <c r="AX339">
        <v>1</v>
      </c>
      <c r="AY339">
        <v>4</v>
      </c>
      <c r="AZ339">
        <v>1</v>
      </c>
      <c r="BB339">
        <f>IF('WA_Fn-UseC_-HR-Employee-Attriti'!B333="Yes",1,0)</f>
        <v>0</v>
      </c>
    </row>
    <row r="340" spans="1:54" x14ac:dyDescent="0.25">
      <c r="A340">
        <v>333</v>
      </c>
      <c r="B340">
        <f>IF('WA_Fn-UseC_-HR-Employee-Attriti'!L334="Male",1,0)</f>
        <v>0</v>
      </c>
      <c r="C340">
        <f>IF('WA_Fn-UseC_-HR-Employee-Attriti'!L334="Female",1,0)</f>
        <v>1</v>
      </c>
      <c r="D340">
        <v>54</v>
      </c>
      <c r="E340">
        <f>IF('WA_Fn-UseC_-HR-Employee-Attriti'!C334="Travel_Rarely",1,0)</f>
        <v>0</v>
      </c>
      <c r="F340">
        <f>IF('WA_Fn-UseC_-HR-Employee-Attriti'!C334="Travel_Frequently",1,0)</f>
        <v>1</v>
      </c>
      <c r="G340">
        <f>IF('WA_Fn-UseC_-HR-Employee-Attriti'!C334="Non-Travel",1,0)</f>
        <v>0</v>
      </c>
      <c r="H340">
        <v>928</v>
      </c>
      <c r="I340">
        <f>IF('WA_Fn-UseC_-HR-Employee-Attriti'!E334="Sales",1,0)</f>
        <v>0</v>
      </c>
      <c r="J340">
        <f>IF('WA_Fn-UseC_-HR-Employee-Attriti'!E334="Research &amp; Development",1,0)</f>
        <v>1</v>
      </c>
      <c r="K340">
        <f>IF('WA_Fn-UseC_-HR-Employee-Attriti'!E334="Human Resources",1,0)</f>
        <v>0</v>
      </c>
      <c r="L340">
        <v>20</v>
      </c>
      <c r="M340">
        <v>4</v>
      </c>
      <c r="N340">
        <f>IF('WA_Fn-UseC_-HR-Employee-Attriti'!H334="Life Sciences",1,0)</f>
        <v>1</v>
      </c>
      <c r="O340">
        <f>IF('WA_Fn-UseC_-HR-Employee-Attriti'!H334="Human Resources",1,0)</f>
        <v>0</v>
      </c>
      <c r="P340">
        <f>IF('WA_Fn-UseC_-HR-Employee-Attriti'!H334="Marketing",1,0)</f>
        <v>0</v>
      </c>
      <c r="Q340">
        <f>IF('WA_Fn-UseC_-HR-Employee-Attriti'!H334="Medical",1,0)</f>
        <v>0</v>
      </c>
      <c r="R340">
        <f>IF('WA_Fn-UseC_-HR-Employee-Attriti'!H334="Other",1,0)</f>
        <v>0</v>
      </c>
      <c r="S340">
        <f>IF('WA_Fn-UseC_-HR-Employee-Attriti'!H334="Technical Degree",1,0)</f>
        <v>0</v>
      </c>
      <c r="T340">
        <v>4</v>
      </c>
      <c r="U340">
        <v>31</v>
      </c>
      <c r="V340">
        <v>3</v>
      </c>
      <c r="W340">
        <v>2</v>
      </c>
      <c r="X340">
        <f>IF('WA_Fn-UseC_-HR-Employee-Attriti'!P334="Healthcare Representative",1,0)</f>
        <v>0</v>
      </c>
      <c r="Y340">
        <f>IF('WA_Fn-UseC_-HR-Employee-Attriti'!P334="Human Resources",1,0)</f>
        <v>0</v>
      </c>
      <c r="Z340">
        <f>IF('WA_Fn-UseC_-HR-Employee-Attriti'!P334="Laboratory Technician",1,0)</f>
        <v>0</v>
      </c>
      <c r="AA340">
        <f>IF('WA_Fn-UseC_-HR-Employee-Attriti'!P334="Manager",1,0)</f>
        <v>0</v>
      </c>
      <c r="AB340">
        <f>IF('WA_Fn-UseC_-HR-Employee-Attriti'!P334="Manufacturing Director",1,0)</f>
        <v>0</v>
      </c>
      <c r="AC340">
        <f>IF('WA_Fn-UseC_-HR-Employee-Attriti'!P334="Research Director",1,0)</f>
        <v>0</v>
      </c>
      <c r="AD340">
        <f>IF('WA_Fn-UseC_-HR-Employee-Attriti'!P334="Research Scientist",1,0)</f>
        <v>1</v>
      </c>
      <c r="AE340">
        <f>IF('WA_Fn-UseC_-HR-Employee-Attriti'!P334="Sales Executive",1,0)</f>
        <v>0</v>
      </c>
      <c r="AF340">
        <f>IF('WA_Fn-UseC_-HR-Employee-Attriti'!P334="Sales Representative",1,0)</f>
        <v>0</v>
      </c>
      <c r="AG340">
        <v>3</v>
      </c>
      <c r="AH340">
        <f>IF('WA_Fn-UseC_-HR-Employee-Attriti'!R334="Divorced",1,0)</f>
        <v>0</v>
      </c>
      <c r="AI340">
        <f>IF('WA_Fn-UseC_-HR-Employee-Attriti'!R334="Married",1,0)</f>
        <v>0</v>
      </c>
      <c r="AJ340">
        <f>IF('WA_Fn-UseC_-HR-Employee-Attriti'!R334="Single",1,0)</f>
        <v>1</v>
      </c>
      <c r="AK340">
        <v>4869</v>
      </c>
      <c r="AL340">
        <v>16885</v>
      </c>
      <c r="AM340">
        <v>3</v>
      </c>
      <c r="AN340">
        <f>IF('WA_Fn-UseC_-HR-Employee-Attriti'!W334="Yes",1,0)</f>
        <v>0</v>
      </c>
      <c r="AO340">
        <v>12</v>
      </c>
      <c r="AP340">
        <v>3</v>
      </c>
      <c r="AQ340">
        <v>4</v>
      </c>
      <c r="AR340">
        <v>0</v>
      </c>
      <c r="AS340">
        <v>20</v>
      </c>
      <c r="AT340">
        <v>4</v>
      </c>
      <c r="AU340">
        <v>2</v>
      </c>
      <c r="AV340">
        <v>4</v>
      </c>
      <c r="AW340">
        <v>3</v>
      </c>
      <c r="AX340">
        <v>0</v>
      </c>
      <c r="AY340">
        <v>3</v>
      </c>
      <c r="AZ340">
        <v>1</v>
      </c>
      <c r="BB340">
        <f>IF('WA_Fn-UseC_-HR-Employee-Attriti'!B334="Yes",1,0)</f>
        <v>0</v>
      </c>
    </row>
    <row r="341" spans="1:54" x14ac:dyDescent="0.25">
      <c r="A341">
        <v>334</v>
      </c>
      <c r="B341">
        <f>IF('WA_Fn-UseC_-HR-Employee-Attriti'!L335="Male",1,0)</f>
        <v>0</v>
      </c>
      <c r="C341">
        <f>IF('WA_Fn-UseC_-HR-Employee-Attriti'!L335="Female",1,0)</f>
        <v>1</v>
      </c>
      <c r="D341">
        <v>43</v>
      </c>
      <c r="E341">
        <f>IF('WA_Fn-UseC_-HR-Employee-Attriti'!C335="Travel_Rarely",1,0)</f>
        <v>1</v>
      </c>
      <c r="F341">
        <f>IF('WA_Fn-UseC_-HR-Employee-Attriti'!C335="Travel_Frequently",1,0)</f>
        <v>0</v>
      </c>
      <c r="G341">
        <f>IF('WA_Fn-UseC_-HR-Employee-Attriti'!C335="Non-Travel",1,0)</f>
        <v>0</v>
      </c>
      <c r="H341">
        <v>1001</v>
      </c>
      <c r="I341">
        <f>IF('WA_Fn-UseC_-HR-Employee-Attriti'!E335="Sales",1,0)</f>
        <v>0</v>
      </c>
      <c r="J341">
        <f>IF('WA_Fn-UseC_-HR-Employee-Attriti'!E335="Research &amp; Development",1,0)</f>
        <v>1</v>
      </c>
      <c r="K341">
        <f>IF('WA_Fn-UseC_-HR-Employee-Attriti'!E335="Human Resources",1,0)</f>
        <v>0</v>
      </c>
      <c r="L341">
        <v>7</v>
      </c>
      <c r="M341">
        <v>3</v>
      </c>
      <c r="N341">
        <f>IF('WA_Fn-UseC_-HR-Employee-Attriti'!H335="Life Sciences",1,0)</f>
        <v>1</v>
      </c>
      <c r="O341">
        <f>IF('WA_Fn-UseC_-HR-Employee-Attriti'!H335="Human Resources",1,0)</f>
        <v>0</v>
      </c>
      <c r="P341">
        <f>IF('WA_Fn-UseC_-HR-Employee-Attriti'!H335="Marketing",1,0)</f>
        <v>0</v>
      </c>
      <c r="Q341">
        <f>IF('WA_Fn-UseC_-HR-Employee-Attriti'!H335="Medical",1,0)</f>
        <v>0</v>
      </c>
      <c r="R341">
        <f>IF('WA_Fn-UseC_-HR-Employee-Attriti'!H335="Other",1,0)</f>
        <v>0</v>
      </c>
      <c r="S341">
        <f>IF('WA_Fn-UseC_-HR-Employee-Attriti'!H335="Technical Degree",1,0)</f>
        <v>0</v>
      </c>
      <c r="T341">
        <v>3</v>
      </c>
      <c r="U341">
        <v>43</v>
      </c>
      <c r="V341">
        <v>3</v>
      </c>
      <c r="W341">
        <v>3</v>
      </c>
      <c r="X341">
        <f>IF('WA_Fn-UseC_-HR-Employee-Attriti'!P335="Healthcare Representative",1,0)</f>
        <v>1</v>
      </c>
      <c r="Y341">
        <f>IF('WA_Fn-UseC_-HR-Employee-Attriti'!P335="Human Resources",1,0)</f>
        <v>0</v>
      </c>
      <c r="Z341">
        <f>IF('WA_Fn-UseC_-HR-Employee-Attriti'!P335="Laboratory Technician",1,0)</f>
        <v>0</v>
      </c>
      <c r="AA341">
        <f>IF('WA_Fn-UseC_-HR-Employee-Attriti'!P335="Manager",1,0)</f>
        <v>0</v>
      </c>
      <c r="AB341">
        <f>IF('WA_Fn-UseC_-HR-Employee-Attriti'!P335="Manufacturing Director",1,0)</f>
        <v>0</v>
      </c>
      <c r="AC341">
        <f>IF('WA_Fn-UseC_-HR-Employee-Attriti'!P335="Research Director",1,0)</f>
        <v>0</v>
      </c>
      <c r="AD341">
        <f>IF('WA_Fn-UseC_-HR-Employee-Attriti'!P335="Research Scientist",1,0)</f>
        <v>0</v>
      </c>
      <c r="AE341">
        <f>IF('WA_Fn-UseC_-HR-Employee-Attriti'!P335="Sales Executive",1,0)</f>
        <v>0</v>
      </c>
      <c r="AF341">
        <f>IF('WA_Fn-UseC_-HR-Employee-Attriti'!P335="Sales Representative",1,0)</f>
        <v>0</v>
      </c>
      <c r="AG341">
        <v>1</v>
      </c>
      <c r="AH341">
        <f>IF('WA_Fn-UseC_-HR-Employee-Attriti'!R335="Divorced",1,0)</f>
        <v>0</v>
      </c>
      <c r="AI341">
        <f>IF('WA_Fn-UseC_-HR-Employee-Attriti'!R335="Married",1,0)</f>
        <v>1</v>
      </c>
      <c r="AJ341">
        <f>IF('WA_Fn-UseC_-HR-Employee-Attriti'!R335="Single",1,0)</f>
        <v>0</v>
      </c>
      <c r="AK341">
        <v>9985</v>
      </c>
      <c r="AL341">
        <v>9262</v>
      </c>
      <c r="AM341">
        <v>8</v>
      </c>
      <c r="AN341">
        <f>IF('WA_Fn-UseC_-HR-Employee-Attriti'!W335="Yes",1,0)</f>
        <v>0</v>
      </c>
      <c r="AO341">
        <v>16</v>
      </c>
      <c r="AP341">
        <v>3</v>
      </c>
      <c r="AQ341">
        <v>1</v>
      </c>
      <c r="AR341">
        <v>1</v>
      </c>
      <c r="AS341">
        <v>10</v>
      </c>
      <c r="AT341">
        <v>1</v>
      </c>
      <c r="AU341">
        <v>2</v>
      </c>
      <c r="AV341">
        <v>1</v>
      </c>
      <c r="AW341">
        <v>0</v>
      </c>
      <c r="AX341">
        <v>0</v>
      </c>
      <c r="AY341">
        <v>0</v>
      </c>
      <c r="AZ341">
        <v>1</v>
      </c>
      <c r="BB341">
        <f>IF('WA_Fn-UseC_-HR-Employee-Attriti'!B335="Yes",1,0)</f>
        <v>0</v>
      </c>
    </row>
    <row r="342" spans="1:54" x14ac:dyDescent="0.25">
      <c r="A342">
        <v>335</v>
      </c>
      <c r="B342">
        <f>IF('WA_Fn-UseC_-HR-Employee-Attriti'!L336="Male",1,0)</f>
        <v>1</v>
      </c>
      <c r="C342">
        <f>IF('WA_Fn-UseC_-HR-Employee-Attriti'!L336="Female",1,0)</f>
        <v>0</v>
      </c>
      <c r="D342">
        <v>45</v>
      </c>
      <c r="E342">
        <f>IF('WA_Fn-UseC_-HR-Employee-Attriti'!C336="Travel_Rarely",1,0)</f>
        <v>1</v>
      </c>
      <c r="F342">
        <f>IF('WA_Fn-UseC_-HR-Employee-Attriti'!C336="Travel_Frequently",1,0)</f>
        <v>0</v>
      </c>
      <c r="G342">
        <f>IF('WA_Fn-UseC_-HR-Employee-Attriti'!C336="Non-Travel",1,0)</f>
        <v>0</v>
      </c>
      <c r="H342">
        <v>549</v>
      </c>
      <c r="I342">
        <f>IF('WA_Fn-UseC_-HR-Employee-Attriti'!E336="Sales",1,0)</f>
        <v>0</v>
      </c>
      <c r="J342">
        <f>IF('WA_Fn-UseC_-HR-Employee-Attriti'!E336="Research &amp; Development",1,0)</f>
        <v>1</v>
      </c>
      <c r="K342">
        <f>IF('WA_Fn-UseC_-HR-Employee-Attriti'!E336="Human Resources",1,0)</f>
        <v>0</v>
      </c>
      <c r="L342">
        <v>8</v>
      </c>
      <c r="M342">
        <v>4</v>
      </c>
      <c r="N342">
        <f>IF('WA_Fn-UseC_-HR-Employee-Attriti'!H336="Life Sciences",1,0)</f>
        <v>0</v>
      </c>
      <c r="O342">
        <f>IF('WA_Fn-UseC_-HR-Employee-Attriti'!H336="Human Resources",1,0)</f>
        <v>0</v>
      </c>
      <c r="P342">
        <f>IF('WA_Fn-UseC_-HR-Employee-Attriti'!H336="Marketing",1,0)</f>
        <v>0</v>
      </c>
      <c r="Q342">
        <f>IF('WA_Fn-UseC_-HR-Employee-Attriti'!H336="Medical",1,0)</f>
        <v>0</v>
      </c>
      <c r="R342">
        <f>IF('WA_Fn-UseC_-HR-Employee-Attriti'!H336="Other",1,0)</f>
        <v>1</v>
      </c>
      <c r="S342">
        <f>IF('WA_Fn-UseC_-HR-Employee-Attriti'!H336="Technical Degree",1,0)</f>
        <v>0</v>
      </c>
      <c r="T342">
        <v>4</v>
      </c>
      <c r="U342">
        <v>75</v>
      </c>
      <c r="V342">
        <v>3</v>
      </c>
      <c r="W342">
        <v>2</v>
      </c>
      <c r="X342">
        <f>IF('WA_Fn-UseC_-HR-Employee-Attriti'!P336="Healthcare Representative",1,0)</f>
        <v>0</v>
      </c>
      <c r="Y342">
        <f>IF('WA_Fn-UseC_-HR-Employee-Attriti'!P336="Human Resources",1,0)</f>
        <v>0</v>
      </c>
      <c r="Z342">
        <f>IF('WA_Fn-UseC_-HR-Employee-Attriti'!P336="Laboratory Technician",1,0)</f>
        <v>0</v>
      </c>
      <c r="AA342">
        <f>IF('WA_Fn-UseC_-HR-Employee-Attriti'!P336="Manager",1,0)</f>
        <v>0</v>
      </c>
      <c r="AB342">
        <f>IF('WA_Fn-UseC_-HR-Employee-Attriti'!P336="Manufacturing Director",1,0)</f>
        <v>0</v>
      </c>
      <c r="AC342">
        <f>IF('WA_Fn-UseC_-HR-Employee-Attriti'!P336="Research Director",1,0)</f>
        <v>0</v>
      </c>
      <c r="AD342">
        <f>IF('WA_Fn-UseC_-HR-Employee-Attriti'!P336="Research Scientist",1,0)</f>
        <v>1</v>
      </c>
      <c r="AE342">
        <f>IF('WA_Fn-UseC_-HR-Employee-Attriti'!P336="Sales Executive",1,0)</f>
        <v>0</v>
      </c>
      <c r="AF342">
        <f>IF('WA_Fn-UseC_-HR-Employee-Attriti'!P336="Sales Representative",1,0)</f>
        <v>0</v>
      </c>
      <c r="AG342">
        <v>4</v>
      </c>
      <c r="AH342">
        <f>IF('WA_Fn-UseC_-HR-Employee-Attriti'!R336="Divorced",1,0)</f>
        <v>0</v>
      </c>
      <c r="AI342">
        <f>IF('WA_Fn-UseC_-HR-Employee-Attriti'!R336="Married",1,0)</f>
        <v>1</v>
      </c>
      <c r="AJ342">
        <f>IF('WA_Fn-UseC_-HR-Employee-Attriti'!R336="Single",1,0)</f>
        <v>0</v>
      </c>
      <c r="AK342">
        <v>3697</v>
      </c>
      <c r="AL342">
        <v>9278</v>
      </c>
      <c r="AM342">
        <v>9</v>
      </c>
      <c r="AN342">
        <f>IF('WA_Fn-UseC_-HR-Employee-Attriti'!W336="Yes",1,0)</f>
        <v>0</v>
      </c>
      <c r="AO342">
        <v>14</v>
      </c>
      <c r="AP342">
        <v>3</v>
      </c>
      <c r="AQ342">
        <v>1</v>
      </c>
      <c r="AR342">
        <v>2</v>
      </c>
      <c r="AS342">
        <v>12</v>
      </c>
      <c r="AT342">
        <v>3</v>
      </c>
      <c r="AU342">
        <v>3</v>
      </c>
      <c r="AV342">
        <v>10</v>
      </c>
      <c r="AW342">
        <v>9</v>
      </c>
      <c r="AX342">
        <v>9</v>
      </c>
      <c r="AY342">
        <v>8</v>
      </c>
      <c r="AZ342">
        <v>1</v>
      </c>
      <c r="BB342">
        <f>IF('WA_Fn-UseC_-HR-Employee-Attriti'!B336="Yes",1,0)</f>
        <v>0</v>
      </c>
    </row>
    <row r="343" spans="1:54" x14ac:dyDescent="0.25">
      <c r="A343">
        <v>336</v>
      </c>
      <c r="B343">
        <f>IF('WA_Fn-UseC_-HR-Employee-Attriti'!L337="Male",1,0)</f>
        <v>1</v>
      </c>
      <c r="C343">
        <f>IF('WA_Fn-UseC_-HR-Employee-Attriti'!L337="Female",1,0)</f>
        <v>0</v>
      </c>
      <c r="D343">
        <v>40</v>
      </c>
      <c r="E343">
        <f>IF('WA_Fn-UseC_-HR-Employee-Attriti'!C337="Travel_Rarely",1,0)</f>
        <v>1</v>
      </c>
      <c r="F343">
        <f>IF('WA_Fn-UseC_-HR-Employee-Attriti'!C337="Travel_Frequently",1,0)</f>
        <v>0</v>
      </c>
      <c r="G343">
        <f>IF('WA_Fn-UseC_-HR-Employee-Attriti'!C337="Non-Travel",1,0)</f>
        <v>0</v>
      </c>
      <c r="H343">
        <v>1124</v>
      </c>
      <c r="I343">
        <f>IF('WA_Fn-UseC_-HR-Employee-Attriti'!E337="Sales",1,0)</f>
        <v>1</v>
      </c>
      <c r="J343">
        <f>IF('WA_Fn-UseC_-HR-Employee-Attriti'!E337="Research &amp; Development",1,0)</f>
        <v>0</v>
      </c>
      <c r="K343">
        <f>IF('WA_Fn-UseC_-HR-Employee-Attriti'!E337="Human Resources",1,0)</f>
        <v>0</v>
      </c>
      <c r="L343">
        <v>1</v>
      </c>
      <c r="M343">
        <v>2</v>
      </c>
      <c r="N343">
        <f>IF('WA_Fn-UseC_-HR-Employee-Attriti'!H337="Life Sciences",1,0)</f>
        <v>0</v>
      </c>
      <c r="O343">
        <f>IF('WA_Fn-UseC_-HR-Employee-Attriti'!H337="Human Resources",1,0)</f>
        <v>0</v>
      </c>
      <c r="P343">
        <f>IF('WA_Fn-UseC_-HR-Employee-Attriti'!H337="Marketing",1,0)</f>
        <v>0</v>
      </c>
      <c r="Q343">
        <f>IF('WA_Fn-UseC_-HR-Employee-Attriti'!H337="Medical",1,0)</f>
        <v>1</v>
      </c>
      <c r="R343">
        <f>IF('WA_Fn-UseC_-HR-Employee-Attriti'!H337="Other",1,0)</f>
        <v>0</v>
      </c>
      <c r="S343">
        <f>IF('WA_Fn-UseC_-HR-Employee-Attriti'!H337="Technical Degree",1,0)</f>
        <v>0</v>
      </c>
      <c r="T343">
        <v>2</v>
      </c>
      <c r="U343">
        <v>57</v>
      </c>
      <c r="V343">
        <v>1</v>
      </c>
      <c r="W343">
        <v>2</v>
      </c>
      <c r="X343">
        <f>IF('WA_Fn-UseC_-HR-Employee-Attriti'!P337="Healthcare Representative",1,0)</f>
        <v>0</v>
      </c>
      <c r="Y343">
        <f>IF('WA_Fn-UseC_-HR-Employee-Attriti'!P337="Human Resources",1,0)</f>
        <v>0</v>
      </c>
      <c r="Z343">
        <f>IF('WA_Fn-UseC_-HR-Employee-Attriti'!P337="Laboratory Technician",1,0)</f>
        <v>0</v>
      </c>
      <c r="AA343">
        <f>IF('WA_Fn-UseC_-HR-Employee-Attriti'!P337="Manager",1,0)</f>
        <v>0</v>
      </c>
      <c r="AB343">
        <f>IF('WA_Fn-UseC_-HR-Employee-Attriti'!P337="Manufacturing Director",1,0)</f>
        <v>0</v>
      </c>
      <c r="AC343">
        <f>IF('WA_Fn-UseC_-HR-Employee-Attriti'!P337="Research Director",1,0)</f>
        <v>0</v>
      </c>
      <c r="AD343">
        <f>IF('WA_Fn-UseC_-HR-Employee-Attriti'!P337="Research Scientist",1,0)</f>
        <v>0</v>
      </c>
      <c r="AE343">
        <f>IF('WA_Fn-UseC_-HR-Employee-Attriti'!P337="Sales Executive",1,0)</f>
        <v>1</v>
      </c>
      <c r="AF343">
        <f>IF('WA_Fn-UseC_-HR-Employee-Attriti'!P337="Sales Representative",1,0)</f>
        <v>0</v>
      </c>
      <c r="AG343">
        <v>4</v>
      </c>
      <c r="AH343">
        <f>IF('WA_Fn-UseC_-HR-Employee-Attriti'!R337="Divorced",1,0)</f>
        <v>0</v>
      </c>
      <c r="AI343">
        <f>IF('WA_Fn-UseC_-HR-Employee-Attriti'!R337="Married",1,0)</f>
        <v>1</v>
      </c>
      <c r="AJ343">
        <f>IF('WA_Fn-UseC_-HR-Employee-Attriti'!R337="Single",1,0)</f>
        <v>0</v>
      </c>
      <c r="AK343">
        <v>7457</v>
      </c>
      <c r="AL343">
        <v>13273</v>
      </c>
      <c r="AM343">
        <v>2</v>
      </c>
      <c r="AN343">
        <f>IF('WA_Fn-UseC_-HR-Employee-Attriti'!W337="Yes",1,0)</f>
        <v>1</v>
      </c>
      <c r="AO343">
        <v>22</v>
      </c>
      <c r="AP343">
        <v>4</v>
      </c>
      <c r="AQ343">
        <v>3</v>
      </c>
      <c r="AR343">
        <v>3</v>
      </c>
      <c r="AS343">
        <v>6</v>
      </c>
      <c r="AT343">
        <v>2</v>
      </c>
      <c r="AU343">
        <v>2</v>
      </c>
      <c r="AV343">
        <v>4</v>
      </c>
      <c r="AW343">
        <v>3</v>
      </c>
      <c r="AX343">
        <v>0</v>
      </c>
      <c r="AY343">
        <v>2</v>
      </c>
      <c r="AZ343">
        <v>1</v>
      </c>
      <c r="BB343">
        <f>IF('WA_Fn-UseC_-HR-Employee-Attriti'!B337="Yes",1,0)</f>
        <v>0</v>
      </c>
    </row>
    <row r="344" spans="1:54" x14ac:dyDescent="0.25">
      <c r="A344">
        <v>337</v>
      </c>
      <c r="B344">
        <f>IF('WA_Fn-UseC_-HR-Employee-Attriti'!L338="Male",1,0)</f>
        <v>1</v>
      </c>
      <c r="C344">
        <f>IF('WA_Fn-UseC_-HR-Employee-Attriti'!L338="Female",1,0)</f>
        <v>0</v>
      </c>
      <c r="D344">
        <v>29</v>
      </c>
      <c r="E344">
        <f>IF('WA_Fn-UseC_-HR-Employee-Attriti'!C338="Travel_Rarely",1,0)</f>
        <v>1</v>
      </c>
      <c r="F344">
        <f>IF('WA_Fn-UseC_-HR-Employee-Attriti'!C338="Travel_Frequently",1,0)</f>
        <v>0</v>
      </c>
      <c r="G344">
        <f>IF('WA_Fn-UseC_-HR-Employee-Attriti'!C338="Non-Travel",1,0)</f>
        <v>0</v>
      </c>
      <c r="H344">
        <v>318</v>
      </c>
      <c r="I344">
        <f>IF('WA_Fn-UseC_-HR-Employee-Attriti'!E338="Sales",1,0)</f>
        <v>0</v>
      </c>
      <c r="J344">
        <f>IF('WA_Fn-UseC_-HR-Employee-Attriti'!E338="Research &amp; Development",1,0)</f>
        <v>1</v>
      </c>
      <c r="K344">
        <f>IF('WA_Fn-UseC_-HR-Employee-Attriti'!E338="Human Resources",1,0)</f>
        <v>0</v>
      </c>
      <c r="L344">
        <v>8</v>
      </c>
      <c r="M344">
        <v>4</v>
      </c>
      <c r="N344">
        <f>IF('WA_Fn-UseC_-HR-Employee-Attriti'!H338="Life Sciences",1,0)</f>
        <v>0</v>
      </c>
      <c r="O344">
        <f>IF('WA_Fn-UseC_-HR-Employee-Attriti'!H338="Human Resources",1,0)</f>
        <v>0</v>
      </c>
      <c r="P344">
        <f>IF('WA_Fn-UseC_-HR-Employee-Attriti'!H338="Marketing",1,0)</f>
        <v>0</v>
      </c>
      <c r="Q344">
        <f>IF('WA_Fn-UseC_-HR-Employee-Attriti'!H338="Medical",1,0)</f>
        <v>0</v>
      </c>
      <c r="R344">
        <f>IF('WA_Fn-UseC_-HR-Employee-Attriti'!H338="Other",1,0)</f>
        <v>1</v>
      </c>
      <c r="S344">
        <f>IF('WA_Fn-UseC_-HR-Employee-Attriti'!H338="Technical Degree",1,0)</f>
        <v>0</v>
      </c>
      <c r="T344">
        <v>2</v>
      </c>
      <c r="U344">
        <v>77</v>
      </c>
      <c r="V344">
        <v>1</v>
      </c>
      <c r="W344">
        <v>1</v>
      </c>
      <c r="X344">
        <f>IF('WA_Fn-UseC_-HR-Employee-Attriti'!P338="Healthcare Representative",1,0)</f>
        <v>0</v>
      </c>
      <c r="Y344">
        <f>IF('WA_Fn-UseC_-HR-Employee-Attriti'!P338="Human Resources",1,0)</f>
        <v>0</v>
      </c>
      <c r="Z344">
        <f>IF('WA_Fn-UseC_-HR-Employee-Attriti'!P338="Laboratory Technician",1,0)</f>
        <v>1</v>
      </c>
      <c r="AA344">
        <f>IF('WA_Fn-UseC_-HR-Employee-Attriti'!P338="Manager",1,0)</f>
        <v>0</v>
      </c>
      <c r="AB344">
        <f>IF('WA_Fn-UseC_-HR-Employee-Attriti'!P338="Manufacturing Director",1,0)</f>
        <v>0</v>
      </c>
      <c r="AC344">
        <f>IF('WA_Fn-UseC_-HR-Employee-Attriti'!P338="Research Director",1,0)</f>
        <v>0</v>
      </c>
      <c r="AD344">
        <f>IF('WA_Fn-UseC_-HR-Employee-Attriti'!P338="Research Scientist",1,0)</f>
        <v>0</v>
      </c>
      <c r="AE344">
        <f>IF('WA_Fn-UseC_-HR-Employee-Attriti'!P338="Sales Executive",1,0)</f>
        <v>0</v>
      </c>
      <c r="AF344">
        <f>IF('WA_Fn-UseC_-HR-Employee-Attriti'!P338="Sales Representative",1,0)</f>
        <v>0</v>
      </c>
      <c r="AG344">
        <v>1</v>
      </c>
      <c r="AH344">
        <f>IF('WA_Fn-UseC_-HR-Employee-Attriti'!R338="Divorced",1,0)</f>
        <v>0</v>
      </c>
      <c r="AI344">
        <f>IF('WA_Fn-UseC_-HR-Employee-Attriti'!R338="Married",1,0)</f>
        <v>1</v>
      </c>
      <c r="AJ344">
        <f>IF('WA_Fn-UseC_-HR-Employee-Attriti'!R338="Single",1,0)</f>
        <v>0</v>
      </c>
      <c r="AK344">
        <v>2119</v>
      </c>
      <c r="AL344">
        <v>4759</v>
      </c>
      <c r="AM344">
        <v>1</v>
      </c>
      <c r="AN344">
        <f>IF('WA_Fn-UseC_-HR-Employee-Attriti'!W338="Yes",1,0)</f>
        <v>1</v>
      </c>
      <c r="AO344">
        <v>11</v>
      </c>
      <c r="AP344">
        <v>3</v>
      </c>
      <c r="AQ344">
        <v>4</v>
      </c>
      <c r="AR344">
        <v>0</v>
      </c>
      <c r="AS344">
        <v>7</v>
      </c>
      <c r="AT344">
        <v>4</v>
      </c>
      <c r="AU344">
        <v>2</v>
      </c>
      <c r="AV344">
        <v>7</v>
      </c>
      <c r="AW344">
        <v>7</v>
      </c>
      <c r="AX344">
        <v>0</v>
      </c>
      <c r="AY344">
        <v>7</v>
      </c>
      <c r="AZ344">
        <v>1</v>
      </c>
      <c r="BB344">
        <f>IF('WA_Fn-UseC_-HR-Employee-Attriti'!B338="Yes",1,0)</f>
        <v>1</v>
      </c>
    </row>
    <row r="345" spans="1:54" x14ac:dyDescent="0.25">
      <c r="A345">
        <v>338</v>
      </c>
      <c r="B345">
        <f>IF('WA_Fn-UseC_-HR-Employee-Attriti'!L339="Male",1,0)</f>
        <v>1</v>
      </c>
      <c r="C345">
        <f>IF('WA_Fn-UseC_-HR-Employee-Attriti'!L339="Female",1,0)</f>
        <v>0</v>
      </c>
      <c r="D345">
        <v>29</v>
      </c>
      <c r="E345">
        <f>IF('WA_Fn-UseC_-HR-Employee-Attriti'!C339="Travel_Rarely",1,0)</f>
        <v>1</v>
      </c>
      <c r="F345">
        <f>IF('WA_Fn-UseC_-HR-Employee-Attriti'!C339="Travel_Frequently",1,0)</f>
        <v>0</v>
      </c>
      <c r="G345">
        <f>IF('WA_Fn-UseC_-HR-Employee-Attriti'!C339="Non-Travel",1,0)</f>
        <v>0</v>
      </c>
      <c r="H345">
        <v>738</v>
      </c>
      <c r="I345">
        <f>IF('WA_Fn-UseC_-HR-Employee-Attriti'!E339="Sales",1,0)</f>
        <v>0</v>
      </c>
      <c r="J345">
        <f>IF('WA_Fn-UseC_-HR-Employee-Attriti'!E339="Research &amp; Development",1,0)</f>
        <v>1</v>
      </c>
      <c r="K345">
        <f>IF('WA_Fn-UseC_-HR-Employee-Attriti'!E339="Human Resources",1,0)</f>
        <v>0</v>
      </c>
      <c r="L345">
        <v>9</v>
      </c>
      <c r="M345">
        <v>5</v>
      </c>
      <c r="N345">
        <f>IF('WA_Fn-UseC_-HR-Employee-Attriti'!H339="Life Sciences",1,0)</f>
        <v>0</v>
      </c>
      <c r="O345">
        <f>IF('WA_Fn-UseC_-HR-Employee-Attriti'!H339="Human Resources",1,0)</f>
        <v>0</v>
      </c>
      <c r="P345">
        <f>IF('WA_Fn-UseC_-HR-Employee-Attriti'!H339="Marketing",1,0)</f>
        <v>0</v>
      </c>
      <c r="Q345">
        <f>IF('WA_Fn-UseC_-HR-Employee-Attriti'!H339="Medical",1,0)</f>
        <v>0</v>
      </c>
      <c r="R345">
        <f>IF('WA_Fn-UseC_-HR-Employee-Attriti'!H339="Other",1,0)</f>
        <v>1</v>
      </c>
      <c r="S345">
        <f>IF('WA_Fn-UseC_-HR-Employee-Attriti'!H339="Technical Degree",1,0)</f>
        <v>0</v>
      </c>
      <c r="T345">
        <v>2</v>
      </c>
      <c r="U345">
        <v>30</v>
      </c>
      <c r="V345">
        <v>2</v>
      </c>
      <c r="W345">
        <v>1</v>
      </c>
      <c r="X345">
        <f>IF('WA_Fn-UseC_-HR-Employee-Attriti'!P339="Healthcare Representative",1,0)</f>
        <v>0</v>
      </c>
      <c r="Y345">
        <f>IF('WA_Fn-UseC_-HR-Employee-Attriti'!P339="Human Resources",1,0)</f>
        <v>0</v>
      </c>
      <c r="Z345">
        <f>IF('WA_Fn-UseC_-HR-Employee-Attriti'!P339="Laboratory Technician",1,0)</f>
        <v>1</v>
      </c>
      <c r="AA345">
        <f>IF('WA_Fn-UseC_-HR-Employee-Attriti'!P339="Manager",1,0)</f>
        <v>0</v>
      </c>
      <c r="AB345">
        <f>IF('WA_Fn-UseC_-HR-Employee-Attriti'!P339="Manufacturing Director",1,0)</f>
        <v>0</v>
      </c>
      <c r="AC345">
        <f>IF('WA_Fn-UseC_-HR-Employee-Attriti'!P339="Research Director",1,0)</f>
        <v>0</v>
      </c>
      <c r="AD345">
        <f>IF('WA_Fn-UseC_-HR-Employee-Attriti'!P339="Research Scientist",1,0)</f>
        <v>0</v>
      </c>
      <c r="AE345">
        <f>IF('WA_Fn-UseC_-HR-Employee-Attriti'!P339="Sales Executive",1,0)</f>
        <v>0</v>
      </c>
      <c r="AF345">
        <f>IF('WA_Fn-UseC_-HR-Employee-Attriti'!P339="Sales Representative",1,0)</f>
        <v>0</v>
      </c>
      <c r="AG345">
        <v>4</v>
      </c>
      <c r="AH345">
        <f>IF('WA_Fn-UseC_-HR-Employee-Attriti'!R339="Divorced",1,0)</f>
        <v>0</v>
      </c>
      <c r="AI345">
        <f>IF('WA_Fn-UseC_-HR-Employee-Attriti'!R339="Married",1,0)</f>
        <v>0</v>
      </c>
      <c r="AJ345">
        <f>IF('WA_Fn-UseC_-HR-Employee-Attriti'!R339="Single",1,0)</f>
        <v>1</v>
      </c>
      <c r="AK345">
        <v>3983</v>
      </c>
      <c r="AL345">
        <v>7621</v>
      </c>
      <c r="AM345">
        <v>0</v>
      </c>
      <c r="AN345">
        <f>IF('WA_Fn-UseC_-HR-Employee-Attriti'!W339="Yes",1,0)</f>
        <v>0</v>
      </c>
      <c r="AO345">
        <v>17</v>
      </c>
      <c r="AP345">
        <v>3</v>
      </c>
      <c r="AQ345">
        <v>3</v>
      </c>
      <c r="AR345">
        <v>0</v>
      </c>
      <c r="AS345">
        <v>4</v>
      </c>
      <c r="AT345">
        <v>2</v>
      </c>
      <c r="AU345">
        <v>3</v>
      </c>
      <c r="AV345">
        <v>3</v>
      </c>
      <c r="AW345">
        <v>2</v>
      </c>
      <c r="AX345">
        <v>2</v>
      </c>
      <c r="AY345">
        <v>2</v>
      </c>
      <c r="AZ345">
        <v>1</v>
      </c>
      <c r="BB345">
        <f>IF('WA_Fn-UseC_-HR-Employee-Attriti'!B339="Yes",1,0)</f>
        <v>0</v>
      </c>
    </row>
    <row r="346" spans="1:54" x14ac:dyDescent="0.25">
      <c r="A346">
        <v>339</v>
      </c>
      <c r="B346">
        <f>IF('WA_Fn-UseC_-HR-Employee-Attriti'!L340="Male",1,0)</f>
        <v>0</v>
      </c>
      <c r="C346">
        <f>IF('WA_Fn-UseC_-HR-Employee-Attriti'!L340="Female",1,0)</f>
        <v>1</v>
      </c>
      <c r="D346">
        <v>30</v>
      </c>
      <c r="E346">
        <f>IF('WA_Fn-UseC_-HR-Employee-Attriti'!C340="Travel_Rarely",1,0)</f>
        <v>1</v>
      </c>
      <c r="F346">
        <f>IF('WA_Fn-UseC_-HR-Employee-Attriti'!C340="Travel_Frequently",1,0)</f>
        <v>0</v>
      </c>
      <c r="G346">
        <f>IF('WA_Fn-UseC_-HR-Employee-Attriti'!C340="Non-Travel",1,0)</f>
        <v>0</v>
      </c>
      <c r="H346">
        <v>570</v>
      </c>
      <c r="I346">
        <f>IF('WA_Fn-UseC_-HR-Employee-Attriti'!E340="Sales",1,0)</f>
        <v>1</v>
      </c>
      <c r="J346">
        <f>IF('WA_Fn-UseC_-HR-Employee-Attriti'!E340="Research &amp; Development",1,0)</f>
        <v>0</v>
      </c>
      <c r="K346">
        <f>IF('WA_Fn-UseC_-HR-Employee-Attriti'!E340="Human Resources",1,0)</f>
        <v>0</v>
      </c>
      <c r="L346">
        <v>5</v>
      </c>
      <c r="M346">
        <v>3</v>
      </c>
      <c r="N346">
        <f>IF('WA_Fn-UseC_-HR-Employee-Attriti'!H340="Life Sciences",1,0)</f>
        <v>0</v>
      </c>
      <c r="O346">
        <f>IF('WA_Fn-UseC_-HR-Employee-Attriti'!H340="Human Resources",1,0)</f>
        <v>0</v>
      </c>
      <c r="P346">
        <f>IF('WA_Fn-UseC_-HR-Employee-Attriti'!H340="Marketing",1,0)</f>
        <v>1</v>
      </c>
      <c r="Q346">
        <f>IF('WA_Fn-UseC_-HR-Employee-Attriti'!H340="Medical",1,0)</f>
        <v>0</v>
      </c>
      <c r="R346">
        <f>IF('WA_Fn-UseC_-HR-Employee-Attriti'!H340="Other",1,0)</f>
        <v>0</v>
      </c>
      <c r="S346">
        <f>IF('WA_Fn-UseC_-HR-Employee-Attriti'!H340="Technical Degree",1,0)</f>
        <v>0</v>
      </c>
      <c r="T346">
        <v>4</v>
      </c>
      <c r="U346">
        <v>30</v>
      </c>
      <c r="V346">
        <v>2</v>
      </c>
      <c r="W346">
        <v>2</v>
      </c>
      <c r="X346">
        <f>IF('WA_Fn-UseC_-HR-Employee-Attriti'!P340="Healthcare Representative",1,0)</f>
        <v>0</v>
      </c>
      <c r="Y346">
        <f>IF('WA_Fn-UseC_-HR-Employee-Attriti'!P340="Human Resources",1,0)</f>
        <v>0</v>
      </c>
      <c r="Z346">
        <f>IF('WA_Fn-UseC_-HR-Employee-Attriti'!P340="Laboratory Technician",1,0)</f>
        <v>0</v>
      </c>
      <c r="AA346">
        <f>IF('WA_Fn-UseC_-HR-Employee-Attriti'!P340="Manager",1,0)</f>
        <v>0</v>
      </c>
      <c r="AB346">
        <f>IF('WA_Fn-UseC_-HR-Employee-Attriti'!P340="Manufacturing Director",1,0)</f>
        <v>0</v>
      </c>
      <c r="AC346">
        <f>IF('WA_Fn-UseC_-HR-Employee-Attriti'!P340="Research Director",1,0)</f>
        <v>0</v>
      </c>
      <c r="AD346">
        <f>IF('WA_Fn-UseC_-HR-Employee-Attriti'!P340="Research Scientist",1,0)</f>
        <v>0</v>
      </c>
      <c r="AE346">
        <f>IF('WA_Fn-UseC_-HR-Employee-Attriti'!P340="Sales Executive",1,0)</f>
        <v>1</v>
      </c>
      <c r="AF346">
        <f>IF('WA_Fn-UseC_-HR-Employee-Attriti'!P340="Sales Representative",1,0)</f>
        <v>0</v>
      </c>
      <c r="AG346">
        <v>3</v>
      </c>
      <c r="AH346">
        <f>IF('WA_Fn-UseC_-HR-Employee-Attriti'!R340="Divorced",1,0)</f>
        <v>1</v>
      </c>
      <c r="AI346">
        <f>IF('WA_Fn-UseC_-HR-Employee-Attriti'!R340="Married",1,0)</f>
        <v>0</v>
      </c>
      <c r="AJ346">
        <f>IF('WA_Fn-UseC_-HR-Employee-Attriti'!R340="Single",1,0)</f>
        <v>0</v>
      </c>
      <c r="AK346">
        <v>6118</v>
      </c>
      <c r="AL346">
        <v>5431</v>
      </c>
      <c r="AM346">
        <v>1</v>
      </c>
      <c r="AN346">
        <f>IF('WA_Fn-UseC_-HR-Employee-Attriti'!W340="Yes",1,0)</f>
        <v>0</v>
      </c>
      <c r="AO346">
        <v>13</v>
      </c>
      <c r="AP346">
        <v>3</v>
      </c>
      <c r="AQ346">
        <v>3</v>
      </c>
      <c r="AR346">
        <v>3</v>
      </c>
      <c r="AS346">
        <v>10</v>
      </c>
      <c r="AT346">
        <v>2</v>
      </c>
      <c r="AU346">
        <v>3</v>
      </c>
      <c r="AV346">
        <v>10</v>
      </c>
      <c r="AW346">
        <v>9</v>
      </c>
      <c r="AX346">
        <v>1</v>
      </c>
      <c r="AY346">
        <v>2</v>
      </c>
      <c r="AZ346">
        <v>1</v>
      </c>
      <c r="BB346">
        <f>IF('WA_Fn-UseC_-HR-Employee-Attriti'!B340="Yes",1,0)</f>
        <v>0</v>
      </c>
    </row>
    <row r="347" spans="1:54" x14ac:dyDescent="0.25">
      <c r="A347">
        <v>340</v>
      </c>
      <c r="B347">
        <f>IF('WA_Fn-UseC_-HR-Employee-Attriti'!L341="Male",1,0)</f>
        <v>0</v>
      </c>
      <c r="C347">
        <f>IF('WA_Fn-UseC_-HR-Employee-Attriti'!L341="Female",1,0)</f>
        <v>1</v>
      </c>
      <c r="D347">
        <v>27</v>
      </c>
      <c r="E347">
        <f>IF('WA_Fn-UseC_-HR-Employee-Attriti'!C341="Travel_Rarely",1,0)</f>
        <v>1</v>
      </c>
      <c r="F347">
        <f>IF('WA_Fn-UseC_-HR-Employee-Attriti'!C341="Travel_Frequently",1,0)</f>
        <v>0</v>
      </c>
      <c r="G347">
        <f>IF('WA_Fn-UseC_-HR-Employee-Attriti'!C341="Non-Travel",1,0)</f>
        <v>0</v>
      </c>
      <c r="H347">
        <v>1130</v>
      </c>
      <c r="I347">
        <f>IF('WA_Fn-UseC_-HR-Employee-Attriti'!E341="Sales",1,0)</f>
        <v>1</v>
      </c>
      <c r="J347">
        <f>IF('WA_Fn-UseC_-HR-Employee-Attriti'!E341="Research &amp; Development",1,0)</f>
        <v>0</v>
      </c>
      <c r="K347">
        <f>IF('WA_Fn-UseC_-HR-Employee-Attriti'!E341="Human Resources",1,0)</f>
        <v>0</v>
      </c>
      <c r="L347">
        <v>8</v>
      </c>
      <c r="M347">
        <v>4</v>
      </c>
      <c r="N347">
        <f>IF('WA_Fn-UseC_-HR-Employee-Attriti'!H341="Life Sciences",1,0)</f>
        <v>0</v>
      </c>
      <c r="O347">
        <f>IF('WA_Fn-UseC_-HR-Employee-Attriti'!H341="Human Resources",1,0)</f>
        <v>0</v>
      </c>
      <c r="P347">
        <f>IF('WA_Fn-UseC_-HR-Employee-Attriti'!H341="Marketing",1,0)</f>
        <v>1</v>
      </c>
      <c r="Q347">
        <f>IF('WA_Fn-UseC_-HR-Employee-Attriti'!H341="Medical",1,0)</f>
        <v>0</v>
      </c>
      <c r="R347">
        <f>IF('WA_Fn-UseC_-HR-Employee-Attriti'!H341="Other",1,0)</f>
        <v>0</v>
      </c>
      <c r="S347">
        <f>IF('WA_Fn-UseC_-HR-Employee-Attriti'!H341="Technical Degree",1,0)</f>
        <v>0</v>
      </c>
      <c r="T347">
        <v>2</v>
      </c>
      <c r="U347">
        <v>56</v>
      </c>
      <c r="V347">
        <v>3</v>
      </c>
      <c r="W347">
        <v>2</v>
      </c>
      <c r="X347">
        <f>IF('WA_Fn-UseC_-HR-Employee-Attriti'!P341="Healthcare Representative",1,0)</f>
        <v>0</v>
      </c>
      <c r="Y347">
        <f>IF('WA_Fn-UseC_-HR-Employee-Attriti'!P341="Human Resources",1,0)</f>
        <v>0</v>
      </c>
      <c r="Z347">
        <f>IF('WA_Fn-UseC_-HR-Employee-Attriti'!P341="Laboratory Technician",1,0)</f>
        <v>0</v>
      </c>
      <c r="AA347">
        <f>IF('WA_Fn-UseC_-HR-Employee-Attriti'!P341="Manager",1,0)</f>
        <v>0</v>
      </c>
      <c r="AB347">
        <f>IF('WA_Fn-UseC_-HR-Employee-Attriti'!P341="Manufacturing Director",1,0)</f>
        <v>0</v>
      </c>
      <c r="AC347">
        <f>IF('WA_Fn-UseC_-HR-Employee-Attriti'!P341="Research Director",1,0)</f>
        <v>0</v>
      </c>
      <c r="AD347">
        <f>IF('WA_Fn-UseC_-HR-Employee-Attriti'!P341="Research Scientist",1,0)</f>
        <v>0</v>
      </c>
      <c r="AE347">
        <f>IF('WA_Fn-UseC_-HR-Employee-Attriti'!P341="Sales Executive",1,0)</f>
        <v>1</v>
      </c>
      <c r="AF347">
        <f>IF('WA_Fn-UseC_-HR-Employee-Attriti'!P341="Sales Representative",1,0)</f>
        <v>0</v>
      </c>
      <c r="AG347">
        <v>2</v>
      </c>
      <c r="AH347">
        <f>IF('WA_Fn-UseC_-HR-Employee-Attriti'!R341="Divorced",1,0)</f>
        <v>0</v>
      </c>
      <c r="AI347">
        <f>IF('WA_Fn-UseC_-HR-Employee-Attriti'!R341="Married",1,0)</f>
        <v>1</v>
      </c>
      <c r="AJ347">
        <f>IF('WA_Fn-UseC_-HR-Employee-Attriti'!R341="Single",1,0)</f>
        <v>0</v>
      </c>
      <c r="AK347">
        <v>6214</v>
      </c>
      <c r="AL347">
        <v>3415</v>
      </c>
      <c r="AM347">
        <v>1</v>
      </c>
      <c r="AN347">
        <f>IF('WA_Fn-UseC_-HR-Employee-Attriti'!W341="Yes",1,0)</f>
        <v>0</v>
      </c>
      <c r="AO347">
        <v>18</v>
      </c>
      <c r="AP347">
        <v>3</v>
      </c>
      <c r="AQ347">
        <v>1</v>
      </c>
      <c r="AR347">
        <v>1</v>
      </c>
      <c r="AS347">
        <v>8</v>
      </c>
      <c r="AT347">
        <v>3</v>
      </c>
      <c r="AU347">
        <v>3</v>
      </c>
      <c r="AV347">
        <v>8</v>
      </c>
      <c r="AW347">
        <v>7</v>
      </c>
      <c r="AX347">
        <v>0</v>
      </c>
      <c r="AY347">
        <v>7</v>
      </c>
      <c r="AZ347">
        <v>1</v>
      </c>
      <c r="BB347">
        <f>IF('WA_Fn-UseC_-HR-Employee-Attriti'!B341="Yes",1,0)</f>
        <v>0</v>
      </c>
    </row>
    <row r="348" spans="1:54" x14ac:dyDescent="0.25">
      <c r="A348">
        <v>341</v>
      </c>
      <c r="B348">
        <f>IF('WA_Fn-UseC_-HR-Employee-Attriti'!L342="Male",1,0)</f>
        <v>1</v>
      </c>
      <c r="C348">
        <f>IF('WA_Fn-UseC_-HR-Employee-Attriti'!L342="Female",1,0)</f>
        <v>0</v>
      </c>
      <c r="D348">
        <v>37</v>
      </c>
      <c r="E348">
        <f>IF('WA_Fn-UseC_-HR-Employee-Attriti'!C342="Travel_Rarely",1,0)</f>
        <v>1</v>
      </c>
      <c r="F348">
        <f>IF('WA_Fn-UseC_-HR-Employee-Attriti'!C342="Travel_Frequently",1,0)</f>
        <v>0</v>
      </c>
      <c r="G348">
        <f>IF('WA_Fn-UseC_-HR-Employee-Attriti'!C342="Non-Travel",1,0)</f>
        <v>0</v>
      </c>
      <c r="H348">
        <v>1192</v>
      </c>
      <c r="I348">
        <f>IF('WA_Fn-UseC_-HR-Employee-Attriti'!E342="Sales",1,0)</f>
        <v>0</v>
      </c>
      <c r="J348">
        <f>IF('WA_Fn-UseC_-HR-Employee-Attriti'!E342="Research &amp; Development",1,0)</f>
        <v>1</v>
      </c>
      <c r="K348">
        <f>IF('WA_Fn-UseC_-HR-Employee-Attriti'!E342="Human Resources",1,0)</f>
        <v>0</v>
      </c>
      <c r="L348">
        <v>5</v>
      </c>
      <c r="M348">
        <v>2</v>
      </c>
      <c r="N348">
        <f>IF('WA_Fn-UseC_-HR-Employee-Attriti'!H342="Life Sciences",1,0)</f>
        <v>0</v>
      </c>
      <c r="O348">
        <f>IF('WA_Fn-UseC_-HR-Employee-Attriti'!H342="Human Resources",1,0)</f>
        <v>0</v>
      </c>
      <c r="P348">
        <f>IF('WA_Fn-UseC_-HR-Employee-Attriti'!H342="Marketing",1,0)</f>
        <v>0</v>
      </c>
      <c r="Q348">
        <f>IF('WA_Fn-UseC_-HR-Employee-Attriti'!H342="Medical",1,0)</f>
        <v>1</v>
      </c>
      <c r="R348">
        <f>IF('WA_Fn-UseC_-HR-Employee-Attriti'!H342="Other",1,0)</f>
        <v>0</v>
      </c>
      <c r="S348">
        <f>IF('WA_Fn-UseC_-HR-Employee-Attriti'!H342="Technical Degree",1,0)</f>
        <v>0</v>
      </c>
      <c r="T348">
        <v>4</v>
      </c>
      <c r="U348">
        <v>61</v>
      </c>
      <c r="V348">
        <v>3</v>
      </c>
      <c r="W348">
        <v>2</v>
      </c>
      <c r="X348">
        <f>IF('WA_Fn-UseC_-HR-Employee-Attriti'!P342="Healthcare Representative",1,0)</f>
        <v>0</v>
      </c>
      <c r="Y348">
        <f>IF('WA_Fn-UseC_-HR-Employee-Attriti'!P342="Human Resources",1,0)</f>
        <v>0</v>
      </c>
      <c r="Z348">
        <f>IF('WA_Fn-UseC_-HR-Employee-Attriti'!P342="Laboratory Technician",1,0)</f>
        <v>0</v>
      </c>
      <c r="AA348">
        <f>IF('WA_Fn-UseC_-HR-Employee-Attriti'!P342="Manager",1,0)</f>
        <v>0</v>
      </c>
      <c r="AB348">
        <f>IF('WA_Fn-UseC_-HR-Employee-Attriti'!P342="Manufacturing Director",1,0)</f>
        <v>1</v>
      </c>
      <c r="AC348">
        <f>IF('WA_Fn-UseC_-HR-Employee-Attriti'!P342="Research Director",1,0)</f>
        <v>0</v>
      </c>
      <c r="AD348">
        <f>IF('WA_Fn-UseC_-HR-Employee-Attriti'!P342="Research Scientist",1,0)</f>
        <v>0</v>
      </c>
      <c r="AE348">
        <f>IF('WA_Fn-UseC_-HR-Employee-Attriti'!P342="Sales Executive",1,0)</f>
        <v>0</v>
      </c>
      <c r="AF348">
        <f>IF('WA_Fn-UseC_-HR-Employee-Attriti'!P342="Sales Representative",1,0)</f>
        <v>0</v>
      </c>
      <c r="AG348">
        <v>4</v>
      </c>
      <c r="AH348">
        <f>IF('WA_Fn-UseC_-HR-Employee-Attriti'!R342="Divorced",1,0)</f>
        <v>1</v>
      </c>
      <c r="AI348">
        <f>IF('WA_Fn-UseC_-HR-Employee-Attriti'!R342="Married",1,0)</f>
        <v>0</v>
      </c>
      <c r="AJ348">
        <f>IF('WA_Fn-UseC_-HR-Employee-Attriti'!R342="Single",1,0)</f>
        <v>0</v>
      </c>
      <c r="AK348">
        <v>6347</v>
      </c>
      <c r="AL348">
        <v>23177</v>
      </c>
      <c r="AM348">
        <v>7</v>
      </c>
      <c r="AN348">
        <f>IF('WA_Fn-UseC_-HR-Employee-Attriti'!W342="Yes",1,0)</f>
        <v>0</v>
      </c>
      <c r="AO348">
        <v>16</v>
      </c>
      <c r="AP348">
        <v>3</v>
      </c>
      <c r="AQ348">
        <v>3</v>
      </c>
      <c r="AR348">
        <v>2</v>
      </c>
      <c r="AS348">
        <v>8</v>
      </c>
      <c r="AT348">
        <v>2</v>
      </c>
      <c r="AU348">
        <v>2</v>
      </c>
      <c r="AV348">
        <v>6</v>
      </c>
      <c r="AW348">
        <v>2</v>
      </c>
      <c r="AX348">
        <v>0</v>
      </c>
      <c r="AY348">
        <v>4</v>
      </c>
      <c r="AZ348">
        <v>1</v>
      </c>
      <c r="BB348">
        <f>IF('WA_Fn-UseC_-HR-Employee-Attriti'!B342="Yes",1,0)</f>
        <v>0</v>
      </c>
    </row>
    <row r="349" spans="1:54" x14ac:dyDescent="0.25">
      <c r="A349">
        <v>342</v>
      </c>
      <c r="B349">
        <f>IF('WA_Fn-UseC_-HR-Employee-Attriti'!L343="Male",1,0)</f>
        <v>1</v>
      </c>
      <c r="C349">
        <f>IF('WA_Fn-UseC_-HR-Employee-Attriti'!L343="Female",1,0)</f>
        <v>0</v>
      </c>
      <c r="D349">
        <v>38</v>
      </c>
      <c r="E349">
        <f>IF('WA_Fn-UseC_-HR-Employee-Attriti'!C343="Travel_Rarely",1,0)</f>
        <v>1</v>
      </c>
      <c r="F349">
        <f>IF('WA_Fn-UseC_-HR-Employee-Attriti'!C343="Travel_Frequently",1,0)</f>
        <v>0</v>
      </c>
      <c r="G349">
        <f>IF('WA_Fn-UseC_-HR-Employee-Attriti'!C343="Non-Travel",1,0)</f>
        <v>0</v>
      </c>
      <c r="H349">
        <v>343</v>
      </c>
      <c r="I349">
        <f>IF('WA_Fn-UseC_-HR-Employee-Attriti'!E343="Sales",1,0)</f>
        <v>0</v>
      </c>
      <c r="J349">
        <f>IF('WA_Fn-UseC_-HR-Employee-Attriti'!E343="Research &amp; Development",1,0)</f>
        <v>1</v>
      </c>
      <c r="K349">
        <f>IF('WA_Fn-UseC_-HR-Employee-Attriti'!E343="Human Resources",1,0)</f>
        <v>0</v>
      </c>
      <c r="L349">
        <v>15</v>
      </c>
      <c r="M349">
        <v>2</v>
      </c>
      <c r="N349">
        <f>IF('WA_Fn-UseC_-HR-Employee-Attriti'!H343="Life Sciences",1,0)</f>
        <v>1</v>
      </c>
      <c r="O349">
        <f>IF('WA_Fn-UseC_-HR-Employee-Attriti'!H343="Human Resources",1,0)</f>
        <v>0</v>
      </c>
      <c r="P349">
        <f>IF('WA_Fn-UseC_-HR-Employee-Attriti'!H343="Marketing",1,0)</f>
        <v>0</v>
      </c>
      <c r="Q349">
        <f>IF('WA_Fn-UseC_-HR-Employee-Attriti'!H343="Medical",1,0)</f>
        <v>0</v>
      </c>
      <c r="R349">
        <f>IF('WA_Fn-UseC_-HR-Employee-Attriti'!H343="Other",1,0)</f>
        <v>0</v>
      </c>
      <c r="S349">
        <f>IF('WA_Fn-UseC_-HR-Employee-Attriti'!H343="Technical Degree",1,0)</f>
        <v>0</v>
      </c>
      <c r="T349">
        <v>3</v>
      </c>
      <c r="U349">
        <v>92</v>
      </c>
      <c r="V349">
        <v>2</v>
      </c>
      <c r="W349">
        <v>3</v>
      </c>
      <c r="X349">
        <f>IF('WA_Fn-UseC_-HR-Employee-Attriti'!P343="Healthcare Representative",1,0)</f>
        <v>0</v>
      </c>
      <c r="Y349">
        <f>IF('WA_Fn-UseC_-HR-Employee-Attriti'!P343="Human Resources",1,0)</f>
        <v>0</v>
      </c>
      <c r="Z349">
        <f>IF('WA_Fn-UseC_-HR-Employee-Attriti'!P343="Laboratory Technician",1,0)</f>
        <v>0</v>
      </c>
      <c r="AA349">
        <f>IF('WA_Fn-UseC_-HR-Employee-Attriti'!P343="Manager",1,0)</f>
        <v>0</v>
      </c>
      <c r="AB349">
        <f>IF('WA_Fn-UseC_-HR-Employee-Attriti'!P343="Manufacturing Director",1,0)</f>
        <v>0</v>
      </c>
      <c r="AC349">
        <f>IF('WA_Fn-UseC_-HR-Employee-Attriti'!P343="Research Director",1,0)</f>
        <v>1</v>
      </c>
      <c r="AD349">
        <f>IF('WA_Fn-UseC_-HR-Employee-Attriti'!P343="Research Scientist",1,0)</f>
        <v>0</v>
      </c>
      <c r="AE349">
        <f>IF('WA_Fn-UseC_-HR-Employee-Attriti'!P343="Sales Executive",1,0)</f>
        <v>0</v>
      </c>
      <c r="AF349">
        <f>IF('WA_Fn-UseC_-HR-Employee-Attriti'!P343="Sales Representative",1,0)</f>
        <v>0</v>
      </c>
      <c r="AG349">
        <v>4</v>
      </c>
      <c r="AH349">
        <f>IF('WA_Fn-UseC_-HR-Employee-Attriti'!R343="Divorced",1,0)</f>
        <v>1</v>
      </c>
      <c r="AI349">
        <f>IF('WA_Fn-UseC_-HR-Employee-Attriti'!R343="Married",1,0)</f>
        <v>0</v>
      </c>
      <c r="AJ349">
        <f>IF('WA_Fn-UseC_-HR-Employee-Attriti'!R343="Single",1,0)</f>
        <v>0</v>
      </c>
      <c r="AK349">
        <v>11510</v>
      </c>
      <c r="AL349">
        <v>15682</v>
      </c>
      <c r="AM349">
        <v>0</v>
      </c>
      <c r="AN349">
        <f>IF('WA_Fn-UseC_-HR-Employee-Attriti'!W343="Yes",1,0)</f>
        <v>1</v>
      </c>
      <c r="AO349">
        <v>14</v>
      </c>
      <c r="AP349">
        <v>3</v>
      </c>
      <c r="AQ349">
        <v>2</v>
      </c>
      <c r="AR349">
        <v>1</v>
      </c>
      <c r="AS349">
        <v>12</v>
      </c>
      <c r="AT349">
        <v>3</v>
      </c>
      <c r="AU349">
        <v>3</v>
      </c>
      <c r="AV349">
        <v>11</v>
      </c>
      <c r="AW349">
        <v>10</v>
      </c>
      <c r="AX349">
        <v>2</v>
      </c>
      <c r="AY349">
        <v>9</v>
      </c>
      <c r="AZ349">
        <v>1</v>
      </c>
      <c r="BB349">
        <f>IF('WA_Fn-UseC_-HR-Employee-Attriti'!B343="Yes",1,0)</f>
        <v>0</v>
      </c>
    </row>
    <row r="350" spans="1:54" x14ac:dyDescent="0.25">
      <c r="A350">
        <v>343</v>
      </c>
      <c r="B350">
        <f>IF('WA_Fn-UseC_-HR-Employee-Attriti'!L344="Male",1,0)</f>
        <v>0</v>
      </c>
      <c r="C350">
        <f>IF('WA_Fn-UseC_-HR-Employee-Attriti'!L344="Female",1,0)</f>
        <v>1</v>
      </c>
      <c r="D350">
        <v>31</v>
      </c>
      <c r="E350">
        <f>IF('WA_Fn-UseC_-HR-Employee-Attriti'!C344="Travel_Rarely",1,0)</f>
        <v>1</v>
      </c>
      <c r="F350">
        <f>IF('WA_Fn-UseC_-HR-Employee-Attriti'!C344="Travel_Frequently",1,0)</f>
        <v>0</v>
      </c>
      <c r="G350">
        <f>IF('WA_Fn-UseC_-HR-Employee-Attriti'!C344="Non-Travel",1,0)</f>
        <v>0</v>
      </c>
      <c r="H350">
        <v>1232</v>
      </c>
      <c r="I350">
        <f>IF('WA_Fn-UseC_-HR-Employee-Attriti'!E344="Sales",1,0)</f>
        <v>0</v>
      </c>
      <c r="J350">
        <f>IF('WA_Fn-UseC_-HR-Employee-Attriti'!E344="Research &amp; Development",1,0)</f>
        <v>1</v>
      </c>
      <c r="K350">
        <f>IF('WA_Fn-UseC_-HR-Employee-Attriti'!E344="Human Resources",1,0)</f>
        <v>0</v>
      </c>
      <c r="L350">
        <v>7</v>
      </c>
      <c r="M350">
        <v>4</v>
      </c>
      <c r="N350">
        <f>IF('WA_Fn-UseC_-HR-Employee-Attriti'!H344="Life Sciences",1,0)</f>
        <v>0</v>
      </c>
      <c r="O350">
        <f>IF('WA_Fn-UseC_-HR-Employee-Attriti'!H344="Human Resources",1,0)</f>
        <v>0</v>
      </c>
      <c r="P350">
        <f>IF('WA_Fn-UseC_-HR-Employee-Attriti'!H344="Marketing",1,0)</f>
        <v>0</v>
      </c>
      <c r="Q350">
        <f>IF('WA_Fn-UseC_-HR-Employee-Attriti'!H344="Medical",1,0)</f>
        <v>1</v>
      </c>
      <c r="R350">
        <f>IF('WA_Fn-UseC_-HR-Employee-Attriti'!H344="Other",1,0)</f>
        <v>0</v>
      </c>
      <c r="S350">
        <f>IF('WA_Fn-UseC_-HR-Employee-Attriti'!H344="Technical Degree",1,0)</f>
        <v>0</v>
      </c>
      <c r="T350">
        <v>3</v>
      </c>
      <c r="U350">
        <v>39</v>
      </c>
      <c r="V350">
        <v>3</v>
      </c>
      <c r="W350">
        <v>3</v>
      </c>
      <c r="X350">
        <f>IF('WA_Fn-UseC_-HR-Employee-Attriti'!P344="Healthcare Representative",1,0)</f>
        <v>0</v>
      </c>
      <c r="Y350">
        <f>IF('WA_Fn-UseC_-HR-Employee-Attriti'!P344="Human Resources",1,0)</f>
        <v>0</v>
      </c>
      <c r="Z350">
        <f>IF('WA_Fn-UseC_-HR-Employee-Attriti'!P344="Laboratory Technician",1,0)</f>
        <v>0</v>
      </c>
      <c r="AA350">
        <f>IF('WA_Fn-UseC_-HR-Employee-Attriti'!P344="Manager",1,0)</f>
        <v>0</v>
      </c>
      <c r="AB350">
        <f>IF('WA_Fn-UseC_-HR-Employee-Attriti'!P344="Manufacturing Director",1,0)</f>
        <v>1</v>
      </c>
      <c r="AC350">
        <f>IF('WA_Fn-UseC_-HR-Employee-Attriti'!P344="Research Director",1,0)</f>
        <v>0</v>
      </c>
      <c r="AD350">
        <f>IF('WA_Fn-UseC_-HR-Employee-Attriti'!P344="Research Scientist",1,0)</f>
        <v>0</v>
      </c>
      <c r="AE350">
        <f>IF('WA_Fn-UseC_-HR-Employee-Attriti'!P344="Sales Executive",1,0)</f>
        <v>0</v>
      </c>
      <c r="AF350">
        <f>IF('WA_Fn-UseC_-HR-Employee-Attriti'!P344="Sales Representative",1,0)</f>
        <v>0</v>
      </c>
      <c r="AG350">
        <v>4</v>
      </c>
      <c r="AH350">
        <f>IF('WA_Fn-UseC_-HR-Employee-Attriti'!R344="Divorced",1,0)</f>
        <v>0</v>
      </c>
      <c r="AI350">
        <f>IF('WA_Fn-UseC_-HR-Employee-Attriti'!R344="Married",1,0)</f>
        <v>0</v>
      </c>
      <c r="AJ350">
        <f>IF('WA_Fn-UseC_-HR-Employee-Attriti'!R344="Single",1,0)</f>
        <v>1</v>
      </c>
      <c r="AK350">
        <v>7143</v>
      </c>
      <c r="AL350">
        <v>25713</v>
      </c>
      <c r="AM350">
        <v>1</v>
      </c>
      <c r="AN350">
        <f>IF('WA_Fn-UseC_-HR-Employee-Attriti'!W344="Yes",1,0)</f>
        <v>1</v>
      </c>
      <c r="AO350">
        <v>14</v>
      </c>
      <c r="AP350">
        <v>3</v>
      </c>
      <c r="AQ350">
        <v>3</v>
      </c>
      <c r="AR350">
        <v>0</v>
      </c>
      <c r="AS350">
        <v>11</v>
      </c>
      <c r="AT350">
        <v>2</v>
      </c>
      <c r="AU350">
        <v>2</v>
      </c>
      <c r="AV350">
        <v>11</v>
      </c>
      <c r="AW350">
        <v>9</v>
      </c>
      <c r="AX350">
        <v>4</v>
      </c>
      <c r="AY350">
        <v>10</v>
      </c>
      <c r="AZ350">
        <v>1</v>
      </c>
      <c r="BB350">
        <f>IF('WA_Fn-UseC_-HR-Employee-Attriti'!B344="Yes",1,0)</f>
        <v>0</v>
      </c>
    </row>
    <row r="351" spans="1:54" x14ac:dyDescent="0.25">
      <c r="A351">
        <v>344</v>
      </c>
      <c r="B351">
        <f>IF('WA_Fn-UseC_-HR-Employee-Attriti'!L345="Male",1,0)</f>
        <v>0</v>
      </c>
      <c r="C351">
        <f>IF('WA_Fn-UseC_-HR-Employee-Attriti'!L345="Female",1,0)</f>
        <v>1</v>
      </c>
      <c r="D351">
        <v>29</v>
      </c>
      <c r="E351">
        <f>IF('WA_Fn-UseC_-HR-Employee-Attriti'!C345="Travel_Rarely",1,0)</f>
        <v>1</v>
      </c>
      <c r="F351">
        <f>IF('WA_Fn-UseC_-HR-Employee-Attriti'!C345="Travel_Frequently",1,0)</f>
        <v>0</v>
      </c>
      <c r="G351">
        <f>IF('WA_Fn-UseC_-HR-Employee-Attriti'!C345="Non-Travel",1,0)</f>
        <v>0</v>
      </c>
      <c r="H351">
        <v>144</v>
      </c>
      <c r="I351">
        <f>IF('WA_Fn-UseC_-HR-Employee-Attriti'!E345="Sales",1,0)</f>
        <v>1</v>
      </c>
      <c r="J351">
        <f>IF('WA_Fn-UseC_-HR-Employee-Attriti'!E345="Research &amp; Development",1,0)</f>
        <v>0</v>
      </c>
      <c r="K351">
        <f>IF('WA_Fn-UseC_-HR-Employee-Attriti'!E345="Human Resources",1,0)</f>
        <v>0</v>
      </c>
      <c r="L351">
        <v>10</v>
      </c>
      <c r="M351">
        <v>1</v>
      </c>
      <c r="N351">
        <f>IF('WA_Fn-UseC_-HR-Employee-Attriti'!H345="Life Sciences",1,0)</f>
        <v>0</v>
      </c>
      <c r="O351">
        <f>IF('WA_Fn-UseC_-HR-Employee-Attriti'!H345="Human Resources",1,0)</f>
        <v>0</v>
      </c>
      <c r="P351">
        <f>IF('WA_Fn-UseC_-HR-Employee-Attriti'!H345="Marketing",1,0)</f>
        <v>1</v>
      </c>
      <c r="Q351">
        <f>IF('WA_Fn-UseC_-HR-Employee-Attriti'!H345="Medical",1,0)</f>
        <v>0</v>
      </c>
      <c r="R351">
        <f>IF('WA_Fn-UseC_-HR-Employee-Attriti'!H345="Other",1,0)</f>
        <v>0</v>
      </c>
      <c r="S351">
        <f>IF('WA_Fn-UseC_-HR-Employee-Attriti'!H345="Technical Degree",1,0)</f>
        <v>0</v>
      </c>
      <c r="T351">
        <v>4</v>
      </c>
      <c r="U351">
        <v>39</v>
      </c>
      <c r="V351">
        <v>2</v>
      </c>
      <c r="W351">
        <v>2</v>
      </c>
      <c r="X351">
        <f>IF('WA_Fn-UseC_-HR-Employee-Attriti'!P345="Healthcare Representative",1,0)</f>
        <v>0</v>
      </c>
      <c r="Y351">
        <f>IF('WA_Fn-UseC_-HR-Employee-Attriti'!P345="Human Resources",1,0)</f>
        <v>0</v>
      </c>
      <c r="Z351">
        <f>IF('WA_Fn-UseC_-HR-Employee-Attriti'!P345="Laboratory Technician",1,0)</f>
        <v>0</v>
      </c>
      <c r="AA351">
        <f>IF('WA_Fn-UseC_-HR-Employee-Attriti'!P345="Manager",1,0)</f>
        <v>0</v>
      </c>
      <c r="AB351">
        <f>IF('WA_Fn-UseC_-HR-Employee-Attriti'!P345="Manufacturing Director",1,0)</f>
        <v>0</v>
      </c>
      <c r="AC351">
        <f>IF('WA_Fn-UseC_-HR-Employee-Attriti'!P345="Research Director",1,0)</f>
        <v>0</v>
      </c>
      <c r="AD351">
        <f>IF('WA_Fn-UseC_-HR-Employee-Attriti'!P345="Research Scientist",1,0)</f>
        <v>0</v>
      </c>
      <c r="AE351">
        <f>IF('WA_Fn-UseC_-HR-Employee-Attriti'!P345="Sales Executive",1,0)</f>
        <v>1</v>
      </c>
      <c r="AF351">
        <f>IF('WA_Fn-UseC_-HR-Employee-Attriti'!P345="Sales Representative",1,0)</f>
        <v>0</v>
      </c>
      <c r="AG351">
        <v>2</v>
      </c>
      <c r="AH351">
        <f>IF('WA_Fn-UseC_-HR-Employee-Attriti'!R345="Divorced",1,0)</f>
        <v>1</v>
      </c>
      <c r="AI351">
        <f>IF('WA_Fn-UseC_-HR-Employee-Attriti'!R345="Married",1,0)</f>
        <v>0</v>
      </c>
      <c r="AJ351">
        <f>IF('WA_Fn-UseC_-HR-Employee-Attriti'!R345="Single",1,0)</f>
        <v>0</v>
      </c>
      <c r="AK351">
        <v>8268</v>
      </c>
      <c r="AL351">
        <v>11866</v>
      </c>
      <c r="AM351">
        <v>1</v>
      </c>
      <c r="AN351">
        <f>IF('WA_Fn-UseC_-HR-Employee-Attriti'!W345="Yes",1,0)</f>
        <v>1</v>
      </c>
      <c r="AO351">
        <v>14</v>
      </c>
      <c r="AP351">
        <v>3</v>
      </c>
      <c r="AQ351">
        <v>1</v>
      </c>
      <c r="AR351">
        <v>2</v>
      </c>
      <c r="AS351">
        <v>7</v>
      </c>
      <c r="AT351">
        <v>2</v>
      </c>
      <c r="AU351">
        <v>3</v>
      </c>
      <c r="AV351">
        <v>7</v>
      </c>
      <c r="AW351">
        <v>7</v>
      </c>
      <c r="AX351">
        <v>1</v>
      </c>
      <c r="AY351">
        <v>7</v>
      </c>
      <c r="AZ351">
        <v>1</v>
      </c>
      <c r="BB351">
        <f>IF('WA_Fn-UseC_-HR-Employee-Attriti'!B345="Yes",1,0)</f>
        <v>0</v>
      </c>
    </row>
    <row r="352" spans="1:54" x14ac:dyDescent="0.25">
      <c r="A352">
        <v>345</v>
      </c>
      <c r="B352">
        <f>IF('WA_Fn-UseC_-HR-Employee-Attriti'!L346="Male",1,0)</f>
        <v>1</v>
      </c>
      <c r="C352">
        <f>IF('WA_Fn-UseC_-HR-Employee-Attriti'!L346="Female",1,0)</f>
        <v>0</v>
      </c>
      <c r="D352">
        <v>35</v>
      </c>
      <c r="E352">
        <f>IF('WA_Fn-UseC_-HR-Employee-Attriti'!C346="Travel_Rarely",1,0)</f>
        <v>1</v>
      </c>
      <c r="F352">
        <f>IF('WA_Fn-UseC_-HR-Employee-Attriti'!C346="Travel_Frequently",1,0)</f>
        <v>0</v>
      </c>
      <c r="G352">
        <f>IF('WA_Fn-UseC_-HR-Employee-Attriti'!C346="Non-Travel",1,0)</f>
        <v>0</v>
      </c>
      <c r="H352">
        <v>1296</v>
      </c>
      <c r="I352">
        <f>IF('WA_Fn-UseC_-HR-Employee-Attriti'!E346="Sales",1,0)</f>
        <v>0</v>
      </c>
      <c r="J352">
        <f>IF('WA_Fn-UseC_-HR-Employee-Attriti'!E346="Research &amp; Development",1,0)</f>
        <v>1</v>
      </c>
      <c r="K352">
        <f>IF('WA_Fn-UseC_-HR-Employee-Attriti'!E346="Human Resources",1,0)</f>
        <v>0</v>
      </c>
      <c r="L352">
        <v>5</v>
      </c>
      <c r="M352">
        <v>4</v>
      </c>
      <c r="N352">
        <f>IF('WA_Fn-UseC_-HR-Employee-Attriti'!H346="Life Sciences",1,0)</f>
        <v>0</v>
      </c>
      <c r="O352">
        <f>IF('WA_Fn-UseC_-HR-Employee-Attriti'!H346="Human Resources",1,0)</f>
        <v>0</v>
      </c>
      <c r="P352">
        <f>IF('WA_Fn-UseC_-HR-Employee-Attriti'!H346="Marketing",1,0)</f>
        <v>0</v>
      </c>
      <c r="Q352">
        <f>IF('WA_Fn-UseC_-HR-Employee-Attriti'!H346="Medical",1,0)</f>
        <v>0</v>
      </c>
      <c r="R352">
        <f>IF('WA_Fn-UseC_-HR-Employee-Attriti'!H346="Other",1,0)</f>
        <v>0</v>
      </c>
      <c r="S352">
        <f>IF('WA_Fn-UseC_-HR-Employee-Attriti'!H346="Technical Degree",1,0)</f>
        <v>1</v>
      </c>
      <c r="T352">
        <v>3</v>
      </c>
      <c r="U352">
        <v>62</v>
      </c>
      <c r="V352">
        <v>3</v>
      </c>
      <c r="W352">
        <v>3</v>
      </c>
      <c r="X352">
        <f>IF('WA_Fn-UseC_-HR-Employee-Attriti'!P346="Healthcare Representative",1,0)</f>
        <v>0</v>
      </c>
      <c r="Y352">
        <f>IF('WA_Fn-UseC_-HR-Employee-Attriti'!P346="Human Resources",1,0)</f>
        <v>0</v>
      </c>
      <c r="Z352">
        <f>IF('WA_Fn-UseC_-HR-Employee-Attriti'!P346="Laboratory Technician",1,0)</f>
        <v>0</v>
      </c>
      <c r="AA352">
        <f>IF('WA_Fn-UseC_-HR-Employee-Attriti'!P346="Manager",1,0)</f>
        <v>0</v>
      </c>
      <c r="AB352">
        <f>IF('WA_Fn-UseC_-HR-Employee-Attriti'!P346="Manufacturing Director",1,0)</f>
        <v>1</v>
      </c>
      <c r="AC352">
        <f>IF('WA_Fn-UseC_-HR-Employee-Attriti'!P346="Research Director",1,0)</f>
        <v>0</v>
      </c>
      <c r="AD352">
        <f>IF('WA_Fn-UseC_-HR-Employee-Attriti'!P346="Research Scientist",1,0)</f>
        <v>0</v>
      </c>
      <c r="AE352">
        <f>IF('WA_Fn-UseC_-HR-Employee-Attriti'!P346="Sales Executive",1,0)</f>
        <v>0</v>
      </c>
      <c r="AF352">
        <f>IF('WA_Fn-UseC_-HR-Employee-Attriti'!P346="Sales Representative",1,0)</f>
        <v>0</v>
      </c>
      <c r="AG352">
        <v>2</v>
      </c>
      <c r="AH352">
        <f>IF('WA_Fn-UseC_-HR-Employee-Attriti'!R346="Divorced",1,0)</f>
        <v>0</v>
      </c>
      <c r="AI352">
        <f>IF('WA_Fn-UseC_-HR-Employee-Attriti'!R346="Married",1,0)</f>
        <v>0</v>
      </c>
      <c r="AJ352">
        <f>IF('WA_Fn-UseC_-HR-Employee-Attriti'!R346="Single",1,0)</f>
        <v>1</v>
      </c>
      <c r="AK352">
        <v>8095</v>
      </c>
      <c r="AL352">
        <v>18264</v>
      </c>
      <c r="AM352">
        <v>0</v>
      </c>
      <c r="AN352">
        <f>IF('WA_Fn-UseC_-HR-Employee-Attriti'!W346="Yes",1,0)</f>
        <v>0</v>
      </c>
      <c r="AO352">
        <v>13</v>
      </c>
      <c r="AP352">
        <v>3</v>
      </c>
      <c r="AQ352">
        <v>4</v>
      </c>
      <c r="AR352">
        <v>0</v>
      </c>
      <c r="AS352">
        <v>17</v>
      </c>
      <c r="AT352">
        <v>5</v>
      </c>
      <c r="AU352">
        <v>3</v>
      </c>
      <c r="AV352">
        <v>16</v>
      </c>
      <c r="AW352">
        <v>6</v>
      </c>
      <c r="AX352">
        <v>0</v>
      </c>
      <c r="AY352">
        <v>13</v>
      </c>
      <c r="AZ352">
        <v>1</v>
      </c>
      <c r="BB352">
        <f>IF('WA_Fn-UseC_-HR-Employee-Attriti'!B346="Yes",1,0)</f>
        <v>0</v>
      </c>
    </row>
    <row r="353" spans="1:54" x14ac:dyDescent="0.25">
      <c r="A353">
        <v>346</v>
      </c>
      <c r="B353">
        <f>IF('WA_Fn-UseC_-HR-Employee-Attriti'!L347="Male",1,0)</f>
        <v>1</v>
      </c>
      <c r="C353">
        <f>IF('WA_Fn-UseC_-HR-Employee-Attriti'!L347="Female",1,0)</f>
        <v>0</v>
      </c>
      <c r="D353">
        <v>23</v>
      </c>
      <c r="E353">
        <f>IF('WA_Fn-UseC_-HR-Employee-Attriti'!C347="Travel_Rarely",1,0)</f>
        <v>1</v>
      </c>
      <c r="F353">
        <f>IF('WA_Fn-UseC_-HR-Employee-Attriti'!C347="Travel_Frequently",1,0)</f>
        <v>0</v>
      </c>
      <c r="G353">
        <f>IF('WA_Fn-UseC_-HR-Employee-Attriti'!C347="Non-Travel",1,0)</f>
        <v>0</v>
      </c>
      <c r="H353">
        <v>1309</v>
      </c>
      <c r="I353">
        <f>IF('WA_Fn-UseC_-HR-Employee-Attriti'!E347="Sales",1,0)</f>
        <v>0</v>
      </c>
      <c r="J353">
        <f>IF('WA_Fn-UseC_-HR-Employee-Attriti'!E347="Research &amp; Development",1,0)</f>
        <v>1</v>
      </c>
      <c r="K353">
        <f>IF('WA_Fn-UseC_-HR-Employee-Attriti'!E347="Human Resources",1,0)</f>
        <v>0</v>
      </c>
      <c r="L353">
        <v>26</v>
      </c>
      <c r="M353">
        <v>1</v>
      </c>
      <c r="N353">
        <f>IF('WA_Fn-UseC_-HR-Employee-Attriti'!H347="Life Sciences",1,0)</f>
        <v>1</v>
      </c>
      <c r="O353">
        <f>IF('WA_Fn-UseC_-HR-Employee-Attriti'!H347="Human Resources",1,0)</f>
        <v>0</v>
      </c>
      <c r="P353">
        <f>IF('WA_Fn-UseC_-HR-Employee-Attriti'!H347="Marketing",1,0)</f>
        <v>0</v>
      </c>
      <c r="Q353">
        <f>IF('WA_Fn-UseC_-HR-Employee-Attriti'!H347="Medical",1,0)</f>
        <v>0</v>
      </c>
      <c r="R353">
        <f>IF('WA_Fn-UseC_-HR-Employee-Attriti'!H347="Other",1,0)</f>
        <v>0</v>
      </c>
      <c r="S353">
        <f>IF('WA_Fn-UseC_-HR-Employee-Attriti'!H347="Technical Degree",1,0)</f>
        <v>0</v>
      </c>
      <c r="T353">
        <v>3</v>
      </c>
      <c r="U353">
        <v>83</v>
      </c>
      <c r="V353">
        <v>3</v>
      </c>
      <c r="W353">
        <v>1</v>
      </c>
      <c r="X353">
        <f>IF('WA_Fn-UseC_-HR-Employee-Attriti'!P347="Healthcare Representative",1,0)</f>
        <v>0</v>
      </c>
      <c r="Y353">
        <f>IF('WA_Fn-UseC_-HR-Employee-Attriti'!P347="Human Resources",1,0)</f>
        <v>0</v>
      </c>
      <c r="Z353">
        <f>IF('WA_Fn-UseC_-HR-Employee-Attriti'!P347="Laboratory Technician",1,0)</f>
        <v>0</v>
      </c>
      <c r="AA353">
        <f>IF('WA_Fn-UseC_-HR-Employee-Attriti'!P347="Manager",1,0)</f>
        <v>0</v>
      </c>
      <c r="AB353">
        <f>IF('WA_Fn-UseC_-HR-Employee-Attriti'!P347="Manufacturing Director",1,0)</f>
        <v>0</v>
      </c>
      <c r="AC353">
        <f>IF('WA_Fn-UseC_-HR-Employee-Attriti'!P347="Research Director",1,0)</f>
        <v>0</v>
      </c>
      <c r="AD353">
        <f>IF('WA_Fn-UseC_-HR-Employee-Attriti'!P347="Research Scientist",1,0)</f>
        <v>1</v>
      </c>
      <c r="AE353">
        <f>IF('WA_Fn-UseC_-HR-Employee-Attriti'!P347="Sales Executive",1,0)</f>
        <v>0</v>
      </c>
      <c r="AF353">
        <f>IF('WA_Fn-UseC_-HR-Employee-Attriti'!P347="Sales Representative",1,0)</f>
        <v>0</v>
      </c>
      <c r="AG353">
        <v>4</v>
      </c>
      <c r="AH353">
        <f>IF('WA_Fn-UseC_-HR-Employee-Attriti'!R347="Divorced",1,0)</f>
        <v>1</v>
      </c>
      <c r="AI353">
        <f>IF('WA_Fn-UseC_-HR-Employee-Attriti'!R347="Married",1,0)</f>
        <v>0</v>
      </c>
      <c r="AJ353">
        <f>IF('WA_Fn-UseC_-HR-Employee-Attriti'!R347="Single",1,0)</f>
        <v>0</v>
      </c>
      <c r="AK353">
        <v>2904</v>
      </c>
      <c r="AL353">
        <v>16092</v>
      </c>
      <c r="AM353">
        <v>1</v>
      </c>
      <c r="AN353">
        <f>IF('WA_Fn-UseC_-HR-Employee-Attriti'!W347="Yes",1,0)</f>
        <v>0</v>
      </c>
      <c r="AO353">
        <v>12</v>
      </c>
      <c r="AP353">
        <v>3</v>
      </c>
      <c r="AQ353">
        <v>3</v>
      </c>
      <c r="AR353">
        <v>2</v>
      </c>
      <c r="AS353">
        <v>4</v>
      </c>
      <c r="AT353">
        <v>2</v>
      </c>
      <c r="AU353">
        <v>2</v>
      </c>
      <c r="AV353">
        <v>4</v>
      </c>
      <c r="AW353">
        <v>2</v>
      </c>
      <c r="AX353">
        <v>0</v>
      </c>
      <c r="AY353">
        <v>2</v>
      </c>
      <c r="AZ353">
        <v>1</v>
      </c>
      <c r="BB353">
        <f>IF('WA_Fn-UseC_-HR-Employee-Attriti'!B347="Yes",1,0)</f>
        <v>0</v>
      </c>
    </row>
    <row r="354" spans="1:54" x14ac:dyDescent="0.25">
      <c r="A354">
        <v>347</v>
      </c>
      <c r="B354">
        <f>IF('WA_Fn-UseC_-HR-Employee-Attriti'!L348="Male",1,0)</f>
        <v>1</v>
      </c>
      <c r="C354">
        <f>IF('WA_Fn-UseC_-HR-Employee-Attriti'!L348="Female",1,0)</f>
        <v>0</v>
      </c>
      <c r="D354">
        <v>41</v>
      </c>
      <c r="E354">
        <f>IF('WA_Fn-UseC_-HR-Employee-Attriti'!C348="Travel_Rarely",1,0)</f>
        <v>1</v>
      </c>
      <c r="F354">
        <f>IF('WA_Fn-UseC_-HR-Employee-Attriti'!C348="Travel_Frequently",1,0)</f>
        <v>0</v>
      </c>
      <c r="G354">
        <f>IF('WA_Fn-UseC_-HR-Employee-Attriti'!C348="Non-Travel",1,0)</f>
        <v>0</v>
      </c>
      <c r="H354">
        <v>483</v>
      </c>
      <c r="I354">
        <f>IF('WA_Fn-UseC_-HR-Employee-Attriti'!E348="Sales",1,0)</f>
        <v>0</v>
      </c>
      <c r="J354">
        <f>IF('WA_Fn-UseC_-HR-Employee-Attriti'!E348="Research &amp; Development",1,0)</f>
        <v>1</v>
      </c>
      <c r="K354">
        <f>IF('WA_Fn-UseC_-HR-Employee-Attriti'!E348="Human Resources",1,0)</f>
        <v>0</v>
      </c>
      <c r="L354">
        <v>6</v>
      </c>
      <c r="M354">
        <v>3</v>
      </c>
      <c r="N354">
        <f>IF('WA_Fn-UseC_-HR-Employee-Attriti'!H348="Life Sciences",1,0)</f>
        <v>0</v>
      </c>
      <c r="O354">
        <f>IF('WA_Fn-UseC_-HR-Employee-Attriti'!H348="Human Resources",1,0)</f>
        <v>0</v>
      </c>
      <c r="P354">
        <f>IF('WA_Fn-UseC_-HR-Employee-Attriti'!H348="Marketing",1,0)</f>
        <v>0</v>
      </c>
      <c r="Q354">
        <f>IF('WA_Fn-UseC_-HR-Employee-Attriti'!H348="Medical",1,0)</f>
        <v>1</v>
      </c>
      <c r="R354">
        <f>IF('WA_Fn-UseC_-HR-Employee-Attriti'!H348="Other",1,0)</f>
        <v>0</v>
      </c>
      <c r="S354">
        <f>IF('WA_Fn-UseC_-HR-Employee-Attriti'!H348="Technical Degree",1,0)</f>
        <v>0</v>
      </c>
      <c r="T354">
        <v>4</v>
      </c>
      <c r="U354">
        <v>95</v>
      </c>
      <c r="V354">
        <v>2</v>
      </c>
      <c r="W354">
        <v>2</v>
      </c>
      <c r="X354">
        <f>IF('WA_Fn-UseC_-HR-Employee-Attriti'!P348="Healthcare Representative",1,0)</f>
        <v>0</v>
      </c>
      <c r="Y354">
        <f>IF('WA_Fn-UseC_-HR-Employee-Attriti'!P348="Human Resources",1,0)</f>
        <v>0</v>
      </c>
      <c r="Z354">
        <f>IF('WA_Fn-UseC_-HR-Employee-Attriti'!P348="Laboratory Technician",1,0)</f>
        <v>0</v>
      </c>
      <c r="AA354">
        <f>IF('WA_Fn-UseC_-HR-Employee-Attriti'!P348="Manager",1,0)</f>
        <v>0</v>
      </c>
      <c r="AB354">
        <f>IF('WA_Fn-UseC_-HR-Employee-Attriti'!P348="Manufacturing Director",1,0)</f>
        <v>1</v>
      </c>
      <c r="AC354">
        <f>IF('WA_Fn-UseC_-HR-Employee-Attriti'!P348="Research Director",1,0)</f>
        <v>0</v>
      </c>
      <c r="AD354">
        <f>IF('WA_Fn-UseC_-HR-Employee-Attriti'!P348="Research Scientist",1,0)</f>
        <v>0</v>
      </c>
      <c r="AE354">
        <f>IF('WA_Fn-UseC_-HR-Employee-Attriti'!P348="Sales Executive",1,0)</f>
        <v>0</v>
      </c>
      <c r="AF354">
        <f>IF('WA_Fn-UseC_-HR-Employee-Attriti'!P348="Sales Representative",1,0)</f>
        <v>0</v>
      </c>
      <c r="AG354">
        <v>2</v>
      </c>
      <c r="AH354">
        <f>IF('WA_Fn-UseC_-HR-Employee-Attriti'!R348="Divorced",1,0)</f>
        <v>0</v>
      </c>
      <c r="AI354">
        <f>IF('WA_Fn-UseC_-HR-Employee-Attriti'!R348="Married",1,0)</f>
        <v>0</v>
      </c>
      <c r="AJ354">
        <f>IF('WA_Fn-UseC_-HR-Employee-Attriti'!R348="Single",1,0)</f>
        <v>1</v>
      </c>
      <c r="AK354">
        <v>6032</v>
      </c>
      <c r="AL354">
        <v>10110</v>
      </c>
      <c r="AM354">
        <v>6</v>
      </c>
      <c r="AN354">
        <f>IF('WA_Fn-UseC_-HR-Employee-Attriti'!W348="Yes",1,0)</f>
        <v>1</v>
      </c>
      <c r="AO354">
        <v>15</v>
      </c>
      <c r="AP354">
        <v>3</v>
      </c>
      <c r="AQ354">
        <v>4</v>
      </c>
      <c r="AR354">
        <v>0</v>
      </c>
      <c r="AS354">
        <v>8</v>
      </c>
      <c r="AT354">
        <v>3</v>
      </c>
      <c r="AU354">
        <v>3</v>
      </c>
      <c r="AV354">
        <v>5</v>
      </c>
      <c r="AW354">
        <v>4</v>
      </c>
      <c r="AX354">
        <v>1</v>
      </c>
      <c r="AY354">
        <v>2</v>
      </c>
      <c r="AZ354">
        <v>1</v>
      </c>
      <c r="BB354">
        <f>IF('WA_Fn-UseC_-HR-Employee-Attriti'!B348="Yes",1,0)</f>
        <v>0</v>
      </c>
    </row>
    <row r="355" spans="1:54" x14ac:dyDescent="0.25">
      <c r="A355">
        <v>348</v>
      </c>
      <c r="B355">
        <f>IF('WA_Fn-UseC_-HR-Employee-Attriti'!L349="Male",1,0)</f>
        <v>1</v>
      </c>
      <c r="C355">
        <f>IF('WA_Fn-UseC_-HR-Employee-Attriti'!L349="Female",1,0)</f>
        <v>0</v>
      </c>
      <c r="D355">
        <v>47</v>
      </c>
      <c r="E355">
        <f>IF('WA_Fn-UseC_-HR-Employee-Attriti'!C349="Travel_Rarely",1,0)</f>
        <v>0</v>
      </c>
      <c r="F355">
        <f>IF('WA_Fn-UseC_-HR-Employee-Attriti'!C349="Travel_Frequently",1,0)</f>
        <v>1</v>
      </c>
      <c r="G355">
        <f>IF('WA_Fn-UseC_-HR-Employee-Attriti'!C349="Non-Travel",1,0)</f>
        <v>0</v>
      </c>
      <c r="H355">
        <v>1309</v>
      </c>
      <c r="I355">
        <f>IF('WA_Fn-UseC_-HR-Employee-Attriti'!E349="Sales",1,0)</f>
        <v>1</v>
      </c>
      <c r="J355">
        <f>IF('WA_Fn-UseC_-HR-Employee-Attriti'!E349="Research &amp; Development",1,0)</f>
        <v>0</v>
      </c>
      <c r="K355">
        <f>IF('WA_Fn-UseC_-HR-Employee-Attriti'!E349="Human Resources",1,0)</f>
        <v>0</v>
      </c>
      <c r="L355">
        <v>4</v>
      </c>
      <c r="M355">
        <v>1</v>
      </c>
      <c r="N355">
        <f>IF('WA_Fn-UseC_-HR-Employee-Attriti'!H349="Life Sciences",1,0)</f>
        <v>0</v>
      </c>
      <c r="O355">
        <f>IF('WA_Fn-UseC_-HR-Employee-Attriti'!H349="Human Resources",1,0)</f>
        <v>0</v>
      </c>
      <c r="P355">
        <f>IF('WA_Fn-UseC_-HR-Employee-Attriti'!H349="Marketing",1,0)</f>
        <v>0</v>
      </c>
      <c r="Q355">
        <f>IF('WA_Fn-UseC_-HR-Employee-Attriti'!H349="Medical",1,0)</f>
        <v>1</v>
      </c>
      <c r="R355">
        <f>IF('WA_Fn-UseC_-HR-Employee-Attriti'!H349="Other",1,0)</f>
        <v>0</v>
      </c>
      <c r="S355">
        <f>IF('WA_Fn-UseC_-HR-Employee-Attriti'!H349="Technical Degree",1,0)</f>
        <v>0</v>
      </c>
      <c r="T355">
        <v>2</v>
      </c>
      <c r="U355">
        <v>99</v>
      </c>
      <c r="V355">
        <v>3</v>
      </c>
      <c r="W355">
        <v>2</v>
      </c>
      <c r="X355">
        <f>IF('WA_Fn-UseC_-HR-Employee-Attriti'!P349="Healthcare Representative",1,0)</f>
        <v>0</v>
      </c>
      <c r="Y355">
        <f>IF('WA_Fn-UseC_-HR-Employee-Attriti'!P349="Human Resources",1,0)</f>
        <v>0</v>
      </c>
      <c r="Z355">
        <f>IF('WA_Fn-UseC_-HR-Employee-Attriti'!P349="Laboratory Technician",1,0)</f>
        <v>0</v>
      </c>
      <c r="AA355">
        <f>IF('WA_Fn-UseC_-HR-Employee-Attriti'!P349="Manager",1,0)</f>
        <v>0</v>
      </c>
      <c r="AB355">
        <f>IF('WA_Fn-UseC_-HR-Employee-Attriti'!P349="Manufacturing Director",1,0)</f>
        <v>0</v>
      </c>
      <c r="AC355">
        <f>IF('WA_Fn-UseC_-HR-Employee-Attriti'!P349="Research Director",1,0)</f>
        <v>0</v>
      </c>
      <c r="AD355">
        <f>IF('WA_Fn-UseC_-HR-Employee-Attriti'!P349="Research Scientist",1,0)</f>
        <v>0</v>
      </c>
      <c r="AE355">
        <f>IF('WA_Fn-UseC_-HR-Employee-Attriti'!P349="Sales Executive",1,0)</f>
        <v>0</v>
      </c>
      <c r="AF355">
        <f>IF('WA_Fn-UseC_-HR-Employee-Attriti'!P349="Sales Representative",1,0)</f>
        <v>1</v>
      </c>
      <c r="AG355">
        <v>3</v>
      </c>
      <c r="AH355">
        <f>IF('WA_Fn-UseC_-HR-Employee-Attriti'!R349="Divorced",1,0)</f>
        <v>0</v>
      </c>
      <c r="AI355">
        <f>IF('WA_Fn-UseC_-HR-Employee-Attriti'!R349="Married",1,0)</f>
        <v>0</v>
      </c>
      <c r="AJ355">
        <f>IF('WA_Fn-UseC_-HR-Employee-Attriti'!R349="Single",1,0)</f>
        <v>1</v>
      </c>
      <c r="AK355">
        <v>2976</v>
      </c>
      <c r="AL355">
        <v>25751</v>
      </c>
      <c r="AM355">
        <v>3</v>
      </c>
      <c r="AN355">
        <f>IF('WA_Fn-UseC_-HR-Employee-Attriti'!W349="Yes",1,0)</f>
        <v>0</v>
      </c>
      <c r="AO355">
        <v>19</v>
      </c>
      <c r="AP355">
        <v>3</v>
      </c>
      <c r="AQ355">
        <v>1</v>
      </c>
      <c r="AR355">
        <v>0</v>
      </c>
      <c r="AS355">
        <v>5</v>
      </c>
      <c r="AT355">
        <v>3</v>
      </c>
      <c r="AU355">
        <v>3</v>
      </c>
      <c r="AV355">
        <v>0</v>
      </c>
      <c r="AW355">
        <v>0</v>
      </c>
      <c r="AX355">
        <v>0</v>
      </c>
      <c r="AY355">
        <v>0</v>
      </c>
      <c r="AZ355">
        <v>1</v>
      </c>
      <c r="BB355">
        <f>IF('WA_Fn-UseC_-HR-Employee-Attriti'!B349="Yes",1,0)</f>
        <v>0</v>
      </c>
    </row>
    <row r="356" spans="1:54" x14ac:dyDescent="0.25">
      <c r="A356">
        <v>349</v>
      </c>
      <c r="B356">
        <f>IF('WA_Fn-UseC_-HR-Employee-Attriti'!L350="Male",1,0)</f>
        <v>0</v>
      </c>
      <c r="C356">
        <f>IF('WA_Fn-UseC_-HR-Employee-Attriti'!L350="Female",1,0)</f>
        <v>1</v>
      </c>
      <c r="D356">
        <v>42</v>
      </c>
      <c r="E356">
        <f>IF('WA_Fn-UseC_-HR-Employee-Attriti'!C350="Travel_Rarely",1,0)</f>
        <v>1</v>
      </c>
      <c r="F356">
        <f>IF('WA_Fn-UseC_-HR-Employee-Attriti'!C350="Travel_Frequently",1,0)</f>
        <v>0</v>
      </c>
      <c r="G356">
        <f>IF('WA_Fn-UseC_-HR-Employee-Attriti'!C350="Non-Travel",1,0)</f>
        <v>0</v>
      </c>
      <c r="H356">
        <v>810</v>
      </c>
      <c r="I356">
        <f>IF('WA_Fn-UseC_-HR-Employee-Attriti'!E350="Sales",1,0)</f>
        <v>0</v>
      </c>
      <c r="J356">
        <f>IF('WA_Fn-UseC_-HR-Employee-Attriti'!E350="Research &amp; Development",1,0)</f>
        <v>1</v>
      </c>
      <c r="K356">
        <f>IF('WA_Fn-UseC_-HR-Employee-Attriti'!E350="Human Resources",1,0)</f>
        <v>0</v>
      </c>
      <c r="L356">
        <v>23</v>
      </c>
      <c r="M356">
        <v>5</v>
      </c>
      <c r="N356">
        <f>IF('WA_Fn-UseC_-HR-Employee-Attriti'!H350="Life Sciences",1,0)</f>
        <v>1</v>
      </c>
      <c r="O356">
        <f>IF('WA_Fn-UseC_-HR-Employee-Attriti'!H350="Human Resources",1,0)</f>
        <v>0</v>
      </c>
      <c r="P356">
        <f>IF('WA_Fn-UseC_-HR-Employee-Attriti'!H350="Marketing",1,0)</f>
        <v>0</v>
      </c>
      <c r="Q356">
        <f>IF('WA_Fn-UseC_-HR-Employee-Attriti'!H350="Medical",1,0)</f>
        <v>0</v>
      </c>
      <c r="R356">
        <f>IF('WA_Fn-UseC_-HR-Employee-Attriti'!H350="Other",1,0)</f>
        <v>0</v>
      </c>
      <c r="S356">
        <f>IF('WA_Fn-UseC_-HR-Employee-Attriti'!H350="Technical Degree",1,0)</f>
        <v>0</v>
      </c>
      <c r="T356">
        <v>1</v>
      </c>
      <c r="U356">
        <v>44</v>
      </c>
      <c r="V356">
        <v>3</v>
      </c>
      <c r="W356">
        <v>4</v>
      </c>
      <c r="X356">
        <f>IF('WA_Fn-UseC_-HR-Employee-Attriti'!P350="Healthcare Representative",1,0)</f>
        <v>0</v>
      </c>
      <c r="Y356">
        <f>IF('WA_Fn-UseC_-HR-Employee-Attriti'!P350="Human Resources",1,0)</f>
        <v>0</v>
      </c>
      <c r="Z356">
        <f>IF('WA_Fn-UseC_-HR-Employee-Attriti'!P350="Laboratory Technician",1,0)</f>
        <v>0</v>
      </c>
      <c r="AA356">
        <f>IF('WA_Fn-UseC_-HR-Employee-Attriti'!P350="Manager",1,0)</f>
        <v>0</v>
      </c>
      <c r="AB356">
        <f>IF('WA_Fn-UseC_-HR-Employee-Attriti'!P350="Manufacturing Director",1,0)</f>
        <v>0</v>
      </c>
      <c r="AC356">
        <f>IF('WA_Fn-UseC_-HR-Employee-Attriti'!P350="Research Director",1,0)</f>
        <v>1</v>
      </c>
      <c r="AD356">
        <f>IF('WA_Fn-UseC_-HR-Employee-Attriti'!P350="Research Scientist",1,0)</f>
        <v>0</v>
      </c>
      <c r="AE356">
        <f>IF('WA_Fn-UseC_-HR-Employee-Attriti'!P350="Sales Executive",1,0)</f>
        <v>0</v>
      </c>
      <c r="AF356">
        <f>IF('WA_Fn-UseC_-HR-Employee-Attriti'!P350="Sales Representative",1,0)</f>
        <v>0</v>
      </c>
      <c r="AG356">
        <v>4</v>
      </c>
      <c r="AH356">
        <f>IF('WA_Fn-UseC_-HR-Employee-Attriti'!R350="Divorced",1,0)</f>
        <v>0</v>
      </c>
      <c r="AI356">
        <f>IF('WA_Fn-UseC_-HR-Employee-Attriti'!R350="Married",1,0)</f>
        <v>0</v>
      </c>
      <c r="AJ356">
        <f>IF('WA_Fn-UseC_-HR-Employee-Attriti'!R350="Single",1,0)</f>
        <v>1</v>
      </c>
      <c r="AK356">
        <v>15992</v>
      </c>
      <c r="AL356">
        <v>15901</v>
      </c>
      <c r="AM356">
        <v>2</v>
      </c>
      <c r="AN356">
        <f>IF('WA_Fn-UseC_-HR-Employee-Attriti'!W350="Yes",1,0)</f>
        <v>0</v>
      </c>
      <c r="AO356">
        <v>14</v>
      </c>
      <c r="AP356">
        <v>3</v>
      </c>
      <c r="AQ356">
        <v>2</v>
      </c>
      <c r="AR356">
        <v>0</v>
      </c>
      <c r="AS356">
        <v>16</v>
      </c>
      <c r="AT356">
        <v>2</v>
      </c>
      <c r="AU356">
        <v>3</v>
      </c>
      <c r="AV356">
        <v>1</v>
      </c>
      <c r="AW356">
        <v>0</v>
      </c>
      <c r="AX356">
        <v>0</v>
      </c>
      <c r="AY356">
        <v>0</v>
      </c>
      <c r="AZ356">
        <v>1</v>
      </c>
      <c r="BB356">
        <f>IF('WA_Fn-UseC_-HR-Employee-Attriti'!B350="Yes",1,0)</f>
        <v>0</v>
      </c>
    </row>
    <row r="357" spans="1:54" x14ac:dyDescent="0.25">
      <c r="A357">
        <v>350</v>
      </c>
      <c r="B357">
        <f>IF('WA_Fn-UseC_-HR-Employee-Attriti'!L351="Male",1,0)</f>
        <v>1</v>
      </c>
      <c r="C357">
        <f>IF('WA_Fn-UseC_-HR-Employee-Attriti'!L351="Female",1,0)</f>
        <v>0</v>
      </c>
      <c r="D357">
        <v>29</v>
      </c>
      <c r="E357">
        <f>IF('WA_Fn-UseC_-HR-Employee-Attriti'!C351="Travel_Rarely",1,0)</f>
        <v>0</v>
      </c>
      <c r="F357">
        <f>IF('WA_Fn-UseC_-HR-Employee-Attriti'!C351="Travel_Frequently",1,0)</f>
        <v>0</v>
      </c>
      <c r="G357">
        <f>IF('WA_Fn-UseC_-HR-Employee-Attriti'!C351="Non-Travel",1,0)</f>
        <v>1</v>
      </c>
      <c r="H357">
        <v>746</v>
      </c>
      <c r="I357">
        <f>IF('WA_Fn-UseC_-HR-Employee-Attriti'!E351="Sales",1,0)</f>
        <v>1</v>
      </c>
      <c r="J357">
        <f>IF('WA_Fn-UseC_-HR-Employee-Attriti'!E351="Research &amp; Development",1,0)</f>
        <v>0</v>
      </c>
      <c r="K357">
        <f>IF('WA_Fn-UseC_-HR-Employee-Attriti'!E351="Human Resources",1,0)</f>
        <v>0</v>
      </c>
      <c r="L357">
        <v>2</v>
      </c>
      <c r="M357">
        <v>3</v>
      </c>
      <c r="N357">
        <f>IF('WA_Fn-UseC_-HR-Employee-Attriti'!H351="Life Sciences",1,0)</f>
        <v>1</v>
      </c>
      <c r="O357">
        <f>IF('WA_Fn-UseC_-HR-Employee-Attriti'!H351="Human Resources",1,0)</f>
        <v>0</v>
      </c>
      <c r="P357">
        <f>IF('WA_Fn-UseC_-HR-Employee-Attriti'!H351="Marketing",1,0)</f>
        <v>0</v>
      </c>
      <c r="Q357">
        <f>IF('WA_Fn-UseC_-HR-Employee-Attriti'!H351="Medical",1,0)</f>
        <v>0</v>
      </c>
      <c r="R357">
        <f>IF('WA_Fn-UseC_-HR-Employee-Attriti'!H351="Other",1,0)</f>
        <v>0</v>
      </c>
      <c r="S357">
        <f>IF('WA_Fn-UseC_-HR-Employee-Attriti'!H351="Technical Degree",1,0)</f>
        <v>0</v>
      </c>
      <c r="T357">
        <v>4</v>
      </c>
      <c r="U357">
        <v>61</v>
      </c>
      <c r="V357">
        <v>3</v>
      </c>
      <c r="W357">
        <v>2</v>
      </c>
      <c r="X357">
        <f>IF('WA_Fn-UseC_-HR-Employee-Attriti'!P351="Healthcare Representative",1,0)</f>
        <v>0</v>
      </c>
      <c r="Y357">
        <f>IF('WA_Fn-UseC_-HR-Employee-Attriti'!P351="Human Resources",1,0)</f>
        <v>0</v>
      </c>
      <c r="Z357">
        <f>IF('WA_Fn-UseC_-HR-Employee-Attriti'!P351="Laboratory Technician",1,0)</f>
        <v>0</v>
      </c>
      <c r="AA357">
        <f>IF('WA_Fn-UseC_-HR-Employee-Attriti'!P351="Manager",1,0)</f>
        <v>0</v>
      </c>
      <c r="AB357">
        <f>IF('WA_Fn-UseC_-HR-Employee-Attriti'!P351="Manufacturing Director",1,0)</f>
        <v>0</v>
      </c>
      <c r="AC357">
        <f>IF('WA_Fn-UseC_-HR-Employee-Attriti'!P351="Research Director",1,0)</f>
        <v>0</v>
      </c>
      <c r="AD357">
        <f>IF('WA_Fn-UseC_-HR-Employee-Attriti'!P351="Research Scientist",1,0)</f>
        <v>0</v>
      </c>
      <c r="AE357">
        <f>IF('WA_Fn-UseC_-HR-Employee-Attriti'!P351="Sales Executive",1,0)</f>
        <v>1</v>
      </c>
      <c r="AF357">
        <f>IF('WA_Fn-UseC_-HR-Employee-Attriti'!P351="Sales Representative",1,0)</f>
        <v>0</v>
      </c>
      <c r="AG357">
        <v>3</v>
      </c>
      <c r="AH357">
        <f>IF('WA_Fn-UseC_-HR-Employee-Attriti'!R351="Divorced",1,0)</f>
        <v>0</v>
      </c>
      <c r="AI357">
        <f>IF('WA_Fn-UseC_-HR-Employee-Attriti'!R351="Married",1,0)</f>
        <v>1</v>
      </c>
      <c r="AJ357">
        <f>IF('WA_Fn-UseC_-HR-Employee-Attriti'!R351="Single",1,0)</f>
        <v>0</v>
      </c>
      <c r="AK357">
        <v>4649</v>
      </c>
      <c r="AL357">
        <v>16928</v>
      </c>
      <c r="AM357">
        <v>1</v>
      </c>
      <c r="AN357">
        <f>IF('WA_Fn-UseC_-HR-Employee-Attriti'!W351="Yes",1,0)</f>
        <v>0</v>
      </c>
      <c r="AO357">
        <v>14</v>
      </c>
      <c r="AP357">
        <v>3</v>
      </c>
      <c r="AQ357">
        <v>1</v>
      </c>
      <c r="AR357">
        <v>1</v>
      </c>
      <c r="AS357">
        <v>4</v>
      </c>
      <c r="AT357">
        <v>3</v>
      </c>
      <c r="AU357">
        <v>2</v>
      </c>
      <c r="AV357">
        <v>4</v>
      </c>
      <c r="AW357">
        <v>3</v>
      </c>
      <c r="AX357">
        <v>0</v>
      </c>
      <c r="AY357">
        <v>2</v>
      </c>
      <c r="AZ357">
        <v>1</v>
      </c>
      <c r="BB357">
        <f>IF('WA_Fn-UseC_-HR-Employee-Attriti'!B351="Yes",1,0)</f>
        <v>0</v>
      </c>
    </row>
    <row r="358" spans="1:54" x14ac:dyDescent="0.25">
      <c r="A358">
        <v>351</v>
      </c>
      <c r="B358">
        <f>IF('WA_Fn-UseC_-HR-Employee-Attriti'!L352="Male",1,0)</f>
        <v>1</v>
      </c>
      <c r="C358">
        <f>IF('WA_Fn-UseC_-HR-Employee-Attriti'!L352="Female",1,0)</f>
        <v>0</v>
      </c>
      <c r="D358">
        <v>42</v>
      </c>
      <c r="E358">
        <f>IF('WA_Fn-UseC_-HR-Employee-Attriti'!C352="Travel_Rarely",1,0)</f>
        <v>1</v>
      </c>
      <c r="F358">
        <f>IF('WA_Fn-UseC_-HR-Employee-Attriti'!C352="Travel_Frequently",1,0)</f>
        <v>0</v>
      </c>
      <c r="G358">
        <f>IF('WA_Fn-UseC_-HR-Employee-Attriti'!C352="Non-Travel",1,0)</f>
        <v>0</v>
      </c>
      <c r="H358">
        <v>544</v>
      </c>
      <c r="I358">
        <f>IF('WA_Fn-UseC_-HR-Employee-Attriti'!E352="Sales",1,0)</f>
        <v>0</v>
      </c>
      <c r="J358">
        <f>IF('WA_Fn-UseC_-HR-Employee-Attriti'!E352="Research &amp; Development",1,0)</f>
        <v>0</v>
      </c>
      <c r="K358">
        <f>IF('WA_Fn-UseC_-HR-Employee-Attriti'!E352="Human Resources",1,0)</f>
        <v>1</v>
      </c>
      <c r="L358">
        <v>2</v>
      </c>
      <c r="M358">
        <v>1</v>
      </c>
      <c r="N358">
        <f>IF('WA_Fn-UseC_-HR-Employee-Attriti'!H352="Life Sciences",1,0)</f>
        <v>0</v>
      </c>
      <c r="O358">
        <f>IF('WA_Fn-UseC_-HR-Employee-Attriti'!H352="Human Resources",1,0)</f>
        <v>0</v>
      </c>
      <c r="P358">
        <f>IF('WA_Fn-UseC_-HR-Employee-Attriti'!H352="Marketing",1,0)</f>
        <v>0</v>
      </c>
      <c r="Q358">
        <f>IF('WA_Fn-UseC_-HR-Employee-Attriti'!H352="Medical",1,0)</f>
        <v>0</v>
      </c>
      <c r="R358">
        <f>IF('WA_Fn-UseC_-HR-Employee-Attriti'!H352="Other",1,0)</f>
        <v>0</v>
      </c>
      <c r="S358">
        <f>IF('WA_Fn-UseC_-HR-Employee-Attriti'!H352="Technical Degree",1,0)</f>
        <v>1</v>
      </c>
      <c r="T358">
        <v>3</v>
      </c>
      <c r="U358">
        <v>52</v>
      </c>
      <c r="V358">
        <v>3</v>
      </c>
      <c r="W358">
        <v>1</v>
      </c>
      <c r="X358">
        <f>IF('WA_Fn-UseC_-HR-Employee-Attriti'!P352="Healthcare Representative",1,0)</f>
        <v>0</v>
      </c>
      <c r="Y358">
        <f>IF('WA_Fn-UseC_-HR-Employee-Attriti'!P352="Human Resources",1,0)</f>
        <v>1</v>
      </c>
      <c r="Z358">
        <f>IF('WA_Fn-UseC_-HR-Employee-Attriti'!P352="Laboratory Technician",1,0)</f>
        <v>0</v>
      </c>
      <c r="AA358">
        <f>IF('WA_Fn-UseC_-HR-Employee-Attriti'!P352="Manager",1,0)</f>
        <v>0</v>
      </c>
      <c r="AB358">
        <f>IF('WA_Fn-UseC_-HR-Employee-Attriti'!P352="Manufacturing Director",1,0)</f>
        <v>0</v>
      </c>
      <c r="AC358">
        <f>IF('WA_Fn-UseC_-HR-Employee-Attriti'!P352="Research Director",1,0)</f>
        <v>0</v>
      </c>
      <c r="AD358">
        <f>IF('WA_Fn-UseC_-HR-Employee-Attriti'!P352="Research Scientist",1,0)</f>
        <v>0</v>
      </c>
      <c r="AE358">
        <f>IF('WA_Fn-UseC_-HR-Employee-Attriti'!P352="Sales Executive",1,0)</f>
        <v>0</v>
      </c>
      <c r="AF358">
        <f>IF('WA_Fn-UseC_-HR-Employee-Attriti'!P352="Sales Representative",1,0)</f>
        <v>0</v>
      </c>
      <c r="AG358">
        <v>3</v>
      </c>
      <c r="AH358">
        <f>IF('WA_Fn-UseC_-HR-Employee-Attriti'!R352="Divorced",1,0)</f>
        <v>1</v>
      </c>
      <c r="AI358">
        <f>IF('WA_Fn-UseC_-HR-Employee-Attriti'!R352="Married",1,0)</f>
        <v>0</v>
      </c>
      <c r="AJ358">
        <f>IF('WA_Fn-UseC_-HR-Employee-Attriti'!R352="Single",1,0)</f>
        <v>0</v>
      </c>
      <c r="AK358">
        <v>2696</v>
      </c>
      <c r="AL358">
        <v>24017</v>
      </c>
      <c r="AM358">
        <v>0</v>
      </c>
      <c r="AN358">
        <f>IF('WA_Fn-UseC_-HR-Employee-Attriti'!W352="Yes",1,0)</f>
        <v>1</v>
      </c>
      <c r="AO358">
        <v>11</v>
      </c>
      <c r="AP358">
        <v>3</v>
      </c>
      <c r="AQ358">
        <v>3</v>
      </c>
      <c r="AR358">
        <v>1</v>
      </c>
      <c r="AS358">
        <v>4</v>
      </c>
      <c r="AT358">
        <v>5</v>
      </c>
      <c r="AU358">
        <v>3</v>
      </c>
      <c r="AV358">
        <v>3</v>
      </c>
      <c r="AW358">
        <v>2</v>
      </c>
      <c r="AX358">
        <v>1</v>
      </c>
      <c r="AY358">
        <v>0</v>
      </c>
      <c r="AZ358">
        <v>1</v>
      </c>
      <c r="BB358">
        <f>IF('WA_Fn-UseC_-HR-Employee-Attriti'!B352="Yes",1,0)</f>
        <v>0</v>
      </c>
    </row>
    <row r="359" spans="1:54" x14ac:dyDescent="0.25">
      <c r="A359">
        <v>352</v>
      </c>
      <c r="B359">
        <f>IF('WA_Fn-UseC_-HR-Employee-Attriti'!L353="Male",1,0)</f>
        <v>0</v>
      </c>
      <c r="C359">
        <f>IF('WA_Fn-UseC_-HR-Employee-Attriti'!L353="Female",1,0)</f>
        <v>1</v>
      </c>
      <c r="D359">
        <v>32</v>
      </c>
      <c r="E359">
        <f>IF('WA_Fn-UseC_-HR-Employee-Attriti'!C353="Travel_Rarely",1,0)</f>
        <v>1</v>
      </c>
      <c r="F359">
        <f>IF('WA_Fn-UseC_-HR-Employee-Attriti'!C353="Travel_Frequently",1,0)</f>
        <v>0</v>
      </c>
      <c r="G359">
        <f>IF('WA_Fn-UseC_-HR-Employee-Attriti'!C353="Non-Travel",1,0)</f>
        <v>0</v>
      </c>
      <c r="H359">
        <v>1062</v>
      </c>
      <c r="I359">
        <f>IF('WA_Fn-UseC_-HR-Employee-Attriti'!E353="Sales",1,0)</f>
        <v>0</v>
      </c>
      <c r="J359">
        <f>IF('WA_Fn-UseC_-HR-Employee-Attriti'!E353="Research &amp; Development",1,0)</f>
        <v>1</v>
      </c>
      <c r="K359">
        <f>IF('WA_Fn-UseC_-HR-Employee-Attriti'!E353="Human Resources",1,0)</f>
        <v>0</v>
      </c>
      <c r="L359">
        <v>2</v>
      </c>
      <c r="M359">
        <v>3</v>
      </c>
      <c r="N359">
        <f>IF('WA_Fn-UseC_-HR-Employee-Attriti'!H353="Life Sciences",1,0)</f>
        <v>0</v>
      </c>
      <c r="O359">
        <f>IF('WA_Fn-UseC_-HR-Employee-Attriti'!H353="Human Resources",1,0)</f>
        <v>0</v>
      </c>
      <c r="P359">
        <f>IF('WA_Fn-UseC_-HR-Employee-Attriti'!H353="Marketing",1,0)</f>
        <v>0</v>
      </c>
      <c r="Q359">
        <f>IF('WA_Fn-UseC_-HR-Employee-Attriti'!H353="Medical",1,0)</f>
        <v>1</v>
      </c>
      <c r="R359">
        <f>IF('WA_Fn-UseC_-HR-Employee-Attriti'!H353="Other",1,0)</f>
        <v>0</v>
      </c>
      <c r="S359">
        <f>IF('WA_Fn-UseC_-HR-Employee-Attriti'!H353="Technical Degree",1,0)</f>
        <v>0</v>
      </c>
      <c r="T359">
        <v>3</v>
      </c>
      <c r="U359">
        <v>75</v>
      </c>
      <c r="V359">
        <v>3</v>
      </c>
      <c r="W359">
        <v>1</v>
      </c>
      <c r="X359">
        <f>IF('WA_Fn-UseC_-HR-Employee-Attriti'!P353="Healthcare Representative",1,0)</f>
        <v>0</v>
      </c>
      <c r="Y359">
        <f>IF('WA_Fn-UseC_-HR-Employee-Attriti'!P353="Human Resources",1,0)</f>
        <v>0</v>
      </c>
      <c r="Z359">
        <f>IF('WA_Fn-UseC_-HR-Employee-Attriti'!P353="Laboratory Technician",1,0)</f>
        <v>1</v>
      </c>
      <c r="AA359">
        <f>IF('WA_Fn-UseC_-HR-Employee-Attriti'!P353="Manager",1,0)</f>
        <v>0</v>
      </c>
      <c r="AB359">
        <f>IF('WA_Fn-UseC_-HR-Employee-Attriti'!P353="Manufacturing Director",1,0)</f>
        <v>0</v>
      </c>
      <c r="AC359">
        <f>IF('WA_Fn-UseC_-HR-Employee-Attriti'!P353="Research Director",1,0)</f>
        <v>0</v>
      </c>
      <c r="AD359">
        <f>IF('WA_Fn-UseC_-HR-Employee-Attriti'!P353="Research Scientist",1,0)</f>
        <v>0</v>
      </c>
      <c r="AE359">
        <f>IF('WA_Fn-UseC_-HR-Employee-Attriti'!P353="Sales Executive",1,0)</f>
        <v>0</v>
      </c>
      <c r="AF359">
        <f>IF('WA_Fn-UseC_-HR-Employee-Attriti'!P353="Sales Representative",1,0)</f>
        <v>0</v>
      </c>
      <c r="AG359">
        <v>2</v>
      </c>
      <c r="AH359">
        <f>IF('WA_Fn-UseC_-HR-Employee-Attriti'!R353="Divorced",1,0)</f>
        <v>0</v>
      </c>
      <c r="AI359">
        <f>IF('WA_Fn-UseC_-HR-Employee-Attriti'!R353="Married",1,0)</f>
        <v>1</v>
      </c>
      <c r="AJ359">
        <f>IF('WA_Fn-UseC_-HR-Employee-Attriti'!R353="Single",1,0)</f>
        <v>0</v>
      </c>
      <c r="AK359">
        <v>2370</v>
      </c>
      <c r="AL359">
        <v>3956</v>
      </c>
      <c r="AM359">
        <v>1</v>
      </c>
      <c r="AN359">
        <f>IF('WA_Fn-UseC_-HR-Employee-Attriti'!W353="Yes",1,0)</f>
        <v>0</v>
      </c>
      <c r="AO359">
        <v>13</v>
      </c>
      <c r="AP359">
        <v>3</v>
      </c>
      <c r="AQ359">
        <v>3</v>
      </c>
      <c r="AR359">
        <v>1</v>
      </c>
      <c r="AS359">
        <v>8</v>
      </c>
      <c r="AT359">
        <v>4</v>
      </c>
      <c r="AU359">
        <v>3</v>
      </c>
      <c r="AV359">
        <v>8</v>
      </c>
      <c r="AW359">
        <v>0</v>
      </c>
      <c r="AX359">
        <v>0</v>
      </c>
      <c r="AY359">
        <v>7</v>
      </c>
      <c r="AZ359">
        <v>1</v>
      </c>
      <c r="BB359">
        <f>IF('WA_Fn-UseC_-HR-Employee-Attriti'!B353="Yes",1,0)</f>
        <v>0</v>
      </c>
    </row>
    <row r="360" spans="1:54" x14ac:dyDescent="0.25">
      <c r="A360">
        <v>353</v>
      </c>
      <c r="B360">
        <f>IF('WA_Fn-UseC_-HR-Employee-Attriti'!L354="Male",1,0)</f>
        <v>0</v>
      </c>
      <c r="C360">
        <f>IF('WA_Fn-UseC_-HR-Employee-Attriti'!L354="Female",1,0)</f>
        <v>1</v>
      </c>
      <c r="D360">
        <v>48</v>
      </c>
      <c r="E360">
        <f>IF('WA_Fn-UseC_-HR-Employee-Attriti'!C354="Travel_Rarely",1,0)</f>
        <v>1</v>
      </c>
      <c r="F360">
        <f>IF('WA_Fn-UseC_-HR-Employee-Attriti'!C354="Travel_Frequently",1,0)</f>
        <v>0</v>
      </c>
      <c r="G360">
        <f>IF('WA_Fn-UseC_-HR-Employee-Attriti'!C354="Non-Travel",1,0)</f>
        <v>0</v>
      </c>
      <c r="H360">
        <v>530</v>
      </c>
      <c r="I360">
        <f>IF('WA_Fn-UseC_-HR-Employee-Attriti'!E354="Sales",1,0)</f>
        <v>1</v>
      </c>
      <c r="J360">
        <f>IF('WA_Fn-UseC_-HR-Employee-Attriti'!E354="Research &amp; Development",1,0)</f>
        <v>0</v>
      </c>
      <c r="K360">
        <f>IF('WA_Fn-UseC_-HR-Employee-Attriti'!E354="Human Resources",1,0)</f>
        <v>0</v>
      </c>
      <c r="L360">
        <v>29</v>
      </c>
      <c r="M360">
        <v>1</v>
      </c>
      <c r="N360">
        <f>IF('WA_Fn-UseC_-HR-Employee-Attriti'!H354="Life Sciences",1,0)</f>
        <v>0</v>
      </c>
      <c r="O360">
        <f>IF('WA_Fn-UseC_-HR-Employee-Attriti'!H354="Human Resources",1,0)</f>
        <v>0</v>
      </c>
      <c r="P360">
        <f>IF('WA_Fn-UseC_-HR-Employee-Attriti'!H354="Marketing",1,0)</f>
        <v>0</v>
      </c>
      <c r="Q360">
        <f>IF('WA_Fn-UseC_-HR-Employee-Attriti'!H354="Medical",1,0)</f>
        <v>1</v>
      </c>
      <c r="R360">
        <f>IF('WA_Fn-UseC_-HR-Employee-Attriti'!H354="Other",1,0)</f>
        <v>0</v>
      </c>
      <c r="S360">
        <f>IF('WA_Fn-UseC_-HR-Employee-Attriti'!H354="Technical Degree",1,0)</f>
        <v>0</v>
      </c>
      <c r="T360">
        <v>1</v>
      </c>
      <c r="U360">
        <v>91</v>
      </c>
      <c r="V360">
        <v>3</v>
      </c>
      <c r="W360">
        <v>3</v>
      </c>
      <c r="X360">
        <f>IF('WA_Fn-UseC_-HR-Employee-Attriti'!P354="Healthcare Representative",1,0)</f>
        <v>0</v>
      </c>
      <c r="Y360">
        <f>IF('WA_Fn-UseC_-HR-Employee-Attriti'!P354="Human Resources",1,0)</f>
        <v>0</v>
      </c>
      <c r="Z360">
        <f>IF('WA_Fn-UseC_-HR-Employee-Attriti'!P354="Laboratory Technician",1,0)</f>
        <v>0</v>
      </c>
      <c r="AA360">
        <f>IF('WA_Fn-UseC_-HR-Employee-Attriti'!P354="Manager",1,0)</f>
        <v>1</v>
      </c>
      <c r="AB360">
        <f>IF('WA_Fn-UseC_-HR-Employee-Attriti'!P354="Manufacturing Director",1,0)</f>
        <v>0</v>
      </c>
      <c r="AC360">
        <f>IF('WA_Fn-UseC_-HR-Employee-Attriti'!P354="Research Director",1,0)</f>
        <v>0</v>
      </c>
      <c r="AD360">
        <f>IF('WA_Fn-UseC_-HR-Employee-Attriti'!P354="Research Scientist",1,0)</f>
        <v>0</v>
      </c>
      <c r="AE360">
        <f>IF('WA_Fn-UseC_-HR-Employee-Attriti'!P354="Sales Executive",1,0)</f>
        <v>0</v>
      </c>
      <c r="AF360">
        <f>IF('WA_Fn-UseC_-HR-Employee-Attriti'!P354="Sales Representative",1,0)</f>
        <v>0</v>
      </c>
      <c r="AG360">
        <v>3</v>
      </c>
      <c r="AH360">
        <f>IF('WA_Fn-UseC_-HR-Employee-Attriti'!R354="Divorced",1,0)</f>
        <v>0</v>
      </c>
      <c r="AI360">
        <f>IF('WA_Fn-UseC_-HR-Employee-Attriti'!R354="Married",1,0)</f>
        <v>1</v>
      </c>
      <c r="AJ360">
        <f>IF('WA_Fn-UseC_-HR-Employee-Attriti'!R354="Single",1,0)</f>
        <v>0</v>
      </c>
      <c r="AK360">
        <v>12504</v>
      </c>
      <c r="AL360">
        <v>23978</v>
      </c>
      <c r="AM360">
        <v>3</v>
      </c>
      <c r="AN360">
        <f>IF('WA_Fn-UseC_-HR-Employee-Attriti'!W354="Yes",1,0)</f>
        <v>0</v>
      </c>
      <c r="AO360">
        <v>21</v>
      </c>
      <c r="AP360">
        <v>4</v>
      </c>
      <c r="AQ360">
        <v>2</v>
      </c>
      <c r="AR360">
        <v>1</v>
      </c>
      <c r="AS360">
        <v>15</v>
      </c>
      <c r="AT360">
        <v>3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1</v>
      </c>
      <c r="BB360">
        <f>IF('WA_Fn-UseC_-HR-Employee-Attriti'!B354="Yes",1,0)</f>
        <v>0</v>
      </c>
    </row>
    <row r="361" spans="1:54" x14ac:dyDescent="0.25">
      <c r="A361">
        <v>354</v>
      </c>
      <c r="B361">
        <f>IF('WA_Fn-UseC_-HR-Employee-Attriti'!L355="Male",1,0)</f>
        <v>1</v>
      </c>
      <c r="C361">
        <f>IF('WA_Fn-UseC_-HR-Employee-Attriti'!L355="Female",1,0)</f>
        <v>0</v>
      </c>
      <c r="D361">
        <v>37</v>
      </c>
      <c r="E361">
        <f>IF('WA_Fn-UseC_-HR-Employee-Attriti'!C355="Travel_Rarely",1,0)</f>
        <v>1</v>
      </c>
      <c r="F361">
        <f>IF('WA_Fn-UseC_-HR-Employee-Attriti'!C355="Travel_Frequently",1,0)</f>
        <v>0</v>
      </c>
      <c r="G361">
        <f>IF('WA_Fn-UseC_-HR-Employee-Attriti'!C355="Non-Travel",1,0)</f>
        <v>0</v>
      </c>
      <c r="H361">
        <v>1319</v>
      </c>
      <c r="I361">
        <f>IF('WA_Fn-UseC_-HR-Employee-Attriti'!E355="Sales",1,0)</f>
        <v>0</v>
      </c>
      <c r="J361">
        <f>IF('WA_Fn-UseC_-HR-Employee-Attriti'!E355="Research &amp; Development",1,0)</f>
        <v>1</v>
      </c>
      <c r="K361">
        <f>IF('WA_Fn-UseC_-HR-Employee-Attriti'!E355="Human Resources",1,0)</f>
        <v>0</v>
      </c>
      <c r="L361">
        <v>6</v>
      </c>
      <c r="M361">
        <v>3</v>
      </c>
      <c r="N361">
        <f>IF('WA_Fn-UseC_-HR-Employee-Attriti'!H355="Life Sciences",1,0)</f>
        <v>0</v>
      </c>
      <c r="O361">
        <f>IF('WA_Fn-UseC_-HR-Employee-Attriti'!H355="Human Resources",1,0)</f>
        <v>0</v>
      </c>
      <c r="P361">
        <f>IF('WA_Fn-UseC_-HR-Employee-Attriti'!H355="Marketing",1,0)</f>
        <v>0</v>
      </c>
      <c r="Q361">
        <f>IF('WA_Fn-UseC_-HR-Employee-Attriti'!H355="Medical",1,0)</f>
        <v>1</v>
      </c>
      <c r="R361">
        <f>IF('WA_Fn-UseC_-HR-Employee-Attriti'!H355="Other",1,0)</f>
        <v>0</v>
      </c>
      <c r="S361">
        <f>IF('WA_Fn-UseC_-HR-Employee-Attriti'!H355="Technical Degree",1,0)</f>
        <v>0</v>
      </c>
      <c r="T361">
        <v>3</v>
      </c>
      <c r="U361">
        <v>51</v>
      </c>
      <c r="V361">
        <v>4</v>
      </c>
      <c r="W361">
        <v>2</v>
      </c>
      <c r="X361">
        <f>IF('WA_Fn-UseC_-HR-Employee-Attriti'!P355="Healthcare Representative",1,0)</f>
        <v>0</v>
      </c>
      <c r="Y361">
        <f>IF('WA_Fn-UseC_-HR-Employee-Attriti'!P355="Human Resources",1,0)</f>
        <v>0</v>
      </c>
      <c r="Z361">
        <f>IF('WA_Fn-UseC_-HR-Employee-Attriti'!P355="Laboratory Technician",1,0)</f>
        <v>0</v>
      </c>
      <c r="AA361">
        <f>IF('WA_Fn-UseC_-HR-Employee-Attriti'!P355="Manager",1,0)</f>
        <v>0</v>
      </c>
      <c r="AB361">
        <f>IF('WA_Fn-UseC_-HR-Employee-Attriti'!P355="Manufacturing Director",1,0)</f>
        <v>0</v>
      </c>
      <c r="AC361">
        <f>IF('WA_Fn-UseC_-HR-Employee-Attriti'!P355="Research Director",1,0)</f>
        <v>0</v>
      </c>
      <c r="AD361">
        <f>IF('WA_Fn-UseC_-HR-Employee-Attriti'!P355="Research Scientist",1,0)</f>
        <v>1</v>
      </c>
      <c r="AE361">
        <f>IF('WA_Fn-UseC_-HR-Employee-Attriti'!P355="Sales Executive",1,0)</f>
        <v>0</v>
      </c>
      <c r="AF361">
        <f>IF('WA_Fn-UseC_-HR-Employee-Attriti'!P355="Sales Representative",1,0)</f>
        <v>0</v>
      </c>
      <c r="AG361">
        <v>1</v>
      </c>
      <c r="AH361">
        <f>IF('WA_Fn-UseC_-HR-Employee-Attriti'!R355="Divorced",1,0)</f>
        <v>1</v>
      </c>
      <c r="AI361">
        <f>IF('WA_Fn-UseC_-HR-Employee-Attriti'!R355="Married",1,0)</f>
        <v>0</v>
      </c>
      <c r="AJ361">
        <f>IF('WA_Fn-UseC_-HR-Employee-Attriti'!R355="Single",1,0)</f>
        <v>0</v>
      </c>
      <c r="AK361">
        <v>5974</v>
      </c>
      <c r="AL361">
        <v>17001</v>
      </c>
      <c r="AM361">
        <v>4</v>
      </c>
      <c r="AN361">
        <f>IF('WA_Fn-UseC_-HR-Employee-Attriti'!W355="Yes",1,0)</f>
        <v>1</v>
      </c>
      <c r="AO361">
        <v>13</v>
      </c>
      <c r="AP361">
        <v>3</v>
      </c>
      <c r="AQ361">
        <v>1</v>
      </c>
      <c r="AR361">
        <v>2</v>
      </c>
      <c r="AS361">
        <v>13</v>
      </c>
      <c r="AT361">
        <v>2</v>
      </c>
      <c r="AU361">
        <v>3</v>
      </c>
      <c r="AV361">
        <v>7</v>
      </c>
      <c r="AW361">
        <v>7</v>
      </c>
      <c r="AX361">
        <v>6</v>
      </c>
      <c r="AY361">
        <v>7</v>
      </c>
      <c r="AZ361">
        <v>1</v>
      </c>
      <c r="BB361">
        <f>IF('WA_Fn-UseC_-HR-Employee-Attriti'!B355="Yes",1,0)</f>
        <v>0</v>
      </c>
    </row>
    <row r="362" spans="1:54" x14ac:dyDescent="0.25">
      <c r="A362">
        <v>355</v>
      </c>
      <c r="B362">
        <f>IF('WA_Fn-UseC_-HR-Employee-Attriti'!L356="Male",1,0)</f>
        <v>0</v>
      </c>
      <c r="C362">
        <f>IF('WA_Fn-UseC_-HR-Employee-Attriti'!L356="Female",1,0)</f>
        <v>1</v>
      </c>
      <c r="D362">
        <v>30</v>
      </c>
      <c r="E362">
        <f>IF('WA_Fn-UseC_-HR-Employee-Attriti'!C356="Travel_Rarely",1,0)</f>
        <v>0</v>
      </c>
      <c r="F362">
        <f>IF('WA_Fn-UseC_-HR-Employee-Attriti'!C356="Travel_Frequently",1,0)</f>
        <v>0</v>
      </c>
      <c r="G362">
        <f>IF('WA_Fn-UseC_-HR-Employee-Attriti'!C356="Non-Travel",1,0)</f>
        <v>1</v>
      </c>
      <c r="H362">
        <v>641</v>
      </c>
      <c r="I362">
        <f>IF('WA_Fn-UseC_-HR-Employee-Attriti'!E356="Sales",1,0)</f>
        <v>1</v>
      </c>
      <c r="J362">
        <f>IF('WA_Fn-UseC_-HR-Employee-Attriti'!E356="Research &amp; Development",1,0)</f>
        <v>0</v>
      </c>
      <c r="K362">
        <f>IF('WA_Fn-UseC_-HR-Employee-Attriti'!E356="Human Resources",1,0)</f>
        <v>0</v>
      </c>
      <c r="L362">
        <v>25</v>
      </c>
      <c r="M362">
        <v>2</v>
      </c>
      <c r="N362">
        <f>IF('WA_Fn-UseC_-HR-Employee-Attriti'!H356="Life Sciences",1,0)</f>
        <v>0</v>
      </c>
      <c r="O362">
        <f>IF('WA_Fn-UseC_-HR-Employee-Attriti'!H356="Human Resources",1,0)</f>
        <v>0</v>
      </c>
      <c r="P362">
        <f>IF('WA_Fn-UseC_-HR-Employee-Attriti'!H356="Marketing",1,0)</f>
        <v>0</v>
      </c>
      <c r="Q362">
        <f>IF('WA_Fn-UseC_-HR-Employee-Attriti'!H356="Medical",1,0)</f>
        <v>0</v>
      </c>
      <c r="R362">
        <f>IF('WA_Fn-UseC_-HR-Employee-Attriti'!H356="Other",1,0)</f>
        <v>0</v>
      </c>
      <c r="S362">
        <f>IF('WA_Fn-UseC_-HR-Employee-Attriti'!H356="Technical Degree",1,0)</f>
        <v>1</v>
      </c>
      <c r="T362">
        <v>4</v>
      </c>
      <c r="U362">
        <v>85</v>
      </c>
      <c r="V362">
        <v>3</v>
      </c>
      <c r="W362">
        <v>2</v>
      </c>
      <c r="X362">
        <f>IF('WA_Fn-UseC_-HR-Employee-Attriti'!P356="Healthcare Representative",1,0)</f>
        <v>0</v>
      </c>
      <c r="Y362">
        <f>IF('WA_Fn-UseC_-HR-Employee-Attriti'!P356="Human Resources",1,0)</f>
        <v>0</v>
      </c>
      <c r="Z362">
        <f>IF('WA_Fn-UseC_-HR-Employee-Attriti'!P356="Laboratory Technician",1,0)</f>
        <v>0</v>
      </c>
      <c r="AA362">
        <f>IF('WA_Fn-UseC_-HR-Employee-Attriti'!P356="Manager",1,0)</f>
        <v>0</v>
      </c>
      <c r="AB362">
        <f>IF('WA_Fn-UseC_-HR-Employee-Attriti'!P356="Manufacturing Director",1,0)</f>
        <v>0</v>
      </c>
      <c r="AC362">
        <f>IF('WA_Fn-UseC_-HR-Employee-Attriti'!P356="Research Director",1,0)</f>
        <v>0</v>
      </c>
      <c r="AD362">
        <f>IF('WA_Fn-UseC_-HR-Employee-Attriti'!P356="Research Scientist",1,0)</f>
        <v>0</v>
      </c>
      <c r="AE362">
        <f>IF('WA_Fn-UseC_-HR-Employee-Attriti'!P356="Sales Executive",1,0)</f>
        <v>1</v>
      </c>
      <c r="AF362">
        <f>IF('WA_Fn-UseC_-HR-Employee-Attriti'!P356="Sales Representative",1,0)</f>
        <v>0</v>
      </c>
      <c r="AG362">
        <v>3</v>
      </c>
      <c r="AH362">
        <f>IF('WA_Fn-UseC_-HR-Employee-Attriti'!R356="Divorced",1,0)</f>
        <v>0</v>
      </c>
      <c r="AI362">
        <f>IF('WA_Fn-UseC_-HR-Employee-Attriti'!R356="Married",1,0)</f>
        <v>1</v>
      </c>
      <c r="AJ362">
        <f>IF('WA_Fn-UseC_-HR-Employee-Attriti'!R356="Single",1,0)</f>
        <v>0</v>
      </c>
      <c r="AK362">
        <v>4736</v>
      </c>
      <c r="AL362">
        <v>6069</v>
      </c>
      <c r="AM362">
        <v>7</v>
      </c>
      <c r="AN362">
        <f>IF('WA_Fn-UseC_-HR-Employee-Attriti'!W356="Yes",1,0)</f>
        <v>1</v>
      </c>
      <c r="AO362">
        <v>12</v>
      </c>
      <c r="AP362">
        <v>3</v>
      </c>
      <c r="AQ362">
        <v>2</v>
      </c>
      <c r="AR362">
        <v>1</v>
      </c>
      <c r="AS362">
        <v>4</v>
      </c>
      <c r="AT362">
        <v>2</v>
      </c>
      <c r="AU362">
        <v>4</v>
      </c>
      <c r="AV362">
        <v>2</v>
      </c>
      <c r="AW362">
        <v>2</v>
      </c>
      <c r="AX362">
        <v>2</v>
      </c>
      <c r="AY362">
        <v>2</v>
      </c>
      <c r="AZ362">
        <v>1</v>
      </c>
      <c r="BB362">
        <f>IF('WA_Fn-UseC_-HR-Employee-Attriti'!B356="Yes",1,0)</f>
        <v>0</v>
      </c>
    </row>
    <row r="363" spans="1:54" x14ac:dyDescent="0.25">
      <c r="A363">
        <v>356</v>
      </c>
      <c r="B363">
        <f>IF('WA_Fn-UseC_-HR-Employee-Attriti'!L357="Male",1,0)</f>
        <v>1</v>
      </c>
      <c r="C363">
        <f>IF('WA_Fn-UseC_-HR-Employee-Attriti'!L357="Female",1,0)</f>
        <v>0</v>
      </c>
      <c r="D363">
        <v>26</v>
      </c>
      <c r="E363">
        <f>IF('WA_Fn-UseC_-HR-Employee-Attriti'!C357="Travel_Rarely",1,0)</f>
        <v>1</v>
      </c>
      <c r="F363">
        <f>IF('WA_Fn-UseC_-HR-Employee-Attriti'!C357="Travel_Frequently",1,0)</f>
        <v>0</v>
      </c>
      <c r="G363">
        <f>IF('WA_Fn-UseC_-HR-Employee-Attriti'!C357="Non-Travel",1,0)</f>
        <v>0</v>
      </c>
      <c r="H363">
        <v>933</v>
      </c>
      <c r="I363">
        <f>IF('WA_Fn-UseC_-HR-Employee-Attriti'!E357="Sales",1,0)</f>
        <v>1</v>
      </c>
      <c r="J363">
        <f>IF('WA_Fn-UseC_-HR-Employee-Attriti'!E357="Research &amp; Development",1,0)</f>
        <v>0</v>
      </c>
      <c r="K363">
        <f>IF('WA_Fn-UseC_-HR-Employee-Attriti'!E357="Human Resources",1,0)</f>
        <v>0</v>
      </c>
      <c r="L363">
        <v>1</v>
      </c>
      <c r="M363">
        <v>3</v>
      </c>
      <c r="N363">
        <f>IF('WA_Fn-UseC_-HR-Employee-Attriti'!H357="Life Sciences",1,0)</f>
        <v>1</v>
      </c>
      <c r="O363">
        <f>IF('WA_Fn-UseC_-HR-Employee-Attriti'!H357="Human Resources",1,0)</f>
        <v>0</v>
      </c>
      <c r="P363">
        <f>IF('WA_Fn-UseC_-HR-Employee-Attriti'!H357="Marketing",1,0)</f>
        <v>0</v>
      </c>
      <c r="Q363">
        <f>IF('WA_Fn-UseC_-HR-Employee-Attriti'!H357="Medical",1,0)</f>
        <v>0</v>
      </c>
      <c r="R363">
        <f>IF('WA_Fn-UseC_-HR-Employee-Attriti'!H357="Other",1,0)</f>
        <v>0</v>
      </c>
      <c r="S363">
        <f>IF('WA_Fn-UseC_-HR-Employee-Attriti'!H357="Technical Degree",1,0)</f>
        <v>0</v>
      </c>
      <c r="T363">
        <v>3</v>
      </c>
      <c r="U363">
        <v>57</v>
      </c>
      <c r="V363">
        <v>3</v>
      </c>
      <c r="W363">
        <v>2</v>
      </c>
      <c r="X363">
        <f>IF('WA_Fn-UseC_-HR-Employee-Attriti'!P357="Healthcare Representative",1,0)</f>
        <v>0</v>
      </c>
      <c r="Y363">
        <f>IF('WA_Fn-UseC_-HR-Employee-Attriti'!P357="Human Resources",1,0)</f>
        <v>0</v>
      </c>
      <c r="Z363">
        <f>IF('WA_Fn-UseC_-HR-Employee-Attriti'!P357="Laboratory Technician",1,0)</f>
        <v>0</v>
      </c>
      <c r="AA363">
        <f>IF('WA_Fn-UseC_-HR-Employee-Attriti'!P357="Manager",1,0)</f>
        <v>0</v>
      </c>
      <c r="AB363">
        <f>IF('WA_Fn-UseC_-HR-Employee-Attriti'!P357="Manufacturing Director",1,0)</f>
        <v>0</v>
      </c>
      <c r="AC363">
        <f>IF('WA_Fn-UseC_-HR-Employee-Attriti'!P357="Research Director",1,0)</f>
        <v>0</v>
      </c>
      <c r="AD363">
        <f>IF('WA_Fn-UseC_-HR-Employee-Attriti'!P357="Research Scientist",1,0)</f>
        <v>0</v>
      </c>
      <c r="AE363">
        <f>IF('WA_Fn-UseC_-HR-Employee-Attriti'!P357="Sales Executive",1,0)</f>
        <v>1</v>
      </c>
      <c r="AF363">
        <f>IF('WA_Fn-UseC_-HR-Employee-Attriti'!P357="Sales Representative",1,0)</f>
        <v>0</v>
      </c>
      <c r="AG363">
        <v>3</v>
      </c>
      <c r="AH363">
        <f>IF('WA_Fn-UseC_-HR-Employee-Attriti'!R357="Divorced",1,0)</f>
        <v>0</v>
      </c>
      <c r="AI363">
        <f>IF('WA_Fn-UseC_-HR-Employee-Attriti'!R357="Married",1,0)</f>
        <v>1</v>
      </c>
      <c r="AJ363">
        <f>IF('WA_Fn-UseC_-HR-Employee-Attriti'!R357="Single",1,0)</f>
        <v>0</v>
      </c>
      <c r="AK363">
        <v>5296</v>
      </c>
      <c r="AL363">
        <v>20156</v>
      </c>
      <c r="AM363">
        <v>1</v>
      </c>
      <c r="AN363">
        <f>IF('WA_Fn-UseC_-HR-Employee-Attriti'!W357="Yes",1,0)</f>
        <v>0</v>
      </c>
      <c r="AO363">
        <v>17</v>
      </c>
      <c r="AP363">
        <v>3</v>
      </c>
      <c r="AQ363">
        <v>2</v>
      </c>
      <c r="AR363">
        <v>1</v>
      </c>
      <c r="AS363">
        <v>8</v>
      </c>
      <c r="AT363">
        <v>3</v>
      </c>
      <c r="AU363">
        <v>3</v>
      </c>
      <c r="AV363">
        <v>8</v>
      </c>
      <c r="AW363">
        <v>7</v>
      </c>
      <c r="AX363">
        <v>7</v>
      </c>
      <c r="AY363">
        <v>7</v>
      </c>
      <c r="AZ363">
        <v>1</v>
      </c>
      <c r="BB363">
        <f>IF('WA_Fn-UseC_-HR-Employee-Attriti'!B357="Yes",1,0)</f>
        <v>0</v>
      </c>
    </row>
    <row r="364" spans="1:54" x14ac:dyDescent="0.25">
      <c r="A364">
        <v>357</v>
      </c>
      <c r="B364">
        <f>IF('WA_Fn-UseC_-HR-Employee-Attriti'!L358="Male",1,0)</f>
        <v>1</v>
      </c>
      <c r="C364">
        <f>IF('WA_Fn-UseC_-HR-Employee-Attriti'!L358="Female",1,0)</f>
        <v>0</v>
      </c>
      <c r="D364">
        <v>42</v>
      </c>
      <c r="E364">
        <f>IF('WA_Fn-UseC_-HR-Employee-Attriti'!C358="Travel_Rarely",1,0)</f>
        <v>1</v>
      </c>
      <c r="F364">
        <f>IF('WA_Fn-UseC_-HR-Employee-Attriti'!C358="Travel_Frequently",1,0)</f>
        <v>0</v>
      </c>
      <c r="G364">
        <f>IF('WA_Fn-UseC_-HR-Employee-Attriti'!C358="Non-Travel",1,0)</f>
        <v>0</v>
      </c>
      <c r="H364">
        <v>1332</v>
      </c>
      <c r="I364">
        <f>IF('WA_Fn-UseC_-HR-Employee-Attriti'!E358="Sales",1,0)</f>
        <v>0</v>
      </c>
      <c r="J364">
        <f>IF('WA_Fn-UseC_-HR-Employee-Attriti'!E358="Research &amp; Development",1,0)</f>
        <v>1</v>
      </c>
      <c r="K364">
        <f>IF('WA_Fn-UseC_-HR-Employee-Attriti'!E358="Human Resources",1,0)</f>
        <v>0</v>
      </c>
      <c r="L364">
        <v>2</v>
      </c>
      <c r="M364">
        <v>4</v>
      </c>
      <c r="N364">
        <f>IF('WA_Fn-UseC_-HR-Employee-Attriti'!H358="Life Sciences",1,0)</f>
        <v>0</v>
      </c>
      <c r="O364">
        <f>IF('WA_Fn-UseC_-HR-Employee-Attriti'!H358="Human Resources",1,0)</f>
        <v>0</v>
      </c>
      <c r="P364">
        <f>IF('WA_Fn-UseC_-HR-Employee-Attriti'!H358="Marketing",1,0)</f>
        <v>0</v>
      </c>
      <c r="Q364">
        <f>IF('WA_Fn-UseC_-HR-Employee-Attriti'!H358="Medical",1,0)</f>
        <v>0</v>
      </c>
      <c r="R364">
        <f>IF('WA_Fn-UseC_-HR-Employee-Attriti'!H358="Other",1,0)</f>
        <v>1</v>
      </c>
      <c r="S364">
        <f>IF('WA_Fn-UseC_-HR-Employee-Attriti'!H358="Technical Degree",1,0)</f>
        <v>0</v>
      </c>
      <c r="T364">
        <v>1</v>
      </c>
      <c r="U364">
        <v>98</v>
      </c>
      <c r="V364">
        <v>2</v>
      </c>
      <c r="W364">
        <v>2</v>
      </c>
      <c r="X364">
        <f>IF('WA_Fn-UseC_-HR-Employee-Attriti'!P358="Healthcare Representative",1,0)</f>
        <v>1</v>
      </c>
      <c r="Y364">
        <f>IF('WA_Fn-UseC_-HR-Employee-Attriti'!P358="Human Resources",1,0)</f>
        <v>0</v>
      </c>
      <c r="Z364">
        <f>IF('WA_Fn-UseC_-HR-Employee-Attriti'!P358="Laboratory Technician",1,0)</f>
        <v>0</v>
      </c>
      <c r="AA364">
        <f>IF('WA_Fn-UseC_-HR-Employee-Attriti'!P358="Manager",1,0)</f>
        <v>0</v>
      </c>
      <c r="AB364">
        <f>IF('WA_Fn-UseC_-HR-Employee-Attriti'!P358="Manufacturing Director",1,0)</f>
        <v>0</v>
      </c>
      <c r="AC364">
        <f>IF('WA_Fn-UseC_-HR-Employee-Attriti'!P358="Research Director",1,0)</f>
        <v>0</v>
      </c>
      <c r="AD364">
        <f>IF('WA_Fn-UseC_-HR-Employee-Attriti'!P358="Research Scientist",1,0)</f>
        <v>0</v>
      </c>
      <c r="AE364">
        <f>IF('WA_Fn-UseC_-HR-Employee-Attriti'!P358="Sales Executive",1,0)</f>
        <v>0</v>
      </c>
      <c r="AF364">
        <f>IF('WA_Fn-UseC_-HR-Employee-Attriti'!P358="Sales Representative",1,0)</f>
        <v>0</v>
      </c>
      <c r="AG364">
        <v>4</v>
      </c>
      <c r="AH364">
        <f>IF('WA_Fn-UseC_-HR-Employee-Attriti'!R358="Divorced",1,0)</f>
        <v>0</v>
      </c>
      <c r="AI364">
        <f>IF('WA_Fn-UseC_-HR-Employee-Attriti'!R358="Married",1,0)</f>
        <v>0</v>
      </c>
      <c r="AJ364">
        <f>IF('WA_Fn-UseC_-HR-Employee-Attriti'!R358="Single",1,0)</f>
        <v>1</v>
      </c>
      <c r="AK364">
        <v>6781</v>
      </c>
      <c r="AL364">
        <v>17078</v>
      </c>
      <c r="AM364">
        <v>3</v>
      </c>
      <c r="AN364">
        <f>IF('WA_Fn-UseC_-HR-Employee-Attriti'!W358="Yes",1,0)</f>
        <v>0</v>
      </c>
      <c r="AO364">
        <v>23</v>
      </c>
      <c r="AP364">
        <v>4</v>
      </c>
      <c r="AQ364">
        <v>2</v>
      </c>
      <c r="AR364">
        <v>0</v>
      </c>
      <c r="AS364">
        <v>14</v>
      </c>
      <c r="AT364">
        <v>6</v>
      </c>
      <c r="AU364">
        <v>3</v>
      </c>
      <c r="AV364">
        <v>1</v>
      </c>
      <c r="AW364">
        <v>0</v>
      </c>
      <c r="AX364">
        <v>0</v>
      </c>
      <c r="AY364">
        <v>0</v>
      </c>
      <c r="AZ364">
        <v>1</v>
      </c>
      <c r="BB364">
        <f>IF('WA_Fn-UseC_-HR-Employee-Attriti'!B358="Yes",1,0)</f>
        <v>0</v>
      </c>
    </row>
    <row r="365" spans="1:54" x14ac:dyDescent="0.25">
      <c r="A365">
        <v>358</v>
      </c>
      <c r="B365">
        <f>IF('WA_Fn-UseC_-HR-Employee-Attriti'!L359="Male",1,0)</f>
        <v>0</v>
      </c>
      <c r="C365">
        <f>IF('WA_Fn-UseC_-HR-Employee-Attriti'!L359="Female",1,0)</f>
        <v>1</v>
      </c>
      <c r="D365">
        <v>21</v>
      </c>
      <c r="E365">
        <f>IF('WA_Fn-UseC_-HR-Employee-Attriti'!C359="Travel_Rarely",1,0)</f>
        <v>0</v>
      </c>
      <c r="F365">
        <f>IF('WA_Fn-UseC_-HR-Employee-Attriti'!C359="Travel_Frequently",1,0)</f>
        <v>1</v>
      </c>
      <c r="G365">
        <f>IF('WA_Fn-UseC_-HR-Employee-Attriti'!C359="Non-Travel",1,0)</f>
        <v>0</v>
      </c>
      <c r="H365">
        <v>756</v>
      </c>
      <c r="I365">
        <f>IF('WA_Fn-UseC_-HR-Employee-Attriti'!E359="Sales",1,0)</f>
        <v>1</v>
      </c>
      <c r="J365">
        <f>IF('WA_Fn-UseC_-HR-Employee-Attriti'!E359="Research &amp; Development",1,0)</f>
        <v>0</v>
      </c>
      <c r="K365">
        <f>IF('WA_Fn-UseC_-HR-Employee-Attriti'!E359="Human Resources",1,0)</f>
        <v>0</v>
      </c>
      <c r="L365">
        <v>1</v>
      </c>
      <c r="M365">
        <v>1</v>
      </c>
      <c r="N365">
        <f>IF('WA_Fn-UseC_-HR-Employee-Attriti'!H359="Life Sciences",1,0)</f>
        <v>0</v>
      </c>
      <c r="O365">
        <f>IF('WA_Fn-UseC_-HR-Employee-Attriti'!H359="Human Resources",1,0)</f>
        <v>0</v>
      </c>
      <c r="P365">
        <f>IF('WA_Fn-UseC_-HR-Employee-Attriti'!H359="Marketing",1,0)</f>
        <v>0</v>
      </c>
      <c r="Q365">
        <f>IF('WA_Fn-UseC_-HR-Employee-Attriti'!H359="Medical",1,0)</f>
        <v>0</v>
      </c>
      <c r="R365">
        <f>IF('WA_Fn-UseC_-HR-Employee-Attriti'!H359="Other",1,0)</f>
        <v>0</v>
      </c>
      <c r="S365">
        <f>IF('WA_Fn-UseC_-HR-Employee-Attriti'!H359="Technical Degree",1,0)</f>
        <v>1</v>
      </c>
      <c r="T365">
        <v>1</v>
      </c>
      <c r="U365">
        <v>99</v>
      </c>
      <c r="V365">
        <v>2</v>
      </c>
      <c r="W365">
        <v>1</v>
      </c>
      <c r="X365">
        <f>IF('WA_Fn-UseC_-HR-Employee-Attriti'!P359="Healthcare Representative",1,0)</f>
        <v>0</v>
      </c>
      <c r="Y365">
        <f>IF('WA_Fn-UseC_-HR-Employee-Attriti'!P359="Human Resources",1,0)</f>
        <v>0</v>
      </c>
      <c r="Z365">
        <f>IF('WA_Fn-UseC_-HR-Employee-Attriti'!P359="Laboratory Technician",1,0)</f>
        <v>0</v>
      </c>
      <c r="AA365">
        <f>IF('WA_Fn-UseC_-HR-Employee-Attriti'!P359="Manager",1,0)</f>
        <v>0</v>
      </c>
      <c r="AB365">
        <f>IF('WA_Fn-UseC_-HR-Employee-Attriti'!P359="Manufacturing Director",1,0)</f>
        <v>0</v>
      </c>
      <c r="AC365">
        <f>IF('WA_Fn-UseC_-HR-Employee-Attriti'!P359="Research Director",1,0)</f>
        <v>0</v>
      </c>
      <c r="AD365">
        <f>IF('WA_Fn-UseC_-HR-Employee-Attriti'!P359="Research Scientist",1,0)</f>
        <v>0</v>
      </c>
      <c r="AE365">
        <f>IF('WA_Fn-UseC_-HR-Employee-Attriti'!P359="Sales Executive",1,0)</f>
        <v>0</v>
      </c>
      <c r="AF365">
        <f>IF('WA_Fn-UseC_-HR-Employee-Attriti'!P359="Sales Representative",1,0)</f>
        <v>1</v>
      </c>
      <c r="AG365">
        <v>2</v>
      </c>
      <c r="AH365">
        <f>IF('WA_Fn-UseC_-HR-Employee-Attriti'!R359="Divorced",1,0)</f>
        <v>0</v>
      </c>
      <c r="AI365">
        <f>IF('WA_Fn-UseC_-HR-Employee-Attriti'!R359="Married",1,0)</f>
        <v>0</v>
      </c>
      <c r="AJ365">
        <f>IF('WA_Fn-UseC_-HR-Employee-Attriti'!R359="Single",1,0)</f>
        <v>1</v>
      </c>
      <c r="AK365">
        <v>2174</v>
      </c>
      <c r="AL365">
        <v>9150</v>
      </c>
      <c r="AM365">
        <v>1</v>
      </c>
      <c r="AN365">
        <f>IF('WA_Fn-UseC_-HR-Employee-Attriti'!W359="Yes",1,0)</f>
        <v>1</v>
      </c>
      <c r="AO365">
        <v>11</v>
      </c>
      <c r="AP365">
        <v>3</v>
      </c>
      <c r="AQ365">
        <v>3</v>
      </c>
      <c r="AR365">
        <v>0</v>
      </c>
      <c r="AS365">
        <v>3</v>
      </c>
      <c r="AT365">
        <v>3</v>
      </c>
      <c r="AU365">
        <v>3</v>
      </c>
      <c r="AV365">
        <v>3</v>
      </c>
      <c r="AW365">
        <v>2</v>
      </c>
      <c r="AX365">
        <v>1</v>
      </c>
      <c r="AY365">
        <v>2</v>
      </c>
      <c r="AZ365">
        <v>1</v>
      </c>
      <c r="BB365">
        <f>IF('WA_Fn-UseC_-HR-Employee-Attriti'!B359="Yes",1,0)</f>
        <v>1</v>
      </c>
    </row>
    <row r="366" spans="1:54" x14ac:dyDescent="0.25">
      <c r="A366">
        <v>359</v>
      </c>
      <c r="B366">
        <f>IF('WA_Fn-UseC_-HR-Employee-Attriti'!L360="Male",1,0)</f>
        <v>0</v>
      </c>
      <c r="C366">
        <f>IF('WA_Fn-UseC_-HR-Employee-Attriti'!L360="Female",1,0)</f>
        <v>1</v>
      </c>
      <c r="D366">
        <v>36</v>
      </c>
      <c r="E366">
        <f>IF('WA_Fn-UseC_-HR-Employee-Attriti'!C360="Travel_Rarely",1,0)</f>
        <v>0</v>
      </c>
      <c r="F366">
        <f>IF('WA_Fn-UseC_-HR-Employee-Attriti'!C360="Travel_Frequently",1,0)</f>
        <v>0</v>
      </c>
      <c r="G366">
        <f>IF('WA_Fn-UseC_-HR-Employee-Attriti'!C360="Non-Travel",1,0)</f>
        <v>1</v>
      </c>
      <c r="H366">
        <v>845</v>
      </c>
      <c r="I366">
        <f>IF('WA_Fn-UseC_-HR-Employee-Attriti'!E360="Sales",1,0)</f>
        <v>1</v>
      </c>
      <c r="J366">
        <f>IF('WA_Fn-UseC_-HR-Employee-Attriti'!E360="Research &amp; Development",1,0)</f>
        <v>0</v>
      </c>
      <c r="K366">
        <f>IF('WA_Fn-UseC_-HR-Employee-Attriti'!E360="Human Resources",1,0)</f>
        <v>0</v>
      </c>
      <c r="L366">
        <v>1</v>
      </c>
      <c r="M366">
        <v>5</v>
      </c>
      <c r="N366">
        <f>IF('WA_Fn-UseC_-HR-Employee-Attriti'!H360="Life Sciences",1,0)</f>
        <v>0</v>
      </c>
      <c r="O366">
        <f>IF('WA_Fn-UseC_-HR-Employee-Attriti'!H360="Human Resources",1,0)</f>
        <v>0</v>
      </c>
      <c r="P366">
        <f>IF('WA_Fn-UseC_-HR-Employee-Attriti'!H360="Marketing",1,0)</f>
        <v>0</v>
      </c>
      <c r="Q366">
        <f>IF('WA_Fn-UseC_-HR-Employee-Attriti'!H360="Medical",1,0)</f>
        <v>1</v>
      </c>
      <c r="R366">
        <f>IF('WA_Fn-UseC_-HR-Employee-Attriti'!H360="Other",1,0)</f>
        <v>0</v>
      </c>
      <c r="S366">
        <f>IF('WA_Fn-UseC_-HR-Employee-Attriti'!H360="Technical Degree",1,0)</f>
        <v>0</v>
      </c>
      <c r="T366">
        <v>4</v>
      </c>
      <c r="U366">
        <v>45</v>
      </c>
      <c r="V366">
        <v>3</v>
      </c>
      <c r="W366">
        <v>2</v>
      </c>
      <c r="X366">
        <f>IF('WA_Fn-UseC_-HR-Employee-Attriti'!P360="Healthcare Representative",1,0)</f>
        <v>0</v>
      </c>
      <c r="Y366">
        <f>IF('WA_Fn-UseC_-HR-Employee-Attriti'!P360="Human Resources",1,0)</f>
        <v>0</v>
      </c>
      <c r="Z366">
        <f>IF('WA_Fn-UseC_-HR-Employee-Attriti'!P360="Laboratory Technician",1,0)</f>
        <v>0</v>
      </c>
      <c r="AA366">
        <f>IF('WA_Fn-UseC_-HR-Employee-Attriti'!P360="Manager",1,0)</f>
        <v>0</v>
      </c>
      <c r="AB366">
        <f>IF('WA_Fn-UseC_-HR-Employee-Attriti'!P360="Manufacturing Director",1,0)</f>
        <v>0</v>
      </c>
      <c r="AC366">
        <f>IF('WA_Fn-UseC_-HR-Employee-Attriti'!P360="Research Director",1,0)</f>
        <v>0</v>
      </c>
      <c r="AD366">
        <f>IF('WA_Fn-UseC_-HR-Employee-Attriti'!P360="Research Scientist",1,0)</f>
        <v>0</v>
      </c>
      <c r="AE366">
        <f>IF('WA_Fn-UseC_-HR-Employee-Attriti'!P360="Sales Executive",1,0)</f>
        <v>1</v>
      </c>
      <c r="AF366">
        <f>IF('WA_Fn-UseC_-HR-Employee-Attriti'!P360="Sales Representative",1,0)</f>
        <v>0</v>
      </c>
      <c r="AG366">
        <v>4</v>
      </c>
      <c r="AH366">
        <f>IF('WA_Fn-UseC_-HR-Employee-Attriti'!R360="Divorced",1,0)</f>
        <v>0</v>
      </c>
      <c r="AI366">
        <f>IF('WA_Fn-UseC_-HR-Employee-Attriti'!R360="Married",1,0)</f>
        <v>0</v>
      </c>
      <c r="AJ366">
        <f>IF('WA_Fn-UseC_-HR-Employee-Attriti'!R360="Single",1,0)</f>
        <v>1</v>
      </c>
      <c r="AK366">
        <v>6653</v>
      </c>
      <c r="AL366">
        <v>15276</v>
      </c>
      <c r="AM366">
        <v>4</v>
      </c>
      <c r="AN366">
        <f>IF('WA_Fn-UseC_-HR-Employee-Attriti'!W360="Yes",1,0)</f>
        <v>0</v>
      </c>
      <c r="AO366">
        <v>15</v>
      </c>
      <c r="AP366">
        <v>3</v>
      </c>
      <c r="AQ366">
        <v>2</v>
      </c>
      <c r="AR366">
        <v>0</v>
      </c>
      <c r="AS366">
        <v>7</v>
      </c>
      <c r="AT366">
        <v>6</v>
      </c>
      <c r="AU366">
        <v>3</v>
      </c>
      <c r="AV366">
        <v>1</v>
      </c>
      <c r="AW366">
        <v>0</v>
      </c>
      <c r="AX366">
        <v>0</v>
      </c>
      <c r="AY366">
        <v>0</v>
      </c>
      <c r="AZ366">
        <v>1</v>
      </c>
      <c r="BB366">
        <f>IF('WA_Fn-UseC_-HR-Employee-Attriti'!B360="Yes",1,0)</f>
        <v>0</v>
      </c>
    </row>
    <row r="367" spans="1:54" x14ac:dyDescent="0.25">
      <c r="A367">
        <v>360</v>
      </c>
      <c r="B367">
        <f>IF('WA_Fn-UseC_-HR-Employee-Attriti'!L361="Male",1,0)</f>
        <v>1</v>
      </c>
      <c r="C367">
        <f>IF('WA_Fn-UseC_-HR-Employee-Attriti'!L361="Female",1,0)</f>
        <v>0</v>
      </c>
      <c r="D367">
        <v>36</v>
      </c>
      <c r="E367">
        <f>IF('WA_Fn-UseC_-HR-Employee-Attriti'!C361="Travel_Rarely",1,0)</f>
        <v>0</v>
      </c>
      <c r="F367">
        <f>IF('WA_Fn-UseC_-HR-Employee-Attriti'!C361="Travel_Frequently",1,0)</f>
        <v>1</v>
      </c>
      <c r="G367">
        <f>IF('WA_Fn-UseC_-HR-Employee-Attriti'!C361="Non-Travel",1,0)</f>
        <v>0</v>
      </c>
      <c r="H367">
        <v>541</v>
      </c>
      <c r="I367">
        <f>IF('WA_Fn-UseC_-HR-Employee-Attriti'!E361="Sales",1,0)</f>
        <v>1</v>
      </c>
      <c r="J367">
        <f>IF('WA_Fn-UseC_-HR-Employee-Attriti'!E361="Research &amp; Development",1,0)</f>
        <v>0</v>
      </c>
      <c r="K367">
        <f>IF('WA_Fn-UseC_-HR-Employee-Attriti'!E361="Human Resources",1,0)</f>
        <v>0</v>
      </c>
      <c r="L367">
        <v>3</v>
      </c>
      <c r="M367">
        <v>4</v>
      </c>
      <c r="N367">
        <f>IF('WA_Fn-UseC_-HR-Employee-Attriti'!H361="Life Sciences",1,0)</f>
        <v>0</v>
      </c>
      <c r="O367">
        <f>IF('WA_Fn-UseC_-HR-Employee-Attriti'!H361="Human Resources",1,0)</f>
        <v>0</v>
      </c>
      <c r="P367">
        <f>IF('WA_Fn-UseC_-HR-Employee-Attriti'!H361="Marketing",1,0)</f>
        <v>0</v>
      </c>
      <c r="Q367">
        <f>IF('WA_Fn-UseC_-HR-Employee-Attriti'!H361="Medical",1,0)</f>
        <v>1</v>
      </c>
      <c r="R367">
        <f>IF('WA_Fn-UseC_-HR-Employee-Attriti'!H361="Other",1,0)</f>
        <v>0</v>
      </c>
      <c r="S367">
        <f>IF('WA_Fn-UseC_-HR-Employee-Attriti'!H361="Technical Degree",1,0)</f>
        <v>0</v>
      </c>
      <c r="T367">
        <v>1</v>
      </c>
      <c r="U367">
        <v>48</v>
      </c>
      <c r="V367">
        <v>2</v>
      </c>
      <c r="W367">
        <v>3</v>
      </c>
      <c r="X367">
        <f>IF('WA_Fn-UseC_-HR-Employee-Attriti'!P361="Healthcare Representative",1,0)</f>
        <v>0</v>
      </c>
      <c r="Y367">
        <f>IF('WA_Fn-UseC_-HR-Employee-Attriti'!P361="Human Resources",1,0)</f>
        <v>0</v>
      </c>
      <c r="Z367">
        <f>IF('WA_Fn-UseC_-HR-Employee-Attriti'!P361="Laboratory Technician",1,0)</f>
        <v>0</v>
      </c>
      <c r="AA367">
        <f>IF('WA_Fn-UseC_-HR-Employee-Attriti'!P361="Manager",1,0)</f>
        <v>0</v>
      </c>
      <c r="AB367">
        <f>IF('WA_Fn-UseC_-HR-Employee-Attriti'!P361="Manufacturing Director",1,0)</f>
        <v>0</v>
      </c>
      <c r="AC367">
        <f>IF('WA_Fn-UseC_-HR-Employee-Attriti'!P361="Research Director",1,0)</f>
        <v>0</v>
      </c>
      <c r="AD367">
        <f>IF('WA_Fn-UseC_-HR-Employee-Attriti'!P361="Research Scientist",1,0)</f>
        <v>0</v>
      </c>
      <c r="AE367">
        <f>IF('WA_Fn-UseC_-HR-Employee-Attriti'!P361="Sales Executive",1,0)</f>
        <v>1</v>
      </c>
      <c r="AF367">
        <f>IF('WA_Fn-UseC_-HR-Employee-Attriti'!P361="Sales Representative",1,0)</f>
        <v>0</v>
      </c>
      <c r="AG367">
        <v>4</v>
      </c>
      <c r="AH367">
        <f>IF('WA_Fn-UseC_-HR-Employee-Attriti'!R361="Divorced",1,0)</f>
        <v>0</v>
      </c>
      <c r="AI367">
        <f>IF('WA_Fn-UseC_-HR-Employee-Attriti'!R361="Married",1,0)</f>
        <v>1</v>
      </c>
      <c r="AJ367">
        <f>IF('WA_Fn-UseC_-HR-Employee-Attriti'!R361="Single",1,0)</f>
        <v>0</v>
      </c>
      <c r="AK367">
        <v>9699</v>
      </c>
      <c r="AL367">
        <v>7246</v>
      </c>
      <c r="AM367">
        <v>4</v>
      </c>
      <c r="AN367">
        <f>IF('WA_Fn-UseC_-HR-Employee-Attriti'!W361="Yes",1,0)</f>
        <v>0</v>
      </c>
      <c r="AO367">
        <v>11</v>
      </c>
      <c r="AP367">
        <v>3</v>
      </c>
      <c r="AQ367">
        <v>1</v>
      </c>
      <c r="AR367">
        <v>1</v>
      </c>
      <c r="AS367">
        <v>16</v>
      </c>
      <c r="AT367">
        <v>2</v>
      </c>
      <c r="AU367">
        <v>3</v>
      </c>
      <c r="AV367">
        <v>13</v>
      </c>
      <c r="AW367">
        <v>9</v>
      </c>
      <c r="AX367">
        <v>1</v>
      </c>
      <c r="AY367">
        <v>12</v>
      </c>
      <c r="AZ367">
        <v>1</v>
      </c>
      <c r="BB367">
        <f>IF('WA_Fn-UseC_-HR-Employee-Attriti'!B361="Yes",1,0)</f>
        <v>0</v>
      </c>
    </row>
    <row r="368" spans="1:54" x14ac:dyDescent="0.25">
      <c r="A368">
        <v>361</v>
      </c>
      <c r="B368">
        <f>IF('WA_Fn-UseC_-HR-Employee-Attriti'!L362="Male",1,0)</f>
        <v>1</v>
      </c>
      <c r="C368">
        <f>IF('WA_Fn-UseC_-HR-Employee-Attriti'!L362="Female",1,0)</f>
        <v>0</v>
      </c>
      <c r="D368">
        <v>57</v>
      </c>
      <c r="E368">
        <f>IF('WA_Fn-UseC_-HR-Employee-Attriti'!C362="Travel_Rarely",1,0)</f>
        <v>1</v>
      </c>
      <c r="F368">
        <f>IF('WA_Fn-UseC_-HR-Employee-Attriti'!C362="Travel_Frequently",1,0)</f>
        <v>0</v>
      </c>
      <c r="G368">
        <f>IF('WA_Fn-UseC_-HR-Employee-Attriti'!C362="Non-Travel",1,0)</f>
        <v>0</v>
      </c>
      <c r="H368">
        <v>593</v>
      </c>
      <c r="I368">
        <f>IF('WA_Fn-UseC_-HR-Employee-Attriti'!E362="Sales",1,0)</f>
        <v>0</v>
      </c>
      <c r="J368">
        <f>IF('WA_Fn-UseC_-HR-Employee-Attriti'!E362="Research &amp; Development",1,0)</f>
        <v>1</v>
      </c>
      <c r="K368">
        <f>IF('WA_Fn-UseC_-HR-Employee-Attriti'!E362="Human Resources",1,0)</f>
        <v>0</v>
      </c>
      <c r="L368">
        <v>1</v>
      </c>
      <c r="M368">
        <v>4</v>
      </c>
      <c r="N368">
        <f>IF('WA_Fn-UseC_-HR-Employee-Attriti'!H362="Life Sciences",1,0)</f>
        <v>0</v>
      </c>
      <c r="O368">
        <f>IF('WA_Fn-UseC_-HR-Employee-Attriti'!H362="Human Resources",1,0)</f>
        <v>0</v>
      </c>
      <c r="P368">
        <f>IF('WA_Fn-UseC_-HR-Employee-Attriti'!H362="Marketing",1,0)</f>
        <v>0</v>
      </c>
      <c r="Q368">
        <f>IF('WA_Fn-UseC_-HR-Employee-Attriti'!H362="Medical",1,0)</f>
        <v>1</v>
      </c>
      <c r="R368">
        <f>IF('WA_Fn-UseC_-HR-Employee-Attriti'!H362="Other",1,0)</f>
        <v>0</v>
      </c>
      <c r="S368">
        <f>IF('WA_Fn-UseC_-HR-Employee-Attriti'!H362="Technical Degree",1,0)</f>
        <v>0</v>
      </c>
      <c r="T368">
        <v>4</v>
      </c>
      <c r="U368">
        <v>88</v>
      </c>
      <c r="V368">
        <v>3</v>
      </c>
      <c r="W368">
        <v>2</v>
      </c>
      <c r="X368">
        <f>IF('WA_Fn-UseC_-HR-Employee-Attriti'!P362="Healthcare Representative",1,0)</f>
        <v>1</v>
      </c>
      <c r="Y368">
        <f>IF('WA_Fn-UseC_-HR-Employee-Attriti'!P362="Human Resources",1,0)</f>
        <v>0</v>
      </c>
      <c r="Z368">
        <f>IF('WA_Fn-UseC_-HR-Employee-Attriti'!P362="Laboratory Technician",1,0)</f>
        <v>0</v>
      </c>
      <c r="AA368">
        <f>IF('WA_Fn-UseC_-HR-Employee-Attriti'!P362="Manager",1,0)</f>
        <v>0</v>
      </c>
      <c r="AB368">
        <f>IF('WA_Fn-UseC_-HR-Employee-Attriti'!P362="Manufacturing Director",1,0)</f>
        <v>0</v>
      </c>
      <c r="AC368">
        <f>IF('WA_Fn-UseC_-HR-Employee-Attriti'!P362="Research Director",1,0)</f>
        <v>0</v>
      </c>
      <c r="AD368">
        <f>IF('WA_Fn-UseC_-HR-Employee-Attriti'!P362="Research Scientist",1,0)</f>
        <v>0</v>
      </c>
      <c r="AE368">
        <f>IF('WA_Fn-UseC_-HR-Employee-Attriti'!P362="Sales Executive",1,0)</f>
        <v>0</v>
      </c>
      <c r="AF368">
        <f>IF('WA_Fn-UseC_-HR-Employee-Attriti'!P362="Sales Representative",1,0)</f>
        <v>0</v>
      </c>
      <c r="AG368">
        <v>3</v>
      </c>
      <c r="AH368">
        <f>IF('WA_Fn-UseC_-HR-Employee-Attriti'!R362="Divorced",1,0)</f>
        <v>0</v>
      </c>
      <c r="AI368">
        <f>IF('WA_Fn-UseC_-HR-Employee-Attriti'!R362="Married",1,0)</f>
        <v>1</v>
      </c>
      <c r="AJ368">
        <f>IF('WA_Fn-UseC_-HR-Employee-Attriti'!R362="Single",1,0)</f>
        <v>0</v>
      </c>
      <c r="AK368">
        <v>6755</v>
      </c>
      <c r="AL368">
        <v>2967</v>
      </c>
      <c r="AM368">
        <v>2</v>
      </c>
      <c r="AN368">
        <f>IF('WA_Fn-UseC_-HR-Employee-Attriti'!W362="Yes",1,0)</f>
        <v>0</v>
      </c>
      <c r="AO368">
        <v>11</v>
      </c>
      <c r="AP368">
        <v>3</v>
      </c>
      <c r="AQ368">
        <v>3</v>
      </c>
      <c r="AR368">
        <v>0</v>
      </c>
      <c r="AS368">
        <v>15</v>
      </c>
      <c r="AT368">
        <v>2</v>
      </c>
      <c r="AU368">
        <v>3</v>
      </c>
      <c r="AV368">
        <v>3</v>
      </c>
      <c r="AW368">
        <v>2</v>
      </c>
      <c r="AX368">
        <v>1</v>
      </c>
      <c r="AY368">
        <v>2</v>
      </c>
      <c r="AZ368">
        <v>1</v>
      </c>
      <c r="BB368">
        <f>IF('WA_Fn-UseC_-HR-Employee-Attriti'!B362="Yes",1,0)</f>
        <v>0</v>
      </c>
    </row>
    <row r="369" spans="1:54" x14ac:dyDescent="0.25">
      <c r="A369">
        <v>362</v>
      </c>
      <c r="B369">
        <f>IF('WA_Fn-UseC_-HR-Employee-Attriti'!L363="Male",1,0)</f>
        <v>0</v>
      </c>
      <c r="C369">
        <f>IF('WA_Fn-UseC_-HR-Employee-Attriti'!L363="Female",1,0)</f>
        <v>1</v>
      </c>
      <c r="D369">
        <v>40</v>
      </c>
      <c r="E369">
        <f>IF('WA_Fn-UseC_-HR-Employee-Attriti'!C363="Travel_Rarely",1,0)</f>
        <v>1</v>
      </c>
      <c r="F369">
        <f>IF('WA_Fn-UseC_-HR-Employee-Attriti'!C363="Travel_Frequently",1,0)</f>
        <v>0</v>
      </c>
      <c r="G369">
        <f>IF('WA_Fn-UseC_-HR-Employee-Attriti'!C363="Non-Travel",1,0)</f>
        <v>0</v>
      </c>
      <c r="H369">
        <v>1171</v>
      </c>
      <c r="I369">
        <f>IF('WA_Fn-UseC_-HR-Employee-Attriti'!E363="Sales",1,0)</f>
        <v>0</v>
      </c>
      <c r="J369">
        <f>IF('WA_Fn-UseC_-HR-Employee-Attriti'!E363="Research &amp; Development",1,0)</f>
        <v>1</v>
      </c>
      <c r="K369">
        <f>IF('WA_Fn-UseC_-HR-Employee-Attriti'!E363="Human Resources",1,0)</f>
        <v>0</v>
      </c>
      <c r="L369">
        <v>10</v>
      </c>
      <c r="M369">
        <v>4</v>
      </c>
      <c r="N369">
        <f>IF('WA_Fn-UseC_-HR-Employee-Attriti'!H363="Life Sciences",1,0)</f>
        <v>1</v>
      </c>
      <c r="O369">
        <f>IF('WA_Fn-UseC_-HR-Employee-Attriti'!H363="Human Resources",1,0)</f>
        <v>0</v>
      </c>
      <c r="P369">
        <f>IF('WA_Fn-UseC_-HR-Employee-Attriti'!H363="Marketing",1,0)</f>
        <v>0</v>
      </c>
      <c r="Q369">
        <f>IF('WA_Fn-UseC_-HR-Employee-Attriti'!H363="Medical",1,0)</f>
        <v>0</v>
      </c>
      <c r="R369">
        <f>IF('WA_Fn-UseC_-HR-Employee-Attriti'!H363="Other",1,0)</f>
        <v>0</v>
      </c>
      <c r="S369">
        <f>IF('WA_Fn-UseC_-HR-Employee-Attriti'!H363="Technical Degree",1,0)</f>
        <v>0</v>
      </c>
      <c r="T369">
        <v>4</v>
      </c>
      <c r="U369">
        <v>46</v>
      </c>
      <c r="V369">
        <v>4</v>
      </c>
      <c r="W369">
        <v>1</v>
      </c>
      <c r="X369">
        <f>IF('WA_Fn-UseC_-HR-Employee-Attriti'!P363="Healthcare Representative",1,0)</f>
        <v>0</v>
      </c>
      <c r="Y369">
        <f>IF('WA_Fn-UseC_-HR-Employee-Attriti'!P363="Human Resources",1,0)</f>
        <v>0</v>
      </c>
      <c r="Z369">
        <f>IF('WA_Fn-UseC_-HR-Employee-Attriti'!P363="Laboratory Technician",1,0)</f>
        <v>1</v>
      </c>
      <c r="AA369">
        <f>IF('WA_Fn-UseC_-HR-Employee-Attriti'!P363="Manager",1,0)</f>
        <v>0</v>
      </c>
      <c r="AB369">
        <f>IF('WA_Fn-UseC_-HR-Employee-Attriti'!P363="Manufacturing Director",1,0)</f>
        <v>0</v>
      </c>
      <c r="AC369">
        <f>IF('WA_Fn-UseC_-HR-Employee-Attriti'!P363="Research Director",1,0)</f>
        <v>0</v>
      </c>
      <c r="AD369">
        <f>IF('WA_Fn-UseC_-HR-Employee-Attriti'!P363="Research Scientist",1,0)</f>
        <v>0</v>
      </c>
      <c r="AE369">
        <f>IF('WA_Fn-UseC_-HR-Employee-Attriti'!P363="Sales Executive",1,0)</f>
        <v>0</v>
      </c>
      <c r="AF369">
        <f>IF('WA_Fn-UseC_-HR-Employee-Attriti'!P363="Sales Representative",1,0)</f>
        <v>0</v>
      </c>
      <c r="AG369">
        <v>3</v>
      </c>
      <c r="AH369">
        <f>IF('WA_Fn-UseC_-HR-Employee-Attriti'!R363="Divorced",1,0)</f>
        <v>0</v>
      </c>
      <c r="AI369">
        <f>IF('WA_Fn-UseC_-HR-Employee-Attriti'!R363="Married",1,0)</f>
        <v>1</v>
      </c>
      <c r="AJ369">
        <f>IF('WA_Fn-UseC_-HR-Employee-Attriti'!R363="Single",1,0)</f>
        <v>0</v>
      </c>
      <c r="AK369">
        <v>2213</v>
      </c>
      <c r="AL369">
        <v>22495</v>
      </c>
      <c r="AM369">
        <v>3</v>
      </c>
      <c r="AN369">
        <f>IF('WA_Fn-UseC_-HR-Employee-Attriti'!W363="Yes",1,0)</f>
        <v>1</v>
      </c>
      <c r="AO369">
        <v>13</v>
      </c>
      <c r="AP369">
        <v>3</v>
      </c>
      <c r="AQ369">
        <v>3</v>
      </c>
      <c r="AR369">
        <v>1</v>
      </c>
      <c r="AS369">
        <v>10</v>
      </c>
      <c r="AT369">
        <v>3</v>
      </c>
      <c r="AU369">
        <v>3</v>
      </c>
      <c r="AV369">
        <v>7</v>
      </c>
      <c r="AW369">
        <v>7</v>
      </c>
      <c r="AX369">
        <v>1</v>
      </c>
      <c r="AY369">
        <v>7</v>
      </c>
      <c r="AZ369">
        <v>1</v>
      </c>
      <c r="BB369">
        <f>IF('WA_Fn-UseC_-HR-Employee-Attriti'!B363="Yes",1,0)</f>
        <v>0</v>
      </c>
    </row>
    <row r="370" spans="1:54" x14ac:dyDescent="0.25">
      <c r="A370">
        <v>363</v>
      </c>
      <c r="B370">
        <f>IF('WA_Fn-UseC_-HR-Employee-Attriti'!L364="Male",1,0)</f>
        <v>1</v>
      </c>
      <c r="C370">
        <f>IF('WA_Fn-UseC_-HR-Employee-Attriti'!L364="Female",1,0)</f>
        <v>0</v>
      </c>
      <c r="D370">
        <v>21</v>
      </c>
      <c r="E370">
        <f>IF('WA_Fn-UseC_-HR-Employee-Attriti'!C364="Travel_Rarely",1,0)</f>
        <v>0</v>
      </c>
      <c r="F370">
        <f>IF('WA_Fn-UseC_-HR-Employee-Attriti'!C364="Travel_Frequently",1,0)</f>
        <v>0</v>
      </c>
      <c r="G370">
        <f>IF('WA_Fn-UseC_-HR-Employee-Attriti'!C364="Non-Travel",1,0)</f>
        <v>1</v>
      </c>
      <c r="H370">
        <v>895</v>
      </c>
      <c r="I370">
        <f>IF('WA_Fn-UseC_-HR-Employee-Attriti'!E364="Sales",1,0)</f>
        <v>1</v>
      </c>
      <c r="J370">
        <f>IF('WA_Fn-UseC_-HR-Employee-Attriti'!E364="Research &amp; Development",1,0)</f>
        <v>0</v>
      </c>
      <c r="K370">
        <f>IF('WA_Fn-UseC_-HR-Employee-Attriti'!E364="Human Resources",1,0)</f>
        <v>0</v>
      </c>
      <c r="L370">
        <v>9</v>
      </c>
      <c r="M370">
        <v>2</v>
      </c>
      <c r="N370">
        <f>IF('WA_Fn-UseC_-HR-Employee-Attriti'!H364="Life Sciences",1,0)</f>
        <v>0</v>
      </c>
      <c r="O370">
        <f>IF('WA_Fn-UseC_-HR-Employee-Attriti'!H364="Human Resources",1,0)</f>
        <v>0</v>
      </c>
      <c r="P370">
        <f>IF('WA_Fn-UseC_-HR-Employee-Attriti'!H364="Marketing",1,0)</f>
        <v>0</v>
      </c>
      <c r="Q370">
        <f>IF('WA_Fn-UseC_-HR-Employee-Attriti'!H364="Medical",1,0)</f>
        <v>1</v>
      </c>
      <c r="R370">
        <f>IF('WA_Fn-UseC_-HR-Employee-Attriti'!H364="Other",1,0)</f>
        <v>0</v>
      </c>
      <c r="S370">
        <f>IF('WA_Fn-UseC_-HR-Employee-Attriti'!H364="Technical Degree",1,0)</f>
        <v>0</v>
      </c>
      <c r="T370">
        <v>1</v>
      </c>
      <c r="U370">
        <v>39</v>
      </c>
      <c r="V370">
        <v>3</v>
      </c>
      <c r="W370">
        <v>1</v>
      </c>
      <c r="X370">
        <f>IF('WA_Fn-UseC_-HR-Employee-Attriti'!P364="Healthcare Representative",1,0)</f>
        <v>0</v>
      </c>
      <c r="Y370">
        <f>IF('WA_Fn-UseC_-HR-Employee-Attriti'!P364="Human Resources",1,0)</f>
        <v>0</v>
      </c>
      <c r="Z370">
        <f>IF('WA_Fn-UseC_-HR-Employee-Attriti'!P364="Laboratory Technician",1,0)</f>
        <v>0</v>
      </c>
      <c r="AA370">
        <f>IF('WA_Fn-UseC_-HR-Employee-Attriti'!P364="Manager",1,0)</f>
        <v>0</v>
      </c>
      <c r="AB370">
        <f>IF('WA_Fn-UseC_-HR-Employee-Attriti'!P364="Manufacturing Director",1,0)</f>
        <v>0</v>
      </c>
      <c r="AC370">
        <f>IF('WA_Fn-UseC_-HR-Employee-Attriti'!P364="Research Director",1,0)</f>
        <v>0</v>
      </c>
      <c r="AD370">
        <f>IF('WA_Fn-UseC_-HR-Employee-Attriti'!P364="Research Scientist",1,0)</f>
        <v>0</v>
      </c>
      <c r="AE370">
        <f>IF('WA_Fn-UseC_-HR-Employee-Attriti'!P364="Sales Executive",1,0)</f>
        <v>0</v>
      </c>
      <c r="AF370">
        <f>IF('WA_Fn-UseC_-HR-Employee-Attriti'!P364="Sales Representative",1,0)</f>
        <v>1</v>
      </c>
      <c r="AG370">
        <v>4</v>
      </c>
      <c r="AH370">
        <f>IF('WA_Fn-UseC_-HR-Employee-Attriti'!R364="Divorced",1,0)</f>
        <v>0</v>
      </c>
      <c r="AI370">
        <f>IF('WA_Fn-UseC_-HR-Employee-Attriti'!R364="Married",1,0)</f>
        <v>0</v>
      </c>
      <c r="AJ370">
        <f>IF('WA_Fn-UseC_-HR-Employee-Attriti'!R364="Single",1,0)</f>
        <v>1</v>
      </c>
      <c r="AK370">
        <v>2610</v>
      </c>
      <c r="AL370">
        <v>2851</v>
      </c>
      <c r="AM370">
        <v>1</v>
      </c>
      <c r="AN370">
        <f>IF('WA_Fn-UseC_-HR-Employee-Attriti'!W364="Yes",1,0)</f>
        <v>0</v>
      </c>
      <c r="AO370">
        <v>24</v>
      </c>
      <c r="AP370">
        <v>4</v>
      </c>
      <c r="AQ370">
        <v>3</v>
      </c>
      <c r="AR370">
        <v>0</v>
      </c>
      <c r="AS370">
        <v>3</v>
      </c>
      <c r="AT370">
        <v>3</v>
      </c>
      <c r="AU370">
        <v>2</v>
      </c>
      <c r="AV370">
        <v>3</v>
      </c>
      <c r="AW370">
        <v>2</v>
      </c>
      <c r="AX370">
        <v>2</v>
      </c>
      <c r="AY370">
        <v>2</v>
      </c>
      <c r="AZ370">
        <v>1</v>
      </c>
      <c r="BB370">
        <f>IF('WA_Fn-UseC_-HR-Employee-Attriti'!B364="Yes",1,0)</f>
        <v>0</v>
      </c>
    </row>
    <row r="371" spans="1:54" x14ac:dyDescent="0.25">
      <c r="A371">
        <v>364</v>
      </c>
      <c r="B371">
        <f>IF('WA_Fn-UseC_-HR-Employee-Attriti'!L365="Male",1,0)</f>
        <v>0</v>
      </c>
      <c r="C371">
        <f>IF('WA_Fn-UseC_-HR-Employee-Attriti'!L365="Female",1,0)</f>
        <v>1</v>
      </c>
      <c r="D371">
        <v>33</v>
      </c>
      <c r="E371">
        <f>IF('WA_Fn-UseC_-HR-Employee-Attriti'!C365="Travel_Rarely",1,0)</f>
        <v>1</v>
      </c>
      <c r="F371">
        <f>IF('WA_Fn-UseC_-HR-Employee-Attriti'!C365="Travel_Frequently",1,0)</f>
        <v>0</v>
      </c>
      <c r="G371">
        <f>IF('WA_Fn-UseC_-HR-Employee-Attriti'!C365="Non-Travel",1,0)</f>
        <v>0</v>
      </c>
      <c r="H371">
        <v>350</v>
      </c>
      <c r="I371">
        <f>IF('WA_Fn-UseC_-HR-Employee-Attriti'!E365="Sales",1,0)</f>
        <v>1</v>
      </c>
      <c r="J371">
        <f>IF('WA_Fn-UseC_-HR-Employee-Attriti'!E365="Research &amp; Development",1,0)</f>
        <v>0</v>
      </c>
      <c r="K371">
        <f>IF('WA_Fn-UseC_-HR-Employee-Attriti'!E365="Human Resources",1,0)</f>
        <v>0</v>
      </c>
      <c r="L371">
        <v>5</v>
      </c>
      <c r="M371">
        <v>3</v>
      </c>
      <c r="N371">
        <f>IF('WA_Fn-UseC_-HR-Employee-Attriti'!H365="Life Sciences",1,0)</f>
        <v>0</v>
      </c>
      <c r="O371">
        <f>IF('WA_Fn-UseC_-HR-Employee-Attriti'!H365="Human Resources",1,0)</f>
        <v>0</v>
      </c>
      <c r="P371">
        <f>IF('WA_Fn-UseC_-HR-Employee-Attriti'!H365="Marketing",1,0)</f>
        <v>1</v>
      </c>
      <c r="Q371">
        <f>IF('WA_Fn-UseC_-HR-Employee-Attriti'!H365="Medical",1,0)</f>
        <v>0</v>
      </c>
      <c r="R371">
        <f>IF('WA_Fn-UseC_-HR-Employee-Attriti'!H365="Other",1,0)</f>
        <v>0</v>
      </c>
      <c r="S371">
        <f>IF('WA_Fn-UseC_-HR-Employee-Attriti'!H365="Technical Degree",1,0)</f>
        <v>0</v>
      </c>
      <c r="T371">
        <v>4</v>
      </c>
      <c r="U371">
        <v>34</v>
      </c>
      <c r="V371">
        <v>3</v>
      </c>
      <c r="W371">
        <v>1</v>
      </c>
      <c r="X371">
        <f>IF('WA_Fn-UseC_-HR-Employee-Attriti'!P365="Healthcare Representative",1,0)</f>
        <v>0</v>
      </c>
      <c r="Y371">
        <f>IF('WA_Fn-UseC_-HR-Employee-Attriti'!P365="Human Resources",1,0)</f>
        <v>0</v>
      </c>
      <c r="Z371">
        <f>IF('WA_Fn-UseC_-HR-Employee-Attriti'!P365="Laboratory Technician",1,0)</f>
        <v>0</v>
      </c>
      <c r="AA371">
        <f>IF('WA_Fn-UseC_-HR-Employee-Attriti'!P365="Manager",1,0)</f>
        <v>0</v>
      </c>
      <c r="AB371">
        <f>IF('WA_Fn-UseC_-HR-Employee-Attriti'!P365="Manufacturing Director",1,0)</f>
        <v>0</v>
      </c>
      <c r="AC371">
        <f>IF('WA_Fn-UseC_-HR-Employee-Attriti'!P365="Research Director",1,0)</f>
        <v>0</v>
      </c>
      <c r="AD371">
        <f>IF('WA_Fn-UseC_-HR-Employee-Attriti'!P365="Research Scientist",1,0)</f>
        <v>0</v>
      </c>
      <c r="AE371">
        <f>IF('WA_Fn-UseC_-HR-Employee-Attriti'!P365="Sales Executive",1,0)</f>
        <v>0</v>
      </c>
      <c r="AF371">
        <f>IF('WA_Fn-UseC_-HR-Employee-Attriti'!P365="Sales Representative",1,0)</f>
        <v>1</v>
      </c>
      <c r="AG371">
        <v>3</v>
      </c>
      <c r="AH371">
        <f>IF('WA_Fn-UseC_-HR-Employee-Attriti'!R365="Divorced",1,0)</f>
        <v>0</v>
      </c>
      <c r="AI371">
        <f>IF('WA_Fn-UseC_-HR-Employee-Attriti'!R365="Married",1,0)</f>
        <v>0</v>
      </c>
      <c r="AJ371">
        <f>IF('WA_Fn-UseC_-HR-Employee-Attriti'!R365="Single",1,0)</f>
        <v>1</v>
      </c>
      <c r="AK371">
        <v>2851</v>
      </c>
      <c r="AL371">
        <v>9150</v>
      </c>
      <c r="AM371">
        <v>1</v>
      </c>
      <c r="AN371">
        <f>IF('WA_Fn-UseC_-HR-Employee-Attriti'!W365="Yes",1,0)</f>
        <v>1</v>
      </c>
      <c r="AO371">
        <v>13</v>
      </c>
      <c r="AP371">
        <v>3</v>
      </c>
      <c r="AQ371">
        <v>2</v>
      </c>
      <c r="AR371">
        <v>0</v>
      </c>
      <c r="AS371">
        <v>1</v>
      </c>
      <c r="AT371">
        <v>2</v>
      </c>
      <c r="AU371">
        <v>3</v>
      </c>
      <c r="AV371">
        <v>1</v>
      </c>
      <c r="AW371">
        <v>0</v>
      </c>
      <c r="AX371">
        <v>0</v>
      </c>
      <c r="AY371">
        <v>0</v>
      </c>
      <c r="AZ371">
        <v>1</v>
      </c>
      <c r="BB371">
        <f>IF('WA_Fn-UseC_-HR-Employee-Attriti'!B365="Yes",1,0)</f>
        <v>1</v>
      </c>
    </row>
    <row r="372" spans="1:54" x14ac:dyDescent="0.25">
      <c r="A372">
        <v>365</v>
      </c>
      <c r="B372">
        <f>IF('WA_Fn-UseC_-HR-Employee-Attriti'!L366="Male",1,0)</f>
        <v>0</v>
      </c>
      <c r="C372">
        <f>IF('WA_Fn-UseC_-HR-Employee-Attriti'!L366="Female",1,0)</f>
        <v>1</v>
      </c>
      <c r="D372">
        <v>37</v>
      </c>
      <c r="E372">
        <f>IF('WA_Fn-UseC_-HR-Employee-Attriti'!C366="Travel_Rarely",1,0)</f>
        <v>1</v>
      </c>
      <c r="F372">
        <f>IF('WA_Fn-UseC_-HR-Employee-Attriti'!C366="Travel_Frequently",1,0)</f>
        <v>0</v>
      </c>
      <c r="G372">
        <f>IF('WA_Fn-UseC_-HR-Employee-Attriti'!C366="Non-Travel",1,0)</f>
        <v>0</v>
      </c>
      <c r="H372">
        <v>921</v>
      </c>
      <c r="I372">
        <f>IF('WA_Fn-UseC_-HR-Employee-Attriti'!E366="Sales",1,0)</f>
        <v>0</v>
      </c>
      <c r="J372">
        <f>IF('WA_Fn-UseC_-HR-Employee-Attriti'!E366="Research &amp; Development",1,0)</f>
        <v>1</v>
      </c>
      <c r="K372">
        <f>IF('WA_Fn-UseC_-HR-Employee-Attriti'!E366="Human Resources",1,0)</f>
        <v>0</v>
      </c>
      <c r="L372">
        <v>10</v>
      </c>
      <c r="M372">
        <v>3</v>
      </c>
      <c r="N372">
        <f>IF('WA_Fn-UseC_-HR-Employee-Attriti'!H366="Life Sciences",1,0)</f>
        <v>0</v>
      </c>
      <c r="O372">
        <f>IF('WA_Fn-UseC_-HR-Employee-Attriti'!H366="Human Resources",1,0)</f>
        <v>0</v>
      </c>
      <c r="P372">
        <f>IF('WA_Fn-UseC_-HR-Employee-Attriti'!H366="Marketing",1,0)</f>
        <v>0</v>
      </c>
      <c r="Q372">
        <f>IF('WA_Fn-UseC_-HR-Employee-Attriti'!H366="Medical",1,0)</f>
        <v>1</v>
      </c>
      <c r="R372">
        <f>IF('WA_Fn-UseC_-HR-Employee-Attriti'!H366="Other",1,0)</f>
        <v>0</v>
      </c>
      <c r="S372">
        <f>IF('WA_Fn-UseC_-HR-Employee-Attriti'!H366="Technical Degree",1,0)</f>
        <v>0</v>
      </c>
      <c r="T372">
        <v>3</v>
      </c>
      <c r="U372">
        <v>98</v>
      </c>
      <c r="V372">
        <v>3</v>
      </c>
      <c r="W372">
        <v>1</v>
      </c>
      <c r="X372">
        <f>IF('WA_Fn-UseC_-HR-Employee-Attriti'!P366="Healthcare Representative",1,0)</f>
        <v>0</v>
      </c>
      <c r="Y372">
        <f>IF('WA_Fn-UseC_-HR-Employee-Attriti'!P366="Human Resources",1,0)</f>
        <v>0</v>
      </c>
      <c r="Z372">
        <f>IF('WA_Fn-UseC_-HR-Employee-Attriti'!P366="Laboratory Technician",1,0)</f>
        <v>1</v>
      </c>
      <c r="AA372">
        <f>IF('WA_Fn-UseC_-HR-Employee-Attriti'!P366="Manager",1,0)</f>
        <v>0</v>
      </c>
      <c r="AB372">
        <f>IF('WA_Fn-UseC_-HR-Employee-Attriti'!P366="Manufacturing Director",1,0)</f>
        <v>0</v>
      </c>
      <c r="AC372">
        <f>IF('WA_Fn-UseC_-HR-Employee-Attriti'!P366="Research Director",1,0)</f>
        <v>0</v>
      </c>
      <c r="AD372">
        <f>IF('WA_Fn-UseC_-HR-Employee-Attriti'!P366="Research Scientist",1,0)</f>
        <v>0</v>
      </c>
      <c r="AE372">
        <f>IF('WA_Fn-UseC_-HR-Employee-Attriti'!P366="Sales Executive",1,0)</f>
        <v>0</v>
      </c>
      <c r="AF372">
        <f>IF('WA_Fn-UseC_-HR-Employee-Attriti'!P366="Sales Representative",1,0)</f>
        <v>0</v>
      </c>
      <c r="AG372">
        <v>1</v>
      </c>
      <c r="AH372">
        <f>IF('WA_Fn-UseC_-HR-Employee-Attriti'!R366="Divorced",1,0)</f>
        <v>0</v>
      </c>
      <c r="AI372">
        <f>IF('WA_Fn-UseC_-HR-Employee-Attriti'!R366="Married",1,0)</f>
        <v>1</v>
      </c>
      <c r="AJ372">
        <f>IF('WA_Fn-UseC_-HR-Employee-Attriti'!R366="Single",1,0)</f>
        <v>0</v>
      </c>
      <c r="AK372">
        <v>3452</v>
      </c>
      <c r="AL372">
        <v>17663</v>
      </c>
      <c r="AM372">
        <v>6</v>
      </c>
      <c r="AN372">
        <f>IF('WA_Fn-UseC_-HR-Employee-Attriti'!W366="Yes",1,0)</f>
        <v>0</v>
      </c>
      <c r="AO372">
        <v>20</v>
      </c>
      <c r="AP372">
        <v>4</v>
      </c>
      <c r="AQ372">
        <v>2</v>
      </c>
      <c r="AR372">
        <v>1</v>
      </c>
      <c r="AS372">
        <v>17</v>
      </c>
      <c r="AT372">
        <v>3</v>
      </c>
      <c r="AU372">
        <v>3</v>
      </c>
      <c r="AV372">
        <v>5</v>
      </c>
      <c r="AW372">
        <v>4</v>
      </c>
      <c r="AX372">
        <v>0</v>
      </c>
      <c r="AY372">
        <v>3</v>
      </c>
      <c r="AZ372">
        <v>1</v>
      </c>
      <c r="BB372">
        <f>IF('WA_Fn-UseC_-HR-Employee-Attriti'!B366="Yes",1,0)</f>
        <v>0</v>
      </c>
    </row>
    <row r="373" spans="1:54" x14ac:dyDescent="0.25">
      <c r="A373">
        <v>366</v>
      </c>
      <c r="B373">
        <f>IF('WA_Fn-UseC_-HR-Employee-Attriti'!L367="Male",1,0)</f>
        <v>0</v>
      </c>
      <c r="C373">
        <f>IF('WA_Fn-UseC_-HR-Employee-Attriti'!L367="Female",1,0)</f>
        <v>1</v>
      </c>
      <c r="D373">
        <v>46</v>
      </c>
      <c r="E373">
        <f>IF('WA_Fn-UseC_-HR-Employee-Attriti'!C367="Travel_Rarely",1,0)</f>
        <v>0</v>
      </c>
      <c r="F373">
        <f>IF('WA_Fn-UseC_-HR-Employee-Attriti'!C367="Travel_Frequently",1,0)</f>
        <v>0</v>
      </c>
      <c r="G373">
        <f>IF('WA_Fn-UseC_-HR-Employee-Attriti'!C367="Non-Travel",1,0)</f>
        <v>1</v>
      </c>
      <c r="H373">
        <v>1144</v>
      </c>
      <c r="I373">
        <f>IF('WA_Fn-UseC_-HR-Employee-Attriti'!E367="Sales",1,0)</f>
        <v>0</v>
      </c>
      <c r="J373">
        <f>IF('WA_Fn-UseC_-HR-Employee-Attriti'!E367="Research &amp; Development",1,0)</f>
        <v>1</v>
      </c>
      <c r="K373">
        <f>IF('WA_Fn-UseC_-HR-Employee-Attriti'!E367="Human Resources",1,0)</f>
        <v>0</v>
      </c>
      <c r="L373">
        <v>7</v>
      </c>
      <c r="M373">
        <v>4</v>
      </c>
      <c r="N373">
        <f>IF('WA_Fn-UseC_-HR-Employee-Attriti'!H367="Life Sciences",1,0)</f>
        <v>0</v>
      </c>
      <c r="O373">
        <f>IF('WA_Fn-UseC_-HR-Employee-Attriti'!H367="Human Resources",1,0)</f>
        <v>0</v>
      </c>
      <c r="P373">
        <f>IF('WA_Fn-UseC_-HR-Employee-Attriti'!H367="Marketing",1,0)</f>
        <v>0</v>
      </c>
      <c r="Q373">
        <f>IF('WA_Fn-UseC_-HR-Employee-Attriti'!H367="Medical",1,0)</f>
        <v>1</v>
      </c>
      <c r="R373">
        <f>IF('WA_Fn-UseC_-HR-Employee-Attriti'!H367="Other",1,0)</f>
        <v>0</v>
      </c>
      <c r="S373">
        <f>IF('WA_Fn-UseC_-HR-Employee-Attriti'!H367="Technical Degree",1,0)</f>
        <v>0</v>
      </c>
      <c r="T373">
        <v>3</v>
      </c>
      <c r="U373">
        <v>30</v>
      </c>
      <c r="V373">
        <v>3</v>
      </c>
      <c r="W373">
        <v>2</v>
      </c>
      <c r="X373">
        <f>IF('WA_Fn-UseC_-HR-Employee-Attriti'!P367="Healthcare Representative",1,0)</f>
        <v>0</v>
      </c>
      <c r="Y373">
        <f>IF('WA_Fn-UseC_-HR-Employee-Attriti'!P367="Human Resources",1,0)</f>
        <v>0</v>
      </c>
      <c r="Z373">
        <f>IF('WA_Fn-UseC_-HR-Employee-Attriti'!P367="Laboratory Technician",1,0)</f>
        <v>0</v>
      </c>
      <c r="AA373">
        <f>IF('WA_Fn-UseC_-HR-Employee-Attriti'!P367="Manager",1,0)</f>
        <v>0</v>
      </c>
      <c r="AB373">
        <f>IF('WA_Fn-UseC_-HR-Employee-Attriti'!P367="Manufacturing Director",1,0)</f>
        <v>1</v>
      </c>
      <c r="AC373">
        <f>IF('WA_Fn-UseC_-HR-Employee-Attriti'!P367="Research Director",1,0)</f>
        <v>0</v>
      </c>
      <c r="AD373">
        <f>IF('WA_Fn-UseC_-HR-Employee-Attriti'!P367="Research Scientist",1,0)</f>
        <v>0</v>
      </c>
      <c r="AE373">
        <f>IF('WA_Fn-UseC_-HR-Employee-Attriti'!P367="Sales Executive",1,0)</f>
        <v>0</v>
      </c>
      <c r="AF373">
        <f>IF('WA_Fn-UseC_-HR-Employee-Attriti'!P367="Sales Representative",1,0)</f>
        <v>0</v>
      </c>
      <c r="AG373">
        <v>3</v>
      </c>
      <c r="AH373">
        <f>IF('WA_Fn-UseC_-HR-Employee-Attriti'!R367="Divorced",1,0)</f>
        <v>0</v>
      </c>
      <c r="AI373">
        <f>IF('WA_Fn-UseC_-HR-Employee-Attriti'!R367="Married",1,0)</f>
        <v>1</v>
      </c>
      <c r="AJ373">
        <f>IF('WA_Fn-UseC_-HR-Employee-Attriti'!R367="Single",1,0)</f>
        <v>0</v>
      </c>
      <c r="AK373">
        <v>5258</v>
      </c>
      <c r="AL373">
        <v>16044</v>
      </c>
      <c r="AM373">
        <v>2</v>
      </c>
      <c r="AN373">
        <f>IF('WA_Fn-UseC_-HR-Employee-Attriti'!W367="Yes",1,0)</f>
        <v>0</v>
      </c>
      <c r="AO373">
        <v>14</v>
      </c>
      <c r="AP373">
        <v>3</v>
      </c>
      <c r="AQ373">
        <v>3</v>
      </c>
      <c r="AR373">
        <v>0</v>
      </c>
      <c r="AS373">
        <v>7</v>
      </c>
      <c r="AT373">
        <v>2</v>
      </c>
      <c r="AU373">
        <v>4</v>
      </c>
      <c r="AV373">
        <v>1</v>
      </c>
      <c r="AW373">
        <v>0</v>
      </c>
      <c r="AX373">
        <v>0</v>
      </c>
      <c r="AY373">
        <v>0</v>
      </c>
      <c r="AZ373">
        <v>1</v>
      </c>
      <c r="BB373">
        <f>IF('WA_Fn-UseC_-HR-Employee-Attriti'!B367="Yes",1,0)</f>
        <v>0</v>
      </c>
    </row>
    <row r="374" spans="1:54" x14ac:dyDescent="0.25">
      <c r="A374">
        <v>367</v>
      </c>
      <c r="B374">
        <f>IF('WA_Fn-UseC_-HR-Employee-Attriti'!L368="Male",1,0)</f>
        <v>1</v>
      </c>
      <c r="C374">
        <f>IF('WA_Fn-UseC_-HR-Employee-Attriti'!L368="Female",1,0)</f>
        <v>0</v>
      </c>
      <c r="D374">
        <v>41</v>
      </c>
      <c r="E374">
        <f>IF('WA_Fn-UseC_-HR-Employee-Attriti'!C368="Travel_Rarely",1,0)</f>
        <v>0</v>
      </c>
      <c r="F374">
        <f>IF('WA_Fn-UseC_-HR-Employee-Attriti'!C368="Travel_Frequently",1,0)</f>
        <v>1</v>
      </c>
      <c r="G374">
        <f>IF('WA_Fn-UseC_-HR-Employee-Attriti'!C368="Non-Travel",1,0)</f>
        <v>0</v>
      </c>
      <c r="H374">
        <v>143</v>
      </c>
      <c r="I374">
        <f>IF('WA_Fn-UseC_-HR-Employee-Attriti'!E368="Sales",1,0)</f>
        <v>1</v>
      </c>
      <c r="J374">
        <f>IF('WA_Fn-UseC_-HR-Employee-Attriti'!E368="Research &amp; Development",1,0)</f>
        <v>0</v>
      </c>
      <c r="K374">
        <f>IF('WA_Fn-UseC_-HR-Employee-Attriti'!E368="Human Resources",1,0)</f>
        <v>0</v>
      </c>
      <c r="L374">
        <v>4</v>
      </c>
      <c r="M374">
        <v>3</v>
      </c>
      <c r="N374">
        <f>IF('WA_Fn-UseC_-HR-Employee-Attriti'!H368="Life Sciences",1,0)</f>
        <v>0</v>
      </c>
      <c r="O374">
        <f>IF('WA_Fn-UseC_-HR-Employee-Attriti'!H368="Human Resources",1,0)</f>
        <v>0</v>
      </c>
      <c r="P374">
        <f>IF('WA_Fn-UseC_-HR-Employee-Attriti'!H368="Marketing",1,0)</f>
        <v>1</v>
      </c>
      <c r="Q374">
        <f>IF('WA_Fn-UseC_-HR-Employee-Attriti'!H368="Medical",1,0)</f>
        <v>0</v>
      </c>
      <c r="R374">
        <f>IF('WA_Fn-UseC_-HR-Employee-Attriti'!H368="Other",1,0)</f>
        <v>0</v>
      </c>
      <c r="S374">
        <f>IF('WA_Fn-UseC_-HR-Employee-Attriti'!H368="Technical Degree",1,0)</f>
        <v>0</v>
      </c>
      <c r="T374">
        <v>1</v>
      </c>
      <c r="U374">
        <v>56</v>
      </c>
      <c r="V374">
        <v>3</v>
      </c>
      <c r="W374">
        <v>2</v>
      </c>
      <c r="X374">
        <f>IF('WA_Fn-UseC_-HR-Employee-Attriti'!P368="Healthcare Representative",1,0)</f>
        <v>0</v>
      </c>
      <c r="Y374">
        <f>IF('WA_Fn-UseC_-HR-Employee-Attriti'!P368="Human Resources",1,0)</f>
        <v>0</v>
      </c>
      <c r="Z374">
        <f>IF('WA_Fn-UseC_-HR-Employee-Attriti'!P368="Laboratory Technician",1,0)</f>
        <v>0</v>
      </c>
      <c r="AA374">
        <f>IF('WA_Fn-UseC_-HR-Employee-Attriti'!P368="Manager",1,0)</f>
        <v>0</v>
      </c>
      <c r="AB374">
        <f>IF('WA_Fn-UseC_-HR-Employee-Attriti'!P368="Manufacturing Director",1,0)</f>
        <v>0</v>
      </c>
      <c r="AC374">
        <f>IF('WA_Fn-UseC_-HR-Employee-Attriti'!P368="Research Director",1,0)</f>
        <v>0</v>
      </c>
      <c r="AD374">
        <f>IF('WA_Fn-UseC_-HR-Employee-Attriti'!P368="Research Scientist",1,0)</f>
        <v>0</v>
      </c>
      <c r="AE374">
        <f>IF('WA_Fn-UseC_-HR-Employee-Attriti'!P368="Sales Executive",1,0)</f>
        <v>1</v>
      </c>
      <c r="AF374">
        <f>IF('WA_Fn-UseC_-HR-Employee-Attriti'!P368="Sales Representative",1,0)</f>
        <v>0</v>
      </c>
      <c r="AG374">
        <v>2</v>
      </c>
      <c r="AH374">
        <f>IF('WA_Fn-UseC_-HR-Employee-Attriti'!R368="Divorced",1,0)</f>
        <v>0</v>
      </c>
      <c r="AI374">
        <f>IF('WA_Fn-UseC_-HR-Employee-Attriti'!R368="Married",1,0)</f>
        <v>0</v>
      </c>
      <c r="AJ374">
        <f>IF('WA_Fn-UseC_-HR-Employee-Attriti'!R368="Single",1,0)</f>
        <v>1</v>
      </c>
      <c r="AK374">
        <v>9355</v>
      </c>
      <c r="AL374">
        <v>9558</v>
      </c>
      <c r="AM374">
        <v>1</v>
      </c>
      <c r="AN374">
        <f>IF('WA_Fn-UseC_-HR-Employee-Attriti'!W368="Yes",1,0)</f>
        <v>0</v>
      </c>
      <c r="AO374">
        <v>18</v>
      </c>
      <c r="AP374">
        <v>3</v>
      </c>
      <c r="AQ374">
        <v>3</v>
      </c>
      <c r="AR374">
        <v>0</v>
      </c>
      <c r="AS374">
        <v>8</v>
      </c>
      <c r="AT374">
        <v>5</v>
      </c>
      <c r="AU374">
        <v>3</v>
      </c>
      <c r="AV374">
        <v>8</v>
      </c>
      <c r="AW374">
        <v>7</v>
      </c>
      <c r="AX374">
        <v>7</v>
      </c>
      <c r="AY374">
        <v>7</v>
      </c>
      <c r="AZ374">
        <v>1</v>
      </c>
      <c r="BB374">
        <f>IF('WA_Fn-UseC_-HR-Employee-Attriti'!B368="Yes",1,0)</f>
        <v>1</v>
      </c>
    </row>
    <row r="375" spans="1:54" x14ac:dyDescent="0.25">
      <c r="A375">
        <v>368</v>
      </c>
      <c r="B375">
        <f>IF('WA_Fn-UseC_-HR-Employee-Attriti'!L369="Male",1,0)</f>
        <v>1</v>
      </c>
      <c r="C375">
        <f>IF('WA_Fn-UseC_-HR-Employee-Attriti'!L369="Female",1,0)</f>
        <v>0</v>
      </c>
      <c r="D375">
        <v>50</v>
      </c>
      <c r="E375">
        <f>IF('WA_Fn-UseC_-HR-Employee-Attriti'!C369="Travel_Rarely",1,0)</f>
        <v>1</v>
      </c>
      <c r="F375">
        <f>IF('WA_Fn-UseC_-HR-Employee-Attriti'!C369="Travel_Frequently",1,0)</f>
        <v>0</v>
      </c>
      <c r="G375">
        <f>IF('WA_Fn-UseC_-HR-Employee-Attriti'!C369="Non-Travel",1,0)</f>
        <v>0</v>
      </c>
      <c r="H375">
        <v>1046</v>
      </c>
      <c r="I375">
        <f>IF('WA_Fn-UseC_-HR-Employee-Attriti'!E369="Sales",1,0)</f>
        <v>0</v>
      </c>
      <c r="J375">
        <f>IF('WA_Fn-UseC_-HR-Employee-Attriti'!E369="Research &amp; Development",1,0)</f>
        <v>1</v>
      </c>
      <c r="K375">
        <f>IF('WA_Fn-UseC_-HR-Employee-Attriti'!E369="Human Resources",1,0)</f>
        <v>0</v>
      </c>
      <c r="L375">
        <v>10</v>
      </c>
      <c r="M375">
        <v>3</v>
      </c>
      <c r="N375">
        <f>IF('WA_Fn-UseC_-HR-Employee-Attriti'!H369="Life Sciences",1,0)</f>
        <v>0</v>
      </c>
      <c r="O375">
        <f>IF('WA_Fn-UseC_-HR-Employee-Attriti'!H369="Human Resources",1,0)</f>
        <v>0</v>
      </c>
      <c r="P375">
        <f>IF('WA_Fn-UseC_-HR-Employee-Attriti'!H369="Marketing",1,0)</f>
        <v>0</v>
      </c>
      <c r="Q375">
        <f>IF('WA_Fn-UseC_-HR-Employee-Attriti'!H369="Medical",1,0)</f>
        <v>0</v>
      </c>
      <c r="R375">
        <f>IF('WA_Fn-UseC_-HR-Employee-Attriti'!H369="Other",1,0)</f>
        <v>0</v>
      </c>
      <c r="S375">
        <f>IF('WA_Fn-UseC_-HR-Employee-Attriti'!H369="Technical Degree",1,0)</f>
        <v>1</v>
      </c>
      <c r="T375">
        <v>4</v>
      </c>
      <c r="U375">
        <v>100</v>
      </c>
      <c r="V375">
        <v>2</v>
      </c>
      <c r="W375">
        <v>3</v>
      </c>
      <c r="X375">
        <f>IF('WA_Fn-UseC_-HR-Employee-Attriti'!P369="Healthcare Representative",1,0)</f>
        <v>1</v>
      </c>
      <c r="Y375">
        <f>IF('WA_Fn-UseC_-HR-Employee-Attriti'!P369="Human Resources",1,0)</f>
        <v>0</v>
      </c>
      <c r="Z375">
        <f>IF('WA_Fn-UseC_-HR-Employee-Attriti'!P369="Laboratory Technician",1,0)</f>
        <v>0</v>
      </c>
      <c r="AA375">
        <f>IF('WA_Fn-UseC_-HR-Employee-Attriti'!P369="Manager",1,0)</f>
        <v>0</v>
      </c>
      <c r="AB375">
        <f>IF('WA_Fn-UseC_-HR-Employee-Attriti'!P369="Manufacturing Director",1,0)</f>
        <v>0</v>
      </c>
      <c r="AC375">
        <f>IF('WA_Fn-UseC_-HR-Employee-Attriti'!P369="Research Director",1,0)</f>
        <v>0</v>
      </c>
      <c r="AD375">
        <f>IF('WA_Fn-UseC_-HR-Employee-Attriti'!P369="Research Scientist",1,0)</f>
        <v>0</v>
      </c>
      <c r="AE375">
        <f>IF('WA_Fn-UseC_-HR-Employee-Attriti'!P369="Sales Executive",1,0)</f>
        <v>0</v>
      </c>
      <c r="AF375">
        <f>IF('WA_Fn-UseC_-HR-Employee-Attriti'!P369="Sales Representative",1,0)</f>
        <v>0</v>
      </c>
      <c r="AG375">
        <v>4</v>
      </c>
      <c r="AH375">
        <f>IF('WA_Fn-UseC_-HR-Employee-Attriti'!R369="Divorced",1,0)</f>
        <v>0</v>
      </c>
      <c r="AI375">
        <f>IF('WA_Fn-UseC_-HR-Employee-Attriti'!R369="Married",1,0)</f>
        <v>0</v>
      </c>
      <c r="AJ375">
        <f>IF('WA_Fn-UseC_-HR-Employee-Attriti'!R369="Single",1,0)</f>
        <v>1</v>
      </c>
      <c r="AK375">
        <v>10496</v>
      </c>
      <c r="AL375">
        <v>2755</v>
      </c>
      <c r="AM375">
        <v>6</v>
      </c>
      <c r="AN375">
        <f>IF('WA_Fn-UseC_-HR-Employee-Attriti'!W369="Yes",1,0)</f>
        <v>0</v>
      </c>
      <c r="AO375">
        <v>15</v>
      </c>
      <c r="AP375">
        <v>3</v>
      </c>
      <c r="AQ375">
        <v>4</v>
      </c>
      <c r="AR375">
        <v>0</v>
      </c>
      <c r="AS375">
        <v>20</v>
      </c>
      <c r="AT375">
        <v>2</v>
      </c>
      <c r="AU375">
        <v>3</v>
      </c>
      <c r="AV375">
        <v>4</v>
      </c>
      <c r="AW375">
        <v>3</v>
      </c>
      <c r="AX375">
        <v>1</v>
      </c>
      <c r="AY375">
        <v>3</v>
      </c>
      <c r="AZ375">
        <v>1</v>
      </c>
      <c r="BB375">
        <f>IF('WA_Fn-UseC_-HR-Employee-Attriti'!B369="Yes",1,0)</f>
        <v>0</v>
      </c>
    </row>
    <row r="376" spans="1:54" x14ac:dyDescent="0.25">
      <c r="A376">
        <v>369</v>
      </c>
      <c r="B376">
        <f>IF('WA_Fn-UseC_-HR-Employee-Attriti'!L370="Male",1,0)</f>
        <v>1</v>
      </c>
      <c r="C376">
        <f>IF('WA_Fn-UseC_-HR-Employee-Attriti'!L370="Female",1,0)</f>
        <v>0</v>
      </c>
      <c r="D376">
        <v>40</v>
      </c>
      <c r="E376">
        <f>IF('WA_Fn-UseC_-HR-Employee-Attriti'!C370="Travel_Rarely",1,0)</f>
        <v>1</v>
      </c>
      <c r="F376">
        <f>IF('WA_Fn-UseC_-HR-Employee-Attriti'!C370="Travel_Frequently",1,0)</f>
        <v>0</v>
      </c>
      <c r="G376">
        <f>IF('WA_Fn-UseC_-HR-Employee-Attriti'!C370="Non-Travel",1,0)</f>
        <v>0</v>
      </c>
      <c r="H376">
        <v>575</v>
      </c>
      <c r="I376">
        <f>IF('WA_Fn-UseC_-HR-Employee-Attriti'!E370="Sales",1,0)</f>
        <v>1</v>
      </c>
      <c r="J376">
        <f>IF('WA_Fn-UseC_-HR-Employee-Attriti'!E370="Research &amp; Development",1,0)</f>
        <v>0</v>
      </c>
      <c r="K376">
        <f>IF('WA_Fn-UseC_-HR-Employee-Attriti'!E370="Human Resources",1,0)</f>
        <v>0</v>
      </c>
      <c r="L376">
        <v>22</v>
      </c>
      <c r="M376">
        <v>2</v>
      </c>
      <c r="N376">
        <f>IF('WA_Fn-UseC_-HR-Employee-Attriti'!H370="Life Sciences",1,0)</f>
        <v>0</v>
      </c>
      <c r="O376">
        <f>IF('WA_Fn-UseC_-HR-Employee-Attriti'!H370="Human Resources",1,0)</f>
        <v>0</v>
      </c>
      <c r="P376">
        <f>IF('WA_Fn-UseC_-HR-Employee-Attriti'!H370="Marketing",1,0)</f>
        <v>1</v>
      </c>
      <c r="Q376">
        <f>IF('WA_Fn-UseC_-HR-Employee-Attriti'!H370="Medical",1,0)</f>
        <v>0</v>
      </c>
      <c r="R376">
        <f>IF('WA_Fn-UseC_-HR-Employee-Attriti'!H370="Other",1,0)</f>
        <v>0</v>
      </c>
      <c r="S376">
        <f>IF('WA_Fn-UseC_-HR-Employee-Attriti'!H370="Technical Degree",1,0)</f>
        <v>0</v>
      </c>
      <c r="T376">
        <v>3</v>
      </c>
      <c r="U376">
        <v>68</v>
      </c>
      <c r="V376">
        <v>2</v>
      </c>
      <c r="W376">
        <v>2</v>
      </c>
      <c r="X376">
        <f>IF('WA_Fn-UseC_-HR-Employee-Attriti'!P370="Healthcare Representative",1,0)</f>
        <v>0</v>
      </c>
      <c r="Y376">
        <f>IF('WA_Fn-UseC_-HR-Employee-Attriti'!P370="Human Resources",1,0)</f>
        <v>0</v>
      </c>
      <c r="Z376">
        <f>IF('WA_Fn-UseC_-HR-Employee-Attriti'!P370="Laboratory Technician",1,0)</f>
        <v>0</v>
      </c>
      <c r="AA376">
        <f>IF('WA_Fn-UseC_-HR-Employee-Attriti'!P370="Manager",1,0)</f>
        <v>0</v>
      </c>
      <c r="AB376">
        <f>IF('WA_Fn-UseC_-HR-Employee-Attriti'!P370="Manufacturing Director",1,0)</f>
        <v>0</v>
      </c>
      <c r="AC376">
        <f>IF('WA_Fn-UseC_-HR-Employee-Attriti'!P370="Research Director",1,0)</f>
        <v>0</v>
      </c>
      <c r="AD376">
        <f>IF('WA_Fn-UseC_-HR-Employee-Attriti'!P370="Research Scientist",1,0)</f>
        <v>0</v>
      </c>
      <c r="AE376">
        <f>IF('WA_Fn-UseC_-HR-Employee-Attriti'!P370="Sales Executive",1,0)</f>
        <v>1</v>
      </c>
      <c r="AF376">
        <f>IF('WA_Fn-UseC_-HR-Employee-Attriti'!P370="Sales Representative",1,0)</f>
        <v>0</v>
      </c>
      <c r="AG376">
        <v>3</v>
      </c>
      <c r="AH376">
        <f>IF('WA_Fn-UseC_-HR-Employee-Attriti'!R370="Divorced",1,0)</f>
        <v>0</v>
      </c>
      <c r="AI376">
        <f>IF('WA_Fn-UseC_-HR-Employee-Attriti'!R370="Married",1,0)</f>
        <v>1</v>
      </c>
      <c r="AJ376">
        <f>IF('WA_Fn-UseC_-HR-Employee-Attriti'!R370="Single",1,0)</f>
        <v>0</v>
      </c>
      <c r="AK376">
        <v>6380</v>
      </c>
      <c r="AL376">
        <v>6110</v>
      </c>
      <c r="AM376">
        <v>2</v>
      </c>
      <c r="AN376">
        <f>IF('WA_Fn-UseC_-HR-Employee-Attriti'!W370="Yes",1,0)</f>
        <v>1</v>
      </c>
      <c r="AO376">
        <v>12</v>
      </c>
      <c r="AP376">
        <v>3</v>
      </c>
      <c r="AQ376">
        <v>1</v>
      </c>
      <c r="AR376">
        <v>2</v>
      </c>
      <c r="AS376">
        <v>8</v>
      </c>
      <c r="AT376">
        <v>6</v>
      </c>
      <c r="AU376">
        <v>3</v>
      </c>
      <c r="AV376">
        <v>6</v>
      </c>
      <c r="AW376">
        <v>4</v>
      </c>
      <c r="AX376">
        <v>1</v>
      </c>
      <c r="AY376">
        <v>0</v>
      </c>
      <c r="AZ376">
        <v>1</v>
      </c>
      <c r="BB376">
        <f>IF('WA_Fn-UseC_-HR-Employee-Attriti'!B370="Yes",1,0)</f>
        <v>1</v>
      </c>
    </row>
    <row r="377" spans="1:54" x14ac:dyDescent="0.25">
      <c r="A377">
        <v>370</v>
      </c>
      <c r="B377">
        <f>IF('WA_Fn-UseC_-HR-Employee-Attriti'!L371="Male",1,0)</f>
        <v>1</v>
      </c>
      <c r="C377">
        <f>IF('WA_Fn-UseC_-HR-Employee-Attriti'!L371="Female",1,0)</f>
        <v>0</v>
      </c>
      <c r="D377">
        <v>31</v>
      </c>
      <c r="E377">
        <f>IF('WA_Fn-UseC_-HR-Employee-Attriti'!C371="Travel_Rarely",1,0)</f>
        <v>1</v>
      </c>
      <c r="F377">
        <f>IF('WA_Fn-UseC_-HR-Employee-Attriti'!C371="Travel_Frequently",1,0)</f>
        <v>0</v>
      </c>
      <c r="G377">
        <f>IF('WA_Fn-UseC_-HR-Employee-Attriti'!C371="Non-Travel",1,0)</f>
        <v>0</v>
      </c>
      <c r="H377">
        <v>408</v>
      </c>
      <c r="I377">
        <f>IF('WA_Fn-UseC_-HR-Employee-Attriti'!E371="Sales",1,0)</f>
        <v>0</v>
      </c>
      <c r="J377">
        <f>IF('WA_Fn-UseC_-HR-Employee-Attriti'!E371="Research &amp; Development",1,0)</f>
        <v>1</v>
      </c>
      <c r="K377">
        <f>IF('WA_Fn-UseC_-HR-Employee-Attriti'!E371="Human Resources",1,0)</f>
        <v>0</v>
      </c>
      <c r="L377">
        <v>9</v>
      </c>
      <c r="M377">
        <v>4</v>
      </c>
      <c r="N377">
        <f>IF('WA_Fn-UseC_-HR-Employee-Attriti'!H371="Life Sciences",1,0)</f>
        <v>1</v>
      </c>
      <c r="O377">
        <f>IF('WA_Fn-UseC_-HR-Employee-Attriti'!H371="Human Resources",1,0)</f>
        <v>0</v>
      </c>
      <c r="P377">
        <f>IF('WA_Fn-UseC_-HR-Employee-Attriti'!H371="Marketing",1,0)</f>
        <v>0</v>
      </c>
      <c r="Q377">
        <f>IF('WA_Fn-UseC_-HR-Employee-Attriti'!H371="Medical",1,0)</f>
        <v>0</v>
      </c>
      <c r="R377">
        <f>IF('WA_Fn-UseC_-HR-Employee-Attriti'!H371="Other",1,0)</f>
        <v>0</v>
      </c>
      <c r="S377">
        <f>IF('WA_Fn-UseC_-HR-Employee-Attriti'!H371="Technical Degree",1,0)</f>
        <v>0</v>
      </c>
      <c r="T377">
        <v>3</v>
      </c>
      <c r="U377">
        <v>42</v>
      </c>
      <c r="V377">
        <v>2</v>
      </c>
      <c r="W377">
        <v>1</v>
      </c>
      <c r="X377">
        <f>IF('WA_Fn-UseC_-HR-Employee-Attriti'!P371="Healthcare Representative",1,0)</f>
        <v>0</v>
      </c>
      <c r="Y377">
        <f>IF('WA_Fn-UseC_-HR-Employee-Attriti'!P371="Human Resources",1,0)</f>
        <v>0</v>
      </c>
      <c r="Z377">
        <f>IF('WA_Fn-UseC_-HR-Employee-Attriti'!P371="Laboratory Technician",1,0)</f>
        <v>0</v>
      </c>
      <c r="AA377">
        <f>IF('WA_Fn-UseC_-HR-Employee-Attriti'!P371="Manager",1,0)</f>
        <v>0</v>
      </c>
      <c r="AB377">
        <f>IF('WA_Fn-UseC_-HR-Employee-Attriti'!P371="Manufacturing Director",1,0)</f>
        <v>0</v>
      </c>
      <c r="AC377">
        <f>IF('WA_Fn-UseC_-HR-Employee-Attriti'!P371="Research Director",1,0)</f>
        <v>0</v>
      </c>
      <c r="AD377">
        <f>IF('WA_Fn-UseC_-HR-Employee-Attriti'!P371="Research Scientist",1,0)</f>
        <v>1</v>
      </c>
      <c r="AE377">
        <f>IF('WA_Fn-UseC_-HR-Employee-Attriti'!P371="Sales Executive",1,0)</f>
        <v>0</v>
      </c>
      <c r="AF377">
        <f>IF('WA_Fn-UseC_-HR-Employee-Attriti'!P371="Sales Representative",1,0)</f>
        <v>0</v>
      </c>
      <c r="AG377">
        <v>2</v>
      </c>
      <c r="AH377">
        <f>IF('WA_Fn-UseC_-HR-Employee-Attriti'!R371="Divorced",1,0)</f>
        <v>0</v>
      </c>
      <c r="AI377">
        <f>IF('WA_Fn-UseC_-HR-Employee-Attriti'!R371="Married",1,0)</f>
        <v>0</v>
      </c>
      <c r="AJ377">
        <f>IF('WA_Fn-UseC_-HR-Employee-Attriti'!R371="Single",1,0)</f>
        <v>1</v>
      </c>
      <c r="AK377">
        <v>2657</v>
      </c>
      <c r="AL377">
        <v>7551</v>
      </c>
      <c r="AM377">
        <v>0</v>
      </c>
      <c r="AN377">
        <f>IF('WA_Fn-UseC_-HR-Employee-Attriti'!W371="Yes",1,0)</f>
        <v>1</v>
      </c>
      <c r="AO377">
        <v>16</v>
      </c>
      <c r="AP377">
        <v>3</v>
      </c>
      <c r="AQ377">
        <v>4</v>
      </c>
      <c r="AR377">
        <v>0</v>
      </c>
      <c r="AS377">
        <v>3</v>
      </c>
      <c r="AT377">
        <v>5</v>
      </c>
      <c r="AU377">
        <v>3</v>
      </c>
      <c r="AV377">
        <v>2</v>
      </c>
      <c r="AW377">
        <v>2</v>
      </c>
      <c r="AX377">
        <v>2</v>
      </c>
      <c r="AY377">
        <v>2</v>
      </c>
      <c r="AZ377">
        <v>1</v>
      </c>
      <c r="BB377">
        <f>IF('WA_Fn-UseC_-HR-Employee-Attriti'!B371="Yes",1,0)</f>
        <v>0</v>
      </c>
    </row>
    <row r="378" spans="1:54" x14ac:dyDescent="0.25">
      <c r="A378">
        <v>371</v>
      </c>
      <c r="B378">
        <f>IF('WA_Fn-UseC_-HR-Employee-Attriti'!L372="Male",1,0)</f>
        <v>0</v>
      </c>
      <c r="C378">
        <f>IF('WA_Fn-UseC_-HR-Employee-Attriti'!L372="Female",1,0)</f>
        <v>1</v>
      </c>
      <c r="D378">
        <v>21</v>
      </c>
      <c r="E378">
        <f>IF('WA_Fn-UseC_-HR-Employee-Attriti'!C372="Travel_Rarely",1,0)</f>
        <v>1</v>
      </c>
      <c r="F378">
        <f>IF('WA_Fn-UseC_-HR-Employee-Attriti'!C372="Travel_Frequently",1,0)</f>
        <v>0</v>
      </c>
      <c r="G378">
        <f>IF('WA_Fn-UseC_-HR-Employee-Attriti'!C372="Non-Travel",1,0)</f>
        <v>0</v>
      </c>
      <c r="H378">
        <v>156</v>
      </c>
      <c r="I378">
        <f>IF('WA_Fn-UseC_-HR-Employee-Attriti'!E372="Sales",1,0)</f>
        <v>1</v>
      </c>
      <c r="J378">
        <f>IF('WA_Fn-UseC_-HR-Employee-Attriti'!E372="Research &amp; Development",1,0)</f>
        <v>0</v>
      </c>
      <c r="K378">
        <f>IF('WA_Fn-UseC_-HR-Employee-Attriti'!E372="Human Resources",1,0)</f>
        <v>0</v>
      </c>
      <c r="L378">
        <v>12</v>
      </c>
      <c r="M378">
        <v>3</v>
      </c>
      <c r="N378">
        <f>IF('WA_Fn-UseC_-HR-Employee-Attriti'!H372="Life Sciences",1,0)</f>
        <v>1</v>
      </c>
      <c r="O378">
        <f>IF('WA_Fn-UseC_-HR-Employee-Attriti'!H372="Human Resources",1,0)</f>
        <v>0</v>
      </c>
      <c r="P378">
        <f>IF('WA_Fn-UseC_-HR-Employee-Attriti'!H372="Marketing",1,0)</f>
        <v>0</v>
      </c>
      <c r="Q378">
        <f>IF('WA_Fn-UseC_-HR-Employee-Attriti'!H372="Medical",1,0)</f>
        <v>0</v>
      </c>
      <c r="R378">
        <f>IF('WA_Fn-UseC_-HR-Employee-Attriti'!H372="Other",1,0)</f>
        <v>0</v>
      </c>
      <c r="S378">
        <f>IF('WA_Fn-UseC_-HR-Employee-Attriti'!H372="Technical Degree",1,0)</f>
        <v>0</v>
      </c>
      <c r="T378">
        <v>3</v>
      </c>
      <c r="U378">
        <v>90</v>
      </c>
      <c r="V378">
        <v>4</v>
      </c>
      <c r="W378">
        <v>1</v>
      </c>
      <c r="X378">
        <f>IF('WA_Fn-UseC_-HR-Employee-Attriti'!P372="Healthcare Representative",1,0)</f>
        <v>0</v>
      </c>
      <c r="Y378">
        <f>IF('WA_Fn-UseC_-HR-Employee-Attriti'!P372="Human Resources",1,0)</f>
        <v>0</v>
      </c>
      <c r="Z378">
        <f>IF('WA_Fn-UseC_-HR-Employee-Attriti'!P372="Laboratory Technician",1,0)</f>
        <v>0</v>
      </c>
      <c r="AA378">
        <f>IF('WA_Fn-UseC_-HR-Employee-Attriti'!P372="Manager",1,0)</f>
        <v>0</v>
      </c>
      <c r="AB378">
        <f>IF('WA_Fn-UseC_-HR-Employee-Attriti'!P372="Manufacturing Director",1,0)</f>
        <v>0</v>
      </c>
      <c r="AC378">
        <f>IF('WA_Fn-UseC_-HR-Employee-Attriti'!P372="Research Director",1,0)</f>
        <v>0</v>
      </c>
      <c r="AD378">
        <f>IF('WA_Fn-UseC_-HR-Employee-Attriti'!P372="Research Scientist",1,0)</f>
        <v>0</v>
      </c>
      <c r="AE378">
        <f>IF('WA_Fn-UseC_-HR-Employee-Attriti'!P372="Sales Executive",1,0)</f>
        <v>0</v>
      </c>
      <c r="AF378">
        <f>IF('WA_Fn-UseC_-HR-Employee-Attriti'!P372="Sales Representative",1,0)</f>
        <v>1</v>
      </c>
      <c r="AG378">
        <v>2</v>
      </c>
      <c r="AH378">
        <f>IF('WA_Fn-UseC_-HR-Employee-Attriti'!R372="Divorced",1,0)</f>
        <v>0</v>
      </c>
      <c r="AI378">
        <f>IF('WA_Fn-UseC_-HR-Employee-Attriti'!R372="Married",1,0)</f>
        <v>0</v>
      </c>
      <c r="AJ378">
        <f>IF('WA_Fn-UseC_-HR-Employee-Attriti'!R372="Single",1,0)</f>
        <v>1</v>
      </c>
      <c r="AK378">
        <v>2716</v>
      </c>
      <c r="AL378">
        <v>25422</v>
      </c>
      <c r="AM378">
        <v>1</v>
      </c>
      <c r="AN378">
        <f>IF('WA_Fn-UseC_-HR-Employee-Attriti'!W372="Yes",1,0)</f>
        <v>0</v>
      </c>
      <c r="AO378">
        <v>15</v>
      </c>
      <c r="AP378">
        <v>3</v>
      </c>
      <c r="AQ378">
        <v>4</v>
      </c>
      <c r="AR378">
        <v>0</v>
      </c>
      <c r="AS378">
        <v>1</v>
      </c>
      <c r="AT378">
        <v>0</v>
      </c>
      <c r="AU378">
        <v>3</v>
      </c>
      <c r="AV378">
        <v>1</v>
      </c>
      <c r="AW378">
        <v>0</v>
      </c>
      <c r="AX378">
        <v>0</v>
      </c>
      <c r="AY378">
        <v>0</v>
      </c>
      <c r="AZ378">
        <v>1</v>
      </c>
      <c r="BB378">
        <f>IF('WA_Fn-UseC_-HR-Employee-Attriti'!B372="Yes",1,0)</f>
        <v>1</v>
      </c>
    </row>
    <row r="379" spans="1:54" x14ac:dyDescent="0.25">
      <c r="A379">
        <v>372</v>
      </c>
      <c r="B379">
        <f>IF('WA_Fn-UseC_-HR-Employee-Attriti'!L373="Male",1,0)</f>
        <v>1</v>
      </c>
      <c r="C379">
        <f>IF('WA_Fn-UseC_-HR-Employee-Attriti'!L373="Female",1,0)</f>
        <v>0</v>
      </c>
      <c r="D379">
        <v>29</v>
      </c>
      <c r="E379">
        <f>IF('WA_Fn-UseC_-HR-Employee-Attriti'!C373="Travel_Rarely",1,0)</f>
        <v>1</v>
      </c>
      <c r="F379">
        <f>IF('WA_Fn-UseC_-HR-Employee-Attriti'!C373="Travel_Frequently",1,0)</f>
        <v>0</v>
      </c>
      <c r="G379">
        <f>IF('WA_Fn-UseC_-HR-Employee-Attriti'!C373="Non-Travel",1,0)</f>
        <v>0</v>
      </c>
      <c r="H379">
        <v>1283</v>
      </c>
      <c r="I379">
        <f>IF('WA_Fn-UseC_-HR-Employee-Attriti'!E373="Sales",1,0)</f>
        <v>0</v>
      </c>
      <c r="J379">
        <f>IF('WA_Fn-UseC_-HR-Employee-Attriti'!E373="Research &amp; Development",1,0)</f>
        <v>1</v>
      </c>
      <c r="K379">
        <f>IF('WA_Fn-UseC_-HR-Employee-Attriti'!E373="Human Resources",1,0)</f>
        <v>0</v>
      </c>
      <c r="L379">
        <v>23</v>
      </c>
      <c r="M379">
        <v>3</v>
      </c>
      <c r="N379">
        <f>IF('WA_Fn-UseC_-HR-Employee-Attriti'!H373="Life Sciences",1,0)</f>
        <v>1</v>
      </c>
      <c r="O379">
        <f>IF('WA_Fn-UseC_-HR-Employee-Attriti'!H373="Human Resources",1,0)</f>
        <v>0</v>
      </c>
      <c r="P379">
        <f>IF('WA_Fn-UseC_-HR-Employee-Attriti'!H373="Marketing",1,0)</f>
        <v>0</v>
      </c>
      <c r="Q379">
        <f>IF('WA_Fn-UseC_-HR-Employee-Attriti'!H373="Medical",1,0)</f>
        <v>0</v>
      </c>
      <c r="R379">
        <f>IF('WA_Fn-UseC_-HR-Employee-Attriti'!H373="Other",1,0)</f>
        <v>0</v>
      </c>
      <c r="S379">
        <f>IF('WA_Fn-UseC_-HR-Employee-Attriti'!H373="Technical Degree",1,0)</f>
        <v>0</v>
      </c>
      <c r="T379">
        <v>4</v>
      </c>
      <c r="U379">
        <v>54</v>
      </c>
      <c r="V379">
        <v>3</v>
      </c>
      <c r="W379">
        <v>1</v>
      </c>
      <c r="X379">
        <f>IF('WA_Fn-UseC_-HR-Employee-Attriti'!P373="Healthcare Representative",1,0)</f>
        <v>0</v>
      </c>
      <c r="Y379">
        <f>IF('WA_Fn-UseC_-HR-Employee-Attriti'!P373="Human Resources",1,0)</f>
        <v>0</v>
      </c>
      <c r="Z379">
        <f>IF('WA_Fn-UseC_-HR-Employee-Attriti'!P373="Laboratory Technician",1,0)</f>
        <v>0</v>
      </c>
      <c r="AA379">
        <f>IF('WA_Fn-UseC_-HR-Employee-Attriti'!P373="Manager",1,0)</f>
        <v>0</v>
      </c>
      <c r="AB379">
        <f>IF('WA_Fn-UseC_-HR-Employee-Attriti'!P373="Manufacturing Director",1,0)</f>
        <v>0</v>
      </c>
      <c r="AC379">
        <f>IF('WA_Fn-UseC_-HR-Employee-Attriti'!P373="Research Director",1,0)</f>
        <v>0</v>
      </c>
      <c r="AD379">
        <f>IF('WA_Fn-UseC_-HR-Employee-Attriti'!P373="Research Scientist",1,0)</f>
        <v>1</v>
      </c>
      <c r="AE379">
        <f>IF('WA_Fn-UseC_-HR-Employee-Attriti'!P373="Sales Executive",1,0)</f>
        <v>0</v>
      </c>
      <c r="AF379">
        <f>IF('WA_Fn-UseC_-HR-Employee-Attriti'!P373="Sales Representative",1,0)</f>
        <v>0</v>
      </c>
      <c r="AG379">
        <v>4</v>
      </c>
      <c r="AH379">
        <f>IF('WA_Fn-UseC_-HR-Employee-Attriti'!R373="Divorced",1,0)</f>
        <v>0</v>
      </c>
      <c r="AI379">
        <f>IF('WA_Fn-UseC_-HR-Employee-Attriti'!R373="Married",1,0)</f>
        <v>0</v>
      </c>
      <c r="AJ379">
        <f>IF('WA_Fn-UseC_-HR-Employee-Attriti'!R373="Single",1,0)</f>
        <v>1</v>
      </c>
      <c r="AK379">
        <v>2201</v>
      </c>
      <c r="AL379">
        <v>18168</v>
      </c>
      <c r="AM379">
        <v>9</v>
      </c>
      <c r="AN379">
        <f>IF('WA_Fn-UseC_-HR-Employee-Attriti'!W373="Yes",1,0)</f>
        <v>0</v>
      </c>
      <c r="AO379">
        <v>16</v>
      </c>
      <c r="AP379">
        <v>3</v>
      </c>
      <c r="AQ379">
        <v>4</v>
      </c>
      <c r="AR379">
        <v>0</v>
      </c>
      <c r="AS379">
        <v>6</v>
      </c>
      <c r="AT379">
        <v>4</v>
      </c>
      <c r="AU379">
        <v>3</v>
      </c>
      <c r="AV379">
        <v>3</v>
      </c>
      <c r="AW379">
        <v>2</v>
      </c>
      <c r="AX379">
        <v>1</v>
      </c>
      <c r="AY379">
        <v>2</v>
      </c>
      <c r="AZ379">
        <v>1</v>
      </c>
      <c r="BB379">
        <f>IF('WA_Fn-UseC_-HR-Employee-Attriti'!B373="Yes",1,0)</f>
        <v>0</v>
      </c>
    </row>
    <row r="380" spans="1:54" x14ac:dyDescent="0.25">
      <c r="A380">
        <v>373</v>
      </c>
      <c r="B380">
        <f>IF('WA_Fn-UseC_-HR-Employee-Attriti'!L374="Male",1,0)</f>
        <v>1</v>
      </c>
      <c r="C380">
        <f>IF('WA_Fn-UseC_-HR-Employee-Attriti'!L374="Female",1,0)</f>
        <v>0</v>
      </c>
      <c r="D380">
        <v>35</v>
      </c>
      <c r="E380">
        <f>IF('WA_Fn-UseC_-HR-Employee-Attriti'!C374="Travel_Rarely",1,0)</f>
        <v>1</v>
      </c>
      <c r="F380">
        <f>IF('WA_Fn-UseC_-HR-Employee-Attriti'!C374="Travel_Frequently",1,0)</f>
        <v>0</v>
      </c>
      <c r="G380">
        <f>IF('WA_Fn-UseC_-HR-Employee-Attriti'!C374="Non-Travel",1,0)</f>
        <v>0</v>
      </c>
      <c r="H380">
        <v>755</v>
      </c>
      <c r="I380">
        <f>IF('WA_Fn-UseC_-HR-Employee-Attriti'!E374="Sales",1,0)</f>
        <v>0</v>
      </c>
      <c r="J380">
        <f>IF('WA_Fn-UseC_-HR-Employee-Attriti'!E374="Research &amp; Development",1,0)</f>
        <v>1</v>
      </c>
      <c r="K380">
        <f>IF('WA_Fn-UseC_-HR-Employee-Attriti'!E374="Human Resources",1,0)</f>
        <v>0</v>
      </c>
      <c r="L380">
        <v>9</v>
      </c>
      <c r="M380">
        <v>4</v>
      </c>
      <c r="N380">
        <f>IF('WA_Fn-UseC_-HR-Employee-Attriti'!H374="Life Sciences",1,0)</f>
        <v>1</v>
      </c>
      <c r="O380">
        <f>IF('WA_Fn-UseC_-HR-Employee-Attriti'!H374="Human Resources",1,0)</f>
        <v>0</v>
      </c>
      <c r="P380">
        <f>IF('WA_Fn-UseC_-HR-Employee-Attriti'!H374="Marketing",1,0)</f>
        <v>0</v>
      </c>
      <c r="Q380">
        <f>IF('WA_Fn-UseC_-HR-Employee-Attriti'!H374="Medical",1,0)</f>
        <v>0</v>
      </c>
      <c r="R380">
        <f>IF('WA_Fn-UseC_-HR-Employee-Attriti'!H374="Other",1,0)</f>
        <v>0</v>
      </c>
      <c r="S380">
        <f>IF('WA_Fn-UseC_-HR-Employee-Attriti'!H374="Technical Degree",1,0)</f>
        <v>0</v>
      </c>
      <c r="T380">
        <v>3</v>
      </c>
      <c r="U380">
        <v>97</v>
      </c>
      <c r="V380">
        <v>2</v>
      </c>
      <c r="W380">
        <v>2</v>
      </c>
      <c r="X380">
        <f>IF('WA_Fn-UseC_-HR-Employee-Attriti'!P374="Healthcare Representative",1,0)</f>
        <v>1</v>
      </c>
      <c r="Y380">
        <f>IF('WA_Fn-UseC_-HR-Employee-Attriti'!P374="Human Resources",1,0)</f>
        <v>0</v>
      </c>
      <c r="Z380">
        <f>IF('WA_Fn-UseC_-HR-Employee-Attriti'!P374="Laboratory Technician",1,0)</f>
        <v>0</v>
      </c>
      <c r="AA380">
        <f>IF('WA_Fn-UseC_-HR-Employee-Attriti'!P374="Manager",1,0)</f>
        <v>0</v>
      </c>
      <c r="AB380">
        <f>IF('WA_Fn-UseC_-HR-Employee-Attriti'!P374="Manufacturing Director",1,0)</f>
        <v>0</v>
      </c>
      <c r="AC380">
        <f>IF('WA_Fn-UseC_-HR-Employee-Attriti'!P374="Research Director",1,0)</f>
        <v>0</v>
      </c>
      <c r="AD380">
        <f>IF('WA_Fn-UseC_-HR-Employee-Attriti'!P374="Research Scientist",1,0)</f>
        <v>0</v>
      </c>
      <c r="AE380">
        <f>IF('WA_Fn-UseC_-HR-Employee-Attriti'!P374="Sales Executive",1,0)</f>
        <v>0</v>
      </c>
      <c r="AF380">
        <f>IF('WA_Fn-UseC_-HR-Employee-Attriti'!P374="Sales Representative",1,0)</f>
        <v>0</v>
      </c>
      <c r="AG380">
        <v>2</v>
      </c>
      <c r="AH380">
        <f>IF('WA_Fn-UseC_-HR-Employee-Attriti'!R374="Divorced",1,0)</f>
        <v>0</v>
      </c>
      <c r="AI380">
        <f>IF('WA_Fn-UseC_-HR-Employee-Attriti'!R374="Married",1,0)</f>
        <v>0</v>
      </c>
      <c r="AJ380">
        <f>IF('WA_Fn-UseC_-HR-Employee-Attriti'!R374="Single",1,0)</f>
        <v>1</v>
      </c>
      <c r="AK380">
        <v>6540</v>
      </c>
      <c r="AL380">
        <v>19394</v>
      </c>
      <c r="AM380">
        <v>9</v>
      </c>
      <c r="AN380">
        <f>IF('WA_Fn-UseC_-HR-Employee-Attriti'!W374="Yes",1,0)</f>
        <v>0</v>
      </c>
      <c r="AO380">
        <v>19</v>
      </c>
      <c r="AP380">
        <v>3</v>
      </c>
      <c r="AQ380">
        <v>3</v>
      </c>
      <c r="AR380">
        <v>0</v>
      </c>
      <c r="AS380">
        <v>10</v>
      </c>
      <c r="AT380">
        <v>5</v>
      </c>
      <c r="AU380">
        <v>3</v>
      </c>
      <c r="AV380">
        <v>1</v>
      </c>
      <c r="AW380">
        <v>1</v>
      </c>
      <c r="AX380">
        <v>0</v>
      </c>
      <c r="AY380">
        <v>0</v>
      </c>
      <c r="AZ380">
        <v>1</v>
      </c>
      <c r="BB380">
        <f>IF('WA_Fn-UseC_-HR-Employee-Attriti'!B374="Yes",1,0)</f>
        <v>0</v>
      </c>
    </row>
    <row r="381" spans="1:54" x14ac:dyDescent="0.25">
      <c r="A381">
        <v>374</v>
      </c>
      <c r="B381">
        <f>IF('WA_Fn-UseC_-HR-Employee-Attriti'!L375="Male",1,0)</f>
        <v>1</v>
      </c>
      <c r="C381">
        <f>IF('WA_Fn-UseC_-HR-Employee-Attriti'!L375="Female",1,0)</f>
        <v>0</v>
      </c>
      <c r="D381">
        <v>27</v>
      </c>
      <c r="E381">
        <f>IF('WA_Fn-UseC_-HR-Employee-Attriti'!C375="Travel_Rarely",1,0)</f>
        <v>1</v>
      </c>
      <c r="F381">
        <f>IF('WA_Fn-UseC_-HR-Employee-Attriti'!C375="Travel_Frequently",1,0)</f>
        <v>0</v>
      </c>
      <c r="G381">
        <f>IF('WA_Fn-UseC_-HR-Employee-Attriti'!C375="Non-Travel",1,0)</f>
        <v>0</v>
      </c>
      <c r="H381">
        <v>1469</v>
      </c>
      <c r="I381">
        <f>IF('WA_Fn-UseC_-HR-Employee-Attriti'!E375="Sales",1,0)</f>
        <v>0</v>
      </c>
      <c r="J381">
        <f>IF('WA_Fn-UseC_-HR-Employee-Attriti'!E375="Research &amp; Development",1,0)</f>
        <v>1</v>
      </c>
      <c r="K381">
        <f>IF('WA_Fn-UseC_-HR-Employee-Attriti'!E375="Human Resources",1,0)</f>
        <v>0</v>
      </c>
      <c r="L381">
        <v>1</v>
      </c>
      <c r="M381">
        <v>2</v>
      </c>
      <c r="N381">
        <f>IF('WA_Fn-UseC_-HR-Employee-Attriti'!H375="Life Sciences",1,0)</f>
        <v>0</v>
      </c>
      <c r="O381">
        <f>IF('WA_Fn-UseC_-HR-Employee-Attriti'!H375="Human Resources",1,0)</f>
        <v>0</v>
      </c>
      <c r="P381">
        <f>IF('WA_Fn-UseC_-HR-Employee-Attriti'!H375="Marketing",1,0)</f>
        <v>0</v>
      </c>
      <c r="Q381">
        <f>IF('WA_Fn-UseC_-HR-Employee-Attriti'!H375="Medical",1,0)</f>
        <v>1</v>
      </c>
      <c r="R381">
        <f>IF('WA_Fn-UseC_-HR-Employee-Attriti'!H375="Other",1,0)</f>
        <v>0</v>
      </c>
      <c r="S381">
        <f>IF('WA_Fn-UseC_-HR-Employee-Attriti'!H375="Technical Degree",1,0)</f>
        <v>0</v>
      </c>
      <c r="T381">
        <v>4</v>
      </c>
      <c r="U381">
        <v>82</v>
      </c>
      <c r="V381">
        <v>3</v>
      </c>
      <c r="W381">
        <v>1</v>
      </c>
      <c r="X381">
        <f>IF('WA_Fn-UseC_-HR-Employee-Attriti'!P375="Healthcare Representative",1,0)</f>
        <v>0</v>
      </c>
      <c r="Y381">
        <f>IF('WA_Fn-UseC_-HR-Employee-Attriti'!P375="Human Resources",1,0)</f>
        <v>0</v>
      </c>
      <c r="Z381">
        <f>IF('WA_Fn-UseC_-HR-Employee-Attriti'!P375="Laboratory Technician",1,0)</f>
        <v>1</v>
      </c>
      <c r="AA381">
        <f>IF('WA_Fn-UseC_-HR-Employee-Attriti'!P375="Manager",1,0)</f>
        <v>0</v>
      </c>
      <c r="AB381">
        <f>IF('WA_Fn-UseC_-HR-Employee-Attriti'!P375="Manufacturing Director",1,0)</f>
        <v>0</v>
      </c>
      <c r="AC381">
        <f>IF('WA_Fn-UseC_-HR-Employee-Attriti'!P375="Research Director",1,0)</f>
        <v>0</v>
      </c>
      <c r="AD381">
        <f>IF('WA_Fn-UseC_-HR-Employee-Attriti'!P375="Research Scientist",1,0)</f>
        <v>0</v>
      </c>
      <c r="AE381">
        <f>IF('WA_Fn-UseC_-HR-Employee-Attriti'!P375="Sales Executive",1,0)</f>
        <v>0</v>
      </c>
      <c r="AF381">
        <f>IF('WA_Fn-UseC_-HR-Employee-Attriti'!P375="Sales Representative",1,0)</f>
        <v>0</v>
      </c>
      <c r="AG381">
        <v>2</v>
      </c>
      <c r="AH381">
        <f>IF('WA_Fn-UseC_-HR-Employee-Attriti'!R375="Divorced",1,0)</f>
        <v>1</v>
      </c>
      <c r="AI381">
        <f>IF('WA_Fn-UseC_-HR-Employee-Attriti'!R375="Married",1,0)</f>
        <v>0</v>
      </c>
      <c r="AJ381">
        <f>IF('WA_Fn-UseC_-HR-Employee-Attriti'!R375="Single",1,0)</f>
        <v>0</v>
      </c>
      <c r="AK381">
        <v>3816</v>
      </c>
      <c r="AL381">
        <v>17881</v>
      </c>
      <c r="AM381">
        <v>1</v>
      </c>
      <c r="AN381">
        <f>IF('WA_Fn-UseC_-HR-Employee-Attriti'!W375="Yes",1,0)</f>
        <v>0</v>
      </c>
      <c r="AO381">
        <v>11</v>
      </c>
      <c r="AP381">
        <v>3</v>
      </c>
      <c r="AQ381">
        <v>2</v>
      </c>
      <c r="AR381">
        <v>1</v>
      </c>
      <c r="AS381">
        <v>5</v>
      </c>
      <c r="AT381">
        <v>2</v>
      </c>
      <c r="AU381">
        <v>3</v>
      </c>
      <c r="AV381">
        <v>5</v>
      </c>
      <c r="AW381">
        <v>2</v>
      </c>
      <c r="AX381">
        <v>0</v>
      </c>
      <c r="AY381">
        <v>4</v>
      </c>
      <c r="AZ381">
        <v>1</v>
      </c>
      <c r="BB381">
        <f>IF('WA_Fn-UseC_-HR-Employee-Attriti'!B375="Yes",1,0)</f>
        <v>0</v>
      </c>
    </row>
    <row r="382" spans="1:54" x14ac:dyDescent="0.25">
      <c r="A382">
        <v>375</v>
      </c>
      <c r="B382">
        <f>IF('WA_Fn-UseC_-HR-Employee-Attriti'!L376="Male",1,0)</f>
        <v>1</v>
      </c>
      <c r="C382">
        <f>IF('WA_Fn-UseC_-HR-Employee-Attriti'!L376="Female",1,0)</f>
        <v>0</v>
      </c>
      <c r="D382">
        <v>28</v>
      </c>
      <c r="E382">
        <f>IF('WA_Fn-UseC_-HR-Employee-Attriti'!C376="Travel_Rarely",1,0)</f>
        <v>1</v>
      </c>
      <c r="F382">
        <f>IF('WA_Fn-UseC_-HR-Employee-Attriti'!C376="Travel_Frequently",1,0)</f>
        <v>0</v>
      </c>
      <c r="G382">
        <f>IF('WA_Fn-UseC_-HR-Employee-Attriti'!C376="Non-Travel",1,0)</f>
        <v>0</v>
      </c>
      <c r="H382">
        <v>304</v>
      </c>
      <c r="I382">
        <f>IF('WA_Fn-UseC_-HR-Employee-Attriti'!E376="Sales",1,0)</f>
        <v>1</v>
      </c>
      <c r="J382">
        <f>IF('WA_Fn-UseC_-HR-Employee-Attriti'!E376="Research &amp; Development",1,0)</f>
        <v>0</v>
      </c>
      <c r="K382">
        <f>IF('WA_Fn-UseC_-HR-Employee-Attriti'!E376="Human Resources",1,0)</f>
        <v>0</v>
      </c>
      <c r="L382">
        <v>9</v>
      </c>
      <c r="M382">
        <v>4</v>
      </c>
      <c r="N382">
        <f>IF('WA_Fn-UseC_-HR-Employee-Attriti'!H376="Life Sciences",1,0)</f>
        <v>1</v>
      </c>
      <c r="O382">
        <f>IF('WA_Fn-UseC_-HR-Employee-Attriti'!H376="Human Resources",1,0)</f>
        <v>0</v>
      </c>
      <c r="P382">
        <f>IF('WA_Fn-UseC_-HR-Employee-Attriti'!H376="Marketing",1,0)</f>
        <v>0</v>
      </c>
      <c r="Q382">
        <f>IF('WA_Fn-UseC_-HR-Employee-Attriti'!H376="Medical",1,0)</f>
        <v>0</v>
      </c>
      <c r="R382">
        <f>IF('WA_Fn-UseC_-HR-Employee-Attriti'!H376="Other",1,0)</f>
        <v>0</v>
      </c>
      <c r="S382">
        <f>IF('WA_Fn-UseC_-HR-Employee-Attriti'!H376="Technical Degree",1,0)</f>
        <v>0</v>
      </c>
      <c r="T382">
        <v>2</v>
      </c>
      <c r="U382">
        <v>92</v>
      </c>
      <c r="V382">
        <v>3</v>
      </c>
      <c r="W382">
        <v>2</v>
      </c>
      <c r="X382">
        <f>IF('WA_Fn-UseC_-HR-Employee-Attriti'!P376="Healthcare Representative",1,0)</f>
        <v>0</v>
      </c>
      <c r="Y382">
        <f>IF('WA_Fn-UseC_-HR-Employee-Attriti'!P376="Human Resources",1,0)</f>
        <v>0</v>
      </c>
      <c r="Z382">
        <f>IF('WA_Fn-UseC_-HR-Employee-Attriti'!P376="Laboratory Technician",1,0)</f>
        <v>0</v>
      </c>
      <c r="AA382">
        <f>IF('WA_Fn-UseC_-HR-Employee-Attriti'!P376="Manager",1,0)</f>
        <v>0</v>
      </c>
      <c r="AB382">
        <f>IF('WA_Fn-UseC_-HR-Employee-Attriti'!P376="Manufacturing Director",1,0)</f>
        <v>0</v>
      </c>
      <c r="AC382">
        <f>IF('WA_Fn-UseC_-HR-Employee-Attriti'!P376="Research Director",1,0)</f>
        <v>0</v>
      </c>
      <c r="AD382">
        <f>IF('WA_Fn-UseC_-HR-Employee-Attriti'!P376="Research Scientist",1,0)</f>
        <v>0</v>
      </c>
      <c r="AE382">
        <f>IF('WA_Fn-UseC_-HR-Employee-Attriti'!P376="Sales Executive",1,0)</f>
        <v>1</v>
      </c>
      <c r="AF382">
        <f>IF('WA_Fn-UseC_-HR-Employee-Attriti'!P376="Sales Representative",1,0)</f>
        <v>0</v>
      </c>
      <c r="AG382">
        <v>4</v>
      </c>
      <c r="AH382">
        <f>IF('WA_Fn-UseC_-HR-Employee-Attriti'!R376="Divorced",1,0)</f>
        <v>0</v>
      </c>
      <c r="AI382">
        <f>IF('WA_Fn-UseC_-HR-Employee-Attriti'!R376="Married",1,0)</f>
        <v>0</v>
      </c>
      <c r="AJ382">
        <f>IF('WA_Fn-UseC_-HR-Employee-Attriti'!R376="Single",1,0)</f>
        <v>1</v>
      </c>
      <c r="AK382">
        <v>5253</v>
      </c>
      <c r="AL382">
        <v>20750</v>
      </c>
      <c r="AM382">
        <v>1</v>
      </c>
      <c r="AN382">
        <f>IF('WA_Fn-UseC_-HR-Employee-Attriti'!W376="Yes",1,0)</f>
        <v>0</v>
      </c>
      <c r="AO382">
        <v>16</v>
      </c>
      <c r="AP382">
        <v>3</v>
      </c>
      <c r="AQ382">
        <v>4</v>
      </c>
      <c r="AR382">
        <v>0</v>
      </c>
      <c r="AS382">
        <v>7</v>
      </c>
      <c r="AT382">
        <v>1</v>
      </c>
      <c r="AU382">
        <v>3</v>
      </c>
      <c r="AV382">
        <v>7</v>
      </c>
      <c r="AW382">
        <v>5</v>
      </c>
      <c r="AX382">
        <v>0</v>
      </c>
      <c r="AY382">
        <v>7</v>
      </c>
      <c r="AZ382">
        <v>1</v>
      </c>
      <c r="BB382">
        <f>IF('WA_Fn-UseC_-HR-Employee-Attriti'!B376="Yes",1,0)</f>
        <v>0</v>
      </c>
    </row>
    <row r="383" spans="1:54" x14ac:dyDescent="0.25">
      <c r="A383">
        <v>376</v>
      </c>
      <c r="B383">
        <f>IF('WA_Fn-UseC_-HR-Employee-Attriti'!L377="Male",1,0)</f>
        <v>1</v>
      </c>
      <c r="C383">
        <f>IF('WA_Fn-UseC_-HR-Employee-Attriti'!L377="Female",1,0)</f>
        <v>0</v>
      </c>
      <c r="D383">
        <v>49</v>
      </c>
      <c r="E383">
        <f>IF('WA_Fn-UseC_-HR-Employee-Attriti'!C377="Travel_Rarely",1,0)</f>
        <v>1</v>
      </c>
      <c r="F383">
        <f>IF('WA_Fn-UseC_-HR-Employee-Attriti'!C377="Travel_Frequently",1,0)</f>
        <v>0</v>
      </c>
      <c r="G383">
        <f>IF('WA_Fn-UseC_-HR-Employee-Attriti'!C377="Non-Travel",1,0)</f>
        <v>0</v>
      </c>
      <c r="H383">
        <v>1261</v>
      </c>
      <c r="I383">
        <f>IF('WA_Fn-UseC_-HR-Employee-Attriti'!E377="Sales",1,0)</f>
        <v>0</v>
      </c>
      <c r="J383">
        <f>IF('WA_Fn-UseC_-HR-Employee-Attriti'!E377="Research &amp; Development",1,0)</f>
        <v>1</v>
      </c>
      <c r="K383">
        <f>IF('WA_Fn-UseC_-HR-Employee-Attriti'!E377="Human Resources",1,0)</f>
        <v>0</v>
      </c>
      <c r="L383">
        <v>7</v>
      </c>
      <c r="M383">
        <v>3</v>
      </c>
      <c r="N383">
        <f>IF('WA_Fn-UseC_-HR-Employee-Attriti'!H377="Life Sciences",1,0)</f>
        <v>0</v>
      </c>
      <c r="O383">
        <f>IF('WA_Fn-UseC_-HR-Employee-Attriti'!H377="Human Resources",1,0)</f>
        <v>0</v>
      </c>
      <c r="P383">
        <f>IF('WA_Fn-UseC_-HR-Employee-Attriti'!H377="Marketing",1,0)</f>
        <v>0</v>
      </c>
      <c r="Q383">
        <f>IF('WA_Fn-UseC_-HR-Employee-Attriti'!H377="Medical",1,0)</f>
        <v>0</v>
      </c>
      <c r="R383">
        <f>IF('WA_Fn-UseC_-HR-Employee-Attriti'!H377="Other",1,0)</f>
        <v>1</v>
      </c>
      <c r="S383">
        <f>IF('WA_Fn-UseC_-HR-Employee-Attriti'!H377="Technical Degree",1,0)</f>
        <v>0</v>
      </c>
      <c r="T383">
        <v>2</v>
      </c>
      <c r="U383">
        <v>31</v>
      </c>
      <c r="V383">
        <v>2</v>
      </c>
      <c r="W383">
        <v>3</v>
      </c>
      <c r="X383">
        <f>IF('WA_Fn-UseC_-HR-Employee-Attriti'!P377="Healthcare Representative",1,0)</f>
        <v>1</v>
      </c>
      <c r="Y383">
        <f>IF('WA_Fn-UseC_-HR-Employee-Attriti'!P377="Human Resources",1,0)</f>
        <v>0</v>
      </c>
      <c r="Z383">
        <f>IF('WA_Fn-UseC_-HR-Employee-Attriti'!P377="Laboratory Technician",1,0)</f>
        <v>0</v>
      </c>
      <c r="AA383">
        <f>IF('WA_Fn-UseC_-HR-Employee-Attriti'!P377="Manager",1,0)</f>
        <v>0</v>
      </c>
      <c r="AB383">
        <f>IF('WA_Fn-UseC_-HR-Employee-Attriti'!P377="Manufacturing Director",1,0)</f>
        <v>0</v>
      </c>
      <c r="AC383">
        <f>IF('WA_Fn-UseC_-HR-Employee-Attriti'!P377="Research Director",1,0)</f>
        <v>0</v>
      </c>
      <c r="AD383">
        <f>IF('WA_Fn-UseC_-HR-Employee-Attriti'!P377="Research Scientist",1,0)</f>
        <v>0</v>
      </c>
      <c r="AE383">
        <f>IF('WA_Fn-UseC_-HR-Employee-Attriti'!P377="Sales Executive",1,0)</f>
        <v>0</v>
      </c>
      <c r="AF383">
        <f>IF('WA_Fn-UseC_-HR-Employee-Attriti'!P377="Sales Representative",1,0)</f>
        <v>0</v>
      </c>
      <c r="AG383">
        <v>3</v>
      </c>
      <c r="AH383">
        <f>IF('WA_Fn-UseC_-HR-Employee-Attriti'!R377="Divorced",1,0)</f>
        <v>0</v>
      </c>
      <c r="AI383">
        <f>IF('WA_Fn-UseC_-HR-Employee-Attriti'!R377="Married",1,0)</f>
        <v>0</v>
      </c>
      <c r="AJ383">
        <f>IF('WA_Fn-UseC_-HR-Employee-Attriti'!R377="Single",1,0)</f>
        <v>1</v>
      </c>
      <c r="AK383">
        <v>10965</v>
      </c>
      <c r="AL383">
        <v>12066</v>
      </c>
      <c r="AM383">
        <v>8</v>
      </c>
      <c r="AN383">
        <f>IF('WA_Fn-UseC_-HR-Employee-Attriti'!W377="Yes",1,0)</f>
        <v>0</v>
      </c>
      <c r="AO383">
        <v>24</v>
      </c>
      <c r="AP383">
        <v>4</v>
      </c>
      <c r="AQ383">
        <v>3</v>
      </c>
      <c r="AR383">
        <v>0</v>
      </c>
      <c r="AS383">
        <v>26</v>
      </c>
      <c r="AT383">
        <v>2</v>
      </c>
      <c r="AU383">
        <v>3</v>
      </c>
      <c r="AV383">
        <v>5</v>
      </c>
      <c r="AW383">
        <v>2</v>
      </c>
      <c r="AX383">
        <v>0</v>
      </c>
      <c r="AY383">
        <v>0</v>
      </c>
      <c r="AZ383">
        <v>1</v>
      </c>
      <c r="BB383">
        <f>IF('WA_Fn-UseC_-HR-Employee-Attriti'!B377="Yes",1,0)</f>
        <v>0</v>
      </c>
    </row>
    <row r="384" spans="1:54" x14ac:dyDescent="0.25">
      <c r="A384">
        <v>377</v>
      </c>
      <c r="B384">
        <f>IF('WA_Fn-UseC_-HR-Employee-Attriti'!L378="Male",1,0)</f>
        <v>0</v>
      </c>
      <c r="C384">
        <f>IF('WA_Fn-UseC_-HR-Employee-Attriti'!L378="Female",1,0)</f>
        <v>1</v>
      </c>
      <c r="D384">
        <v>51</v>
      </c>
      <c r="E384">
        <f>IF('WA_Fn-UseC_-HR-Employee-Attriti'!C378="Travel_Rarely",1,0)</f>
        <v>1</v>
      </c>
      <c r="F384">
        <f>IF('WA_Fn-UseC_-HR-Employee-Attriti'!C378="Travel_Frequently",1,0)</f>
        <v>0</v>
      </c>
      <c r="G384">
        <f>IF('WA_Fn-UseC_-HR-Employee-Attriti'!C378="Non-Travel",1,0)</f>
        <v>0</v>
      </c>
      <c r="H384">
        <v>1178</v>
      </c>
      <c r="I384">
        <f>IF('WA_Fn-UseC_-HR-Employee-Attriti'!E378="Sales",1,0)</f>
        <v>1</v>
      </c>
      <c r="J384">
        <f>IF('WA_Fn-UseC_-HR-Employee-Attriti'!E378="Research &amp; Development",1,0)</f>
        <v>0</v>
      </c>
      <c r="K384">
        <f>IF('WA_Fn-UseC_-HR-Employee-Attriti'!E378="Human Resources",1,0)</f>
        <v>0</v>
      </c>
      <c r="L384">
        <v>14</v>
      </c>
      <c r="M384">
        <v>2</v>
      </c>
      <c r="N384">
        <f>IF('WA_Fn-UseC_-HR-Employee-Attriti'!H378="Life Sciences",1,0)</f>
        <v>1</v>
      </c>
      <c r="O384">
        <f>IF('WA_Fn-UseC_-HR-Employee-Attriti'!H378="Human Resources",1,0)</f>
        <v>0</v>
      </c>
      <c r="P384">
        <f>IF('WA_Fn-UseC_-HR-Employee-Attriti'!H378="Marketing",1,0)</f>
        <v>0</v>
      </c>
      <c r="Q384">
        <f>IF('WA_Fn-UseC_-HR-Employee-Attriti'!H378="Medical",1,0)</f>
        <v>0</v>
      </c>
      <c r="R384">
        <f>IF('WA_Fn-UseC_-HR-Employee-Attriti'!H378="Other",1,0)</f>
        <v>0</v>
      </c>
      <c r="S384">
        <f>IF('WA_Fn-UseC_-HR-Employee-Attriti'!H378="Technical Degree",1,0)</f>
        <v>0</v>
      </c>
      <c r="T384">
        <v>3</v>
      </c>
      <c r="U384">
        <v>87</v>
      </c>
      <c r="V384">
        <v>3</v>
      </c>
      <c r="W384">
        <v>2</v>
      </c>
      <c r="X384">
        <f>IF('WA_Fn-UseC_-HR-Employee-Attriti'!P378="Healthcare Representative",1,0)</f>
        <v>0</v>
      </c>
      <c r="Y384">
        <f>IF('WA_Fn-UseC_-HR-Employee-Attriti'!P378="Human Resources",1,0)</f>
        <v>0</v>
      </c>
      <c r="Z384">
        <f>IF('WA_Fn-UseC_-HR-Employee-Attriti'!P378="Laboratory Technician",1,0)</f>
        <v>0</v>
      </c>
      <c r="AA384">
        <f>IF('WA_Fn-UseC_-HR-Employee-Attriti'!P378="Manager",1,0)</f>
        <v>0</v>
      </c>
      <c r="AB384">
        <f>IF('WA_Fn-UseC_-HR-Employee-Attriti'!P378="Manufacturing Director",1,0)</f>
        <v>0</v>
      </c>
      <c r="AC384">
        <f>IF('WA_Fn-UseC_-HR-Employee-Attriti'!P378="Research Director",1,0)</f>
        <v>0</v>
      </c>
      <c r="AD384">
        <f>IF('WA_Fn-UseC_-HR-Employee-Attriti'!P378="Research Scientist",1,0)</f>
        <v>0</v>
      </c>
      <c r="AE384">
        <f>IF('WA_Fn-UseC_-HR-Employee-Attriti'!P378="Sales Executive",1,0)</f>
        <v>1</v>
      </c>
      <c r="AF384">
        <f>IF('WA_Fn-UseC_-HR-Employee-Attriti'!P378="Sales Representative",1,0)</f>
        <v>0</v>
      </c>
      <c r="AG384">
        <v>4</v>
      </c>
      <c r="AH384">
        <f>IF('WA_Fn-UseC_-HR-Employee-Attriti'!R378="Divorced",1,0)</f>
        <v>0</v>
      </c>
      <c r="AI384">
        <f>IF('WA_Fn-UseC_-HR-Employee-Attriti'!R378="Married",1,0)</f>
        <v>1</v>
      </c>
      <c r="AJ384">
        <f>IF('WA_Fn-UseC_-HR-Employee-Attriti'!R378="Single",1,0)</f>
        <v>0</v>
      </c>
      <c r="AK384">
        <v>4936</v>
      </c>
      <c r="AL384">
        <v>14862</v>
      </c>
      <c r="AM384">
        <v>4</v>
      </c>
      <c r="AN384">
        <f>IF('WA_Fn-UseC_-HR-Employee-Attriti'!W378="Yes",1,0)</f>
        <v>0</v>
      </c>
      <c r="AO384">
        <v>11</v>
      </c>
      <c r="AP384">
        <v>3</v>
      </c>
      <c r="AQ384">
        <v>3</v>
      </c>
      <c r="AR384">
        <v>1</v>
      </c>
      <c r="AS384">
        <v>18</v>
      </c>
      <c r="AT384">
        <v>2</v>
      </c>
      <c r="AU384">
        <v>2</v>
      </c>
      <c r="AV384">
        <v>7</v>
      </c>
      <c r="AW384">
        <v>7</v>
      </c>
      <c r="AX384">
        <v>0</v>
      </c>
      <c r="AY384">
        <v>7</v>
      </c>
      <c r="AZ384">
        <v>1</v>
      </c>
      <c r="BB384">
        <f>IF('WA_Fn-UseC_-HR-Employee-Attriti'!B378="Yes",1,0)</f>
        <v>0</v>
      </c>
    </row>
    <row r="385" spans="1:54" x14ac:dyDescent="0.25">
      <c r="A385">
        <v>378</v>
      </c>
      <c r="B385">
        <f>IF('WA_Fn-UseC_-HR-Employee-Attriti'!L379="Male",1,0)</f>
        <v>0</v>
      </c>
      <c r="C385">
        <f>IF('WA_Fn-UseC_-HR-Employee-Attriti'!L379="Female",1,0)</f>
        <v>1</v>
      </c>
      <c r="D385">
        <v>36</v>
      </c>
      <c r="E385">
        <f>IF('WA_Fn-UseC_-HR-Employee-Attriti'!C379="Travel_Rarely",1,0)</f>
        <v>1</v>
      </c>
      <c r="F385">
        <f>IF('WA_Fn-UseC_-HR-Employee-Attriti'!C379="Travel_Frequently",1,0)</f>
        <v>0</v>
      </c>
      <c r="G385">
        <f>IF('WA_Fn-UseC_-HR-Employee-Attriti'!C379="Non-Travel",1,0)</f>
        <v>0</v>
      </c>
      <c r="H385">
        <v>329</v>
      </c>
      <c r="I385">
        <f>IF('WA_Fn-UseC_-HR-Employee-Attriti'!E379="Sales",1,0)</f>
        <v>0</v>
      </c>
      <c r="J385">
        <f>IF('WA_Fn-UseC_-HR-Employee-Attriti'!E379="Research &amp; Development",1,0)</f>
        <v>1</v>
      </c>
      <c r="K385">
        <f>IF('WA_Fn-UseC_-HR-Employee-Attriti'!E379="Human Resources",1,0)</f>
        <v>0</v>
      </c>
      <c r="L385">
        <v>2</v>
      </c>
      <c r="M385">
        <v>3</v>
      </c>
      <c r="N385">
        <f>IF('WA_Fn-UseC_-HR-Employee-Attriti'!H379="Life Sciences",1,0)</f>
        <v>1</v>
      </c>
      <c r="O385">
        <f>IF('WA_Fn-UseC_-HR-Employee-Attriti'!H379="Human Resources",1,0)</f>
        <v>0</v>
      </c>
      <c r="P385">
        <f>IF('WA_Fn-UseC_-HR-Employee-Attriti'!H379="Marketing",1,0)</f>
        <v>0</v>
      </c>
      <c r="Q385">
        <f>IF('WA_Fn-UseC_-HR-Employee-Attriti'!H379="Medical",1,0)</f>
        <v>0</v>
      </c>
      <c r="R385">
        <f>IF('WA_Fn-UseC_-HR-Employee-Attriti'!H379="Other",1,0)</f>
        <v>0</v>
      </c>
      <c r="S385">
        <f>IF('WA_Fn-UseC_-HR-Employee-Attriti'!H379="Technical Degree",1,0)</f>
        <v>0</v>
      </c>
      <c r="T385">
        <v>4</v>
      </c>
      <c r="U385">
        <v>96</v>
      </c>
      <c r="V385">
        <v>3</v>
      </c>
      <c r="W385">
        <v>1</v>
      </c>
      <c r="X385">
        <f>IF('WA_Fn-UseC_-HR-Employee-Attriti'!P379="Healthcare Representative",1,0)</f>
        <v>0</v>
      </c>
      <c r="Y385">
        <f>IF('WA_Fn-UseC_-HR-Employee-Attriti'!P379="Human Resources",1,0)</f>
        <v>0</v>
      </c>
      <c r="Z385">
        <f>IF('WA_Fn-UseC_-HR-Employee-Attriti'!P379="Laboratory Technician",1,0)</f>
        <v>0</v>
      </c>
      <c r="AA385">
        <f>IF('WA_Fn-UseC_-HR-Employee-Attriti'!P379="Manager",1,0)</f>
        <v>0</v>
      </c>
      <c r="AB385">
        <f>IF('WA_Fn-UseC_-HR-Employee-Attriti'!P379="Manufacturing Director",1,0)</f>
        <v>0</v>
      </c>
      <c r="AC385">
        <f>IF('WA_Fn-UseC_-HR-Employee-Attriti'!P379="Research Director",1,0)</f>
        <v>0</v>
      </c>
      <c r="AD385">
        <f>IF('WA_Fn-UseC_-HR-Employee-Attriti'!P379="Research Scientist",1,0)</f>
        <v>1</v>
      </c>
      <c r="AE385">
        <f>IF('WA_Fn-UseC_-HR-Employee-Attriti'!P379="Sales Executive",1,0)</f>
        <v>0</v>
      </c>
      <c r="AF385">
        <f>IF('WA_Fn-UseC_-HR-Employee-Attriti'!P379="Sales Representative",1,0)</f>
        <v>0</v>
      </c>
      <c r="AG385">
        <v>3</v>
      </c>
      <c r="AH385">
        <f>IF('WA_Fn-UseC_-HR-Employee-Attriti'!R379="Divorced",1,0)</f>
        <v>0</v>
      </c>
      <c r="AI385">
        <f>IF('WA_Fn-UseC_-HR-Employee-Attriti'!R379="Married",1,0)</f>
        <v>1</v>
      </c>
      <c r="AJ385">
        <f>IF('WA_Fn-UseC_-HR-Employee-Attriti'!R379="Single",1,0)</f>
        <v>0</v>
      </c>
      <c r="AK385">
        <v>2543</v>
      </c>
      <c r="AL385">
        <v>11868</v>
      </c>
      <c r="AM385">
        <v>4</v>
      </c>
      <c r="AN385">
        <f>IF('WA_Fn-UseC_-HR-Employee-Attriti'!W379="Yes",1,0)</f>
        <v>0</v>
      </c>
      <c r="AO385">
        <v>13</v>
      </c>
      <c r="AP385">
        <v>3</v>
      </c>
      <c r="AQ385">
        <v>2</v>
      </c>
      <c r="AR385">
        <v>1</v>
      </c>
      <c r="AS385">
        <v>6</v>
      </c>
      <c r="AT385">
        <v>3</v>
      </c>
      <c r="AU385">
        <v>3</v>
      </c>
      <c r="AV385">
        <v>2</v>
      </c>
      <c r="AW385">
        <v>2</v>
      </c>
      <c r="AX385">
        <v>2</v>
      </c>
      <c r="AY385">
        <v>2</v>
      </c>
      <c r="AZ385">
        <v>1</v>
      </c>
      <c r="BB385">
        <f>IF('WA_Fn-UseC_-HR-Employee-Attriti'!B379="Yes",1,0)</f>
        <v>0</v>
      </c>
    </row>
    <row r="386" spans="1:54" x14ac:dyDescent="0.25">
      <c r="A386">
        <v>379</v>
      </c>
      <c r="B386">
        <f>IF('WA_Fn-UseC_-HR-Employee-Attriti'!L380="Male",1,0)</f>
        <v>1</v>
      </c>
      <c r="C386">
        <f>IF('WA_Fn-UseC_-HR-Employee-Attriti'!L380="Female",1,0)</f>
        <v>0</v>
      </c>
      <c r="D386">
        <v>34</v>
      </c>
      <c r="E386">
        <f>IF('WA_Fn-UseC_-HR-Employee-Attriti'!C380="Travel_Rarely",1,0)</f>
        <v>0</v>
      </c>
      <c r="F386">
        <f>IF('WA_Fn-UseC_-HR-Employee-Attriti'!C380="Travel_Frequently",1,0)</f>
        <v>0</v>
      </c>
      <c r="G386">
        <f>IF('WA_Fn-UseC_-HR-Employee-Attriti'!C380="Non-Travel",1,0)</f>
        <v>1</v>
      </c>
      <c r="H386">
        <v>1362</v>
      </c>
      <c r="I386">
        <f>IF('WA_Fn-UseC_-HR-Employee-Attriti'!E380="Sales",1,0)</f>
        <v>1</v>
      </c>
      <c r="J386">
        <f>IF('WA_Fn-UseC_-HR-Employee-Attriti'!E380="Research &amp; Development",1,0)</f>
        <v>0</v>
      </c>
      <c r="K386">
        <f>IF('WA_Fn-UseC_-HR-Employee-Attriti'!E380="Human Resources",1,0)</f>
        <v>0</v>
      </c>
      <c r="L386">
        <v>19</v>
      </c>
      <c r="M386">
        <v>3</v>
      </c>
      <c r="N386">
        <f>IF('WA_Fn-UseC_-HR-Employee-Attriti'!H380="Life Sciences",1,0)</f>
        <v>0</v>
      </c>
      <c r="O386">
        <f>IF('WA_Fn-UseC_-HR-Employee-Attriti'!H380="Human Resources",1,0)</f>
        <v>0</v>
      </c>
      <c r="P386">
        <f>IF('WA_Fn-UseC_-HR-Employee-Attriti'!H380="Marketing",1,0)</f>
        <v>1</v>
      </c>
      <c r="Q386">
        <f>IF('WA_Fn-UseC_-HR-Employee-Attriti'!H380="Medical",1,0)</f>
        <v>0</v>
      </c>
      <c r="R386">
        <f>IF('WA_Fn-UseC_-HR-Employee-Attriti'!H380="Other",1,0)</f>
        <v>0</v>
      </c>
      <c r="S386">
        <f>IF('WA_Fn-UseC_-HR-Employee-Attriti'!H380="Technical Degree",1,0)</f>
        <v>0</v>
      </c>
      <c r="T386">
        <v>1</v>
      </c>
      <c r="U386">
        <v>67</v>
      </c>
      <c r="V386">
        <v>4</v>
      </c>
      <c r="W386">
        <v>2</v>
      </c>
      <c r="X386">
        <f>IF('WA_Fn-UseC_-HR-Employee-Attriti'!P380="Healthcare Representative",1,0)</f>
        <v>0</v>
      </c>
      <c r="Y386">
        <f>IF('WA_Fn-UseC_-HR-Employee-Attriti'!P380="Human Resources",1,0)</f>
        <v>0</v>
      </c>
      <c r="Z386">
        <f>IF('WA_Fn-UseC_-HR-Employee-Attriti'!P380="Laboratory Technician",1,0)</f>
        <v>0</v>
      </c>
      <c r="AA386">
        <f>IF('WA_Fn-UseC_-HR-Employee-Attriti'!P380="Manager",1,0)</f>
        <v>0</v>
      </c>
      <c r="AB386">
        <f>IF('WA_Fn-UseC_-HR-Employee-Attriti'!P380="Manufacturing Director",1,0)</f>
        <v>0</v>
      </c>
      <c r="AC386">
        <f>IF('WA_Fn-UseC_-HR-Employee-Attriti'!P380="Research Director",1,0)</f>
        <v>0</v>
      </c>
      <c r="AD386">
        <f>IF('WA_Fn-UseC_-HR-Employee-Attriti'!P380="Research Scientist",1,0)</f>
        <v>0</v>
      </c>
      <c r="AE386">
        <f>IF('WA_Fn-UseC_-HR-Employee-Attriti'!P380="Sales Executive",1,0)</f>
        <v>1</v>
      </c>
      <c r="AF386">
        <f>IF('WA_Fn-UseC_-HR-Employee-Attriti'!P380="Sales Representative",1,0)</f>
        <v>0</v>
      </c>
      <c r="AG386">
        <v>4</v>
      </c>
      <c r="AH386">
        <f>IF('WA_Fn-UseC_-HR-Employee-Attriti'!R380="Divorced",1,0)</f>
        <v>0</v>
      </c>
      <c r="AI386">
        <f>IF('WA_Fn-UseC_-HR-Employee-Attriti'!R380="Married",1,0)</f>
        <v>0</v>
      </c>
      <c r="AJ386">
        <f>IF('WA_Fn-UseC_-HR-Employee-Attriti'!R380="Single",1,0)</f>
        <v>1</v>
      </c>
      <c r="AK386">
        <v>5304</v>
      </c>
      <c r="AL386">
        <v>4652</v>
      </c>
      <c r="AM386">
        <v>8</v>
      </c>
      <c r="AN386">
        <f>IF('WA_Fn-UseC_-HR-Employee-Attriti'!W380="Yes",1,0)</f>
        <v>1</v>
      </c>
      <c r="AO386">
        <v>13</v>
      </c>
      <c r="AP386">
        <v>3</v>
      </c>
      <c r="AQ386">
        <v>2</v>
      </c>
      <c r="AR386">
        <v>0</v>
      </c>
      <c r="AS386">
        <v>9</v>
      </c>
      <c r="AT386">
        <v>3</v>
      </c>
      <c r="AU386">
        <v>2</v>
      </c>
      <c r="AV386">
        <v>5</v>
      </c>
      <c r="AW386">
        <v>2</v>
      </c>
      <c r="AX386">
        <v>0</v>
      </c>
      <c r="AY386">
        <v>4</v>
      </c>
      <c r="AZ386">
        <v>1</v>
      </c>
      <c r="BB386">
        <f>IF('WA_Fn-UseC_-HR-Employee-Attriti'!B380="Yes",1,0)</f>
        <v>1</v>
      </c>
    </row>
    <row r="387" spans="1:54" x14ac:dyDescent="0.25">
      <c r="A387">
        <v>380</v>
      </c>
      <c r="B387">
        <f>IF('WA_Fn-UseC_-HR-Employee-Attriti'!L381="Male",1,0)</f>
        <v>0</v>
      </c>
      <c r="C387">
        <f>IF('WA_Fn-UseC_-HR-Employee-Attriti'!L381="Female",1,0)</f>
        <v>1</v>
      </c>
      <c r="D387">
        <v>55</v>
      </c>
      <c r="E387">
        <f>IF('WA_Fn-UseC_-HR-Employee-Attriti'!C381="Travel_Rarely",1,0)</f>
        <v>1</v>
      </c>
      <c r="F387">
        <f>IF('WA_Fn-UseC_-HR-Employee-Attriti'!C381="Travel_Frequently",1,0)</f>
        <v>0</v>
      </c>
      <c r="G387">
        <f>IF('WA_Fn-UseC_-HR-Employee-Attriti'!C381="Non-Travel",1,0)</f>
        <v>0</v>
      </c>
      <c r="H387">
        <v>1311</v>
      </c>
      <c r="I387">
        <f>IF('WA_Fn-UseC_-HR-Employee-Attriti'!E381="Sales",1,0)</f>
        <v>0</v>
      </c>
      <c r="J387">
        <f>IF('WA_Fn-UseC_-HR-Employee-Attriti'!E381="Research &amp; Development",1,0)</f>
        <v>1</v>
      </c>
      <c r="K387">
        <f>IF('WA_Fn-UseC_-HR-Employee-Attriti'!E381="Human Resources",1,0)</f>
        <v>0</v>
      </c>
      <c r="L387">
        <v>2</v>
      </c>
      <c r="M387">
        <v>3</v>
      </c>
      <c r="N387">
        <f>IF('WA_Fn-UseC_-HR-Employee-Attriti'!H381="Life Sciences",1,0)</f>
        <v>1</v>
      </c>
      <c r="O387">
        <f>IF('WA_Fn-UseC_-HR-Employee-Attriti'!H381="Human Resources",1,0)</f>
        <v>0</v>
      </c>
      <c r="P387">
        <f>IF('WA_Fn-UseC_-HR-Employee-Attriti'!H381="Marketing",1,0)</f>
        <v>0</v>
      </c>
      <c r="Q387">
        <f>IF('WA_Fn-UseC_-HR-Employee-Attriti'!H381="Medical",1,0)</f>
        <v>0</v>
      </c>
      <c r="R387">
        <f>IF('WA_Fn-UseC_-HR-Employee-Attriti'!H381="Other",1,0)</f>
        <v>0</v>
      </c>
      <c r="S387">
        <f>IF('WA_Fn-UseC_-HR-Employee-Attriti'!H381="Technical Degree",1,0)</f>
        <v>0</v>
      </c>
      <c r="T387">
        <v>3</v>
      </c>
      <c r="U387">
        <v>97</v>
      </c>
      <c r="V387">
        <v>3</v>
      </c>
      <c r="W387">
        <v>4</v>
      </c>
      <c r="X387">
        <f>IF('WA_Fn-UseC_-HR-Employee-Attriti'!P381="Healthcare Representative",1,0)</f>
        <v>0</v>
      </c>
      <c r="Y387">
        <f>IF('WA_Fn-UseC_-HR-Employee-Attriti'!P381="Human Resources",1,0)</f>
        <v>0</v>
      </c>
      <c r="Z387">
        <f>IF('WA_Fn-UseC_-HR-Employee-Attriti'!P381="Laboratory Technician",1,0)</f>
        <v>0</v>
      </c>
      <c r="AA387">
        <f>IF('WA_Fn-UseC_-HR-Employee-Attriti'!P381="Manager",1,0)</f>
        <v>1</v>
      </c>
      <c r="AB387">
        <f>IF('WA_Fn-UseC_-HR-Employee-Attriti'!P381="Manufacturing Director",1,0)</f>
        <v>0</v>
      </c>
      <c r="AC387">
        <f>IF('WA_Fn-UseC_-HR-Employee-Attriti'!P381="Research Director",1,0)</f>
        <v>0</v>
      </c>
      <c r="AD387">
        <f>IF('WA_Fn-UseC_-HR-Employee-Attriti'!P381="Research Scientist",1,0)</f>
        <v>0</v>
      </c>
      <c r="AE387">
        <f>IF('WA_Fn-UseC_-HR-Employee-Attriti'!P381="Sales Executive",1,0)</f>
        <v>0</v>
      </c>
      <c r="AF387">
        <f>IF('WA_Fn-UseC_-HR-Employee-Attriti'!P381="Sales Representative",1,0)</f>
        <v>0</v>
      </c>
      <c r="AG387">
        <v>4</v>
      </c>
      <c r="AH387">
        <f>IF('WA_Fn-UseC_-HR-Employee-Attriti'!R381="Divorced",1,0)</f>
        <v>0</v>
      </c>
      <c r="AI387">
        <f>IF('WA_Fn-UseC_-HR-Employee-Attriti'!R381="Married",1,0)</f>
        <v>0</v>
      </c>
      <c r="AJ387">
        <f>IF('WA_Fn-UseC_-HR-Employee-Attriti'!R381="Single",1,0)</f>
        <v>1</v>
      </c>
      <c r="AK387">
        <v>16659</v>
      </c>
      <c r="AL387">
        <v>23258</v>
      </c>
      <c r="AM387">
        <v>2</v>
      </c>
      <c r="AN387">
        <f>IF('WA_Fn-UseC_-HR-Employee-Attriti'!W381="Yes",1,0)</f>
        <v>1</v>
      </c>
      <c r="AO387">
        <v>13</v>
      </c>
      <c r="AP387">
        <v>3</v>
      </c>
      <c r="AQ387">
        <v>3</v>
      </c>
      <c r="AR387">
        <v>0</v>
      </c>
      <c r="AS387">
        <v>30</v>
      </c>
      <c r="AT387">
        <v>2</v>
      </c>
      <c r="AU387">
        <v>3</v>
      </c>
      <c r="AV387">
        <v>5</v>
      </c>
      <c r="AW387">
        <v>4</v>
      </c>
      <c r="AX387">
        <v>1</v>
      </c>
      <c r="AY387">
        <v>2</v>
      </c>
      <c r="AZ387">
        <v>1</v>
      </c>
      <c r="BB387">
        <f>IF('WA_Fn-UseC_-HR-Employee-Attriti'!B381="Yes",1,0)</f>
        <v>0</v>
      </c>
    </row>
    <row r="388" spans="1:54" x14ac:dyDescent="0.25">
      <c r="A388">
        <v>381</v>
      </c>
      <c r="B388">
        <f>IF('WA_Fn-UseC_-HR-Employee-Attriti'!L382="Male",1,0)</f>
        <v>0</v>
      </c>
      <c r="C388">
        <f>IF('WA_Fn-UseC_-HR-Employee-Attriti'!L382="Female",1,0)</f>
        <v>1</v>
      </c>
      <c r="D388">
        <v>24</v>
      </c>
      <c r="E388">
        <f>IF('WA_Fn-UseC_-HR-Employee-Attriti'!C382="Travel_Rarely",1,0)</f>
        <v>1</v>
      </c>
      <c r="F388">
        <f>IF('WA_Fn-UseC_-HR-Employee-Attriti'!C382="Travel_Frequently",1,0)</f>
        <v>0</v>
      </c>
      <c r="G388">
        <f>IF('WA_Fn-UseC_-HR-Employee-Attriti'!C382="Non-Travel",1,0)</f>
        <v>0</v>
      </c>
      <c r="H388">
        <v>1371</v>
      </c>
      <c r="I388">
        <f>IF('WA_Fn-UseC_-HR-Employee-Attriti'!E382="Sales",1,0)</f>
        <v>1</v>
      </c>
      <c r="J388">
        <f>IF('WA_Fn-UseC_-HR-Employee-Attriti'!E382="Research &amp; Development",1,0)</f>
        <v>0</v>
      </c>
      <c r="K388">
        <f>IF('WA_Fn-UseC_-HR-Employee-Attriti'!E382="Human Resources",1,0)</f>
        <v>0</v>
      </c>
      <c r="L388">
        <v>10</v>
      </c>
      <c r="M388">
        <v>4</v>
      </c>
      <c r="N388">
        <f>IF('WA_Fn-UseC_-HR-Employee-Attriti'!H382="Life Sciences",1,0)</f>
        <v>0</v>
      </c>
      <c r="O388">
        <f>IF('WA_Fn-UseC_-HR-Employee-Attriti'!H382="Human Resources",1,0)</f>
        <v>0</v>
      </c>
      <c r="P388">
        <f>IF('WA_Fn-UseC_-HR-Employee-Attriti'!H382="Marketing",1,0)</f>
        <v>1</v>
      </c>
      <c r="Q388">
        <f>IF('WA_Fn-UseC_-HR-Employee-Attriti'!H382="Medical",1,0)</f>
        <v>0</v>
      </c>
      <c r="R388">
        <f>IF('WA_Fn-UseC_-HR-Employee-Attriti'!H382="Other",1,0)</f>
        <v>0</v>
      </c>
      <c r="S388">
        <f>IF('WA_Fn-UseC_-HR-Employee-Attriti'!H382="Technical Degree",1,0)</f>
        <v>0</v>
      </c>
      <c r="T388">
        <v>4</v>
      </c>
      <c r="U388">
        <v>77</v>
      </c>
      <c r="V388">
        <v>3</v>
      </c>
      <c r="W388">
        <v>2</v>
      </c>
      <c r="X388">
        <f>IF('WA_Fn-UseC_-HR-Employee-Attriti'!P382="Healthcare Representative",1,0)</f>
        <v>0</v>
      </c>
      <c r="Y388">
        <f>IF('WA_Fn-UseC_-HR-Employee-Attriti'!P382="Human Resources",1,0)</f>
        <v>0</v>
      </c>
      <c r="Z388">
        <f>IF('WA_Fn-UseC_-HR-Employee-Attriti'!P382="Laboratory Technician",1,0)</f>
        <v>0</v>
      </c>
      <c r="AA388">
        <f>IF('WA_Fn-UseC_-HR-Employee-Attriti'!P382="Manager",1,0)</f>
        <v>0</v>
      </c>
      <c r="AB388">
        <f>IF('WA_Fn-UseC_-HR-Employee-Attriti'!P382="Manufacturing Director",1,0)</f>
        <v>0</v>
      </c>
      <c r="AC388">
        <f>IF('WA_Fn-UseC_-HR-Employee-Attriti'!P382="Research Director",1,0)</f>
        <v>0</v>
      </c>
      <c r="AD388">
        <f>IF('WA_Fn-UseC_-HR-Employee-Attriti'!P382="Research Scientist",1,0)</f>
        <v>0</v>
      </c>
      <c r="AE388">
        <f>IF('WA_Fn-UseC_-HR-Employee-Attriti'!P382="Sales Executive",1,0)</f>
        <v>1</v>
      </c>
      <c r="AF388">
        <f>IF('WA_Fn-UseC_-HR-Employee-Attriti'!P382="Sales Representative",1,0)</f>
        <v>0</v>
      </c>
      <c r="AG388">
        <v>3</v>
      </c>
      <c r="AH388">
        <f>IF('WA_Fn-UseC_-HR-Employee-Attriti'!R382="Divorced",1,0)</f>
        <v>1</v>
      </c>
      <c r="AI388">
        <f>IF('WA_Fn-UseC_-HR-Employee-Attriti'!R382="Married",1,0)</f>
        <v>0</v>
      </c>
      <c r="AJ388">
        <f>IF('WA_Fn-UseC_-HR-Employee-Attriti'!R382="Single",1,0)</f>
        <v>0</v>
      </c>
      <c r="AK388">
        <v>4260</v>
      </c>
      <c r="AL388">
        <v>5915</v>
      </c>
      <c r="AM388">
        <v>1</v>
      </c>
      <c r="AN388">
        <f>IF('WA_Fn-UseC_-HR-Employee-Attriti'!W382="Yes",1,0)</f>
        <v>1</v>
      </c>
      <c r="AO388">
        <v>12</v>
      </c>
      <c r="AP388">
        <v>3</v>
      </c>
      <c r="AQ388">
        <v>4</v>
      </c>
      <c r="AR388">
        <v>1</v>
      </c>
      <c r="AS388">
        <v>5</v>
      </c>
      <c r="AT388">
        <v>2</v>
      </c>
      <c r="AU388">
        <v>4</v>
      </c>
      <c r="AV388">
        <v>5</v>
      </c>
      <c r="AW388">
        <v>2</v>
      </c>
      <c r="AX388">
        <v>0</v>
      </c>
      <c r="AY388">
        <v>3</v>
      </c>
      <c r="AZ388">
        <v>1</v>
      </c>
      <c r="BB388">
        <f>IF('WA_Fn-UseC_-HR-Employee-Attriti'!B382="Yes",1,0)</f>
        <v>0</v>
      </c>
    </row>
    <row r="389" spans="1:54" x14ac:dyDescent="0.25">
      <c r="A389">
        <v>382</v>
      </c>
      <c r="B389">
        <f>IF('WA_Fn-UseC_-HR-Employee-Attriti'!L383="Male",1,0)</f>
        <v>1</v>
      </c>
      <c r="C389">
        <f>IF('WA_Fn-UseC_-HR-Employee-Attriti'!L383="Female",1,0)</f>
        <v>0</v>
      </c>
      <c r="D389">
        <v>30</v>
      </c>
      <c r="E389">
        <f>IF('WA_Fn-UseC_-HR-Employee-Attriti'!C383="Travel_Rarely",1,0)</f>
        <v>1</v>
      </c>
      <c r="F389">
        <f>IF('WA_Fn-UseC_-HR-Employee-Attriti'!C383="Travel_Frequently",1,0)</f>
        <v>0</v>
      </c>
      <c r="G389">
        <f>IF('WA_Fn-UseC_-HR-Employee-Attriti'!C383="Non-Travel",1,0)</f>
        <v>0</v>
      </c>
      <c r="H389">
        <v>202</v>
      </c>
      <c r="I389">
        <f>IF('WA_Fn-UseC_-HR-Employee-Attriti'!E383="Sales",1,0)</f>
        <v>1</v>
      </c>
      <c r="J389">
        <f>IF('WA_Fn-UseC_-HR-Employee-Attriti'!E383="Research &amp; Development",1,0)</f>
        <v>0</v>
      </c>
      <c r="K389">
        <f>IF('WA_Fn-UseC_-HR-Employee-Attriti'!E383="Human Resources",1,0)</f>
        <v>0</v>
      </c>
      <c r="L389">
        <v>2</v>
      </c>
      <c r="M389">
        <v>1</v>
      </c>
      <c r="N389">
        <f>IF('WA_Fn-UseC_-HR-Employee-Attriti'!H383="Life Sciences",1,0)</f>
        <v>0</v>
      </c>
      <c r="O389">
        <f>IF('WA_Fn-UseC_-HR-Employee-Attriti'!H383="Human Resources",1,0)</f>
        <v>0</v>
      </c>
      <c r="P389">
        <f>IF('WA_Fn-UseC_-HR-Employee-Attriti'!H383="Marketing",1,0)</f>
        <v>0</v>
      </c>
      <c r="Q389">
        <f>IF('WA_Fn-UseC_-HR-Employee-Attriti'!H383="Medical",1,0)</f>
        <v>0</v>
      </c>
      <c r="R389">
        <f>IF('WA_Fn-UseC_-HR-Employee-Attriti'!H383="Other",1,0)</f>
        <v>0</v>
      </c>
      <c r="S389">
        <f>IF('WA_Fn-UseC_-HR-Employee-Attriti'!H383="Technical Degree",1,0)</f>
        <v>1</v>
      </c>
      <c r="T389">
        <v>3</v>
      </c>
      <c r="U389">
        <v>72</v>
      </c>
      <c r="V389">
        <v>3</v>
      </c>
      <c r="W389">
        <v>1</v>
      </c>
      <c r="X389">
        <f>IF('WA_Fn-UseC_-HR-Employee-Attriti'!P383="Healthcare Representative",1,0)</f>
        <v>0</v>
      </c>
      <c r="Y389">
        <f>IF('WA_Fn-UseC_-HR-Employee-Attriti'!P383="Human Resources",1,0)</f>
        <v>0</v>
      </c>
      <c r="Z389">
        <f>IF('WA_Fn-UseC_-HR-Employee-Attriti'!P383="Laboratory Technician",1,0)</f>
        <v>0</v>
      </c>
      <c r="AA389">
        <f>IF('WA_Fn-UseC_-HR-Employee-Attriti'!P383="Manager",1,0)</f>
        <v>0</v>
      </c>
      <c r="AB389">
        <f>IF('WA_Fn-UseC_-HR-Employee-Attriti'!P383="Manufacturing Director",1,0)</f>
        <v>0</v>
      </c>
      <c r="AC389">
        <f>IF('WA_Fn-UseC_-HR-Employee-Attriti'!P383="Research Director",1,0)</f>
        <v>0</v>
      </c>
      <c r="AD389">
        <f>IF('WA_Fn-UseC_-HR-Employee-Attriti'!P383="Research Scientist",1,0)</f>
        <v>0</v>
      </c>
      <c r="AE389">
        <f>IF('WA_Fn-UseC_-HR-Employee-Attriti'!P383="Sales Executive",1,0)</f>
        <v>0</v>
      </c>
      <c r="AF389">
        <f>IF('WA_Fn-UseC_-HR-Employee-Attriti'!P383="Sales Representative",1,0)</f>
        <v>1</v>
      </c>
      <c r="AG389">
        <v>2</v>
      </c>
      <c r="AH389">
        <f>IF('WA_Fn-UseC_-HR-Employee-Attriti'!R383="Divorced",1,0)</f>
        <v>0</v>
      </c>
      <c r="AI389">
        <f>IF('WA_Fn-UseC_-HR-Employee-Attriti'!R383="Married",1,0)</f>
        <v>1</v>
      </c>
      <c r="AJ389">
        <f>IF('WA_Fn-UseC_-HR-Employee-Attriti'!R383="Single",1,0)</f>
        <v>0</v>
      </c>
      <c r="AK389">
        <v>2476</v>
      </c>
      <c r="AL389">
        <v>17434</v>
      </c>
      <c r="AM389">
        <v>1</v>
      </c>
      <c r="AN389">
        <f>IF('WA_Fn-UseC_-HR-Employee-Attriti'!W383="Yes",1,0)</f>
        <v>0</v>
      </c>
      <c r="AO389">
        <v>18</v>
      </c>
      <c r="AP389">
        <v>3</v>
      </c>
      <c r="AQ389">
        <v>1</v>
      </c>
      <c r="AR389">
        <v>1</v>
      </c>
      <c r="AS389">
        <v>1</v>
      </c>
      <c r="AT389">
        <v>3</v>
      </c>
      <c r="AU389">
        <v>3</v>
      </c>
      <c r="AV389">
        <v>1</v>
      </c>
      <c r="AW389">
        <v>0</v>
      </c>
      <c r="AX389">
        <v>0</v>
      </c>
      <c r="AY389">
        <v>0</v>
      </c>
      <c r="AZ389">
        <v>1</v>
      </c>
      <c r="BB389">
        <f>IF('WA_Fn-UseC_-HR-Employee-Attriti'!B383="Yes",1,0)</f>
        <v>0</v>
      </c>
    </row>
    <row r="390" spans="1:54" x14ac:dyDescent="0.25">
      <c r="A390">
        <v>383</v>
      </c>
      <c r="B390">
        <f>IF('WA_Fn-UseC_-HR-Employee-Attriti'!L384="Male",1,0)</f>
        <v>1</v>
      </c>
      <c r="C390">
        <f>IF('WA_Fn-UseC_-HR-Employee-Attriti'!L384="Female",1,0)</f>
        <v>0</v>
      </c>
      <c r="D390">
        <v>26</v>
      </c>
      <c r="E390">
        <f>IF('WA_Fn-UseC_-HR-Employee-Attriti'!C384="Travel_Rarely",1,0)</f>
        <v>0</v>
      </c>
      <c r="F390">
        <f>IF('WA_Fn-UseC_-HR-Employee-Attriti'!C384="Travel_Frequently",1,0)</f>
        <v>1</v>
      </c>
      <c r="G390">
        <f>IF('WA_Fn-UseC_-HR-Employee-Attriti'!C384="Non-Travel",1,0)</f>
        <v>0</v>
      </c>
      <c r="H390">
        <v>575</v>
      </c>
      <c r="I390">
        <f>IF('WA_Fn-UseC_-HR-Employee-Attriti'!E384="Sales",1,0)</f>
        <v>0</v>
      </c>
      <c r="J390">
        <f>IF('WA_Fn-UseC_-HR-Employee-Attriti'!E384="Research &amp; Development",1,0)</f>
        <v>1</v>
      </c>
      <c r="K390">
        <f>IF('WA_Fn-UseC_-HR-Employee-Attriti'!E384="Human Resources",1,0)</f>
        <v>0</v>
      </c>
      <c r="L390">
        <v>3</v>
      </c>
      <c r="M390">
        <v>1</v>
      </c>
      <c r="N390">
        <f>IF('WA_Fn-UseC_-HR-Employee-Attriti'!H384="Life Sciences",1,0)</f>
        <v>0</v>
      </c>
      <c r="O390">
        <f>IF('WA_Fn-UseC_-HR-Employee-Attriti'!H384="Human Resources",1,0)</f>
        <v>0</v>
      </c>
      <c r="P390">
        <f>IF('WA_Fn-UseC_-HR-Employee-Attriti'!H384="Marketing",1,0)</f>
        <v>0</v>
      </c>
      <c r="Q390">
        <f>IF('WA_Fn-UseC_-HR-Employee-Attriti'!H384="Medical",1,0)</f>
        <v>0</v>
      </c>
      <c r="R390">
        <f>IF('WA_Fn-UseC_-HR-Employee-Attriti'!H384="Other",1,0)</f>
        <v>0</v>
      </c>
      <c r="S390">
        <f>IF('WA_Fn-UseC_-HR-Employee-Attriti'!H384="Technical Degree",1,0)</f>
        <v>1</v>
      </c>
      <c r="T390">
        <v>3</v>
      </c>
      <c r="U390">
        <v>73</v>
      </c>
      <c r="V390">
        <v>3</v>
      </c>
      <c r="W390">
        <v>1</v>
      </c>
      <c r="X390">
        <f>IF('WA_Fn-UseC_-HR-Employee-Attriti'!P384="Healthcare Representative",1,0)</f>
        <v>0</v>
      </c>
      <c r="Y390">
        <f>IF('WA_Fn-UseC_-HR-Employee-Attriti'!P384="Human Resources",1,0)</f>
        <v>0</v>
      </c>
      <c r="Z390">
        <f>IF('WA_Fn-UseC_-HR-Employee-Attriti'!P384="Laboratory Technician",1,0)</f>
        <v>0</v>
      </c>
      <c r="AA390">
        <f>IF('WA_Fn-UseC_-HR-Employee-Attriti'!P384="Manager",1,0)</f>
        <v>0</v>
      </c>
      <c r="AB390">
        <f>IF('WA_Fn-UseC_-HR-Employee-Attriti'!P384="Manufacturing Director",1,0)</f>
        <v>0</v>
      </c>
      <c r="AC390">
        <f>IF('WA_Fn-UseC_-HR-Employee-Attriti'!P384="Research Director",1,0)</f>
        <v>0</v>
      </c>
      <c r="AD390">
        <f>IF('WA_Fn-UseC_-HR-Employee-Attriti'!P384="Research Scientist",1,0)</f>
        <v>1</v>
      </c>
      <c r="AE390">
        <f>IF('WA_Fn-UseC_-HR-Employee-Attriti'!P384="Sales Executive",1,0)</f>
        <v>0</v>
      </c>
      <c r="AF390">
        <f>IF('WA_Fn-UseC_-HR-Employee-Attriti'!P384="Sales Representative",1,0)</f>
        <v>0</v>
      </c>
      <c r="AG390">
        <v>1</v>
      </c>
      <c r="AH390">
        <f>IF('WA_Fn-UseC_-HR-Employee-Attriti'!R384="Divorced",1,0)</f>
        <v>0</v>
      </c>
      <c r="AI390">
        <f>IF('WA_Fn-UseC_-HR-Employee-Attriti'!R384="Married",1,0)</f>
        <v>0</v>
      </c>
      <c r="AJ390">
        <f>IF('WA_Fn-UseC_-HR-Employee-Attriti'!R384="Single",1,0)</f>
        <v>1</v>
      </c>
      <c r="AK390">
        <v>3102</v>
      </c>
      <c r="AL390">
        <v>6582</v>
      </c>
      <c r="AM390">
        <v>0</v>
      </c>
      <c r="AN390">
        <f>IF('WA_Fn-UseC_-HR-Employee-Attriti'!W384="Yes",1,0)</f>
        <v>0</v>
      </c>
      <c r="AO390">
        <v>22</v>
      </c>
      <c r="AP390">
        <v>4</v>
      </c>
      <c r="AQ390">
        <v>3</v>
      </c>
      <c r="AR390">
        <v>0</v>
      </c>
      <c r="AS390">
        <v>7</v>
      </c>
      <c r="AT390">
        <v>2</v>
      </c>
      <c r="AU390">
        <v>3</v>
      </c>
      <c r="AV390">
        <v>6</v>
      </c>
      <c r="AW390">
        <v>4</v>
      </c>
      <c r="AX390">
        <v>0</v>
      </c>
      <c r="AY390">
        <v>4</v>
      </c>
      <c r="AZ390">
        <v>1</v>
      </c>
      <c r="BB390">
        <f>IF('WA_Fn-UseC_-HR-Employee-Attriti'!B384="Yes",1,0)</f>
        <v>1</v>
      </c>
    </row>
    <row r="391" spans="1:54" x14ac:dyDescent="0.25">
      <c r="A391">
        <v>384</v>
      </c>
      <c r="B391">
        <f>IF('WA_Fn-UseC_-HR-Employee-Attriti'!L385="Male",1,0)</f>
        <v>0</v>
      </c>
      <c r="C391">
        <f>IF('WA_Fn-UseC_-HR-Employee-Attriti'!L385="Female",1,0)</f>
        <v>1</v>
      </c>
      <c r="D391">
        <v>22</v>
      </c>
      <c r="E391">
        <f>IF('WA_Fn-UseC_-HR-Employee-Attriti'!C385="Travel_Rarely",1,0)</f>
        <v>1</v>
      </c>
      <c r="F391">
        <f>IF('WA_Fn-UseC_-HR-Employee-Attriti'!C385="Travel_Frequently",1,0)</f>
        <v>0</v>
      </c>
      <c r="G391">
        <f>IF('WA_Fn-UseC_-HR-Employee-Attriti'!C385="Non-Travel",1,0)</f>
        <v>0</v>
      </c>
      <c r="H391">
        <v>253</v>
      </c>
      <c r="I391">
        <f>IF('WA_Fn-UseC_-HR-Employee-Attriti'!E385="Sales",1,0)</f>
        <v>0</v>
      </c>
      <c r="J391">
        <f>IF('WA_Fn-UseC_-HR-Employee-Attriti'!E385="Research &amp; Development",1,0)</f>
        <v>1</v>
      </c>
      <c r="K391">
        <f>IF('WA_Fn-UseC_-HR-Employee-Attriti'!E385="Human Resources",1,0)</f>
        <v>0</v>
      </c>
      <c r="L391">
        <v>11</v>
      </c>
      <c r="M391">
        <v>3</v>
      </c>
      <c r="N391">
        <f>IF('WA_Fn-UseC_-HR-Employee-Attriti'!H385="Life Sciences",1,0)</f>
        <v>0</v>
      </c>
      <c r="O391">
        <f>IF('WA_Fn-UseC_-HR-Employee-Attriti'!H385="Human Resources",1,0)</f>
        <v>0</v>
      </c>
      <c r="P391">
        <f>IF('WA_Fn-UseC_-HR-Employee-Attriti'!H385="Marketing",1,0)</f>
        <v>0</v>
      </c>
      <c r="Q391">
        <f>IF('WA_Fn-UseC_-HR-Employee-Attriti'!H385="Medical",1,0)</f>
        <v>1</v>
      </c>
      <c r="R391">
        <f>IF('WA_Fn-UseC_-HR-Employee-Attriti'!H385="Other",1,0)</f>
        <v>0</v>
      </c>
      <c r="S391">
        <f>IF('WA_Fn-UseC_-HR-Employee-Attriti'!H385="Technical Degree",1,0)</f>
        <v>0</v>
      </c>
      <c r="T391">
        <v>1</v>
      </c>
      <c r="U391">
        <v>43</v>
      </c>
      <c r="V391">
        <v>3</v>
      </c>
      <c r="W391">
        <v>1</v>
      </c>
      <c r="X391">
        <f>IF('WA_Fn-UseC_-HR-Employee-Attriti'!P385="Healthcare Representative",1,0)</f>
        <v>0</v>
      </c>
      <c r="Y391">
        <f>IF('WA_Fn-UseC_-HR-Employee-Attriti'!P385="Human Resources",1,0)</f>
        <v>0</v>
      </c>
      <c r="Z391">
        <f>IF('WA_Fn-UseC_-HR-Employee-Attriti'!P385="Laboratory Technician",1,0)</f>
        <v>0</v>
      </c>
      <c r="AA391">
        <f>IF('WA_Fn-UseC_-HR-Employee-Attriti'!P385="Manager",1,0)</f>
        <v>0</v>
      </c>
      <c r="AB391">
        <f>IF('WA_Fn-UseC_-HR-Employee-Attriti'!P385="Manufacturing Director",1,0)</f>
        <v>0</v>
      </c>
      <c r="AC391">
        <f>IF('WA_Fn-UseC_-HR-Employee-Attriti'!P385="Research Director",1,0)</f>
        <v>0</v>
      </c>
      <c r="AD391">
        <f>IF('WA_Fn-UseC_-HR-Employee-Attriti'!P385="Research Scientist",1,0)</f>
        <v>1</v>
      </c>
      <c r="AE391">
        <f>IF('WA_Fn-UseC_-HR-Employee-Attriti'!P385="Sales Executive",1,0)</f>
        <v>0</v>
      </c>
      <c r="AF391">
        <f>IF('WA_Fn-UseC_-HR-Employee-Attriti'!P385="Sales Representative",1,0)</f>
        <v>0</v>
      </c>
      <c r="AG391">
        <v>2</v>
      </c>
      <c r="AH391">
        <f>IF('WA_Fn-UseC_-HR-Employee-Attriti'!R385="Divorced",1,0)</f>
        <v>0</v>
      </c>
      <c r="AI391">
        <f>IF('WA_Fn-UseC_-HR-Employee-Attriti'!R385="Married",1,0)</f>
        <v>1</v>
      </c>
      <c r="AJ391">
        <f>IF('WA_Fn-UseC_-HR-Employee-Attriti'!R385="Single",1,0)</f>
        <v>0</v>
      </c>
      <c r="AK391">
        <v>2244</v>
      </c>
      <c r="AL391">
        <v>24440</v>
      </c>
      <c r="AM391">
        <v>1</v>
      </c>
      <c r="AN391">
        <f>IF('WA_Fn-UseC_-HR-Employee-Attriti'!W385="Yes",1,0)</f>
        <v>0</v>
      </c>
      <c r="AO391">
        <v>13</v>
      </c>
      <c r="AP391">
        <v>3</v>
      </c>
      <c r="AQ391">
        <v>4</v>
      </c>
      <c r="AR391">
        <v>1</v>
      </c>
      <c r="AS391">
        <v>2</v>
      </c>
      <c r="AT391">
        <v>1</v>
      </c>
      <c r="AU391">
        <v>3</v>
      </c>
      <c r="AV391">
        <v>2</v>
      </c>
      <c r="AW391">
        <v>1</v>
      </c>
      <c r="AX391">
        <v>1</v>
      </c>
      <c r="AY391">
        <v>2</v>
      </c>
      <c r="AZ391">
        <v>1</v>
      </c>
      <c r="BB391">
        <f>IF('WA_Fn-UseC_-HR-Employee-Attriti'!B385="Yes",1,0)</f>
        <v>0</v>
      </c>
    </row>
    <row r="392" spans="1:54" x14ac:dyDescent="0.25">
      <c r="A392">
        <v>385</v>
      </c>
      <c r="B392">
        <f>IF('WA_Fn-UseC_-HR-Employee-Attriti'!L386="Male",1,0)</f>
        <v>1</v>
      </c>
      <c r="C392">
        <f>IF('WA_Fn-UseC_-HR-Employee-Attriti'!L386="Female",1,0)</f>
        <v>0</v>
      </c>
      <c r="D392">
        <v>36</v>
      </c>
      <c r="E392">
        <f>IF('WA_Fn-UseC_-HR-Employee-Attriti'!C386="Travel_Rarely",1,0)</f>
        <v>1</v>
      </c>
      <c r="F392">
        <f>IF('WA_Fn-UseC_-HR-Employee-Attriti'!C386="Travel_Frequently",1,0)</f>
        <v>0</v>
      </c>
      <c r="G392">
        <f>IF('WA_Fn-UseC_-HR-Employee-Attriti'!C386="Non-Travel",1,0)</f>
        <v>0</v>
      </c>
      <c r="H392">
        <v>164</v>
      </c>
      <c r="I392">
        <f>IF('WA_Fn-UseC_-HR-Employee-Attriti'!E386="Sales",1,0)</f>
        <v>1</v>
      </c>
      <c r="J392">
        <f>IF('WA_Fn-UseC_-HR-Employee-Attriti'!E386="Research &amp; Development",1,0)</f>
        <v>0</v>
      </c>
      <c r="K392">
        <f>IF('WA_Fn-UseC_-HR-Employee-Attriti'!E386="Human Resources",1,0)</f>
        <v>0</v>
      </c>
      <c r="L392">
        <v>2</v>
      </c>
      <c r="M392">
        <v>2</v>
      </c>
      <c r="N392">
        <f>IF('WA_Fn-UseC_-HR-Employee-Attriti'!H386="Life Sciences",1,0)</f>
        <v>0</v>
      </c>
      <c r="O392">
        <f>IF('WA_Fn-UseC_-HR-Employee-Attriti'!H386="Human Resources",1,0)</f>
        <v>0</v>
      </c>
      <c r="P392">
        <f>IF('WA_Fn-UseC_-HR-Employee-Attriti'!H386="Marketing",1,0)</f>
        <v>0</v>
      </c>
      <c r="Q392">
        <f>IF('WA_Fn-UseC_-HR-Employee-Attriti'!H386="Medical",1,0)</f>
        <v>1</v>
      </c>
      <c r="R392">
        <f>IF('WA_Fn-UseC_-HR-Employee-Attriti'!H386="Other",1,0)</f>
        <v>0</v>
      </c>
      <c r="S392">
        <f>IF('WA_Fn-UseC_-HR-Employee-Attriti'!H386="Technical Degree",1,0)</f>
        <v>0</v>
      </c>
      <c r="T392">
        <v>2</v>
      </c>
      <c r="U392">
        <v>61</v>
      </c>
      <c r="V392">
        <v>2</v>
      </c>
      <c r="W392">
        <v>3</v>
      </c>
      <c r="X392">
        <f>IF('WA_Fn-UseC_-HR-Employee-Attriti'!P386="Healthcare Representative",1,0)</f>
        <v>0</v>
      </c>
      <c r="Y392">
        <f>IF('WA_Fn-UseC_-HR-Employee-Attriti'!P386="Human Resources",1,0)</f>
        <v>0</v>
      </c>
      <c r="Z392">
        <f>IF('WA_Fn-UseC_-HR-Employee-Attriti'!P386="Laboratory Technician",1,0)</f>
        <v>0</v>
      </c>
      <c r="AA392">
        <f>IF('WA_Fn-UseC_-HR-Employee-Attriti'!P386="Manager",1,0)</f>
        <v>0</v>
      </c>
      <c r="AB392">
        <f>IF('WA_Fn-UseC_-HR-Employee-Attriti'!P386="Manufacturing Director",1,0)</f>
        <v>0</v>
      </c>
      <c r="AC392">
        <f>IF('WA_Fn-UseC_-HR-Employee-Attriti'!P386="Research Director",1,0)</f>
        <v>0</v>
      </c>
      <c r="AD392">
        <f>IF('WA_Fn-UseC_-HR-Employee-Attriti'!P386="Research Scientist",1,0)</f>
        <v>0</v>
      </c>
      <c r="AE392">
        <f>IF('WA_Fn-UseC_-HR-Employee-Attriti'!P386="Sales Executive",1,0)</f>
        <v>1</v>
      </c>
      <c r="AF392">
        <f>IF('WA_Fn-UseC_-HR-Employee-Attriti'!P386="Sales Representative",1,0)</f>
        <v>0</v>
      </c>
      <c r="AG392">
        <v>3</v>
      </c>
      <c r="AH392">
        <f>IF('WA_Fn-UseC_-HR-Employee-Attriti'!R386="Divorced",1,0)</f>
        <v>0</v>
      </c>
      <c r="AI392">
        <f>IF('WA_Fn-UseC_-HR-Employee-Attriti'!R386="Married",1,0)</f>
        <v>1</v>
      </c>
      <c r="AJ392">
        <f>IF('WA_Fn-UseC_-HR-Employee-Attriti'!R386="Single",1,0)</f>
        <v>0</v>
      </c>
      <c r="AK392">
        <v>7596</v>
      </c>
      <c r="AL392">
        <v>3809</v>
      </c>
      <c r="AM392">
        <v>1</v>
      </c>
      <c r="AN392">
        <f>IF('WA_Fn-UseC_-HR-Employee-Attriti'!W386="Yes",1,0)</f>
        <v>0</v>
      </c>
      <c r="AO392">
        <v>13</v>
      </c>
      <c r="AP392">
        <v>3</v>
      </c>
      <c r="AQ392">
        <v>2</v>
      </c>
      <c r="AR392">
        <v>2</v>
      </c>
      <c r="AS392">
        <v>10</v>
      </c>
      <c r="AT392">
        <v>2</v>
      </c>
      <c r="AU392">
        <v>3</v>
      </c>
      <c r="AV392">
        <v>10</v>
      </c>
      <c r="AW392">
        <v>9</v>
      </c>
      <c r="AX392">
        <v>9</v>
      </c>
      <c r="AY392">
        <v>0</v>
      </c>
      <c r="AZ392">
        <v>1</v>
      </c>
      <c r="BB392">
        <f>IF('WA_Fn-UseC_-HR-Employee-Attriti'!B386="Yes",1,0)</f>
        <v>0</v>
      </c>
    </row>
    <row r="393" spans="1:54" x14ac:dyDescent="0.25">
      <c r="A393">
        <v>386</v>
      </c>
      <c r="B393">
        <f>IF('WA_Fn-UseC_-HR-Employee-Attriti'!L387="Male",1,0)</f>
        <v>1</v>
      </c>
      <c r="C393">
        <f>IF('WA_Fn-UseC_-HR-Employee-Attriti'!L387="Female",1,0)</f>
        <v>0</v>
      </c>
      <c r="D393">
        <v>30</v>
      </c>
      <c r="E393">
        <f>IF('WA_Fn-UseC_-HR-Employee-Attriti'!C387="Travel_Rarely",1,0)</f>
        <v>0</v>
      </c>
      <c r="F393">
        <f>IF('WA_Fn-UseC_-HR-Employee-Attriti'!C387="Travel_Frequently",1,0)</f>
        <v>1</v>
      </c>
      <c r="G393">
        <f>IF('WA_Fn-UseC_-HR-Employee-Attriti'!C387="Non-Travel",1,0)</f>
        <v>0</v>
      </c>
      <c r="H393">
        <v>464</v>
      </c>
      <c r="I393">
        <f>IF('WA_Fn-UseC_-HR-Employee-Attriti'!E387="Sales",1,0)</f>
        <v>0</v>
      </c>
      <c r="J393">
        <f>IF('WA_Fn-UseC_-HR-Employee-Attriti'!E387="Research &amp; Development",1,0)</f>
        <v>1</v>
      </c>
      <c r="K393">
        <f>IF('WA_Fn-UseC_-HR-Employee-Attriti'!E387="Human Resources",1,0)</f>
        <v>0</v>
      </c>
      <c r="L393">
        <v>4</v>
      </c>
      <c r="M393">
        <v>3</v>
      </c>
      <c r="N393">
        <f>IF('WA_Fn-UseC_-HR-Employee-Attriti'!H387="Life Sciences",1,0)</f>
        <v>0</v>
      </c>
      <c r="O393">
        <f>IF('WA_Fn-UseC_-HR-Employee-Attriti'!H387="Human Resources",1,0)</f>
        <v>0</v>
      </c>
      <c r="P393">
        <f>IF('WA_Fn-UseC_-HR-Employee-Attriti'!H387="Marketing",1,0)</f>
        <v>0</v>
      </c>
      <c r="Q393">
        <f>IF('WA_Fn-UseC_-HR-Employee-Attriti'!H387="Medical",1,0)</f>
        <v>0</v>
      </c>
      <c r="R393">
        <f>IF('WA_Fn-UseC_-HR-Employee-Attriti'!H387="Other",1,0)</f>
        <v>0</v>
      </c>
      <c r="S393">
        <f>IF('WA_Fn-UseC_-HR-Employee-Attriti'!H387="Technical Degree",1,0)</f>
        <v>1</v>
      </c>
      <c r="T393">
        <v>3</v>
      </c>
      <c r="U393">
        <v>40</v>
      </c>
      <c r="V393">
        <v>3</v>
      </c>
      <c r="W393">
        <v>1</v>
      </c>
      <c r="X393">
        <f>IF('WA_Fn-UseC_-HR-Employee-Attriti'!P387="Healthcare Representative",1,0)</f>
        <v>0</v>
      </c>
      <c r="Y393">
        <f>IF('WA_Fn-UseC_-HR-Employee-Attriti'!P387="Human Resources",1,0)</f>
        <v>0</v>
      </c>
      <c r="Z393">
        <f>IF('WA_Fn-UseC_-HR-Employee-Attriti'!P387="Laboratory Technician",1,0)</f>
        <v>0</v>
      </c>
      <c r="AA393">
        <f>IF('WA_Fn-UseC_-HR-Employee-Attriti'!P387="Manager",1,0)</f>
        <v>0</v>
      </c>
      <c r="AB393">
        <f>IF('WA_Fn-UseC_-HR-Employee-Attriti'!P387="Manufacturing Director",1,0)</f>
        <v>0</v>
      </c>
      <c r="AC393">
        <f>IF('WA_Fn-UseC_-HR-Employee-Attriti'!P387="Research Director",1,0)</f>
        <v>0</v>
      </c>
      <c r="AD393">
        <f>IF('WA_Fn-UseC_-HR-Employee-Attriti'!P387="Research Scientist",1,0)</f>
        <v>1</v>
      </c>
      <c r="AE393">
        <f>IF('WA_Fn-UseC_-HR-Employee-Attriti'!P387="Sales Executive",1,0)</f>
        <v>0</v>
      </c>
      <c r="AF393">
        <f>IF('WA_Fn-UseC_-HR-Employee-Attriti'!P387="Sales Representative",1,0)</f>
        <v>0</v>
      </c>
      <c r="AG393">
        <v>4</v>
      </c>
      <c r="AH393">
        <f>IF('WA_Fn-UseC_-HR-Employee-Attriti'!R387="Divorced",1,0)</f>
        <v>0</v>
      </c>
      <c r="AI393">
        <f>IF('WA_Fn-UseC_-HR-Employee-Attriti'!R387="Married",1,0)</f>
        <v>0</v>
      </c>
      <c r="AJ393">
        <f>IF('WA_Fn-UseC_-HR-Employee-Attriti'!R387="Single",1,0)</f>
        <v>1</v>
      </c>
      <c r="AK393">
        <v>2285</v>
      </c>
      <c r="AL393">
        <v>3427</v>
      </c>
      <c r="AM393">
        <v>9</v>
      </c>
      <c r="AN393">
        <f>IF('WA_Fn-UseC_-HR-Employee-Attriti'!W387="Yes",1,0)</f>
        <v>1</v>
      </c>
      <c r="AO393">
        <v>23</v>
      </c>
      <c r="AP393">
        <v>4</v>
      </c>
      <c r="AQ393">
        <v>3</v>
      </c>
      <c r="AR393">
        <v>0</v>
      </c>
      <c r="AS393">
        <v>3</v>
      </c>
      <c r="AT393">
        <v>4</v>
      </c>
      <c r="AU393">
        <v>3</v>
      </c>
      <c r="AV393">
        <v>1</v>
      </c>
      <c r="AW393">
        <v>0</v>
      </c>
      <c r="AX393">
        <v>0</v>
      </c>
      <c r="AY393">
        <v>0</v>
      </c>
      <c r="AZ393">
        <v>1</v>
      </c>
      <c r="BB393">
        <f>IF('WA_Fn-UseC_-HR-Employee-Attriti'!B387="Yes",1,0)</f>
        <v>1</v>
      </c>
    </row>
    <row r="394" spans="1:54" x14ac:dyDescent="0.25">
      <c r="A394">
        <v>387</v>
      </c>
      <c r="B394">
        <f>IF('WA_Fn-UseC_-HR-Employee-Attriti'!L388="Male",1,0)</f>
        <v>0</v>
      </c>
      <c r="C394">
        <f>IF('WA_Fn-UseC_-HR-Employee-Attriti'!L388="Female",1,0)</f>
        <v>1</v>
      </c>
      <c r="D394">
        <v>37</v>
      </c>
      <c r="E394">
        <f>IF('WA_Fn-UseC_-HR-Employee-Attriti'!C388="Travel_Rarely",1,0)</f>
        <v>1</v>
      </c>
      <c r="F394">
        <f>IF('WA_Fn-UseC_-HR-Employee-Attriti'!C388="Travel_Frequently",1,0)</f>
        <v>0</v>
      </c>
      <c r="G394">
        <f>IF('WA_Fn-UseC_-HR-Employee-Attriti'!C388="Non-Travel",1,0)</f>
        <v>0</v>
      </c>
      <c r="H394">
        <v>1107</v>
      </c>
      <c r="I394">
        <f>IF('WA_Fn-UseC_-HR-Employee-Attriti'!E388="Sales",1,0)</f>
        <v>0</v>
      </c>
      <c r="J394">
        <f>IF('WA_Fn-UseC_-HR-Employee-Attriti'!E388="Research &amp; Development",1,0)</f>
        <v>1</v>
      </c>
      <c r="K394">
        <f>IF('WA_Fn-UseC_-HR-Employee-Attriti'!E388="Human Resources",1,0)</f>
        <v>0</v>
      </c>
      <c r="L394">
        <v>14</v>
      </c>
      <c r="M394">
        <v>3</v>
      </c>
      <c r="N394">
        <f>IF('WA_Fn-UseC_-HR-Employee-Attriti'!H388="Life Sciences",1,0)</f>
        <v>1</v>
      </c>
      <c r="O394">
        <f>IF('WA_Fn-UseC_-HR-Employee-Attriti'!H388="Human Resources",1,0)</f>
        <v>0</v>
      </c>
      <c r="P394">
        <f>IF('WA_Fn-UseC_-HR-Employee-Attriti'!H388="Marketing",1,0)</f>
        <v>0</v>
      </c>
      <c r="Q394">
        <f>IF('WA_Fn-UseC_-HR-Employee-Attriti'!H388="Medical",1,0)</f>
        <v>0</v>
      </c>
      <c r="R394">
        <f>IF('WA_Fn-UseC_-HR-Employee-Attriti'!H388="Other",1,0)</f>
        <v>0</v>
      </c>
      <c r="S394">
        <f>IF('WA_Fn-UseC_-HR-Employee-Attriti'!H388="Technical Degree",1,0)</f>
        <v>0</v>
      </c>
      <c r="T394">
        <v>4</v>
      </c>
      <c r="U394">
        <v>95</v>
      </c>
      <c r="V394">
        <v>3</v>
      </c>
      <c r="W394">
        <v>1</v>
      </c>
      <c r="X394">
        <f>IF('WA_Fn-UseC_-HR-Employee-Attriti'!P388="Healthcare Representative",1,0)</f>
        <v>0</v>
      </c>
      <c r="Y394">
        <f>IF('WA_Fn-UseC_-HR-Employee-Attriti'!P388="Human Resources",1,0)</f>
        <v>0</v>
      </c>
      <c r="Z394">
        <f>IF('WA_Fn-UseC_-HR-Employee-Attriti'!P388="Laboratory Technician",1,0)</f>
        <v>1</v>
      </c>
      <c r="AA394">
        <f>IF('WA_Fn-UseC_-HR-Employee-Attriti'!P388="Manager",1,0)</f>
        <v>0</v>
      </c>
      <c r="AB394">
        <f>IF('WA_Fn-UseC_-HR-Employee-Attriti'!P388="Manufacturing Director",1,0)</f>
        <v>0</v>
      </c>
      <c r="AC394">
        <f>IF('WA_Fn-UseC_-HR-Employee-Attriti'!P388="Research Director",1,0)</f>
        <v>0</v>
      </c>
      <c r="AD394">
        <f>IF('WA_Fn-UseC_-HR-Employee-Attriti'!P388="Research Scientist",1,0)</f>
        <v>0</v>
      </c>
      <c r="AE394">
        <f>IF('WA_Fn-UseC_-HR-Employee-Attriti'!P388="Sales Executive",1,0)</f>
        <v>0</v>
      </c>
      <c r="AF394">
        <f>IF('WA_Fn-UseC_-HR-Employee-Attriti'!P388="Sales Representative",1,0)</f>
        <v>0</v>
      </c>
      <c r="AG394">
        <v>1</v>
      </c>
      <c r="AH394">
        <f>IF('WA_Fn-UseC_-HR-Employee-Attriti'!R388="Divorced",1,0)</f>
        <v>1</v>
      </c>
      <c r="AI394">
        <f>IF('WA_Fn-UseC_-HR-Employee-Attriti'!R388="Married",1,0)</f>
        <v>0</v>
      </c>
      <c r="AJ394">
        <f>IF('WA_Fn-UseC_-HR-Employee-Attriti'!R388="Single",1,0)</f>
        <v>0</v>
      </c>
      <c r="AK394">
        <v>3034</v>
      </c>
      <c r="AL394">
        <v>26914</v>
      </c>
      <c r="AM394">
        <v>1</v>
      </c>
      <c r="AN394">
        <f>IF('WA_Fn-UseC_-HR-Employee-Attriti'!W388="Yes",1,0)</f>
        <v>0</v>
      </c>
      <c r="AO394">
        <v>12</v>
      </c>
      <c r="AP394">
        <v>3</v>
      </c>
      <c r="AQ394">
        <v>3</v>
      </c>
      <c r="AR394">
        <v>1</v>
      </c>
      <c r="AS394">
        <v>18</v>
      </c>
      <c r="AT394">
        <v>2</v>
      </c>
      <c r="AU394">
        <v>2</v>
      </c>
      <c r="AV394">
        <v>18</v>
      </c>
      <c r="AW394">
        <v>7</v>
      </c>
      <c r="AX394">
        <v>12</v>
      </c>
      <c r="AY394">
        <v>17</v>
      </c>
      <c r="AZ394">
        <v>1</v>
      </c>
      <c r="BB394">
        <f>IF('WA_Fn-UseC_-HR-Employee-Attriti'!B388="Yes",1,0)</f>
        <v>0</v>
      </c>
    </row>
    <row r="395" spans="1:54" x14ac:dyDescent="0.25">
      <c r="A395">
        <v>388</v>
      </c>
      <c r="B395">
        <f>IF('WA_Fn-UseC_-HR-Employee-Attriti'!L389="Male",1,0)</f>
        <v>0</v>
      </c>
      <c r="C395">
        <f>IF('WA_Fn-UseC_-HR-Employee-Attriti'!L389="Female",1,0)</f>
        <v>1</v>
      </c>
      <c r="D395">
        <v>40</v>
      </c>
      <c r="E395">
        <f>IF('WA_Fn-UseC_-HR-Employee-Attriti'!C389="Travel_Rarely",1,0)</f>
        <v>1</v>
      </c>
      <c r="F395">
        <f>IF('WA_Fn-UseC_-HR-Employee-Attriti'!C389="Travel_Frequently",1,0)</f>
        <v>0</v>
      </c>
      <c r="G395">
        <f>IF('WA_Fn-UseC_-HR-Employee-Attriti'!C389="Non-Travel",1,0)</f>
        <v>0</v>
      </c>
      <c r="H395">
        <v>759</v>
      </c>
      <c r="I395">
        <f>IF('WA_Fn-UseC_-HR-Employee-Attriti'!E389="Sales",1,0)</f>
        <v>1</v>
      </c>
      <c r="J395">
        <f>IF('WA_Fn-UseC_-HR-Employee-Attriti'!E389="Research &amp; Development",1,0)</f>
        <v>0</v>
      </c>
      <c r="K395">
        <f>IF('WA_Fn-UseC_-HR-Employee-Attriti'!E389="Human Resources",1,0)</f>
        <v>0</v>
      </c>
      <c r="L395">
        <v>2</v>
      </c>
      <c r="M395">
        <v>2</v>
      </c>
      <c r="N395">
        <f>IF('WA_Fn-UseC_-HR-Employee-Attriti'!H389="Life Sciences",1,0)</f>
        <v>0</v>
      </c>
      <c r="O395">
        <f>IF('WA_Fn-UseC_-HR-Employee-Attriti'!H389="Human Resources",1,0)</f>
        <v>0</v>
      </c>
      <c r="P395">
        <f>IF('WA_Fn-UseC_-HR-Employee-Attriti'!H389="Marketing",1,0)</f>
        <v>1</v>
      </c>
      <c r="Q395">
        <f>IF('WA_Fn-UseC_-HR-Employee-Attriti'!H389="Medical",1,0)</f>
        <v>0</v>
      </c>
      <c r="R395">
        <f>IF('WA_Fn-UseC_-HR-Employee-Attriti'!H389="Other",1,0)</f>
        <v>0</v>
      </c>
      <c r="S395">
        <f>IF('WA_Fn-UseC_-HR-Employee-Attriti'!H389="Technical Degree",1,0)</f>
        <v>0</v>
      </c>
      <c r="T395">
        <v>4</v>
      </c>
      <c r="U395">
        <v>46</v>
      </c>
      <c r="V395">
        <v>3</v>
      </c>
      <c r="W395">
        <v>2</v>
      </c>
      <c r="X395">
        <f>IF('WA_Fn-UseC_-HR-Employee-Attriti'!P389="Healthcare Representative",1,0)</f>
        <v>0</v>
      </c>
      <c r="Y395">
        <f>IF('WA_Fn-UseC_-HR-Employee-Attriti'!P389="Human Resources",1,0)</f>
        <v>0</v>
      </c>
      <c r="Z395">
        <f>IF('WA_Fn-UseC_-HR-Employee-Attriti'!P389="Laboratory Technician",1,0)</f>
        <v>0</v>
      </c>
      <c r="AA395">
        <f>IF('WA_Fn-UseC_-HR-Employee-Attriti'!P389="Manager",1,0)</f>
        <v>0</v>
      </c>
      <c r="AB395">
        <f>IF('WA_Fn-UseC_-HR-Employee-Attriti'!P389="Manufacturing Director",1,0)</f>
        <v>0</v>
      </c>
      <c r="AC395">
        <f>IF('WA_Fn-UseC_-HR-Employee-Attriti'!P389="Research Director",1,0)</f>
        <v>0</v>
      </c>
      <c r="AD395">
        <f>IF('WA_Fn-UseC_-HR-Employee-Attriti'!P389="Research Scientist",1,0)</f>
        <v>0</v>
      </c>
      <c r="AE395">
        <f>IF('WA_Fn-UseC_-HR-Employee-Attriti'!P389="Sales Executive",1,0)</f>
        <v>1</v>
      </c>
      <c r="AF395">
        <f>IF('WA_Fn-UseC_-HR-Employee-Attriti'!P389="Sales Representative",1,0)</f>
        <v>0</v>
      </c>
      <c r="AG395">
        <v>2</v>
      </c>
      <c r="AH395">
        <f>IF('WA_Fn-UseC_-HR-Employee-Attriti'!R389="Divorced",1,0)</f>
        <v>1</v>
      </c>
      <c r="AI395">
        <f>IF('WA_Fn-UseC_-HR-Employee-Attriti'!R389="Married",1,0)</f>
        <v>0</v>
      </c>
      <c r="AJ395">
        <f>IF('WA_Fn-UseC_-HR-Employee-Attriti'!R389="Single",1,0)</f>
        <v>0</v>
      </c>
      <c r="AK395">
        <v>5715</v>
      </c>
      <c r="AL395">
        <v>22553</v>
      </c>
      <c r="AM395">
        <v>7</v>
      </c>
      <c r="AN395">
        <f>IF('WA_Fn-UseC_-HR-Employee-Attriti'!W389="Yes",1,0)</f>
        <v>0</v>
      </c>
      <c r="AO395">
        <v>12</v>
      </c>
      <c r="AP395">
        <v>3</v>
      </c>
      <c r="AQ395">
        <v>3</v>
      </c>
      <c r="AR395">
        <v>2</v>
      </c>
      <c r="AS395">
        <v>8</v>
      </c>
      <c r="AT395">
        <v>5</v>
      </c>
      <c r="AU395">
        <v>3</v>
      </c>
      <c r="AV395">
        <v>5</v>
      </c>
      <c r="AW395">
        <v>4</v>
      </c>
      <c r="AX395">
        <v>1</v>
      </c>
      <c r="AY395">
        <v>3</v>
      </c>
      <c r="AZ395">
        <v>1</v>
      </c>
      <c r="BB395">
        <f>IF('WA_Fn-UseC_-HR-Employee-Attriti'!B389="Yes",1,0)</f>
        <v>0</v>
      </c>
    </row>
    <row r="396" spans="1:54" x14ac:dyDescent="0.25">
      <c r="A396">
        <v>389</v>
      </c>
      <c r="B396">
        <f>IF('WA_Fn-UseC_-HR-Employee-Attriti'!L390="Male",1,0)</f>
        <v>0</v>
      </c>
      <c r="C396">
        <f>IF('WA_Fn-UseC_-HR-Employee-Attriti'!L390="Female",1,0)</f>
        <v>1</v>
      </c>
      <c r="D396">
        <v>42</v>
      </c>
      <c r="E396">
        <f>IF('WA_Fn-UseC_-HR-Employee-Attriti'!C390="Travel_Rarely",1,0)</f>
        <v>1</v>
      </c>
      <c r="F396">
        <f>IF('WA_Fn-UseC_-HR-Employee-Attriti'!C390="Travel_Frequently",1,0)</f>
        <v>0</v>
      </c>
      <c r="G396">
        <f>IF('WA_Fn-UseC_-HR-Employee-Attriti'!C390="Non-Travel",1,0)</f>
        <v>0</v>
      </c>
      <c r="H396">
        <v>201</v>
      </c>
      <c r="I396">
        <f>IF('WA_Fn-UseC_-HR-Employee-Attriti'!E390="Sales",1,0)</f>
        <v>0</v>
      </c>
      <c r="J396">
        <f>IF('WA_Fn-UseC_-HR-Employee-Attriti'!E390="Research &amp; Development",1,0)</f>
        <v>1</v>
      </c>
      <c r="K396">
        <f>IF('WA_Fn-UseC_-HR-Employee-Attriti'!E390="Human Resources",1,0)</f>
        <v>0</v>
      </c>
      <c r="L396">
        <v>1</v>
      </c>
      <c r="M396">
        <v>4</v>
      </c>
      <c r="N396">
        <f>IF('WA_Fn-UseC_-HR-Employee-Attriti'!H390="Life Sciences",1,0)</f>
        <v>1</v>
      </c>
      <c r="O396">
        <f>IF('WA_Fn-UseC_-HR-Employee-Attriti'!H390="Human Resources",1,0)</f>
        <v>0</v>
      </c>
      <c r="P396">
        <f>IF('WA_Fn-UseC_-HR-Employee-Attriti'!H390="Marketing",1,0)</f>
        <v>0</v>
      </c>
      <c r="Q396">
        <f>IF('WA_Fn-UseC_-HR-Employee-Attriti'!H390="Medical",1,0)</f>
        <v>0</v>
      </c>
      <c r="R396">
        <f>IF('WA_Fn-UseC_-HR-Employee-Attriti'!H390="Other",1,0)</f>
        <v>0</v>
      </c>
      <c r="S396">
        <f>IF('WA_Fn-UseC_-HR-Employee-Attriti'!H390="Technical Degree",1,0)</f>
        <v>0</v>
      </c>
      <c r="T396">
        <v>2</v>
      </c>
      <c r="U396">
        <v>95</v>
      </c>
      <c r="V396">
        <v>3</v>
      </c>
      <c r="W396">
        <v>1</v>
      </c>
      <c r="X396">
        <f>IF('WA_Fn-UseC_-HR-Employee-Attriti'!P390="Healthcare Representative",1,0)</f>
        <v>0</v>
      </c>
      <c r="Y396">
        <f>IF('WA_Fn-UseC_-HR-Employee-Attriti'!P390="Human Resources",1,0)</f>
        <v>0</v>
      </c>
      <c r="Z396">
        <f>IF('WA_Fn-UseC_-HR-Employee-Attriti'!P390="Laboratory Technician",1,0)</f>
        <v>1</v>
      </c>
      <c r="AA396">
        <f>IF('WA_Fn-UseC_-HR-Employee-Attriti'!P390="Manager",1,0)</f>
        <v>0</v>
      </c>
      <c r="AB396">
        <f>IF('WA_Fn-UseC_-HR-Employee-Attriti'!P390="Manufacturing Director",1,0)</f>
        <v>0</v>
      </c>
      <c r="AC396">
        <f>IF('WA_Fn-UseC_-HR-Employee-Attriti'!P390="Research Director",1,0)</f>
        <v>0</v>
      </c>
      <c r="AD396">
        <f>IF('WA_Fn-UseC_-HR-Employee-Attriti'!P390="Research Scientist",1,0)</f>
        <v>0</v>
      </c>
      <c r="AE396">
        <f>IF('WA_Fn-UseC_-HR-Employee-Attriti'!P390="Sales Executive",1,0)</f>
        <v>0</v>
      </c>
      <c r="AF396">
        <f>IF('WA_Fn-UseC_-HR-Employee-Attriti'!P390="Sales Representative",1,0)</f>
        <v>0</v>
      </c>
      <c r="AG396">
        <v>1</v>
      </c>
      <c r="AH396">
        <f>IF('WA_Fn-UseC_-HR-Employee-Attriti'!R390="Divorced",1,0)</f>
        <v>1</v>
      </c>
      <c r="AI396">
        <f>IF('WA_Fn-UseC_-HR-Employee-Attriti'!R390="Married",1,0)</f>
        <v>0</v>
      </c>
      <c r="AJ396">
        <f>IF('WA_Fn-UseC_-HR-Employee-Attriti'!R390="Single",1,0)</f>
        <v>0</v>
      </c>
      <c r="AK396">
        <v>2576</v>
      </c>
      <c r="AL396">
        <v>20490</v>
      </c>
      <c r="AM396">
        <v>3</v>
      </c>
      <c r="AN396">
        <f>IF('WA_Fn-UseC_-HR-Employee-Attriti'!W390="Yes",1,0)</f>
        <v>0</v>
      </c>
      <c r="AO396">
        <v>16</v>
      </c>
      <c r="AP396">
        <v>3</v>
      </c>
      <c r="AQ396">
        <v>2</v>
      </c>
      <c r="AR396">
        <v>1</v>
      </c>
      <c r="AS396">
        <v>8</v>
      </c>
      <c r="AT396">
        <v>5</v>
      </c>
      <c r="AU396">
        <v>3</v>
      </c>
      <c r="AV396">
        <v>5</v>
      </c>
      <c r="AW396">
        <v>2</v>
      </c>
      <c r="AX396">
        <v>1</v>
      </c>
      <c r="AY396">
        <v>2</v>
      </c>
      <c r="AZ396">
        <v>1</v>
      </c>
      <c r="BB396">
        <f>IF('WA_Fn-UseC_-HR-Employee-Attriti'!B390="Yes",1,0)</f>
        <v>0</v>
      </c>
    </row>
    <row r="397" spans="1:54" x14ac:dyDescent="0.25">
      <c r="A397">
        <v>390</v>
      </c>
      <c r="B397">
        <f>IF('WA_Fn-UseC_-HR-Employee-Attriti'!L391="Male",1,0)</f>
        <v>1</v>
      </c>
      <c r="C397">
        <f>IF('WA_Fn-UseC_-HR-Employee-Attriti'!L391="Female",1,0)</f>
        <v>0</v>
      </c>
      <c r="D397">
        <v>37</v>
      </c>
      <c r="E397">
        <f>IF('WA_Fn-UseC_-HR-Employee-Attriti'!C391="Travel_Rarely",1,0)</f>
        <v>1</v>
      </c>
      <c r="F397">
        <f>IF('WA_Fn-UseC_-HR-Employee-Attriti'!C391="Travel_Frequently",1,0)</f>
        <v>0</v>
      </c>
      <c r="G397">
        <f>IF('WA_Fn-UseC_-HR-Employee-Attriti'!C391="Non-Travel",1,0)</f>
        <v>0</v>
      </c>
      <c r="H397">
        <v>1305</v>
      </c>
      <c r="I397">
        <f>IF('WA_Fn-UseC_-HR-Employee-Attriti'!E391="Sales",1,0)</f>
        <v>0</v>
      </c>
      <c r="J397">
        <f>IF('WA_Fn-UseC_-HR-Employee-Attriti'!E391="Research &amp; Development",1,0)</f>
        <v>1</v>
      </c>
      <c r="K397">
        <f>IF('WA_Fn-UseC_-HR-Employee-Attriti'!E391="Human Resources",1,0)</f>
        <v>0</v>
      </c>
      <c r="L397">
        <v>10</v>
      </c>
      <c r="M397">
        <v>4</v>
      </c>
      <c r="N397">
        <f>IF('WA_Fn-UseC_-HR-Employee-Attriti'!H391="Life Sciences",1,0)</f>
        <v>1</v>
      </c>
      <c r="O397">
        <f>IF('WA_Fn-UseC_-HR-Employee-Attriti'!H391="Human Resources",1,0)</f>
        <v>0</v>
      </c>
      <c r="P397">
        <f>IF('WA_Fn-UseC_-HR-Employee-Attriti'!H391="Marketing",1,0)</f>
        <v>0</v>
      </c>
      <c r="Q397">
        <f>IF('WA_Fn-UseC_-HR-Employee-Attriti'!H391="Medical",1,0)</f>
        <v>0</v>
      </c>
      <c r="R397">
        <f>IF('WA_Fn-UseC_-HR-Employee-Attriti'!H391="Other",1,0)</f>
        <v>0</v>
      </c>
      <c r="S397">
        <f>IF('WA_Fn-UseC_-HR-Employee-Attriti'!H391="Technical Degree",1,0)</f>
        <v>0</v>
      </c>
      <c r="T397">
        <v>3</v>
      </c>
      <c r="U397">
        <v>49</v>
      </c>
      <c r="V397">
        <v>3</v>
      </c>
      <c r="W397">
        <v>2</v>
      </c>
      <c r="X397">
        <f>IF('WA_Fn-UseC_-HR-Employee-Attriti'!P391="Healthcare Representative",1,0)</f>
        <v>0</v>
      </c>
      <c r="Y397">
        <f>IF('WA_Fn-UseC_-HR-Employee-Attriti'!P391="Human Resources",1,0)</f>
        <v>0</v>
      </c>
      <c r="Z397">
        <f>IF('WA_Fn-UseC_-HR-Employee-Attriti'!P391="Laboratory Technician",1,0)</f>
        <v>0</v>
      </c>
      <c r="AA397">
        <f>IF('WA_Fn-UseC_-HR-Employee-Attriti'!P391="Manager",1,0)</f>
        <v>0</v>
      </c>
      <c r="AB397">
        <f>IF('WA_Fn-UseC_-HR-Employee-Attriti'!P391="Manufacturing Director",1,0)</f>
        <v>1</v>
      </c>
      <c r="AC397">
        <f>IF('WA_Fn-UseC_-HR-Employee-Attriti'!P391="Research Director",1,0)</f>
        <v>0</v>
      </c>
      <c r="AD397">
        <f>IF('WA_Fn-UseC_-HR-Employee-Attriti'!P391="Research Scientist",1,0)</f>
        <v>0</v>
      </c>
      <c r="AE397">
        <f>IF('WA_Fn-UseC_-HR-Employee-Attriti'!P391="Sales Executive",1,0)</f>
        <v>0</v>
      </c>
      <c r="AF397">
        <f>IF('WA_Fn-UseC_-HR-Employee-Attriti'!P391="Sales Representative",1,0)</f>
        <v>0</v>
      </c>
      <c r="AG397">
        <v>2</v>
      </c>
      <c r="AH397">
        <f>IF('WA_Fn-UseC_-HR-Employee-Attriti'!R391="Divorced",1,0)</f>
        <v>0</v>
      </c>
      <c r="AI397">
        <f>IF('WA_Fn-UseC_-HR-Employee-Attriti'!R391="Married",1,0)</f>
        <v>0</v>
      </c>
      <c r="AJ397">
        <f>IF('WA_Fn-UseC_-HR-Employee-Attriti'!R391="Single",1,0)</f>
        <v>1</v>
      </c>
      <c r="AK397">
        <v>4197</v>
      </c>
      <c r="AL397">
        <v>21123</v>
      </c>
      <c r="AM397">
        <v>2</v>
      </c>
      <c r="AN397">
        <f>IF('WA_Fn-UseC_-HR-Employee-Attriti'!W391="Yes",1,0)</f>
        <v>1</v>
      </c>
      <c r="AO397">
        <v>12</v>
      </c>
      <c r="AP397">
        <v>3</v>
      </c>
      <c r="AQ397">
        <v>4</v>
      </c>
      <c r="AR397">
        <v>0</v>
      </c>
      <c r="AS397">
        <v>18</v>
      </c>
      <c r="AT397">
        <v>2</v>
      </c>
      <c r="AU397">
        <v>2</v>
      </c>
      <c r="AV397">
        <v>1</v>
      </c>
      <c r="AW397">
        <v>0</v>
      </c>
      <c r="AX397">
        <v>0</v>
      </c>
      <c r="AY397">
        <v>1</v>
      </c>
      <c r="AZ397">
        <v>1</v>
      </c>
      <c r="BB397">
        <f>IF('WA_Fn-UseC_-HR-Employee-Attriti'!B391="Yes",1,0)</f>
        <v>0</v>
      </c>
    </row>
    <row r="398" spans="1:54" x14ac:dyDescent="0.25">
      <c r="A398">
        <v>391</v>
      </c>
      <c r="B398">
        <f>IF('WA_Fn-UseC_-HR-Employee-Attriti'!L392="Male",1,0)</f>
        <v>1</v>
      </c>
      <c r="C398">
        <f>IF('WA_Fn-UseC_-HR-Employee-Attriti'!L392="Female",1,0)</f>
        <v>0</v>
      </c>
      <c r="D398">
        <v>43</v>
      </c>
      <c r="E398">
        <f>IF('WA_Fn-UseC_-HR-Employee-Attriti'!C392="Travel_Rarely",1,0)</f>
        <v>1</v>
      </c>
      <c r="F398">
        <f>IF('WA_Fn-UseC_-HR-Employee-Attriti'!C392="Travel_Frequently",1,0)</f>
        <v>0</v>
      </c>
      <c r="G398">
        <f>IF('WA_Fn-UseC_-HR-Employee-Attriti'!C392="Non-Travel",1,0)</f>
        <v>0</v>
      </c>
      <c r="H398">
        <v>982</v>
      </c>
      <c r="I398">
        <f>IF('WA_Fn-UseC_-HR-Employee-Attriti'!E392="Sales",1,0)</f>
        <v>0</v>
      </c>
      <c r="J398">
        <f>IF('WA_Fn-UseC_-HR-Employee-Attriti'!E392="Research &amp; Development",1,0)</f>
        <v>1</v>
      </c>
      <c r="K398">
        <f>IF('WA_Fn-UseC_-HR-Employee-Attriti'!E392="Human Resources",1,0)</f>
        <v>0</v>
      </c>
      <c r="L398">
        <v>12</v>
      </c>
      <c r="M398">
        <v>3</v>
      </c>
      <c r="N398">
        <f>IF('WA_Fn-UseC_-HR-Employee-Attriti'!H392="Life Sciences",1,0)</f>
        <v>1</v>
      </c>
      <c r="O398">
        <f>IF('WA_Fn-UseC_-HR-Employee-Attriti'!H392="Human Resources",1,0)</f>
        <v>0</v>
      </c>
      <c r="P398">
        <f>IF('WA_Fn-UseC_-HR-Employee-Attriti'!H392="Marketing",1,0)</f>
        <v>0</v>
      </c>
      <c r="Q398">
        <f>IF('WA_Fn-UseC_-HR-Employee-Attriti'!H392="Medical",1,0)</f>
        <v>0</v>
      </c>
      <c r="R398">
        <f>IF('WA_Fn-UseC_-HR-Employee-Attriti'!H392="Other",1,0)</f>
        <v>0</v>
      </c>
      <c r="S398">
        <f>IF('WA_Fn-UseC_-HR-Employee-Attriti'!H392="Technical Degree",1,0)</f>
        <v>0</v>
      </c>
      <c r="T398">
        <v>1</v>
      </c>
      <c r="U398">
        <v>59</v>
      </c>
      <c r="V398">
        <v>2</v>
      </c>
      <c r="W398">
        <v>4</v>
      </c>
      <c r="X398">
        <f>IF('WA_Fn-UseC_-HR-Employee-Attriti'!P392="Healthcare Representative",1,0)</f>
        <v>0</v>
      </c>
      <c r="Y398">
        <f>IF('WA_Fn-UseC_-HR-Employee-Attriti'!P392="Human Resources",1,0)</f>
        <v>0</v>
      </c>
      <c r="Z398">
        <f>IF('WA_Fn-UseC_-HR-Employee-Attriti'!P392="Laboratory Technician",1,0)</f>
        <v>0</v>
      </c>
      <c r="AA398">
        <f>IF('WA_Fn-UseC_-HR-Employee-Attriti'!P392="Manager",1,0)</f>
        <v>0</v>
      </c>
      <c r="AB398">
        <f>IF('WA_Fn-UseC_-HR-Employee-Attriti'!P392="Manufacturing Director",1,0)</f>
        <v>0</v>
      </c>
      <c r="AC398">
        <f>IF('WA_Fn-UseC_-HR-Employee-Attriti'!P392="Research Director",1,0)</f>
        <v>1</v>
      </c>
      <c r="AD398">
        <f>IF('WA_Fn-UseC_-HR-Employee-Attriti'!P392="Research Scientist",1,0)</f>
        <v>0</v>
      </c>
      <c r="AE398">
        <f>IF('WA_Fn-UseC_-HR-Employee-Attriti'!P392="Sales Executive",1,0)</f>
        <v>0</v>
      </c>
      <c r="AF398">
        <f>IF('WA_Fn-UseC_-HR-Employee-Attriti'!P392="Sales Representative",1,0)</f>
        <v>0</v>
      </c>
      <c r="AG398">
        <v>2</v>
      </c>
      <c r="AH398">
        <f>IF('WA_Fn-UseC_-HR-Employee-Attriti'!R392="Divorced",1,0)</f>
        <v>1</v>
      </c>
      <c r="AI398">
        <f>IF('WA_Fn-UseC_-HR-Employee-Attriti'!R392="Married",1,0)</f>
        <v>0</v>
      </c>
      <c r="AJ398">
        <f>IF('WA_Fn-UseC_-HR-Employee-Attriti'!R392="Single",1,0)</f>
        <v>0</v>
      </c>
      <c r="AK398">
        <v>14336</v>
      </c>
      <c r="AL398">
        <v>4345</v>
      </c>
      <c r="AM398">
        <v>1</v>
      </c>
      <c r="AN398">
        <f>IF('WA_Fn-UseC_-HR-Employee-Attriti'!W392="Yes",1,0)</f>
        <v>0</v>
      </c>
      <c r="AO398">
        <v>11</v>
      </c>
      <c r="AP398">
        <v>3</v>
      </c>
      <c r="AQ398">
        <v>3</v>
      </c>
      <c r="AR398">
        <v>1</v>
      </c>
      <c r="AS398">
        <v>25</v>
      </c>
      <c r="AT398">
        <v>3</v>
      </c>
      <c r="AU398">
        <v>3</v>
      </c>
      <c r="AV398">
        <v>25</v>
      </c>
      <c r="AW398">
        <v>10</v>
      </c>
      <c r="AX398">
        <v>3</v>
      </c>
      <c r="AY398">
        <v>9</v>
      </c>
      <c r="AZ398">
        <v>1</v>
      </c>
      <c r="BB398">
        <f>IF('WA_Fn-UseC_-HR-Employee-Attriti'!B392="Yes",1,0)</f>
        <v>0</v>
      </c>
    </row>
    <row r="399" spans="1:54" x14ac:dyDescent="0.25">
      <c r="A399">
        <v>392</v>
      </c>
      <c r="B399">
        <f>IF('WA_Fn-UseC_-HR-Employee-Attriti'!L393="Male",1,0)</f>
        <v>0</v>
      </c>
      <c r="C399">
        <f>IF('WA_Fn-UseC_-HR-Employee-Attriti'!L393="Female",1,0)</f>
        <v>1</v>
      </c>
      <c r="D399">
        <v>40</v>
      </c>
      <c r="E399">
        <f>IF('WA_Fn-UseC_-HR-Employee-Attriti'!C393="Travel_Rarely",1,0)</f>
        <v>1</v>
      </c>
      <c r="F399">
        <f>IF('WA_Fn-UseC_-HR-Employee-Attriti'!C393="Travel_Frequently",1,0)</f>
        <v>0</v>
      </c>
      <c r="G399">
        <f>IF('WA_Fn-UseC_-HR-Employee-Attriti'!C393="Non-Travel",1,0)</f>
        <v>0</v>
      </c>
      <c r="H399">
        <v>555</v>
      </c>
      <c r="I399">
        <f>IF('WA_Fn-UseC_-HR-Employee-Attriti'!E393="Sales",1,0)</f>
        <v>0</v>
      </c>
      <c r="J399">
        <f>IF('WA_Fn-UseC_-HR-Employee-Attriti'!E393="Research &amp; Development",1,0)</f>
        <v>1</v>
      </c>
      <c r="K399">
        <f>IF('WA_Fn-UseC_-HR-Employee-Attriti'!E393="Human Resources",1,0)</f>
        <v>0</v>
      </c>
      <c r="L399">
        <v>2</v>
      </c>
      <c r="M399">
        <v>3</v>
      </c>
      <c r="N399">
        <f>IF('WA_Fn-UseC_-HR-Employee-Attriti'!H393="Life Sciences",1,0)</f>
        <v>0</v>
      </c>
      <c r="O399">
        <f>IF('WA_Fn-UseC_-HR-Employee-Attriti'!H393="Human Resources",1,0)</f>
        <v>0</v>
      </c>
      <c r="P399">
        <f>IF('WA_Fn-UseC_-HR-Employee-Attriti'!H393="Marketing",1,0)</f>
        <v>0</v>
      </c>
      <c r="Q399">
        <f>IF('WA_Fn-UseC_-HR-Employee-Attriti'!H393="Medical",1,0)</f>
        <v>1</v>
      </c>
      <c r="R399">
        <f>IF('WA_Fn-UseC_-HR-Employee-Attriti'!H393="Other",1,0)</f>
        <v>0</v>
      </c>
      <c r="S399">
        <f>IF('WA_Fn-UseC_-HR-Employee-Attriti'!H393="Technical Degree",1,0)</f>
        <v>0</v>
      </c>
      <c r="T399">
        <v>2</v>
      </c>
      <c r="U399">
        <v>78</v>
      </c>
      <c r="V399">
        <v>2</v>
      </c>
      <c r="W399">
        <v>2</v>
      </c>
      <c r="X399">
        <f>IF('WA_Fn-UseC_-HR-Employee-Attriti'!P393="Healthcare Representative",1,0)</f>
        <v>0</v>
      </c>
      <c r="Y399">
        <f>IF('WA_Fn-UseC_-HR-Employee-Attriti'!P393="Human Resources",1,0)</f>
        <v>0</v>
      </c>
      <c r="Z399">
        <f>IF('WA_Fn-UseC_-HR-Employee-Attriti'!P393="Laboratory Technician",1,0)</f>
        <v>1</v>
      </c>
      <c r="AA399">
        <f>IF('WA_Fn-UseC_-HR-Employee-Attriti'!P393="Manager",1,0)</f>
        <v>0</v>
      </c>
      <c r="AB399">
        <f>IF('WA_Fn-UseC_-HR-Employee-Attriti'!P393="Manufacturing Director",1,0)</f>
        <v>0</v>
      </c>
      <c r="AC399">
        <f>IF('WA_Fn-UseC_-HR-Employee-Attriti'!P393="Research Director",1,0)</f>
        <v>0</v>
      </c>
      <c r="AD399">
        <f>IF('WA_Fn-UseC_-HR-Employee-Attriti'!P393="Research Scientist",1,0)</f>
        <v>0</v>
      </c>
      <c r="AE399">
        <f>IF('WA_Fn-UseC_-HR-Employee-Attriti'!P393="Sales Executive",1,0)</f>
        <v>0</v>
      </c>
      <c r="AF399">
        <f>IF('WA_Fn-UseC_-HR-Employee-Attriti'!P393="Sales Representative",1,0)</f>
        <v>0</v>
      </c>
      <c r="AG399">
        <v>3</v>
      </c>
      <c r="AH399">
        <f>IF('WA_Fn-UseC_-HR-Employee-Attriti'!R393="Divorced",1,0)</f>
        <v>0</v>
      </c>
      <c r="AI399">
        <f>IF('WA_Fn-UseC_-HR-Employee-Attriti'!R393="Married",1,0)</f>
        <v>1</v>
      </c>
      <c r="AJ399">
        <f>IF('WA_Fn-UseC_-HR-Employee-Attriti'!R393="Single",1,0)</f>
        <v>0</v>
      </c>
      <c r="AK399">
        <v>3448</v>
      </c>
      <c r="AL399">
        <v>13436</v>
      </c>
      <c r="AM399">
        <v>6</v>
      </c>
      <c r="AN399">
        <f>IF('WA_Fn-UseC_-HR-Employee-Attriti'!W393="Yes",1,0)</f>
        <v>0</v>
      </c>
      <c r="AO399">
        <v>22</v>
      </c>
      <c r="AP399">
        <v>4</v>
      </c>
      <c r="AQ399">
        <v>2</v>
      </c>
      <c r="AR399">
        <v>1</v>
      </c>
      <c r="AS399">
        <v>20</v>
      </c>
      <c r="AT399">
        <v>3</v>
      </c>
      <c r="AU399">
        <v>3</v>
      </c>
      <c r="AV399">
        <v>1</v>
      </c>
      <c r="AW399">
        <v>0</v>
      </c>
      <c r="AX399">
        <v>0</v>
      </c>
      <c r="AY399">
        <v>0</v>
      </c>
      <c r="AZ399">
        <v>1</v>
      </c>
      <c r="BB399">
        <f>IF('WA_Fn-UseC_-HR-Employee-Attriti'!B393="Yes",1,0)</f>
        <v>0</v>
      </c>
    </row>
    <row r="400" spans="1:54" x14ac:dyDescent="0.25">
      <c r="A400">
        <v>393</v>
      </c>
      <c r="B400">
        <f>IF('WA_Fn-UseC_-HR-Employee-Attriti'!L394="Male",1,0)</f>
        <v>1</v>
      </c>
      <c r="C400">
        <f>IF('WA_Fn-UseC_-HR-Employee-Attriti'!L394="Female",1,0)</f>
        <v>0</v>
      </c>
      <c r="D400">
        <v>54</v>
      </c>
      <c r="E400">
        <f>IF('WA_Fn-UseC_-HR-Employee-Attriti'!C394="Travel_Rarely",1,0)</f>
        <v>1</v>
      </c>
      <c r="F400">
        <f>IF('WA_Fn-UseC_-HR-Employee-Attriti'!C394="Travel_Frequently",1,0)</f>
        <v>0</v>
      </c>
      <c r="G400">
        <f>IF('WA_Fn-UseC_-HR-Employee-Attriti'!C394="Non-Travel",1,0)</f>
        <v>0</v>
      </c>
      <c r="H400">
        <v>821</v>
      </c>
      <c r="I400">
        <f>IF('WA_Fn-UseC_-HR-Employee-Attriti'!E394="Sales",1,0)</f>
        <v>0</v>
      </c>
      <c r="J400">
        <f>IF('WA_Fn-UseC_-HR-Employee-Attriti'!E394="Research &amp; Development",1,0)</f>
        <v>1</v>
      </c>
      <c r="K400">
        <f>IF('WA_Fn-UseC_-HR-Employee-Attriti'!E394="Human Resources",1,0)</f>
        <v>0</v>
      </c>
      <c r="L400">
        <v>5</v>
      </c>
      <c r="M400">
        <v>2</v>
      </c>
      <c r="N400">
        <f>IF('WA_Fn-UseC_-HR-Employee-Attriti'!H394="Life Sciences",1,0)</f>
        <v>0</v>
      </c>
      <c r="O400">
        <f>IF('WA_Fn-UseC_-HR-Employee-Attriti'!H394="Human Resources",1,0)</f>
        <v>0</v>
      </c>
      <c r="P400">
        <f>IF('WA_Fn-UseC_-HR-Employee-Attriti'!H394="Marketing",1,0)</f>
        <v>0</v>
      </c>
      <c r="Q400">
        <f>IF('WA_Fn-UseC_-HR-Employee-Attriti'!H394="Medical",1,0)</f>
        <v>1</v>
      </c>
      <c r="R400">
        <f>IF('WA_Fn-UseC_-HR-Employee-Attriti'!H394="Other",1,0)</f>
        <v>0</v>
      </c>
      <c r="S400">
        <f>IF('WA_Fn-UseC_-HR-Employee-Attriti'!H394="Technical Degree",1,0)</f>
        <v>0</v>
      </c>
      <c r="T400">
        <v>1</v>
      </c>
      <c r="U400">
        <v>86</v>
      </c>
      <c r="V400">
        <v>3</v>
      </c>
      <c r="W400">
        <v>5</v>
      </c>
      <c r="X400">
        <f>IF('WA_Fn-UseC_-HR-Employee-Attriti'!P394="Healthcare Representative",1,0)</f>
        <v>0</v>
      </c>
      <c r="Y400">
        <f>IF('WA_Fn-UseC_-HR-Employee-Attriti'!P394="Human Resources",1,0)</f>
        <v>0</v>
      </c>
      <c r="Z400">
        <f>IF('WA_Fn-UseC_-HR-Employee-Attriti'!P394="Laboratory Technician",1,0)</f>
        <v>0</v>
      </c>
      <c r="AA400">
        <f>IF('WA_Fn-UseC_-HR-Employee-Attriti'!P394="Manager",1,0)</f>
        <v>0</v>
      </c>
      <c r="AB400">
        <f>IF('WA_Fn-UseC_-HR-Employee-Attriti'!P394="Manufacturing Director",1,0)</f>
        <v>0</v>
      </c>
      <c r="AC400">
        <f>IF('WA_Fn-UseC_-HR-Employee-Attriti'!P394="Research Director",1,0)</f>
        <v>1</v>
      </c>
      <c r="AD400">
        <f>IF('WA_Fn-UseC_-HR-Employee-Attriti'!P394="Research Scientist",1,0)</f>
        <v>0</v>
      </c>
      <c r="AE400">
        <f>IF('WA_Fn-UseC_-HR-Employee-Attriti'!P394="Sales Executive",1,0)</f>
        <v>0</v>
      </c>
      <c r="AF400">
        <f>IF('WA_Fn-UseC_-HR-Employee-Attriti'!P394="Sales Representative",1,0)</f>
        <v>0</v>
      </c>
      <c r="AG400">
        <v>1</v>
      </c>
      <c r="AH400">
        <f>IF('WA_Fn-UseC_-HR-Employee-Attriti'!R394="Divorced",1,0)</f>
        <v>0</v>
      </c>
      <c r="AI400">
        <f>IF('WA_Fn-UseC_-HR-Employee-Attriti'!R394="Married",1,0)</f>
        <v>1</v>
      </c>
      <c r="AJ400">
        <f>IF('WA_Fn-UseC_-HR-Employee-Attriti'!R394="Single",1,0)</f>
        <v>0</v>
      </c>
      <c r="AK400">
        <v>19406</v>
      </c>
      <c r="AL400">
        <v>8509</v>
      </c>
      <c r="AM400">
        <v>4</v>
      </c>
      <c r="AN400">
        <f>IF('WA_Fn-UseC_-HR-Employee-Attriti'!W394="Yes",1,0)</f>
        <v>0</v>
      </c>
      <c r="AO400">
        <v>11</v>
      </c>
      <c r="AP400">
        <v>3</v>
      </c>
      <c r="AQ400">
        <v>3</v>
      </c>
      <c r="AR400">
        <v>1</v>
      </c>
      <c r="AS400">
        <v>24</v>
      </c>
      <c r="AT400">
        <v>4</v>
      </c>
      <c r="AU400">
        <v>2</v>
      </c>
      <c r="AV400">
        <v>4</v>
      </c>
      <c r="AW400">
        <v>2</v>
      </c>
      <c r="AX400">
        <v>1</v>
      </c>
      <c r="AY400">
        <v>2</v>
      </c>
      <c r="AZ400">
        <v>1</v>
      </c>
      <c r="BB400">
        <f>IF('WA_Fn-UseC_-HR-Employee-Attriti'!B394="Yes",1,0)</f>
        <v>0</v>
      </c>
    </row>
    <row r="401" spans="1:54" x14ac:dyDescent="0.25">
      <c r="A401">
        <v>394</v>
      </c>
      <c r="B401">
        <f>IF('WA_Fn-UseC_-HR-Employee-Attriti'!L395="Male",1,0)</f>
        <v>0</v>
      </c>
      <c r="C401">
        <f>IF('WA_Fn-UseC_-HR-Employee-Attriti'!L395="Female",1,0)</f>
        <v>1</v>
      </c>
      <c r="D401">
        <v>34</v>
      </c>
      <c r="E401">
        <f>IF('WA_Fn-UseC_-HR-Employee-Attriti'!C395="Travel_Rarely",1,0)</f>
        <v>0</v>
      </c>
      <c r="F401">
        <f>IF('WA_Fn-UseC_-HR-Employee-Attriti'!C395="Travel_Frequently",1,0)</f>
        <v>0</v>
      </c>
      <c r="G401">
        <f>IF('WA_Fn-UseC_-HR-Employee-Attriti'!C395="Non-Travel",1,0)</f>
        <v>1</v>
      </c>
      <c r="H401">
        <v>1381</v>
      </c>
      <c r="I401">
        <f>IF('WA_Fn-UseC_-HR-Employee-Attriti'!E395="Sales",1,0)</f>
        <v>1</v>
      </c>
      <c r="J401">
        <f>IF('WA_Fn-UseC_-HR-Employee-Attriti'!E395="Research &amp; Development",1,0)</f>
        <v>0</v>
      </c>
      <c r="K401">
        <f>IF('WA_Fn-UseC_-HR-Employee-Attriti'!E395="Human Resources",1,0)</f>
        <v>0</v>
      </c>
      <c r="L401">
        <v>4</v>
      </c>
      <c r="M401">
        <v>4</v>
      </c>
      <c r="N401">
        <f>IF('WA_Fn-UseC_-HR-Employee-Attriti'!H395="Life Sciences",1,0)</f>
        <v>0</v>
      </c>
      <c r="O401">
        <f>IF('WA_Fn-UseC_-HR-Employee-Attriti'!H395="Human Resources",1,0)</f>
        <v>0</v>
      </c>
      <c r="P401">
        <f>IF('WA_Fn-UseC_-HR-Employee-Attriti'!H395="Marketing",1,0)</f>
        <v>1</v>
      </c>
      <c r="Q401">
        <f>IF('WA_Fn-UseC_-HR-Employee-Attriti'!H395="Medical",1,0)</f>
        <v>0</v>
      </c>
      <c r="R401">
        <f>IF('WA_Fn-UseC_-HR-Employee-Attriti'!H395="Other",1,0)</f>
        <v>0</v>
      </c>
      <c r="S401">
        <f>IF('WA_Fn-UseC_-HR-Employee-Attriti'!H395="Technical Degree",1,0)</f>
        <v>0</v>
      </c>
      <c r="T401">
        <v>3</v>
      </c>
      <c r="U401">
        <v>72</v>
      </c>
      <c r="V401">
        <v>3</v>
      </c>
      <c r="W401">
        <v>2</v>
      </c>
      <c r="X401">
        <f>IF('WA_Fn-UseC_-HR-Employee-Attriti'!P395="Healthcare Representative",1,0)</f>
        <v>0</v>
      </c>
      <c r="Y401">
        <f>IF('WA_Fn-UseC_-HR-Employee-Attriti'!P395="Human Resources",1,0)</f>
        <v>0</v>
      </c>
      <c r="Z401">
        <f>IF('WA_Fn-UseC_-HR-Employee-Attriti'!P395="Laboratory Technician",1,0)</f>
        <v>0</v>
      </c>
      <c r="AA401">
        <f>IF('WA_Fn-UseC_-HR-Employee-Attriti'!P395="Manager",1,0)</f>
        <v>0</v>
      </c>
      <c r="AB401">
        <f>IF('WA_Fn-UseC_-HR-Employee-Attriti'!P395="Manufacturing Director",1,0)</f>
        <v>0</v>
      </c>
      <c r="AC401">
        <f>IF('WA_Fn-UseC_-HR-Employee-Attriti'!P395="Research Director",1,0)</f>
        <v>0</v>
      </c>
      <c r="AD401">
        <f>IF('WA_Fn-UseC_-HR-Employee-Attriti'!P395="Research Scientist",1,0)</f>
        <v>0</v>
      </c>
      <c r="AE401">
        <f>IF('WA_Fn-UseC_-HR-Employee-Attriti'!P395="Sales Executive",1,0)</f>
        <v>1</v>
      </c>
      <c r="AF401">
        <f>IF('WA_Fn-UseC_-HR-Employee-Attriti'!P395="Sales Representative",1,0)</f>
        <v>0</v>
      </c>
      <c r="AG401">
        <v>3</v>
      </c>
      <c r="AH401">
        <f>IF('WA_Fn-UseC_-HR-Employee-Attriti'!R395="Divorced",1,0)</f>
        <v>0</v>
      </c>
      <c r="AI401">
        <f>IF('WA_Fn-UseC_-HR-Employee-Attriti'!R395="Married",1,0)</f>
        <v>1</v>
      </c>
      <c r="AJ401">
        <f>IF('WA_Fn-UseC_-HR-Employee-Attriti'!R395="Single",1,0)</f>
        <v>0</v>
      </c>
      <c r="AK401">
        <v>6538</v>
      </c>
      <c r="AL401">
        <v>12740</v>
      </c>
      <c r="AM401">
        <v>9</v>
      </c>
      <c r="AN401">
        <f>IF('WA_Fn-UseC_-HR-Employee-Attriti'!W395="Yes",1,0)</f>
        <v>0</v>
      </c>
      <c r="AO401">
        <v>15</v>
      </c>
      <c r="AP401">
        <v>3</v>
      </c>
      <c r="AQ401">
        <v>1</v>
      </c>
      <c r="AR401">
        <v>1</v>
      </c>
      <c r="AS401">
        <v>6</v>
      </c>
      <c r="AT401">
        <v>3</v>
      </c>
      <c r="AU401">
        <v>3</v>
      </c>
      <c r="AV401">
        <v>3</v>
      </c>
      <c r="AW401">
        <v>2</v>
      </c>
      <c r="AX401">
        <v>1</v>
      </c>
      <c r="AY401">
        <v>2</v>
      </c>
      <c r="AZ401">
        <v>1</v>
      </c>
      <c r="BB401">
        <f>IF('WA_Fn-UseC_-HR-Employee-Attriti'!B395="Yes",1,0)</f>
        <v>0</v>
      </c>
    </row>
    <row r="402" spans="1:54" x14ac:dyDescent="0.25">
      <c r="A402">
        <v>395</v>
      </c>
      <c r="B402">
        <f>IF('WA_Fn-UseC_-HR-Employee-Attriti'!L396="Male",1,0)</f>
        <v>0</v>
      </c>
      <c r="C402">
        <f>IF('WA_Fn-UseC_-HR-Employee-Attriti'!L396="Female",1,0)</f>
        <v>1</v>
      </c>
      <c r="D402">
        <v>31</v>
      </c>
      <c r="E402">
        <f>IF('WA_Fn-UseC_-HR-Employee-Attriti'!C396="Travel_Rarely",1,0)</f>
        <v>1</v>
      </c>
      <c r="F402">
        <f>IF('WA_Fn-UseC_-HR-Employee-Attriti'!C396="Travel_Frequently",1,0)</f>
        <v>0</v>
      </c>
      <c r="G402">
        <f>IF('WA_Fn-UseC_-HR-Employee-Attriti'!C396="Non-Travel",1,0)</f>
        <v>0</v>
      </c>
      <c r="H402">
        <v>480</v>
      </c>
      <c r="I402">
        <f>IF('WA_Fn-UseC_-HR-Employee-Attriti'!E396="Sales",1,0)</f>
        <v>0</v>
      </c>
      <c r="J402">
        <f>IF('WA_Fn-UseC_-HR-Employee-Attriti'!E396="Research &amp; Development",1,0)</f>
        <v>1</v>
      </c>
      <c r="K402">
        <f>IF('WA_Fn-UseC_-HR-Employee-Attriti'!E396="Human Resources",1,0)</f>
        <v>0</v>
      </c>
      <c r="L402">
        <v>7</v>
      </c>
      <c r="M402">
        <v>2</v>
      </c>
      <c r="N402">
        <f>IF('WA_Fn-UseC_-HR-Employee-Attriti'!H396="Life Sciences",1,0)</f>
        <v>0</v>
      </c>
      <c r="O402">
        <f>IF('WA_Fn-UseC_-HR-Employee-Attriti'!H396="Human Resources",1,0)</f>
        <v>0</v>
      </c>
      <c r="P402">
        <f>IF('WA_Fn-UseC_-HR-Employee-Attriti'!H396="Marketing",1,0)</f>
        <v>0</v>
      </c>
      <c r="Q402">
        <f>IF('WA_Fn-UseC_-HR-Employee-Attriti'!H396="Medical",1,0)</f>
        <v>1</v>
      </c>
      <c r="R402">
        <f>IF('WA_Fn-UseC_-HR-Employee-Attriti'!H396="Other",1,0)</f>
        <v>0</v>
      </c>
      <c r="S402">
        <f>IF('WA_Fn-UseC_-HR-Employee-Attriti'!H396="Technical Degree",1,0)</f>
        <v>0</v>
      </c>
      <c r="T402">
        <v>2</v>
      </c>
      <c r="U402">
        <v>31</v>
      </c>
      <c r="V402">
        <v>3</v>
      </c>
      <c r="W402">
        <v>2</v>
      </c>
      <c r="X402">
        <f>IF('WA_Fn-UseC_-HR-Employee-Attriti'!P396="Healthcare Representative",1,0)</f>
        <v>0</v>
      </c>
      <c r="Y402">
        <f>IF('WA_Fn-UseC_-HR-Employee-Attriti'!P396="Human Resources",1,0)</f>
        <v>0</v>
      </c>
      <c r="Z402">
        <f>IF('WA_Fn-UseC_-HR-Employee-Attriti'!P396="Laboratory Technician",1,0)</f>
        <v>0</v>
      </c>
      <c r="AA402">
        <f>IF('WA_Fn-UseC_-HR-Employee-Attriti'!P396="Manager",1,0)</f>
        <v>0</v>
      </c>
      <c r="AB402">
        <f>IF('WA_Fn-UseC_-HR-Employee-Attriti'!P396="Manufacturing Director",1,0)</f>
        <v>1</v>
      </c>
      <c r="AC402">
        <f>IF('WA_Fn-UseC_-HR-Employee-Attriti'!P396="Research Director",1,0)</f>
        <v>0</v>
      </c>
      <c r="AD402">
        <f>IF('WA_Fn-UseC_-HR-Employee-Attriti'!P396="Research Scientist",1,0)</f>
        <v>0</v>
      </c>
      <c r="AE402">
        <f>IF('WA_Fn-UseC_-HR-Employee-Attriti'!P396="Sales Executive",1,0)</f>
        <v>0</v>
      </c>
      <c r="AF402">
        <f>IF('WA_Fn-UseC_-HR-Employee-Attriti'!P396="Sales Representative",1,0)</f>
        <v>0</v>
      </c>
      <c r="AG402">
        <v>1</v>
      </c>
      <c r="AH402">
        <f>IF('WA_Fn-UseC_-HR-Employee-Attriti'!R396="Divorced",1,0)</f>
        <v>0</v>
      </c>
      <c r="AI402">
        <f>IF('WA_Fn-UseC_-HR-Employee-Attriti'!R396="Married",1,0)</f>
        <v>1</v>
      </c>
      <c r="AJ402">
        <f>IF('WA_Fn-UseC_-HR-Employee-Attriti'!R396="Single",1,0)</f>
        <v>0</v>
      </c>
      <c r="AK402">
        <v>4306</v>
      </c>
      <c r="AL402">
        <v>4156</v>
      </c>
      <c r="AM402">
        <v>1</v>
      </c>
      <c r="AN402">
        <f>IF('WA_Fn-UseC_-HR-Employee-Attriti'!W396="Yes",1,0)</f>
        <v>0</v>
      </c>
      <c r="AO402">
        <v>12</v>
      </c>
      <c r="AP402">
        <v>3</v>
      </c>
      <c r="AQ402">
        <v>2</v>
      </c>
      <c r="AR402">
        <v>1</v>
      </c>
      <c r="AS402">
        <v>13</v>
      </c>
      <c r="AT402">
        <v>5</v>
      </c>
      <c r="AU402">
        <v>1</v>
      </c>
      <c r="AV402">
        <v>13</v>
      </c>
      <c r="AW402">
        <v>10</v>
      </c>
      <c r="AX402">
        <v>3</v>
      </c>
      <c r="AY402">
        <v>12</v>
      </c>
      <c r="AZ402">
        <v>1</v>
      </c>
      <c r="BB402">
        <f>IF('WA_Fn-UseC_-HR-Employee-Attriti'!B396="Yes",1,0)</f>
        <v>0</v>
      </c>
    </row>
    <row r="403" spans="1:54" x14ac:dyDescent="0.25">
      <c r="A403">
        <v>396</v>
      </c>
      <c r="B403">
        <f>IF('WA_Fn-UseC_-HR-Employee-Attriti'!L397="Male",1,0)</f>
        <v>1</v>
      </c>
      <c r="C403">
        <f>IF('WA_Fn-UseC_-HR-Employee-Attriti'!L397="Female",1,0)</f>
        <v>0</v>
      </c>
      <c r="D403">
        <v>43</v>
      </c>
      <c r="E403">
        <f>IF('WA_Fn-UseC_-HR-Employee-Attriti'!C397="Travel_Rarely",1,0)</f>
        <v>0</v>
      </c>
      <c r="F403">
        <f>IF('WA_Fn-UseC_-HR-Employee-Attriti'!C397="Travel_Frequently",1,0)</f>
        <v>1</v>
      </c>
      <c r="G403">
        <f>IF('WA_Fn-UseC_-HR-Employee-Attriti'!C397="Non-Travel",1,0)</f>
        <v>0</v>
      </c>
      <c r="H403">
        <v>313</v>
      </c>
      <c r="I403">
        <f>IF('WA_Fn-UseC_-HR-Employee-Attriti'!E397="Sales",1,0)</f>
        <v>0</v>
      </c>
      <c r="J403">
        <f>IF('WA_Fn-UseC_-HR-Employee-Attriti'!E397="Research &amp; Development",1,0)</f>
        <v>1</v>
      </c>
      <c r="K403">
        <f>IF('WA_Fn-UseC_-HR-Employee-Attriti'!E397="Human Resources",1,0)</f>
        <v>0</v>
      </c>
      <c r="L403">
        <v>21</v>
      </c>
      <c r="M403">
        <v>3</v>
      </c>
      <c r="N403">
        <f>IF('WA_Fn-UseC_-HR-Employee-Attriti'!H397="Life Sciences",1,0)</f>
        <v>0</v>
      </c>
      <c r="O403">
        <f>IF('WA_Fn-UseC_-HR-Employee-Attriti'!H397="Human Resources",1,0)</f>
        <v>0</v>
      </c>
      <c r="P403">
        <f>IF('WA_Fn-UseC_-HR-Employee-Attriti'!H397="Marketing",1,0)</f>
        <v>0</v>
      </c>
      <c r="Q403">
        <f>IF('WA_Fn-UseC_-HR-Employee-Attriti'!H397="Medical",1,0)</f>
        <v>1</v>
      </c>
      <c r="R403">
        <f>IF('WA_Fn-UseC_-HR-Employee-Attriti'!H397="Other",1,0)</f>
        <v>0</v>
      </c>
      <c r="S403">
        <f>IF('WA_Fn-UseC_-HR-Employee-Attriti'!H397="Technical Degree",1,0)</f>
        <v>0</v>
      </c>
      <c r="T403">
        <v>4</v>
      </c>
      <c r="U403">
        <v>61</v>
      </c>
      <c r="V403">
        <v>3</v>
      </c>
      <c r="W403">
        <v>1</v>
      </c>
      <c r="X403">
        <f>IF('WA_Fn-UseC_-HR-Employee-Attriti'!P397="Healthcare Representative",1,0)</f>
        <v>0</v>
      </c>
      <c r="Y403">
        <f>IF('WA_Fn-UseC_-HR-Employee-Attriti'!P397="Human Resources",1,0)</f>
        <v>0</v>
      </c>
      <c r="Z403">
        <f>IF('WA_Fn-UseC_-HR-Employee-Attriti'!P397="Laboratory Technician",1,0)</f>
        <v>1</v>
      </c>
      <c r="AA403">
        <f>IF('WA_Fn-UseC_-HR-Employee-Attriti'!P397="Manager",1,0)</f>
        <v>0</v>
      </c>
      <c r="AB403">
        <f>IF('WA_Fn-UseC_-HR-Employee-Attriti'!P397="Manufacturing Director",1,0)</f>
        <v>0</v>
      </c>
      <c r="AC403">
        <f>IF('WA_Fn-UseC_-HR-Employee-Attriti'!P397="Research Director",1,0)</f>
        <v>0</v>
      </c>
      <c r="AD403">
        <f>IF('WA_Fn-UseC_-HR-Employee-Attriti'!P397="Research Scientist",1,0)</f>
        <v>0</v>
      </c>
      <c r="AE403">
        <f>IF('WA_Fn-UseC_-HR-Employee-Attriti'!P397="Sales Executive",1,0)</f>
        <v>0</v>
      </c>
      <c r="AF403">
        <f>IF('WA_Fn-UseC_-HR-Employee-Attriti'!P397="Sales Representative",1,0)</f>
        <v>0</v>
      </c>
      <c r="AG403">
        <v>4</v>
      </c>
      <c r="AH403">
        <f>IF('WA_Fn-UseC_-HR-Employee-Attriti'!R397="Divorced",1,0)</f>
        <v>0</v>
      </c>
      <c r="AI403">
        <f>IF('WA_Fn-UseC_-HR-Employee-Attriti'!R397="Married",1,0)</f>
        <v>1</v>
      </c>
      <c r="AJ403">
        <f>IF('WA_Fn-UseC_-HR-Employee-Attriti'!R397="Single",1,0)</f>
        <v>0</v>
      </c>
      <c r="AK403">
        <v>2258</v>
      </c>
      <c r="AL403">
        <v>15238</v>
      </c>
      <c r="AM403">
        <v>7</v>
      </c>
      <c r="AN403">
        <f>IF('WA_Fn-UseC_-HR-Employee-Attriti'!W397="Yes",1,0)</f>
        <v>0</v>
      </c>
      <c r="AO403">
        <v>20</v>
      </c>
      <c r="AP403">
        <v>4</v>
      </c>
      <c r="AQ403">
        <v>1</v>
      </c>
      <c r="AR403">
        <v>1</v>
      </c>
      <c r="AS403">
        <v>8</v>
      </c>
      <c r="AT403">
        <v>1</v>
      </c>
      <c r="AU403">
        <v>3</v>
      </c>
      <c r="AV403">
        <v>3</v>
      </c>
      <c r="AW403">
        <v>2</v>
      </c>
      <c r="AX403">
        <v>1</v>
      </c>
      <c r="AY403">
        <v>2</v>
      </c>
      <c r="AZ403">
        <v>1</v>
      </c>
      <c r="BB403">
        <f>IF('WA_Fn-UseC_-HR-Employee-Attriti'!B397="Yes",1,0)</f>
        <v>0</v>
      </c>
    </row>
    <row r="404" spans="1:54" x14ac:dyDescent="0.25">
      <c r="A404">
        <v>397</v>
      </c>
      <c r="B404">
        <f>IF('WA_Fn-UseC_-HR-Employee-Attriti'!L398="Male",1,0)</f>
        <v>0</v>
      </c>
      <c r="C404">
        <f>IF('WA_Fn-UseC_-HR-Employee-Attriti'!L398="Female",1,0)</f>
        <v>1</v>
      </c>
      <c r="D404">
        <v>43</v>
      </c>
      <c r="E404">
        <f>IF('WA_Fn-UseC_-HR-Employee-Attriti'!C398="Travel_Rarely",1,0)</f>
        <v>1</v>
      </c>
      <c r="F404">
        <f>IF('WA_Fn-UseC_-HR-Employee-Attriti'!C398="Travel_Frequently",1,0)</f>
        <v>0</v>
      </c>
      <c r="G404">
        <f>IF('WA_Fn-UseC_-HR-Employee-Attriti'!C398="Non-Travel",1,0)</f>
        <v>0</v>
      </c>
      <c r="H404">
        <v>1473</v>
      </c>
      <c r="I404">
        <f>IF('WA_Fn-UseC_-HR-Employee-Attriti'!E398="Sales",1,0)</f>
        <v>0</v>
      </c>
      <c r="J404">
        <f>IF('WA_Fn-UseC_-HR-Employee-Attriti'!E398="Research &amp; Development",1,0)</f>
        <v>1</v>
      </c>
      <c r="K404">
        <f>IF('WA_Fn-UseC_-HR-Employee-Attriti'!E398="Human Resources",1,0)</f>
        <v>0</v>
      </c>
      <c r="L404">
        <v>8</v>
      </c>
      <c r="M404">
        <v>4</v>
      </c>
      <c r="N404">
        <f>IF('WA_Fn-UseC_-HR-Employee-Attriti'!H398="Life Sciences",1,0)</f>
        <v>0</v>
      </c>
      <c r="O404">
        <f>IF('WA_Fn-UseC_-HR-Employee-Attriti'!H398="Human Resources",1,0)</f>
        <v>0</v>
      </c>
      <c r="P404">
        <f>IF('WA_Fn-UseC_-HR-Employee-Attriti'!H398="Marketing",1,0)</f>
        <v>0</v>
      </c>
      <c r="Q404">
        <f>IF('WA_Fn-UseC_-HR-Employee-Attriti'!H398="Medical",1,0)</f>
        <v>0</v>
      </c>
      <c r="R404">
        <f>IF('WA_Fn-UseC_-HR-Employee-Attriti'!H398="Other",1,0)</f>
        <v>1</v>
      </c>
      <c r="S404">
        <f>IF('WA_Fn-UseC_-HR-Employee-Attriti'!H398="Technical Degree",1,0)</f>
        <v>0</v>
      </c>
      <c r="T404">
        <v>3</v>
      </c>
      <c r="U404">
        <v>74</v>
      </c>
      <c r="V404">
        <v>3</v>
      </c>
      <c r="W404">
        <v>2</v>
      </c>
      <c r="X404">
        <f>IF('WA_Fn-UseC_-HR-Employee-Attriti'!P398="Healthcare Representative",1,0)</f>
        <v>1</v>
      </c>
      <c r="Y404">
        <f>IF('WA_Fn-UseC_-HR-Employee-Attriti'!P398="Human Resources",1,0)</f>
        <v>0</v>
      </c>
      <c r="Z404">
        <f>IF('WA_Fn-UseC_-HR-Employee-Attriti'!P398="Laboratory Technician",1,0)</f>
        <v>0</v>
      </c>
      <c r="AA404">
        <f>IF('WA_Fn-UseC_-HR-Employee-Attriti'!P398="Manager",1,0)</f>
        <v>0</v>
      </c>
      <c r="AB404">
        <f>IF('WA_Fn-UseC_-HR-Employee-Attriti'!P398="Manufacturing Director",1,0)</f>
        <v>0</v>
      </c>
      <c r="AC404">
        <f>IF('WA_Fn-UseC_-HR-Employee-Attriti'!P398="Research Director",1,0)</f>
        <v>0</v>
      </c>
      <c r="AD404">
        <f>IF('WA_Fn-UseC_-HR-Employee-Attriti'!P398="Research Scientist",1,0)</f>
        <v>0</v>
      </c>
      <c r="AE404">
        <f>IF('WA_Fn-UseC_-HR-Employee-Attriti'!P398="Sales Executive",1,0)</f>
        <v>0</v>
      </c>
      <c r="AF404">
        <f>IF('WA_Fn-UseC_-HR-Employee-Attriti'!P398="Sales Representative",1,0)</f>
        <v>0</v>
      </c>
      <c r="AG404">
        <v>3</v>
      </c>
      <c r="AH404">
        <f>IF('WA_Fn-UseC_-HR-Employee-Attriti'!R398="Divorced",1,0)</f>
        <v>1</v>
      </c>
      <c r="AI404">
        <f>IF('WA_Fn-UseC_-HR-Employee-Attriti'!R398="Married",1,0)</f>
        <v>0</v>
      </c>
      <c r="AJ404">
        <f>IF('WA_Fn-UseC_-HR-Employee-Attriti'!R398="Single",1,0)</f>
        <v>0</v>
      </c>
      <c r="AK404">
        <v>4522</v>
      </c>
      <c r="AL404">
        <v>2227</v>
      </c>
      <c r="AM404">
        <v>4</v>
      </c>
      <c r="AN404">
        <f>IF('WA_Fn-UseC_-HR-Employee-Attriti'!W398="Yes",1,0)</f>
        <v>1</v>
      </c>
      <c r="AO404">
        <v>14</v>
      </c>
      <c r="AP404">
        <v>3</v>
      </c>
      <c r="AQ404">
        <v>4</v>
      </c>
      <c r="AR404">
        <v>0</v>
      </c>
      <c r="AS404">
        <v>8</v>
      </c>
      <c r="AT404">
        <v>3</v>
      </c>
      <c r="AU404">
        <v>3</v>
      </c>
      <c r="AV404">
        <v>5</v>
      </c>
      <c r="AW404">
        <v>2</v>
      </c>
      <c r="AX404">
        <v>0</v>
      </c>
      <c r="AY404">
        <v>2</v>
      </c>
      <c r="AZ404">
        <v>1</v>
      </c>
      <c r="BB404">
        <f>IF('WA_Fn-UseC_-HR-Employee-Attriti'!B398="Yes",1,0)</f>
        <v>0</v>
      </c>
    </row>
    <row r="405" spans="1:54" x14ac:dyDescent="0.25">
      <c r="A405">
        <v>398</v>
      </c>
      <c r="B405">
        <f>IF('WA_Fn-UseC_-HR-Employee-Attriti'!L399="Male",1,0)</f>
        <v>0</v>
      </c>
      <c r="C405">
        <f>IF('WA_Fn-UseC_-HR-Employee-Attriti'!L399="Female",1,0)</f>
        <v>1</v>
      </c>
      <c r="D405">
        <v>25</v>
      </c>
      <c r="E405">
        <f>IF('WA_Fn-UseC_-HR-Employee-Attriti'!C399="Travel_Rarely",1,0)</f>
        <v>1</v>
      </c>
      <c r="F405">
        <f>IF('WA_Fn-UseC_-HR-Employee-Attriti'!C399="Travel_Frequently",1,0)</f>
        <v>0</v>
      </c>
      <c r="G405">
        <f>IF('WA_Fn-UseC_-HR-Employee-Attriti'!C399="Non-Travel",1,0)</f>
        <v>0</v>
      </c>
      <c r="H405">
        <v>891</v>
      </c>
      <c r="I405">
        <f>IF('WA_Fn-UseC_-HR-Employee-Attriti'!E399="Sales",1,0)</f>
        <v>1</v>
      </c>
      <c r="J405">
        <f>IF('WA_Fn-UseC_-HR-Employee-Attriti'!E399="Research &amp; Development",1,0)</f>
        <v>0</v>
      </c>
      <c r="K405">
        <f>IF('WA_Fn-UseC_-HR-Employee-Attriti'!E399="Human Resources",1,0)</f>
        <v>0</v>
      </c>
      <c r="L405">
        <v>4</v>
      </c>
      <c r="M405">
        <v>2</v>
      </c>
      <c r="N405">
        <f>IF('WA_Fn-UseC_-HR-Employee-Attriti'!H399="Life Sciences",1,0)</f>
        <v>1</v>
      </c>
      <c r="O405">
        <f>IF('WA_Fn-UseC_-HR-Employee-Attriti'!H399="Human Resources",1,0)</f>
        <v>0</v>
      </c>
      <c r="P405">
        <f>IF('WA_Fn-UseC_-HR-Employee-Attriti'!H399="Marketing",1,0)</f>
        <v>0</v>
      </c>
      <c r="Q405">
        <f>IF('WA_Fn-UseC_-HR-Employee-Attriti'!H399="Medical",1,0)</f>
        <v>0</v>
      </c>
      <c r="R405">
        <f>IF('WA_Fn-UseC_-HR-Employee-Attriti'!H399="Other",1,0)</f>
        <v>0</v>
      </c>
      <c r="S405">
        <f>IF('WA_Fn-UseC_-HR-Employee-Attriti'!H399="Technical Degree",1,0)</f>
        <v>0</v>
      </c>
      <c r="T405">
        <v>2</v>
      </c>
      <c r="U405">
        <v>99</v>
      </c>
      <c r="V405">
        <v>2</v>
      </c>
      <c r="W405">
        <v>2</v>
      </c>
      <c r="X405">
        <f>IF('WA_Fn-UseC_-HR-Employee-Attriti'!P399="Healthcare Representative",1,0)</f>
        <v>0</v>
      </c>
      <c r="Y405">
        <f>IF('WA_Fn-UseC_-HR-Employee-Attriti'!P399="Human Resources",1,0)</f>
        <v>0</v>
      </c>
      <c r="Z405">
        <f>IF('WA_Fn-UseC_-HR-Employee-Attriti'!P399="Laboratory Technician",1,0)</f>
        <v>0</v>
      </c>
      <c r="AA405">
        <f>IF('WA_Fn-UseC_-HR-Employee-Attriti'!P399="Manager",1,0)</f>
        <v>0</v>
      </c>
      <c r="AB405">
        <f>IF('WA_Fn-UseC_-HR-Employee-Attriti'!P399="Manufacturing Director",1,0)</f>
        <v>0</v>
      </c>
      <c r="AC405">
        <f>IF('WA_Fn-UseC_-HR-Employee-Attriti'!P399="Research Director",1,0)</f>
        <v>0</v>
      </c>
      <c r="AD405">
        <f>IF('WA_Fn-UseC_-HR-Employee-Attriti'!P399="Research Scientist",1,0)</f>
        <v>0</v>
      </c>
      <c r="AE405">
        <f>IF('WA_Fn-UseC_-HR-Employee-Attriti'!P399="Sales Executive",1,0)</f>
        <v>1</v>
      </c>
      <c r="AF405">
        <f>IF('WA_Fn-UseC_-HR-Employee-Attriti'!P399="Sales Representative",1,0)</f>
        <v>0</v>
      </c>
      <c r="AG405">
        <v>4</v>
      </c>
      <c r="AH405">
        <f>IF('WA_Fn-UseC_-HR-Employee-Attriti'!R399="Divorced",1,0)</f>
        <v>0</v>
      </c>
      <c r="AI405">
        <f>IF('WA_Fn-UseC_-HR-Employee-Attriti'!R399="Married",1,0)</f>
        <v>0</v>
      </c>
      <c r="AJ405">
        <f>IF('WA_Fn-UseC_-HR-Employee-Attriti'!R399="Single",1,0)</f>
        <v>1</v>
      </c>
      <c r="AK405">
        <v>4487</v>
      </c>
      <c r="AL405">
        <v>12090</v>
      </c>
      <c r="AM405">
        <v>1</v>
      </c>
      <c r="AN405">
        <f>IF('WA_Fn-UseC_-HR-Employee-Attriti'!W399="Yes",1,0)</f>
        <v>1</v>
      </c>
      <c r="AO405">
        <v>11</v>
      </c>
      <c r="AP405">
        <v>3</v>
      </c>
      <c r="AQ405">
        <v>2</v>
      </c>
      <c r="AR405">
        <v>0</v>
      </c>
      <c r="AS405">
        <v>5</v>
      </c>
      <c r="AT405">
        <v>3</v>
      </c>
      <c r="AU405">
        <v>3</v>
      </c>
      <c r="AV405">
        <v>5</v>
      </c>
      <c r="AW405">
        <v>4</v>
      </c>
      <c r="AX405">
        <v>1</v>
      </c>
      <c r="AY405">
        <v>3</v>
      </c>
      <c r="AZ405">
        <v>1</v>
      </c>
      <c r="BB405">
        <f>IF('WA_Fn-UseC_-HR-Employee-Attriti'!B399="Yes",1,0)</f>
        <v>0</v>
      </c>
    </row>
    <row r="406" spans="1:54" x14ac:dyDescent="0.25">
      <c r="A406">
        <v>399</v>
      </c>
      <c r="B406">
        <f>IF('WA_Fn-UseC_-HR-Employee-Attriti'!L400="Male",1,0)</f>
        <v>0</v>
      </c>
      <c r="C406">
        <f>IF('WA_Fn-UseC_-HR-Employee-Attriti'!L400="Female",1,0)</f>
        <v>1</v>
      </c>
      <c r="D406">
        <v>37</v>
      </c>
      <c r="E406">
        <f>IF('WA_Fn-UseC_-HR-Employee-Attriti'!C400="Travel_Rarely",1,0)</f>
        <v>0</v>
      </c>
      <c r="F406">
        <f>IF('WA_Fn-UseC_-HR-Employee-Attriti'!C400="Travel_Frequently",1,0)</f>
        <v>0</v>
      </c>
      <c r="G406">
        <f>IF('WA_Fn-UseC_-HR-Employee-Attriti'!C400="Non-Travel",1,0)</f>
        <v>1</v>
      </c>
      <c r="H406">
        <v>1063</v>
      </c>
      <c r="I406">
        <f>IF('WA_Fn-UseC_-HR-Employee-Attriti'!E400="Sales",1,0)</f>
        <v>0</v>
      </c>
      <c r="J406">
        <f>IF('WA_Fn-UseC_-HR-Employee-Attriti'!E400="Research &amp; Development",1,0)</f>
        <v>1</v>
      </c>
      <c r="K406">
        <f>IF('WA_Fn-UseC_-HR-Employee-Attriti'!E400="Human Resources",1,0)</f>
        <v>0</v>
      </c>
      <c r="L406">
        <v>25</v>
      </c>
      <c r="M406">
        <v>5</v>
      </c>
      <c r="N406">
        <f>IF('WA_Fn-UseC_-HR-Employee-Attriti'!H400="Life Sciences",1,0)</f>
        <v>0</v>
      </c>
      <c r="O406">
        <f>IF('WA_Fn-UseC_-HR-Employee-Attriti'!H400="Human Resources",1,0)</f>
        <v>0</v>
      </c>
      <c r="P406">
        <f>IF('WA_Fn-UseC_-HR-Employee-Attriti'!H400="Marketing",1,0)</f>
        <v>0</v>
      </c>
      <c r="Q406">
        <f>IF('WA_Fn-UseC_-HR-Employee-Attriti'!H400="Medical",1,0)</f>
        <v>1</v>
      </c>
      <c r="R406">
        <f>IF('WA_Fn-UseC_-HR-Employee-Attriti'!H400="Other",1,0)</f>
        <v>0</v>
      </c>
      <c r="S406">
        <f>IF('WA_Fn-UseC_-HR-Employee-Attriti'!H400="Technical Degree",1,0)</f>
        <v>0</v>
      </c>
      <c r="T406">
        <v>2</v>
      </c>
      <c r="U406">
        <v>72</v>
      </c>
      <c r="V406">
        <v>3</v>
      </c>
      <c r="W406">
        <v>2</v>
      </c>
      <c r="X406">
        <f>IF('WA_Fn-UseC_-HR-Employee-Attriti'!P400="Healthcare Representative",1,0)</f>
        <v>0</v>
      </c>
      <c r="Y406">
        <f>IF('WA_Fn-UseC_-HR-Employee-Attriti'!P400="Human Resources",1,0)</f>
        <v>0</v>
      </c>
      <c r="Z406">
        <f>IF('WA_Fn-UseC_-HR-Employee-Attriti'!P400="Laboratory Technician",1,0)</f>
        <v>0</v>
      </c>
      <c r="AA406">
        <f>IF('WA_Fn-UseC_-HR-Employee-Attriti'!P400="Manager",1,0)</f>
        <v>0</v>
      </c>
      <c r="AB406">
        <f>IF('WA_Fn-UseC_-HR-Employee-Attriti'!P400="Manufacturing Director",1,0)</f>
        <v>0</v>
      </c>
      <c r="AC406">
        <f>IF('WA_Fn-UseC_-HR-Employee-Attriti'!P400="Research Director",1,0)</f>
        <v>0</v>
      </c>
      <c r="AD406">
        <f>IF('WA_Fn-UseC_-HR-Employee-Attriti'!P400="Research Scientist",1,0)</f>
        <v>1</v>
      </c>
      <c r="AE406">
        <f>IF('WA_Fn-UseC_-HR-Employee-Attriti'!P400="Sales Executive",1,0)</f>
        <v>0</v>
      </c>
      <c r="AF406">
        <f>IF('WA_Fn-UseC_-HR-Employee-Attriti'!P400="Sales Representative",1,0)</f>
        <v>0</v>
      </c>
      <c r="AG406">
        <v>3</v>
      </c>
      <c r="AH406">
        <f>IF('WA_Fn-UseC_-HR-Employee-Attriti'!R400="Divorced",1,0)</f>
        <v>0</v>
      </c>
      <c r="AI406">
        <f>IF('WA_Fn-UseC_-HR-Employee-Attriti'!R400="Married",1,0)</f>
        <v>1</v>
      </c>
      <c r="AJ406">
        <f>IF('WA_Fn-UseC_-HR-Employee-Attriti'!R400="Single",1,0)</f>
        <v>0</v>
      </c>
      <c r="AK406">
        <v>4449</v>
      </c>
      <c r="AL406">
        <v>23866</v>
      </c>
      <c r="AM406">
        <v>3</v>
      </c>
      <c r="AN406">
        <f>IF('WA_Fn-UseC_-HR-Employee-Attriti'!W400="Yes",1,0)</f>
        <v>1</v>
      </c>
      <c r="AO406">
        <v>15</v>
      </c>
      <c r="AP406">
        <v>3</v>
      </c>
      <c r="AQ406">
        <v>1</v>
      </c>
      <c r="AR406">
        <v>2</v>
      </c>
      <c r="AS406">
        <v>15</v>
      </c>
      <c r="AT406">
        <v>2</v>
      </c>
      <c r="AU406">
        <v>3</v>
      </c>
      <c r="AV406">
        <v>13</v>
      </c>
      <c r="AW406">
        <v>11</v>
      </c>
      <c r="AX406">
        <v>10</v>
      </c>
      <c r="AY406">
        <v>7</v>
      </c>
      <c r="AZ406">
        <v>1</v>
      </c>
      <c r="BB406">
        <f>IF('WA_Fn-UseC_-HR-Employee-Attriti'!B400="Yes",1,0)</f>
        <v>0</v>
      </c>
    </row>
    <row r="407" spans="1:54" x14ac:dyDescent="0.25">
      <c r="A407">
        <v>400</v>
      </c>
      <c r="B407">
        <f>IF('WA_Fn-UseC_-HR-Employee-Attriti'!L401="Male",1,0)</f>
        <v>1</v>
      </c>
      <c r="C407">
        <f>IF('WA_Fn-UseC_-HR-Employee-Attriti'!L401="Female",1,0)</f>
        <v>0</v>
      </c>
      <c r="D407">
        <v>31</v>
      </c>
      <c r="E407">
        <f>IF('WA_Fn-UseC_-HR-Employee-Attriti'!C401="Travel_Rarely",1,0)</f>
        <v>1</v>
      </c>
      <c r="F407">
        <f>IF('WA_Fn-UseC_-HR-Employee-Attriti'!C401="Travel_Frequently",1,0)</f>
        <v>0</v>
      </c>
      <c r="G407">
        <f>IF('WA_Fn-UseC_-HR-Employee-Attriti'!C401="Non-Travel",1,0)</f>
        <v>0</v>
      </c>
      <c r="H407">
        <v>329</v>
      </c>
      <c r="I407">
        <f>IF('WA_Fn-UseC_-HR-Employee-Attriti'!E401="Sales",1,0)</f>
        <v>0</v>
      </c>
      <c r="J407">
        <f>IF('WA_Fn-UseC_-HR-Employee-Attriti'!E401="Research &amp; Development",1,0)</f>
        <v>1</v>
      </c>
      <c r="K407">
        <f>IF('WA_Fn-UseC_-HR-Employee-Attriti'!E401="Human Resources",1,0)</f>
        <v>0</v>
      </c>
      <c r="L407">
        <v>1</v>
      </c>
      <c r="M407">
        <v>2</v>
      </c>
      <c r="N407">
        <f>IF('WA_Fn-UseC_-HR-Employee-Attriti'!H401="Life Sciences",1,0)</f>
        <v>1</v>
      </c>
      <c r="O407">
        <f>IF('WA_Fn-UseC_-HR-Employee-Attriti'!H401="Human Resources",1,0)</f>
        <v>0</v>
      </c>
      <c r="P407">
        <f>IF('WA_Fn-UseC_-HR-Employee-Attriti'!H401="Marketing",1,0)</f>
        <v>0</v>
      </c>
      <c r="Q407">
        <f>IF('WA_Fn-UseC_-HR-Employee-Attriti'!H401="Medical",1,0)</f>
        <v>0</v>
      </c>
      <c r="R407">
        <f>IF('WA_Fn-UseC_-HR-Employee-Attriti'!H401="Other",1,0)</f>
        <v>0</v>
      </c>
      <c r="S407">
        <f>IF('WA_Fn-UseC_-HR-Employee-Attriti'!H401="Technical Degree",1,0)</f>
        <v>0</v>
      </c>
      <c r="T407">
        <v>4</v>
      </c>
      <c r="U407">
        <v>98</v>
      </c>
      <c r="V407">
        <v>2</v>
      </c>
      <c r="W407">
        <v>1</v>
      </c>
      <c r="X407">
        <f>IF('WA_Fn-UseC_-HR-Employee-Attriti'!P401="Healthcare Representative",1,0)</f>
        <v>0</v>
      </c>
      <c r="Y407">
        <f>IF('WA_Fn-UseC_-HR-Employee-Attriti'!P401="Human Resources",1,0)</f>
        <v>0</v>
      </c>
      <c r="Z407">
        <f>IF('WA_Fn-UseC_-HR-Employee-Attriti'!P401="Laboratory Technician",1,0)</f>
        <v>1</v>
      </c>
      <c r="AA407">
        <f>IF('WA_Fn-UseC_-HR-Employee-Attriti'!P401="Manager",1,0)</f>
        <v>0</v>
      </c>
      <c r="AB407">
        <f>IF('WA_Fn-UseC_-HR-Employee-Attriti'!P401="Manufacturing Director",1,0)</f>
        <v>0</v>
      </c>
      <c r="AC407">
        <f>IF('WA_Fn-UseC_-HR-Employee-Attriti'!P401="Research Director",1,0)</f>
        <v>0</v>
      </c>
      <c r="AD407">
        <f>IF('WA_Fn-UseC_-HR-Employee-Attriti'!P401="Research Scientist",1,0)</f>
        <v>0</v>
      </c>
      <c r="AE407">
        <f>IF('WA_Fn-UseC_-HR-Employee-Attriti'!P401="Sales Executive",1,0)</f>
        <v>0</v>
      </c>
      <c r="AF407">
        <f>IF('WA_Fn-UseC_-HR-Employee-Attriti'!P401="Sales Representative",1,0)</f>
        <v>0</v>
      </c>
      <c r="AG407">
        <v>1</v>
      </c>
      <c r="AH407">
        <f>IF('WA_Fn-UseC_-HR-Employee-Attriti'!R401="Divorced",1,0)</f>
        <v>0</v>
      </c>
      <c r="AI407">
        <f>IF('WA_Fn-UseC_-HR-Employee-Attriti'!R401="Married",1,0)</f>
        <v>1</v>
      </c>
      <c r="AJ407">
        <f>IF('WA_Fn-UseC_-HR-Employee-Attriti'!R401="Single",1,0)</f>
        <v>0</v>
      </c>
      <c r="AK407">
        <v>2218</v>
      </c>
      <c r="AL407">
        <v>16193</v>
      </c>
      <c r="AM407">
        <v>1</v>
      </c>
      <c r="AN407">
        <f>IF('WA_Fn-UseC_-HR-Employee-Attriti'!W401="Yes",1,0)</f>
        <v>0</v>
      </c>
      <c r="AO407">
        <v>12</v>
      </c>
      <c r="AP407">
        <v>3</v>
      </c>
      <c r="AQ407">
        <v>3</v>
      </c>
      <c r="AR407">
        <v>1</v>
      </c>
      <c r="AS407">
        <v>4</v>
      </c>
      <c r="AT407">
        <v>3</v>
      </c>
      <c r="AU407">
        <v>3</v>
      </c>
      <c r="AV407">
        <v>4</v>
      </c>
      <c r="AW407">
        <v>2</v>
      </c>
      <c r="AX407">
        <v>3</v>
      </c>
      <c r="AY407">
        <v>2</v>
      </c>
      <c r="AZ407">
        <v>1</v>
      </c>
      <c r="BB407">
        <f>IF('WA_Fn-UseC_-HR-Employee-Attriti'!B401="Yes",1,0)</f>
        <v>0</v>
      </c>
    </row>
    <row r="408" spans="1:54" x14ac:dyDescent="0.25">
      <c r="A408">
        <v>401</v>
      </c>
      <c r="B408">
        <f>IF('WA_Fn-UseC_-HR-Employee-Attriti'!L402="Male",1,0)</f>
        <v>1</v>
      </c>
      <c r="C408">
        <f>IF('WA_Fn-UseC_-HR-Employee-Attriti'!L402="Female",1,0)</f>
        <v>0</v>
      </c>
      <c r="D408">
        <v>39</v>
      </c>
      <c r="E408">
        <f>IF('WA_Fn-UseC_-HR-Employee-Attriti'!C402="Travel_Rarely",1,0)</f>
        <v>0</v>
      </c>
      <c r="F408">
        <f>IF('WA_Fn-UseC_-HR-Employee-Attriti'!C402="Travel_Frequently",1,0)</f>
        <v>1</v>
      </c>
      <c r="G408">
        <f>IF('WA_Fn-UseC_-HR-Employee-Attriti'!C402="Non-Travel",1,0)</f>
        <v>0</v>
      </c>
      <c r="H408">
        <v>1218</v>
      </c>
      <c r="I408">
        <f>IF('WA_Fn-UseC_-HR-Employee-Attriti'!E402="Sales",1,0)</f>
        <v>0</v>
      </c>
      <c r="J408">
        <f>IF('WA_Fn-UseC_-HR-Employee-Attriti'!E402="Research &amp; Development",1,0)</f>
        <v>1</v>
      </c>
      <c r="K408">
        <f>IF('WA_Fn-UseC_-HR-Employee-Attriti'!E402="Human Resources",1,0)</f>
        <v>0</v>
      </c>
      <c r="L408">
        <v>1</v>
      </c>
      <c r="M408">
        <v>1</v>
      </c>
      <c r="N408">
        <f>IF('WA_Fn-UseC_-HR-Employee-Attriti'!H402="Life Sciences",1,0)</f>
        <v>1</v>
      </c>
      <c r="O408">
        <f>IF('WA_Fn-UseC_-HR-Employee-Attriti'!H402="Human Resources",1,0)</f>
        <v>0</v>
      </c>
      <c r="P408">
        <f>IF('WA_Fn-UseC_-HR-Employee-Attriti'!H402="Marketing",1,0)</f>
        <v>0</v>
      </c>
      <c r="Q408">
        <f>IF('WA_Fn-UseC_-HR-Employee-Attriti'!H402="Medical",1,0)</f>
        <v>0</v>
      </c>
      <c r="R408">
        <f>IF('WA_Fn-UseC_-HR-Employee-Attriti'!H402="Other",1,0)</f>
        <v>0</v>
      </c>
      <c r="S408">
        <f>IF('WA_Fn-UseC_-HR-Employee-Attriti'!H402="Technical Degree",1,0)</f>
        <v>0</v>
      </c>
      <c r="T408">
        <v>2</v>
      </c>
      <c r="U408">
        <v>52</v>
      </c>
      <c r="V408">
        <v>3</v>
      </c>
      <c r="W408">
        <v>5</v>
      </c>
      <c r="X408">
        <f>IF('WA_Fn-UseC_-HR-Employee-Attriti'!P402="Healthcare Representative",1,0)</f>
        <v>0</v>
      </c>
      <c r="Y408">
        <f>IF('WA_Fn-UseC_-HR-Employee-Attriti'!P402="Human Resources",1,0)</f>
        <v>0</v>
      </c>
      <c r="Z408">
        <f>IF('WA_Fn-UseC_-HR-Employee-Attriti'!P402="Laboratory Technician",1,0)</f>
        <v>0</v>
      </c>
      <c r="AA408">
        <f>IF('WA_Fn-UseC_-HR-Employee-Attriti'!P402="Manager",1,0)</f>
        <v>1</v>
      </c>
      <c r="AB408">
        <f>IF('WA_Fn-UseC_-HR-Employee-Attriti'!P402="Manufacturing Director",1,0)</f>
        <v>0</v>
      </c>
      <c r="AC408">
        <f>IF('WA_Fn-UseC_-HR-Employee-Attriti'!P402="Research Director",1,0)</f>
        <v>0</v>
      </c>
      <c r="AD408">
        <f>IF('WA_Fn-UseC_-HR-Employee-Attriti'!P402="Research Scientist",1,0)</f>
        <v>0</v>
      </c>
      <c r="AE408">
        <f>IF('WA_Fn-UseC_-HR-Employee-Attriti'!P402="Sales Executive",1,0)</f>
        <v>0</v>
      </c>
      <c r="AF408">
        <f>IF('WA_Fn-UseC_-HR-Employee-Attriti'!P402="Sales Representative",1,0)</f>
        <v>0</v>
      </c>
      <c r="AG408">
        <v>3</v>
      </c>
      <c r="AH408">
        <f>IF('WA_Fn-UseC_-HR-Employee-Attriti'!R402="Divorced",1,0)</f>
        <v>1</v>
      </c>
      <c r="AI408">
        <f>IF('WA_Fn-UseC_-HR-Employee-Attriti'!R402="Married",1,0)</f>
        <v>0</v>
      </c>
      <c r="AJ408">
        <f>IF('WA_Fn-UseC_-HR-Employee-Attriti'!R402="Single",1,0)</f>
        <v>0</v>
      </c>
      <c r="AK408">
        <v>19197</v>
      </c>
      <c r="AL408">
        <v>8213</v>
      </c>
      <c r="AM408">
        <v>1</v>
      </c>
      <c r="AN408">
        <f>IF('WA_Fn-UseC_-HR-Employee-Attriti'!W402="Yes",1,0)</f>
        <v>1</v>
      </c>
      <c r="AO408">
        <v>14</v>
      </c>
      <c r="AP408">
        <v>3</v>
      </c>
      <c r="AQ408">
        <v>3</v>
      </c>
      <c r="AR408">
        <v>1</v>
      </c>
      <c r="AS408">
        <v>21</v>
      </c>
      <c r="AT408">
        <v>3</v>
      </c>
      <c r="AU408">
        <v>3</v>
      </c>
      <c r="AV408">
        <v>21</v>
      </c>
      <c r="AW408">
        <v>8</v>
      </c>
      <c r="AX408">
        <v>1</v>
      </c>
      <c r="AY408">
        <v>6</v>
      </c>
      <c r="AZ408">
        <v>1</v>
      </c>
      <c r="BB408">
        <f>IF('WA_Fn-UseC_-HR-Employee-Attriti'!B402="Yes",1,0)</f>
        <v>0</v>
      </c>
    </row>
    <row r="409" spans="1:54" x14ac:dyDescent="0.25">
      <c r="A409">
        <v>402</v>
      </c>
      <c r="B409">
        <f>IF('WA_Fn-UseC_-HR-Employee-Attriti'!L403="Male",1,0)</f>
        <v>0</v>
      </c>
      <c r="C409">
        <f>IF('WA_Fn-UseC_-HR-Employee-Attriti'!L403="Female",1,0)</f>
        <v>1</v>
      </c>
      <c r="D409">
        <v>56</v>
      </c>
      <c r="E409">
        <f>IF('WA_Fn-UseC_-HR-Employee-Attriti'!C403="Travel_Rarely",1,0)</f>
        <v>0</v>
      </c>
      <c r="F409">
        <f>IF('WA_Fn-UseC_-HR-Employee-Attriti'!C403="Travel_Frequently",1,0)</f>
        <v>1</v>
      </c>
      <c r="G409">
        <f>IF('WA_Fn-UseC_-HR-Employee-Attriti'!C403="Non-Travel",1,0)</f>
        <v>0</v>
      </c>
      <c r="H409">
        <v>906</v>
      </c>
      <c r="I409">
        <f>IF('WA_Fn-UseC_-HR-Employee-Attriti'!E403="Sales",1,0)</f>
        <v>1</v>
      </c>
      <c r="J409">
        <f>IF('WA_Fn-UseC_-HR-Employee-Attriti'!E403="Research &amp; Development",1,0)</f>
        <v>0</v>
      </c>
      <c r="K409">
        <f>IF('WA_Fn-UseC_-HR-Employee-Attriti'!E403="Human Resources",1,0)</f>
        <v>0</v>
      </c>
      <c r="L409">
        <v>6</v>
      </c>
      <c r="M409">
        <v>3</v>
      </c>
      <c r="N409">
        <f>IF('WA_Fn-UseC_-HR-Employee-Attriti'!H403="Life Sciences",1,0)</f>
        <v>1</v>
      </c>
      <c r="O409">
        <f>IF('WA_Fn-UseC_-HR-Employee-Attriti'!H403="Human Resources",1,0)</f>
        <v>0</v>
      </c>
      <c r="P409">
        <f>IF('WA_Fn-UseC_-HR-Employee-Attriti'!H403="Marketing",1,0)</f>
        <v>0</v>
      </c>
      <c r="Q409">
        <f>IF('WA_Fn-UseC_-HR-Employee-Attriti'!H403="Medical",1,0)</f>
        <v>0</v>
      </c>
      <c r="R409">
        <f>IF('WA_Fn-UseC_-HR-Employee-Attriti'!H403="Other",1,0)</f>
        <v>0</v>
      </c>
      <c r="S409">
        <f>IF('WA_Fn-UseC_-HR-Employee-Attriti'!H403="Technical Degree",1,0)</f>
        <v>0</v>
      </c>
      <c r="T409">
        <v>3</v>
      </c>
      <c r="U409">
        <v>86</v>
      </c>
      <c r="V409">
        <v>4</v>
      </c>
      <c r="W409">
        <v>4</v>
      </c>
      <c r="X409">
        <f>IF('WA_Fn-UseC_-HR-Employee-Attriti'!P403="Healthcare Representative",1,0)</f>
        <v>0</v>
      </c>
      <c r="Y409">
        <f>IF('WA_Fn-UseC_-HR-Employee-Attriti'!P403="Human Resources",1,0)</f>
        <v>0</v>
      </c>
      <c r="Z409">
        <f>IF('WA_Fn-UseC_-HR-Employee-Attriti'!P403="Laboratory Technician",1,0)</f>
        <v>0</v>
      </c>
      <c r="AA409">
        <f>IF('WA_Fn-UseC_-HR-Employee-Attriti'!P403="Manager",1,0)</f>
        <v>0</v>
      </c>
      <c r="AB409">
        <f>IF('WA_Fn-UseC_-HR-Employee-Attriti'!P403="Manufacturing Director",1,0)</f>
        <v>0</v>
      </c>
      <c r="AC409">
        <f>IF('WA_Fn-UseC_-HR-Employee-Attriti'!P403="Research Director",1,0)</f>
        <v>0</v>
      </c>
      <c r="AD409">
        <f>IF('WA_Fn-UseC_-HR-Employee-Attriti'!P403="Research Scientist",1,0)</f>
        <v>0</v>
      </c>
      <c r="AE409">
        <f>IF('WA_Fn-UseC_-HR-Employee-Attriti'!P403="Sales Executive",1,0)</f>
        <v>1</v>
      </c>
      <c r="AF409">
        <f>IF('WA_Fn-UseC_-HR-Employee-Attriti'!P403="Sales Representative",1,0)</f>
        <v>0</v>
      </c>
      <c r="AG409">
        <v>1</v>
      </c>
      <c r="AH409">
        <f>IF('WA_Fn-UseC_-HR-Employee-Attriti'!R403="Divorced",1,0)</f>
        <v>0</v>
      </c>
      <c r="AI409">
        <f>IF('WA_Fn-UseC_-HR-Employee-Attriti'!R403="Married",1,0)</f>
        <v>1</v>
      </c>
      <c r="AJ409">
        <f>IF('WA_Fn-UseC_-HR-Employee-Attriti'!R403="Single",1,0)</f>
        <v>0</v>
      </c>
      <c r="AK409">
        <v>13212</v>
      </c>
      <c r="AL409">
        <v>18256</v>
      </c>
      <c r="AM409">
        <v>9</v>
      </c>
      <c r="AN409">
        <f>IF('WA_Fn-UseC_-HR-Employee-Attriti'!W403="Yes",1,0)</f>
        <v>0</v>
      </c>
      <c r="AO409">
        <v>11</v>
      </c>
      <c r="AP409">
        <v>3</v>
      </c>
      <c r="AQ409">
        <v>4</v>
      </c>
      <c r="AR409">
        <v>3</v>
      </c>
      <c r="AS409">
        <v>36</v>
      </c>
      <c r="AT409">
        <v>0</v>
      </c>
      <c r="AU409">
        <v>2</v>
      </c>
      <c r="AV409">
        <v>7</v>
      </c>
      <c r="AW409">
        <v>7</v>
      </c>
      <c r="AX409">
        <v>7</v>
      </c>
      <c r="AY409">
        <v>7</v>
      </c>
      <c r="AZ409">
        <v>1</v>
      </c>
      <c r="BB409">
        <f>IF('WA_Fn-UseC_-HR-Employee-Attriti'!B403="Yes",1,0)</f>
        <v>0</v>
      </c>
    </row>
    <row r="410" spans="1:54" x14ac:dyDescent="0.25">
      <c r="A410">
        <v>403</v>
      </c>
      <c r="B410">
        <f>IF('WA_Fn-UseC_-HR-Employee-Attriti'!L404="Male",1,0)</f>
        <v>0</v>
      </c>
      <c r="C410">
        <f>IF('WA_Fn-UseC_-HR-Employee-Attriti'!L404="Female",1,0)</f>
        <v>1</v>
      </c>
      <c r="D410">
        <v>30</v>
      </c>
      <c r="E410">
        <f>IF('WA_Fn-UseC_-HR-Employee-Attriti'!C404="Travel_Rarely",1,0)</f>
        <v>1</v>
      </c>
      <c r="F410">
        <f>IF('WA_Fn-UseC_-HR-Employee-Attriti'!C404="Travel_Frequently",1,0)</f>
        <v>0</v>
      </c>
      <c r="G410">
        <f>IF('WA_Fn-UseC_-HR-Employee-Attriti'!C404="Non-Travel",1,0)</f>
        <v>0</v>
      </c>
      <c r="H410">
        <v>1082</v>
      </c>
      <c r="I410">
        <f>IF('WA_Fn-UseC_-HR-Employee-Attriti'!E404="Sales",1,0)</f>
        <v>1</v>
      </c>
      <c r="J410">
        <f>IF('WA_Fn-UseC_-HR-Employee-Attriti'!E404="Research &amp; Development",1,0)</f>
        <v>0</v>
      </c>
      <c r="K410">
        <f>IF('WA_Fn-UseC_-HR-Employee-Attriti'!E404="Human Resources",1,0)</f>
        <v>0</v>
      </c>
      <c r="L410">
        <v>12</v>
      </c>
      <c r="M410">
        <v>3</v>
      </c>
      <c r="N410">
        <f>IF('WA_Fn-UseC_-HR-Employee-Attriti'!H404="Life Sciences",1,0)</f>
        <v>0</v>
      </c>
      <c r="O410">
        <f>IF('WA_Fn-UseC_-HR-Employee-Attriti'!H404="Human Resources",1,0)</f>
        <v>0</v>
      </c>
      <c r="P410">
        <f>IF('WA_Fn-UseC_-HR-Employee-Attriti'!H404="Marketing",1,0)</f>
        <v>0</v>
      </c>
      <c r="Q410">
        <f>IF('WA_Fn-UseC_-HR-Employee-Attriti'!H404="Medical",1,0)</f>
        <v>0</v>
      </c>
      <c r="R410">
        <f>IF('WA_Fn-UseC_-HR-Employee-Attriti'!H404="Other",1,0)</f>
        <v>0</v>
      </c>
      <c r="S410">
        <f>IF('WA_Fn-UseC_-HR-Employee-Attriti'!H404="Technical Degree",1,0)</f>
        <v>1</v>
      </c>
      <c r="T410">
        <v>2</v>
      </c>
      <c r="U410">
        <v>83</v>
      </c>
      <c r="V410">
        <v>3</v>
      </c>
      <c r="W410">
        <v>2</v>
      </c>
      <c r="X410">
        <f>IF('WA_Fn-UseC_-HR-Employee-Attriti'!P404="Healthcare Representative",1,0)</f>
        <v>0</v>
      </c>
      <c r="Y410">
        <f>IF('WA_Fn-UseC_-HR-Employee-Attriti'!P404="Human Resources",1,0)</f>
        <v>0</v>
      </c>
      <c r="Z410">
        <f>IF('WA_Fn-UseC_-HR-Employee-Attriti'!P404="Laboratory Technician",1,0)</f>
        <v>0</v>
      </c>
      <c r="AA410">
        <f>IF('WA_Fn-UseC_-HR-Employee-Attriti'!P404="Manager",1,0)</f>
        <v>0</v>
      </c>
      <c r="AB410">
        <f>IF('WA_Fn-UseC_-HR-Employee-Attriti'!P404="Manufacturing Director",1,0)</f>
        <v>0</v>
      </c>
      <c r="AC410">
        <f>IF('WA_Fn-UseC_-HR-Employee-Attriti'!P404="Research Director",1,0)</f>
        <v>0</v>
      </c>
      <c r="AD410">
        <f>IF('WA_Fn-UseC_-HR-Employee-Attriti'!P404="Research Scientist",1,0)</f>
        <v>0</v>
      </c>
      <c r="AE410">
        <f>IF('WA_Fn-UseC_-HR-Employee-Attriti'!P404="Sales Executive",1,0)</f>
        <v>1</v>
      </c>
      <c r="AF410">
        <f>IF('WA_Fn-UseC_-HR-Employee-Attriti'!P404="Sales Representative",1,0)</f>
        <v>0</v>
      </c>
      <c r="AG410">
        <v>3</v>
      </c>
      <c r="AH410">
        <f>IF('WA_Fn-UseC_-HR-Employee-Attriti'!R404="Divorced",1,0)</f>
        <v>0</v>
      </c>
      <c r="AI410">
        <f>IF('WA_Fn-UseC_-HR-Employee-Attriti'!R404="Married",1,0)</f>
        <v>0</v>
      </c>
      <c r="AJ410">
        <f>IF('WA_Fn-UseC_-HR-Employee-Attriti'!R404="Single",1,0)</f>
        <v>1</v>
      </c>
      <c r="AK410">
        <v>6577</v>
      </c>
      <c r="AL410">
        <v>19558</v>
      </c>
      <c r="AM410">
        <v>0</v>
      </c>
      <c r="AN410">
        <f>IF('WA_Fn-UseC_-HR-Employee-Attriti'!W404="Yes",1,0)</f>
        <v>0</v>
      </c>
      <c r="AO410">
        <v>11</v>
      </c>
      <c r="AP410">
        <v>3</v>
      </c>
      <c r="AQ410">
        <v>2</v>
      </c>
      <c r="AR410">
        <v>0</v>
      </c>
      <c r="AS410">
        <v>6</v>
      </c>
      <c r="AT410">
        <v>6</v>
      </c>
      <c r="AU410">
        <v>3</v>
      </c>
      <c r="AV410">
        <v>5</v>
      </c>
      <c r="AW410">
        <v>4</v>
      </c>
      <c r="AX410">
        <v>4</v>
      </c>
      <c r="AY410">
        <v>4</v>
      </c>
      <c r="AZ410">
        <v>1</v>
      </c>
      <c r="BB410">
        <f>IF('WA_Fn-UseC_-HR-Employee-Attriti'!B404="Yes",1,0)</f>
        <v>0</v>
      </c>
    </row>
    <row r="411" spans="1:54" x14ac:dyDescent="0.25">
      <c r="A411">
        <v>404</v>
      </c>
      <c r="B411">
        <f>IF('WA_Fn-UseC_-HR-Employee-Attriti'!L405="Male",1,0)</f>
        <v>1</v>
      </c>
      <c r="C411">
        <f>IF('WA_Fn-UseC_-HR-Employee-Attriti'!L405="Female",1,0)</f>
        <v>0</v>
      </c>
      <c r="D411">
        <v>41</v>
      </c>
      <c r="E411">
        <f>IF('WA_Fn-UseC_-HR-Employee-Attriti'!C405="Travel_Rarely",1,0)</f>
        <v>1</v>
      </c>
      <c r="F411">
        <f>IF('WA_Fn-UseC_-HR-Employee-Attriti'!C405="Travel_Frequently",1,0)</f>
        <v>0</v>
      </c>
      <c r="G411">
        <f>IF('WA_Fn-UseC_-HR-Employee-Attriti'!C405="Non-Travel",1,0)</f>
        <v>0</v>
      </c>
      <c r="H411">
        <v>645</v>
      </c>
      <c r="I411">
        <f>IF('WA_Fn-UseC_-HR-Employee-Attriti'!E405="Sales",1,0)</f>
        <v>1</v>
      </c>
      <c r="J411">
        <f>IF('WA_Fn-UseC_-HR-Employee-Attriti'!E405="Research &amp; Development",1,0)</f>
        <v>0</v>
      </c>
      <c r="K411">
        <f>IF('WA_Fn-UseC_-HR-Employee-Attriti'!E405="Human Resources",1,0)</f>
        <v>0</v>
      </c>
      <c r="L411">
        <v>1</v>
      </c>
      <c r="M411">
        <v>3</v>
      </c>
      <c r="N411">
        <f>IF('WA_Fn-UseC_-HR-Employee-Attriti'!H405="Life Sciences",1,0)</f>
        <v>0</v>
      </c>
      <c r="O411">
        <f>IF('WA_Fn-UseC_-HR-Employee-Attriti'!H405="Human Resources",1,0)</f>
        <v>0</v>
      </c>
      <c r="P411">
        <f>IF('WA_Fn-UseC_-HR-Employee-Attriti'!H405="Marketing",1,0)</f>
        <v>1</v>
      </c>
      <c r="Q411">
        <f>IF('WA_Fn-UseC_-HR-Employee-Attriti'!H405="Medical",1,0)</f>
        <v>0</v>
      </c>
      <c r="R411">
        <f>IF('WA_Fn-UseC_-HR-Employee-Attriti'!H405="Other",1,0)</f>
        <v>0</v>
      </c>
      <c r="S411">
        <f>IF('WA_Fn-UseC_-HR-Employee-Attriti'!H405="Technical Degree",1,0)</f>
        <v>0</v>
      </c>
      <c r="T411">
        <v>2</v>
      </c>
      <c r="U411">
        <v>49</v>
      </c>
      <c r="V411">
        <v>4</v>
      </c>
      <c r="W411">
        <v>3</v>
      </c>
      <c r="X411">
        <f>IF('WA_Fn-UseC_-HR-Employee-Attriti'!P405="Healthcare Representative",1,0)</f>
        <v>0</v>
      </c>
      <c r="Y411">
        <f>IF('WA_Fn-UseC_-HR-Employee-Attriti'!P405="Human Resources",1,0)</f>
        <v>0</v>
      </c>
      <c r="Z411">
        <f>IF('WA_Fn-UseC_-HR-Employee-Attriti'!P405="Laboratory Technician",1,0)</f>
        <v>0</v>
      </c>
      <c r="AA411">
        <f>IF('WA_Fn-UseC_-HR-Employee-Attriti'!P405="Manager",1,0)</f>
        <v>0</v>
      </c>
      <c r="AB411">
        <f>IF('WA_Fn-UseC_-HR-Employee-Attriti'!P405="Manufacturing Director",1,0)</f>
        <v>0</v>
      </c>
      <c r="AC411">
        <f>IF('WA_Fn-UseC_-HR-Employee-Attriti'!P405="Research Director",1,0)</f>
        <v>0</v>
      </c>
      <c r="AD411">
        <f>IF('WA_Fn-UseC_-HR-Employee-Attriti'!P405="Research Scientist",1,0)</f>
        <v>0</v>
      </c>
      <c r="AE411">
        <f>IF('WA_Fn-UseC_-HR-Employee-Attriti'!P405="Sales Executive",1,0)</f>
        <v>1</v>
      </c>
      <c r="AF411">
        <f>IF('WA_Fn-UseC_-HR-Employee-Attriti'!P405="Sales Representative",1,0)</f>
        <v>0</v>
      </c>
      <c r="AG411">
        <v>1</v>
      </c>
      <c r="AH411">
        <f>IF('WA_Fn-UseC_-HR-Employee-Attriti'!R405="Divorced",1,0)</f>
        <v>0</v>
      </c>
      <c r="AI411">
        <f>IF('WA_Fn-UseC_-HR-Employee-Attriti'!R405="Married",1,0)</f>
        <v>1</v>
      </c>
      <c r="AJ411">
        <f>IF('WA_Fn-UseC_-HR-Employee-Attriti'!R405="Single",1,0)</f>
        <v>0</v>
      </c>
      <c r="AK411">
        <v>8392</v>
      </c>
      <c r="AL411">
        <v>19566</v>
      </c>
      <c r="AM411">
        <v>1</v>
      </c>
      <c r="AN411">
        <f>IF('WA_Fn-UseC_-HR-Employee-Attriti'!W405="Yes",1,0)</f>
        <v>0</v>
      </c>
      <c r="AO411">
        <v>16</v>
      </c>
      <c r="AP411">
        <v>3</v>
      </c>
      <c r="AQ411">
        <v>3</v>
      </c>
      <c r="AR411">
        <v>1</v>
      </c>
      <c r="AS411">
        <v>10</v>
      </c>
      <c r="AT411">
        <v>2</v>
      </c>
      <c r="AU411">
        <v>3</v>
      </c>
      <c r="AV411">
        <v>10</v>
      </c>
      <c r="AW411">
        <v>7</v>
      </c>
      <c r="AX411">
        <v>0</v>
      </c>
      <c r="AY411">
        <v>7</v>
      </c>
      <c r="AZ411">
        <v>1</v>
      </c>
      <c r="BB411">
        <f>IF('WA_Fn-UseC_-HR-Employee-Attriti'!B405="Yes",1,0)</f>
        <v>0</v>
      </c>
    </row>
    <row r="412" spans="1:54" x14ac:dyDescent="0.25">
      <c r="A412">
        <v>405</v>
      </c>
      <c r="B412">
        <f>IF('WA_Fn-UseC_-HR-Employee-Attriti'!L406="Male",1,0)</f>
        <v>1</v>
      </c>
      <c r="C412">
        <f>IF('WA_Fn-UseC_-HR-Employee-Attriti'!L406="Female",1,0)</f>
        <v>0</v>
      </c>
      <c r="D412">
        <v>28</v>
      </c>
      <c r="E412">
        <f>IF('WA_Fn-UseC_-HR-Employee-Attriti'!C406="Travel_Rarely",1,0)</f>
        <v>1</v>
      </c>
      <c r="F412">
        <f>IF('WA_Fn-UseC_-HR-Employee-Attriti'!C406="Travel_Frequently",1,0)</f>
        <v>0</v>
      </c>
      <c r="G412">
        <f>IF('WA_Fn-UseC_-HR-Employee-Attriti'!C406="Non-Travel",1,0)</f>
        <v>0</v>
      </c>
      <c r="H412">
        <v>1300</v>
      </c>
      <c r="I412">
        <f>IF('WA_Fn-UseC_-HR-Employee-Attriti'!E406="Sales",1,0)</f>
        <v>0</v>
      </c>
      <c r="J412">
        <f>IF('WA_Fn-UseC_-HR-Employee-Attriti'!E406="Research &amp; Development",1,0)</f>
        <v>1</v>
      </c>
      <c r="K412">
        <f>IF('WA_Fn-UseC_-HR-Employee-Attriti'!E406="Human Resources",1,0)</f>
        <v>0</v>
      </c>
      <c r="L412">
        <v>17</v>
      </c>
      <c r="M412">
        <v>2</v>
      </c>
      <c r="N412">
        <f>IF('WA_Fn-UseC_-HR-Employee-Attriti'!H406="Life Sciences",1,0)</f>
        <v>0</v>
      </c>
      <c r="O412">
        <f>IF('WA_Fn-UseC_-HR-Employee-Attriti'!H406="Human Resources",1,0)</f>
        <v>0</v>
      </c>
      <c r="P412">
        <f>IF('WA_Fn-UseC_-HR-Employee-Attriti'!H406="Marketing",1,0)</f>
        <v>0</v>
      </c>
      <c r="Q412">
        <f>IF('WA_Fn-UseC_-HR-Employee-Attriti'!H406="Medical",1,0)</f>
        <v>1</v>
      </c>
      <c r="R412">
        <f>IF('WA_Fn-UseC_-HR-Employee-Attriti'!H406="Other",1,0)</f>
        <v>0</v>
      </c>
      <c r="S412">
        <f>IF('WA_Fn-UseC_-HR-Employee-Attriti'!H406="Technical Degree",1,0)</f>
        <v>0</v>
      </c>
      <c r="T412">
        <v>3</v>
      </c>
      <c r="U412">
        <v>79</v>
      </c>
      <c r="V412">
        <v>3</v>
      </c>
      <c r="W412">
        <v>2</v>
      </c>
      <c r="X412">
        <f>IF('WA_Fn-UseC_-HR-Employee-Attriti'!P406="Healthcare Representative",1,0)</f>
        <v>0</v>
      </c>
      <c r="Y412">
        <f>IF('WA_Fn-UseC_-HR-Employee-Attriti'!P406="Human Resources",1,0)</f>
        <v>0</v>
      </c>
      <c r="Z412">
        <f>IF('WA_Fn-UseC_-HR-Employee-Attriti'!P406="Laboratory Technician",1,0)</f>
        <v>1</v>
      </c>
      <c r="AA412">
        <f>IF('WA_Fn-UseC_-HR-Employee-Attriti'!P406="Manager",1,0)</f>
        <v>0</v>
      </c>
      <c r="AB412">
        <f>IF('WA_Fn-UseC_-HR-Employee-Attriti'!P406="Manufacturing Director",1,0)</f>
        <v>0</v>
      </c>
      <c r="AC412">
        <f>IF('WA_Fn-UseC_-HR-Employee-Attriti'!P406="Research Director",1,0)</f>
        <v>0</v>
      </c>
      <c r="AD412">
        <f>IF('WA_Fn-UseC_-HR-Employee-Attriti'!P406="Research Scientist",1,0)</f>
        <v>0</v>
      </c>
      <c r="AE412">
        <f>IF('WA_Fn-UseC_-HR-Employee-Attriti'!P406="Sales Executive",1,0)</f>
        <v>0</v>
      </c>
      <c r="AF412">
        <f>IF('WA_Fn-UseC_-HR-Employee-Attriti'!P406="Sales Representative",1,0)</f>
        <v>0</v>
      </c>
      <c r="AG412">
        <v>1</v>
      </c>
      <c r="AH412">
        <f>IF('WA_Fn-UseC_-HR-Employee-Attriti'!R406="Divorced",1,0)</f>
        <v>1</v>
      </c>
      <c r="AI412">
        <f>IF('WA_Fn-UseC_-HR-Employee-Attriti'!R406="Married",1,0)</f>
        <v>0</v>
      </c>
      <c r="AJ412">
        <f>IF('WA_Fn-UseC_-HR-Employee-Attriti'!R406="Single",1,0)</f>
        <v>0</v>
      </c>
      <c r="AK412">
        <v>4558</v>
      </c>
      <c r="AL412">
        <v>13535</v>
      </c>
      <c r="AM412">
        <v>1</v>
      </c>
      <c r="AN412">
        <f>IF('WA_Fn-UseC_-HR-Employee-Attriti'!W406="Yes",1,0)</f>
        <v>0</v>
      </c>
      <c r="AO412">
        <v>12</v>
      </c>
      <c r="AP412">
        <v>3</v>
      </c>
      <c r="AQ412">
        <v>4</v>
      </c>
      <c r="AR412">
        <v>1</v>
      </c>
      <c r="AS412">
        <v>10</v>
      </c>
      <c r="AT412">
        <v>2</v>
      </c>
      <c r="AU412">
        <v>3</v>
      </c>
      <c r="AV412">
        <v>10</v>
      </c>
      <c r="AW412">
        <v>0</v>
      </c>
      <c r="AX412">
        <v>1</v>
      </c>
      <c r="AY412">
        <v>8</v>
      </c>
      <c r="AZ412">
        <v>1</v>
      </c>
      <c r="BB412">
        <f>IF('WA_Fn-UseC_-HR-Employee-Attriti'!B406="Yes",1,0)</f>
        <v>0</v>
      </c>
    </row>
    <row r="413" spans="1:54" x14ac:dyDescent="0.25">
      <c r="A413">
        <v>406</v>
      </c>
      <c r="B413">
        <f>IF('WA_Fn-UseC_-HR-Employee-Attriti'!L407="Male",1,0)</f>
        <v>1</v>
      </c>
      <c r="C413">
        <f>IF('WA_Fn-UseC_-HR-Employee-Attriti'!L407="Female",1,0)</f>
        <v>0</v>
      </c>
      <c r="D413">
        <v>25</v>
      </c>
      <c r="E413">
        <f>IF('WA_Fn-UseC_-HR-Employee-Attriti'!C407="Travel_Rarely",1,0)</f>
        <v>1</v>
      </c>
      <c r="F413">
        <f>IF('WA_Fn-UseC_-HR-Employee-Attriti'!C407="Travel_Frequently",1,0)</f>
        <v>0</v>
      </c>
      <c r="G413">
        <f>IF('WA_Fn-UseC_-HR-Employee-Attriti'!C407="Non-Travel",1,0)</f>
        <v>0</v>
      </c>
      <c r="H413">
        <v>688</v>
      </c>
      <c r="I413">
        <f>IF('WA_Fn-UseC_-HR-Employee-Attriti'!E407="Sales",1,0)</f>
        <v>0</v>
      </c>
      <c r="J413">
        <f>IF('WA_Fn-UseC_-HR-Employee-Attriti'!E407="Research &amp; Development",1,0)</f>
        <v>1</v>
      </c>
      <c r="K413">
        <f>IF('WA_Fn-UseC_-HR-Employee-Attriti'!E407="Human Resources",1,0)</f>
        <v>0</v>
      </c>
      <c r="L413">
        <v>3</v>
      </c>
      <c r="M413">
        <v>3</v>
      </c>
      <c r="N413">
        <f>IF('WA_Fn-UseC_-HR-Employee-Attriti'!H407="Life Sciences",1,0)</f>
        <v>0</v>
      </c>
      <c r="O413">
        <f>IF('WA_Fn-UseC_-HR-Employee-Attriti'!H407="Human Resources",1,0)</f>
        <v>0</v>
      </c>
      <c r="P413">
        <f>IF('WA_Fn-UseC_-HR-Employee-Attriti'!H407="Marketing",1,0)</f>
        <v>0</v>
      </c>
      <c r="Q413">
        <f>IF('WA_Fn-UseC_-HR-Employee-Attriti'!H407="Medical",1,0)</f>
        <v>1</v>
      </c>
      <c r="R413">
        <f>IF('WA_Fn-UseC_-HR-Employee-Attriti'!H407="Other",1,0)</f>
        <v>0</v>
      </c>
      <c r="S413">
        <f>IF('WA_Fn-UseC_-HR-Employee-Attriti'!H407="Technical Degree",1,0)</f>
        <v>0</v>
      </c>
      <c r="T413">
        <v>1</v>
      </c>
      <c r="U413">
        <v>91</v>
      </c>
      <c r="V413">
        <v>3</v>
      </c>
      <c r="W413">
        <v>1</v>
      </c>
      <c r="X413">
        <f>IF('WA_Fn-UseC_-HR-Employee-Attriti'!P407="Healthcare Representative",1,0)</f>
        <v>0</v>
      </c>
      <c r="Y413">
        <f>IF('WA_Fn-UseC_-HR-Employee-Attriti'!P407="Human Resources",1,0)</f>
        <v>0</v>
      </c>
      <c r="Z413">
        <f>IF('WA_Fn-UseC_-HR-Employee-Attriti'!P407="Laboratory Technician",1,0)</f>
        <v>1</v>
      </c>
      <c r="AA413">
        <f>IF('WA_Fn-UseC_-HR-Employee-Attriti'!P407="Manager",1,0)</f>
        <v>0</v>
      </c>
      <c r="AB413">
        <f>IF('WA_Fn-UseC_-HR-Employee-Attriti'!P407="Manufacturing Director",1,0)</f>
        <v>0</v>
      </c>
      <c r="AC413">
        <f>IF('WA_Fn-UseC_-HR-Employee-Attriti'!P407="Research Director",1,0)</f>
        <v>0</v>
      </c>
      <c r="AD413">
        <f>IF('WA_Fn-UseC_-HR-Employee-Attriti'!P407="Research Scientist",1,0)</f>
        <v>0</v>
      </c>
      <c r="AE413">
        <f>IF('WA_Fn-UseC_-HR-Employee-Attriti'!P407="Sales Executive",1,0)</f>
        <v>0</v>
      </c>
      <c r="AF413">
        <f>IF('WA_Fn-UseC_-HR-Employee-Attriti'!P407="Sales Representative",1,0)</f>
        <v>0</v>
      </c>
      <c r="AG413">
        <v>1</v>
      </c>
      <c r="AH413">
        <f>IF('WA_Fn-UseC_-HR-Employee-Attriti'!R407="Divorced",1,0)</f>
        <v>0</v>
      </c>
      <c r="AI413">
        <f>IF('WA_Fn-UseC_-HR-Employee-Attriti'!R407="Married",1,0)</f>
        <v>1</v>
      </c>
      <c r="AJ413">
        <f>IF('WA_Fn-UseC_-HR-Employee-Attriti'!R407="Single",1,0)</f>
        <v>0</v>
      </c>
      <c r="AK413">
        <v>4031</v>
      </c>
      <c r="AL413">
        <v>9396</v>
      </c>
      <c r="AM413">
        <v>5</v>
      </c>
      <c r="AN413">
        <f>IF('WA_Fn-UseC_-HR-Employee-Attriti'!W407="Yes",1,0)</f>
        <v>0</v>
      </c>
      <c r="AO413">
        <v>13</v>
      </c>
      <c r="AP413">
        <v>3</v>
      </c>
      <c r="AQ413">
        <v>3</v>
      </c>
      <c r="AR413">
        <v>1</v>
      </c>
      <c r="AS413">
        <v>6</v>
      </c>
      <c r="AT413">
        <v>5</v>
      </c>
      <c r="AU413">
        <v>3</v>
      </c>
      <c r="AV413">
        <v>2</v>
      </c>
      <c r="AW413">
        <v>2</v>
      </c>
      <c r="AX413">
        <v>0</v>
      </c>
      <c r="AY413">
        <v>2</v>
      </c>
      <c r="AZ413">
        <v>1</v>
      </c>
      <c r="BB413">
        <f>IF('WA_Fn-UseC_-HR-Employee-Attriti'!B407="Yes",1,0)</f>
        <v>1</v>
      </c>
    </row>
    <row r="414" spans="1:54" x14ac:dyDescent="0.25">
      <c r="A414">
        <v>407</v>
      </c>
      <c r="B414">
        <f>IF('WA_Fn-UseC_-HR-Employee-Attriti'!L408="Male",1,0)</f>
        <v>1</v>
      </c>
      <c r="C414">
        <f>IF('WA_Fn-UseC_-HR-Employee-Attriti'!L408="Female",1,0)</f>
        <v>0</v>
      </c>
      <c r="D414">
        <v>52</v>
      </c>
      <c r="E414">
        <f>IF('WA_Fn-UseC_-HR-Employee-Attriti'!C408="Travel_Rarely",1,0)</f>
        <v>1</v>
      </c>
      <c r="F414">
        <f>IF('WA_Fn-UseC_-HR-Employee-Attriti'!C408="Travel_Frequently",1,0)</f>
        <v>0</v>
      </c>
      <c r="G414">
        <f>IF('WA_Fn-UseC_-HR-Employee-Attriti'!C408="Non-Travel",1,0)</f>
        <v>0</v>
      </c>
      <c r="H414">
        <v>319</v>
      </c>
      <c r="I414">
        <f>IF('WA_Fn-UseC_-HR-Employee-Attriti'!E408="Sales",1,0)</f>
        <v>0</v>
      </c>
      <c r="J414">
        <f>IF('WA_Fn-UseC_-HR-Employee-Attriti'!E408="Research &amp; Development",1,0)</f>
        <v>1</v>
      </c>
      <c r="K414">
        <f>IF('WA_Fn-UseC_-HR-Employee-Attriti'!E408="Human Resources",1,0)</f>
        <v>0</v>
      </c>
      <c r="L414">
        <v>3</v>
      </c>
      <c r="M414">
        <v>3</v>
      </c>
      <c r="N414">
        <f>IF('WA_Fn-UseC_-HR-Employee-Attriti'!H408="Life Sciences",1,0)</f>
        <v>0</v>
      </c>
      <c r="O414">
        <f>IF('WA_Fn-UseC_-HR-Employee-Attriti'!H408="Human Resources",1,0)</f>
        <v>0</v>
      </c>
      <c r="P414">
        <f>IF('WA_Fn-UseC_-HR-Employee-Attriti'!H408="Marketing",1,0)</f>
        <v>0</v>
      </c>
      <c r="Q414">
        <f>IF('WA_Fn-UseC_-HR-Employee-Attriti'!H408="Medical",1,0)</f>
        <v>1</v>
      </c>
      <c r="R414">
        <f>IF('WA_Fn-UseC_-HR-Employee-Attriti'!H408="Other",1,0)</f>
        <v>0</v>
      </c>
      <c r="S414">
        <f>IF('WA_Fn-UseC_-HR-Employee-Attriti'!H408="Technical Degree",1,0)</f>
        <v>0</v>
      </c>
      <c r="T414">
        <v>4</v>
      </c>
      <c r="U414">
        <v>39</v>
      </c>
      <c r="V414">
        <v>2</v>
      </c>
      <c r="W414">
        <v>3</v>
      </c>
      <c r="X414">
        <f>IF('WA_Fn-UseC_-HR-Employee-Attriti'!P408="Healthcare Representative",1,0)</f>
        <v>0</v>
      </c>
      <c r="Y414">
        <f>IF('WA_Fn-UseC_-HR-Employee-Attriti'!P408="Human Resources",1,0)</f>
        <v>0</v>
      </c>
      <c r="Z414">
        <f>IF('WA_Fn-UseC_-HR-Employee-Attriti'!P408="Laboratory Technician",1,0)</f>
        <v>0</v>
      </c>
      <c r="AA414">
        <f>IF('WA_Fn-UseC_-HR-Employee-Attriti'!P408="Manager",1,0)</f>
        <v>0</v>
      </c>
      <c r="AB414">
        <f>IF('WA_Fn-UseC_-HR-Employee-Attriti'!P408="Manufacturing Director",1,0)</f>
        <v>1</v>
      </c>
      <c r="AC414">
        <f>IF('WA_Fn-UseC_-HR-Employee-Attriti'!P408="Research Director",1,0)</f>
        <v>0</v>
      </c>
      <c r="AD414">
        <f>IF('WA_Fn-UseC_-HR-Employee-Attriti'!P408="Research Scientist",1,0)</f>
        <v>0</v>
      </c>
      <c r="AE414">
        <f>IF('WA_Fn-UseC_-HR-Employee-Attriti'!P408="Sales Executive",1,0)</f>
        <v>0</v>
      </c>
      <c r="AF414">
        <f>IF('WA_Fn-UseC_-HR-Employee-Attriti'!P408="Sales Representative",1,0)</f>
        <v>0</v>
      </c>
      <c r="AG414">
        <v>3</v>
      </c>
      <c r="AH414">
        <f>IF('WA_Fn-UseC_-HR-Employee-Attriti'!R408="Divorced",1,0)</f>
        <v>0</v>
      </c>
      <c r="AI414">
        <f>IF('WA_Fn-UseC_-HR-Employee-Attriti'!R408="Married",1,0)</f>
        <v>1</v>
      </c>
      <c r="AJ414">
        <f>IF('WA_Fn-UseC_-HR-Employee-Attriti'!R408="Single",1,0)</f>
        <v>0</v>
      </c>
      <c r="AK414">
        <v>7969</v>
      </c>
      <c r="AL414">
        <v>19609</v>
      </c>
      <c r="AM414">
        <v>2</v>
      </c>
      <c r="AN414">
        <f>IF('WA_Fn-UseC_-HR-Employee-Attriti'!W408="Yes",1,0)</f>
        <v>1</v>
      </c>
      <c r="AO414">
        <v>14</v>
      </c>
      <c r="AP414">
        <v>3</v>
      </c>
      <c r="AQ414">
        <v>3</v>
      </c>
      <c r="AR414">
        <v>0</v>
      </c>
      <c r="AS414">
        <v>28</v>
      </c>
      <c r="AT414">
        <v>4</v>
      </c>
      <c r="AU414">
        <v>3</v>
      </c>
      <c r="AV414">
        <v>5</v>
      </c>
      <c r="AW414">
        <v>4</v>
      </c>
      <c r="AX414">
        <v>0</v>
      </c>
      <c r="AY414">
        <v>4</v>
      </c>
      <c r="AZ414">
        <v>1</v>
      </c>
      <c r="BB414">
        <f>IF('WA_Fn-UseC_-HR-Employee-Attriti'!B408="Yes",1,0)</f>
        <v>0</v>
      </c>
    </row>
    <row r="415" spans="1:54" x14ac:dyDescent="0.25">
      <c r="A415">
        <v>408</v>
      </c>
      <c r="B415">
        <f>IF('WA_Fn-UseC_-HR-Employee-Attriti'!L409="Male",1,0)</f>
        <v>1</v>
      </c>
      <c r="C415">
        <f>IF('WA_Fn-UseC_-HR-Employee-Attriti'!L409="Female",1,0)</f>
        <v>0</v>
      </c>
      <c r="D415">
        <v>45</v>
      </c>
      <c r="E415">
        <f>IF('WA_Fn-UseC_-HR-Employee-Attriti'!C409="Travel_Rarely",1,0)</f>
        <v>1</v>
      </c>
      <c r="F415">
        <f>IF('WA_Fn-UseC_-HR-Employee-Attriti'!C409="Travel_Frequently",1,0)</f>
        <v>0</v>
      </c>
      <c r="G415">
        <f>IF('WA_Fn-UseC_-HR-Employee-Attriti'!C409="Non-Travel",1,0)</f>
        <v>0</v>
      </c>
      <c r="H415">
        <v>192</v>
      </c>
      <c r="I415">
        <f>IF('WA_Fn-UseC_-HR-Employee-Attriti'!E409="Sales",1,0)</f>
        <v>0</v>
      </c>
      <c r="J415">
        <f>IF('WA_Fn-UseC_-HR-Employee-Attriti'!E409="Research &amp; Development",1,0)</f>
        <v>1</v>
      </c>
      <c r="K415">
        <f>IF('WA_Fn-UseC_-HR-Employee-Attriti'!E409="Human Resources",1,0)</f>
        <v>0</v>
      </c>
      <c r="L415">
        <v>10</v>
      </c>
      <c r="M415">
        <v>2</v>
      </c>
      <c r="N415">
        <f>IF('WA_Fn-UseC_-HR-Employee-Attriti'!H409="Life Sciences",1,0)</f>
        <v>1</v>
      </c>
      <c r="O415">
        <f>IF('WA_Fn-UseC_-HR-Employee-Attriti'!H409="Human Resources",1,0)</f>
        <v>0</v>
      </c>
      <c r="P415">
        <f>IF('WA_Fn-UseC_-HR-Employee-Attriti'!H409="Marketing",1,0)</f>
        <v>0</v>
      </c>
      <c r="Q415">
        <f>IF('WA_Fn-UseC_-HR-Employee-Attriti'!H409="Medical",1,0)</f>
        <v>0</v>
      </c>
      <c r="R415">
        <f>IF('WA_Fn-UseC_-HR-Employee-Attriti'!H409="Other",1,0)</f>
        <v>0</v>
      </c>
      <c r="S415">
        <f>IF('WA_Fn-UseC_-HR-Employee-Attriti'!H409="Technical Degree",1,0)</f>
        <v>0</v>
      </c>
      <c r="T415">
        <v>1</v>
      </c>
      <c r="U415">
        <v>69</v>
      </c>
      <c r="V415">
        <v>3</v>
      </c>
      <c r="W415">
        <v>1</v>
      </c>
      <c r="X415">
        <f>IF('WA_Fn-UseC_-HR-Employee-Attriti'!P409="Healthcare Representative",1,0)</f>
        <v>0</v>
      </c>
      <c r="Y415">
        <f>IF('WA_Fn-UseC_-HR-Employee-Attriti'!P409="Human Resources",1,0)</f>
        <v>0</v>
      </c>
      <c r="Z415">
        <f>IF('WA_Fn-UseC_-HR-Employee-Attriti'!P409="Laboratory Technician",1,0)</f>
        <v>0</v>
      </c>
      <c r="AA415">
        <f>IF('WA_Fn-UseC_-HR-Employee-Attriti'!P409="Manager",1,0)</f>
        <v>0</v>
      </c>
      <c r="AB415">
        <f>IF('WA_Fn-UseC_-HR-Employee-Attriti'!P409="Manufacturing Director",1,0)</f>
        <v>0</v>
      </c>
      <c r="AC415">
        <f>IF('WA_Fn-UseC_-HR-Employee-Attriti'!P409="Research Director",1,0)</f>
        <v>0</v>
      </c>
      <c r="AD415">
        <f>IF('WA_Fn-UseC_-HR-Employee-Attriti'!P409="Research Scientist",1,0)</f>
        <v>1</v>
      </c>
      <c r="AE415">
        <f>IF('WA_Fn-UseC_-HR-Employee-Attriti'!P409="Sales Executive",1,0)</f>
        <v>0</v>
      </c>
      <c r="AF415">
        <f>IF('WA_Fn-UseC_-HR-Employee-Attriti'!P409="Sales Representative",1,0)</f>
        <v>0</v>
      </c>
      <c r="AG415">
        <v>4</v>
      </c>
      <c r="AH415">
        <f>IF('WA_Fn-UseC_-HR-Employee-Attriti'!R409="Divorced",1,0)</f>
        <v>0</v>
      </c>
      <c r="AI415">
        <f>IF('WA_Fn-UseC_-HR-Employee-Attriti'!R409="Married",1,0)</f>
        <v>1</v>
      </c>
      <c r="AJ415">
        <f>IF('WA_Fn-UseC_-HR-Employee-Attriti'!R409="Single",1,0)</f>
        <v>0</v>
      </c>
      <c r="AK415">
        <v>2654</v>
      </c>
      <c r="AL415">
        <v>9655</v>
      </c>
      <c r="AM415">
        <v>3</v>
      </c>
      <c r="AN415">
        <f>IF('WA_Fn-UseC_-HR-Employee-Attriti'!W409="Yes",1,0)</f>
        <v>0</v>
      </c>
      <c r="AO415">
        <v>21</v>
      </c>
      <c r="AP415">
        <v>4</v>
      </c>
      <c r="AQ415">
        <v>4</v>
      </c>
      <c r="AR415">
        <v>2</v>
      </c>
      <c r="AS415">
        <v>8</v>
      </c>
      <c r="AT415">
        <v>3</v>
      </c>
      <c r="AU415">
        <v>2</v>
      </c>
      <c r="AV415">
        <v>2</v>
      </c>
      <c r="AW415">
        <v>2</v>
      </c>
      <c r="AX415">
        <v>0</v>
      </c>
      <c r="AY415">
        <v>2</v>
      </c>
      <c r="AZ415">
        <v>1</v>
      </c>
      <c r="BB415">
        <f>IF('WA_Fn-UseC_-HR-Employee-Attriti'!B409="Yes",1,0)</f>
        <v>0</v>
      </c>
    </row>
    <row r="416" spans="1:54" x14ac:dyDescent="0.25">
      <c r="A416">
        <v>409</v>
      </c>
      <c r="B416">
        <f>IF('WA_Fn-UseC_-HR-Employee-Attriti'!L410="Male",1,0)</f>
        <v>0</v>
      </c>
      <c r="C416">
        <f>IF('WA_Fn-UseC_-HR-Employee-Attriti'!L410="Female",1,0)</f>
        <v>1</v>
      </c>
      <c r="D416">
        <v>52</v>
      </c>
      <c r="E416">
        <f>IF('WA_Fn-UseC_-HR-Employee-Attriti'!C410="Travel_Rarely",1,0)</f>
        <v>1</v>
      </c>
      <c r="F416">
        <f>IF('WA_Fn-UseC_-HR-Employee-Attriti'!C410="Travel_Frequently",1,0)</f>
        <v>0</v>
      </c>
      <c r="G416">
        <f>IF('WA_Fn-UseC_-HR-Employee-Attriti'!C410="Non-Travel",1,0)</f>
        <v>0</v>
      </c>
      <c r="H416">
        <v>1490</v>
      </c>
      <c r="I416">
        <f>IF('WA_Fn-UseC_-HR-Employee-Attriti'!E410="Sales",1,0)</f>
        <v>0</v>
      </c>
      <c r="J416">
        <f>IF('WA_Fn-UseC_-HR-Employee-Attriti'!E410="Research &amp; Development",1,0)</f>
        <v>1</v>
      </c>
      <c r="K416">
        <f>IF('WA_Fn-UseC_-HR-Employee-Attriti'!E410="Human Resources",1,0)</f>
        <v>0</v>
      </c>
      <c r="L416">
        <v>4</v>
      </c>
      <c r="M416">
        <v>2</v>
      </c>
      <c r="N416">
        <f>IF('WA_Fn-UseC_-HR-Employee-Attriti'!H410="Life Sciences",1,0)</f>
        <v>1</v>
      </c>
      <c r="O416">
        <f>IF('WA_Fn-UseC_-HR-Employee-Attriti'!H410="Human Resources",1,0)</f>
        <v>0</v>
      </c>
      <c r="P416">
        <f>IF('WA_Fn-UseC_-HR-Employee-Attriti'!H410="Marketing",1,0)</f>
        <v>0</v>
      </c>
      <c r="Q416">
        <f>IF('WA_Fn-UseC_-HR-Employee-Attriti'!H410="Medical",1,0)</f>
        <v>0</v>
      </c>
      <c r="R416">
        <f>IF('WA_Fn-UseC_-HR-Employee-Attriti'!H410="Other",1,0)</f>
        <v>0</v>
      </c>
      <c r="S416">
        <f>IF('WA_Fn-UseC_-HR-Employee-Attriti'!H410="Technical Degree",1,0)</f>
        <v>0</v>
      </c>
      <c r="T416">
        <v>4</v>
      </c>
      <c r="U416">
        <v>30</v>
      </c>
      <c r="V416">
        <v>3</v>
      </c>
      <c r="W416">
        <v>4</v>
      </c>
      <c r="X416">
        <f>IF('WA_Fn-UseC_-HR-Employee-Attriti'!P410="Healthcare Representative",1,0)</f>
        <v>0</v>
      </c>
      <c r="Y416">
        <f>IF('WA_Fn-UseC_-HR-Employee-Attriti'!P410="Human Resources",1,0)</f>
        <v>0</v>
      </c>
      <c r="Z416">
        <f>IF('WA_Fn-UseC_-HR-Employee-Attriti'!P410="Laboratory Technician",1,0)</f>
        <v>0</v>
      </c>
      <c r="AA416">
        <f>IF('WA_Fn-UseC_-HR-Employee-Attriti'!P410="Manager",1,0)</f>
        <v>1</v>
      </c>
      <c r="AB416">
        <f>IF('WA_Fn-UseC_-HR-Employee-Attriti'!P410="Manufacturing Director",1,0)</f>
        <v>0</v>
      </c>
      <c r="AC416">
        <f>IF('WA_Fn-UseC_-HR-Employee-Attriti'!P410="Research Director",1,0)</f>
        <v>0</v>
      </c>
      <c r="AD416">
        <f>IF('WA_Fn-UseC_-HR-Employee-Attriti'!P410="Research Scientist",1,0)</f>
        <v>0</v>
      </c>
      <c r="AE416">
        <f>IF('WA_Fn-UseC_-HR-Employee-Attriti'!P410="Sales Executive",1,0)</f>
        <v>0</v>
      </c>
      <c r="AF416">
        <f>IF('WA_Fn-UseC_-HR-Employee-Attriti'!P410="Sales Representative",1,0)</f>
        <v>0</v>
      </c>
      <c r="AG416">
        <v>4</v>
      </c>
      <c r="AH416">
        <f>IF('WA_Fn-UseC_-HR-Employee-Attriti'!R410="Divorced",1,0)</f>
        <v>0</v>
      </c>
      <c r="AI416">
        <f>IF('WA_Fn-UseC_-HR-Employee-Attriti'!R410="Married",1,0)</f>
        <v>1</v>
      </c>
      <c r="AJ416">
        <f>IF('WA_Fn-UseC_-HR-Employee-Attriti'!R410="Single",1,0)</f>
        <v>0</v>
      </c>
      <c r="AK416">
        <v>16555</v>
      </c>
      <c r="AL416">
        <v>10310</v>
      </c>
      <c r="AM416">
        <v>2</v>
      </c>
      <c r="AN416">
        <f>IF('WA_Fn-UseC_-HR-Employee-Attriti'!W410="Yes",1,0)</f>
        <v>0</v>
      </c>
      <c r="AO416">
        <v>13</v>
      </c>
      <c r="AP416">
        <v>3</v>
      </c>
      <c r="AQ416">
        <v>4</v>
      </c>
      <c r="AR416">
        <v>0</v>
      </c>
      <c r="AS416">
        <v>31</v>
      </c>
      <c r="AT416">
        <v>2</v>
      </c>
      <c r="AU416">
        <v>1</v>
      </c>
      <c r="AV416">
        <v>5</v>
      </c>
      <c r="AW416">
        <v>2</v>
      </c>
      <c r="AX416">
        <v>1</v>
      </c>
      <c r="AY416">
        <v>4</v>
      </c>
      <c r="AZ416">
        <v>1</v>
      </c>
      <c r="BB416">
        <f>IF('WA_Fn-UseC_-HR-Employee-Attriti'!B410="Yes",1,0)</f>
        <v>0</v>
      </c>
    </row>
    <row r="417" spans="1:54" x14ac:dyDescent="0.25">
      <c r="A417">
        <v>410</v>
      </c>
      <c r="B417">
        <f>IF('WA_Fn-UseC_-HR-Employee-Attriti'!L411="Male",1,0)</f>
        <v>0</v>
      </c>
      <c r="C417">
        <f>IF('WA_Fn-UseC_-HR-Employee-Attriti'!L411="Female",1,0)</f>
        <v>1</v>
      </c>
      <c r="D417">
        <v>42</v>
      </c>
      <c r="E417">
        <f>IF('WA_Fn-UseC_-HR-Employee-Attriti'!C411="Travel_Rarely",1,0)</f>
        <v>0</v>
      </c>
      <c r="F417">
        <f>IF('WA_Fn-UseC_-HR-Employee-Attriti'!C411="Travel_Frequently",1,0)</f>
        <v>1</v>
      </c>
      <c r="G417">
        <f>IF('WA_Fn-UseC_-HR-Employee-Attriti'!C411="Non-Travel",1,0)</f>
        <v>0</v>
      </c>
      <c r="H417">
        <v>532</v>
      </c>
      <c r="I417">
        <f>IF('WA_Fn-UseC_-HR-Employee-Attriti'!E411="Sales",1,0)</f>
        <v>0</v>
      </c>
      <c r="J417">
        <f>IF('WA_Fn-UseC_-HR-Employee-Attriti'!E411="Research &amp; Development",1,0)</f>
        <v>1</v>
      </c>
      <c r="K417">
        <f>IF('WA_Fn-UseC_-HR-Employee-Attriti'!E411="Human Resources",1,0)</f>
        <v>0</v>
      </c>
      <c r="L417">
        <v>29</v>
      </c>
      <c r="M417">
        <v>2</v>
      </c>
      <c r="N417">
        <f>IF('WA_Fn-UseC_-HR-Employee-Attriti'!H411="Life Sciences",1,0)</f>
        <v>1</v>
      </c>
      <c r="O417">
        <f>IF('WA_Fn-UseC_-HR-Employee-Attriti'!H411="Human Resources",1,0)</f>
        <v>0</v>
      </c>
      <c r="P417">
        <f>IF('WA_Fn-UseC_-HR-Employee-Attriti'!H411="Marketing",1,0)</f>
        <v>0</v>
      </c>
      <c r="Q417">
        <f>IF('WA_Fn-UseC_-HR-Employee-Attriti'!H411="Medical",1,0)</f>
        <v>0</v>
      </c>
      <c r="R417">
        <f>IF('WA_Fn-UseC_-HR-Employee-Attriti'!H411="Other",1,0)</f>
        <v>0</v>
      </c>
      <c r="S417">
        <f>IF('WA_Fn-UseC_-HR-Employee-Attriti'!H411="Technical Degree",1,0)</f>
        <v>0</v>
      </c>
      <c r="T417">
        <v>1</v>
      </c>
      <c r="U417">
        <v>92</v>
      </c>
      <c r="V417">
        <v>3</v>
      </c>
      <c r="W417">
        <v>2</v>
      </c>
      <c r="X417">
        <f>IF('WA_Fn-UseC_-HR-Employee-Attriti'!P411="Healthcare Representative",1,0)</f>
        <v>0</v>
      </c>
      <c r="Y417">
        <f>IF('WA_Fn-UseC_-HR-Employee-Attriti'!P411="Human Resources",1,0)</f>
        <v>0</v>
      </c>
      <c r="Z417">
        <f>IF('WA_Fn-UseC_-HR-Employee-Attriti'!P411="Laboratory Technician",1,0)</f>
        <v>0</v>
      </c>
      <c r="AA417">
        <f>IF('WA_Fn-UseC_-HR-Employee-Attriti'!P411="Manager",1,0)</f>
        <v>0</v>
      </c>
      <c r="AB417">
        <f>IF('WA_Fn-UseC_-HR-Employee-Attriti'!P411="Manufacturing Director",1,0)</f>
        <v>0</v>
      </c>
      <c r="AC417">
        <f>IF('WA_Fn-UseC_-HR-Employee-Attriti'!P411="Research Director",1,0)</f>
        <v>0</v>
      </c>
      <c r="AD417">
        <f>IF('WA_Fn-UseC_-HR-Employee-Attriti'!P411="Research Scientist",1,0)</f>
        <v>1</v>
      </c>
      <c r="AE417">
        <f>IF('WA_Fn-UseC_-HR-Employee-Attriti'!P411="Sales Executive",1,0)</f>
        <v>0</v>
      </c>
      <c r="AF417">
        <f>IF('WA_Fn-UseC_-HR-Employee-Attriti'!P411="Sales Representative",1,0)</f>
        <v>0</v>
      </c>
      <c r="AG417">
        <v>3</v>
      </c>
      <c r="AH417">
        <f>IF('WA_Fn-UseC_-HR-Employee-Attriti'!R411="Divorced",1,0)</f>
        <v>1</v>
      </c>
      <c r="AI417">
        <f>IF('WA_Fn-UseC_-HR-Employee-Attriti'!R411="Married",1,0)</f>
        <v>0</v>
      </c>
      <c r="AJ417">
        <f>IF('WA_Fn-UseC_-HR-Employee-Attriti'!R411="Single",1,0)</f>
        <v>0</v>
      </c>
      <c r="AK417">
        <v>4556</v>
      </c>
      <c r="AL417">
        <v>12932</v>
      </c>
      <c r="AM417">
        <v>2</v>
      </c>
      <c r="AN417">
        <f>IF('WA_Fn-UseC_-HR-Employee-Attriti'!W411="Yes",1,0)</f>
        <v>0</v>
      </c>
      <c r="AO417">
        <v>11</v>
      </c>
      <c r="AP417">
        <v>3</v>
      </c>
      <c r="AQ417">
        <v>2</v>
      </c>
      <c r="AR417">
        <v>1</v>
      </c>
      <c r="AS417">
        <v>19</v>
      </c>
      <c r="AT417">
        <v>3</v>
      </c>
      <c r="AU417">
        <v>3</v>
      </c>
      <c r="AV417">
        <v>5</v>
      </c>
      <c r="AW417">
        <v>4</v>
      </c>
      <c r="AX417">
        <v>0</v>
      </c>
      <c r="AY417">
        <v>2</v>
      </c>
      <c r="AZ417">
        <v>1</v>
      </c>
      <c r="BB417">
        <f>IF('WA_Fn-UseC_-HR-Employee-Attriti'!B411="Yes",1,0)</f>
        <v>0</v>
      </c>
    </row>
    <row r="418" spans="1:54" x14ac:dyDescent="0.25">
      <c r="A418">
        <v>411</v>
      </c>
      <c r="B418">
        <f>IF('WA_Fn-UseC_-HR-Employee-Attriti'!L412="Male",1,0)</f>
        <v>0</v>
      </c>
      <c r="C418">
        <f>IF('WA_Fn-UseC_-HR-Employee-Attriti'!L412="Female",1,0)</f>
        <v>1</v>
      </c>
      <c r="D418">
        <v>30</v>
      </c>
      <c r="E418">
        <f>IF('WA_Fn-UseC_-HR-Employee-Attriti'!C412="Travel_Rarely",1,0)</f>
        <v>1</v>
      </c>
      <c r="F418">
        <f>IF('WA_Fn-UseC_-HR-Employee-Attriti'!C412="Travel_Frequently",1,0)</f>
        <v>0</v>
      </c>
      <c r="G418">
        <f>IF('WA_Fn-UseC_-HR-Employee-Attriti'!C412="Non-Travel",1,0)</f>
        <v>0</v>
      </c>
      <c r="H418">
        <v>317</v>
      </c>
      <c r="I418">
        <f>IF('WA_Fn-UseC_-HR-Employee-Attriti'!E412="Sales",1,0)</f>
        <v>0</v>
      </c>
      <c r="J418">
        <f>IF('WA_Fn-UseC_-HR-Employee-Attriti'!E412="Research &amp; Development",1,0)</f>
        <v>1</v>
      </c>
      <c r="K418">
        <f>IF('WA_Fn-UseC_-HR-Employee-Attriti'!E412="Human Resources",1,0)</f>
        <v>0</v>
      </c>
      <c r="L418">
        <v>2</v>
      </c>
      <c r="M418">
        <v>3</v>
      </c>
      <c r="N418">
        <f>IF('WA_Fn-UseC_-HR-Employee-Attriti'!H412="Life Sciences",1,0)</f>
        <v>1</v>
      </c>
      <c r="O418">
        <f>IF('WA_Fn-UseC_-HR-Employee-Attriti'!H412="Human Resources",1,0)</f>
        <v>0</v>
      </c>
      <c r="P418">
        <f>IF('WA_Fn-UseC_-HR-Employee-Attriti'!H412="Marketing",1,0)</f>
        <v>0</v>
      </c>
      <c r="Q418">
        <f>IF('WA_Fn-UseC_-HR-Employee-Attriti'!H412="Medical",1,0)</f>
        <v>0</v>
      </c>
      <c r="R418">
        <f>IF('WA_Fn-UseC_-HR-Employee-Attriti'!H412="Other",1,0)</f>
        <v>0</v>
      </c>
      <c r="S418">
        <f>IF('WA_Fn-UseC_-HR-Employee-Attriti'!H412="Technical Degree",1,0)</f>
        <v>0</v>
      </c>
      <c r="T418">
        <v>3</v>
      </c>
      <c r="U418">
        <v>43</v>
      </c>
      <c r="V418">
        <v>1</v>
      </c>
      <c r="W418">
        <v>2</v>
      </c>
      <c r="X418">
        <f>IF('WA_Fn-UseC_-HR-Employee-Attriti'!P412="Healthcare Representative",1,0)</f>
        <v>0</v>
      </c>
      <c r="Y418">
        <f>IF('WA_Fn-UseC_-HR-Employee-Attriti'!P412="Human Resources",1,0)</f>
        <v>0</v>
      </c>
      <c r="Z418">
        <f>IF('WA_Fn-UseC_-HR-Employee-Attriti'!P412="Laboratory Technician",1,0)</f>
        <v>0</v>
      </c>
      <c r="AA418">
        <f>IF('WA_Fn-UseC_-HR-Employee-Attriti'!P412="Manager",1,0)</f>
        <v>0</v>
      </c>
      <c r="AB418">
        <f>IF('WA_Fn-UseC_-HR-Employee-Attriti'!P412="Manufacturing Director",1,0)</f>
        <v>1</v>
      </c>
      <c r="AC418">
        <f>IF('WA_Fn-UseC_-HR-Employee-Attriti'!P412="Research Director",1,0)</f>
        <v>0</v>
      </c>
      <c r="AD418">
        <f>IF('WA_Fn-UseC_-HR-Employee-Attriti'!P412="Research Scientist",1,0)</f>
        <v>0</v>
      </c>
      <c r="AE418">
        <f>IF('WA_Fn-UseC_-HR-Employee-Attriti'!P412="Sales Executive",1,0)</f>
        <v>0</v>
      </c>
      <c r="AF418">
        <f>IF('WA_Fn-UseC_-HR-Employee-Attriti'!P412="Sales Representative",1,0)</f>
        <v>0</v>
      </c>
      <c r="AG418">
        <v>4</v>
      </c>
      <c r="AH418">
        <f>IF('WA_Fn-UseC_-HR-Employee-Attriti'!R412="Divorced",1,0)</f>
        <v>0</v>
      </c>
      <c r="AI418">
        <f>IF('WA_Fn-UseC_-HR-Employee-Attriti'!R412="Married",1,0)</f>
        <v>0</v>
      </c>
      <c r="AJ418">
        <f>IF('WA_Fn-UseC_-HR-Employee-Attriti'!R412="Single",1,0)</f>
        <v>1</v>
      </c>
      <c r="AK418">
        <v>6091</v>
      </c>
      <c r="AL418">
        <v>24793</v>
      </c>
      <c r="AM418">
        <v>2</v>
      </c>
      <c r="AN418">
        <f>IF('WA_Fn-UseC_-HR-Employee-Attriti'!W412="Yes",1,0)</f>
        <v>0</v>
      </c>
      <c r="AO418">
        <v>20</v>
      </c>
      <c r="AP418">
        <v>4</v>
      </c>
      <c r="AQ418">
        <v>3</v>
      </c>
      <c r="AR418">
        <v>0</v>
      </c>
      <c r="AS418">
        <v>11</v>
      </c>
      <c r="AT418">
        <v>2</v>
      </c>
      <c r="AU418">
        <v>3</v>
      </c>
      <c r="AV418">
        <v>5</v>
      </c>
      <c r="AW418">
        <v>4</v>
      </c>
      <c r="AX418">
        <v>0</v>
      </c>
      <c r="AY418">
        <v>2</v>
      </c>
      <c r="AZ418">
        <v>1</v>
      </c>
      <c r="BB418">
        <f>IF('WA_Fn-UseC_-HR-Employee-Attriti'!B412="Yes",1,0)</f>
        <v>0</v>
      </c>
    </row>
    <row r="419" spans="1:54" x14ac:dyDescent="0.25">
      <c r="A419">
        <v>412</v>
      </c>
      <c r="B419">
        <f>IF('WA_Fn-UseC_-HR-Employee-Attriti'!L413="Male",1,0)</f>
        <v>0</v>
      </c>
      <c r="C419">
        <f>IF('WA_Fn-UseC_-HR-Employee-Attriti'!L413="Female",1,0)</f>
        <v>1</v>
      </c>
      <c r="D419">
        <v>60</v>
      </c>
      <c r="E419">
        <f>IF('WA_Fn-UseC_-HR-Employee-Attriti'!C413="Travel_Rarely",1,0)</f>
        <v>1</v>
      </c>
      <c r="F419">
        <f>IF('WA_Fn-UseC_-HR-Employee-Attriti'!C413="Travel_Frequently",1,0)</f>
        <v>0</v>
      </c>
      <c r="G419">
        <f>IF('WA_Fn-UseC_-HR-Employee-Attriti'!C413="Non-Travel",1,0)</f>
        <v>0</v>
      </c>
      <c r="H419">
        <v>422</v>
      </c>
      <c r="I419">
        <f>IF('WA_Fn-UseC_-HR-Employee-Attriti'!E413="Sales",1,0)</f>
        <v>0</v>
      </c>
      <c r="J419">
        <f>IF('WA_Fn-UseC_-HR-Employee-Attriti'!E413="Research &amp; Development",1,0)</f>
        <v>1</v>
      </c>
      <c r="K419">
        <f>IF('WA_Fn-UseC_-HR-Employee-Attriti'!E413="Human Resources",1,0)</f>
        <v>0</v>
      </c>
      <c r="L419">
        <v>7</v>
      </c>
      <c r="M419">
        <v>3</v>
      </c>
      <c r="N419">
        <f>IF('WA_Fn-UseC_-HR-Employee-Attriti'!H413="Life Sciences",1,0)</f>
        <v>1</v>
      </c>
      <c r="O419">
        <f>IF('WA_Fn-UseC_-HR-Employee-Attriti'!H413="Human Resources",1,0)</f>
        <v>0</v>
      </c>
      <c r="P419">
        <f>IF('WA_Fn-UseC_-HR-Employee-Attriti'!H413="Marketing",1,0)</f>
        <v>0</v>
      </c>
      <c r="Q419">
        <f>IF('WA_Fn-UseC_-HR-Employee-Attriti'!H413="Medical",1,0)</f>
        <v>0</v>
      </c>
      <c r="R419">
        <f>IF('WA_Fn-UseC_-HR-Employee-Attriti'!H413="Other",1,0)</f>
        <v>0</v>
      </c>
      <c r="S419">
        <f>IF('WA_Fn-UseC_-HR-Employee-Attriti'!H413="Technical Degree",1,0)</f>
        <v>0</v>
      </c>
      <c r="T419">
        <v>1</v>
      </c>
      <c r="U419">
        <v>41</v>
      </c>
      <c r="V419">
        <v>3</v>
      </c>
      <c r="W419">
        <v>5</v>
      </c>
      <c r="X419">
        <f>IF('WA_Fn-UseC_-HR-Employee-Attriti'!P413="Healthcare Representative",1,0)</f>
        <v>0</v>
      </c>
      <c r="Y419">
        <f>IF('WA_Fn-UseC_-HR-Employee-Attriti'!P413="Human Resources",1,0)</f>
        <v>0</v>
      </c>
      <c r="Z419">
        <f>IF('WA_Fn-UseC_-HR-Employee-Attriti'!P413="Laboratory Technician",1,0)</f>
        <v>0</v>
      </c>
      <c r="AA419">
        <f>IF('WA_Fn-UseC_-HR-Employee-Attriti'!P413="Manager",1,0)</f>
        <v>1</v>
      </c>
      <c r="AB419">
        <f>IF('WA_Fn-UseC_-HR-Employee-Attriti'!P413="Manufacturing Director",1,0)</f>
        <v>0</v>
      </c>
      <c r="AC419">
        <f>IF('WA_Fn-UseC_-HR-Employee-Attriti'!P413="Research Director",1,0)</f>
        <v>0</v>
      </c>
      <c r="AD419">
        <f>IF('WA_Fn-UseC_-HR-Employee-Attriti'!P413="Research Scientist",1,0)</f>
        <v>0</v>
      </c>
      <c r="AE419">
        <f>IF('WA_Fn-UseC_-HR-Employee-Attriti'!P413="Sales Executive",1,0)</f>
        <v>0</v>
      </c>
      <c r="AF419">
        <f>IF('WA_Fn-UseC_-HR-Employee-Attriti'!P413="Sales Representative",1,0)</f>
        <v>0</v>
      </c>
      <c r="AG419">
        <v>1</v>
      </c>
      <c r="AH419">
        <f>IF('WA_Fn-UseC_-HR-Employee-Attriti'!R413="Divorced",1,0)</f>
        <v>0</v>
      </c>
      <c r="AI419">
        <f>IF('WA_Fn-UseC_-HR-Employee-Attriti'!R413="Married",1,0)</f>
        <v>1</v>
      </c>
      <c r="AJ419">
        <f>IF('WA_Fn-UseC_-HR-Employee-Attriti'!R413="Single",1,0)</f>
        <v>0</v>
      </c>
      <c r="AK419">
        <v>19566</v>
      </c>
      <c r="AL419">
        <v>3854</v>
      </c>
      <c r="AM419">
        <v>5</v>
      </c>
      <c r="AN419">
        <f>IF('WA_Fn-UseC_-HR-Employee-Attriti'!W413="Yes",1,0)</f>
        <v>0</v>
      </c>
      <c r="AO419">
        <v>11</v>
      </c>
      <c r="AP419">
        <v>3</v>
      </c>
      <c r="AQ419">
        <v>4</v>
      </c>
      <c r="AR419">
        <v>0</v>
      </c>
      <c r="AS419">
        <v>33</v>
      </c>
      <c r="AT419">
        <v>5</v>
      </c>
      <c r="AU419">
        <v>1</v>
      </c>
      <c r="AV419">
        <v>29</v>
      </c>
      <c r="AW419">
        <v>8</v>
      </c>
      <c r="AX419">
        <v>11</v>
      </c>
      <c r="AY419">
        <v>10</v>
      </c>
      <c r="AZ419">
        <v>1</v>
      </c>
      <c r="BB419">
        <f>IF('WA_Fn-UseC_-HR-Employee-Attriti'!B413="Yes",1,0)</f>
        <v>0</v>
      </c>
    </row>
    <row r="420" spans="1:54" x14ac:dyDescent="0.25">
      <c r="A420">
        <v>413</v>
      </c>
      <c r="B420">
        <f>IF('WA_Fn-UseC_-HR-Employee-Attriti'!L414="Male",1,0)</f>
        <v>0</v>
      </c>
      <c r="C420">
        <f>IF('WA_Fn-UseC_-HR-Employee-Attriti'!L414="Female",1,0)</f>
        <v>1</v>
      </c>
      <c r="D420">
        <v>46</v>
      </c>
      <c r="E420">
        <f>IF('WA_Fn-UseC_-HR-Employee-Attriti'!C414="Travel_Rarely",1,0)</f>
        <v>1</v>
      </c>
      <c r="F420">
        <f>IF('WA_Fn-UseC_-HR-Employee-Attriti'!C414="Travel_Frequently",1,0)</f>
        <v>0</v>
      </c>
      <c r="G420">
        <f>IF('WA_Fn-UseC_-HR-Employee-Attriti'!C414="Non-Travel",1,0)</f>
        <v>0</v>
      </c>
      <c r="H420">
        <v>1485</v>
      </c>
      <c r="I420">
        <f>IF('WA_Fn-UseC_-HR-Employee-Attriti'!E414="Sales",1,0)</f>
        <v>0</v>
      </c>
      <c r="J420">
        <f>IF('WA_Fn-UseC_-HR-Employee-Attriti'!E414="Research &amp; Development",1,0)</f>
        <v>1</v>
      </c>
      <c r="K420">
        <f>IF('WA_Fn-UseC_-HR-Employee-Attriti'!E414="Human Resources",1,0)</f>
        <v>0</v>
      </c>
      <c r="L420">
        <v>18</v>
      </c>
      <c r="M420">
        <v>3</v>
      </c>
      <c r="N420">
        <f>IF('WA_Fn-UseC_-HR-Employee-Attriti'!H414="Life Sciences",1,0)</f>
        <v>0</v>
      </c>
      <c r="O420">
        <f>IF('WA_Fn-UseC_-HR-Employee-Attriti'!H414="Human Resources",1,0)</f>
        <v>0</v>
      </c>
      <c r="P420">
        <f>IF('WA_Fn-UseC_-HR-Employee-Attriti'!H414="Marketing",1,0)</f>
        <v>0</v>
      </c>
      <c r="Q420">
        <f>IF('WA_Fn-UseC_-HR-Employee-Attriti'!H414="Medical",1,0)</f>
        <v>1</v>
      </c>
      <c r="R420">
        <f>IF('WA_Fn-UseC_-HR-Employee-Attriti'!H414="Other",1,0)</f>
        <v>0</v>
      </c>
      <c r="S420">
        <f>IF('WA_Fn-UseC_-HR-Employee-Attriti'!H414="Technical Degree",1,0)</f>
        <v>0</v>
      </c>
      <c r="T420">
        <v>3</v>
      </c>
      <c r="U420">
        <v>87</v>
      </c>
      <c r="V420">
        <v>3</v>
      </c>
      <c r="W420">
        <v>2</v>
      </c>
      <c r="X420">
        <f>IF('WA_Fn-UseC_-HR-Employee-Attriti'!P414="Healthcare Representative",1,0)</f>
        <v>0</v>
      </c>
      <c r="Y420">
        <f>IF('WA_Fn-UseC_-HR-Employee-Attriti'!P414="Human Resources",1,0)</f>
        <v>0</v>
      </c>
      <c r="Z420">
        <f>IF('WA_Fn-UseC_-HR-Employee-Attriti'!P414="Laboratory Technician",1,0)</f>
        <v>0</v>
      </c>
      <c r="AA420">
        <f>IF('WA_Fn-UseC_-HR-Employee-Attriti'!P414="Manager",1,0)</f>
        <v>0</v>
      </c>
      <c r="AB420">
        <f>IF('WA_Fn-UseC_-HR-Employee-Attriti'!P414="Manufacturing Director",1,0)</f>
        <v>1</v>
      </c>
      <c r="AC420">
        <f>IF('WA_Fn-UseC_-HR-Employee-Attriti'!P414="Research Director",1,0)</f>
        <v>0</v>
      </c>
      <c r="AD420">
        <f>IF('WA_Fn-UseC_-HR-Employee-Attriti'!P414="Research Scientist",1,0)</f>
        <v>0</v>
      </c>
      <c r="AE420">
        <f>IF('WA_Fn-UseC_-HR-Employee-Attriti'!P414="Sales Executive",1,0)</f>
        <v>0</v>
      </c>
      <c r="AF420">
        <f>IF('WA_Fn-UseC_-HR-Employee-Attriti'!P414="Sales Representative",1,0)</f>
        <v>0</v>
      </c>
      <c r="AG420">
        <v>3</v>
      </c>
      <c r="AH420">
        <f>IF('WA_Fn-UseC_-HR-Employee-Attriti'!R414="Divorced",1,0)</f>
        <v>1</v>
      </c>
      <c r="AI420">
        <f>IF('WA_Fn-UseC_-HR-Employee-Attriti'!R414="Married",1,0)</f>
        <v>0</v>
      </c>
      <c r="AJ420">
        <f>IF('WA_Fn-UseC_-HR-Employee-Attriti'!R414="Single",1,0)</f>
        <v>0</v>
      </c>
      <c r="AK420">
        <v>4810</v>
      </c>
      <c r="AL420">
        <v>26314</v>
      </c>
      <c r="AM420">
        <v>2</v>
      </c>
      <c r="AN420">
        <f>IF('WA_Fn-UseC_-HR-Employee-Attriti'!W414="Yes",1,0)</f>
        <v>0</v>
      </c>
      <c r="AO420">
        <v>14</v>
      </c>
      <c r="AP420">
        <v>3</v>
      </c>
      <c r="AQ420">
        <v>3</v>
      </c>
      <c r="AR420">
        <v>1</v>
      </c>
      <c r="AS420">
        <v>19</v>
      </c>
      <c r="AT420">
        <v>5</v>
      </c>
      <c r="AU420">
        <v>2</v>
      </c>
      <c r="AV420">
        <v>10</v>
      </c>
      <c r="AW420">
        <v>7</v>
      </c>
      <c r="AX420">
        <v>0</v>
      </c>
      <c r="AY420">
        <v>8</v>
      </c>
      <c r="AZ420">
        <v>1</v>
      </c>
      <c r="BB420">
        <f>IF('WA_Fn-UseC_-HR-Employee-Attriti'!B414="Yes",1,0)</f>
        <v>0</v>
      </c>
    </row>
    <row r="421" spans="1:54" x14ac:dyDescent="0.25">
      <c r="A421">
        <v>414</v>
      </c>
      <c r="B421">
        <f>IF('WA_Fn-UseC_-HR-Employee-Attriti'!L415="Male",1,0)</f>
        <v>0</v>
      </c>
      <c r="C421">
        <f>IF('WA_Fn-UseC_-HR-Employee-Attriti'!L415="Female",1,0)</f>
        <v>1</v>
      </c>
      <c r="D421">
        <v>42</v>
      </c>
      <c r="E421">
        <f>IF('WA_Fn-UseC_-HR-Employee-Attriti'!C415="Travel_Rarely",1,0)</f>
        <v>0</v>
      </c>
      <c r="F421">
        <f>IF('WA_Fn-UseC_-HR-Employee-Attriti'!C415="Travel_Frequently",1,0)</f>
        <v>1</v>
      </c>
      <c r="G421">
        <f>IF('WA_Fn-UseC_-HR-Employee-Attriti'!C415="Non-Travel",1,0)</f>
        <v>0</v>
      </c>
      <c r="H421">
        <v>1368</v>
      </c>
      <c r="I421">
        <f>IF('WA_Fn-UseC_-HR-Employee-Attriti'!E415="Sales",1,0)</f>
        <v>0</v>
      </c>
      <c r="J421">
        <f>IF('WA_Fn-UseC_-HR-Employee-Attriti'!E415="Research &amp; Development",1,0)</f>
        <v>1</v>
      </c>
      <c r="K421">
        <f>IF('WA_Fn-UseC_-HR-Employee-Attriti'!E415="Human Resources",1,0)</f>
        <v>0</v>
      </c>
      <c r="L421">
        <v>28</v>
      </c>
      <c r="M421">
        <v>4</v>
      </c>
      <c r="N421">
        <f>IF('WA_Fn-UseC_-HR-Employee-Attriti'!H415="Life Sciences",1,0)</f>
        <v>0</v>
      </c>
      <c r="O421">
        <f>IF('WA_Fn-UseC_-HR-Employee-Attriti'!H415="Human Resources",1,0)</f>
        <v>0</v>
      </c>
      <c r="P421">
        <f>IF('WA_Fn-UseC_-HR-Employee-Attriti'!H415="Marketing",1,0)</f>
        <v>0</v>
      </c>
      <c r="Q421">
        <f>IF('WA_Fn-UseC_-HR-Employee-Attriti'!H415="Medical",1,0)</f>
        <v>0</v>
      </c>
      <c r="R421">
        <f>IF('WA_Fn-UseC_-HR-Employee-Attriti'!H415="Other",1,0)</f>
        <v>0</v>
      </c>
      <c r="S421">
        <f>IF('WA_Fn-UseC_-HR-Employee-Attriti'!H415="Technical Degree",1,0)</f>
        <v>1</v>
      </c>
      <c r="T421">
        <v>4</v>
      </c>
      <c r="U421">
        <v>88</v>
      </c>
      <c r="V421">
        <v>2</v>
      </c>
      <c r="W421">
        <v>2</v>
      </c>
      <c r="X421">
        <f>IF('WA_Fn-UseC_-HR-Employee-Attriti'!P415="Healthcare Representative",1,0)</f>
        <v>1</v>
      </c>
      <c r="Y421">
        <f>IF('WA_Fn-UseC_-HR-Employee-Attriti'!P415="Human Resources",1,0)</f>
        <v>0</v>
      </c>
      <c r="Z421">
        <f>IF('WA_Fn-UseC_-HR-Employee-Attriti'!P415="Laboratory Technician",1,0)</f>
        <v>0</v>
      </c>
      <c r="AA421">
        <f>IF('WA_Fn-UseC_-HR-Employee-Attriti'!P415="Manager",1,0)</f>
        <v>0</v>
      </c>
      <c r="AB421">
        <f>IF('WA_Fn-UseC_-HR-Employee-Attriti'!P415="Manufacturing Director",1,0)</f>
        <v>0</v>
      </c>
      <c r="AC421">
        <f>IF('WA_Fn-UseC_-HR-Employee-Attriti'!P415="Research Director",1,0)</f>
        <v>0</v>
      </c>
      <c r="AD421">
        <f>IF('WA_Fn-UseC_-HR-Employee-Attriti'!P415="Research Scientist",1,0)</f>
        <v>0</v>
      </c>
      <c r="AE421">
        <f>IF('WA_Fn-UseC_-HR-Employee-Attriti'!P415="Sales Executive",1,0)</f>
        <v>0</v>
      </c>
      <c r="AF421">
        <f>IF('WA_Fn-UseC_-HR-Employee-Attriti'!P415="Sales Representative",1,0)</f>
        <v>0</v>
      </c>
      <c r="AG421">
        <v>4</v>
      </c>
      <c r="AH421">
        <f>IF('WA_Fn-UseC_-HR-Employee-Attriti'!R415="Divorced",1,0)</f>
        <v>0</v>
      </c>
      <c r="AI421">
        <f>IF('WA_Fn-UseC_-HR-Employee-Attriti'!R415="Married",1,0)</f>
        <v>1</v>
      </c>
      <c r="AJ421">
        <f>IF('WA_Fn-UseC_-HR-Employee-Attriti'!R415="Single",1,0)</f>
        <v>0</v>
      </c>
      <c r="AK421">
        <v>4523</v>
      </c>
      <c r="AL421">
        <v>4386</v>
      </c>
      <c r="AM421">
        <v>0</v>
      </c>
      <c r="AN421">
        <f>IF('WA_Fn-UseC_-HR-Employee-Attriti'!W415="Yes",1,0)</f>
        <v>0</v>
      </c>
      <c r="AO421">
        <v>11</v>
      </c>
      <c r="AP421">
        <v>3</v>
      </c>
      <c r="AQ421">
        <v>4</v>
      </c>
      <c r="AR421">
        <v>3</v>
      </c>
      <c r="AS421">
        <v>7</v>
      </c>
      <c r="AT421">
        <v>4</v>
      </c>
      <c r="AU421">
        <v>4</v>
      </c>
      <c r="AV421">
        <v>6</v>
      </c>
      <c r="AW421">
        <v>5</v>
      </c>
      <c r="AX421">
        <v>0</v>
      </c>
      <c r="AY421">
        <v>4</v>
      </c>
      <c r="AZ421">
        <v>1</v>
      </c>
      <c r="BB421">
        <f>IF('WA_Fn-UseC_-HR-Employee-Attriti'!B415="Yes",1,0)</f>
        <v>0</v>
      </c>
    </row>
    <row r="422" spans="1:54" x14ac:dyDescent="0.25">
      <c r="A422">
        <v>415</v>
      </c>
      <c r="B422">
        <f>IF('WA_Fn-UseC_-HR-Employee-Attriti'!L416="Male",1,0)</f>
        <v>0</v>
      </c>
      <c r="C422">
        <f>IF('WA_Fn-UseC_-HR-Employee-Attriti'!L416="Female",1,0)</f>
        <v>1</v>
      </c>
      <c r="D422">
        <v>24</v>
      </c>
      <c r="E422">
        <f>IF('WA_Fn-UseC_-HR-Employee-Attriti'!C416="Travel_Rarely",1,0)</f>
        <v>1</v>
      </c>
      <c r="F422">
        <f>IF('WA_Fn-UseC_-HR-Employee-Attriti'!C416="Travel_Frequently",1,0)</f>
        <v>0</v>
      </c>
      <c r="G422">
        <f>IF('WA_Fn-UseC_-HR-Employee-Attriti'!C416="Non-Travel",1,0)</f>
        <v>0</v>
      </c>
      <c r="H422">
        <v>1448</v>
      </c>
      <c r="I422">
        <f>IF('WA_Fn-UseC_-HR-Employee-Attriti'!E416="Sales",1,0)</f>
        <v>1</v>
      </c>
      <c r="J422">
        <f>IF('WA_Fn-UseC_-HR-Employee-Attriti'!E416="Research &amp; Development",1,0)</f>
        <v>0</v>
      </c>
      <c r="K422">
        <f>IF('WA_Fn-UseC_-HR-Employee-Attriti'!E416="Human Resources",1,0)</f>
        <v>0</v>
      </c>
      <c r="L422">
        <v>1</v>
      </c>
      <c r="M422">
        <v>1</v>
      </c>
      <c r="N422">
        <f>IF('WA_Fn-UseC_-HR-Employee-Attriti'!H416="Life Sciences",1,0)</f>
        <v>0</v>
      </c>
      <c r="O422">
        <f>IF('WA_Fn-UseC_-HR-Employee-Attriti'!H416="Human Resources",1,0)</f>
        <v>0</v>
      </c>
      <c r="P422">
        <f>IF('WA_Fn-UseC_-HR-Employee-Attriti'!H416="Marketing",1,0)</f>
        <v>0</v>
      </c>
      <c r="Q422">
        <f>IF('WA_Fn-UseC_-HR-Employee-Attriti'!H416="Medical",1,0)</f>
        <v>0</v>
      </c>
      <c r="R422">
        <f>IF('WA_Fn-UseC_-HR-Employee-Attriti'!H416="Other",1,0)</f>
        <v>0</v>
      </c>
      <c r="S422">
        <f>IF('WA_Fn-UseC_-HR-Employee-Attriti'!H416="Technical Degree",1,0)</f>
        <v>1</v>
      </c>
      <c r="T422">
        <v>1</v>
      </c>
      <c r="U422">
        <v>62</v>
      </c>
      <c r="V422">
        <v>3</v>
      </c>
      <c r="W422">
        <v>1</v>
      </c>
      <c r="X422">
        <f>IF('WA_Fn-UseC_-HR-Employee-Attriti'!P416="Healthcare Representative",1,0)</f>
        <v>0</v>
      </c>
      <c r="Y422">
        <f>IF('WA_Fn-UseC_-HR-Employee-Attriti'!P416="Human Resources",1,0)</f>
        <v>0</v>
      </c>
      <c r="Z422">
        <f>IF('WA_Fn-UseC_-HR-Employee-Attriti'!P416="Laboratory Technician",1,0)</f>
        <v>0</v>
      </c>
      <c r="AA422">
        <f>IF('WA_Fn-UseC_-HR-Employee-Attriti'!P416="Manager",1,0)</f>
        <v>0</v>
      </c>
      <c r="AB422">
        <f>IF('WA_Fn-UseC_-HR-Employee-Attriti'!P416="Manufacturing Director",1,0)</f>
        <v>0</v>
      </c>
      <c r="AC422">
        <f>IF('WA_Fn-UseC_-HR-Employee-Attriti'!P416="Research Director",1,0)</f>
        <v>0</v>
      </c>
      <c r="AD422">
        <f>IF('WA_Fn-UseC_-HR-Employee-Attriti'!P416="Research Scientist",1,0)</f>
        <v>0</v>
      </c>
      <c r="AE422">
        <f>IF('WA_Fn-UseC_-HR-Employee-Attriti'!P416="Sales Executive",1,0)</f>
        <v>0</v>
      </c>
      <c r="AF422">
        <f>IF('WA_Fn-UseC_-HR-Employee-Attriti'!P416="Sales Representative",1,0)</f>
        <v>1</v>
      </c>
      <c r="AG422">
        <v>2</v>
      </c>
      <c r="AH422">
        <f>IF('WA_Fn-UseC_-HR-Employee-Attriti'!R416="Divorced",1,0)</f>
        <v>0</v>
      </c>
      <c r="AI422">
        <f>IF('WA_Fn-UseC_-HR-Employee-Attriti'!R416="Married",1,0)</f>
        <v>0</v>
      </c>
      <c r="AJ422">
        <f>IF('WA_Fn-UseC_-HR-Employee-Attriti'!R416="Single",1,0)</f>
        <v>1</v>
      </c>
      <c r="AK422">
        <v>3202</v>
      </c>
      <c r="AL422">
        <v>21972</v>
      </c>
      <c r="AM422">
        <v>1</v>
      </c>
      <c r="AN422">
        <f>IF('WA_Fn-UseC_-HR-Employee-Attriti'!W416="Yes",1,0)</f>
        <v>1</v>
      </c>
      <c r="AO422">
        <v>16</v>
      </c>
      <c r="AP422">
        <v>3</v>
      </c>
      <c r="AQ422">
        <v>2</v>
      </c>
      <c r="AR422">
        <v>0</v>
      </c>
      <c r="AS422">
        <v>6</v>
      </c>
      <c r="AT422">
        <v>4</v>
      </c>
      <c r="AU422">
        <v>3</v>
      </c>
      <c r="AV422">
        <v>5</v>
      </c>
      <c r="AW422">
        <v>3</v>
      </c>
      <c r="AX422">
        <v>1</v>
      </c>
      <c r="AY422">
        <v>4</v>
      </c>
      <c r="AZ422">
        <v>1</v>
      </c>
      <c r="BB422">
        <f>IF('WA_Fn-UseC_-HR-Employee-Attriti'!B416="Yes",1,0)</f>
        <v>1</v>
      </c>
    </row>
    <row r="423" spans="1:54" x14ac:dyDescent="0.25">
      <c r="A423">
        <v>416</v>
      </c>
      <c r="B423">
        <f>IF('WA_Fn-UseC_-HR-Employee-Attriti'!L417="Male",1,0)</f>
        <v>0</v>
      </c>
      <c r="C423">
        <f>IF('WA_Fn-UseC_-HR-Employee-Attriti'!L417="Female",1,0)</f>
        <v>1</v>
      </c>
      <c r="D423">
        <v>34</v>
      </c>
      <c r="E423">
        <f>IF('WA_Fn-UseC_-HR-Employee-Attriti'!C417="Travel_Rarely",1,0)</f>
        <v>0</v>
      </c>
      <c r="F423">
        <f>IF('WA_Fn-UseC_-HR-Employee-Attriti'!C417="Travel_Frequently",1,0)</f>
        <v>1</v>
      </c>
      <c r="G423">
        <f>IF('WA_Fn-UseC_-HR-Employee-Attriti'!C417="Non-Travel",1,0)</f>
        <v>0</v>
      </c>
      <c r="H423">
        <v>296</v>
      </c>
      <c r="I423">
        <f>IF('WA_Fn-UseC_-HR-Employee-Attriti'!E417="Sales",1,0)</f>
        <v>1</v>
      </c>
      <c r="J423">
        <f>IF('WA_Fn-UseC_-HR-Employee-Attriti'!E417="Research &amp; Development",1,0)</f>
        <v>0</v>
      </c>
      <c r="K423">
        <f>IF('WA_Fn-UseC_-HR-Employee-Attriti'!E417="Human Resources",1,0)</f>
        <v>0</v>
      </c>
      <c r="L423">
        <v>6</v>
      </c>
      <c r="M423">
        <v>2</v>
      </c>
      <c r="N423">
        <f>IF('WA_Fn-UseC_-HR-Employee-Attriti'!H417="Life Sciences",1,0)</f>
        <v>0</v>
      </c>
      <c r="O423">
        <f>IF('WA_Fn-UseC_-HR-Employee-Attriti'!H417="Human Resources",1,0)</f>
        <v>0</v>
      </c>
      <c r="P423">
        <f>IF('WA_Fn-UseC_-HR-Employee-Attriti'!H417="Marketing",1,0)</f>
        <v>1</v>
      </c>
      <c r="Q423">
        <f>IF('WA_Fn-UseC_-HR-Employee-Attriti'!H417="Medical",1,0)</f>
        <v>0</v>
      </c>
      <c r="R423">
        <f>IF('WA_Fn-UseC_-HR-Employee-Attriti'!H417="Other",1,0)</f>
        <v>0</v>
      </c>
      <c r="S423">
        <f>IF('WA_Fn-UseC_-HR-Employee-Attriti'!H417="Technical Degree",1,0)</f>
        <v>0</v>
      </c>
      <c r="T423">
        <v>4</v>
      </c>
      <c r="U423">
        <v>33</v>
      </c>
      <c r="V423">
        <v>1</v>
      </c>
      <c r="W423">
        <v>1</v>
      </c>
      <c r="X423">
        <f>IF('WA_Fn-UseC_-HR-Employee-Attriti'!P417="Healthcare Representative",1,0)</f>
        <v>0</v>
      </c>
      <c r="Y423">
        <f>IF('WA_Fn-UseC_-HR-Employee-Attriti'!P417="Human Resources",1,0)</f>
        <v>0</v>
      </c>
      <c r="Z423">
        <f>IF('WA_Fn-UseC_-HR-Employee-Attriti'!P417="Laboratory Technician",1,0)</f>
        <v>0</v>
      </c>
      <c r="AA423">
        <f>IF('WA_Fn-UseC_-HR-Employee-Attriti'!P417="Manager",1,0)</f>
        <v>0</v>
      </c>
      <c r="AB423">
        <f>IF('WA_Fn-UseC_-HR-Employee-Attriti'!P417="Manufacturing Director",1,0)</f>
        <v>0</v>
      </c>
      <c r="AC423">
        <f>IF('WA_Fn-UseC_-HR-Employee-Attriti'!P417="Research Director",1,0)</f>
        <v>0</v>
      </c>
      <c r="AD423">
        <f>IF('WA_Fn-UseC_-HR-Employee-Attriti'!P417="Research Scientist",1,0)</f>
        <v>0</v>
      </c>
      <c r="AE423">
        <f>IF('WA_Fn-UseC_-HR-Employee-Attriti'!P417="Sales Executive",1,0)</f>
        <v>0</v>
      </c>
      <c r="AF423">
        <f>IF('WA_Fn-UseC_-HR-Employee-Attriti'!P417="Sales Representative",1,0)</f>
        <v>1</v>
      </c>
      <c r="AG423">
        <v>3</v>
      </c>
      <c r="AH423">
        <f>IF('WA_Fn-UseC_-HR-Employee-Attriti'!R417="Divorced",1,0)</f>
        <v>1</v>
      </c>
      <c r="AI423">
        <f>IF('WA_Fn-UseC_-HR-Employee-Attriti'!R417="Married",1,0)</f>
        <v>0</v>
      </c>
      <c r="AJ423">
        <f>IF('WA_Fn-UseC_-HR-Employee-Attriti'!R417="Single",1,0)</f>
        <v>0</v>
      </c>
      <c r="AK423">
        <v>2351</v>
      </c>
      <c r="AL423">
        <v>12253</v>
      </c>
      <c r="AM423">
        <v>0</v>
      </c>
      <c r="AN423">
        <f>IF('WA_Fn-UseC_-HR-Employee-Attriti'!W417="Yes",1,0)</f>
        <v>0</v>
      </c>
      <c r="AO423">
        <v>16</v>
      </c>
      <c r="AP423">
        <v>3</v>
      </c>
      <c r="AQ423">
        <v>4</v>
      </c>
      <c r="AR423">
        <v>1</v>
      </c>
      <c r="AS423">
        <v>3</v>
      </c>
      <c r="AT423">
        <v>3</v>
      </c>
      <c r="AU423">
        <v>2</v>
      </c>
      <c r="AV423">
        <v>2</v>
      </c>
      <c r="AW423">
        <v>2</v>
      </c>
      <c r="AX423">
        <v>1</v>
      </c>
      <c r="AY423">
        <v>0</v>
      </c>
      <c r="AZ423">
        <v>1</v>
      </c>
      <c r="BB423">
        <f>IF('WA_Fn-UseC_-HR-Employee-Attriti'!B417="Yes",1,0)</f>
        <v>1</v>
      </c>
    </row>
    <row r="424" spans="1:54" x14ac:dyDescent="0.25">
      <c r="A424">
        <v>417</v>
      </c>
      <c r="B424">
        <f>IF('WA_Fn-UseC_-HR-Employee-Attriti'!L418="Male",1,0)</f>
        <v>1</v>
      </c>
      <c r="C424">
        <f>IF('WA_Fn-UseC_-HR-Employee-Attriti'!L418="Female",1,0)</f>
        <v>0</v>
      </c>
      <c r="D424">
        <v>38</v>
      </c>
      <c r="E424">
        <f>IF('WA_Fn-UseC_-HR-Employee-Attriti'!C418="Travel_Rarely",1,0)</f>
        <v>0</v>
      </c>
      <c r="F424">
        <f>IF('WA_Fn-UseC_-HR-Employee-Attriti'!C418="Travel_Frequently",1,0)</f>
        <v>1</v>
      </c>
      <c r="G424">
        <f>IF('WA_Fn-UseC_-HR-Employee-Attriti'!C418="Non-Travel",1,0)</f>
        <v>0</v>
      </c>
      <c r="H424">
        <v>1490</v>
      </c>
      <c r="I424">
        <f>IF('WA_Fn-UseC_-HR-Employee-Attriti'!E418="Sales",1,0)</f>
        <v>0</v>
      </c>
      <c r="J424">
        <f>IF('WA_Fn-UseC_-HR-Employee-Attriti'!E418="Research &amp; Development",1,0)</f>
        <v>1</v>
      </c>
      <c r="K424">
        <f>IF('WA_Fn-UseC_-HR-Employee-Attriti'!E418="Human Resources",1,0)</f>
        <v>0</v>
      </c>
      <c r="L424">
        <v>2</v>
      </c>
      <c r="M424">
        <v>2</v>
      </c>
      <c r="N424">
        <f>IF('WA_Fn-UseC_-HR-Employee-Attriti'!H418="Life Sciences",1,0)</f>
        <v>1</v>
      </c>
      <c r="O424">
        <f>IF('WA_Fn-UseC_-HR-Employee-Attriti'!H418="Human Resources",1,0)</f>
        <v>0</v>
      </c>
      <c r="P424">
        <f>IF('WA_Fn-UseC_-HR-Employee-Attriti'!H418="Marketing",1,0)</f>
        <v>0</v>
      </c>
      <c r="Q424">
        <f>IF('WA_Fn-UseC_-HR-Employee-Attriti'!H418="Medical",1,0)</f>
        <v>0</v>
      </c>
      <c r="R424">
        <f>IF('WA_Fn-UseC_-HR-Employee-Attriti'!H418="Other",1,0)</f>
        <v>0</v>
      </c>
      <c r="S424">
        <f>IF('WA_Fn-UseC_-HR-Employee-Attriti'!H418="Technical Degree",1,0)</f>
        <v>0</v>
      </c>
      <c r="T424">
        <v>4</v>
      </c>
      <c r="U424">
        <v>42</v>
      </c>
      <c r="V424">
        <v>3</v>
      </c>
      <c r="W424">
        <v>1</v>
      </c>
      <c r="X424">
        <f>IF('WA_Fn-UseC_-HR-Employee-Attriti'!P418="Healthcare Representative",1,0)</f>
        <v>0</v>
      </c>
      <c r="Y424">
        <f>IF('WA_Fn-UseC_-HR-Employee-Attriti'!P418="Human Resources",1,0)</f>
        <v>0</v>
      </c>
      <c r="Z424">
        <f>IF('WA_Fn-UseC_-HR-Employee-Attriti'!P418="Laboratory Technician",1,0)</f>
        <v>1</v>
      </c>
      <c r="AA424">
        <f>IF('WA_Fn-UseC_-HR-Employee-Attriti'!P418="Manager",1,0)</f>
        <v>0</v>
      </c>
      <c r="AB424">
        <f>IF('WA_Fn-UseC_-HR-Employee-Attriti'!P418="Manufacturing Director",1,0)</f>
        <v>0</v>
      </c>
      <c r="AC424">
        <f>IF('WA_Fn-UseC_-HR-Employee-Attriti'!P418="Research Director",1,0)</f>
        <v>0</v>
      </c>
      <c r="AD424">
        <f>IF('WA_Fn-UseC_-HR-Employee-Attriti'!P418="Research Scientist",1,0)</f>
        <v>0</v>
      </c>
      <c r="AE424">
        <f>IF('WA_Fn-UseC_-HR-Employee-Attriti'!P418="Sales Executive",1,0)</f>
        <v>0</v>
      </c>
      <c r="AF424">
        <f>IF('WA_Fn-UseC_-HR-Employee-Attriti'!P418="Sales Representative",1,0)</f>
        <v>0</v>
      </c>
      <c r="AG424">
        <v>4</v>
      </c>
      <c r="AH424">
        <f>IF('WA_Fn-UseC_-HR-Employee-Attriti'!R418="Divorced",1,0)</f>
        <v>0</v>
      </c>
      <c r="AI424">
        <f>IF('WA_Fn-UseC_-HR-Employee-Attriti'!R418="Married",1,0)</f>
        <v>1</v>
      </c>
      <c r="AJ424">
        <f>IF('WA_Fn-UseC_-HR-Employee-Attriti'!R418="Single",1,0)</f>
        <v>0</v>
      </c>
      <c r="AK424">
        <v>1702</v>
      </c>
      <c r="AL424">
        <v>12106</v>
      </c>
      <c r="AM424">
        <v>1</v>
      </c>
      <c r="AN424">
        <f>IF('WA_Fn-UseC_-HR-Employee-Attriti'!W418="Yes",1,0)</f>
        <v>1</v>
      </c>
      <c r="AO424">
        <v>23</v>
      </c>
      <c r="AP424">
        <v>4</v>
      </c>
      <c r="AQ424">
        <v>3</v>
      </c>
      <c r="AR424">
        <v>1</v>
      </c>
      <c r="AS424">
        <v>1</v>
      </c>
      <c r="AT424">
        <v>3</v>
      </c>
      <c r="AU424">
        <v>3</v>
      </c>
      <c r="AV424">
        <v>1</v>
      </c>
      <c r="AW424">
        <v>0</v>
      </c>
      <c r="AX424">
        <v>0</v>
      </c>
      <c r="AY424">
        <v>0</v>
      </c>
      <c r="AZ424">
        <v>1</v>
      </c>
      <c r="BB424">
        <f>IF('WA_Fn-UseC_-HR-Employee-Attriti'!B418="Yes",1,0)</f>
        <v>0</v>
      </c>
    </row>
    <row r="425" spans="1:54" x14ac:dyDescent="0.25">
      <c r="A425">
        <v>418</v>
      </c>
      <c r="B425">
        <f>IF('WA_Fn-UseC_-HR-Employee-Attriti'!L419="Male",1,0)</f>
        <v>0</v>
      </c>
      <c r="C425">
        <f>IF('WA_Fn-UseC_-HR-Employee-Attriti'!L419="Female",1,0)</f>
        <v>1</v>
      </c>
      <c r="D425">
        <v>40</v>
      </c>
      <c r="E425">
        <f>IF('WA_Fn-UseC_-HR-Employee-Attriti'!C419="Travel_Rarely",1,0)</f>
        <v>1</v>
      </c>
      <c r="F425">
        <f>IF('WA_Fn-UseC_-HR-Employee-Attriti'!C419="Travel_Frequently",1,0)</f>
        <v>0</v>
      </c>
      <c r="G425">
        <f>IF('WA_Fn-UseC_-HR-Employee-Attriti'!C419="Non-Travel",1,0)</f>
        <v>0</v>
      </c>
      <c r="H425">
        <v>1398</v>
      </c>
      <c r="I425">
        <f>IF('WA_Fn-UseC_-HR-Employee-Attriti'!E419="Sales",1,0)</f>
        <v>1</v>
      </c>
      <c r="J425">
        <f>IF('WA_Fn-UseC_-HR-Employee-Attriti'!E419="Research &amp; Development",1,0)</f>
        <v>0</v>
      </c>
      <c r="K425">
        <f>IF('WA_Fn-UseC_-HR-Employee-Attriti'!E419="Human Resources",1,0)</f>
        <v>0</v>
      </c>
      <c r="L425">
        <v>2</v>
      </c>
      <c r="M425">
        <v>4</v>
      </c>
      <c r="N425">
        <f>IF('WA_Fn-UseC_-HR-Employee-Attriti'!H419="Life Sciences",1,0)</f>
        <v>1</v>
      </c>
      <c r="O425">
        <f>IF('WA_Fn-UseC_-HR-Employee-Attriti'!H419="Human Resources",1,0)</f>
        <v>0</v>
      </c>
      <c r="P425">
        <f>IF('WA_Fn-UseC_-HR-Employee-Attriti'!H419="Marketing",1,0)</f>
        <v>0</v>
      </c>
      <c r="Q425">
        <f>IF('WA_Fn-UseC_-HR-Employee-Attriti'!H419="Medical",1,0)</f>
        <v>0</v>
      </c>
      <c r="R425">
        <f>IF('WA_Fn-UseC_-HR-Employee-Attriti'!H419="Other",1,0)</f>
        <v>0</v>
      </c>
      <c r="S425">
        <f>IF('WA_Fn-UseC_-HR-Employee-Attriti'!H419="Technical Degree",1,0)</f>
        <v>0</v>
      </c>
      <c r="T425">
        <v>3</v>
      </c>
      <c r="U425">
        <v>79</v>
      </c>
      <c r="V425">
        <v>3</v>
      </c>
      <c r="W425">
        <v>5</v>
      </c>
      <c r="X425">
        <f>IF('WA_Fn-UseC_-HR-Employee-Attriti'!P419="Healthcare Representative",1,0)</f>
        <v>0</v>
      </c>
      <c r="Y425">
        <f>IF('WA_Fn-UseC_-HR-Employee-Attriti'!P419="Human Resources",1,0)</f>
        <v>0</v>
      </c>
      <c r="Z425">
        <f>IF('WA_Fn-UseC_-HR-Employee-Attriti'!P419="Laboratory Technician",1,0)</f>
        <v>0</v>
      </c>
      <c r="AA425">
        <f>IF('WA_Fn-UseC_-HR-Employee-Attriti'!P419="Manager",1,0)</f>
        <v>1</v>
      </c>
      <c r="AB425">
        <f>IF('WA_Fn-UseC_-HR-Employee-Attriti'!P419="Manufacturing Director",1,0)</f>
        <v>0</v>
      </c>
      <c r="AC425">
        <f>IF('WA_Fn-UseC_-HR-Employee-Attriti'!P419="Research Director",1,0)</f>
        <v>0</v>
      </c>
      <c r="AD425">
        <f>IF('WA_Fn-UseC_-HR-Employee-Attriti'!P419="Research Scientist",1,0)</f>
        <v>0</v>
      </c>
      <c r="AE425">
        <f>IF('WA_Fn-UseC_-HR-Employee-Attriti'!P419="Sales Executive",1,0)</f>
        <v>0</v>
      </c>
      <c r="AF425">
        <f>IF('WA_Fn-UseC_-HR-Employee-Attriti'!P419="Sales Representative",1,0)</f>
        <v>0</v>
      </c>
      <c r="AG425">
        <v>3</v>
      </c>
      <c r="AH425">
        <f>IF('WA_Fn-UseC_-HR-Employee-Attriti'!R419="Divorced",1,0)</f>
        <v>0</v>
      </c>
      <c r="AI425">
        <f>IF('WA_Fn-UseC_-HR-Employee-Attriti'!R419="Married",1,0)</f>
        <v>1</v>
      </c>
      <c r="AJ425">
        <f>IF('WA_Fn-UseC_-HR-Employee-Attriti'!R419="Single",1,0)</f>
        <v>0</v>
      </c>
      <c r="AK425">
        <v>18041</v>
      </c>
      <c r="AL425">
        <v>13022</v>
      </c>
      <c r="AM425">
        <v>0</v>
      </c>
      <c r="AN425">
        <f>IF('WA_Fn-UseC_-HR-Employee-Attriti'!W419="Yes",1,0)</f>
        <v>0</v>
      </c>
      <c r="AO425">
        <v>14</v>
      </c>
      <c r="AP425">
        <v>3</v>
      </c>
      <c r="AQ425">
        <v>4</v>
      </c>
      <c r="AR425">
        <v>0</v>
      </c>
      <c r="AS425">
        <v>21</v>
      </c>
      <c r="AT425">
        <v>2</v>
      </c>
      <c r="AU425">
        <v>3</v>
      </c>
      <c r="AV425">
        <v>20</v>
      </c>
      <c r="AW425">
        <v>15</v>
      </c>
      <c r="AX425">
        <v>1</v>
      </c>
      <c r="AY425">
        <v>12</v>
      </c>
      <c r="AZ425">
        <v>1</v>
      </c>
      <c r="BB425">
        <f>IF('WA_Fn-UseC_-HR-Employee-Attriti'!B419="Yes",1,0)</f>
        <v>0</v>
      </c>
    </row>
    <row r="426" spans="1:54" x14ac:dyDescent="0.25">
      <c r="A426">
        <v>419</v>
      </c>
      <c r="B426">
        <f>IF('WA_Fn-UseC_-HR-Employee-Attriti'!L420="Male",1,0)</f>
        <v>0</v>
      </c>
      <c r="C426">
        <f>IF('WA_Fn-UseC_-HR-Employee-Attriti'!L420="Female",1,0)</f>
        <v>1</v>
      </c>
      <c r="D426">
        <v>26</v>
      </c>
      <c r="E426">
        <f>IF('WA_Fn-UseC_-HR-Employee-Attriti'!C420="Travel_Rarely",1,0)</f>
        <v>1</v>
      </c>
      <c r="F426">
        <f>IF('WA_Fn-UseC_-HR-Employee-Attriti'!C420="Travel_Frequently",1,0)</f>
        <v>0</v>
      </c>
      <c r="G426">
        <f>IF('WA_Fn-UseC_-HR-Employee-Attriti'!C420="Non-Travel",1,0)</f>
        <v>0</v>
      </c>
      <c r="H426">
        <v>1349</v>
      </c>
      <c r="I426">
        <f>IF('WA_Fn-UseC_-HR-Employee-Attriti'!E420="Sales",1,0)</f>
        <v>0</v>
      </c>
      <c r="J426">
        <f>IF('WA_Fn-UseC_-HR-Employee-Attriti'!E420="Research &amp; Development",1,0)</f>
        <v>1</v>
      </c>
      <c r="K426">
        <f>IF('WA_Fn-UseC_-HR-Employee-Attriti'!E420="Human Resources",1,0)</f>
        <v>0</v>
      </c>
      <c r="L426">
        <v>23</v>
      </c>
      <c r="M426">
        <v>3</v>
      </c>
      <c r="N426">
        <f>IF('WA_Fn-UseC_-HR-Employee-Attriti'!H420="Life Sciences",1,0)</f>
        <v>1</v>
      </c>
      <c r="O426">
        <f>IF('WA_Fn-UseC_-HR-Employee-Attriti'!H420="Human Resources",1,0)</f>
        <v>0</v>
      </c>
      <c r="P426">
        <f>IF('WA_Fn-UseC_-HR-Employee-Attriti'!H420="Marketing",1,0)</f>
        <v>0</v>
      </c>
      <c r="Q426">
        <f>IF('WA_Fn-UseC_-HR-Employee-Attriti'!H420="Medical",1,0)</f>
        <v>0</v>
      </c>
      <c r="R426">
        <f>IF('WA_Fn-UseC_-HR-Employee-Attriti'!H420="Other",1,0)</f>
        <v>0</v>
      </c>
      <c r="S426">
        <f>IF('WA_Fn-UseC_-HR-Employee-Attriti'!H420="Technical Degree",1,0)</f>
        <v>0</v>
      </c>
      <c r="T426">
        <v>1</v>
      </c>
      <c r="U426">
        <v>90</v>
      </c>
      <c r="V426">
        <v>3</v>
      </c>
      <c r="W426">
        <v>1</v>
      </c>
      <c r="X426">
        <f>IF('WA_Fn-UseC_-HR-Employee-Attriti'!P420="Healthcare Representative",1,0)</f>
        <v>0</v>
      </c>
      <c r="Y426">
        <f>IF('WA_Fn-UseC_-HR-Employee-Attriti'!P420="Human Resources",1,0)</f>
        <v>0</v>
      </c>
      <c r="Z426">
        <f>IF('WA_Fn-UseC_-HR-Employee-Attriti'!P420="Laboratory Technician",1,0)</f>
        <v>0</v>
      </c>
      <c r="AA426">
        <f>IF('WA_Fn-UseC_-HR-Employee-Attriti'!P420="Manager",1,0)</f>
        <v>0</v>
      </c>
      <c r="AB426">
        <f>IF('WA_Fn-UseC_-HR-Employee-Attriti'!P420="Manufacturing Director",1,0)</f>
        <v>0</v>
      </c>
      <c r="AC426">
        <f>IF('WA_Fn-UseC_-HR-Employee-Attriti'!P420="Research Director",1,0)</f>
        <v>0</v>
      </c>
      <c r="AD426">
        <f>IF('WA_Fn-UseC_-HR-Employee-Attriti'!P420="Research Scientist",1,0)</f>
        <v>1</v>
      </c>
      <c r="AE426">
        <f>IF('WA_Fn-UseC_-HR-Employee-Attriti'!P420="Sales Executive",1,0)</f>
        <v>0</v>
      </c>
      <c r="AF426">
        <f>IF('WA_Fn-UseC_-HR-Employee-Attriti'!P420="Sales Representative",1,0)</f>
        <v>0</v>
      </c>
      <c r="AG426">
        <v>4</v>
      </c>
      <c r="AH426">
        <f>IF('WA_Fn-UseC_-HR-Employee-Attriti'!R420="Divorced",1,0)</f>
        <v>1</v>
      </c>
      <c r="AI426">
        <f>IF('WA_Fn-UseC_-HR-Employee-Attriti'!R420="Married",1,0)</f>
        <v>0</v>
      </c>
      <c r="AJ426">
        <f>IF('WA_Fn-UseC_-HR-Employee-Attriti'!R420="Single",1,0)</f>
        <v>0</v>
      </c>
      <c r="AK426">
        <v>2886</v>
      </c>
      <c r="AL426">
        <v>3032</v>
      </c>
      <c r="AM426">
        <v>1</v>
      </c>
      <c r="AN426">
        <f>IF('WA_Fn-UseC_-HR-Employee-Attriti'!W420="Yes",1,0)</f>
        <v>0</v>
      </c>
      <c r="AO426">
        <v>22</v>
      </c>
      <c r="AP426">
        <v>4</v>
      </c>
      <c r="AQ426">
        <v>2</v>
      </c>
      <c r="AR426">
        <v>2</v>
      </c>
      <c r="AS426">
        <v>3</v>
      </c>
      <c r="AT426">
        <v>3</v>
      </c>
      <c r="AU426">
        <v>1</v>
      </c>
      <c r="AV426">
        <v>3</v>
      </c>
      <c r="AW426">
        <v>2</v>
      </c>
      <c r="AX426">
        <v>0</v>
      </c>
      <c r="AY426">
        <v>2</v>
      </c>
      <c r="AZ426">
        <v>1</v>
      </c>
      <c r="BB426">
        <f>IF('WA_Fn-UseC_-HR-Employee-Attriti'!B420="Yes",1,0)</f>
        <v>0</v>
      </c>
    </row>
    <row r="427" spans="1:54" x14ac:dyDescent="0.25">
      <c r="A427">
        <v>420</v>
      </c>
      <c r="B427">
        <f>IF('WA_Fn-UseC_-HR-Employee-Attriti'!L421="Male",1,0)</f>
        <v>1</v>
      </c>
      <c r="C427">
        <f>IF('WA_Fn-UseC_-HR-Employee-Attriti'!L421="Female",1,0)</f>
        <v>0</v>
      </c>
      <c r="D427">
        <v>30</v>
      </c>
      <c r="E427">
        <f>IF('WA_Fn-UseC_-HR-Employee-Attriti'!C421="Travel_Rarely",1,0)</f>
        <v>0</v>
      </c>
      <c r="F427">
        <f>IF('WA_Fn-UseC_-HR-Employee-Attriti'!C421="Travel_Frequently",1,0)</f>
        <v>0</v>
      </c>
      <c r="G427">
        <f>IF('WA_Fn-UseC_-HR-Employee-Attriti'!C421="Non-Travel",1,0)</f>
        <v>1</v>
      </c>
      <c r="H427">
        <v>1400</v>
      </c>
      <c r="I427">
        <f>IF('WA_Fn-UseC_-HR-Employee-Attriti'!E421="Sales",1,0)</f>
        <v>0</v>
      </c>
      <c r="J427">
        <f>IF('WA_Fn-UseC_-HR-Employee-Attriti'!E421="Research &amp; Development",1,0)</f>
        <v>1</v>
      </c>
      <c r="K427">
        <f>IF('WA_Fn-UseC_-HR-Employee-Attriti'!E421="Human Resources",1,0)</f>
        <v>0</v>
      </c>
      <c r="L427">
        <v>3</v>
      </c>
      <c r="M427">
        <v>3</v>
      </c>
      <c r="N427">
        <f>IF('WA_Fn-UseC_-HR-Employee-Attriti'!H421="Life Sciences",1,0)</f>
        <v>1</v>
      </c>
      <c r="O427">
        <f>IF('WA_Fn-UseC_-HR-Employee-Attriti'!H421="Human Resources",1,0)</f>
        <v>0</v>
      </c>
      <c r="P427">
        <f>IF('WA_Fn-UseC_-HR-Employee-Attriti'!H421="Marketing",1,0)</f>
        <v>0</v>
      </c>
      <c r="Q427">
        <f>IF('WA_Fn-UseC_-HR-Employee-Attriti'!H421="Medical",1,0)</f>
        <v>0</v>
      </c>
      <c r="R427">
        <f>IF('WA_Fn-UseC_-HR-Employee-Attriti'!H421="Other",1,0)</f>
        <v>0</v>
      </c>
      <c r="S427">
        <f>IF('WA_Fn-UseC_-HR-Employee-Attriti'!H421="Technical Degree",1,0)</f>
        <v>0</v>
      </c>
      <c r="T427">
        <v>3</v>
      </c>
      <c r="U427">
        <v>53</v>
      </c>
      <c r="V427">
        <v>3</v>
      </c>
      <c r="W427">
        <v>1</v>
      </c>
      <c r="X427">
        <f>IF('WA_Fn-UseC_-HR-Employee-Attriti'!P421="Healthcare Representative",1,0)</f>
        <v>0</v>
      </c>
      <c r="Y427">
        <f>IF('WA_Fn-UseC_-HR-Employee-Attriti'!P421="Human Resources",1,0)</f>
        <v>0</v>
      </c>
      <c r="Z427">
        <f>IF('WA_Fn-UseC_-HR-Employee-Attriti'!P421="Laboratory Technician",1,0)</f>
        <v>1</v>
      </c>
      <c r="AA427">
        <f>IF('WA_Fn-UseC_-HR-Employee-Attriti'!P421="Manager",1,0)</f>
        <v>0</v>
      </c>
      <c r="AB427">
        <f>IF('WA_Fn-UseC_-HR-Employee-Attriti'!P421="Manufacturing Director",1,0)</f>
        <v>0</v>
      </c>
      <c r="AC427">
        <f>IF('WA_Fn-UseC_-HR-Employee-Attriti'!P421="Research Director",1,0)</f>
        <v>0</v>
      </c>
      <c r="AD427">
        <f>IF('WA_Fn-UseC_-HR-Employee-Attriti'!P421="Research Scientist",1,0)</f>
        <v>0</v>
      </c>
      <c r="AE427">
        <f>IF('WA_Fn-UseC_-HR-Employee-Attriti'!P421="Sales Executive",1,0)</f>
        <v>0</v>
      </c>
      <c r="AF427">
        <f>IF('WA_Fn-UseC_-HR-Employee-Attriti'!P421="Sales Representative",1,0)</f>
        <v>0</v>
      </c>
      <c r="AG427">
        <v>4</v>
      </c>
      <c r="AH427">
        <f>IF('WA_Fn-UseC_-HR-Employee-Attriti'!R421="Divorced",1,0)</f>
        <v>0</v>
      </c>
      <c r="AI427">
        <f>IF('WA_Fn-UseC_-HR-Employee-Attriti'!R421="Married",1,0)</f>
        <v>1</v>
      </c>
      <c r="AJ427">
        <f>IF('WA_Fn-UseC_-HR-Employee-Attriti'!R421="Single",1,0)</f>
        <v>0</v>
      </c>
      <c r="AK427">
        <v>2097</v>
      </c>
      <c r="AL427">
        <v>16734</v>
      </c>
      <c r="AM427">
        <v>4</v>
      </c>
      <c r="AN427">
        <f>IF('WA_Fn-UseC_-HR-Employee-Attriti'!W421="Yes",1,0)</f>
        <v>0</v>
      </c>
      <c r="AO427">
        <v>15</v>
      </c>
      <c r="AP427">
        <v>3</v>
      </c>
      <c r="AQ427">
        <v>3</v>
      </c>
      <c r="AR427">
        <v>1</v>
      </c>
      <c r="AS427">
        <v>9</v>
      </c>
      <c r="AT427">
        <v>3</v>
      </c>
      <c r="AU427">
        <v>1</v>
      </c>
      <c r="AV427">
        <v>5</v>
      </c>
      <c r="AW427">
        <v>3</v>
      </c>
      <c r="AX427">
        <v>1</v>
      </c>
      <c r="AY427">
        <v>4</v>
      </c>
      <c r="AZ427">
        <v>1</v>
      </c>
      <c r="BB427">
        <f>IF('WA_Fn-UseC_-HR-Employee-Attriti'!B421="Yes",1,0)</f>
        <v>0</v>
      </c>
    </row>
    <row r="428" spans="1:54" x14ac:dyDescent="0.25">
      <c r="A428">
        <v>421</v>
      </c>
      <c r="B428">
        <f>IF('WA_Fn-UseC_-HR-Employee-Attriti'!L422="Male",1,0)</f>
        <v>1</v>
      </c>
      <c r="C428">
        <f>IF('WA_Fn-UseC_-HR-Employee-Attriti'!L422="Female",1,0)</f>
        <v>0</v>
      </c>
      <c r="D428">
        <v>29</v>
      </c>
      <c r="E428">
        <f>IF('WA_Fn-UseC_-HR-Employee-Attriti'!C422="Travel_Rarely",1,0)</f>
        <v>1</v>
      </c>
      <c r="F428">
        <f>IF('WA_Fn-UseC_-HR-Employee-Attriti'!C422="Travel_Frequently",1,0)</f>
        <v>0</v>
      </c>
      <c r="G428">
        <f>IF('WA_Fn-UseC_-HR-Employee-Attriti'!C422="Non-Travel",1,0)</f>
        <v>0</v>
      </c>
      <c r="H428">
        <v>986</v>
      </c>
      <c r="I428">
        <f>IF('WA_Fn-UseC_-HR-Employee-Attriti'!E422="Sales",1,0)</f>
        <v>0</v>
      </c>
      <c r="J428">
        <f>IF('WA_Fn-UseC_-HR-Employee-Attriti'!E422="Research &amp; Development",1,0)</f>
        <v>1</v>
      </c>
      <c r="K428">
        <f>IF('WA_Fn-UseC_-HR-Employee-Attriti'!E422="Human Resources",1,0)</f>
        <v>0</v>
      </c>
      <c r="L428">
        <v>3</v>
      </c>
      <c r="M428">
        <v>4</v>
      </c>
      <c r="N428">
        <f>IF('WA_Fn-UseC_-HR-Employee-Attriti'!H422="Life Sciences",1,0)</f>
        <v>0</v>
      </c>
      <c r="O428">
        <f>IF('WA_Fn-UseC_-HR-Employee-Attriti'!H422="Human Resources",1,0)</f>
        <v>0</v>
      </c>
      <c r="P428">
        <f>IF('WA_Fn-UseC_-HR-Employee-Attriti'!H422="Marketing",1,0)</f>
        <v>0</v>
      </c>
      <c r="Q428">
        <f>IF('WA_Fn-UseC_-HR-Employee-Attriti'!H422="Medical",1,0)</f>
        <v>1</v>
      </c>
      <c r="R428">
        <f>IF('WA_Fn-UseC_-HR-Employee-Attriti'!H422="Other",1,0)</f>
        <v>0</v>
      </c>
      <c r="S428">
        <f>IF('WA_Fn-UseC_-HR-Employee-Attriti'!H422="Technical Degree",1,0)</f>
        <v>0</v>
      </c>
      <c r="T428">
        <v>2</v>
      </c>
      <c r="U428">
        <v>93</v>
      </c>
      <c r="V428">
        <v>2</v>
      </c>
      <c r="W428">
        <v>3</v>
      </c>
      <c r="X428">
        <f>IF('WA_Fn-UseC_-HR-Employee-Attriti'!P422="Healthcare Representative",1,0)</f>
        <v>0</v>
      </c>
      <c r="Y428">
        <f>IF('WA_Fn-UseC_-HR-Employee-Attriti'!P422="Human Resources",1,0)</f>
        <v>0</v>
      </c>
      <c r="Z428">
        <f>IF('WA_Fn-UseC_-HR-Employee-Attriti'!P422="Laboratory Technician",1,0)</f>
        <v>0</v>
      </c>
      <c r="AA428">
        <f>IF('WA_Fn-UseC_-HR-Employee-Attriti'!P422="Manager",1,0)</f>
        <v>0</v>
      </c>
      <c r="AB428">
        <f>IF('WA_Fn-UseC_-HR-Employee-Attriti'!P422="Manufacturing Director",1,0)</f>
        <v>0</v>
      </c>
      <c r="AC428">
        <f>IF('WA_Fn-UseC_-HR-Employee-Attriti'!P422="Research Director",1,0)</f>
        <v>1</v>
      </c>
      <c r="AD428">
        <f>IF('WA_Fn-UseC_-HR-Employee-Attriti'!P422="Research Scientist",1,0)</f>
        <v>0</v>
      </c>
      <c r="AE428">
        <f>IF('WA_Fn-UseC_-HR-Employee-Attriti'!P422="Sales Executive",1,0)</f>
        <v>0</v>
      </c>
      <c r="AF428">
        <f>IF('WA_Fn-UseC_-HR-Employee-Attriti'!P422="Sales Representative",1,0)</f>
        <v>0</v>
      </c>
      <c r="AG428">
        <v>3</v>
      </c>
      <c r="AH428">
        <f>IF('WA_Fn-UseC_-HR-Employee-Attriti'!R422="Divorced",1,0)</f>
        <v>0</v>
      </c>
      <c r="AI428">
        <f>IF('WA_Fn-UseC_-HR-Employee-Attriti'!R422="Married",1,0)</f>
        <v>1</v>
      </c>
      <c r="AJ428">
        <f>IF('WA_Fn-UseC_-HR-Employee-Attriti'!R422="Single",1,0)</f>
        <v>0</v>
      </c>
      <c r="AK428">
        <v>11935</v>
      </c>
      <c r="AL428">
        <v>21526</v>
      </c>
      <c r="AM428">
        <v>1</v>
      </c>
      <c r="AN428">
        <f>IF('WA_Fn-UseC_-HR-Employee-Attriti'!W422="Yes",1,0)</f>
        <v>0</v>
      </c>
      <c r="AO428">
        <v>18</v>
      </c>
      <c r="AP428">
        <v>3</v>
      </c>
      <c r="AQ428">
        <v>3</v>
      </c>
      <c r="AR428">
        <v>0</v>
      </c>
      <c r="AS428">
        <v>10</v>
      </c>
      <c r="AT428">
        <v>2</v>
      </c>
      <c r="AU428">
        <v>3</v>
      </c>
      <c r="AV428">
        <v>10</v>
      </c>
      <c r="AW428">
        <v>2</v>
      </c>
      <c r="AX428">
        <v>0</v>
      </c>
      <c r="AY428">
        <v>7</v>
      </c>
      <c r="AZ428">
        <v>1</v>
      </c>
      <c r="BB428">
        <f>IF('WA_Fn-UseC_-HR-Employee-Attriti'!B422="Yes",1,0)</f>
        <v>0</v>
      </c>
    </row>
    <row r="429" spans="1:54" x14ac:dyDescent="0.25">
      <c r="A429">
        <v>422</v>
      </c>
      <c r="B429">
        <f>IF('WA_Fn-UseC_-HR-Employee-Attriti'!L423="Male",1,0)</f>
        <v>0</v>
      </c>
      <c r="C429">
        <f>IF('WA_Fn-UseC_-HR-Employee-Attriti'!L423="Female",1,0)</f>
        <v>1</v>
      </c>
      <c r="D429">
        <v>29</v>
      </c>
      <c r="E429">
        <f>IF('WA_Fn-UseC_-HR-Employee-Attriti'!C423="Travel_Rarely",1,0)</f>
        <v>1</v>
      </c>
      <c r="F429">
        <f>IF('WA_Fn-UseC_-HR-Employee-Attriti'!C423="Travel_Frequently",1,0)</f>
        <v>0</v>
      </c>
      <c r="G429">
        <f>IF('WA_Fn-UseC_-HR-Employee-Attriti'!C423="Non-Travel",1,0)</f>
        <v>0</v>
      </c>
      <c r="H429">
        <v>408</v>
      </c>
      <c r="I429">
        <f>IF('WA_Fn-UseC_-HR-Employee-Attriti'!E423="Sales",1,0)</f>
        <v>0</v>
      </c>
      <c r="J429">
        <f>IF('WA_Fn-UseC_-HR-Employee-Attriti'!E423="Research &amp; Development",1,0)</f>
        <v>1</v>
      </c>
      <c r="K429">
        <f>IF('WA_Fn-UseC_-HR-Employee-Attriti'!E423="Human Resources",1,0)</f>
        <v>0</v>
      </c>
      <c r="L429">
        <v>25</v>
      </c>
      <c r="M429">
        <v>5</v>
      </c>
      <c r="N429">
        <f>IF('WA_Fn-UseC_-HR-Employee-Attriti'!H423="Life Sciences",1,0)</f>
        <v>0</v>
      </c>
      <c r="O429">
        <f>IF('WA_Fn-UseC_-HR-Employee-Attriti'!H423="Human Resources",1,0)</f>
        <v>0</v>
      </c>
      <c r="P429">
        <f>IF('WA_Fn-UseC_-HR-Employee-Attriti'!H423="Marketing",1,0)</f>
        <v>0</v>
      </c>
      <c r="Q429">
        <f>IF('WA_Fn-UseC_-HR-Employee-Attriti'!H423="Medical",1,0)</f>
        <v>0</v>
      </c>
      <c r="R429">
        <f>IF('WA_Fn-UseC_-HR-Employee-Attriti'!H423="Other",1,0)</f>
        <v>0</v>
      </c>
      <c r="S429">
        <f>IF('WA_Fn-UseC_-HR-Employee-Attriti'!H423="Technical Degree",1,0)</f>
        <v>1</v>
      </c>
      <c r="T429">
        <v>3</v>
      </c>
      <c r="U429">
        <v>71</v>
      </c>
      <c r="V429">
        <v>2</v>
      </c>
      <c r="W429">
        <v>1</v>
      </c>
      <c r="X429">
        <f>IF('WA_Fn-UseC_-HR-Employee-Attriti'!P423="Healthcare Representative",1,0)</f>
        <v>0</v>
      </c>
      <c r="Y429">
        <f>IF('WA_Fn-UseC_-HR-Employee-Attriti'!P423="Human Resources",1,0)</f>
        <v>0</v>
      </c>
      <c r="Z429">
        <f>IF('WA_Fn-UseC_-HR-Employee-Attriti'!P423="Laboratory Technician",1,0)</f>
        <v>0</v>
      </c>
      <c r="AA429">
        <f>IF('WA_Fn-UseC_-HR-Employee-Attriti'!P423="Manager",1,0)</f>
        <v>0</v>
      </c>
      <c r="AB429">
        <f>IF('WA_Fn-UseC_-HR-Employee-Attriti'!P423="Manufacturing Director",1,0)</f>
        <v>0</v>
      </c>
      <c r="AC429">
        <f>IF('WA_Fn-UseC_-HR-Employee-Attriti'!P423="Research Director",1,0)</f>
        <v>0</v>
      </c>
      <c r="AD429">
        <f>IF('WA_Fn-UseC_-HR-Employee-Attriti'!P423="Research Scientist",1,0)</f>
        <v>1</v>
      </c>
      <c r="AE429">
        <f>IF('WA_Fn-UseC_-HR-Employee-Attriti'!P423="Sales Executive",1,0)</f>
        <v>0</v>
      </c>
      <c r="AF429">
        <f>IF('WA_Fn-UseC_-HR-Employee-Attriti'!P423="Sales Representative",1,0)</f>
        <v>0</v>
      </c>
      <c r="AG429">
        <v>2</v>
      </c>
      <c r="AH429">
        <f>IF('WA_Fn-UseC_-HR-Employee-Attriti'!R423="Divorced",1,0)</f>
        <v>0</v>
      </c>
      <c r="AI429">
        <f>IF('WA_Fn-UseC_-HR-Employee-Attriti'!R423="Married",1,0)</f>
        <v>1</v>
      </c>
      <c r="AJ429">
        <f>IF('WA_Fn-UseC_-HR-Employee-Attriti'!R423="Single",1,0)</f>
        <v>0</v>
      </c>
      <c r="AK429">
        <v>2546</v>
      </c>
      <c r="AL429">
        <v>18300</v>
      </c>
      <c r="AM429">
        <v>5</v>
      </c>
      <c r="AN429">
        <f>IF('WA_Fn-UseC_-HR-Employee-Attriti'!W423="Yes",1,0)</f>
        <v>0</v>
      </c>
      <c r="AO429">
        <v>16</v>
      </c>
      <c r="AP429">
        <v>3</v>
      </c>
      <c r="AQ429">
        <v>2</v>
      </c>
      <c r="AR429">
        <v>0</v>
      </c>
      <c r="AS429">
        <v>6</v>
      </c>
      <c r="AT429">
        <v>2</v>
      </c>
      <c r="AU429">
        <v>4</v>
      </c>
      <c r="AV429">
        <v>2</v>
      </c>
      <c r="AW429">
        <v>2</v>
      </c>
      <c r="AX429">
        <v>1</v>
      </c>
      <c r="AY429">
        <v>1</v>
      </c>
      <c r="AZ429">
        <v>1</v>
      </c>
      <c r="BB429">
        <f>IF('WA_Fn-UseC_-HR-Employee-Attriti'!B423="Yes",1,0)</f>
        <v>1</v>
      </c>
    </row>
    <row r="430" spans="1:54" x14ac:dyDescent="0.25">
      <c r="A430">
        <v>423</v>
      </c>
      <c r="B430">
        <f>IF('WA_Fn-UseC_-HR-Employee-Attriti'!L424="Male",1,0)</f>
        <v>1</v>
      </c>
      <c r="C430">
        <f>IF('WA_Fn-UseC_-HR-Employee-Attriti'!L424="Female",1,0)</f>
        <v>0</v>
      </c>
      <c r="D430">
        <v>19</v>
      </c>
      <c r="E430">
        <f>IF('WA_Fn-UseC_-HR-Employee-Attriti'!C424="Travel_Rarely",1,0)</f>
        <v>1</v>
      </c>
      <c r="F430">
        <f>IF('WA_Fn-UseC_-HR-Employee-Attriti'!C424="Travel_Frequently",1,0)</f>
        <v>0</v>
      </c>
      <c r="G430">
        <f>IF('WA_Fn-UseC_-HR-Employee-Attriti'!C424="Non-Travel",1,0)</f>
        <v>0</v>
      </c>
      <c r="H430">
        <v>489</v>
      </c>
      <c r="I430">
        <f>IF('WA_Fn-UseC_-HR-Employee-Attriti'!E424="Sales",1,0)</f>
        <v>0</v>
      </c>
      <c r="J430">
        <f>IF('WA_Fn-UseC_-HR-Employee-Attriti'!E424="Research &amp; Development",1,0)</f>
        <v>0</v>
      </c>
      <c r="K430">
        <f>IF('WA_Fn-UseC_-HR-Employee-Attriti'!E424="Human Resources",1,0)</f>
        <v>1</v>
      </c>
      <c r="L430">
        <v>2</v>
      </c>
      <c r="M430">
        <v>2</v>
      </c>
      <c r="N430">
        <f>IF('WA_Fn-UseC_-HR-Employee-Attriti'!H424="Life Sciences",1,0)</f>
        <v>0</v>
      </c>
      <c r="O430">
        <f>IF('WA_Fn-UseC_-HR-Employee-Attriti'!H424="Human Resources",1,0)</f>
        <v>0</v>
      </c>
      <c r="P430">
        <f>IF('WA_Fn-UseC_-HR-Employee-Attriti'!H424="Marketing",1,0)</f>
        <v>0</v>
      </c>
      <c r="Q430">
        <f>IF('WA_Fn-UseC_-HR-Employee-Attriti'!H424="Medical",1,0)</f>
        <v>0</v>
      </c>
      <c r="R430">
        <f>IF('WA_Fn-UseC_-HR-Employee-Attriti'!H424="Other",1,0)</f>
        <v>0</v>
      </c>
      <c r="S430">
        <f>IF('WA_Fn-UseC_-HR-Employee-Attriti'!H424="Technical Degree",1,0)</f>
        <v>1</v>
      </c>
      <c r="T430">
        <v>1</v>
      </c>
      <c r="U430">
        <v>52</v>
      </c>
      <c r="V430">
        <v>2</v>
      </c>
      <c r="W430">
        <v>1</v>
      </c>
      <c r="X430">
        <f>IF('WA_Fn-UseC_-HR-Employee-Attriti'!P424="Healthcare Representative",1,0)</f>
        <v>0</v>
      </c>
      <c r="Y430">
        <f>IF('WA_Fn-UseC_-HR-Employee-Attriti'!P424="Human Resources",1,0)</f>
        <v>1</v>
      </c>
      <c r="Z430">
        <f>IF('WA_Fn-UseC_-HR-Employee-Attriti'!P424="Laboratory Technician",1,0)</f>
        <v>0</v>
      </c>
      <c r="AA430">
        <f>IF('WA_Fn-UseC_-HR-Employee-Attriti'!P424="Manager",1,0)</f>
        <v>0</v>
      </c>
      <c r="AB430">
        <f>IF('WA_Fn-UseC_-HR-Employee-Attriti'!P424="Manufacturing Director",1,0)</f>
        <v>0</v>
      </c>
      <c r="AC430">
        <f>IF('WA_Fn-UseC_-HR-Employee-Attriti'!P424="Research Director",1,0)</f>
        <v>0</v>
      </c>
      <c r="AD430">
        <f>IF('WA_Fn-UseC_-HR-Employee-Attriti'!P424="Research Scientist",1,0)</f>
        <v>0</v>
      </c>
      <c r="AE430">
        <f>IF('WA_Fn-UseC_-HR-Employee-Attriti'!P424="Sales Executive",1,0)</f>
        <v>0</v>
      </c>
      <c r="AF430">
        <f>IF('WA_Fn-UseC_-HR-Employee-Attriti'!P424="Sales Representative",1,0)</f>
        <v>0</v>
      </c>
      <c r="AG430">
        <v>4</v>
      </c>
      <c r="AH430">
        <f>IF('WA_Fn-UseC_-HR-Employee-Attriti'!R424="Divorced",1,0)</f>
        <v>0</v>
      </c>
      <c r="AI430">
        <f>IF('WA_Fn-UseC_-HR-Employee-Attriti'!R424="Married",1,0)</f>
        <v>0</v>
      </c>
      <c r="AJ430">
        <f>IF('WA_Fn-UseC_-HR-Employee-Attriti'!R424="Single",1,0)</f>
        <v>1</v>
      </c>
      <c r="AK430">
        <v>2564</v>
      </c>
      <c r="AL430">
        <v>18437</v>
      </c>
      <c r="AM430">
        <v>1</v>
      </c>
      <c r="AN430">
        <f>IF('WA_Fn-UseC_-HR-Employee-Attriti'!W424="Yes",1,0)</f>
        <v>0</v>
      </c>
      <c r="AO430">
        <v>12</v>
      </c>
      <c r="AP430">
        <v>3</v>
      </c>
      <c r="AQ430">
        <v>3</v>
      </c>
      <c r="AR430">
        <v>0</v>
      </c>
      <c r="AS430">
        <v>1</v>
      </c>
      <c r="AT430">
        <v>3</v>
      </c>
      <c r="AU430">
        <v>4</v>
      </c>
      <c r="AV430">
        <v>1</v>
      </c>
      <c r="AW430">
        <v>0</v>
      </c>
      <c r="AX430">
        <v>0</v>
      </c>
      <c r="AY430">
        <v>0</v>
      </c>
      <c r="AZ430">
        <v>1</v>
      </c>
      <c r="BB430">
        <f>IF('WA_Fn-UseC_-HR-Employee-Attriti'!B424="Yes",1,0)</f>
        <v>1</v>
      </c>
    </row>
    <row r="431" spans="1:54" x14ac:dyDescent="0.25">
      <c r="A431">
        <v>424</v>
      </c>
      <c r="B431">
        <f>IF('WA_Fn-UseC_-HR-Employee-Attriti'!L425="Male",1,0)</f>
        <v>0</v>
      </c>
      <c r="C431">
        <f>IF('WA_Fn-UseC_-HR-Employee-Attriti'!L425="Female",1,0)</f>
        <v>1</v>
      </c>
      <c r="D431">
        <v>30</v>
      </c>
      <c r="E431">
        <f>IF('WA_Fn-UseC_-HR-Employee-Attriti'!C425="Travel_Rarely",1,0)</f>
        <v>0</v>
      </c>
      <c r="F431">
        <f>IF('WA_Fn-UseC_-HR-Employee-Attriti'!C425="Travel_Frequently",1,0)</f>
        <v>0</v>
      </c>
      <c r="G431">
        <f>IF('WA_Fn-UseC_-HR-Employee-Attriti'!C425="Non-Travel",1,0)</f>
        <v>1</v>
      </c>
      <c r="H431">
        <v>1398</v>
      </c>
      <c r="I431">
        <f>IF('WA_Fn-UseC_-HR-Employee-Attriti'!E425="Sales",1,0)</f>
        <v>1</v>
      </c>
      <c r="J431">
        <f>IF('WA_Fn-UseC_-HR-Employee-Attriti'!E425="Research &amp; Development",1,0)</f>
        <v>0</v>
      </c>
      <c r="K431">
        <f>IF('WA_Fn-UseC_-HR-Employee-Attriti'!E425="Human Resources",1,0)</f>
        <v>0</v>
      </c>
      <c r="L431">
        <v>22</v>
      </c>
      <c r="M431">
        <v>4</v>
      </c>
      <c r="N431">
        <f>IF('WA_Fn-UseC_-HR-Employee-Attriti'!H425="Life Sciences",1,0)</f>
        <v>0</v>
      </c>
      <c r="O431">
        <f>IF('WA_Fn-UseC_-HR-Employee-Attriti'!H425="Human Resources",1,0)</f>
        <v>0</v>
      </c>
      <c r="P431">
        <f>IF('WA_Fn-UseC_-HR-Employee-Attriti'!H425="Marketing",1,0)</f>
        <v>0</v>
      </c>
      <c r="Q431">
        <f>IF('WA_Fn-UseC_-HR-Employee-Attriti'!H425="Medical",1,0)</f>
        <v>0</v>
      </c>
      <c r="R431">
        <f>IF('WA_Fn-UseC_-HR-Employee-Attriti'!H425="Other",1,0)</f>
        <v>1</v>
      </c>
      <c r="S431">
        <f>IF('WA_Fn-UseC_-HR-Employee-Attriti'!H425="Technical Degree",1,0)</f>
        <v>0</v>
      </c>
      <c r="T431">
        <v>3</v>
      </c>
      <c r="U431">
        <v>69</v>
      </c>
      <c r="V431">
        <v>3</v>
      </c>
      <c r="W431">
        <v>3</v>
      </c>
      <c r="X431">
        <f>IF('WA_Fn-UseC_-HR-Employee-Attriti'!P425="Healthcare Representative",1,0)</f>
        <v>0</v>
      </c>
      <c r="Y431">
        <f>IF('WA_Fn-UseC_-HR-Employee-Attriti'!P425="Human Resources",1,0)</f>
        <v>0</v>
      </c>
      <c r="Z431">
        <f>IF('WA_Fn-UseC_-HR-Employee-Attriti'!P425="Laboratory Technician",1,0)</f>
        <v>0</v>
      </c>
      <c r="AA431">
        <f>IF('WA_Fn-UseC_-HR-Employee-Attriti'!P425="Manager",1,0)</f>
        <v>0</v>
      </c>
      <c r="AB431">
        <f>IF('WA_Fn-UseC_-HR-Employee-Attriti'!P425="Manufacturing Director",1,0)</f>
        <v>0</v>
      </c>
      <c r="AC431">
        <f>IF('WA_Fn-UseC_-HR-Employee-Attriti'!P425="Research Director",1,0)</f>
        <v>0</v>
      </c>
      <c r="AD431">
        <f>IF('WA_Fn-UseC_-HR-Employee-Attriti'!P425="Research Scientist",1,0)</f>
        <v>0</v>
      </c>
      <c r="AE431">
        <f>IF('WA_Fn-UseC_-HR-Employee-Attriti'!P425="Sales Executive",1,0)</f>
        <v>1</v>
      </c>
      <c r="AF431">
        <f>IF('WA_Fn-UseC_-HR-Employee-Attriti'!P425="Sales Representative",1,0)</f>
        <v>0</v>
      </c>
      <c r="AG431">
        <v>1</v>
      </c>
      <c r="AH431">
        <f>IF('WA_Fn-UseC_-HR-Employee-Attriti'!R425="Divorced",1,0)</f>
        <v>0</v>
      </c>
      <c r="AI431">
        <f>IF('WA_Fn-UseC_-HR-Employee-Attriti'!R425="Married",1,0)</f>
        <v>1</v>
      </c>
      <c r="AJ431">
        <f>IF('WA_Fn-UseC_-HR-Employee-Attriti'!R425="Single",1,0)</f>
        <v>0</v>
      </c>
      <c r="AK431">
        <v>8412</v>
      </c>
      <c r="AL431">
        <v>2890</v>
      </c>
      <c r="AM431">
        <v>0</v>
      </c>
      <c r="AN431">
        <f>IF('WA_Fn-UseC_-HR-Employee-Attriti'!W425="Yes",1,0)</f>
        <v>0</v>
      </c>
      <c r="AO431">
        <v>11</v>
      </c>
      <c r="AP431">
        <v>3</v>
      </c>
      <c r="AQ431">
        <v>3</v>
      </c>
      <c r="AR431">
        <v>0</v>
      </c>
      <c r="AS431">
        <v>10</v>
      </c>
      <c r="AT431">
        <v>3</v>
      </c>
      <c r="AU431">
        <v>3</v>
      </c>
      <c r="AV431">
        <v>9</v>
      </c>
      <c r="AW431">
        <v>8</v>
      </c>
      <c r="AX431">
        <v>7</v>
      </c>
      <c r="AY431">
        <v>8</v>
      </c>
      <c r="AZ431">
        <v>1</v>
      </c>
      <c r="BB431">
        <f>IF('WA_Fn-UseC_-HR-Employee-Attriti'!B425="Yes",1,0)</f>
        <v>0</v>
      </c>
    </row>
    <row r="432" spans="1:54" x14ac:dyDescent="0.25">
      <c r="A432">
        <v>425</v>
      </c>
      <c r="B432">
        <f>IF('WA_Fn-UseC_-HR-Employee-Attriti'!L426="Male",1,0)</f>
        <v>1</v>
      </c>
      <c r="C432">
        <f>IF('WA_Fn-UseC_-HR-Employee-Attriti'!L426="Female",1,0)</f>
        <v>0</v>
      </c>
      <c r="D432">
        <v>57</v>
      </c>
      <c r="E432">
        <f>IF('WA_Fn-UseC_-HR-Employee-Attriti'!C426="Travel_Rarely",1,0)</f>
        <v>1</v>
      </c>
      <c r="F432">
        <f>IF('WA_Fn-UseC_-HR-Employee-Attriti'!C426="Travel_Frequently",1,0)</f>
        <v>0</v>
      </c>
      <c r="G432">
        <f>IF('WA_Fn-UseC_-HR-Employee-Attriti'!C426="Non-Travel",1,0)</f>
        <v>0</v>
      </c>
      <c r="H432">
        <v>210</v>
      </c>
      <c r="I432">
        <f>IF('WA_Fn-UseC_-HR-Employee-Attriti'!E426="Sales",1,0)</f>
        <v>1</v>
      </c>
      <c r="J432">
        <f>IF('WA_Fn-UseC_-HR-Employee-Attriti'!E426="Research &amp; Development",1,0)</f>
        <v>0</v>
      </c>
      <c r="K432">
        <f>IF('WA_Fn-UseC_-HR-Employee-Attriti'!E426="Human Resources",1,0)</f>
        <v>0</v>
      </c>
      <c r="L432">
        <v>29</v>
      </c>
      <c r="M432">
        <v>3</v>
      </c>
      <c r="N432">
        <f>IF('WA_Fn-UseC_-HR-Employee-Attriti'!H426="Life Sciences",1,0)</f>
        <v>0</v>
      </c>
      <c r="O432">
        <f>IF('WA_Fn-UseC_-HR-Employee-Attriti'!H426="Human Resources",1,0)</f>
        <v>0</v>
      </c>
      <c r="P432">
        <f>IF('WA_Fn-UseC_-HR-Employee-Attriti'!H426="Marketing",1,0)</f>
        <v>1</v>
      </c>
      <c r="Q432">
        <f>IF('WA_Fn-UseC_-HR-Employee-Attriti'!H426="Medical",1,0)</f>
        <v>0</v>
      </c>
      <c r="R432">
        <f>IF('WA_Fn-UseC_-HR-Employee-Attriti'!H426="Other",1,0)</f>
        <v>0</v>
      </c>
      <c r="S432">
        <f>IF('WA_Fn-UseC_-HR-Employee-Attriti'!H426="Technical Degree",1,0)</f>
        <v>0</v>
      </c>
      <c r="T432">
        <v>1</v>
      </c>
      <c r="U432">
        <v>56</v>
      </c>
      <c r="V432">
        <v>2</v>
      </c>
      <c r="W432">
        <v>4</v>
      </c>
      <c r="X432">
        <f>IF('WA_Fn-UseC_-HR-Employee-Attriti'!P426="Healthcare Representative",1,0)</f>
        <v>0</v>
      </c>
      <c r="Y432">
        <f>IF('WA_Fn-UseC_-HR-Employee-Attriti'!P426="Human Resources",1,0)</f>
        <v>0</v>
      </c>
      <c r="Z432">
        <f>IF('WA_Fn-UseC_-HR-Employee-Attriti'!P426="Laboratory Technician",1,0)</f>
        <v>0</v>
      </c>
      <c r="AA432">
        <f>IF('WA_Fn-UseC_-HR-Employee-Attriti'!P426="Manager",1,0)</f>
        <v>1</v>
      </c>
      <c r="AB432">
        <f>IF('WA_Fn-UseC_-HR-Employee-Attriti'!P426="Manufacturing Director",1,0)</f>
        <v>0</v>
      </c>
      <c r="AC432">
        <f>IF('WA_Fn-UseC_-HR-Employee-Attriti'!P426="Research Director",1,0)</f>
        <v>0</v>
      </c>
      <c r="AD432">
        <f>IF('WA_Fn-UseC_-HR-Employee-Attriti'!P426="Research Scientist",1,0)</f>
        <v>0</v>
      </c>
      <c r="AE432">
        <f>IF('WA_Fn-UseC_-HR-Employee-Attriti'!P426="Sales Executive",1,0)</f>
        <v>0</v>
      </c>
      <c r="AF432">
        <f>IF('WA_Fn-UseC_-HR-Employee-Attriti'!P426="Sales Representative",1,0)</f>
        <v>0</v>
      </c>
      <c r="AG432">
        <v>4</v>
      </c>
      <c r="AH432">
        <f>IF('WA_Fn-UseC_-HR-Employee-Attriti'!R426="Divorced",1,0)</f>
        <v>1</v>
      </c>
      <c r="AI432">
        <f>IF('WA_Fn-UseC_-HR-Employee-Attriti'!R426="Married",1,0)</f>
        <v>0</v>
      </c>
      <c r="AJ432">
        <f>IF('WA_Fn-UseC_-HR-Employee-Attriti'!R426="Single",1,0)</f>
        <v>0</v>
      </c>
      <c r="AK432">
        <v>14118</v>
      </c>
      <c r="AL432">
        <v>22102</v>
      </c>
      <c r="AM432">
        <v>3</v>
      </c>
      <c r="AN432">
        <f>IF('WA_Fn-UseC_-HR-Employee-Attriti'!W426="Yes",1,0)</f>
        <v>0</v>
      </c>
      <c r="AO432">
        <v>12</v>
      </c>
      <c r="AP432">
        <v>3</v>
      </c>
      <c r="AQ432">
        <v>3</v>
      </c>
      <c r="AR432">
        <v>1</v>
      </c>
      <c r="AS432">
        <v>32</v>
      </c>
      <c r="AT432">
        <v>3</v>
      </c>
      <c r="AU432">
        <v>2</v>
      </c>
      <c r="AV432">
        <v>1</v>
      </c>
      <c r="AW432">
        <v>0</v>
      </c>
      <c r="AX432">
        <v>0</v>
      </c>
      <c r="AY432">
        <v>0</v>
      </c>
      <c r="AZ432">
        <v>1</v>
      </c>
      <c r="BB432">
        <f>IF('WA_Fn-UseC_-HR-Employee-Attriti'!B426="Yes",1,0)</f>
        <v>0</v>
      </c>
    </row>
    <row r="433" spans="1:54" x14ac:dyDescent="0.25">
      <c r="A433">
        <v>426</v>
      </c>
      <c r="B433">
        <f>IF('WA_Fn-UseC_-HR-Employee-Attriti'!L427="Male",1,0)</f>
        <v>1</v>
      </c>
      <c r="C433">
        <f>IF('WA_Fn-UseC_-HR-Employee-Attriti'!L427="Female",1,0)</f>
        <v>0</v>
      </c>
      <c r="D433">
        <v>50</v>
      </c>
      <c r="E433">
        <f>IF('WA_Fn-UseC_-HR-Employee-Attriti'!C427="Travel_Rarely",1,0)</f>
        <v>1</v>
      </c>
      <c r="F433">
        <f>IF('WA_Fn-UseC_-HR-Employee-Attriti'!C427="Travel_Frequently",1,0)</f>
        <v>0</v>
      </c>
      <c r="G433">
        <f>IF('WA_Fn-UseC_-HR-Employee-Attriti'!C427="Non-Travel",1,0)</f>
        <v>0</v>
      </c>
      <c r="H433">
        <v>1099</v>
      </c>
      <c r="I433">
        <f>IF('WA_Fn-UseC_-HR-Employee-Attriti'!E427="Sales",1,0)</f>
        <v>0</v>
      </c>
      <c r="J433">
        <f>IF('WA_Fn-UseC_-HR-Employee-Attriti'!E427="Research &amp; Development",1,0)</f>
        <v>1</v>
      </c>
      <c r="K433">
        <f>IF('WA_Fn-UseC_-HR-Employee-Attriti'!E427="Human Resources",1,0)</f>
        <v>0</v>
      </c>
      <c r="L433">
        <v>29</v>
      </c>
      <c r="M433">
        <v>4</v>
      </c>
      <c r="N433">
        <f>IF('WA_Fn-UseC_-HR-Employee-Attriti'!H427="Life Sciences",1,0)</f>
        <v>1</v>
      </c>
      <c r="O433">
        <f>IF('WA_Fn-UseC_-HR-Employee-Attriti'!H427="Human Resources",1,0)</f>
        <v>0</v>
      </c>
      <c r="P433">
        <f>IF('WA_Fn-UseC_-HR-Employee-Attriti'!H427="Marketing",1,0)</f>
        <v>0</v>
      </c>
      <c r="Q433">
        <f>IF('WA_Fn-UseC_-HR-Employee-Attriti'!H427="Medical",1,0)</f>
        <v>0</v>
      </c>
      <c r="R433">
        <f>IF('WA_Fn-UseC_-HR-Employee-Attriti'!H427="Other",1,0)</f>
        <v>0</v>
      </c>
      <c r="S433">
        <f>IF('WA_Fn-UseC_-HR-Employee-Attriti'!H427="Technical Degree",1,0)</f>
        <v>0</v>
      </c>
      <c r="T433">
        <v>2</v>
      </c>
      <c r="U433">
        <v>88</v>
      </c>
      <c r="V433">
        <v>2</v>
      </c>
      <c r="W433">
        <v>4</v>
      </c>
      <c r="X433">
        <f>IF('WA_Fn-UseC_-HR-Employee-Attriti'!P427="Healthcare Representative",1,0)</f>
        <v>0</v>
      </c>
      <c r="Y433">
        <f>IF('WA_Fn-UseC_-HR-Employee-Attriti'!P427="Human Resources",1,0)</f>
        <v>0</v>
      </c>
      <c r="Z433">
        <f>IF('WA_Fn-UseC_-HR-Employee-Attriti'!P427="Laboratory Technician",1,0)</f>
        <v>0</v>
      </c>
      <c r="AA433">
        <f>IF('WA_Fn-UseC_-HR-Employee-Attriti'!P427="Manager",1,0)</f>
        <v>1</v>
      </c>
      <c r="AB433">
        <f>IF('WA_Fn-UseC_-HR-Employee-Attriti'!P427="Manufacturing Director",1,0)</f>
        <v>0</v>
      </c>
      <c r="AC433">
        <f>IF('WA_Fn-UseC_-HR-Employee-Attriti'!P427="Research Director",1,0)</f>
        <v>0</v>
      </c>
      <c r="AD433">
        <f>IF('WA_Fn-UseC_-HR-Employee-Attriti'!P427="Research Scientist",1,0)</f>
        <v>0</v>
      </c>
      <c r="AE433">
        <f>IF('WA_Fn-UseC_-HR-Employee-Attriti'!P427="Sales Executive",1,0)</f>
        <v>0</v>
      </c>
      <c r="AF433">
        <f>IF('WA_Fn-UseC_-HR-Employee-Attriti'!P427="Sales Representative",1,0)</f>
        <v>0</v>
      </c>
      <c r="AG433">
        <v>3</v>
      </c>
      <c r="AH433">
        <f>IF('WA_Fn-UseC_-HR-Employee-Attriti'!R427="Divorced",1,0)</f>
        <v>0</v>
      </c>
      <c r="AI433">
        <f>IF('WA_Fn-UseC_-HR-Employee-Attriti'!R427="Married",1,0)</f>
        <v>1</v>
      </c>
      <c r="AJ433">
        <f>IF('WA_Fn-UseC_-HR-Employee-Attriti'!R427="Single",1,0)</f>
        <v>0</v>
      </c>
      <c r="AK433">
        <v>17046</v>
      </c>
      <c r="AL433">
        <v>9314</v>
      </c>
      <c r="AM433">
        <v>0</v>
      </c>
      <c r="AN433">
        <f>IF('WA_Fn-UseC_-HR-Employee-Attriti'!W427="Yes",1,0)</f>
        <v>0</v>
      </c>
      <c r="AO433">
        <v>15</v>
      </c>
      <c r="AP433">
        <v>3</v>
      </c>
      <c r="AQ433">
        <v>2</v>
      </c>
      <c r="AR433">
        <v>1</v>
      </c>
      <c r="AS433">
        <v>28</v>
      </c>
      <c r="AT433">
        <v>2</v>
      </c>
      <c r="AU433">
        <v>3</v>
      </c>
      <c r="AV433">
        <v>27</v>
      </c>
      <c r="AW433">
        <v>10</v>
      </c>
      <c r="AX433">
        <v>15</v>
      </c>
      <c r="AY433">
        <v>7</v>
      </c>
      <c r="AZ433">
        <v>1</v>
      </c>
      <c r="BB433">
        <f>IF('WA_Fn-UseC_-HR-Employee-Attriti'!B427="Yes",1,0)</f>
        <v>0</v>
      </c>
    </row>
    <row r="434" spans="1:54" x14ac:dyDescent="0.25">
      <c r="A434">
        <v>427</v>
      </c>
      <c r="B434">
        <f>IF('WA_Fn-UseC_-HR-Employee-Attriti'!L428="Male",1,0)</f>
        <v>0</v>
      </c>
      <c r="C434">
        <f>IF('WA_Fn-UseC_-HR-Employee-Attriti'!L428="Female",1,0)</f>
        <v>1</v>
      </c>
      <c r="D434">
        <v>30</v>
      </c>
      <c r="E434">
        <f>IF('WA_Fn-UseC_-HR-Employee-Attriti'!C428="Travel_Rarely",1,0)</f>
        <v>0</v>
      </c>
      <c r="F434">
        <f>IF('WA_Fn-UseC_-HR-Employee-Attriti'!C428="Travel_Frequently",1,0)</f>
        <v>0</v>
      </c>
      <c r="G434">
        <f>IF('WA_Fn-UseC_-HR-Employee-Attriti'!C428="Non-Travel",1,0)</f>
        <v>1</v>
      </c>
      <c r="H434">
        <v>1116</v>
      </c>
      <c r="I434">
        <f>IF('WA_Fn-UseC_-HR-Employee-Attriti'!E428="Sales",1,0)</f>
        <v>0</v>
      </c>
      <c r="J434">
        <f>IF('WA_Fn-UseC_-HR-Employee-Attriti'!E428="Research &amp; Development",1,0)</f>
        <v>1</v>
      </c>
      <c r="K434">
        <f>IF('WA_Fn-UseC_-HR-Employee-Attriti'!E428="Human Resources",1,0)</f>
        <v>0</v>
      </c>
      <c r="L434">
        <v>2</v>
      </c>
      <c r="M434">
        <v>3</v>
      </c>
      <c r="N434">
        <f>IF('WA_Fn-UseC_-HR-Employee-Attriti'!H428="Life Sciences",1,0)</f>
        <v>0</v>
      </c>
      <c r="O434">
        <f>IF('WA_Fn-UseC_-HR-Employee-Attriti'!H428="Human Resources",1,0)</f>
        <v>0</v>
      </c>
      <c r="P434">
        <f>IF('WA_Fn-UseC_-HR-Employee-Attriti'!H428="Marketing",1,0)</f>
        <v>0</v>
      </c>
      <c r="Q434">
        <f>IF('WA_Fn-UseC_-HR-Employee-Attriti'!H428="Medical",1,0)</f>
        <v>1</v>
      </c>
      <c r="R434">
        <f>IF('WA_Fn-UseC_-HR-Employee-Attriti'!H428="Other",1,0)</f>
        <v>0</v>
      </c>
      <c r="S434">
        <f>IF('WA_Fn-UseC_-HR-Employee-Attriti'!H428="Technical Degree",1,0)</f>
        <v>0</v>
      </c>
      <c r="T434">
        <v>3</v>
      </c>
      <c r="U434">
        <v>49</v>
      </c>
      <c r="V434">
        <v>3</v>
      </c>
      <c r="W434">
        <v>1</v>
      </c>
      <c r="X434">
        <f>IF('WA_Fn-UseC_-HR-Employee-Attriti'!P428="Healthcare Representative",1,0)</f>
        <v>0</v>
      </c>
      <c r="Y434">
        <f>IF('WA_Fn-UseC_-HR-Employee-Attriti'!P428="Human Resources",1,0)</f>
        <v>0</v>
      </c>
      <c r="Z434">
        <f>IF('WA_Fn-UseC_-HR-Employee-Attriti'!P428="Laboratory Technician",1,0)</f>
        <v>1</v>
      </c>
      <c r="AA434">
        <f>IF('WA_Fn-UseC_-HR-Employee-Attriti'!P428="Manager",1,0)</f>
        <v>0</v>
      </c>
      <c r="AB434">
        <f>IF('WA_Fn-UseC_-HR-Employee-Attriti'!P428="Manufacturing Director",1,0)</f>
        <v>0</v>
      </c>
      <c r="AC434">
        <f>IF('WA_Fn-UseC_-HR-Employee-Attriti'!P428="Research Director",1,0)</f>
        <v>0</v>
      </c>
      <c r="AD434">
        <f>IF('WA_Fn-UseC_-HR-Employee-Attriti'!P428="Research Scientist",1,0)</f>
        <v>0</v>
      </c>
      <c r="AE434">
        <f>IF('WA_Fn-UseC_-HR-Employee-Attriti'!P428="Sales Executive",1,0)</f>
        <v>0</v>
      </c>
      <c r="AF434">
        <f>IF('WA_Fn-UseC_-HR-Employee-Attriti'!P428="Sales Representative",1,0)</f>
        <v>0</v>
      </c>
      <c r="AG434">
        <v>4</v>
      </c>
      <c r="AH434">
        <f>IF('WA_Fn-UseC_-HR-Employee-Attriti'!R428="Divorced",1,0)</f>
        <v>0</v>
      </c>
      <c r="AI434">
        <f>IF('WA_Fn-UseC_-HR-Employee-Attriti'!R428="Married",1,0)</f>
        <v>0</v>
      </c>
      <c r="AJ434">
        <f>IF('WA_Fn-UseC_-HR-Employee-Attriti'!R428="Single",1,0)</f>
        <v>1</v>
      </c>
      <c r="AK434">
        <v>2564</v>
      </c>
      <c r="AL434">
        <v>7181</v>
      </c>
      <c r="AM434">
        <v>0</v>
      </c>
      <c r="AN434">
        <f>IF('WA_Fn-UseC_-HR-Employee-Attriti'!W428="Yes",1,0)</f>
        <v>0</v>
      </c>
      <c r="AO434">
        <v>14</v>
      </c>
      <c r="AP434">
        <v>3</v>
      </c>
      <c r="AQ434">
        <v>3</v>
      </c>
      <c r="AR434">
        <v>0</v>
      </c>
      <c r="AS434">
        <v>12</v>
      </c>
      <c r="AT434">
        <v>2</v>
      </c>
      <c r="AU434">
        <v>2</v>
      </c>
      <c r="AV434">
        <v>11</v>
      </c>
      <c r="AW434">
        <v>7</v>
      </c>
      <c r="AX434">
        <v>6</v>
      </c>
      <c r="AY434">
        <v>7</v>
      </c>
      <c r="AZ434">
        <v>1</v>
      </c>
      <c r="BB434">
        <f>IF('WA_Fn-UseC_-HR-Employee-Attriti'!B428="Yes",1,0)</f>
        <v>0</v>
      </c>
    </row>
    <row r="435" spans="1:54" x14ac:dyDescent="0.25">
      <c r="A435">
        <v>428</v>
      </c>
      <c r="B435">
        <f>IF('WA_Fn-UseC_-HR-Employee-Attriti'!L429="Male",1,0)</f>
        <v>0</v>
      </c>
      <c r="C435">
        <f>IF('WA_Fn-UseC_-HR-Employee-Attriti'!L429="Female",1,0)</f>
        <v>1</v>
      </c>
      <c r="D435">
        <v>60</v>
      </c>
      <c r="E435">
        <f>IF('WA_Fn-UseC_-HR-Employee-Attriti'!C429="Travel_Rarely",1,0)</f>
        <v>0</v>
      </c>
      <c r="F435">
        <f>IF('WA_Fn-UseC_-HR-Employee-Attriti'!C429="Travel_Frequently",1,0)</f>
        <v>1</v>
      </c>
      <c r="G435">
        <f>IF('WA_Fn-UseC_-HR-Employee-Attriti'!C429="Non-Travel",1,0)</f>
        <v>0</v>
      </c>
      <c r="H435">
        <v>1499</v>
      </c>
      <c r="I435">
        <f>IF('WA_Fn-UseC_-HR-Employee-Attriti'!E429="Sales",1,0)</f>
        <v>1</v>
      </c>
      <c r="J435">
        <f>IF('WA_Fn-UseC_-HR-Employee-Attriti'!E429="Research &amp; Development",1,0)</f>
        <v>0</v>
      </c>
      <c r="K435">
        <f>IF('WA_Fn-UseC_-HR-Employee-Attriti'!E429="Human Resources",1,0)</f>
        <v>0</v>
      </c>
      <c r="L435">
        <v>28</v>
      </c>
      <c r="M435">
        <v>3</v>
      </c>
      <c r="N435">
        <f>IF('WA_Fn-UseC_-HR-Employee-Attriti'!H429="Life Sciences",1,0)</f>
        <v>0</v>
      </c>
      <c r="O435">
        <f>IF('WA_Fn-UseC_-HR-Employee-Attriti'!H429="Human Resources",1,0)</f>
        <v>0</v>
      </c>
      <c r="P435">
        <f>IF('WA_Fn-UseC_-HR-Employee-Attriti'!H429="Marketing",1,0)</f>
        <v>1</v>
      </c>
      <c r="Q435">
        <f>IF('WA_Fn-UseC_-HR-Employee-Attriti'!H429="Medical",1,0)</f>
        <v>0</v>
      </c>
      <c r="R435">
        <f>IF('WA_Fn-UseC_-HR-Employee-Attriti'!H429="Other",1,0)</f>
        <v>0</v>
      </c>
      <c r="S435">
        <f>IF('WA_Fn-UseC_-HR-Employee-Attriti'!H429="Technical Degree",1,0)</f>
        <v>0</v>
      </c>
      <c r="T435">
        <v>3</v>
      </c>
      <c r="U435">
        <v>80</v>
      </c>
      <c r="V435">
        <v>2</v>
      </c>
      <c r="W435">
        <v>3</v>
      </c>
      <c r="X435">
        <f>IF('WA_Fn-UseC_-HR-Employee-Attriti'!P429="Healthcare Representative",1,0)</f>
        <v>0</v>
      </c>
      <c r="Y435">
        <f>IF('WA_Fn-UseC_-HR-Employee-Attriti'!P429="Human Resources",1,0)</f>
        <v>0</v>
      </c>
      <c r="Z435">
        <f>IF('WA_Fn-UseC_-HR-Employee-Attriti'!P429="Laboratory Technician",1,0)</f>
        <v>0</v>
      </c>
      <c r="AA435">
        <f>IF('WA_Fn-UseC_-HR-Employee-Attriti'!P429="Manager",1,0)</f>
        <v>0</v>
      </c>
      <c r="AB435">
        <f>IF('WA_Fn-UseC_-HR-Employee-Attriti'!P429="Manufacturing Director",1,0)</f>
        <v>0</v>
      </c>
      <c r="AC435">
        <f>IF('WA_Fn-UseC_-HR-Employee-Attriti'!P429="Research Director",1,0)</f>
        <v>0</v>
      </c>
      <c r="AD435">
        <f>IF('WA_Fn-UseC_-HR-Employee-Attriti'!P429="Research Scientist",1,0)</f>
        <v>0</v>
      </c>
      <c r="AE435">
        <f>IF('WA_Fn-UseC_-HR-Employee-Attriti'!P429="Sales Executive",1,0)</f>
        <v>1</v>
      </c>
      <c r="AF435">
        <f>IF('WA_Fn-UseC_-HR-Employee-Attriti'!P429="Sales Representative",1,0)</f>
        <v>0</v>
      </c>
      <c r="AG435">
        <v>1</v>
      </c>
      <c r="AH435">
        <f>IF('WA_Fn-UseC_-HR-Employee-Attriti'!R429="Divorced",1,0)</f>
        <v>0</v>
      </c>
      <c r="AI435">
        <f>IF('WA_Fn-UseC_-HR-Employee-Attriti'!R429="Married",1,0)</f>
        <v>1</v>
      </c>
      <c r="AJ435">
        <f>IF('WA_Fn-UseC_-HR-Employee-Attriti'!R429="Single",1,0)</f>
        <v>0</v>
      </c>
      <c r="AK435">
        <v>10266</v>
      </c>
      <c r="AL435">
        <v>2845</v>
      </c>
      <c r="AM435">
        <v>4</v>
      </c>
      <c r="AN435">
        <f>IF('WA_Fn-UseC_-HR-Employee-Attriti'!W429="Yes",1,0)</f>
        <v>0</v>
      </c>
      <c r="AO435">
        <v>19</v>
      </c>
      <c r="AP435">
        <v>3</v>
      </c>
      <c r="AQ435">
        <v>4</v>
      </c>
      <c r="AR435">
        <v>0</v>
      </c>
      <c r="AS435">
        <v>22</v>
      </c>
      <c r="AT435">
        <v>5</v>
      </c>
      <c r="AU435">
        <v>4</v>
      </c>
      <c r="AV435">
        <v>18</v>
      </c>
      <c r="AW435">
        <v>13</v>
      </c>
      <c r="AX435">
        <v>13</v>
      </c>
      <c r="AY435">
        <v>11</v>
      </c>
      <c r="AZ435">
        <v>1</v>
      </c>
      <c r="BB435">
        <f>IF('WA_Fn-UseC_-HR-Employee-Attriti'!B429="Yes",1,0)</f>
        <v>0</v>
      </c>
    </row>
    <row r="436" spans="1:54" x14ac:dyDescent="0.25">
      <c r="A436">
        <v>429</v>
      </c>
      <c r="B436">
        <f>IF('WA_Fn-UseC_-HR-Employee-Attriti'!L430="Male",1,0)</f>
        <v>0</v>
      </c>
      <c r="C436">
        <f>IF('WA_Fn-UseC_-HR-Employee-Attriti'!L430="Female",1,0)</f>
        <v>1</v>
      </c>
      <c r="D436">
        <v>47</v>
      </c>
      <c r="E436">
        <f>IF('WA_Fn-UseC_-HR-Employee-Attriti'!C430="Travel_Rarely",1,0)</f>
        <v>1</v>
      </c>
      <c r="F436">
        <f>IF('WA_Fn-UseC_-HR-Employee-Attriti'!C430="Travel_Frequently",1,0)</f>
        <v>0</v>
      </c>
      <c r="G436">
        <f>IF('WA_Fn-UseC_-HR-Employee-Attriti'!C430="Non-Travel",1,0)</f>
        <v>0</v>
      </c>
      <c r="H436">
        <v>983</v>
      </c>
      <c r="I436">
        <f>IF('WA_Fn-UseC_-HR-Employee-Attriti'!E430="Sales",1,0)</f>
        <v>0</v>
      </c>
      <c r="J436">
        <f>IF('WA_Fn-UseC_-HR-Employee-Attriti'!E430="Research &amp; Development",1,0)</f>
        <v>1</v>
      </c>
      <c r="K436">
        <f>IF('WA_Fn-UseC_-HR-Employee-Attriti'!E430="Human Resources",1,0)</f>
        <v>0</v>
      </c>
      <c r="L436">
        <v>2</v>
      </c>
      <c r="M436">
        <v>2</v>
      </c>
      <c r="N436">
        <f>IF('WA_Fn-UseC_-HR-Employee-Attriti'!H430="Life Sciences",1,0)</f>
        <v>0</v>
      </c>
      <c r="O436">
        <f>IF('WA_Fn-UseC_-HR-Employee-Attriti'!H430="Human Resources",1,0)</f>
        <v>0</v>
      </c>
      <c r="P436">
        <f>IF('WA_Fn-UseC_-HR-Employee-Attriti'!H430="Marketing",1,0)</f>
        <v>0</v>
      </c>
      <c r="Q436">
        <f>IF('WA_Fn-UseC_-HR-Employee-Attriti'!H430="Medical",1,0)</f>
        <v>1</v>
      </c>
      <c r="R436">
        <f>IF('WA_Fn-UseC_-HR-Employee-Attriti'!H430="Other",1,0)</f>
        <v>0</v>
      </c>
      <c r="S436">
        <f>IF('WA_Fn-UseC_-HR-Employee-Attriti'!H430="Technical Degree",1,0)</f>
        <v>0</v>
      </c>
      <c r="T436">
        <v>1</v>
      </c>
      <c r="U436">
        <v>65</v>
      </c>
      <c r="V436">
        <v>3</v>
      </c>
      <c r="W436">
        <v>2</v>
      </c>
      <c r="X436">
        <f>IF('WA_Fn-UseC_-HR-Employee-Attriti'!P430="Healthcare Representative",1,0)</f>
        <v>0</v>
      </c>
      <c r="Y436">
        <f>IF('WA_Fn-UseC_-HR-Employee-Attriti'!P430="Human Resources",1,0)</f>
        <v>0</v>
      </c>
      <c r="Z436">
        <f>IF('WA_Fn-UseC_-HR-Employee-Attriti'!P430="Laboratory Technician",1,0)</f>
        <v>0</v>
      </c>
      <c r="AA436">
        <f>IF('WA_Fn-UseC_-HR-Employee-Attriti'!P430="Manager",1,0)</f>
        <v>0</v>
      </c>
      <c r="AB436">
        <f>IF('WA_Fn-UseC_-HR-Employee-Attriti'!P430="Manufacturing Director",1,0)</f>
        <v>1</v>
      </c>
      <c r="AC436">
        <f>IF('WA_Fn-UseC_-HR-Employee-Attriti'!P430="Research Director",1,0)</f>
        <v>0</v>
      </c>
      <c r="AD436">
        <f>IF('WA_Fn-UseC_-HR-Employee-Attriti'!P430="Research Scientist",1,0)</f>
        <v>0</v>
      </c>
      <c r="AE436">
        <f>IF('WA_Fn-UseC_-HR-Employee-Attriti'!P430="Sales Executive",1,0)</f>
        <v>0</v>
      </c>
      <c r="AF436">
        <f>IF('WA_Fn-UseC_-HR-Employee-Attriti'!P430="Sales Representative",1,0)</f>
        <v>0</v>
      </c>
      <c r="AG436">
        <v>4</v>
      </c>
      <c r="AH436">
        <f>IF('WA_Fn-UseC_-HR-Employee-Attriti'!R430="Divorced",1,0)</f>
        <v>1</v>
      </c>
      <c r="AI436">
        <f>IF('WA_Fn-UseC_-HR-Employee-Attriti'!R430="Married",1,0)</f>
        <v>0</v>
      </c>
      <c r="AJ436">
        <f>IF('WA_Fn-UseC_-HR-Employee-Attriti'!R430="Single",1,0)</f>
        <v>0</v>
      </c>
      <c r="AK436">
        <v>5070</v>
      </c>
      <c r="AL436">
        <v>7389</v>
      </c>
      <c r="AM436">
        <v>5</v>
      </c>
      <c r="AN436">
        <f>IF('WA_Fn-UseC_-HR-Employee-Attriti'!W430="Yes",1,0)</f>
        <v>0</v>
      </c>
      <c r="AO436">
        <v>13</v>
      </c>
      <c r="AP436">
        <v>3</v>
      </c>
      <c r="AQ436">
        <v>3</v>
      </c>
      <c r="AR436">
        <v>3</v>
      </c>
      <c r="AS436">
        <v>20</v>
      </c>
      <c r="AT436">
        <v>2</v>
      </c>
      <c r="AU436">
        <v>3</v>
      </c>
      <c r="AV436">
        <v>5</v>
      </c>
      <c r="AW436">
        <v>0</v>
      </c>
      <c r="AX436">
        <v>0</v>
      </c>
      <c r="AY436">
        <v>4</v>
      </c>
      <c r="AZ436">
        <v>1</v>
      </c>
      <c r="BB436">
        <f>IF('WA_Fn-UseC_-HR-Employee-Attriti'!B430="Yes",1,0)</f>
        <v>0</v>
      </c>
    </row>
    <row r="437" spans="1:54" x14ac:dyDescent="0.25">
      <c r="A437">
        <v>430</v>
      </c>
      <c r="B437">
        <f>IF('WA_Fn-UseC_-HR-Employee-Attriti'!L431="Male",1,0)</f>
        <v>1</v>
      </c>
      <c r="C437">
        <f>IF('WA_Fn-UseC_-HR-Employee-Attriti'!L431="Female",1,0)</f>
        <v>0</v>
      </c>
      <c r="D437">
        <v>46</v>
      </c>
      <c r="E437">
        <f>IF('WA_Fn-UseC_-HR-Employee-Attriti'!C431="Travel_Rarely",1,0)</f>
        <v>1</v>
      </c>
      <c r="F437">
        <f>IF('WA_Fn-UseC_-HR-Employee-Attriti'!C431="Travel_Frequently",1,0)</f>
        <v>0</v>
      </c>
      <c r="G437">
        <f>IF('WA_Fn-UseC_-HR-Employee-Attriti'!C431="Non-Travel",1,0)</f>
        <v>0</v>
      </c>
      <c r="H437">
        <v>1009</v>
      </c>
      <c r="I437">
        <f>IF('WA_Fn-UseC_-HR-Employee-Attriti'!E431="Sales",1,0)</f>
        <v>0</v>
      </c>
      <c r="J437">
        <f>IF('WA_Fn-UseC_-HR-Employee-Attriti'!E431="Research &amp; Development",1,0)</f>
        <v>1</v>
      </c>
      <c r="K437">
        <f>IF('WA_Fn-UseC_-HR-Employee-Attriti'!E431="Human Resources",1,0)</f>
        <v>0</v>
      </c>
      <c r="L437">
        <v>2</v>
      </c>
      <c r="M437">
        <v>3</v>
      </c>
      <c r="N437">
        <f>IF('WA_Fn-UseC_-HR-Employee-Attriti'!H431="Life Sciences",1,0)</f>
        <v>1</v>
      </c>
      <c r="O437">
        <f>IF('WA_Fn-UseC_-HR-Employee-Attriti'!H431="Human Resources",1,0)</f>
        <v>0</v>
      </c>
      <c r="P437">
        <f>IF('WA_Fn-UseC_-HR-Employee-Attriti'!H431="Marketing",1,0)</f>
        <v>0</v>
      </c>
      <c r="Q437">
        <f>IF('WA_Fn-UseC_-HR-Employee-Attriti'!H431="Medical",1,0)</f>
        <v>0</v>
      </c>
      <c r="R437">
        <f>IF('WA_Fn-UseC_-HR-Employee-Attriti'!H431="Other",1,0)</f>
        <v>0</v>
      </c>
      <c r="S437">
        <f>IF('WA_Fn-UseC_-HR-Employee-Attriti'!H431="Technical Degree",1,0)</f>
        <v>0</v>
      </c>
      <c r="T437">
        <v>1</v>
      </c>
      <c r="U437">
        <v>51</v>
      </c>
      <c r="V437">
        <v>3</v>
      </c>
      <c r="W437">
        <v>4</v>
      </c>
      <c r="X437">
        <f>IF('WA_Fn-UseC_-HR-Employee-Attriti'!P431="Healthcare Representative",1,0)</f>
        <v>0</v>
      </c>
      <c r="Y437">
        <f>IF('WA_Fn-UseC_-HR-Employee-Attriti'!P431="Human Resources",1,0)</f>
        <v>0</v>
      </c>
      <c r="Z437">
        <f>IF('WA_Fn-UseC_-HR-Employee-Attriti'!P431="Laboratory Technician",1,0)</f>
        <v>0</v>
      </c>
      <c r="AA437">
        <f>IF('WA_Fn-UseC_-HR-Employee-Attriti'!P431="Manager",1,0)</f>
        <v>0</v>
      </c>
      <c r="AB437">
        <f>IF('WA_Fn-UseC_-HR-Employee-Attriti'!P431="Manufacturing Director",1,0)</f>
        <v>0</v>
      </c>
      <c r="AC437">
        <f>IF('WA_Fn-UseC_-HR-Employee-Attriti'!P431="Research Director",1,0)</f>
        <v>1</v>
      </c>
      <c r="AD437">
        <f>IF('WA_Fn-UseC_-HR-Employee-Attriti'!P431="Research Scientist",1,0)</f>
        <v>0</v>
      </c>
      <c r="AE437">
        <f>IF('WA_Fn-UseC_-HR-Employee-Attriti'!P431="Sales Executive",1,0)</f>
        <v>0</v>
      </c>
      <c r="AF437">
        <f>IF('WA_Fn-UseC_-HR-Employee-Attriti'!P431="Sales Representative",1,0)</f>
        <v>0</v>
      </c>
      <c r="AG437">
        <v>3</v>
      </c>
      <c r="AH437">
        <f>IF('WA_Fn-UseC_-HR-Employee-Attriti'!R431="Divorced",1,0)</f>
        <v>0</v>
      </c>
      <c r="AI437">
        <f>IF('WA_Fn-UseC_-HR-Employee-Attriti'!R431="Married",1,0)</f>
        <v>1</v>
      </c>
      <c r="AJ437">
        <f>IF('WA_Fn-UseC_-HR-Employee-Attriti'!R431="Single",1,0)</f>
        <v>0</v>
      </c>
      <c r="AK437">
        <v>17861</v>
      </c>
      <c r="AL437">
        <v>2288</v>
      </c>
      <c r="AM437">
        <v>6</v>
      </c>
      <c r="AN437">
        <f>IF('WA_Fn-UseC_-HR-Employee-Attriti'!W431="Yes",1,0)</f>
        <v>0</v>
      </c>
      <c r="AO437">
        <v>13</v>
      </c>
      <c r="AP437">
        <v>3</v>
      </c>
      <c r="AQ437">
        <v>3</v>
      </c>
      <c r="AR437">
        <v>0</v>
      </c>
      <c r="AS437">
        <v>26</v>
      </c>
      <c r="AT437">
        <v>2</v>
      </c>
      <c r="AU437">
        <v>1</v>
      </c>
      <c r="AV437">
        <v>3</v>
      </c>
      <c r="AW437">
        <v>2</v>
      </c>
      <c r="AX437">
        <v>0</v>
      </c>
      <c r="AY437">
        <v>1</v>
      </c>
      <c r="AZ437">
        <v>1</v>
      </c>
      <c r="BB437">
        <f>IF('WA_Fn-UseC_-HR-Employee-Attriti'!B431="Yes",1,0)</f>
        <v>0</v>
      </c>
    </row>
    <row r="438" spans="1:54" x14ac:dyDescent="0.25">
      <c r="A438">
        <v>431</v>
      </c>
      <c r="B438">
        <f>IF('WA_Fn-UseC_-HR-Employee-Attriti'!L432="Male",1,0)</f>
        <v>1</v>
      </c>
      <c r="C438">
        <f>IF('WA_Fn-UseC_-HR-Employee-Attriti'!L432="Female",1,0)</f>
        <v>0</v>
      </c>
      <c r="D438">
        <v>35</v>
      </c>
      <c r="E438">
        <f>IF('WA_Fn-UseC_-HR-Employee-Attriti'!C432="Travel_Rarely",1,0)</f>
        <v>1</v>
      </c>
      <c r="F438">
        <f>IF('WA_Fn-UseC_-HR-Employee-Attriti'!C432="Travel_Frequently",1,0)</f>
        <v>0</v>
      </c>
      <c r="G438">
        <f>IF('WA_Fn-UseC_-HR-Employee-Attriti'!C432="Non-Travel",1,0)</f>
        <v>0</v>
      </c>
      <c r="H438">
        <v>144</v>
      </c>
      <c r="I438">
        <f>IF('WA_Fn-UseC_-HR-Employee-Attriti'!E432="Sales",1,0)</f>
        <v>0</v>
      </c>
      <c r="J438">
        <f>IF('WA_Fn-UseC_-HR-Employee-Attriti'!E432="Research &amp; Development",1,0)</f>
        <v>1</v>
      </c>
      <c r="K438">
        <f>IF('WA_Fn-UseC_-HR-Employee-Attriti'!E432="Human Resources",1,0)</f>
        <v>0</v>
      </c>
      <c r="L438">
        <v>22</v>
      </c>
      <c r="M438">
        <v>3</v>
      </c>
      <c r="N438">
        <f>IF('WA_Fn-UseC_-HR-Employee-Attriti'!H432="Life Sciences",1,0)</f>
        <v>1</v>
      </c>
      <c r="O438">
        <f>IF('WA_Fn-UseC_-HR-Employee-Attriti'!H432="Human Resources",1,0)</f>
        <v>0</v>
      </c>
      <c r="P438">
        <f>IF('WA_Fn-UseC_-HR-Employee-Attriti'!H432="Marketing",1,0)</f>
        <v>0</v>
      </c>
      <c r="Q438">
        <f>IF('WA_Fn-UseC_-HR-Employee-Attriti'!H432="Medical",1,0)</f>
        <v>0</v>
      </c>
      <c r="R438">
        <f>IF('WA_Fn-UseC_-HR-Employee-Attriti'!H432="Other",1,0)</f>
        <v>0</v>
      </c>
      <c r="S438">
        <f>IF('WA_Fn-UseC_-HR-Employee-Attriti'!H432="Technical Degree",1,0)</f>
        <v>0</v>
      </c>
      <c r="T438">
        <v>4</v>
      </c>
      <c r="U438">
        <v>46</v>
      </c>
      <c r="V438">
        <v>1</v>
      </c>
      <c r="W438">
        <v>1</v>
      </c>
      <c r="X438">
        <f>IF('WA_Fn-UseC_-HR-Employee-Attriti'!P432="Healthcare Representative",1,0)</f>
        <v>0</v>
      </c>
      <c r="Y438">
        <f>IF('WA_Fn-UseC_-HR-Employee-Attriti'!P432="Human Resources",1,0)</f>
        <v>0</v>
      </c>
      <c r="Z438">
        <f>IF('WA_Fn-UseC_-HR-Employee-Attriti'!P432="Laboratory Technician",1,0)</f>
        <v>1</v>
      </c>
      <c r="AA438">
        <f>IF('WA_Fn-UseC_-HR-Employee-Attriti'!P432="Manager",1,0)</f>
        <v>0</v>
      </c>
      <c r="AB438">
        <f>IF('WA_Fn-UseC_-HR-Employee-Attriti'!P432="Manufacturing Director",1,0)</f>
        <v>0</v>
      </c>
      <c r="AC438">
        <f>IF('WA_Fn-UseC_-HR-Employee-Attriti'!P432="Research Director",1,0)</f>
        <v>0</v>
      </c>
      <c r="AD438">
        <f>IF('WA_Fn-UseC_-HR-Employee-Attriti'!P432="Research Scientist",1,0)</f>
        <v>0</v>
      </c>
      <c r="AE438">
        <f>IF('WA_Fn-UseC_-HR-Employee-Attriti'!P432="Sales Executive",1,0)</f>
        <v>0</v>
      </c>
      <c r="AF438">
        <f>IF('WA_Fn-UseC_-HR-Employee-Attriti'!P432="Sales Representative",1,0)</f>
        <v>0</v>
      </c>
      <c r="AG438">
        <v>3</v>
      </c>
      <c r="AH438">
        <f>IF('WA_Fn-UseC_-HR-Employee-Attriti'!R432="Divorced",1,0)</f>
        <v>0</v>
      </c>
      <c r="AI438">
        <f>IF('WA_Fn-UseC_-HR-Employee-Attriti'!R432="Married",1,0)</f>
        <v>0</v>
      </c>
      <c r="AJ438">
        <f>IF('WA_Fn-UseC_-HR-Employee-Attriti'!R432="Single",1,0)</f>
        <v>1</v>
      </c>
      <c r="AK438">
        <v>4230</v>
      </c>
      <c r="AL438">
        <v>19225</v>
      </c>
      <c r="AM438">
        <v>0</v>
      </c>
      <c r="AN438">
        <f>IF('WA_Fn-UseC_-HR-Employee-Attriti'!W432="Yes",1,0)</f>
        <v>0</v>
      </c>
      <c r="AO438">
        <v>15</v>
      </c>
      <c r="AP438">
        <v>3</v>
      </c>
      <c r="AQ438">
        <v>3</v>
      </c>
      <c r="AR438">
        <v>0</v>
      </c>
      <c r="AS438">
        <v>6</v>
      </c>
      <c r="AT438">
        <v>2</v>
      </c>
      <c r="AU438">
        <v>3</v>
      </c>
      <c r="AV438">
        <v>5</v>
      </c>
      <c r="AW438">
        <v>4</v>
      </c>
      <c r="AX438">
        <v>4</v>
      </c>
      <c r="AY438">
        <v>3</v>
      </c>
      <c r="AZ438">
        <v>1</v>
      </c>
      <c r="BB438">
        <f>IF('WA_Fn-UseC_-HR-Employee-Attriti'!B432="Yes",1,0)</f>
        <v>0</v>
      </c>
    </row>
    <row r="439" spans="1:54" x14ac:dyDescent="0.25">
      <c r="A439">
        <v>432</v>
      </c>
      <c r="B439">
        <f>IF('WA_Fn-UseC_-HR-Employee-Attriti'!L433="Male",1,0)</f>
        <v>0</v>
      </c>
      <c r="C439">
        <f>IF('WA_Fn-UseC_-HR-Employee-Attriti'!L433="Female",1,0)</f>
        <v>1</v>
      </c>
      <c r="D439">
        <v>54</v>
      </c>
      <c r="E439">
        <f>IF('WA_Fn-UseC_-HR-Employee-Attriti'!C433="Travel_Rarely",1,0)</f>
        <v>1</v>
      </c>
      <c r="F439">
        <f>IF('WA_Fn-UseC_-HR-Employee-Attriti'!C433="Travel_Frequently",1,0)</f>
        <v>0</v>
      </c>
      <c r="G439">
        <f>IF('WA_Fn-UseC_-HR-Employee-Attriti'!C433="Non-Travel",1,0)</f>
        <v>0</v>
      </c>
      <c r="H439">
        <v>548</v>
      </c>
      <c r="I439">
        <f>IF('WA_Fn-UseC_-HR-Employee-Attriti'!E433="Sales",1,0)</f>
        <v>0</v>
      </c>
      <c r="J439">
        <f>IF('WA_Fn-UseC_-HR-Employee-Attriti'!E433="Research &amp; Development",1,0)</f>
        <v>1</v>
      </c>
      <c r="K439">
        <f>IF('WA_Fn-UseC_-HR-Employee-Attriti'!E433="Human Resources",1,0)</f>
        <v>0</v>
      </c>
      <c r="L439">
        <v>8</v>
      </c>
      <c r="M439">
        <v>4</v>
      </c>
      <c r="N439">
        <f>IF('WA_Fn-UseC_-HR-Employee-Attriti'!H433="Life Sciences",1,0)</f>
        <v>1</v>
      </c>
      <c r="O439">
        <f>IF('WA_Fn-UseC_-HR-Employee-Attriti'!H433="Human Resources",1,0)</f>
        <v>0</v>
      </c>
      <c r="P439">
        <f>IF('WA_Fn-UseC_-HR-Employee-Attriti'!H433="Marketing",1,0)</f>
        <v>0</v>
      </c>
      <c r="Q439">
        <f>IF('WA_Fn-UseC_-HR-Employee-Attriti'!H433="Medical",1,0)</f>
        <v>0</v>
      </c>
      <c r="R439">
        <f>IF('WA_Fn-UseC_-HR-Employee-Attriti'!H433="Other",1,0)</f>
        <v>0</v>
      </c>
      <c r="S439">
        <f>IF('WA_Fn-UseC_-HR-Employee-Attriti'!H433="Technical Degree",1,0)</f>
        <v>0</v>
      </c>
      <c r="T439">
        <v>3</v>
      </c>
      <c r="U439">
        <v>42</v>
      </c>
      <c r="V439">
        <v>3</v>
      </c>
      <c r="W439">
        <v>2</v>
      </c>
      <c r="X439">
        <f>IF('WA_Fn-UseC_-HR-Employee-Attriti'!P433="Healthcare Representative",1,0)</f>
        <v>0</v>
      </c>
      <c r="Y439">
        <f>IF('WA_Fn-UseC_-HR-Employee-Attriti'!P433="Human Resources",1,0)</f>
        <v>0</v>
      </c>
      <c r="Z439">
        <f>IF('WA_Fn-UseC_-HR-Employee-Attriti'!P433="Laboratory Technician",1,0)</f>
        <v>1</v>
      </c>
      <c r="AA439">
        <f>IF('WA_Fn-UseC_-HR-Employee-Attriti'!P433="Manager",1,0)</f>
        <v>0</v>
      </c>
      <c r="AB439">
        <f>IF('WA_Fn-UseC_-HR-Employee-Attriti'!P433="Manufacturing Director",1,0)</f>
        <v>0</v>
      </c>
      <c r="AC439">
        <f>IF('WA_Fn-UseC_-HR-Employee-Attriti'!P433="Research Director",1,0)</f>
        <v>0</v>
      </c>
      <c r="AD439">
        <f>IF('WA_Fn-UseC_-HR-Employee-Attriti'!P433="Research Scientist",1,0)</f>
        <v>0</v>
      </c>
      <c r="AE439">
        <f>IF('WA_Fn-UseC_-HR-Employee-Attriti'!P433="Sales Executive",1,0)</f>
        <v>0</v>
      </c>
      <c r="AF439">
        <f>IF('WA_Fn-UseC_-HR-Employee-Attriti'!P433="Sales Representative",1,0)</f>
        <v>0</v>
      </c>
      <c r="AG439">
        <v>3</v>
      </c>
      <c r="AH439">
        <f>IF('WA_Fn-UseC_-HR-Employee-Attriti'!R433="Divorced",1,0)</f>
        <v>0</v>
      </c>
      <c r="AI439">
        <f>IF('WA_Fn-UseC_-HR-Employee-Attriti'!R433="Married",1,0)</f>
        <v>0</v>
      </c>
      <c r="AJ439">
        <f>IF('WA_Fn-UseC_-HR-Employee-Attriti'!R433="Single",1,0)</f>
        <v>1</v>
      </c>
      <c r="AK439">
        <v>3780</v>
      </c>
      <c r="AL439">
        <v>23428</v>
      </c>
      <c r="AM439">
        <v>7</v>
      </c>
      <c r="AN439">
        <f>IF('WA_Fn-UseC_-HR-Employee-Attriti'!W433="Yes",1,0)</f>
        <v>0</v>
      </c>
      <c r="AO439">
        <v>11</v>
      </c>
      <c r="AP439">
        <v>3</v>
      </c>
      <c r="AQ439">
        <v>3</v>
      </c>
      <c r="AR439">
        <v>0</v>
      </c>
      <c r="AS439">
        <v>19</v>
      </c>
      <c r="AT439">
        <v>3</v>
      </c>
      <c r="AU439">
        <v>3</v>
      </c>
      <c r="AV439">
        <v>1</v>
      </c>
      <c r="AW439">
        <v>0</v>
      </c>
      <c r="AX439">
        <v>0</v>
      </c>
      <c r="AY439">
        <v>0</v>
      </c>
      <c r="AZ439">
        <v>1</v>
      </c>
      <c r="BB439">
        <f>IF('WA_Fn-UseC_-HR-Employee-Attriti'!B433="Yes",1,0)</f>
        <v>0</v>
      </c>
    </row>
    <row r="440" spans="1:54" x14ac:dyDescent="0.25">
      <c r="A440">
        <v>433</v>
      </c>
      <c r="B440">
        <f>IF('WA_Fn-UseC_-HR-Employee-Attriti'!L434="Male",1,0)</f>
        <v>1</v>
      </c>
      <c r="C440">
        <f>IF('WA_Fn-UseC_-HR-Employee-Attriti'!L434="Female",1,0)</f>
        <v>0</v>
      </c>
      <c r="D440">
        <v>34</v>
      </c>
      <c r="E440">
        <f>IF('WA_Fn-UseC_-HR-Employee-Attriti'!C434="Travel_Rarely",1,0)</f>
        <v>1</v>
      </c>
      <c r="F440">
        <f>IF('WA_Fn-UseC_-HR-Employee-Attriti'!C434="Travel_Frequently",1,0)</f>
        <v>0</v>
      </c>
      <c r="G440">
        <f>IF('WA_Fn-UseC_-HR-Employee-Attriti'!C434="Non-Travel",1,0)</f>
        <v>0</v>
      </c>
      <c r="H440">
        <v>1303</v>
      </c>
      <c r="I440">
        <f>IF('WA_Fn-UseC_-HR-Employee-Attriti'!E434="Sales",1,0)</f>
        <v>0</v>
      </c>
      <c r="J440">
        <f>IF('WA_Fn-UseC_-HR-Employee-Attriti'!E434="Research &amp; Development",1,0)</f>
        <v>1</v>
      </c>
      <c r="K440">
        <f>IF('WA_Fn-UseC_-HR-Employee-Attriti'!E434="Human Resources",1,0)</f>
        <v>0</v>
      </c>
      <c r="L440">
        <v>2</v>
      </c>
      <c r="M440">
        <v>4</v>
      </c>
      <c r="N440">
        <f>IF('WA_Fn-UseC_-HR-Employee-Attriti'!H434="Life Sciences",1,0)</f>
        <v>1</v>
      </c>
      <c r="O440">
        <f>IF('WA_Fn-UseC_-HR-Employee-Attriti'!H434="Human Resources",1,0)</f>
        <v>0</v>
      </c>
      <c r="P440">
        <f>IF('WA_Fn-UseC_-HR-Employee-Attriti'!H434="Marketing",1,0)</f>
        <v>0</v>
      </c>
      <c r="Q440">
        <f>IF('WA_Fn-UseC_-HR-Employee-Attriti'!H434="Medical",1,0)</f>
        <v>0</v>
      </c>
      <c r="R440">
        <f>IF('WA_Fn-UseC_-HR-Employee-Attriti'!H434="Other",1,0)</f>
        <v>0</v>
      </c>
      <c r="S440">
        <f>IF('WA_Fn-UseC_-HR-Employee-Attriti'!H434="Technical Degree",1,0)</f>
        <v>0</v>
      </c>
      <c r="T440">
        <v>4</v>
      </c>
      <c r="U440">
        <v>62</v>
      </c>
      <c r="V440">
        <v>2</v>
      </c>
      <c r="W440">
        <v>1</v>
      </c>
      <c r="X440">
        <f>IF('WA_Fn-UseC_-HR-Employee-Attriti'!P434="Healthcare Representative",1,0)</f>
        <v>0</v>
      </c>
      <c r="Y440">
        <f>IF('WA_Fn-UseC_-HR-Employee-Attriti'!P434="Human Resources",1,0)</f>
        <v>0</v>
      </c>
      <c r="Z440">
        <f>IF('WA_Fn-UseC_-HR-Employee-Attriti'!P434="Laboratory Technician",1,0)</f>
        <v>0</v>
      </c>
      <c r="AA440">
        <f>IF('WA_Fn-UseC_-HR-Employee-Attriti'!P434="Manager",1,0)</f>
        <v>0</v>
      </c>
      <c r="AB440">
        <f>IF('WA_Fn-UseC_-HR-Employee-Attriti'!P434="Manufacturing Director",1,0)</f>
        <v>0</v>
      </c>
      <c r="AC440">
        <f>IF('WA_Fn-UseC_-HR-Employee-Attriti'!P434="Research Director",1,0)</f>
        <v>0</v>
      </c>
      <c r="AD440">
        <f>IF('WA_Fn-UseC_-HR-Employee-Attriti'!P434="Research Scientist",1,0)</f>
        <v>1</v>
      </c>
      <c r="AE440">
        <f>IF('WA_Fn-UseC_-HR-Employee-Attriti'!P434="Sales Executive",1,0)</f>
        <v>0</v>
      </c>
      <c r="AF440">
        <f>IF('WA_Fn-UseC_-HR-Employee-Attriti'!P434="Sales Representative",1,0)</f>
        <v>0</v>
      </c>
      <c r="AG440">
        <v>3</v>
      </c>
      <c r="AH440">
        <f>IF('WA_Fn-UseC_-HR-Employee-Attriti'!R434="Divorced",1,0)</f>
        <v>1</v>
      </c>
      <c r="AI440">
        <f>IF('WA_Fn-UseC_-HR-Employee-Attriti'!R434="Married",1,0)</f>
        <v>0</v>
      </c>
      <c r="AJ440">
        <f>IF('WA_Fn-UseC_-HR-Employee-Attriti'!R434="Single",1,0)</f>
        <v>0</v>
      </c>
      <c r="AK440">
        <v>2768</v>
      </c>
      <c r="AL440">
        <v>8416</v>
      </c>
      <c r="AM440">
        <v>3</v>
      </c>
      <c r="AN440">
        <f>IF('WA_Fn-UseC_-HR-Employee-Attriti'!W434="Yes",1,0)</f>
        <v>0</v>
      </c>
      <c r="AO440">
        <v>12</v>
      </c>
      <c r="AP440">
        <v>3</v>
      </c>
      <c r="AQ440">
        <v>3</v>
      </c>
      <c r="AR440">
        <v>1</v>
      </c>
      <c r="AS440">
        <v>14</v>
      </c>
      <c r="AT440">
        <v>3</v>
      </c>
      <c r="AU440">
        <v>3</v>
      </c>
      <c r="AV440">
        <v>7</v>
      </c>
      <c r="AW440">
        <v>3</v>
      </c>
      <c r="AX440">
        <v>5</v>
      </c>
      <c r="AY440">
        <v>7</v>
      </c>
      <c r="AZ440">
        <v>1</v>
      </c>
      <c r="BB440">
        <f>IF('WA_Fn-UseC_-HR-Employee-Attriti'!B434="Yes",1,0)</f>
        <v>0</v>
      </c>
    </row>
    <row r="441" spans="1:54" x14ac:dyDescent="0.25">
      <c r="A441">
        <v>434</v>
      </c>
      <c r="B441">
        <f>IF('WA_Fn-UseC_-HR-Employee-Attriti'!L435="Male",1,0)</f>
        <v>0</v>
      </c>
      <c r="C441">
        <f>IF('WA_Fn-UseC_-HR-Employee-Attriti'!L435="Female",1,0)</f>
        <v>1</v>
      </c>
      <c r="D441">
        <v>46</v>
      </c>
      <c r="E441">
        <f>IF('WA_Fn-UseC_-HR-Employee-Attriti'!C435="Travel_Rarely",1,0)</f>
        <v>1</v>
      </c>
      <c r="F441">
        <f>IF('WA_Fn-UseC_-HR-Employee-Attriti'!C435="Travel_Frequently",1,0)</f>
        <v>0</v>
      </c>
      <c r="G441">
        <f>IF('WA_Fn-UseC_-HR-Employee-Attriti'!C435="Non-Travel",1,0)</f>
        <v>0</v>
      </c>
      <c r="H441">
        <v>1125</v>
      </c>
      <c r="I441">
        <f>IF('WA_Fn-UseC_-HR-Employee-Attriti'!E435="Sales",1,0)</f>
        <v>1</v>
      </c>
      <c r="J441">
        <f>IF('WA_Fn-UseC_-HR-Employee-Attriti'!E435="Research &amp; Development",1,0)</f>
        <v>0</v>
      </c>
      <c r="K441">
        <f>IF('WA_Fn-UseC_-HR-Employee-Attriti'!E435="Human Resources",1,0)</f>
        <v>0</v>
      </c>
      <c r="L441">
        <v>10</v>
      </c>
      <c r="M441">
        <v>3</v>
      </c>
      <c r="N441">
        <f>IF('WA_Fn-UseC_-HR-Employee-Attriti'!H435="Life Sciences",1,0)</f>
        <v>0</v>
      </c>
      <c r="O441">
        <f>IF('WA_Fn-UseC_-HR-Employee-Attriti'!H435="Human Resources",1,0)</f>
        <v>0</v>
      </c>
      <c r="P441">
        <f>IF('WA_Fn-UseC_-HR-Employee-Attriti'!H435="Marketing",1,0)</f>
        <v>1</v>
      </c>
      <c r="Q441">
        <f>IF('WA_Fn-UseC_-HR-Employee-Attriti'!H435="Medical",1,0)</f>
        <v>0</v>
      </c>
      <c r="R441">
        <f>IF('WA_Fn-UseC_-HR-Employee-Attriti'!H435="Other",1,0)</f>
        <v>0</v>
      </c>
      <c r="S441">
        <f>IF('WA_Fn-UseC_-HR-Employee-Attriti'!H435="Technical Degree",1,0)</f>
        <v>0</v>
      </c>
      <c r="T441">
        <v>3</v>
      </c>
      <c r="U441">
        <v>94</v>
      </c>
      <c r="V441">
        <v>2</v>
      </c>
      <c r="W441">
        <v>3</v>
      </c>
      <c r="X441">
        <f>IF('WA_Fn-UseC_-HR-Employee-Attriti'!P435="Healthcare Representative",1,0)</f>
        <v>0</v>
      </c>
      <c r="Y441">
        <f>IF('WA_Fn-UseC_-HR-Employee-Attriti'!P435="Human Resources",1,0)</f>
        <v>0</v>
      </c>
      <c r="Z441">
        <f>IF('WA_Fn-UseC_-HR-Employee-Attriti'!P435="Laboratory Technician",1,0)</f>
        <v>0</v>
      </c>
      <c r="AA441">
        <f>IF('WA_Fn-UseC_-HR-Employee-Attriti'!P435="Manager",1,0)</f>
        <v>0</v>
      </c>
      <c r="AB441">
        <f>IF('WA_Fn-UseC_-HR-Employee-Attriti'!P435="Manufacturing Director",1,0)</f>
        <v>0</v>
      </c>
      <c r="AC441">
        <f>IF('WA_Fn-UseC_-HR-Employee-Attriti'!P435="Research Director",1,0)</f>
        <v>0</v>
      </c>
      <c r="AD441">
        <f>IF('WA_Fn-UseC_-HR-Employee-Attriti'!P435="Research Scientist",1,0)</f>
        <v>0</v>
      </c>
      <c r="AE441">
        <f>IF('WA_Fn-UseC_-HR-Employee-Attriti'!P435="Sales Executive",1,0)</f>
        <v>1</v>
      </c>
      <c r="AF441">
        <f>IF('WA_Fn-UseC_-HR-Employee-Attriti'!P435="Sales Representative",1,0)</f>
        <v>0</v>
      </c>
      <c r="AG441">
        <v>4</v>
      </c>
      <c r="AH441">
        <f>IF('WA_Fn-UseC_-HR-Employee-Attriti'!R435="Divorced",1,0)</f>
        <v>0</v>
      </c>
      <c r="AI441">
        <f>IF('WA_Fn-UseC_-HR-Employee-Attriti'!R435="Married",1,0)</f>
        <v>1</v>
      </c>
      <c r="AJ441">
        <f>IF('WA_Fn-UseC_-HR-Employee-Attriti'!R435="Single",1,0)</f>
        <v>0</v>
      </c>
      <c r="AK441">
        <v>9071</v>
      </c>
      <c r="AL441">
        <v>11563</v>
      </c>
      <c r="AM441">
        <v>2</v>
      </c>
      <c r="AN441">
        <f>IF('WA_Fn-UseC_-HR-Employee-Attriti'!W435="Yes",1,0)</f>
        <v>1</v>
      </c>
      <c r="AO441">
        <v>19</v>
      </c>
      <c r="AP441">
        <v>3</v>
      </c>
      <c r="AQ441">
        <v>3</v>
      </c>
      <c r="AR441">
        <v>1</v>
      </c>
      <c r="AS441">
        <v>15</v>
      </c>
      <c r="AT441">
        <v>3</v>
      </c>
      <c r="AU441">
        <v>3</v>
      </c>
      <c r="AV441">
        <v>3</v>
      </c>
      <c r="AW441">
        <v>2</v>
      </c>
      <c r="AX441">
        <v>1</v>
      </c>
      <c r="AY441">
        <v>2</v>
      </c>
      <c r="AZ441">
        <v>1</v>
      </c>
      <c r="BB441">
        <f>IF('WA_Fn-UseC_-HR-Employee-Attriti'!B435="Yes",1,0)</f>
        <v>0</v>
      </c>
    </row>
    <row r="442" spans="1:54" x14ac:dyDescent="0.25">
      <c r="A442">
        <v>435</v>
      </c>
      <c r="B442">
        <f>IF('WA_Fn-UseC_-HR-Employee-Attriti'!L436="Male",1,0)</f>
        <v>1</v>
      </c>
      <c r="C442">
        <f>IF('WA_Fn-UseC_-HR-Employee-Attriti'!L436="Female",1,0)</f>
        <v>0</v>
      </c>
      <c r="D442">
        <v>31</v>
      </c>
      <c r="E442">
        <f>IF('WA_Fn-UseC_-HR-Employee-Attriti'!C436="Travel_Rarely",1,0)</f>
        <v>1</v>
      </c>
      <c r="F442">
        <f>IF('WA_Fn-UseC_-HR-Employee-Attriti'!C436="Travel_Frequently",1,0)</f>
        <v>0</v>
      </c>
      <c r="G442">
        <f>IF('WA_Fn-UseC_-HR-Employee-Attriti'!C436="Non-Travel",1,0)</f>
        <v>0</v>
      </c>
      <c r="H442">
        <v>1274</v>
      </c>
      <c r="I442">
        <f>IF('WA_Fn-UseC_-HR-Employee-Attriti'!E436="Sales",1,0)</f>
        <v>0</v>
      </c>
      <c r="J442">
        <f>IF('WA_Fn-UseC_-HR-Employee-Attriti'!E436="Research &amp; Development",1,0)</f>
        <v>1</v>
      </c>
      <c r="K442">
        <f>IF('WA_Fn-UseC_-HR-Employee-Attriti'!E436="Human Resources",1,0)</f>
        <v>0</v>
      </c>
      <c r="L442">
        <v>9</v>
      </c>
      <c r="M442">
        <v>1</v>
      </c>
      <c r="N442">
        <f>IF('WA_Fn-UseC_-HR-Employee-Attriti'!H436="Life Sciences",1,0)</f>
        <v>1</v>
      </c>
      <c r="O442">
        <f>IF('WA_Fn-UseC_-HR-Employee-Attriti'!H436="Human Resources",1,0)</f>
        <v>0</v>
      </c>
      <c r="P442">
        <f>IF('WA_Fn-UseC_-HR-Employee-Attriti'!H436="Marketing",1,0)</f>
        <v>0</v>
      </c>
      <c r="Q442">
        <f>IF('WA_Fn-UseC_-HR-Employee-Attriti'!H436="Medical",1,0)</f>
        <v>0</v>
      </c>
      <c r="R442">
        <f>IF('WA_Fn-UseC_-HR-Employee-Attriti'!H436="Other",1,0)</f>
        <v>0</v>
      </c>
      <c r="S442">
        <f>IF('WA_Fn-UseC_-HR-Employee-Attriti'!H436="Technical Degree",1,0)</f>
        <v>0</v>
      </c>
      <c r="T442">
        <v>3</v>
      </c>
      <c r="U442">
        <v>33</v>
      </c>
      <c r="V442">
        <v>3</v>
      </c>
      <c r="W442">
        <v>3</v>
      </c>
      <c r="X442">
        <f>IF('WA_Fn-UseC_-HR-Employee-Attriti'!P436="Healthcare Representative",1,0)</f>
        <v>0</v>
      </c>
      <c r="Y442">
        <f>IF('WA_Fn-UseC_-HR-Employee-Attriti'!P436="Human Resources",1,0)</f>
        <v>0</v>
      </c>
      <c r="Z442">
        <f>IF('WA_Fn-UseC_-HR-Employee-Attriti'!P436="Laboratory Technician",1,0)</f>
        <v>0</v>
      </c>
      <c r="AA442">
        <f>IF('WA_Fn-UseC_-HR-Employee-Attriti'!P436="Manager",1,0)</f>
        <v>0</v>
      </c>
      <c r="AB442">
        <f>IF('WA_Fn-UseC_-HR-Employee-Attriti'!P436="Manufacturing Director",1,0)</f>
        <v>1</v>
      </c>
      <c r="AC442">
        <f>IF('WA_Fn-UseC_-HR-Employee-Attriti'!P436="Research Director",1,0)</f>
        <v>0</v>
      </c>
      <c r="AD442">
        <f>IF('WA_Fn-UseC_-HR-Employee-Attriti'!P436="Research Scientist",1,0)</f>
        <v>0</v>
      </c>
      <c r="AE442">
        <f>IF('WA_Fn-UseC_-HR-Employee-Attriti'!P436="Sales Executive",1,0)</f>
        <v>0</v>
      </c>
      <c r="AF442">
        <f>IF('WA_Fn-UseC_-HR-Employee-Attriti'!P436="Sales Representative",1,0)</f>
        <v>0</v>
      </c>
      <c r="AG442">
        <v>2</v>
      </c>
      <c r="AH442">
        <f>IF('WA_Fn-UseC_-HR-Employee-Attriti'!R436="Divorced",1,0)</f>
        <v>1</v>
      </c>
      <c r="AI442">
        <f>IF('WA_Fn-UseC_-HR-Employee-Attriti'!R436="Married",1,0)</f>
        <v>0</v>
      </c>
      <c r="AJ442">
        <f>IF('WA_Fn-UseC_-HR-Employee-Attriti'!R436="Single",1,0)</f>
        <v>0</v>
      </c>
      <c r="AK442">
        <v>10648</v>
      </c>
      <c r="AL442">
        <v>14394</v>
      </c>
      <c r="AM442">
        <v>1</v>
      </c>
      <c r="AN442">
        <f>IF('WA_Fn-UseC_-HR-Employee-Attriti'!W436="Yes",1,0)</f>
        <v>0</v>
      </c>
      <c r="AO442">
        <v>25</v>
      </c>
      <c r="AP442">
        <v>4</v>
      </c>
      <c r="AQ442">
        <v>4</v>
      </c>
      <c r="AR442">
        <v>1</v>
      </c>
      <c r="AS442">
        <v>13</v>
      </c>
      <c r="AT442">
        <v>6</v>
      </c>
      <c r="AU442">
        <v>4</v>
      </c>
      <c r="AV442">
        <v>13</v>
      </c>
      <c r="AW442">
        <v>8</v>
      </c>
      <c r="AX442">
        <v>0</v>
      </c>
      <c r="AY442">
        <v>8</v>
      </c>
      <c r="AZ442">
        <v>1</v>
      </c>
      <c r="BB442">
        <f>IF('WA_Fn-UseC_-HR-Employee-Attriti'!B436="Yes",1,0)</f>
        <v>0</v>
      </c>
    </row>
    <row r="443" spans="1:54" x14ac:dyDescent="0.25">
      <c r="A443">
        <v>436</v>
      </c>
      <c r="B443">
        <f>IF('WA_Fn-UseC_-HR-Employee-Attriti'!L437="Male",1,0)</f>
        <v>1</v>
      </c>
      <c r="C443">
        <f>IF('WA_Fn-UseC_-HR-Employee-Attriti'!L437="Female",1,0)</f>
        <v>0</v>
      </c>
      <c r="D443">
        <v>33</v>
      </c>
      <c r="E443">
        <f>IF('WA_Fn-UseC_-HR-Employee-Attriti'!C437="Travel_Rarely",1,0)</f>
        <v>1</v>
      </c>
      <c r="F443">
        <f>IF('WA_Fn-UseC_-HR-Employee-Attriti'!C437="Travel_Frequently",1,0)</f>
        <v>0</v>
      </c>
      <c r="G443">
        <f>IF('WA_Fn-UseC_-HR-Employee-Attriti'!C437="Non-Travel",1,0)</f>
        <v>0</v>
      </c>
      <c r="H443">
        <v>1277</v>
      </c>
      <c r="I443">
        <f>IF('WA_Fn-UseC_-HR-Employee-Attriti'!E437="Sales",1,0)</f>
        <v>0</v>
      </c>
      <c r="J443">
        <f>IF('WA_Fn-UseC_-HR-Employee-Attriti'!E437="Research &amp; Development",1,0)</f>
        <v>1</v>
      </c>
      <c r="K443">
        <f>IF('WA_Fn-UseC_-HR-Employee-Attriti'!E437="Human Resources",1,0)</f>
        <v>0</v>
      </c>
      <c r="L443">
        <v>15</v>
      </c>
      <c r="M443">
        <v>1</v>
      </c>
      <c r="N443">
        <f>IF('WA_Fn-UseC_-HR-Employee-Attriti'!H437="Life Sciences",1,0)</f>
        <v>0</v>
      </c>
      <c r="O443">
        <f>IF('WA_Fn-UseC_-HR-Employee-Attriti'!H437="Human Resources",1,0)</f>
        <v>0</v>
      </c>
      <c r="P443">
        <f>IF('WA_Fn-UseC_-HR-Employee-Attriti'!H437="Marketing",1,0)</f>
        <v>0</v>
      </c>
      <c r="Q443">
        <f>IF('WA_Fn-UseC_-HR-Employee-Attriti'!H437="Medical",1,0)</f>
        <v>1</v>
      </c>
      <c r="R443">
        <f>IF('WA_Fn-UseC_-HR-Employee-Attriti'!H437="Other",1,0)</f>
        <v>0</v>
      </c>
      <c r="S443">
        <f>IF('WA_Fn-UseC_-HR-Employee-Attriti'!H437="Technical Degree",1,0)</f>
        <v>0</v>
      </c>
      <c r="T443">
        <v>2</v>
      </c>
      <c r="U443">
        <v>56</v>
      </c>
      <c r="V443">
        <v>3</v>
      </c>
      <c r="W443">
        <v>3</v>
      </c>
      <c r="X443">
        <f>IF('WA_Fn-UseC_-HR-Employee-Attriti'!P437="Healthcare Representative",1,0)</f>
        <v>0</v>
      </c>
      <c r="Y443">
        <f>IF('WA_Fn-UseC_-HR-Employee-Attriti'!P437="Human Resources",1,0)</f>
        <v>0</v>
      </c>
      <c r="Z443">
        <f>IF('WA_Fn-UseC_-HR-Employee-Attriti'!P437="Laboratory Technician",1,0)</f>
        <v>0</v>
      </c>
      <c r="AA443">
        <f>IF('WA_Fn-UseC_-HR-Employee-Attriti'!P437="Manager",1,0)</f>
        <v>1</v>
      </c>
      <c r="AB443">
        <f>IF('WA_Fn-UseC_-HR-Employee-Attriti'!P437="Manufacturing Director",1,0)</f>
        <v>0</v>
      </c>
      <c r="AC443">
        <f>IF('WA_Fn-UseC_-HR-Employee-Attriti'!P437="Research Director",1,0)</f>
        <v>0</v>
      </c>
      <c r="AD443">
        <f>IF('WA_Fn-UseC_-HR-Employee-Attriti'!P437="Research Scientist",1,0)</f>
        <v>0</v>
      </c>
      <c r="AE443">
        <f>IF('WA_Fn-UseC_-HR-Employee-Attriti'!P437="Sales Executive",1,0)</f>
        <v>0</v>
      </c>
      <c r="AF443">
        <f>IF('WA_Fn-UseC_-HR-Employee-Attriti'!P437="Sales Representative",1,0)</f>
        <v>0</v>
      </c>
      <c r="AG443">
        <v>3</v>
      </c>
      <c r="AH443">
        <f>IF('WA_Fn-UseC_-HR-Employee-Attriti'!R437="Divorced",1,0)</f>
        <v>0</v>
      </c>
      <c r="AI443">
        <f>IF('WA_Fn-UseC_-HR-Employee-Attriti'!R437="Married",1,0)</f>
        <v>1</v>
      </c>
      <c r="AJ443">
        <f>IF('WA_Fn-UseC_-HR-Employee-Attriti'!R437="Single",1,0)</f>
        <v>0</v>
      </c>
      <c r="AK443">
        <v>13610</v>
      </c>
      <c r="AL443">
        <v>24619</v>
      </c>
      <c r="AM443">
        <v>7</v>
      </c>
      <c r="AN443">
        <f>IF('WA_Fn-UseC_-HR-Employee-Attriti'!W437="Yes",1,0)</f>
        <v>1</v>
      </c>
      <c r="AO443">
        <v>12</v>
      </c>
      <c r="AP443">
        <v>3</v>
      </c>
      <c r="AQ443">
        <v>4</v>
      </c>
      <c r="AR443">
        <v>0</v>
      </c>
      <c r="AS443">
        <v>15</v>
      </c>
      <c r="AT443">
        <v>2</v>
      </c>
      <c r="AU443">
        <v>4</v>
      </c>
      <c r="AV443">
        <v>7</v>
      </c>
      <c r="AW443">
        <v>6</v>
      </c>
      <c r="AX443">
        <v>7</v>
      </c>
      <c r="AY443">
        <v>7</v>
      </c>
      <c r="AZ443">
        <v>1</v>
      </c>
      <c r="BB443">
        <f>IF('WA_Fn-UseC_-HR-Employee-Attriti'!B437="Yes",1,0)</f>
        <v>1</v>
      </c>
    </row>
    <row r="444" spans="1:54" x14ac:dyDescent="0.25">
      <c r="A444">
        <v>437</v>
      </c>
      <c r="B444">
        <f>IF('WA_Fn-UseC_-HR-Employee-Attriti'!L438="Male",1,0)</f>
        <v>1</v>
      </c>
      <c r="C444">
        <f>IF('WA_Fn-UseC_-HR-Employee-Attriti'!L438="Female",1,0)</f>
        <v>0</v>
      </c>
      <c r="D444">
        <v>33</v>
      </c>
      <c r="E444">
        <f>IF('WA_Fn-UseC_-HR-Employee-Attriti'!C438="Travel_Rarely",1,0)</f>
        <v>1</v>
      </c>
      <c r="F444">
        <f>IF('WA_Fn-UseC_-HR-Employee-Attriti'!C438="Travel_Frequently",1,0)</f>
        <v>0</v>
      </c>
      <c r="G444">
        <f>IF('WA_Fn-UseC_-HR-Employee-Attriti'!C438="Non-Travel",1,0)</f>
        <v>0</v>
      </c>
      <c r="H444">
        <v>587</v>
      </c>
      <c r="I444">
        <f>IF('WA_Fn-UseC_-HR-Employee-Attriti'!E438="Sales",1,0)</f>
        <v>0</v>
      </c>
      <c r="J444">
        <f>IF('WA_Fn-UseC_-HR-Employee-Attriti'!E438="Research &amp; Development",1,0)</f>
        <v>1</v>
      </c>
      <c r="K444">
        <f>IF('WA_Fn-UseC_-HR-Employee-Attriti'!E438="Human Resources",1,0)</f>
        <v>0</v>
      </c>
      <c r="L444">
        <v>10</v>
      </c>
      <c r="M444">
        <v>1</v>
      </c>
      <c r="N444">
        <f>IF('WA_Fn-UseC_-HR-Employee-Attriti'!H438="Life Sciences",1,0)</f>
        <v>0</v>
      </c>
      <c r="O444">
        <f>IF('WA_Fn-UseC_-HR-Employee-Attriti'!H438="Human Resources",1,0)</f>
        <v>0</v>
      </c>
      <c r="P444">
        <f>IF('WA_Fn-UseC_-HR-Employee-Attriti'!H438="Marketing",1,0)</f>
        <v>0</v>
      </c>
      <c r="Q444">
        <f>IF('WA_Fn-UseC_-HR-Employee-Attriti'!H438="Medical",1,0)</f>
        <v>1</v>
      </c>
      <c r="R444">
        <f>IF('WA_Fn-UseC_-HR-Employee-Attriti'!H438="Other",1,0)</f>
        <v>0</v>
      </c>
      <c r="S444">
        <f>IF('WA_Fn-UseC_-HR-Employee-Attriti'!H438="Technical Degree",1,0)</f>
        <v>0</v>
      </c>
      <c r="T444">
        <v>1</v>
      </c>
      <c r="U444">
        <v>38</v>
      </c>
      <c r="V444">
        <v>1</v>
      </c>
      <c r="W444">
        <v>1</v>
      </c>
      <c r="X444">
        <f>IF('WA_Fn-UseC_-HR-Employee-Attriti'!P438="Healthcare Representative",1,0)</f>
        <v>0</v>
      </c>
      <c r="Y444">
        <f>IF('WA_Fn-UseC_-HR-Employee-Attriti'!P438="Human Resources",1,0)</f>
        <v>0</v>
      </c>
      <c r="Z444">
        <f>IF('WA_Fn-UseC_-HR-Employee-Attriti'!P438="Laboratory Technician",1,0)</f>
        <v>1</v>
      </c>
      <c r="AA444">
        <f>IF('WA_Fn-UseC_-HR-Employee-Attriti'!P438="Manager",1,0)</f>
        <v>0</v>
      </c>
      <c r="AB444">
        <f>IF('WA_Fn-UseC_-HR-Employee-Attriti'!P438="Manufacturing Director",1,0)</f>
        <v>0</v>
      </c>
      <c r="AC444">
        <f>IF('WA_Fn-UseC_-HR-Employee-Attriti'!P438="Research Director",1,0)</f>
        <v>0</v>
      </c>
      <c r="AD444">
        <f>IF('WA_Fn-UseC_-HR-Employee-Attriti'!P438="Research Scientist",1,0)</f>
        <v>0</v>
      </c>
      <c r="AE444">
        <f>IF('WA_Fn-UseC_-HR-Employee-Attriti'!P438="Sales Executive",1,0)</f>
        <v>0</v>
      </c>
      <c r="AF444">
        <f>IF('WA_Fn-UseC_-HR-Employee-Attriti'!P438="Sales Representative",1,0)</f>
        <v>0</v>
      </c>
      <c r="AG444">
        <v>4</v>
      </c>
      <c r="AH444">
        <f>IF('WA_Fn-UseC_-HR-Employee-Attriti'!R438="Divorced",1,0)</f>
        <v>1</v>
      </c>
      <c r="AI444">
        <f>IF('WA_Fn-UseC_-HR-Employee-Attriti'!R438="Married",1,0)</f>
        <v>0</v>
      </c>
      <c r="AJ444">
        <f>IF('WA_Fn-UseC_-HR-Employee-Attriti'!R438="Single",1,0)</f>
        <v>0</v>
      </c>
      <c r="AK444">
        <v>3408</v>
      </c>
      <c r="AL444">
        <v>6705</v>
      </c>
      <c r="AM444">
        <v>7</v>
      </c>
      <c r="AN444">
        <f>IF('WA_Fn-UseC_-HR-Employee-Attriti'!W438="Yes",1,0)</f>
        <v>0</v>
      </c>
      <c r="AO444">
        <v>13</v>
      </c>
      <c r="AP444">
        <v>3</v>
      </c>
      <c r="AQ444">
        <v>1</v>
      </c>
      <c r="AR444">
        <v>3</v>
      </c>
      <c r="AS444">
        <v>8</v>
      </c>
      <c r="AT444">
        <v>2</v>
      </c>
      <c r="AU444">
        <v>3</v>
      </c>
      <c r="AV444">
        <v>4</v>
      </c>
      <c r="AW444">
        <v>3</v>
      </c>
      <c r="AX444">
        <v>1</v>
      </c>
      <c r="AY444">
        <v>3</v>
      </c>
      <c r="AZ444">
        <v>1</v>
      </c>
      <c r="BB444">
        <f>IF('WA_Fn-UseC_-HR-Employee-Attriti'!B438="Yes",1,0)</f>
        <v>1</v>
      </c>
    </row>
    <row r="445" spans="1:54" x14ac:dyDescent="0.25">
      <c r="A445">
        <v>438</v>
      </c>
      <c r="B445">
        <f>IF('WA_Fn-UseC_-HR-Employee-Attriti'!L439="Male",1,0)</f>
        <v>1</v>
      </c>
      <c r="C445">
        <f>IF('WA_Fn-UseC_-HR-Employee-Attriti'!L439="Female",1,0)</f>
        <v>0</v>
      </c>
      <c r="D445">
        <v>30</v>
      </c>
      <c r="E445">
        <f>IF('WA_Fn-UseC_-HR-Employee-Attriti'!C439="Travel_Rarely",1,0)</f>
        <v>1</v>
      </c>
      <c r="F445">
        <f>IF('WA_Fn-UseC_-HR-Employee-Attriti'!C439="Travel_Frequently",1,0)</f>
        <v>0</v>
      </c>
      <c r="G445">
        <f>IF('WA_Fn-UseC_-HR-Employee-Attriti'!C439="Non-Travel",1,0)</f>
        <v>0</v>
      </c>
      <c r="H445">
        <v>413</v>
      </c>
      <c r="I445">
        <f>IF('WA_Fn-UseC_-HR-Employee-Attriti'!E439="Sales",1,0)</f>
        <v>1</v>
      </c>
      <c r="J445">
        <f>IF('WA_Fn-UseC_-HR-Employee-Attriti'!E439="Research &amp; Development",1,0)</f>
        <v>0</v>
      </c>
      <c r="K445">
        <f>IF('WA_Fn-UseC_-HR-Employee-Attriti'!E439="Human Resources",1,0)</f>
        <v>0</v>
      </c>
      <c r="L445">
        <v>7</v>
      </c>
      <c r="M445">
        <v>1</v>
      </c>
      <c r="N445">
        <f>IF('WA_Fn-UseC_-HR-Employee-Attriti'!H439="Life Sciences",1,0)</f>
        <v>0</v>
      </c>
      <c r="O445">
        <f>IF('WA_Fn-UseC_-HR-Employee-Attriti'!H439="Human Resources",1,0)</f>
        <v>0</v>
      </c>
      <c r="P445">
        <f>IF('WA_Fn-UseC_-HR-Employee-Attriti'!H439="Marketing",1,0)</f>
        <v>1</v>
      </c>
      <c r="Q445">
        <f>IF('WA_Fn-UseC_-HR-Employee-Attriti'!H439="Medical",1,0)</f>
        <v>0</v>
      </c>
      <c r="R445">
        <f>IF('WA_Fn-UseC_-HR-Employee-Attriti'!H439="Other",1,0)</f>
        <v>0</v>
      </c>
      <c r="S445">
        <f>IF('WA_Fn-UseC_-HR-Employee-Attriti'!H439="Technical Degree",1,0)</f>
        <v>0</v>
      </c>
      <c r="T445">
        <v>4</v>
      </c>
      <c r="U445">
        <v>57</v>
      </c>
      <c r="V445">
        <v>3</v>
      </c>
      <c r="W445">
        <v>1</v>
      </c>
      <c r="X445">
        <f>IF('WA_Fn-UseC_-HR-Employee-Attriti'!P439="Healthcare Representative",1,0)</f>
        <v>0</v>
      </c>
      <c r="Y445">
        <f>IF('WA_Fn-UseC_-HR-Employee-Attriti'!P439="Human Resources",1,0)</f>
        <v>0</v>
      </c>
      <c r="Z445">
        <f>IF('WA_Fn-UseC_-HR-Employee-Attriti'!P439="Laboratory Technician",1,0)</f>
        <v>0</v>
      </c>
      <c r="AA445">
        <f>IF('WA_Fn-UseC_-HR-Employee-Attriti'!P439="Manager",1,0)</f>
        <v>0</v>
      </c>
      <c r="AB445">
        <f>IF('WA_Fn-UseC_-HR-Employee-Attriti'!P439="Manufacturing Director",1,0)</f>
        <v>0</v>
      </c>
      <c r="AC445">
        <f>IF('WA_Fn-UseC_-HR-Employee-Attriti'!P439="Research Director",1,0)</f>
        <v>0</v>
      </c>
      <c r="AD445">
        <f>IF('WA_Fn-UseC_-HR-Employee-Attriti'!P439="Research Scientist",1,0)</f>
        <v>0</v>
      </c>
      <c r="AE445">
        <f>IF('WA_Fn-UseC_-HR-Employee-Attriti'!P439="Sales Executive",1,0)</f>
        <v>0</v>
      </c>
      <c r="AF445">
        <f>IF('WA_Fn-UseC_-HR-Employee-Attriti'!P439="Sales Representative",1,0)</f>
        <v>1</v>
      </c>
      <c r="AG445">
        <v>2</v>
      </c>
      <c r="AH445">
        <f>IF('WA_Fn-UseC_-HR-Employee-Attriti'!R439="Divorced",1,0)</f>
        <v>0</v>
      </c>
      <c r="AI445">
        <f>IF('WA_Fn-UseC_-HR-Employee-Attriti'!R439="Married",1,0)</f>
        <v>0</v>
      </c>
      <c r="AJ445">
        <f>IF('WA_Fn-UseC_-HR-Employee-Attriti'!R439="Single",1,0)</f>
        <v>1</v>
      </c>
      <c r="AK445">
        <v>2983</v>
      </c>
      <c r="AL445">
        <v>18398</v>
      </c>
      <c r="AM445">
        <v>0</v>
      </c>
      <c r="AN445">
        <f>IF('WA_Fn-UseC_-HR-Employee-Attriti'!W439="Yes",1,0)</f>
        <v>0</v>
      </c>
      <c r="AO445">
        <v>14</v>
      </c>
      <c r="AP445">
        <v>3</v>
      </c>
      <c r="AQ445">
        <v>1</v>
      </c>
      <c r="AR445">
        <v>0</v>
      </c>
      <c r="AS445">
        <v>4</v>
      </c>
      <c r="AT445">
        <v>3</v>
      </c>
      <c r="AU445">
        <v>3</v>
      </c>
      <c r="AV445">
        <v>3</v>
      </c>
      <c r="AW445">
        <v>2</v>
      </c>
      <c r="AX445">
        <v>1</v>
      </c>
      <c r="AY445">
        <v>2</v>
      </c>
      <c r="AZ445">
        <v>1</v>
      </c>
      <c r="BB445">
        <f>IF('WA_Fn-UseC_-HR-Employee-Attriti'!B439="Yes",1,0)</f>
        <v>0</v>
      </c>
    </row>
    <row r="446" spans="1:54" x14ac:dyDescent="0.25">
      <c r="A446">
        <v>439</v>
      </c>
      <c r="B446">
        <f>IF('WA_Fn-UseC_-HR-Employee-Attriti'!L440="Male",1,0)</f>
        <v>1</v>
      </c>
      <c r="C446">
        <f>IF('WA_Fn-UseC_-HR-Employee-Attriti'!L440="Female",1,0)</f>
        <v>0</v>
      </c>
      <c r="D446">
        <v>35</v>
      </c>
      <c r="E446">
        <f>IF('WA_Fn-UseC_-HR-Employee-Attriti'!C440="Travel_Rarely",1,0)</f>
        <v>1</v>
      </c>
      <c r="F446">
        <f>IF('WA_Fn-UseC_-HR-Employee-Attriti'!C440="Travel_Frequently",1,0)</f>
        <v>0</v>
      </c>
      <c r="G446">
        <f>IF('WA_Fn-UseC_-HR-Employee-Attriti'!C440="Non-Travel",1,0)</f>
        <v>0</v>
      </c>
      <c r="H446">
        <v>1276</v>
      </c>
      <c r="I446">
        <f>IF('WA_Fn-UseC_-HR-Employee-Attriti'!E440="Sales",1,0)</f>
        <v>0</v>
      </c>
      <c r="J446">
        <f>IF('WA_Fn-UseC_-HR-Employee-Attriti'!E440="Research &amp; Development",1,0)</f>
        <v>1</v>
      </c>
      <c r="K446">
        <f>IF('WA_Fn-UseC_-HR-Employee-Attriti'!E440="Human Resources",1,0)</f>
        <v>0</v>
      </c>
      <c r="L446">
        <v>16</v>
      </c>
      <c r="M446">
        <v>3</v>
      </c>
      <c r="N446">
        <f>IF('WA_Fn-UseC_-HR-Employee-Attriti'!H440="Life Sciences",1,0)</f>
        <v>1</v>
      </c>
      <c r="O446">
        <f>IF('WA_Fn-UseC_-HR-Employee-Attriti'!H440="Human Resources",1,0)</f>
        <v>0</v>
      </c>
      <c r="P446">
        <f>IF('WA_Fn-UseC_-HR-Employee-Attriti'!H440="Marketing",1,0)</f>
        <v>0</v>
      </c>
      <c r="Q446">
        <f>IF('WA_Fn-UseC_-HR-Employee-Attriti'!H440="Medical",1,0)</f>
        <v>0</v>
      </c>
      <c r="R446">
        <f>IF('WA_Fn-UseC_-HR-Employee-Attriti'!H440="Other",1,0)</f>
        <v>0</v>
      </c>
      <c r="S446">
        <f>IF('WA_Fn-UseC_-HR-Employee-Attriti'!H440="Technical Degree",1,0)</f>
        <v>0</v>
      </c>
      <c r="T446">
        <v>4</v>
      </c>
      <c r="U446">
        <v>72</v>
      </c>
      <c r="V446">
        <v>3</v>
      </c>
      <c r="W446">
        <v>3</v>
      </c>
      <c r="X446">
        <f>IF('WA_Fn-UseC_-HR-Employee-Attriti'!P440="Healthcare Representative",1,0)</f>
        <v>1</v>
      </c>
      <c r="Y446">
        <f>IF('WA_Fn-UseC_-HR-Employee-Attriti'!P440="Human Resources",1,0)</f>
        <v>0</v>
      </c>
      <c r="Z446">
        <f>IF('WA_Fn-UseC_-HR-Employee-Attriti'!P440="Laboratory Technician",1,0)</f>
        <v>0</v>
      </c>
      <c r="AA446">
        <f>IF('WA_Fn-UseC_-HR-Employee-Attriti'!P440="Manager",1,0)</f>
        <v>0</v>
      </c>
      <c r="AB446">
        <f>IF('WA_Fn-UseC_-HR-Employee-Attriti'!P440="Manufacturing Director",1,0)</f>
        <v>0</v>
      </c>
      <c r="AC446">
        <f>IF('WA_Fn-UseC_-HR-Employee-Attriti'!P440="Research Director",1,0)</f>
        <v>0</v>
      </c>
      <c r="AD446">
        <f>IF('WA_Fn-UseC_-HR-Employee-Attriti'!P440="Research Scientist",1,0)</f>
        <v>0</v>
      </c>
      <c r="AE446">
        <f>IF('WA_Fn-UseC_-HR-Employee-Attriti'!P440="Sales Executive",1,0)</f>
        <v>0</v>
      </c>
      <c r="AF446">
        <f>IF('WA_Fn-UseC_-HR-Employee-Attriti'!P440="Sales Representative",1,0)</f>
        <v>0</v>
      </c>
      <c r="AG446">
        <v>3</v>
      </c>
      <c r="AH446">
        <f>IF('WA_Fn-UseC_-HR-Employee-Attriti'!R440="Divorced",1,0)</f>
        <v>0</v>
      </c>
      <c r="AI446">
        <f>IF('WA_Fn-UseC_-HR-Employee-Attriti'!R440="Married",1,0)</f>
        <v>1</v>
      </c>
      <c r="AJ446">
        <f>IF('WA_Fn-UseC_-HR-Employee-Attriti'!R440="Single",1,0)</f>
        <v>0</v>
      </c>
      <c r="AK446">
        <v>7632</v>
      </c>
      <c r="AL446">
        <v>14295</v>
      </c>
      <c r="AM446">
        <v>4</v>
      </c>
      <c r="AN446">
        <f>IF('WA_Fn-UseC_-HR-Employee-Attriti'!W440="Yes",1,0)</f>
        <v>1</v>
      </c>
      <c r="AO446">
        <v>12</v>
      </c>
      <c r="AP446">
        <v>3</v>
      </c>
      <c r="AQ446">
        <v>3</v>
      </c>
      <c r="AR446">
        <v>0</v>
      </c>
      <c r="AS446">
        <v>10</v>
      </c>
      <c r="AT446">
        <v>2</v>
      </c>
      <c r="AU446">
        <v>3</v>
      </c>
      <c r="AV446">
        <v>8</v>
      </c>
      <c r="AW446">
        <v>7</v>
      </c>
      <c r="AX446">
        <v>0</v>
      </c>
      <c r="AY446">
        <v>0</v>
      </c>
      <c r="AZ446">
        <v>1</v>
      </c>
      <c r="BB446">
        <f>IF('WA_Fn-UseC_-HR-Employee-Attriti'!B440="Yes",1,0)</f>
        <v>0</v>
      </c>
    </row>
    <row r="447" spans="1:54" x14ac:dyDescent="0.25">
      <c r="A447">
        <v>440</v>
      </c>
      <c r="B447">
        <f>IF('WA_Fn-UseC_-HR-Employee-Attriti'!L441="Male",1,0)</f>
        <v>1</v>
      </c>
      <c r="C447">
        <f>IF('WA_Fn-UseC_-HR-Employee-Attriti'!L441="Female",1,0)</f>
        <v>0</v>
      </c>
      <c r="D447">
        <v>31</v>
      </c>
      <c r="E447">
        <f>IF('WA_Fn-UseC_-HR-Employee-Attriti'!C441="Travel_Rarely",1,0)</f>
        <v>0</v>
      </c>
      <c r="F447">
        <f>IF('WA_Fn-UseC_-HR-Employee-Attriti'!C441="Travel_Frequently",1,0)</f>
        <v>1</v>
      </c>
      <c r="G447">
        <f>IF('WA_Fn-UseC_-HR-Employee-Attriti'!C441="Non-Travel",1,0)</f>
        <v>0</v>
      </c>
      <c r="H447">
        <v>534</v>
      </c>
      <c r="I447">
        <f>IF('WA_Fn-UseC_-HR-Employee-Attriti'!E441="Sales",1,0)</f>
        <v>0</v>
      </c>
      <c r="J447">
        <f>IF('WA_Fn-UseC_-HR-Employee-Attriti'!E441="Research &amp; Development",1,0)</f>
        <v>1</v>
      </c>
      <c r="K447">
        <f>IF('WA_Fn-UseC_-HR-Employee-Attriti'!E441="Human Resources",1,0)</f>
        <v>0</v>
      </c>
      <c r="L447">
        <v>20</v>
      </c>
      <c r="M447">
        <v>3</v>
      </c>
      <c r="N447">
        <f>IF('WA_Fn-UseC_-HR-Employee-Attriti'!H441="Life Sciences",1,0)</f>
        <v>1</v>
      </c>
      <c r="O447">
        <f>IF('WA_Fn-UseC_-HR-Employee-Attriti'!H441="Human Resources",1,0)</f>
        <v>0</v>
      </c>
      <c r="P447">
        <f>IF('WA_Fn-UseC_-HR-Employee-Attriti'!H441="Marketing",1,0)</f>
        <v>0</v>
      </c>
      <c r="Q447">
        <f>IF('WA_Fn-UseC_-HR-Employee-Attriti'!H441="Medical",1,0)</f>
        <v>0</v>
      </c>
      <c r="R447">
        <f>IF('WA_Fn-UseC_-HR-Employee-Attriti'!H441="Other",1,0)</f>
        <v>0</v>
      </c>
      <c r="S447">
        <f>IF('WA_Fn-UseC_-HR-Employee-Attriti'!H441="Technical Degree",1,0)</f>
        <v>0</v>
      </c>
      <c r="T447">
        <v>1</v>
      </c>
      <c r="U447">
        <v>66</v>
      </c>
      <c r="V447">
        <v>3</v>
      </c>
      <c r="W447">
        <v>3</v>
      </c>
      <c r="X447">
        <f>IF('WA_Fn-UseC_-HR-Employee-Attriti'!P441="Healthcare Representative",1,0)</f>
        <v>1</v>
      </c>
      <c r="Y447">
        <f>IF('WA_Fn-UseC_-HR-Employee-Attriti'!P441="Human Resources",1,0)</f>
        <v>0</v>
      </c>
      <c r="Z447">
        <f>IF('WA_Fn-UseC_-HR-Employee-Attriti'!P441="Laboratory Technician",1,0)</f>
        <v>0</v>
      </c>
      <c r="AA447">
        <f>IF('WA_Fn-UseC_-HR-Employee-Attriti'!P441="Manager",1,0)</f>
        <v>0</v>
      </c>
      <c r="AB447">
        <f>IF('WA_Fn-UseC_-HR-Employee-Attriti'!P441="Manufacturing Director",1,0)</f>
        <v>0</v>
      </c>
      <c r="AC447">
        <f>IF('WA_Fn-UseC_-HR-Employee-Attriti'!P441="Research Director",1,0)</f>
        <v>0</v>
      </c>
      <c r="AD447">
        <f>IF('WA_Fn-UseC_-HR-Employee-Attriti'!P441="Research Scientist",1,0)</f>
        <v>0</v>
      </c>
      <c r="AE447">
        <f>IF('WA_Fn-UseC_-HR-Employee-Attriti'!P441="Sales Executive",1,0)</f>
        <v>0</v>
      </c>
      <c r="AF447">
        <f>IF('WA_Fn-UseC_-HR-Employee-Attriti'!P441="Sales Representative",1,0)</f>
        <v>0</v>
      </c>
      <c r="AG447">
        <v>3</v>
      </c>
      <c r="AH447">
        <f>IF('WA_Fn-UseC_-HR-Employee-Attriti'!R441="Divorced",1,0)</f>
        <v>0</v>
      </c>
      <c r="AI447">
        <f>IF('WA_Fn-UseC_-HR-Employee-Attriti'!R441="Married",1,0)</f>
        <v>1</v>
      </c>
      <c r="AJ447">
        <f>IF('WA_Fn-UseC_-HR-Employee-Attriti'!R441="Single",1,0)</f>
        <v>0</v>
      </c>
      <c r="AK447">
        <v>9824</v>
      </c>
      <c r="AL447">
        <v>22908</v>
      </c>
      <c r="AM447">
        <v>3</v>
      </c>
      <c r="AN447">
        <f>IF('WA_Fn-UseC_-HR-Employee-Attriti'!W441="Yes",1,0)</f>
        <v>0</v>
      </c>
      <c r="AO447">
        <v>12</v>
      </c>
      <c r="AP447">
        <v>3</v>
      </c>
      <c r="AQ447">
        <v>1</v>
      </c>
      <c r="AR447">
        <v>0</v>
      </c>
      <c r="AS447">
        <v>12</v>
      </c>
      <c r="AT447">
        <v>2</v>
      </c>
      <c r="AU447">
        <v>3</v>
      </c>
      <c r="AV447">
        <v>1</v>
      </c>
      <c r="AW447">
        <v>0</v>
      </c>
      <c r="AX447">
        <v>0</v>
      </c>
      <c r="AY447">
        <v>0</v>
      </c>
      <c r="AZ447">
        <v>1</v>
      </c>
      <c r="BB447">
        <f>IF('WA_Fn-UseC_-HR-Employee-Attriti'!B441="Yes",1,0)</f>
        <v>1</v>
      </c>
    </row>
    <row r="448" spans="1:54" x14ac:dyDescent="0.25">
      <c r="A448">
        <v>441</v>
      </c>
      <c r="B448">
        <f>IF('WA_Fn-UseC_-HR-Employee-Attriti'!L442="Male",1,0)</f>
        <v>0</v>
      </c>
      <c r="C448">
        <f>IF('WA_Fn-UseC_-HR-Employee-Attriti'!L442="Female",1,0)</f>
        <v>1</v>
      </c>
      <c r="D448">
        <v>34</v>
      </c>
      <c r="E448">
        <f>IF('WA_Fn-UseC_-HR-Employee-Attriti'!C442="Travel_Rarely",1,0)</f>
        <v>0</v>
      </c>
      <c r="F448">
        <f>IF('WA_Fn-UseC_-HR-Employee-Attriti'!C442="Travel_Frequently",1,0)</f>
        <v>1</v>
      </c>
      <c r="G448">
        <f>IF('WA_Fn-UseC_-HR-Employee-Attriti'!C442="Non-Travel",1,0)</f>
        <v>0</v>
      </c>
      <c r="H448">
        <v>988</v>
      </c>
      <c r="I448">
        <f>IF('WA_Fn-UseC_-HR-Employee-Attriti'!E442="Sales",1,0)</f>
        <v>0</v>
      </c>
      <c r="J448">
        <f>IF('WA_Fn-UseC_-HR-Employee-Attriti'!E442="Research &amp; Development",1,0)</f>
        <v>0</v>
      </c>
      <c r="K448">
        <f>IF('WA_Fn-UseC_-HR-Employee-Attriti'!E442="Human Resources",1,0)</f>
        <v>1</v>
      </c>
      <c r="L448">
        <v>23</v>
      </c>
      <c r="M448">
        <v>3</v>
      </c>
      <c r="N448">
        <f>IF('WA_Fn-UseC_-HR-Employee-Attriti'!H442="Life Sciences",1,0)</f>
        <v>0</v>
      </c>
      <c r="O448">
        <f>IF('WA_Fn-UseC_-HR-Employee-Attriti'!H442="Human Resources",1,0)</f>
        <v>1</v>
      </c>
      <c r="P448">
        <f>IF('WA_Fn-UseC_-HR-Employee-Attriti'!H442="Marketing",1,0)</f>
        <v>0</v>
      </c>
      <c r="Q448">
        <f>IF('WA_Fn-UseC_-HR-Employee-Attriti'!H442="Medical",1,0)</f>
        <v>0</v>
      </c>
      <c r="R448">
        <f>IF('WA_Fn-UseC_-HR-Employee-Attriti'!H442="Other",1,0)</f>
        <v>0</v>
      </c>
      <c r="S448">
        <f>IF('WA_Fn-UseC_-HR-Employee-Attriti'!H442="Technical Degree",1,0)</f>
        <v>0</v>
      </c>
      <c r="T448">
        <v>2</v>
      </c>
      <c r="U448">
        <v>43</v>
      </c>
      <c r="V448">
        <v>3</v>
      </c>
      <c r="W448">
        <v>3</v>
      </c>
      <c r="X448">
        <f>IF('WA_Fn-UseC_-HR-Employee-Attriti'!P442="Healthcare Representative",1,0)</f>
        <v>0</v>
      </c>
      <c r="Y448">
        <f>IF('WA_Fn-UseC_-HR-Employee-Attriti'!P442="Human Resources",1,0)</f>
        <v>1</v>
      </c>
      <c r="Z448">
        <f>IF('WA_Fn-UseC_-HR-Employee-Attriti'!P442="Laboratory Technician",1,0)</f>
        <v>0</v>
      </c>
      <c r="AA448">
        <f>IF('WA_Fn-UseC_-HR-Employee-Attriti'!P442="Manager",1,0)</f>
        <v>0</v>
      </c>
      <c r="AB448">
        <f>IF('WA_Fn-UseC_-HR-Employee-Attriti'!P442="Manufacturing Director",1,0)</f>
        <v>0</v>
      </c>
      <c r="AC448">
        <f>IF('WA_Fn-UseC_-HR-Employee-Attriti'!P442="Research Director",1,0)</f>
        <v>0</v>
      </c>
      <c r="AD448">
        <f>IF('WA_Fn-UseC_-HR-Employee-Attriti'!P442="Research Scientist",1,0)</f>
        <v>0</v>
      </c>
      <c r="AE448">
        <f>IF('WA_Fn-UseC_-HR-Employee-Attriti'!P442="Sales Executive",1,0)</f>
        <v>0</v>
      </c>
      <c r="AF448">
        <f>IF('WA_Fn-UseC_-HR-Employee-Attriti'!P442="Sales Representative",1,0)</f>
        <v>0</v>
      </c>
      <c r="AG448">
        <v>1</v>
      </c>
      <c r="AH448">
        <f>IF('WA_Fn-UseC_-HR-Employee-Attriti'!R442="Divorced",1,0)</f>
        <v>1</v>
      </c>
      <c r="AI448">
        <f>IF('WA_Fn-UseC_-HR-Employee-Attriti'!R442="Married",1,0)</f>
        <v>0</v>
      </c>
      <c r="AJ448">
        <f>IF('WA_Fn-UseC_-HR-Employee-Attriti'!R442="Single",1,0)</f>
        <v>0</v>
      </c>
      <c r="AK448">
        <v>9950</v>
      </c>
      <c r="AL448">
        <v>11533</v>
      </c>
      <c r="AM448">
        <v>9</v>
      </c>
      <c r="AN448">
        <f>IF('WA_Fn-UseC_-HR-Employee-Attriti'!W442="Yes",1,0)</f>
        <v>1</v>
      </c>
      <c r="AO448">
        <v>15</v>
      </c>
      <c r="AP448">
        <v>3</v>
      </c>
      <c r="AQ448">
        <v>3</v>
      </c>
      <c r="AR448">
        <v>3</v>
      </c>
      <c r="AS448">
        <v>11</v>
      </c>
      <c r="AT448">
        <v>2</v>
      </c>
      <c r="AU448">
        <v>3</v>
      </c>
      <c r="AV448">
        <v>3</v>
      </c>
      <c r="AW448">
        <v>2</v>
      </c>
      <c r="AX448">
        <v>0</v>
      </c>
      <c r="AY448">
        <v>2</v>
      </c>
      <c r="AZ448">
        <v>1</v>
      </c>
      <c r="BB448">
        <f>IF('WA_Fn-UseC_-HR-Employee-Attriti'!B442="Yes",1,0)</f>
        <v>1</v>
      </c>
    </row>
    <row r="449" spans="1:54" x14ac:dyDescent="0.25">
      <c r="A449">
        <v>442</v>
      </c>
      <c r="B449">
        <f>IF('WA_Fn-UseC_-HR-Employee-Attriti'!L443="Male",1,0)</f>
        <v>1</v>
      </c>
      <c r="C449">
        <f>IF('WA_Fn-UseC_-HR-Employee-Attriti'!L443="Female",1,0)</f>
        <v>0</v>
      </c>
      <c r="D449">
        <v>42</v>
      </c>
      <c r="E449">
        <f>IF('WA_Fn-UseC_-HR-Employee-Attriti'!C443="Travel_Rarely",1,0)</f>
        <v>0</v>
      </c>
      <c r="F449">
        <f>IF('WA_Fn-UseC_-HR-Employee-Attriti'!C443="Travel_Frequently",1,0)</f>
        <v>1</v>
      </c>
      <c r="G449">
        <f>IF('WA_Fn-UseC_-HR-Employee-Attriti'!C443="Non-Travel",1,0)</f>
        <v>0</v>
      </c>
      <c r="H449">
        <v>1474</v>
      </c>
      <c r="I449">
        <f>IF('WA_Fn-UseC_-HR-Employee-Attriti'!E443="Sales",1,0)</f>
        <v>0</v>
      </c>
      <c r="J449">
        <f>IF('WA_Fn-UseC_-HR-Employee-Attriti'!E443="Research &amp; Development",1,0)</f>
        <v>1</v>
      </c>
      <c r="K449">
        <f>IF('WA_Fn-UseC_-HR-Employee-Attriti'!E443="Human Resources",1,0)</f>
        <v>0</v>
      </c>
      <c r="L449">
        <v>5</v>
      </c>
      <c r="M449">
        <v>2</v>
      </c>
      <c r="N449">
        <f>IF('WA_Fn-UseC_-HR-Employee-Attriti'!H443="Life Sciences",1,0)</f>
        <v>0</v>
      </c>
      <c r="O449">
        <f>IF('WA_Fn-UseC_-HR-Employee-Attriti'!H443="Human Resources",1,0)</f>
        <v>0</v>
      </c>
      <c r="P449">
        <f>IF('WA_Fn-UseC_-HR-Employee-Attriti'!H443="Marketing",1,0)</f>
        <v>0</v>
      </c>
      <c r="Q449">
        <f>IF('WA_Fn-UseC_-HR-Employee-Attriti'!H443="Medical",1,0)</f>
        <v>0</v>
      </c>
      <c r="R449">
        <f>IF('WA_Fn-UseC_-HR-Employee-Attriti'!H443="Other",1,0)</f>
        <v>1</v>
      </c>
      <c r="S449">
        <f>IF('WA_Fn-UseC_-HR-Employee-Attriti'!H443="Technical Degree",1,0)</f>
        <v>0</v>
      </c>
      <c r="T449">
        <v>2</v>
      </c>
      <c r="U449">
        <v>97</v>
      </c>
      <c r="V449">
        <v>3</v>
      </c>
      <c r="W449">
        <v>1</v>
      </c>
      <c r="X449">
        <f>IF('WA_Fn-UseC_-HR-Employee-Attriti'!P443="Healthcare Representative",1,0)</f>
        <v>0</v>
      </c>
      <c r="Y449">
        <f>IF('WA_Fn-UseC_-HR-Employee-Attriti'!P443="Human Resources",1,0)</f>
        <v>0</v>
      </c>
      <c r="Z449">
        <f>IF('WA_Fn-UseC_-HR-Employee-Attriti'!P443="Laboratory Technician",1,0)</f>
        <v>1</v>
      </c>
      <c r="AA449">
        <f>IF('WA_Fn-UseC_-HR-Employee-Attriti'!P443="Manager",1,0)</f>
        <v>0</v>
      </c>
      <c r="AB449">
        <f>IF('WA_Fn-UseC_-HR-Employee-Attriti'!P443="Manufacturing Director",1,0)</f>
        <v>0</v>
      </c>
      <c r="AC449">
        <f>IF('WA_Fn-UseC_-HR-Employee-Attriti'!P443="Research Director",1,0)</f>
        <v>0</v>
      </c>
      <c r="AD449">
        <f>IF('WA_Fn-UseC_-HR-Employee-Attriti'!P443="Research Scientist",1,0)</f>
        <v>0</v>
      </c>
      <c r="AE449">
        <f>IF('WA_Fn-UseC_-HR-Employee-Attriti'!P443="Sales Executive",1,0)</f>
        <v>0</v>
      </c>
      <c r="AF449">
        <f>IF('WA_Fn-UseC_-HR-Employee-Attriti'!P443="Sales Representative",1,0)</f>
        <v>0</v>
      </c>
      <c r="AG449">
        <v>3</v>
      </c>
      <c r="AH449">
        <f>IF('WA_Fn-UseC_-HR-Employee-Attriti'!R443="Divorced",1,0)</f>
        <v>0</v>
      </c>
      <c r="AI449">
        <f>IF('WA_Fn-UseC_-HR-Employee-Attriti'!R443="Married",1,0)</f>
        <v>1</v>
      </c>
      <c r="AJ449">
        <f>IF('WA_Fn-UseC_-HR-Employee-Attriti'!R443="Single",1,0)</f>
        <v>0</v>
      </c>
      <c r="AK449">
        <v>2093</v>
      </c>
      <c r="AL449">
        <v>9260</v>
      </c>
      <c r="AM449">
        <v>4</v>
      </c>
      <c r="AN449">
        <f>IF('WA_Fn-UseC_-HR-Employee-Attriti'!W443="Yes",1,0)</f>
        <v>0</v>
      </c>
      <c r="AO449">
        <v>17</v>
      </c>
      <c r="AP449">
        <v>3</v>
      </c>
      <c r="AQ449">
        <v>4</v>
      </c>
      <c r="AR449">
        <v>1</v>
      </c>
      <c r="AS449">
        <v>8</v>
      </c>
      <c r="AT449">
        <v>4</v>
      </c>
      <c r="AU449">
        <v>3</v>
      </c>
      <c r="AV449">
        <v>2</v>
      </c>
      <c r="AW449">
        <v>2</v>
      </c>
      <c r="AX449">
        <v>2</v>
      </c>
      <c r="AY449">
        <v>0</v>
      </c>
      <c r="AZ449">
        <v>1</v>
      </c>
      <c r="BB449">
        <f>IF('WA_Fn-UseC_-HR-Employee-Attriti'!B443="Yes",1,0)</f>
        <v>0</v>
      </c>
    </row>
    <row r="450" spans="1:54" x14ac:dyDescent="0.25">
      <c r="A450">
        <v>443</v>
      </c>
      <c r="B450">
        <f>IF('WA_Fn-UseC_-HR-Employee-Attriti'!L444="Male",1,0)</f>
        <v>1</v>
      </c>
      <c r="C450">
        <f>IF('WA_Fn-UseC_-HR-Employee-Attriti'!L444="Female",1,0)</f>
        <v>0</v>
      </c>
      <c r="D450">
        <v>36</v>
      </c>
      <c r="E450">
        <f>IF('WA_Fn-UseC_-HR-Employee-Attriti'!C444="Travel_Rarely",1,0)</f>
        <v>0</v>
      </c>
      <c r="F450">
        <f>IF('WA_Fn-UseC_-HR-Employee-Attriti'!C444="Travel_Frequently",1,0)</f>
        <v>0</v>
      </c>
      <c r="G450">
        <f>IF('WA_Fn-UseC_-HR-Employee-Attriti'!C444="Non-Travel",1,0)</f>
        <v>1</v>
      </c>
      <c r="H450">
        <v>635</v>
      </c>
      <c r="I450">
        <f>IF('WA_Fn-UseC_-HR-Employee-Attriti'!E444="Sales",1,0)</f>
        <v>1</v>
      </c>
      <c r="J450">
        <f>IF('WA_Fn-UseC_-HR-Employee-Attriti'!E444="Research &amp; Development",1,0)</f>
        <v>0</v>
      </c>
      <c r="K450">
        <f>IF('WA_Fn-UseC_-HR-Employee-Attriti'!E444="Human Resources",1,0)</f>
        <v>0</v>
      </c>
      <c r="L450">
        <v>10</v>
      </c>
      <c r="M450">
        <v>4</v>
      </c>
      <c r="N450">
        <f>IF('WA_Fn-UseC_-HR-Employee-Attriti'!H444="Life Sciences",1,0)</f>
        <v>0</v>
      </c>
      <c r="O450">
        <f>IF('WA_Fn-UseC_-HR-Employee-Attriti'!H444="Human Resources",1,0)</f>
        <v>0</v>
      </c>
      <c r="P450">
        <f>IF('WA_Fn-UseC_-HR-Employee-Attriti'!H444="Marketing",1,0)</f>
        <v>0</v>
      </c>
      <c r="Q450">
        <f>IF('WA_Fn-UseC_-HR-Employee-Attriti'!H444="Medical",1,0)</f>
        <v>1</v>
      </c>
      <c r="R450">
        <f>IF('WA_Fn-UseC_-HR-Employee-Attriti'!H444="Other",1,0)</f>
        <v>0</v>
      </c>
      <c r="S450">
        <f>IF('WA_Fn-UseC_-HR-Employee-Attriti'!H444="Technical Degree",1,0)</f>
        <v>0</v>
      </c>
      <c r="T450">
        <v>2</v>
      </c>
      <c r="U450">
        <v>32</v>
      </c>
      <c r="V450">
        <v>3</v>
      </c>
      <c r="W450">
        <v>3</v>
      </c>
      <c r="X450">
        <f>IF('WA_Fn-UseC_-HR-Employee-Attriti'!P444="Healthcare Representative",1,0)</f>
        <v>0</v>
      </c>
      <c r="Y450">
        <f>IF('WA_Fn-UseC_-HR-Employee-Attriti'!P444="Human Resources",1,0)</f>
        <v>0</v>
      </c>
      <c r="Z450">
        <f>IF('WA_Fn-UseC_-HR-Employee-Attriti'!P444="Laboratory Technician",1,0)</f>
        <v>0</v>
      </c>
      <c r="AA450">
        <f>IF('WA_Fn-UseC_-HR-Employee-Attriti'!P444="Manager",1,0)</f>
        <v>0</v>
      </c>
      <c r="AB450">
        <f>IF('WA_Fn-UseC_-HR-Employee-Attriti'!P444="Manufacturing Director",1,0)</f>
        <v>0</v>
      </c>
      <c r="AC450">
        <f>IF('WA_Fn-UseC_-HR-Employee-Attriti'!P444="Research Director",1,0)</f>
        <v>0</v>
      </c>
      <c r="AD450">
        <f>IF('WA_Fn-UseC_-HR-Employee-Attriti'!P444="Research Scientist",1,0)</f>
        <v>0</v>
      </c>
      <c r="AE450">
        <f>IF('WA_Fn-UseC_-HR-Employee-Attriti'!P444="Sales Executive",1,0)</f>
        <v>1</v>
      </c>
      <c r="AF450">
        <f>IF('WA_Fn-UseC_-HR-Employee-Attriti'!P444="Sales Representative",1,0)</f>
        <v>0</v>
      </c>
      <c r="AG450">
        <v>4</v>
      </c>
      <c r="AH450">
        <f>IF('WA_Fn-UseC_-HR-Employee-Attriti'!R444="Divorced",1,0)</f>
        <v>0</v>
      </c>
      <c r="AI450">
        <f>IF('WA_Fn-UseC_-HR-Employee-Attriti'!R444="Married",1,0)</f>
        <v>0</v>
      </c>
      <c r="AJ450">
        <f>IF('WA_Fn-UseC_-HR-Employee-Attriti'!R444="Single",1,0)</f>
        <v>1</v>
      </c>
      <c r="AK450">
        <v>9980</v>
      </c>
      <c r="AL450">
        <v>15318</v>
      </c>
      <c r="AM450">
        <v>1</v>
      </c>
      <c r="AN450">
        <f>IF('WA_Fn-UseC_-HR-Employee-Attriti'!W444="Yes",1,0)</f>
        <v>0</v>
      </c>
      <c r="AO450">
        <v>14</v>
      </c>
      <c r="AP450">
        <v>3</v>
      </c>
      <c r="AQ450">
        <v>4</v>
      </c>
      <c r="AR450">
        <v>0</v>
      </c>
      <c r="AS450">
        <v>10</v>
      </c>
      <c r="AT450">
        <v>3</v>
      </c>
      <c r="AU450">
        <v>2</v>
      </c>
      <c r="AV450">
        <v>10</v>
      </c>
      <c r="AW450">
        <v>3</v>
      </c>
      <c r="AX450">
        <v>9</v>
      </c>
      <c r="AY450">
        <v>7</v>
      </c>
      <c r="AZ450">
        <v>1</v>
      </c>
      <c r="BB450">
        <f>IF('WA_Fn-UseC_-HR-Employee-Attriti'!B444="Yes",1,0)</f>
        <v>0</v>
      </c>
    </row>
    <row r="451" spans="1:54" x14ac:dyDescent="0.25">
      <c r="A451">
        <v>444</v>
      </c>
      <c r="B451">
        <f>IF('WA_Fn-UseC_-HR-Employee-Attriti'!L445="Male",1,0)</f>
        <v>1</v>
      </c>
      <c r="C451">
        <f>IF('WA_Fn-UseC_-HR-Employee-Attriti'!L445="Female",1,0)</f>
        <v>0</v>
      </c>
      <c r="D451">
        <v>22</v>
      </c>
      <c r="E451">
        <f>IF('WA_Fn-UseC_-HR-Employee-Attriti'!C445="Travel_Rarely",1,0)</f>
        <v>0</v>
      </c>
      <c r="F451">
        <f>IF('WA_Fn-UseC_-HR-Employee-Attriti'!C445="Travel_Frequently",1,0)</f>
        <v>1</v>
      </c>
      <c r="G451">
        <f>IF('WA_Fn-UseC_-HR-Employee-Attriti'!C445="Non-Travel",1,0)</f>
        <v>0</v>
      </c>
      <c r="H451">
        <v>1368</v>
      </c>
      <c r="I451">
        <f>IF('WA_Fn-UseC_-HR-Employee-Attriti'!E445="Sales",1,0)</f>
        <v>0</v>
      </c>
      <c r="J451">
        <f>IF('WA_Fn-UseC_-HR-Employee-Attriti'!E445="Research &amp; Development",1,0)</f>
        <v>1</v>
      </c>
      <c r="K451">
        <f>IF('WA_Fn-UseC_-HR-Employee-Attriti'!E445="Human Resources",1,0)</f>
        <v>0</v>
      </c>
      <c r="L451">
        <v>4</v>
      </c>
      <c r="M451">
        <v>1</v>
      </c>
      <c r="N451">
        <f>IF('WA_Fn-UseC_-HR-Employee-Attriti'!H445="Life Sciences",1,0)</f>
        <v>0</v>
      </c>
      <c r="O451">
        <f>IF('WA_Fn-UseC_-HR-Employee-Attriti'!H445="Human Resources",1,0)</f>
        <v>0</v>
      </c>
      <c r="P451">
        <f>IF('WA_Fn-UseC_-HR-Employee-Attriti'!H445="Marketing",1,0)</f>
        <v>0</v>
      </c>
      <c r="Q451">
        <f>IF('WA_Fn-UseC_-HR-Employee-Attriti'!H445="Medical",1,0)</f>
        <v>0</v>
      </c>
      <c r="R451">
        <f>IF('WA_Fn-UseC_-HR-Employee-Attriti'!H445="Other",1,0)</f>
        <v>0</v>
      </c>
      <c r="S451">
        <f>IF('WA_Fn-UseC_-HR-Employee-Attriti'!H445="Technical Degree",1,0)</f>
        <v>1</v>
      </c>
      <c r="T451">
        <v>3</v>
      </c>
      <c r="U451">
        <v>99</v>
      </c>
      <c r="V451">
        <v>2</v>
      </c>
      <c r="W451">
        <v>1</v>
      </c>
      <c r="X451">
        <f>IF('WA_Fn-UseC_-HR-Employee-Attriti'!P445="Healthcare Representative",1,0)</f>
        <v>0</v>
      </c>
      <c r="Y451">
        <f>IF('WA_Fn-UseC_-HR-Employee-Attriti'!P445="Human Resources",1,0)</f>
        <v>0</v>
      </c>
      <c r="Z451">
        <f>IF('WA_Fn-UseC_-HR-Employee-Attriti'!P445="Laboratory Technician",1,0)</f>
        <v>1</v>
      </c>
      <c r="AA451">
        <f>IF('WA_Fn-UseC_-HR-Employee-Attriti'!P445="Manager",1,0)</f>
        <v>0</v>
      </c>
      <c r="AB451">
        <f>IF('WA_Fn-UseC_-HR-Employee-Attriti'!P445="Manufacturing Director",1,0)</f>
        <v>0</v>
      </c>
      <c r="AC451">
        <f>IF('WA_Fn-UseC_-HR-Employee-Attriti'!P445="Research Director",1,0)</f>
        <v>0</v>
      </c>
      <c r="AD451">
        <f>IF('WA_Fn-UseC_-HR-Employee-Attriti'!P445="Research Scientist",1,0)</f>
        <v>0</v>
      </c>
      <c r="AE451">
        <f>IF('WA_Fn-UseC_-HR-Employee-Attriti'!P445="Sales Executive",1,0)</f>
        <v>0</v>
      </c>
      <c r="AF451">
        <f>IF('WA_Fn-UseC_-HR-Employee-Attriti'!P445="Sales Representative",1,0)</f>
        <v>0</v>
      </c>
      <c r="AG451">
        <v>3</v>
      </c>
      <c r="AH451">
        <f>IF('WA_Fn-UseC_-HR-Employee-Attriti'!R445="Divorced",1,0)</f>
        <v>0</v>
      </c>
      <c r="AI451">
        <f>IF('WA_Fn-UseC_-HR-Employee-Attriti'!R445="Married",1,0)</f>
        <v>0</v>
      </c>
      <c r="AJ451">
        <f>IF('WA_Fn-UseC_-HR-Employee-Attriti'!R445="Single",1,0)</f>
        <v>1</v>
      </c>
      <c r="AK451">
        <v>3894</v>
      </c>
      <c r="AL451">
        <v>9129</v>
      </c>
      <c r="AM451">
        <v>5</v>
      </c>
      <c r="AN451">
        <f>IF('WA_Fn-UseC_-HR-Employee-Attriti'!W445="Yes",1,0)</f>
        <v>0</v>
      </c>
      <c r="AO451">
        <v>16</v>
      </c>
      <c r="AP451">
        <v>3</v>
      </c>
      <c r="AQ451">
        <v>3</v>
      </c>
      <c r="AR451">
        <v>0</v>
      </c>
      <c r="AS451">
        <v>4</v>
      </c>
      <c r="AT451">
        <v>3</v>
      </c>
      <c r="AU451">
        <v>3</v>
      </c>
      <c r="AV451">
        <v>2</v>
      </c>
      <c r="AW451">
        <v>2</v>
      </c>
      <c r="AX451">
        <v>1</v>
      </c>
      <c r="AY451">
        <v>2</v>
      </c>
      <c r="AZ451">
        <v>1</v>
      </c>
      <c r="BB451">
        <f>IF('WA_Fn-UseC_-HR-Employee-Attriti'!B445="Yes",1,0)</f>
        <v>1</v>
      </c>
    </row>
    <row r="452" spans="1:54" x14ac:dyDescent="0.25">
      <c r="A452">
        <v>445</v>
      </c>
      <c r="B452">
        <f>IF('WA_Fn-UseC_-HR-Employee-Attriti'!L446="Male",1,0)</f>
        <v>0</v>
      </c>
      <c r="C452">
        <f>IF('WA_Fn-UseC_-HR-Employee-Attriti'!L446="Female",1,0)</f>
        <v>1</v>
      </c>
      <c r="D452">
        <v>48</v>
      </c>
      <c r="E452">
        <f>IF('WA_Fn-UseC_-HR-Employee-Attriti'!C446="Travel_Rarely",1,0)</f>
        <v>1</v>
      </c>
      <c r="F452">
        <f>IF('WA_Fn-UseC_-HR-Employee-Attriti'!C446="Travel_Frequently",1,0)</f>
        <v>0</v>
      </c>
      <c r="G452">
        <f>IF('WA_Fn-UseC_-HR-Employee-Attriti'!C446="Non-Travel",1,0)</f>
        <v>0</v>
      </c>
      <c r="H452">
        <v>163</v>
      </c>
      <c r="I452">
        <f>IF('WA_Fn-UseC_-HR-Employee-Attriti'!E446="Sales",1,0)</f>
        <v>1</v>
      </c>
      <c r="J452">
        <f>IF('WA_Fn-UseC_-HR-Employee-Attriti'!E446="Research &amp; Development",1,0)</f>
        <v>0</v>
      </c>
      <c r="K452">
        <f>IF('WA_Fn-UseC_-HR-Employee-Attriti'!E446="Human Resources",1,0)</f>
        <v>0</v>
      </c>
      <c r="L452">
        <v>2</v>
      </c>
      <c r="M452">
        <v>5</v>
      </c>
      <c r="N452">
        <f>IF('WA_Fn-UseC_-HR-Employee-Attriti'!H446="Life Sciences",1,0)</f>
        <v>0</v>
      </c>
      <c r="O452">
        <f>IF('WA_Fn-UseC_-HR-Employee-Attriti'!H446="Human Resources",1,0)</f>
        <v>0</v>
      </c>
      <c r="P452">
        <f>IF('WA_Fn-UseC_-HR-Employee-Attriti'!H446="Marketing",1,0)</f>
        <v>1</v>
      </c>
      <c r="Q452">
        <f>IF('WA_Fn-UseC_-HR-Employee-Attriti'!H446="Medical",1,0)</f>
        <v>0</v>
      </c>
      <c r="R452">
        <f>IF('WA_Fn-UseC_-HR-Employee-Attriti'!H446="Other",1,0)</f>
        <v>0</v>
      </c>
      <c r="S452">
        <f>IF('WA_Fn-UseC_-HR-Employee-Attriti'!H446="Technical Degree",1,0)</f>
        <v>0</v>
      </c>
      <c r="T452">
        <v>2</v>
      </c>
      <c r="U452">
        <v>37</v>
      </c>
      <c r="V452">
        <v>3</v>
      </c>
      <c r="W452">
        <v>2</v>
      </c>
      <c r="X452">
        <f>IF('WA_Fn-UseC_-HR-Employee-Attriti'!P446="Healthcare Representative",1,0)</f>
        <v>0</v>
      </c>
      <c r="Y452">
        <f>IF('WA_Fn-UseC_-HR-Employee-Attriti'!P446="Human Resources",1,0)</f>
        <v>0</v>
      </c>
      <c r="Z452">
        <f>IF('WA_Fn-UseC_-HR-Employee-Attriti'!P446="Laboratory Technician",1,0)</f>
        <v>0</v>
      </c>
      <c r="AA452">
        <f>IF('WA_Fn-UseC_-HR-Employee-Attriti'!P446="Manager",1,0)</f>
        <v>0</v>
      </c>
      <c r="AB452">
        <f>IF('WA_Fn-UseC_-HR-Employee-Attriti'!P446="Manufacturing Director",1,0)</f>
        <v>0</v>
      </c>
      <c r="AC452">
        <f>IF('WA_Fn-UseC_-HR-Employee-Attriti'!P446="Research Director",1,0)</f>
        <v>0</v>
      </c>
      <c r="AD452">
        <f>IF('WA_Fn-UseC_-HR-Employee-Attriti'!P446="Research Scientist",1,0)</f>
        <v>0</v>
      </c>
      <c r="AE452">
        <f>IF('WA_Fn-UseC_-HR-Employee-Attriti'!P446="Sales Executive",1,0)</f>
        <v>1</v>
      </c>
      <c r="AF452">
        <f>IF('WA_Fn-UseC_-HR-Employee-Attriti'!P446="Sales Representative",1,0)</f>
        <v>0</v>
      </c>
      <c r="AG452">
        <v>4</v>
      </c>
      <c r="AH452">
        <f>IF('WA_Fn-UseC_-HR-Employee-Attriti'!R446="Divorced",1,0)</f>
        <v>0</v>
      </c>
      <c r="AI452">
        <f>IF('WA_Fn-UseC_-HR-Employee-Attriti'!R446="Married",1,0)</f>
        <v>1</v>
      </c>
      <c r="AJ452">
        <f>IF('WA_Fn-UseC_-HR-Employee-Attriti'!R446="Single",1,0)</f>
        <v>0</v>
      </c>
      <c r="AK452">
        <v>4051</v>
      </c>
      <c r="AL452">
        <v>19658</v>
      </c>
      <c r="AM452">
        <v>2</v>
      </c>
      <c r="AN452">
        <f>IF('WA_Fn-UseC_-HR-Employee-Attriti'!W446="Yes",1,0)</f>
        <v>0</v>
      </c>
      <c r="AO452">
        <v>14</v>
      </c>
      <c r="AP452">
        <v>3</v>
      </c>
      <c r="AQ452">
        <v>1</v>
      </c>
      <c r="AR452">
        <v>1</v>
      </c>
      <c r="AS452">
        <v>14</v>
      </c>
      <c r="AT452">
        <v>2</v>
      </c>
      <c r="AU452">
        <v>3</v>
      </c>
      <c r="AV452">
        <v>9</v>
      </c>
      <c r="AW452">
        <v>7</v>
      </c>
      <c r="AX452">
        <v>6</v>
      </c>
      <c r="AY452">
        <v>7</v>
      </c>
      <c r="AZ452">
        <v>1</v>
      </c>
      <c r="BB452">
        <f>IF('WA_Fn-UseC_-HR-Employee-Attriti'!B446="Yes",1,0)</f>
        <v>0</v>
      </c>
    </row>
    <row r="453" spans="1:54" x14ac:dyDescent="0.25">
      <c r="A453">
        <v>446</v>
      </c>
      <c r="B453">
        <f>IF('WA_Fn-UseC_-HR-Employee-Attriti'!L447="Male",1,0)</f>
        <v>0</v>
      </c>
      <c r="C453">
        <f>IF('WA_Fn-UseC_-HR-Employee-Attriti'!L447="Female",1,0)</f>
        <v>1</v>
      </c>
      <c r="D453">
        <v>55</v>
      </c>
      <c r="E453">
        <f>IF('WA_Fn-UseC_-HR-Employee-Attriti'!C447="Travel_Rarely",1,0)</f>
        <v>1</v>
      </c>
      <c r="F453">
        <f>IF('WA_Fn-UseC_-HR-Employee-Attriti'!C447="Travel_Frequently",1,0)</f>
        <v>0</v>
      </c>
      <c r="G453">
        <f>IF('WA_Fn-UseC_-HR-Employee-Attriti'!C447="Non-Travel",1,0)</f>
        <v>0</v>
      </c>
      <c r="H453">
        <v>1117</v>
      </c>
      <c r="I453">
        <f>IF('WA_Fn-UseC_-HR-Employee-Attriti'!E447="Sales",1,0)</f>
        <v>1</v>
      </c>
      <c r="J453">
        <f>IF('WA_Fn-UseC_-HR-Employee-Attriti'!E447="Research &amp; Development",1,0)</f>
        <v>0</v>
      </c>
      <c r="K453">
        <f>IF('WA_Fn-UseC_-HR-Employee-Attriti'!E447="Human Resources",1,0)</f>
        <v>0</v>
      </c>
      <c r="L453">
        <v>18</v>
      </c>
      <c r="M453">
        <v>5</v>
      </c>
      <c r="N453">
        <f>IF('WA_Fn-UseC_-HR-Employee-Attriti'!H447="Life Sciences",1,0)</f>
        <v>1</v>
      </c>
      <c r="O453">
        <f>IF('WA_Fn-UseC_-HR-Employee-Attriti'!H447="Human Resources",1,0)</f>
        <v>0</v>
      </c>
      <c r="P453">
        <f>IF('WA_Fn-UseC_-HR-Employee-Attriti'!H447="Marketing",1,0)</f>
        <v>0</v>
      </c>
      <c r="Q453">
        <f>IF('WA_Fn-UseC_-HR-Employee-Attriti'!H447="Medical",1,0)</f>
        <v>0</v>
      </c>
      <c r="R453">
        <f>IF('WA_Fn-UseC_-HR-Employee-Attriti'!H447="Other",1,0)</f>
        <v>0</v>
      </c>
      <c r="S453">
        <f>IF('WA_Fn-UseC_-HR-Employee-Attriti'!H447="Technical Degree",1,0)</f>
        <v>0</v>
      </c>
      <c r="T453">
        <v>1</v>
      </c>
      <c r="U453">
        <v>83</v>
      </c>
      <c r="V453">
        <v>3</v>
      </c>
      <c r="W453">
        <v>4</v>
      </c>
      <c r="X453">
        <f>IF('WA_Fn-UseC_-HR-Employee-Attriti'!P447="Healthcare Representative",1,0)</f>
        <v>0</v>
      </c>
      <c r="Y453">
        <f>IF('WA_Fn-UseC_-HR-Employee-Attriti'!P447="Human Resources",1,0)</f>
        <v>0</v>
      </c>
      <c r="Z453">
        <f>IF('WA_Fn-UseC_-HR-Employee-Attriti'!P447="Laboratory Technician",1,0)</f>
        <v>0</v>
      </c>
      <c r="AA453">
        <f>IF('WA_Fn-UseC_-HR-Employee-Attriti'!P447="Manager",1,0)</f>
        <v>1</v>
      </c>
      <c r="AB453">
        <f>IF('WA_Fn-UseC_-HR-Employee-Attriti'!P447="Manufacturing Director",1,0)</f>
        <v>0</v>
      </c>
      <c r="AC453">
        <f>IF('WA_Fn-UseC_-HR-Employee-Attriti'!P447="Research Director",1,0)</f>
        <v>0</v>
      </c>
      <c r="AD453">
        <f>IF('WA_Fn-UseC_-HR-Employee-Attriti'!P447="Research Scientist",1,0)</f>
        <v>0</v>
      </c>
      <c r="AE453">
        <f>IF('WA_Fn-UseC_-HR-Employee-Attriti'!P447="Sales Executive",1,0)</f>
        <v>0</v>
      </c>
      <c r="AF453">
        <f>IF('WA_Fn-UseC_-HR-Employee-Attriti'!P447="Sales Representative",1,0)</f>
        <v>0</v>
      </c>
      <c r="AG453">
        <v>2</v>
      </c>
      <c r="AH453">
        <f>IF('WA_Fn-UseC_-HR-Employee-Attriti'!R447="Divorced",1,0)</f>
        <v>0</v>
      </c>
      <c r="AI453">
        <f>IF('WA_Fn-UseC_-HR-Employee-Attriti'!R447="Married",1,0)</f>
        <v>0</v>
      </c>
      <c r="AJ453">
        <f>IF('WA_Fn-UseC_-HR-Employee-Attriti'!R447="Single",1,0)</f>
        <v>1</v>
      </c>
      <c r="AK453">
        <v>16835</v>
      </c>
      <c r="AL453">
        <v>9873</v>
      </c>
      <c r="AM453">
        <v>3</v>
      </c>
      <c r="AN453">
        <f>IF('WA_Fn-UseC_-HR-Employee-Attriti'!W447="Yes",1,0)</f>
        <v>0</v>
      </c>
      <c r="AO453">
        <v>23</v>
      </c>
      <c r="AP453">
        <v>4</v>
      </c>
      <c r="AQ453">
        <v>4</v>
      </c>
      <c r="AR453">
        <v>0</v>
      </c>
      <c r="AS453">
        <v>37</v>
      </c>
      <c r="AT453">
        <v>2</v>
      </c>
      <c r="AU453">
        <v>3</v>
      </c>
      <c r="AV453">
        <v>10</v>
      </c>
      <c r="AW453">
        <v>9</v>
      </c>
      <c r="AX453">
        <v>7</v>
      </c>
      <c r="AY453">
        <v>7</v>
      </c>
      <c r="AZ453">
        <v>1</v>
      </c>
      <c r="BB453">
        <f>IF('WA_Fn-UseC_-HR-Employee-Attriti'!B447="Yes",1,0)</f>
        <v>0</v>
      </c>
    </row>
    <row r="454" spans="1:54" x14ac:dyDescent="0.25">
      <c r="A454">
        <v>447</v>
      </c>
      <c r="B454">
        <f>IF('WA_Fn-UseC_-HR-Employee-Attriti'!L448="Male",1,0)</f>
        <v>1</v>
      </c>
      <c r="C454">
        <f>IF('WA_Fn-UseC_-HR-Employee-Attriti'!L448="Female",1,0)</f>
        <v>0</v>
      </c>
      <c r="D454">
        <v>41</v>
      </c>
      <c r="E454">
        <f>IF('WA_Fn-UseC_-HR-Employee-Attriti'!C448="Travel_Rarely",1,0)</f>
        <v>0</v>
      </c>
      <c r="F454">
        <f>IF('WA_Fn-UseC_-HR-Employee-Attriti'!C448="Travel_Frequently",1,0)</f>
        <v>0</v>
      </c>
      <c r="G454">
        <f>IF('WA_Fn-UseC_-HR-Employee-Attriti'!C448="Non-Travel",1,0)</f>
        <v>1</v>
      </c>
      <c r="H454">
        <v>267</v>
      </c>
      <c r="I454">
        <f>IF('WA_Fn-UseC_-HR-Employee-Attriti'!E448="Sales",1,0)</f>
        <v>1</v>
      </c>
      <c r="J454">
        <f>IF('WA_Fn-UseC_-HR-Employee-Attriti'!E448="Research &amp; Development",1,0)</f>
        <v>0</v>
      </c>
      <c r="K454">
        <f>IF('WA_Fn-UseC_-HR-Employee-Attriti'!E448="Human Resources",1,0)</f>
        <v>0</v>
      </c>
      <c r="L454">
        <v>10</v>
      </c>
      <c r="M454">
        <v>2</v>
      </c>
      <c r="N454">
        <f>IF('WA_Fn-UseC_-HR-Employee-Attriti'!H448="Life Sciences",1,0)</f>
        <v>1</v>
      </c>
      <c r="O454">
        <f>IF('WA_Fn-UseC_-HR-Employee-Attriti'!H448="Human Resources",1,0)</f>
        <v>0</v>
      </c>
      <c r="P454">
        <f>IF('WA_Fn-UseC_-HR-Employee-Attriti'!H448="Marketing",1,0)</f>
        <v>0</v>
      </c>
      <c r="Q454">
        <f>IF('WA_Fn-UseC_-HR-Employee-Attriti'!H448="Medical",1,0)</f>
        <v>0</v>
      </c>
      <c r="R454">
        <f>IF('WA_Fn-UseC_-HR-Employee-Attriti'!H448="Other",1,0)</f>
        <v>0</v>
      </c>
      <c r="S454">
        <f>IF('WA_Fn-UseC_-HR-Employee-Attriti'!H448="Technical Degree",1,0)</f>
        <v>0</v>
      </c>
      <c r="T454">
        <v>4</v>
      </c>
      <c r="U454">
        <v>56</v>
      </c>
      <c r="V454">
        <v>3</v>
      </c>
      <c r="W454">
        <v>2</v>
      </c>
      <c r="X454">
        <f>IF('WA_Fn-UseC_-HR-Employee-Attriti'!P448="Healthcare Representative",1,0)</f>
        <v>0</v>
      </c>
      <c r="Y454">
        <f>IF('WA_Fn-UseC_-HR-Employee-Attriti'!P448="Human Resources",1,0)</f>
        <v>0</v>
      </c>
      <c r="Z454">
        <f>IF('WA_Fn-UseC_-HR-Employee-Attriti'!P448="Laboratory Technician",1,0)</f>
        <v>0</v>
      </c>
      <c r="AA454">
        <f>IF('WA_Fn-UseC_-HR-Employee-Attriti'!P448="Manager",1,0)</f>
        <v>0</v>
      </c>
      <c r="AB454">
        <f>IF('WA_Fn-UseC_-HR-Employee-Attriti'!P448="Manufacturing Director",1,0)</f>
        <v>0</v>
      </c>
      <c r="AC454">
        <f>IF('WA_Fn-UseC_-HR-Employee-Attriti'!P448="Research Director",1,0)</f>
        <v>0</v>
      </c>
      <c r="AD454">
        <f>IF('WA_Fn-UseC_-HR-Employee-Attriti'!P448="Research Scientist",1,0)</f>
        <v>0</v>
      </c>
      <c r="AE454">
        <f>IF('WA_Fn-UseC_-HR-Employee-Attriti'!P448="Sales Executive",1,0)</f>
        <v>1</v>
      </c>
      <c r="AF454">
        <f>IF('WA_Fn-UseC_-HR-Employee-Attriti'!P448="Sales Representative",1,0)</f>
        <v>0</v>
      </c>
      <c r="AG454">
        <v>4</v>
      </c>
      <c r="AH454">
        <f>IF('WA_Fn-UseC_-HR-Employee-Attriti'!R448="Divorced",1,0)</f>
        <v>0</v>
      </c>
      <c r="AI454">
        <f>IF('WA_Fn-UseC_-HR-Employee-Attriti'!R448="Married",1,0)</f>
        <v>0</v>
      </c>
      <c r="AJ454">
        <f>IF('WA_Fn-UseC_-HR-Employee-Attriti'!R448="Single",1,0)</f>
        <v>1</v>
      </c>
      <c r="AK454">
        <v>6230</v>
      </c>
      <c r="AL454">
        <v>13430</v>
      </c>
      <c r="AM454">
        <v>7</v>
      </c>
      <c r="AN454">
        <f>IF('WA_Fn-UseC_-HR-Employee-Attriti'!W448="Yes",1,0)</f>
        <v>0</v>
      </c>
      <c r="AO454">
        <v>14</v>
      </c>
      <c r="AP454">
        <v>3</v>
      </c>
      <c r="AQ454">
        <v>4</v>
      </c>
      <c r="AR454">
        <v>0</v>
      </c>
      <c r="AS454">
        <v>16</v>
      </c>
      <c r="AT454">
        <v>3</v>
      </c>
      <c r="AU454">
        <v>3</v>
      </c>
      <c r="AV454">
        <v>14</v>
      </c>
      <c r="AW454">
        <v>3</v>
      </c>
      <c r="AX454">
        <v>1</v>
      </c>
      <c r="AY454">
        <v>10</v>
      </c>
      <c r="AZ454">
        <v>1</v>
      </c>
      <c r="BB454">
        <f>IF('WA_Fn-UseC_-HR-Employee-Attriti'!B448="Yes",1,0)</f>
        <v>0</v>
      </c>
    </row>
    <row r="455" spans="1:54" x14ac:dyDescent="0.25">
      <c r="A455">
        <v>448</v>
      </c>
      <c r="B455">
        <f>IF('WA_Fn-UseC_-HR-Employee-Attriti'!L449="Male",1,0)</f>
        <v>1</v>
      </c>
      <c r="C455">
        <f>IF('WA_Fn-UseC_-HR-Employee-Attriti'!L449="Female",1,0)</f>
        <v>0</v>
      </c>
      <c r="D455">
        <v>35</v>
      </c>
      <c r="E455">
        <f>IF('WA_Fn-UseC_-HR-Employee-Attriti'!C449="Travel_Rarely",1,0)</f>
        <v>1</v>
      </c>
      <c r="F455">
        <f>IF('WA_Fn-UseC_-HR-Employee-Attriti'!C449="Travel_Frequently",1,0)</f>
        <v>0</v>
      </c>
      <c r="G455">
        <f>IF('WA_Fn-UseC_-HR-Employee-Attriti'!C449="Non-Travel",1,0)</f>
        <v>0</v>
      </c>
      <c r="H455">
        <v>619</v>
      </c>
      <c r="I455">
        <f>IF('WA_Fn-UseC_-HR-Employee-Attriti'!E449="Sales",1,0)</f>
        <v>1</v>
      </c>
      <c r="J455">
        <f>IF('WA_Fn-UseC_-HR-Employee-Attriti'!E449="Research &amp; Development",1,0)</f>
        <v>0</v>
      </c>
      <c r="K455">
        <f>IF('WA_Fn-UseC_-HR-Employee-Attriti'!E449="Human Resources",1,0)</f>
        <v>0</v>
      </c>
      <c r="L455">
        <v>1</v>
      </c>
      <c r="M455">
        <v>3</v>
      </c>
      <c r="N455">
        <f>IF('WA_Fn-UseC_-HR-Employee-Attriti'!H449="Life Sciences",1,0)</f>
        <v>0</v>
      </c>
      <c r="O455">
        <f>IF('WA_Fn-UseC_-HR-Employee-Attriti'!H449="Human Resources",1,0)</f>
        <v>0</v>
      </c>
      <c r="P455">
        <f>IF('WA_Fn-UseC_-HR-Employee-Attriti'!H449="Marketing",1,0)</f>
        <v>1</v>
      </c>
      <c r="Q455">
        <f>IF('WA_Fn-UseC_-HR-Employee-Attriti'!H449="Medical",1,0)</f>
        <v>0</v>
      </c>
      <c r="R455">
        <f>IF('WA_Fn-UseC_-HR-Employee-Attriti'!H449="Other",1,0)</f>
        <v>0</v>
      </c>
      <c r="S455">
        <f>IF('WA_Fn-UseC_-HR-Employee-Attriti'!H449="Technical Degree",1,0)</f>
        <v>0</v>
      </c>
      <c r="T455">
        <v>2</v>
      </c>
      <c r="U455">
        <v>85</v>
      </c>
      <c r="V455">
        <v>3</v>
      </c>
      <c r="W455">
        <v>2</v>
      </c>
      <c r="X455">
        <f>IF('WA_Fn-UseC_-HR-Employee-Attriti'!P449="Healthcare Representative",1,0)</f>
        <v>0</v>
      </c>
      <c r="Y455">
        <f>IF('WA_Fn-UseC_-HR-Employee-Attriti'!P449="Human Resources",1,0)</f>
        <v>0</v>
      </c>
      <c r="Z455">
        <f>IF('WA_Fn-UseC_-HR-Employee-Attriti'!P449="Laboratory Technician",1,0)</f>
        <v>0</v>
      </c>
      <c r="AA455">
        <f>IF('WA_Fn-UseC_-HR-Employee-Attriti'!P449="Manager",1,0)</f>
        <v>0</v>
      </c>
      <c r="AB455">
        <f>IF('WA_Fn-UseC_-HR-Employee-Attriti'!P449="Manufacturing Director",1,0)</f>
        <v>0</v>
      </c>
      <c r="AC455">
        <f>IF('WA_Fn-UseC_-HR-Employee-Attriti'!P449="Research Director",1,0)</f>
        <v>0</v>
      </c>
      <c r="AD455">
        <f>IF('WA_Fn-UseC_-HR-Employee-Attriti'!P449="Research Scientist",1,0)</f>
        <v>0</v>
      </c>
      <c r="AE455">
        <f>IF('WA_Fn-UseC_-HR-Employee-Attriti'!P449="Sales Executive",1,0)</f>
        <v>1</v>
      </c>
      <c r="AF455">
        <f>IF('WA_Fn-UseC_-HR-Employee-Attriti'!P449="Sales Representative",1,0)</f>
        <v>0</v>
      </c>
      <c r="AG455">
        <v>3</v>
      </c>
      <c r="AH455">
        <f>IF('WA_Fn-UseC_-HR-Employee-Attriti'!R449="Divorced",1,0)</f>
        <v>0</v>
      </c>
      <c r="AI455">
        <f>IF('WA_Fn-UseC_-HR-Employee-Attriti'!R449="Married",1,0)</f>
        <v>1</v>
      </c>
      <c r="AJ455">
        <f>IF('WA_Fn-UseC_-HR-Employee-Attriti'!R449="Single",1,0)</f>
        <v>0</v>
      </c>
      <c r="AK455">
        <v>4717</v>
      </c>
      <c r="AL455">
        <v>18659</v>
      </c>
      <c r="AM455">
        <v>9</v>
      </c>
      <c r="AN455">
        <f>IF('WA_Fn-UseC_-HR-Employee-Attriti'!W449="Yes",1,0)</f>
        <v>0</v>
      </c>
      <c r="AO455">
        <v>11</v>
      </c>
      <c r="AP455">
        <v>3</v>
      </c>
      <c r="AQ455">
        <v>3</v>
      </c>
      <c r="AR455">
        <v>0</v>
      </c>
      <c r="AS455">
        <v>15</v>
      </c>
      <c r="AT455">
        <v>2</v>
      </c>
      <c r="AU455">
        <v>3</v>
      </c>
      <c r="AV455">
        <v>11</v>
      </c>
      <c r="AW455">
        <v>9</v>
      </c>
      <c r="AX455">
        <v>6</v>
      </c>
      <c r="AY455">
        <v>9</v>
      </c>
      <c r="AZ455">
        <v>1</v>
      </c>
      <c r="BB455">
        <f>IF('WA_Fn-UseC_-HR-Employee-Attriti'!B449="Yes",1,0)</f>
        <v>0</v>
      </c>
    </row>
    <row r="456" spans="1:54" x14ac:dyDescent="0.25">
      <c r="A456">
        <v>449</v>
      </c>
      <c r="B456">
        <f>IF('WA_Fn-UseC_-HR-Employee-Attriti'!L450="Male",1,0)</f>
        <v>0</v>
      </c>
      <c r="C456">
        <f>IF('WA_Fn-UseC_-HR-Employee-Attriti'!L450="Female",1,0)</f>
        <v>1</v>
      </c>
      <c r="D456">
        <v>40</v>
      </c>
      <c r="E456">
        <f>IF('WA_Fn-UseC_-HR-Employee-Attriti'!C450="Travel_Rarely",1,0)</f>
        <v>1</v>
      </c>
      <c r="F456">
        <f>IF('WA_Fn-UseC_-HR-Employee-Attriti'!C450="Travel_Frequently",1,0)</f>
        <v>0</v>
      </c>
      <c r="G456">
        <f>IF('WA_Fn-UseC_-HR-Employee-Attriti'!C450="Non-Travel",1,0)</f>
        <v>0</v>
      </c>
      <c r="H456">
        <v>302</v>
      </c>
      <c r="I456">
        <f>IF('WA_Fn-UseC_-HR-Employee-Attriti'!E450="Sales",1,0)</f>
        <v>0</v>
      </c>
      <c r="J456">
        <f>IF('WA_Fn-UseC_-HR-Employee-Attriti'!E450="Research &amp; Development",1,0)</f>
        <v>1</v>
      </c>
      <c r="K456">
        <f>IF('WA_Fn-UseC_-HR-Employee-Attriti'!E450="Human Resources",1,0)</f>
        <v>0</v>
      </c>
      <c r="L456">
        <v>6</v>
      </c>
      <c r="M456">
        <v>3</v>
      </c>
      <c r="N456">
        <f>IF('WA_Fn-UseC_-HR-Employee-Attriti'!H450="Life Sciences",1,0)</f>
        <v>1</v>
      </c>
      <c r="O456">
        <f>IF('WA_Fn-UseC_-HR-Employee-Attriti'!H450="Human Resources",1,0)</f>
        <v>0</v>
      </c>
      <c r="P456">
        <f>IF('WA_Fn-UseC_-HR-Employee-Attriti'!H450="Marketing",1,0)</f>
        <v>0</v>
      </c>
      <c r="Q456">
        <f>IF('WA_Fn-UseC_-HR-Employee-Attriti'!H450="Medical",1,0)</f>
        <v>0</v>
      </c>
      <c r="R456">
        <f>IF('WA_Fn-UseC_-HR-Employee-Attriti'!H450="Other",1,0)</f>
        <v>0</v>
      </c>
      <c r="S456">
        <f>IF('WA_Fn-UseC_-HR-Employee-Attriti'!H450="Technical Degree",1,0)</f>
        <v>0</v>
      </c>
      <c r="T456">
        <v>2</v>
      </c>
      <c r="U456">
        <v>75</v>
      </c>
      <c r="V456">
        <v>3</v>
      </c>
      <c r="W456">
        <v>4</v>
      </c>
      <c r="X456">
        <f>IF('WA_Fn-UseC_-HR-Employee-Attriti'!P450="Healthcare Representative",1,0)</f>
        <v>0</v>
      </c>
      <c r="Y456">
        <f>IF('WA_Fn-UseC_-HR-Employee-Attriti'!P450="Human Resources",1,0)</f>
        <v>0</v>
      </c>
      <c r="Z456">
        <f>IF('WA_Fn-UseC_-HR-Employee-Attriti'!P450="Laboratory Technician",1,0)</f>
        <v>0</v>
      </c>
      <c r="AA456">
        <f>IF('WA_Fn-UseC_-HR-Employee-Attriti'!P450="Manager",1,0)</f>
        <v>0</v>
      </c>
      <c r="AB456">
        <f>IF('WA_Fn-UseC_-HR-Employee-Attriti'!P450="Manufacturing Director",1,0)</f>
        <v>1</v>
      </c>
      <c r="AC456">
        <f>IF('WA_Fn-UseC_-HR-Employee-Attriti'!P450="Research Director",1,0)</f>
        <v>0</v>
      </c>
      <c r="AD456">
        <f>IF('WA_Fn-UseC_-HR-Employee-Attriti'!P450="Research Scientist",1,0)</f>
        <v>0</v>
      </c>
      <c r="AE456">
        <f>IF('WA_Fn-UseC_-HR-Employee-Attriti'!P450="Sales Executive",1,0)</f>
        <v>0</v>
      </c>
      <c r="AF456">
        <f>IF('WA_Fn-UseC_-HR-Employee-Attriti'!P450="Sales Representative",1,0)</f>
        <v>0</v>
      </c>
      <c r="AG456">
        <v>3</v>
      </c>
      <c r="AH456">
        <f>IF('WA_Fn-UseC_-HR-Employee-Attriti'!R450="Divorced",1,0)</f>
        <v>0</v>
      </c>
      <c r="AI456">
        <f>IF('WA_Fn-UseC_-HR-Employee-Attriti'!R450="Married",1,0)</f>
        <v>0</v>
      </c>
      <c r="AJ456">
        <f>IF('WA_Fn-UseC_-HR-Employee-Attriti'!R450="Single",1,0)</f>
        <v>1</v>
      </c>
      <c r="AK456">
        <v>13237</v>
      </c>
      <c r="AL456">
        <v>20364</v>
      </c>
      <c r="AM456">
        <v>7</v>
      </c>
      <c r="AN456">
        <f>IF('WA_Fn-UseC_-HR-Employee-Attriti'!W450="Yes",1,0)</f>
        <v>0</v>
      </c>
      <c r="AO456">
        <v>15</v>
      </c>
      <c r="AP456">
        <v>3</v>
      </c>
      <c r="AQ456">
        <v>3</v>
      </c>
      <c r="AR456">
        <v>0</v>
      </c>
      <c r="AS456">
        <v>22</v>
      </c>
      <c r="AT456">
        <v>3</v>
      </c>
      <c r="AU456">
        <v>3</v>
      </c>
      <c r="AV456">
        <v>20</v>
      </c>
      <c r="AW456">
        <v>6</v>
      </c>
      <c r="AX456">
        <v>5</v>
      </c>
      <c r="AY456">
        <v>13</v>
      </c>
      <c r="AZ456">
        <v>1</v>
      </c>
      <c r="BB456">
        <f>IF('WA_Fn-UseC_-HR-Employee-Attriti'!B450="Yes",1,0)</f>
        <v>0</v>
      </c>
    </row>
    <row r="457" spans="1:54" x14ac:dyDescent="0.25">
      <c r="A457">
        <v>450</v>
      </c>
      <c r="B457">
        <f>IF('WA_Fn-UseC_-HR-Employee-Attriti'!L451="Male",1,0)</f>
        <v>0</v>
      </c>
      <c r="C457">
        <f>IF('WA_Fn-UseC_-HR-Employee-Attriti'!L451="Female",1,0)</f>
        <v>1</v>
      </c>
      <c r="D457">
        <v>39</v>
      </c>
      <c r="E457">
        <f>IF('WA_Fn-UseC_-HR-Employee-Attriti'!C451="Travel_Rarely",1,0)</f>
        <v>0</v>
      </c>
      <c r="F457">
        <f>IF('WA_Fn-UseC_-HR-Employee-Attriti'!C451="Travel_Frequently",1,0)</f>
        <v>1</v>
      </c>
      <c r="G457">
        <f>IF('WA_Fn-UseC_-HR-Employee-Attriti'!C451="Non-Travel",1,0)</f>
        <v>0</v>
      </c>
      <c r="H457">
        <v>443</v>
      </c>
      <c r="I457">
        <f>IF('WA_Fn-UseC_-HR-Employee-Attriti'!E451="Sales",1,0)</f>
        <v>0</v>
      </c>
      <c r="J457">
        <f>IF('WA_Fn-UseC_-HR-Employee-Attriti'!E451="Research &amp; Development",1,0)</f>
        <v>1</v>
      </c>
      <c r="K457">
        <f>IF('WA_Fn-UseC_-HR-Employee-Attriti'!E451="Human Resources",1,0)</f>
        <v>0</v>
      </c>
      <c r="L457">
        <v>8</v>
      </c>
      <c r="M457">
        <v>1</v>
      </c>
      <c r="N457">
        <f>IF('WA_Fn-UseC_-HR-Employee-Attriti'!H451="Life Sciences",1,0)</f>
        <v>1</v>
      </c>
      <c r="O457">
        <f>IF('WA_Fn-UseC_-HR-Employee-Attriti'!H451="Human Resources",1,0)</f>
        <v>0</v>
      </c>
      <c r="P457">
        <f>IF('WA_Fn-UseC_-HR-Employee-Attriti'!H451="Marketing",1,0)</f>
        <v>0</v>
      </c>
      <c r="Q457">
        <f>IF('WA_Fn-UseC_-HR-Employee-Attriti'!H451="Medical",1,0)</f>
        <v>0</v>
      </c>
      <c r="R457">
        <f>IF('WA_Fn-UseC_-HR-Employee-Attriti'!H451="Other",1,0)</f>
        <v>0</v>
      </c>
      <c r="S457">
        <f>IF('WA_Fn-UseC_-HR-Employee-Attriti'!H451="Technical Degree",1,0)</f>
        <v>0</v>
      </c>
      <c r="T457">
        <v>3</v>
      </c>
      <c r="U457">
        <v>48</v>
      </c>
      <c r="V457">
        <v>3</v>
      </c>
      <c r="W457">
        <v>1</v>
      </c>
      <c r="X457">
        <f>IF('WA_Fn-UseC_-HR-Employee-Attriti'!P451="Healthcare Representative",1,0)</f>
        <v>0</v>
      </c>
      <c r="Y457">
        <f>IF('WA_Fn-UseC_-HR-Employee-Attriti'!P451="Human Resources",1,0)</f>
        <v>0</v>
      </c>
      <c r="Z457">
        <f>IF('WA_Fn-UseC_-HR-Employee-Attriti'!P451="Laboratory Technician",1,0)</f>
        <v>1</v>
      </c>
      <c r="AA457">
        <f>IF('WA_Fn-UseC_-HR-Employee-Attriti'!P451="Manager",1,0)</f>
        <v>0</v>
      </c>
      <c r="AB457">
        <f>IF('WA_Fn-UseC_-HR-Employee-Attriti'!P451="Manufacturing Director",1,0)</f>
        <v>0</v>
      </c>
      <c r="AC457">
        <f>IF('WA_Fn-UseC_-HR-Employee-Attriti'!P451="Research Director",1,0)</f>
        <v>0</v>
      </c>
      <c r="AD457">
        <f>IF('WA_Fn-UseC_-HR-Employee-Attriti'!P451="Research Scientist",1,0)</f>
        <v>0</v>
      </c>
      <c r="AE457">
        <f>IF('WA_Fn-UseC_-HR-Employee-Attriti'!P451="Sales Executive",1,0)</f>
        <v>0</v>
      </c>
      <c r="AF457">
        <f>IF('WA_Fn-UseC_-HR-Employee-Attriti'!P451="Sales Representative",1,0)</f>
        <v>0</v>
      </c>
      <c r="AG457">
        <v>3</v>
      </c>
      <c r="AH457">
        <f>IF('WA_Fn-UseC_-HR-Employee-Attriti'!R451="Divorced",1,0)</f>
        <v>0</v>
      </c>
      <c r="AI457">
        <f>IF('WA_Fn-UseC_-HR-Employee-Attriti'!R451="Married",1,0)</f>
        <v>1</v>
      </c>
      <c r="AJ457">
        <f>IF('WA_Fn-UseC_-HR-Employee-Attriti'!R451="Single",1,0)</f>
        <v>0</v>
      </c>
      <c r="AK457">
        <v>3755</v>
      </c>
      <c r="AL457">
        <v>17872</v>
      </c>
      <c r="AM457">
        <v>1</v>
      </c>
      <c r="AN457">
        <f>IF('WA_Fn-UseC_-HR-Employee-Attriti'!W451="Yes",1,0)</f>
        <v>0</v>
      </c>
      <c r="AO457">
        <v>11</v>
      </c>
      <c r="AP457">
        <v>3</v>
      </c>
      <c r="AQ457">
        <v>1</v>
      </c>
      <c r="AR457">
        <v>1</v>
      </c>
      <c r="AS457">
        <v>8</v>
      </c>
      <c r="AT457">
        <v>3</v>
      </c>
      <c r="AU457">
        <v>3</v>
      </c>
      <c r="AV457">
        <v>8</v>
      </c>
      <c r="AW457">
        <v>3</v>
      </c>
      <c r="AX457">
        <v>0</v>
      </c>
      <c r="AY457">
        <v>7</v>
      </c>
      <c r="AZ457">
        <v>1</v>
      </c>
      <c r="BB457">
        <f>IF('WA_Fn-UseC_-HR-Employee-Attriti'!B451="Yes",1,0)</f>
        <v>0</v>
      </c>
    </row>
    <row r="458" spans="1:54" x14ac:dyDescent="0.25">
      <c r="A458">
        <v>451</v>
      </c>
      <c r="B458">
        <f>IF('WA_Fn-UseC_-HR-Employee-Attriti'!L452="Male",1,0)</f>
        <v>1</v>
      </c>
      <c r="C458">
        <f>IF('WA_Fn-UseC_-HR-Employee-Attriti'!L452="Female",1,0)</f>
        <v>0</v>
      </c>
      <c r="D458">
        <v>31</v>
      </c>
      <c r="E458">
        <f>IF('WA_Fn-UseC_-HR-Employee-Attriti'!C452="Travel_Rarely",1,0)</f>
        <v>1</v>
      </c>
      <c r="F458">
        <f>IF('WA_Fn-UseC_-HR-Employee-Attriti'!C452="Travel_Frequently",1,0)</f>
        <v>0</v>
      </c>
      <c r="G458">
        <f>IF('WA_Fn-UseC_-HR-Employee-Attriti'!C452="Non-Travel",1,0)</f>
        <v>0</v>
      </c>
      <c r="H458">
        <v>828</v>
      </c>
      <c r="I458">
        <f>IF('WA_Fn-UseC_-HR-Employee-Attriti'!E452="Sales",1,0)</f>
        <v>1</v>
      </c>
      <c r="J458">
        <f>IF('WA_Fn-UseC_-HR-Employee-Attriti'!E452="Research &amp; Development",1,0)</f>
        <v>0</v>
      </c>
      <c r="K458">
        <f>IF('WA_Fn-UseC_-HR-Employee-Attriti'!E452="Human Resources",1,0)</f>
        <v>0</v>
      </c>
      <c r="L458">
        <v>2</v>
      </c>
      <c r="M458">
        <v>1</v>
      </c>
      <c r="N458">
        <f>IF('WA_Fn-UseC_-HR-Employee-Attriti'!H452="Life Sciences",1,0)</f>
        <v>1</v>
      </c>
      <c r="O458">
        <f>IF('WA_Fn-UseC_-HR-Employee-Attriti'!H452="Human Resources",1,0)</f>
        <v>0</v>
      </c>
      <c r="P458">
        <f>IF('WA_Fn-UseC_-HR-Employee-Attriti'!H452="Marketing",1,0)</f>
        <v>0</v>
      </c>
      <c r="Q458">
        <f>IF('WA_Fn-UseC_-HR-Employee-Attriti'!H452="Medical",1,0)</f>
        <v>0</v>
      </c>
      <c r="R458">
        <f>IF('WA_Fn-UseC_-HR-Employee-Attriti'!H452="Other",1,0)</f>
        <v>0</v>
      </c>
      <c r="S458">
        <f>IF('WA_Fn-UseC_-HR-Employee-Attriti'!H452="Technical Degree",1,0)</f>
        <v>0</v>
      </c>
      <c r="T458">
        <v>2</v>
      </c>
      <c r="U458">
        <v>77</v>
      </c>
      <c r="V458">
        <v>3</v>
      </c>
      <c r="W458">
        <v>2</v>
      </c>
      <c r="X458">
        <f>IF('WA_Fn-UseC_-HR-Employee-Attriti'!P452="Healthcare Representative",1,0)</f>
        <v>0</v>
      </c>
      <c r="Y458">
        <f>IF('WA_Fn-UseC_-HR-Employee-Attriti'!P452="Human Resources",1,0)</f>
        <v>0</v>
      </c>
      <c r="Z458">
        <f>IF('WA_Fn-UseC_-HR-Employee-Attriti'!P452="Laboratory Technician",1,0)</f>
        <v>0</v>
      </c>
      <c r="AA458">
        <f>IF('WA_Fn-UseC_-HR-Employee-Attriti'!P452="Manager",1,0)</f>
        <v>0</v>
      </c>
      <c r="AB458">
        <f>IF('WA_Fn-UseC_-HR-Employee-Attriti'!P452="Manufacturing Director",1,0)</f>
        <v>0</v>
      </c>
      <c r="AC458">
        <f>IF('WA_Fn-UseC_-HR-Employee-Attriti'!P452="Research Director",1,0)</f>
        <v>0</v>
      </c>
      <c r="AD458">
        <f>IF('WA_Fn-UseC_-HR-Employee-Attriti'!P452="Research Scientist",1,0)</f>
        <v>0</v>
      </c>
      <c r="AE458">
        <f>IF('WA_Fn-UseC_-HR-Employee-Attriti'!P452="Sales Executive",1,0)</f>
        <v>1</v>
      </c>
      <c r="AF458">
        <f>IF('WA_Fn-UseC_-HR-Employee-Attriti'!P452="Sales Representative",1,0)</f>
        <v>0</v>
      </c>
      <c r="AG458">
        <v>4</v>
      </c>
      <c r="AH458">
        <f>IF('WA_Fn-UseC_-HR-Employee-Attriti'!R452="Divorced",1,0)</f>
        <v>0</v>
      </c>
      <c r="AI458">
        <f>IF('WA_Fn-UseC_-HR-Employee-Attriti'!R452="Married",1,0)</f>
        <v>0</v>
      </c>
      <c r="AJ458">
        <f>IF('WA_Fn-UseC_-HR-Employee-Attriti'!R452="Single",1,0)</f>
        <v>1</v>
      </c>
      <c r="AK458">
        <v>6582</v>
      </c>
      <c r="AL458">
        <v>8346</v>
      </c>
      <c r="AM458">
        <v>4</v>
      </c>
      <c r="AN458">
        <f>IF('WA_Fn-UseC_-HR-Employee-Attriti'!W452="Yes",1,0)</f>
        <v>1</v>
      </c>
      <c r="AO458">
        <v>13</v>
      </c>
      <c r="AP458">
        <v>3</v>
      </c>
      <c r="AQ458">
        <v>3</v>
      </c>
      <c r="AR458">
        <v>0</v>
      </c>
      <c r="AS458">
        <v>10</v>
      </c>
      <c r="AT458">
        <v>2</v>
      </c>
      <c r="AU458">
        <v>4</v>
      </c>
      <c r="AV458">
        <v>6</v>
      </c>
      <c r="AW458">
        <v>5</v>
      </c>
      <c r="AX458">
        <v>0</v>
      </c>
      <c r="AY458">
        <v>5</v>
      </c>
      <c r="AZ458">
        <v>1</v>
      </c>
      <c r="BB458">
        <f>IF('WA_Fn-UseC_-HR-Employee-Attriti'!B452="Yes",1,0)</f>
        <v>0</v>
      </c>
    </row>
    <row r="459" spans="1:54" x14ac:dyDescent="0.25">
      <c r="A459">
        <v>452</v>
      </c>
      <c r="B459">
        <f>IF('WA_Fn-UseC_-HR-Employee-Attriti'!L453="Male",1,0)</f>
        <v>1</v>
      </c>
      <c r="C459">
        <f>IF('WA_Fn-UseC_-HR-Employee-Attriti'!L453="Female",1,0)</f>
        <v>0</v>
      </c>
      <c r="D459">
        <v>42</v>
      </c>
      <c r="E459">
        <f>IF('WA_Fn-UseC_-HR-Employee-Attriti'!C453="Travel_Rarely",1,0)</f>
        <v>1</v>
      </c>
      <c r="F459">
        <f>IF('WA_Fn-UseC_-HR-Employee-Attriti'!C453="Travel_Frequently",1,0)</f>
        <v>0</v>
      </c>
      <c r="G459">
        <f>IF('WA_Fn-UseC_-HR-Employee-Attriti'!C453="Non-Travel",1,0)</f>
        <v>0</v>
      </c>
      <c r="H459">
        <v>319</v>
      </c>
      <c r="I459">
        <f>IF('WA_Fn-UseC_-HR-Employee-Attriti'!E453="Sales",1,0)</f>
        <v>0</v>
      </c>
      <c r="J459">
        <f>IF('WA_Fn-UseC_-HR-Employee-Attriti'!E453="Research &amp; Development",1,0)</f>
        <v>1</v>
      </c>
      <c r="K459">
        <f>IF('WA_Fn-UseC_-HR-Employee-Attriti'!E453="Human Resources",1,0)</f>
        <v>0</v>
      </c>
      <c r="L459">
        <v>24</v>
      </c>
      <c r="M459">
        <v>3</v>
      </c>
      <c r="N459">
        <f>IF('WA_Fn-UseC_-HR-Employee-Attriti'!H453="Life Sciences",1,0)</f>
        <v>0</v>
      </c>
      <c r="O459">
        <f>IF('WA_Fn-UseC_-HR-Employee-Attriti'!H453="Human Resources",1,0)</f>
        <v>0</v>
      </c>
      <c r="P459">
        <f>IF('WA_Fn-UseC_-HR-Employee-Attriti'!H453="Marketing",1,0)</f>
        <v>0</v>
      </c>
      <c r="Q459">
        <f>IF('WA_Fn-UseC_-HR-Employee-Attriti'!H453="Medical",1,0)</f>
        <v>1</v>
      </c>
      <c r="R459">
        <f>IF('WA_Fn-UseC_-HR-Employee-Attriti'!H453="Other",1,0)</f>
        <v>0</v>
      </c>
      <c r="S459">
        <f>IF('WA_Fn-UseC_-HR-Employee-Attriti'!H453="Technical Degree",1,0)</f>
        <v>0</v>
      </c>
      <c r="T459">
        <v>4</v>
      </c>
      <c r="U459">
        <v>56</v>
      </c>
      <c r="V459">
        <v>3</v>
      </c>
      <c r="W459">
        <v>3</v>
      </c>
      <c r="X459">
        <f>IF('WA_Fn-UseC_-HR-Employee-Attriti'!P453="Healthcare Representative",1,0)</f>
        <v>0</v>
      </c>
      <c r="Y459">
        <f>IF('WA_Fn-UseC_-HR-Employee-Attriti'!P453="Human Resources",1,0)</f>
        <v>0</v>
      </c>
      <c r="Z459">
        <f>IF('WA_Fn-UseC_-HR-Employee-Attriti'!P453="Laboratory Technician",1,0)</f>
        <v>0</v>
      </c>
      <c r="AA459">
        <f>IF('WA_Fn-UseC_-HR-Employee-Attriti'!P453="Manager",1,0)</f>
        <v>0</v>
      </c>
      <c r="AB459">
        <f>IF('WA_Fn-UseC_-HR-Employee-Attriti'!P453="Manufacturing Director",1,0)</f>
        <v>1</v>
      </c>
      <c r="AC459">
        <f>IF('WA_Fn-UseC_-HR-Employee-Attriti'!P453="Research Director",1,0)</f>
        <v>0</v>
      </c>
      <c r="AD459">
        <f>IF('WA_Fn-UseC_-HR-Employee-Attriti'!P453="Research Scientist",1,0)</f>
        <v>0</v>
      </c>
      <c r="AE459">
        <f>IF('WA_Fn-UseC_-HR-Employee-Attriti'!P453="Sales Executive",1,0)</f>
        <v>0</v>
      </c>
      <c r="AF459">
        <f>IF('WA_Fn-UseC_-HR-Employee-Attriti'!P453="Sales Representative",1,0)</f>
        <v>0</v>
      </c>
      <c r="AG459">
        <v>1</v>
      </c>
      <c r="AH459">
        <f>IF('WA_Fn-UseC_-HR-Employee-Attriti'!R453="Divorced",1,0)</f>
        <v>0</v>
      </c>
      <c r="AI459">
        <f>IF('WA_Fn-UseC_-HR-Employee-Attriti'!R453="Married",1,0)</f>
        <v>1</v>
      </c>
      <c r="AJ459">
        <f>IF('WA_Fn-UseC_-HR-Employee-Attriti'!R453="Single",1,0)</f>
        <v>0</v>
      </c>
      <c r="AK459">
        <v>7406</v>
      </c>
      <c r="AL459">
        <v>6950</v>
      </c>
      <c r="AM459">
        <v>1</v>
      </c>
      <c r="AN459">
        <f>IF('WA_Fn-UseC_-HR-Employee-Attriti'!W453="Yes",1,0)</f>
        <v>1</v>
      </c>
      <c r="AO459">
        <v>21</v>
      </c>
      <c r="AP459">
        <v>4</v>
      </c>
      <c r="AQ459">
        <v>4</v>
      </c>
      <c r="AR459">
        <v>1</v>
      </c>
      <c r="AS459">
        <v>10</v>
      </c>
      <c r="AT459">
        <v>5</v>
      </c>
      <c r="AU459">
        <v>2</v>
      </c>
      <c r="AV459">
        <v>10</v>
      </c>
      <c r="AW459">
        <v>9</v>
      </c>
      <c r="AX459">
        <v>5</v>
      </c>
      <c r="AY459">
        <v>8</v>
      </c>
      <c r="AZ459">
        <v>1</v>
      </c>
      <c r="BB459">
        <f>IF('WA_Fn-UseC_-HR-Employee-Attriti'!B453="Yes",1,0)</f>
        <v>0</v>
      </c>
    </row>
    <row r="460" spans="1:54" x14ac:dyDescent="0.25">
      <c r="A460">
        <v>453</v>
      </c>
      <c r="B460">
        <f>IF('WA_Fn-UseC_-HR-Employee-Attriti'!L454="Male",1,0)</f>
        <v>1</v>
      </c>
      <c r="C460">
        <f>IF('WA_Fn-UseC_-HR-Employee-Attriti'!L454="Female",1,0)</f>
        <v>0</v>
      </c>
      <c r="D460">
        <v>45</v>
      </c>
      <c r="E460">
        <f>IF('WA_Fn-UseC_-HR-Employee-Attriti'!C454="Travel_Rarely",1,0)</f>
        <v>1</v>
      </c>
      <c r="F460">
        <f>IF('WA_Fn-UseC_-HR-Employee-Attriti'!C454="Travel_Frequently",1,0)</f>
        <v>0</v>
      </c>
      <c r="G460">
        <f>IF('WA_Fn-UseC_-HR-Employee-Attriti'!C454="Non-Travel",1,0)</f>
        <v>0</v>
      </c>
      <c r="H460">
        <v>561</v>
      </c>
      <c r="I460">
        <f>IF('WA_Fn-UseC_-HR-Employee-Attriti'!E454="Sales",1,0)</f>
        <v>1</v>
      </c>
      <c r="J460">
        <f>IF('WA_Fn-UseC_-HR-Employee-Attriti'!E454="Research &amp; Development",1,0)</f>
        <v>0</v>
      </c>
      <c r="K460">
        <f>IF('WA_Fn-UseC_-HR-Employee-Attriti'!E454="Human Resources",1,0)</f>
        <v>0</v>
      </c>
      <c r="L460">
        <v>2</v>
      </c>
      <c r="M460">
        <v>3</v>
      </c>
      <c r="N460">
        <f>IF('WA_Fn-UseC_-HR-Employee-Attriti'!H454="Life Sciences",1,0)</f>
        <v>0</v>
      </c>
      <c r="O460">
        <f>IF('WA_Fn-UseC_-HR-Employee-Attriti'!H454="Human Resources",1,0)</f>
        <v>0</v>
      </c>
      <c r="P460">
        <f>IF('WA_Fn-UseC_-HR-Employee-Attriti'!H454="Marketing",1,0)</f>
        <v>0</v>
      </c>
      <c r="Q460">
        <f>IF('WA_Fn-UseC_-HR-Employee-Attriti'!H454="Medical",1,0)</f>
        <v>0</v>
      </c>
      <c r="R460">
        <f>IF('WA_Fn-UseC_-HR-Employee-Attriti'!H454="Other",1,0)</f>
        <v>1</v>
      </c>
      <c r="S460">
        <f>IF('WA_Fn-UseC_-HR-Employee-Attriti'!H454="Technical Degree",1,0)</f>
        <v>0</v>
      </c>
      <c r="T460">
        <v>4</v>
      </c>
      <c r="U460">
        <v>61</v>
      </c>
      <c r="V460">
        <v>3</v>
      </c>
      <c r="W460">
        <v>2</v>
      </c>
      <c r="X460">
        <f>IF('WA_Fn-UseC_-HR-Employee-Attriti'!P454="Healthcare Representative",1,0)</f>
        <v>0</v>
      </c>
      <c r="Y460">
        <f>IF('WA_Fn-UseC_-HR-Employee-Attriti'!P454="Human Resources",1,0)</f>
        <v>0</v>
      </c>
      <c r="Z460">
        <f>IF('WA_Fn-UseC_-HR-Employee-Attriti'!P454="Laboratory Technician",1,0)</f>
        <v>0</v>
      </c>
      <c r="AA460">
        <f>IF('WA_Fn-UseC_-HR-Employee-Attriti'!P454="Manager",1,0)</f>
        <v>0</v>
      </c>
      <c r="AB460">
        <f>IF('WA_Fn-UseC_-HR-Employee-Attriti'!P454="Manufacturing Director",1,0)</f>
        <v>0</v>
      </c>
      <c r="AC460">
        <f>IF('WA_Fn-UseC_-HR-Employee-Attriti'!P454="Research Director",1,0)</f>
        <v>0</v>
      </c>
      <c r="AD460">
        <f>IF('WA_Fn-UseC_-HR-Employee-Attriti'!P454="Research Scientist",1,0)</f>
        <v>0</v>
      </c>
      <c r="AE460">
        <f>IF('WA_Fn-UseC_-HR-Employee-Attriti'!P454="Sales Executive",1,0)</f>
        <v>1</v>
      </c>
      <c r="AF460">
        <f>IF('WA_Fn-UseC_-HR-Employee-Attriti'!P454="Sales Representative",1,0)</f>
        <v>0</v>
      </c>
      <c r="AG460">
        <v>2</v>
      </c>
      <c r="AH460">
        <f>IF('WA_Fn-UseC_-HR-Employee-Attriti'!R454="Divorced",1,0)</f>
        <v>0</v>
      </c>
      <c r="AI460">
        <f>IF('WA_Fn-UseC_-HR-Employee-Attriti'!R454="Married",1,0)</f>
        <v>1</v>
      </c>
      <c r="AJ460">
        <f>IF('WA_Fn-UseC_-HR-Employee-Attriti'!R454="Single",1,0)</f>
        <v>0</v>
      </c>
      <c r="AK460">
        <v>4805</v>
      </c>
      <c r="AL460">
        <v>16177</v>
      </c>
      <c r="AM460">
        <v>0</v>
      </c>
      <c r="AN460">
        <f>IF('WA_Fn-UseC_-HR-Employee-Attriti'!W454="Yes",1,0)</f>
        <v>0</v>
      </c>
      <c r="AO460">
        <v>19</v>
      </c>
      <c r="AP460">
        <v>3</v>
      </c>
      <c r="AQ460">
        <v>2</v>
      </c>
      <c r="AR460">
        <v>1</v>
      </c>
      <c r="AS460">
        <v>9</v>
      </c>
      <c r="AT460">
        <v>3</v>
      </c>
      <c r="AU460">
        <v>4</v>
      </c>
      <c r="AV460">
        <v>8</v>
      </c>
      <c r="AW460">
        <v>7</v>
      </c>
      <c r="AX460">
        <v>3</v>
      </c>
      <c r="AY460">
        <v>7</v>
      </c>
      <c r="AZ460">
        <v>1</v>
      </c>
      <c r="BB460">
        <f>IF('WA_Fn-UseC_-HR-Employee-Attriti'!B454="Yes",1,0)</f>
        <v>0</v>
      </c>
    </row>
    <row r="461" spans="1:54" x14ac:dyDescent="0.25">
      <c r="A461">
        <v>454</v>
      </c>
      <c r="B461">
        <f>IF('WA_Fn-UseC_-HR-Employee-Attriti'!L455="Male",1,0)</f>
        <v>0</v>
      </c>
      <c r="C461">
        <f>IF('WA_Fn-UseC_-HR-Employee-Attriti'!L455="Female",1,0)</f>
        <v>1</v>
      </c>
      <c r="D461">
        <v>26</v>
      </c>
      <c r="E461">
        <f>IF('WA_Fn-UseC_-HR-Employee-Attriti'!C455="Travel_Rarely",1,0)</f>
        <v>0</v>
      </c>
      <c r="F461">
        <f>IF('WA_Fn-UseC_-HR-Employee-Attriti'!C455="Travel_Frequently",1,0)</f>
        <v>1</v>
      </c>
      <c r="G461">
        <f>IF('WA_Fn-UseC_-HR-Employee-Attriti'!C455="Non-Travel",1,0)</f>
        <v>0</v>
      </c>
      <c r="H461">
        <v>426</v>
      </c>
      <c r="I461">
        <f>IF('WA_Fn-UseC_-HR-Employee-Attriti'!E455="Sales",1,0)</f>
        <v>0</v>
      </c>
      <c r="J461">
        <f>IF('WA_Fn-UseC_-HR-Employee-Attriti'!E455="Research &amp; Development",1,0)</f>
        <v>0</v>
      </c>
      <c r="K461">
        <f>IF('WA_Fn-UseC_-HR-Employee-Attriti'!E455="Human Resources",1,0)</f>
        <v>1</v>
      </c>
      <c r="L461">
        <v>17</v>
      </c>
      <c r="M461">
        <v>4</v>
      </c>
      <c r="N461">
        <f>IF('WA_Fn-UseC_-HR-Employee-Attriti'!H455="Life Sciences",1,0)</f>
        <v>1</v>
      </c>
      <c r="O461">
        <f>IF('WA_Fn-UseC_-HR-Employee-Attriti'!H455="Human Resources",1,0)</f>
        <v>0</v>
      </c>
      <c r="P461">
        <f>IF('WA_Fn-UseC_-HR-Employee-Attriti'!H455="Marketing",1,0)</f>
        <v>0</v>
      </c>
      <c r="Q461">
        <f>IF('WA_Fn-UseC_-HR-Employee-Attriti'!H455="Medical",1,0)</f>
        <v>0</v>
      </c>
      <c r="R461">
        <f>IF('WA_Fn-UseC_-HR-Employee-Attriti'!H455="Other",1,0)</f>
        <v>0</v>
      </c>
      <c r="S461">
        <f>IF('WA_Fn-UseC_-HR-Employee-Attriti'!H455="Technical Degree",1,0)</f>
        <v>0</v>
      </c>
      <c r="T461">
        <v>2</v>
      </c>
      <c r="U461">
        <v>58</v>
      </c>
      <c r="V461">
        <v>3</v>
      </c>
      <c r="W461">
        <v>1</v>
      </c>
      <c r="X461">
        <f>IF('WA_Fn-UseC_-HR-Employee-Attriti'!P455="Healthcare Representative",1,0)</f>
        <v>0</v>
      </c>
      <c r="Y461">
        <f>IF('WA_Fn-UseC_-HR-Employee-Attriti'!P455="Human Resources",1,0)</f>
        <v>1</v>
      </c>
      <c r="Z461">
        <f>IF('WA_Fn-UseC_-HR-Employee-Attriti'!P455="Laboratory Technician",1,0)</f>
        <v>0</v>
      </c>
      <c r="AA461">
        <f>IF('WA_Fn-UseC_-HR-Employee-Attriti'!P455="Manager",1,0)</f>
        <v>0</v>
      </c>
      <c r="AB461">
        <f>IF('WA_Fn-UseC_-HR-Employee-Attriti'!P455="Manufacturing Director",1,0)</f>
        <v>0</v>
      </c>
      <c r="AC461">
        <f>IF('WA_Fn-UseC_-HR-Employee-Attriti'!P455="Research Director",1,0)</f>
        <v>0</v>
      </c>
      <c r="AD461">
        <f>IF('WA_Fn-UseC_-HR-Employee-Attriti'!P455="Research Scientist",1,0)</f>
        <v>0</v>
      </c>
      <c r="AE461">
        <f>IF('WA_Fn-UseC_-HR-Employee-Attriti'!P455="Sales Executive",1,0)</f>
        <v>0</v>
      </c>
      <c r="AF461">
        <f>IF('WA_Fn-UseC_-HR-Employee-Attriti'!P455="Sales Representative",1,0)</f>
        <v>0</v>
      </c>
      <c r="AG461">
        <v>3</v>
      </c>
      <c r="AH461">
        <f>IF('WA_Fn-UseC_-HR-Employee-Attriti'!R455="Divorced",1,0)</f>
        <v>1</v>
      </c>
      <c r="AI461">
        <f>IF('WA_Fn-UseC_-HR-Employee-Attriti'!R455="Married",1,0)</f>
        <v>0</v>
      </c>
      <c r="AJ461">
        <f>IF('WA_Fn-UseC_-HR-Employee-Attriti'!R455="Single",1,0)</f>
        <v>0</v>
      </c>
      <c r="AK461">
        <v>2741</v>
      </c>
      <c r="AL461">
        <v>22808</v>
      </c>
      <c r="AM461">
        <v>0</v>
      </c>
      <c r="AN461">
        <f>IF('WA_Fn-UseC_-HR-Employee-Attriti'!W455="Yes",1,0)</f>
        <v>1</v>
      </c>
      <c r="AO461">
        <v>11</v>
      </c>
      <c r="AP461">
        <v>3</v>
      </c>
      <c r="AQ461">
        <v>2</v>
      </c>
      <c r="AR461">
        <v>1</v>
      </c>
      <c r="AS461">
        <v>8</v>
      </c>
      <c r="AT461">
        <v>2</v>
      </c>
      <c r="AU461">
        <v>2</v>
      </c>
      <c r="AV461">
        <v>7</v>
      </c>
      <c r="AW461">
        <v>7</v>
      </c>
      <c r="AX461">
        <v>1</v>
      </c>
      <c r="AY461">
        <v>0</v>
      </c>
      <c r="AZ461">
        <v>1</v>
      </c>
      <c r="BB461">
        <f>IF('WA_Fn-UseC_-HR-Employee-Attriti'!B455="Yes",1,0)</f>
        <v>1</v>
      </c>
    </row>
    <row r="462" spans="1:54" x14ac:dyDescent="0.25">
      <c r="A462">
        <v>455</v>
      </c>
      <c r="B462">
        <f>IF('WA_Fn-UseC_-HR-Employee-Attriti'!L456="Male",1,0)</f>
        <v>1</v>
      </c>
      <c r="C462">
        <f>IF('WA_Fn-UseC_-HR-Employee-Attriti'!L456="Female",1,0)</f>
        <v>0</v>
      </c>
      <c r="D462">
        <v>29</v>
      </c>
      <c r="E462">
        <f>IF('WA_Fn-UseC_-HR-Employee-Attriti'!C456="Travel_Rarely",1,0)</f>
        <v>1</v>
      </c>
      <c r="F462">
        <f>IF('WA_Fn-UseC_-HR-Employee-Attriti'!C456="Travel_Frequently",1,0)</f>
        <v>0</v>
      </c>
      <c r="G462">
        <f>IF('WA_Fn-UseC_-HR-Employee-Attriti'!C456="Non-Travel",1,0)</f>
        <v>0</v>
      </c>
      <c r="H462">
        <v>232</v>
      </c>
      <c r="I462">
        <f>IF('WA_Fn-UseC_-HR-Employee-Attriti'!E456="Sales",1,0)</f>
        <v>0</v>
      </c>
      <c r="J462">
        <f>IF('WA_Fn-UseC_-HR-Employee-Attriti'!E456="Research &amp; Development",1,0)</f>
        <v>1</v>
      </c>
      <c r="K462">
        <f>IF('WA_Fn-UseC_-HR-Employee-Attriti'!E456="Human Resources",1,0)</f>
        <v>0</v>
      </c>
      <c r="L462">
        <v>19</v>
      </c>
      <c r="M462">
        <v>3</v>
      </c>
      <c r="N462">
        <f>IF('WA_Fn-UseC_-HR-Employee-Attriti'!H456="Life Sciences",1,0)</f>
        <v>0</v>
      </c>
      <c r="O462">
        <f>IF('WA_Fn-UseC_-HR-Employee-Attriti'!H456="Human Resources",1,0)</f>
        <v>0</v>
      </c>
      <c r="P462">
        <f>IF('WA_Fn-UseC_-HR-Employee-Attriti'!H456="Marketing",1,0)</f>
        <v>0</v>
      </c>
      <c r="Q462">
        <f>IF('WA_Fn-UseC_-HR-Employee-Attriti'!H456="Medical",1,0)</f>
        <v>0</v>
      </c>
      <c r="R462">
        <f>IF('WA_Fn-UseC_-HR-Employee-Attriti'!H456="Other",1,0)</f>
        <v>0</v>
      </c>
      <c r="S462">
        <f>IF('WA_Fn-UseC_-HR-Employee-Attriti'!H456="Technical Degree",1,0)</f>
        <v>1</v>
      </c>
      <c r="T462">
        <v>4</v>
      </c>
      <c r="U462">
        <v>34</v>
      </c>
      <c r="V462">
        <v>3</v>
      </c>
      <c r="W462">
        <v>2</v>
      </c>
      <c r="X462">
        <f>IF('WA_Fn-UseC_-HR-Employee-Attriti'!P456="Healthcare Representative",1,0)</f>
        <v>0</v>
      </c>
      <c r="Y462">
        <f>IF('WA_Fn-UseC_-HR-Employee-Attriti'!P456="Human Resources",1,0)</f>
        <v>0</v>
      </c>
      <c r="Z462">
        <f>IF('WA_Fn-UseC_-HR-Employee-Attriti'!P456="Laboratory Technician",1,0)</f>
        <v>0</v>
      </c>
      <c r="AA462">
        <f>IF('WA_Fn-UseC_-HR-Employee-Attriti'!P456="Manager",1,0)</f>
        <v>0</v>
      </c>
      <c r="AB462">
        <f>IF('WA_Fn-UseC_-HR-Employee-Attriti'!P456="Manufacturing Director",1,0)</f>
        <v>1</v>
      </c>
      <c r="AC462">
        <f>IF('WA_Fn-UseC_-HR-Employee-Attriti'!P456="Research Director",1,0)</f>
        <v>0</v>
      </c>
      <c r="AD462">
        <f>IF('WA_Fn-UseC_-HR-Employee-Attriti'!P456="Research Scientist",1,0)</f>
        <v>0</v>
      </c>
      <c r="AE462">
        <f>IF('WA_Fn-UseC_-HR-Employee-Attriti'!P456="Sales Executive",1,0)</f>
        <v>0</v>
      </c>
      <c r="AF462">
        <f>IF('WA_Fn-UseC_-HR-Employee-Attriti'!P456="Sales Representative",1,0)</f>
        <v>0</v>
      </c>
      <c r="AG462">
        <v>4</v>
      </c>
      <c r="AH462">
        <f>IF('WA_Fn-UseC_-HR-Employee-Attriti'!R456="Divorced",1,0)</f>
        <v>1</v>
      </c>
      <c r="AI462">
        <f>IF('WA_Fn-UseC_-HR-Employee-Attriti'!R456="Married",1,0)</f>
        <v>0</v>
      </c>
      <c r="AJ462">
        <f>IF('WA_Fn-UseC_-HR-Employee-Attriti'!R456="Single",1,0)</f>
        <v>0</v>
      </c>
      <c r="AK462">
        <v>4262</v>
      </c>
      <c r="AL462">
        <v>22645</v>
      </c>
      <c r="AM462">
        <v>4</v>
      </c>
      <c r="AN462">
        <f>IF('WA_Fn-UseC_-HR-Employee-Attriti'!W456="Yes",1,0)</f>
        <v>0</v>
      </c>
      <c r="AO462">
        <v>12</v>
      </c>
      <c r="AP462">
        <v>3</v>
      </c>
      <c r="AQ462">
        <v>2</v>
      </c>
      <c r="AR462">
        <v>2</v>
      </c>
      <c r="AS462">
        <v>8</v>
      </c>
      <c r="AT462">
        <v>2</v>
      </c>
      <c r="AU462">
        <v>4</v>
      </c>
      <c r="AV462">
        <v>3</v>
      </c>
      <c r="AW462">
        <v>2</v>
      </c>
      <c r="AX462">
        <v>1</v>
      </c>
      <c r="AY462">
        <v>2</v>
      </c>
      <c r="AZ462">
        <v>1</v>
      </c>
      <c r="BB462">
        <f>IF('WA_Fn-UseC_-HR-Employee-Attriti'!B456="Yes",1,0)</f>
        <v>0</v>
      </c>
    </row>
    <row r="463" spans="1:54" x14ac:dyDescent="0.25">
      <c r="A463">
        <v>456</v>
      </c>
      <c r="B463">
        <f>IF('WA_Fn-UseC_-HR-Employee-Attriti'!L457="Male",1,0)</f>
        <v>0</v>
      </c>
      <c r="C463">
        <f>IF('WA_Fn-UseC_-HR-Employee-Attriti'!L457="Female",1,0)</f>
        <v>1</v>
      </c>
      <c r="D463">
        <v>33</v>
      </c>
      <c r="E463">
        <f>IF('WA_Fn-UseC_-HR-Employee-Attriti'!C457="Travel_Rarely",1,0)</f>
        <v>1</v>
      </c>
      <c r="F463">
        <f>IF('WA_Fn-UseC_-HR-Employee-Attriti'!C457="Travel_Frequently",1,0)</f>
        <v>0</v>
      </c>
      <c r="G463">
        <f>IF('WA_Fn-UseC_-HR-Employee-Attriti'!C457="Non-Travel",1,0)</f>
        <v>0</v>
      </c>
      <c r="H463">
        <v>922</v>
      </c>
      <c r="I463">
        <f>IF('WA_Fn-UseC_-HR-Employee-Attriti'!E457="Sales",1,0)</f>
        <v>0</v>
      </c>
      <c r="J463">
        <f>IF('WA_Fn-UseC_-HR-Employee-Attriti'!E457="Research &amp; Development",1,0)</f>
        <v>1</v>
      </c>
      <c r="K463">
        <f>IF('WA_Fn-UseC_-HR-Employee-Attriti'!E457="Human Resources",1,0)</f>
        <v>0</v>
      </c>
      <c r="L463">
        <v>1</v>
      </c>
      <c r="M463">
        <v>5</v>
      </c>
      <c r="N463">
        <f>IF('WA_Fn-UseC_-HR-Employee-Attriti'!H457="Life Sciences",1,0)</f>
        <v>0</v>
      </c>
      <c r="O463">
        <f>IF('WA_Fn-UseC_-HR-Employee-Attriti'!H457="Human Resources",1,0)</f>
        <v>0</v>
      </c>
      <c r="P463">
        <f>IF('WA_Fn-UseC_-HR-Employee-Attriti'!H457="Marketing",1,0)</f>
        <v>0</v>
      </c>
      <c r="Q463">
        <f>IF('WA_Fn-UseC_-HR-Employee-Attriti'!H457="Medical",1,0)</f>
        <v>1</v>
      </c>
      <c r="R463">
        <f>IF('WA_Fn-UseC_-HR-Employee-Attriti'!H457="Other",1,0)</f>
        <v>0</v>
      </c>
      <c r="S463">
        <f>IF('WA_Fn-UseC_-HR-Employee-Attriti'!H457="Technical Degree",1,0)</f>
        <v>0</v>
      </c>
      <c r="T463">
        <v>1</v>
      </c>
      <c r="U463">
        <v>95</v>
      </c>
      <c r="V463">
        <v>4</v>
      </c>
      <c r="W463">
        <v>4</v>
      </c>
      <c r="X463">
        <f>IF('WA_Fn-UseC_-HR-Employee-Attriti'!P457="Healthcare Representative",1,0)</f>
        <v>0</v>
      </c>
      <c r="Y463">
        <f>IF('WA_Fn-UseC_-HR-Employee-Attriti'!P457="Human Resources",1,0)</f>
        <v>0</v>
      </c>
      <c r="Z463">
        <f>IF('WA_Fn-UseC_-HR-Employee-Attriti'!P457="Laboratory Technician",1,0)</f>
        <v>0</v>
      </c>
      <c r="AA463">
        <f>IF('WA_Fn-UseC_-HR-Employee-Attriti'!P457="Manager",1,0)</f>
        <v>0</v>
      </c>
      <c r="AB463">
        <f>IF('WA_Fn-UseC_-HR-Employee-Attriti'!P457="Manufacturing Director",1,0)</f>
        <v>0</v>
      </c>
      <c r="AC463">
        <f>IF('WA_Fn-UseC_-HR-Employee-Attriti'!P457="Research Director",1,0)</f>
        <v>1</v>
      </c>
      <c r="AD463">
        <f>IF('WA_Fn-UseC_-HR-Employee-Attriti'!P457="Research Scientist",1,0)</f>
        <v>0</v>
      </c>
      <c r="AE463">
        <f>IF('WA_Fn-UseC_-HR-Employee-Attriti'!P457="Sales Executive",1,0)</f>
        <v>0</v>
      </c>
      <c r="AF463">
        <f>IF('WA_Fn-UseC_-HR-Employee-Attriti'!P457="Sales Representative",1,0)</f>
        <v>0</v>
      </c>
      <c r="AG463">
        <v>3</v>
      </c>
      <c r="AH463">
        <f>IF('WA_Fn-UseC_-HR-Employee-Attriti'!R457="Divorced",1,0)</f>
        <v>1</v>
      </c>
      <c r="AI463">
        <f>IF('WA_Fn-UseC_-HR-Employee-Attriti'!R457="Married",1,0)</f>
        <v>0</v>
      </c>
      <c r="AJ463">
        <f>IF('WA_Fn-UseC_-HR-Employee-Attriti'!R457="Single",1,0)</f>
        <v>0</v>
      </c>
      <c r="AK463">
        <v>16184</v>
      </c>
      <c r="AL463">
        <v>22578</v>
      </c>
      <c r="AM463">
        <v>4</v>
      </c>
      <c r="AN463">
        <f>IF('WA_Fn-UseC_-HR-Employee-Attriti'!W457="Yes",1,0)</f>
        <v>0</v>
      </c>
      <c r="AO463">
        <v>19</v>
      </c>
      <c r="AP463">
        <v>3</v>
      </c>
      <c r="AQ463">
        <v>3</v>
      </c>
      <c r="AR463">
        <v>1</v>
      </c>
      <c r="AS463">
        <v>10</v>
      </c>
      <c r="AT463">
        <v>2</v>
      </c>
      <c r="AU463">
        <v>3</v>
      </c>
      <c r="AV463">
        <v>6</v>
      </c>
      <c r="AW463">
        <v>1</v>
      </c>
      <c r="AX463">
        <v>0</v>
      </c>
      <c r="AY463">
        <v>5</v>
      </c>
      <c r="AZ463">
        <v>1</v>
      </c>
      <c r="BB463">
        <f>IF('WA_Fn-UseC_-HR-Employee-Attriti'!B457="Yes",1,0)</f>
        <v>0</v>
      </c>
    </row>
    <row r="464" spans="1:54" x14ac:dyDescent="0.25">
      <c r="A464">
        <v>457</v>
      </c>
      <c r="B464">
        <f>IF('WA_Fn-UseC_-HR-Employee-Attriti'!L458="Male",1,0)</f>
        <v>1</v>
      </c>
      <c r="C464">
        <f>IF('WA_Fn-UseC_-HR-Employee-Attriti'!L458="Female",1,0)</f>
        <v>0</v>
      </c>
      <c r="D464">
        <v>31</v>
      </c>
      <c r="E464">
        <f>IF('WA_Fn-UseC_-HR-Employee-Attriti'!C458="Travel_Rarely",1,0)</f>
        <v>1</v>
      </c>
      <c r="F464">
        <f>IF('WA_Fn-UseC_-HR-Employee-Attriti'!C458="Travel_Frequently",1,0)</f>
        <v>0</v>
      </c>
      <c r="G464">
        <f>IF('WA_Fn-UseC_-HR-Employee-Attriti'!C458="Non-Travel",1,0)</f>
        <v>0</v>
      </c>
      <c r="H464">
        <v>688</v>
      </c>
      <c r="I464">
        <f>IF('WA_Fn-UseC_-HR-Employee-Attriti'!E458="Sales",1,0)</f>
        <v>1</v>
      </c>
      <c r="J464">
        <f>IF('WA_Fn-UseC_-HR-Employee-Attriti'!E458="Research &amp; Development",1,0)</f>
        <v>0</v>
      </c>
      <c r="K464">
        <f>IF('WA_Fn-UseC_-HR-Employee-Attriti'!E458="Human Resources",1,0)</f>
        <v>0</v>
      </c>
      <c r="L464">
        <v>7</v>
      </c>
      <c r="M464">
        <v>3</v>
      </c>
      <c r="N464">
        <f>IF('WA_Fn-UseC_-HR-Employee-Attriti'!H458="Life Sciences",1,0)</f>
        <v>1</v>
      </c>
      <c r="O464">
        <f>IF('WA_Fn-UseC_-HR-Employee-Attriti'!H458="Human Resources",1,0)</f>
        <v>0</v>
      </c>
      <c r="P464">
        <f>IF('WA_Fn-UseC_-HR-Employee-Attriti'!H458="Marketing",1,0)</f>
        <v>0</v>
      </c>
      <c r="Q464">
        <f>IF('WA_Fn-UseC_-HR-Employee-Attriti'!H458="Medical",1,0)</f>
        <v>0</v>
      </c>
      <c r="R464">
        <f>IF('WA_Fn-UseC_-HR-Employee-Attriti'!H458="Other",1,0)</f>
        <v>0</v>
      </c>
      <c r="S464">
        <f>IF('WA_Fn-UseC_-HR-Employee-Attriti'!H458="Technical Degree",1,0)</f>
        <v>0</v>
      </c>
      <c r="T464">
        <v>3</v>
      </c>
      <c r="U464">
        <v>44</v>
      </c>
      <c r="V464">
        <v>2</v>
      </c>
      <c r="W464">
        <v>3</v>
      </c>
      <c r="X464">
        <f>IF('WA_Fn-UseC_-HR-Employee-Attriti'!P458="Healthcare Representative",1,0)</f>
        <v>0</v>
      </c>
      <c r="Y464">
        <f>IF('WA_Fn-UseC_-HR-Employee-Attriti'!P458="Human Resources",1,0)</f>
        <v>0</v>
      </c>
      <c r="Z464">
        <f>IF('WA_Fn-UseC_-HR-Employee-Attriti'!P458="Laboratory Technician",1,0)</f>
        <v>0</v>
      </c>
      <c r="AA464">
        <f>IF('WA_Fn-UseC_-HR-Employee-Attriti'!P458="Manager",1,0)</f>
        <v>1</v>
      </c>
      <c r="AB464">
        <f>IF('WA_Fn-UseC_-HR-Employee-Attriti'!P458="Manufacturing Director",1,0)</f>
        <v>0</v>
      </c>
      <c r="AC464">
        <f>IF('WA_Fn-UseC_-HR-Employee-Attriti'!P458="Research Director",1,0)</f>
        <v>0</v>
      </c>
      <c r="AD464">
        <f>IF('WA_Fn-UseC_-HR-Employee-Attriti'!P458="Research Scientist",1,0)</f>
        <v>0</v>
      </c>
      <c r="AE464">
        <f>IF('WA_Fn-UseC_-HR-Employee-Attriti'!P458="Sales Executive",1,0)</f>
        <v>0</v>
      </c>
      <c r="AF464">
        <f>IF('WA_Fn-UseC_-HR-Employee-Attriti'!P458="Sales Representative",1,0)</f>
        <v>0</v>
      </c>
      <c r="AG464">
        <v>4</v>
      </c>
      <c r="AH464">
        <f>IF('WA_Fn-UseC_-HR-Employee-Attriti'!R458="Divorced",1,0)</f>
        <v>1</v>
      </c>
      <c r="AI464">
        <f>IF('WA_Fn-UseC_-HR-Employee-Attriti'!R458="Married",1,0)</f>
        <v>0</v>
      </c>
      <c r="AJ464">
        <f>IF('WA_Fn-UseC_-HR-Employee-Attriti'!R458="Single",1,0)</f>
        <v>0</v>
      </c>
      <c r="AK464">
        <v>11557</v>
      </c>
      <c r="AL464">
        <v>25291</v>
      </c>
      <c r="AM464">
        <v>9</v>
      </c>
      <c r="AN464">
        <f>IF('WA_Fn-UseC_-HR-Employee-Attriti'!W458="Yes",1,0)</f>
        <v>0</v>
      </c>
      <c r="AO464">
        <v>21</v>
      </c>
      <c r="AP464">
        <v>4</v>
      </c>
      <c r="AQ464">
        <v>3</v>
      </c>
      <c r="AR464">
        <v>1</v>
      </c>
      <c r="AS464">
        <v>10</v>
      </c>
      <c r="AT464">
        <v>3</v>
      </c>
      <c r="AU464">
        <v>2</v>
      </c>
      <c r="AV464">
        <v>5</v>
      </c>
      <c r="AW464">
        <v>4</v>
      </c>
      <c r="AX464">
        <v>0</v>
      </c>
      <c r="AY464">
        <v>1</v>
      </c>
      <c r="AZ464">
        <v>1</v>
      </c>
      <c r="BB464">
        <f>IF('WA_Fn-UseC_-HR-Employee-Attriti'!B458="Yes",1,0)</f>
        <v>0</v>
      </c>
    </row>
    <row r="465" spans="1:54" x14ac:dyDescent="0.25">
      <c r="A465">
        <v>458</v>
      </c>
      <c r="B465">
        <f>IF('WA_Fn-UseC_-HR-Employee-Attriti'!L459="Male",1,0)</f>
        <v>1</v>
      </c>
      <c r="C465">
        <f>IF('WA_Fn-UseC_-HR-Employee-Attriti'!L459="Female",1,0)</f>
        <v>0</v>
      </c>
      <c r="D465">
        <v>18</v>
      </c>
      <c r="E465">
        <f>IF('WA_Fn-UseC_-HR-Employee-Attriti'!C459="Travel_Rarely",1,0)</f>
        <v>0</v>
      </c>
      <c r="F465">
        <f>IF('WA_Fn-UseC_-HR-Employee-Attriti'!C459="Travel_Frequently",1,0)</f>
        <v>1</v>
      </c>
      <c r="G465">
        <f>IF('WA_Fn-UseC_-HR-Employee-Attriti'!C459="Non-Travel",1,0)</f>
        <v>0</v>
      </c>
      <c r="H465">
        <v>1306</v>
      </c>
      <c r="I465">
        <f>IF('WA_Fn-UseC_-HR-Employee-Attriti'!E459="Sales",1,0)</f>
        <v>1</v>
      </c>
      <c r="J465">
        <f>IF('WA_Fn-UseC_-HR-Employee-Attriti'!E459="Research &amp; Development",1,0)</f>
        <v>0</v>
      </c>
      <c r="K465">
        <f>IF('WA_Fn-UseC_-HR-Employee-Attriti'!E459="Human Resources",1,0)</f>
        <v>0</v>
      </c>
      <c r="L465">
        <v>5</v>
      </c>
      <c r="M465">
        <v>3</v>
      </c>
      <c r="N465">
        <f>IF('WA_Fn-UseC_-HR-Employee-Attriti'!H459="Life Sciences",1,0)</f>
        <v>0</v>
      </c>
      <c r="O465">
        <f>IF('WA_Fn-UseC_-HR-Employee-Attriti'!H459="Human Resources",1,0)</f>
        <v>0</v>
      </c>
      <c r="P465">
        <f>IF('WA_Fn-UseC_-HR-Employee-Attriti'!H459="Marketing",1,0)</f>
        <v>1</v>
      </c>
      <c r="Q465">
        <f>IF('WA_Fn-UseC_-HR-Employee-Attriti'!H459="Medical",1,0)</f>
        <v>0</v>
      </c>
      <c r="R465">
        <f>IF('WA_Fn-UseC_-HR-Employee-Attriti'!H459="Other",1,0)</f>
        <v>0</v>
      </c>
      <c r="S465">
        <f>IF('WA_Fn-UseC_-HR-Employee-Attriti'!H459="Technical Degree",1,0)</f>
        <v>0</v>
      </c>
      <c r="T465">
        <v>2</v>
      </c>
      <c r="U465">
        <v>69</v>
      </c>
      <c r="V465">
        <v>3</v>
      </c>
      <c r="W465">
        <v>1</v>
      </c>
      <c r="X465">
        <f>IF('WA_Fn-UseC_-HR-Employee-Attriti'!P459="Healthcare Representative",1,0)</f>
        <v>0</v>
      </c>
      <c r="Y465">
        <f>IF('WA_Fn-UseC_-HR-Employee-Attriti'!P459="Human Resources",1,0)</f>
        <v>0</v>
      </c>
      <c r="Z465">
        <f>IF('WA_Fn-UseC_-HR-Employee-Attriti'!P459="Laboratory Technician",1,0)</f>
        <v>0</v>
      </c>
      <c r="AA465">
        <f>IF('WA_Fn-UseC_-HR-Employee-Attriti'!P459="Manager",1,0)</f>
        <v>0</v>
      </c>
      <c r="AB465">
        <f>IF('WA_Fn-UseC_-HR-Employee-Attriti'!P459="Manufacturing Director",1,0)</f>
        <v>0</v>
      </c>
      <c r="AC465">
        <f>IF('WA_Fn-UseC_-HR-Employee-Attriti'!P459="Research Director",1,0)</f>
        <v>0</v>
      </c>
      <c r="AD465">
        <f>IF('WA_Fn-UseC_-HR-Employee-Attriti'!P459="Research Scientist",1,0)</f>
        <v>0</v>
      </c>
      <c r="AE465">
        <f>IF('WA_Fn-UseC_-HR-Employee-Attriti'!P459="Sales Executive",1,0)</f>
        <v>0</v>
      </c>
      <c r="AF465">
        <f>IF('WA_Fn-UseC_-HR-Employee-Attriti'!P459="Sales Representative",1,0)</f>
        <v>1</v>
      </c>
      <c r="AG465">
        <v>2</v>
      </c>
      <c r="AH465">
        <f>IF('WA_Fn-UseC_-HR-Employee-Attriti'!R459="Divorced",1,0)</f>
        <v>0</v>
      </c>
      <c r="AI465">
        <f>IF('WA_Fn-UseC_-HR-Employee-Attriti'!R459="Married",1,0)</f>
        <v>0</v>
      </c>
      <c r="AJ465">
        <f>IF('WA_Fn-UseC_-HR-Employee-Attriti'!R459="Single",1,0)</f>
        <v>1</v>
      </c>
      <c r="AK465">
        <v>1878</v>
      </c>
      <c r="AL465">
        <v>8059</v>
      </c>
      <c r="AM465">
        <v>1</v>
      </c>
      <c r="AN465">
        <f>IF('WA_Fn-UseC_-HR-Employee-Attriti'!W459="Yes",1,0)</f>
        <v>1</v>
      </c>
      <c r="AO465">
        <v>14</v>
      </c>
      <c r="AP465">
        <v>3</v>
      </c>
      <c r="AQ465">
        <v>4</v>
      </c>
      <c r="AR465">
        <v>0</v>
      </c>
      <c r="AS465">
        <v>0</v>
      </c>
      <c r="AT465">
        <v>3</v>
      </c>
      <c r="AU465">
        <v>3</v>
      </c>
      <c r="AV465">
        <v>0</v>
      </c>
      <c r="AW465">
        <v>0</v>
      </c>
      <c r="AX465">
        <v>0</v>
      </c>
      <c r="AY465">
        <v>0</v>
      </c>
      <c r="AZ465">
        <v>1</v>
      </c>
      <c r="BB465">
        <f>IF('WA_Fn-UseC_-HR-Employee-Attriti'!B459="Yes",1,0)</f>
        <v>1</v>
      </c>
    </row>
    <row r="466" spans="1:54" x14ac:dyDescent="0.25">
      <c r="A466">
        <v>459</v>
      </c>
      <c r="B466">
        <f>IF('WA_Fn-UseC_-HR-Employee-Attriti'!L460="Male",1,0)</f>
        <v>1</v>
      </c>
      <c r="C466">
        <f>IF('WA_Fn-UseC_-HR-Employee-Attriti'!L460="Female",1,0)</f>
        <v>0</v>
      </c>
      <c r="D466">
        <v>40</v>
      </c>
      <c r="E466">
        <f>IF('WA_Fn-UseC_-HR-Employee-Attriti'!C460="Travel_Rarely",1,0)</f>
        <v>0</v>
      </c>
      <c r="F466">
        <f>IF('WA_Fn-UseC_-HR-Employee-Attriti'!C460="Travel_Frequently",1,0)</f>
        <v>0</v>
      </c>
      <c r="G466">
        <f>IF('WA_Fn-UseC_-HR-Employee-Attriti'!C460="Non-Travel",1,0)</f>
        <v>1</v>
      </c>
      <c r="H466">
        <v>1094</v>
      </c>
      <c r="I466">
        <f>IF('WA_Fn-UseC_-HR-Employee-Attriti'!E460="Sales",1,0)</f>
        <v>1</v>
      </c>
      <c r="J466">
        <f>IF('WA_Fn-UseC_-HR-Employee-Attriti'!E460="Research &amp; Development",1,0)</f>
        <v>0</v>
      </c>
      <c r="K466">
        <f>IF('WA_Fn-UseC_-HR-Employee-Attriti'!E460="Human Resources",1,0)</f>
        <v>0</v>
      </c>
      <c r="L466">
        <v>28</v>
      </c>
      <c r="M466">
        <v>3</v>
      </c>
      <c r="N466">
        <f>IF('WA_Fn-UseC_-HR-Employee-Attriti'!H460="Life Sciences",1,0)</f>
        <v>0</v>
      </c>
      <c r="O466">
        <f>IF('WA_Fn-UseC_-HR-Employee-Attriti'!H460="Human Resources",1,0)</f>
        <v>0</v>
      </c>
      <c r="P466">
        <f>IF('WA_Fn-UseC_-HR-Employee-Attriti'!H460="Marketing",1,0)</f>
        <v>0</v>
      </c>
      <c r="Q466">
        <f>IF('WA_Fn-UseC_-HR-Employee-Attriti'!H460="Medical",1,0)</f>
        <v>0</v>
      </c>
      <c r="R466">
        <f>IF('WA_Fn-UseC_-HR-Employee-Attriti'!H460="Other",1,0)</f>
        <v>1</v>
      </c>
      <c r="S466">
        <f>IF('WA_Fn-UseC_-HR-Employee-Attriti'!H460="Technical Degree",1,0)</f>
        <v>0</v>
      </c>
      <c r="T466">
        <v>3</v>
      </c>
      <c r="U466">
        <v>58</v>
      </c>
      <c r="V466">
        <v>1</v>
      </c>
      <c r="W466">
        <v>3</v>
      </c>
      <c r="X466">
        <f>IF('WA_Fn-UseC_-HR-Employee-Attriti'!P460="Healthcare Representative",1,0)</f>
        <v>0</v>
      </c>
      <c r="Y466">
        <f>IF('WA_Fn-UseC_-HR-Employee-Attriti'!P460="Human Resources",1,0)</f>
        <v>0</v>
      </c>
      <c r="Z466">
        <f>IF('WA_Fn-UseC_-HR-Employee-Attriti'!P460="Laboratory Technician",1,0)</f>
        <v>0</v>
      </c>
      <c r="AA466">
        <f>IF('WA_Fn-UseC_-HR-Employee-Attriti'!P460="Manager",1,0)</f>
        <v>0</v>
      </c>
      <c r="AB466">
        <f>IF('WA_Fn-UseC_-HR-Employee-Attriti'!P460="Manufacturing Director",1,0)</f>
        <v>0</v>
      </c>
      <c r="AC466">
        <f>IF('WA_Fn-UseC_-HR-Employee-Attriti'!P460="Research Director",1,0)</f>
        <v>0</v>
      </c>
      <c r="AD466">
        <f>IF('WA_Fn-UseC_-HR-Employee-Attriti'!P460="Research Scientist",1,0)</f>
        <v>0</v>
      </c>
      <c r="AE466">
        <f>IF('WA_Fn-UseC_-HR-Employee-Attriti'!P460="Sales Executive",1,0)</f>
        <v>1</v>
      </c>
      <c r="AF466">
        <f>IF('WA_Fn-UseC_-HR-Employee-Attriti'!P460="Sales Representative",1,0)</f>
        <v>0</v>
      </c>
      <c r="AG466">
        <v>1</v>
      </c>
      <c r="AH466">
        <f>IF('WA_Fn-UseC_-HR-Employee-Attriti'!R460="Divorced",1,0)</f>
        <v>1</v>
      </c>
      <c r="AI466">
        <f>IF('WA_Fn-UseC_-HR-Employee-Attriti'!R460="Married",1,0)</f>
        <v>0</v>
      </c>
      <c r="AJ466">
        <f>IF('WA_Fn-UseC_-HR-Employee-Attriti'!R460="Single",1,0)</f>
        <v>0</v>
      </c>
      <c r="AK466">
        <v>10932</v>
      </c>
      <c r="AL466">
        <v>11373</v>
      </c>
      <c r="AM466">
        <v>3</v>
      </c>
      <c r="AN466">
        <f>IF('WA_Fn-UseC_-HR-Employee-Attriti'!W460="Yes",1,0)</f>
        <v>0</v>
      </c>
      <c r="AO466">
        <v>15</v>
      </c>
      <c r="AP466">
        <v>3</v>
      </c>
      <c r="AQ466">
        <v>3</v>
      </c>
      <c r="AR466">
        <v>1</v>
      </c>
      <c r="AS466">
        <v>20</v>
      </c>
      <c r="AT466">
        <v>2</v>
      </c>
      <c r="AU466">
        <v>3</v>
      </c>
      <c r="AV466">
        <v>1</v>
      </c>
      <c r="AW466">
        <v>0</v>
      </c>
      <c r="AX466">
        <v>0</v>
      </c>
      <c r="AY466">
        <v>1</v>
      </c>
      <c r="AZ466">
        <v>1</v>
      </c>
      <c r="BB466">
        <f>IF('WA_Fn-UseC_-HR-Employee-Attriti'!B460="Yes",1,0)</f>
        <v>0</v>
      </c>
    </row>
    <row r="467" spans="1:54" x14ac:dyDescent="0.25">
      <c r="A467">
        <v>460</v>
      </c>
      <c r="B467">
        <f>IF('WA_Fn-UseC_-HR-Employee-Attriti'!L461="Male",1,0)</f>
        <v>0</v>
      </c>
      <c r="C467">
        <f>IF('WA_Fn-UseC_-HR-Employee-Attriti'!L461="Female",1,0)</f>
        <v>1</v>
      </c>
      <c r="D467">
        <v>41</v>
      </c>
      <c r="E467">
        <f>IF('WA_Fn-UseC_-HR-Employee-Attriti'!C461="Travel_Rarely",1,0)</f>
        <v>0</v>
      </c>
      <c r="F467">
        <f>IF('WA_Fn-UseC_-HR-Employee-Attriti'!C461="Travel_Frequently",1,0)</f>
        <v>0</v>
      </c>
      <c r="G467">
        <f>IF('WA_Fn-UseC_-HR-Employee-Attriti'!C461="Non-Travel",1,0)</f>
        <v>1</v>
      </c>
      <c r="H467">
        <v>509</v>
      </c>
      <c r="I467">
        <f>IF('WA_Fn-UseC_-HR-Employee-Attriti'!E461="Sales",1,0)</f>
        <v>0</v>
      </c>
      <c r="J467">
        <f>IF('WA_Fn-UseC_-HR-Employee-Attriti'!E461="Research &amp; Development",1,0)</f>
        <v>1</v>
      </c>
      <c r="K467">
        <f>IF('WA_Fn-UseC_-HR-Employee-Attriti'!E461="Human Resources",1,0)</f>
        <v>0</v>
      </c>
      <c r="L467">
        <v>2</v>
      </c>
      <c r="M467">
        <v>4</v>
      </c>
      <c r="N467">
        <f>IF('WA_Fn-UseC_-HR-Employee-Attriti'!H461="Life Sciences",1,0)</f>
        <v>0</v>
      </c>
      <c r="O467">
        <f>IF('WA_Fn-UseC_-HR-Employee-Attriti'!H461="Human Resources",1,0)</f>
        <v>0</v>
      </c>
      <c r="P467">
        <f>IF('WA_Fn-UseC_-HR-Employee-Attriti'!H461="Marketing",1,0)</f>
        <v>0</v>
      </c>
      <c r="Q467">
        <f>IF('WA_Fn-UseC_-HR-Employee-Attriti'!H461="Medical",1,0)</f>
        <v>0</v>
      </c>
      <c r="R467">
        <f>IF('WA_Fn-UseC_-HR-Employee-Attriti'!H461="Other",1,0)</f>
        <v>1</v>
      </c>
      <c r="S467">
        <f>IF('WA_Fn-UseC_-HR-Employee-Attriti'!H461="Technical Degree",1,0)</f>
        <v>0</v>
      </c>
      <c r="T467">
        <v>1</v>
      </c>
      <c r="U467">
        <v>62</v>
      </c>
      <c r="V467">
        <v>2</v>
      </c>
      <c r="W467">
        <v>2</v>
      </c>
      <c r="X467">
        <f>IF('WA_Fn-UseC_-HR-Employee-Attriti'!P461="Healthcare Representative",1,0)</f>
        <v>1</v>
      </c>
      <c r="Y467">
        <f>IF('WA_Fn-UseC_-HR-Employee-Attriti'!P461="Human Resources",1,0)</f>
        <v>0</v>
      </c>
      <c r="Z467">
        <f>IF('WA_Fn-UseC_-HR-Employee-Attriti'!P461="Laboratory Technician",1,0)</f>
        <v>0</v>
      </c>
      <c r="AA467">
        <f>IF('WA_Fn-UseC_-HR-Employee-Attriti'!P461="Manager",1,0)</f>
        <v>0</v>
      </c>
      <c r="AB467">
        <f>IF('WA_Fn-UseC_-HR-Employee-Attriti'!P461="Manufacturing Director",1,0)</f>
        <v>0</v>
      </c>
      <c r="AC467">
        <f>IF('WA_Fn-UseC_-HR-Employee-Attriti'!P461="Research Director",1,0)</f>
        <v>0</v>
      </c>
      <c r="AD467">
        <f>IF('WA_Fn-UseC_-HR-Employee-Attriti'!P461="Research Scientist",1,0)</f>
        <v>0</v>
      </c>
      <c r="AE467">
        <f>IF('WA_Fn-UseC_-HR-Employee-Attriti'!P461="Sales Executive",1,0)</f>
        <v>0</v>
      </c>
      <c r="AF467">
        <f>IF('WA_Fn-UseC_-HR-Employee-Attriti'!P461="Sales Representative",1,0)</f>
        <v>0</v>
      </c>
      <c r="AG467">
        <v>3</v>
      </c>
      <c r="AH467">
        <f>IF('WA_Fn-UseC_-HR-Employee-Attriti'!R461="Divorced",1,0)</f>
        <v>0</v>
      </c>
      <c r="AI467">
        <f>IF('WA_Fn-UseC_-HR-Employee-Attriti'!R461="Married",1,0)</f>
        <v>0</v>
      </c>
      <c r="AJ467">
        <f>IF('WA_Fn-UseC_-HR-Employee-Attriti'!R461="Single",1,0)</f>
        <v>1</v>
      </c>
      <c r="AK467">
        <v>6811</v>
      </c>
      <c r="AL467">
        <v>2112</v>
      </c>
      <c r="AM467">
        <v>2</v>
      </c>
      <c r="AN467">
        <f>IF('WA_Fn-UseC_-HR-Employee-Attriti'!W461="Yes",1,0)</f>
        <v>1</v>
      </c>
      <c r="AO467">
        <v>17</v>
      </c>
      <c r="AP467">
        <v>3</v>
      </c>
      <c r="AQ467">
        <v>1</v>
      </c>
      <c r="AR467">
        <v>0</v>
      </c>
      <c r="AS467">
        <v>10</v>
      </c>
      <c r="AT467">
        <v>3</v>
      </c>
      <c r="AU467">
        <v>3</v>
      </c>
      <c r="AV467">
        <v>8</v>
      </c>
      <c r="AW467">
        <v>7</v>
      </c>
      <c r="AX467">
        <v>0</v>
      </c>
      <c r="AY467">
        <v>7</v>
      </c>
      <c r="AZ467">
        <v>1</v>
      </c>
      <c r="BB467">
        <f>IF('WA_Fn-UseC_-HR-Employee-Attriti'!B461="Yes",1,0)</f>
        <v>0</v>
      </c>
    </row>
    <row r="468" spans="1:54" x14ac:dyDescent="0.25">
      <c r="A468">
        <v>461</v>
      </c>
      <c r="B468">
        <f>IF('WA_Fn-UseC_-HR-Employee-Attriti'!L462="Male",1,0)</f>
        <v>1</v>
      </c>
      <c r="C468">
        <f>IF('WA_Fn-UseC_-HR-Employee-Attriti'!L462="Female",1,0)</f>
        <v>0</v>
      </c>
      <c r="D468">
        <v>26</v>
      </c>
      <c r="E468">
        <f>IF('WA_Fn-UseC_-HR-Employee-Attriti'!C462="Travel_Rarely",1,0)</f>
        <v>1</v>
      </c>
      <c r="F468">
        <f>IF('WA_Fn-UseC_-HR-Employee-Attriti'!C462="Travel_Frequently",1,0)</f>
        <v>0</v>
      </c>
      <c r="G468">
        <f>IF('WA_Fn-UseC_-HR-Employee-Attriti'!C462="Non-Travel",1,0)</f>
        <v>0</v>
      </c>
      <c r="H468">
        <v>775</v>
      </c>
      <c r="I468">
        <f>IF('WA_Fn-UseC_-HR-Employee-Attriti'!E462="Sales",1,0)</f>
        <v>1</v>
      </c>
      <c r="J468">
        <f>IF('WA_Fn-UseC_-HR-Employee-Attriti'!E462="Research &amp; Development",1,0)</f>
        <v>0</v>
      </c>
      <c r="K468">
        <f>IF('WA_Fn-UseC_-HR-Employee-Attriti'!E462="Human Resources",1,0)</f>
        <v>0</v>
      </c>
      <c r="L468">
        <v>29</v>
      </c>
      <c r="M468">
        <v>2</v>
      </c>
      <c r="N468">
        <f>IF('WA_Fn-UseC_-HR-Employee-Attriti'!H462="Life Sciences",1,0)</f>
        <v>0</v>
      </c>
      <c r="O468">
        <f>IF('WA_Fn-UseC_-HR-Employee-Attriti'!H462="Human Resources",1,0)</f>
        <v>0</v>
      </c>
      <c r="P468">
        <f>IF('WA_Fn-UseC_-HR-Employee-Attriti'!H462="Marketing",1,0)</f>
        <v>0</v>
      </c>
      <c r="Q468">
        <f>IF('WA_Fn-UseC_-HR-Employee-Attriti'!H462="Medical",1,0)</f>
        <v>1</v>
      </c>
      <c r="R468">
        <f>IF('WA_Fn-UseC_-HR-Employee-Attriti'!H462="Other",1,0)</f>
        <v>0</v>
      </c>
      <c r="S468">
        <f>IF('WA_Fn-UseC_-HR-Employee-Attriti'!H462="Technical Degree",1,0)</f>
        <v>0</v>
      </c>
      <c r="T468">
        <v>1</v>
      </c>
      <c r="U468">
        <v>45</v>
      </c>
      <c r="V468">
        <v>3</v>
      </c>
      <c r="W468">
        <v>2</v>
      </c>
      <c r="X468">
        <f>IF('WA_Fn-UseC_-HR-Employee-Attriti'!P462="Healthcare Representative",1,0)</f>
        <v>0</v>
      </c>
      <c r="Y468">
        <f>IF('WA_Fn-UseC_-HR-Employee-Attriti'!P462="Human Resources",1,0)</f>
        <v>0</v>
      </c>
      <c r="Z468">
        <f>IF('WA_Fn-UseC_-HR-Employee-Attriti'!P462="Laboratory Technician",1,0)</f>
        <v>0</v>
      </c>
      <c r="AA468">
        <f>IF('WA_Fn-UseC_-HR-Employee-Attriti'!P462="Manager",1,0)</f>
        <v>0</v>
      </c>
      <c r="AB468">
        <f>IF('WA_Fn-UseC_-HR-Employee-Attriti'!P462="Manufacturing Director",1,0)</f>
        <v>0</v>
      </c>
      <c r="AC468">
        <f>IF('WA_Fn-UseC_-HR-Employee-Attriti'!P462="Research Director",1,0)</f>
        <v>0</v>
      </c>
      <c r="AD468">
        <f>IF('WA_Fn-UseC_-HR-Employee-Attriti'!P462="Research Scientist",1,0)</f>
        <v>0</v>
      </c>
      <c r="AE468">
        <f>IF('WA_Fn-UseC_-HR-Employee-Attriti'!P462="Sales Executive",1,0)</f>
        <v>1</v>
      </c>
      <c r="AF468">
        <f>IF('WA_Fn-UseC_-HR-Employee-Attriti'!P462="Sales Representative",1,0)</f>
        <v>0</v>
      </c>
      <c r="AG468">
        <v>3</v>
      </c>
      <c r="AH468">
        <f>IF('WA_Fn-UseC_-HR-Employee-Attriti'!R462="Divorced",1,0)</f>
        <v>1</v>
      </c>
      <c r="AI468">
        <f>IF('WA_Fn-UseC_-HR-Employee-Attriti'!R462="Married",1,0)</f>
        <v>0</v>
      </c>
      <c r="AJ468">
        <f>IF('WA_Fn-UseC_-HR-Employee-Attriti'!R462="Single",1,0)</f>
        <v>0</v>
      </c>
      <c r="AK468">
        <v>4306</v>
      </c>
      <c r="AL468">
        <v>4267</v>
      </c>
      <c r="AM468">
        <v>5</v>
      </c>
      <c r="AN468">
        <f>IF('WA_Fn-UseC_-HR-Employee-Attriti'!W462="Yes",1,0)</f>
        <v>0</v>
      </c>
      <c r="AO468">
        <v>12</v>
      </c>
      <c r="AP468">
        <v>3</v>
      </c>
      <c r="AQ468">
        <v>1</v>
      </c>
      <c r="AR468">
        <v>2</v>
      </c>
      <c r="AS468">
        <v>8</v>
      </c>
      <c r="AT468">
        <v>5</v>
      </c>
      <c r="AU468">
        <v>3</v>
      </c>
      <c r="AV468">
        <v>0</v>
      </c>
      <c r="AW468">
        <v>0</v>
      </c>
      <c r="AX468">
        <v>0</v>
      </c>
      <c r="AY468">
        <v>0</v>
      </c>
      <c r="AZ468">
        <v>1</v>
      </c>
      <c r="BB468">
        <f>IF('WA_Fn-UseC_-HR-Employee-Attriti'!B462="Yes",1,0)</f>
        <v>0</v>
      </c>
    </row>
    <row r="469" spans="1:54" x14ac:dyDescent="0.25">
      <c r="A469">
        <v>462</v>
      </c>
      <c r="B469">
        <f>IF('WA_Fn-UseC_-HR-Employee-Attriti'!L463="Male",1,0)</f>
        <v>0</v>
      </c>
      <c r="C469">
        <f>IF('WA_Fn-UseC_-HR-Employee-Attriti'!L463="Female",1,0)</f>
        <v>1</v>
      </c>
      <c r="D469">
        <v>35</v>
      </c>
      <c r="E469">
        <f>IF('WA_Fn-UseC_-HR-Employee-Attriti'!C463="Travel_Rarely",1,0)</f>
        <v>1</v>
      </c>
      <c r="F469">
        <f>IF('WA_Fn-UseC_-HR-Employee-Attriti'!C463="Travel_Frequently",1,0)</f>
        <v>0</v>
      </c>
      <c r="G469">
        <f>IF('WA_Fn-UseC_-HR-Employee-Attriti'!C463="Non-Travel",1,0)</f>
        <v>0</v>
      </c>
      <c r="H469">
        <v>195</v>
      </c>
      <c r="I469">
        <f>IF('WA_Fn-UseC_-HR-Employee-Attriti'!E463="Sales",1,0)</f>
        <v>1</v>
      </c>
      <c r="J469">
        <f>IF('WA_Fn-UseC_-HR-Employee-Attriti'!E463="Research &amp; Development",1,0)</f>
        <v>0</v>
      </c>
      <c r="K469">
        <f>IF('WA_Fn-UseC_-HR-Employee-Attriti'!E463="Human Resources",1,0)</f>
        <v>0</v>
      </c>
      <c r="L469">
        <v>1</v>
      </c>
      <c r="M469">
        <v>3</v>
      </c>
      <c r="N469">
        <f>IF('WA_Fn-UseC_-HR-Employee-Attriti'!H463="Life Sciences",1,0)</f>
        <v>0</v>
      </c>
      <c r="O469">
        <f>IF('WA_Fn-UseC_-HR-Employee-Attriti'!H463="Human Resources",1,0)</f>
        <v>0</v>
      </c>
      <c r="P469">
        <f>IF('WA_Fn-UseC_-HR-Employee-Attriti'!H463="Marketing",1,0)</f>
        <v>0</v>
      </c>
      <c r="Q469">
        <f>IF('WA_Fn-UseC_-HR-Employee-Attriti'!H463="Medical",1,0)</f>
        <v>1</v>
      </c>
      <c r="R469">
        <f>IF('WA_Fn-UseC_-HR-Employee-Attriti'!H463="Other",1,0)</f>
        <v>0</v>
      </c>
      <c r="S469">
        <f>IF('WA_Fn-UseC_-HR-Employee-Attriti'!H463="Technical Degree",1,0)</f>
        <v>0</v>
      </c>
      <c r="T469">
        <v>1</v>
      </c>
      <c r="U469">
        <v>80</v>
      </c>
      <c r="V469">
        <v>3</v>
      </c>
      <c r="W469">
        <v>2</v>
      </c>
      <c r="X469">
        <f>IF('WA_Fn-UseC_-HR-Employee-Attriti'!P463="Healthcare Representative",1,0)</f>
        <v>0</v>
      </c>
      <c r="Y469">
        <f>IF('WA_Fn-UseC_-HR-Employee-Attriti'!P463="Human Resources",1,0)</f>
        <v>0</v>
      </c>
      <c r="Z469">
        <f>IF('WA_Fn-UseC_-HR-Employee-Attriti'!P463="Laboratory Technician",1,0)</f>
        <v>0</v>
      </c>
      <c r="AA469">
        <f>IF('WA_Fn-UseC_-HR-Employee-Attriti'!P463="Manager",1,0)</f>
        <v>0</v>
      </c>
      <c r="AB469">
        <f>IF('WA_Fn-UseC_-HR-Employee-Attriti'!P463="Manufacturing Director",1,0)</f>
        <v>0</v>
      </c>
      <c r="AC469">
        <f>IF('WA_Fn-UseC_-HR-Employee-Attriti'!P463="Research Director",1,0)</f>
        <v>0</v>
      </c>
      <c r="AD469">
        <f>IF('WA_Fn-UseC_-HR-Employee-Attriti'!P463="Research Scientist",1,0)</f>
        <v>0</v>
      </c>
      <c r="AE469">
        <f>IF('WA_Fn-UseC_-HR-Employee-Attriti'!P463="Sales Executive",1,0)</f>
        <v>1</v>
      </c>
      <c r="AF469">
        <f>IF('WA_Fn-UseC_-HR-Employee-Attriti'!P463="Sales Representative",1,0)</f>
        <v>0</v>
      </c>
      <c r="AG469">
        <v>3</v>
      </c>
      <c r="AH469">
        <f>IF('WA_Fn-UseC_-HR-Employee-Attriti'!R463="Divorced",1,0)</f>
        <v>0</v>
      </c>
      <c r="AI469">
        <f>IF('WA_Fn-UseC_-HR-Employee-Attriti'!R463="Married",1,0)</f>
        <v>0</v>
      </c>
      <c r="AJ469">
        <f>IF('WA_Fn-UseC_-HR-Employee-Attriti'!R463="Single",1,0)</f>
        <v>1</v>
      </c>
      <c r="AK469">
        <v>4859</v>
      </c>
      <c r="AL469">
        <v>6698</v>
      </c>
      <c r="AM469">
        <v>1</v>
      </c>
      <c r="AN469">
        <f>IF('WA_Fn-UseC_-HR-Employee-Attriti'!W463="Yes",1,0)</f>
        <v>0</v>
      </c>
      <c r="AO469">
        <v>16</v>
      </c>
      <c r="AP469">
        <v>3</v>
      </c>
      <c r="AQ469">
        <v>4</v>
      </c>
      <c r="AR469">
        <v>0</v>
      </c>
      <c r="AS469">
        <v>5</v>
      </c>
      <c r="AT469">
        <v>3</v>
      </c>
      <c r="AU469">
        <v>3</v>
      </c>
      <c r="AV469">
        <v>5</v>
      </c>
      <c r="AW469">
        <v>4</v>
      </c>
      <c r="AX469">
        <v>0</v>
      </c>
      <c r="AY469">
        <v>3</v>
      </c>
      <c r="AZ469">
        <v>1</v>
      </c>
      <c r="BB469">
        <f>IF('WA_Fn-UseC_-HR-Employee-Attriti'!B463="Yes",1,0)</f>
        <v>0</v>
      </c>
    </row>
    <row r="470" spans="1:54" x14ac:dyDescent="0.25">
      <c r="A470">
        <v>463</v>
      </c>
      <c r="B470">
        <f>IF('WA_Fn-UseC_-HR-Employee-Attriti'!L464="Male",1,0)</f>
        <v>1</v>
      </c>
      <c r="C470">
        <f>IF('WA_Fn-UseC_-HR-Employee-Attriti'!L464="Female",1,0)</f>
        <v>0</v>
      </c>
      <c r="D470">
        <v>34</v>
      </c>
      <c r="E470">
        <f>IF('WA_Fn-UseC_-HR-Employee-Attriti'!C464="Travel_Rarely",1,0)</f>
        <v>1</v>
      </c>
      <c r="F470">
        <f>IF('WA_Fn-UseC_-HR-Employee-Attriti'!C464="Travel_Frequently",1,0)</f>
        <v>0</v>
      </c>
      <c r="G470">
        <f>IF('WA_Fn-UseC_-HR-Employee-Attriti'!C464="Non-Travel",1,0)</f>
        <v>0</v>
      </c>
      <c r="H470">
        <v>258</v>
      </c>
      <c r="I470">
        <f>IF('WA_Fn-UseC_-HR-Employee-Attriti'!E464="Sales",1,0)</f>
        <v>1</v>
      </c>
      <c r="J470">
        <f>IF('WA_Fn-UseC_-HR-Employee-Attriti'!E464="Research &amp; Development",1,0)</f>
        <v>0</v>
      </c>
      <c r="K470">
        <f>IF('WA_Fn-UseC_-HR-Employee-Attriti'!E464="Human Resources",1,0)</f>
        <v>0</v>
      </c>
      <c r="L470">
        <v>21</v>
      </c>
      <c r="M470">
        <v>4</v>
      </c>
      <c r="N470">
        <f>IF('WA_Fn-UseC_-HR-Employee-Attriti'!H464="Life Sciences",1,0)</f>
        <v>1</v>
      </c>
      <c r="O470">
        <f>IF('WA_Fn-UseC_-HR-Employee-Attriti'!H464="Human Resources",1,0)</f>
        <v>0</v>
      </c>
      <c r="P470">
        <f>IF('WA_Fn-UseC_-HR-Employee-Attriti'!H464="Marketing",1,0)</f>
        <v>0</v>
      </c>
      <c r="Q470">
        <f>IF('WA_Fn-UseC_-HR-Employee-Attriti'!H464="Medical",1,0)</f>
        <v>0</v>
      </c>
      <c r="R470">
        <f>IF('WA_Fn-UseC_-HR-Employee-Attriti'!H464="Other",1,0)</f>
        <v>0</v>
      </c>
      <c r="S470">
        <f>IF('WA_Fn-UseC_-HR-Employee-Attriti'!H464="Technical Degree",1,0)</f>
        <v>0</v>
      </c>
      <c r="T470">
        <v>4</v>
      </c>
      <c r="U470">
        <v>74</v>
      </c>
      <c r="V470">
        <v>4</v>
      </c>
      <c r="W470">
        <v>2</v>
      </c>
      <c r="X470">
        <f>IF('WA_Fn-UseC_-HR-Employee-Attriti'!P464="Healthcare Representative",1,0)</f>
        <v>0</v>
      </c>
      <c r="Y470">
        <f>IF('WA_Fn-UseC_-HR-Employee-Attriti'!P464="Human Resources",1,0)</f>
        <v>0</v>
      </c>
      <c r="Z470">
        <f>IF('WA_Fn-UseC_-HR-Employee-Attriti'!P464="Laboratory Technician",1,0)</f>
        <v>0</v>
      </c>
      <c r="AA470">
        <f>IF('WA_Fn-UseC_-HR-Employee-Attriti'!P464="Manager",1,0)</f>
        <v>0</v>
      </c>
      <c r="AB470">
        <f>IF('WA_Fn-UseC_-HR-Employee-Attriti'!P464="Manufacturing Director",1,0)</f>
        <v>0</v>
      </c>
      <c r="AC470">
        <f>IF('WA_Fn-UseC_-HR-Employee-Attriti'!P464="Research Director",1,0)</f>
        <v>0</v>
      </c>
      <c r="AD470">
        <f>IF('WA_Fn-UseC_-HR-Employee-Attriti'!P464="Research Scientist",1,0)</f>
        <v>0</v>
      </c>
      <c r="AE470">
        <f>IF('WA_Fn-UseC_-HR-Employee-Attriti'!P464="Sales Executive",1,0)</f>
        <v>1</v>
      </c>
      <c r="AF470">
        <f>IF('WA_Fn-UseC_-HR-Employee-Attriti'!P464="Sales Representative",1,0)</f>
        <v>0</v>
      </c>
      <c r="AG470">
        <v>4</v>
      </c>
      <c r="AH470">
        <f>IF('WA_Fn-UseC_-HR-Employee-Attriti'!R464="Divorced",1,0)</f>
        <v>0</v>
      </c>
      <c r="AI470">
        <f>IF('WA_Fn-UseC_-HR-Employee-Attriti'!R464="Married",1,0)</f>
        <v>0</v>
      </c>
      <c r="AJ470">
        <f>IF('WA_Fn-UseC_-HR-Employee-Attriti'!R464="Single",1,0)</f>
        <v>1</v>
      </c>
      <c r="AK470">
        <v>5337</v>
      </c>
      <c r="AL470">
        <v>19921</v>
      </c>
      <c r="AM470">
        <v>1</v>
      </c>
      <c r="AN470">
        <f>IF('WA_Fn-UseC_-HR-Employee-Attriti'!W464="Yes",1,0)</f>
        <v>0</v>
      </c>
      <c r="AO470">
        <v>12</v>
      </c>
      <c r="AP470">
        <v>3</v>
      </c>
      <c r="AQ470">
        <v>4</v>
      </c>
      <c r="AR470">
        <v>0</v>
      </c>
      <c r="AS470">
        <v>10</v>
      </c>
      <c r="AT470">
        <v>3</v>
      </c>
      <c r="AU470">
        <v>3</v>
      </c>
      <c r="AV470">
        <v>10</v>
      </c>
      <c r="AW470">
        <v>7</v>
      </c>
      <c r="AX470">
        <v>5</v>
      </c>
      <c r="AY470">
        <v>7</v>
      </c>
      <c r="AZ470">
        <v>1</v>
      </c>
      <c r="BB470">
        <f>IF('WA_Fn-UseC_-HR-Employee-Attriti'!B464="Yes",1,0)</f>
        <v>0</v>
      </c>
    </row>
    <row r="471" spans="1:54" x14ac:dyDescent="0.25">
      <c r="A471">
        <v>464</v>
      </c>
      <c r="B471">
        <f>IF('WA_Fn-UseC_-HR-Employee-Attriti'!L465="Male",1,0)</f>
        <v>1</v>
      </c>
      <c r="C471">
        <f>IF('WA_Fn-UseC_-HR-Employee-Attriti'!L465="Female",1,0)</f>
        <v>0</v>
      </c>
      <c r="D471">
        <v>26</v>
      </c>
      <c r="E471">
        <f>IF('WA_Fn-UseC_-HR-Employee-Attriti'!C465="Travel_Rarely",1,0)</f>
        <v>1</v>
      </c>
      <c r="F471">
        <f>IF('WA_Fn-UseC_-HR-Employee-Attriti'!C465="Travel_Frequently",1,0)</f>
        <v>0</v>
      </c>
      <c r="G471">
        <f>IF('WA_Fn-UseC_-HR-Employee-Attriti'!C465="Non-Travel",1,0)</f>
        <v>0</v>
      </c>
      <c r="H471">
        <v>471</v>
      </c>
      <c r="I471">
        <f>IF('WA_Fn-UseC_-HR-Employee-Attriti'!E465="Sales",1,0)</f>
        <v>0</v>
      </c>
      <c r="J471">
        <f>IF('WA_Fn-UseC_-HR-Employee-Attriti'!E465="Research &amp; Development",1,0)</f>
        <v>1</v>
      </c>
      <c r="K471">
        <f>IF('WA_Fn-UseC_-HR-Employee-Attriti'!E465="Human Resources",1,0)</f>
        <v>0</v>
      </c>
      <c r="L471">
        <v>24</v>
      </c>
      <c r="M471">
        <v>3</v>
      </c>
      <c r="N471">
        <f>IF('WA_Fn-UseC_-HR-Employee-Attriti'!H465="Life Sciences",1,0)</f>
        <v>0</v>
      </c>
      <c r="O471">
        <f>IF('WA_Fn-UseC_-HR-Employee-Attriti'!H465="Human Resources",1,0)</f>
        <v>0</v>
      </c>
      <c r="P471">
        <f>IF('WA_Fn-UseC_-HR-Employee-Attriti'!H465="Marketing",1,0)</f>
        <v>0</v>
      </c>
      <c r="Q471">
        <f>IF('WA_Fn-UseC_-HR-Employee-Attriti'!H465="Medical",1,0)</f>
        <v>0</v>
      </c>
      <c r="R471">
        <f>IF('WA_Fn-UseC_-HR-Employee-Attriti'!H465="Other",1,0)</f>
        <v>0</v>
      </c>
      <c r="S471">
        <f>IF('WA_Fn-UseC_-HR-Employee-Attriti'!H465="Technical Degree",1,0)</f>
        <v>1</v>
      </c>
      <c r="T471">
        <v>3</v>
      </c>
      <c r="U471">
        <v>66</v>
      </c>
      <c r="V471">
        <v>1</v>
      </c>
      <c r="W471">
        <v>1</v>
      </c>
      <c r="X471">
        <f>IF('WA_Fn-UseC_-HR-Employee-Attriti'!P465="Healthcare Representative",1,0)</f>
        <v>0</v>
      </c>
      <c r="Y471">
        <f>IF('WA_Fn-UseC_-HR-Employee-Attriti'!P465="Human Resources",1,0)</f>
        <v>0</v>
      </c>
      <c r="Z471">
        <f>IF('WA_Fn-UseC_-HR-Employee-Attriti'!P465="Laboratory Technician",1,0)</f>
        <v>1</v>
      </c>
      <c r="AA471">
        <f>IF('WA_Fn-UseC_-HR-Employee-Attriti'!P465="Manager",1,0)</f>
        <v>0</v>
      </c>
      <c r="AB471">
        <f>IF('WA_Fn-UseC_-HR-Employee-Attriti'!P465="Manufacturing Director",1,0)</f>
        <v>0</v>
      </c>
      <c r="AC471">
        <f>IF('WA_Fn-UseC_-HR-Employee-Attriti'!P465="Research Director",1,0)</f>
        <v>0</v>
      </c>
      <c r="AD471">
        <f>IF('WA_Fn-UseC_-HR-Employee-Attriti'!P465="Research Scientist",1,0)</f>
        <v>0</v>
      </c>
      <c r="AE471">
        <f>IF('WA_Fn-UseC_-HR-Employee-Attriti'!P465="Sales Executive",1,0)</f>
        <v>0</v>
      </c>
      <c r="AF471">
        <f>IF('WA_Fn-UseC_-HR-Employee-Attriti'!P465="Sales Representative",1,0)</f>
        <v>0</v>
      </c>
      <c r="AG471">
        <v>4</v>
      </c>
      <c r="AH471">
        <f>IF('WA_Fn-UseC_-HR-Employee-Attriti'!R465="Divorced",1,0)</f>
        <v>0</v>
      </c>
      <c r="AI471">
        <f>IF('WA_Fn-UseC_-HR-Employee-Attriti'!R465="Married",1,0)</f>
        <v>0</v>
      </c>
      <c r="AJ471">
        <f>IF('WA_Fn-UseC_-HR-Employee-Attriti'!R465="Single",1,0)</f>
        <v>1</v>
      </c>
      <c r="AK471">
        <v>2340</v>
      </c>
      <c r="AL471">
        <v>23213</v>
      </c>
      <c r="AM471">
        <v>1</v>
      </c>
      <c r="AN471">
        <f>IF('WA_Fn-UseC_-HR-Employee-Attriti'!W465="Yes",1,0)</f>
        <v>1</v>
      </c>
      <c r="AO471">
        <v>18</v>
      </c>
      <c r="AP471">
        <v>3</v>
      </c>
      <c r="AQ471">
        <v>2</v>
      </c>
      <c r="AR471">
        <v>0</v>
      </c>
      <c r="AS471">
        <v>1</v>
      </c>
      <c r="AT471">
        <v>3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1</v>
      </c>
      <c r="BB471">
        <f>IF('WA_Fn-UseC_-HR-Employee-Attriti'!B465="Yes",1,0)</f>
        <v>1</v>
      </c>
    </row>
    <row r="472" spans="1:54" x14ac:dyDescent="0.25">
      <c r="A472">
        <v>465</v>
      </c>
      <c r="B472">
        <f>IF('WA_Fn-UseC_-HR-Employee-Attriti'!L466="Male",1,0)</f>
        <v>0</v>
      </c>
      <c r="C472">
        <f>IF('WA_Fn-UseC_-HR-Employee-Attriti'!L466="Female",1,0)</f>
        <v>1</v>
      </c>
      <c r="D472">
        <v>37</v>
      </c>
      <c r="E472">
        <f>IF('WA_Fn-UseC_-HR-Employee-Attriti'!C466="Travel_Rarely",1,0)</f>
        <v>1</v>
      </c>
      <c r="F472">
        <f>IF('WA_Fn-UseC_-HR-Employee-Attriti'!C466="Travel_Frequently",1,0)</f>
        <v>0</v>
      </c>
      <c r="G472">
        <f>IF('WA_Fn-UseC_-HR-Employee-Attriti'!C466="Non-Travel",1,0)</f>
        <v>0</v>
      </c>
      <c r="H472">
        <v>799</v>
      </c>
      <c r="I472">
        <f>IF('WA_Fn-UseC_-HR-Employee-Attriti'!E466="Sales",1,0)</f>
        <v>0</v>
      </c>
      <c r="J472">
        <f>IF('WA_Fn-UseC_-HR-Employee-Attriti'!E466="Research &amp; Development",1,0)</f>
        <v>1</v>
      </c>
      <c r="K472">
        <f>IF('WA_Fn-UseC_-HR-Employee-Attriti'!E466="Human Resources",1,0)</f>
        <v>0</v>
      </c>
      <c r="L472">
        <v>1</v>
      </c>
      <c r="M472">
        <v>3</v>
      </c>
      <c r="N472">
        <f>IF('WA_Fn-UseC_-HR-Employee-Attriti'!H466="Life Sciences",1,0)</f>
        <v>0</v>
      </c>
      <c r="O472">
        <f>IF('WA_Fn-UseC_-HR-Employee-Attriti'!H466="Human Resources",1,0)</f>
        <v>0</v>
      </c>
      <c r="P472">
        <f>IF('WA_Fn-UseC_-HR-Employee-Attriti'!H466="Marketing",1,0)</f>
        <v>0</v>
      </c>
      <c r="Q472">
        <f>IF('WA_Fn-UseC_-HR-Employee-Attriti'!H466="Medical",1,0)</f>
        <v>0</v>
      </c>
      <c r="R472">
        <f>IF('WA_Fn-UseC_-HR-Employee-Attriti'!H466="Other",1,0)</f>
        <v>0</v>
      </c>
      <c r="S472">
        <f>IF('WA_Fn-UseC_-HR-Employee-Attriti'!H466="Technical Degree",1,0)</f>
        <v>1</v>
      </c>
      <c r="T472">
        <v>2</v>
      </c>
      <c r="U472">
        <v>59</v>
      </c>
      <c r="V472">
        <v>3</v>
      </c>
      <c r="W472">
        <v>3</v>
      </c>
      <c r="X472">
        <f>IF('WA_Fn-UseC_-HR-Employee-Attriti'!P466="Healthcare Representative",1,0)</f>
        <v>0</v>
      </c>
      <c r="Y472">
        <f>IF('WA_Fn-UseC_-HR-Employee-Attriti'!P466="Human Resources",1,0)</f>
        <v>0</v>
      </c>
      <c r="Z472">
        <f>IF('WA_Fn-UseC_-HR-Employee-Attriti'!P466="Laboratory Technician",1,0)</f>
        <v>0</v>
      </c>
      <c r="AA472">
        <f>IF('WA_Fn-UseC_-HR-Employee-Attriti'!P466="Manager",1,0)</f>
        <v>0</v>
      </c>
      <c r="AB472">
        <f>IF('WA_Fn-UseC_-HR-Employee-Attriti'!P466="Manufacturing Director",1,0)</f>
        <v>1</v>
      </c>
      <c r="AC472">
        <f>IF('WA_Fn-UseC_-HR-Employee-Attriti'!P466="Research Director",1,0)</f>
        <v>0</v>
      </c>
      <c r="AD472">
        <f>IF('WA_Fn-UseC_-HR-Employee-Attriti'!P466="Research Scientist",1,0)</f>
        <v>0</v>
      </c>
      <c r="AE472">
        <f>IF('WA_Fn-UseC_-HR-Employee-Attriti'!P466="Sales Executive",1,0)</f>
        <v>0</v>
      </c>
      <c r="AF472">
        <f>IF('WA_Fn-UseC_-HR-Employee-Attriti'!P466="Sales Representative",1,0)</f>
        <v>0</v>
      </c>
      <c r="AG472">
        <v>4</v>
      </c>
      <c r="AH472">
        <f>IF('WA_Fn-UseC_-HR-Employee-Attriti'!R466="Divorced",1,0)</f>
        <v>0</v>
      </c>
      <c r="AI472">
        <f>IF('WA_Fn-UseC_-HR-Employee-Attriti'!R466="Married",1,0)</f>
        <v>0</v>
      </c>
      <c r="AJ472">
        <f>IF('WA_Fn-UseC_-HR-Employee-Attriti'!R466="Single",1,0)</f>
        <v>1</v>
      </c>
      <c r="AK472">
        <v>7491</v>
      </c>
      <c r="AL472">
        <v>23848</v>
      </c>
      <c r="AM472">
        <v>4</v>
      </c>
      <c r="AN472">
        <f>IF('WA_Fn-UseC_-HR-Employee-Attriti'!W466="Yes",1,0)</f>
        <v>0</v>
      </c>
      <c r="AO472">
        <v>17</v>
      </c>
      <c r="AP472">
        <v>3</v>
      </c>
      <c r="AQ472">
        <v>4</v>
      </c>
      <c r="AR472">
        <v>0</v>
      </c>
      <c r="AS472">
        <v>12</v>
      </c>
      <c r="AT472">
        <v>3</v>
      </c>
      <c r="AU472">
        <v>4</v>
      </c>
      <c r="AV472">
        <v>6</v>
      </c>
      <c r="AW472">
        <v>5</v>
      </c>
      <c r="AX472">
        <v>1</v>
      </c>
      <c r="AY472">
        <v>2</v>
      </c>
      <c r="AZ472">
        <v>1</v>
      </c>
      <c r="BB472">
        <f>IF('WA_Fn-UseC_-HR-Employee-Attriti'!B466="Yes",1,0)</f>
        <v>0</v>
      </c>
    </row>
    <row r="473" spans="1:54" x14ac:dyDescent="0.25">
      <c r="A473">
        <v>466</v>
      </c>
      <c r="B473">
        <f>IF('WA_Fn-UseC_-HR-Employee-Attriti'!L467="Male",1,0)</f>
        <v>0</v>
      </c>
      <c r="C473">
        <f>IF('WA_Fn-UseC_-HR-Employee-Attriti'!L467="Female",1,0)</f>
        <v>1</v>
      </c>
      <c r="D473">
        <v>46</v>
      </c>
      <c r="E473">
        <f>IF('WA_Fn-UseC_-HR-Employee-Attriti'!C467="Travel_Rarely",1,0)</f>
        <v>0</v>
      </c>
      <c r="F473">
        <f>IF('WA_Fn-UseC_-HR-Employee-Attriti'!C467="Travel_Frequently",1,0)</f>
        <v>1</v>
      </c>
      <c r="G473">
        <f>IF('WA_Fn-UseC_-HR-Employee-Attriti'!C467="Non-Travel",1,0)</f>
        <v>0</v>
      </c>
      <c r="H473">
        <v>1034</v>
      </c>
      <c r="I473">
        <f>IF('WA_Fn-UseC_-HR-Employee-Attriti'!E467="Sales",1,0)</f>
        <v>0</v>
      </c>
      <c r="J473">
        <f>IF('WA_Fn-UseC_-HR-Employee-Attriti'!E467="Research &amp; Development",1,0)</f>
        <v>1</v>
      </c>
      <c r="K473">
        <f>IF('WA_Fn-UseC_-HR-Employee-Attriti'!E467="Human Resources",1,0)</f>
        <v>0</v>
      </c>
      <c r="L473">
        <v>18</v>
      </c>
      <c r="M473">
        <v>1</v>
      </c>
      <c r="N473">
        <f>IF('WA_Fn-UseC_-HR-Employee-Attriti'!H467="Life Sciences",1,0)</f>
        <v>0</v>
      </c>
      <c r="O473">
        <f>IF('WA_Fn-UseC_-HR-Employee-Attriti'!H467="Human Resources",1,0)</f>
        <v>0</v>
      </c>
      <c r="P473">
        <f>IF('WA_Fn-UseC_-HR-Employee-Attriti'!H467="Marketing",1,0)</f>
        <v>0</v>
      </c>
      <c r="Q473">
        <f>IF('WA_Fn-UseC_-HR-Employee-Attriti'!H467="Medical",1,0)</f>
        <v>1</v>
      </c>
      <c r="R473">
        <f>IF('WA_Fn-UseC_-HR-Employee-Attriti'!H467="Other",1,0)</f>
        <v>0</v>
      </c>
      <c r="S473">
        <f>IF('WA_Fn-UseC_-HR-Employee-Attriti'!H467="Technical Degree",1,0)</f>
        <v>0</v>
      </c>
      <c r="T473">
        <v>1</v>
      </c>
      <c r="U473">
        <v>86</v>
      </c>
      <c r="V473">
        <v>3</v>
      </c>
      <c r="W473">
        <v>3</v>
      </c>
      <c r="X473">
        <f>IF('WA_Fn-UseC_-HR-Employee-Attriti'!P467="Healthcare Representative",1,0)</f>
        <v>1</v>
      </c>
      <c r="Y473">
        <f>IF('WA_Fn-UseC_-HR-Employee-Attriti'!P467="Human Resources",1,0)</f>
        <v>0</v>
      </c>
      <c r="Z473">
        <f>IF('WA_Fn-UseC_-HR-Employee-Attriti'!P467="Laboratory Technician",1,0)</f>
        <v>0</v>
      </c>
      <c r="AA473">
        <f>IF('WA_Fn-UseC_-HR-Employee-Attriti'!P467="Manager",1,0)</f>
        <v>0</v>
      </c>
      <c r="AB473">
        <f>IF('WA_Fn-UseC_-HR-Employee-Attriti'!P467="Manufacturing Director",1,0)</f>
        <v>0</v>
      </c>
      <c r="AC473">
        <f>IF('WA_Fn-UseC_-HR-Employee-Attriti'!P467="Research Director",1,0)</f>
        <v>0</v>
      </c>
      <c r="AD473">
        <f>IF('WA_Fn-UseC_-HR-Employee-Attriti'!P467="Research Scientist",1,0)</f>
        <v>0</v>
      </c>
      <c r="AE473">
        <f>IF('WA_Fn-UseC_-HR-Employee-Attriti'!P467="Sales Executive",1,0)</f>
        <v>0</v>
      </c>
      <c r="AF473">
        <f>IF('WA_Fn-UseC_-HR-Employee-Attriti'!P467="Sales Representative",1,0)</f>
        <v>0</v>
      </c>
      <c r="AG473">
        <v>3</v>
      </c>
      <c r="AH473">
        <f>IF('WA_Fn-UseC_-HR-Employee-Attriti'!R467="Divorced",1,0)</f>
        <v>0</v>
      </c>
      <c r="AI473">
        <f>IF('WA_Fn-UseC_-HR-Employee-Attriti'!R467="Married",1,0)</f>
        <v>1</v>
      </c>
      <c r="AJ473">
        <f>IF('WA_Fn-UseC_-HR-Employee-Attriti'!R467="Single",1,0)</f>
        <v>0</v>
      </c>
      <c r="AK473">
        <v>10527</v>
      </c>
      <c r="AL473">
        <v>8984</v>
      </c>
      <c r="AM473">
        <v>5</v>
      </c>
      <c r="AN473">
        <f>IF('WA_Fn-UseC_-HR-Employee-Attriti'!W467="Yes",1,0)</f>
        <v>0</v>
      </c>
      <c r="AO473">
        <v>11</v>
      </c>
      <c r="AP473">
        <v>3</v>
      </c>
      <c r="AQ473">
        <v>4</v>
      </c>
      <c r="AR473">
        <v>0</v>
      </c>
      <c r="AS473">
        <v>28</v>
      </c>
      <c r="AT473">
        <v>3</v>
      </c>
      <c r="AU473">
        <v>2</v>
      </c>
      <c r="AV473">
        <v>2</v>
      </c>
      <c r="AW473">
        <v>2</v>
      </c>
      <c r="AX473">
        <v>1</v>
      </c>
      <c r="AY473">
        <v>2</v>
      </c>
      <c r="AZ473">
        <v>1</v>
      </c>
      <c r="BB473">
        <f>IF('WA_Fn-UseC_-HR-Employee-Attriti'!B467="Yes",1,0)</f>
        <v>0</v>
      </c>
    </row>
    <row r="474" spans="1:54" x14ac:dyDescent="0.25">
      <c r="A474">
        <v>467</v>
      </c>
      <c r="B474">
        <f>IF('WA_Fn-UseC_-HR-Employee-Attriti'!L468="Male",1,0)</f>
        <v>0</v>
      </c>
      <c r="C474">
        <f>IF('WA_Fn-UseC_-HR-Employee-Attriti'!L468="Female",1,0)</f>
        <v>1</v>
      </c>
      <c r="D474">
        <v>41</v>
      </c>
      <c r="E474">
        <f>IF('WA_Fn-UseC_-HR-Employee-Attriti'!C468="Travel_Rarely",1,0)</f>
        <v>1</v>
      </c>
      <c r="F474">
        <f>IF('WA_Fn-UseC_-HR-Employee-Attriti'!C468="Travel_Frequently",1,0)</f>
        <v>0</v>
      </c>
      <c r="G474">
        <f>IF('WA_Fn-UseC_-HR-Employee-Attriti'!C468="Non-Travel",1,0)</f>
        <v>0</v>
      </c>
      <c r="H474">
        <v>1276</v>
      </c>
      <c r="I474">
        <f>IF('WA_Fn-UseC_-HR-Employee-Attriti'!E468="Sales",1,0)</f>
        <v>1</v>
      </c>
      <c r="J474">
        <f>IF('WA_Fn-UseC_-HR-Employee-Attriti'!E468="Research &amp; Development",1,0)</f>
        <v>0</v>
      </c>
      <c r="K474">
        <f>IF('WA_Fn-UseC_-HR-Employee-Attriti'!E468="Human Resources",1,0)</f>
        <v>0</v>
      </c>
      <c r="L474">
        <v>2</v>
      </c>
      <c r="M474">
        <v>5</v>
      </c>
      <c r="N474">
        <f>IF('WA_Fn-UseC_-HR-Employee-Attriti'!H468="Life Sciences",1,0)</f>
        <v>1</v>
      </c>
      <c r="O474">
        <f>IF('WA_Fn-UseC_-HR-Employee-Attriti'!H468="Human Resources",1,0)</f>
        <v>0</v>
      </c>
      <c r="P474">
        <f>IF('WA_Fn-UseC_-HR-Employee-Attriti'!H468="Marketing",1,0)</f>
        <v>0</v>
      </c>
      <c r="Q474">
        <f>IF('WA_Fn-UseC_-HR-Employee-Attriti'!H468="Medical",1,0)</f>
        <v>0</v>
      </c>
      <c r="R474">
        <f>IF('WA_Fn-UseC_-HR-Employee-Attriti'!H468="Other",1,0)</f>
        <v>0</v>
      </c>
      <c r="S474">
        <f>IF('WA_Fn-UseC_-HR-Employee-Attriti'!H468="Technical Degree",1,0)</f>
        <v>0</v>
      </c>
      <c r="T474">
        <v>2</v>
      </c>
      <c r="U474">
        <v>91</v>
      </c>
      <c r="V474">
        <v>3</v>
      </c>
      <c r="W474">
        <v>4</v>
      </c>
      <c r="X474">
        <f>IF('WA_Fn-UseC_-HR-Employee-Attriti'!P468="Healthcare Representative",1,0)</f>
        <v>0</v>
      </c>
      <c r="Y474">
        <f>IF('WA_Fn-UseC_-HR-Employee-Attriti'!P468="Human Resources",1,0)</f>
        <v>0</v>
      </c>
      <c r="Z474">
        <f>IF('WA_Fn-UseC_-HR-Employee-Attriti'!P468="Laboratory Technician",1,0)</f>
        <v>0</v>
      </c>
      <c r="AA474">
        <f>IF('WA_Fn-UseC_-HR-Employee-Attriti'!P468="Manager",1,0)</f>
        <v>1</v>
      </c>
      <c r="AB474">
        <f>IF('WA_Fn-UseC_-HR-Employee-Attriti'!P468="Manufacturing Director",1,0)</f>
        <v>0</v>
      </c>
      <c r="AC474">
        <f>IF('WA_Fn-UseC_-HR-Employee-Attriti'!P468="Research Director",1,0)</f>
        <v>0</v>
      </c>
      <c r="AD474">
        <f>IF('WA_Fn-UseC_-HR-Employee-Attriti'!P468="Research Scientist",1,0)</f>
        <v>0</v>
      </c>
      <c r="AE474">
        <f>IF('WA_Fn-UseC_-HR-Employee-Attriti'!P468="Sales Executive",1,0)</f>
        <v>0</v>
      </c>
      <c r="AF474">
        <f>IF('WA_Fn-UseC_-HR-Employee-Attriti'!P468="Sales Representative",1,0)</f>
        <v>0</v>
      </c>
      <c r="AG474">
        <v>1</v>
      </c>
      <c r="AH474">
        <f>IF('WA_Fn-UseC_-HR-Employee-Attriti'!R468="Divorced",1,0)</f>
        <v>0</v>
      </c>
      <c r="AI474">
        <f>IF('WA_Fn-UseC_-HR-Employee-Attriti'!R468="Married",1,0)</f>
        <v>1</v>
      </c>
      <c r="AJ474">
        <f>IF('WA_Fn-UseC_-HR-Employee-Attriti'!R468="Single",1,0)</f>
        <v>0</v>
      </c>
      <c r="AK474">
        <v>16595</v>
      </c>
      <c r="AL474">
        <v>5626</v>
      </c>
      <c r="AM474">
        <v>7</v>
      </c>
      <c r="AN474">
        <f>IF('WA_Fn-UseC_-HR-Employee-Attriti'!W468="Yes",1,0)</f>
        <v>0</v>
      </c>
      <c r="AO474">
        <v>16</v>
      </c>
      <c r="AP474">
        <v>3</v>
      </c>
      <c r="AQ474">
        <v>2</v>
      </c>
      <c r="AR474">
        <v>1</v>
      </c>
      <c r="AS474">
        <v>22</v>
      </c>
      <c r="AT474">
        <v>2</v>
      </c>
      <c r="AU474">
        <v>3</v>
      </c>
      <c r="AV474">
        <v>18</v>
      </c>
      <c r="AW474">
        <v>16</v>
      </c>
      <c r="AX474">
        <v>11</v>
      </c>
      <c r="AY474">
        <v>8</v>
      </c>
      <c r="AZ474">
        <v>1</v>
      </c>
      <c r="BB474">
        <f>IF('WA_Fn-UseC_-HR-Employee-Attriti'!B468="Yes",1,0)</f>
        <v>0</v>
      </c>
    </row>
    <row r="475" spans="1:54" x14ac:dyDescent="0.25">
      <c r="A475">
        <v>468</v>
      </c>
      <c r="B475">
        <f>IF('WA_Fn-UseC_-HR-Employee-Attriti'!L469="Male",1,0)</f>
        <v>1</v>
      </c>
      <c r="C475">
        <f>IF('WA_Fn-UseC_-HR-Employee-Attriti'!L469="Female",1,0)</f>
        <v>0</v>
      </c>
      <c r="D475">
        <v>37</v>
      </c>
      <c r="E475">
        <f>IF('WA_Fn-UseC_-HR-Employee-Attriti'!C469="Travel_Rarely",1,0)</f>
        <v>0</v>
      </c>
      <c r="F475">
        <f>IF('WA_Fn-UseC_-HR-Employee-Attriti'!C469="Travel_Frequently",1,0)</f>
        <v>0</v>
      </c>
      <c r="G475">
        <f>IF('WA_Fn-UseC_-HR-Employee-Attriti'!C469="Non-Travel",1,0)</f>
        <v>1</v>
      </c>
      <c r="H475">
        <v>142</v>
      </c>
      <c r="I475">
        <f>IF('WA_Fn-UseC_-HR-Employee-Attriti'!E469="Sales",1,0)</f>
        <v>1</v>
      </c>
      <c r="J475">
        <f>IF('WA_Fn-UseC_-HR-Employee-Attriti'!E469="Research &amp; Development",1,0)</f>
        <v>0</v>
      </c>
      <c r="K475">
        <f>IF('WA_Fn-UseC_-HR-Employee-Attriti'!E469="Human Resources",1,0)</f>
        <v>0</v>
      </c>
      <c r="L475">
        <v>9</v>
      </c>
      <c r="M475">
        <v>4</v>
      </c>
      <c r="N475">
        <f>IF('WA_Fn-UseC_-HR-Employee-Attriti'!H469="Life Sciences",1,0)</f>
        <v>0</v>
      </c>
      <c r="O475">
        <f>IF('WA_Fn-UseC_-HR-Employee-Attriti'!H469="Human Resources",1,0)</f>
        <v>0</v>
      </c>
      <c r="P475">
        <f>IF('WA_Fn-UseC_-HR-Employee-Attriti'!H469="Marketing",1,0)</f>
        <v>0</v>
      </c>
      <c r="Q475">
        <f>IF('WA_Fn-UseC_-HR-Employee-Attriti'!H469="Medical",1,0)</f>
        <v>1</v>
      </c>
      <c r="R475">
        <f>IF('WA_Fn-UseC_-HR-Employee-Attriti'!H469="Other",1,0)</f>
        <v>0</v>
      </c>
      <c r="S475">
        <f>IF('WA_Fn-UseC_-HR-Employee-Attriti'!H469="Technical Degree",1,0)</f>
        <v>0</v>
      </c>
      <c r="T475">
        <v>1</v>
      </c>
      <c r="U475">
        <v>69</v>
      </c>
      <c r="V475">
        <v>3</v>
      </c>
      <c r="W475">
        <v>3</v>
      </c>
      <c r="X475">
        <f>IF('WA_Fn-UseC_-HR-Employee-Attriti'!P469="Healthcare Representative",1,0)</f>
        <v>0</v>
      </c>
      <c r="Y475">
        <f>IF('WA_Fn-UseC_-HR-Employee-Attriti'!P469="Human Resources",1,0)</f>
        <v>0</v>
      </c>
      <c r="Z475">
        <f>IF('WA_Fn-UseC_-HR-Employee-Attriti'!P469="Laboratory Technician",1,0)</f>
        <v>0</v>
      </c>
      <c r="AA475">
        <f>IF('WA_Fn-UseC_-HR-Employee-Attriti'!P469="Manager",1,0)</f>
        <v>0</v>
      </c>
      <c r="AB475">
        <f>IF('WA_Fn-UseC_-HR-Employee-Attriti'!P469="Manufacturing Director",1,0)</f>
        <v>0</v>
      </c>
      <c r="AC475">
        <f>IF('WA_Fn-UseC_-HR-Employee-Attriti'!P469="Research Director",1,0)</f>
        <v>0</v>
      </c>
      <c r="AD475">
        <f>IF('WA_Fn-UseC_-HR-Employee-Attriti'!P469="Research Scientist",1,0)</f>
        <v>0</v>
      </c>
      <c r="AE475">
        <f>IF('WA_Fn-UseC_-HR-Employee-Attriti'!P469="Sales Executive",1,0)</f>
        <v>1</v>
      </c>
      <c r="AF475">
        <f>IF('WA_Fn-UseC_-HR-Employee-Attriti'!P469="Sales Representative",1,0)</f>
        <v>0</v>
      </c>
      <c r="AG475">
        <v>2</v>
      </c>
      <c r="AH475">
        <f>IF('WA_Fn-UseC_-HR-Employee-Attriti'!R469="Divorced",1,0)</f>
        <v>1</v>
      </c>
      <c r="AI475">
        <f>IF('WA_Fn-UseC_-HR-Employee-Attriti'!R469="Married",1,0)</f>
        <v>0</v>
      </c>
      <c r="AJ475">
        <f>IF('WA_Fn-UseC_-HR-Employee-Attriti'!R469="Single",1,0)</f>
        <v>0</v>
      </c>
      <c r="AK475">
        <v>8834</v>
      </c>
      <c r="AL475">
        <v>24666</v>
      </c>
      <c r="AM475">
        <v>1</v>
      </c>
      <c r="AN475">
        <f>IF('WA_Fn-UseC_-HR-Employee-Attriti'!W469="Yes",1,0)</f>
        <v>0</v>
      </c>
      <c r="AO475">
        <v>13</v>
      </c>
      <c r="AP475">
        <v>3</v>
      </c>
      <c r="AQ475">
        <v>4</v>
      </c>
      <c r="AR475">
        <v>1</v>
      </c>
      <c r="AS475">
        <v>9</v>
      </c>
      <c r="AT475">
        <v>6</v>
      </c>
      <c r="AU475">
        <v>3</v>
      </c>
      <c r="AV475">
        <v>9</v>
      </c>
      <c r="AW475">
        <v>5</v>
      </c>
      <c r="AX475">
        <v>7</v>
      </c>
      <c r="AY475">
        <v>7</v>
      </c>
      <c r="AZ475">
        <v>1</v>
      </c>
      <c r="BB475">
        <f>IF('WA_Fn-UseC_-HR-Employee-Attriti'!B469="Yes",1,0)</f>
        <v>0</v>
      </c>
    </row>
    <row r="476" spans="1:54" x14ac:dyDescent="0.25">
      <c r="A476">
        <v>469</v>
      </c>
      <c r="B476">
        <f>IF('WA_Fn-UseC_-HR-Employee-Attriti'!L470="Male",1,0)</f>
        <v>1</v>
      </c>
      <c r="C476">
        <f>IF('WA_Fn-UseC_-HR-Employee-Attriti'!L470="Female",1,0)</f>
        <v>0</v>
      </c>
      <c r="D476">
        <v>52</v>
      </c>
      <c r="E476">
        <f>IF('WA_Fn-UseC_-HR-Employee-Attriti'!C470="Travel_Rarely",1,0)</f>
        <v>1</v>
      </c>
      <c r="F476">
        <f>IF('WA_Fn-UseC_-HR-Employee-Attriti'!C470="Travel_Frequently",1,0)</f>
        <v>0</v>
      </c>
      <c r="G476">
        <f>IF('WA_Fn-UseC_-HR-Employee-Attriti'!C470="Non-Travel",1,0)</f>
        <v>0</v>
      </c>
      <c r="H476">
        <v>956</v>
      </c>
      <c r="I476">
        <f>IF('WA_Fn-UseC_-HR-Employee-Attriti'!E470="Sales",1,0)</f>
        <v>0</v>
      </c>
      <c r="J476">
        <f>IF('WA_Fn-UseC_-HR-Employee-Attriti'!E470="Research &amp; Development",1,0)</f>
        <v>1</v>
      </c>
      <c r="K476">
        <f>IF('WA_Fn-UseC_-HR-Employee-Attriti'!E470="Human Resources",1,0)</f>
        <v>0</v>
      </c>
      <c r="L476">
        <v>6</v>
      </c>
      <c r="M476">
        <v>2</v>
      </c>
      <c r="N476">
        <f>IF('WA_Fn-UseC_-HR-Employee-Attriti'!H470="Life Sciences",1,0)</f>
        <v>0</v>
      </c>
      <c r="O476">
        <f>IF('WA_Fn-UseC_-HR-Employee-Attriti'!H470="Human Resources",1,0)</f>
        <v>0</v>
      </c>
      <c r="P476">
        <f>IF('WA_Fn-UseC_-HR-Employee-Attriti'!H470="Marketing",1,0)</f>
        <v>0</v>
      </c>
      <c r="Q476">
        <f>IF('WA_Fn-UseC_-HR-Employee-Attriti'!H470="Medical",1,0)</f>
        <v>0</v>
      </c>
      <c r="R476">
        <f>IF('WA_Fn-UseC_-HR-Employee-Attriti'!H470="Other",1,0)</f>
        <v>0</v>
      </c>
      <c r="S476">
        <f>IF('WA_Fn-UseC_-HR-Employee-Attriti'!H470="Technical Degree",1,0)</f>
        <v>1</v>
      </c>
      <c r="T476">
        <v>4</v>
      </c>
      <c r="U476">
        <v>78</v>
      </c>
      <c r="V476">
        <v>3</v>
      </c>
      <c r="W476">
        <v>2</v>
      </c>
      <c r="X476">
        <f>IF('WA_Fn-UseC_-HR-Employee-Attriti'!P470="Healthcare Representative",1,0)</f>
        <v>0</v>
      </c>
      <c r="Y476">
        <f>IF('WA_Fn-UseC_-HR-Employee-Attriti'!P470="Human Resources",1,0)</f>
        <v>0</v>
      </c>
      <c r="Z476">
        <f>IF('WA_Fn-UseC_-HR-Employee-Attriti'!P470="Laboratory Technician",1,0)</f>
        <v>0</v>
      </c>
      <c r="AA476">
        <f>IF('WA_Fn-UseC_-HR-Employee-Attriti'!P470="Manager",1,0)</f>
        <v>0</v>
      </c>
      <c r="AB476">
        <f>IF('WA_Fn-UseC_-HR-Employee-Attriti'!P470="Manufacturing Director",1,0)</f>
        <v>0</v>
      </c>
      <c r="AC476">
        <f>IF('WA_Fn-UseC_-HR-Employee-Attriti'!P470="Research Director",1,0)</f>
        <v>0</v>
      </c>
      <c r="AD476">
        <f>IF('WA_Fn-UseC_-HR-Employee-Attriti'!P470="Research Scientist",1,0)</f>
        <v>1</v>
      </c>
      <c r="AE476">
        <f>IF('WA_Fn-UseC_-HR-Employee-Attriti'!P470="Sales Executive",1,0)</f>
        <v>0</v>
      </c>
      <c r="AF476">
        <f>IF('WA_Fn-UseC_-HR-Employee-Attriti'!P470="Sales Representative",1,0)</f>
        <v>0</v>
      </c>
      <c r="AG476">
        <v>1</v>
      </c>
      <c r="AH476">
        <f>IF('WA_Fn-UseC_-HR-Employee-Attriti'!R470="Divorced",1,0)</f>
        <v>1</v>
      </c>
      <c r="AI476">
        <f>IF('WA_Fn-UseC_-HR-Employee-Attriti'!R470="Married",1,0)</f>
        <v>0</v>
      </c>
      <c r="AJ476">
        <f>IF('WA_Fn-UseC_-HR-Employee-Attriti'!R470="Single",1,0)</f>
        <v>0</v>
      </c>
      <c r="AK476">
        <v>5577</v>
      </c>
      <c r="AL476">
        <v>22087</v>
      </c>
      <c r="AM476">
        <v>3</v>
      </c>
      <c r="AN476">
        <f>IF('WA_Fn-UseC_-HR-Employee-Attriti'!W470="Yes",1,0)</f>
        <v>1</v>
      </c>
      <c r="AO476">
        <v>12</v>
      </c>
      <c r="AP476">
        <v>3</v>
      </c>
      <c r="AQ476">
        <v>2</v>
      </c>
      <c r="AR476">
        <v>2</v>
      </c>
      <c r="AS476">
        <v>18</v>
      </c>
      <c r="AT476">
        <v>3</v>
      </c>
      <c r="AU476">
        <v>3</v>
      </c>
      <c r="AV476">
        <v>10</v>
      </c>
      <c r="AW476">
        <v>9</v>
      </c>
      <c r="AX476">
        <v>6</v>
      </c>
      <c r="AY476">
        <v>9</v>
      </c>
      <c r="AZ476">
        <v>1</v>
      </c>
      <c r="BB476">
        <f>IF('WA_Fn-UseC_-HR-Employee-Attriti'!B470="Yes",1,0)</f>
        <v>0</v>
      </c>
    </row>
    <row r="477" spans="1:54" x14ac:dyDescent="0.25">
      <c r="A477">
        <v>470</v>
      </c>
      <c r="B477">
        <f>IF('WA_Fn-UseC_-HR-Employee-Attriti'!L471="Male",1,0)</f>
        <v>1</v>
      </c>
      <c r="C477">
        <f>IF('WA_Fn-UseC_-HR-Employee-Attriti'!L471="Female",1,0)</f>
        <v>0</v>
      </c>
      <c r="D477">
        <v>32</v>
      </c>
      <c r="E477">
        <f>IF('WA_Fn-UseC_-HR-Employee-Attriti'!C471="Travel_Rarely",1,0)</f>
        <v>0</v>
      </c>
      <c r="F477">
        <f>IF('WA_Fn-UseC_-HR-Employee-Attriti'!C471="Travel_Frequently",1,0)</f>
        <v>0</v>
      </c>
      <c r="G477">
        <f>IF('WA_Fn-UseC_-HR-Employee-Attriti'!C471="Non-Travel",1,0)</f>
        <v>1</v>
      </c>
      <c r="H477">
        <v>1474</v>
      </c>
      <c r="I477">
        <f>IF('WA_Fn-UseC_-HR-Employee-Attriti'!E471="Sales",1,0)</f>
        <v>1</v>
      </c>
      <c r="J477">
        <f>IF('WA_Fn-UseC_-HR-Employee-Attriti'!E471="Research &amp; Development",1,0)</f>
        <v>0</v>
      </c>
      <c r="K477">
        <f>IF('WA_Fn-UseC_-HR-Employee-Attriti'!E471="Human Resources",1,0)</f>
        <v>0</v>
      </c>
      <c r="L477">
        <v>11</v>
      </c>
      <c r="M477">
        <v>4</v>
      </c>
      <c r="N477">
        <f>IF('WA_Fn-UseC_-HR-Employee-Attriti'!H471="Life Sciences",1,0)</f>
        <v>0</v>
      </c>
      <c r="O477">
        <f>IF('WA_Fn-UseC_-HR-Employee-Attriti'!H471="Human Resources",1,0)</f>
        <v>0</v>
      </c>
      <c r="P477">
        <f>IF('WA_Fn-UseC_-HR-Employee-Attriti'!H471="Marketing",1,0)</f>
        <v>0</v>
      </c>
      <c r="Q477">
        <f>IF('WA_Fn-UseC_-HR-Employee-Attriti'!H471="Medical",1,0)</f>
        <v>0</v>
      </c>
      <c r="R477">
        <f>IF('WA_Fn-UseC_-HR-Employee-Attriti'!H471="Other",1,0)</f>
        <v>1</v>
      </c>
      <c r="S477">
        <f>IF('WA_Fn-UseC_-HR-Employee-Attriti'!H471="Technical Degree",1,0)</f>
        <v>0</v>
      </c>
      <c r="T477">
        <v>4</v>
      </c>
      <c r="U477">
        <v>60</v>
      </c>
      <c r="V477">
        <v>4</v>
      </c>
      <c r="W477">
        <v>2</v>
      </c>
      <c r="X477">
        <f>IF('WA_Fn-UseC_-HR-Employee-Attriti'!P471="Healthcare Representative",1,0)</f>
        <v>0</v>
      </c>
      <c r="Y477">
        <f>IF('WA_Fn-UseC_-HR-Employee-Attriti'!P471="Human Resources",1,0)</f>
        <v>0</v>
      </c>
      <c r="Z477">
        <f>IF('WA_Fn-UseC_-HR-Employee-Attriti'!P471="Laboratory Technician",1,0)</f>
        <v>0</v>
      </c>
      <c r="AA477">
        <f>IF('WA_Fn-UseC_-HR-Employee-Attriti'!P471="Manager",1,0)</f>
        <v>0</v>
      </c>
      <c r="AB477">
        <f>IF('WA_Fn-UseC_-HR-Employee-Attriti'!P471="Manufacturing Director",1,0)</f>
        <v>0</v>
      </c>
      <c r="AC477">
        <f>IF('WA_Fn-UseC_-HR-Employee-Attriti'!P471="Research Director",1,0)</f>
        <v>0</v>
      </c>
      <c r="AD477">
        <f>IF('WA_Fn-UseC_-HR-Employee-Attriti'!P471="Research Scientist",1,0)</f>
        <v>0</v>
      </c>
      <c r="AE477">
        <f>IF('WA_Fn-UseC_-HR-Employee-Attriti'!P471="Sales Executive",1,0)</f>
        <v>1</v>
      </c>
      <c r="AF477">
        <f>IF('WA_Fn-UseC_-HR-Employee-Attriti'!P471="Sales Representative",1,0)</f>
        <v>0</v>
      </c>
      <c r="AG477">
        <v>3</v>
      </c>
      <c r="AH477">
        <f>IF('WA_Fn-UseC_-HR-Employee-Attriti'!R471="Divorced",1,0)</f>
        <v>0</v>
      </c>
      <c r="AI477">
        <f>IF('WA_Fn-UseC_-HR-Employee-Attriti'!R471="Married",1,0)</f>
        <v>1</v>
      </c>
      <c r="AJ477">
        <f>IF('WA_Fn-UseC_-HR-Employee-Attriti'!R471="Single",1,0)</f>
        <v>0</v>
      </c>
      <c r="AK477">
        <v>4707</v>
      </c>
      <c r="AL477">
        <v>23914</v>
      </c>
      <c r="AM477">
        <v>8</v>
      </c>
      <c r="AN477">
        <f>IF('WA_Fn-UseC_-HR-Employee-Attriti'!W471="Yes",1,0)</f>
        <v>0</v>
      </c>
      <c r="AO477">
        <v>12</v>
      </c>
      <c r="AP477">
        <v>3</v>
      </c>
      <c r="AQ477">
        <v>4</v>
      </c>
      <c r="AR477">
        <v>0</v>
      </c>
      <c r="AS477">
        <v>6</v>
      </c>
      <c r="AT477">
        <v>2</v>
      </c>
      <c r="AU477">
        <v>3</v>
      </c>
      <c r="AV477">
        <v>4</v>
      </c>
      <c r="AW477">
        <v>2</v>
      </c>
      <c r="AX477">
        <v>1</v>
      </c>
      <c r="AY477">
        <v>2</v>
      </c>
      <c r="AZ477">
        <v>1</v>
      </c>
      <c r="BB477">
        <f>IF('WA_Fn-UseC_-HR-Employee-Attriti'!B471="Yes",1,0)</f>
        <v>1</v>
      </c>
    </row>
    <row r="478" spans="1:54" x14ac:dyDescent="0.25">
      <c r="A478">
        <v>471</v>
      </c>
      <c r="B478">
        <f>IF('WA_Fn-UseC_-HR-Employee-Attriti'!L472="Male",1,0)</f>
        <v>1</v>
      </c>
      <c r="C478">
        <f>IF('WA_Fn-UseC_-HR-Employee-Attriti'!L472="Female",1,0)</f>
        <v>0</v>
      </c>
      <c r="D478">
        <v>24</v>
      </c>
      <c r="E478">
        <f>IF('WA_Fn-UseC_-HR-Employee-Attriti'!C472="Travel_Rarely",1,0)</f>
        <v>0</v>
      </c>
      <c r="F478">
        <f>IF('WA_Fn-UseC_-HR-Employee-Attriti'!C472="Travel_Frequently",1,0)</f>
        <v>1</v>
      </c>
      <c r="G478">
        <f>IF('WA_Fn-UseC_-HR-Employee-Attriti'!C472="Non-Travel",1,0)</f>
        <v>0</v>
      </c>
      <c r="H478">
        <v>535</v>
      </c>
      <c r="I478">
        <f>IF('WA_Fn-UseC_-HR-Employee-Attriti'!E472="Sales",1,0)</f>
        <v>1</v>
      </c>
      <c r="J478">
        <f>IF('WA_Fn-UseC_-HR-Employee-Attriti'!E472="Research &amp; Development",1,0)</f>
        <v>0</v>
      </c>
      <c r="K478">
        <f>IF('WA_Fn-UseC_-HR-Employee-Attriti'!E472="Human Resources",1,0)</f>
        <v>0</v>
      </c>
      <c r="L478">
        <v>24</v>
      </c>
      <c r="M478">
        <v>3</v>
      </c>
      <c r="N478">
        <f>IF('WA_Fn-UseC_-HR-Employee-Attriti'!H472="Life Sciences",1,0)</f>
        <v>0</v>
      </c>
      <c r="O478">
        <f>IF('WA_Fn-UseC_-HR-Employee-Attriti'!H472="Human Resources",1,0)</f>
        <v>0</v>
      </c>
      <c r="P478">
        <f>IF('WA_Fn-UseC_-HR-Employee-Attriti'!H472="Marketing",1,0)</f>
        <v>0</v>
      </c>
      <c r="Q478">
        <f>IF('WA_Fn-UseC_-HR-Employee-Attriti'!H472="Medical",1,0)</f>
        <v>1</v>
      </c>
      <c r="R478">
        <f>IF('WA_Fn-UseC_-HR-Employee-Attriti'!H472="Other",1,0)</f>
        <v>0</v>
      </c>
      <c r="S478">
        <f>IF('WA_Fn-UseC_-HR-Employee-Attriti'!H472="Technical Degree",1,0)</f>
        <v>0</v>
      </c>
      <c r="T478">
        <v>4</v>
      </c>
      <c r="U478">
        <v>38</v>
      </c>
      <c r="V478">
        <v>3</v>
      </c>
      <c r="W478">
        <v>1</v>
      </c>
      <c r="X478">
        <f>IF('WA_Fn-UseC_-HR-Employee-Attriti'!P472="Healthcare Representative",1,0)</f>
        <v>0</v>
      </c>
      <c r="Y478">
        <f>IF('WA_Fn-UseC_-HR-Employee-Attriti'!P472="Human Resources",1,0)</f>
        <v>0</v>
      </c>
      <c r="Z478">
        <f>IF('WA_Fn-UseC_-HR-Employee-Attriti'!P472="Laboratory Technician",1,0)</f>
        <v>0</v>
      </c>
      <c r="AA478">
        <f>IF('WA_Fn-UseC_-HR-Employee-Attriti'!P472="Manager",1,0)</f>
        <v>0</v>
      </c>
      <c r="AB478">
        <f>IF('WA_Fn-UseC_-HR-Employee-Attriti'!P472="Manufacturing Director",1,0)</f>
        <v>0</v>
      </c>
      <c r="AC478">
        <f>IF('WA_Fn-UseC_-HR-Employee-Attriti'!P472="Research Director",1,0)</f>
        <v>0</v>
      </c>
      <c r="AD478">
        <f>IF('WA_Fn-UseC_-HR-Employee-Attriti'!P472="Research Scientist",1,0)</f>
        <v>0</v>
      </c>
      <c r="AE478">
        <f>IF('WA_Fn-UseC_-HR-Employee-Attriti'!P472="Sales Executive",1,0)</f>
        <v>0</v>
      </c>
      <c r="AF478">
        <f>IF('WA_Fn-UseC_-HR-Employee-Attriti'!P472="Sales Representative",1,0)</f>
        <v>1</v>
      </c>
      <c r="AG478">
        <v>4</v>
      </c>
      <c r="AH478">
        <f>IF('WA_Fn-UseC_-HR-Employee-Attriti'!R472="Divorced",1,0)</f>
        <v>0</v>
      </c>
      <c r="AI478">
        <f>IF('WA_Fn-UseC_-HR-Employee-Attriti'!R472="Married",1,0)</f>
        <v>1</v>
      </c>
      <c r="AJ478">
        <f>IF('WA_Fn-UseC_-HR-Employee-Attriti'!R472="Single",1,0)</f>
        <v>0</v>
      </c>
      <c r="AK478">
        <v>2400</v>
      </c>
      <c r="AL478">
        <v>5530</v>
      </c>
      <c r="AM478">
        <v>0</v>
      </c>
      <c r="AN478">
        <f>IF('WA_Fn-UseC_-HR-Employee-Attriti'!W472="Yes",1,0)</f>
        <v>0</v>
      </c>
      <c r="AO478">
        <v>13</v>
      </c>
      <c r="AP478">
        <v>3</v>
      </c>
      <c r="AQ478">
        <v>3</v>
      </c>
      <c r="AR478">
        <v>2</v>
      </c>
      <c r="AS478">
        <v>3</v>
      </c>
      <c r="AT478">
        <v>3</v>
      </c>
      <c r="AU478">
        <v>3</v>
      </c>
      <c r="AV478">
        <v>2</v>
      </c>
      <c r="AW478">
        <v>2</v>
      </c>
      <c r="AX478">
        <v>2</v>
      </c>
      <c r="AY478">
        <v>1</v>
      </c>
      <c r="AZ478">
        <v>1</v>
      </c>
      <c r="BB478">
        <f>IF('WA_Fn-UseC_-HR-Employee-Attriti'!B472="Yes",1,0)</f>
        <v>0</v>
      </c>
    </row>
    <row r="479" spans="1:54" x14ac:dyDescent="0.25">
      <c r="A479">
        <v>472</v>
      </c>
      <c r="B479">
        <f>IF('WA_Fn-UseC_-HR-Employee-Attriti'!L473="Male",1,0)</f>
        <v>0</v>
      </c>
      <c r="C479">
        <f>IF('WA_Fn-UseC_-HR-Employee-Attriti'!L473="Female",1,0)</f>
        <v>1</v>
      </c>
      <c r="D479">
        <v>38</v>
      </c>
      <c r="E479">
        <f>IF('WA_Fn-UseC_-HR-Employee-Attriti'!C473="Travel_Rarely",1,0)</f>
        <v>1</v>
      </c>
      <c r="F479">
        <f>IF('WA_Fn-UseC_-HR-Employee-Attriti'!C473="Travel_Frequently",1,0)</f>
        <v>0</v>
      </c>
      <c r="G479">
        <f>IF('WA_Fn-UseC_-HR-Employee-Attriti'!C473="Non-Travel",1,0)</f>
        <v>0</v>
      </c>
      <c r="H479">
        <v>1495</v>
      </c>
      <c r="I479">
        <f>IF('WA_Fn-UseC_-HR-Employee-Attriti'!E473="Sales",1,0)</f>
        <v>0</v>
      </c>
      <c r="J479">
        <f>IF('WA_Fn-UseC_-HR-Employee-Attriti'!E473="Research &amp; Development",1,0)</f>
        <v>1</v>
      </c>
      <c r="K479">
        <f>IF('WA_Fn-UseC_-HR-Employee-Attriti'!E473="Human Resources",1,0)</f>
        <v>0</v>
      </c>
      <c r="L479">
        <v>10</v>
      </c>
      <c r="M479">
        <v>3</v>
      </c>
      <c r="N479">
        <f>IF('WA_Fn-UseC_-HR-Employee-Attriti'!H473="Life Sciences",1,0)</f>
        <v>0</v>
      </c>
      <c r="O479">
        <f>IF('WA_Fn-UseC_-HR-Employee-Attriti'!H473="Human Resources",1,0)</f>
        <v>0</v>
      </c>
      <c r="P479">
        <f>IF('WA_Fn-UseC_-HR-Employee-Attriti'!H473="Marketing",1,0)</f>
        <v>0</v>
      </c>
      <c r="Q479">
        <f>IF('WA_Fn-UseC_-HR-Employee-Attriti'!H473="Medical",1,0)</f>
        <v>1</v>
      </c>
      <c r="R479">
        <f>IF('WA_Fn-UseC_-HR-Employee-Attriti'!H473="Other",1,0)</f>
        <v>0</v>
      </c>
      <c r="S479">
        <f>IF('WA_Fn-UseC_-HR-Employee-Attriti'!H473="Technical Degree",1,0)</f>
        <v>0</v>
      </c>
      <c r="T479">
        <v>3</v>
      </c>
      <c r="U479">
        <v>76</v>
      </c>
      <c r="V479">
        <v>3</v>
      </c>
      <c r="W479">
        <v>2</v>
      </c>
      <c r="X479">
        <f>IF('WA_Fn-UseC_-HR-Employee-Attriti'!P473="Healthcare Representative",1,0)</f>
        <v>1</v>
      </c>
      <c r="Y479">
        <f>IF('WA_Fn-UseC_-HR-Employee-Attriti'!P473="Human Resources",1,0)</f>
        <v>0</v>
      </c>
      <c r="Z479">
        <f>IF('WA_Fn-UseC_-HR-Employee-Attriti'!P473="Laboratory Technician",1,0)</f>
        <v>0</v>
      </c>
      <c r="AA479">
        <f>IF('WA_Fn-UseC_-HR-Employee-Attriti'!P473="Manager",1,0)</f>
        <v>0</v>
      </c>
      <c r="AB479">
        <f>IF('WA_Fn-UseC_-HR-Employee-Attriti'!P473="Manufacturing Director",1,0)</f>
        <v>0</v>
      </c>
      <c r="AC479">
        <f>IF('WA_Fn-UseC_-HR-Employee-Attriti'!P473="Research Director",1,0)</f>
        <v>0</v>
      </c>
      <c r="AD479">
        <f>IF('WA_Fn-UseC_-HR-Employee-Attriti'!P473="Research Scientist",1,0)</f>
        <v>0</v>
      </c>
      <c r="AE479">
        <f>IF('WA_Fn-UseC_-HR-Employee-Attriti'!P473="Sales Executive",1,0)</f>
        <v>0</v>
      </c>
      <c r="AF479">
        <f>IF('WA_Fn-UseC_-HR-Employee-Attriti'!P473="Sales Representative",1,0)</f>
        <v>0</v>
      </c>
      <c r="AG479">
        <v>3</v>
      </c>
      <c r="AH479">
        <f>IF('WA_Fn-UseC_-HR-Employee-Attriti'!R473="Divorced",1,0)</f>
        <v>0</v>
      </c>
      <c r="AI479">
        <f>IF('WA_Fn-UseC_-HR-Employee-Attriti'!R473="Married",1,0)</f>
        <v>1</v>
      </c>
      <c r="AJ479">
        <f>IF('WA_Fn-UseC_-HR-Employee-Attriti'!R473="Single",1,0)</f>
        <v>0</v>
      </c>
      <c r="AK479">
        <v>9824</v>
      </c>
      <c r="AL479">
        <v>22174</v>
      </c>
      <c r="AM479">
        <v>3</v>
      </c>
      <c r="AN479">
        <f>IF('WA_Fn-UseC_-HR-Employee-Attriti'!W473="Yes",1,0)</f>
        <v>0</v>
      </c>
      <c r="AO479">
        <v>19</v>
      </c>
      <c r="AP479">
        <v>3</v>
      </c>
      <c r="AQ479">
        <v>3</v>
      </c>
      <c r="AR479">
        <v>1</v>
      </c>
      <c r="AS479">
        <v>18</v>
      </c>
      <c r="AT479">
        <v>4</v>
      </c>
      <c r="AU479">
        <v>3</v>
      </c>
      <c r="AV479">
        <v>1</v>
      </c>
      <c r="AW479">
        <v>0</v>
      </c>
      <c r="AX479">
        <v>0</v>
      </c>
      <c r="AY479">
        <v>0</v>
      </c>
      <c r="AZ479">
        <v>1</v>
      </c>
      <c r="BB479">
        <f>IF('WA_Fn-UseC_-HR-Employee-Attriti'!B473="Yes",1,0)</f>
        <v>0</v>
      </c>
    </row>
    <row r="480" spans="1:54" x14ac:dyDescent="0.25">
      <c r="A480">
        <v>473</v>
      </c>
      <c r="B480">
        <f>IF('WA_Fn-UseC_-HR-Employee-Attriti'!L474="Male",1,0)</f>
        <v>0</v>
      </c>
      <c r="C480">
        <f>IF('WA_Fn-UseC_-HR-Employee-Attriti'!L474="Female",1,0)</f>
        <v>1</v>
      </c>
      <c r="D480">
        <v>37</v>
      </c>
      <c r="E480">
        <f>IF('WA_Fn-UseC_-HR-Employee-Attriti'!C474="Travel_Rarely",1,0)</f>
        <v>1</v>
      </c>
      <c r="F480">
        <f>IF('WA_Fn-UseC_-HR-Employee-Attriti'!C474="Travel_Frequently",1,0)</f>
        <v>0</v>
      </c>
      <c r="G480">
        <f>IF('WA_Fn-UseC_-HR-Employee-Attriti'!C474="Non-Travel",1,0)</f>
        <v>0</v>
      </c>
      <c r="H480">
        <v>446</v>
      </c>
      <c r="I480">
        <f>IF('WA_Fn-UseC_-HR-Employee-Attriti'!E474="Sales",1,0)</f>
        <v>0</v>
      </c>
      <c r="J480">
        <f>IF('WA_Fn-UseC_-HR-Employee-Attriti'!E474="Research &amp; Development",1,0)</f>
        <v>1</v>
      </c>
      <c r="K480">
        <f>IF('WA_Fn-UseC_-HR-Employee-Attriti'!E474="Human Resources",1,0)</f>
        <v>0</v>
      </c>
      <c r="L480">
        <v>1</v>
      </c>
      <c r="M480">
        <v>4</v>
      </c>
      <c r="N480">
        <f>IF('WA_Fn-UseC_-HR-Employee-Attriti'!H474="Life Sciences",1,0)</f>
        <v>1</v>
      </c>
      <c r="O480">
        <f>IF('WA_Fn-UseC_-HR-Employee-Attriti'!H474="Human Resources",1,0)</f>
        <v>0</v>
      </c>
      <c r="P480">
        <f>IF('WA_Fn-UseC_-HR-Employee-Attriti'!H474="Marketing",1,0)</f>
        <v>0</v>
      </c>
      <c r="Q480">
        <f>IF('WA_Fn-UseC_-HR-Employee-Attriti'!H474="Medical",1,0)</f>
        <v>0</v>
      </c>
      <c r="R480">
        <f>IF('WA_Fn-UseC_-HR-Employee-Attriti'!H474="Other",1,0)</f>
        <v>0</v>
      </c>
      <c r="S480">
        <f>IF('WA_Fn-UseC_-HR-Employee-Attriti'!H474="Technical Degree",1,0)</f>
        <v>0</v>
      </c>
      <c r="T480">
        <v>2</v>
      </c>
      <c r="U480">
        <v>65</v>
      </c>
      <c r="V480">
        <v>3</v>
      </c>
      <c r="W480">
        <v>2</v>
      </c>
      <c r="X480">
        <f>IF('WA_Fn-UseC_-HR-Employee-Attriti'!P474="Healthcare Representative",1,0)</f>
        <v>0</v>
      </c>
      <c r="Y480">
        <f>IF('WA_Fn-UseC_-HR-Employee-Attriti'!P474="Human Resources",1,0)</f>
        <v>0</v>
      </c>
      <c r="Z480">
        <f>IF('WA_Fn-UseC_-HR-Employee-Attriti'!P474="Laboratory Technician",1,0)</f>
        <v>0</v>
      </c>
      <c r="AA480">
        <f>IF('WA_Fn-UseC_-HR-Employee-Attriti'!P474="Manager",1,0)</f>
        <v>0</v>
      </c>
      <c r="AB480">
        <f>IF('WA_Fn-UseC_-HR-Employee-Attriti'!P474="Manufacturing Director",1,0)</f>
        <v>1</v>
      </c>
      <c r="AC480">
        <f>IF('WA_Fn-UseC_-HR-Employee-Attriti'!P474="Research Director",1,0)</f>
        <v>0</v>
      </c>
      <c r="AD480">
        <f>IF('WA_Fn-UseC_-HR-Employee-Attriti'!P474="Research Scientist",1,0)</f>
        <v>0</v>
      </c>
      <c r="AE480">
        <f>IF('WA_Fn-UseC_-HR-Employee-Attriti'!P474="Sales Executive",1,0)</f>
        <v>0</v>
      </c>
      <c r="AF480">
        <f>IF('WA_Fn-UseC_-HR-Employee-Attriti'!P474="Sales Representative",1,0)</f>
        <v>0</v>
      </c>
      <c r="AG480">
        <v>2</v>
      </c>
      <c r="AH480">
        <f>IF('WA_Fn-UseC_-HR-Employee-Attriti'!R474="Divorced",1,0)</f>
        <v>0</v>
      </c>
      <c r="AI480">
        <f>IF('WA_Fn-UseC_-HR-Employee-Attriti'!R474="Married",1,0)</f>
        <v>1</v>
      </c>
      <c r="AJ480">
        <f>IF('WA_Fn-UseC_-HR-Employee-Attriti'!R474="Single",1,0)</f>
        <v>0</v>
      </c>
      <c r="AK480">
        <v>6447</v>
      </c>
      <c r="AL480">
        <v>15701</v>
      </c>
      <c r="AM480">
        <v>6</v>
      </c>
      <c r="AN480">
        <f>IF('WA_Fn-UseC_-HR-Employee-Attriti'!W474="Yes",1,0)</f>
        <v>0</v>
      </c>
      <c r="AO480">
        <v>12</v>
      </c>
      <c r="AP480">
        <v>3</v>
      </c>
      <c r="AQ480">
        <v>2</v>
      </c>
      <c r="AR480">
        <v>1</v>
      </c>
      <c r="AS480">
        <v>8</v>
      </c>
      <c r="AT480">
        <v>2</v>
      </c>
      <c r="AU480">
        <v>2</v>
      </c>
      <c r="AV480">
        <v>6</v>
      </c>
      <c r="AW480">
        <v>5</v>
      </c>
      <c r="AX480">
        <v>4</v>
      </c>
      <c r="AY480">
        <v>3</v>
      </c>
      <c r="AZ480">
        <v>1</v>
      </c>
      <c r="BB480">
        <f>IF('WA_Fn-UseC_-HR-Employee-Attriti'!B474="Yes",1,0)</f>
        <v>0</v>
      </c>
    </row>
    <row r="481" spans="1:54" x14ac:dyDescent="0.25">
      <c r="A481">
        <v>474</v>
      </c>
      <c r="B481">
        <f>IF('WA_Fn-UseC_-HR-Employee-Attriti'!L475="Male",1,0)</f>
        <v>1</v>
      </c>
      <c r="C481">
        <f>IF('WA_Fn-UseC_-HR-Employee-Attriti'!L475="Female",1,0)</f>
        <v>0</v>
      </c>
      <c r="D481">
        <v>49</v>
      </c>
      <c r="E481">
        <f>IF('WA_Fn-UseC_-HR-Employee-Attriti'!C475="Travel_Rarely",1,0)</f>
        <v>1</v>
      </c>
      <c r="F481">
        <f>IF('WA_Fn-UseC_-HR-Employee-Attriti'!C475="Travel_Frequently",1,0)</f>
        <v>0</v>
      </c>
      <c r="G481">
        <f>IF('WA_Fn-UseC_-HR-Employee-Attriti'!C475="Non-Travel",1,0)</f>
        <v>0</v>
      </c>
      <c r="H481">
        <v>1245</v>
      </c>
      <c r="I481">
        <f>IF('WA_Fn-UseC_-HR-Employee-Attriti'!E475="Sales",1,0)</f>
        <v>0</v>
      </c>
      <c r="J481">
        <f>IF('WA_Fn-UseC_-HR-Employee-Attriti'!E475="Research &amp; Development",1,0)</f>
        <v>1</v>
      </c>
      <c r="K481">
        <f>IF('WA_Fn-UseC_-HR-Employee-Attriti'!E475="Human Resources",1,0)</f>
        <v>0</v>
      </c>
      <c r="L481">
        <v>18</v>
      </c>
      <c r="M481">
        <v>4</v>
      </c>
      <c r="N481">
        <f>IF('WA_Fn-UseC_-HR-Employee-Attriti'!H475="Life Sciences",1,0)</f>
        <v>1</v>
      </c>
      <c r="O481">
        <f>IF('WA_Fn-UseC_-HR-Employee-Attriti'!H475="Human Resources",1,0)</f>
        <v>0</v>
      </c>
      <c r="P481">
        <f>IF('WA_Fn-UseC_-HR-Employee-Attriti'!H475="Marketing",1,0)</f>
        <v>0</v>
      </c>
      <c r="Q481">
        <f>IF('WA_Fn-UseC_-HR-Employee-Attriti'!H475="Medical",1,0)</f>
        <v>0</v>
      </c>
      <c r="R481">
        <f>IF('WA_Fn-UseC_-HR-Employee-Attriti'!H475="Other",1,0)</f>
        <v>0</v>
      </c>
      <c r="S481">
        <f>IF('WA_Fn-UseC_-HR-Employee-Attriti'!H475="Technical Degree",1,0)</f>
        <v>0</v>
      </c>
      <c r="T481">
        <v>4</v>
      </c>
      <c r="U481">
        <v>58</v>
      </c>
      <c r="V481">
        <v>2</v>
      </c>
      <c r="W481">
        <v>5</v>
      </c>
      <c r="X481">
        <f>IF('WA_Fn-UseC_-HR-Employee-Attriti'!P475="Healthcare Representative",1,0)</f>
        <v>0</v>
      </c>
      <c r="Y481">
        <f>IF('WA_Fn-UseC_-HR-Employee-Attriti'!P475="Human Resources",1,0)</f>
        <v>0</v>
      </c>
      <c r="Z481">
        <f>IF('WA_Fn-UseC_-HR-Employee-Attriti'!P475="Laboratory Technician",1,0)</f>
        <v>0</v>
      </c>
      <c r="AA481">
        <f>IF('WA_Fn-UseC_-HR-Employee-Attriti'!P475="Manager",1,0)</f>
        <v>0</v>
      </c>
      <c r="AB481">
        <f>IF('WA_Fn-UseC_-HR-Employee-Attriti'!P475="Manufacturing Director",1,0)</f>
        <v>0</v>
      </c>
      <c r="AC481">
        <f>IF('WA_Fn-UseC_-HR-Employee-Attriti'!P475="Research Director",1,0)</f>
        <v>1</v>
      </c>
      <c r="AD481">
        <f>IF('WA_Fn-UseC_-HR-Employee-Attriti'!P475="Research Scientist",1,0)</f>
        <v>0</v>
      </c>
      <c r="AE481">
        <f>IF('WA_Fn-UseC_-HR-Employee-Attriti'!P475="Sales Executive",1,0)</f>
        <v>0</v>
      </c>
      <c r="AF481">
        <f>IF('WA_Fn-UseC_-HR-Employee-Attriti'!P475="Sales Representative",1,0)</f>
        <v>0</v>
      </c>
      <c r="AG481">
        <v>3</v>
      </c>
      <c r="AH481">
        <f>IF('WA_Fn-UseC_-HR-Employee-Attriti'!R475="Divorced",1,0)</f>
        <v>1</v>
      </c>
      <c r="AI481">
        <f>IF('WA_Fn-UseC_-HR-Employee-Attriti'!R475="Married",1,0)</f>
        <v>0</v>
      </c>
      <c r="AJ481">
        <f>IF('WA_Fn-UseC_-HR-Employee-Attriti'!R475="Single",1,0)</f>
        <v>0</v>
      </c>
      <c r="AK481">
        <v>19502</v>
      </c>
      <c r="AL481">
        <v>2125</v>
      </c>
      <c r="AM481">
        <v>1</v>
      </c>
      <c r="AN481">
        <f>IF('WA_Fn-UseC_-HR-Employee-Attriti'!W475="Yes",1,0)</f>
        <v>1</v>
      </c>
      <c r="AO481">
        <v>17</v>
      </c>
      <c r="AP481">
        <v>3</v>
      </c>
      <c r="AQ481">
        <v>3</v>
      </c>
      <c r="AR481">
        <v>1</v>
      </c>
      <c r="AS481">
        <v>31</v>
      </c>
      <c r="AT481">
        <v>5</v>
      </c>
      <c r="AU481">
        <v>3</v>
      </c>
      <c r="AV481">
        <v>31</v>
      </c>
      <c r="AW481">
        <v>9</v>
      </c>
      <c r="AX481">
        <v>0</v>
      </c>
      <c r="AY481">
        <v>9</v>
      </c>
      <c r="AZ481">
        <v>1</v>
      </c>
      <c r="BB481">
        <f>IF('WA_Fn-UseC_-HR-Employee-Attriti'!B475="Yes",1,0)</f>
        <v>0</v>
      </c>
    </row>
    <row r="482" spans="1:54" x14ac:dyDescent="0.25">
      <c r="A482">
        <v>475</v>
      </c>
      <c r="B482">
        <f>IF('WA_Fn-UseC_-HR-Employee-Attriti'!L476="Male",1,0)</f>
        <v>1</v>
      </c>
      <c r="C482">
        <f>IF('WA_Fn-UseC_-HR-Employee-Attriti'!L476="Female",1,0)</f>
        <v>0</v>
      </c>
      <c r="D482">
        <v>24</v>
      </c>
      <c r="E482">
        <f>IF('WA_Fn-UseC_-HR-Employee-Attriti'!C476="Travel_Rarely",1,0)</f>
        <v>1</v>
      </c>
      <c r="F482">
        <f>IF('WA_Fn-UseC_-HR-Employee-Attriti'!C476="Travel_Frequently",1,0)</f>
        <v>0</v>
      </c>
      <c r="G482">
        <f>IF('WA_Fn-UseC_-HR-Employee-Attriti'!C476="Non-Travel",1,0)</f>
        <v>0</v>
      </c>
      <c r="H482">
        <v>691</v>
      </c>
      <c r="I482">
        <f>IF('WA_Fn-UseC_-HR-Employee-Attriti'!E476="Sales",1,0)</f>
        <v>0</v>
      </c>
      <c r="J482">
        <f>IF('WA_Fn-UseC_-HR-Employee-Attriti'!E476="Research &amp; Development",1,0)</f>
        <v>1</v>
      </c>
      <c r="K482">
        <f>IF('WA_Fn-UseC_-HR-Employee-Attriti'!E476="Human Resources",1,0)</f>
        <v>0</v>
      </c>
      <c r="L482">
        <v>23</v>
      </c>
      <c r="M482">
        <v>3</v>
      </c>
      <c r="N482">
        <f>IF('WA_Fn-UseC_-HR-Employee-Attriti'!H476="Life Sciences",1,0)</f>
        <v>0</v>
      </c>
      <c r="O482">
        <f>IF('WA_Fn-UseC_-HR-Employee-Attriti'!H476="Human Resources",1,0)</f>
        <v>0</v>
      </c>
      <c r="P482">
        <f>IF('WA_Fn-UseC_-HR-Employee-Attriti'!H476="Marketing",1,0)</f>
        <v>0</v>
      </c>
      <c r="Q482">
        <f>IF('WA_Fn-UseC_-HR-Employee-Attriti'!H476="Medical",1,0)</f>
        <v>1</v>
      </c>
      <c r="R482">
        <f>IF('WA_Fn-UseC_-HR-Employee-Attriti'!H476="Other",1,0)</f>
        <v>0</v>
      </c>
      <c r="S482">
        <f>IF('WA_Fn-UseC_-HR-Employee-Attriti'!H476="Technical Degree",1,0)</f>
        <v>0</v>
      </c>
      <c r="T482">
        <v>2</v>
      </c>
      <c r="U482">
        <v>89</v>
      </c>
      <c r="V482">
        <v>4</v>
      </c>
      <c r="W482">
        <v>1</v>
      </c>
      <c r="X482">
        <f>IF('WA_Fn-UseC_-HR-Employee-Attriti'!P476="Healthcare Representative",1,0)</f>
        <v>0</v>
      </c>
      <c r="Y482">
        <f>IF('WA_Fn-UseC_-HR-Employee-Attriti'!P476="Human Resources",1,0)</f>
        <v>0</v>
      </c>
      <c r="Z482">
        <f>IF('WA_Fn-UseC_-HR-Employee-Attriti'!P476="Laboratory Technician",1,0)</f>
        <v>0</v>
      </c>
      <c r="AA482">
        <f>IF('WA_Fn-UseC_-HR-Employee-Attriti'!P476="Manager",1,0)</f>
        <v>0</v>
      </c>
      <c r="AB482">
        <f>IF('WA_Fn-UseC_-HR-Employee-Attriti'!P476="Manufacturing Director",1,0)</f>
        <v>0</v>
      </c>
      <c r="AC482">
        <f>IF('WA_Fn-UseC_-HR-Employee-Attriti'!P476="Research Director",1,0)</f>
        <v>0</v>
      </c>
      <c r="AD482">
        <f>IF('WA_Fn-UseC_-HR-Employee-Attriti'!P476="Research Scientist",1,0)</f>
        <v>1</v>
      </c>
      <c r="AE482">
        <f>IF('WA_Fn-UseC_-HR-Employee-Attriti'!P476="Sales Executive",1,0)</f>
        <v>0</v>
      </c>
      <c r="AF482">
        <f>IF('WA_Fn-UseC_-HR-Employee-Attriti'!P476="Sales Representative",1,0)</f>
        <v>0</v>
      </c>
      <c r="AG482">
        <v>4</v>
      </c>
      <c r="AH482">
        <f>IF('WA_Fn-UseC_-HR-Employee-Attriti'!R476="Divorced",1,0)</f>
        <v>0</v>
      </c>
      <c r="AI482">
        <f>IF('WA_Fn-UseC_-HR-Employee-Attriti'!R476="Married",1,0)</f>
        <v>1</v>
      </c>
      <c r="AJ482">
        <f>IF('WA_Fn-UseC_-HR-Employee-Attriti'!R476="Single",1,0)</f>
        <v>0</v>
      </c>
      <c r="AK482">
        <v>2725</v>
      </c>
      <c r="AL482">
        <v>21630</v>
      </c>
      <c r="AM482">
        <v>1</v>
      </c>
      <c r="AN482">
        <f>IF('WA_Fn-UseC_-HR-Employee-Attriti'!W476="Yes",1,0)</f>
        <v>1</v>
      </c>
      <c r="AO482">
        <v>11</v>
      </c>
      <c r="AP482">
        <v>3</v>
      </c>
      <c r="AQ482">
        <v>2</v>
      </c>
      <c r="AR482">
        <v>2</v>
      </c>
      <c r="AS482">
        <v>6</v>
      </c>
      <c r="AT482">
        <v>3</v>
      </c>
      <c r="AU482">
        <v>3</v>
      </c>
      <c r="AV482">
        <v>6</v>
      </c>
      <c r="AW482">
        <v>5</v>
      </c>
      <c r="AX482">
        <v>1</v>
      </c>
      <c r="AY482">
        <v>4</v>
      </c>
      <c r="AZ482">
        <v>1</v>
      </c>
      <c r="BB482">
        <f>IF('WA_Fn-UseC_-HR-Employee-Attriti'!B476="Yes",1,0)</f>
        <v>0</v>
      </c>
    </row>
    <row r="483" spans="1:54" x14ac:dyDescent="0.25">
      <c r="A483">
        <v>476</v>
      </c>
      <c r="B483">
        <f>IF('WA_Fn-UseC_-HR-Employee-Attriti'!L477="Male",1,0)</f>
        <v>1</v>
      </c>
      <c r="C483">
        <f>IF('WA_Fn-UseC_-HR-Employee-Attriti'!L477="Female",1,0)</f>
        <v>0</v>
      </c>
      <c r="D483">
        <v>26</v>
      </c>
      <c r="E483">
        <f>IF('WA_Fn-UseC_-HR-Employee-Attriti'!C477="Travel_Rarely",1,0)</f>
        <v>1</v>
      </c>
      <c r="F483">
        <f>IF('WA_Fn-UseC_-HR-Employee-Attriti'!C477="Travel_Frequently",1,0)</f>
        <v>0</v>
      </c>
      <c r="G483">
        <f>IF('WA_Fn-UseC_-HR-Employee-Attriti'!C477="Non-Travel",1,0)</f>
        <v>0</v>
      </c>
      <c r="H483">
        <v>703</v>
      </c>
      <c r="I483">
        <f>IF('WA_Fn-UseC_-HR-Employee-Attriti'!E477="Sales",1,0)</f>
        <v>1</v>
      </c>
      <c r="J483">
        <f>IF('WA_Fn-UseC_-HR-Employee-Attriti'!E477="Research &amp; Development",1,0)</f>
        <v>0</v>
      </c>
      <c r="K483">
        <f>IF('WA_Fn-UseC_-HR-Employee-Attriti'!E477="Human Resources",1,0)</f>
        <v>0</v>
      </c>
      <c r="L483">
        <v>28</v>
      </c>
      <c r="M483">
        <v>2</v>
      </c>
      <c r="N483">
        <f>IF('WA_Fn-UseC_-HR-Employee-Attriti'!H477="Life Sciences",1,0)</f>
        <v>0</v>
      </c>
      <c r="O483">
        <f>IF('WA_Fn-UseC_-HR-Employee-Attriti'!H477="Human Resources",1,0)</f>
        <v>0</v>
      </c>
      <c r="P483">
        <f>IF('WA_Fn-UseC_-HR-Employee-Attriti'!H477="Marketing",1,0)</f>
        <v>1</v>
      </c>
      <c r="Q483">
        <f>IF('WA_Fn-UseC_-HR-Employee-Attriti'!H477="Medical",1,0)</f>
        <v>0</v>
      </c>
      <c r="R483">
        <f>IF('WA_Fn-UseC_-HR-Employee-Attriti'!H477="Other",1,0)</f>
        <v>0</v>
      </c>
      <c r="S483">
        <f>IF('WA_Fn-UseC_-HR-Employee-Attriti'!H477="Technical Degree",1,0)</f>
        <v>0</v>
      </c>
      <c r="T483">
        <v>1</v>
      </c>
      <c r="U483">
        <v>66</v>
      </c>
      <c r="V483">
        <v>3</v>
      </c>
      <c r="W483">
        <v>2</v>
      </c>
      <c r="X483">
        <f>IF('WA_Fn-UseC_-HR-Employee-Attriti'!P477="Healthcare Representative",1,0)</f>
        <v>0</v>
      </c>
      <c r="Y483">
        <f>IF('WA_Fn-UseC_-HR-Employee-Attriti'!P477="Human Resources",1,0)</f>
        <v>0</v>
      </c>
      <c r="Z483">
        <f>IF('WA_Fn-UseC_-HR-Employee-Attriti'!P477="Laboratory Technician",1,0)</f>
        <v>0</v>
      </c>
      <c r="AA483">
        <f>IF('WA_Fn-UseC_-HR-Employee-Attriti'!P477="Manager",1,0)</f>
        <v>0</v>
      </c>
      <c r="AB483">
        <f>IF('WA_Fn-UseC_-HR-Employee-Attriti'!P477="Manufacturing Director",1,0)</f>
        <v>0</v>
      </c>
      <c r="AC483">
        <f>IF('WA_Fn-UseC_-HR-Employee-Attriti'!P477="Research Director",1,0)</f>
        <v>0</v>
      </c>
      <c r="AD483">
        <f>IF('WA_Fn-UseC_-HR-Employee-Attriti'!P477="Research Scientist",1,0)</f>
        <v>0</v>
      </c>
      <c r="AE483">
        <f>IF('WA_Fn-UseC_-HR-Employee-Attriti'!P477="Sales Executive",1,0)</f>
        <v>1</v>
      </c>
      <c r="AF483">
        <f>IF('WA_Fn-UseC_-HR-Employee-Attriti'!P477="Sales Representative",1,0)</f>
        <v>0</v>
      </c>
      <c r="AG483">
        <v>2</v>
      </c>
      <c r="AH483">
        <f>IF('WA_Fn-UseC_-HR-Employee-Attriti'!R477="Divorced",1,0)</f>
        <v>0</v>
      </c>
      <c r="AI483">
        <f>IF('WA_Fn-UseC_-HR-Employee-Attriti'!R477="Married",1,0)</f>
        <v>1</v>
      </c>
      <c r="AJ483">
        <f>IF('WA_Fn-UseC_-HR-Employee-Attriti'!R477="Single",1,0)</f>
        <v>0</v>
      </c>
      <c r="AK483">
        <v>6272</v>
      </c>
      <c r="AL483">
        <v>7428</v>
      </c>
      <c r="AM483">
        <v>1</v>
      </c>
      <c r="AN483">
        <f>IF('WA_Fn-UseC_-HR-Employee-Attriti'!W477="Yes",1,0)</f>
        <v>0</v>
      </c>
      <c r="AO483">
        <v>20</v>
      </c>
      <c r="AP483">
        <v>4</v>
      </c>
      <c r="AQ483">
        <v>4</v>
      </c>
      <c r="AR483">
        <v>2</v>
      </c>
      <c r="AS483">
        <v>6</v>
      </c>
      <c r="AT483">
        <v>5</v>
      </c>
      <c r="AU483">
        <v>4</v>
      </c>
      <c r="AV483">
        <v>5</v>
      </c>
      <c r="AW483">
        <v>3</v>
      </c>
      <c r="AX483">
        <v>1</v>
      </c>
      <c r="AY483">
        <v>4</v>
      </c>
      <c r="AZ483">
        <v>1</v>
      </c>
      <c r="BB483">
        <f>IF('WA_Fn-UseC_-HR-Employee-Attriti'!B477="Yes",1,0)</f>
        <v>0</v>
      </c>
    </row>
    <row r="484" spans="1:54" x14ac:dyDescent="0.25">
      <c r="A484">
        <v>477</v>
      </c>
      <c r="B484">
        <f>IF('WA_Fn-UseC_-HR-Employee-Attriti'!L478="Male",1,0)</f>
        <v>1</v>
      </c>
      <c r="C484">
        <f>IF('WA_Fn-UseC_-HR-Employee-Attriti'!L478="Female",1,0)</f>
        <v>0</v>
      </c>
      <c r="D484">
        <v>24</v>
      </c>
      <c r="E484">
        <f>IF('WA_Fn-UseC_-HR-Employee-Attriti'!C478="Travel_Rarely",1,0)</f>
        <v>1</v>
      </c>
      <c r="F484">
        <f>IF('WA_Fn-UseC_-HR-Employee-Attriti'!C478="Travel_Frequently",1,0)</f>
        <v>0</v>
      </c>
      <c r="G484">
        <f>IF('WA_Fn-UseC_-HR-Employee-Attriti'!C478="Non-Travel",1,0)</f>
        <v>0</v>
      </c>
      <c r="H484">
        <v>823</v>
      </c>
      <c r="I484">
        <f>IF('WA_Fn-UseC_-HR-Employee-Attriti'!E478="Sales",1,0)</f>
        <v>0</v>
      </c>
      <c r="J484">
        <f>IF('WA_Fn-UseC_-HR-Employee-Attriti'!E478="Research &amp; Development",1,0)</f>
        <v>1</v>
      </c>
      <c r="K484">
        <f>IF('WA_Fn-UseC_-HR-Employee-Attriti'!E478="Human Resources",1,0)</f>
        <v>0</v>
      </c>
      <c r="L484">
        <v>17</v>
      </c>
      <c r="M484">
        <v>2</v>
      </c>
      <c r="N484">
        <f>IF('WA_Fn-UseC_-HR-Employee-Attriti'!H478="Life Sciences",1,0)</f>
        <v>0</v>
      </c>
      <c r="O484">
        <f>IF('WA_Fn-UseC_-HR-Employee-Attriti'!H478="Human Resources",1,0)</f>
        <v>0</v>
      </c>
      <c r="P484">
        <f>IF('WA_Fn-UseC_-HR-Employee-Attriti'!H478="Marketing",1,0)</f>
        <v>0</v>
      </c>
      <c r="Q484">
        <f>IF('WA_Fn-UseC_-HR-Employee-Attriti'!H478="Medical",1,0)</f>
        <v>0</v>
      </c>
      <c r="R484">
        <f>IF('WA_Fn-UseC_-HR-Employee-Attriti'!H478="Other",1,0)</f>
        <v>1</v>
      </c>
      <c r="S484">
        <f>IF('WA_Fn-UseC_-HR-Employee-Attriti'!H478="Technical Degree",1,0)</f>
        <v>0</v>
      </c>
      <c r="T484">
        <v>4</v>
      </c>
      <c r="U484">
        <v>94</v>
      </c>
      <c r="V484">
        <v>2</v>
      </c>
      <c r="W484">
        <v>1</v>
      </c>
      <c r="X484">
        <f>IF('WA_Fn-UseC_-HR-Employee-Attriti'!P478="Healthcare Representative",1,0)</f>
        <v>0</v>
      </c>
      <c r="Y484">
        <f>IF('WA_Fn-UseC_-HR-Employee-Attriti'!P478="Human Resources",1,0)</f>
        <v>0</v>
      </c>
      <c r="Z484">
        <f>IF('WA_Fn-UseC_-HR-Employee-Attriti'!P478="Laboratory Technician",1,0)</f>
        <v>1</v>
      </c>
      <c r="AA484">
        <f>IF('WA_Fn-UseC_-HR-Employee-Attriti'!P478="Manager",1,0)</f>
        <v>0</v>
      </c>
      <c r="AB484">
        <f>IF('WA_Fn-UseC_-HR-Employee-Attriti'!P478="Manufacturing Director",1,0)</f>
        <v>0</v>
      </c>
      <c r="AC484">
        <f>IF('WA_Fn-UseC_-HR-Employee-Attriti'!P478="Research Director",1,0)</f>
        <v>0</v>
      </c>
      <c r="AD484">
        <f>IF('WA_Fn-UseC_-HR-Employee-Attriti'!P478="Research Scientist",1,0)</f>
        <v>0</v>
      </c>
      <c r="AE484">
        <f>IF('WA_Fn-UseC_-HR-Employee-Attriti'!P478="Sales Executive",1,0)</f>
        <v>0</v>
      </c>
      <c r="AF484">
        <f>IF('WA_Fn-UseC_-HR-Employee-Attriti'!P478="Sales Representative",1,0)</f>
        <v>0</v>
      </c>
      <c r="AG484">
        <v>2</v>
      </c>
      <c r="AH484">
        <f>IF('WA_Fn-UseC_-HR-Employee-Attriti'!R478="Divorced",1,0)</f>
        <v>0</v>
      </c>
      <c r="AI484">
        <f>IF('WA_Fn-UseC_-HR-Employee-Attriti'!R478="Married",1,0)</f>
        <v>1</v>
      </c>
      <c r="AJ484">
        <f>IF('WA_Fn-UseC_-HR-Employee-Attriti'!R478="Single",1,0)</f>
        <v>0</v>
      </c>
      <c r="AK484">
        <v>2127</v>
      </c>
      <c r="AL484">
        <v>9100</v>
      </c>
      <c r="AM484">
        <v>1</v>
      </c>
      <c r="AN484">
        <f>IF('WA_Fn-UseC_-HR-Employee-Attriti'!W478="Yes",1,0)</f>
        <v>0</v>
      </c>
      <c r="AO484">
        <v>21</v>
      </c>
      <c r="AP484">
        <v>4</v>
      </c>
      <c r="AQ484">
        <v>4</v>
      </c>
      <c r="AR484">
        <v>1</v>
      </c>
      <c r="AS484">
        <v>1</v>
      </c>
      <c r="AT484">
        <v>2</v>
      </c>
      <c r="AU484">
        <v>3</v>
      </c>
      <c r="AV484">
        <v>1</v>
      </c>
      <c r="AW484">
        <v>0</v>
      </c>
      <c r="AX484">
        <v>0</v>
      </c>
      <c r="AY484">
        <v>0</v>
      </c>
      <c r="AZ484">
        <v>1</v>
      </c>
      <c r="BB484">
        <f>IF('WA_Fn-UseC_-HR-Employee-Attriti'!B478="Yes",1,0)</f>
        <v>0</v>
      </c>
    </row>
    <row r="485" spans="1:54" x14ac:dyDescent="0.25">
      <c r="A485">
        <v>478</v>
      </c>
      <c r="B485">
        <f>IF('WA_Fn-UseC_-HR-Employee-Attriti'!L479="Male",1,0)</f>
        <v>1</v>
      </c>
      <c r="C485">
        <f>IF('WA_Fn-UseC_-HR-Employee-Attriti'!L479="Female",1,0)</f>
        <v>0</v>
      </c>
      <c r="D485">
        <v>50</v>
      </c>
      <c r="E485">
        <f>IF('WA_Fn-UseC_-HR-Employee-Attriti'!C479="Travel_Rarely",1,0)</f>
        <v>0</v>
      </c>
      <c r="F485">
        <f>IF('WA_Fn-UseC_-HR-Employee-Attriti'!C479="Travel_Frequently",1,0)</f>
        <v>1</v>
      </c>
      <c r="G485">
        <f>IF('WA_Fn-UseC_-HR-Employee-Attriti'!C479="Non-Travel",1,0)</f>
        <v>0</v>
      </c>
      <c r="H485">
        <v>1246</v>
      </c>
      <c r="I485">
        <f>IF('WA_Fn-UseC_-HR-Employee-Attriti'!E479="Sales",1,0)</f>
        <v>0</v>
      </c>
      <c r="J485">
        <f>IF('WA_Fn-UseC_-HR-Employee-Attriti'!E479="Research &amp; Development",1,0)</f>
        <v>0</v>
      </c>
      <c r="K485">
        <f>IF('WA_Fn-UseC_-HR-Employee-Attriti'!E479="Human Resources",1,0)</f>
        <v>1</v>
      </c>
      <c r="L485">
        <v>3</v>
      </c>
      <c r="M485">
        <v>3</v>
      </c>
      <c r="N485">
        <f>IF('WA_Fn-UseC_-HR-Employee-Attriti'!H479="Life Sciences",1,0)</f>
        <v>0</v>
      </c>
      <c r="O485">
        <f>IF('WA_Fn-UseC_-HR-Employee-Attriti'!H479="Human Resources",1,0)</f>
        <v>0</v>
      </c>
      <c r="P485">
        <f>IF('WA_Fn-UseC_-HR-Employee-Attriti'!H479="Marketing",1,0)</f>
        <v>0</v>
      </c>
      <c r="Q485">
        <f>IF('WA_Fn-UseC_-HR-Employee-Attriti'!H479="Medical",1,0)</f>
        <v>1</v>
      </c>
      <c r="R485">
        <f>IF('WA_Fn-UseC_-HR-Employee-Attriti'!H479="Other",1,0)</f>
        <v>0</v>
      </c>
      <c r="S485">
        <f>IF('WA_Fn-UseC_-HR-Employee-Attriti'!H479="Technical Degree",1,0)</f>
        <v>0</v>
      </c>
      <c r="T485">
        <v>1</v>
      </c>
      <c r="U485">
        <v>99</v>
      </c>
      <c r="V485">
        <v>3</v>
      </c>
      <c r="W485">
        <v>5</v>
      </c>
      <c r="X485">
        <f>IF('WA_Fn-UseC_-HR-Employee-Attriti'!P479="Healthcare Representative",1,0)</f>
        <v>0</v>
      </c>
      <c r="Y485">
        <f>IF('WA_Fn-UseC_-HR-Employee-Attriti'!P479="Human Resources",1,0)</f>
        <v>0</v>
      </c>
      <c r="Z485">
        <f>IF('WA_Fn-UseC_-HR-Employee-Attriti'!P479="Laboratory Technician",1,0)</f>
        <v>0</v>
      </c>
      <c r="AA485">
        <f>IF('WA_Fn-UseC_-HR-Employee-Attriti'!P479="Manager",1,0)</f>
        <v>1</v>
      </c>
      <c r="AB485">
        <f>IF('WA_Fn-UseC_-HR-Employee-Attriti'!P479="Manufacturing Director",1,0)</f>
        <v>0</v>
      </c>
      <c r="AC485">
        <f>IF('WA_Fn-UseC_-HR-Employee-Attriti'!P479="Research Director",1,0)</f>
        <v>0</v>
      </c>
      <c r="AD485">
        <f>IF('WA_Fn-UseC_-HR-Employee-Attriti'!P479="Research Scientist",1,0)</f>
        <v>0</v>
      </c>
      <c r="AE485">
        <f>IF('WA_Fn-UseC_-HR-Employee-Attriti'!P479="Sales Executive",1,0)</f>
        <v>0</v>
      </c>
      <c r="AF485">
        <f>IF('WA_Fn-UseC_-HR-Employee-Attriti'!P479="Sales Representative",1,0)</f>
        <v>0</v>
      </c>
      <c r="AG485">
        <v>2</v>
      </c>
      <c r="AH485">
        <f>IF('WA_Fn-UseC_-HR-Employee-Attriti'!R479="Divorced",1,0)</f>
        <v>0</v>
      </c>
      <c r="AI485">
        <f>IF('WA_Fn-UseC_-HR-Employee-Attriti'!R479="Married",1,0)</f>
        <v>1</v>
      </c>
      <c r="AJ485">
        <f>IF('WA_Fn-UseC_-HR-Employee-Attriti'!R479="Single",1,0)</f>
        <v>0</v>
      </c>
      <c r="AK485">
        <v>18200</v>
      </c>
      <c r="AL485">
        <v>7999</v>
      </c>
      <c r="AM485">
        <v>1</v>
      </c>
      <c r="AN485">
        <f>IF('WA_Fn-UseC_-HR-Employee-Attriti'!W479="Yes",1,0)</f>
        <v>0</v>
      </c>
      <c r="AO485">
        <v>11</v>
      </c>
      <c r="AP485">
        <v>3</v>
      </c>
      <c r="AQ485">
        <v>3</v>
      </c>
      <c r="AR485">
        <v>1</v>
      </c>
      <c r="AS485">
        <v>32</v>
      </c>
      <c r="AT485">
        <v>2</v>
      </c>
      <c r="AU485">
        <v>3</v>
      </c>
      <c r="AV485">
        <v>32</v>
      </c>
      <c r="AW485">
        <v>5</v>
      </c>
      <c r="AX485">
        <v>10</v>
      </c>
      <c r="AY485">
        <v>7</v>
      </c>
      <c r="AZ485">
        <v>1</v>
      </c>
      <c r="BB485">
        <f>IF('WA_Fn-UseC_-HR-Employee-Attriti'!B479="Yes",1,0)</f>
        <v>0</v>
      </c>
    </row>
    <row r="486" spans="1:54" x14ac:dyDescent="0.25">
      <c r="A486">
        <v>479</v>
      </c>
      <c r="B486">
        <f>IF('WA_Fn-UseC_-HR-Employee-Attriti'!L480="Male",1,0)</f>
        <v>1</v>
      </c>
      <c r="C486">
        <f>IF('WA_Fn-UseC_-HR-Employee-Attriti'!L480="Female",1,0)</f>
        <v>0</v>
      </c>
      <c r="D486">
        <v>25</v>
      </c>
      <c r="E486">
        <f>IF('WA_Fn-UseC_-HR-Employee-Attriti'!C480="Travel_Rarely",1,0)</f>
        <v>1</v>
      </c>
      <c r="F486">
        <f>IF('WA_Fn-UseC_-HR-Employee-Attriti'!C480="Travel_Frequently",1,0)</f>
        <v>0</v>
      </c>
      <c r="G486">
        <f>IF('WA_Fn-UseC_-HR-Employee-Attriti'!C480="Non-Travel",1,0)</f>
        <v>0</v>
      </c>
      <c r="H486">
        <v>622</v>
      </c>
      <c r="I486">
        <f>IF('WA_Fn-UseC_-HR-Employee-Attriti'!E480="Sales",1,0)</f>
        <v>1</v>
      </c>
      <c r="J486">
        <f>IF('WA_Fn-UseC_-HR-Employee-Attriti'!E480="Research &amp; Development",1,0)</f>
        <v>0</v>
      </c>
      <c r="K486">
        <f>IF('WA_Fn-UseC_-HR-Employee-Attriti'!E480="Human Resources",1,0)</f>
        <v>0</v>
      </c>
      <c r="L486">
        <v>13</v>
      </c>
      <c r="M486">
        <v>1</v>
      </c>
      <c r="N486">
        <f>IF('WA_Fn-UseC_-HR-Employee-Attriti'!H480="Life Sciences",1,0)</f>
        <v>0</v>
      </c>
      <c r="O486">
        <f>IF('WA_Fn-UseC_-HR-Employee-Attriti'!H480="Human Resources",1,0)</f>
        <v>0</v>
      </c>
      <c r="P486">
        <f>IF('WA_Fn-UseC_-HR-Employee-Attriti'!H480="Marketing",1,0)</f>
        <v>0</v>
      </c>
      <c r="Q486">
        <f>IF('WA_Fn-UseC_-HR-Employee-Attriti'!H480="Medical",1,0)</f>
        <v>1</v>
      </c>
      <c r="R486">
        <f>IF('WA_Fn-UseC_-HR-Employee-Attriti'!H480="Other",1,0)</f>
        <v>0</v>
      </c>
      <c r="S486">
        <f>IF('WA_Fn-UseC_-HR-Employee-Attriti'!H480="Technical Degree",1,0)</f>
        <v>0</v>
      </c>
      <c r="T486">
        <v>2</v>
      </c>
      <c r="U486">
        <v>40</v>
      </c>
      <c r="V486">
        <v>3</v>
      </c>
      <c r="W486">
        <v>1</v>
      </c>
      <c r="X486">
        <f>IF('WA_Fn-UseC_-HR-Employee-Attriti'!P480="Healthcare Representative",1,0)</f>
        <v>0</v>
      </c>
      <c r="Y486">
        <f>IF('WA_Fn-UseC_-HR-Employee-Attriti'!P480="Human Resources",1,0)</f>
        <v>0</v>
      </c>
      <c r="Z486">
        <f>IF('WA_Fn-UseC_-HR-Employee-Attriti'!P480="Laboratory Technician",1,0)</f>
        <v>0</v>
      </c>
      <c r="AA486">
        <f>IF('WA_Fn-UseC_-HR-Employee-Attriti'!P480="Manager",1,0)</f>
        <v>0</v>
      </c>
      <c r="AB486">
        <f>IF('WA_Fn-UseC_-HR-Employee-Attriti'!P480="Manufacturing Director",1,0)</f>
        <v>0</v>
      </c>
      <c r="AC486">
        <f>IF('WA_Fn-UseC_-HR-Employee-Attriti'!P480="Research Director",1,0)</f>
        <v>0</v>
      </c>
      <c r="AD486">
        <f>IF('WA_Fn-UseC_-HR-Employee-Attriti'!P480="Research Scientist",1,0)</f>
        <v>0</v>
      </c>
      <c r="AE486">
        <f>IF('WA_Fn-UseC_-HR-Employee-Attriti'!P480="Sales Executive",1,0)</f>
        <v>0</v>
      </c>
      <c r="AF486">
        <f>IF('WA_Fn-UseC_-HR-Employee-Attriti'!P480="Sales Representative",1,0)</f>
        <v>1</v>
      </c>
      <c r="AG486">
        <v>3</v>
      </c>
      <c r="AH486">
        <f>IF('WA_Fn-UseC_-HR-Employee-Attriti'!R480="Divorced",1,0)</f>
        <v>0</v>
      </c>
      <c r="AI486">
        <f>IF('WA_Fn-UseC_-HR-Employee-Attriti'!R480="Married",1,0)</f>
        <v>1</v>
      </c>
      <c r="AJ486">
        <f>IF('WA_Fn-UseC_-HR-Employee-Attriti'!R480="Single",1,0)</f>
        <v>0</v>
      </c>
      <c r="AK486">
        <v>2096</v>
      </c>
      <c r="AL486">
        <v>26376</v>
      </c>
      <c r="AM486">
        <v>1</v>
      </c>
      <c r="AN486">
        <f>IF('WA_Fn-UseC_-HR-Employee-Attriti'!W480="Yes",1,0)</f>
        <v>0</v>
      </c>
      <c r="AO486">
        <v>11</v>
      </c>
      <c r="AP486">
        <v>3</v>
      </c>
      <c r="AQ486">
        <v>3</v>
      </c>
      <c r="AR486">
        <v>0</v>
      </c>
      <c r="AS486">
        <v>7</v>
      </c>
      <c r="AT486">
        <v>1</v>
      </c>
      <c r="AU486">
        <v>3</v>
      </c>
      <c r="AV486">
        <v>7</v>
      </c>
      <c r="AW486">
        <v>4</v>
      </c>
      <c r="AX486">
        <v>0</v>
      </c>
      <c r="AY486">
        <v>6</v>
      </c>
      <c r="AZ486">
        <v>1</v>
      </c>
      <c r="BB486">
        <f>IF('WA_Fn-UseC_-HR-Employee-Attriti'!B480="Yes",1,0)</f>
        <v>0</v>
      </c>
    </row>
    <row r="487" spans="1:54" x14ac:dyDescent="0.25">
      <c r="A487">
        <v>480</v>
      </c>
      <c r="B487">
        <f>IF('WA_Fn-UseC_-HR-Employee-Attriti'!L481="Male",1,0)</f>
        <v>0</v>
      </c>
      <c r="C487">
        <f>IF('WA_Fn-UseC_-HR-Employee-Attriti'!L481="Female",1,0)</f>
        <v>1</v>
      </c>
      <c r="D487">
        <v>24</v>
      </c>
      <c r="E487">
        <f>IF('WA_Fn-UseC_-HR-Employee-Attriti'!C481="Travel_Rarely",1,0)</f>
        <v>0</v>
      </c>
      <c r="F487">
        <f>IF('WA_Fn-UseC_-HR-Employee-Attriti'!C481="Travel_Frequently",1,0)</f>
        <v>1</v>
      </c>
      <c r="G487">
        <f>IF('WA_Fn-UseC_-HR-Employee-Attriti'!C481="Non-Travel",1,0)</f>
        <v>0</v>
      </c>
      <c r="H487">
        <v>1287</v>
      </c>
      <c r="I487">
        <f>IF('WA_Fn-UseC_-HR-Employee-Attriti'!E481="Sales",1,0)</f>
        <v>0</v>
      </c>
      <c r="J487">
        <f>IF('WA_Fn-UseC_-HR-Employee-Attriti'!E481="Research &amp; Development",1,0)</f>
        <v>1</v>
      </c>
      <c r="K487">
        <f>IF('WA_Fn-UseC_-HR-Employee-Attriti'!E481="Human Resources",1,0)</f>
        <v>0</v>
      </c>
      <c r="L487">
        <v>7</v>
      </c>
      <c r="M487">
        <v>3</v>
      </c>
      <c r="N487">
        <f>IF('WA_Fn-UseC_-HR-Employee-Attriti'!H481="Life Sciences",1,0)</f>
        <v>1</v>
      </c>
      <c r="O487">
        <f>IF('WA_Fn-UseC_-HR-Employee-Attriti'!H481="Human Resources",1,0)</f>
        <v>0</v>
      </c>
      <c r="P487">
        <f>IF('WA_Fn-UseC_-HR-Employee-Attriti'!H481="Marketing",1,0)</f>
        <v>0</v>
      </c>
      <c r="Q487">
        <f>IF('WA_Fn-UseC_-HR-Employee-Attriti'!H481="Medical",1,0)</f>
        <v>0</v>
      </c>
      <c r="R487">
        <f>IF('WA_Fn-UseC_-HR-Employee-Attriti'!H481="Other",1,0)</f>
        <v>0</v>
      </c>
      <c r="S487">
        <f>IF('WA_Fn-UseC_-HR-Employee-Attriti'!H481="Technical Degree",1,0)</f>
        <v>0</v>
      </c>
      <c r="T487">
        <v>1</v>
      </c>
      <c r="U487">
        <v>55</v>
      </c>
      <c r="V487">
        <v>3</v>
      </c>
      <c r="W487">
        <v>1</v>
      </c>
      <c r="X487">
        <f>IF('WA_Fn-UseC_-HR-Employee-Attriti'!P481="Healthcare Representative",1,0)</f>
        <v>0</v>
      </c>
      <c r="Y487">
        <f>IF('WA_Fn-UseC_-HR-Employee-Attriti'!P481="Human Resources",1,0)</f>
        <v>0</v>
      </c>
      <c r="Z487">
        <f>IF('WA_Fn-UseC_-HR-Employee-Attriti'!P481="Laboratory Technician",1,0)</f>
        <v>1</v>
      </c>
      <c r="AA487">
        <f>IF('WA_Fn-UseC_-HR-Employee-Attriti'!P481="Manager",1,0)</f>
        <v>0</v>
      </c>
      <c r="AB487">
        <f>IF('WA_Fn-UseC_-HR-Employee-Attriti'!P481="Manufacturing Director",1,0)</f>
        <v>0</v>
      </c>
      <c r="AC487">
        <f>IF('WA_Fn-UseC_-HR-Employee-Attriti'!P481="Research Director",1,0)</f>
        <v>0</v>
      </c>
      <c r="AD487">
        <f>IF('WA_Fn-UseC_-HR-Employee-Attriti'!P481="Research Scientist",1,0)</f>
        <v>0</v>
      </c>
      <c r="AE487">
        <f>IF('WA_Fn-UseC_-HR-Employee-Attriti'!P481="Sales Executive",1,0)</f>
        <v>0</v>
      </c>
      <c r="AF487">
        <f>IF('WA_Fn-UseC_-HR-Employee-Attriti'!P481="Sales Representative",1,0)</f>
        <v>0</v>
      </c>
      <c r="AG487">
        <v>3</v>
      </c>
      <c r="AH487">
        <f>IF('WA_Fn-UseC_-HR-Employee-Attriti'!R481="Divorced",1,0)</f>
        <v>0</v>
      </c>
      <c r="AI487">
        <f>IF('WA_Fn-UseC_-HR-Employee-Attriti'!R481="Married",1,0)</f>
        <v>1</v>
      </c>
      <c r="AJ487">
        <f>IF('WA_Fn-UseC_-HR-Employee-Attriti'!R481="Single",1,0)</f>
        <v>0</v>
      </c>
      <c r="AK487">
        <v>2886</v>
      </c>
      <c r="AL487">
        <v>14168</v>
      </c>
      <c r="AM487">
        <v>1</v>
      </c>
      <c r="AN487">
        <f>IF('WA_Fn-UseC_-HR-Employee-Attriti'!W481="Yes",1,0)</f>
        <v>1</v>
      </c>
      <c r="AO487">
        <v>16</v>
      </c>
      <c r="AP487">
        <v>3</v>
      </c>
      <c r="AQ487">
        <v>4</v>
      </c>
      <c r="AR487">
        <v>1</v>
      </c>
      <c r="AS487">
        <v>6</v>
      </c>
      <c r="AT487">
        <v>4</v>
      </c>
      <c r="AU487">
        <v>3</v>
      </c>
      <c r="AV487">
        <v>6</v>
      </c>
      <c r="AW487">
        <v>3</v>
      </c>
      <c r="AX487">
        <v>1</v>
      </c>
      <c r="AY487">
        <v>2</v>
      </c>
      <c r="AZ487">
        <v>1</v>
      </c>
      <c r="BB487">
        <f>IF('WA_Fn-UseC_-HR-Employee-Attriti'!B481="Yes",1,0)</f>
        <v>1</v>
      </c>
    </row>
    <row r="488" spans="1:54" x14ac:dyDescent="0.25">
      <c r="A488">
        <v>481</v>
      </c>
      <c r="B488">
        <f>IF('WA_Fn-UseC_-HR-Employee-Attriti'!L482="Male",1,0)</f>
        <v>1</v>
      </c>
      <c r="C488">
        <f>IF('WA_Fn-UseC_-HR-Employee-Attriti'!L482="Female",1,0)</f>
        <v>0</v>
      </c>
      <c r="D488">
        <v>30</v>
      </c>
      <c r="E488">
        <f>IF('WA_Fn-UseC_-HR-Employee-Attriti'!C482="Travel_Rarely",1,0)</f>
        <v>0</v>
      </c>
      <c r="F488">
        <f>IF('WA_Fn-UseC_-HR-Employee-Attriti'!C482="Travel_Frequently",1,0)</f>
        <v>1</v>
      </c>
      <c r="G488">
        <f>IF('WA_Fn-UseC_-HR-Employee-Attriti'!C482="Non-Travel",1,0)</f>
        <v>0</v>
      </c>
      <c r="H488">
        <v>448</v>
      </c>
      <c r="I488">
        <f>IF('WA_Fn-UseC_-HR-Employee-Attriti'!E482="Sales",1,0)</f>
        <v>1</v>
      </c>
      <c r="J488">
        <f>IF('WA_Fn-UseC_-HR-Employee-Attriti'!E482="Research &amp; Development",1,0)</f>
        <v>0</v>
      </c>
      <c r="K488">
        <f>IF('WA_Fn-UseC_-HR-Employee-Attriti'!E482="Human Resources",1,0)</f>
        <v>0</v>
      </c>
      <c r="L488">
        <v>12</v>
      </c>
      <c r="M488">
        <v>4</v>
      </c>
      <c r="N488">
        <f>IF('WA_Fn-UseC_-HR-Employee-Attriti'!H482="Life Sciences",1,0)</f>
        <v>1</v>
      </c>
      <c r="O488">
        <f>IF('WA_Fn-UseC_-HR-Employee-Attriti'!H482="Human Resources",1,0)</f>
        <v>0</v>
      </c>
      <c r="P488">
        <f>IF('WA_Fn-UseC_-HR-Employee-Attriti'!H482="Marketing",1,0)</f>
        <v>0</v>
      </c>
      <c r="Q488">
        <f>IF('WA_Fn-UseC_-HR-Employee-Attriti'!H482="Medical",1,0)</f>
        <v>0</v>
      </c>
      <c r="R488">
        <f>IF('WA_Fn-UseC_-HR-Employee-Attriti'!H482="Other",1,0)</f>
        <v>0</v>
      </c>
      <c r="S488">
        <f>IF('WA_Fn-UseC_-HR-Employee-Attriti'!H482="Technical Degree",1,0)</f>
        <v>0</v>
      </c>
      <c r="T488">
        <v>2</v>
      </c>
      <c r="U488">
        <v>74</v>
      </c>
      <c r="V488">
        <v>2</v>
      </c>
      <c r="W488">
        <v>1</v>
      </c>
      <c r="X488">
        <f>IF('WA_Fn-UseC_-HR-Employee-Attriti'!P482="Healthcare Representative",1,0)</f>
        <v>0</v>
      </c>
      <c r="Y488">
        <f>IF('WA_Fn-UseC_-HR-Employee-Attriti'!P482="Human Resources",1,0)</f>
        <v>0</v>
      </c>
      <c r="Z488">
        <f>IF('WA_Fn-UseC_-HR-Employee-Attriti'!P482="Laboratory Technician",1,0)</f>
        <v>0</v>
      </c>
      <c r="AA488">
        <f>IF('WA_Fn-UseC_-HR-Employee-Attriti'!P482="Manager",1,0)</f>
        <v>0</v>
      </c>
      <c r="AB488">
        <f>IF('WA_Fn-UseC_-HR-Employee-Attriti'!P482="Manufacturing Director",1,0)</f>
        <v>0</v>
      </c>
      <c r="AC488">
        <f>IF('WA_Fn-UseC_-HR-Employee-Attriti'!P482="Research Director",1,0)</f>
        <v>0</v>
      </c>
      <c r="AD488">
        <f>IF('WA_Fn-UseC_-HR-Employee-Attriti'!P482="Research Scientist",1,0)</f>
        <v>0</v>
      </c>
      <c r="AE488">
        <f>IF('WA_Fn-UseC_-HR-Employee-Attriti'!P482="Sales Executive",1,0)</f>
        <v>0</v>
      </c>
      <c r="AF488">
        <f>IF('WA_Fn-UseC_-HR-Employee-Attriti'!P482="Sales Representative",1,0)</f>
        <v>1</v>
      </c>
      <c r="AG488">
        <v>1</v>
      </c>
      <c r="AH488">
        <f>IF('WA_Fn-UseC_-HR-Employee-Attriti'!R482="Divorced",1,0)</f>
        <v>0</v>
      </c>
      <c r="AI488">
        <f>IF('WA_Fn-UseC_-HR-Employee-Attriti'!R482="Married",1,0)</f>
        <v>1</v>
      </c>
      <c r="AJ488">
        <f>IF('WA_Fn-UseC_-HR-Employee-Attriti'!R482="Single",1,0)</f>
        <v>0</v>
      </c>
      <c r="AK488">
        <v>2033</v>
      </c>
      <c r="AL488">
        <v>14470</v>
      </c>
      <c r="AM488">
        <v>1</v>
      </c>
      <c r="AN488">
        <f>IF('WA_Fn-UseC_-HR-Employee-Attriti'!W482="Yes",1,0)</f>
        <v>0</v>
      </c>
      <c r="AO488">
        <v>18</v>
      </c>
      <c r="AP488">
        <v>3</v>
      </c>
      <c r="AQ488">
        <v>3</v>
      </c>
      <c r="AR488">
        <v>1</v>
      </c>
      <c r="AS488">
        <v>1</v>
      </c>
      <c r="AT488">
        <v>2</v>
      </c>
      <c r="AU488">
        <v>4</v>
      </c>
      <c r="AV488">
        <v>1</v>
      </c>
      <c r="AW488">
        <v>0</v>
      </c>
      <c r="AX488">
        <v>0</v>
      </c>
      <c r="AY488">
        <v>0</v>
      </c>
      <c r="AZ488">
        <v>1</v>
      </c>
      <c r="BB488">
        <f>IF('WA_Fn-UseC_-HR-Employee-Attriti'!B482="Yes",1,0)</f>
        <v>1</v>
      </c>
    </row>
    <row r="489" spans="1:54" x14ac:dyDescent="0.25">
      <c r="A489">
        <v>482</v>
      </c>
      <c r="B489">
        <f>IF('WA_Fn-UseC_-HR-Employee-Attriti'!L483="Male",1,0)</f>
        <v>1</v>
      </c>
      <c r="C489">
        <f>IF('WA_Fn-UseC_-HR-Employee-Attriti'!L483="Female",1,0)</f>
        <v>0</v>
      </c>
      <c r="D489">
        <v>34</v>
      </c>
      <c r="E489">
        <f>IF('WA_Fn-UseC_-HR-Employee-Attriti'!C483="Travel_Rarely",1,0)</f>
        <v>1</v>
      </c>
      <c r="F489">
        <f>IF('WA_Fn-UseC_-HR-Employee-Attriti'!C483="Travel_Frequently",1,0)</f>
        <v>0</v>
      </c>
      <c r="G489">
        <f>IF('WA_Fn-UseC_-HR-Employee-Attriti'!C483="Non-Travel",1,0)</f>
        <v>0</v>
      </c>
      <c r="H489">
        <v>254</v>
      </c>
      <c r="I489">
        <f>IF('WA_Fn-UseC_-HR-Employee-Attriti'!E483="Sales",1,0)</f>
        <v>0</v>
      </c>
      <c r="J489">
        <f>IF('WA_Fn-UseC_-HR-Employee-Attriti'!E483="Research &amp; Development",1,0)</f>
        <v>1</v>
      </c>
      <c r="K489">
        <f>IF('WA_Fn-UseC_-HR-Employee-Attriti'!E483="Human Resources",1,0)</f>
        <v>0</v>
      </c>
      <c r="L489">
        <v>1</v>
      </c>
      <c r="M489">
        <v>2</v>
      </c>
      <c r="N489">
        <f>IF('WA_Fn-UseC_-HR-Employee-Attriti'!H483="Life Sciences",1,0)</f>
        <v>1</v>
      </c>
      <c r="O489">
        <f>IF('WA_Fn-UseC_-HR-Employee-Attriti'!H483="Human Resources",1,0)</f>
        <v>0</v>
      </c>
      <c r="P489">
        <f>IF('WA_Fn-UseC_-HR-Employee-Attriti'!H483="Marketing",1,0)</f>
        <v>0</v>
      </c>
      <c r="Q489">
        <f>IF('WA_Fn-UseC_-HR-Employee-Attriti'!H483="Medical",1,0)</f>
        <v>0</v>
      </c>
      <c r="R489">
        <f>IF('WA_Fn-UseC_-HR-Employee-Attriti'!H483="Other",1,0)</f>
        <v>0</v>
      </c>
      <c r="S489">
        <f>IF('WA_Fn-UseC_-HR-Employee-Attriti'!H483="Technical Degree",1,0)</f>
        <v>0</v>
      </c>
      <c r="T489">
        <v>2</v>
      </c>
      <c r="U489">
        <v>83</v>
      </c>
      <c r="V489">
        <v>2</v>
      </c>
      <c r="W489">
        <v>1</v>
      </c>
      <c r="X489">
        <f>IF('WA_Fn-UseC_-HR-Employee-Attriti'!P483="Healthcare Representative",1,0)</f>
        <v>0</v>
      </c>
      <c r="Y489">
        <f>IF('WA_Fn-UseC_-HR-Employee-Attriti'!P483="Human Resources",1,0)</f>
        <v>0</v>
      </c>
      <c r="Z489">
        <f>IF('WA_Fn-UseC_-HR-Employee-Attriti'!P483="Laboratory Technician",1,0)</f>
        <v>0</v>
      </c>
      <c r="AA489">
        <f>IF('WA_Fn-UseC_-HR-Employee-Attriti'!P483="Manager",1,0)</f>
        <v>0</v>
      </c>
      <c r="AB489">
        <f>IF('WA_Fn-UseC_-HR-Employee-Attriti'!P483="Manufacturing Director",1,0)</f>
        <v>0</v>
      </c>
      <c r="AC489">
        <f>IF('WA_Fn-UseC_-HR-Employee-Attriti'!P483="Research Director",1,0)</f>
        <v>0</v>
      </c>
      <c r="AD489">
        <f>IF('WA_Fn-UseC_-HR-Employee-Attriti'!P483="Research Scientist",1,0)</f>
        <v>1</v>
      </c>
      <c r="AE489">
        <f>IF('WA_Fn-UseC_-HR-Employee-Attriti'!P483="Sales Executive",1,0)</f>
        <v>0</v>
      </c>
      <c r="AF489">
        <f>IF('WA_Fn-UseC_-HR-Employee-Attriti'!P483="Sales Representative",1,0)</f>
        <v>0</v>
      </c>
      <c r="AG489">
        <v>4</v>
      </c>
      <c r="AH489">
        <f>IF('WA_Fn-UseC_-HR-Employee-Attriti'!R483="Divorced",1,0)</f>
        <v>0</v>
      </c>
      <c r="AI489">
        <f>IF('WA_Fn-UseC_-HR-Employee-Attriti'!R483="Married",1,0)</f>
        <v>1</v>
      </c>
      <c r="AJ489">
        <f>IF('WA_Fn-UseC_-HR-Employee-Attriti'!R483="Single",1,0)</f>
        <v>0</v>
      </c>
      <c r="AK489">
        <v>3622</v>
      </c>
      <c r="AL489">
        <v>22794</v>
      </c>
      <c r="AM489">
        <v>1</v>
      </c>
      <c r="AN489">
        <f>IF('WA_Fn-UseC_-HR-Employee-Attriti'!W483="Yes",1,0)</f>
        <v>1</v>
      </c>
      <c r="AO489">
        <v>13</v>
      </c>
      <c r="AP489">
        <v>3</v>
      </c>
      <c r="AQ489">
        <v>4</v>
      </c>
      <c r="AR489">
        <v>1</v>
      </c>
      <c r="AS489">
        <v>6</v>
      </c>
      <c r="AT489">
        <v>3</v>
      </c>
      <c r="AU489">
        <v>3</v>
      </c>
      <c r="AV489">
        <v>6</v>
      </c>
      <c r="AW489">
        <v>5</v>
      </c>
      <c r="AX489">
        <v>1</v>
      </c>
      <c r="AY489">
        <v>3</v>
      </c>
      <c r="AZ489">
        <v>1</v>
      </c>
      <c r="BB489">
        <f>IF('WA_Fn-UseC_-HR-Employee-Attriti'!B483="Yes",1,0)</f>
        <v>0</v>
      </c>
    </row>
    <row r="490" spans="1:54" x14ac:dyDescent="0.25">
      <c r="A490">
        <v>483</v>
      </c>
      <c r="B490">
        <f>IF('WA_Fn-UseC_-HR-Employee-Attriti'!L484="Male",1,0)</f>
        <v>1</v>
      </c>
      <c r="C490">
        <f>IF('WA_Fn-UseC_-HR-Employee-Attriti'!L484="Female",1,0)</f>
        <v>0</v>
      </c>
      <c r="D490">
        <v>31</v>
      </c>
      <c r="E490">
        <f>IF('WA_Fn-UseC_-HR-Employee-Attriti'!C484="Travel_Rarely",1,0)</f>
        <v>1</v>
      </c>
      <c r="F490">
        <f>IF('WA_Fn-UseC_-HR-Employee-Attriti'!C484="Travel_Frequently",1,0)</f>
        <v>0</v>
      </c>
      <c r="G490">
        <f>IF('WA_Fn-UseC_-HR-Employee-Attriti'!C484="Non-Travel",1,0)</f>
        <v>0</v>
      </c>
      <c r="H490">
        <v>1365</v>
      </c>
      <c r="I490">
        <f>IF('WA_Fn-UseC_-HR-Employee-Attriti'!E484="Sales",1,0)</f>
        <v>1</v>
      </c>
      <c r="J490">
        <f>IF('WA_Fn-UseC_-HR-Employee-Attriti'!E484="Research &amp; Development",1,0)</f>
        <v>0</v>
      </c>
      <c r="K490">
        <f>IF('WA_Fn-UseC_-HR-Employee-Attriti'!E484="Human Resources",1,0)</f>
        <v>0</v>
      </c>
      <c r="L490">
        <v>13</v>
      </c>
      <c r="M490">
        <v>4</v>
      </c>
      <c r="N490">
        <f>IF('WA_Fn-UseC_-HR-Employee-Attriti'!H484="Life Sciences",1,0)</f>
        <v>0</v>
      </c>
      <c r="O490">
        <f>IF('WA_Fn-UseC_-HR-Employee-Attriti'!H484="Human Resources",1,0)</f>
        <v>0</v>
      </c>
      <c r="P490">
        <f>IF('WA_Fn-UseC_-HR-Employee-Attriti'!H484="Marketing",1,0)</f>
        <v>0</v>
      </c>
      <c r="Q490">
        <f>IF('WA_Fn-UseC_-HR-Employee-Attriti'!H484="Medical",1,0)</f>
        <v>1</v>
      </c>
      <c r="R490">
        <f>IF('WA_Fn-UseC_-HR-Employee-Attriti'!H484="Other",1,0)</f>
        <v>0</v>
      </c>
      <c r="S490">
        <f>IF('WA_Fn-UseC_-HR-Employee-Attriti'!H484="Technical Degree",1,0)</f>
        <v>0</v>
      </c>
      <c r="T490">
        <v>2</v>
      </c>
      <c r="U490">
        <v>46</v>
      </c>
      <c r="V490">
        <v>3</v>
      </c>
      <c r="W490">
        <v>2</v>
      </c>
      <c r="X490">
        <f>IF('WA_Fn-UseC_-HR-Employee-Attriti'!P484="Healthcare Representative",1,0)</f>
        <v>0</v>
      </c>
      <c r="Y490">
        <f>IF('WA_Fn-UseC_-HR-Employee-Attriti'!P484="Human Resources",1,0)</f>
        <v>0</v>
      </c>
      <c r="Z490">
        <f>IF('WA_Fn-UseC_-HR-Employee-Attriti'!P484="Laboratory Technician",1,0)</f>
        <v>0</v>
      </c>
      <c r="AA490">
        <f>IF('WA_Fn-UseC_-HR-Employee-Attriti'!P484="Manager",1,0)</f>
        <v>0</v>
      </c>
      <c r="AB490">
        <f>IF('WA_Fn-UseC_-HR-Employee-Attriti'!P484="Manufacturing Director",1,0)</f>
        <v>0</v>
      </c>
      <c r="AC490">
        <f>IF('WA_Fn-UseC_-HR-Employee-Attriti'!P484="Research Director",1,0)</f>
        <v>0</v>
      </c>
      <c r="AD490">
        <f>IF('WA_Fn-UseC_-HR-Employee-Attriti'!P484="Research Scientist",1,0)</f>
        <v>0</v>
      </c>
      <c r="AE490">
        <f>IF('WA_Fn-UseC_-HR-Employee-Attriti'!P484="Sales Executive",1,0)</f>
        <v>1</v>
      </c>
      <c r="AF490">
        <f>IF('WA_Fn-UseC_-HR-Employee-Attriti'!P484="Sales Representative",1,0)</f>
        <v>0</v>
      </c>
      <c r="AG490">
        <v>1</v>
      </c>
      <c r="AH490">
        <f>IF('WA_Fn-UseC_-HR-Employee-Attriti'!R484="Divorced",1,0)</f>
        <v>1</v>
      </c>
      <c r="AI490">
        <f>IF('WA_Fn-UseC_-HR-Employee-Attriti'!R484="Married",1,0)</f>
        <v>0</v>
      </c>
      <c r="AJ490">
        <f>IF('WA_Fn-UseC_-HR-Employee-Attriti'!R484="Single",1,0)</f>
        <v>0</v>
      </c>
      <c r="AK490">
        <v>4233</v>
      </c>
      <c r="AL490">
        <v>11512</v>
      </c>
      <c r="AM490">
        <v>2</v>
      </c>
      <c r="AN490">
        <f>IF('WA_Fn-UseC_-HR-Employee-Attriti'!W484="Yes",1,0)</f>
        <v>0</v>
      </c>
      <c r="AO490">
        <v>17</v>
      </c>
      <c r="AP490">
        <v>3</v>
      </c>
      <c r="AQ490">
        <v>3</v>
      </c>
      <c r="AR490">
        <v>0</v>
      </c>
      <c r="AS490">
        <v>9</v>
      </c>
      <c r="AT490">
        <v>2</v>
      </c>
      <c r="AU490">
        <v>1</v>
      </c>
      <c r="AV490">
        <v>3</v>
      </c>
      <c r="AW490">
        <v>1</v>
      </c>
      <c r="AX490">
        <v>1</v>
      </c>
      <c r="AY490">
        <v>2</v>
      </c>
      <c r="AZ490">
        <v>1</v>
      </c>
      <c r="BB490">
        <f>IF('WA_Fn-UseC_-HR-Employee-Attriti'!B484="Yes",1,0)</f>
        <v>1</v>
      </c>
    </row>
    <row r="491" spans="1:54" x14ac:dyDescent="0.25">
      <c r="A491">
        <v>484</v>
      </c>
      <c r="B491">
        <f>IF('WA_Fn-UseC_-HR-Employee-Attriti'!L485="Male",1,0)</f>
        <v>1</v>
      </c>
      <c r="C491">
        <f>IF('WA_Fn-UseC_-HR-Employee-Attriti'!L485="Female",1,0)</f>
        <v>0</v>
      </c>
      <c r="D491">
        <v>35</v>
      </c>
      <c r="E491">
        <f>IF('WA_Fn-UseC_-HR-Employee-Attriti'!C485="Travel_Rarely",1,0)</f>
        <v>1</v>
      </c>
      <c r="F491">
        <f>IF('WA_Fn-UseC_-HR-Employee-Attriti'!C485="Travel_Frequently",1,0)</f>
        <v>0</v>
      </c>
      <c r="G491">
        <f>IF('WA_Fn-UseC_-HR-Employee-Attriti'!C485="Non-Travel",1,0)</f>
        <v>0</v>
      </c>
      <c r="H491">
        <v>538</v>
      </c>
      <c r="I491">
        <f>IF('WA_Fn-UseC_-HR-Employee-Attriti'!E485="Sales",1,0)</f>
        <v>0</v>
      </c>
      <c r="J491">
        <f>IF('WA_Fn-UseC_-HR-Employee-Attriti'!E485="Research &amp; Development",1,0)</f>
        <v>1</v>
      </c>
      <c r="K491">
        <f>IF('WA_Fn-UseC_-HR-Employee-Attriti'!E485="Human Resources",1,0)</f>
        <v>0</v>
      </c>
      <c r="L491">
        <v>25</v>
      </c>
      <c r="M491">
        <v>2</v>
      </c>
      <c r="N491">
        <f>IF('WA_Fn-UseC_-HR-Employee-Attriti'!H485="Life Sciences",1,0)</f>
        <v>0</v>
      </c>
      <c r="O491">
        <f>IF('WA_Fn-UseC_-HR-Employee-Attriti'!H485="Human Resources",1,0)</f>
        <v>0</v>
      </c>
      <c r="P491">
        <f>IF('WA_Fn-UseC_-HR-Employee-Attriti'!H485="Marketing",1,0)</f>
        <v>0</v>
      </c>
      <c r="Q491">
        <f>IF('WA_Fn-UseC_-HR-Employee-Attriti'!H485="Medical",1,0)</f>
        <v>0</v>
      </c>
      <c r="R491">
        <f>IF('WA_Fn-UseC_-HR-Employee-Attriti'!H485="Other",1,0)</f>
        <v>1</v>
      </c>
      <c r="S491">
        <f>IF('WA_Fn-UseC_-HR-Employee-Attriti'!H485="Technical Degree",1,0)</f>
        <v>0</v>
      </c>
      <c r="T491">
        <v>1</v>
      </c>
      <c r="U491">
        <v>54</v>
      </c>
      <c r="V491">
        <v>2</v>
      </c>
      <c r="W491">
        <v>2</v>
      </c>
      <c r="X491">
        <f>IF('WA_Fn-UseC_-HR-Employee-Attriti'!P485="Healthcare Representative",1,0)</f>
        <v>0</v>
      </c>
      <c r="Y491">
        <f>IF('WA_Fn-UseC_-HR-Employee-Attriti'!P485="Human Resources",1,0)</f>
        <v>0</v>
      </c>
      <c r="Z491">
        <f>IF('WA_Fn-UseC_-HR-Employee-Attriti'!P485="Laboratory Technician",1,0)</f>
        <v>1</v>
      </c>
      <c r="AA491">
        <f>IF('WA_Fn-UseC_-HR-Employee-Attriti'!P485="Manager",1,0)</f>
        <v>0</v>
      </c>
      <c r="AB491">
        <f>IF('WA_Fn-UseC_-HR-Employee-Attriti'!P485="Manufacturing Director",1,0)</f>
        <v>0</v>
      </c>
      <c r="AC491">
        <f>IF('WA_Fn-UseC_-HR-Employee-Attriti'!P485="Research Director",1,0)</f>
        <v>0</v>
      </c>
      <c r="AD491">
        <f>IF('WA_Fn-UseC_-HR-Employee-Attriti'!P485="Research Scientist",1,0)</f>
        <v>0</v>
      </c>
      <c r="AE491">
        <f>IF('WA_Fn-UseC_-HR-Employee-Attriti'!P485="Sales Executive",1,0)</f>
        <v>0</v>
      </c>
      <c r="AF491">
        <f>IF('WA_Fn-UseC_-HR-Employee-Attriti'!P485="Sales Representative",1,0)</f>
        <v>0</v>
      </c>
      <c r="AG491">
        <v>4</v>
      </c>
      <c r="AH491">
        <f>IF('WA_Fn-UseC_-HR-Employee-Attriti'!R485="Divorced",1,0)</f>
        <v>0</v>
      </c>
      <c r="AI491">
        <f>IF('WA_Fn-UseC_-HR-Employee-Attriti'!R485="Married",1,0)</f>
        <v>0</v>
      </c>
      <c r="AJ491">
        <f>IF('WA_Fn-UseC_-HR-Employee-Attriti'!R485="Single",1,0)</f>
        <v>1</v>
      </c>
      <c r="AK491">
        <v>3681</v>
      </c>
      <c r="AL491">
        <v>14004</v>
      </c>
      <c r="AM491">
        <v>4</v>
      </c>
      <c r="AN491">
        <f>IF('WA_Fn-UseC_-HR-Employee-Attriti'!W485="Yes",1,0)</f>
        <v>0</v>
      </c>
      <c r="AO491">
        <v>14</v>
      </c>
      <c r="AP491">
        <v>3</v>
      </c>
      <c r="AQ491">
        <v>4</v>
      </c>
      <c r="AR491">
        <v>0</v>
      </c>
      <c r="AS491">
        <v>9</v>
      </c>
      <c r="AT491">
        <v>3</v>
      </c>
      <c r="AU491">
        <v>3</v>
      </c>
      <c r="AV491">
        <v>3</v>
      </c>
      <c r="AW491">
        <v>2</v>
      </c>
      <c r="AX491">
        <v>0</v>
      </c>
      <c r="AY491">
        <v>2</v>
      </c>
      <c r="AZ491">
        <v>1</v>
      </c>
      <c r="BB491">
        <f>IF('WA_Fn-UseC_-HR-Employee-Attriti'!B485="Yes",1,0)</f>
        <v>0</v>
      </c>
    </row>
    <row r="492" spans="1:54" x14ac:dyDescent="0.25">
      <c r="A492">
        <v>485</v>
      </c>
      <c r="B492">
        <f>IF('WA_Fn-UseC_-HR-Employee-Attriti'!L486="Male",1,0)</f>
        <v>1</v>
      </c>
      <c r="C492">
        <f>IF('WA_Fn-UseC_-HR-Employee-Attriti'!L486="Female",1,0)</f>
        <v>0</v>
      </c>
      <c r="D492">
        <v>31</v>
      </c>
      <c r="E492">
        <f>IF('WA_Fn-UseC_-HR-Employee-Attriti'!C486="Travel_Rarely",1,0)</f>
        <v>1</v>
      </c>
      <c r="F492">
        <f>IF('WA_Fn-UseC_-HR-Employee-Attriti'!C486="Travel_Frequently",1,0)</f>
        <v>0</v>
      </c>
      <c r="G492">
        <f>IF('WA_Fn-UseC_-HR-Employee-Attriti'!C486="Non-Travel",1,0)</f>
        <v>0</v>
      </c>
      <c r="H492">
        <v>525</v>
      </c>
      <c r="I492">
        <f>IF('WA_Fn-UseC_-HR-Employee-Attriti'!E486="Sales",1,0)</f>
        <v>1</v>
      </c>
      <c r="J492">
        <f>IF('WA_Fn-UseC_-HR-Employee-Attriti'!E486="Research &amp; Development",1,0)</f>
        <v>0</v>
      </c>
      <c r="K492">
        <f>IF('WA_Fn-UseC_-HR-Employee-Attriti'!E486="Human Resources",1,0)</f>
        <v>0</v>
      </c>
      <c r="L492">
        <v>6</v>
      </c>
      <c r="M492">
        <v>4</v>
      </c>
      <c r="N492">
        <f>IF('WA_Fn-UseC_-HR-Employee-Attriti'!H486="Life Sciences",1,0)</f>
        <v>0</v>
      </c>
      <c r="O492">
        <f>IF('WA_Fn-UseC_-HR-Employee-Attriti'!H486="Human Resources",1,0)</f>
        <v>0</v>
      </c>
      <c r="P492">
        <f>IF('WA_Fn-UseC_-HR-Employee-Attriti'!H486="Marketing",1,0)</f>
        <v>0</v>
      </c>
      <c r="Q492">
        <f>IF('WA_Fn-UseC_-HR-Employee-Attriti'!H486="Medical",1,0)</f>
        <v>1</v>
      </c>
      <c r="R492">
        <f>IF('WA_Fn-UseC_-HR-Employee-Attriti'!H486="Other",1,0)</f>
        <v>0</v>
      </c>
      <c r="S492">
        <f>IF('WA_Fn-UseC_-HR-Employee-Attriti'!H486="Technical Degree",1,0)</f>
        <v>0</v>
      </c>
      <c r="T492">
        <v>1</v>
      </c>
      <c r="U492">
        <v>66</v>
      </c>
      <c r="V492">
        <v>4</v>
      </c>
      <c r="W492">
        <v>2</v>
      </c>
      <c r="X492">
        <f>IF('WA_Fn-UseC_-HR-Employee-Attriti'!P486="Healthcare Representative",1,0)</f>
        <v>0</v>
      </c>
      <c r="Y492">
        <f>IF('WA_Fn-UseC_-HR-Employee-Attriti'!P486="Human Resources",1,0)</f>
        <v>0</v>
      </c>
      <c r="Z492">
        <f>IF('WA_Fn-UseC_-HR-Employee-Attriti'!P486="Laboratory Technician",1,0)</f>
        <v>0</v>
      </c>
      <c r="AA492">
        <f>IF('WA_Fn-UseC_-HR-Employee-Attriti'!P486="Manager",1,0)</f>
        <v>0</v>
      </c>
      <c r="AB492">
        <f>IF('WA_Fn-UseC_-HR-Employee-Attriti'!P486="Manufacturing Director",1,0)</f>
        <v>0</v>
      </c>
      <c r="AC492">
        <f>IF('WA_Fn-UseC_-HR-Employee-Attriti'!P486="Research Director",1,0)</f>
        <v>0</v>
      </c>
      <c r="AD492">
        <f>IF('WA_Fn-UseC_-HR-Employee-Attriti'!P486="Research Scientist",1,0)</f>
        <v>0</v>
      </c>
      <c r="AE492">
        <f>IF('WA_Fn-UseC_-HR-Employee-Attriti'!P486="Sales Executive",1,0)</f>
        <v>1</v>
      </c>
      <c r="AF492">
        <f>IF('WA_Fn-UseC_-HR-Employee-Attriti'!P486="Sales Representative",1,0)</f>
        <v>0</v>
      </c>
      <c r="AG492">
        <v>4</v>
      </c>
      <c r="AH492">
        <f>IF('WA_Fn-UseC_-HR-Employee-Attriti'!R486="Divorced",1,0)</f>
        <v>1</v>
      </c>
      <c r="AI492">
        <f>IF('WA_Fn-UseC_-HR-Employee-Attriti'!R486="Married",1,0)</f>
        <v>0</v>
      </c>
      <c r="AJ492">
        <f>IF('WA_Fn-UseC_-HR-Employee-Attriti'!R486="Single",1,0)</f>
        <v>0</v>
      </c>
      <c r="AK492">
        <v>5460</v>
      </c>
      <c r="AL492">
        <v>6219</v>
      </c>
      <c r="AM492">
        <v>4</v>
      </c>
      <c r="AN492">
        <f>IF('WA_Fn-UseC_-HR-Employee-Attriti'!W486="Yes",1,0)</f>
        <v>0</v>
      </c>
      <c r="AO492">
        <v>22</v>
      </c>
      <c r="AP492">
        <v>4</v>
      </c>
      <c r="AQ492">
        <v>4</v>
      </c>
      <c r="AR492">
        <v>2</v>
      </c>
      <c r="AS492">
        <v>13</v>
      </c>
      <c r="AT492">
        <v>4</v>
      </c>
      <c r="AU492">
        <v>4</v>
      </c>
      <c r="AV492">
        <v>7</v>
      </c>
      <c r="AW492">
        <v>7</v>
      </c>
      <c r="AX492">
        <v>5</v>
      </c>
      <c r="AY492">
        <v>7</v>
      </c>
      <c r="AZ492">
        <v>1</v>
      </c>
      <c r="BB492">
        <f>IF('WA_Fn-UseC_-HR-Employee-Attriti'!B486="Yes",1,0)</f>
        <v>0</v>
      </c>
    </row>
    <row r="493" spans="1:54" x14ac:dyDescent="0.25">
      <c r="A493">
        <v>486</v>
      </c>
      <c r="B493">
        <f>IF('WA_Fn-UseC_-HR-Employee-Attriti'!L487="Male",1,0)</f>
        <v>0</v>
      </c>
      <c r="C493">
        <f>IF('WA_Fn-UseC_-HR-Employee-Attriti'!L487="Female",1,0)</f>
        <v>1</v>
      </c>
      <c r="D493">
        <v>27</v>
      </c>
      <c r="E493">
        <f>IF('WA_Fn-UseC_-HR-Employee-Attriti'!C487="Travel_Rarely",1,0)</f>
        <v>1</v>
      </c>
      <c r="F493">
        <f>IF('WA_Fn-UseC_-HR-Employee-Attriti'!C487="Travel_Frequently",1,0)</f>
        <v>0</v>
      </c>
      <c r="G493">
        <f>IF('WA_Fn-UseC_-HR-Employee-Attriti'!C487="Non-Travel",1,0)</f>
        <v>0</v>
      </c>
      <c r="H493">
        <v>798</v>
      </c>
      <c r="I493">
        <f>IF('WA_Fn-UseC_-HR-Employee-Attriti'!E487="Sales",1,0)</f>
        <v>0</v>
      </c>
      <c r="J493">
        <f>IF('WA_Fn-UseC_-HR-Employee-Attriti'!E487="Research &amp; Development",1,0)</f>
        <v>1</v>
      </c>
      <c r="K493">
        <f>IF('WA_Fn-UseC_-HR-Employee-Attriti'!E487="Human Resources",1,0)</f>
        <v>0</v>
      </c>
      <c r="L493">
        <v>6</v>
      </c>
      <c r="M493">
        <v>4</v>
      </c>
      <c r="N493">
        <f>IF('WA_Fn-UseC_-HR-Employee-Attriti'!H487="Life Sciences",1,0)</f>
        <v>0</v>
      </c>
      <c r="O493">
        <f>IF('WA_Fn-UseC_-HR-Employee-Attriti'!H487="Human Resources",1,0)</f>
        <v>0</v>
      </c>
      <c r="P493">
        <f>IF('WA_Fn-UseC_-HR-Employee-Attriti'!H487="Marketing",1,0)</f>
        <v>0</v>
      </c>
      <c r="Q493">
        <f>IF('WA_Fn-UseC_-HR-Employee-Attriti'!H487="Medical",1,0)</f>
        <v>1</v>
      </c>
      <c r="R493">
        <f>IF('WA_Fn-UseC_-HR-Employee-Attriti'!H487="Other",1,0)</f>
        <v>0</v>
      </c>
      <c r="S493">
        <f>IF('WA_Fn-UseC_-HR-Employee-Attriti'!H487="Technical Degree",1,0)</f>
        <v>0</v>
      </c>
      <c r="T493">
        <v>1</v>
      </c>
      <c r="U493">
        <v>66</v>
      </c>
      <c r="V493">
        <v>2</v>
      </c>
      <c r="W493">
        <v>1</v>
      </c>
      <c r="X493">
        <f>IF('WA_Fn-UseC_-HR-Employee-Attriti'!P487="Healthcare Representative",1,0)</f>
        <v>0</v>
      </c>
      <c r="Y493">
        <f>IF('WA_Fn-UseC_-HR-Employee-Attriti'!P487="Human Resources",1,0)</f>
        <v>0</v>
      </c>
      <c r="Z493">
        <f>IF('WA_Fn-UseC_-HR-Employee-Attriti'!P487="Laboratory Technician",1,0)</f>
        <v>0</v>
      </c>
      <c r="AA493">
        <f>IF('WA_Fn-UseC_-HR-Employee-Attriti'!P487="Manager",1,0)</f>
        <v>0</v>
      </c>
      <c r="AB493">
        <f>IF('WA_Fn-UseC_-HR-Employee-Attriti'!P487="Manufacturing Director",1,0)</f>
        <v>0</v>
      </c>
      <c r="AC493">
        <f>IF('WA_Fn-UseC_-HR-Employee-Attriti'!P487="Research Director",1,0)</f>
        <v>0</v>
      </c>
      <c r="AD493">
        <f>IF('WA_Fn-UseC_-HR-Employee-Attriti'!P487="Research Scientist",1,0)</f>
        <v>1</v>
      </c>
      <c r="AE493">
        <f>IF('WA_Fn-UseC_-HR-Employee-Attriti'!P487="Sales Executive",1,0)</f>
        <v>0</v>
      </c>
      <c r="AF493">
        <f>IF('WA_Fn-UseC_-HR-Employee-Attriti'!P487="Sales Representative",1,0)</f>
        <v>0</v>
      </c>
      <c r="AG493">
        <v>3</v>
      </c>
      <c r="AH493">
        <f>IF('WA_Fn-UseC_-HR-Employee-Attriti'!R487="Divorced",1,0)</f>
        <v>1</v>
      </c>
      <c r="AI493">
        <f>IF('WA_Fn-UseC_-HR-Employee-Attriti'!R487="Married",1,0)</f>
        <v>0</v>
      </c>
      <c r="AJ493">
        <f>IF('WA_Fn-UseC_-HR-Employee-Attriti'!R487="Single",1,0)</f>
        <v>0</v>
      </c>
      <c r="AK493">
        <v>2187</v>
      </c>
      <c r="AL493">
        <v>5013</v>
      </c>
      <c r="AM493">
        <v>0</v>
      </c>
      <c r="AN493">
        <f>IF('WA_Fn-UseC_-HR-Employee-Attriti'!W487="Yes",1,0)</f>
        <v>0</v>
      </c>
      <c r="AO493">
        <v>12</v>
      </c>
      <c r="AP493">
        <v>3</v>
      </c>
      <c r="AQ493">
        <v>3</v>
      </c>
      <c r="AR493">
        <v>2</v>
      </c>
      <c r="AS493">
        <v>6</v>
      </c>
      <c r="AT493">
        <v>5</v>
      </c>
      <c r="AU493">
        <v>2</v>
      </c>
      <c r="AV493">
        <v>5</v>
      </c>
      <c r="AW493">
        <v>3</v>
      </c>
      <c r="AX493">
        <v>0</v>
      </c>
      <c r="AY493">
        <v>3</v>
      </c>
      <c r="AZ493">
        <v>1</v>
      </c>
      <c r="BB493">
        <f>IF('WA_Fn-UseC_-HR-Employee-Attriti'!B487="Yes",1,0)</f>
        <v>0</v>
      </c>
    </row>
    <row r="494" spans="1:54" x14ac:dyDescent="0.25">
      <c r="A494">
        <v>487</v>
      </c>
      <c r="B494">
        <f>IF('WA_Fn-UseC_-HR-Employee-Attriti'!L488="Male",1,0)</f>
        <v>1</v>
      </c>
      <c r="C494">
        <f>IF('WA_Fn-UseC_-HR-Employee-Attriti'!L488="Female",1,0)</f>
        <v>0</v>
      </c>
      <c r="D494">
        <v>37</v>
      </c>
      <c r="E494">
        <f>IF('WA_Fn-UseC_-HR-Employee-Attriti'!C488="Travel_Rarely",1,0)</f>
        <v>1</v>
      </c>
      <c r="F494">
        <f>IF('WA_Fn-UseC_-HR-Employee-Attriti'!C488="Travel_Frequently",1,0)</f>
        <v>0</v>
      </c>
      <c r="G494">
        <f>IF('WA_Fn-UseC_-HR-Employee-Attriti'!C488="Non-Travel",1,0)</f>
        <v>0</v>
      </c>
      <c r="H494">
        <v>558</v>
      </c>
      <c r="I494">
        <f>IF('WA_Fn-UseC_-HR-Employee-Attriti'!E488="Sales",1,0)</f>
        <v>1</v>
      </c>
      <c r="J494">
        <f>IF('WA_Fn-UseC_-HR-Employee-Attriti'!E488="Research &amp; Development",1,0)</f>
        <v>0</v>
      </c>
      <c r="K494">
        <f>IF('WA_Fn-UseC_-HR-Employee-Attriti'!E488="Human Resources",1,0)</f>
        <v>0</v>
      </c>
      <c r="L494">
        <v>2</v>
      </c>
      <c r="M494">
        <v>3</v>
      </c>
      <c r="N494">
        <f>IF('WA_Fn-UseC_-HR-Employee-Attriti'!H488="Life Sciences",1,0)</f>
        <v>0</v>
      </c>
      <c r="O494">
        <f>IF('WA_Fn-UseC_-HR-Employee-Attriti'!H488="Human Resources",1,0)</f>
        <v>0</v>
      </c>
      <c r="P494">
        <f>IF('WA_Fn-UseC_-HR-Employee-Attriti'!H488="Marketing",1,0)</f>
        <v>1</v>
      </c>
      <c r="Q494">
        <f>IF('WA_Fn-UseC_-HR-Employee-Attriti'!H488="Medical",1,0)</f>
        <v>0</v>
      </c>
      <c r="R494">
        <f>IF('WA_Fn-UseC_-HR-Employee-Attriti'!H488="Other",1,0)</f>
        <v>0</v>
      </c>
      <c r="S494">
        <f>IF('WA_Fn-UseC_-HR-Employee-Attriti'!H488="Technical Degree",1,0)</f>
        <v>0</v>
      </c>
      <c r="T494">
        <v>4</v>
      </c>
      <c r="U494">
        <v>75</v>
      </c>
      <c r="V494">
        <v>3</v>
      </c>
      <c r="W494">
        <v>2</v>
      </c>
      <c r="X494">
        <f>IF('WA_Fn-UseC_-HR-Employee-Attriti'!P488="Healthcare Representative",1,0)</f>
        <v>0</v>
      </c>
      <c r="Y494">
        <f>IF('WA_Fn-UseC_-HR-Employee-Attriti'!P488="Human Resources",1,0)</f>
        <v>0</v>
      </c>
      <c r="Z494">
        <f>IF('WA_Fn-UseC_-HR-Employee-Attriti'!P488="Laboratory Technician",1,0)</f>
        <v>0</v>
      </c>
      <c r="AA494">
        <f>IF('WA_Fn-UseC_-HR-Employee-Attriti'!P488="Manager",1,0)</f>
        <v>0</v>
      </c>
      <c r="AB494">
        <f>IF('WA_Fn-UseC_-HR-Employee-Attriti'!P488="Manufacturing Director",1,0)</f>
        <v>0</v>
      </c>
      <c r="AC494">
        <f>IF('WA_Fn-UseC_-HR-Employee-Attriti'!P488="Research Director",1,0)</f>
        <v>0</v>
      </c>
      <c r="AD494">
        <f>IF('WA_Fn-UseC_-HR-Employee-Attriti'!P488="Research Scientist",1,0)</f>
        <v>0</v>
      </c>
      <c r="AE494">
        <f>IF('WA_Fn-UseC_-HR-Employee-Attriti'!P488="Sales Executive",1,0)</f>
        <v>1</v>
      </c>
      <c r="AF494">
        <f>IF('WA_Fn-UseC_-HR-Employee-Attriti'!P488="Sales Representative",1,0)</f>
        <v>0</v>
      </c>
      <c r="AG494">
        <v>3</v>
      </c>
      <c r="AH494">
        <f>IF('WA_Fn-UseC_-HR-Employee-Attriti'!R488="Divorced",1,0)</f>
        <v>0</v>
      </c>
      <c r="AI494">
        <f>IF('WA_Fn-UseC_-HR-Employee-Attriti'!R488="Married",1,0)</f>
        <v>1</v>
      </c>
      <c r="AJ494">
        <f>IF('WA_Fn-UseC_-HR-Employee-Attriti'!R488="Single",1,0)</f>
        <v>0</v>
      </c>
      <c r="AK494">
        <v>9602</v>
      </c>
      <c r="AL494">
        <v>3010</v>
      </c>
      <c r="AM494">
        <v>4</v>
      </c>
      <c r="AN494">
        <f>IF('WA_Fn-UseC_-HR-Employee-Attriti'!W488="Yes",1,0)</f>
        <v>1</v>
      </c>
      <c r="AO494">
        <v>11</v>
      </c>
      <c r="AP494">
        <v>3</v>
      </c>
      <c r="AQ494">
        <v>3</v>
      </c>
      <c r="AR494">
        <v>1</v>
      </c>
      <c r="AS494">
        <v>17</v>
      </c>
      <c r="AT494">
        <v>3</v>
      </c>
      <c r="AU494">
        <v>2</v>
      </c>
      <c r="AV494">
        <v>3</v>
      </c>
      <c r="AW494">
        <v>0</v>
      </c>
      <c r="AX494">
        <v>1</v>
      </c>
      <c r="AY494">
        <v>0</v>
      </c>
      <c r="AZ494">
        <v>1</v>
      </c>
      <c r="BB494">
        <f>IF('WA_Fn-UseC_-HR-Employee-Attriti'!B488="Yes",1,0)</f>
        <v>0</v>
      </c>
    </row>
    <row r="495" spans="1:54" x14ac:dyDescent="0.25">
      <c r="A495">
        <v>488</v>
      </c>
      <c r="B495">
        <f>IF('WA_Fn-UseC_-HR-Employee-Attriti'!L489="Male",1,0)</f>
        <v>0</v>
      </c>
      <c r="C495">
        <f>IF('WA_Fn-UseC_-HR-Employee-Attriti'!L489="Female",1,0)</f>
        <v>1</v>
      </c>
      <c r="D495">
        <v>20</v>
      </c>
      <c r="E495">
        <f>IF('WA_Fn-UseC_-HR-Employee-Attriti'!C489="Travel_Rarely",1,0)</f>
        <v>1</v>
      </c>
      <c r="F495">
        <f>IF('WA_Fn-UseC_-HR-Employee-Attriti'!C489="Travel_Frequently",1,0)</f>
        <v>0</v>
      </c>
      <c r="G495">
        <f>IF('WA_Fn-UseC_-HR-Employee-Attriti'!C489="Non-Travel",1,0)</f>
        <v>0</v>
      </c>
      <c r="H495">
        <v>959</v>
      </c>
      <c r="I495">
        <f>IF('WA_Fn-UseC_-HR-Employee-Attriti'!E489="Sales",1,0)</f>
        <v>0</v>
      </c>
      <c r="J495">
        <f>IF('WA_Fn-UseC_-HR-Employee-Attriti'!E489="Research &amp; Development",1,0)</f>
        <v>1</v>
      </c>
      <c r="K495">
        <f>IF('WA_Fn-UseC_-HR-Employee-Attriti'!E489="Human Resources",1,0)</f>
        <v>0</v>
      </c>
      <c r="L495">
        <v>1</v>
      </c>
      <c r="M495">
        <v>3</v>
      </c>
      <c r="N495">
        <f>IF('WA_Fn-UseC_-HR-Employee-Attriti'!H489="Life Sciences",1,0)</f>
        <v>1</v>
      </c>
      <c r="O495">
        <f>IF('WA_Fn-UseC_-HR-Employee-Attriti'!H489="Human Resources",1,0)</f>
        <v>0</v>
      </c>
      <c r="P495">
        <f>IF('WA_Fn-UseC_-HR-Employee-Attriti'!H489="Marketing",1,0)</f>
        <v>0</v>
      </c>
      <c r="Q495">
        <f>IF('WA_Fn-UseC_-HR-Employee-Attriti'!H489="Medical",1,0)</f>
        <v>0</v>
      </c>
      <c r="R495">
        <f>IF('WA_Fn-UseC_-HR-Employee-Attriti'!H489="Other",1,0)</f>
        <v>0</v>
      </c>
      <c r="S495">
        <f>IF('WA_Fn-UseC_-HR-Employee-Attriti'!H489="Technical Degree",1,0)</f>
        <v>0</v>
      </c>
      <c r="T495">
        <v>4</v>
      </c>
      <c r="U495">
        <v>83</v>
      </c>
      <c r="V495">
        <v>2</v>
      </c>
      <c r="W495">
        <v>1</v>
      </c>
      <c r="X495">
        <f>IF('WA_Fn-UseC_-HR-Employee-Attriti'!P489="Healthcare Representative",1,0)</f>
        <v>0</v>
      </c>
      <c r="Y495">
        <f>IF('WA_Fn-UseC_-HR-Employee-Attriti'!P489="Human Resources",1,0)</f>
        <v>0</v>
      </c>
      <c r="Z495">
        <f>IF('WA_Fn-UseC_-HR-Employee-Attriti'!P489="Laboratory Technician",1,0)</f>
        <v>0</v>
      </c>
      <c r="AA495">
        <f>IF('WA_Fn-UseC_-HR-Employee-Attriti'!P489="Manager",1,0)</f>
        <v>0</v>
      </c>
      <c r="AB495">
        <f>IF('WA_Fn-UseC_-HR-Employee-Attriti'!P489="Manufacturing Director",1,0)</f>
        <v>0</v>
      </c>
      <c r="AC495">
        <f>IF('WA_Fn-UseC_-HR-Employee-Attriti'!P489="Research Director",1,0)</f>
        <v>0</v>
      </c>
      <c r="AD495">
        <f>IF('WA_Fn-UseC_-HR-Employee-Attriti'!P489="Research Scientist",1,0)</f>
        <v>1</v>
      </c>
      <c r="AE495">
        <f>IF('WA_Fn-UseC_-HR-Employee-Attriti'!P489="Sales Executive",1,0)</f>
        <v>0</v>
      </c>
      <c r="AF495">
        <f>IF('WA_Fn-UseC_-HR-Employee-Attriti'!P489="Sales Representative",1,0)</f>
        <v>0</v>
      </c>
      <c r="AG495">
        <v>2</v>
      </c>
      <c r="AH495">
        <f>IF('WA_Fn-UseC_-HR-Employee-Attriti'!R489="Divorced",1,0)</f>
        <v>0</v>
      </c>
      <c r="AI495">
        <f>IF('WA_Fn-UseC_-HR-Employee-Attriti'!R489="Married",1,0)</f>
        <v>0</v>
      </c>
      <c r="AJ495">
        <f>IF('WA_Fn-UseC_-HR-Employee-Attriti'!R489="Single",1,0)</f>
        <v>1</v>
      </c>
      <c r="AK495">
        <v>2836</v>
      </c>
      <c r="AL495">
        <v>11757</v>
      </c>
      <c r="AM495">
        <v>1</v>
      </c>
      <c r="AN495">
        <f>IF('WA_Fn-UseC_-HR-Employee-Attriti'!W489="Yes",1,0)</f>
        <v>0</v>
      </c>
      <c r="AO495">
        <v>13</v>
      </c>
      <c r="AP495">
        <v>3</v>
      </c>
      <c r="AQ495">
        <v>4</v>
      </c>
      <c r="AR495">
        <v>0</v>
      </c>
      <c r="AS495">
        <v>1</v>
      </c>
      <c r="AT495">
        <v>0</v>
      </c>
      <c r="AU495">
        <v>4</v>
      </c>
      <c r="AV495">
        <v>1</v>
      </c>
      <c r="AW495">
        <v>0</v>
      </c>
      <c r="AX495">
        <v>0</v>
      </c>
      <c r="AY495">
        <v>0</v>
      </c>
      <c r="AZ495">
        <v>1</v>
      </c>
      <c r="BB495">
        <f>IF('WA_Fn-UseC_-HR-Employee-Attriti'!B489="Yes",1,0)</f>
        <v>0</v>
      </c>
    </row>
    <row r="496" spans="1:54" x14ac:dyDescent="0.25">
      <c r="A496">
        <v>489</v>
      </c>
      <c r="B496">
        <f>IF('WA_Fn-UseC_-HR-Employee-Attriti'!L490="Male",1,0)</f>
        <v>0</v>
      </c>
      <c r="C496">
        <f>IF('WA_Fn-UseC_-HR-Employee-Attriti'!L490="Female",1,0)</f>
        <v>1</v>
      </c>
      <c r="D496">
        <v>42</v>
      </c>
      <c r="E496">
        <f>IF('WA_Fn-UseC_-HR-Employee-Attriti'!C490="Travel_Rarely",1,0)</f>
        <v>1</v>
      </c>
      <c r="F496">
        <f>IF('WA_Fn-UseC_-HR-Employee-Attriti'!C490="Travel_Frequently",1,0)</f>
        <v>0</v>
      </c>
      <c r="G496">
        <f>IF('WA_Fn-UseC_-HR-Employee-Attriti'!C490="Non-Travel",1,0)</f>
        <v>0</v>
      </c>
      <c r="H496">
        <v>622</v>
      </c>
      <c r="I496">
        <f>IF('WA_Fn-UseC_-HR-Employee-Attriti'!E490="Sales",1,0)</f>
        <v>0</v>
      </c>
      <c r="J496">
        <f>IF('WA_Fn-UseC_-HR-Employee-Attriti'!E490="Research &amp; Development",1,0)</f>
        <v>1</v>
      </c>
      <c r="K496">
        <f>IF('WA_Fn-UseC_-HR-Employee-Attriti'!E490="Human Resources",1,0)</f>
        <v>0</v>
      </c>
      <c r="L496">
        <v>2</v>
      </c>
      <c r="M496">
        <v>4</v>
      </c>
      <c r="N496">
        <f>IF('WA_Fn-UseC_-HR-Employee-Attriti'!H490="Life Sciences",1,0)</f>
        <v>1</v>
      </c>
      <c r="O496">
        <f>IF('WA_Fn-UseC_-HR-Employee-Attriti'!H490="Human Resources",1,0)</f>
        <v>0</v>
      </c>
      <c r="P496">
        <f>IF('WA_Fn-UseC_-HR-Employee-Attriti'!H490="Marketing",1,0)</f>
        <v>0</v>
      </c>
      <c r="Q496">
        <f>IF('WA_Fn-UseC_-HR-Employee-Attriti'!H490="Medical",1,0)</f>
        <v>0</v>
      </c>
      <c r="R496">
        <f>IF('WA_Fn-UseC_-HR-Employee-Attriti'!H490="Other",1,0)</f>
        <v>0</v>
      </c>
      <c r="S496">
        <f>IF('WA_Fn-UseC_-HR-Employee-Attriti'!H490="Technical Degree",1,0)</f>
        <v>0</v>
      </c>
      <c r="T496">
        <v>3</v>
      </c>
      <c r="U496">
        <v>81</v>
      </c>
      <c r="V496">
        <v>3</v>
      </c>
      <c r="W496">
        <v>2</v>
      </c>
      <c r="X496">
        <f>IF('WA_Fn-UseC_-HR-Employee-Attriti'!P490="Healthcare Representative",1,0)</f>
        <v>1</v>
      </c>
      <c r="Y496">
        <f>IF('WA_Fn-UseC_-HR-Employee-Attriti'!P490="Human Resources",1,0)</f>
        <v>0</v>
      </c>
      <c r="Z496">
        <f>IF('WA_Fn-UseC_-HR-Employee-Attriti'!P490="Laboratory Technician",1,0)</f>
        <v>0</v>
      </c>
      <c r="AA496">
        <f>IF('WA_Fn-UseC_-HR-Employee-Attriti'!P490="Manager",1,0)</f>
        <v>0</v>
      </c>
      <c r="AB496">
        <f>IF('WA_Fn-UseC_-HR-Employee-Attriti'!P490="Manufacturing Director",1,0)</f>
        <v>0</v>
      </c>
      <c r="AC496">
        <f>IF('WA_Fn-UseC_-HR-Employee-Attriti'!P490="Research Director",1,0)</f>
        <v>0</v>
      </c>
      <c r="AD496">
        <f>IF('WA_Fn-UseC_-HR-Employee-Attriti'!P490="Research Scientist",1,0)</f>
        <v>0</v>
      </c>
      <c r="AE496">
        <f>IF('WA_Fn-UseC_-HR-Employee-Attriti'!P490="Sales Executive",1,0)</f>
        <v>0</v>
      </c>
      <c r="AF496">
        <f>IF('WA_Fn-UseC_-HR-Employee-Attriti'!P490="Sales Representative",1,0)</f>
        <v>0</v>
      </c>
      <c r="AG496">
        <v>4</v>
      </c>
      <c r="AH496">
        <f>IF('WA_Fn-UseC_-HR-Employee-Attriti'!R490="Divorced",1,0)</f>
        <v>0</v>
      </c>
      <c r="AI496">
        <f>IF('WA_Fn-UseC_-HR-Employee-Attriti'!R490="Married",1,0)</f>
        <v>1</v>
      </c>
      <c r="AJ496">
        <f>IF('WA_Fn-UseC_-HR-Employee-Attriti'!R490="Single",1,0)</f>
        <v>0</v>
      </c>
      <c r="AK496">
        <v>4089</v>
      </c>
      <c r="AL496">
        <v>5718</v>
      </c>
      <c r="AM496">
        <v>1</v>
      </c>
      <c r="AN496">
        <f>IF('WA_Fn-UseC_-HR-Employee-Attriti'!W490="Yes",1,0)</f>
        <v>0</v>
      </c>
      <c r="AO496">
        <v>13</v>
      </c>
      <c r="AP496">
        <v>3</v>
      </c>
      <c r="AQ496">
        <v>2</v>
      </c>
      <c r="AR496">
        <v>2</v>
      </c>
      <c r="AS496">
        <v>10</v>
      </c>
      <c r="AT496">
        <v>4</v>
      </c>
      <c r="AU496">
        <v>3</v>
      </c>
      <c r="AV496">
        <v>10</v>
      </c>
      <c r="AW496">
        <v>2</v>
      </c>
      <c r="AX496">
        <v>2</v>
      </c>
      <c r="AY496">
        <v>2</v>
      </c>
      <c r="AZ496">
        <v>1</v>
      </c>
      <c r="BB496">
        <f>IF('WA_Fn-UseC_-HR-Employee-Attriti'!B490="Yes",1,0)</f>
        <v>0</v>
      </c>
    </row>
    <row r="497" spans="1:54" x14ac:dyDescent="0.25">
      <c r="A497">
        <v>490</v>
      </c>
      <c r="B497">
        <f>IF('WA_Fn-UseC_-HR-Employee-Attriti'!L491="Male",1,0)</f>
        <v>1</v>
      </c>
      <c r="C497">
        <f>IF('WA_Fn-UseC_-HR-Employee-Attriti'!L491="Female",1,0)</f>
        <v>0</v>
      </c>
      <c r="D497">
        <v>43</v>
      </c>
      <c r="E497">
        <f>IF('WA_Fn-UseC_-HR-Employee-Attriti'!C491="Travel_Rarely",1,0)</f>
        <v>1</v>
      </c>
      <c r="F497">
        <f>IF('WA_Fn-UseC_-HR-Employee-Attriti'!C491="Travel_Frequently",1,0)</f>
        <v>0</v>
      </c>
      <c r="G497">
        <f>IF('WA_Fn-UseC_-HR-Employee-Attriti'!C491="Non-Travel",1,0)</f>
        <v>0</v>
      </c>
      <c r="H497">
        <v>782</v>
      </c>
      <c r="I497">
        <f>IF('WA_Fn-UseC_-HR-Employee-Attriti'!E491="Sales",1,0)</f>
        <v>0</v>
      </c>
      <c r="J497">
        <f>IF('WA_Fn-UseC_-HR-Employee-Attriti'!E491="Research &amp; Development",1,0)</f>
        <v>1</v>
      </c>
      <c r="K497">
        <f>IF('WA_Fn-UseC_-HR-Employee-Attriti'!E491="Human Resources",1,0)</f>
        <v>0</v>
      </c>
      <c r="L497">
        <v>6</v>
      </c>
      <c r="M497">
        <v>4</v>
      </c>
      <c r="N497">
        <f>IF('WA_Fn-UseC_-HR-Employee-Attriti'!H491="Life Sciences",1,0)</f>
        <v>0</v>
      </c>
      <c r="O497">
        <f>IF('WA_Fn-UseC_-HR-Employee-Attriti'!H491="Human Resources",1,0)</f>
        <v>0</v>
      </c>
      <c r="P497">
        <f>IF('WA_Fn-UseC_-HR-Employee-Attriti'!H491="Marketing",1,0)</f>
        <v>0</v>
      </c>
      <c r="Q497">
        <f>IF('WA_Fn-UseC_-HR-Employee-Attriti'!H491="Medical",1,0)</f>
        <v>0</v>
      </c>
      <c r="R497">
        <f>IF('WA_Fn-UseC_-HR-Employee-Attriti'!H491="Other",1,0)</f>
        <v>1</v>
      </c>
      <c r="S497">
        <f>IF('WA_Fn-UseC_-HR-Employee-Attriti'!H491="Technical Degree",1,0)</f>
        <v>0</v>
      </c>
      <c r="T497">
        <v>2</v>
      </c>
      <c r="U497">
        <v>50</v>
      </c>
      <c r="V497">
        <v>2</v>
      </c>
      <c r="W497">
        <v>4</v>
      </c>
      <c r="X497">
        <f>IF('WA_Fn-UseC_-HR-Employee-Attriti'!P491="Healthcare Representative",1,0)</f>
        <v>0</v>
      </c>
      <c r="Y497">
        <f>IF('WA_Fn-UseC_-HR-Employee-Attriti'!P491="Human Resources",1,0)</f>
        <v>0</v>
      </c>
      <c r="Z497">
        <f>IF('WA_Fn-UseC_-HR-Employee-Attriti'!P491="Laboratory Technician",1,0)</f>
        <v>0</v>
      </c>
      <c r="AA497">
        <f>IF('WA_Fn-UseC_-HR-Employee-Attriti'!P491="Manager",1,0)</f>
        <v>0</v>
      </c>
      <c r="AB497">
        <f>IF('WA_Fn-UseC_-HR-Employee-Attriti'!P491="Manufacturing Director",1,0)</f>
        <v>0</v>
      </c>
      <c r="AC497">
        <f>IF('WA_Fn-UseC_-HR-Employee-Attriti'!P491="Research Director",1,0)</f>
        <v>1</v>
      </c>
      <c r="AD497">
        <f>IF('WA_Fn-UseC_-HR-Employee-Attriti'!P491="Research Scientist",1,0)</f>
        <v>0</v>
      </c>
      <c r="AE497">
        <f>IF('WA_Fn-UseC_-HR-Employee-Attriti'!P491="Sales Executive",1,0)</f>
        <v>0</v>
      </c>
      <c r="AF497">
        <f>IF('WA_Fn-UseC_-HR-Employee-Attriti'!P491="Sales Representative",1,0)</f>
        <v>0</v>
      </c>
      <c r="AG497">
        <v>4</v>
      </c>
      <c r="AH497">
        <f>IF('WA_Fn-UseC_-HR-Employee-Attriti'!R491="Divorced",1,0)</f>
        <v>1</v>
      </c>
      <c r="AI497">
        <f>IF('WA_Fn-UseC_-HR-Employee-Attriti'!R491="Married",1,0)</f>
        <v>0</v>
      </c>
      <c r="AJ497">
        <f>IF('WA_Fn-UseC_-HR-Employee-Attriti'!R491="Single",1,0)</f>
        <v>0</v>
      </c>
      <c r="AK497">
        <v>16627</v>
      </c>
      <c r="AL497">
        <v>2671</v>
      </c>
      <c r="AM497">
        <v>4</v>
      </c>
      <c r="AN497">
        <f>IF('WA_Fn-UseC_-HR-Employee-Attriti'!W491="Yes",1,0)</f>
        <v>1</v>
      </c>
      <c r="AO497">
        <v>14</v>
      </c>
      <c r="AP497">
        <v>3</v>
      </c>
      <c r="AQ497">
        <v>3</v>
      </c>
      <c r="AR497">
        <v>1</v>
      </c>
      <c r="AS497">
        <v>21</v>
      </c>
      <c r="AT497">
        <v>3</v>
      </c>
      <c r="AU497">
        <v>2</v>
      </c>
      <c r="AV497">
        <v>1</v>
      </c>
      <c r="AW497">
        <v>0</v>
      </c>
      <c r="AX497">
        <v>0</v>
      </c>
      <c r="AY497">
        <v>0</v>
      </c>
      <c r="AZ497">
        <v>1</v>
      </c>
      <c r="BB497">
        <f>IF('WA_Fn-UseC_-HR-Employee-Attriti'!B491="Yes",1,0)</f>
        <v>0</v>
      </c>
    </row>
    <row r="498" spans="1:54" x14ac:dyDescent="0.25">
      <c r="A498">
        <v>491</v>
      </c>
      <c r="B498">
        <f>IF('WA_Fn-UseC_-HR-Employee-Attriti'!L492="Male",1,0)</f>
        <v>0</v>
      </c>
      <c r="C498">
        <f>IF('WA_Fn-UseC_-HR-Employee-Attriti'!L492="Female",1,0)</f>
        <v>1</v>
      </c>
      <c r="D498">
        <v>38</v>
      </c>
      <c r="E498">
        <f>IF('WA_Fn-UseC_-HR-Employee-Attriti'!C492="Travel_Rarely",1,0)</f>
        <v>1</v>
      </c>
      <c r="F498">
        <f>IF('WA_Fn-UseC_-HR-Employee-Attriti'!C492="Travel_Frequently",1,0)</f>
        <v>0</v>
      </c>
      <c r="G498">
        <f>IF('WA_Fn-UseC_-HR-Employee-Attriti'!C492="Non-Travel",1,0)</f>
        <v>0</v>
      </c>
      <c r="H498">
        <v>362</v>
      </c>
      <c r="I498">
        <f>IF('WA_Fn-UseC_-HR-Employee-Attriti'!E492="Sales",1,0)</f>
        <v>0</v>
      </c>
      <c r="J498">
        <f>IF('WA_Fn-UseC_-HR-Employee-Attriti'!E492="Research &amp; Development",1,0)</f>
        <v>1</v>
      </c>
      <c r="K498">
        <f>IF('WA_Fn-UseC_-HR-Employee-Attriti'!E492="Human Resources",1,0)</f>
        <v>0</v>
      </c>
      <c r="L498">
        <v>1</v>
      </c>
      <c r="M498">
        <v>1</v>
      </c>
      <c r="N498">
        <f>IF('WA_Fn-UseC_-HR-Employee-Attriti'!H492="Life Sciences",1,0)</f>
        <v>1</v>
      </c>
      <c r="O498">
        <f>IF('WA_Fn-UseC_-HR-Employee-Attriti'!H492="Human Resources",1,0)</f>
        <v>0</v>
      </c>
      <c r="P498">
        <f>IF('WA_Fn-UseC_-HR-Employee-Attriti'!H492="Marketing",1,0)</f>
        <v>0</v>
      </c>
      <c r="Q498">
        <f>IF('WA_Fn-UseC_-HR-Employee-Attriti'!H492="Medical",1,0)</f>
        <v>0</v>
      </c>
      <c r="R498">
        <f>IF('WA_Fn-UseC_-HR-Employee-Attriti'!H492="Other",1,0)</f>
        <v>0</v>
      </c>
      <c r="S498">
        <f>IF('WA_Fn-UseC_-HR-Employee-Attriti'!H492="Technical Degree",1,0)</f>
        <v>0</v>
      </c>
      <c r="T498">
        <v>3</v>
      </c>
      <c r="U498">
        <v>43</v>
      </c>
      <c r="V498">
        <v>3</v>
      </c>
      <c r="W498">
        <v>1</v>
      </c>
      <c r="X498">
        <f>IF('WA_Fn-UseC_-HR-Employee-Attriti'!P492="Healthcare Representative",1,0)</f>
        <v>0</v>
      </c>
      <c r="Y498">
        <f>IF('WA_Fn-UseC_-HR-Employee-Attriti'!P492="Human Resources",1,0)</f>
        <v>0</v>
      </c>
      <c r="Z498">
        <f>IF('WA_Fn-UseC_-HR-Employee-Attriti'!P492="Laboratory Technician",1,0)</f>
        <v>0</v>
      </c>
      <c r="AA498">
        <f>IF('WA_Fn-UseC_-HR-Employee-Attriti'!P492="Manager",1,0)</f>
        <v>0</v>
      </c>
      <c r="AB498">
        <f>IF('WA_Fn-UseC_-HR-Employee-Attriti'!P492="Manufacturing Director",1,0)</f>
        <v>0</v>
      </c>
      <c r="AC498">
        <f>IF('WA_Fn-UseC_-HR-Employee-Attriti'!P492="Research Director",1,0)</f>
        <v>0</v>
      </c>
      <c r="AD498">
        <f>IF('WA_Fn-UseC_-HR-Employee-Attriti'!P492="Research Scientist",1,0)</f>
        <v>1</v>
      </c>
      <c r="AE498">
        <f>IF('WA_Fn-UseC_-HR-Employee-Attriti'!P492="Sales Executive",1,0)</f>
        <v>0</v>
      </c>
      <c r="AF498">
        <f>IF('WA_Fn-UseC_-HR-Employee-Attriti'!P492="Sales Representative",1,0)</f>
        <v>0</v>
      </c>
      <c r="AG498">
        <v>1</v>
      </c>
      <c r="AH498">
        <f>IF('WA_Fn-UseC_-HR-Employee-Attriti'!R492="Divorced",1,0)</f>
        <v>0</v>
      </c>
      <c r="AI498">
        <f>IF('WA_Fn-UseC_-HR-Employee-Attriti'!R492="Married",1,0)</f>
        <v>0</v>
      </c>
      <c r="AJ498">
        <f>IF('WA_Fn-UseC_-HR-Employee-Attriti'!R492="Single",1,0)</f>
        <v>1</v>
      </c>
      <c r="AK498">
        <v>2619</v>
      </c>
      <c r="AL498">
        <v>14561</v>
      </c>
      <c r="AM498">
        <v>3</v>
      </c>
      <c r="AN498">
        <f>IF('WA_Fn-UseC_-HR-Employee-Attriti'!W492="Yes",1,0)</f>
        <v>0</v>
      </c>
      <c r="AO498">
        <v>17</v>
      </c>
      <c r="AP498">
        <v>3</v>
      </c>
      <c r="AQ498">
        <v>4</v>
      </c>
      <c r="AR498">
        <v>0</v>
      </c>
      <c r="AS498">
        <v>8</v>
      </c>
      <c r="AT498">
        <v>3</v>
      </c>
      <c r="AU498">
        <v>2</v>
      </c>
      <c r="AV498">
        <v>0</v>
      </c>
      <c r="AW498">
        <v>0</v>
      </c>
      <c r="AX498">
        <v>0</v>
      </c>
      <c r="AY498">
        <v>0</v>
      </c>
      <c r="AZ498">
        <v>1</v>
      </c>
      <c r="BB498">
        <f>IF('WA_Fn-UseC_-HR-Employee-Attriti'!B492="Yes",1,0)</f>
        <v>0</v>
      </c>
    </row>
    <row r="499" spans="1:54" x14ac:dyDescent="0.25">
      <c r="A499">
        <v>492</v>
      </c>
      <c r="B499">
        <f>IF('WA_Fn-UseC_-HR-Employee-Attriti'!L493="Male",1,0)</f>
        <v>1</v>
      </c>
      <c r="C499">
        <f>IF('WA_Fn-UseC_-HR-Employee-Attriti'!L493="Female",1,0)</f>
        <v>0</v>
      </c>
      <c r="D499">
        <v>43</v>
      </c>
      <c r="E499">
        <f>IF('WA_Fn-UseC_-HR-Employee-Attriti'!C493="Travel_Rarely",1,0)</f>
        <v>0</v>
      </c>
      <c r="F499">
        <f>IF('WA_Fn-UseC_-HR-Employee-Attriti'!C493="Travel_Frequently",1,0)</f>
        <v>1</v>
      </c>
      <c r="G499">
        <f>IF('WA_Fn-UseC_-HR-Employee-Attriti'!C493="Non-Travel",1,0)</f>
        <v>0</v>
      </c>
      <c r="H499">
        <v>1001</v>
      </c>
      <c r="I499">
        <f>IF('WA_Fn-UseC_-HR-Employee-Attriti'!E493="Sales",1,0)</f>
        <v>0</v>
      </c>
      <c r="J499">
        <f>IF('WA_Fn-UseC_-HR-Employee-Attriti'!E493="Research &amp; Development",1,0)</f>
        <v>1</v>
      </c>
      <c r="K499">
        <f>IF('WA_Fn-UseC_-HR-Employee-Attriti'!E493="Human Resources",1,0)</f>
        <v>0</v>
      </c>
      <c r="L499">
        <v>9</v>
      </c>
      <c r="M499">
        <v>5</v>
      </c>
      <c r="N499">
        <f>IF('WA_Fn-UseC_-HR-Employee-Attriti'!H493="Life Sciences",1,0)</f>
        <v>0</v>
      </c>
      <c r="O499">
        <f>IF('WA_Fn-UseC_-HR-Employee-Attriti'!H493="Human Resources",1,0)</f>
        <v>0</v>
      </c>
      <c r="P499">
        <f>IF('WA_Fn-UseC_-HR-Employee-Attriti'!H493="Marketing",1,0)</f>
        <v>0</v>
      </c>
      <c r="Q499">
        <f>IF('WA_Fn-UseC_-HR-Employee-Attriti'!H493="Medical",1,0)</f>
        <v>1</v>
      </c>
      <c r="R499">
        <f>IF('WA_Fn-UseC_-HR-Employee-Attriti'!H493="Other",1,0)</f>
        <v>0</v>
      </c>
      <c r="S499">
        <f>IF('WA_Fn-UseC_-HR-Employee-Attriti'!H493="Technical Degree",1,0)</f>
        <v>0</v>
      </c>
      <c r="T499">
        <v>4</v>
      </c>
      <c r="U499">
        <v>72</v>
      </c>
      <c r="V499">
        <v>3</v>
      </c>
      <c r="W499">
        <v>2</v>
      </c>
      <c r="X499">
        <f>IF('WA_Fn-UseC_-HR-Employee-Attriti'!P493="Healthcare Representative",1,0)</f>
        <v>0</v>
      </c>
      <c r="Y499">
        <f>IF('WA_Fn-UseC_-HR-Employee-Attriti'!P493="Human Resources",1,0)</f>
        <v>0</v>
      </c>
      <c r="Z499">
        <f>IF('WA_Fn-UseC_-HR-Employee-Attriti'!P493="Laboratory Technician",1,0)</f>
        <v>1</v>
      </c>
      <c r="AA499">
        <f>IF('WA_Fn-UseC_-HR-Employee-Attriti'!P493="Manager",1,0)</f>
        <v>0</v>
      </c>
      <c r="AB499">
        <f>IF('WA_Fn-UseC_-HR-Employee-Attriti'!P493="Manufacturing Director",1,0)</f>
        <v>0</v>
      </c>
      <c r="AC499">
        <f>IF('WA_Fn-UseC_-HR-Employee-Attriti'!P493="Research Director",1,0)</f>
        <v>0</v>
      </c>
      <c r="AD499">
        <f>IF('WA_Fn-UseC_-HR-Employee-Attriti'!P493="Research Scientist",1,0)</f>
        <v>0</v>
      </c>
      <c r="AE499">
        <f>IF('WA_Fn-UseC_-HR-Employee-Attriti'!P493="Sales Executive",1,0)</f>
        <v>0</v>
      </c>
      <c r="AF499">
        <f>IF('WA_Fn-UseC_-HR-Employee-Attriti'!P493="Sales Representative",1,0)</f>
        <v>0</v>
      </c>
      <c r="AG499">
        <v>3</v>
      </c>
      <c r="AH499">
        <f>IF('WA_Fn-UseC_-HR-Employee-Attriti'!R493="Divorced",1,0)</f>
        <v>1</v>
      </c>
      <c r="AI499">
        <f>IF('WA_Fn-UseC_-HR-Employee-Attriti'!R493="Married",1,0)</f>
        <v>0</v>
      </c>
      <c r="AJ499">
        <f>IF('WA_Fn-UseC_-HR-Employee-Attriti'!R493="Single",1,0)</f>
        <v>0</v>
      </c>
      <c r="AK499">
        <v>5679</v>
      </c>
      <c r="AL499">
        <v>19627</v>
      </c>
      <c r="AM499">
        <v>3</v>
      </c>
      <c r="AN499">
        <f>IF('WA_Fn-UseC_-HR-Employee-Attriti'!W493="Yes",1,0)</f>
        <v>1</v>
      </c>
      <c r="AO499">
        <v>13</v>
      </c>
      <c r="AP499">
        <v>3</v>
      </c>
      <c r="AQ499">
        <v>2</v>
      </c>
      <c r="AR499">
        <v>1</v>
      </c>
      <c r="AS499">
        <v>10</v>
      </c>
      <c r="AT499">
        <v>3</v>
      </c>
      <c r="AU499">
        <v>3</v>
      </c>
      <c r="AV499">
        <v>8</v>
      </c>
      <c r="AW499">
        <v>7</v>
      </c>
      <c r="AX499">
        <v>4</v>
      </c>
      <c r="AY499">
        <v>7</v>
      </c>
      <c r="AZ499">
        <v>1</v>
      </c>
      <c r="BB499">
        <f>IF('WA_Fn-UseC_-HR-Employee-Attriti'!B493="Yes",1,0)</f>
        <v>0</v>
      </c>
    </row>
    <row r="500" spans="1:54" x14ac:dyDescent="0.25">
      <c r="A500">
        <v>493</v>
      </c>
      <c r="B500">
        <f>IF('WA_Fn-UseC_-HR-Employee-Attriti'!L494="Male",1,0)</f>
        <v>0</v>
      </c>
      <c r="C500">
        <f>IF('WA_Fn-UseC_-HR-Employee-Attriti'!L494="Female",1,0)</f>
        <v>1</v>
      </c>
      <c r="D500">
        <v>48</v>
      </c>
      <c r="E500">
        <f>IF('WA_Fn-UseC_-HR-Employee-Attriti'!C494="Travel_Rarely",1,0)</f>
        <v>1</v>
      </c>
      <c r="F500">
        <f>IF('WA_Fn-UseC_-HR-Employee-Attriti'!C494="Travel_Frequently",1,0)</f>
        <v>0</v>
      </c>
      <c r="G500">
        <f>IF('WA_Fn-UseC_-HR-Employee-Attriti'!C494="Non-Travel",1,0)</f>
        <v>0</v>
      </c>
      <c r="H500">
        <v>1236</v>
      </c>
      <c r="I500">
        <f>IF('WA_Fn-UseC_-HR-Employee-Attriti'!E494="Sales",1,0)</f>
        <v>0</v>
      </c>
      <c r="J500">
        <f>IF('WA_Fn-UseC_-HR-Employee-Attriti'!E494="Research &amp; Development",1,0)</f>
        <v>1</v>
      </c>
      <c r="K500">
        <f>IF('WA_Fn-UseC_-HR-Employee-Attriti'!E494="Human Resources",1,0)</f>
        <v>0</v>
      </c>
      <c r="L500">
        <v>1</v>
      </c>
      <c r="M500">
        <v>4</v>
      </c>
      <c r="N500">
        <f>IF('WA_Fn-UseC_-HR-Employee-Attriti'!H494="Life Sciences",1,0)</f>
        <v>1</v>
      </c>
      <c r="O500">
        <f>IF('WA_Fn-UseC_-HR-Employee-Attriti'!H494="Human Resources",1,0)</f>
        <v>0</v>
      </c>
      <c r="P500">
        <f>IF('WA_Fn-UseC_-HR-Employee-Attriti'!H494="Marketing",1,0)</f>
        <v>0</v>
      </c>
      <c r="Q500">
        <f>IF('WA_Fn-UseC_-HR-Employee-Attriti'!H494="Medical",1,0)</f>
        <v>0</v>
      </c>
      <c r="R500">
        <f>IF('WA_Fn-UseC_-HR-Employee-Attriti'!H494="Other",1,0)</f>
        <v>0</v>
      </c>
      <c r="S500">
        <f>IF('WA_Fn-UseC_-HR-Employee-Attriti'!H494="Technical Degree",1,0)</f>
        <v>0</v>
      </c>
      <c r="T500">
        <v>4</v>
      </c>
      <c r="U500">
        <v>40</v>
      </c>
      <c r="V500">
        <v>2</v>
      </c>
      <c r="W500">
        <v>4</v>
      </c>
      <c r="X500">
        <f>IF('WA_Fn-UseC_-HR-Employee-Attriti'!P494="Healthcare Representative",1,0)</f>
        <v>0</v>
      </c>
      <c r="Y500">
        <f>IF('WA_Fn-UseC_-HR-Employee-Attriti'!P494="Human Resources",1,0)</f>
        <v>0</v>
      </c>
      <c r="Z500">
        <f>IF('WA_Fn-UseC_-HR-Employee-Attriti'!P494="Laboratory Technician",1,0)</f>
        <v>0</v>
      </c>
      <c r="AA500">
        <f>IF('WA_Fn-UseC_-HR-Employee-Attriti'!P494="Manager",1,0)</f>
        <v>1</v>
      </c>
      <c r="AB500">
        <f>IF('WA_Fn-UseC_-HR-Employee-Attriti'!P494="Manufacturing Director",1,0)</f>
        <v>0</v>
      </c>
      <c r="AC500">
        <f>IF('WA_Fn-UseC_-HR-Employee-Attriti'!P494="Research Director",1,0)</f>
        <v>0</v>
      </c>
      <c r="AD500">
        <f>IF('WA_Fn-UseC_-HR-Employee-Attriti'!P494="Research Scientist",1,0)</f>
        <v>0</v>
      </c>
      <c r="AE500">
        <f>IF('WA_Fn-UseC_-HR-Employee-Attriti'!P494="Sales Executive",1,0)</f>
        <v>0</v>
      </c>
      <c r="AF500">
        <f>IF('WA_Fn-UseC_-HR-Employee-Attriti'!P494="Sales Representative",1,0)</f>
        <v>0</v>
      </c>
      <c r="AG500">
        <v>1</v>
      </c>
      <c r="AH500">
        <f>IF('WA_Fn-UseC_-HR-Employee-Attriti'!R494="Divorced",1,0)</f>
        <v>0</v>
      </c>
      <c r="AI500">
        <f>IF('WA_Fn-UseC_-HR-Employee-Attriti'!R494="Married",1,0)</f>
        <v>1</v>
      </c>
      <c r="AJ500">
        <f>IF('WA_Fn-UseC_-HR-Employee-Attriti'!R494="Single",1,0)</f>
        <v>0</v>
      </c>
      <c r="AK500">
        <v>15402</v>
      </c>
      <c r="AL500">
        <v>17997</v>
      </c>
      <c r="AM500">
        <v>7</v>
      </c>
      <c r="AN500">
        <f>IF('WA_Fn-UseC_-HR-Employee-Attriti'!W494="Yes",1,0)</f>
        <v>0</v>
      </c>
      <c r="AO500">
        <v>11</v>
      </c>
      <c r="AP500">
        <v>3</v>
      </c>
      <c r="AQ500">
        <v>1</v>
      </c>
      <c r="AR500">
        <v>1</v>
      </c>
      <c r="AS500">
        <v>21</v>
      </c>
      <c r="AT500">
        <v>3</v>
      </c>
      <c r="AU500">
        <v>1</v>
      </c>
      <c r="AV500">
        <v>3</v>
      </c>
      <c r="AW500">
        <v>2</v>
      </c>
      <c r="AX500">
        <v>0</v>
      </c>
      <c r="AY500">
        <v>2</v>
      </c>
      <c r="AZ500">
        <v>1</v>
      </c>
      <c r="BB500">
        <f>IF('WA_Fn-UseC_-HR-Employee-Attriti'!B494="Yes",1,0)</f>
        <v>0</v>
      </c>
    </row>
    <row r="501" spans="1:54" x14ac:dyDescent="0.25">
      <c r="A501">
        <v>494</v>
      </c>
      <c r="B501">
        <f>IF('WA_Fn-UseC_-HR-Employee-Attriti'!L495="Male",1,0)</f>
        <v>0</v>
      </c>
      <c r="C501">
        <f>IF('WA_Fn-UseC_-HR-Employee-Attriti'!L495="Female",1,0)</f>
        <v>1</v>
      </c>
      <c r="D501">
        <v>44</v>
      </c>
      <c r="E501">
        <f>IF('WA_Fn-UseC_-HR-Employee-Attriti'!C495="Travel_Rarely",1,0)</f>
        <v>1</v>
      </c>
      <c r="F501">
        <f>IF('WA_Fn-UseC_-HR-Employee-Attriti'!C495="Travel_Frequently",1,0)</f>
        <v>0</v>
      </c>
      <c r="G501">
        <f>IF('WA_Fn-UseC_-HR-Employee-Attriti'!C495="Non-Travel",1,0)</f>
        <v>0</v>
      </c>
      <c r="H501">
        <v>1112</v>
      </c>
      <c r="I501">
        <f>IF('WA_Fn-UseC_-HR-Employee-Attriti'!E495="Sales",1,0)</f>
        <v>0</v>
      </c>
      <c r="J501">
        <f>IF('WA_Fn-UseC_-HR-Employee-Attriti'!E495="Research &amp; Development",1,0)</f>
        <v>0</v>
      </c>
      <c r="K501">
        <f>IF('WA_Fn-UseC_-HR-Employee-Attriti'!E495="Human Resources",1,0)</f>
        <v>1</v>
      </c>
      <c r="L501">
        <v>1</v>
      </c>
      <c r="M501">
        <v>4</v>
      </c>
      <c r="N501">
        <f>IF('WA_Fn-UseC_-HR-Employee-Attriti'!H495="Life Sciences",1,0)</f>
        <v>1</v>
      </c>
      <c r="O501">
        <f>IF('WA_Fn-UseC_-HR-Employee-Attriti'!H495="Human Resources",1,0)</f>
        <v>0</v>
      </c>
      <c r="P501">
        <f>IF('WA_Fn-UseC_-HR-Employee-Attriti'!H495="Marketing",1,0)</f>
        <v>0</v>
      </c>
      <c r="Q501">
        <f>IF('WA_Fn-UseC_-HR-Employee-Attriti'!H495="Medical",1,0)</f>
        <v>0</v>
      </c>
      <c r="R501">
        <f>IF('WA_Fn-UseC_-HR-Employee-Attriti'!H495="Other",1,0)</f>
        <v>0</v>
      </c>
      <c r="S501">
        <f>IF('WA_Fn-UseC_-HR-Employee-Attriti'!H495="Technical Degree",1,0)</f>
        <v>0</v>
      </c>
      <c r="T501">
        <v>1</v>
      </c>
      <c r="U501">
        <v>50</v>
      </c>
      <c r="V501">
        <v>2</v>
      </c>
      <c r="W501">
        <v>2</v>
      </c>
      <c r="X501">
        <f>IF('WA_Fn-UseC_-HR-Employee-Attriti'!P495="Healthcare Representative",1,0)</f>
        <v>0</v>
      </c>
      <c r="Y501">
        <f>IF('WA_Fn-UseC_-HR-Employee-Attriti'!P495="Human Resources",1,0)</f>
        <v>1</v>
      </c>
      <c r="Z501">
        <f>IF('WA_Fn-UseC_-HR-Employee-Attriti'!P495="Laboratory Technician",1,0)</f>
        <v>0</v>
      </c>
      <c r="AA501">
        <f>IF('WA_Fn-UseC_-HR-Employee-Attriti'!P495="Manager",1,0)</f>
        <v>0</v>
      </c>
      <c r="AB501">
        <f>IF('WA_Fn-UseC_-HR-Employee-Attriti'!P495="Manufacturing Director",1,0)</f>
        <v>0</v>
      </c>
      <c r="AC501">
        <f>IF('WA_Fn-UseC_-HR-Employee-Attriti'!P495="Research Director",1,0)</f>
        <v>0</v>
      </c>
      <c r="AD501">
        <f>IF('WA_Fn-UseC_-HR-Employee-Attriti'!P495="Research Scientist",1,0)</f>
        <v>0</v>
      </c>
      <c r="AE501">
        <f>IF('WA_Fn-UseC_-HR-Employee-Attriti'!P495="Sales Executive",1,0)</f>
        <v>0</v>
      </c>
      <c r="AF501">
        <f>IF('WA_Fn-UseC_-HR-Employee-Attriti'!P495="Sales Representative",1,0)</f>
        <v>0</v>
      </c>
      <c r="AG501">
        <v>3</v>
      </c>
      <c r="AH501">
        <f>IF('WA_Fn-UseC_-HR-Employee-Attriti'!R495="Divorced",1,0)</f>
        <v>0</v>
      </c>
      <c r="AI501">
        <f>IF('WA_Fn-UseC_-HR-Employee-Attriti'!R495="Married",1,0)</f>
        <v>0</v>
      </c>
      <c r="AJ501">
        <f>IF('WA_Fn-UseC_-HR-Employee-Attriti'!R495="Single",1,0)</f>
        <v>1</v>
      </c>
      <c r="AK501">
        <v>5985</v>
      </c>
      <c r="AL501">
        <v>26894</v>
      </c>
      <c r="AM501">
        <v>4</v>
      </c>
      <c r="AN501">
        <f>IF('WA_Fn-UseC_-HR-Employee-Attriti'!W495="Yes",1,0)</f>
        <v>0</v>
      </c>
      <c r="AO501">
        <v>11</v>
      </c>
      <c r="AP501">
        <v>3</v>
      </c>
      <c r="AQ501">
        <v>2</v>
      </c>
      <c r="AR501">
        <v>0</v>
      </c>
      <c r="AS501">
        <v>10</v>
      </c>
      <c r="AT501">
        <v>1</v>
      </c>
      <c r="AU501">
        <v>4</v>
      </c>
      <c r="AV501">
        <v>2</v>
      </c>
      <c r="AW501">
        <v>2</v>
      </c>
      <c r="AX501">
        <v>0</v>
      </c>
      <c r="AY501">
        <v>2</v>
      </c>
      <c r="AZ501">
        <v>1</v>
      </c>
      <c r="BB501">
        <f>IF('WA_Fn-UseC_-HR-Employee-Attriti'!B495="Yes",1,0)</f>
        <v>0</v>
      </c>
    </row>
    <row r="502" spans="1:54" x14ac:dyDescent="0.25">
      <c r="A502">
        <v>495</v>
      </c>
      <c r="B502">
        <f>IF('WA_Fn-UseC_-HR-Employee-Attriti'!L496="Male",1,0)</f>
        <v>0</v>
      </c>
      <c r="C502">
        <f>IF('WA_Fn-UseC_-HR-Employee-Attriti'!L496="Female",1,0)</f>
        <v>1</v>
      </c>
      <c r="D502">
        <v>34</v>
      </c>
      <c r="E502">
        <f>IF('WA_Fn-UseC_-HR-Employee-Attriti'!C496="Travel_Rarely",1,0)</f>
        <v>1</v>
      </c>
      <c r="F502">
        <f>IF('WA_Fn-UseC_-HR-Employee-Attriti'!C496="Travel_Frequently",1,0)</f>
        <v>0</v>
      </c>
      <c r="G502">
        <f>IF('WA_Fn-UseC_-HR-Employee-Attriti'!C496="Non-Travel",1,0)</f>
        <v>0</v>
      </c>
      <c r="H502">
        <v>204</v>
      </c>
      <c r="I502">
        <f>IF('WA_Fn-UseC_-HR-Employee-Attriti'!E496="Sales",1,0)</f>
        <v>1</v>
      </c>
      <c r="J502">
        <f>IF('WA_Fn-UseC_-HR-Employee-Attriti'!E496="Research &amp; Development",1,0)</f>
        <v>0</v>
      </c>
      <c r="K502">
        <f>IF('WA_Fn-UseC_-HR-Employee-Attriti'!E496="Human Resources",1,0)</f>
        <v>0</v>
      </c>
      <c r="L502">
        <v>14</v>
      </c>
      <c r="M502">
        <v>3</v>
      </c>
      <c r="N502">
        <f>IF('WA_Fn-UseC_-HR-Employee-Attriti'!H496="Life Sciences",1,0)</f>
        <v>0</v>
      </c>
      <c r="O502">
        <f>IF('WA_Fn-UseC_-HR-Employee-Attriti'!H496="Human Resources",1,0)</f>
        <v>0</v>
      </c>
      <c r="P502">
        <f>IF('WA_Fn-UseC_-HR-Employee-Attriti'!H496="Marketing",1,0)</f>
        <v>0</v>
      </c>
      <c r="Q502">
        <f>IF('WA_Fn-UseC_-HR-Employee-Attriti'!H496="Medical",1,0)</f>
        <v>0</v>
      </c>
      <c r="R502">
        <f>IF('WA_Fn-UseC_-HR-Employee-Attriti'!H496="Other",1,0)</f>
        <v>0</v>
      </c>
      <c r="S502">
        <f>IF('WA_Fn-UseC_-HR-Employee-Attriti'!H496="Technical Degree",1,0)</f>
        <v>1</v>
      </c>
      <c r="T502">
        <v>3</v>
      </c>
      <c r="U502">
        <v>31</v>
      </c>
      <c r="V502">
        <v>3</v>
      </c>
      <c r="W502">
        <v>1</v>
      </c>
      <c r="X502">
        <f>IF('WA_Fn-UseC_-HR-Employee-Attriti'!P496="Healthcare Representative",1,0)</f>
        <v>0</v>
      </c>
      <c r="Y502">
        <f>IF('WA_Fn-UseC_-HR-Employee-Attriti'!P496="Human Resources",1,0)</f>
        <v>0</v>
      </c>
      <c r="Z502">
        <f>IF('WA_Fn-UseC_-HR-Employee-Attriti'!P496="Laboratory Technician",1,0)</f>
        <v>0</v>
      </c>
      <c r="AA502">
        <f>IF('WA_Fn-UseC_-HR-Employee-Attriti'!P496="Manager",1,0)</f>
        <v>0</v>
      </c>
      <c r="AB502">
        <f>IF('WA_Fn-UseC_-HR-Employee-Attriti'!P496="Manufacturing Director",1,0)</f>
        <v>0</v>
      </c>
      <c r="AC502">
        <f>IF('WA_Fn-UseC_-HR-Employee-Attriti'!P496="Research Director",1,0)</f>
        <v>0</v>
      </c>
      <c r="AD502">
        <f>IF('WA_Fn-UseC_-HR-Employee-Attriti'!P496="Research Scientist",1,0)</f>
        <v>0</v>
      </c>
      <c r="AE502">
        <f>IF('WA_Fn-UseC_-HR-Employee-Attriti'!P496="Sales Executive",1,0)</f>
        <v>0</v>
      </c>
      <c r="AF502">
        <f>IF('WA_Fn-UseC_-HR-Employee-Attriti'!P496="Sales Representative",1,0)</f>
        <v>1</v>
      </c>
      <c r="AG502">
        <v>3</v>
      </c>
      <c r="AH502">
        <f>IF('WA_Fn-UseC_-HR-Employee-Attriti'!R496="Divorced",1,0)</f>
        <v>1</v>
      </c>
      <c r="AI502">
        <f>IF('WA_Fn-UseC_-HR-Employee-Attriti'!R496="Married",1,0)</f>
        <v>0</v>
      </c>
      <c r="AJ502">
        <f>IF('WA_Fn-UseC_-HR-Employee-Attriti'!R496="Single",1,0)</f>
        <v>0</v>
      </c>
      <c r="AK502">
        <v>2579</v>
      </c>
      <c r="AL502">
        <v>2912</v>
      </c>
      <c r="AM502">
        <v>1</v>
      </c>
      <c r="AN502">
        <f>IF('WA_Fn-UseC_-HR-Employee-Attriti'!W496="Yes",1,0)</f>
        <v>1</v>
      </c>
      <c r="AO502">
        <v>18</v>
      </c>
      <c r="AP502">
        <v>3</v>
      </c>
      <c r="AQ502">
        <v>4</v>
      </c>
      <c r="AR502">
        <v>2</v>
      </c>
      <c r="AS502">
        <v>8</v>
      </c>
      <c r="AT502">
        <v>3</v>
      </c>
      <c r="AU502">
        <v>3</v>
      </c>
      <c r="AV502">
        <v>8</v>
      </c>
      <c r="AW502">
        <v>2</v>
      </c>
      <c r="AX502">
        <v>0</v>
      </c>
      <c r="AY502">
        <v>6</v>
      </c>
      <c r="AZ502">
        <v>1</v>
      </c>
      <c r="BB502">
        <f>IF('WA_Fn-UseC_-HR-Employee-Attriti'!B496="Yes",1,0)</f>
        <v>0</v>
      </c>
    </row>
    <row r="503" spans="1:54" x14ac:dyDescent="0.25">
      <c r="A503">
        <v>496</v>
      </c>
      <c r="B503">
        <f>IF('WA_Fn-UseC_-HR-Employee-Attriti'!L497="Male",1,0)</f>
        <v>1</v>
      </c>
      <c r="C503">
        <f>IF('WA_Fn-UseC_-HR-Employee-Attriti'!L497="Female",1,0)</f>
        <v>0</v>
      </c>
      <c r="D503">
        <v>27</v>
      </c>
      <c r="E503">
        <f>IF('WA_Fn-UseC_-HR-Employee-Attriti'!C497="Travel_Rarely",1,0)</f>
        <v>1</v>
      </c>
      <c r="F503">
        <f>IF('WA_Fn-UseC_-HR-Employee-Attriti'!C497="Travel_Frequently",1,0)</f>
        <v>0</v>
      </c>
      <c r="G503">
        <f>IF('WA_Fn-UseC_-HR-Employee-Attriti'!C497="Non-Travel",1,0)</f>
        <v>0</v>
      </c>
      <c r="H503">
        <v>1420</v>
      </c>
      <c r="I503">
        <f>IF('WA_Fn-UseC_-HR-Employee-Attriti'!E497="Sales",1,0)</f>
        <v>1</v>
      </c>
      <c r="J503">
        <f>IF('WA_Fn-UseC_-HR-Employee-Attriti'!E497="Research &amp; Development",1,0)</f>
        <v>0</v>
      </c>
      <c r="K503">
        <f>IF('WA_Fn-UseC_-HR-Employee-Attriti'!E497="Human Resources",1,0)</f>
        <v>0</v>
      </c>
      <c r="L503">
        <v>2</v>
      </c>
      <c r="M503">
        <v>1</v>
      </c>
      <c r="N503">
        <f>IF('WA_Fn-UseC_-HR-Employee-Attriti'!H497="Life Sciences",1,0)</f>
        <v>0</v>
      </c>
      <c r="O503">
        <f>IF('WA_Fn-UseC_-HR-Employee-Attriti'!H497="Human Resources",1,0)</f>
        <v>0</v>
      </c>
      <c r="P503">
        <f>IF('WA_Fn-UseC_-HR-Employee-Attriti'!H497="Marketing",1,0)</f>
        <v>1</v>
      </c>
      <c r="Q503">
        <f>IF('WA_Fn-UseC_-HR-Employee-Attriti'!H497="Medical",1,0)</f>
        <v>0</v>
      </c>
      <c r="R503">
        <f>IF('WA_Fn-UseC_-HR-Employee-Attriti'!H497="Other",1,0)</f>
        <v>0</v>
      </c>
      <c r="S503">
        <f>IF('WA_Fn-UseC_-HR-Employee-Attriti'!H497="Technical Degree",1,0)</f>
        <v>0</v>
      </c>
      <c r="T503">
        <v>3</v>
      </c>
      <c r="U503">
        <v>85</v>
      </c>
      <c r="V503">
        <v>3</v>
      </c>
      <c r="W503">
        <v>1</v>
      </c>
      <c r="X503">
        <f>IF('WA_Fn-UseC_-HR-Employee-Attriti'!P497="Healthcare Representative",1,0)</f>
        <v>0</v>
      </c>
      <c r="Y503">
        <f>IF('WA_Fn-UseC_-HR-Employee-Attriti'!P497="Human Resources",1,0)</f>
        <v>0</v>
      </c>
      <c r="Z503">
        <f>IF('WA_Fn-UseC_-HR-Employee-Attriti'!P497="Laboratory Technician",1,0)</f>
        <v>0</v>
      </c>
      <c r="AA503">
        <f>IF('WA_Fn-UseC_-HR-Employee-Attriti'!P497="Manager",1,0)</f>
        <v>0</v>
      </c>
      <c r="AB503">
        <f>IF('WA_Fn-UseC_-HR-Employee-Attriti'!P497="Manufacturing Director",1,0)</f>
        <v>0</v>
      </c>
      <c r="AC503">
        <f>IF('WA_Fn-UseC_-HR-Employee-Attriti'!P497="Research Director",1,0)</f>
        <v>0</v>
      </c>
      <c r="AD503">
        <f>IF('WA_Fn-UseC_-HR-Employee-Attriti'!P497="Research Scientist",1,0)</f>
        <v>0</v>
      </c>
      <c r="AE503">
        <f>IF('WA_Fn-UseC_-HR-Employee-Attriti'!P497="Sales Executive",1,0)</f>
        <v>0</v>
      </c>
      <c r="AF503">
        <f>IF('WA_Fn-UseC_-HR-Employee-Attriti'!P497="Sales Representative",1,0)</f>
        <v>1</v>
      </c>
      <c r="AG503">
        <v>1</v>
      </c>
      <c r="AH503">
        <f>IF('WA_Fn-UseC_-HR-Employee-Attriti'!R497="Divorced",1,0)</f>
        <v>1</v>
      </c>
      <c r="AI503">
        <f>IF('WA_Fn-UseC_-HR-Employee-Attriti'!R497="Married",1,0)</f>
        <v>0</v>
      </c>
      <c r="AJ503">
        <f>IF('WA_Fn-UseC_-HR-Employee-Attriti'!R497="Single",1,0)</f>
        <v>0</v>
      </c>
      <c r="AK503">
        <v>3041</v>
      </c>
      <c r="AL503">
        <v>16346</v>
      </c>
      <c r="AM503">
        <v>0</v>
      </c>
      <c r="AN503">
        <f>IF('WA_Fn-UseC_-HR-Employee-Attriti'!W497="Yes",1,0)</f>
        <v>0</v>
      </c>
      <c r="AO503">
        <v>11</v>
      </c>
      <c r="AP503">
        <v>3</v>
      </c>
      <c r="AQ503">
        <v>2</v>
      </c>
      <c r="AR503">
        <v>1</v>
      </c>
      <c r="AS503">
        <v>5</v>
      </c>
      <c r="AT503">
        <v>3</v>
      </c>
      <c r="AU503">
        <v>3</v>
      </c>
      <c r="AV503">
        <v>4</v>
      </c>
      <c r="AW503">
        <v>3</v>
      </c>
      <c r="AX503">
        <v>0</v>
      </c>
      <c r="AY503">
        <v>2</v>
      </c>
      <c r="AZ503">
        <v>1</v>
      </c>
      <c r="BB503">
        <f>IF('WA_Fn-UseC_-HR-Employee-Attriti'!B497="Yes",1,0)</f>
        <v>1</v>
      </c>
    </row>
    <row r="504" spans="1:54" x14ac:dyDescent="0.25">
      <c r="A504">
        <v>497</v>
      </c>
      <c r="B504">
        <f>IF('WA_Fn-UseC_-HR-Employee-Attriti'!L498="Male",1,0)</f>
        <v>1</v>
      </c>
      <c r="C504">
        <f>IF('WA_Fn-UseC_-HR-Employee-Attriti'!L498="Female",1,0)</f>
        <v>0</v>
      </c>
      <c r="D504">
        <v>21</v>
      </c>
      <c r="E504">
        <f>IF('WA_Fn-UseC_-HR-Employee-Attriti'!C498="Travel_Rarely",1,0)</f>
        <v>1</v>
      </c>
      <c r="F504">
        <f>IF('WA_Fn-UseC_-HR-Employee-Attriti'!C498="Travel_Frequently",1,0)</f>
        <v>0</v>
      </c>
      <c r="G504">
        <f>IF('WA_Fn-UseC_-HR-Employee-Attriti'!C498="Non-Travel",1,0)</f>
        <v>0</v>
      </c>
      <c r="H504">
        <v>1343</v>
      </c>
      <c r="I504">
        <f>IF('WA_Fn-UseC_-HR-Employee-Attriti'!E498="Sales",1,0)</f>
        <v>1</v>
      </c>
      <c r="J504">
        <f>IF('WA_Fn-UseC_-HR-Employee-Attriti'!E498="Research &amp; Development",1,0)</f>
        <v>0</v>
      </c>
      <c r="K504">
        <f>IF('WA_Fn-UseC_-HR-Employee-Attriti'!E498="Human Resources",1,0)</f>
        <v>0</v>
      </c>
      <c r="L504">
        <v>22</v>
      </c>
      <c r="M504">
        <v>1</v>
      </c>
      <c r="N504">
        <f>IF('WA_Fn-UseC_-HR-Employee-Attriti'!H498="Life Sciences",1,0)</f>
        <v>0</v>
      </c>
      <c r="O504">
        <f>IF('WA_Fn-UseC_-HR-Employee-Attriti'!H498="Human Resources",1,0)</f>
        <v>0</v>
      </c>
      <c r="P504">
        <f>IF('WA_Fn-UseC_-HR-Employee-Attriti'!H498="Marketing",1,0)</f>
        <v>0</v>
      </c>
      <c r="Q504">
        <f>IF('WA_Fn-UseC_-HR-Employee-Attriti'!H498="Medical",1,0)</f>
        <v>0</v>
      </c>
      <c r="R504">
        <f>IF('WA_Fn-UseC_-HR-Employee-Attriti'!H498="Other",1,0)</f>
        <v>0</v>
      </c>
      <c r="S504">
        <f>IF('WA_Fn-UseC_-HR-Employee-Attriti'!H498="Technical Degree",1,0)</f>
        <v>1</v>
      </c>
      <c r="T504">
        <v>3</v>
      </c>
      <c r="U504">
        <v>49</v>
      </c>
      <c r="V504">
        <v>3</v>
      </c>
      <c r="W504">
        <v>1</v>
      </c>
      <c r="X504">
        <f>IF('WA_Fn-UseC_-HR-Employee-Attriti'!P498="Healthcare Representative",1,0)</f>
        <v>0</v>
      </c>
      <c r="Y504">
        <f>IF('WA_Fn-UseC_-HR-Employee-Attriti'!P498="Human Resources",1,0)</f>
        <v>0</v>
      </c>
      <c r="Z504">
        <f>IF('WA_Fn-UseC_-HR-Employee-Attriti'!P498="Laboratory Technician",1,0)</f>
        <v>0</v>
      </c>
      <c r="AA504">
        <f>IF('WA_Fn-UseC_-HR-Employee-Attriti'!P498="Manager",1,0)</f>
        <v>0</v>
      </c>
      <c r="AB504">
        <f>IF('WA_Fn-UseC_-HR-Employee-Attriti'!P498="Manufacturing Director",1,0)</f>
        <v>0</v>
      </c>
      <c r="AC504">
        <f>IF('WA_Fn-UseC_-HR-Employee-Attriti'!P498="Research Director",1,0)</f>
        <v>0</v>
      </c>
      <c r="AD504">
        <f>IF('WA_Fn-UseC_-HR-Employee-Attriti'!P498="Research Scientist",1,0)</f>
        <v>0</v>
      </c>
      <c r="AE504">
        <f>IF('WA_Fn-UseC_-HR-Employee-Attriti'!P498="Sales Executive",1,0)</f>
        <v>0</v>
      </c>
      <c r="AF504">
        <f>IF('WA_Fn-UseC_-HR-Employee-Attriti'!P498="Sales Representative",1,0)</f>
        <v>1</v>
      </c>
      <c r="AG504">
        <v>3</v>
      </c>
      <c r="AH504">
        <f>IF('WA_Fn-UseC_-HR-Employee-Attriti'!R498="Divorced",1,0)</f>
        <v>0</v>
      </c>
      <c r="AI504">
        <f>IF('WA_Fn-UseC_-HR-Employee-Attriti'!R498="Married",1,0)</f>
        <v>0</v>
      </c>
      <c r="AJ504">
        <f>IF('WA_Fn-UseC_-HR-Employee-Attriti'!R498="Single",1,0)</f>
        <v>1</v>
      </c>
      <c r="AK504">
        <v>3447</v>
      </c>
      <c r="AL504">
        <v>24444</v>
      </c>
      <c r="AM504">
        <v>1</v>
      </c>
      <c r="AN504">
        <f>IF('WA_Fn-UseC_-HR-Employee-Attriti'!W498="Yes",1,0)</f>
        <v>0</v>
      </c>
      <c r="AO504">
        <v>11</v>
      </c>
      <c r="AP504">
        <v>3</v>
      </c>
      <c r="AQ504">
        <v>3</v>
      </c>
      <c r="AR504">
        <v>0</v>
      </c>
      <c r="AS504">
        <v>3</v>
      </c>
      <c r="AT504">
        <v>2</v>
      </c>
      <c r="AU504">
        <v>3</v>
      </c>
      <c r="AV504">
        <v>3</v>
      </c>
      <c r="AW504">
        <v>2</v>
      </c>
      <c r="AX504">
        <v>1</v>
      </c>
      <c r="AY504">
        <v>2</v>
      </c>
      <c r="AZ504">
        <v>1</v>
      </c>
      <c r="BB504">
        <f>IF('WA_Fn-UseC_-HR-Employee-Attriti'!B498="Yes",1,0)</f>
        <v>0</v>
      </c>
    </row>
    <row r="505" spans="1:54" x14ac:dyDescent="0.25">
      <c r="A505">
        <v>498</v>
      </c>
      <c r="B505">
        <f>IF('WA_Fn-UseC_-HR-Employee-Attriti'!L499="Male",1,0)</f>
        <v>1</v>
      </c>
      <c r="C505">
        <f>IF('WA_Fn-UseC_-HR-Employee-Attriti'!L499="Female",1,0)</f>
        <v>0</v>
      </c>
      <c r="D505">
        <v>44</v>
      </c>
      <c r="E505">
        <f>IF('WA_Fn-UseC_-HR-Employee-Attriti'!C499="Travel_Rarely",1,0)</f>
        <v>1</v>
      </c>
      <c r="F505">
        <f>IF('WA_Fn-UseC_-HR-Employee-Attriti'!C499="Travel_Frequently",1,0)</f>
        <v>0</v>
      </c>
      <c r="G505">
        <f>IF('WA_Fn-UseC_-HR-Employee-Attriti'!C499="Non-Travel",1,0)</f>
        <v>0</v>
      </c>
      <c r="H505">
        <v>1315</v>
      </c>
      <c r="I505">
        <f>IF('WA_Fn-UseC_-HR-Employee-Attriti'!E499="Sales",1,0)</f>
        <v>0</v>
      </c>
      <c r="J505">
        <f>IF('WA_Fn-UseC_-HR-Employee-Attriti'!E499="Research &amp; Development",1,0)</f>
        <v>1</v>
      </c>
      <c r="K505">
        <f>IF('WA_Fn-UseC_-HR-Employee-Attriti'!E499="Human Resources",1,0)</f>
        <v>0</v>
      </c>
      <c r="L505">
        <v>3</v>
      </c>
      <c r="M505">
        <v>4</v>
      </c>
      <c r="N505">
        <f>IF('WA_Fn-UseC_-HR-Employee-Attriti'!H499="Life Sciences",1,0)</f>
        <v>0</v>
      </c>
      <c r="O505">
        <f>IF('WA_Fn-UseC_-HR-Employee-Attriti'!H499="Human Resources",1,0)</f>
        <v>0</v>
      </c>
      <c r="P505">
        <f>IF('WA_Fn-UseC_-HR-Employee-Attriti'!H499="Marketing",1,0)</f>
        <v>0</v>
      </c>
      <c r="Q505">
        <f>IF('WA_Fn-UseC_-HR-Employee-Attriti'!H499="Medical",1,0)</f>
        <v>0</v>
      </c>
      <c r="R505">
        <f>IF('WA_Fn-UseC_-HR-Employee-Attriti'!H499="Other",1,0)</f>
        <v>1</v>
      </c>
      <c r="S505">
        <f>IF('WA_Fn-UseC_-HR-Employee-Attriti'!H499="Technical Degree",1,0)</f>
        <v>0</v>
      </c>
      <c r="T505">
        <v>4</v>
      </c>
      <c r="U505">
        <v>35</v>
      </c>
      <c r="V505">
        <v>3</v>
      </c>
      <c r="W505">
        <v>5</v>
      </c>
      <c r="X505">
        <f>IF('WA_Fn-UseC_-HR-Employee-Attriti'!P499="Healthcare Representative",1,0)</f>
        <v>0</v>
      </c>
      <c r="Y505">
        <f>IF('WA_Fn-UseC_-HR-Employee-Attriti'!P499="Human Resources",1,0)</f>
        <v>0</v>
      </c>
      <c r="Z505">
        <f>IF('WA_Fn-UseC_-HR-Employee-Attriti'!P499="Laboratory Technician",1,0)</f>
        <v>0</v>
      </c>
      <c r="AA505">
        <f>IF('WA_Fn-UseC_-HR-Employee-Attriti'!P499="Manager",1,0)</f>
        <v>1</v>
      </c>
      <c r="AB505">
        <f>IF('WA_Fn-UseC_-HR-Employee-Attriti'!P499="Manufacturing Director",1,0)</f>
        <v>0</v>
      </c>
      <c r="AC505">
        <f>IF('WA_Fn-UseC_-HR-Employee-Attriti'!P499="Research Director",1,0)</f>
        <v>0</v>
      </c>
      <c r="AD505">
        <f>IF('WA_Fn-UseC_-HR-Employee-Attriti'!P499="Research Scientist",1,0)</f>
        <v>0</v>
      </c>
      <c r="AE505">
        <f>IF('WA_Fn-UseC_-HR-Employee-Attriti'!P499="Sales Executive",1,0)</f>
        <v>0</v>
      </c>
      <c r="AF505">
        <f>IF('WA_Fn-UseC_-HR-Employee-Attriti'!P499="Sales Representative",1,0)</f>
        <v>0</v>
      </c>
      <c r="AG505">
        <v>4</v>
      </c>
      <c r="AH505">
        <f>IF('WA_Fn-UseC_-HR-Employee-Attriti'!R499="Divorced",1,0)</f>
        <v>0</v>
      </c>
      <c r="AI505">
        <f>IF('WA_Fn-UseC_-HR-Employee-Attriti'!R499="Married",1,0)</f>
        <v>1</v>
      </c>
      <c r="AJ505">
        <f>IF('WA_Fn-UseC_-HR-Employee-Attriti'!R499="Single",1,0)</f>
        <v>0</v>
      </c>
      <c r="AK505">
        <v>19513</v>
      </c>
      <c r="AL505">
        <v>9358</v>
      </c>
      <c r="AM505">
        <v>4</v>
      </c>
      <c r="AN505">
        <f>IF('WA_Fn-UseC_-HR-Employee-Attriti'!W499="Yes",1,0)</f>
        <v>1</v>
      </c>
      <c r="AO505">
        <v>12</v>
      </c>
      <c r="AP505">
        <v>3</v>
      </c>
      <c r="AQ505">
        <v>1</v>
      </c>
      <c r="AR505">
        <v>1</v>
      </c>
      <c r="AS505">
        <v>26</v>
      </c>
      <c r="AT505">
        <v>2</v>
      </c>
      <c r="AU505">
        <v>4</v>
      </c>
      <c r="AV505">
        <v>2</v>
      </c>
      <c r="AW505">
        <v>2</v>
      </c>
      <c r="AX505">
        <v>0</v>
      </c>
      <c r="AY505">
        <v>1</v>
      </c>
      <c r="AZ505">
        <v>1</v>
      </c>
      <c r="BB505">
        <f>IF('WA_Fn-UseC_-HR-Employee-Attriti'!B499="Yes",1,0)</f>
        <v>0</v>
      </c>
    </row>
    <row r="506" spans="1:54" x14ac:dyDescent="0.25">
      <c r="A506">
        <v>499</v>
      </c>
      <c r="B506">
        <f>IF('WA_Fn-UseC_-HR-Employee-Attriti'!L500="Male",1,0)</f>
        <v>1</v>
      </c>
      <c r="C506">
        <f>IF('WA_Fn-UseC_-HR-Employee-Attriti'!L500="Female",1,0)</f>
        <v>0</v>
      </c>
      <c r="D506">
        <v>22</v>
      </c>
      <c r="E506">
        <f>IF('WA_Fn-UseC_-HR-Employee-Attriti'!C500="Travel_Rarely",1,0)</f>
        <v>1</v>
      </c>
      <c r="F506">
        <f>IF('WA_Fn-UseC_-HR-Employee-Attriti'!C500="Travel_Frequently",1,0)</f>
        <v>0</v>
      </c>
      <c r="G506">
        <f>IF('WA_Fn-UseC_-HR-Employee-Attriti'!C500="Non-Travel",1,0)</f>
        <v>0</v>
      </c>
      <c r="H506">
        <v>604</v>
      </c>
      <c r="I506">
        <f>IF('WA_Fn-UseC_-HR-Employee-Attriti'!E500="Sales",1,0)</f>
        <v>0</v>
      </c>
      <c r="J506">
        <f>IF('WA_Fn-UseC_-HR-Employee-Attriti'!E500="Research &amp; Development",1,0)</f>
        <v>1</v>
      </c>
      <c r="K506">
        <f>IF('WA_Fn-UseC_-HR-Employee-Attriti'!E500="Human Resources",1,0)</f>
        <v>0</v>
      </c>
      <c r="L506">
        <v>6</v>
      </c>
      <c r="M506">
        <v>1</v>
      </c>
      <c r="N506">
        <f>IF('WA_Fn-UseC_-HR-Employee-Attriti'!H500="Life Sciences",1,0)</f>
        <v>0</v>
      </c>
      <c r="O506">
        <f>IF('WA_Fn-UseC_-HR-Employee-Attriti'!H500="Human Resources",1,0)</f>
        <v>0</v>
      </c>
      <c r="P506">
        <f>IF('WA_Fn-UseC_-HR-Employee-Attriti'!H500="Marketing",1,0)</f>
        <v>0</v>
      </c>
      <c r="Q506">
        <f>IF('WA_Fn-UseC_-HR-Employee-Attriti'!H500="Medical",1,0)</f>
        <v>1</v>
      </c>
      <c r="R506">
        <f>IF('WA_Fn-UseC_-HR-Employee-Attriti'!H500="Other",1,0)</f>
        <v>0</v>
      </c>
      <c r="S506">
        <f>IF('WA_Fn-UseC_-HR-Employee-Attriti'!H500="Technical Degree",1,0)</f>
        <v>0</v>
      </c>
      <c r="T506">
        <v>1</v>
      </c>
      <c r="U506">
        <v>69</v>
      </c>
      <c r="V506">
        <v>3</v>
      </c>
      <c r="W506">
        <v>1</v>
      </c>
      <c r="X506">
        <f>IF('WA_Fn-UseC_-HR-Employee-Attriti'!P500="Healthcare Representative",1,0)</f>
        <v>0</v>
      </c>
      <c r="Y506">
        <f>IF('WA_Fn-UseC_-HR-Employee-Attriti'!P500="Human Resources",1,0)</f>
        <v>0</v>
      </c>
      <c r="Z506">
        <f>IF('WA_Fn-UseC_-HR-Employee-Attriti'!P500="Laboratory Technician",1,0)</f>
        <v>0</v>
      </c>
      <c r="AA506">
        <f>IF('WA_Fn-UseC_-HR-Employee-Attriti'!P500="Manager",1,0)</f>
        <v>0</v>
      </c>
      <c r="AB506">
        <f>IF('WA_Fn-UseC_-HR-Employee-Attriti'!P500="Manufacturing Director",1,0)</f>
        <v>0</v>
      </c>
      <c r="AC506">
        <f>IF('WA_Fn-UseC_-HR-Employee-Attriti'!P500="Research Director",1,0)</f>
        <v>0</v>
      </c>
      <c r="AD506">
        <f>IF('WA_Fn-UseC_-HR-Employee-Attriti'!P500="Research Scientist",1,0)</f>
        <v>1</v>
      </c>
      <c r="AE506">
        <f>IF('WA_Fn-UseC_-HR-Employee-Attriti'!P500="Sales Executive",1,0)</f>
        <v>0</v>
      </c>
      <c r="AF506">
        <f>IF('WA_Fn-UseC_-HR-Employee-Attriti'!P500="Sales Representative",1,0)</f>
        <v>0</v>
      </c>
      <c r="AG506">
        <v>3</v>
      </c>
      <c r="AH506">
        <f>IF('WA_Fn-UseC_-HR-Employee-Attriti'!R500="Divorced",1,0)</f>
        <v>0</v>
      </c>
      <c r="AI506">
        <f>IF('WA_Fn-UseC_-HR-Employee-Attriti'!R500="Married",1,0)</f>
        <v>1</v>
      </c>
      <c r="AJ506">
        <f>IF('WA_Fn-UseC_-HR-Employee-Attriti'!R500="Single",1,0)</f>
        <v>0</v>
      </c>
      <c r="AK506">
        <v>2773</v>
      </c>
      <c r="AL506">
        <v>12145</v>
      </c>
      <c r="AM506">
        <v>0</v>
      </c>
      <c r="AN506">
        <f>IF('WA_Fn-UseC_-HR-Employee-Attriti'!W500="Yes",1,0)</f>
        <v>0</v>
      </c>
      <c r="AO506">
        <v>20</v>
      </c>
      <c r="AP506">
        <v>4</v>
      </c>
      <c r="AQ506">
        <v>4</v>
      </c>
      <c r="AR506">
        <v>0</v>
      </c>
      <c r="AS506">
        <v>3</v>
      </c>
      <c r="AT506">
        <v>3</v>
      </c>
      <c r="AU506">
        <v>3</v>
      </c>
      <c r="AV506">
        <v>2</v>
      </c>
      <c r="AW506">
        <v>2</v>
      </c>
      <c r="AX506">
        <v>2</v>
      </c>
      <c r="AY506">
        <v>2</v>
      </c>
      <c r="AZ506">
        <v>1</v>
      </c>
      <c r="BB506">
        <f>IF('WA_Fn-UseC_-HR-Employee-Attriti'!B500="Yes",1,0)</f>
        <v>0</v>
      </c>
    </row>
    <row r="507" spans="1:54" x14ac:dyDescent="0.25">
      <c r="A507">
        <v>500</v>
      </c>
      <c r="B507">
        <f>IF('WA_Fn-UseC_-HR-Employee-Attriti'!L501="Male",1,0)</f>
        <v>1</v>
      </c>
      <c r="C507">
        <f>IF('WA_Fn-UseC_-HR-Employee-Attriti'!L501="Female",1,0)</f>
        <v>0</v>
      </c>
      <c r="D507">
        <v>33</v>
      </c>
      <c r="E507">
        <f>IF('WA_Fn-UseC_-HR-Employee-Attriti'!C501="Travel_Rarely",1,0)</f>
        <v>1</v>
      </c>
      <c r="F507">
        <f>IF('WA_Fn-UseC_-HR-Employee-Attriti'!C501="Travel_Frequently",1,0)</f>
        <v>0</v>
      </c>
      <c r="G507">
        <f>IF('WA_Fn-UseC_-HR-Employee-Attriti'!C501="Non-Travel",1,0)</f>
        <v>0</v>
      </c>
      <c r="H507">
        <v>1216</v>
      </c>
      <c r="I507">
        <f>IF('WA_Fn-UseC_-HR-Employee-Attriti'!E501="Sales",1,0)</f>
        <v>1</v>
      </c>
      <c r="J507">
        <f>IF('WA_Fn-UseC_-HR-Employee-Attriti'!E501="Research &amp; Development",1,0)</f>
        <v>0</v>
      </c>
      <c r="K507">
        <f>IF('WA_Fn-UseC_-HR-Employee-Attriti'!E501="Human Resources",1,0)</f>
        <v>0</v>
      </c>
      <c r="L507">
        <v>8</v>
      </c>
      <c r="M507">
        <v>4</v>
      </c>
      <c r="N507">
        <f>IF('WA_Fn-UseC_-HR-Employee-Attriti'!H501="Life Sciences",1,0)</f>
        <v>0</v>
      </c>
      <c r="O507">
        <f>IF('WA_Fn-UseC_-HR-Employee-Attriti'!H501="Human Resources",1,0)</f>
        <v>0</v>
      </c>
      <c r="P507">
        <f>IF('WA_Fn-UseC_-HR-Employee-Attriti'!H501="Marketing",1,0)</f>
        <v>1</v>
      </c>
      <c r="Q507">
        <f>IF('WA_Fn-UseC_-HR-Employee-Attriti'!H501="Medical",1,0)</f>
        <v>0</v>
      </c>
      <c r="R507">
        <f>IF('WA_Fn-UseC_-HR-Employee-Attriti'!H501="Other",1,0)</f>
        <v>0</v>
      </c>
      <c r="S507">
        <f>IF('WA_Fn-UseC_-HR-Employee-Attriti'!H501="Technical Degree",1,0)</f>
        <v>0</v>
      </c>
      <c r="T507">
        <v>3</v>
      </c>
      <c r="U507">
        <v>39</v>
      </c>
      <c r="V507">
        <v>3</v>
      </c>
      <c r="W507">
        <v>2</v>
      </c>
      <c r="X507">
        <f>IF('WA_Fn-UseC_-HR-Employee-Attriti'!P501="Healthcare Representative",1,0)</f>
        <v>0</v>
      </c>
      <c r="Y507">
        <f>IF('WA_Fn-UseC_-HR-Employee-Attriti'!P501="Human Resources",1,0)</f>
        <v>0</v>
      </c>
      <c r="Z507">
        <f>IF('WA_Fn-UseC_-HR-Employee-Attriti'!P501="Laboratory Technician",1,0)</f>
        <v>0</v>
      </c>
      <c r="AA507">
        <f>IF('WA_Fn-UseC_-HR-Employee-Attriti'!P501="Manager",1,0)</f>
        <v>0</v>
      </c>
      <c r="AB507">
        <f>IF('WA_Fn-UseC_-HR-Employee-Attriti'!P501="Manufacturing Director",1,0)</f>
        <v>0</v>
      </c>
      <c r="AC507">
        <f>IF('WA_Fn-UseC_-HR-Employee-Attriti'!P501="Research Director",1,0)</f>
        <v>0</v>
      </c>
      <c r="AD507">
        <f>IF('WA_Fn-UseC_-HR-Employee-Attriti'!P501="Research Scientist",1,0)</f>
        <v>0</v>
      </c>
      <c r="AE507">
        <f>IF('WA_Fn-UseC_-HR-Employee-Attriti'!P501="Sales Executive",1,0)</f>
        <v>1</v>
      </c>
      <c r="AF507">
        <f>IF('WA_Fn-UseC_-HR-Employee-Attriti'!P501="Sales Representative",1,0)</f>
        <v>0</v>
      </c>
      <c r="AG507">
        <v>3</v>
      </c>
      <c r="AH507">
        <f>IF('WA_Fn-UseC_-HR-Employee-Attriti'!R501="Divorced",1,0)</f>
        <v>1</v>
      </c>
      <c r="AI507">
        <f>IF('WA_Fn-UseC_-HR-Employee-Attriti'!R501="Married",1,0)</f>
        <v>0</v>
      </c>
      <c r="AJ507">
        <f>IF('WA_Fn-UseC_-HR-Employee-Attriti'!R501="Single",1,0)</f>
        <v>0</v>
      </c>
      <c r="AK507">
        <v>7104</v>
      </c>
      <c r="AL507">
        <v>20431</v>
      </c>
      <c r="AM507">
        <v>0</v>
      </c>
      <c r="AN507">
        <f>IF('WA_Fn-UseC_-HR-Employee-Attriti'!W501="Yes",1,0)</f>
        <v>0</v>
      </c>
      <c r="AO507">
        <v>12</v>
      </c>
      <c r="AP507">
        <v>3</v>
      </c>
      <c r="AQ507">
        <v>4</v>
      </c>
      <c r="AR507">
        <v>0</v>
      </c>
      <c r="AS507">
        <v>6</v>
      </c>
      <c r="AT507">
        <v>3</v>
      </c>
      <c r="AU507">
        <v>3</v>
      </c>
      <c r="AV507">
        <v>5</v>
      </c>
      <c r="AW507">
        <v>0</v>
      </c>
      <c r="AX507">
        <v>1</v>
      </c>
      <c r="AY507">
        <v>2</v>
      </c>
      <c r="AZ507">
        <v>1</v>
      </c>
      <c r="BB507">
        <f>IF('WA_Fn-UseC_-HR-Employee-Attriti'!B501="Yes",1,0)</f>
        <v>0</v>
      </c>
    </row>
    <row r="508" spans="1:54" x14ac:dyDescent="0.25">
      <c r="A508">
        <v>501</v>
      </c>
      <c r="B508">
        <f>IF('WA_Fn-UseC_-HR-Employee-Attriti'!L502="Male",1,0)</f>
        <v>0</v>
      </c>
      <c r="C508">
        <f>IF('WA_Fn-UseC_-HR-Employee-Attriti'!L502="Female",1,0)</f>
        <v>1</v>
      </c>
      <c r="D508">
        <v>32</v>
      </c>
      <c r="E508">
        <f>IF('WA_Fn-UseC_-HR-Employee-Attriti'!C502="Travel_Rarely",1,0)</f>
        <v>1</v>
      </c>
      <c r="F508">
        <f>IF('WA_Fn-UseC_-HR-Employee-Attriti'!C502="Travel_Frequently",1,0)</f>
        <v>0</v>
      </c>
      <c r="G508">
        <f>IF('WA_Fn-UseC_-HR-Employee-Attriti'!C502="Non-Travel",1,0)</f>
        <v>0</v>
      </c>
      <c r="H508">
        <v>646</v>
      </c>
      <c r="I508">
        <f>IF('WA_Fn-UseC_-HR-Employee-Attriti'!E502="Sales",1,0)</f>
        <v>0</v>
      </c>
      <c r="J508">
        <f>IF('WA_Fn-UseC_-HR-Employee-Attriti'!E502="Research &amp; Development",1,0)</f>
        <v>1</v>
      </c>
      <c r="K508">
        <f>IF('WA_Fn-UseC_-HR-Employee-Attriti'!E502="Human Resources",1,0)</f>
        <v>0</v>
      </c>
      <c r="L508">
        <v>9</v>
      </c>
      <c r="M508">
        <v>4</v>
      </c>
      <c r="N508">
        <f>IF('WA_Fn-UseC_-HR-Employee-Attriti'!H502="Life Sciences",1,0)</f>
        <v>1</v>
      </c>
      <c r="O508">
        <f>IF('WA_Fn-UseC_-HR-Employee-Attriti'!H502="Human Resources",1,0)</f>
        <v>0</v>
      </c>
      <c r="P508">
        <f>IF('WA_Fn-UseC_-HR-Employee-Attriti'!H502="Marketing",1,0)</f>
        <v>0</v>
      </c>
      <c r="Q508">
        <f>IF('WA_Fn-UseC_-HR-Employee-Attriti'!H502="Medical",1,0)</f>
        <v>0</v>
      </c>
      <c r="R508">
        <f>IF('WA_Fn-UseC_-HR-Employee-Attriti'!H502="Other",1,0)</f>
        <v>0</v>
      </c>
      <c r="S508">
        <f>IF('WA_Fn-UseC_-HR-Employee-Attriti'!H502="Technical Degree",1,0)</f>
        <v>0</v>
      </c>
      <c r="T508">
        <v>1</v>
      </c>
      <c r="U508">
        <v>92</v>
      </c>
      <c r="V508">
        <v>3</v>
      </c>
      <c r="W508">
        <v>2</v>
      </c>
      <c r="X508">
        <f>IF('WA_Fn-UseC_-HR-Employee-Attriti'!P502="Healthcare Representative",1,0)</f>
        <v>0</v>
      </c>
      <c r="Y508">
        <f>IF('WA_Fn-UseC_-HR-Employee-Attriti'!P502="Human Resources",1,0)</f>
        <v>0</v>
      </c>
      <c r="Z508">
        <f>IF('WA_Fn-UseC_-HR-Employee-Attriti'!P502="Laboratory Technician",1,0)</f>
        <v>0</v>
      </c>
      <c r="AA508">
        <f>IF('WA_Fn-UseC_-HR-Employee-Attriti'!P502="Manager",1,0)</f>
        <v>0</v>
      </c>
      <c r="AB508">
        <f>IF('WA_Fn-UseC_-HR-Employee-Attriti'!P502="Manufacturing Director",1,0)</f>
        <v>0</v>
      </c>
      <c r="AC508">
        <f>IF('WA_Fn-UseC_-HR-Employee-Attriti'!P502="Research Director",1,0)</f>
        <v>0</v>
      </c>
      <c r="AD508">
        <f>IF('WA_Fn-UseC_-HR-Employee-Attriti'!P502="Research Scientist",1,0)</f>
        <v>1</v>
      </c>
      <c r="AE508">
        <f>IF('WA_Fn-UseC_-HR-Employee-Attriti'!P502="Sales Executive",1,0)</f>
        <v>0</v>
      </c>
      <c r="AF508">
        <f>IF('WA_Fn-UseC_-HR-Employee-Attriti'!P502="Sales Representative",1,0)</f>
        <v>0</v>
      </c>
      <c r="AG508">
        <v>4</v>
      </c>
      <c r="AH508">
        <f>IF('WA_Fn-UseC_-HR-Employee-Attriti'!R502="Divorced",1,0)</f>
        <v>0</v>
      </c>
      <c r="AI508">
        <f>IF('WA_Fn-UseC_-HR-Employee-Attriti'!R502="Married",1,0)</f>
        <v>1</v>
      </c>
      <c r="AJ508">
        <f>IF('WA_Fn-UseC_-HR-Employee-Attriti'!R502="Single",1,0)</f>
        <v>0</v>
      </c>
      <c r="AK508">
        <v>6322</v>
      </c>
      <c r="AL508">
        <v>18089</v>
      </c>
      <c r="AM508">
        <v>1</v>
      </c>
      <c r="AN508">
        <f>IF('WA_Fn-UseC_-HR-Employee-Attriti'!W502="Yes",1,0)</f>
        <v>1</v>
      </c>
      <c r="AO508">
        <v>12</v>
      </c>
      <c r="AP508">
        <v>3</v>
      </c>
      <c r="AQ508">
        <v>4</v>
      </c>
      <c r="AR508">
        <v>1</v>
      </c>
      <c r="AS508">
        <v>6</v>
      </c>
      <c r="AT508">
        <v>2</v>
      </c>
      <c r="AU508">
        <v>2</v>
      </c>
      <c r="AV508">
        <v>6</v>
      </c>
      <c r="AW508">
        <v>4</v>
      </c>
      <c r="AX508">
        <v>0</v>
      </c>
      <c r="AY508">
        <v>5</v>
      </c>
      <c r="AZ508">
        <v>1</v>
      </c>
      <c r="BB508">
        <f>IF('WA_Fn-UseC_-HR-Employee-Attriti'!B502="Yes",1,0)</f>
        <v>0</v>
      </c>
    </row>
    <row r="509" spans="1:54" x14ac:dyDescent="0.25">
      <c r="A509">
        <v>502</v>
      </c>
      <c r="B509">
        <f>IF('WA_Fn-UseC_-HR-Employee-Attriti'!L503="Male",1,0)</f>
        <v>0</v>
      </c>
      <c r="C509">
        <f>IF('WA_Fn-UseC_-HR-Employee-Attriti'!L503="Female",1,0)</f>
        <v>1</v>
      </c>
      <c r="D509">
        <v>30</v>
      </c>
      <c r="E509">
        <f>IF('WA_Fn-UseC_-HR-Employee-Attriti'!C503="Travel_Rarely",1,0)</f>
        <v>0</v>
      </c>
      <c r="F509">
        <f>IF('WA_Fn-UseC_-HR-Employee-Attriti'!C503="Travel_Frequently",1,0)</f>
        <v>1</v>
      </c>
      <c r="G509">
        <f>IF('WA_Fn-UseC_-HR-Employee-Attriti'!C503="Non-Travel",1,0)</f>
        <v>0</v>
      </c>
      <c r="H509">
        <v>160</v>
      </c>
      <c r="I509">
        <f>IF('WA_Fn-UseC_-HR-Employee-Attriti'!E503="Sales",1,0)</f>
        <v>0</v>
      </c>
      <c r="J509">
        <f>IF('WA_Fn-UseC_-HR-Employee-Attriti'!E503="Research &amp; Development",1,0)</f>
        <v>1</v>
      </c>
      <c r="K509">
        <f>IF('WA_Fn-UseC_-HR-Employee-Attriti'!E503="Human Resources",1,0)</f>
        <v>0</v>
      </c>
      <c r="L509">
        <v>3</v>
      </c>
      <c r="M509">
        <v>3</v>
      </c>
      <c r="N509">
        <f>IF('WA_Fn-UseC_-HR-Employee-Attriti'!H503="Life Sciences",1,0)</f>
        <v>0</v>
      </c>
      <c r="O509">
        <f>IF('WA_Fn-UseC_-HR-Employee-Attriti'!H503="Human Resources",1,0)</f>
        <v>0</v>
      </c>
      <c r="P509">
        <f>IF('WA_Fn-UseC_-HR-Employee-Attriti'!H503="Marketing",1,0)</f>
        <v>0</v>
      </c>
      <c r="Q509">
        <f>IF('WA_Fn-UseC_-HR-Employee-Attriti'!H503="Medical",1,0)</f>
        <v>1</v>
      </c>
      <c r="R509">
        <f>IF('WA_Fn-UseC_-HR-Employee-Attriti'!H503="Other",1,0)</f>
        <v>0</v>
      </c>
      <c r="S509">
        <f>IF('WA_Fn-UseC_-HR-Employee-Attriti'!H503="Technical Degree",1,0)</f>
        <v>0</v>
      </c>
      <c r="T509">
        <v>3</v>
      </c>
      <c r="U509">
        <v>71</v>
      </c>
      <c r="V509">
        <v>3</v>
      </c>
      <c r="W509">
        <v>1</v>
      </c>
      <c r="X509">
        <f>IF('WA_Fn-UseC_-HR-Employee-Attriti'!P503="Healthcare Representative",1,0)</f>
        <v>0</v>
      </c>
      <c r="Y509">
        <f>IF('WA_Fn-UseC_-HR-Employee-Attriti'!P503="Human Resources",1,0)</f>
        <v>0</v>
      </c>
      <c r="Z509">
        <f>IF('WA_Fn-UseC_-HR-Employee-Attriti'!P503="Laboratory Technician",1,0)</f>
        <v>0</v>
      </c>
      <c r="AA509">
        <f>IF('WA_Fn-UseC_-HR-Employee-Attriti'!P503="Manager",1,0)</f>
        <v>0</v>
      </c>
      <c r="AB509">
        <f>IF('WA_Fn-UseC_-HR-Employee-Attriti'!P503="Manufacturing Director",1,0)</f>
        <v>0</v>
      </c>
      <c r="AC509">
        <f>IF('WA_Fn-UseC_-HR-Employee-Attriti'!P503="Research Director",1,0)</f>
        <v>0</v>
      </c>
      <c r="AD509">
        <f>IF('WA_Fn-UseC_-HR-Employee-Attriti'!P503="Research Scientist",1,0)</f>
        <v>1</v>
      </c>
      <c r="AE509">
        <f>IF('WA_Fn-UseC_-HR-Employee-Attriti'!P503="Sales Executive",1,0)</f>
        <v>0</v>
      </c>
      <c r="AF509">
        <f>IF('WA_Fn-UseC_-HR-Employee-Attriti'!P503="Sales Representative",1,0)</f>
        <v>0</v>
      </c>
      <c r="AG509">
        <v>3</v>
      </c>
      <c r="AH509">
        <f>IF('WA_Fn-UseC_-HR-Employee-Attriti'!R503="Divorced",1,0)</f>
        <v>1</v>
      </c>
      <c r="AI509">
        <f>IF('WA_Fn-UseC_-HR-Employee-Attriti'!R503="Married",1,0)</f>
        <v>0</v>
      </c>
      <c r="AJ509">
        <f>IF('WA_Fn-UseC_-HR-Employee-Attriti'!R503="Single",1,0)</f>
        <v>0</v>
      </c>
      <c r="AK509">
        <v>2083</v>
      </c>
      <c r="AL509">
        <v>22653</v>
      </c>
      <c r="AM509">
        <v>1</v>
      </c>
      <c r="AN509">
        <f>IF('WA_Fn-UseC_-HR-Employee-Attriti'!W503="Yes",1,0)</f>
        <v>0</v>
      </c>
      <c r="AO509">
        <v>20</v>
      </c>
      <c r="AP509">
        <v>4</v>
      </c>
      <c r="AQ509">
        <v>3</v>
      </c>
      <c r="AR509">
        <v>1</v>
      </c>
      <c r="AS509">
        <v>1</v>
      </c>
      <c r="AT509">
        <v>2</v>
      </c>
      <c r="AU509">
        <v>3</v>
      </c>
      <c r="AV509">
        <v>1</v>
      </c>
      <c r="AW509">
        <v>0</v>
      </c>
      <c r="AX509">
        <v>0</v>
      </c>
      <c r="AY509">
        <v>0</v>
      </c>
      <c r="AZ509">
        <v>1</v>
      </c>
      <c r="BB509">
        <f>IF('WA_Fn-UseC_-HR-Employee-Attriti'!B503="Yes",1,0)</f>
        <v>0</v>
      </c>
    </row>
    <row r="510" spans="1:54" x14ac:dyDescent="0.25">
      <c r="A510">
        <v>503</v>
      </c>
      <c r="B510">
        <f>IF('WA_Fn-UseC_-HR-Employee-Attriti'!L504="Male",1,0)</f>
        <v>0</v>
      </c>
      <c r="C510">
        <f>IF('WA_Fn-UseC_-HR-Employee-Attriti'!L504="Female",1,0)</f>
        <v>1</v>
      </c>
      <c r="D510">
        <v>53</v>
      </c>
      <c r="E510">
        <f>IF('WA_Fn-UseC_-HR-Employee-Attriti'!C504="Travel_Rarely",1,0)</f>
        <v>1</v>
      </c>
      <c r="F510">
        <f>IF('WA_Fn-UseC_-HR-Employee-Attriti'!C504="Travel_Frequently",1,0)</f>
        <v>0</v>
      </c>
      <c r="G510">
        <f>IF('WA_Fn-UseC_-HR-Employee-Attriti'!C504="Non-Travel",1,0)</f>
        <v>0</v>
      </c>
      <c r="H510">
        <v>238</v>
      </c>
      <c r="I510">
        <f>IF('WA_Fn-UseC_-HR-Employee-Attriti'!E504="Sales",1,0)</f>
        <v>1</v>
      </c>
      <c r="J510">
        <f>IF('WA_Fn-UseC_-HR-Employee-Attriti'!E504="Research &amp; Development",1,0)</f>
        <v>0</v>
      </c>
      <c r="K510">
        <f>IF('WA_Fn-UseC_-HR-Employee-Attriti'!E504="Human Resources",1,0)</f>
        <v>0</v>
      </c>
      <c r="L510">
        <v>1</v>
      </c>
      <c r="M510">
        <v>1</v>
      </c>
      <c r="N510">
        <f>IF('WA_Fn-UseC_-HR-Employee-Attriti'!H504="Life Sciences",1,0)</f>
        <v>0</v>
      </c>
      <c r="O510">
        <f>IF('WA_Fn-UseC_-HR-Employee-Attriti'!H504="Human Resources",1,0)</f>
        <v>0</v>
      </c>
      <c r="P510">
        <f>IF('WA_Fn-UseC_-HR-Employee-Attriti'!H504="Marketing",1,0)</f>
        <v>0</v>
      </c>
      <c r="Q510">
        <f>IF('WA_Fn-UseC_-HR-Employee-Attriti'!H504="Medical",1,0)</f>
        <v>1</v>
      </c>
      <c r="R510">
        <f>IF('WA_Fn-UseC_-HR-Employee-Attriti'!H504="Other",1,0)</f>
        <v>0</v>
      </c>
      <c r="S510">
        <f>IF('WA_Fn-UseC_-HR-Employee-Attriti'!H504="Technical Degree",1,0)</f>
        <v>0</v>
      </c>
      <c r="T510">
        <v>4</v>
      </c>
      <c r="U510">
        <v>34</v>
      </c>
      <c r="V510">
        <v>3</v>
      </c>
      <c r="W510">
        <v>2</v>
      </c>
      <c r="X510">
        <f>IF('WA_Fn-UseC_-HR-Employee-Attriti'!P504="Healthcare Representative",1,0)</f>
        <v>0</v>
      </c>
      <c r="Y510">
        <f>IF('WA_Fn-UseC_-HR-Employee-Attriti'!P504="Human Resources",1,0)</f>
        <v>0</v>
      </c>
      <c r="Z510">
        <f>IF('WA_Fn-UseC_-HR-Employee-Attriti'!P504="Laboratory Technician",1,0)</f>
        <v>0</v>
      </c>
      <c r="AA510">
        <f>IF('WA_Fn-UseC_-HR-Employee-Attriti'!P504="Manager",1,0)</f>
        <v>0</v>
      </c>
      <c r="AB510">
        <f>IF('WA_Fn-UseC_-HR-Employee-Attriti'!P504="Manufacturing Director",1,0)</f>
        <v>0</v>
      </c>
      <c r="AC510">
        <f>IF('WA_Fn-UseC_-HR-Employee-Attriti'!P504="Research Director",1,0)</f>
        <v>0</v>
      </c>
      <c r="AD510">
        <f>IF('WA_Fn-UseC_-HR-Employee-Attriti'!P504="Research Scientist",1,0)</f>
        <v>0</v>
      </c>
      <c r="AE510">
        <f>IF('WA_Fn-UseC_-HR-Employee-Attriti'!P504="Sales Executive",1,0)</f>
        <v>1</v>
      </c>
      <c r="AF510">
        <f>IF('WA_Fn-UseC_-HR-Employee-Attriti'!P504="Sales Representative",1,0)</f>
        <v>0</v>
      </c>
      <c r="AG510">
        <v>1</v>
      </c>
      <c r="AH510">
        <f>IF('WA_Fn-UseC_-HR-Employee-Attriti'!R504="Divorced",1,0)</f>
        <v>0</v>
      </c>
      <c r="AI510">
        <f>IF('WA_Fn-UseC_-HR-Employee-Attriti'!R504="Married",1,0)</f>
        <v>0</v>
      </c>
      <c r="AJ510">
        <f>IF('WA_Fn-UseC_-HR-Employee-Attriti'!R504="Single",1,0)</f>
        <v>1</v>
      </c>
      <c r="AK510">
        <v>8381</v>
      </c>
      <c r="AL510">
        <v>7507</v>
      </c>
      <c r="AM510">
        <v>7</v>
      </c>
      <c r="AN510">
        <f>IF('WA_Fn-UseC_-HR-Employee-Attriti'!W504="Yes",1,0)</f>
        <v>0</v>
      </c>
      <c r="AO510">
        <v>20</v>
      </c>
      <c r="AP510">
        <v>4</v>
      </c>
      <c r="AQ510">
        <v>4</v>
      </c>
      <c r="AR510">
        <v>0</v>
      </c>
      <c r="AS510">
        <v>18</v>
      </c>
      <c r="AT510">
        <v>2</v>
      </c>
      <c r="AU510">
        <v>4</v>
      </c>
      <c r="AV510">
        <v>14</v>
      </c>
      <c r="AW510">
        <v>7</v>
      </c>
      <c r="AX510">
        <v>8</v>
      </c>
      <c r="AY510">
        <v>10</v>
      </c>
      <c r="AZ510">
        <v>1</v>
      </c>
      <c r="BB510">
        <f>IF('WA_Fn-UseC_-HR-Employee-Attriti'!B504="Yes",1,0)</f>
        <v>0</v>
      </c>
    </row>
    <row r="511" spans="1:54" x14ac:dyDescent="0.25">
      <c r="A511">
        <v>504</v>
      </c>
      <c r="B511">
        <f>IF('WA_Fn-UseC_-HR-Employee-Attriti'!L505="Male",1,0)</f>
        <v>1</v>
      </c>
      <c r="C511">
        <f>IF('WA_Fn-UseC_-HR-Employee-Attriti'!L505="Female",1,0)</f>
        <v>0</v>
      </c>
      <c r="D511">
        <v>34</v>
      </c>
      <c r="E511">
        <f>IF('WA_Fn-UseC_-HR-Employee-Attriti'!C505="Travel_Rarely",1,0)</f>
        <v>1</v>
      </c>
      <c r="F511">
        <f>IF('WA_Fn-UseC_-HR-Employee-Attriti'!C505="Travel_Frequently",1,0)</f>
        <v>0</v>
      </c>
      <c r="G511">
        <f>IF('WA_Fn-UseC_-HR-Employee-Attriti'!C505="Non-Travel",1,0)</f>
        <v>0</v>
      </c>
      <c r="H511">
        <v>1397</v>
      </c>
      <c r="I511">
        <f>IF('WA_Fn-UseC_-HR-Employee-Attriti'!E505="Sales",1,0)</f>
        <v>0</v>
      </c>
      <c r="J511">
        <f>IF('WA_Fn-UseC_-HR-Employee-Attriti'!E505="Research &amp; Development",1,0)</f>
        <v>1</v>
      </c>
      <c r="K511">
        <f>IF('WA_Fn-UseC_-HR-Employee-Attriti'!E505="Human Resources",1,0)</f>
        <v>0</v>
      </c>
      <c r="L511">
        <v>1</v>
      </c>
      <c r="M511">
        <v>5</v>
      </c>
      <c r="N511">
        <f>IF('WA_Fn-UseC_-HR-Employee-Attriti'!H505="Life Sciences",1,0)</f>
        <v>1</v>
      </c>
      <c r="O511">
        <f>IF('WA_Fn-UseC_-HR-Employee-Attriti'!H505="Human Resources",1,0)</f>
        <v>0</v>
      </c>
      <c r="P511">
        <f>IF('WA_Fn-UseC_-HR-Employee-Attriti'!H505="Marketing",1,0)</f>
        <v>0</v>
      </c>
      <c r="Q511">
        <f>IF('WA_Fn-UseC_-HR-Employee-Attriti'!H505="Medical",1,0)</f>
        <v>0</v>
      </c>
      <c r="R511">
        <f>IF('WA_Fn-UseC_-HR-Employee-Attriti'!H505="Other",1,0)</f>
        <v>0</v>
      </c>
      <c r="S511">
        <f>IF('WA_Fn-UseC_-HR-Employee-Attriti'!H505="Technical Degree",1,0)</f>
        <v>0</v>
      </c>
      <c r="T511">
        <v>2</v>
      </c>
      <c r="U511">
        <v>42</v>
      </c>
      <c r="V511">
        <v>3</v>
      </c>
      <c r="W511">
        <v>1</v>
      </c>
      <c r="X511">
        <f>IF('WA_Fn-UseC_-HR-Employee-Attriti'!P505="Healthcare Representative",1,0)</f>
        <v>0</v>
      </c>
      <c r="Y511">
        <f>IF('WA_Fn-UseC_-HR-Employee-Attriti'!P505="Human Resources",1,0)</f>
        <v>0</v>
      </c>
      <c r="Z511">
        <f>IF('WA_Fn-UseC_-HR-Employee-Attriti'!P505="Laboratory Technician",1,0)</f>
        <v>0</v>
      </c>
      <c r="AA511">
        <f>IF('WA_Fn-UseC_-HR-Employee-Attriti'!P505="Manager",1,0)</f>
        <v>0</v>
      </c>
      <c r="AB511">
        <f>IF('WA_Fn-UseC_-HR-Employee-Attriti'!P505="Manufacturing Director",1,0)</f>
        <v>0</v>
      </c>
      <c r="AC511">
        <f>IF('WA_Fn-UseC_-HR-Employee-Attriti'!P505="Research Director",1,0)</f>
        <v>0</v>
      </c>
      <c r="AD511">
        <f>IF('WA_Fn-UseC_-HR-Employee-Attriti'!P505="Research Scientist",1,0)</f>
        <v>1</v>
      </c>
      <c r="AE511">
        <f>IF('WA_Fn-UseC_-HR-Employee-Attriti'!P505="Sales Executive",1,0)</f>
        <v>0</v>
      </c>
      <c r="AF511">
        <f>IF('WA_Fn-UseC_-HR-Employee-Attriti'!P505="Sales Representative",1,0)</f>
        <v>0</v>
      </c>
      <c r="AG511">
        <v>4</v>
      </c>
      <c r="AH511">
        <f>IF('WA_Fn-UseC_-HR-Employee-Attriti'!R505="Divorced",1,0)</f>
        <v>0</v>
      </c>
      <c r="AI511">
        <f>IF('WA_Fn-UseC_-HR-Employee-Attriti'!R505="Married",1,0)</f>
        <v>1</v>
      </c>
      <c r="AJ511">
        <f>IF('WA_Fn-UseC_-HR-Employee-Attriti'!R505="Single",1,0)</f>
        <v>0</v>
      </c>
      <c r="AK511">
        <v>2691</v>
      </c>
      <c r="AL511">
        <v>7660</v>
      </c>
      <c r="AM511">
        <v>1</v>
      </c>
      <c r="AN511">
        <f>IF('WA_Fn-UseC_-HR-Employee-Attriti'!W505="Yes",1,0)</f>
        <v>0</v>
      </c>
      <c r="AO511">
        <v>12</v>
      </c>
      <c r="AP511">
        <v>3</v>
      </c>
      <c r="AQ511">
        <v>4</v>
      </c>
      <c r="AR511">
        <v>1</v>
      </c>
      <c r="AS511">
        <v>10</v>
      </c>
      <c r="AT511">
        <v>4</v>
      </c>
      <c r="AU511">
        <v>2</v>
      </c>
      <c r="AV511">
        <v>10</v>
      </c>
      <c r="AW511">
        <v>9</v>
      </c>
      <c r="AX511">
        <v>8</v>
      </c>
      <c r="AY511">
        <v>8</v>
      </c>
      <c r="AZ511">
        <v>1</v>
      </c>
      <c r="BB511">
        <f>IF('WA_Fn-UseC_-HR-Employee-Attriti'!B505="Yes",1,0)</f>
        <v>0</v>
      </c>
    </row>
    <row r="512" spans="1:54" x14ac:dyDescent="0.25">
      <c r="A512">
        <v>505</v>
      </c>
      <c r="B512">
        <f>IF('WA_Fn-UseC_-HR-Employee-Attriti'!L506="Male",1,0)</f>
        <v>0</v>
      </c>
      <c r="C512">
        <f>IF('WA_Fn-UseC_-HR-Employee-Attriti'!L506="Female",1,0)</f>
        <v>1</v>
      </c>
      <c r="D512">
        <v>45</v>
      </c>
      <c r="E512">
        <f>IF('WA_Fn-UseC_-HR-Employee-Attriti'!C506="Travel_Rarely",1,0)</f>
        <v>0</v>
      </c>
      <c r="F512">
        <f>IF('WA_Fn-UseC_-HR-Employee-Attriti'!C506="Travel_Frequently",1,0)</f>
        <v>1</v>
      </c>
      <c r="G512">
        <f>IF('WA_Fn-UseC_-HR-Employee-Attriti'!C506="Non-Travel",1,0)</f>
        <v>0</v>
      </c>
      <c r="H512">
        <v>306</v>
      </c>
      <c r="I512">
        <f>IF('WA_Fn-UseC_-HR-Employee-Attriti'!E506="Sales",1,0)</f>
        <v>1</v>
      </c>
      <c r="J512">
        <f>IF('WA_Fn-UseC_-HR-Employee-Attriti'!E506="Research &amp; Development",1,0)</f>
        <v>0</v>
      </c>
      <c r="K512">
        <f>IF('WA_Fn-UseC_-HR-Employee-Attriti'!E506="Human Resources",1,0)</f>
        <v>0</v>
      </c>
      <c r="L512">
        <v>26</v>
      </c>
      <c r="M512">
        <v>4</v>
      </c>
      <c r="N512">
        <f>IF('WA_Fn-UseC_-HR-Employee-Attriti'!H506="Life Sciences",1,0)</f>
        <v>1</v>
      </c>
      <c r="O512">
        <f>IF('WA_Fn-UseC_-HR-Employee-Attriti'!H506="Human Resources",1,0)</f>
        <v>0</v>
      </c>
      <c r="P512">
        <f>IF('WA_Fn-UseC_-HR-Employee-Attriti'!H506="Marketing",1,0)</f>
        <v>0</v>
      </c>
      <c r="Q512">
        <f>IF('WA_Fn-UseC_-HR-Employee-Attriti'!H506="Medical",1,0)</f>
        <v>0</v>
      </c>
      <c r="R512">
        <f>IF('WA_Fn-UseC_-HR-Employee-Attriti'!H506="Other",1,0)</f>
        <v>0</v>
      </c>
      <c r="S512">
        <f>IF('WA_Fn-UseC_-HR-Employee-Attriti'!H506="Technical Degree",1,0)</f>
        <v>0</v>
      </c>
      <c r="T512">
        <v>1</v>
      </c>
      <c r="U512">
        <v>100</v>
      </c>
      <c r="V512">
        <v>3</v>
      </c>
      <c r="W512">
        <v>2</v>
      </c>
      <c r="X512">
        <f>IF('WA_Fn-UseC_-HR-Employee-Attriti'!P506="Healthcare Representative",1,0)</f>
        <v>0</v>
      </c>
      <c r="Y512">
        <f>IF('WA_Fn-UseC_-HR-Employee-Attriti'!P506="Human Resources",1,0)</f>
        <v>0</v>
      </c>
      <c r="Z512">
        <f>IF('WA_Fn-UseC_-HR-Employee-Attriti'!P506="Laboratory Technician",1,0)</f>
        <v>0</v>
      </c>
      <c r="AA512">
        <f>IF('WA_Fn-UseC_-HR-Employee-Attriti'!P506="Manager",1,0)</f>
        <v>0</v>
      </c>
      <c r="AB512">
        <f>IF('WA_Fn-UseC_-HR-Employee-Attriti'!P506="Manufacturing Director",1,0)</f>
        <v>0</v>
      </c>
      <c r="AC512">
        <f>IF('WA_Fn-UseC_-HR-Employee-Attriti'!P506="Research Director",1,0)</f>
        <v>0</v>
      </c>
      <c r="AD512">
        <f>IF('WA_Fn-UseC_-HR-Employee-Attriti'!P506="Research Scientist",1,0)</f>
        <v>0</v>
      </c>
      <c r="AE512">
        <f>IF('WA_Fn-UseC_-HR-Employee-Attriti'!P506="Sales Executive",1,0)</f>
        <v>1</v>
      </c>
      <c r="AF512">
        <f>IF('WA_Fn-UseC_-HR-Employee-Attriti'!P506="Sales Representative",1,0)</f>
        <v>0</v>
      </c>
      <c r="AG512">
        <v>1</v>
      </c>
      <c r="AH512">
        <f>IF('WA_Fn-UseC_-HR-Employee-Attriti'!R506="Divorced",1,0)</f>
        <v>0</v>
      </c>
      <c r="AI512">
        <f>IF('WA_Fn-UseC_-HR-Employee-Attriti'!R506="Married",1,0)</f>
        <v>1</v>
      </c>
      <c r="AJ512">
        <f>IF('WA_Fn-UseC_-HR-Employee-Attriti'!R506="Single",1,0)</f>
        <v>0</v>
      </c>
      <c r="AK512">
        <v>4286</v>
      </c>
      <c r="AL512">
        <v>5630</v>
      </c>
      <c r="AM512">
        <v>2</v>
      </c>
      <c r="AN512">
        <f>IF('WA_Fn-UseC_-HR-Employee-Attriti'!W506="Yes",1,0)</f>
        <v>0</v>
      </c>
      <c r="AO512">
        <v>14</v>
      </c>
      <c r="AP512">
        <v>3</v>
      </c>
      <c r="AQ512">
        <v>4</v>
      </c>
      <c r="AR512">
        <v>2</v>
      </c>
      <c r="AS512">
        <v>5</v>
      </c>
      <c r="AT512">
        <v>4</v>
      </c>
      <c r="AU512">
        <v>3</v>
      </c>
      <c r="AV512">
        <v>1</v>
      </c>
      <c r="AW512">
        <v>1</v>
      </c>
      <c r="AX512">
        <v>0</v>
      </c>
      <c r="AY512">
        <v>0</v>
      </c>
      <c r="AZ512">
        <v>1</v>
      </c>
      <c r="BB512">
        <f>IF('WA_Fn-UseC_-HR-Employee-Attriti'!B506="Yes",1,0)</f>
        <v>1</v>
      </c>
    </row>
    <row r="513" spans="1:54" x14ac:dyDescent="0.25">
      <c r="A513">
        <v>506</v>
      </c>
      <c r="B513">
        <f>IF('WA_Fn-UseC_-HR-Employee-Attriti'!L507="Male",1,0)</f>
        <v>0</v>
      </c>
      <c r="C513">
        <f>IF('WA_Fn-UseC_-HR-Employee-Attriti'!L507="Female",1,0)</f>
        <v>1</v>
      </c>
      <c r="D513">
        <v>26</v>
      </c>
      <c r="E513">
        <f>IF('WA_Fn-UseC_-HR-Employee-Attriti'!C507="Travel_Rarely",1,0)</f>
        <v>1</v>
      </c>
      <c r="F513">
        <f>IF('WA_Fn-UseC_-HR-Employee-Attriti'!C507="Travel_Frequently",1,0)</f>
        <v>0</v>
      </c>
      <c r="G513">
        <f>IF('WA_Fn-UseC_-HR-Employee-Attriti'!C507="Non-Travel",1,0)</f>
        <v>0</v>
      </c>
      <c r="H513">
        <v>991</v>
      </c>
      <c r="I513">
        <f>IF('WA_Fn-UseC_-HR-Employee-Attriti'!E507="Sales",1,0)</f>
        <v>0</v>
      </c>
      <c r="J513">
        <f>IF('WA_Fn-UseC_-HR-Employee-Attriti'!E507="Research &amp; Development",1,0)</f>
        <v>1</v>
      </c>
      <c r="K513">
        <f>IF('WA_Fn-UseC_-HR-Employee-Attriti'!E507="Human Resources",1,0)</f>
        <v>0</v>
      </c>
      <c r="L513">
        <v>6</v>
      </c>
      <c r="M513">
        <v>3</v>
      </c>
      <c r="N513">
        <f>IF('WA_Fn-UseC_-HR-Employee-Attriti'!H507="Life Sciences",1,0)</f>
        <v>1</v>
      </c>
      <c r="O513">
        <f>IF('WA_Fn-UseC_-HR-Employee-Attriti'!H507="Human Resources",1,0)</f>
        <v>0</v>
      </c>
      <c r="P513">
        <f>IF('WA_Fn-UseC_-HR-Employee-Attriti'!H507="Marketing",1,0)</f>
        <v>0</v>
      </c>
      <c r="Q513">
        <f>IF('WA_Fn-UseC_-HR-Employee-Attriti'!H507="Medical",1,0)</f>
        <v>0</v>
      </c>
      <c r="R513">
        <f>IF('WA_Fn-UseC_-HR-Employee-Attriti'!H507="Other",1,0)</f>
        <v>0</v>
      </c>
      <c r="S513">
        <f>IF('WA_Fn-UseC_-HR-Employee-Attriti'!H507="Technical Degree",1,0)</f>
        <v>0</v>
      </c>
      <c r="T513">
        <v>3</v>
      </c>
      <c r="U513">
        <v>71</v>
      </c>
      <c r="V513">
        <v>3</v>
      </c>
      <c r="W513">
        <v>1</v>
      </c>
      <c r="X513">
        <f>IF('WA_Fn-UseC_-HR-Employee-Attriti'!P507="Healthcare Representative",1,0)</f>
        <v>0</v>
      </c>
      <c r="Y513">
        <f>IF('WA_Fn-UseC_-HR-Employee-Attriti'!P507="Human Resources",1,0)</f>
        <v>0</v>
      </c>
      <c r="Z513">
        <f>IF('WA_Fn-UseC_-HR-Employee-Attriti'!P507="Laboratory Technician",1,0)</f>
        <v>1</v>
      </c>
      <c r="AA513">
        <f>IF('WA_Fn-UseC_-HR-Employee-Attriti'!P507="Manager",1,0)</f>
        <v>0</v>
      </c>
      <c r="AB513">
        <f>IF('WA_Fn-UseC_-HR-Employee-Attriti'!P507="Manufacturing Director",1,0)</f>
        <v>0</v>
      </c>
      <c r="AC513">
        <f>IF('WA_Fn-UseC_-HR-Employee-Attriti'!P507="Research Director",1,0)</f>
        <v>0</v>
      </c>
      <c r="AD513">
        <f>IF('WA_Fn-UseC_-HR-Employee-Attriti'!P507="Research Scientist",1,0)</f>
        <v>0</v>
      </c>
      <c r="AE513">
        <f>IF('WA_Fn-UseC_-HR-Employee-Attriti'!P507="Sales Executive",1,0)</f>
        <v>0</v>
      </c>
      <c r="AF513">
        <f>IF('WA_Fn-UseC_-HR-Employee-Attriti'!P507="Sales Representative",1,0)</f>
        <v>0</v>
      </c>
      <c r="AG513">
        <v>4</v>
      </c>
      <c r="AH513">
        <f>IF('WA_Fn-UseC_-HR-Employee-Attriti'!R507="Divorced",1,0)</f>
        <v>0</v>
      </c>
      <c r="AI513">
        <f>IF('WA_Fn-UseC_-HR-Employee-Attriti'!R507="Married",1,0)</f>
        <v>1</v>
      </c>
      <c r="AJ513">
        <f>IF('WA_Fn-UseC_-HR-Employee-Attriti'!R507="Single",1,0)</f>
        <v>0</v>
      </c>
      <c r="AK513">
        <v>2659</v>
      </c>
      <c r="AL513">
        <v>17759</v>
      </c>
      <c r="AM513">
        <v>1</v>
      </c>
      <c r="AN513">
        <f>IF('WA_Fn-UseC_-HR-Employee-Attriti'!W507="Yes",1,0)</f>
        <v>1</v>
      </c>
      <c r="AO513">
        <v>13</v>
      </c>
      <c r="AP513">
        <v>3</v>
      </c>
      <c r="AQ513">
        <v>3</v>
      </c>
      <c r="AR513">
        <v>1</v>
      </c>
      <c r="AS513">
        <v>3</v>
      </c>
      <c r="AT513">
        <v>2</v>
      </c>
      <c r="AU513">
        <v>3</v>
      </c>
      <c r="AV513">
        <v>3</v>
      </c>
      <c r="AW513">
        <v>2</v>
      </c>
      <c r="AX513">
        <v>0</v>
      </c>
      <c r="AY513">
        <v>2</v>
      </c>
      <c r="AZ513">
        <v>1</v>
      </c>
      <c r="BB513">
        <f>IF('WA_Fn-UseC_-HR-Employee-Attriti'!B507="Yes",1,0)</f>
        <v>0</v>
      </c>
    </row>
    <row r="514" spans="1:54" x14ac:dyDescent="0.25">
      <c r="A514">
        <v>507</v>
      </c>
      <c r="B514">
        <f>IF('WA_Fn-UseC_-HR-Employee-Attriti'!L508="Male",1,0)</f>
        <v>1</v>
      </c>
      <c r="C514">
        <f>IF('WA_Fn-UseC_-HR-Employee-Attriti'!L508="Female",1,0)</f>
        <v>0</v>
      </c>
      <c r="D514">
        <v>37</v>
      </c>
      <c r="E514">
        <f>IF('WA_Fn-UseC_-HR-Employee-Attriti'!C508="Travel_Rarely",1,0)</f>
        <v>1</v>
      </c>
      <c r="F514">
        <f>IF('WA_Fn-UseC_-HR-Employee-Attriti'!C508="Travel_Frequently",1,0)</f>
        <v>0</v>
      </c>
      <c r="G514">
        <f>IF('WA_Fn-UseC_-HR-Employee-Attriti'!C508="Non-Travel",1,0)</f>
        <v>0</v>
      </c>
      <c r="H514">
        <v>482</v>
      </c>
      <c r="I514">
        <f>IF('WA_Fn-UseC_-HR-Employee-Attriti'!E508="Sales",1,0)</f>
        <v>0</v>
      </c>
      <c r="J514">
        <f>IF('WA_Fn-UseC_-HR-Employee-Attriti'!E508="Research &amp; Development",1,0)</f>
        <v>1</v>
      </c>
      <c r="K514">
        <f>IF('WA_Fn-UseC_-HR-Employee-Attriti'!E508="Human Resources",1,0)</f>
        <v>0</v>
      </c>
      <c r="L514">
        <v>3</v>
      </c>
      <c r="M514">
        <v>3</v>
      </c>
      <c r="N514">
        <f>IF('WA_Fn-UseC_-HR-Employee-Attriti'!H508="Life Sciences",1,0)</f>
        <v>0</v>
      </c>
      <c r="O514">
        <f>IF('WA_Fn-UseC_-HR-Employee-Attriti'!H508="Human Resources",1,0)</f>
        <v>0</v>
      </c>
      <c r="P514">
        <f>IF('WA_Fn-UseC_-HR-Employee-Attriti'!H508="Marketing",1,0)</f>
        <v>0</v>
      </c>
      <c r="Q514">
        <f>IF('WA_Fn-UseC_-HR-Employee-Attriti'!H508="Medical",1,0)</f>
        <v>0</v>
      </c>
      <c r="R514">
        <f>IF('WA_Fn-UseC_-HR-Employee-Attriti'!H508="Other",1,0)</f>
        <v>1</v>
      </c>
      <c r="S514">
        <f>IF('WA_Fn-UseC_-HR-Employee-Attriti'!H508="Technical Degree",1,0)</f>
        <v>0</v>
      </c>
      <c r="T514">
        <v>3</v>
      </c>
      <c r="U514">
        <v>36</v>
      </c>
      <c r="V514">
        <v>3</v>
      </c>
      <c r="W514">
        <v>3</v>
      </c>
      <c r="X514">
        <f>IF('WA_Fn-UseC_-HR-Employee-Attriti'!P508="Healthcare Representative",1,0)</f>
        <v>0</v>
      </c>
      <c r="Y514">
        <f>IF('WA_Fn-UseC_-HR-Employee-Attriti'!P508="Human Resources",1,0)</f>
        <v>0</v>
      </c>
      <c r="Z514">
        <f>IF('WA_Fn-UseC_-HR-Employee-Attriti'!P508="Laboratory Technician",1,0)</f>
        <v>0</v>
      </c>
      <c r="AA514">
        <f>IF('WA_Fn-UseC_-HR-Employee-Attriti'!P508="Manager",1,0)</f>
        <v>0</v>
      </c>
      <c r="AB514">
        <f>IF('WA_Fn-UseC_-HR-Employee-Attriti'!P508="Manufacturing Director",1,0)</f>
        <v>1</v>
      </c>
      <c r="AC514">
        <f>IF('WA_Fn-UseC_-HR-Employee-Attriti'!P508="Research Director",1,0)</f>
        <v>0</v>
      </c>
      <c r="AD514">
        <f>IF('WA_Fn-UseC_-HR-Employee-Attriti'!P508="Research Scientist",1,0)</f>
        <v>0</v>
      </c>
      <c r="AE514">
        <f>IF('WA_Fn-UseC_-HR-Employee-Attriti'!P508="Sales Executive",1,0)</f>
        <v>0</v>
      </c>
      <c r="AF514">
        <f>IF('WA_Fn-UseC_-HR-Employee-Attriti'!P508="Sales Representative",1,0)</f>
        <v>0</v>
      </c>
      <c r="AG514">
        <v>3</v>
      </c>
      <c r="AH514">
        <f>IF('WA_Fn-UseC_-HR-Employee-Attriti'!R508="Divorced",1,0)</f>
        <v>0</v>
      </c>
      <c r="AI514">
        <f>IF('WA_Fn-UseC_-HR-Employee-Attriti'!R508="Married",1,0)</f>
        <v>1</v>
      </c>
      <c r="AJ514">
        <f>IF('WA_Fn-UseC_-HR-Employee-Attriti'!R508="Single",1,0)</f>
        <v>0</v>
      </c>
      <c r="AK514">
        <v>9434</v>
      </c>
      <c r="AL514">
        <v>9606</v>
      </c>
      <c r="AM514">
        <v>1</v>
      </c>
      <c r="AN514">
        <f>IF('WA_Fn-UseC_-HR-Employee-Attriti'!W508="Yes",1,0)</f>
        <v>0</v>
      </c>
      <c r="AO514">
        <v>15</v>
      </c>
      <c r="AP514">
        <v>3</v>
      </c>
      <c r="AQ514">
        <v>3</v>
      </c>
      <c r="AR514">
        <v>1</v>
      </c>
      <c r="AS514">
        <v>10</v>
      </c>
      <c r="AT514">
        <v>2</v>
      </c>
      <c r="AU514">
        <v>3</v>
      </c>
      <c r="AV514">
        <v>10</v>
      </c>
      <c r="AW514">
        <v>7</v>
      </c>
      <c r="AX514">
        <v>7</v>
      </c>
      <c r="AY514">
        <v>8</v>
      </c>
      <c r="AZ514">
        <v>1</v>
      </c>
      <c r="BB514">
        <f>IF('WA_Fn-UseC_-HR-Employee-Attriti'!B508="Yes",1,0)</f>
        <v>0</v>
      </c>
    </row>
    <row r="515" spans="1:54" x14ac:dyDescent="0.25">
      <c r="A515">
        <v>508</v>
      </c>
      <c r="B515">
        <f>IF('WA_Fn-UseC_-HR-Employee-Attriti'!L509="Male",1,0)</f>
        <v>0</v>
      </c>
      <c r="C515">
        <f>IF('WA_Fn-UseC_-HR-Employee-Attriti'!L509="Female",1,0)</f>
        <v>1</v>
      </c>
      <c r="D515">
        <v>29</v>
      </c>
      <c r="E515">
        <f>IF('WA_Fn-UseC_-HR-Employee-Attriti'!C509="Travel_Rarely",1,0)</f>
        <v>1</v>
      </c>
      <c r="F515">
        <f>IF('WA_Fn-UseC_-HR-Employee-Attriti'!C509="Travel_Frequently",1,0)</f>
        <v>0</v>
      </c>
      <c r="G515">
        <f>IF('WA_Fn-UseC_-HR-Employee-Attriti'!C509="Non-Travel",1,0)</f>
        <v>0</v>
      </c>
      <c r="H515">
        <v>1176</v>
      </c>
      <c r="I515">
        <f>IF('WA_Fn-UseC_-HR-Employee-Attriti'!E509="Sales",1,0)</f>
        <v>1</v>
      </c>
      <c r="J515">
        <f>IF('WA_Fn-UseC_-HR-Employee-Attriti'!E509="Research &amp; Development",1,0)</f>
        <v>0</v>
      </c>
      <c r="K515">
        <f>IF('WA_Fn-UseC_-HR-Employee-Attriti'!E509="Human Resources",1,0)</f>
        <v>0</v>
      </c>
      <c r="L515">
        <v>3</v>
      </c>
      <c r="M515">
        <v>2</v>
      </c>
      <c r="N515">
        <f>IF('WA_Fn-UseC_-HR-Employee-Attriti'!H509="Life Sciences",1,0)</f>
        <v>0</v>
      </c>
      <c r="O515">
        <f>IF('WA_Fn-UseC_-HR-Employee-Attriti'!H509="Human Resources",1,0)</f>
        <v>0</v>
      </c>
      <c r="P515">
        <f>IF('WA_Fn-UseC_-HR-Employee-Attriti'!H509="Marketing",1,0)</f>
        <v>0</v>
      </c>
      <c r="Q515">
        <f>IF('WA_Fn-UseC_-HR-Employee-Attriti'!H509="Medical",1,0)</f>
        <v>1</v>
      </c>
      <c r="R515">
        <f>IF('WA_Fn-UseC_-HR-Employee-Attriti'!H509="Other",1,0)</f>
        <v>0</v>
      </c>
      <c r="S515">
        <f>IF('WA_Fn-UseC_-HR-Employee-Attriti'!H509="Technical Degree",1,0)</f>
        <v>0</v>
      </c>
      <c r="T515">
        <v>2</v>
      </c>
      <c r="U515">
        <v>62</v>
      </c>
      <c r="V515">
        <v>3</v>
      </c>
      <c r="W515">
        <v>2</v>
      </c>
      <c r="X515">
        <f>IF('WA_Fn-UseC_-HR-Employee-Attriti'!P509="Healthcare Representative",1,0)</f>
        <v>0</v>
      </c>
      <c r="Y515">
        <f>IF('WA_Fn-UseC_-HR-Employee-Attriti'!P509="Human Resources",1,0)</f>
        <v>0</v>
      </c>
      <c r="Z515">
        <f>IF('WA_Fn-UseC_-HR-Employee-Attriti'!P509="Laboratory Technician",1,0)</f>
        <v>0</v>
      </c>
      <c r="AA515">
        <f>IF('WA_Fn-UseC_-HR-Employee-Attriti'!P509="Manager",1,0)</f>
        <v>0</v>
      </c>
      <c r="AB515">
        <f>IF('WA_Fn-UseC_-HR-Employee-Attriti'!P509="Manufacturing Director",1,0)</f>
        <v>0</v>
      </c>
      <c r="AC515">
        <f>IF('WA_Fn-UseC_-HR-Employee-Attriti'!P509="Research Director",1,0)</f>
        <v>0</v>
      </c>
      <c r="AD515">
        <f>IF('WA_Fn-UseC_-HR-Employee-Attriti'!P509="Research Scientist",1,0)</f>
        <v>0</v>
      </c>
      <c r="AE515">
        <f>IF('WA_Fn-UseC_-HR-Employee-Attriti'!P509="Sales Executive",1,0)</f>
        <v>1</v>
      </c>
      <c r="AF515">
        <f>IF('WA_Fn-UseC_-HR-Employee-Attriti'!P509="Sales Representative",1,0)</f>
        <v>0</v>
      </c>
      <c r="AG515">
        <v>3</v>
      </c>
      <c r="AH515">
        <f>IF('WA_Fn-UseC_-HR-Employee-Attriti'!R509="Divorced",1,0)</f>
        <v>0</v>
      </c>
      <c r="AI515">
        <f>IF('WA_Fn-UseC_-HR-Employee-Attriti'!R509="Married",1,0)</f>
        <v>1</v>
      </c>
      <c r="AJ515">
        <f>IF('WA_Fn-UseC_-HR-Employee-Attriti'!R509="Single",1,0)</f>
        <v>0</v>
      </c>
      <c r="AK515">
        <v>5561</v>
      </c>
      <c r="AL515">
        <v>3487</v>
      </c>
      <c r="AM515">
        <v>1</v>
      </c>
      <c r="AN515">
        <f>IF('WA_Fn-UseC_-HR-Employee-Attriti'!W509="Yes",1,0)</f>
        <v>0</v>
      </c>
      <c r="AO515">
        <v>14</v>
      </c>
      <c r="AP515">
        <v>3</v>
      </c>
      <c r="AQ515">
        <v>1</v>
      </c>
      <c r="AR515">
        <v>1</v>
      </c>
      <c r="AS515">
        <v>6</v>
      </c>
      <c r="AT515">
        <v>5</v>
      </c>
      <c r="AU515">
        <v>2</v>
      </c>
      <c r="AV515">
        <v>6</v>
      </c>
      <c r="AW515">
        <v>0</v>
      </c>
      <c r="AX515">
        <v>1</v>
      </c>
      <c r="AY515">
        <v>2</v>
      </c>
      <c r="AZ515">
        <v>1</v>
      </c>
      <c r="BB515">
        <f>IF('WA_Fn-UseC_-HR-Employee-Attriti'!B509="Yes",1,0)</f>
        <v>0</v>
      </c>
    </row>
    <row r="516" spans="1:54" x14ac:dyDescent="0.25">
      <c r="A516">
        <v>509</v>
      </c>
      <c r="B516">
        <f>IF('WA_Fn-UseC_-HR-Employee-Attriti'!L510="Male",1,0)</f>
        <v>1</v>
      </c>
      <c r="C516">
        <f>IF('WA_Fn-UseC_-HR-Employee-Attriti'!L510="Female",1,0)</f>
        <v>0</v>
      </c>
      <c r="D516">
        <v>35</v>
      </c>
      <c r="E516">
        <f>IF('WA_Fn-UseC_-HR-Employee-Attriti'!C510="Travel_Rarely",1,0)</f>
        <v>1</v>
      </c>
      <c r="F516">
        <f>IF('WA_Fn-UseC_-HR-Employee-Attriti'!C510="Travel_Frequently",1,0)</f>
        <v>0</v>
      </c>
      <c r="G516">
        <f>IF('WA_Fn-UseC_-HR-Employee-Attriti'!C510="Non-Travel",1,0)</f>
        <v>0</v>
      </c>
      <c r="H516">
        <v>1017</v>
      </c>
      <c r="I516">
        <f>IF('WA_Fn-UseC_-HR-Employee-Attriti'!E510="Sales",1,0)</f>
        <v>0</v>
      </c>
      <c r="J516">
        <f>IF('WA_Fn-UseC_-HR-Employee-Attriti'!E510="Research &amp; Development",1,0)</f>
        <v>1</v>
      </c>
      <c r="K516">
        <f>IF('WA_Fn-UseC_-HR-Employee-Attriti'!E510="Human Resources",1,0)</f>
        <v>0</v>
      </c>
      <c r="L516">
        <v>6</v>
      </c>
      <c r="M516">
        <v>4</v>
      </c>
      <c r="N516">
        <f>IF('WA_Fn-UseC_-HR-Employee-Attriti'!H510="Life Sciences",1,0)</f>
        <v>1</v>
      </c>
      <c r="O516">
        <f>IF('WA_Fn-UseC_-HR-Employee-Attriti'!H510="Human Resources",1,0)</f>
        <v>0</v>
      </c>
      <c r="P516">
        <f>IF('WA_Fn-UseC_-HR-Employee-Attriti'!H510="Marketing",1,0)</f>
        <v>0</v>
      </c>
      <c r="Q516">
        <f>IF('WA_Fn-UseC_-HR-Employee-Attriti'!H510="Medical",1,0)</f>
        <v>0</v>
      </c>
      <c r="R516">
        <f>IF('WA_Fn-UseC_-HR-Employee-Attriti'!H510="Other",1,0)</f>
        <v>0</v>
      </c>
      <c r="S516">
        <f>IF('WA_Fn-UseC_-HR-Employee-Attriti'!H510="Technical Degree",1,0)</f>
        <v>0</v>
      </c>
      <c r="T516">
        <v>2</v>
      </c>
      <c r="U516">
        <v>82</v>
      </c>
      <c r="V516">
        <v>1</v>
      </c>
      <c r="W516">
        <v>2</v>
      </c>
      <c r="X516">
        <f>IF('WA_Fn-UseC_-HR-Employee-Attriti'!P510="Healthcare Representative",1,0)</f>
        <v>0</v>
      </c>
      <c r="Y516">
        <f>IF('WA_Fn-UseC_-HR-Employee-Attriti'!P510="Human Resources",1,0)</f>
        <v>0</v>
      </c>
      <c r="Z516">
        <f>IF('WA_Fn-UseC_-HR-Employee-Attriti'!P510="Laboratory Technician",1,0)</f>
        <v>0</v>
      </c>
      <c r="AA516">
        <f>IF('WA_Fn-UseC_-HR-Employee-Attriti'!P510="Manager",1,0)</f>
        <v>0</v>
      </c>
      <c r="AB516">
        <f>IF('WA_Fn-UseC_-HR-Employee-Attriti'!P510="Manufacturing Director",1,0)</f>
        <v>0</v>
      </c>
      <c r="AC516">
        <f>IF('WA_Fn-UseC_-HR-Employee-Attriti'!P510="Research Director",1,0)</f>
        <v>0</v>
      </c>
      <c r="AD516">
        <f>IF('WA_Fn-UseC_-HR-Employee-Attriti'!P510="Research Scientist",1,0)</f>
        <v>1</v>
      </c>
      <c r="AE516">
        <f>IF('WA_Fn-UseC_-HR-Employee-Attriti'!P510="Sales Executive",1,0)</f>
        <v>0</v>
      </c>
      <c r="AF516">
        <f>IF('WA_Fn-UseC_-HR-Employee-Attriti'!P510="Sales Representative",1,0)</f>
        <v>0</v>
      </c>
      <c r="AG516">
        <v>4</v>
      </c>
      <c r="AH516">
        <f>IF('WA_Fn-UseC_-HR-Employee-Attriti'!R510="Divorced",1,0)</f>
        <v>0</v>
      </c>
      <c r="AI516">
        <f>IF('WA_Fn-UseC_-HR-Employee-Attriti'!R510="Married",1,0)</f>
        <v>0</v>
      </c>
      <c r="AJ516">
        <f>IF('WA_Fn-UseC_-HR-Employee-Attriti'!R510="Single",1,0)</f>
        <v>1</v>
      </c>
      <c r="AK516">
        <v>6646</v>
      </c>
      <c r="AL516">
        <v>19368</v>
      </c>
      <c r="AM516">
        <v>1</v>
      </c>
      <c r="AN516">
        <f>IF('WA_Fn-UseC_-HR-Employee-Attriti'!W510="Yes",1,0)</f>
        <v>0</v>
      </c>
      <c r="AO516">
        <v>13</v>
      </c>
      <c r="AP516">
        <v>3</v>
      </c>
      <c r="AQ516">
        <v>2</v>
      </c>
      <c r="AR516">
        <v>0</v>
      </c>
      <c r="AS516">
        <v>17</v>
      </c>
      <c r="AT516">
        <v>3</v>
      </c>
      <c r="AU516">
        <v>3</v>
      </c>
      <c r="AV516">
        <v>17</v>
      </c>
      <c r="AW516">
        <v>11</v>
      </c>
      <c r="AX516">
        <v>11</v>
      </c>
      <c r="AY516">
        <v>8</v>
      </c>
      <c r="AZ516">
        <v>1</v>
      </c>
      <c r="BB516">
        <f>IF('WA_Fn-UseC_-HR-Employee-Attriti'!B510="Yes",1,0)</f>
        <v>0</v>
      </c>
    </row>
    <row r="517" spans="1:54" x14ac:dyDescent="0.25">
      <c r="A517">
        <v>510</v>
      </c>
      <c r="B517">
        <f>IF('WA_Fn-UseC_-HR-Employee-Attriti'!L511="Male",1,0)</f>
        <v>1</v>
      </c>
      <c r="C517">
        <f>IF('WA_Fn-UseC_-HR-Employee-Attriti'!L511="Female",1,0)</f>
        <v>0</v>
      </c>
      <c r="D517">
        <v>33</v>
      </c>
      <c r="E517">
        <f>IF('WA_Fn-UseC_-HR-Employee-Attriti'!C511="Travel_Rarely",1,0)</f>
        <v>0</v>
      </c>
      <c r="F517">
        <f>IF('WA_Fn-UseC_-HR-Employee-Attriti'!C511="Travel_Frequently",1,0)</f>
        <v>1</v>
      </c>
      <c r="G517">
        <f>IF('WA_Fn-UseC_-HR-Employee-Attriti'!C511="Non-Travel",1,0)</f>
        <v>0</v>
      </c>
      <c r="H517">
        <v>1296</v>
      </c>
      <c r="I517">
        <f>IF('WA_Fn-UseC_-HR-Employee-Attriti'!E511="Sales",1,0)</f>
        <v>0</v>
      </c>
      <c r="J517">
        <f>IF('WA_Fn-UseC_-HR-Employee-Attriti'!E511="Research &amp; Development",1,0)</f>
        <v>1</v>
      </c>
      <c r="K517">
        <f>IF('WA_Fn-UseC_-HR-Employee-Attriti'!E511="Human Resources",1,0)</f>
        <v>0</v>
      </c>
      <c r="L517">
        <v>6</v>
      </c>
      <c r="M517">
        <v>3</v>
      </c>
      <c r="N517">
        <f>IF('WA_Fn-UseC_-HR-Employee-Attriti'!H511="Life Sciences",1,0)</f>
        <v>1</v>
      </c>
      <c r="O517">
        <f>IF('WA_Fn-UseC_-HR-Employee-Attriti'!H511="Human Resources",1,0)</f>
        <v>0</v>
      </c>
      <c r="P517">
        <f>IF('WA_Fn-UseC_-HR-Employee-Attriti'!H511="Marketing",1,0)</f>
        <v>0</v>
      </c>
      <c r="Q517">
        <f>IF('WA_Fn-UseC_-HR-Employee-Attriti'!H511="Medical",1,0)</f>
        <v>0</v>
      </c>
      <c r="R517">
        <f>IF('WA_Fn-UseC_-HR-Employee-Attriti'!H511="Other",1,0)</f>
        <v>0</v>
      </c>
      <c r="S517">
        <f>IF('WA_Fn-UseC_-HR-Employee-Attriti'!H511="Technical Degree",1,0)</f>
        <v>0</v>
      </c>
      <c r="T517">
        <v>3</v>
      </c>
      <c r="U517">
        <v>30</v>
      </c>
      <c r="V517">
        <v>3</v>
      </c>
      <c r="W517">
        <v>2</v>
      </c>
      <c r="X517">
        <f>IF('WA_Fn-UseC_-HR-Employee-Attriti'!P511="Healthcare Representative",1,0)</f>
        <v>1</v>
      </c>
      <c r="Y517">
        <f>IF('WA_Fn-UseC_-HR-Employee-Attriti'!P511="Human Resources",1,0)</f>
        <v>0</v>
      </c>
      <c r="Z517">
        <f>IF('WA_Fn-UseC_-HR-Employee-Attriti'!P511="Laboratory Technician",1,0)</f>
        <v>0</v>
      </c>
      <c r="AA517">
        <f>IF('WA_Fn-UseC_-HR-Employee-Attriti'!P511="Manager",1,0)</f>
        <v>0</v>
      </c>
      <c r="AB517">
        <f>IF('WA_Fn-UseC_-HR-Employee-Attriti'!P511="Manufacturing Director",1,0)</f>
        <v>0</v>
      </c>
      <c r="AC517">
        <f>IF('WA_Fn-UseC_-HR-Employee-Attriti'!P511="Research Director",1,0)</f>
        <v>0</v>
      </c>
      <c r="AD517">
        <f>IF('WA_Fn-UseC_-HR-Employee-Attriti'!P511="Research Scientist",1,0)</f>
        <v>0</v>
      </c>
      <c r="AE517">
        <f>IF('WA_Fn-UseC_-HR-Employee-Attriti'!P511="Sales Executive",1,0)</f>
        <v>0</v>
      </c>
      <c r="AF517">
        <f>IF('WA_Fn-UseC_-HR-Employee-Attriti'!P511="Sales Representative",1,0)</f>
        <v>0</v>
      </c>
      <c r="AG517">
        <v>4</v>
      </c>
      <c r="AH517">
        <f>IF('WA_Fn-UseC_-HR-Employee-Attriti'!R511="Divorced",1,0)</f>
        <v>1</v>
      </c>
      <c r="AI517">
        <f>IF('WA_Fn-UseC_-HR-Employee-Attriti'!R511="Married",1,0)</f>
        <v>0</v>
      </c>
      <c r="AJ517">
        <f>IF('WA_Fn-UseC_-HR-Employee-Attriti'!R511="Single",1,0)</f>
        <v>0</v>
      </c>
      <c r="AK517">
        <v>7725</v>
      </c>
      <c r="AL517">
        <v>5335</v>
      </c>
      <c r="AM517">
        <v>3</v>
      </c>
      <c r="AN517">
        <f>IF('WA_Fn-UseC_-HR-Employee-Attriti'!W511="Yes",1,0)</f>
        <v>0</v>
      </c>
      <c r="AO517">
        <v>23</v>
      </c>
      <c r="AP517">
        <v>4</v>
      </c>
      <c r="AQ517">
        <v>3</v>
      </c>
      <c r="AR517">
        <v>1</v>
      </c>
      <c r="AS517">
        <v>15</v>
      </c>
      <c r="AT517">
        <v>2</v>
      </c>
      <c r="AU517">
        <v>1</v>
      </c>
      <c r="AV517">
        <v>13</v>
      </c>
      <c r="AW517">
        <v>11</v>
      </c>
      <c r="AX517">
        <v>4</v>
      </c>
      <c r="AY517">
        <v>7</v>
      </c>
      <c r="AZ517">
        <v>1</v>
      </c>
      <c r="BB517">
        <f>IF('WA_Fn-UseC_-HR-Employee-Attriti'!B511="Yes",1,0)</f>
        <v>0</v>
      </c>
    </row>
    <row r="518" spans="1:54" x14ac:dyDescent="0.25">
      <c r="A518">
        <v>511</v>
      </c>
      <c r="B518">
        <f>IF('WA_Fn-UseC_-HR-Employee-Attriti'!L512="Male",1,0)</f>
        <v>1</v>
      </c>
      <c r="C518">
        <f>IF('WA_Fn-UseC_-HR-Employee-Attriti'!L512="Female",1,0)</f>
        <v>0</v>
      </c>
      <c r="D518">
        <v>54</v>
      </c>
      <c r="E518">
        <f>IF('WA_Fn-UseC_-HR-Employee-Attriti'!C512="Travel_Rarely",1,0)</f>
        <v>1</v>
      </c>
      <c r="F518">
        <f>IF('WA_Fn-UseC_-HR-Employee-Attriti'!C512="Travel_Frequently",1,0)</f>
        <v>0</v>
      </c>
      <c r="G518">
        <f>IF('WA_Fn-UseC_-HR-Employee-Attriti'!C512="Non-Travel",1,0)</f>
        <v>0</v>
      </c>
      <c r="H518">
        <v>397</v>
      </c>
      <c r="I518">
        <f>IF('WA_Fn-UseC_-HR-Employee-Attriti'!E512="Sales",1,0)</f>
        <v>0</v>
      </c>
      <c r="J518">
        <f>IF('WA_Fn-UseC_-HR-Employee-Attriti'!E512="Research &amp; Development",1,0)</f>
        <v>0</v>
      </c>
      <c r="K518">
        <f>IF('WA_Fn-UseC_-HR-Employee-Attriti'!E512="Human Resources",1,0)</f>
        <v>1</v>
      </c>
      <c r="L518">
        <v>19</v>
      </c>
      <c r="M518">
        <v>4</v>
      </c>
      <c r="N518">
        <f>IF('WA_Fn-UseC_-HR-Employee-Attriti'!H512="Life Sciences",1,0)</f>
        <v>0</v>
      </c>
      <c r="O518">
        <f>IF('WA_Fn-UseC_-HR-Employee-Attriti'!H512="Human Resources",1,0)</f>
        <v>0</v>
      </c>
      <c r="P518">
        <f>IF('WA_Fn-UseC_-HR-Employee-Attriti'!H512="Marketing",1,0)</f>
        <v>0</v>
      </c>
      <c r="Q518">
        <f>IF('WA_Fn-UseC_-HR-Employee-Attriti'!H512="Medical",1,0)</f>
        <v>1</v>
      </c>
      <c r="R518">
        <f>IF('WA_Fn-UseC_-HR-Employee-Attriti'!H512="Other",1,0)</f>
        <v>0</v>
      </c>
      <c r="S518">
        <f>IF('WA_Fn-UseC_-HR-Employee-Attriti'!H512="Technical Degree",1,0)</f>
        <v>0</v>
      </c>
      <c r="T518">
        <v>3</v>
      </c>
      <c r="U518">
        <v>88</v>
      </c>
      <c r="V518">
        <v>3</v>
      </c>
      <c r="W518">
        <v>3</v>
      </c>
      <c r="X518">
        <f>IF('WA_Fn-UseC_-HR-Employee-Attriti'!P512="Healthcare Representative",1,0)</f>
        <v>0</v>
      </c>
      <c r="Y518">
        <f>IF('WA_Fn-UseC_-HR-Employee-Attriti'!P512="Human Resources",1,0)</f>
        <v>1</v>
      </c>
      <c r="Z518">
        <f>IF('WA_Fn-UseC_-HR-Employee-Attriti'!P512="Laboratory Technician",1,0)</f>
        <v>0</v>
      </c>
      <c r="AA518">
        <f>IF('WA_Fn-UseC_-HR-Employee-Attriti'!P512="Manager",1,0)</f>
        <v>0</v>
      </c>
      <c r="AB518">
        <f>IF('WA_Fn-UseC_-HR-Employee-Attriti'!P512="Manufacturing Director",1,0)</f>
        <v>0</v>
      </c>
      <c r="AC518">
        <f>IF('WA_Fn-UseC_-HR-Employee-Attriti'!P512="Research Director",1,0)</f>
        <v>0</v>
      </c>
      <c r="AD518">
        <f>IF('WA_Fn-UseC_-HR-Employee-Attriti'!P512="Research Scientist",1,0)</f>
        <v>0</v>
      </c>
      <c r="AE518">
        <f>IF('WA_Fn-UseC_-HR-Employee-Attriti'!P512="Sales Executive",1,0)</f>
        <v>0</v>
      </c>
      <c r="AF518">
        <f>IF('WA_Fn-UseC_-HR-Employee-Attriti'!P512="Sales Representative",1,0)</f>
        <v>0</v>
      </c>
      <c r="AG518">
        <v>2</v>
      </c>
      <c r="AH518">
        <f>IF('WA_Fn-UseC_-HR-Employee-Attriti'!R512="Divorced",1,0)</f>
        <v>0</v>
      </c>
      <c r="AI518">
        <f>IF('WA_Fn-UseC_-HR-Employee-Attriti'!R512="Married",1,0)</f>
        <v>1</v>
      </c>
      <c r="AJ518">
        <f>IF('WA_Fn-UseC_-HR-Employee-Attriti'!R512="Single",1,0)</f>
        <v>0</v>
      </c>
      <c r="AK518">
        <v>10725</v>
      </c>
      <c r="AL518">
        <v>6729</v>
      </c>
      <c r="AM518">
        <v>2</v>
      </c>
      <c r="AN518">
        <f>IF('WA_Fn-UseC_-HR-Employee-Attriti'!W512="Yes",1,0)</f>
        <v>0</v>
      </c>
      <c r="AO518">
        <v>15</v>
      </c>
      <c r="AP518">
        <v>3</v>
      </c>
      <c r="AQ518">
        <v>3</v>
      </c>
      <c r="AR518">
        <v>1</v>
      </c>
      <c r="AS518">
        <v>16</v>
      </c>
      <c r="AT518">
        <v>1</v>
      </c>
      <c r="AU518">
        <v>4</v>
      </c>
      <c r="AV518">
        <v>9</v>
      </c>
      <c r="AW518">
        <v>7</v>
      </c>
      <c r="AX518">
        <v>7</v>
      </c>
      <c r="AY518">
        <v>1</v>
      </c>
      <c r="AZ518">
        <v>1</v>
      </c>
      <c r="BB518">
        <f>IF('WA_Fn-UseC_-HR-Employee-Attriti'!B512="Yes",1,0)</f>
        <v>0</v>
      </c>
    </row>
    <row r="519" spans="1:54" x14ac:dyDescent="0.25">
      <c r="A519">
        <v>512</v>
      </c>
      <c r="B519">
        <f>IF('WA_Fn-UseC_-HR-Employee-Attriti'!L513="Male",1,0)</f>
        <v>1</v>
      </c>
      <c r="C519">
        <f>IF('WA_Fn-UseC_-HR-Employee-Attriti'!L513="Female",1,0)</f>
        <v>0</v>
      </c>
      <c r="D519">
        <v>36</v>
      </c>
      <c r="E519">
        <f>IF('WA_Fn-UseC_-HR-Employee-Attriti'!C513="Travel_Rarely",1,0)</f>
        <v>1</v>
      </c>
      <c r="F519">
        <f>IF('WA_Fn-UseC_-HR-Employee-Attriti'!C513="Travel_Frequently",1,0)</f>
        <v>0</v>
      </c>
      <c r="G519">
        <f>IF('WA_Fn-UseC_-HR-Employee-Attriti'!C513="Non-Travel",1,0)</f>
        <v>0</v>
      </c>
      <c r="H519">
        <v>913</v>
      </c>
      <c r="I519">
        <f>IF('WA_Fn-UseC_-HR-Employee-Attriti'!E513="Sales",1,0)</f>
        <v>0</v>
      </c>
      <c r="J519">
        <f>IF('WA_Fn-UseC_-HR-Employee-Attriti'!E513="Research &amp; Development",1,0)</f>
        <v>1</v>
      </c>
      <c r="K519">
        <f>IF('WA_Fn-UseC_-HR-Employee-Attriti'!E513="Human Resources",1,0)</f>
        <v>0</v>
      </c>
      <c r="L519">
        <v>9</v>
      </c>
      <c r="M519">
        <v>2</v>
      </c>
      <c r="N519">
        <f>IF('WA_Fn-UseC_-HR-Employee-Attriti'!H513="Life Sciences",1,0)</f>
        <v>0</v>
      </c>
      <c r="O519">
        <f>IF('WA_Fn-UseC_-HR-Employee-Attriti'!H513="Human Resources",1,0)</f>
        <v>0</v>
      </c>
      <c r="P519">
        <f>IF('WA_Fn-UseC_-HR-Employee-Attriti'!H513="Marketing",1,0)</f>
        <v>0</v>
      </c>
      <c r="Q519">
        <f>IF('WA_Fn-UseC_-HR-Employee-Attriti'!H513="Medical",1,0)</f>
        <v>1</v>
      </c>
      <c r="R519">
        <f>IF('WA_Fn-UseC_-HR-Employee-Attriti'!H513="Other",1,0)</f>
        <v>0</v>
      </c>
      <c r="S519">
        <f>IF('WA_Fn-UseC_-HR-Employee-Attriti'!H513="Technical Degree",1,0)</f>
        <v>0</v>
      </c>
      <c r="T519">
        <v>2</v>
      </c>
      <c r="U519">
        <v>48</v>
      </c>
      <c r="V519">
        <v>2</v>
      </c>
      <c r="W519">
        <v>2</v>
      </c>
      <c r="X519">
        <f>IF('WA_Fn-UseC_-HR-Employee-Attriti'!P513="Healthcare Representative",1,0)</f>
        <v>0</v>
      </c>
      <c r="Y519">
        <f>IF('WA_Fn-UseC_-HR-Employee-Attriti'!P513="Human Resources",1,0)</f>
        <v>0</v>
      </c>
      <c r="Z519">
        <f>IF('WA_Fn-UseC_-HR-Employee-Attriti'!P513="Laboratory Technician",1,0)</f>
        <v>0</v>
      </c>
      <c r="AA519">
        <f>IF('WA_Fn-UseC_-HR-Employee-Attriti'!P513="Manager",1,0)</f>
        <v>0</v>
      </c>
      <c r="AB519">
        <f>IF('WA_Fn-UseC_-HR-Employee-Attriti'!P513="Manufacturing Director",1,0)</f>
        <v>1</v>
      </c>
      <c r="AC519">
        <f>IF('WA_Fn-UseC_-HR-Employee-Attriti'!P513="Research Director",1,0)</f>
        <v>0</v>
      </c>
      <c r="AD519">
        <f>IF('WA_Fn-UseC_-HR-Employee-Attriti'!P513="Research Scientist",1,0)</f>
        <v>0</v>
      </c>
      <c r="AE519">
        <f>IF('WA_Fn-UseC_-HR-Employee-Attriti'!P513="Sales Executive",1,0)</f>
        <v>0</v>
      </c>
      <c r="AF519">
        <f>IF('WA_Fn-UseC_-HR-Employee-Attriti'!P513="Sales Representative",1,0)</f>
        <v>0</v>
      </c>
      <c r="AG519">
        <v>2</v>
      </c>
      <c r="AH519">
        <f>IF('WA_Fn-UseC_-HR-Employee-Attriti'!R513="Divorced",1,0)</f>
        <v>1</v>
      </c>
      <c r="AI519">
        <f>IF('WA_Fn-UseC_-HR-Employee-Attriti'!R513="Married",1,0)</f>
        <v>0</v>
      </c>
      <c r="AJ519">
        <f>IF('WA_Fn-UseC_-HR-Employee-Attriti'!R513="Single",1,0)</f>
        <v>0</v>
      </c>
      <c r="AK519">
        <v>8847</v>
      </c>
      <c r="AL519">
        <v>13934</v>
      </c>
      <c r="AM519">
        <v>2</v>
      </c>
      <c r="AN519">
        <f>IF('WA_Fn-UseC_-HR-Employee-Attriti'!W513="Yes",1,0)</f>
        <v>1</v>
      </c>
      <c r="AO519">
        <v>11</v>
      </c>
      <c r="AP519">
        <v>3</v>
      </c>
      <c r="AQ519">
        <v>3</v>
      </c>
      <c r="AR519">
        <v>1</v>
      </c>
      <c r="AS519">
        <v>13</v>
      </c>
      <c r="AT519">
        <v>2</v>
      </c>
      <c r="AU519">
        <v>3</v>
      </c>
      <c r="AV519">
        <v>3</v>
      </c>
      <c r="AW519">
        <v>2</v>
      </c>
      <c r="AX519">
        <v>0</v>
      </c>
      <c r="AY519">
        <v>2</v>
      </c>
      <c r="AZ519">
        <v>1</v>
      </c>
      <c r="BB519">
        <f>IF('WA_Fn-UseC_-HR-Employee-Attriti'!B513="Yes",1,0)</f>
        <v>0</v>
      </c>
    </row>
    <row r="520" spans="1:54" x14ac:dyDescent="0.25">
      <c r="A520">
        <v>513</v>
      </c>
      <c r="B520">
        <f>IF('WA_Fn-UseC_-HR-Employee-Attriti'!L514="Male",1,0)</f>
        <v>1</v>
      </c>
      <c r="C520">
        <f>IF('WA_Fn-UseC_-HR-Employee-Attriti'!L514="Female",1,0)</f>
        <v>0</v>
      </c>
      <c r="D520">
        <v>27</v>
      </c>
      <c r="E520">
        <f>IF('WA_Fn-UseC_-HR-Employee-Attriti'!C514="Travel_Rarely",1,0)</f>
        <v>1</v>
      </c>
      <c r="F520">
        <f>IF('WA_Fn-UseC_-HR-Employee-Attriti'!C514="Travel_Frequently",1,0)</f>
        <v>0</v>
      </c>
      <c r="G520">
        <f>IF('WA_Fn-UseC_-HR-Employee-Attriti'!C514="Non-Travel",1,0)</f>
        <v>0</v>
      </c>
      <c r="H520">
        <v>1115</v>
      </c>
      <c r="I520">
        <f>IF('WA_Fn-UseC_-HR-Employee-Attriti'!E514="Sales",1,0)</f>
        <v>0</v>
      </c>
      <c r="J520">
        <f>IF('WA_Fn-UseC_-HR-Employee-Attriti'!E514="Research &amp; Development",1,0)</f>
        <v>1</v>
      </c>
      <c r="K520">
        <f>IF('WA_Fn-UseC_-HR-Employee-Attriti'!E514="Human Resources",1,0)</f>
        <v>0</v>
      </c>
      <c r="L520">
        <v>3</v>
      </c>
      <c r="M520">
        <v>4</v>
      </c>
      <c r="N520">
        <f>IF('WA_Fn-UseC_-HR-Employee-Attriti'!H514="Life Sciences",1,0)</f>
        <v>0</v>
      </c>
      <c r="O520">
        <f>IF('WA_Fn-UseC_-HR-Employee-Attriti'!H514="Human Resources",1,0)</f>
        <v>0</v>
      </c>
      <c r="P520">
        <f>IF('WA_Fn-UseC_-HR-Employee-Attriti'!H514="Marketing",1,0)</f>
        <v>0</v>
      </c>
      <c r="Q520">
        <f>IF('WA_Fn-UseC_-HR-Employee-Attriti'!H514="Medical",1,0)</f>
        <v>1</v>
      </c>
      <c r="R520">
        <f>IF('WA_Fn-UseC_-HR-Employee-Attriti'!H514="Other",1,0)</f>
        <v>0</v>
      </c>
      <c r="S520">
        <f>IF('WA_Fn-UseC_-HR-Employee-Attriti'!H514="Technical Degree",1,0)</f>
        <v>0</v>
      </c>
      <c r="T520">
        <v>1</v>
      </c>
      <c r="U520">
        <v>54</v>
      </c>
      <c r="V520">
        <v>2</v>
      </c>
      <c r="W520">
        <v>1</v>
      </c>
      <c r="X520">
        <f>IF('WA_Fn-UseC_-HR-Employee-Attriti'!P514="Healthcare Representative",1,0)</f>
        <v>0</v>
      </c>
      <c r="Y520">
        <f>IF('WA_Fn-UseC_-HR-Employee-Attriti'!P514="Human Resources",1,0)</f>
        <v>0</v>
      </c>
      <c r="Z520">
        <f>IF('WA_Fn-UseC_-HR-Employee-Attriti'!P514="Laboratory Technician",1,0)</f>
        <v>0</v>
      </c>
      <c r="AA520">
        <f>IF('WA_Fn-UseC_-HR-Employee-Attriti'!P514="Manager",1,0)</f>
        <v>0</v>
      </c>
      <c r="AB520">
        <f>IF('WA_Fn-UseC_-HR-Employee-Attriti'!P514="Manufacturing Director",1,0)</f>
        <v>0</v>
      </c>
      <c r="AC520">
        <f>IF('WA_Fn-UseC_-HR-Employee-Attriti'!P514="Research Director",1,0)</f>
        <v>0</v>
      </c>
      <c r="AD520">
        <f>IF('WA_Fn-UseC_-HR-Employee-Attriti'!P514="Research Scientist",1,0)</f>
        <v>1</v>
      </c>
      <c r="AE520">
        <f>IF('WA_Fn-UseC_-HR-Employee-Attriti'!P514="Sales Executive",1,0)</f>
        <v>0</v>
      </c>
      <c r="AF520">
        <f>IF('WA_Fn-UseC_-HR-Employee-Attriti'!P514="Sales Representative",1,0)</f>
        <v>0</v>
      </c>
      <c r="AG520">
        <v>4</v>
      </c>
      <c r="AH520">
        <f>IF('WA_Fn-UseC_-HR-Employee-Attriti'!R514="Divorced",1,0)</f>
        <v>0</v>
      </c>
      <c r="AI520">
        <f>IF('WA_Fn-UseC_-HR-Employee-Attriti'!R514="Married",1,0)</f>
        <v>0</v>
      </c>
      <c r="AJ520">
        <f>IF('WA_Fn-UseC_-HR-Employee-Attriti'!R514="Single",1,0)</f>
        <v>1</v>
      </c>
      <c r="AK520">
        <v>2045</v>
      </c>
      <c r="AL520">
        <v>15174</v>
      </c>
      <c r="AM520">
        <v>0</v>
      </c>
      <c r="AN520">
        <f>IF('WA_Fn-UseC_-HR-Employee-Attriti'!W514="Yes",1,0)</f>
        <v>0</v>
      </c>
      <c r="AO520">
        <v>13</v>
      </c>
      <c r="AP520">
        <v>3</v>
      </c>
      <c r="AQ520">
        <v>4</v>
      </c>
      <c r="AR520">
        <v>0</v>
      </c>
      <c r="AS520">
        <v>5</v>
      </c>
      <c r="AT520">
        <v>0</v>
      </c>
      <c r="AU520">
        <v>3</v>
      </c>
      <c r="AV520">
        <v>4</v>
      </c>
      <c r="AW520">
        <v>2</v>
      </c>
      <c r="AX520">
        <v>1</v>
      </c>
      <c r="AY520">
        <v>1</v>
      </c>
      <c r="AZ520">
        <v>1</v>
      </c>
      <c r="BB520">
        <f>IF('WA_Fn-UseC_-HR-Employee-Attriti'!B514="Yes",1,0)</f>
        <v>0</v>
      </c>
    </row>
    <row r="521" spans="1:54" x14ac:dyDescent="0.25">
      <c r="A521">
        <v>514</v>
      </c>
      <c r="B521">
        <f>IF('WA_Fn-UseC_-HR-Employee-Attriti'!L515="Male",1,0)</f>
        <v>1</v>
      </c>
      <c r="C521">
        <f>IF('WA_Fn-UseC_-HR-Employee-Attriti'!L515="Female",1,0)</f>
        <v>0</v>
      </c>
      <c r="D521">
        <v>20</v>
      </c>
      <c r="E521">
        <f>IF('WA_Fn-UseC_-HR-Employee-Attriti'!C515="Travel_Rarely",1,0)</f>
        <v>1</v>
      </c>
      <c r="F521">
        <f>IF('WA_Fn-UseC_-HR-Employee-Attriti'!C515="Travel_Frequently",1,0)</f>
        <v>0</v>
      </c>
      <c r="G521">
        <f>IF('WA_Fn-UseC_-HR-Employee-Attriti'!C515="Non-Travel",1,0)</f>
        <v>0</v>
      </c>
      <c r="H521">
        <v>1362</v>
      </c>
      <c r="I521">
        <f>IF('WA_Fn-UseC_-HR-Employee-Attriti'!E515="Sales",1,0)</f>
        <v>0</v>
      </c>
      <c r="J521">
        <f>IF('WA_Fn-UseC_-HR-Employee-Attriti'!E515="Research &amp; Development",1,0)</f>
        <v>1</v>
      </c>
      <c r="K521">
        <f>IF('WA_Fn-UseC_-HR-Employee-Attriti'!E515="Human Resources",1,0)</f>
        <v>0</v>
      </c>
      <c r="L521">
        <v>10</v>
      </c>
      <c r="M521">
        <v>1</v>
      </c>
      <c r="N521">
        <f>IF('WA_Fn-UseC_-HR-Employee-Attriti'!H515="Life Sciences",1,0)</f>
        <v>0</v>
      </c>
      <c r="O521">
        <f>IF('WA_Fn-UseC_-HR-Employee-Attriti'!H515="Human Resources",1,0)</f>
        <v>0</v>
      </c>
      <c r="P521">
        <f>IF('WA_Fn-UseC_-HR-Employee-Attriti'!H515="Marketing",1,0)</f>
        <v>0</v>
      </c>
      <c r="Q521">
        <f>IF('WA_Fn-UseC_-HR-Employee-Attriti'!H515="Medical",1,0)</f>
        <v>1</v>
      </c>
      <c r="R521">
        <f>IF('WA_Fn-UseC_-HR-Employee-Attriti'!H515="Other",1,0)</f>
        <v>0</v>
      </c>
      <c r="S521">
        <f>IF('WA_Fn-UseC_-HR-Employee-Attriti'!H515="Technical Degree",1,0)</f>
        <v>0</v>
      </c>
      <c r="T521">
        <v>4</v>
      </c>
      <c r="U521">
        <v>32</v>
      </c>
      <c r="V521">
        <v>3</v>
      </c>
      <c r="W521">
        <v>1</v>
      </c>
      <c r="X521">
        <f>IF('WA_Fn-UseC_-HR-Employee-Attriti'!P515="Healthcare Representative",1,0)</f>
        <v>0</v>
      </c>
      <c r="Y521">
        <f>IF('WA_Fn-UseC_-HR-Employee-Attriti'!P515="Human Resources",1,0)</f>
        <v>0</v>
      </c>
      <c r="Z521">
        <f>IF('WA_Fn-UseC_-HR-Employee-Attriti'!P515="Laboratory Technician",1,0)</f>
        <v>0</v>
      </c>
      <c r="AA521">
        <f>IF('WA_Fn-UseC_-HR-Employee-Attriti'!P515="Manager",1,0)</f>
        <v>0</v>
      </c>
      <c r="AB521">
        <f>IF('WA_Fn-UseC_-HR-Employee-Attriti'!P515="Manufacturing Director",1,0)</f>
        <v>0</v>
      </c>
      <c r="AC521">
        <f>IF('WA_Fn-UseC_-HR-Employee-Attriti'!P515="Research Director",1,0)</f>
        <v>0</v>
      </c>
      <c r="AD521">
        <f>IF('WA_Fn-UseC_-HR-Employee-Attriti'!P515="Research Scientist",1,0)</f>
        <v>1</v>
      </c>
      <c r="AE521">
        <f>IF('WA_Fn-UseC_-HR-Employee-Attriti'!P515="Sales Executive",1,0)</f>
        <v>0</v>
      </c>
      <c r="AF521">
        <f>IF('WA_Fn-UseC_-HR-Employee-Attriti'!P515="Sales Representative",1,0)</f>
        <v>0</v>
      </c>
      <c r="AG521">
        <v>3</v>
      </c>
      <c r="AH521">
        <f>IF('WA_Fn-UseC_-HR-Employee-Attriti'!R515="Divorced",1,0)</f>
        <v>0</v>
      </c>
      <c r="AI521">
        <f>IF('WA_Fn-UseC_-HR-Employee-Attriti'!R515="Married",1,0)</f>
        <v>0</v>
      </c>
      <c r="AJ521">
        <f>IF('WA_Fn-UseC_-HR-Employee-Attriti'!R515="Single",1,0)</f>
        <v>1</v>
      </c>
      <c r="AK521">
        <v>1009</v>
      </c>
      <c r="AL521">
        <v>26999</v>
      </c>
      <c r="AM521">
        <v>1</v>
      </c>
      <c r="AN521">
        <f>IF('WA_Fn-UseC_-HR-Employee-Attriti'!W515="Yes",1,0)</f>
        <v>1</v>
      </c>
      <c r="AO521">
        <v>11</v>
      </c>
      <c r="AP521">
        <v>3</v>
      </c>
      <c r="AQ521">
        <v>4</v>
      </c>
      <c r="AR521">
        <v>0</v>
      </c>
      <c r="AS521">
        <v>1</v>
      </c>
      <c r="AT521">
        <v>5</v>
      </c>
      <c r="AU521">
        <v>3</v>
      </c>
      <c r="AV521">
        <v>1</v>
      </c>
      <c r="AW521">
        <v>0</v>
      </c>
      <c r="AX521">
        <v>1</v>
      </c>
      <c r="AY521">
        <v>1</v>
      </c>
      <c r="AZ521">
        <v>1</v>
      </c>
      <c r="BB521">
        <f>IF('WA_Fn-UseC_-HR-Employee-Attriti'!B515="Yes",1,0)</f>
        <v>1</v>
      </c>
    </row>
    <row r="522" spans="1:54" x14ac:dyDescent="0.25">
      <c r="A522">
        <v>515</v>
      </c>
      <c r="B522">
        <f>IF('WA_Fn-UseC_-HR-Employee-Attriti'!L516="Male",1,0)</f>
        <v>1</v>
      </c>
      <c r="C522">
        <f>IF('WA_Fn-UseC_-HR-Employee-Attriti'!L516="Female",1,0)</f>
        <v>0</v>
      </c>
      <c r="D522">
        <v>33</v>
      </c>
      <c r="E522">
        <f>IF('WA_Fn-UseC_-HR-Employee-Attriti'!C516="Travel_Rarely",1,0)</f>
        <v>0</v>
      </c>
      <c r="F522">
        <f>IF('WA_Fn-UseC_-HR-Employee-Attriti'!C516="Travel_Frequently",1,0)</f>
        <v>1</v>
      </c>
      <c r="G522">
        <f>IF('WA_Fn-UseC_-HR-Employee-Attriti'!C516="Non-Travel",1,0)</f>
        <v>0</v>
      </c>
      <c r="H522">
        <v>1076</v>
      </c>
      <c r="I522">
        <f>IF('WA_Fn-UseC_-HR-Employee-Attriti'!E516="Sales",1,0)</f>
        <v>0</v>
      </c>
      <c r="J522">
        <f>IF('WA_Fn-UseC_-HR-Employee-Attriti'!E516="Research &amp; Development",1,0)</f>
        <v>1</v>
      </c>
      <c r="K522">
        <f>IF('WA_Fn-UseC_-HR-Employee-Attriti'!E516="Human Resources",1,0)</f>
        <v>0</v>
      </c>
      <c r="L522">
        <v>3</v>
      </c>
      <c r="M522">
        <v>3</v>
      </c>
      <c r="N522">
        <f>IF('WA_Fn-UseC_-HR-Employee-Attriti'!H516="Life Sciences",1,0)</f>
        <v>1</v>
      </c>
      <c r="O522">
        <f>IF('WA_Fn-UseC_-HR-Employee-Attriti'!H516="Human Resources",1,0)</f>
        <v>0</v>
      </c>
      <c r="P522">
        <f>IF('WA_Fn-UseC_-HR-Employee-Attriti'!H516="Marketing",1,0)</f>
        <v>0</v>
      </c>
      <c r="Q522">
        <f>IF('WA_Fn-UseC_-HR-Employee-Attriti'!H516="Medical",1,0)</f>
        <v>0</v>
      </c>
      <c r="R522">
        <f>IF('WA_Fn-UseC_-HR-Employee-Attriti'!H516="Other",1,0)</f>
        <v>0</v>
      </c>
      <c r="S522">
        <f>IF('WA_Fn-UseC_-HR-Employee-Attriti'!H516="Technical Degree",1,0)</f>
        <v>0</v>
      </c>
      <c r="T522">
        <v>1</v>
      </c>
      <c r="U522">
        <v>70</v>
      </c>
      <c r="V522">
        <v>3</v>
      </c>
      <c r="W522">
        <v>1</v>
      </c>
      <c r="X522">
        <f>IF('WA_Fn-UseC_-HR-Employee-Attriti'!P516="Healthcare Representative",1,0)</f>
        <v>0</v>
      </c>
      <c r="Y522">
        <f>IF('WA_Fn-UseC_-HR-Employee-Attriti'!P516="Human Resources",1,0)</f>
        <v>0</v>
      </c>
      <c r="Z522">
        <f>IF('WA_Fn-UseC_-HR-Employee-Attriti'!P516="Laboratory Technician",1,0)</f>
        <v>0</v>
      </c>
      <c r="AA522">
        <f>IF('WA_Fn-UseC_-HR-Employee-Attriti'!P516="Manager",1,0)</f>
        <v>0</v>
      </c>
      <c r="AB522">
        <f>IF('WA_Fn-UseC_-HR-Employee-Attriti'!P516="Manufacturing Director",1,0)</f>
        <v>0</v>
      </c>
      <c r="AC522">
        <f>IF('WA_Fn-UseC_-HR-Employee-Attriti'!P516="Research Director",1,0)</f>
        <v>0</v>
      </c>
      <c r="AD522">
        <f>IF('WA_Fn-UseC_-HR-Employee-Attriti'!P516="Research Scientist",1,0)</f>
        <v>1</v>
      </c>
      <c r="AE522">
        <f>IF('WA_Fn-UseC_-HR-Employee-Attriti'!P516="Sales Executive",1,0)</f>
        <v>0</v>
      </c>
      <c r="AF522">
        <f>IF('WA_Fn-UseC_-HR-Employee-Attriti'!P516="Sales Representative",1,0)</f>
        <v>0</v>
      </c>
      <c r="AG522">
        <v>1</v>
      </c>
      <c r="AH522">
        <f>IF('WA_Fn-UseC_-HR-Employee-Attriti'!R516="Divorced",1,0)</f>
        <v>0</v>
      </c>
      <c r="AI522">
        <f>IF('WA_Fn-UseC_-HR-Employee-Attriti'!R516="Married",1,0)</f>
        <v>0</v>
      </c>
      <c r="AJ522">
        <f>IF('WA_Fn-UseC_-HR-Employee-Attriti'!R516="Single",1,0)</f>
        <v>1</v>
      </c>
      <c r="AK522">
        <v>3348</v>
      </c>
      <c r="AL522">
        <v>3164</v>
      </c>
      <c r="AM522">
        <v>1</v>
      </c>
      <c r="AN522">
        <f>IF('WA_Fn-UseC_-HR-Employee-Attriti'!W516="Yes",1,0)</f>
        <v>1</v>
      </c>
      <c r="AO522">
        <v>11</v>
      </c>
      <c r="AP522">
        <v>3</v>
      </c>
      <c r="AQ522">
        <v>1</v>
      </c>
      <c r="AR522">
        <v>0</v>
      </c>
      <c r="AS522">
        <v>10</v>
      </c>
      <c r="AT522">
        <v>3</v>
      </c>
      <c r="AU522">
        <v>3</v>
      </c>
      <c r="AV522">
        <v>10</v>
      </c>
      <c r="AW522">
        <v>8</v>
      </c>
      <c r="AX522">
        <v>9</v>
      </c>
      <c r="AY522">
        <v>7</v>
      </c>
      <c r="AZ522">
        <v>1</v>
      </c>
      <c r="BB522">
        <f>IF('WA_Fn-UseC_-HR-Employee-Attriti'!B516="Yes",1,0)</f>
        <v>1</v>
      </c>
    </row>
    <row r="523" spans="1:54" x14ac:dyDescent="0.25">
      <c r="A523">
        <v>516</v>
      </c>
      <c r="B523">
        <f>IF('WA_Fn-UseC_-HR-Employee-Attriti'!L517="Male",1,0)</f>
        <v>1</v>
      </c>
      <c r="C523">
        <f>IF('WA_Fn-UseC_-HR-Employee-Attriti'!L517="Female",1,0)</f>
        <v>0</v>
      </c>
      <c r="D523">
        <v>35</v>
      </c>
      <c r="E523">
        <f>IF('WA_Fn-UseC_-HR-Employee-Attriti'!C517="Travel_Rarely",1,0)</f>
        <v>0</v>
      </c>
      <c r="F523">
        <f>IF('WA_Fn-UseC_-HR-Employee-Attriti'!C517="Travel_Frequently",1,0)</f>
        <v>0</v>
      </c>
      <c r="G523">
        <f>IF('WA_Fn-UseC_-HR-Employee-Attriti'!C517="Non-Travel",1,0)</f>
        <v>1</v>
      </c>
      <c r="H523">
        <v>727</v>
      </c>
      <c r="I523">
        <f>IF('WA_Fn-UseC_-HR-Employee-Attriti'!E517="Sales",1,0)</f>
        <v>0</v>
      </c>
      <c r="J523">
        <f>IF('WA_Fn-UseC_-HR-Employee-Attriti'!E517="Research &amp; Development",1,0)</f>
        <v>1</v>
      </c>
      <c r="K523">
        <f>IF('WA_Fn-UseC_-HR-Employee-Attriti'!E517="Human Resources",1,0)</f>
        <v>0</v>
      </c>
      <c r="L523">
        <v>3</v>
      </c>
      <c r="M523">
        <v>3</v>
      </c>
      <c r="N523">
        <f>IF('WA_Fn-UseC_-HR-Employee-Attriti'!H517="Life Sciences",1,0)</f>
        <v>1</v>
      </c>
      <c r="O523">
        <f>IF('WA_Fn-UseC_-HR-Employee-Attriti'!H517="Human Resources",1,0)</f>
        <v>0</v>
      </c>
      <c r="P523">
        <f>IF('WA_Fn-UseC_-HR-Employee-Attriti'!H517="Marketing",1,0)</f>
        <v>0</v>
      </c>
      <c r="Q523">
        <f>IF('WA_Fn-UseC_-HR-Employee-Attriti'!H517="Medical",1,0)</f>
        <v>0</v>
      </c>
      <c r="R523">
        <f>IF('WA_Fn-UseC_-HR-Employee-Attriti'!H517="Other",1,0)</f>
        <v>0</v>
      </c>
      <c r="S523">
        <f>IF('WA_Fn-UseC_-HR-Employee-Attriti'!H517="Technical Degree",1,0)</f>
        <v>0</v>
      </c>
      <c r="T523">
        <v>3</v>
      </c>
      <c r="U523">
        <v>41</v>
      </c>
      <c r="V523">
        <v>2</v>
      </c>
      <c r="W523">
        <v>1</v>
      </c>
      <c r="X523">
        <f>IF('WA_Fn-UseC_-HR-Employee-Attriti'!P517="Healthcare Representative",1,0)</f>
        <v>0</v>
      </c>
      <c r="Y523">
        <f>IF('WA_Fn-UseC_-HR-Employee-Attriti'!P517="Human Resources",1,0)</f>
        <v>0</v>
      </c>
      <c r="Z523">
        <f>IF('WA_Fn-UseC_-HR-Employee-Attriti'!P517="Laboratory Technician",1,0)</f>
        <v>1</v>
      </c>
      <c r="AA523">
        <f>IF('WA_Fn-UseC_-HR-Employee-Attriti'!P517="Manager",1,0)</f>
        <v>0</v>
      </c>
      <c r="AB523">
        <f>IF('WA_Fn-UseC_-HR-Employee-Attriti'!P517="Manufacturing Director",1,0)</f>
        <v>0</v>
      </c>
      <c r="AC523">
        <f>IF('WA_Fn-UseC_-HR-Employee-Attriti'!P517="Research Director",1,0)</f>
        <v>0</v>
      </c>
      <c r="AD523">
        <f>IF('WA_Fn-UseC_-HR-Employee-Attriti'!P517="Research Scientist",1,0)</f>
        <v>0</v>
      </c>
      <c r="AE523">
        <f>IF('WA_Fn-UseC_-HR-Employee-Attriti'!P517="Sales Executive",1,0)</f>
        <v>0</v>
      </c>
      <c r="AF523">
        <f>IF('WA_Fn-UseC_-HR-Employee-Attriti'!P517="Sales Representative",1,0)</f>
        <v>0</v>
      </c>
      <c r="AG523">
        <v>3</v>
      </c>
      <c r="AH523">
        <f>IF('WA_Fn-UseC_-HR-Employee-Attriti'!R517="Divorced",1,0)</f>
        <v>0</v>
      </c>
      <c r="AI523">
        <f>IF('WA_Fn-UseC_-HR-Employee-Attriti'!R517="Married",1,0)</f>
        <v>1</v>
      </c>
      <c r="AJ523">
        <f>IF('WA_Fn-UseC_-HR-Employee-Attriti'!R517="Single",1,0)</f>
        <v>0</v>
      </c>
      <c r="AK523">
        <v>1281</v>
      </c>
      <c r="AL523">
        <v>16900</v>
      </c>
      <c r="AM523">
        <v>1</v>
      </c>
      <c r="AN523">
        <f>IF('WA_Fn-UseC_-HR-Employee-Attriti'!W517="Yes",1,0)</f>
        <v>0</v>
      </c>
      <c r="AO523">
        <v>18</v>
      </c>
      <c r="AP523">
        <v>3</v>
      </c>
      <c r="AQ523">
        <v>3</v>
      </c>
      <c r="AR523">
        <v>2</v>
      </c>
      <c r="AS523">
        <v>1</v>
      </c>
      <c r="AT523">
        <v>3</v>
      </c>
      <c r="AU523">
        <v>3</v>
      </c>
      <c r="AV523">
        <v>1</v>
      </c>
      <c r="AW523">
        <v>0</v>
      </c>
      <c r="AX523">
        <v>0</v>
      </c>
      <c r="AY523">
        <v>0</v>
      </c>
      <c r="AZ523">
        <v>1</v>
      </c>
      <c r="BB523">
        <f>IF('WA_Fn-UseC_-HR-Employee-Attriti'!B517="Yes",1,0)</f>
        <v>0</v>
      </c>
    </row>
    <row r="524" spans="1:54" x14ac:dyDescent="0.25">
      <c r="A524">
        <v>517</v>
      </c>
      <c r="B524">
        <f>IF('WA_Fn-UseC_-HR-Employee-Attriti'!L518="Male",1,0)</f>
        <v>1</v>
      </c>
      <c r="C524">
        <f>IF('WA_Fn-UseC_-HR-Employee-Attriti'!L518="Female",1,0)</f>
        <v>0</v>
      </c>
      <c r="D524">
        <v>23</v>
      </c>
      <c r="E524">
        <f>IF('WA_Fn-UseC_-HR-Employee-Attriti'!C518="Travel_Rarely",1,0)</f>
        <v>1</v>
      </c>
      <c r="F524">
        <f>IF('WA_Fn-UseC_-HR-Employee-Attriti'!C518="Travel_Frequently",1,0)</f>
        <v>0</v>
      </c>
      <c r="G524">
        <f>IF('WA_Fn-UseC_-HR-Employee-Attriti'!C518="Non-Travel",1,0)</f>
        <v>0</v>
      </c>
      <c r="H524">
        <v>885</v>
      </c>
      <c r="I524">
        <f>IF('WA_Fn-UseC_-HR-Employee-Attriti'!E518="Sales",1,0)</f>
        <v>0</v>
      </c>
      <c r="J524">
        <f>IF('WA_Fn-UseC_-HR-Employee-Attriti'!E518="Research &amp; Development",1,0)</f>
        <v>1</v>
      </c>
      <c r="K524">
        <f>IF('WA_Fn-UseC_-HR-Employee-Attriti'!E518="Human Resources",1,0)</f>
        <v>0</v>
      </c>
      <c r="L524">
        <v>4</v>
      </c>
      <c r="M524">
        <v>3</v>
      </c>
      <c r="N524">
        <f>IF('WA_Fn-UseC_-HR-Employee-Attriti'!H518="Life Sciences",1,0)</f>
        <v>0</v>
      </c>
      <c r="O524">
        <f>IF('WA_Fn-UseC_-HR-Employee-Attriti'!H518="Human Resources",1,0)</f>
        <v>0</v>
      </c>
      <c r="P524">
        <f>IF('WA_Fn-UseC_-HR-Employee-Attriti'!H518="Marketing",1,0)</f>
        <v>0</v>
      </c>
      <c r="Q524">
        <f>IF('WA_Fn-UseC_-HR-Employee-Attriti'!H518="Medical",1,0)</f>
        <v>1</v>
      </c>
      <c r="R524">
        <f>IF('WA_Fn-UseC_-HR-Employee-Attriti'!H518="Other",1,0)</f>
        <v>0</v>
      </c>
      <c r="S524">
        <f>IF('WA_Fn-UseC_-HR-Employee-Attriti'!H518="Technical Degree",1,0)</f>
        <v>0</v>
      </c>
      <c r="T524">
        <v>1</v>
      </c>
      <c r="U524">
        <v>58</v>
      </c>
      <c r="V524">
        <v>4</v>
      </c>
      <c r="W524">
        <v>1</v>
      </c>
      <c r="X524">
        <f>IF('WA_Fn-UseC_-HR-Employee-Attriti'!P518="Healthcare Representative",1,0)</f>
        <v>0</v>
      </c>
      <c r="Y524">
        <f>IF('WA_Fn-UseC_-HR-Employee-Attriti'!P518="Human Resources",1,0)</f>
        <v>0</v>
      </c>
      <c r="Z524">
        <f>IF('WA_Fn-UseC_-HR-Employee-Attriti'!P518="Laboratory Technician",1,0)</f>
        <v>0</v>
      </c>
      <c r="AA524">
        <f>IF('WA_Fn-UseC_-HR-Employee-Attriti'!P518="Manager",1,0)</f>
        <v>0</v>
      </c>
      <c r="AB524">
        <f>IF('WA_Fn-UseC_-HR-Employee-Attriti'!P518="Manufacturing Director",1,0)</f>
        <v>0</v>
      </c>
      <c r="AC524">
        <f>IF('WA_Fn-UseC_-HR-Employee-Attriti'!P518="Research Director",1,0)</f>
        <v>0</v>
      </c>
      <c r="AD524">
        <f>IF('WA_Fn-UseC_-HR-Employee-Attriti'!P518="Research Scientist",1,0)</f>
        <v>1</v>
      </c>
      <c r="AE524">
        <f>IF('WA_Fn-UseC_-HR-Employee-Attriti'!P518="Sales Executive",1,0)</f>
        <v>0</v>
      </c>
      <c r="AF524">
        <f>IF('WA_Fn-UseC_-HR-Employee-Attriti'!P518="Sales Representative",1,0)</f>
        <v>0</v>
      </c>
      <c r="AG524">
        <v>1</v>
      </c>
      <c r="AH524">
        <f>IF('WA_Fn-UseC_-HR-Employee-Attriti'!R518="Divorced",1,0)</f>
        <v>0</v>
      </c>
      <c r="AI524">
        <f>IF('WA_Fn-UseC_-HR-Employee-Attriti'!R518="Married",1,0)</f>
        <v>1</v>
      </c>
      <c r="AJ524">
        <f>IF('WA_Fn-UseC_-HR-Employee-Attriti'!R518="Single",1,0)</f>
        <v>0</v>
      </c>
      <c r="AK524">
        <v>2819</v>
      </c>
      <c r="AL524">
        <v>8544</v>
      </c>
      <c r="AM524">
        <v>2</v>
      </c>
      <c r="AN524">
        <f>IF('WA_Fn-UseC_-HR-Employee-Attriti'!W518="Yes",1,0)</f>
        <v>0</v>
      </c>
      <c r="AO524">
        <v>16</v>
      </c>
      <c r="AP524">
        <v>3</v>
      </c>
      <c r="AQ524">
        <v>1</v>
      </c>
      <c r="AR524">
        <v>1</v>
      </c>
      <c r="AS524">
        <v>5</v>
      </c>
      <c r="AT524">
        <v>3</v>
      </c>
      <c r="AU524">
        <v>4</v>
      </c>
      <c r="AV524">
        <v>3</v>
      </c>
      <c r="AW524">
        <v>2</v>
      </c>
      <c r="AX524">
        <v>0</v>
      </c>
      <c r="AY524">
        <v>2</v>
      </c>
      <c r="AZ524">
        <v>1</v>
      </c>
      <c r="BB524">
        <f>IF('WA_Fn-UseC_-HR-Employee-Attriti'!B518="Yes",1,0)</f>
        <v>0</v>
      </c>
    </row>
    <row r="525" spans="1:54" x14ac:dyDescent="0.25">
      <c r="A525">
        <v>518</v>
      </c>
      <c r="B525">
        <f>IF('WA_Fn-UseC_-HR-Employee-Attriti'!L519="Male",1,0)</f>
        <v>1</v>
      </c>
      <c r="C525">
        <f>IF('WA_Fn-UseC_-HR-Employee-Attriti'!L519="Female",1,0)</f>
        <v>0</v>
      </c>
      <c r="D525">
        <v>25</v>
      </c>
      <c r="E525">
        <f>IF('WA_Fn-UseC_-HR-Employee-Attriti'!C519="Travel_Rarely",1,0)</f>
        <v>1</v>
      </c>
      <c r="F525">
        <f>IF('WA_Fn-UseC_-HR-Employee-Attriti'!C519="Travel_Frequently",1,0)</f>
        <v>0</v>
      </c>
      <c r="G525">
        <f>IF('WA_Fn-UseC_-HR-Employee-Attriti'!C519="Non-Travel",1,0)</f>
        <v>0</v>
      </c>
      <c r="H525">
        <v>810</v>
      </c>
      <c r="I525">
        <f>IF('WA_Fn-UseC_-HR-Employee-Attriti'!E519="Sales",1,0)</f>
        <v>1</v>
      </c>
      <c r="J525">
        <f>IF('WA_Fn-UseC_-HR-Employee-Attriti'!E519="Research &amp; Development",1,0)</f>
        <v>0</v>
      </c>
      <c r="K525">
        <f>IF('WA_Fn-UseC_-HR-Employee-Attriti'!E519="Human Resources",1,0)</f>
        <v>0</v>
      </c>
      <c r="L525">
        <v>8</v>
      </c>
      <c r="M525">
        <v>3</v>
      </c>
      <c r="N525">
        <f>IF('WA_Fn-UseC_-HR-Employee-Attriti'!H519="Life Sciences",1,0)</f>
        <v>1</v>
      </c>
      <c r="O525">
        <f>IF('WA_Fn-UseC_-HR-Employee-Attriti'!H519="Human Resources",1,0)</f>
        <v>0</v>
      </c>
      <c r="P525">
        <f>IF('WA_Fn-UseC_-HR-Employee-Attriti'!H519="Marketing",1,0)</f>
        <v>0</v>
      </c>
      <c r="Q525">
        <f>IF('WA_Fn-UseC_-HR-Employee-Attriti'!H519="Medical",1,0)</f>
        <v>0</v>
      </c>
      <c r="R525">
        <f>IF('WA_Fn-UseC_-HR-Employee-Attriti'!H519="Other",1,0)</f>
        <v>0</v>
      </c>
      <c r="S525">
        <f>IF('WA_Fn-UseC_-HR-Employee-Attriti'!H519="Technical Degree",1,0)</f>
        <v>0</v>
      </c>
      <c r="T525">
        <v>4</v>
      </c>
      <c r="U525">
        <v>57</v>
      </c>
      <c r="V525">
        <v>4</v>
      </c>
      <c r="W525">
        <v>2</v>
      </c>
      <c r="X525">
        <f>IF('WA_Fn-UseC_-HR-Employee-Attriti'!P519="Healthcare Representative",1,0)</f>
        <v>0</v>
      </c>
      <c r="Y525">
        <f>IF('WA_Fn-UseC_-HR-Employee-Attriti'!P519="Human Resources",1,0)</f>
        <v>0</v>
      </c>
      <c r="Z525">
        <f>IF('WA_Fn-UseC_-HR-Employee-Attriti'!P519="Laboratory Technician",1,0)</f>
        <v>0</v>
      </c>
      <c r="AA525">
        <f>IF('WA_Fn-UseC_-HR-Employee-Attriti'!P519="Manager",1,0)</f>
        <v>0</v>
      </c>
      <c r="AB525">
        <f>IF('WA_Fn-UseC_-HR-Employee-Attriti'!P519="Manufacturing Director",1,0)</f>
        <v>0</v>
      </c>
      <c r="AC525">
        <f>IF('WA_Fn-UseC_-HR-Employee-Attriti'!P519="Research Director",1,0)</f>
        <v>0</v>
      </c>
      <c r="AD525">
        <f>IF('WA_Fn-UseC_-HR-Employee-Attriti'!P519="Research Scientist",1,0)</f>
        <v>0</v>
      </c>
      <c r="AE525">
        <f>IF('WA_Fn-UseC_-HR-Employee-Attriti'!P519="Sales Executive",1,0)</f>
        <v>1</v>
      </c>
      <c r="AF525">
        <f>IF('WA_Fn-UseC_-HR-Employee-Attriti'!P519="Sales Representative",1,0)</f>
        <v>0</v>
      </c>
      <c r="AG525">
        <v>2</v>
      </c>
      <c r="AH525">
        <f>IF('WA_Fn-UseC_-HR-Employee-Attriti'!R519="Divorced",1,0)</f>
        <v>0</v>
      </c>
      <c r="AI525">
        <f>IF('WA_Fn-UseC_-HR-Employee-Attriti'!R519="Married",1,0)</f>
        <v>1</v>
      </c>
      <c r="AJ525">
        <f>IF('WA_Fn-UseC_-HR-Employee-Attriti'!R519="Single",1,0)</f>
        <v>0</v>
      </c>
      <c r="AK525">
        <v>4851</v>
      </c>
      <c r="AL525">
        <v>15678</v>
      </c>
      <c r="AM525">
        <v>0</v>
      </c>
      <c r="AN525">
        <f>IF('WA_Fn-UseC_-HR-Employee-Attriti'!W519="Yes",1,0)</f>
        <v>0</v>
      </c>
      <c r="AO525">
        <v>22</v>
      </c>
      <c r="AP525">
        <v>4</v>
      </c>
      <c r="AQ525">
        <v>3</v>
      </c>
      <c r="AR525">
        <v>1</v>
      </c>
      <c r="AS525">
        <v>4</v>
      </c>
      <c r="AT525">
        <v>4</v>
      </c>
      <c r="AU525">
        <v>3</v>
      </c>
      <c r="AV525">
        <v>3</v>
      </c>
      <c r="AW525">
        <v>2</v>
      </c>
      <c r="AX525">
        <v>1</v>
      </c>
      <c r="AY525">
        <v>2</v>
      </c>
      <c r="AZ525">
        <v>1</v>
      </c>
      <c r="BB525">
        <f>IF('WA_Fn-UseC_-HR-Employee-Attriti'!B519="Yes",1,0)</f>
        <v>0</v>
      </c>
    </row>
    <row r="526" spans="1:54" x14ac:dyDescent="0.25">
      <c r="A526">
        <v>519</v>
      </c>
      <c r="B526">
        <f>IF('WA_Fn-UseC_-HR-Employee-Attriti'!L520="Male",1,0)</f>
        <v>0</v>
      </c>
      <c r="C526">
        <f>IF('WA_Fn-UseC_-HR-Employee-Attriti'!L520="Female",1,0)</f>
        <v>1</v>
      </c>
      <c r="D526">
        <v>38</v>
      </c>
      <c r="E526">
        <f>IF('WA_Fn-UseC_-HR-Employee-Attriti'!C520="Travel_Rarely",1,0)</f>
        <v>1</v>
      </c>
      <c r="F526">
        <f>IF('WA_Fn-UseC_-HR-Employee-Attriti'!C520="Travel_Frequently",1,0)</f>
        <v>0</v>
      </c>
      <c r="G526">
        <f>IF('WA_Fn-UseC_-HR-Employee-Attriti'!C520="Non-Travel",1,0)</f>
        <v>0</v>
      </c>
      <c r="H526">
        <v>243</v>
      </c>
      <c r="I526">
        <f>IF('WA_Fn-UseC_-HR-Employee-Attriti'!E520="Sales",1,0)</f>
        <v>1</v>
      </c>
      <c r="J526">
        <f>IF('WA_Fn-UseC_-HR-Employee-Attriti'!E520="Research &amp; Development",1,0)</f>
        <v>0</v>
      </c>
      <c r="K526">
        <f>IF('WA_Fn-UseC_-HR-Employee-Attriti'!E520="Human Resources",1,0)</f>
        <v>0</v>
      </c>
      <c r="L526">
        <v>7</v>
      </c>
      <c r="M526">
        <v>4</v>
      </c>
      <c r="N526">
        <f>IF('WA_Fn-UseC_-HR-Employee-Attriti'!H520="Life Sciences",1,0)</f>
        <v>0</v>
      </c>
      <c r="O526">
        <f>IF('WA_Fn-UseC_-HR-Employee-Attriti'!H520="Human Resources",1,0)</f>
        <v>0</v>
      </c>
      <c r="P526">
        <f>IF('WA_Fn-UseC_-HR-Employee-Attriti'!H520="Marketing",1,0)</f>
        <v>1</v>
      </c>
      <c r="Q526">
        <f>IF('WA_Fn-UseC_-HR-Employee-Attriti'!H520="Medical",1,0)</f>
        <v>0</v>
      </c>
      <c r="R526">
        <f>IF('WA_Fn-UseC_-HR-Employee-Attriti'!H520="Other",1,0)</f>
        <v>0</v>
      </c>
      <c r="S526">
        <f>IF('WA_Fn-UseC_-HR-Employee-Attriti'!H520="Technical Degree",1,0)</f>
        <v>0</v>
      </c>
      <c r="T526">
        <v>4</v>
      </c>
      <c r="U526">
        <v>46</v>
      </c>
      <c r="V526">
        <v>2</v>
      </c>
      <c r="W526">
        <v>2</v>
      </c>
      <c r="X526">
        <f>IF('WA_Fn-UseC_-HR-Employee-Attriti'!P520="Healthcare Representative",1,0)</f>
        <v>0</v>
      </c>
      <c r="Y526">
        <f>IF('WA_Fn-UseC_-HR-Employee-Attriti'!P520="Human Resources",1,0)</f>
        <v>0</v>
      </c>
      <c r="Z526">
        <f>IF('WA_Fn-UseC_-HR-Employee-Attriti'!P520="Laboratory Technician",1,0)</f>
        <v>0</v>
      </c>
      <c r="AA526">
        <f>IF('WA_Fn-UseC_-HR-Employee-Attriti'!P520="Manager",1,0)</f>
        <v>0</v>
      </c>
      <c r="AB526">
        <f>IF('WA_Fn-UseC_-HR-Employee-Attriti'!P520="Manufacturing Director",1,0)</f>
        <v>0</v>
      </c>
      <c r="AC526">
        <f>IF('WA_Fn-UseC_-HR-Employee-Attriti'!P520="Research Director",1,0)</f>
        <v>0</v>
      </c>
      <c r="AD526">
        <f>IF('WA_Fn-UseC_-HR-Employee-Attriti'!P520="Research Scientist",1,0)</f>
        <v>0</v>
      </c>
      <c r="AE526">
        <f>IF('WA_Fn-UseC_-HR-Employee-Attriti'!P520="Sales Executive",1,0)</f>
        <v>1</v>
      </c>
      <c r="AF526">
        <f>IF('WA_Fn-UseC_-HR-Employee-Attriti'!P520="Sales Representative",1,0)</f>
        <v>0</v>
      </c>
      <c r="AG526">
        <v>4</v>
      </c>
      <c r="AH526">
        <f>IF('WA_Fn-UseC_-HR-Employee-Attriti'!R520="Divorced",1,0)</f>
        <v>0</v>
      </c>
      <c r="AI526">
        <f>IF('WA_Fn-UseC_-HR-Employee-Attriti'!R520="Married",1,0)</f>
        <v>0</v>
      </c>
      <c r="AJ526">
        <f>IF('WA_Fn-UseC_-HR-Employee-Attriti'!R520="Single",1,0)</f>
        <v>1</v>
      </c>
      <c r="AK526">
        <v>4028</v>
      </c>
      <c r="AL526">
        <v>7791</v>
      </c>
      <c r="AM526">
        <v>0</v>
      </c>
      <c r="AN526">
        <f>IF('WA_Fn-UseC_-HR-Employee-Attriti'!W520="Yes",1,0)</f>
        <v>0</v>
      </c>
      <c r="AO526">
        <v>20</v>
      </c>
      <c r="AP526">
        <v>4</v>
      </c>
      <c r="AQ526">
        <v>1</v>
      </c>
      <c r="AR526">
        <v>0</v>
      </c>
      <c r="AS526">
        <v>8</v>
      </c>
      <c r="AT526">
        <v>2</v>
      </c>
      <c r="AU526">
        <v>3</v>
      </c>
      <c r="AV526">
        <v>7</v>
      </c>
      <c r="AW526">
        <v>7</v>
      </c>
      <c r="AX526">
        <v>0</v>
      </c>
      <c r="AY526">
        <v>5</v>
      </c>
      <c r="AZ526">
        <v>1</v>
      </c>
      <c r="BB526">
        <f>IF('WA_Fn-UseC_-HR-Employee-Attriti'!B520="Yes",1,0)</f>
        <v>0</v>
      </c>
    </row>
    <row r="527" spans="1:54" x14ac:dyDescent="0.25">
      <c r="A527">
        <v>520</v>
      </c>
      <c r="B527">
        <f>IF('WA_Fn-UseC_-HR-Employee-Attriti'!L521="Male",1,0)</f>
        <v>1</v>
      </c>
      <c r="C527">
        <f>IF('WA_Fn-UseC_-HR-Employee-Attriti'!L521="Female",1,0)</f>
        <v>0</v>
      </c>
      <c r="D527">
        <v>29</v>
      </c>
      <c r="E527">
        <f>IF('WA_Fn-UseC_-HR-Employee-Attriti'!C521="Travel_Rarely",1,0)</f>
        <v>0</v>
      </c>
      <c r="F527">
        <f>IF('WA_Fn-UseC_-HR-Employee-Attriti'!C521="Travel_Frequently",1,0)</f>
        <v>1</v>
      </c>
      <c r="G527">
        <f>IF('WA_Fn-UseC_-HR-Employee-Attriti'!C521="Non-Travel",1,0)</f>
        <v>0</v>
      </c>
      <c r="H527">
        <v>806</v>
      </c>
      <c r="I527">
        <f>IF('WA_Fn-UseC_-HR-Employee-Attriti'!E521="Sales",1,0)</f>
        <v>0</v>
      </c>
      <c r="J527">
        <f>IF('WA_Fn-UseC_-HR-Employee-Attriti'!E521="Research &amp; Development",1,0)</f>
        <v>1</v>
      </c>
      <c r="K527">
        <f>IF('WA_Fn-UseC_-HR-Employee-Attriti'!E521="Human Resources",1,0)</f>
        <v>0</v>
      </c>
      <c r="L527">
        <v>1</v>
      </c>
      <c r="M527">
        <v>4</v>
      </c>
      <c r="N527">
        <f>IF('WA_Fn-UseC_-HR-Employee-Attriti'!H521="Life Sciences",1,0)</f>
        <v>1</v>
      </c>
      <c r="O527">
        <f>IF('WA_Fn-UseC_-HR-Employee-Attriti'!H521="Human Resources",1,0)</f>
        <v>0</v>
      </c>
      <c r="P527">
        <f>IF('WA_Fn-UseC_-HR-Employee-Attriti'!H521="Marketing",1,0)</f>
        <v>0</v>
      </c>
      <c r="Q527">
        <f>IF('WA_Fn-UseC_-HR-Employee-Attriti'!H521="Medical",1,0)</f>
        <v>0</v>
      </c>
      <c r="R527">
        <f>IF('WA_Fn-UseC_-HR-Employee-Attriti'!H521="Other",1,0)</f>
        <v>0</v>
      </c>
      <c r="S527">
        <f>IF('WA_Fn-UseC_-HR-Employee-Attriti'!H521="Technical Degree",1,0)</f>
        <v>0</v>
      </c>
      <c r="T527">
        <v>2</v>
      </c>
      <c r="U527">
        <v>76</v>
      </c>
      <c r="V527">
        <v>1</v>
      </c>
      <c r="W527">
        <v>1</v>
      </c>
      <c r="X527">
        <f>IF('WA_Fn-UseC_-HR-Employee-Attriti'!P521="Healthcare Representative",1,0)</f>
        <v>0</v>
      </c>
      <c r="Y527">
        <f>IF('WA_Fn-UseC_-HR-Employee-Attriti'!P521="Human Resources",1,0)</f>
        <v>0</v>
      </c>
      <c r="Z527">
        <f>IF('WA_Fn-UseC_-HR-Employee-Attriti'!P521="Laboratory Technician",1,0)</f>
        <v>0</v>
      </c>
      <c r="AA527">
        <f>IF('WA_Fn-UseC_-HR-Employee-Attriti'!P521="Manager",1,0)</f>
        <v>0</v>
      </c>
      <c r="AB527">
        <f>IF('WA_Fn-UseC_-HR-Employee-Attriti'!P521="Manufacturing Director",1,0)</f>
        <v>0</v>
      </c>
      <c r="AC527">
        <f>IF('WA_Fn-UseC_-HR-Employee-Attriti'!P521="Research Director",1,0)</f>
        <v>0</v>
      </c>
      <c r="AD527">
        <f>IF('WA_Fn-UseC_-HR-Employee-Attriti'!P521="Research Scientist",1,0)</f>
        <v>1</v>
      </c>
      <c r="AE527">
        <f>IF('WA_Fn-UseC_-HR-Employee-Attriti'!P521="Sales Executive",1,0)</f>
        <v>0</v>
      </c>
      <c r="AF527">
        <f>IF('WA_Fn-UseC_-HR-Employee-Attriti'!P521="Sales Representative",1,0)</f>
        <v>0</v>
      </c>
      <c r="AG527">
        <v>4</v>
      </c>
      <c r="AH527">
        <f>IF('WA_Fn-UseC_-HR-Employee-Attriti'!R521="Divorced",1,0)</f>
        <v>1</v>
      </c>
      <c r="AI527">
        <f>IF('WA_Fn-UseC_-HR-Employee-Attriti'!R521="Married",1,0)</f>
        <v>0</v>
      </c>
      <c r="AJ527">
        <f>IF('WA_Fn-UseC_-HR-Employee-Attriti'!R521="Single",1,0)</f>
        <v>0</v>
      </c>
      <c r="AK527">
        <v>2720</v>
      </c>
      <c r="AL527">
        <v>18959</v>
      </c>
      <c r="AM527">
        <v>1</v>
      </c>
      <c r="AN527">
        <f>IF('WA_Fn-UseC_-HR-Employee-Attriti'!W521="Yes",1,0)</f>
        <v>0</v>
      </c>
      <c r="AO527">
        <v>18</v>
      </c>
      <c r="AP527">
        <v>3</v>
      </c>
      <c r="AQ527">
        <v>4</v>
      </c>
      <c r="AR527">
        <v>1</v>
      </c>
      <c r="AS527">
        <v>10</v>
      </c>
      <c r="AT527">
        <v>5</v>
      </c>
      <c r="AU527">
        <v>3</v>
      </c>
      <c r="AV527">
        <v>10</v>
      </c>
      <c r="AW527">
        <v>7</v>
      </c>
      <c r="AX527">
        <v>2</v>
      </c>
      <c r="AY527">
        <v>8</v>
      </c>
      <c r="AZ527">
        <v>1</v>
      </c>
      <c r="BB527">
        <f>IF('WA_Fn-UseC_-HR-Employee-Attriti'!B521="Yes",1,0)</f>
        <v>0</v>
      </c>
    </row>
    <row r="528" spans="1:54" x14ac:dyDescent="0.25">
      <c r="A528">
        <v>521</v>
      </c>
      <c r="B528">
        <f>IF('WA_Fn-UseC_-HR-Employee-Attriti'!L522="Male",1,0)</f>
        <v>1</v>
      </c>
      <c r="C528">
        <f>IF('WA_Fn-UseC_-HR-Employee-Attriti'!L522="Female",1,0)</f>
        <v>0</v>
      </c>
      <c r="D528">
        <v>48</v>
      </c>
      <c r="E528">
        <f>IF('WA_Fn-UseC_-HR-Employee-Attriti'!C522="Travel_Rarely",1,0)</f>
        <v>1</v>
      </c>
      <c r="F528">
        <f>IF('WA_Fn-UseC_-HR-Employee-Attriti'!C522="Travel_Frequently",1,0)</f>
        <v>0</v>
      </c>
      <c r="G528">
        <f>IF('WA_Fn-UseC_-HR-Employee-Attriti'!C522="Non-Travel",1,0)</f>
        <v>0</v>
      </c>
      <c r="H528">
        <v>817</v>
      </c>
      <c r="I528">
        <f>IF('WA_Fn-UseC_-HR-Employee-Attriti'!E522="Sales",1,0)</f>
        <v>1</v>
      </c>
      <c r="J528">
        <f>IF('WA_Fn-UseC_-HR-Employee-Attriti'!E522="Research &amp; Development",1,0)</f>
        <v>0</v>
      </c>
      <c r="K528">
        <f>IF('WA_Fn-UseC_-HR-Employee-Attriti'!E522="Human Resources",1,0)</f>
        <v>0</v>
      </c>
      <c r="L528">
        <v>2</v>
      </c>
      <c r="M528">
        <v>1</v>
      </c>
      <c r="N528">
        <f>IF('WA_Fn-UseC_-HR-Employee-Attriti'!H522="Life Sciences",1,0)</f>
        <v>0</v>
      </c>
      <c r="O528">
        <f>IF('WA_Fn-UseC_-HR-Employee-Attriti'!H522="Human Resources",1,0)</f>
        <v>0</v>
      </c>
      <c r="P528">
        <f>IF('WA_Fn-UseC_-HR-Employee-Attriti'!H522="Marketing",1,0)</f>
        <v>1</v>
      </c>
      <c r="Q528">
        <f>IF('WA_Fn-UseC_-HR-Employee-Attriti'!H522="Medical",1,0)</f>
        <v>0</v>
      </c>
      <c r="R528">
        <f>IF('WA_Fn-UseC_-HR-Employee-Attriti'!H522="Other",1,0)</f>
        <v>0</v>
      </c>
      <c r="S528">
        <f>IF('WA_Fn-UseC_-HR-Employee-Attriti'!H522="Technical Degree",1,0)</f>
        <v>0</v>
      </c>
      <c r="T528">
        <v>2</v>
      </c>
      <c r="U528">
        <v>56</v>
      </c>
      <c r="V528">
        <v>4</v>
      </c>
      <c r="W528">
        <v>2</v>
      </c>
      <c r="X528">
        <f>IF('WA_Fn-UseC_-HR-Employee-Attriti'!P522="Healthcare Representative",1,0)</f>
        <v>0</v>
      </c>
      <c r="Y528">
        <f>IF('WA_Fn-UseC_-HR-Employee-Attriti'!P522="Human Resources",1,0)</f>
        <v>0</v>
      </c>
      <c r="Z528">
        <f>IF('WA_Fn-UseC_-HR-Employee-Attriti'!P522="Laboratory Technician",1,0)</f>
        <v>0</v>
      </c>
      <c r="AA528">
        <f>IF('WA_Fn-UseC_-HR-Employee-Attriti'!P522="Manager",1,0)</f>
        <v>0</v>
      </c>
      <c r="AB528">
        <f>IF('WA_Fn-UseC_-HR-Employee-Attriti'!P522="Manufacturing Director",1,0)</f>
        <v>0</v>
      </c>
      <c r="AC528">
        <f>IF('WA_Fn-UseC_-HR-Employee-Attriti'!P522="Research Director",1,0)</f>
        <v>0</v>
      </c>
      <c r="AD528">
        <f>IF('WA_Fn-UseC_-HR-Employee-Attriti'!P522="Research Scientist",1,0)</f>
        <v>0</v>
      </c>
      <c r="AE528">
        <f>IF('WA_Fn-UseC_-HR-Employee-Attriti'!P522="Sales Executive",1,0)</f>
        <v>1</v>
      </c>
      <c r="AF528">
        <f>IF('WA_Fn-UseC_-HR-Employee-Attriti'!P522="Sales Representative",1,0)</f>
        <v>0</v>
      </c>
      <c r="AG528">
        <v>2</v>
      </c>
      <c r="AH528">
        <f>IF('WA_Fn-UseC_-HR-Employee-Attriti'!R522="Divorced",1,0)</f>
        <v>0</v>
      </c>
      <c r="AI528">
        <f>IF('WA_Fn-UseC_-HR-Employee-Attriti'!R522="Married",1,0)</f>
        <v>1</v>
      </c>
      <c r="AJ528">
        <f>IF('WA_Fn-UseC_-HR-Employee-Attriti'!R522="Single",1,0)</f>
        <v>0</v>
      </c>
      <c r="AK528">
        <v>8120</v>
      </c>
      <c r="AL528">
        <v>18597</v>
      </c>
      <c r="AM528">
        <v>3</v>
      </c>
      <c r="AN528">
        <f>IF('WA_Fn-UseC_-HR-Employee-Attriti'!W522="Yes",1,0)</f>
        <v>0</v>
      </c>
      <c r="AO528">
        <v>12</v>
      </c>
      <c r="AP528">
        <v>3</v>
      </c>
      <c r="AQ528">
        <v>4</v>
      </c>
      <c r="AR528">
        <v>0</v>
      </c>
      <c r="AS528">
        <v>12</v>
      </c>
      <c r="AT528">
        <v>3</v>
      </c>
      <c r="AU528">
        <v>3</v>
      </c>
      <c r="AV528">
        <v>2</v>
      </c>
      <c r="AW528">
        <v>2</v>
      </c>
      <c r="AX528">
        <v>2</v>
      </c>
      <c r="AY528">
        <v>2</v>
      </c>
      <c r="AZ528">
        <v>1</v>
      </c>
      <c r="BB528">
        <f>IF('WA_Fn-UseC_-HR-Employee-Attriti'!B522="Yes",1,0)</f>
        <v>0</v>
      </c>
    </row>
    <row r="529" spans="1:54" x14ac:dyDescent="0.25">
      <c r="A529">
        <v>522</v>
      </c>
      <c r="B529">
        <f>IF('WA_Fn-UseC_-HR-Employee-Attriti'!L523="Male",1,0)</f>
        <v>0</v>
      </c>
      <c r="C529">
        <f>IF('WA_Fn-UseC_-HR-Employee-Attriti'!L523="Female",1,0)</f>
        <v>1</v>
      </c>
      <c r="D529">
        <v>27</v>
      </c>
      <c r="E529">
        <f>IF('WA_Fn-UseC_-HR-Employee-Attriti'!C523="Travel_Rarely",1,0)</f>
        <v>0</v>
      </c>
      <c r="F529">
        <f>IF('WA_Fn-UseC_-HR-Employee-Attriti'!C523="Travel_Frequently",1,0)</f>
        <v>1</v>
      </c>
      <c r="G529">
        <f>IF('WA_Fn-UseC_-HR-Employee-Attriti'!C523="Non-Travel",1,0)</f>
        <v>0</v>
      </c>
      <c r="H529">
        <v>1410</v>
      </c>
      <c r="I529">
        <f>IF('WA_Fn-UseC_-HR-Employee-Attriti'!E523="Sales",1,0)</f>
        <v>1</v>
      </c>
      <c r="J529">
        <f>IF('WA_Fn-UseC_-HR-Employee-Attriti'!E523="Research &amp; Development",1,0)</f>
        <v>0</v>
      </c>
      <c r="K529">
        <f>IF('WA_Fn-UseC_-HR-Employee-Attriti'!E523="Human Resources",1,0)</f>
        <v>0</v>
      </c>
      <c r="L529">
        <v>3</v>
      </c>
      <c r="M529">
        <v>1</v>
      </c>
      <c r="N529">
        <f>IF('WA_Fn-UseC_-HR-Employee-Attriti'!H523="Life Sciences",1,0)</f>
        <v>0</v>
      </c>
      <c r="O529">
        <f>IF('WA_Fn-UseC_-HR-Employee-Attriti'!H523="Human Resources",1,0)</f>
        <v>0</v>
      </c>
      <c r="P529">
        <f>IF('WA_Fn-UseC_-HR-Employee-Attriti'!H523="Marketing",1,0)</f>
        <v>0</v>
      </c>
      <c r="Q529">
        <f>IF('WA_Fn-UseC_-HR-Employee-Attriti'!H523="Medical",1,0)</f>
        <v>1</v>
      </c>
      <c r="R529">
        <f>IF('WA_Fn-UseC_-HR-Employee-Attriti'!H523="Other",1,0)</f>
        <v>0</v>
      </c>
      <c r="S529">
        <f>IF('WA_Fn-UseC_-HR-Employee-Attriti'!H523="Technical Degree",1,0)</f>
        <v>0</v>
      </c>
      <c r="T529">
        <v>4</v>
      </c>
      <c r="U529">
        <v>71</v>
      </c>
      <c r="V529">
        <v>4</v>
      </c>
      <c r="W529">
        <v>2</v>
      </c>
      <c r="X529">
        <f>IF('WA_Fn-UseC_-HR-Employee-Attriti'!P523="Healthcare Representative",1,0)</f>
        <v>0</v>
      </c>
      <c r="Y529">
        <f>IF('WA_Fn-UseC_-HR-Employee-Attriti'!P523="Human Resources",1,0)</f>
        <v>0</v>
      </c>
      <c r="Z529">
        <f>IF('WA_Fn-UseC_-HR-Employee-Attriti'!P523="Laboratory Technician",1,0)</f>
        <v>0</v>
      </c>
      <c r="AA529">
        <f>IF('WA_Fn-UseC_-HR-Employee-Attriti'!P523="Manager",1,0)</f>
        <v>0</v>
      </c>
      <c r="AB529">
        <f>IF('WA_Fn-UseC_-HR-Employee-Attriti'!P523="Manufacturing Director",1,0)</f>
        <v>0</v>
      </c>
      <c r="AC529">
        <f>IF('WA_Fn-UseC_-HR-Employee-Attriti'!P523="Research Director",1,0)</f>
        <v>0</v>
      </c>
      <c r="AD529">
        <f>IF('WA_Fn-UseC_-HR-Employee-Attriti'!P523="Research Scientist",1,0)</f>
        <v>0</v>
      </c>
      <c r="AE529">
        <f>IF('WA_Fn-UseC_-HR-Employee-Attriti'!P523="Sales Executive",1,0)</f>
        <v>1</v>
      </c>
      <c r="AF529">
        <f>IF('WA_Fn-UseC_-HR-Employee-Attriti'!P523="Sales Representative",1,0)</f>
        <v>0</v>
      </c>
      <c r="AG529">
        <v>4</v>
      </c>
      <c r="AH529">
        <f>IF('WA_Fn-UseC_-HR-Employee-Attriti'!R523="Divorced",1,0)</f>
        <v>1</v>
      </c>
      <c r="AI529">
        <f>IF('WA_Fn-UseC_-HR-Employee-Attriti'!R523="Married",1,0)</f>
        <v>0</v>
      </c>
      <c r="AJ529">
        <f>IF('WA_Fn-UseC_-HR-Employee-Attriti'!R523="Single",1,0)</f>
        <v>0</v>
      </c>
      <c r="AK529">
        <v>4647</v>
      </c>
      <c r="AL529">
        <v>16673</v>
      </c>
      <c r="AM529">
        <v>1</v>
      </c>
      <c r="AN529">
        <f>IF('WA_Fn-UseC_-HR-Employee-Attriti'!W523="Yes",1,0)</f>
        <v>1</v>
      </c>
      <c r="AO529">
        <v>20</v>
      </c>
      <c r="AP529">
        <v>4</v>
      </c>
      <c r="AQ529">
        <v>2</v>
      </c>
      <c r="AR529">
        <v>2</v>
      </c>
      <c r="AS529">
        <v>6</v>
      </c>
      <c r="AT529">
        <v>3</v>
      </c>
      <c r="AU529">
        <v>3</v>
      </c>
      <c r="AV529">
        <v>6</v>
      </c>
      <c r="AW529">
        <v>5</v>
      </c>
      <c r="AX529">
        <v>0</v>
      </c>
      <c r="AY529">
        <v>4</v>
      </c>
      <c r="AZ529">
        <v>1</v>
      </c>
      <c r="BB529">
        <f>IF('WA_Fn-UseC_-HR-Employee-Attriti'!B523="Yes",1,0)</f>
        <v>0</v>
      </c>
    </row>
    <row r="530" spans="1:54" x14ac:dyDescent="0.25">
      <c r="A530">
        <v>523</v>
      </c>
      <c r="B530">
        <f>IF('WA_Fn-UseC_-HR-Employee-Attriti'!L524="Male",1,0)</f>
        <v>1</v>
      </c>
      <c r="C530">
        <f>IF('WA_Fn-UseC_-HR-Employee-Attriti'!L524="Female",1,0)</f>
        <v>0</v>
      </c>
      <c r="D530">
        <v>37</v>
      </c>
      <c r="E530">
        <f>IF('WA_Fn-UseC_-HR-Employee-Attriti'!C524="Travel_Rarely",1,0)</f>
        <v>1</v>
      </c>
      <c r="F530">
        <f>IF('WA_Fn-UseC_-HR-Employee-Attriti'!C524="Travel_Frequently",1,0)</f>
        <v>0</v>
      </c>
      <c r="G530">
        <f>IF('WA_Fn-UseC_-HR-Employee-Attriti'!C524="Non-Travel",1,0)</f>
        <v>0</v>
      </c>
      <c r="H530">
        <v>1225</v>
      </c>
      <c r="I530">
        <f>IF('WA_Fn-UseC_-HR-Employee-Attriti'!E524="Sales",1,0)</f>
        <v>0</v>
      </c>
      <c r="J530">
        <f>IF('WA_Fn-UseC_-HR-Employee-Attriti'!E524="Research &amp; Development",1,0)</f>
        <v>1</v>
      </c>
      <c r="K530">
        <f>IF('WA_Fn-UseC_-HR-Employee-Attriti'!E524="Human Resources",1,0)</f>
        <v>0</v>
      </c>
      <c r="L530">
        <v>10</v>
      </c>
      <c r="M530">
        <v>2</v>
      </c>
      <c r="N530">
        <f>IF('WA_Fn-UseC_-HR-Employee-Attriti'!H524="Life Sciences",1,0)</f>
        <v>1</v>
      </c>
      <c r="O530">
        <f>IF('WA_Fn-UseC_-HR-Employee-Attriti'!H524="Human Resources",1,0)</f>
        <v>0</v>
      </c>
      <c r="P530">
        <f>IF('WA_Fn-UseC_-HR-Employee-Attriti'!H524="Marketing",1,0)</f>
        <v>0</v>
      </c>
      <c r="Q530">
        <f>IF('WA_Fn-UseC_-HR-Employee-Attriti'!H524="Medical",1,0)</f>
        <v>0</v>
      </c>
      <c r="R530">
        <f>IF('WA_Fn-UseC_-HR-Employee-Attriti'!H524="Other",1,0)</f>
        <v>0</v>
      </c>
      <c r="S530">
        <f>IF('WA_Fn-UseC_-HR-Employee-Attriti'!H524="Technical Degree",1,0)</f>
        <v>0</v>
      </c>
      <c r="T530">
        <v>4</v>
      </c>
      <c r="U530">
        <v>80</v>
      </c>
      <c r="V530">
        <v>4</v>
      </c>
      <c r="W530">
        <v>1</v>
      </c>
      <c r="X530">
        <f>IF('WA_Fn-UseC_-HR-Employee-Attriti'!P524="Healthcare Representative",1,0)</f>
        <v>0</v>
      </c>
      <c r="Y530">
        <f>IF('WA_Fn-UseC_-HR-Employee-Attriti'!P524="Human Resources",1,0)</f>
        <v>0</v>
      </c>
      <c r="Z530">
        <f>IF('WA_Fn-UseC_-HR-Employee-Attriti'!P524="Laboratory Technician",1,0)</f>
        <v>0</v>
      </c>
      <c r="AA530">
        <f>IF('WA_Fn-UseC_-HR-Employee-Attriti'!P524="Manager",1,0)</f>
        <v>0</v>
      </c>
      <c r="AB530">
        <f>IF('WA_Fn-UseC_-HR-Employee-Attriti'!P524="Manufacturing Director",1,0)</f>
        <v>0</v>
      </c>
      <c r="AC530">
        <f>IF('WA_Fn-UseC_-HR-Employee-Attriti'!P524="Research Director",1,0)</f>
        <v>0</v>
      </c>
      <c r="AD530">
        <f>IF('WA_Fn-UseC_-HR-Employee-Attriti'!P524="Research Scientist",1,0)</f>
        <v>1</v>
      </c>
      <c r="AE530">
        <f>IF('WA_Fn-UseC_-HR-Employee-Attriti'!P524="Sales Executive",1,0)</f>
        <v>0</v>
      </c>
      <c r="AF530">
        <f>IF('WA_Fn-UseC_-HR-Employee-Attriti'!P524="Sales Representative",1,0)</f>
        <v>0</v>
      </c>
      <c r="AG530">
        <v>4</v>
      </c>
      <c r="AH530">
        <f>IF('WA_Fn-UseC_-HR-Employee-Attriti'!R524="Divorced",1,0)</f>
        <v>0</v>
      </c>
      <c r="AI530">
        <f>IF('WA_Fn-UseC_-HR-Employee-Attriti'!R524="Married",1,0)</f>
        <v>0</v>
      </c>
      <c r="AJ530">
        <f>IF('WA_Fn-UseC_-HR-Employee-Attriti'!R524="Single",1,0)</f>
        <v>1</v>
      </c>
      <c r="AK530">
        <v>4680</v>
      </c>
      <c r="AL530">
        <v>15232</v>
      </c>
      <c r="AM530">
        <v>3</v>
      </c>
      <c r="AN530">
        <f>IF('WA_Fn-UseC_-HR-Employee-Attriti'!W524="Yes",1,0)</f>
        <v>0</v>
      </c>
      <c r="AO530">
        <v>17</v>
      </c>
      <c r="AP530">
        <v>3</v>
      </c>
      <c r="AQ530">
        <v>1</v>
      </c>
      <c r="AR530">
        <v>0</v>
      </c>
      <c r="AS530">
        <v>4</v>
      </c>
      <c r="AT530">
        <v>2</v>
      </c>
      <c r="AU530">
        <v>3</v>
      </c>
      <c r="AV530">
        <v>1</v>
      </c>
      <c r="AW530">
        <v>0</v>
      </c>
      <c r="AX530">
        <v>0</v>
      </c>
      <c r="AY530">
        <v>0</v>
      </c>
      <c r="AZ530">
        <v>1</v>
      </c>
      <c r="BB530">
        <f>IF('WA_Fn-UseC_-HR-Employee-Attriti'!B524="Yes",1,0)</f>
        <v>0</v>
      </c>
    </row>
    <row r="531" spans="1:54" x14ac:dyDescent="0.25">
      <c r="A531">
        <v>524</v>
      </c>
      <c r="B531">
        <f>IF('WA_Fn-UseC_-HR-Employee-Attriti'!L525="Male",1,0)</f>
        <v>1</v>
      </c>
      <c r="C531">
        <f>IF('WA_Fn-UseC_-HR-Employee-Attriti'!L525="Female",1,0)</f>
        <v>0</v>
      </c>
      <c r="D531">
        <v>50</v>
      </c>
      <c r="E531">
        <f>IF('WA_Fn-UseC_-HR-Employee-Attriti'!C525="Travel_Rarely",1,0)</f>
        <v>1</v>
      </c>
      <c r="F531">
        <f>IF('WA_Fn-UseC_-HR-Employee-Attriti'!C525="Travel_Frequently",1,0)</f>
        <v>0</v>
      </c>
      <c r="G531">
        <f>IF('WA_Fn-UseC_-HR-Employee-Attriti'!C525="Non-Travel",1,0)</f>
        <v>0</v>
      </c>
      <c r="H531">
        <v>1207</v>
      </c>
      <c r="I531">
        <f>IF('WA_Fn-UseC_-HR-Employee-Attriti'!E525="Sales",1,0)</f>
        <v>0</v>
      </c>
      <c r="J531">
        <f>IF('WA_Fn-UseC_-HR-Employee-Attriti'!E525="Research &amp; Development",1,0)</f>
        <v>1</v>
      </c>
      <c r="K531">
        <f>IF('WA_Fn-UseC_-HR-Employee-Attriti'!E525="Human Resources",1,0)</f>
        <v>0</v>
      </c>
      <c r="L531">
        <v>28</v>
      </c>
      <c r="M531">
        <v>1</v>
      </c>
      <c r="N531">
        <f>IF('WA_Fn-UseC_-HR-Employee-Attriti'!H525="Life Sciences",1,0)</f>
        <v>0</v>
      </c>
      <c r="O531">
        <f>IF('WA_Fn-UseC_-HR-Employee-Attriti'!H525="Human Resources",1,0)</f>
        <v>0</v>
      </c>
      <c r="P531">
        <f>IF('WA_Fn-UseC_-HR-Employee-Attriti'!H525="Marketing",1,0)</f>
        <v>0</v>
      </c>
      <c r="Q531">
        <f>IF('WA_Fn-UseC_-HR-Employee-Attriti'!H525="Medical",1,0)</f>
        <v>1</v>
      </c>
      <c r="R531">
        <f>IF('WA_Fn-UseC_-HR-Employee-Attriti'!H525="Other",1,0)</f>
        <v>0</v>
      </c>
      <c r="S531">
        <f>IF('WA_Fn-UseC_-HR-Employee-Attriti'!H525="Technical Degree",1,0)</f>
        <v>0</v>
      </c>
      <c r="T531">
        <v>4</v>
      </c>
      <c r="U531">
        <v>74</v>
      </c>
      <c r="V531">
        <v>4</v>
      </c>
      <c r="W531">
        <v>1</v>
      </c>
      <c r="X531">
        <f>IF('WA_Fn-UseC_-HR-Employee-Attriti'!P525="Healthcare Representative",1,0)</f>
        <v>0</v>
      </c>
      <c r="Y531">
        <f>IF('WA_Fn-UseC_-HR-Employee-Attriti'!P525="Human Resources",1,0)</f>
        <v>0</v>
      </c>
      <c r="Z531">
        <f>IF('WA_Fn-UseC_-HR-Employee-Attriti'!P525="Laboratory Technician",1,0)</f>
        <v>1</v>
      </c>
      <c r="AA531">
        <f>IF('WA_Fn-UseC_-HR-Employee-Attriti'!P525="Manager",1,0)</f>
        <v>0</v>
      </c>
      <c r="AB531">
        <f>IF('WA_Fn-UseC_-HR-Employee-Attriti'!P525="Manufacturing Director",1,0)</f>
        <v>0</v>
      </c>
      <c r="AC531">
        <f>IF('WA_Fn-UseC_-HR-Employee-Attriti'!P525="Research Director",1,0)</f>
        <v>0</v>
      </c>
      <c r="AD531">
        <f>IF('WA_Fn-UseC_-HR-Employee-Attriti'!P525="Research Scientist",1,0)</f>
        <v>0</v>
      </c>
      <c r="AE531">
        <f>IF('WA_Fn-UseC_-HR-Employee-Attriti'!P525="Sales Executive",1,0)</f>
        <v>0</v>
      </c>
      <c r="AF531">
        <f>IF('WA_Fn-UseC_-HR-Employee-Attriti'!P525="Sales Representative",1,0)</f>
        <v>0</v>
      </c>
      <c r="AG531">
        <v>3</v>
      </c>
      <c r="AH531">
        <f>IF('WA_Fn-UseC_-HR-Employee-Attriti'!R525="Divorced",1,0)</f>
        <v>0</v>
      </c>
      <c r="AI531">
        <f>IF('WA_Fn-UseC_-HR-Employee-Attriti'!R525="Married",1,0)</f>
        <v>1</v>
      </c>
      <c r="AJ531">
        <f>IF('WA_Fn-UseC_-HR-Employee-Attriti'!R525="Single",1,0)</f>
        <v>0</v>
      </c>
      <c r="AK531">
        <v>3221</v>
      </c>
      <c r="AL531">
        <v>3297</v>
      </c>
      <c r="AM531">
        <v>1</v>
      </c>
      <c r="AN531">
        <f>IF('WA_Fn-UseC_-HR-Employee-Attriti'!W525="Yes",1,0)</f>
        <v>1</v>
      </c>
      <c r="AO531">
        <v>11</v>
      </c>
      <c r="AP531">
        <v>3</v>
      </c>
      <c r="AQ531">
        <v>3</v>
      </c>
      <c r="AR531">
        <v>3</v>
      </c>
      <c r="AS531">
        <v>20</v>
      </c>
      <c r="AT531">
        <v>3</v>
      </c>
      <c r="AU531">
        <v>3</v>
      </c>
      <c r="AV531">
        <v>20</v>
      </c>
      <c r="AW531">
        <v>8</v>
      </c>
      <c r="AX531">
        <v>3</v>
      </c>
      <c r="AY531">
        <v>8</v>
      </c>
      <c r="AZ531">
        <v>1</v>
      </c>
      <c r="BB531">
        <f>IF('WA_Fn-UseC_-HR-Employee-Attriti'!B525="Yes",1,0)</f>
        <v>0</v>
      </c>
    </row>
    <row r="532" spans="1:54" x14ac:dyDescent="0.25">
      <c r="A532">
        <v>525</v>
      </c>
      <c r="B532">
        <f>IF('WA_Fn-UseC_-HR-Employee-Attriti'!L526="Male",1,0)</f>
        <v>0</v>
      </c>
      <c r="C532">
        <f>IF('WA_Fn-UseC_-HR-Employee-Attriti'!L526="Female",1,0)</f>
        <v>1</v>
      </c>
      <c r="D532">
        <v>34</v>
      </c>
      <c r="E532">
        <f>IF('WA_Fn-UseC_-HR-Employee-Attriti'!C526="Travel_Rarely",1,0)</f>
        <v>1</v>
      </c>
      <c r="F532">
        <f>IF('WA_Fn-UseC_-HR-Employee-Attriti'!C526="Travel_Frequently",1,0)</f>
        <v>0</v>
      </c>
      <c r="G532">
        <f>IF('WA_Fn-UseC_-HR-Employee-Attriti'!C526="Non-Travel",1,0)</f>
        <v>0</v>
      </c>
      <c r="H532">
        <v>1442</v>
      </c>
      <c r="I532">
        <f>IF('WA_Fn-UseC_-HR-Employee-Attriti'!E526="Sales",1,0)</f>
        <v>0</v>
      </c>
      <c r="J532">
        <f>IF('WA_Fn-UseC_-HR-Employee-Attriti'!E526="Research &amp; Development",1,0)</f>
        <v>1</v>
      </c>
      <c r="K532">
        <f>IF('WA_Fn-UseC_-HR-Employee-Attriti'!E526="Human Resources",1,0)</f>
        <v>0</v>
      </c>
      <c r="L532">
        <v>9</v>
      </c>
      <c r="M532">
        <v>3</v>
      </c>
      <c r="N532">
        <f>IF('WA_Fn-UseC_-HR-Employee-Attriti'!H526="Life Sciences",1,0)</f>
        <v>0</v>
      </c>
      <c r="O532">
        <f>IF('WA_Fn-UseC_-HR-Employee-Attriti'!H526="Human Resources",1,0)</f>
        <v>0</v>
      </c>
      <c r="P532">
        <f>IF('WA_Fn-UseC_-HR-Employee-Attriti'!H526="Marketing",1,0)</f>
        <v>0</v>
      </c>
      <c r="Q532">
        <f>IF('WA_Fn-UseC_-HR-Employee-Attriti'!H526="Medical",1,0)</f>
        <v>1</v>
      </c>
      <c r="R532">
        <f>IF('WA_Fn-UseC_-HR-Employee-Attriti'!H526="Other",1,0)</f>
        <v>0</v>
      </c>
      <c r="S532">
        <f>IF('WA_Fn-UseC_-HR-Employee-Attriti'!H526="Technical Degree",1,0)</f>
        <v>0</v>
      </c>
      <c r="T532">
        <v>4</v>
      </c>
      <c r="U532">
        <v>46</v>
      </c>
      <c r="V532">
        <v>2</v>
      </c>
      <c r="W532">
        <v>3</v>
      </c>
      <c r="X532">
        <f>IF('WA_Fn-UseC_-HR-Employee-Attriti'!P526="Healthcare Representative",1,0)</f>
        <v>1</v>
      </c>
      <c r="Y532">
        <f>IF('WA_Fn-UseC_-HR-Employee-Attriti'!P526="Human Resources",1,0)</f>
        <v>0</v>
      </c>
      <c r="Z532">
        <f>IF('WA_Fn-UseC_-HR-Employee-Attriti'!P526="Laboratory Technician",1,0)</f>
        <v>0</v>
      </c>
      <c r="AA532">
        <f>IF('WA_Fn-UseC_-HR-Employee-Attriti'!P526="Manager",1,0)</f>
        <v>0</v>
      </c>
      <c r="AB532">
        <f>IF('WA_Fn-UseC_-HR-Employee-Attriti'!P526="Manufacturing Director",1,0)</f>
        <v>0</v>
      </c>
      <c r="AC532">
        <f>IF('WA_Fn-UseC_-HR-Employee-Attriti'!P526="Research Director",1,0)</f>
        <v>0</v>
      </c>
      <c r="AD532">
        <f>IF('WA_Fn-UseC_-HR-Employee-Attriti'!P526="Research Scientist",1,0)</f>
        <v>0</v>
      </c>
      <c r="AE532">
        <f>IF('WA_Fn-UseC_-HR-Employee-Attriti'!P526="Sales Executive",1,0)</f>
        <v>0</v>
      </c>
      <c r="AF532">
        <f>IF('WA_Fn-UseC_-HR-Employee-Attriti'!P526="Sales Representative",1,0)</f>
        <v>0</v>
      </c>
      <c r="AG532">
        <v>2</v>
      </c>
      <c r="AH532">
        <f>IF('WA_Fn-UseC_-HR-Employee-Attriti'!R526="Divorced",1,0)</f>
        <v>0</v>
      </c>
      <c r="AI532">
        <f>IF('WA_Fn-UseC_-HR-Employee-Attriti'!R526="Married",1,0)</f>
        <v>0</v>
      </c>
      <c r="AJ532">
        <f>IF('WA_Fn-UseC_-HR-Employee-Attriti'!R526="Single",1,0)</f>
        <v>1</v>
      </c>
      <c r="AK532">
        <v>8621</v>
      </c>
      <c r="AL532">
        <v>17654</v>
      </c>
      <c r="AM532">
        <v>1</v>
      </c>
      <c r="AN532">
        <f>IF('WA_Fn-UseC_-HR-Employee-Attriti'!W526="Yes",1,0)</f>
        <v>0</v>
      </c>
      <c r="AO532">
        <v>14</v>
      </c>
      <c r="AP532">
        <v>3</v>
      </c>
      <c r="AQ532">
        <v>2</v>
      </c>
      <c r="AR532">
        <v>0</v>
      </c>
      <c r="AS532">
        <v>9</v>
      </c>
      <c r="AT532">
        <v>3</v>
      </c>
      <c r="AU532">
        <v>4</v>
      </c>
      <c r="AV532">
        <v>8</v>
      </c>
      <c r="AW532">
        <v>7</v>
      </c>
      <c r="AX532">
        <v>7</v>
      </c>
      <c r="AY532">
        <v>7</v>
      </c>
      <c r="AZ532">
        <v>1</v>
      </c>
      <c r="BB532">
        <f>IF('WA_Fn-UseC_-HR-Employee-Attriti'!B526="Yes",1,0)</f>
        <v>0</v>
      </c>
    </row>
    <row r="533" spans="1:54" x14ac:dyDescent="0.25">
      <c r="A533">
        <v>526</v>
      </c>
      <c r="B533">
        <f>IF('WA_Fn-UseC_-HR-Employee-Attriti'!L527="Male",1,0)</f>
        <v>0</v>
      </c>
      <c r="C533">
        <f>IF('WA_Fn-UseC_-HR-Employee-Attriti'!L527="Female",1,0)</f>
        <v>1</v>
      </c>
      <c r="D533">
        <v>24</v>
      </c>
      <c r="E533">
        <f>IF('WA_Fn-UseC_-HR-Employee-Attriti'!C527="Travel_Rarely",1,0)</f>
        <v>1</v>
      </c>
      <c r="F533">
        <f>IF('WA_Fn-UseC_-HR-Employee-Attriti'!C527="Travel_Frequently",1,0)</f>
        <v>0</v>
      </c>
      <c r="G533">
        <f>IF('WA_Fn-UseC_-HR-Employee-Attriti'!C527="Non-Travel",1,0)</f>
        <v>0</v>
      </c>
      <c r="H533">
        <v>693</v>
      </c>
      <c r="I533">
        <f>IF('WA_Fn-UseC_-HR-Employee-Attriti'!E527="Sales",1,0)</f>
        <v>1</v>
      </c>
      <c r="J533">
        <f>IF('WA_Fn-UseC_-HR-Employee-Attriti'!E527="Research &amp; Development",1,0)</f>
        <v>0</v>
      </c>
      <c r="K533">
        <f>IF('WA_Fn-UseC_-HR-Employee-Attriti'!E527="Human Resources",1,0)</f>
        <v>0</v>
      </c>
      <c r="L533">
        <v>3</v>
      </c>
      <c r="M533">
        <v>2</v>
      </c>
      <c r="N533">
        <f>IF('WA_Fn-UseC_-HR-Employee-Attriti'!H527="Life Sciences",1,0)</f>
        <v>1</v>
      </c>
      <c r="O533">
        <f>IF('WA_Fn-UseC_-HR-Employee-Attriti'!H527="Human Resources",1,0)</f>
        <v>0</v>
      </c>
      <c r="P533">
        <f>IF('WA_Fn-UseC_-HR-Employee-Attriti'!H527="Marketing",1,0)</f>
        <v>0</v>
      </c>
      <c r="Q533">
        <f>IF('WA_Fn-UseC_-HR-Employee-Attriti'!H527="Medical",1,0)</f>
        <v>0</v>
      </c>
      <c r="R533">
        <f>IF('WA_Fn-UseC_-HR-Employee-Attriti'!H527="Other",1,0)</f>
        <v>0</v>
      </c>
      <c r="S533">
        <f>IF('WA_Fn-UseC_-HR-Employee-Attriti'!H527="Technical Degree",1,0)</f>
        <v>0</v>
      </c>
      <c r="T533">
        <v>1</v>
      </c>
      <c r="U533">
        <v>65</v>
      </c>
      <c r="V533">
        <v>3</v>
      </c>
      <c r="W533">
        <v>2</v>
      </c>
      <c r="X533">
        <f>IF('WA_Fn-UseC_-HR-Employee-Attriti'!P527="Healthcare Representative",1,0)</f>
        <v>0</v>
      </c>
      <c r="Y533">
        <f>IF('WA_Fn-UseC_-HR-Employee-Attriti'!P527="Human Resources",1,0)</f>
        <v>0</v>
      </c>
      <c r="Z533">
        <f>IF('WA_Fn-UseC_-HR-Employee-Attriti'!P527="Laboratory Technician",1,0)</f>
        <v>0</v>
      </c>
      <c r="AA533">
        <f>IF('WA_Fn-UseC_-HR-Employee-Attriti'!P527="Manager",1,0)</f>
        <v>0</v>
      </c>
      <c r="AB533">
        <f>IF('WA_Fn-UseC_-HR-Employee-Attriti'!P527="Manufacturing Director",1,0)</f>
        <v>0</v>
      </c>
      <c r="AC533">
        <f>IF('WA_Fn-UseC_-HR-Employee-Attriti'!P527="Research Director",1,0)</f>
        <v>0</v>
      </c>
      <c r="AD533">
        <f>IF('WA_Fn-UseC_-HR-Employee-Attriti'!P527="Research Scientist",1,0)</f>
        <v>0</v>
      </c>
      <c r="AE533">
        <f>IF('WA_Fn-UseC_-HR-Employee-Attriti'!P527="Sales Executive",1,0)</f>
        <v>1</v>
      </c>
      <c r="AF533">
        <f>IF('WA_Fn-UseC_-HR-Employee-Attriti'!P527="Sales Representative",1,0)</f>
        <v>0</v>
      </c>
      <c r="AG533">
        <v>3</v>
      </c>
      <c r="AH533">
        <f>IF('WA_Fn-UseC_-HR-Employee-Attriti'!R527="Divorced",1,0)</f>
        <v>0</v>
      </c>
      <c r="AI533">
        <f>IF('WA_Fn-UseC_-HR-Employee-Attriti'!R527="Married",1,0)</f>
        <v>0</v>
      </c>
      <c r="AJ533">
        <f>IF('WA_Fn-UseC_-HR-Employee-Attriti'!R527="Single",1,0)</f>
        <v>1</v>
      </c>
      <c r="AK533">
        <v>4577</v>
      </c>
      <c r="AL533">
        <v>24785</v>
      </c>
      <c r="AM533">
        <v>9</v>
      </c>
      <c r="AN533">
        <f>IF('WA_Fn-UseC_-HR-Employee-Attriti'!W527="Yes",1,0)</f>
        <v>0</v>
      </c>
      <c r="AO533">
        <v>14</v>
      </c>
      <c r="AP533">
        <v>3</v>
      </c>
      <c r="AQ533">
        <v>1</v>
      </c>
      <c r="AR533">
        <v>0</v>
      </c>
      <c r="AS533">
        <v>4</v>
      </c>
      <c r="AT533">
        <v>3</v>
      </c>
      <c r="AU533">
        <v>3</v>
      </c>
      <c r="AV533">
        <v>2</v>
      </c>
      <c r="AW533">
        <v>2</v>
      </c>
      <c r="AX533">
        <v>2</v>
      </c>
      <c r="AY533">
        <v>0</v>
      </c>
      <c r="AZ533">
        <v>1</v>
      </c>
      <c r="BB533">
        <f>IF('WA_Fn-UseC_-HR-Employee-Attriti'!B527="Yes",1,0)</f>
        <v>1</v>
      </c>
    </row>
    <row r="534" spans="1:54" x14ac:dyDescent="0.25">
      <c r="A534">
        <v>527</v>
      </c>
      <c r="B534">
        <f>IF('WA_Fn-UseC_-HR-Employee-Attriti'!L528="Male",1,0)</f>
        <v>0</v>
      </c>
      <c r="C534">
        <f>IF('WA_Fn-UseC_-HR-Employee-Attriti'!L528="Female",1,0)</f>
        <v>1</v>
      </c>
      <c r="D534">
        <v>39</v>
      </c>
      <c r="E534">
        <f>IF('WA_Fn-UseC_-HR-Employee-Attriti'!C528="Travel_Rarely",1,0)</f>
        <v>1</v>
      </c>
      <c r="F534">
        <f>IF('WA_Fn-UseC_-HR-Employee-Attriti'!C528="Travel_Frequently",1,0)</f>
        <v>0</v>
      </c>
      <c r="G534">
        <f>IF('WA_Fn-UseC_-HR-Employee-Attriti'!C528="Non-Travel",1,0)</f>
        <v>0</v>
      </c>
      <c r="H534">
        <v>408</v>
      </c>
      <c r="I534">
        <f>IF('WA_Fn-UseC_-HR-Employee-Attriti'!E528="Sales",1,0)</f>
        <v>0</v>
      </c>
      <c r="J534">
        <f>IF('WA_Fn-UseC_-HR-Employee-Attriti'!E528="Research &amp; Development",1,0)</f>
        <v>1</v>
      </c>
      <c r="K534">
        <f>IF('WA_Fn-UseC_-HR-Employee-Attriti'!E528="Human Resources",1,0)</f>
        <v>0</v>
      </c>
      <c r="L534">
        <v>2</v>
      </c>
      <c r="M534">
        <v>4</v>
      </c>
      <c r="N534">
        <f>IF('WA_Fn-UseC_-HR-Employee-Attriti'!H528="Life Sciences",1,0)</f>
        <v>0</v>
      </c>
      <c r="O534">
        <f>IF('WA_Fn-UseC_-HR-Employee-Attriti'!H528="Human Resources",1,0)</f>
        <v>0</v>
      </c>
      <c r="P534">
        <f>IF('WA_Fn-UseC_-HR-Employee-Attriti'!H528="Marketing",1,0)</f>
        <v>0</v>
      </c>
      <c r="Q534">
        <f>IF('WA_Fn-UseC_-HR-Employee-Attriti'!H528="Medical",1,0)</f>
        <v>0</v>
      </c>
      <c r="R534">
        <f>IF('WA_Fn-UseC_-HR-Employee-Attriti'!H528="Other",1,0)</f>
        <v>0</v>
      </c>
      <c r="S534">
        <f>IF('WA_Fn-UseC_-HR-Employee-Attriti'!H528="Technical Degree",1,0)</f>
        <v>1</v>
      </c>
      <c r="T534">
        <v>4</v>
      </c>
      <c r="U534">
        <v>80</v>
      </c>
      <c r="V534">
        <v>2</v>
      </c>
      <c r="W534">
        <v>2</v>
      </c>
      <c r="X534">
        <f>IF('WA_Fn-UseC_-HR-Employee-Attriti'!P528="Healthcare Representative",1,0)</f>
        <v>1</v>
      </c>
      <c r="Y534">
        <f>IF('WA_Fn-UseC_-HR-Employee-Attriti'!P528="Human Resources",1,0)</f>
        <v>0</v>
      </c>
      <c r="Z534">
        <f>IF('WA_Fn-UseC_-HR-Employee-Attriti'!P528="Laboratory Technician",1,0)</f>
        <v>0</v>
      </c>
      <c r="AA534">
        <f>IF('WA_Fn-UseC_-HR-Employee-Attriti'!P528="Manager",1,0)</f>
        <v>0</v>
      </c>
      <c r="AB534">
        <f>IF('WA_Fn-UseC_-HR-Employee-Attriti'!P528="Manufacturing Director",1,0)</f>
        <v>0</v>
      </c>
      <c r="AC534">
        <f>IF('WA_Fn-UseC_-HR-Employee-Attriti'!P528="Research Director",1,0)</f>
        <v>0</v>
      </c>
      <c r="AD534">
        <f>IF('WA_Fn-UseC_-HR-Employee-Attriti'!P528="Research Scientist",1,0)</f>
        <v>0</v>
      </c>
      <c r="AE534">
        <f>IF('WA_Fn-UseC_-HR-Employee-Attriti'!P528="Sales Executive",1,0)</f>
        <v>0</v>
      </c>
      <c r="AF534">
        <f>IF('WA_Fn-UseC_-HR-Employee-Attriti'!P528="Sales Representative",1,0)</f>
        <v>0</v>
      </c>
      <c r="AG534">
        <v>3</v>
      </c>
      <c r="AH534">
        <f>IF('WA_Fn-UseC_-HR-Employee-Attriti'!R528="Divorced",1,0)</f>
        <v>0</v>
      </c>
      <c r="AI534">
        <f>IF('WA_Fn-UseC_-HR-Employee-Attriti'!R528="Married",1,0)</f>
        <v>0</v>
      </c>
      <c r="AJ534">
        <f>IF('WA_Fn-UseC_-HR-Employee-Attriti'!R528="Single",1,0)</f>
        <v>1</v>
      </c>
      <c r="AK534">
        <v>4553</v>
      </c>
      <c r="AL534">
        <v>20978</v>
      </c>
      <c r="AM534">
        <v>1</v>
      </c>
      <c r="AN534">
        <f>IF('WA_Fn-UseC_-HR-Employee-Attriti'!W528="Yes",1,0)</f>
        <v>0</v>
      </c>
      <c r="AO534">
        <v>11</v>
      </c>
      <c r="AP534">
        <v>3</v>
      </c>
      <c r="AQ534">
        <v>1</v>
      </c>
      <c r="AR534">
        <v>0</v>
      </c>
      <c r="AS534">
        <v>20</v>
      </c>
      <c r="AT534">
        <v>4</v>
      </c>
      <c r="AU534">
        <v>3</v>
      </c>
      <c r="AV534">
        <v>20</v>
      </c>
      <c r="AW534">
        <v>7</v>
      </c>
      <c r="AX534">
        <v>11</v>
      </c>
      <c r="AY534">
        <v>10</v>
      </c>
      <c r="AZ534">
        <v>1</v>
      </c>
      <c r="BB534">
        <f>IF('WA_Fn-UseC_-HR-Employee-Attriti'!B528="Yes",1,0)</f>
        <v>0</v>
      </c>
    </row>
    <row r="535" spans="1:54" x14ac:dyDescent="0.25">
      <c r="A535">
        <v>528</v>
      </c>
      <c r="B535">
        <f>IF('WA_Fn-UseC_-HR-Employee-Attriti'!L529="Male",1,0)</f>
        <v>1</v>
      </c>
      <c r="C535">
        <f>IF('WA_Fn-UseC_-HR-Employee-Attriti'!L529="Female",1,0)</f>
        <v>0</v>
      </c>
      <c r="D535">
        <v>32</v>
      </c>
      <c r="E535">
        <f>IF('WA_Fn-UseC_-HR-Employee-Attriti'!C529="Travel_Rarely",1,0)</f>
        <v>1</v>
      </c>
      <c r="F535">
        <f>IF('WA_Fn-UseC_-HR-Employee-Attriti'!C529="Travel_Frequently",1,0)</f>
        <v>0</v>
      </c>
      <c r="G535">
        <f>IF('WA_Fn-UseC_-HR-Employee-Attriti'!C529="Non-Travel",1,0)</f>
        <v>0</v>
      </c>
      <c r="H535">
        <v>929</v>
      </c>
      <c r="I535">
        <f>IF('WA_Fn-UseC_-HR-Employee-Attriti'!E529="Sales",1,0)</f>
        <v>1</v>
      </c>
      <c r="J535">
        <f>IF('WA_Fn-UseC_-HR-Employee-Attriti'!E529="Research &amp; Development",1,0)</f>
        <v>0</v>
      </c>
      <c r="K535">
        <f>IF('WA_Fn-UseC_-HR-Employee-Attriti'!E529="Human Resources",1,0)</f>
        <v>0</v>
      </c>
      <c r="L535">
        <v>10</v>
      </c>
      <c r="M535">
        <v>3</v>
      </c>
      <c r="N535">
        <f>IF('WA_Fn-UseC_-HR-Employee-Attriti'!H529="Life Sciences",1,0)</f>
        <v>0</v>
      </c>
      <c r="O535">
        <f>IF('WA_Fn-UseC_-HR-Employee-Attriti'!H529="Human Resources",1,0)</f>
        <v>0</v>
      </c>
      <c r="P535">
        <f>IF('WA_Fn-UseC_-HR-Employee-Attriti'!H529="Marketing",1,0)</f>
        <v>1</v>
      </c>
      <c r="Q535">
        <f>IF('WA_Fn-UseC_-HR-Employee-Attriti'!H529="Medical",1,0)</f>
        <v>0</v>
      </c>
      <c r="R535">
        <f>IF('WA_Fn-UseC_-HR-Employee-Attriti'!H529="Other",1,0)</f>
        <v>0</v>
      </c>
      <c r="S535">
        <f>IF('WA_Fn-UseC_-HR-Employee-Attriti'!H529="Technical Degree",1,0)</f>
        <v>0</v>
      </c>
      <c r="T535">
        <v>4</v>
      </c>
      <c r="U535">
        <v>55</v>
      </c>
      <c r="V535">
        <v>3</v>
      </c>
      <c r="W535">
        <v>2</v>
      </c>
      <c r="X535">
        <f>IF('WA_Fn-UseC_-HR-Employee-Attriti'!P529="Healthcare Representative",1,0)</f>
        <v>0</v>
      </c>
      <c r="Y535">
        <f>IF('WA_Fn-UseC_-HR-Employee-Attriti'!P529="Human Resources",1,0)</f>
        <v>0</v>
      </c>
      <c r="Z535">
        <f>IF('WA_Fn-UseC_-HR-Employee-Attriti'!P529="Laboratory Technician",1,0)</f>
        <v>0</v>
      </c>
      <c r="AA535">
        <f>IF('WA_Fn-UseC_-HR-Employee-Attriti'!P529="Manager",1,0)</f>
        <v>0</v>
      </c>
      <c r="AB535">
        <f>IF('WA_Fn-UseC_-HR-Employee-Attriti'!P529="Manufacturing Director",1,0)</f>
        <v>0</v>
      </c>
      <c r="AC535">
        <f>IF('WA_Fn-UseC_-HR-Employee-Attriti'!P529="Research Director",1,0)</f>
        <v>0</v>
      </c>
      <c r="AD535">
        <f>IF('WA_Fn-UseC_-HR-Employee-Attriti'!P529="Research Scientist",1,0)</f>
        <v>0</v>
      </c>
      <c r="AE535">
        <f>IF('WA_Fn-UseC_-HR-Employee-Attriti'!P529="Sales Executive",1,0)</f>
        <v>1</v>
      </c>
      <c r="AF535">
        <f>IF('WA_Fn-UseC_-HR-Employee-Attriti'!P529="Sales Representative",1,0)</f>
        <v>0</v>
      </c>
      <c r="AG535">
        <v>4</v>
      </c>
      <c r="AH535">
        <f>IF('WA_Fn-UseC_-HR-Employee-Attriti'!R529="Divorced",1,0)</f>
        <v>0</v>
      </c>
      <c r="AI535">
        <f>IF('WA_Fn-UseC_-HR-Employee-Attriti'!R529="Married",1,0)</f>
        <v>0</v>
      </c>
      <c r="AJ535">
        <f>IF('WA_Fn-UseC_-HR-Employee-Attriti'!R529="Single",1,0)</f>
        <v>1</v>
      </c>
      <c r="AK535">
        <v>5396</v>
      </c>
      <c r="AL535">
        <v>21703</v>
      </c>
      <c r="AM535">
        <v>1</v>
      </c>
      <c r="AN535">
        <f>IF('WA_Fn-UseC_-HR-Employee-Attriti'!W529="Yes",1,0)</f>
        <v>0</v>
      </c>
      <c r="AO535">
        <v>12</v>
      </c>
      <c r="AP535">
        <v>3</v>
      </c>
      <c r="AQ535">
        <v>4</v>
      </c>
      <c r="AR535">
        <v>0</v>
      </c>
      <c r="AS535">
        <v>10</v>
      </c>
      <c r="AT535">
        <v>2</v>
      </c>
      <c r="AU535">
        <v>2</v>
      </c>
      <c r="AV535">
        <v>10</v>
      </c>
      <c r="AW535">
        <v>7</v>
      </c>
      <c r="AX535">
        <v>0</v>
      </c>
      <c r="AY535">
        <v>8</v>
      </c>
      <c r="AZ535">
        <v>1</v>
      </c>
      <c r="BB535">
        <f>IF('WA_Fn-UseC_-HR-Employee-Attriti'!B529="Yes",1,0)</f>
        <v>0</v>
      </c>
    </row>
    <row r="536" spans="1:54" x14ac:dyDescent="0.25">
      <c r="A536">
        <v>529</v>
      </c>
      <c r="B536">
        <f>IF('WA_Fn-UseC_-HR-Employee-Attriti'!L530="Male",1,0)</f>
        <v>1</v>
      </c>
      <c r="C536">
        <f>IF('WA_Fn-UseC_-HR-Employee-Attriti'!L530="Female",1,0)</f>
        <v>0</v>
      </c>
      <c r="D536">
        <v>50</v>
      </c>
      <c r="E536">
        <f>IF('WA_Fn-UseC_-HR-Employee-Attriti'!C530="Travel_Rarely",1,0)</f>
        <v>0</v>
      </c>
      <c r="F536">
        <f>IF('WA_Fn-UseC_-HR-Employee-Attriti'!C530="Travel_Frequently",1,0)</f>
        <v>1</v>
      </c>
      <c r="G536">
        <f>IF('WA_Fn-UseC_-HR-Employee-Attriti'!C530="Non-Travel",1,0)</f>
        <v>0</v>
      </c>
      <c r="H536">
        <v>562</v>
      </c>
      <c r="I536">
        <f>IF('WA_Fn-UseC_-HR-Employee-Attriti'!E530="Sales",1,0)</f>
        <v>1</v>
      </c>
      <c r="J536">
        <f>IF('WA_Fn-UseC_-HR-Employee-Attriti'!E530="Research &amp; Development",1,0)</f>
        <v>0</v>
      </c>
      <c r="K536">
        <f>IF('WA_Fn-UseC_-HR-Employee-Attriti'!E530="Human Resources",1,0)</f>
        <v>0</v>
      </c>
      <c r="L536">
        <v>8</v>
      </c>
      <c r="M536">
        <v>2</v>
      </c>
      <c r="N536">
        <f>IF('WA_Fn-UseC_-HR-Employee-Attriti'!H530="Life Sciences",1,0)</f>
        <v>0</v>
      </c>
      <c r="O536">
        <f>IF('WA_Fn-UseC_-HR-Employee-Attriti'!H530="Human Resources",1,0)</f>
        <v>0</v>
      </c>
      <c r="P536">
        <f>IF('WA_Fn-UseC_-HR-Employee-Attriti'!H530="Marketing",1,0)</f>
        <v>0</v>
      </c>
      <c r="Q536">
        <f>IF('WA_Fn-UseC_-HR-Employee-Attriti'!H530="Medical",1,0)</f>
        <v>0</v>
      </c>
      <c r="R536">
        <f>IF('WA_Fn-UseC_-HR-Employee-Attriti'!H530="Other",1,0)</f>
        <v>0</v>
      </c>
      <c r="S536">
        <f>IF('WA_Fn-UseC_-HR-Employee-Attriti'!H530="Technical Degree",1,0)</f>
        <v>1</v>
      </c>
      <c r="T536">
        <v>2</v>
      </c>
      <c r="U536">
        <v>50</v>
      </c>
      <c r="V536">
        <v>3</v>
      </c>
      <c r="W536">
        <v>2</v>
      </c>
      <c r="X536">
        <f>IF('WA_Fn-UseC_-HR-Employee-Attriti'!P530="Healthcare Representative",1,0)</f>
        <v>0</v>
      </c>
      <c r="Y536">
        <f>IF('WA_Fn-UseC_-HR-Employee-Attriti'!P530="Human Resources",1,0)</f>
        <v>0</v>
      </c>
      <c r="Z536">
        <f>IF('WA_Fn-UseC_-HR-Employee-Attriti'!P530="Laboratory Technician",1,0)</f>
        <v>0</v>
      </c>
      <c r="AA536">
        <f>IF('WA_Fn-UseC_-HR-Employee-Attriti'!P530="Manager",1,0)</f>
        <v>0</v>
      </c>
      <c r="AB536">
        <f>IF('WA_Fn-UseC_-HR-Employee-Attriti'!P530="Manufacturing Director",1,0)</f>
        <v>0</v>
      </c>
      <c r="AC536">
        <f>IF('WA_Fn-UseC_-HR-Employee-Attriti'!P530="Research Director",1,0)</f>
        <v>0</v>
      </c>
      <c r="AD536">
        <f>IF('WA_Fn-UseC_-HR-Employee-Attriti'!P530="Research Scientist",1,0)</f>
        <v>0</v>
      </c>
      <c r="AE536">
        <f>IF('WA_Fn-UseC_-HR-Employee-Attriti'!P530="Sales Executive",1,0)</f>
        <v>1</v>
      </c>
      <c r="AF536">
        <f>IF('WA_Fn-UseC_-HR-Employee-Attriti'!P530="Sales Representative",1,0)</f>
        <v>0</v>
      </c>
      <c r="AG536">
        <v>3</v>
      </c>
      <c r="AH536">
        <f>IF('WA_Fn-UseC_-HR-Employee-Attriti'!R530="Divorced",1,0)</f>
        <v>0</v>
      </c>
      <c r="AI536">
        <f>IF('WA_Fn-UseC_-HR-Employee-Attriti'!R530="Married",1,0)</f>
        <v>1</v>
      </c>
      <c r="AJ536">
        <f>IF('WA_Fn-UseC_-HR-Employee-Attriti'!R530="Single",1,0)</f>
        <v>0</v>
      </c>
      <c r="AK536">
        <v>6796</v>
      </c>
      <c r="AL536">
        <v>23452</v>
      </c>
      <c r="AM536">
        <v>3</v>
      </c>
      <c r="AN536">
        <f>IF('WA_Fn-UseC_-HR-Employee-Attriti'!W530="Yes",1,0)</f>
        <v>1</v>
      </c>
      <c r="AO536">
        <v>14</v>
      </c>
      <c r="AP536">
        <v>3</v>
      </c>
      <c r="AQ536">
        <v>1</v>
      </c>
      <c r="AR536">
        <v>1</v>
      </c>
      <c r="AS536">
        <v>18</v>
      </c>
      <c r="AT536">
        <v>4</v>
      </c>
      <c r="AU536">
        <v>3</v>
      </c>
      <c r="AV536">
        <v>4</v>
      </c>
      <c r="AW536">
        <v>3</v>
      </c>
      <c r="AX536">
        <v>1</v>
      </c>
      <c r="AY536">
        <v>3</v>
      </c>
      <c r="AZ536">
        <v>1</v>
      </c>
      <c r="BB536">
        <f>IF('WA_Fn-UseC_-HR-Employee-Attriti'!B530="Yes",1,0)</f>
        <v>1</v>
      </c>
    </row>
    <row r="537" spans="1:54" x14ac:dyDescent="0.25">
      <c r="A537">
        <v>530</v>
      </c>
      <c r="B537">
        <f>IF('WA_Fn-UseC_-HR-Employee-Attriti'!L531="Male",1,0)</f>
        <v>0</v>
      </c>
      <c r="C537">
        <f>IF('WA_Fn-UseC_-HR-Employee-Attriti'!L531="Female",1,0)</f>
        <v>1</v>
      </c>
      <c r="D537">
        <v>38</v>
      </c>
      <c r="E537">
        <f>IF('WA_Fn-UseC_-HR-Employee-Attriti'!C531="Travel_Rarely",1,0)</f>
        <v>1</v>
      </c>
      <c r="F537">
        <f>IF('WA_Fn-UseC_-HR-Employee-Attriti'!C531="Travel_Frequently",1,0)</f>
        <v>0</v>
      </c>
      <c r="G537">
        <f>IF('WA_Fn-UseC_-HR-Employee-Attriti'!C531="Non-Travel",1,0)</f>
        <v>0</v>
      </c>
      <c r="H537">
        <v>827</v>
      </c>
      <c r="I537">
        <f>IF('WA_Fn-UseC_-HR-Employee-Attriti'!E531="Sales",1,0)</f>
        <v>0</v>
      </c>
      <c r="J537">
        <f>IF('WA_Fn-UseC_-HR-Employee-Attriti'!E531="Research &amp; Development",1,0)</f>
        <v>1</v>
      </c>
      <c r="K537">
        <f>IF('WA_Fn-UseC_-HR-Employee-Attriti'!E531="Human Resources",1,0)</f>
        <v>0</v>
      </c>
      <c r="L537">
        <v>1</v>
      </c>
      <c r="M537">
        <v>4</v>
      </c>
      <c r="N537">
        <f>IF('WA_Fn-UseC_-HR-Employee-Attriti'!H531="Life Sciences",1,0)</f>
        <v>1</v>
      </c>
      <c r="O537">
        <f>IF('WA_Fn-UseC_-HR-Employee-Attriti'!H531="Human Resources",1,0)</f>
        <v>0</v>
      </c>
      <c r="P537">
        <f>IF('WA_Fn-UseC_-HR-Employee-Attriti'!H531="Marketing",1,0)</f>
        <v>0</v>
      </c>
      <c r="Q537">
        <f>IF('WA_Fn-UseC_-HR-Employee-Attriti'!H531="Medical",1,0)</f>
        <v>0</v>
      </c>
      <c r="R537">
        <f>IF('WA_Fn-UseC_-HR-Employee-Attriti'!H531="Other",1,0)</f>
        <v>0</v>
      </c>
      <c r="S537">
        <f>IF('WA_Fn-UseC_-HR-Employee-Attriti'!H531="Technical Degree",1,0)</f>
        <v>0</v>
      </c>
      <c r="T537">
        <v>2</v>
      </c>
      <c r="U537">
        <v>33</v>
      </c>
      <c r="V537">
        <v>4</v>
      </c>
      <c r="W537">
        <v>2</v>
      </c>
      <c r="X537">
        <f>IF('WA_Fn-UseC_-HR-Employee-Attriti'!P531="Healthcare Representative",1,0)</f>
        <v>1</v>
      </c>
      <c r="Y537">
        <f>IF('WA_Fn-UseC_-HR-Employee-Attriti'!P531="Human Resources",1,0)</f>
        <v>0</v>
      </c>
      <c r="Z537">
        <f>IF('WA_Fn-UseC_-HR-Employee-Attriti'!P531="Laboratory Technician",1,0)</f>
        <v>0</v>
      </c>
      <c r="AA537">
        <f>IF('WA_Fn-UseC_-HR-Employee-Attriti'!P531="Manager",1,0)</f>
        <v>0</v>
      </c>
      <c r="AB537">
        <f>IF('WA_Fn-UseC_-HR-Employee-Attriti'!P531="Manufacturing Director",1,0)</f>
        <v>0</v>
      </c>
      <c r="AC537">
        <f>IF('WA_Fn-UseC_-HR-Employee-Attriti'!P531="Research Director",1,0)</f>
        <v>0</v>
      </c>
      <c r="AD537">
        <f>IF('WA_Fn-UseC_-HR-Employee-Attriti'!P531="Research Scientist",1,0)</f>
        <v>0</v>
      </c>
      <c r="AE537">
        <f>IF('WA_Fn-UseC_-HR-Employee-Attriti'!P531="Sales Executive",1,0)</f>
        <v>0</v>
      </c>
      <c r="AF537">
        <f>IF('WA_Fn-UseC_-HR-Employee-Attriti'!P531="Sales Representative",1,0)</f>
        <v>0</v>
      </c>
      <c r="AG537">
        <v>4</v>
      </c>
      <c r="AH537">
        <f>IF('WA_Fn-UseC_-HR-Employee-Attriti'!R531="Divorced",1,0)</f>
        <v>0</v>
      </c>
      <c r="AI537">
        <f>IF('WA_Fn-UseC_-HR-Employee-Attriti'!R531="Married",1,0)</f>
        <v>0</v>
      </c>
      <c r="AJ537">
        <f>IF('WA_Fn-UseC_-HR-Employee-Attriti'!R531="Single",1,0)</f>
        <v>1</v>
      </c>
      <c r="AK537">
        <v>7625</v>
      </c>
      <c r="AL537">
        <v>19383</v>
      </c>
      <c r="AM537">
        <v>0</v>
      </c>
      <c r="AN537">
        <f>IF('WA_Fn-UseC_-HR-Employee-Attriti'!W531="Yes",1,0)</f>
        <v>0</v>
      </c>
      <c r="AO537">
        <v>13</v>
      </c>
      <c r="AP537">
        <v>3</v>
      </c>
      <c r="AQ537">
        <v>3</v>
      </c>
      <c r="AR537">
        <v>0</v>
      </c>
      <c r="AS537">
        <v>10</v>
      </c>
      <c r="AT537">
        <v>4</v>
      </c>
      <c r="AU537">
        <v>2</v>
      </c>
      <c r="AV537">
        <v>9</v>
      </c>
      <c r="AW537">
        <v>7</v>
      </c>
      <c r="AX537">
        <v>1</v>
      </c>
      <c r="AY537">
        <v>8</v>
      </c>
      <c r="AZ537">
        <v>1</v>
      </c>
      <c r="BB537">
        <f>IF('WA_Fn-UseC_-HR-Employee-Attriti'!B531="Yes",1,0)</f>
        <v>0</v>
      </c>
    </row>
    <row r="538" spans="1:54" x14ac:dyDescent="0.25">
      <c r="A538">
        <v>531</v>
      </c>
      <c r="B538">
        <f>IF('WA_Fn-UseC_-HR-Employee-Attriti'!L532="Male",1,0)</f>
        <v>0</v>
      </c>
      <c r="C538">
        <f>IF('WA_Fn-UseC_-HR-Employee-Attriti'!L532="Female",1,0)</f>
        <v>1</v>
      </c>
      <c r="D538">
        <v>27</v>
      </c>
      <c r="E538">
        <f>IF('WA_Fn-UseC_-HR-Employee-Attriti'!C532="Travel_Rarely",1,0)</f>
        <v>1</v>
      </c>
      <c r="F538">
        <f>IF('WA_Fn-UseC_-HR-Employee-Attriti'!C532="Travel_Frequently",1,0)</f>
        <v>0</v>
      </c>
      <c r="G538">
        <f>IF('WA_Fn-UseC_-HR-Employee-Attriti'!C532="Non-Travel",1,0)</f>
        <v>0</v>
      </c>
      <c r="H538">
        <v>608</v>
      </c>
      <c r="I538">
        <f>IF('WA_Fn-UseC_-HR-Employee-Attriti'!E532="Sales",1,0)</f>
        <v>0</v>
      </c>
      <c r="J538">
        <f>IF('WA_Fn-UseC_-HR-Employee-Attriti'!E532="Research &amp; Development",1,0)</f>
        <v>1</v>
      </c>
      <c r="K538">
        <f>IF('WA_Fn-UseC_-HR-Employee-Attriti'!E532="Human Resources",1,0)</f>
        <v>0</v>
      </c>
      <c r="L538">
        <v>1</v>
      </c>
      <c r="M538">
        <v>2</v>
      </c>
      <c r="N538">
        <f>IF('WA_Fn-UseC_-HR-Employee-Attriti'!H532="Life Sciences",1,0)</f>
        <v>1</v>
      </c>
      <c r="O538">
        <f>IF('WA_Fn-UseC_-HR-Employee-Attriti'!H532="Human Resources",1,0)</f>
        <v>0</v>
      </c>
      <c r="P538">
        <f>IF('WA_Fn-UseC_-HR-Employee-Attriti'!H532="Marketing",1,0)</f>
        <v>0</v>
      </c>
      <c r="Q538">
        <f>IF('WA_Fn-UseC_-HR-Employee-Attriti'!H532="Medical",1,0)</f>
        <v>0</v>
      </c>
      <c r="R538">
        <f>IF('WA_Fn-UseC_-HR-Employee-Attriti'!H532="Other",1,0)</f>
        <v>0</v>
      </c>
      <c r="S538">
        <f>IF('WA_Fn-UseC_-HR-Employee-Attriti'!H532="Technical Degree",1,0)</f>
        <v>0</v>
      </c>
      <c r="T538">
        <v>3</v>
      </c>
      <c r="U538">
        <v>68</v>
      </c>
      <c r="V538">
        <v>3</v>
      </c>
      <c r="W538">
        <v>3</v>
      </c>
      <c r="X538">
        <f>IF('WA_Fn-UseC_-HR-Employee-Attriti'!P532="Healthcare Representative",1,0)</f>
        <v>0</v>
      </c>
      <c r="Y538">
        <f>IF('WA_Fn-UseC_-HR-Employee-Attriti'!P532="Human Resources",1,0)</f>
        <v>0</v>
      </c>
      <c r="Z538">
        <f>IF('WA_Fn-UseC_-HR-Employee-Attriti'!P532="Laboratory Technician",1,0)</f>
        <v>0</v>
      </c>
      <c r="AA538">
        <f>IF('WA_Fn-UseC_-HR-Employee-Attriti'!P532="Manager",1,0)</f>
        <v>0</v>
      </c>
      <c r="AB538">
        <f>IF('WA_Fn-UseC_-HR-Employee-Attriti'!P532="Manufacturing Director",1,0)</f>
        <v>1</v>
      </c>
      <c r="AC538">
        <f>IF('WA_Fn-UseC_-HR-Employee-Attriti'!P532="Research Director",1,0)</f>
        <v>0</v>
      </c>
      <c r="AD538">
        <f>IF('WA_Fn-UseC_-HR-Employee-Attriti'!P532="Research Scientist",1,0)</f>
        <v>0</v>
      </c>
      <c r="AE538">
        <f>IF('WA_Fn-UseC_-HR-Employee-Attriti'!P532="Sales Executive",1,0)</f>
        <v>0</v>
      </c>
      <c r="AF538">
        <f>IF('WA_Fn-UseC_-HR-Employee-Attriti'!P532="Sales Representative",1,0)</f>
        <v>0</v>
      </c>
      <c r="AG538">
        <v>1</v>
      </c>
      <c r="AH538">
        <f>IF('WA_Fn-UseC_-HR-Employee-Attriti'!R532="Divorced",1,0)</f>
        <v>0</v>
      </c>
      <c r="AI538">
        <f>IF('WA_Fn-UseC_-HR-Employee-Attriti'!R532="Married",1,0)</f>
        <v>1</v>
      </c>
      <c r="AJ538">
        <f>IF('WA_Fn-UseC_-HR-Employee-Attriti'!R532="Single",1,0)</f>
        <v>0</v>
      </c>
      <c r="AK538">
        <v>7412</v>
      </c>
      <c r="AL538">
        <v>6009</v>
      </c>
      <c r="AM538">
        <v>1</v>
      </c>
      <c r="AN538">
        <f>IF('WA_Fn-UseC_-HR-Employee-Attriti'!W532="Yes",1,0)</f>
        <v>0</v>
      </c>
      <c r="AO538">
        <v>11</v>
      </c>
      <c r="AP538">
        <v>3</v>
      </c>
      <c r="AQ538">
        <v>4</v>
      </c>
      <c r="AR538">
        <v>0</v>
      </c>
      <c r="AS538">
        <v>9</v>
      </c>
      <c r="AT538">
        <v>3</v>
      </c>
      <c r="AU538">
        <v>3</v>
      </c>
      <c r="AV538">
        <v>9</v>
      </c>
      <c r="AW538">
        <v>7</v>
      </c>
      <c r="AX538">
        <v>0</v>
      </c>
      <c r="AY538">
        <v>7</v>
      </c>
      <c r="AZ538">
        <v>1</v>
      </c>
      <c r="BB538">
        <f>IF('WA_Fn-UseC_-HR-Employee-Attriti'!B532="Yes",1,0)</f>
        <v>0</v>
      </c>
    </row>
    <row r="539" spans="1:54" x14ac:dyDescent="0.25">
      <c r="A539">
        <v>532</v>
      </c>
      <c r="B539">
        <f>IF('WA_Fn-UseC_-HR-Employee-Attriti'!L533="Male",1,0)</f>
        <v>0</v>
      </c>
      <c r="C539">
        <f>IF('WA_Fn-UseC_-HR-Employee-Attriti'!L533="Female",1,0)</f>
        <v>1</v>
      </c>
      <c r="D539">
        <v>32</v>
      </c>
      <c r="E539">
        <f>IF('WA_Fn-UseC_-HR-Employee-Attriti'!C533="Travel_Rarely",1,0)</f>
        <v>1</v>
      </c>
      <c r="F539">
        <f>IF('WA_Fn-UseC_-HR-Employee-Attriti'!C533="Travel_Frequently",1,0)</f>
        <v>0</v>
      </c>
      <c r="G539">
        <f>IF('WA_Fn-UseC_-HR-Employee-Attriti'!C533="Non-Travel",1,0)</f>
        <v>0</v>
      </c>
      <c r="H539">
        <v>1018</v>
      </c>
      <c r="I539">
        <f>IF('WA_Fn-UseC_-HR-Employee-Attriti'!E533="Sales",1,0)</f>
        <v>0</v>
      </c>
      <c r="J539">
        <f>IF('WA_Fn-UseC_-HR-Employee-Attriti'!E533="Research &amp; Development",1,0)</f>
        <v>1</v>
      </c>
      <c r="K539">
        <f>IF('WA_Fn-UseC_-HR-Employee-Attriti'!E533="Human Resources",1,0)</f>
        <v>0</v>
      </c>
      <c r="L539">
        <v>3</v>
      </c>
      <c r="M539">
        <v>2</v>
      </c>
      <c r="N539">
        <f>IF('WA_Fn-UseC_-HR-Employee-Attriti'!H533="Life Sciences",1,0)</f>
        <v>1</v>
      </c>
      <c r="O539">
        <f>IF('WA_Fn-UseC_-HR-Employee-Attriti'!H533="Human Resources",1,0)</f>
        <v>0</v>
      </c>
      <c r="P539">
        <f>IF('WA_Fn-UseC_-HR-Employee-Attriti'!H533="Marketing",1,0)</f>
        <v>0</v>
      </c>
      <c r="Q539">
        <f>IF('WA_Fn-UseC_-HR-Employee-Attriti'!H533="Medical",1,0)</f>
        <v>0</v>
      </c>
      <c r="R539">
        <f>IF('WA_Fn-UseC_-HR-Employee-Attriti'!H533="Other",1,0)</f>
        <v>0</v>
      </c>
      <c r="S539">
        <f>IF('WA_Fn-UseC_-HR-Employee-Attriti'!H533="Technical Degree",1,0)</f>
        <v>0</v>
      </c>
      <c r="T539">
        <v>3</v>
      </c>
      <c r="U539">
        <v>39</v>
      </c>
      <c r="V539">
        <v>3</v>
      </c>
      <c r="W539">
        <v>3</v>
      </c>
      <c r="X539">
        <f>IF('WA_Fn-UseC_-HR-Employee-Attriti'!P533="Healthcare Representative",1,0)</f>
        <v>0</v>
      </c>
      <c r="Y539">
        <f>IF('WA_Fn-UseC_-HR-Employee-Attriti'!P533="Human Resources",1,0)</f>
        <v>0</v>
      </c>
      <c r="Z539">
        <f>IF('WA_Fn-UseC_-HR-Employee-Attriti'!P533="Laboratory Technician",1,0)</f>
        <v>0</v>
      </c>
      <c r="AA539">
        <f>IF('WA_Fn-UseC_-HR-Employee-Attriti'!P533="Manager",1,0)</f>
        <v>0</v>
      </c>
      <c r="AB539">
        <f>IF('WA_Fn-UseC_-HR-Employee-Attriti'!P533="Manufacturing Director",1,0)</f>
        <v>0</v>
      </c>
      <c r="AC539">
        <f>IF('WA_Fn-UseC_-HR-Employee-Attriti'!P533="Research Director",1,0)</f>
        <v>1</v>
      </c>
      <c r="AD539">
        <f>IF('WA_Fn-UseC_-HR-Employee-Attriti'!P533="Research Scientist",1,0)</f>
        <v>0</v>
      </c>
      <c r="AE539">
        <f>IF('WA_Fn-UseC_-HR-Employee-Attriti'!P533="Sales Executive",1,0)</f>
        <v>0</v>
      </c>
      <c r="AF539">
        <f>IF('WA_Fn-UseC_-HR-Employee-Attriti'!P533="Sales Representative",1,0)</f>
        <v>0</v>
      </c>
      <c r="AG539">
        <v>4</v>
      </c>
      <c r="AH539">
        <f>IF('WA_Fn-UseC_-HR-Employee-Attriti'!R533="Divorced",1,0)</f>
        <v>0</v>
      </c>
      <c r="AI539">
        <f>IF('WA_Fn-UseC_-HR-Employee-Attriti'!R533="Married",1,0)</f>
        <v>0</v>
      </c>
      <c r="AJ539">
        <f>IF('WA_Fn-UseC_-HR-Employee-Attriti'!R533="Single",1,0)</f>
        <v>1</v>
      </c>
      <c r="AK539">
        <v>11159</v>
      </c>
      <c r="AL539">
        <v>19373</v>
      </c>
      <c r="AM539">
        <v>3</v>
      </c>
      <c r="AN539">
        <f>IF('WA_Fn-UseC_-HR-Employee-Attriti'!W533="Yes",1,0)</f>
        <v>0</v>
      </c>
      <c r="AO539">
        <v>15</v>
      </c>
      <c r="AP539">
        <v>3</v>
      </c>
      <c r="AQ539">
        <v>4</v>
      </c>
      <c r="AR539">
        <v>0</v>
      </c>
      <c r="AS539">
        <v>10</v>
      </c>
      <c r="AT539">
        <v>6</v>
      </c>
      <c r="AU539">
        <v>3</v>
      </c>
      <c r="AV539">
        <v>7</v>
      </c>
      <c r="AW539">
        <v>7</v>
      </c>
      <c r="AX539">
        <v>7</v>
      </c>
      <c r="AY539">
        <v>7</v>
      </c>
      <c r="AZ539">
        <v>1</v>
      </c>
      <c r="BB539">
        <f>IF('WA_Fn-UseC_-HR-Employee-Attriti'!B533="Yes",1,0)</f>
        <v>0</v>
      </c>
    </row>
    <row r="540" spans="1:54" x14ac:dyDescent="0.25">
      <c r="A540">
        <v>533</v>
      </c>
      <c r="B540">
        <f>IF('WA_Fn-UseC_-HR-Employee-Attriti'!L534="Male",1,0)</f>
        <v>1</v>
      </c>
      <c r="C540">
        <f>IF('WA_Fn-UseC_-HR-Employee-Attriti'!L534="Female",1,0)</f>
        <v>0</v>
      </c>
      <c r="D540">
        <v>47</v>
      </c>
      <c r="E540">
        <f>IF('WA_Fn-UseC_-HR-Employee-Attriti'!C534="Travel_Rarely",1,0)</f>
        <v>1</v>
      </c>
      <c r="F540">
        <f>IF('WA_Fn-UseC_-HR-Employee-Attriti'!C534="Travel_Frequently",1,0)</f>
        <v>0</v>
      </c>
      <c r="G540">
        <f>IF('WA_Fn-UseC_-HR-Employee-Attriti'!C534="Non-Travel",1,0)</f>
        <v>0</v>
      </c>
      <c r="H540">
        <v>703</v>
      </c>
      <c r="I540">
        <f>IF('WA_Fn-UseC_-HR-Employee-Attriti'!E534="Sales",1,0)</f>
        <v>1</v>
      </c>
      <c r="J540">
        <f>IF('WA_Fn-UseC_-HR-Employee-Attriti'!E534="Research &amp; Development",1,0)</f>
        <v>0</v>
      </c>
      <c r="K540">
        <f>IF('WA_Fn-UseC_-HR-Employee-Attriti'!E534="Human Resources",1,0)</f>
        <v>0</v>
      </c>
      <c r="L540">
        <v>14</v>
      </c>
      <c r="M540">
        <v>4</v>
      </c>
      <c r="N540">
        <f>IF('WA_Fn-UseC_-HR-Employee-Attriti'!H534="Life Sciences",1,0)</f>
        <v>0</v>
      </c>
      <c r="O540">
        <f>IF('WA_Fn-UseC_-HR-Employee-Attriti'!H534="Human Resources",1,0)</f>
        <v>0</v>
      </c>
      <c r="P540">
        <f>IF('WA_Fn-UseC_-HR-Employee-Attriti'!H534="Marketing",1,0)</f>
        <v>1</v>
      </c>
      <c r="Q540">
        <f>IF('WA_Fn-UseC_-HR-Employee-Attriti'!H534="Medical",1,0)</f>
        <v>0</v>
      </c>
      <c r="R540">
        <f>IF('WA_Fn-UseC_-HR-Employee-Attriti'!H534="Other",1,0)</f>
        <v>0</v>
      </c>
      <c r="S540">
        <f>IF('WA_Fn-UseC_-HR-Employee-Attriti'!H534="Technical Degree",1,0)</f>
        <v>0</v>
      </c>
      <c r="T540">
        <v>4</v>
      </c>
      <c r="U540">
        <v>42</v>
      </c>
      <c r="V540">
        <v>3</v>
      </c>
      <c r="W540">
        <v>2</v>
      </c>
      <c r="X540">
        <f>IF('WA_Fn-UseC_-HR-Employee-Attriti'!P534="Healthcare Representative",1,0)</f>
        <v>0</v>
      </c>
      <c r="Y540">
        <f>IF('WA_Fn-UseC_-HR-Employee-Attriti'!P534="Human Resources",1,0)</f>
        <v>0</v>
      </c>
      <c r="Z540">
        <f>IF('WA_Fn-UseC_-HR-Employee-Attriti'!P534="Laboratory Technician",1,0)</f>
        <v>0</v>
      </c>
      <c r="AA540">
        <f>IF('WA_Fn-UseC_-HR-Employee-Attriti'!P534="Manager",1,0)</f>
        <v>0</v>
      </c>
      <c r="AB540">
        <f>IF('WA_Fn-UseC_-HR-Employee-Attriti'!P534="Manufacturing Director",1,0)</f>
        <v>0</v>
      </c>
      <c r="AC540">
        <f>IF('WA_Fn-UseC_-HR-Employee-Attriti'!P534="Research Director",1,0)</f>
        <v>0</v>
      </c>
      <c r="AD540">
        <f>IF('WA_Fn-UseC_-HR-Employee-Attriti'!P534="Research Scientist",1,0)</f>
        <v>0</v>
      </c>
      <c r="AE540">
        <f>IF('WA_Fn-UseC_-HR-Employee-Attriti'!P534="Sales Executive",1,0)</f>
        <v>1</v>
      </c>
      <c r="AF540">
        <f>IF('WA_Fn-UseC_-HR-Employee-Attriti'!P534="Sales Representative",1,0)</f>
        <v>0</v>
      </c>
      <c r="AG540">
        <v>1</v>
      </c>
      <c r="AH540">
        <f>IF('WA_Fn-UseC_-HR-Employee-Attriti'!R534="Divorced",1,0)</f>
        <v>0</v>
      </c>
      <c r="AI540">
        <f>IF('WA_Fn-UseC_-HR-Employee-Attriti'!R534="Married",1,0)</f>
        <v>0</v>
      </c>
      <c r="AJ540">
        <f>IF('WA_Fn-UseC_-HR-Employee-Attriti'!R534="Single",1,0)</f>
        <v>1</v>
      </c>
      <c r="AK540">
        <v>4960</v>
      </c>
      <c r="AL540">
        <v>11825</v>
      </c>
      <c r="AM540">
        <v>2</v>
      </c>
      <c r="AN540">
        <f>IF('WA_Fn-UseC_-HR-Employee-Attriti'!W534="Yes",1,0)</f>
        <v>0</v>
      </c>
      <c r="AO540">
        <v>12</v>
      </c>
      <c r="AP540">
        <v>3</v>
      </c>
      <c r="AQ540">
        <v>4</v>
      </c>
      <c r="AR540">
        <v>0</v>
      </c>
      <c r="AS540">
        <v>20</v>
      </c>
      <c r="AT540">
        <v>2</v>
      </c>
      <c r="AU540">
        <v>3</v>
      </c>
      <c r="AV540">
        <v>7</v>
      </c>
      <c r="AW540">
        <v>7</v>
      </c>
      <c r="AX540">
        <v>1</v>
      </c>
      <c r="AY540">
        <v>7</v>
      </c>
      <c r="AZ540">
        <v>1</v>
      </c>
      <c r="BB540">
        <f>IF('WA_Fn-UseC_-HR-Employee-Attriti'!B534="Yes",1,0)</f>
        <v>0</v>
      </c>
    </row>
    <row r="541" spans="1:54" x14ac:dyDescent="0.25">
      <c r="A541">
        <v>534</v>
      </c>
      <c r="B541">
        <f>IF('WA_Fn-UseC_-HR-Employee-Attriti'!L535="Male",1,0)</f>
        <v>1</v>
      </c>
      <c r="C541">
        <f>IF('WA_Fn-UseC_-HR-Employee-Attriti'!L535="Female",1,0)</f>
        <v>0</v>
      </c>
      <c r="D541">
        <v>40</v>
      </c>
      <c r="E541">
        <f>IF('WA_Fn-UseC_-HR-Employee-Attriti'!C535="Travel_Rarely",1,0)</f>
        <v>0</v>
      </c>
      <c r="F541">
        <f>IF('WA_Fn-UseC_-HR-Employee-Attriti'!C535="Travel_Frequently",1,0)</f>
        <v>1</v>
      </c>
      <c r="G541">
        <f>IF('WA_Fn-UseC_-HR-Employee-Attriti'!C535="Non-Travel",1,0)</f>
        <v>0</v>
      </c>
      <c r="H541">
        <v>580</v>
      </c>
      <c r="I541">
        <f>IF('WA_Fn-UseC_-HR-Employee-Attriti'!E535="Sales",1,0)</f>
        <v>1</v>
      </c>
      <c r="J541">
        <f>IF('WA_Fn-UseC_-HR-Employee-Attriti'!E535="Research &amp; Development",1,0)</f>
        <v>0</v>
      </c>
      <c r="K541">
        <f>IF('WA_Fn-UseC_-HR-Employee-Attriti'!E535="Human Resources",1,0)</f>
        <v>0</v>
      </c>
      <c r="L541">
        <v>5</v>
      </c>
      <c r="M541">
        <v>4</v>
      </c>
      <c r="N541">
        <f>IF('WA_Fn-UseC_-HR-Employee-Attriti'!H535="Life Sciences",1,0)</f>
        <v>1</v>
      </c>
      <c r="O541">
        <f>IF('WA_Fn-UseC_-HR-Employee-Attriti'!H535="Human Resources",1,0)</f>
        <v>0</v>
      </c>
      <c r="P541">
        <f>IF('WA_Fn-UseC_-HR-Employee-Attriti'!H535="Marketing",1,0)</f>
        <v>0</v>
      </c>
      <c r="Q541">
        <f>IF('WA_Fn-UseC_-HR-Employee-Attriti'!H535="Medical",1,0)</f>
        <v>0</v>
      </c>
      <c r="R541">
        <f>IF('WA_Fn-UseC_-HR-Employee-Attriti'!H535="Other",1,0)</f>
        <v>0</v>
      </c>
      <c r="S541">
        <f>IF('WA_Fn-UseC_-HR-Employee-Attriti'!H535="Technical Degree",1,0)</f>
        <v>0</v>
      </c>
      <c r="T541">
        <v>4</v>
      </c>
      <c r="U541">
        <v>48</v>
      </c>
      <c r="V541">
        <v>2</v>
      </c>
      <c r="W541">
        <v>3</v>
      </c>
      <c r="X541">
        <f>IF('WA_Fn-UseC_-HR-Employee-Attriti'!P535="Healthcare Representative",1,0)</f>
        <v>0</v>
      </c>
      <c r="Y541">
        <f>IF('WA_Fn-UseC_-HR-Employee-Attriti'!P535="Human Resources",1,0)</f>
        <v>0</v>
      </c>
      <c r="Z541">
        <f>IF('WA_Fn-UseC_-HR-Employee-Attriti'!P535="Laboratory Technician",1,0)</f>
        <v>0</v>
      </c>
      <c r="AA541">
        <f>IF('WA_Fn-UseC_-HR-Employee-Attriti'!P535="Manager",1,0)</f>
        <v>0</v>
      </c>
      <c r="AB541">
        <f>IF('WA_Fn-UseC_-HR-Employee-Attriti'!P535="Manufacturing Director",1,0)</f>
        <v>0</v>
      </c>
      <c r="AC541">
        <f>IF('WA_Fn-UseC_-HR-Employee-Attriti'!P535="Research Director",1,0)</f>
        <v>0</v>
      </c>
      <c r="AD541">
        <f>IF('WA_Fn-UseC_-HR-Employee-Attriti'!P535="Research Scientist",1,0)</f>
        <v>0</v>
      </c>
      <c r="AE541">
        <f>IF('WA_Fn-UseC_-HR-Employee-Attriti'!P535="Sales Executive",1,0)</f>
        <v>1</v>
      </c>
      <c r="AF541">
        <f>IF('WA_Fn-UseC_-HR-Employee-Attriti'!P535="Sales Representative",1,0)</f>
        <v>0</v>
      </c>
      <c r="AG541">
        <v>1</v>
      </c>
      <c r="AH541">
        <f>IF('WA_Fn-UseC_-HR-Employee-Attriti'!R535="Divorced",1,0)</f>
        <v>0</v>
      </c>
      <c r="AI541">
        <f>IF('WA_Fn-UseC_-HR-Employee-Attriti'!R535="Married",1,0)</f>
        <v>1</v>
      </c>
      <c r="AJ541">
        <f>IF('WA_Fn-UseC_-HR-Employee-Attriti'!R535="Single",1,0)</f>
        <v>0</v>
      </c>
      <c r="AK541">
        <v>10475</v>
      </c>
      <c r="AL541">
        <v>23772</v>
      </c>
      <c r="AM541">
        <v>5</v>
      </c>
      <c r="AN541">
        <f>IF('WA_Fn-UseC_-HR-Employee-Attriti'!W535="Yes",1,0)</f>
        <v>1</v>
      </c>
      <c r="AO541">
        <v>21</v>
      </c>
      <c r="AP541">
        <v>4</v>
      </c>
      <c r="AQ541">
        <v>3</v>
      </c>
      <c r="AR541">
        <v>1</v>
      </c>
      <c r="AS541">
        <v>20</v>
      </c>
      <c r="AT541">
        <v>2</v>
      </c>
      <c r="AU541">
        <v>3</v>
      </c>
      <c r="AV541">
        <v>18</v>
      </c>
      <c r="AW541">
        <v>13</v>
      </c>
      <c r="AX541">
        <v>1</v>
      </c>
      <c r="AY541">
        <v>12</v>
      </c>
      <c r="AZ541">
        <v>1</v>
      </c>
      <c r="BB541">
        <f>IF('WA_Fn-UseC_-HR-Employee-Attriti'!B535="Yes",1,0)</f>
        <v>0</v>
      </c>
    </row>
    <row r="542" spans="1:54" x14ac:dyDescent="0.25">
      <c r="A542">
        <v>535</v>
      </c>
      <c r="B542">
        <f>IF('WA_Fn-UseC_-HR-Employee-Attriti'!L536="Male",1,0)</f>
        <v>1</v>
      </c>
      <c r="C542">
        <f>IF('WA_Fn-UseC_-HR-Employee-Attriti'!L536="Female",1,0)</f>
        <v>0</v>
      </c>
      <c r="D542">
        <v>53</v>
      </c>
      <c r="E542">
        <f>IF('WA_Fn-UseC_-HR-Employee-Attriti'!C536="Travel_Rarely",1,0)</f>
        <v>1</v>
      </c>
      <c r="F542">
        <f>IF('WA_Fn-UseC_-HR-Employee-Attriti'!C536="Travel_Frequently",1,0)</f>
        <v>0</v>
      </c>
      <c r="G542">
        <f>IF('WA_Fn-UseC_-HR-Employee-Attriti'!C536="Non-Travel",1,0)</f>
        <v>0</v>
      </c>
      <c r="H542">
        <v>970</v>
      </c>
      <c r="I542">
        <f>IF('WA_Fn-UseC_-HR-Employee-Attriti'!E536="Sales",1,0)</f>
        <v>0</v>
      </c>
      <c r="J542">
        <f>IF('WA_Fn-UseC_-HR-Employee-Attriti'!E536="Research &amp; Development",1,0)</f>
        <v>1</v>
      </c>
      <c r="K542">
        <f>IF('WA_Fn-UseC_-HR-Employee-Attriti'!E536="Human Resources",1,0)</f>
        <v>0</v>
      </c>
      <c r="L542">
        <v>7</v>
      </c>
      <c r="M542">
        <v>3</v>
      </c>
      <c r="N542">
        <f>IF('WA_Fn-UseC_-HR-Employee-Attriti'!H536="Life Sciences",1,0)</f>
        <v>1</v>
      </c>
      <c r="O542">
        <f>IF('WA_Fn-UseC_-HR-Employee-Attriti'!H536="Human Resources",1,0)</f>
        <v>0</v>
      </c>
      <c r="P542">
        <f>IF('WA_Fn-UseC_-HR-Employee-Attriti'!H536="Marketing",1,0)</f>
        <v>0</v>
      </c>
      <c r="Q542">
        <f>IF('WA_Fn-UseC_-HR-Employee-Attriti'!H536="Medical",1,0)</f>
        <v>0</v>
      </c>
      <c r="R542">
        <f>IF('WA_Fn-UseC_-HR-Employee-Attriti'!H536="Other",1,0)</f>
        <v>0</v>
      </c>
      <c r="S542">
        <f>IF('WA_Fn-UseC_-HR-Employee-Attriti'!H536="Technical Degree",1,0)</f>
        <v>0</v>
      </c>
      <c r="T542">
        <v>3</v>
      </c>
      <c r="U542">
        <v>59</v>
      </c>
      <c r="V542">
        <v>4</v>
      </c>
      <c r="W542">
        <v>4</v>
      </c>
      <c r="X542">
        <f>IF('WA_Fn-UseC_-HR-Employee-Attriti'!P536="Healthcare Representative",1,0)</f>
        <v>0</v>
      </c>
      <c r="Y542">
        <f>IF('WA_Fn-UseC_-HR-Employee-Attriti'!P536="Human Resources",1,0)</f>
        <v>0</v>
      </c>
      <c r="Z542">
        <f>IF('WA_Fn-UseC_-HR-Employee-Attriti'!P536="Laboratory Technician",1,0)</f>
        <v>0</v>
      </c>
      <c r="AA542">
        <f>IF('WA_Fn-UseC_-HR-Employee-Attriti'!P536="Manager",1,0)</f>
        <v>0</v>
      </c>
      <c r="AB542">
        <f>IF('WA_Fn-UseC_-HR-Employee-Attriti'!P536="Manufacturing Director",1,0)</f>
        <v>0</v>
      </c>
      <c r="AC542">
        <f>IF('WA_Fn-UseC_-HR-Employee-Attriti'!P536="Research Director",1,0)</f>
        <v>1</v>
      </c>
      <c r="AD542">
        <f>IF('WA_Fn-UseC_-HR-Employee-Attriti'!P536="Research Scientist",1,0)</f>
        <v>0</v>
      </c>
      <c r="AE542">
        <f>IF('WA_Fn-UseC_-HR-Employee-Attriti'!P536="Sales Executive",1,0)</f>
        <v>0</v>
      </c>
      <c r="AF542">
        <f>IF('WA_Fn-UseC_-HR-Employee-Attriti'!P536="Sales Representative",1,0)</f>
        <v>0</v>
      </c>
      <c r="AG542">
        <v>3</v>
      </c>
      <c r="AH542">
        <f>IF('WA_Fn-UseC_-HR-Employee-Attriti'!R536="Divorced",1,0)</f>
        <v>0</v>
      </c>
      <c r="AI542">
        <f>IF('WA_Fn-UseC_-HR-Employee-Attriti'!R536="Married",1,0)</f>
        <v>1</v>
      </c>
      <c r="AJ542">
        <f>IF('WA_Fn-UseC_-HR-Employee-Attriti'!R536="Single",1,0)</f>
        <v>0</v>
      </c>
      <c r="AK542">
        <v>14814</v>
      </c>
      <c r="AL542">
        <v>13514</v>
      </c>
      <c r="AM542">
        <v>3</v>
      </c>
      <c r="AN542">
        <f>IF('WA_Fn-UseC_-HR-Employee-Attriti'!W536="Yes",1,0)</f>
        <v>0</v>
      </c>
      <c r="AO542">
        <v>19</v>
      </c>
      <c r="AP542">
        <v>3</v>
      </c>
      <c r="AQ542">
        <v>3</v>
      </c>
      <c r="AR542">
        <v>0</v>
      </c>
      <c r="AS542">
        <v>32</v>
      </c>
      <c r="AT542">
        <v>3</v>
      </c>
      <c r="AU542">
        <v>3</v>
      </c>
      <c r="AV542">
        <v>5</v>
      </c>
      <c r="AW542">
        <v>1</v>
      </c>
      <c r="AX542">
        <v>1</v>
      </c>
      <c r="AY542">
        <v>3</v>
      </c>
      <c r="AZ542">
        <v>1</v>
      </c>
      <c r="BB542">
        <f>IF('WA_Fn-UseC_-HR-Employee-Attriti'!B536="Yes",1,0)</f>
        <v>0</v>
      </c>
    </row>
    <row r="543" spans="1:54" x14ac:dyDescent="0.25">
      <c r="A543">
        <v>536</v>
      </c>
      <c r="B543">
        <f>IF('WA_Fn-UseC_-HR-Employee-Attriti'!L537="Male",1,0)</f>
        <v>1</v>
      </c>
      <c r="C543">
        <f>IF('WA_Fn-UseC_-HR-Employee-Attriti'!L537="Female",1,0)</f>
        <v>0</v>
      </c>
      <c r="D543">
        <v>41</v>
      </c>
      <c r="E543">
        <f>IF('WA_Fn-UseC_-HR-Employee-Attriti'!C537="Travel_Rarely",1,0)</f>
        <v>1</v>
      </c>
      <c r="F543">
        <f>IF('WA_Fn-UseC_-HR-Employee-Attriti'!C537="Travel_Frequently",1,0)</f>
        <v>0</v>
      </c>
      <c r="G543">
        <f>IF('WA_Fn-UseC_-HR-Employee-Attriti'!C537="Non-Travel",1,0)</f>
        <v>0</v>
      </c>
      <c r="H543">
        <v>427</v>
      </c>
      <c r="I543">
        <f>IF('WA_Fn-UseC_-HR-Employee-Attriti'!E537="Sales",1,0)</f>
        <v>0</v>
      </c>
      <c r="J543">
        <f>IF('WA_Fn-UseC_-HR-Employee-Attriti'!E537="Research &amp; Development",1,0)</f>
        <v>0</v>
      </c>
      <c r="K543">
        <f>IF('WA_Fn-UseC_-HR-Employee-Attriti'!E537="Human Resources",1,0)</f>
        <v>1</v>
      </c>
      <c r="L543">
        <v>10</v>
      </c>
      <c r="M543">
        <v>4</v>
      </c>
      <c r="N543">
        <f>IF('WA_Fn-UseC_-HR-Employee-Attriti'!H537="Life Sciences",1,0)</f>
        <v>0</v>
      </c>
      <c r="O543">
        <f>IF('WA_Fn-UseC_-HR-Employee-Attriti'!H537="Human Resources",1,0)</f>
        <v>1</v>
      </c>
      <c r="P543">
        <f>IF('WA_Fn-UseC_-HR-Employee-Attriti'!H537="Marketing",1,0)</f>
        <v>0</v>
      </c>
      <c r="Q543">
        <f>IF('WA_Fn-UseC_-HR-Employee-Attriti'!H537="Medical",1,0)</f>
        <v>0</v>
      </c>
      <c r="R543">
        <f>IF('WA_Fn-UseC_-HR-Employee-Attriti'!H537="Other",1,0)</f>
        <v>0</v>
      </c>
      <c r="S543">
        <f>IF('WA_Fn-UseC_-HR-Employee-Attriti'!H537="Technical Degree",1,0)</f>
        <v>0</v>
      </c>
      <c r="T543">
        <v>2</v>
      </c>
      <c r="U543">
        <v>73</v>
      </c>
      <c r="V543">
        <v>2</v>
      </c>
      <c r="W543">
        <v>5</v>
      </c>
      <c r="X543">
        <f>IF('WA_Fn-UseC_-HR-Employee-Attriti'!P537="Healthcare Representative",1,0)</f>
        <v>0</v>
      </c>
      <c r="Y543">
        <f>IF('WA_Fn-UseC_-HR-Employee-Attriti'!P537="Human Resources",1,0)</f>
        <v>0</v>
      </c>
      <c r="Z543">
        <f>IF('WA_Fn-UseC_-HR-Employee-Attriti'!P537="Laboratory Technician",1,0)</f>
        <v>0</v>
      </c>
      <c r="AA543">
        <f>IF('WA_Fn-UseC_-HR-Employee-Attriti'!P537="Manager",1,0)</f>
        <v>1</v>
      </c>
      <c r="AB543">
        <f>IF('WA_Fn-UseC_-HR-Employee-Attriti'!P537="Manufacturing Director",1,0)</f>
        <v>0</v>
      </c>
      <c r="AC543">
        <f>IF('WA_Fn-UseC_-HR-Employee-Attriti'!P537="Research Director",1,0)</f>
        <v>0</v>
      </c>
      <c r="AD543">
        <f>IF('WA_Fn-UseC_-HR-Employee-Attriti'!P537="Research Scientist",1,0)</f>
        <v>0</v>
      </c>
      <c r="AE543">
        <f>IF('WA_Fn-UseC_-HR-Employee-Attriti'!P537="Sales Executive",1,0)</f>
        <v>0</v>
      </c>
      <c r="AF543">
        <f>IF('WA_Fn-UseC_-HR-Employee-Attriti'!P537="Sales Representative",1,0)</f>
        <v>0</v>
      </c>
      <c r="AG543">
        <v>4</v>
      </c>
      <c r="AH543">
        <f>IF('WA_Fn-UseC_-HR-Employee-Attriti'!R537="Divorced",1,0)</f>
        <v>1</v>
      </c>
      <c r="AI543">
        <f>IF('WA_Fn-UseC_-HR-Employee-Attriti'!R537="Married",1,0)</f>
        <v>0</v>
      </c>
      <c r="AJ543">
        <f>IF('WA_Fn-UseC_-HR-Employee-Attriti'!R537="Single",1,0)</f>
        <v>0</v>
      </c>
      <c r="AK543">
        <v>19141</v>
      </c>
      <c r="AL543">
        <v>8861</v>
      </c>
      <c r="AM543">
        <v>3</v>
      </c>
      <c r="AN543">
        <f>IF('WA_Fn-UseC_-HR-Employee-Attriti'!W537="Yes",1,0)</f>
        <v>0</v>
      </c>
      <c r="AO543">
        <v>15</v>
      </c>
      <c r="AP543">
        <v>3</v>
      </c>
      <c r="AQ543">
        <v>2</v>
      </c>
      <c r="AR543">
        <v>3</v>
      </c>
      <c r="AS543">
        <v>23</v>
      </c>
      <c r="AT543">
        <v>2</v>
      </c>
      <c r="AU543">
        <v>2</v>
      </c>
      <c r="AV543">
        <v>21</v>
      </c>
      <c r="AW543">
        <v>6</v>
      </c>
      <c r="AX543">
        <v>12</v>
      </c>
      <c r="AY543">
        <v>6</v>
      </c>
      <c r="AZ543">
        <v>1</v>
      </c>
      <c r="BB543">
        <f>IF('WA_Fn-UseC_-HR-Employee-Attriti'!B537="Yes",1,0)</f>
        <v>0</v>
      </c>
    </row>
    <row r="544" spans="1:54" x14ac:dyDescent="0.25">
      <c r="A544">
        <v>537</v>
      </c>
      <c r="B544">
        <f>IF('WA_Fn-UseC_-HR-Employee-Attriti'!L538="Male",1,0)</f>
        <v>1</v>
      </c>
      <c r="C544">
        <f>IF('WA_Fn-UseC_-HR-Employee-Attriti'!L538="Female",1,0)</f>
        <v>0</v>
      </c>
      <c r="D544">
        <v>60</v>
      </c>
      <c r="E544">
        <f>IF('WA_Fn-UseC_-HR-Employee-Attriti'!C538="Travel_Rarely",1,0)</f>
        <v>1</v>
      </c>
      <c r="F544">
        <f>IF('WA_Fn-UseC_-HR-Employee-Attriti'!C538="Travel_Frequently",1,0)</f>
        <v>0</v>
      </c>
      <c r="G544">
        <f>IF('WA_Fn-UseC_-HR-Employee-Attriti'!C538="Non-Travel",1,0)</f>
        <v>0</v>
      </c>
      <c r="H544">
        <v>1179</v>
      </c>
      <c r="I544">
        <f>IF('WA_Fn-UseC_-HR-Employee-Attriti'!E538="Sales",1,0)</f>
        <v>1</v>
      </c>
      <c r="J544">
        <f>IF('WA_Fn-UseC_-HR-Employee-Attriti'!E538="Research &amp; Development",1,0)</f>
        <v>0</v>
      </c>
      <c r="K544">
        <f>IF('WA_Fn-UseC_-HR-Employee-Attriti'!E538="Human Resources",1,0)</f>
        <v>0</v>
      </c>
      <c r="L544">
        <v>16</v>
      </c>
      <c r="M544">
        <v>4</v>
      </c>
      <c r="N544">
        <f>IF('WA_Fn-UseC_-HR-Employee-Attriti'!H538="Life Sciences",1,0)</f>
        <v>0</v>
      </c>
      <c r="O544">
        <f>IF('WA_Fn-UseC_-HR-Employee-Attriti'!H538="Human Resources",1,0)</f>
        <v>0</v>
      </c>
      <c r="P544">
        <f>IF('WA_Fn-UseC_-HR-Employee-Attriti'!H538="Marketing",1,0)</f>
        <v>1</v>
      </c>
      <c r="Q544">
        <f>IF('WA_Fn-UseC_-HR-Employee-Attriti'!H538="Medical",1,0)</f>
        <v>0</v>
      </c>
      <c r="R544">
        <f>IF('WA_Fn-UseC_-HR-Employee-Attriti'!H538="Other",1,0)</f>
        <v>0</v>
      </c>
      <c r="S544">
        <f>IF('WA_Fn-UseC_-HR-Employee-Attriti'!H538="Technical Degree",1,0)</f>
        <v>0</v>
      </c>
      <c r="T544">
        <v>1</v>
      </c>
      <c r="U544">
        <v>84</v>
      </c>
      <c r="V544">
        <v>3</v>
      </c>
      <c r="W544">
        <v>2</v>
      </c>
      <c r="X544">
        <f>IF('WA_Fn-UseC_-HR-Employee-Attriti'!P538="Healthcare Representative",1,0)</f>
        <v>0</v>
      </c>
      <c r="Y544">
        <f>IF('WA_Fn-UseC_-HR-Employee-Attriti'!P538="Human Resources",1,0)</f>
        <v>0</v>
      </c>
      <c r="Z544">
        <f>IF('WA_Fn-UseC_-HR-Employee-Attriti'!P538="Laboratory Technician",1,0)</f>
        <v>0</v>
      </c>
      <c r="AA544">
        <f>IF('WA_Fn-UseC_-HR-Employee-Attriti'!P538="Manager",1,0)</f>
        <v>0</v>
      </c>
      <c r="AB544">
        <f>IF('WA_Fn-UseC_-HR-Employee-Attriti'!P538="Manufacturing Director",1,0)</f>
        <v>0</v>
      </c>
      <c r="AC544">
        <f>IF('WA_Fn-UseC_-HR-Employee-Attriti'!P538="Research Director",1,0)</f>
        <v>0</v>
      </c>
      <c r="AD544">
        <f>IF('WA_Fn-UseC_-HR-Employee-Attriti'!P538="Research Scientist",1,0)</f>
        <v>0</v>
      </c>
      <c r="AE544">
        <f>IF('WA_Fn-UseC_-HR-Employee-Attriti'!P538="Sales Executive",1,0)</f>
        <v>1</v>
      </c>
      <c r="AF544">
        <f>IF('WA_Fn-UseC_-HR-Employee-Attriti'!P538="Sales Representative",1,0)</f>
        <v>0</v>
      </c>
      <c r="AG544">
        <v>1</v>
      </c>
      <c r="AH544">
        <f>IF('WA_Fn-UseC_-HR-Employee-Attriti'!R538="Divorced",1,0)</f>
        <v>0</v>
      </c>
      <c r="AI544">
        <f>IF('WA_Fn-UseC_-HR-Employee-Attriti'!R538="Married",1,0)</f>
        <v>0</v>
      </c>
      <c r="AJ544">
        <f>IF('WA_Fn-UseC_-HR-Employee-Attriti'!R538="Single",1,0)</f>
        <v>1</v>
      </c>
      <c r="AK544">
        <v>5405</v>
      </c>
      <c r="AL544">
        <v>11924</v>
      </c>
      <c r="AM544">
        <v>8</v>
      </c>
      <c r="AN544">
        <f>IF('WA_Fn-UseC_-HR-Employee-Attriti'!W538="Yes",1,0)</f>
        <v>0</v>
      </c>
      <c r="AO544">
        <v>14</v>
      </c>
      <c r="AP544">
        <v>3</v>
      </c>
      <c r="AQ544">
        <v>4</v>
      </c>
      <c r="AR544">
        <v>0</v>
      </c>
      <c r="AS544">
        <v>10</v>
      </c>
      <c r="AT544">
        <v>1</v>
      </c>
      <c r="AU544">
        <v>3</v>
      </c>
      <c r="AV544">
        <v>2</v>
      </c>
      <c r="AW544">
        <v>2</v>
      </c>
      <c r="AX544">
        <v>2</v>
      </c>
      <c r="AY544">
        <v>2</v>
      </c>
      <c r="AZ544">
        <v>1</v>
      </c>
      <c r="BB544">
        <f>IF('WA_Fn-UseC_-HR-Employee-Attriti'!B538="Yes",1,0)</f>
        <v>0</v>
      </c>
    </row>
    <row r="545" spans="1:54" x14ac:dyDescent="0.25">
      <c r="A545">
        <v>538</v>
      </c>
      <c r="B545">
        <f>IF('WA_Fn-UseC_-HR-Employee-Attriti'!L539="Male",1,0)</f>
        <v>1</v>
      </c>
      <c r="C545">
        <f>IF('WA_Fn-UseC_-HR-Employee-Attriti'!L539="Female",1,0)</f>
        <v>0</v>
      </c>
      <c r="D545">
        <v>27</v>
      </c>
      <c r="E545">
        <f>IF('WA_Fn-UseC_-HR-Employee-Attriti'!C539="Travel_Rarely",1,0)</f>
        <v>0</v>
      </c>
      <c r="F545">
        <f>IF('WA_Fn-UseC_-HR-Employee-Attriti'!C539="Travel_Frequently",1,0)</f>
        <v>1</v>
      </c>
      <c r="G545">
        <f>IF('WA_Fn-UseC_-HR-Employee-Attriti'!C539="Non-Travel",1,0)</f>
        <v>0</v>
      </c>
      <c r="H545">
        <v>294</v>
      </c>
      <c r="I545">
        <f>IF('WA_Fn-UseC_-HR-Employee-Attriti'!E539="Sales",1,0)</f>
        <v>0</v>
      </c>
      <c r="J545">
        <f>IF('WA_Fn-UseC_-HR-Employee-Attriti'!E539="Research &amp; Development",1,0)</f>
        <v>1</v>
      </c>
      <c r="K545">
        <f>IF('WA_Fn-UseC_-HR-Employee-Attriti'!E539="Human Resources",1,0)</f>
        <v>0</v>
      </c>
      <c r="L545">
        <v>10</v>
      </c>
      <c r="M545">
        <v>2</v>
      </c>
      <c r="N545">
        <f>IF('WA_Fn-UseC_-HR-Employee-Attriti'!H539="Life Sciences",1,0)</f>
        <v>1</v>
      </c>
      <c r="O545">
        <f>IF('WA_Fn-UseC_-HR-Employee-Attriti'!H539="Human Resources",1,0)</f>
        <v>0</v>
      </c>
      <c r="P545">
        <f>IF('WA_Fn-UseC_-HR-Employee-Attriti'!H539="Marketing",1,0)</f>
        <v>0</v>
      </c>
      <c r="Q545">
        <f>IF('WA_Fn-UseC_-HR-Employee-Attriti'!H539="Medical",1,0)</f>
        <v>0</v>
      </c>
      <c r="R545">
        <f>IF('WA_Fn-UseC_-HR-Employee-Attriti'!H539="Other",1,0)</f>
        <v>0</v>
      </c>
      <c r="S545">
        <f>IF('WA_Fn-UseC_-HR-Employee-Attriti'!H539="Technical Degree",1,0)</f>
        <v>0</v>
      </c>
      <c r="T545">
        <v>4</v>
      </c>
      <c r="U545">
        <v>32</v>
      </c>
      <c r="V545">
        <v>3</v>
      </c>
      <c r="W545">
        <v>3</v>
      </c>
      <c r="X545">
        <f>IF('WA_Fn-UseC_-HR-Employee-Attriti'!P539="Healthcare Representative",1,0)</f>
        <v>0</v>
      </c>
      <c r="Y545">
        <f>IF('WA_Fn-UseC_-HR-Employee-Attriti'!P539="Human Resources",1,0)</f>
        <v>0</v>
      </c>
      <c r="Z545">
        <f>IF('WA_Fn-UseC_-HR-Employee-Attriti'!P539="Laboratory Technician",1,0)</f>
        <v>0</v>
      </c>
      <c r="AA545">
        <f>IF('WA_Fn-UseC_-HR-Employee-Attriti'!P539="Manager",1,0)</f>
        <v>0</v>
      </c>
      <c r="AB545">
        <f>IF('WA_Fn-UseC_-HR-Employee-Attriti'!P539="Manufacturing Director",1,0)</f>
        <v>1</v>
      </c>
      <c r="AC545">
        <f>IF('WA_Fn-UseC_-HR-Employee-Attriti'!P539="Research Director",1,0)</f>
        <v>0</v>
      </c>
      <c r="AD545">
        <f>IF('WA_Fn-UseC_-HR-Employee-Attriti'!P539="Research Scientist",1,0)</f>
        <v>0</v>
      </c>
      <c r="AE545">
        <f>IF('WA_Fn-UseC_-HR-Employee-Attriti'!P539="Sales Executive",1,0)</f>
        <v>0</v>
      </c>
      <c r="AF545">
        <f>IF('WA_Fn-UseC_-HR-Employee-Attriti'!P539="Sales Representative",1,0)</f>
        <v>0</v>
      </c>
      <c r="AG545">
        <v>1</v>
      </c>
      <c r="AH545">
        <f>IF('WA_Fn-UseC_-HR-Employee-Attriti'!R539="Divorced",1,0)</f>
        <v>1</v>
      </c>
      <c r="AI545">
        <f>IF('WA_Fn-UseC_-HR-Employee-Attriti'!R539="Married",1,0)</f>
        <v>0</v>
      </c>
      <c r="AJ545">
        <f>IF('WA_Fn-UseC_-HR-Employee-Attriti'!R539="Single",1,0)</f>
        <v>0</v>
      </c>
      <c r="AK545">
        <v>8793</v>
      </c>
      <c r="AL545">
        <v>4809</v>
      </c>
      <c r="AM545">
        <v>1</v>
      </c>
      <c r="AN545">
        <f>IF('WA_Fn-UseC_-HR-Employee-Attriti'!W539="Yes",1,0)</f>
        <v>0</v>
      </c>
      <c r="AO545">
        <v>21</v>
      </c>
      <c r="AP545">
        <v>4</v>
      </c>
      <c r="AQ545">
        <v>3</v>
      </c>
      <c r="AR545">
        <v>2</v>
      </c>
      <c r="AS545">
        <v>9</v>
      </c>
      <c r="AT545">
        <v>4</v>
      </c>
      <c r="AU545">
        <v>2</v>
      </c>
      <c r="AV545">
        <v>9</v>
      </c>
      <c r="AW545">
        <v>7</v>
      </c>
      <c r="AX545">
        <v>1</v>
      </c>
      <c r="AY545">
        <v>7</v>
      </c>
      <c r="AZ545">
        <v>1</v>
      </c>
      <c r="BB545">
        <f>IF('WA_Fn-UseC_-HR-Employee-Attriti'!B539="Yes",1,0)</f>
        <v>0</v>
      </c>
    </row>
    <row r="546" spans="1:54" x14ac:dyDescent="0.25">
      <c r="A546">
        <v>539</v>
      </c>
      <c r="B546">
        <f>IF('WA_Fn-UseC_-HR-Employee-Attriti'!L540="Male",1,0)</f>
        <v>1</v>
      </c>
      <c r="C546">
        <f>IF('WA_Fn-UseC_-HR-Employee-Attriti'!L540="Female",1,0)</f>
        <v>0</v>
      </c>
      <c r="D546">
        <v>41</v>
      </c>
      <c r="E546">
        <f>IF('WA_Fn-UseC_-HR-Employee-Attriti'!C540="Travel_Rarely",1,0)</f>
        <v>1</v>
      </c>
      <c r="F546">
        <f>IF('WA_Fn-UseC_-HR-Employee-Attriti'!C540="Travel_Frequently",1,0)</f>
        <v>0</v>
      </c>
      <c r="G546">
        <f>IF('WA_Fn-UseC_-HR-Employee-Attriti'!C540="Non-Travel",1,0)</f>
        <v>0</v>
      </c>
      <c r="H546">
        <v>314</v>
      </c>
      <c r="I546">
        <f>IF('WA_Fn-UseC_-HR-Employee-Attriti'!E540="Sales",1,0)</f>
        <v>0</v>
      </c>
      <c r="J546">
        <f>IF('WA_Fn-UseC_-HR-Employee-Attriti'!E540="Research &amp; Development",1,0)</f>
        <v>0</v>
      </c>
      <c r="K546">
        <f>IF('WA_Fn-UseC_-HR-Employee-Attriti'!E540="Human Resources",1,0)</f>
        <v>1</v>
      </c>
      <c r="L546">
        <v>1</v>
      </c>
      <c r="M546">
        <v>3</v>
      </c>
      <c r="N546">
        <f>IF('WA_Fn-UseC_-HR-Employee-Attriti'!H540="Life Sciences",1,0)</f>
        <v>0</v>
      </c>
      <c r="O546">
        <f>IF('WA_Fn-UseC_-HR-Employee-Attriti'!H540="Human Resources",1,0)</f>
        <v>1</v>
      </c>
      <c r="P546">
        <f>IF('WA_Fn-UseC_-HR-Employee-Attriti'!H540="Marketing",1,0)</f>
        <v>0</v>
      </c>
      <c r="Q546">
        <f>IF('WA_Fn-UseC_-HR-Employee-Attriti'!H540="Medical",1,0)</f>
        <v>0</v>
      </c>
      <c r="R546">
        <f>IF('WA_Fn-UseC_-HR-Employee-Attriti'!H540="Other",1,0)</f>
        <v>0</v>
      </c>
      <c r="S546">
        <f>IF('WA_Fn-UseC_-HR-Employee-Attriti'!H540="Technical Degree",1,0)</f>
        <v>0</v>
      </c>
      <c r="T546">
        <v>4</v>
      </c>
      <c r="U546">
        <v>59</v>
      </c>
      <c r="V546">
        <v>2</v>
      </c>
      <c r="W546">
        <v>5</v>
      </c>
      <c r="X546">
        <f>IF('WA_Fn-UseC_-HR-Employee-Attriti'!P540="Healthcare Representative",1,0)</f>
        <v>0</v>
      </c>
      <c r="Y546">
        <f>IF('WA_Fn-UseC_-HR-Employee-Attriti'!P540="Human Resources",1,0)</f>
        <v>0</v>
      </c>
      <c r="Z546">
        <f>IF('WA_Fn-UseC_-HR-Employee-Attriti'!P540="Laboratory Technician",1,0)</f>
        <v>0</v>
      </c>
      <c r="AA546">
        <f>IF('WA_Fn-UseC_-HR-Employee-Attriti'!P540="Manager",1,0)</f>
        <v>1</v>
      </c>
      <c r="AB546">
        <f>IF('WA_Fn-UseC_-HR-Employee-Attriti'!P540="Manufacturing Director",1,0)</f>
        <v>0</v>
      </c>
      <c r="AC546">
        <f>IF('WA_Fn-UseC_-HR-Employee-Attriti'!P540="Research Director",1,0)</f>
        <v>0</v>
      </c>
      <c r="AD546">
        <f>IF('WA_Fn-UseC_-HR-Employee-Attriti'!P540="Research Scientist",1,0)</f>
        <v>0</v>
      </c>
      <c r="AE546">
        <f>IF('WA_Fn-UseC_-HR-Employee-Attriti'!P540="Sales Executive",1,0)</f>
        <v>0</v>
      </c>
      <c r="AF546">
        <f>IF('WA_Fn-UseC_-HR-Employee-Attriti'!P540="Sales Representative",1,0)</f>
        <v>0</v>
      </c>
      <c r="AG546">
        <v>3</v>
      </c>
      <c r="AH546">
        <f>IF('WA_Fn-UseC_-HR-Employee-Attriti'!R540="Divorced",1,0)</f>
        <v>0</v>
      </c>
      <c r="AI546">
        <f>IF('WA_Fn-UseC_-HR-Employee-Attriti'!R540="Married",1,0)</f>
        <v>1</v>
      </c>
      <c r="AJ546">
        <f>IF('WA_Fn-UseC_-HR-Employee-Attriti'!R540="Single",1,0)</f>
        <v>0</v>
      </c>
      <c r="AK546">
        <v>19189</v>
      </c>
      <c r="AL546">
        <v>19562</v>
      </c>
      <c r="AM546">
        <v>1</v>
      </c>
      <c r="AN546">
        <f>IF('WA_Fn-UseC_-HR-Employee-Attriti'!W540="Yes",1,0)</f>
        <v>0</v>
      </c>
      <c r="AO546">
        <v>12</v>
      </c>
      <c r="AP546">
        <v>3</v>
      </c>
      <c r="AQ546">
        <v>2</v>
      </c>
      <c r="AR546">
        <v>1</v>
      </c>
      <c r="AS546">
        <v>22</v>
      </c>
      <c r="AT546">
        <v>3</v>
      </c>
      <c r="AU546">
        <v>3</v>
      </c>
      <c r="AV546">
        <v>22</v>
      </c>
      <c r="AW546">
        <v>7</v>
      </c>
      <c r="AX546">
        <v>2</v>
      </c>
      <c r="AY546">
        <v>10</v>
      </c>
      <c r="AZ546">
        <v>1</v>
      </c>
      <c r="BB546">
        <f>IF('WA_Fn-UseC_-HR-Employee-Attriti'!B540="Yes",1,0)</f>
        <v>0</v>
      </c>
    </row>
    <row r="547" spans="1:54" x14ac:dyDescent="0.25">
      <c r="A547">
        <v>540</v>
      </c>
      <c r="B547">
        <f>IF('WA_Fn-UseC_-HR-Employee-Attriti'!L541="Male",1,0)</f>
        <v>1</v>
      </c>
      <c r="C547">
        <f>IF('WA_Fn-UseC_-HR-Employee-Attriti'!L541="Female",1,0)</f>
        <v>0</v>
      </c>
      <c r="D547">
        <v>50</v>
      </c>
      <c r="E547">
        <f>IF('WA_Fn-UseC_-HR-Employee-Attriti'!C541="Travel_Rarely",1,0)</f>
        <v>1</v>
      </c>
      <c r="F547">
        <f>IF('WA_Fn-UseC_-HR-Employee-Attriti'!C541="Travel_Frequently",1,0)</f>
        <v>0</v>
      </c>
      <c r="G547">
        <f>IF('WA_Fn-UseC_-HR-Employee-Attriti'!C541="Non-Travel",1,0)</f>
        <v>0</v>
      </c>
      <c r="H547">
        <v>316</v>
      </c>
      <c r="I547">
        <f>IF('WA_Fn-UseC_-HR-Employee-Attriti'!E541="Sales",1,0)</f>
        <v>1</v>
      </c>
      <c r="J547">
        <f>IF('WA_Fn-UseC_-HR-Employee-Attriti'!E541="Research &amp; Development",1,0)</f>
        <v>0</v>
      </c>
      <c r="K547">
        <f>IF('WA_Fn-UseC_-HR-Employee-Attriti'!E541="Human Resources",1,0)</f>
        <v>0</v>
      </c>
      <c r="L547">
        <v>8</v>
      </c>
      <c r="M547">
        <v>4</v>
      </c>
      <c r="N547">
        <f>IF('WA_Fn-UseC_-HR-Employee-Attriti'!H541="Life Sciences",1,0)</f>
        <v>0</v>
      </c>
      <c r="O547">
        <f>IF('WA_Fn-UseC_-HR-Employee-Attriti'!H541="Human Resources",1,0)</f>
        <v>0</v>
      </c>
      <c r="P547">
        <f>IF('WA_Fn-UseC_-HR-Employee-Attriti'!H541="Marketing",1,0)</f>
        <v>1</v>
      </c>
      <c r="Q547">
        <f>IF('WA_Fn-UseC_-HR-Employee-Attriti'!H541="Medical",1,0)</f>
        <v>0</v>
      </c>
      <c r="R547">
        <f>IF('WA_Fn-UseC_-HR-Employee-Attriti'!H541="Other",1,0)</f>
        <v>0</v>
      </c>
      <c r="S547">
        <f>IF('WA_Fn-UseC_-HR-Employee-Attriti'!H541="Technical Degree",1,0)</f>
        <v>0</v>
      </c>
      <c r="T547">
        <v>4</v>
      </c>
      <c r="U547">
        <v>54</v>
      </c>
      <c r="V547">
        <v>3</v>
      </c>
      <c r="W547">
        <v>1</v>
      </c>
      <c r="X547">
        <f>IF('WA_Fn-UseC_-HR-Employee-Attriti'!P541="Healthcare Representative",1,0)</f>
        <v>0</v>
      </c>
      <c r="Y547">
        <f>IF('WA_Fn-UseC_-HR-Employee-Attriti'!P541="Human Resources",1,0)</f>
        <v>0</v>
      </c>
      <c r="Z547">
        <f>IF('WA_Fn-UseC_-HR-Employee-Attriti'!P541="Laboratory Technician",1,0)</f>
        <v>0</v>
      </c>
      <c r="AA547">
        <f>IF('WA_Fn-UseC_-HR-Employee-Attriti'!P541="Manager",1,0)</f>
        <v>0</v>
      </c>
      <c r="AB547">
        <f>IF('WA_Fn-UseC_-HR-Employee-Attriti'!P541="Manufacturing Director",1,0)</f>
        <v>0</v>
      </c>
      <c r="AC547">
        <f>IF('WA_Fn-UseC_-HR-Employee-Attriti'!P541="Research Director",1,0)</f>
        <v>0</v>
      </c>
      <c r="AD547">
        <f>IF('WA_Fn-UseC_-HR-Employee-Attriti'!P541="Research Scientist",1,0)</f>
        <v>0</v>
      </c>
      <c r="AE547">
        <f>IF('WA_Fn-UseC_-HR-Employee-Attriti'!P541="Sales Executive",1,0)</f>
        <v>0</v>
      </c>
      <c r="AF547">
        <f>IF('WA_Fn-UseC_-HR-Employee-Attriti'!P541="Sales Representative",1,0)</f>
        <v>1</v>
      </c>
      <c r="AG547">
        <v>2</v>
      </c>
      <c r="AH547">
        <f>IF('WA_Fn-UseC_-HR-Employee-Attriti'!R541="Divorced",1,0)</f>
        <v>0</v>
      </c>
      <c r="AI547">
        <f>IF('WA_Fn-UseC_-HR-Employee-Attriti'!R541="Married",1,0)</f>
        <v>1</v>
      </c>
      <c r="AJ547">
        <f>IF('WA_Fn-UseC_-HR-Employee-Attriti'!R541="Single",1,0)</f>
        <v>0</v>
      </c>
      <c r="AK547">
        <v>3875</v>
      </c>
      <c r="AL547">
        <v>9983</v>
      </c>
      <c r="AM547">
        <v>7</v>
      </c>
      <c r="AN547">
        <f>IF('WA_Fn-UseC_-HR-Employee-Attriti'!W541="Yes",1,0)</f>
        <v>0</v>
      </c>
      <c r="AO547">
        <v>15</v>
      </c>
      <c r="AP547">
        <v>3</v>
      </c>
      <c r="AQ547">
        <v>4</v>
      </c>
      <c r="AR547">
        <v>1</v>
      </c>
      <c r="AS547">
        <v>4</v>
      </c>
      <c r="AT547">
        <v>2</v>
      </c>
      <c r="AU547">
        <v>3</v>
      </c>
      <c r="AV547">
        <v>2</v>
      </c>
      <c r="AW547">
        <v>2</v>
      </c>
      <c r="AX547">
        <v>2</v>
      </c>
      <c r="AY547">
        <v>2</v>
      </c>
      <c r="AZ547">
        <v>1</v>
      </c>
      <c r="BB547">
        <f>IF('WA_Fn-UseC_-HR-Employee-Attriti'!B541="Yes",1,0)</f>
        <v>0</v>
      </c>
    </row>
    <row r="548" spans="1:54" x14ac:dyDescent="0.25">
      <c r="A548">
        <v>541</v>
      </c>
      <c r="B548">
        <f>IF('WA_Fn-UseC_-HR-Employee-Attriti'!L542="Male",1,0)</f>
        <v>0</v>
      </c>
      <c r="C548">
        <f>IF('WA_Fn-UseC_-HR-Employee-Attriti'!L542="Female",1,0)</f>
        <v>1</v>
      </c>
      <c r="D548">
        <v>28</v>
      </c>
      <c r="E548">
        <f>IF('WA_Fn-UseC_-HR-Employee-Attriti'!C542="Travel_Rarely",1,0)</f>
        <v>1</v>
      </c>
      <c r="F548">
        <f>IF('WA_Fn-UseC_-HR-Employee-Attriti'!C542="Travel_Frequently",1,0)</f>
        <v>0</v>
      </c>
      <c r="G548">
        <f>IF('WA_Fn-UseC_-HR-Employee-Attriti'!C542="Non-Travel",1,0)</f>
        <v>0</v>
      </c>
      <c r="H548">
        <v>654</v>
      </c>
      <c r="I548">
        <f>IF('WA_Fn-UseC_-HR-Employee-Attriti'!E542="Sales",1,0)</f>
        <v>0</v>
      </c>
      <c r="J548">
        <f>IF('WA_Fn-UseC_-HR-Employee-Attriti'!E542="Research &amp; Development",1,0)</f>
        <v>1</v>
      </c>
      <c r="K548">
        <f>IF('WA_Fn-UseC_-HR-Employee-Attriti'!E542="Human Resources",1,0)</f>
        <v>0</v>
      </c>
      <c r="L548">
        <v>1</v>
      </c>
      <c r="M548">
        <v>2</v>
      </c>
      <c r="N548">
        <f>IF('WA_Fn-UseC_-HR-Employee-Attriti'!H542="Life Sciences",1,0)</f>
        <v>1</v>
      </c>
      <c r="O548">
        <f>IF('WA_Fn-UseC_-HR-Employee-Attriti'!H542="Human Resources",1,0)</f>
        <v>0</v>
      </c>
      <c r="P548">
        <f>IF('WA_Fn-UseC_-HR-Employee-Attriti'!H542="Marketing",1,0)</f>
        <v>0</v>
      </c>
      <c r="Q548">
        <f>IF('WA_Fn-UseC_-HR-Employee-Attriti'!H542="Medical",1,0)</f>
        <v>0</v>
      </c>
      <c r="R548">
        <f>IF('WA_Fn-UseC_-HR-Employee-Attriti'!H542="Other",1,0)</f>
        <v>0</v>
      </c>
      <c r="S548">
        <f>IF('WA_Fn-UseC_-HR-Employee-Attriti'!H542="Technical Degree",1,0)</f>
        <v>0</v>
      </c>
      <c r="T548">
        <v>1</v>
      </c>
      <c r="U548">
        <v>67</v>
      </c>
      <c r="V548">
        <v>1</v>
      </c>
      <c r="W548">
        <v>1</v>
      </c>
      <c r="X548">
        <f>IF('WA_Fn-UseC_-HR-Employee-Attriti'!P542="Healthcare Representative",1,0)</f>
        <v>0</v>
      </c>
      <c r="Y548">
        <f>IF('WA_Fn-UseC_-HR-Employee-Attriti'!P542="Human Resources",1,0)</f>
        <v>0</v>
      </c>
      <c r="Z548">
        <f>IF('WA_Fn-UseC_-HR-Employee-Attriti'!P542="Laboratory Technician",1,0)</f>
        <v>0</v>
      </c>
      <c r="AA548">
        <f>IF('WA_Fn-UseC_-HR-Employee-Attriti'!P542="Manager",1,0)</f>
        <v>0</v>
      </c>
      <c r="AB548">
        <f>IF('WA_Fn-UseC_-HR-Employee-Attriti'!P542="Manufacturing Director",1,0)</f>
        <v>0</v>
      </c>
      <c r="AC548">
        <f>IF('WA_Fn-UseC_-HR-Employee-Attriti'!P542="Research Director",1,0)</f>
        <v>0</v>
      </c>
      <c r="AD548">
        <f>IF('WA_Fn-UseC_-HR-Employee-Attriti'!P542="Research Scientist",1,0)</f>
        <v>1</v>
      </c>
      <c r="AE548">
        <f>IF('WA_Fn-UseC_-HR-Employee-Attriti'!P542="Sales Executive",1,0)</f>
        <v>0</v>
      </c>
      <c r="AF548">
        <f>IF('WA_Fn-UseC_-HR-Employee-Attriti'!P542="Sales Representative",1,0)</f>
        <v>0</v>
      </c>
      <c r="AG548">
        <v>2</v>
      </c>
      <c r="AH548">
        <f>IF('WA_Fn-UseC_-HR-Employee-Attriti'!R542="Divorced",1,0)</f>
        <v>0</v>
      </c>
      <c r="AI548">
        <f>IF('WA_Fn-UseC_-HR-Employee-Attriti'!R542="Married",1,0)</f>
        <v>0</v>
      </c>
      <c r="AJ548">
        <f>IF('WA_Fn-UseC_-HR-Employee-Attriti'!R542="Single",1,0)</f>
        <v>1</v>
      </c>
      <c r="AK548">
        <v>2216</v>
      </c>
      <c r="AL548">
        <v>3872</v>
      </c>
      <c r="AM548">
        <v>7</v>
      </c>
      <c r="AN548">
        <f>IF('WA_Fn-UseC_-HR-Employee-Attriti'!W542="Yes",1,0)</f>
        <v>1</v>
      </c>
      <c r="AO548">
        <v>13</v>
      </c>
      <c r="AP548">
        <v>3</v>
      </c>
      <c r="AQ548">
        <v>4</v>
      </c>
      <c r="AR548">
        <v>0</v>
      </c>
      <c r="AS548">
        <v>10</v>
      </c>
      <c r="AT548">
        <v>4</v>
      </c>
      <c r="AU548">
        <v>3</v>
      </c>
      <c r="AV548">
        <v>7</v>
      </c>
      <c r="AW548">
        <v>7</v>
      </c>
      <c r="AX548">
        <v>3</v>
      </c>
      <c r="AY548">
        <v>7</v>
      </c>
      <c r="AZ548">
        <v>1</v>
      </c>
      <c r="BB548">
        <f>IF('WA_Fn-UseC_-HR-Employee-Attriti'!B542="Yes",1,0)</f>
        <v>1</v>
      </c>
    </row>
    <row r="549" spans="1:54" x14ac:dyDescent="0.25">
      <c r="A549">
        <v>542</v>
      </c>
      <c r="B549">
        <f>IF('WA_Fn-UseC_-HR-Employee-Attriti'!L543="Male",1,0)</f>
        <v>0</v>
      </c>
      <c r="C549">
        <f>IF('WA_Fn-UseC_-HR-Employee-Attriti'!L543="Female",1,0)</f>
        <v>1</v>
      </c>
      <c r="D549">
        <v>36</v>
      </c>
      <c r="E549">
        <f>IF('WA_Fn-UseC_-HR-Employee-Attriti'!C543="Travel_Rarely",1,0)</f>
        <v>0</v>
      </c>
      <c r="F549">
        <f>IF('WA_Fn-UseC_-HR-Employee-Attriti'!C543="Travel_Frequently",1,0)</f>
        <v>0</v>
      </c>
      <c r="G549">
        <f>IF('WA_Fn-UseC_-HR-Employee-Attriti'!C543="Non-Travel",1,0)</f>
        <v>1</v>
      </c>
      <c r="H549">
        <v>427</v>
      </c>
      <c r="I549">
        <f>IF('WA_Fn-UseC_-HR-Employee-Attriti'!E543="Sales",1,0)</f>
        <v>0</v>
      </c>
      <c r="J549">
        <f>IF('WA_Fn-UseC_-HR-Employee-Attriti'!E543="Research &amp; Development",1,0)</f>
        <v>1</v>
      </c>
      <c r="K549">
        <f>IF('WA_Fn-UseC_-HR-Employee-Attriti'!E543="Human Resources",1,0)</f>
        <v>0</v>
      </c>
      <c r="L549">
        <v>8</v>
      </c>
      <c r="M549">
        <v>3</v>
      </c>
      <c r="N549">
        <f>IF('WA_Fn-UseC_-HR-Employee-Attriti'!H543="Life Sciences",1,0)</f>
        <v>1</v>
      </c>
      <c r="O549">
        <f>IF('WA_Fn-UseC_-HR-Employee-Attriti'!H543="Human Resources",1,0)</f>
        <v>0</v>
      </c>
      <c r="P549">
        <f>IF('WA_Fn-UseC_-HR-Employee-Attriti'!H543="Marketing",1,0)</f>
        <v>0</v>
      </c>
      <c r="Q549">
        <f>IF('WA_Fn-UseC_-HR-Employee-Attriti'!H543="Medical",1,0)</f>
        <v>0</v>
      </c>
      <c r="R549">
        <f>IF('WA_Fn-UseC_-HR-Employee-Attriti'!H543="Other",1,0)</f>
        <v>0</v>
      </c>
      <c r="S549">
        <f>IF('WA_Fn-UseC_-HR-Employee-Attriti'!H543="Technical Degree",1,0)</f>
        <v>0</v>
      </c>
      <c r="T549">
        <v>1</v>
      </c>
      <c r="U549">
        <v>63</v>
      </c>
      <c r="V549">
        <v>4</v>
      </c>
      <c r="W549">
        <v>3</v>
      </c>
      <c r="X549">
        <f>IF('WA_Fn-UseC_-HR-Employee-Attriti'!P543="Healthcare Representative",1,0)</f>
        <v>0</v>
      </c>
      <c r="Y549">
        <f>IF('WA_Fn-UseC_-HR-Employee-Attriti'!P543="Human Resources",1,0)</f>
        <v>0</v>
      </c>
      <c r="Z549">
        <f>IF('WA_Fn-UseC_-HR-Employee-Attriti'!P543="Laboratory Technician",1,0)</f>
        <v>0</v>
      </c>
      <c r="AA549">
        <f>IF('WA_Fn-UseC_-HR-Employee-Attriti'!P543="Manager",1,0)</f>
        <v>0</v>
      </c>
      <c r="AB549">
        <f>IF('WA_Fn-UseC_-HR-Employee-Attriti'!P543="Manufacturing Director",1,0)</f>
        <v>0</v>
      </c>
      <c r="AC549">
        <f>IF('WA_Fn-UseC_-HR-Employee-Attriti'!P543="Research Director",1,0)</f>
        <v>1</v>
      </c>
      <c r="AD549">
        <f>IF('WA_Fn-UseC_-HR-Employee-Attriti'!P543="Research Scientist",1,0)</f>
        <v>0</v>
      </c>
      <c r="AE549">
        <f>IF('WA_Fn-UseC_-HR-Employee-Attriti'!P543="Sales Executive",1,0)</f>
        <v>0</v>
      </c>
      <c r="AF549">
        <f>IF('WA_Fn-UseC_-HR-Employee-Attriti'!P543="Sales Representative",1,0)</f>
        <v>0</v>
      </c>
      <c r="AG549">
        <v>1</v>
      </c>
      <c r="AH549">
        <f>IF('WA_Fn-UseC_-HR-Employee-Attriti'!R543="Divorced",1,0)</f>
        <v>0</v>
      </c>
      <c r="AI549">
        <f>IF('WA_Fn-UseC_-HR-Employee-Attriti'!R543="Married",1,0)</f>
        <v>1</v>
      </c>
      <c r="AJ549">
        <f>IF('WA_Fn-UseC_-HR-Employee-Attriti'!R543="Single",1,0)</f>
        <v>0</v>
      </c>
      <c r="AK549">
        <v>11713</v>
      </c>
      <c r="AL549">
        <v>20335</v>
      </c>
      <c r="AM549">
        <v>9</v>
      </c>
      <c r="AN549">
        <f>IF('WA_Fn-UseC_-HR-Employee-Attriti'!W543="Yes",1,0)</f>
        <v>0</v>
      </c>
      <c r="AO549">
        <v>14</v>
      </c>
      <c r="AP549">
        <v>3</v>
      </c>
      <c r="AQ549">
        <v>1</v>
      </c>
      <c r="AR549">
        <v>1</v>
      </c>
      <c r="AS549">
        <v>10</v>
      </c>
      <c r="AT549">
        <v>2</v>
      </c>
      <c r="AU549">
        <v>3</v>
      </c>
      <c r="AV549">
        <v>8</v>
      </c>
      <c r="AW549">
        <v>7</v>
      </c>
      <c r="AX549">
        <v>0</v>
      </c>
      <c r="AY549">
        <v>5</v>
      </c>
      <c r="AZ549">
        <v>1</v>
      </c>
      <c r="BB549">
        <f>IF('WA_Fn-UseC_-HR-Employee-Attriti'!B543="Yes",1,0)</f>
        <v>0</v>
      </c>
    </row>
    <row r="550" spans="1:54" x14ac:dyDescent="0.25">
      <c r="A550">
        <v>543</v>
      </c>
      <c r="B550">
        <f>IF('WA_Fn-UseC_-HR-Employee-Attriti'!L544="Male",1,0)</f>
        <v>0</v>
      </c>
      <c r="C550">
        <f>IF('WA_Fn-UseC_-HR-Employee-Attriti'!L544="Female",1,0)</f>
        <v>1</v>
      </c>
      <c r="D550">
        <v>38</v>
      </c>
      <c r="E550">
        <f>IF('WA_Fn-UseC_-HR-Employee-Attriti'!C544="Travel_Rarely",1,0)</f>
        <v>1</v>
      </c>
      <c r="F550">
        <f>IF('WA_Fn-UseC_-HR-Employee-Attriti'!C544="Travel_Frequently",1,0)</f>
        <v>0</v>
      </c>
      <c r="G550">
        <f>IF('WA_Fn-UseC_-HR-Employee-Attriti'!C544="Non-Travel",1,0)</f>
        <v>0</v>
      </c>
      <c r="H550">
        <v>168</v>
      </c>
      <c r="I550">
        <f>IF('WA_Fn-UseC_-HR-Employee-Attriti'!E544="Sales",1,0)</f>
        <v>0</v>
      </c>
      <c r="J550">
        <f>IF('WA_Fn-UseC_-HR-Employee-Attriti'!E544="Research &amp; Development",1,0)</f>
        <v>1</v>
      </c>
      <c r="K550">
        <f>IF('WA_Fn-UseC_-HR-Employee-Attriti'!E544="Human Resources",1,0)</f>
        <v>0</v>
      </c>
      <c r="L550">
        <v>1</v>
      </c>
      <c r="M550">
        <v>3</v>
      </c>
      <c r="N550">
        <f>IF('WA_Fn-UseC_-HR-Employee-Attriti'!H544="Life Sciences",1,0)</f>
        <v>1</v>
      </c>
      <c r="O550">
        <f>IF('WA_Fn-UseC_-HR-Employee-Attriti'!H544="Human Resources",1,0)</f>
        <v>0</v>
      </c>
      <c r="P550">
        <f>IF('WA_Fn-UseC_-HR-Employee-Attriti'!H544="Marketing",1,0)</f>
        <v>0</v>
      </c>
      <c r="Q550">
        <f>IF('WA_Fn-UseC_-HR-Employee-Attriti'!H544="Medical",1,0)</f>
        <v>0</v>
      </c>
      <c r="R550">
        <f>IF('WA_Fn-UseC_-HR-Employee-Attriti'!H544="Other",1,0)</f>
        <v>0</v>
      </c>
      <c r="S550">
        <f>IF('WA_Fn-UseC_-HR-Employee-Attriti'!H544="Technical Degree",1,0)</f>
        <v>0</v>
      </c>
      <c r="T550">
        <v>3</v>
      </c>
      <c r="U550">
        <v>81</v>
      </c>
      <c r="V550">
        <v>3</v>
      </c>
      <c r="W550">
        <v>3</v>
      </c>
      <c r="X550">
        <f>IF('WA_Fn-UseC_-HR-Employee-Attriti'!P544="Healthcare Representative",1,0)</f>
        <v>0</v>
      </c>
      <c r="Y550">
        <f>IF('WA_Fn-UseC_-HR-Employee-Attriti'!P544="Human Resources",1,0)</f>
        <v>0</v>
      </c>
      <c r="Z550">
        <f>IF('WA_Fn-UseC_-HR-Employee-Attriti'!P544="Laboratory Technician",1,0)</f>
        <v>0</v>
      </c>
      <c r="AA550">
        <f>IF('WA_Fn-UseC_-HR-Employee-Attriti'!P544="Manager",1,0)</f>
        <v>0</v>
      </c>
      <c r="AB550">
        <f>IF('WA_Fn-UseC_-HR-Employee-Attriti'!P544="Manufacturing Director",1,0)</f>
        <v>1</v>
      </c>
      <c r="AC550">
        <f>IF('WA_Fn-UseC_-HR-Employee-Attriti'!P544="Research Director",1,0)</f>
        <v>0</v>
      </c>
      <c r="AD550">
        <f>IF('WA_Fn-UseC_-HR-Employee-Attriti'!P544="Research Scientist",1,0)</f>
        <v>0</v>
      </c>
      <c r="AE550">
        <f>IF('WA_Fn-UseC_-HR-Employee-Attriti'!P544="Sales Executive",1,0)</f>
        <v>0</v>
      </c>
      <c r="AF550">
        <f>IF('WA_Fn-UseC_-HR-Employee-Attriti'!P544="Sales Representative",1,0)</f>
        <v>0</v>
      </c>
      <c r="AG550">
        <v>3</v>
      </c>
      <c r="AH550">
        <f>IF('WA_Fn-UseC_-HR-Employee-Attriti'!R544="Divorced",1,0)</f>
        <v>0</v>
      </c>
      <c r="AI550">
        <f>IF('WA_Fn-UseC_-HR-Employee-Attriti'!R544="Married",1,0)</f>
        <v>0</v>
      </c>
      <c r="AJ550">
        <f>IF('WA_Fn-UseC_-HR-Employee-Attriti'!R544="Single",1,0)</f>
        <v>1</v>
      </c>
      <c r="AK550">
        <v>7861</v>
      </c>
      <c r="AL550">
        <v>15397</v>
      </c>
      <c r="AM550">
        <v>4</v>
      </c>
      <c r="AN550">
        <f>IF('WA_Fn-UseC_-HR-Employee-Attriti'!W544="Yes",1,0)</f>
        <v>1</v>
      </c>
      <c r="AO550">
        <v>14</v>
      </c>
      <c r="AP550">
        <v>3</v>
      </c>
      <c r="AQ550">
        <v>4</v>
      </c>
      <c r="AR550">
        <v>0</v>
      </c>
      <c r="AS550">
        <v>10</v>
      </c>
      <c r="AT550">
        <v>4</v>
      </c>
      <c r="AU550">
        <v>4</v>
      </c>
      <c r="AV550">
        <v>1</v>
      </c>
      <c r="AW550">
        <v>0</v>
      </c>
      <c r="AX550">
        <v>0</v>
      </c>
      <c r="AY550">
        <v>0</v>
      </c>
      <c r="AZ550">
        <v>1</v>
      </c>
      <c r="BB550">
        <f>IF('WA_Fn-UseC_-HR-Employee-Attriti'!B544="Yes",1,0)</f>
        <v>0</v>
      </c>
    </row>
    <row r="551" spans="1:54" x14ac:dyDescent="0.25">
      <c r="A551">
        <v>544</v>
      </c>
      <c r="B551">
        <f>IF('WA_Fn-UseC_-HR-Employee-Attriti'!L545="Male",1,0)</f>
        <v>1</v>
      </c>
      <c r="C551">
        <f>IF('WA_Fn-UseC_-HR-Employee-Attriti'!L545="Female",1,0)</f>
        <v>0</v>
      </c>
      <c r="D551">
        <v>44</v>
      </c>
      <c r="E551">
        <f>IF('WA_Fn-UseC_-HR-Employee-Attriti'!C545="Travel_Rarely",1,0)</f>
        <v>0</v>
      </c>
      <c r="F551">
        <f>IF('WA_Fn-UseC_-HR-Employee-Attriti'!C545="Travel_Frequently",1,0)</f>
        <v>0</v>
      </c>
      <c r="G551">
        <f>IF('WA_Fn-UseC_-HR-Employee-Attriti'!C545="Non-Travel",1,0)</f>
        <v>1</v>
      </c>
      <c r="H551">
        <v>381</v>
      </c>
      <c r="I551">
        <f>IF('WA_Fn-UseC_-HR-Employee-Attriti'!E545="Sales",1,0)</f>
        <v>0</v>
      </c>
      <c r="J551">
        <f>IF('WA_Fn-UseC_-HR-Employee-Attriti'!E545="Research &amp; Development",1,0)</f>
        <v>1</v>
      </c>
      <c r="K551">
        <f>IF('WA_Fn-UseC_-HR-Employee-Attriti'!E545="Human Resources",1,0)</f>
        <v>0</v>
      </c>
      <c r="L551">
        <v>24</v>
      </c>
      <c r="M551">
        <v>3</v>
      </c>
      <c r="N551">
        <f>IF('WA_Fn-UseC_-HR-Employee-Attriti'!H545="Life Sciences",1,0)</f>
        <v>0</v>
      </c>
      <c r="O551">
        <f>IF('WA_Fn-UseC_-HR-Employee-Attriti'!H545="Human Resources",1,0)</f>
        <v>0</v>
      </c>
      <c r="P551">
        <f>IF('WA_Fn-UseC_-HR-Employee-Attriti'!H545="Marketing",1,0)</f>
        <v>0</v>
      </c>
      <c r="Q551">
        <f>IF('WA_Fn-UseC_-HR-Employee-Attriti'!H545="Medical",1,0)</f>
        <v>1</v>
      </c>
      <c r="R551">
        <f>IF('WA_Fn-UseC_-HR-Employee-Attriti'!H545="Other",1,0)</f>
        <v>0</v>
      </c>
      <c r="S551">
        <f>IF('WA_Fn-UseC_-HR-Employee-Attriti'!H545="Technical Degree",1,0)</f>
        <v>0</v>
      </c>
      <c r="T551">
        <v>1</v>
      </c>
      <c r="U551">
        <v>49</v>
      </c>
      <c r="V551">
        <v>1</v>
      </c>
      <c r="W551">
        <v>1</v>
      </c>
      <c r="X551">
        <f>IF('WA_Fn-UseC_-HR-Employee-Attriti'!P545="Healthcare Representative",1,0)</f>
        <v>0</v>
      </c>
      <c r="Y551">
        <f>IF('WA_Fn-UseC_-HR-Employee-Attriti'!P545="Human Resources",1,0)</f>
        <v>0</v>
      </c>
      <c r="Z551">
        <f>IF('WA_Fn-UseC_-HR-Employee-Attriti'!P545="Laboratory Technician",1,0)</f>
        <v>1</v>
      </c>
      <c r="AA551">
        <f>IF('WA_Fn-UseC_-HR-Employee-Attriti'!P545="Manager",1,0)</f>
        <v>0</v>
      </c>
      <c r="AB551">
        <f>IF('WA_Fn-UseC_-HR-Employee-Attriti'!P545="Manufacturing Director",1,0)</f>
        <v>0</v>
      </c>
      <c r="AC551">
        <f>IF('WA_Fn-UseC_-HR-Employee-Attriti'!P545="Research Director",1,0)</f>
        <v>0</v>
      </c>
      <c r="AD551">
        <f>IF('WA_Fn-UseC_-HR-Employee-Attriti'!P545="Research Scientist",1,0)</f>
        <v>0</v>
      </c>
      <c r="AE551">
        <f>IF('WA_Fn-UseC_-HR-Employee-Attriti'!P545="Sales Executive",1,0)</f>
        <v>0</v>
      </c>
      <c r="AF551">
        <f>IF('WA_Fn-UseC_-HR-Employee-Attriti'!P545="Sales Representative",1,0)</f>
        <v>0</v>
      </c>
      <c r="AG551">
        <v>3</v>
      </c>
      <c r="AH551">
        <f>IF('WA_Fn-UseC_-HR-Employee-Attriti'!R545="Divorced",1,0)</f>
        <v>0</v>
      </c>
      <c r="AI551">
        <f>IF('WA_Fn-UseC_-HR-Employee-Attriti'!R545="Married",1,0)</f>
        <v>0</v>
      </c>
      <c r="AJ551">
        <f>IF('WA_Fn-UseC_-HR-Employee-Attriti'!R545="Single",1,0)</f>
        <v>1</v>
      </c>
      <c r="AK551">
        <v>3708</v>
      </c>
      <c r="AL551">
        <v>2104</v>
      </c>
      <c r="AM551">
        <v>2</v>
      </c>
      <c r="AN551">
        <f>IF('WA_Fn-UseC_-HR-Employee-Attriti'!W545="Yes",1,0)</f>
        <v>0</v>
      </c>
      <c r="AO551">
        <v>14</v>
      </c>
      <c r="AP551">
        <v>3</v>
      </c>
      <c r="AQ551">
        <v>3</v>
      </c>
      <c r="AR551">
        <v>0</v>
      </c>
      <c r="AS551">
        <v>9</v>
      </c>
      <c r="AT551">
        <v>5</v>
      </c>
      <c r="AU551">
        <v>3</v>
      </c>
      <c r="AV551">
        <v>5</v>
      </c>
      <c r="AW551">
        <v>2</v>
      </c>
      <c r="AX551">
        <v>1</v>
      </c>
      <c r="AY551">
        <v>4</v>
      </c>
      <c r="AZ551">
        <v>1</v>
      </c>
      <c r="BB551">
        <f>IF('WA_Fn-UseC_-HR-Employee-Attriti'!B545="Yes",1,0)</f>
        <v>0</v>
      </c>
    </row>
    <row r="552" spans="1:54" x14ac:dyDescent="0.25">
      <c r="A552">
        <v>545</v>
      </c>
      <c r="B552">
        <f>IF('WA_Fn-UseC_-HR-Employee-Attriti'!L546="Male",1,0)</f>
        <v>0</v>
      </c>
      <c r="C552">
        <f>IF('WA_Fn-UseC_-HR-Employee-Attriti'!L546="Female",1,0)</f>
        <v>1</v>
      </c>
      <c r="D552">
        <v>47</v>
      </c>
      <c r="E552">
        <f>IF('WA_Fn-UseC_-HR-Employee-Attriti'!C546="Travel_Rarely",1,0)</f>
        <v>0</v>
      </c>
      <c r="F552">
        <f>IF('WA_Fn-UseC_-HR-Employee-Attriti'!C546="Travel_Frequently",1,0)</f>
        <v>1</v>
      </c>
      <c r="G552">
        <f>IF('WA_Fn-UseC_-HR-Employee-Attriti'!C546="Non-Travel",1,0)</f>
        <v>0</v>
      </c>
      <c r="H552">
        <v>217</v>
      </c>
      <c r="I552">
        <f>IF('WA_Fn-UseC_-HR-Employee-Attriti'!E546="Sales",1,0)</f>
        <v>1</v>
      </c>
      <c r="J552">
        <f>IF('WA_Fn-UseC_-HR-Employee-Attriti'!E546="Research &amp; Development",1,0)</f>
        <v>0</v>
      </c>
      <c r="K552">
        <f>IF('WA_Fn-UseC_-HR-Employee-Attriti'!E546="Human Resources",1,0)</f>
        <v>0</v>
      </c>
      <c r="L552">
        <v>3</v>
      </c>
      <c r="M552">
        <v>3</v>
      </c>
      <c r="N552">
        <f>IF('WA_Fn-UseC_-HR-Employee-Attriti'!H546="Life Sciences",1,0)</f>
        <v>0</v>
      </c>
      <c r="O552">
        <f>IF('WA_Fn-UseC_-HR-Employee-Attriti'!H546="Human Resources",1,0)</f>
        <v>0</v>
      </c>
      <c r="P552">
        <f>IF('WA_Fn-UseC_-HR-Employee-Attriti'!H546="Marketing",1,0)</f>
        <v>0</v>
      </c>
      <c r="Q552">
        <f>IF('WA_Fn-UseC_-HR-Employee-Attriti'!H546="Medical",1,0)</f>
        <v>1</v>
      </c>
      <c r="R552">
        <f>IF('WA_Fn-UseC_-HR-Employee-Attriti'!H546="Other",1,0)</f>
        <v>0</v>
      </c>
      <c r="S552">
        <f>IF('WA_Fn-UseC_-HR-Employee-Attriti'!H546="Technical Degree",1,0)</f>
        <v>0</v>
      </c>
      <c r="T552">
        <v>4</v>
      </c>
      <c r="U552">
        <v>49</v>
      </c>
      <c r="V552">
        <v>3</v>
      </c>
      <c r="W552">
        <v>4</v>
      </c>
      <c r="X552">
        <f>IF('WA_Fn-UseC_-HR-Employee-Attriti'!P546="Healthcare Representative",1,0)</f>
        <v>0</v>
      </c>
      <c r="Y552">
        <f>IF('WA_Fn-UseC_-HR-Employee-Attriti'!P546="Human Resources",1,0)</f>
        <v>0</v>
      </c>
      <c r="Z552">
        <f>IF('WA_Fn-UseC_-HR-Employee-Attriti'!P546="Laboratory Technician",1,0)</f>
        <v>0</v>
      </c>
      <c r="AA552">
        <f>IF('WA_Fn-UseC_-HR-Employee-Attriti'!P546="Manager",1,0)</f>
        <v>0</v>
      </c>
      <c r="AB552">
        <f>IF('WA_Fn-UseC_-HR-Employee-Attriti'!P546="Manufacturing Director",1,0)</f>
        <v>0</v>
      </c>
      <c r="AC552">
        <f>IF('WA_Fn-UseC_-HR-Employee-Attriti'!P546="Research Director",1,0)</f>
        <v>0</v>
      </c>
      <c r="AD552">
        <f>IF('WA_Fn-UseC_-HR-Employee-Attriti'!P546="Research Scientist",1,0)</f>
        <v>0</v>
      </c>
      <c r="AE552">
        <f>IF('WA_Fn-UseC_-HR-Employee-Attriti'!P546="Sales Executive",1,0)</f>
        <v>1</v>
      </c>
      <c r="AF552">
        <f>IF('WA_Fn-UseC_-HR-Employee-Attriti'!P546="Sales Representative",1,0)</f>
        <v>0</v>
      </c>
      <c r="AG552">
        <v>3</v>
      </c>
      <c r="AH552">
        <f>IF('WA_Fn-UseC_-HR-Employee-Attriti'!R546="Divorced",1,0)</f>
        <v>1</v>
      </c>
      <c r="AI552">
        <f>IF('WA_Fn-UseC_-HR-Employee-Attriti'!R546="Married",1,0)</f>
        <v>0</v>
      </c>
      <c r="AJ552">
        <f>IF('WA_Fn-UseC_-HR-Employee-Attriti'!R546="Single",1,0)</f>
        <v>0</v>
      </c>
      <c r="AK552">
        <v>13770</v>
      </c>
      <c r="AL552">
        <v>10225</v>
      </c>
      <c r="AM552">
        <v>9</v>
      </c>
      <c r="AN552">
        <f>IF('WA_Fn-UseC_-HR-Employee-Attriti'!W546="Yes",1,0)</f>
        <v>1</v>
      </c>
      <c r="AO552">
        <v>12</v>
      </c>
      <c r="AP552">
        <v>3</v>
      </c>
      <c r="AQ552">
        <v>4</v>
      </c>
      <c r="AR552">
        <v>2</v>
      </c>
      <c r="AS552">
        <v>28</v>
      </c>
      <c r="AT552">
        <v>2</v>
      </c>
      <c r="AU552">
        <v>2</v>
      </c>
      <c r="AV552">
        <v>22</v>
      </c>
      <c r="AW552">
        <v>2</v>
      </c>
      <c r="AX552">
        <v>11</v>
      </c>
      <c r="AY552">
        <v>13</v>
      </c>
      <c r="AZ552">
        <v>1</v>
      </c>
      <c r="BB552">
        <f>IF('WA_Fn-UseC_-HR-Employee-Attriti'!B546="Yes",1,0)</f>
        <v>0</v>
      </c>
    </row>
    <row r="553" spans="1:54" x14ac:dyDescent="0.25">
      <c r="A553">
        <v>546</v>
      </c>
      <c r="B553">
        <f>IF('WA_Fn-UseC_-HR-Employee-Attriti'!L547="Male",1,0)</f>
        <v>1</v>
      </c>
      <c r="C553">
        <f>IF('WA_Fn-UseC_-HR-Employee-Attriti'!L547="Female",1,0)</f>
        <v>0</v>
      </c>
      <c r="D553">
        <v>30</v>
      </c>
      <c r="E553">
        <f>IF('WA_Fn-UseC_-HR-Employee-Attriti'!C547="Travel_Rarely",1,0)</f>
        <v>1</v>
      </c>
      <c r="F553">
        <f>IF('WA_Fn-UseC_-HR-Employee-Attriti'!C547="Travel_Frequently",1,0)</f>
        <v>0</v>
      </c>
      <c r="G553">
        <f>IF('WA_Fn-UseC_-HR-Employee-Attriti'!C547="Non-Travel",1,0)</f>
        <v>0</v>
      </c>
      <c r="H553">
        <v>501</v>
      </c>
      <c r="I553">
        <f>IF('WA_Fn-UseC_-HR-Employee-Attriti'!E547="Sales",1,0)</f>
        <v>1</v>
      </c>
      <c r="J553">
        <f>IF('WA_Fn-UseC_-HR-Employee-Attriti'!E547="Research &amp; Development",1,0)</f>
        <v>0</v>
      </c>
      <c r="K553">
        <f>IF('WA_Fn-UseC_-HR-Employee-Attriti'!E547="Human Resources",1,0)</f>
        <v>0</v>
      </c>
      <c r="L553">
        <v>27</v>
      </c>
      <c r="M553">
        <v>5</v>
      </c>
      <c r="N553">
        <f>IF('WA_Fn-UseC_-HR-Employee-Attriti'!H547="Life Sciences",1,0)</f>
        <v>0</v>
      </c>
      <c r="O553">
        <f>IF('WA_Fn-UseC_-HR-Employee-Attriti'!H547="Human Resources",1,0)</f>
        <v>0</v>
      </c>
      <c r="P553">
        <f>IF('WA_Fn-UseC_-HR-Employee-Attriti'!H547="Marketing",1,0)</f>
        <v>1</v>
      </c>
      <c r="Q553">
        <f>IF('WA_Fn-UseC_-HR-Employee-Attriti'!H547="Medical",1,0)</f>
        <v>0</v>
      </c>
      <c r="R553">
        <f>IF('WA_Fn-UseC_-HR-Employee-Attriti'!H547="Other",1,0)</f>
        <v>0</v>
      </c>
      <c r="S553">
        <f>IF('WA_Fn-UseC_-HR-Employee-Attriti'!H547="Technical Degree",1,0)</f>
        <v>0</v>
      </c>
      <c r="T553">
        <v>3</v>
      </c>
      <c r="U553">
        <v>99</v>
      </c>
      <c r="V553">
        <v>3</v>
      </c>
      <c r="W553">
        <v>2</v>
      </c>
      <c r="X553">
        <f>IF('WA_Fn-UseC_-HR-Employee-Attriti'!P547="Healthcare Representative",1,0)</f>
        <v>0</v>
      </c>
      <c r="Y553">
        <f>IF('WA_Fn-UseC_-HR-Employee-Attriti'!P547="Human Resources",1,0)</f>
        <v>0</v>
      </c>
      <c r="Z553">
        <f>IF('WA_Fn-UseC_-HR-Employee-Attriti'!P547="Laboratory Technician",1,0)</f>
        <v>0</v>
      </c>
      <c r="AA553">
        <f>IF('WA_Fn-UseC_-HR-Employee-Attriti'!P547="Manager",1,0)</f>
        <v>0</v>
      </c>
      <c r="AB553">
        <f>IF('WA_Fn-UseC_-HR-Employee-Attriti'!P547="Manufacturing Director",1,0)</f>
        <v>0</v>
      </c>
      <c r="AC553">
        <f>IF('WA_Fn-UseC_-HR-Employee-Attriti'!P547="Research Director",1,0)</f>
        <v>0</v>
      </c>
      <c r="AD553">
        <f>IF('WA_Fn-UseC_-HR-Employee-Attriti'!P547="Research Scientist",1,0)</f>
        <v>0</v>
      </c>
      <c r="AE553">
        <f>IF('WA_Fn-UseC_-HR-Employee-Attriti'!P547="Sales Executive",1,0)</f>
        <v>1</v>
      </c>
      <c r="AF553">
        <f>IF('WA_Fn-UseC_-HR-Employee-Attriti'!P547="Sales Representative",1,0)</f>
        <v>0</v>
      </c>
      <c r="AG553">
        <v>4</v>
      </c>
      <c r="AH553">
        <f>IF('WA_Fn-UseC_-HR-Employee-Attriti'!R547="Divorced",1,0)</f>
        <v>1</v>
      </c>
      <c r="AI553">
        <f>IF('WA_Fn-UseC_-HR-Employee-Attriti'!R547="Married",1,0)</f>
        <v>0</v>
      </c>
      <c r="AJ553">
        <f>IF('WA_Fn-UseC_-HR-Employee-Attriti'!R547="Single",1,0)</f>
        <v>0</v>
      </c>
      <c r="AK553">
        <v>5304</v>
      </c>
      <c r="AL553">
        <v>25275</v>
      </c>
      <c r="AM553">
        <v>7</v>
      </c>
      <c r="AN553">
        <f>IF('WA_Fn-UseC_-HR-Employee-Attriti'!W547="Yes",1,0)</f>
        <v>0</v>
      </c>
      <c r="AO553">
        <v>23</v>
      </c>
      <c r="AP553">
        <v>4</v>
      </c>
      <c r="AQ553">
        <v>4</v>
      </c>
      <c r="AR553">
        <v>1</v>
      </c>
      <c r="AS553">
        <v>10</v>
      </c>
      <c r="AT553">
        <v>2</v>
      </c>
      <c r="AU553">
        <v>2</v>
      </c>
      <c r="AV553">
        <v>8</v>
      </c>
      <c r="AW553">
        <v>7</v>
      </c>
      <c r="AX553">
        <v>7</v>
      </c>
      <c r="AY553">
        <v>7</v>
      </c>
      <c r="AZ553">
        <v>1</v>
      </c>
      <c r="BB553">
        <f>IF('WA_Fn-UseC_-HR-Employee-Attriti'!B547="Yes",1,0)</f>
        <v>0</v>
      </c>
    </row>
    <row r="554" spans="1:54" x14ac:dyDescent="0.25">
      <c r="A554">
        <v>547</v>
      </c>
      <c r="B554">
        <f>IF('WA_Fn-UseC_-HR-Employee-Attriti'!L548="Male",1,0)</f>
        <v>1</v>
      </c>
      <c r="C554">
        <f>IF('WA_Fn-UseC_-HR-Employee-Attriti'!L548="Female",1,0)</f>
        <v>0</v>
      </c>
      <c r="D554">
        <v>29</v>
      </c>
      <c r="E554">
        <f>IF('WA_Fn-UseC_-HR-Employee-Attriti'!C548="Travel_Rarely",1,0)</f>
        <v>1</v>
      </c>
      <c r="F554">
        <f>IF('WA_Fn-UseC_-HR-Employee-Attriti'!C548="Travel_Frequently",1,0)</f>
        <v>0</v>
      </c>
      <c r="G554">
        <f>IF('WA_Fn-UseC_-HR-Employee-Attriti'!C548="Non-Travel",1,0)</f>
        <v>0</v>
      </c>
      <c r="H554">
        <v>1396</v>
      </c>
      <c r="I554">
        <f>IF('WA_Fn-UseC_-HR-Employee-Attriti'!E548="Sales",1,0)</f>
        <v>1</v>
      </c>
      <c r="J554">
        <f>IF('WA_Fn-UseC_-HR-Employee-Attriti'!E548="Research &amp; Development",1,0)</f>
        <v>0</v>
      </c>
      <c r="K554">
        <f>IF('WA_Fn-UseC_-HR-Employee-Attriti'!E548="Human Resources",1,0)</f>
        <v>0</v>
      </c>
      <c r="L554">
        <v>10</v>
      </c>
      <c r="M554">
        <v>3</v>
      </c>
      <c r="N554">
        <f>IF('WA_Fn-UseC_-HR-Employee-Attriti'!H548="Life Sciences",1,0)</f>
        <v>1</v>
      </c>
      <c r="O554">
        <f>IF('WA_Fn-UseC_-HR-Employee-Attriti'!H548="Human Resources",1,0)</f>
        <v>0</v>
      </c>
      <c r="P554">
        <f>IF('WA_Fn-UseC_-HR-Employee-Attriti'!H548="Marketing",1,0)</f>
        <v>0</v>
      </c>
      <c r="Q554">
        <f>IF('WA_Fn-UseC_-HR-Employee-Attriti'!H548="Medical",1,0)</f>
        <v>0</v>
      </c>
      <c r="R554">
        <f>IF('WA_Fn-UseC_-HR-Employee-Attriti'!H548="Other",1,0)</f>
        <v>0</v>
      </c>
      <c r="S554">
        <f>IF('WA_Fn-UseC_-HR-Employee-Attriti'!H548="Technical Degree",1,0)</f>
        <v>0</v>
      </c>
      <c r="T554">
        <v>3</v>
      </c>
      <c r="U554">
        <v>99</v>
      </c>
      <c r="V554">
        <v>3</v>
      </c>
      <c r="W554">
        <v>1</v>
      </c>
      <c r="X554">
        <f>IF('WA_Fn-UseC_-HR-Employee-Attriti'!P548="Healthcare Representative",1,0)</f>
        <v>0</v>
      </c>
      <c r="Y554">
        <f>IF('WA_Fn-UseC_-HR-Employee-Attriti'!P548="Human Resources",1,0)</f>
        <v>0</v>
      </c>
      <c r="Z554">
        <f>IF('WA_Fn-UseC_-HR-Employee-Attriti'!P548="Laboratory Technician",1,0)</f>
        <v>0</v>
      </c>
      <c r="AA554">
        <f>IF('WA_Fn-UseC_-HR-Employee-Attriti'!P548="Manager",1,0)</f>
        <v>0</v>
      </c>
      <c r="AB554">
        <f>IF('WA_Fn-UseC_-HR-Employee-Attriti'!P548="Manufacturing Director",1,0)</f>
        <v>0</v>
      </c>
      <c r="AC554">
        <f>IF('WA_Fn-UseC_-HR-Employee-Attriti'!P548="Research Director",1,0)</f>
        <v>0</v>
      </c>
      <c r="AD554">
        <f>IF('WA_Fn-UseC_-HR-Employee-Attriti'!P548="Research Scientist",1,0)</f>
        <v>0</v>
      </c>
      <c r="AE554">
        <f>IF('WA_Fn-UseC_-HR-Employee-Attriti'!P548="Sales Executive",1,0)</f>
        <v>0</v>
      </c>
      <c r="AF554">
        <f>IF('WA_Fn-UseC_-HR-Employee-Attriti'!P548="Sales Representative",1,0)</f>
        <v>1</v>
      </c>
      <c r="AG554">
        <v>3</v>
      </c>
      <c r="AH554">
        <f>IF('WA_Fn-UseC_-HR-Employee-Attriti'!R548="Divorced",1,0)</f>
        <v>0</v>
      </c>
      <c r="AI554">
        <f>IF('WA_Fn-UseC_-HR-Employee-Attriti'!R548="Married",1,0)</f>
        <v>0</v>
      </c>
      <c r="AJ554">
        <f>IF('WA_Fn-UseC_-HR-Employee-Attriti'!R548="Single",1,0)</f>
        <v>1</v>
      </c>
      <c r="AK554">
        <v>2642</v>
      </c>
      <c r="AL554">
        <v>2755</v>
      </c>
      <c r="AM554">
        <v>1</v>
      </c>
      <c r="AN554">
        <f>IF('WA_Fn-UseC_-HR-Employee-Attriti'!W548="Yes",1,0)</f>
        <v>0</v>
      </c>
      <c r="AO554">
        <v>11</v>
      </c>
      <c r="AP554">
        <v>3</v>
      </c>
      <c r="AQ554">
        <v>3</v>
      </c>
      <c r="AR554">
        <v>0</v>
      </c>
      <c r="AS554">
        <v>1</v>
      </c>
      <c r="AT554">
        <v>6</v>
      </c>
      <c r="AU554">
        <v>3</v>
      </c>
      <c r="AV554">
        <v>1</v>
      </c>
      <c r="AW554">
        <v>0</v>
      </c>
      <c r="AX554">
        <v>0</v>
      </c>
      <c r="AY554">
        <v>0</v>
      </c>
      <c r="AZ554">
        <v>1</v>
      </c>
      <c r="BB554">
        <f>IF('WA_Fn-UseC_-HR-Employee-Attriti'!B548="Yes",1,0)</f>
        <v>0</v>
      </c>
    </row>
    <row r="555" spans="1:54" x14ac:dyDescent="0.25">
      <c r="A555">
        <v>548</v>
      </c>
      <c r="B555">
        <f>IF('WA_Fn-UseC_-HR-Employee-Attriti'!L549="Male",1,0)</f>
        <v>1</v>
      </c>
      <c r="C555">
        <f>IF('WA_Fn-UseC_-HR-Employee-Attriti'!L549="Female",1,0)</f>
        <v>0</v>
      </c>
      <c r="D555">
        <v>42</v>
      </c>
      <c r="E555">
        <f>IF('WA_Fn-UseC_-HR-Employee-Attriti'!C549="Travel_Rarely",1,0)</f>
        <v>0</v>
      </c>
      <c r="F555">
        <f>IF('WA_Fn-UseC_-HR-Employee-Attriti'!C549="Travel_Frequently",1,0)</f>
        <v>1</v>
      </c>
      <c r="G555">
        <f>IF('WA_Fn-UseC_-HR-Employee-Attriti'!C549="Non-Travel",1,0)</f>
        <v>0</v>
      </c>
      <c r="H555">
        <v>933</v>
      </c>
      <c r="I555">
        <f>IF('WA_Fn-UseC_-HR-Employee-Attriti'!E549="Sales",1,0)</f>
        <v>0</v>
      </c>
      <c r="J555">
        <f>IF('WA_Fn-UseC_-HR-Employee-Attriti'!E549="Research &amp; Development",1,0)</f>
        <v>1</v>
      </c>
      <c r="K555">
        <f>IF('WA_Fn-UseC_-HR-Employee-Attriti'!E549="Human Resources",1,0)</f>
        <v>0</v>
      </c>
      <c r="L555">
        <v>19</v>
      </c>
      <c r="M555">
        <v>3</v>
      </c>
      <c r="N555">
        <f>IF('WA_Fn-UseC_-HR-Employee-Attriti'!H549="Life Sciences",1,0)</f>
        <v>0</v>
      </c>
      <c r="O555">
        <f>IF('WA_Fn-UseC_-HR-Employee-Attriti'!H549="Human Resources",1,0)</f>
        <v>0</v>
      </c>
      <c r="P555">
        <f>IF('WA_Fn-UseC_-HR-Employee-Attriti'!H549="Marketing",1,0)</f>
        <v>0</v>
      </c>
      <c r="Q555">
        <f>IF('WA_Fn-UseC_-HR-Employee-Attriti'!H549="Medical",1,0)</f>
        <v>1</v>
      </c>
      <c r="R555">
        <f>IF('WA_Fn-UseC_-HR-Employee-Attriti'!H549="Other",1,0)</f>
        <v>0</v>
      </c>
      <c r="S555">
        <f>IF('WA_Fn-UseC_-HR-Employee-Attriti'!H549="Technical Degree",1,0)</f>
        <v>0</v>
      </c>
      <c r="T555">
        <v>3</v>
      </c>
      <c r="U555">
        <v>57</v>
      </c>
      <c r="V555">
        <v>4</v>
      </c>
      <c r="W555">
        <v>1</v>
      </c>
      <c r="X555">
        <f>IF('WA_Fn-UseC_-HR-Employee-Attriti'!P549="Healthcare Representative",1,0)</f>
        <v>0</v>
      </c>
      <c r="Y555">
        <f>IF('WA_Fn-UseC_-HR-Employee-Attriti'!P549="Human Resources",1,0)</f>
        <v>0</v>
      </c>
      <c r="Z555">
        <f>IF('WA_Fn-UseC_-HR-Employee-Attriti'!P549="Laboratory Technician",1,0)</f>
        <v>0</v>
      </c>
      <c r="AA555">
        <f>IF('WA_Fn-UseC_-HR-Employee-Attriti'!P549="Manager",1,0)</f>
        <v>0</v>
      </c>
      <c r="AB555">
        <f>IF('WA_Fn-UseC_-HR-Employee-Attriti'!P549="Manufacturing Director",1,0)</f>
        <v>0</v>
      </c>
      <c r="AC555">
        <f>IF('WA_Fn-UseC_-HR-Employee-Attriti'!P549="Research Director",1,0)</f>
        <v>0</v>
      </c>
      <c r="AD555">
        <f>IF('WA_Fn-UseC_-HR-Employee-Attriti'!P549="Research Scientist",1,0)</f>
        <v>1</v>
      </c>
      <c r="AE555">
        <f>IF('WA_Fn-UseC_-HR-Employee-Attriti'!P549="Sales Executive",1,0)</f>
        <v>0</v>
      </c>
      <c r="AF555">
        <f>IF('WA_Fn-UseC_-HR-Employee-Attriti'!P549="Sales Representative",1,0)</f>
        <v>0</v>
      </c>
      <c r="AG555">
        <v>3</v>
      </c>
      <c r="AH555">
        <f>IF('WA_Fn-UseC_-HR-Employee-Attriti'!R549="Divorced",1,0)</f>
        <v>1</v>
      </c>
      <c r="AI555">
        <f>IF('WA_Fn-UseC_-HR-Employee-Attriti'!R549="Married",1,0)</f>
        <v>0</v>
      </c>
      <c r="AJ555">
        <f>IF('WA_Fn-UseC_-HR-Employee-Attriti'!R549="Single",1,0)</f>
        <v>0</v>
      </c>
      <c r="AK555">
        <v>2759</v>
      </c>
      <c r="AL555">
        <v>20366</v>
      </c>
      <c r="AM555">
        <v>6</v>
      </c>
      <c r="AN555">
        <f>IF('WA_Fn-UseC_-HR-Employee-Attriti'!W549="Yes",1,0)</f>
        <v>1</v>
      </c>
      <c r="AO555">
        <v>12</v>
      </c>
      <c r="AP555">
        <v>3</v>
      </c>
      <c r="AQ555">
        <v>4</v>
      </c>
      <c r="AR555">
        <v>0</v>
      </c>
      <c r="AS555">
        <v>7</v>
      </c>
      <c r="AT555">
        <v>2</v>
      </c>
      <c r="AU555">
        <v>3</v>
      </c>
      <c r="AV555">
        <v>2</v>
      </c>
      <c r="AW555">
        <v>2</v>
      </c>
      <c r="AX555">
        <v>2</v>
      </c>
      <c r="AY555">
        <v>2</v>
      </c>
      <c r="AZ555">
        <v>1</v>
      </c>
      <c r="BB555">
        <f>IF('WA_Fn-UseC_-HR-Employee-Attriti'!B549="Yes",1,0)</f>
        <v>1</v>
      </c>
    </row>
    <row r="556" spans="1:54" x14ac:dyDescent="0.25">
      <c r="A556">
        <v>549</v>
      </c>
      <c r="B556">
        <f>IF('WA_Fn-UseC_-HR-Employee-Attriti'!L550="Male",1,0)</f>
        <v>1</v>
      </c>
      <c r="C556">
        <f>IF('WA_Fn-UseC_-HR-Employee-Attriti'!L550="Female",1,0)</f>
        <v>0</v>
      </c>
      <c r="D556">
        <v>43</v>
      </c>
      <c r="E556">
        <f>IF('WA_Fn-UseC_-HR-Employee-Attriti'!C550="Travel_Rarely",1,0)</f>
        <v>0</v>
      </c>
      <c r="F556">
        <f>IF('WA_Fn-UseC_-HR-Employee-Attriti'!C550="Travel_Frequently",1,0)</f>
        <v>1</v>
      </c>
      <c r="G556">
        <f>IF('WA_Fn-UseC_-HR-Employee-Attriti'!C550="Non-Travel",1,0)</f>
        <v>0</v>
      </c>
      <c r="H556">
        <v>775</v>
      </c>
      <c r="I556">
        <f>IF('WA_Fn-UseC_-HR-Employee-Attriti'!E550="Sales",1,0)</f>
        <v>1</v>
      </c>
      <c r="J556">
        <f>IF('WA_Fn-UseC_-HR-Employee-Attriti'!E550="Research &amp; Development",1,0)</f>
        <v>0</v>
      </c>
      <c r="K556">
        <f>IF('WA_Fn-UseC_-HR-Employee-Attriti'!E550="Human Resources",1,0)</f>
        <v>0</v>
      </c>
      <c r="L556">
        <v>15</v>
      </c>
      <c r="M556">
        <v>3</v>
      </c>
      <c r="N556">
        <f>IF('WA_Fn-UseC_-HR-Employee-Attriti'!H550="Life Sciences",1,0)</f>
        <v>1</v>
      </c>
      <c r="O556">
        <f>IF('WA_Fn-UseC_-HR-Employee-Attriti'!H550="Human Resources",1,0)</f>
        <v>0</v>
      </c>
      <c r="P556">
        <f>IF('WA_Fn-UseC_-HR-Employee-Attriti'!H550="Marketing",1,0)</f>
        <v>0</v>
      </c>
      <c r="Q556">
        <f>IF('WA_Fn-UseC_-HR-Employee-Attriti'!H550="Medical",1,0)</f>
        <v>0</v>
      </c>
      <c r="R556">
        <f>IF('WA_Fn-UseC_-HR-Employee-Attriti'!H550="Other",1,0)</f>
        <v>0</v>
      </c>
      <c r="S556">
        <f>IF('WA_Fn-UseC_-HR-Employee-Attriti'!H550="Technical Degree",1,0)</f>
        <v>0</v>
      </c>
      <c r="T556">
        <v>4</v>
      </c>
      <c r="U556">
        <v>47</v>
      </c>
      <c r="V556">
        <v>2</v>
      </c>
      <c r="W556">
        <v>2</v>
      </c>
      <c r="X556">
        <f>IF('WA_Fn-UseC_-HR-Employee-Attriti'!P550="Healthcare Representative",1,0)</f>
        <v>0</v>
      </c>
      <c r="Y556">
        <f>IF('WA_Fn-UseC_-HR-Employee-Attriti'!P550="Human Resources",1,0)</f>
        <v>0</v>
      </c>
      <c r="Z556">
        <f>IF('WA_Fn-UseC_-HR-Employee-Attriti'!P550="Laboratory Technician",1,0)</f>
        <v>0</v>
      </c>
      <c r="AA556">
        <f>IF('WA_Fn-UseC_-HR-Employee-Attriti'!P550="Manager",1,0)</f>
        <v>0</v>
      </c>
      <c r="AB556">
        <f>IF('WA_Fn-UseC_-HR-Employee-Attriti'!P550="Manufacturing Director",1,0)</f>
        <v>0</v>
      </c>
      <c r="AC556">
        <f>IF('WA_Fn-UseC_-HR-Employee-Attriti'!P550="Research Director",1,0)</f>
        <v>0</v>
      </c>
      <c r="AD556">
        <f>IF('WA_Fn-UseC_-HR-Employee-Attriti'!P550="Research Scientist",1,0)</f>
        <v>0</v>
      </c>
      <c r="AE556">
        <f>IF('WA_Fn-UseC_-HR-Employee-Attriti'!P550="Sales Executive",1,0)</f>
        <v>1</v>
      </c>
      <c r="AF556">
        <f>IF('WA_Fn-UseC_-HR-Employee-Attriti'!P550="Sales Representative",1,0)</f>
        <v>0</v>
      </c>
      <c r="AG556">
        <v>4</v>
      </c>
      <c r="AH556">
        <f>IF('WA_Fn-UseC_-HR-Employee-Attriti'!R550="Divorced",1,0)</f>
        <v>0</v>
      </c>
      <c r="AI556">
        <f>IF('WA_Fn-UseC_-HR-Employee-Attriti'!R550="Married",1,0)</f>
        <v>1</v>
      </c>
      <c r="AJ556">
        <f>IF('WA_Fn-UseC_-HR-Employee-Attriti'!R550="Single",1,0)</f>
        <v>0</v>
      </c>
      <c r="AK556">
        <v>6804</v>
      </c>
      <c r="AL556">
        <v>23683</v>
      </c>
      <c r="AM556">
        <v>3</v>
      </c>
      <c r="AN556">
        <f>IF('WA_Fn-UseC_-HR-Employee-Attriti'!W550="Yes",1,0)</f>
        <v>0</v>
      </c>
      <c r="AO556">
        <v>18</v>
      </c>
      <c r="AP556">
        <v>3</v>
      </c>
      <c r="AQ556">
        <v>3</v>
      </c>
      <c r="AR556">
        <v>1</v>
      </c>
      <c r="AS556">
        <v>7</v>
      </c>
      <c r="AT556">
        <v>5</v>
      </c>
      <c r="AU556">
        <v>3</v>
      </c>
      <c r="AV556">
        <v>2</v>
      </c>
      <c r="AW556">
        <v>2</v>
      </c>
      <c r="AX556">
        <v>2</v>
      </c>
      <c r="AY556">
        <v>2</v>
      </c>
      <c r="AZ556">
        <v>1</v>
      </c>
      <c r="BB556">
        <f>IF('WA_Fn-UseC_-HR-Employee-Attriti'!B550="Yes",1,0)</f>
        <v>0</v>
      </c>
    </row>
    <row r="557" spans="1:54" x14ac:dyDescent="0.25">
      <c r="A557">
        <v>550</v>
      </c>
      <c r="B557">
        <f>IF('WA_Fn-UseC_-HR-Employee-Attriti'!L551="Male",1,0)</f>
        <v>0</v>
      </c>
      <c r="C557">
        <f>IF('WA_Fn-UseC_-HR-Employee-Attriti'!L551="Female",1,0)</f>
        <v>1</v>
      </c>
      <c r="D557">
        <v>34</v>
      </c>
      <c r="E557">
        <f>IF('WA_Fn-UseC_-HR-Employee-Attriti'!C551="Travel_Rarely",1,0)</f>
        <v>1</v>
      </c>
      <c r="F557">
        <f>IF('WA_Fn-UseC_-HR-Employee-Attriti'!C551="Travel_Frequently",1,0)</f>
        <v>0</v>
      </c>
      <c r="G557">
        <f>IF('WA_Fn-UseC_-HR-Employee-Attriti'!C551="Non-Travel",1,0)</f>
        <v>0</v>
      </c>
      <c r="H557">
        <v>970</v>
      </c>
      <c r="I557">
        <f>IF('WA_Fn-UseC_-HR-Employee-Attriti'!E551="Sales",1,0)</f>
        <v>0</v>
      </c>
      <c r="J557">
        <f>IF('WA_Fn-UseC_-HR-Employee-Attriti'!E551="Research &amp; Development",1,0)</f>
        <v>1</v>
      </c>
      <c r="K557">
        <f>IF('WA_Fn-UseC_-HR-Employee-Attriti'!E551="Human Resources",1,0)</f>
        <v>0</v>
      </c>
      <c r="L557">
        <v>8</v>
      </c>
      <c r="M557">
        <v>2</v>
      </c>
      <c r="N557">
        <f>IF('WA_Fn-UseC_-HR-Employee-Attriti'!H551="Life Sciences",1,0)</f>
        <v>0</v>
      </c>
      <c r="O557">
        <f>IF('WA_Fn-UseC_-HR-Employee-Attriti'!H551="Human Resources",1,0)</f>
        <v>0</v>
      </c>
      <c r="P557">
        <f>IF('WA_Fn-UseC_-HR-Employee-Attriti'!H551="Marketing",1,0)</f>
        <v>0</v>
      </c>
      <c r="Q557">
        <f>IF('WA_Fn-UseC_-HR-Employee-Attriti'!H551="Medical",1,0)</f>
        <v>1</v>
      </c>
      <c r="R557">
        <f>IF('WA_Fn-UseC_-HR-Employee-Attriti'!H551="Other",1,0)</f>
        <v>0</v>
      </c>
      <c r="S557">
        <f>IF('WA_Fn-UseC_-HR-Employee-Attriti'!H551="Technical Degree",1,0)</f>
        <v>0</v>
      </c>
      <c r="T557">
        <v>2</v>
      </c>
      <c r="U557">
        <v>96</v>
      </c>
      <c r="V557">
        <v>3</v>
      </c>
      <c r="W557">
        <v>2</v>
      </c>
      <c r="X557">
        <f>IF('WA_Fn-UseC_-HR-Employee-Attriti'!P551="Healthcare Representative",1,0)</f>
        <v>1</v>
      </c>
      <c r="Y557">
        <f>IF('WA_Fn-UseC_-HR-Employee-Attriti'!P551="Human Resources",1,0)</f>
        <v>0</v>
      </c>
      <c r="Z557">
        <f>IF('WA_Fn-UseC_-HR-Employee-Attriti'!P551="Laboratory Technician",1,0)</f>
        <v>0</v>
      </c>
      <c r="AA557">
        <f>IF('WA_Fn-UseC_-HR-Employee-Attriti'!P551="Manager",1,0)</f>
        <v>0</v>
      </c>
      <c r="AB557">
        <f>IF('WA_Fn-UseC_-HR-Employee-Attriti'!P551="Manufacturing Director",1,0)</f>
        <v>0</v>
      </c>
      <c r="AC557">
        <f>IF('WA_Fn-UseC_-HR-Employee-Attriti'!P551="Research Director",1,0)</f>
        <v>0</v>
      </c>
      <c r="AD557">
        <f>IF('WA_Fn-UseC_-HR-Employee-Attriti'!P551="Research Scientist",1,0)</f>
        <v>0</v>
      </c>
      <c r="AE557">
        <f>IF('WA_Fn-UseC_-HR-Employee-Attriti'!P551="Sales Executive",1,0)</f>
        <v>0</v>
      </c>
      <c r="AF557">
        <f>IF('WA_Fn-UseC_-HR-Employee-Attriti'!P551="Sales Representative",1,0)</f>
        <v>0</v>
      </c>
      <c r="AG557">
        <v>3</v>
      </c>
      <c r="AH557">
        <f>IF('WA_Fn-UseC_-HR-Employee-Attriti'!R551="Divorced",1,0)</f>
        <v>0</v>
      </c>
      <c r="AI557">
        <f>IF('WA_Fn-UseC_-HR-Employee-Attriti'!R551="Married",1,0)</f>
        <v>0</v>
      </c>
      <c r="AJ557">
        <f>IF('WA_Fn-UseC_-HR-Employee-Attriti'!R551="Single",1,0)</f>
        <v>1</v>
      </c>
      <c r="AK557">
        <v>6142</v>
      </c>
      <c r="AL557">
        <v>7360</v>
      </c>
      <c r="AM557">
        <v>3</v>
      </c>
      <c r="AN557">
        <f>IF('WA_Fn-UseC_-HR-Employee-Attriti'!W551="Yes",1,0)</f>
        <v>0</v>
      </c>
      <c r="AO557">
        <v>11</v>
      </c>
      <c r="AP557">
        <v>3</v>
      </c>
      <c r="AQ557">
        <v>4</v>
      </c>
      <c r="AR557">
        <v>0</v>
      </c>
      <c r="AS557">
        <v>10</v>
      </c>
      <c r="AT557">
        <v>2</v>
      </c>
      <c r="AU557">
        <v>3</v>
      </c>
      <c r="AV557">
        <v>5</v>
      </c>
      <c r="AW557">
        <v>1</v>
      </c>
      <c r="AX557">
        <v>4</v>
      </c>
      <c r="AY557">
        <v>3</v>
      </c>
      <c r="AZ557">
        <v>1</v>
      </c>
      <c r="BB557">
        <f>IF('WA_Fn-UseC_-HR-Employee-Attriti'!B551="Yes",1,0)</f>
        <v>0</v>
      </c>
    </row>
    <row r="558" spans="1:54" x14ac:dyDescent="0.25">
      <c r="A558">
        <v>551</v>
      </c>
      <c r="B558">
        <f>IF('WA_Fn-UseC_-HR-Employee-Attriti'!L552="Male",1,0)</f>
        <v>1</v>
      </c>
      <c r="C558">
        <f>IF('WA_Fn-UseC_-HR-Employee-Attriti'!L552="Female",1,0)</f>
        <v>0</v>
      </c>
      <c r="D558">
        <v>23</v>
      </c>
      <c r="E558">
        <f>IF('WA_Fn-UseC_-HR-Employee-Attriti'!C552="Travel_Rarely",1,0)</f>
        <v>1</v>
      </c>
      <c r="F558">
        <f>IF('WA_Fn-UseC_-HR-Employee-Attriti'!C552="Travel_Frequently",1,0)</f>
        <v>0</v>
      </c>
      <c r="G558">
        <f>IF('WA_Fn-UseC_-HR-Employee-Attriti'!C552="Non-Travel",1,0)</f>
        <v>0</v>
      </c>
      <c r="H558">
        <v>650</v>
      </c>
      <c r="I558">
        <f>IF('WA_Fn-UseC_-HR-Employee-Attriti'!E552="Sales",1,0)</f>
        <v>0</v>
      </c>
      <c r="J558">
        <f>IF('WA_Fn-UseC_-HR-Employee-Attriti'!E552="Research &amp; Development",1,0)</f>
        <v>1</v>
      </c>
      <c r="K558">
        <f>IF('WA_Fn-UseC_-HR-Employee-Attriti'!E552="Human Resources",1,0)</f>
        <v>0</v>
      </c>
      <c r="L558">
        <v>9</v>
      </c>
      <c r="M558">
        <v>1</v>
      </c>
      <c r="N558">
        <f>IF('WA_Fn-UseC_-HR-Employee-Attriti'!H552="Life Sciences",1,0)</f>
        <v>0</v>
      </c>
      <c r="O558">
        <f>IF('WA_Fn-UseC_-HR-Employee-Attriti'!H552="Human Resources",1,0)</f>
        <v>0</v>
      </c>
      <c r="P558">
        <f>IF('WA_Fn-UseC_-HR-Employee-Attriti'!H552="Marketing",1,0)</f>
        <v>0</v>
      </c>
      <c r="Q558">
        <f>IF('WA_Fn-UseC_-HR-Employee-Attriti'!H552="Medical",1,0)</f>
        <v>1</v>
      </c>
      <c r="R558">
        <f>IF('WA_Fn-UseC_-HR-Employee-Attriti'!H552="Other",1,0)</f>
        <v>0</v>
      </c>
      <c r="S558">
        <f>IF('WA_Fn-UseC_-HR-Employee-Attriti'!H552="Technical Degree",1,0)</f>
        <v>0</v>
      </c>
      <c r="T558">
        <v>2</v>
      </c>
      <c r="U558">
        <v>37</v>
      </c>
      <c r="V558">
        <v>3</v>
      </c>
      <c r="W558">
        <v>1</v>
      </c>
      <c r="X558">
        <f>IF('WA_Fn-UseC_-HR-Employee-Attriti'!P552="Healthcare Representative",1,0)</f>
        <v>0</v>
      </c>
      <c r="Y558">
        <f>IF('WA_Fn-UseC_-HR-Employee-Attriti'!P552="Human Resources",1,0)</f>
        <v>0</v>
      </c>
      <c r="Z558">
        <f>IF('WA_Fn-UseC_-HR-Employee-Attriti'!P552="Laboratory Technician",1,0)</f>
        <v>1</v>
      </c>
      <c r="AA558">
        <f>IF('WA_Fn-UseC_-HR-Employee-Attriti'!P552="Manager",1,0)</f>
        <v>0</v>
      </c>
      <c r="AB558">
        <f>IF('WA_Fn-UseC_-HR-Employee-Attriti'!P552="Manufacturing Director",1,0)</f>
        <v>0</v>
      </c>
      <c r="AC558">
        <f>IF('WA_Fn-UseC_-HR-Employee-Attriti'!P552="Research Director",1,0)</f>
        <v>0</v>
      </c>
      <c r="AD558">
        <f>IF('WA_Fn-UseC_-HR-Employee-Attriti'!P552="Research Scientist",1,0)</f>
        <v>0</v>
      </c>
      <c r="AE558">
        <f>IF('WA_Fn-UseC_-HR-Employee-Attriti'!P552="Sales Executive",1,0)</f>
        <v>0</v>
      </c>
      <c r="AF558">
        <f>IF('WA_Fn-UseC_-HR-Employee-Attriti'!P552="Sales Representative",1,0)</f>
        <v>0</v>
      </c>
      <c r="AG558">
        <v>1</v>
      </c>
      <c r="AH558">
        <f>IF('WA_Fn-UseC_-HR-Employee-Attriti'!R552="Divorced",1,0)</f>
        <v>0</v>
      </c>
      <c r="AI558">
        <f>IF('WA_Fn-UseC_-HR-Employee-Attriti'!R552="Married",1,0)</f>
        <v>1</v>
      </c>
      <c r="AJ558">
        <f>IF('WA_Fn-UseC_-HR-Employee-Attriti'!R552="Single",1,0)</f>
        <v>0</v>
      </c>
      <c r="AK558">
        <v>2500</v>
      </c>
      <c r="AL558">
        <v>4344</v>
      </c>
      <c r="AM558">
        <v>1</v>
      </c>
      <c r="AN558">
        <f>IF('WA_Fn-UseC_-HR-Employee-Attriti'!W552="Yes",1,0)</f>
        <v>0</v>
      </c>
      <c r="AO558">
        <v>14</v>
      </c>
      <c r="AP558">
        <v>3</v>
      </c>
      <c r="AQ558">
        <v>4</v>
      </c>
      <c r="AR558">
        <v>1</v>
      </c>
      <c r="AS558">
        <v>5</v>
      </c>
      <c r="AT558">
        <v>2</v>
      </c>
      <c r="AU558">
        <v>4</v>
      </c>
      <c r="AV558">
        <v>4</v>
      </c>
      <c r="AW558">
        <v>3</v>
      </c>
      <c r="AX558">
        <v>0</v>
      </c>
      <c r="AY558">
        <v>2</v>
      </c>
      <c r="AZ558">
        <v>1</v>
      </c>
      <c r="BB558">
        <f>IF('WA_Fn-UseC_-HR-Employee-Attriti'!B552="Yes",1,0)</f>
        <v>0</v>
      </c>
    </row>
    <row r="559" spans="1:54" x14ac:dyDescent="0.25">
      <c r="A559">
        <v>552</v>
      </c>
      <c r="B559">
        <f>IF('WA_Fn-UseC_-HR-Employee-Attriti'!L553="Male",1,0)</f>
        <v>0</v>
      </c>
      <c r="C559">
        <f>IF('WA_Fn-UseC_-HR-Employee-Attriti'!L553="Female",1,0)</f>
        <v>1</v>
      </c>
      <c r="D559">
        <v>39</v>
      </c>
      <c r="E559">
        <f>IF('WA_Fn-UseC_-HR-Employee-Attriti'!C553="Travel_Rarely",1,0)</f>
        <v>1</v>
      </c>
      <c r="F559">
        <f>IF('WA_Fn-UseC_-HR-Employee-Attriti'!C553="Travel_Frequently",1,0)</f>
        <v>0</v>
      </c>
      <c r="G559">
        <f>IF('WA_Fn-UseC_-HR-Employee-Attriti'!C553="Non-Travel",1,0)</f>
        <v>0</v>
      </c>
      <c r="H559">
        <v>141</v>
      </c>
      <c r="I559">
        <f>IF('WA_Fn-UseC_-HR-Employee-Attriti'!E553="Sales",1,0)</f>
        <v>0</v>
      </c>
      <c r="J559">
        <f>IF('WA_Fn-UseC_-HR-Employee-Attriti'!E553="Research &amp; Development",1,0)</f>
        <v>0</v>
      </c>
      <c r="K559">
        <f>IF('WA_Fn-UseC_-HR-Employee-Attriti'!E553="Human Resources",1,0)</f>
        <v>1</v>
      </c>
      <c r="L559">
        <v>3</v>
      </c>
      <c r="M559">
        <v>3</v>
      </c>
      <c r="N559">
        <f>IF('WA_Fn-UseC_-HR-Employee-Attriti'!H553="Life Sciences",1,0)</f>
        <v>0</v>
      </c>
      <c r="O559">
        <f>IF('WA_Fn-UseC_-HR-Employee-Attriti'!H553="Human Resources",1,0)</f>
        <v>1</v>
      </c>
      <c r="P559">
        <f>IF('WA_Fn-UseC_-HR-Employee-Attriti'!H553="Marketing",1,0)</f>
        <v>0</v>
      </c>
      <c r="Q559">
        <f>IF('WA_Fn-UseC_-HR-Employee-Attriti'!H553="Medical",1,0)</f>
        <v>0</v>
      </c>
      <c r="R559">
        <f>IF('WA_Fn-UseC_-HR-Employee-Attriti'!H553="Other",1,0)</f>
        <v>0</v>
      </c>
      <c r="S559">
        <f>IF('WA_Fn-UseC_-HR-Employee-Attriti'!H553="Technical Degree",1,0)</f>
        <v>0</v>
      </c>
      <c r="T559">
        <v>3</v>
      </c>
      <c r="U559">
        <v>44</v>
      </c>
      <c r="V559">
        <v>4</v>
      </c>
      <c r="W559">
        <v>2</v>
      </c>
      <c r="X559">
        <f>IF('WA_Fn-UseC_-HR-Employee-Attriti'!P553="Healthcare Representative",1,0)</f>
        <v>0</v>
      </c>
      <c r="Y559">
        <f>IF('WA_Fn-UseC_-HR-Employee-Attriti'!P553="Human Resources",1,0)</f>
        <v>1</v>
      </c>
      <c r="Z559">
        <f>IF('WA_Fn-UseC_-HR-Employee-Attriti'!P553="Laboratory Technician",1,0)</f>
        <v>0</v>
      </c>
      <c r="AA559">
        <f>IF('WA_Fn-UseC_-HR-Employee-Attriti'!P553="Manager",1,0)</f>
        <v>0</v>
      </c>
      <c r="AB559">
        <f>IF('WA_Fn-UseC_-HR-Employee-Attriti'!P553="Manufacturing Director",1,0)</f>
        <v>0</v>
      </c>
      <c r="AC559">
        <f>IF('WA_Fn-UseC_-HR-Employee-Attriti'!P553="Research Director",1,0)</f>
        <v>0</v>
      </c>
      <c r="AD559">
        <f>IF('WA_Fn-UseC_-HR-Employee-Attriti'!P553="Research Scientist",1,0)</f>
        <v>0</v>
      </c>
      <c r="AE559">
        <f>IF('WA_Fn-UseC_-HR-Employee-Attriti'!P553="Sales Executive",1,0)</f>
        <v>0</v>
      </c>
      <c r="AF559">
        <f>IF('WA_Fn-UseC_-HR-Employee-Attriti'!P553="Sales Representative",1,0)</f>
        <v>0</v>
      </c>
      <c r="AG559">
        <v>2</v>
      </c>
      <c r="AH559">
        <f>IF('WA_Fn-UseC_-HR-Employee-Attriti'!R553="Divorced",1,0)</f>
        <v>0</v>
      </c>
      <c r="AI559">
        <f>IF('WA_Fn-UseC_-HR-Employee-Attriti'!R553="Married",1,0)</f>
        <v>1</v>
      </c>
      <c r="AJ559">
        <f>IF('WA_Fn-UseC_-HR-Employee-Attriti'!R553="Single",1,0)</f>
        <v>0</v>
      </c>
      <c r="AK559">
        <v>6389</v>
      </c>
      <c r="AL559">
        <v>18767</v>
      </c>
      <c r="AM559">
        <v>9</v>
      </c>
      <c r="AN559">
        <f>IF('WA_Fn-UseC_-HR-Employee-Attriti'!W553="Yes",1,0)</f>
        <v>0</v>
      </c>
      <c r="AO559">
        <v>15</v>
      </c>
      <c r="AP559">
        <v>3</v>
      </c>
      <c r="AQ559">
        <v>3</v>
      </c>
      <c r="AR559">
        <v>1</v>
      </c>
      <c r="AS559">
        <v>12</v>
      </c>
      <c r="AT559">
        <v>3</v>
      </c>
      <c r="AU559">
        <v>1</v>
      </c>
      <c r="AV559">
        <v>8</v>
      </c>
      <c r="AW559">
        <v>3</v>
      </c>
      <c r="AX559">
        <v>3</v>
      </c>
      <c r="AY559">
        <v>6</v>
      </c>
      <c r="AZ559">
        <v>1</v>
      </c>
      <c r="BB559">
        <f>IF('WA_Fn-UseC_-HR-Employee-Attriti'!B553="Yes",1,0)</f>
        <v>0</v>
      </c>
    </row>
    <row r="560" spans="1:54" x14ac:dyDescent="0.25">
      <c r="A560">
        <v>553</v>
      </c>
      <c r="B560">
        <f>IF('WA_Fn-UseC_-HR-Employee-Attriti'!L554="Male",1,0)</f>
        <v>1</v>
      </c>
      <c r="C560">
        <f>IF('WA_Fn-UseC_-HR-Employee-Attriti'!L554="Female",1,0)</f>
        <v>0</v>
      </c>
      <c r="D560">
        <v>56</v>
      </c>
      <c r="E560">
        <f>IF('WA_Fn-UseC_-HR-Employee-Attriti'!C554="Travel_Rarely",1,0)</f>
        <v>1</v>
      </c>
      <c r="F560">
        <f>IF('WA_Fn-UseC_-HR-Employee-Attriti'!C554="Travel_Frequently",1,0)</f>
        <v>0</v>
      </c>
      <c r="G560">
        <f>IF('WA_Fn-UseC_-HR-Employee-Attriti'!C554="Non-Travel",1,0)</f>
        <v>0</v>
      </c>
      <c r="H560">
        <v>832</v>
      </c>
      <c r="I560">
        <f>IF('WA_Fn-UseC_-HR-Employee-Attriti'!E554="Sales",1,0)</f>
        <v>0</v>
      </c>
      <c r="J560">
        <f>IF('WA_Fn-UseC_-HR-Employee-Attriti'!E554="Research &amp; Development",1,0)</f>
        <v>1</v>
      </c>
      <c r="K560">
        <f>IF('WA_Fn-UseC_-HR-Employee-Attriti'!E554="Human Resources",1,0)</f>
        <v>0</v>
      </c>
      <c r="L560">
        <v>9</v>
      </c>
      <c r="M560">
        <v>3</v>
      </c>
      <c r="N560">
        <f>IF('WA_Fn-UseC_-HR-Employee-Attriti'!H554="Life Sciences",1,0)</f>
        <v>0</v>
      </c>
      <c r="O560">
        <f>IF('WA_Fn-UseC_-HR-Employee-Attriti'!H554="Human Resources",1,0)</f>
        <v>0</v>
      </c>
      <c r="P560">
        <f>IF('WA_Fn-UseC_-HR-Employee-Attriti'!H554="Marketing",1,0)</f>
        <v>0</v>
      </c>
      <c r="Q560">
        <f>IF('WA_Fn-UseC_-HR-Employee-Attriti'!H554="Medical",1,0)</f>
        <v>1</v>
      </c>
      <c r="R560">
        <f>IF('WA_Fn-UseC_-HR-Employee-Attriti'!H554="Other",1,0)</f>
        <v>0</v>
      </c>
      <c r="S560">
        <f>IF('WA_Fn-UseC_-HR-Employee-Attriti'!H554="Technical Degree",1,0)</f>
        <v>0</v>
      </c>
      <c r="T560">
        <v>3</v>
      </c>
      <c r="U560">
        <v>81</v>
      </c>
      <c r="V560">
        <v>3</v>
      </c>
      <c r="W560">
        <v>4</v>
      </c>
      <c r="X560">
        <f>IF('WA_Fn-UseC_-HR-Employee-Attriti'!P554="Healthcare Representative",1,0)</f>
        <v>1</v>
      </c>
      <c r="Y560">
        <f>IF('WA_Fn-UseC_-HR-Employee-Attriti'!P554="Human Resources",1,0)</f>
        <v>0</v>
      </c>
      <c r="Z560">
        <f>IF('WA_Fn-UseC_-HR-Employee-Attriti'!P554="Laboratory Technician",1,0)</f>
        <v>0</v>
      </c>
      <c r="AA560">
        <f>IF('WA_Fn-UseC_-HR-Employee-Attriti'!P554="Manager",1,0)</f>
        <v>0</v>
      </c>
      <c r="AB560">
        <f>IF('WA_Fn-UseC_-HR-Employee-Attriti'!P554="Manufacturing Director",1,0)</f>
        <v>0</v>
      </c>
      <c r="AC560">
        <f>IF('WA_Fn-UseC_-HR-Employee-Attriti'!P554="Research Director",1,0)</f>
        <v>0</v>
      </c>
      <c r="AD560">
        <f>IF('WA_Fn-UseC_-HR-Employee-Attriti'!P554="Research Scientist",1,0)</f>
        <v>0</v>
      </c>
      <c r="AE560">
        <f>IF('WA_Fn-UseC_-HR-Employee-Attriti'!P554="Sales Executive",1,0)</f>
        <v>0</v>
      </c>
      <c r="AF560">
        <f>IF('WA_Fn-UseC_-HR-Employee-Attriti'!P554="Sales Representative",1,0)</f>
        <v>0</v>
      </c>
      <c r="AG560">
        <v>4</v>
      </c>
      <c r="AH560">
        <f>IF('WA_Fn-UseC_-HR-Employee-Attriti'!R554="Divorced",1,0)</f>
        <v>0</v>
      </c>
      <c r="AI560">
        <f>IF('WA_Fn-UseC_-HR-Employee-Attriti'!R554="Married",1,0)</f>
        <v>1</v>
      </c>
      <c r="AJ560">
        <f>IF('WA_Fn-UseC_-HR-Employee-Attriti'!R554="Single",1,0)</f>
        <v>0</v>
      </c>
      <c r="AK560">
        <v>11103</v>
      </c>
      <c r="AL560">
        <v>20420</v>
      </c>
      <c r="AM560">
        <v>7</v>
      </c>
      <c r="AN560">
        <f>IF('WA_Fn-UseC_-HR-Employee-Attriti'!W554="Yes",1,0)</f>
        <v>0</v>
      </c>
      <c r="AO560">
        <v>11</v>
      </c>
      <c r="AP560">
        <v>3</v>
      </c>
      <c r="AQ560">
        <v>3</v>
      </c>
      <c r="AR560">
        <v>0</v>
      </c>
      <c r="AS560">
        <v>30</v>
      </c>
      <c r="AT560">
        <v>1</v>
      </c>
      <c r="AU560">
        <v>2</v>
      </c>
      <c r="AV560">
        <v>10</v>
      </c>
      <c r="AW560">
        <v>7</v>
      </c>
      <c r="AX560">
        <v>1</v>
      </c>
      <c r="AY560">
        <v>1</v>
      </c>
      <c r="AZ560">
        <v>1</v>
      </c>
      <c r="BB560">
        <f>IF('WA_Fn-UseC_-HR-Employee-Attriti'!B554="Yes",1,0)</f>
        <v>0</v>
      </c>
    </row>
    <row r="561" spans="1:54" x14ac:dyDescent="0.25">
      <c r="A561">
        <v>554</v>
      </c>
      <c r="B561">
        <f>IF('WA_Fn-UseC_-HR-Employee-Attriti'!L555="Male",1,0)</f>
        <v>0</v>
      </c>
      <c r="C561">
        <f>IF('WA_Fn-UseC_-HR-Employee-Attriti'!L555="Female",1,0)</f>
        <v>1</v>
      </c>
      <c r="D561">
        <v>40</v>
      </c>
      <c r="E561">
        <f>IF('WA_Fn-UseC_-HR-Employee-Attriti'!C555="Travel_Rarely",1,0)</f>
        <v>1</v>
      </c>
      <c r="F561">
        <f>IF('WA_Fn-UseC_-HR-Employee-Attriti'!C555="Travel_Frequently",1,0)</f>
        <v>0</v>
      </c>
      <c r="G561">
        <f>IF('WA_Fn-UseC_-HR-Employee-Attriti'!C555="Non-Travel",1,0)</f>
        <v>0</v>
      </c>
      <c r="H561">
        <v>804</v>
      </c>
      <c r="I561">
        <f>IF('WA_Fn-UseC_-HR-Employee-Attriti'!E555="Sales",1,0)</f>
        <v>0</v>
      </c>
      <c r="J561">
        <f>IF('WA_Fn-UseC_-HR-Employee-Attriti'!E555="Research &amp; Development",1,0)</f>
        <v>1</v>
      </c>
      <c r="K561">
        <f>IF('WA_Fn-UseC_-HR-Employee-Attriti'!E555="Human Resources",1,0)</f>
        <v>0</v>
      </c>
      <c r="L561">
        <v>2</v>
      </c>
      <c r="M561">
        <v>1</v>
      </c>
      <c r="N561">
        <f>IF('WA_Fn-UseC_-HR-Employee-Attriti'!H555="Life Sciences",1,0)</f>
        <v>0</v>
      </c>
      <c r="O561">
        <f>IF('WA_Fn-UseC_-HR-Employee-Attriti'!H555="Human Resources",1,0)</f>
        <v>0</v>
      </c>
      <c r="P561">
        <f>IF('WA_Fn-UseC_-HR-Employee-Attriti'!H555="Marketing",1,0)</f>
        <v>0</v>
      </c>
      <c r="Q561">
        <f>IF('WA_Fn-UseC_-HR-Employee-Attriti'!H555="Medical",1,0)</f>
        <v>1</v>
      </c>
      <c r="R561">
        <f>IF('WA_Fn-UseC_-HR-Employee-Attriti'!H555="Other",1,0)</f>
        <v>0</v>
      </c>
      <c r="S561">
        <f>IF('WA_Fn-UseC_-HR-Employee-Attriti'!H555="Technical Degree",1,0)</f>
        <v>0</v>
      </c>
      <c r="T561">
        <v>4</v>
      </c>
      <c r="U561">
        <v>86</v>
      </c>
      <c r="V561">
        <v>2</v>
      </c>
      <c r="W561">
        <v>1</v>
      </c>
      <c r="X561">
        <f>IF('WA_Fn-UseC_-HR-Employee-Attriti'!P555="Healthcare Representative",1,0)</f>
        <v>0</v>
      </c>
      <c r="Y561">
        <f>IF('WA_Fn-UseC_-HR-Employee-Attriti'!P555="Human Resources",1,0)</f>
        <v>0</v>
      </c>
      <c r="Z561">
        <f>IF('WA_Fn-UseC_-HR-Employee-Attriti'!P555="Laboratory Technician",1,0)</f>
        <v>0</v>
      </c>
      <c r="AA561">
        <f>IF('WA_Fn-UseC_-HR-Employee-Attriti'!P555="Manager",1,0)</f>
        <v>0</v>
      </c>
      <c r="AB561">
        <f>IF('WA_Fn-UseC_-HR-Employee-Attriti'!P555="Manufacturing Director",1,0)</f>
        <v>0</v>
      </c>
      <c r="AC561">
        <f>IF('WA_Fn-UseC_-HR-Employee-Attriti'!P555="Research Director",1,0)</f>
        <v>0</v>
      </c>
      <c r="AD561">
        <f>IF('WA_Fn-UseC_-HR-Employee-Attriti'!P555="Research Scientist",1,0)</f>
        <v>1</v>
      </c>
      <c r="AE561">
        <f>IF('WA_Fn-UseC_-HR-Employee-Attriti'!P555="Sales Executive",1,0)</f>
        <v>0</v>
      </c>
      <c r="AF561">
        <f>IF('WA_Fn-UseC_-HR-Employee-Attriti'!P555="Sales Representative",1,0)</f>
        <v>0</v>
      </c>
      <c r="AG561">
        <v>4</v>
      </c>
      <c r="AH561">
        <f>IF('WA_Fn-UseC_-HR-Employee-Attriti'!R555="Divorced",1,0)</f>
        <v>0</v>
      </c>
      <c r="AI561">
        <f>IF('WA_Fn-UseC_-HR-Employee-Attriti'!R555="Married",1,0)</f>
        <v>0</v>
      </c>
      <c r="AJ561">
        <f>IF('WA_Fn-UseC_-HR-Employee-Attriti'!R555="Single",1,0)</f>
        <v>1</v>
      </c>
      <c r="AK561">
        <v>2342</v>
      </c>
      <c r="AL561">
        <v>22929</v>
      </c>
      <c r="AM561">
        <v>0</v>
      </c>
      <c r="AN561">
        <f>IF('WA_Fn-UseC_-HR-Employee-Attriti'!W555="Yes",1,0)</f>
        <v>1</v>
      </c>
      <c r="AO561">
        <v>20</v>
      </c>
      <c r="AP561">
        <v>4</v>
      </c>
      <c r="AQ561">
        <v>4</v>
      </c>
      <c r="AR561">
        <v>0</v>
      </c>
      <c r="AS561">
        <v>5</v>
      </c>
      <c r="AT561">
        <v>2</v>
      </c>
      <c r="AU561">
        <v>2</v>
      </c>
      <c r="AV561">
        <v>4</v>
      </c>
      <c r="AW561">
        <v>2</v>
      </c>
      <c r="AX561">
        <v>2</v>
      </c>
      <c r="AY561">
        <v>3</v>
      </c>
      <c r="AZ561">
        <v>1</v>
      </c>
      <c r="BB561">
        <f>IF('WA_Fn-UseC_-HR-Employee-Attriti'!B555="Yes",1,0)</f>
        <v>0</v>
      </c>
    </row>
    <row r="562" spans="1:54" x14ac:dyDescent="0.25">
      <c r="A562">
        <v>555</v>
      </c>
      <c r="B562">
        <f>IF('WA_Fn-UseC_-HR-Employee-Attriti'!L556="Male",1,0)</f>
        <v>0</v>
      </c>
      <c r="C562">
        <f>IF('WA_Fn-UseC_-HR-Employee-Attriti'!L556="Female",1,0)</f>
        <v>1</v>
      </c>
      <c r="D562">
        <v>27</v>
      </c>
      <c r="E562">
        <f>IF('WA_Fn-UseC_-HR-Employee-Attriti'!C556="Travel_Rarely",1,0)</f>
        <v>1</v>
      </c>
      <c r="F562">
        <f>IF('WA_Fn-UseC_-HR-Employee-Attriti'!C556="Travel_Frequently",1,0)</f>
        <v>0</v>
      </c>
      <c r="G562">
        <f>IF('WA_Fn-UseC_-HR-Employee-Attriti'!C556="Non-Travel",1,0)</f>
        <v>0</v>
      </c>
      <c r="H562">
        <v>975</v>
      </c>
      <c r="I562">
        <f>IF('WA_Fn-UseC_-HR-Employee-Attriti'!E556="Sales",1,0)</f>
        <v>0</v>
      </c>
      <c r="J562">
        <f>IF('WA_Fn-UseC_-HR-Employee-Attriti'!E556="Research &amp; Development",1,0)</f>
        <v>1</v>
      </c>
      <c r="K562">
        <f>IF('WA_Fn-UseC_-HR-Employee-Attriti'!E556="Human Resources",1,0)</f>
        <v>0</v>
      </c>
      <c r="L562">
        <v>7</v>
      </c>
      <c r="M562">
        <v>3</v>
      </c>
      <c r="N562">
        <f>IF('WA_Fn-UseC_-HR-Employee-Attriti'!H556="Life Sciences",1,0)</f>
        <v>0</v>
      </c>
      <c r="O562">
        <f>IF('WA_Fn-UseC_-HR-Employee-Attriti'!H556="Human Resources",1,0)</f>
        <v>0</v>
      </c>
      <c r="P562">
        <f>IF('WA_Fn-UseC_-HR-Employee-Attriti'!H556="Marketing",1,0)</f>
        <v>0</v>
      </c>
      <c r="Q562">
        <f>IF('WA_Fn-UseC_-HR-Employee-Attriti'!H556="Medical",1,0)</f>
        <v>1</v>
      </c>
      <c r="R562">
        <f>IF('WA_Fn-UseC_-HR-Employee-Attriti'!H556="Other",1,0)</f>
        <v>0</v>
      </c>
      <c r="S562">
        <f>IF('WA_Fn-UseC_-HR-Employee-Attriti'!H556="Technical Degree",1,0)</f>
        <v>0</v>
      </c>
      <c r="T562">
        <v>4</v>
      </c>
      <c r="U562">
        <v>55</v>
      </c>
      <c r="V562">
        <v>2</v>
      </c>
      <c r="W562">
        <v>2</v>
      </c>
      <c r="X562">
        <f>IF('WA_Fn-UseC_-HR-Employee-Attriti'!P556="Healthcare Representative",1,0)</f>
        <v>1</v>
      </c>
      <c r="Y562">
        <f>IF('WA_Fn-UseC_-HR-Employee-Attriti'!P556="Human Resources",1,0)</f>
        <v>0</v>
      </c>
      <c r="Z562">
        <f>IF('WA_Fn-UseC_-HR-Employee-Attriti'!P556="Laboratory Technician",1,0)</f>
        <v>0</v>
      </c>
      <c r="AA562">
        <f>IF('WA_Fn-UseC_-HR-Employee-Attriti'!P556="Manager",1,0)</f>
        <v>0</v>
      </c>
      <c r="AB562">
        <f>IF('WA_Fn-UseC_-HR-Employee-Attriti'!P556="Manufacturing Director",1,0)</f>
        <v>0</v>
      </c>
      <c r="AC562">
        <f>IF('WA_Fn-UseC_-HR-Employee-Attriti'!P556="Research Director",1,0)</f>
        <v>0</v>
      </c>
      <c r="AD562">
        <f>IF('WA_Fn-UseC_-HR-Employee-Attriti'!P556="Research Scientist",1,0)</f>
        <v>0</v>
      </c>
      <c r="AE562">
        <f>IF('WA_Fn-UseC_-HR-Employee-Attriti'!P556="Sales Executive",1,0)</f>
        <v>0</v>
      </c>
      <c r="AF562">
        <f>IF('WA_Fn-UseC_-HR-Employee-Attriti'!P556="Sales Representative",1,0)</f>
        <v>0</v>
      </c>
      <c r="AG562">
        <v>1</v>
      </c>
      <c r="AH562">
        <f>IF('WA_Fn-UseC_-HR-Employee-Attriti'!R556="Divorced",1,0)</f>
        <v>0</v>
      </c>
      <c r="AI562">
        <f>IF('WA_Fn-UseC_-HR-Employee-Attriti'!R556="Married",1,0)</f>
        <v>0</v>
      </c>
      <c r="AJ562">
        <f>IF('WA_Fn-UseC_-HR-Employee-Attriti'!R556="Single",1,0)</f>
        <v>1</v>
      </c>
      <c r="AK562">
        <v>6811</v>
      </c>
      <c r="AL562">
        <v>23398</v>
      </c>
      <c r="AM562">
        <v>8</v>
      </c>
      <c r="AN562">
        <f>IF('WA_Fn-UseC_-HR-Employee-Attriti'!W556="Yes",1,0)</f>
        <v>0</v>
      </c>
      <c r="AO562">
        <v>19</v>
      </c>
      <c r="AP562">
        <v>3</v>
      </c>
      <c r="AQ562">
        <v>1</v>
      </c>
      <c r="AR562">
        <v>0</v>
      </c>
      <c r="AS562">
        <v>9</v>
      </c>
      <c r="AT562">
        <v>2</v>
      </c>
      <c r="AU562">
        <v>1</v>
      </c>
      <c r="AV562">
        <v>7</v>
      </c>
      <c r="AW562">
        <v>6</v>
      </c>
      <c r="AX562">
        <v>0</v>
      </c>
      <c r="AY562">
        <v>7</v>
      </c>
      <c r="AZ562">
        <v>1</v>
      </c>
      <c r="BB562">
        <f>IF('WA_Fn-UseC_-HR-Employee-Attriti'!B556="Yes",1,0)</f>
        <v>0</v>
      </c>
    </row>
    <row r="563" spans="1:54" x14ac:dyDescent="0.25">
      <c r="A563">
        <v>556</v>
      </c>
      <c r="B563">
        <f>IF('WA_Fn-UseC_-HR-Employee-Attriti'!L557="Male",1,0)</f>
        <v>1</v>
      </c>
      <c r="C563">
        <f>IF('WA_Fn-UseC_-HR-Employee-Attriti'!L557="Female",1,0)</f>
        <v>0</v>
      </c>
      <c r="D563">
        <v>29</v>
      </c>
      <c r="E563">
        <f>IF('WA_Fn-UseC_-HR-Employee-Attriti'!C557="Travel_Rarely",1,0)</f>
        <v>1</v>
      </c>
      <c r="F563">
        <f>IF('WA_Fn-UseC_-HR-Employee-Attriti'!C557="Travel_Frequently",1,0)</f>
        <v>0</v>
      </c>
      <c r="G563">
        <f>IF('WA_Fn-UseC_-HR-Employee-Attriti'!C557="Non-Travel",1,0)</f>
        <v>0</v>
      </c>
      <c r="H563">
        <v>1090</v>
      </c>
      <c r="I563">
        <f>IF('WA_Fn-UseC_-HR-Employee-Attriti'!E557="Sales",1,0)</f>
        <v>1</v>
      </c>
      <c r="J563">
        <f>IF('WA_Fn-UseC_-HR-Employee-Attriti'!E557="Research &amp; Development",1,0)</f>
        <v>0</v>
      </c>
      <c r="K563">
        <f>IF('WA_Fn-UseC_-HR-Employee-Attriti'!E557="Human Resources",1,0)</f>
        <v>0</v>
      </c>
      <c r="L563">
        <v>10</v>
      </c>
      <c r="M563">
        <v>3</v>
      </c>
      <c r="N563">
        <f>IF('WA_Fn-UseC_-HR-Employee-Attriti'!H557="Life Sciences",1,0)</f>
        <v>0</v>
      </c>
      <c r="O563">
        <f>IF('WA_Fn-UseC_-HR-Employee-Attriti'!H557="Human Resources",1,0)</f>
        <v>0</v>
      </c>
      <c r="P563">
        <f>IF('WA_Fn-UseC_-HR-Employee-Attriti'!H557="Marketing",1,0)</f>
        <v>1</v>
      </c>
      <c r="Q563">
        <f>IF('WA_Fn-UseC_-HR-Employee-Attriti'!H557="Medical",1,0)</f>
        <v>0</v>
      </c>
      <c r="R563">
        <f>IF('WA_Fn-UseC_-HR-Employee-Attriti'!H557="Other",1,0)</f>
        <v>0</v>
      </c>
      <c r="S563">
        <f>IF('WA_Fn-UseC_-HR-Employee-Attriti'!H557="Technical Degree",1,0)</f>
        <v>0</v>
      </c>
      <c r="T563">
        <v>4</v>
      </c>
      <c r="U563">
        <v>83</v>
      </c>
      <c r="V563">
        <v>3</v>
      </c>
      <c r="W563">
        <v>1</v>
      </c>
      <c r="X563">
        <f>IF('WA_Fn-UseC_-HR-Employee-Attriti'!P557="Healthcare Representative",1,0)</f>
        <v>0</v>
      </c>
      <c r="Y563">
        <f>IF('WA_Fn-UseC_-HR-Employee-Attriti'!P557="Human Resources",1,0)</f>
        <v>0</v>
      </c>
      <c r="Z563">
        <f>IF('WA_Fn-UseC_-HR-Employee-Attriti'!P557="Laboratory Technician",1,0)</f>
        <v>0</v>
      </c>
      <c r="AA563">
        <f>IF('WA_Fn-UseC_-HR-Employee-Attriti'!P557="Manager",1,0)</f>
        <v>0</v>
      </c>
      <c r="AB563">
        <f>IF('WA_Fn-UseC_-HR-Employee-Attriti'!P557="Manufacturing Director",1,0)</f>
        <v>0</v>
      </c>
      <c r="AC563">
        <f>IF('WA_Fn-UseC_-HR-Employee-Attriti'!P557="Research Director",1,0)</f>
        <v>0</v>
      </c>
      <c r="AD563">
        <f>IF('WA_Fn-UseC_-HR-Employee-Attriti'!P557="Research Scientist",1,0)</f>
        <v>0</v>
      </c>
      <c r="AE563">
        <f>IF('WA_Fn-UseC_-HR-Employee-Attriti'!P557="Sales Executive",1,0)</f>
        <v>0</v>
      </c>
      <c r="AF563">
        <f>IF('WA_Fn-UseC_-HR-Employee-Attriti'!P557="Sales Representative",1,0)</f>
        <v>1</v>
      </c>
      <c r="AG563">
        <v>2</v>
      </c>
      <c r="AH563">
        <f>IF('WA_Fn-UseC_-HR-Employee-Attriti'!R557="Divorced",1,0)</f>
        <v>1</v>
      </c>
      <c r="AI563">
        <f>IF('WA_Fn-UseC_-HR-Employee-Attriti'!R557="Married",1,0)</f>
        <v>0</v>
      </c>
      <c r="AJ563">
        <f>IF('WA_Fn-UseC_-HR-Employee-Attriti'!R557="Single",1,0)</f>
        <v>0</v>
      </c>
      <c r="AK563">
        <v>2297</v>
      </c>
      <c r="AL563">
        <v>17967</v>
      </c>
      <c r="AM563">
        <v>1</v>
      </c>
      <c r="AN563">
        <f>IF('WA_Fn-UseC_-HR-Employee-Attriti'!W557="Yes",1,0)</f>
        <v>0</v>
      </c>
      <c r="AO563">
        <v>14</v>
      </c>
      <c r="AP563">
        <v>3</v>
      </c>
      <c r="AQ563">
        <v>4</v>
      </c>
      <c r="AR563">
        <v>2</v>
      </c>
      <c r="AS563">
        <v>2</v>
      </c>
      <c r="AT563">
        <v>2</v>
      </c>
      <c r="AU563">
        <v>3</v>
      </c>
      <c r="AV563">
        <v>2</v>
      </c>
      <c r="AW563">
        <v>2</v>
      </c>
      <c r="AX563">
        <v>2</v>
      </c>
      <c r="AY563">
        <v>2</v>
      </c>
      <c r="AZ563">
        <v>1</v>
      </c>
      <c r="BB563">
        <f>IF('WA_Fn-UseC_-HR-Employee-Attriti'!B557="Yes",1,0)</f>
        <v>0</v>
      </c>
    </row>
    <row r="564" spans="1:54" x14ac:dyDescent="0.25">
      <c r="A564">
        <v>557</v>
      </c>
      <c r="B564">
        <f>IF('WA_Fn-UseC_-HR-Employee-Attriti'!L558="Male",1,0)</f>
        <v>1</v>
      </c>
      <c r="C564">
        <f>IF('WA_Fn-UseC_-HR-Employee-Attriti'!L558="Female",1,0)</f>
        <v>0</v>
      </c>
      <c r="D564">
        <v>53</v>
      </c>
      <c r="E564">
        <f>IF('WA_Fn-UseC_-HR-Employee-Attriti'!C558="Travel_Rarely",1,0)</f>
        <v>1</v>
      </c>
      <c r="F564">
        <f>IF('WA_Fn-UseC_-HR-Employee-Attriti'!C558="Travel_Frequently",1,0)</f>
        <v>0</v>
      </c>
      <c r="G564">
        <f>IF('WA_Fn-UseC_-HR-Employee-Attriti'!C558="Non-Travel",1,0)</f>
        <v>0</v>
      </c>
      <c r="H564">
        <v>346</v>
      </c>
      <c r="I564">
        <f>IF('WA_Fn-UseC_-HR-Employee-Attriti'!E558="Sales",1,0)</f>
        <v>0</v>
      </c>
      <c r="J564">
        <f>IF('WA_Fn-UseC_-HR-Employee-Attriti'!E558="Research &amp; Development",1,0)</f>
        <v>1</v>
      </c>
      <c r="K564">
        <f>IF('WA_Fn-UseC_-HR-Employee-Attriti'!E558="Human Resources",1,0)</f>
        <v>0</v>
      </c>
      <c r="L564">
        <v>6</v>
      </c>
      <c r="M564">
        <v>3</v>
      </c>
      <c r="N564">
        <f>IF('WA_Fn-UseC_-HR-Employee-Attriti'!H558="Life Sciences",1,0)</f>
        <v>1</v>
      </c>
      <c r="O564">
        <f>IF('WA_Fn-UseC_-HR-Employee-Attriti'!H558="Human Resources",1,0)</f>
        <v>0</v>
      </c>
      <c r="P564">
        <f>IF('WA_Fn-UseC_-HR-Employee-Attriti'!H558="Marketing",1,0)</f>
        <v>0</v>
      </c>
      <c r="Q564">
        <f>IF('WA_Fn-UseC_-HR-Employee-Attriti'!H558="Medical",1,0)</f>
        <v>0</v>
      </c>
      <c r="R564">
        <f>IF('WA_Fn-UseC_-HR-Employee-Attriti'!H558="Other",1,0)</f>
        <v>0</v>
      </c>
      <c r="S564">
        <f>IF('WA_Fn-UseC_-HR-Employee-Attriti'!H558="Technical Degree",1,0)</f>
        <v>0</v>
      </c>
      <c r="T564">
        <v>4</v>
      </c>
      <c r="U564">
        <v>86</v>
      </c>
      <c r="V564">
        <v>3</v>
      </c>
      <c r="W564">
        <v>2</v>
      </c>
      <c r="X564">
        <f>IF('WA_Fn-UseC_-HR-Employee-Attriti'!P558="Healthcare Representative",1,0)</f>
        <v>0</v>
      </c>
      <c r="Y564">
        <f>IF('WA_Fn-UseC_-HR-Employee-Attriti'!P558="Human Resources",1,0)</f>
        <v>0</v>
      </c>
      <c r="Z564">
        <f>IF('WA_Fn-UseC_-HR-Employee-Attriti'!P558="Laboratory Technician",1,0)</f>
        <v>1</v>
      </c>
      <c r="AA564">
        <f>IF('WA_Fn-UseC_-HR-Employee-Attriti'!P558="Manager",1,0)</f>
        <v>0</v>
      </c>
      <c r="AB564">
        <f>IF('WA_Fn-UseC_-HR-Employee-Attriti'!P558="Manufacturing Director",1,0)</f>
        <v>0</v>
      </c>
      <c r="AC564">
        <f>IF('WA_Fn-UseC_-HR-Employee-Attriti'!P558="Research Director",1,0)</f>
        <v>0</v>
      </c>
      <c r="AD564">
        <f>IF('WA_Fn-UseC_-HR-Employee-Attriti'!P558="Research Scientist",1,0)</f>
        <v>0</v>
      </c>
      <c r="AE564">
        <f>IF('WA_Fn-UseC_-HR-Employee-Attriti'!P558="Sales Executive",1,0)</f>
        <v>0</v>
      </c>
      <c r="AF564">
        <f>IF('WA_Fn-UseC_-HR-Employee-Attriti'!P558="Sales Representative",1,0)</f>
        <v>0</v>
      </c>
      <c r="AG564">
        <v>4</v>
      </c>
      <c r="AH564">
        <f>IF('WA_Fn-UseC_-HR-Employee-Attriti'!R558="Divorced",1,0)</f>
        <v>0</v>
      </c>
      <c r="AI564">
        <f>IF('WA_Fn-UseC_-HR-Employee-Attriti'!R558="Married",1,0)</f>
        <v>0</v>
      </c>
      <c r="AJ564">
        <f>IF('WA_Fn-UseC_-HR-Employee-Attriti'!R558="Single",1,0)</f>
        <v>1</v>
      </c>
      <c r="AK564">
        <v>2450</v>
      </c>
      <c r="AL564">
        <v>10919</v>
      </c>
      <c r="AM564">
        <v>2</v>
      </c>
      <c r="AN564">
        <f>IF('WA_Fn-UseC_-HR-Employee-Attriti'!W558="Yes",1,0)</f>
        <v>0</v>
      </c>
      <c r="AO564">
        <v>17</v>
      </c>
      <c r="AP564">
        <v>3</v>
      </c>
      <c r="AQ564">
        <v>4</v>
      </c>
      <c r="AR564">
        <v>0</v>
      </c>
      <c r="AS564">
        <v>19</v>
      </c>
      <c r="AT564">
        <v>4</v>
      </c>
      <c r="AU564">
        <v>3</v>
      </c>
      <c r="AV564">
        <v>2</v>
      </c>
      <c r="AW564">
        <v>2</v>
      </c>
      <c r="AX564">
        <v>2</v>
      </c>
      <c r="AY564">
        <v>2</v>
      </c>
      <c r="AZ564">
        <v>1</v>
      </c>
      <c r="BB564">
        <f>IF('WA_Fn-UseC_-HR-Employee-Attriti'!B558="Yes",1,0)</f>
        <v>0</v>
      </c>
    </row>
    <row r="565" spans="1:54" x14ac:dyDescent="0.25">
      <c r="A565">
        <v>558</v>
      </c>
      <c r="B565">
        <f>IF('WA_Fn-UseC_-HR-Employee-Attriti'!L559="Male",1,0)</f>
        <v>0</v>
      </c>
      <c r="C565">
        <f>IF('WA_Fn-UseC_-HR-Employee-Attriti'!L559="Female",1,0)</f>
        <v>1</v>
      </c>
      <c r="D565">
        <v>35</v>
      </c>
      <c r="E565">
        <f>IF('WA_Fn-UseC_-HR-Employee-Attriti'!C559="Travel_Rarely",1,0)</f>
        <v>0</v>
      </c>
      <c r="F565">
        <f>IF('WA_Fn-UseC_-HR-Employee-Attriti'!C559="Travel_Frequently",1,0)</f>
        <v>0</v>
      </c>
      <c r="G565">
        <f>IF('WA_Fn-UseC_-HR-Employee-Attriti'!C559="Non-Travel",1,0)</f>
        <v>1</v>
      </c>
      <c r="H565">
        <v>1225</v>
      </c>
      <c r="I565">
        <f>IF('WA_Fn-UseC_-HR-Employee-Attriti'!E559="Sales",1,0)</f>
        <v>0</v>
      </c>
      <c r="J565">
        <f>IF('WA_Fn-UseC_-HR-Employee-Attriti'!E559="Research &amp; Development",1,0)</f>
        <v>1</v>
      </c>
      <c r="K565">
        <f>IF('WA_Fn-UseC_-HR-Employee-Attriti'!E559="Human Resources",1,0)</f>
        <v>0</v>
      </c>
      <c r="L565">
        <v>2</v>
      </c>
      <c r="M565">
        <v>4</v>
      </c>
      <c r="N565">
        <f>IF('WA_Fn-UseC_-HR-Employee-Attriti'!H559="Life Sciences",1,0)</f>
        <v>1</v>
      </c>
      <c r="O565">
        <f>IF('WA_Fn-UseC_-HR-Employee-Attriti'!H559="Human Resources",1,0)</f>
        <v>0</v>
      </c>
      <c r="P565">
        <f>IF('WA_Fn-UseC_-HR-Employee-Attriti'!H559="Marketing",1,0)</f>
        <v>0</v>
      </c>
      <c r="Q565">
        <f>IF('WA_Fn-UseC_-HR-Employee-Attriti'!H559="Medical",1,0)</f>
        <v>0</v>
      </c>
      <c r="R565">
        <f>IF('WA_Fn-UseC_-HR-Employee-Attriti'!H559="Other",1,0)</f>
        <v>0</v>
      </c>
      <c r="S565">
        <f>IF('WA_Fn-UseC_-HR-Employee-Attriti'!H559="Technical Degree",1,0)</f>
        <v>0</v>
      </c>
      <c r="T565">
        <v>4</v>
      </c>
      <c r="U565">
        <v>61</v>
      </c>
      <c r="V565">
        <v>3</v>
      </c>
      <c r="W565">
        <v>2</v>
      </c>
      <c r="X565">
        <f>IF('WA_Fn-UseC_-HR-Employee-Attriti'!P559="Healthcare Representative",1,0)</f>
        <v>1</v>
      </c>
      <c r="Y565">
        <f>IF('WA_Fn-UseC_-HR-Employee-Attriti'!P559="Human Resources",1,0)</f>
        <v>0</v>
      </c>
      <c r="Z565">
        <f>IF('WA_Fn-UseC_-HR-Employee-Attriti'!P559="Laboratory Technician",1,0)</f>
        <v>0</v>
      </c>
      <c r="AA565">
        <f>IF('WA_Fn-UseC_-HR-Employee-Attriti'!P559="Manager",1,0)</f>
        <v>0</v>
      </c>
      <c r="AB565">
        <f>IF('WA_Fn-UseC_-HR-Employee-Attriti'!P559="Manufacturing Director",1,0)</f>
        <v>0</v>
      </c>
      <c r="AC565">
        <f>IF('WA_Fn-UseC_-HR-Employee-Attriti'!P559="Research Director",1,0)</f>
        <v>0</v>
      </c>
      <c r="AD565">
        <f>IF('WA_Fn-UseC_-HR-Employee-Attriti'!P559="Research Scientist",1,0)</f>
        <v>0</v>
      </c>
      <c r="AE565">
        <f>IF('WA_Fn-UseC_-HR-Employee-Attriti'!P559="Sales Executive",1,0)</f>
        <v>0</v>
      </c>
      <c r="AF565">
        <f>IF('WA_Fn-UseC_-HR-Employee-Attriti'!P559="Sales Representative",1,0)</f>
        <v>0</v>
      </c>
      <c r="AG565">
        <v>1</v>
      </c>
      <c r="AH565">
        <f>IF('WA_Fn-UseC_-HR-Employee-Attriti'!R559="Divorced",1,0)</f>
        <v>1</v>
      </c>
      <c r="AI565">
        <f>IF('WA_Fn-UseC_-HR-Employee-Attriti'!R559="Married",1,0)</f>
        <v>0</v>
      </c>
      <c r="AJ565">
        <f>IF('WA_Fn-UseC_-HR-Employee-Attriti'!R559="Single",1,0)</f>
        <v>0</v>
      </c>
      <c r="AK565">
        <v>5093</v>
      </c>
      <c r="AL565">
        <v>4761</v>
      </c>
      <c r="AM565">
        <v>2</v>
      </c>
      <c r="AN565">
        <f>IF('WA_Fn-UseC_-HR-Employee-Attriti'!W559="Yes",1,0)</f>
        <v>0</v>
      </c>
      <c r="AO565">
        <v>11</v>
      </c>
      <c r="AP565">
        <v>3</v>
      </c>
      <c r="AQ565">
        <v>1</v>
      </c>
      <c r="AR565">
        <v>1</v>
      </c>
      <c r="AS565">
        <v>16</v>
      </c>
      <c r="AT565">
        <v>2</v>
      </c>
      <c r="AU565">
        <v>4</v>
      </c>
      <c r="AV565">
        <v>1</v>
      </c>
      <c r="AW565">
        <v>0</v>
      </c>
      <c r="AX565">
        <v>0</v>
      </c>
      <c r="AY565">
        <v>0</v>
      </c>
      <c r="AZ565">
        <v>1</v>
      </c>
      <c r="BB565">
        <f>IF('WA_Fn-UseC_-HR-Employee-Attriti'!B559="Yes",1,0)</f>
        <v>0</v>
      </c>
    </row>
    <row r="566" spans="1:54" x14ac:dyDescent="0.25">
      <c r="A566">
        <v>559</v>
      </c>
      <c r="B566">
        <f>IF('WA_Fn-UseC_-HR-Employee-Attriti'!L560="Male",1,0)</f>
        <v>1</v>
      </c>
      <c r="C566">
        <f>IF('WA_Fn-UseC_-HR-Employee-Attriti'!L560="Female",1,0)</f>
        <v>0</v>
      </c>
      <c r="D566">
        <v>32</v>
      </c>
      <c r="E566">
        <f>IF('WA_Fn-UseC_-HR-Employee-Attriti'!C560="Travel_Rarely",1,0)</f>
        <v>0</v>
      </c>
      <c r="F566">
        <f>IF('WA_Fn-UseC_-HR-Employee-Attriti'!C560="Travel_Frequently",1,0)</f>
        <v>1</v>
      </c>
      <c r="G566">
        <f>IF('WA_Fn-UseC_-HR-Employee-Attriti'!C560="Non-Travel",1,0)</f>
        <v>0</v>
      </c>
      <c r="H566">
        <v>430</v>
      </c>
      <c r="I566">
        <f>IF('WA_Fn-UseC_-HR-Employee-Attriti'!E560="Sales",1,0)</f>
        <v>0</v>
      </c>
      <c r="J566">
        <f>IF('WA_Fn-UseC_-HR-Employee-Attriti'!E560="Research &amp; Development",1,0)</f>
        <v>1</v>
      </c>
      <c r="K566">
        <f>IF('WA_Fn-UseC_-HR-Employee-Attriti'!E560="Human Resources",1,0)</f>
        <v>0</v>
      </c>
      <c r="L566">
        <v>24</v>
      </c>
      <c r="M566">
        <v>4</v>
      </c>
      <c r="N566">
        <f>IF('WA_Fn-UseC_-HR-Employee-Attriti'!H560="Life Sciences",1,0)</f>
        <v>1</v>
      </c>
      <c r="O566">
        <f>IF('WA_Fn-UseC_-HR-Employee-Attriti'!H560="Human Resources",1,0)</f>
        <v>0</v>
      </c>
      <c r="P566">
        <f>IF('WA_Fn-UseC_-HR-Employee-Attriti'!H560="Marketing",1,0)</f>
        <v>0</v>
      </c>
      <c r="Q566">
        <f>IF('WA_Fn-UseC_-HR-Employee-Attriti'!H560="Medical",1,0)</f>
        <v>0</v>
      </c>
      <c r="R566">
        <f>IF('WA_Fn-UseC_-HR-Employee-Attriti'!H560="Other",1,0)</f>
        <v>0</v>
      </c>
      <c r="S566">
        <f>IF('WA_Fn-UseC_-HR-Employee-Attriti'!H560="Technical Degree",1,0)</f>
        <v>0</v>
      </c>
      <c r="T566">
        <v>1</v>
      </c>
      <c r="U566">
        <v>80</v>
      </c>
      <c r="V566">
        <v>3</v>
      </c>
      <c r="W566">
        <v>2</v>
      </c>
      <c r="X566">
        <f>IF('WA_Fn-UseC_-HR-Employee-Attriti'!P560="Healthcare Representative",1,0)</f>
        <v>0</v>
      </c>
      <c r="Y566">
        <f>IF('WA_Fn-UseC_-HR-Employee-Attriti'!P560="Human Resources",1,0)</f>
        <v>0</v>
      </c>
      <c r="Z566">
        <f>IF('WA_Fn-UseC_-HR-Employee-Attriti'!P560="Laboratory Technician",1,0)</f>
        <v>1</v>
      </c>
      <c r="AA566">
        <f>IF('WA_Fn-UseC_-HR-Employee-Attriti'!P560="Manager",1,0)</f>
        <v>0</v>
      </c>
      <c r="AB566">
        <f>IF('WA_Fn-UseC_-HR-Employee-Attriti'!P560="Manufacturing Director",1,0)</f>
        <v>0</v>
      </c>
      <c r="AC566">
        <f>IF('WA_Fn-UseC_-HR-Employee-Attriti'!P560="Research Director",1,0)</f>
        <v>0</v>
      </c>
      <c r="AD566">
        <f>IF('WA_Fn-UseC_-HR-Employee-Attriti'!P560="Research Scientist",1,0)</f>
        <v>0</v>
      </c>
      <c r="AE566">
        <f>IF('WA_Fn-UseC_-HR-Employee-Attriti'!P560="Sales Executive",1,0)</f>
        <v>0</v>
      </c>
      <c r="AF566">
        <f>IF('WA_Fn-UseC_-HR-Employee-Attriti'!P560="Sales Representative",1,0)</f>
        <v>0</v>
      </c>
      <c r="AG566">
        <v>4</v>
      </c>
      <c r="AH566">
        <f>IF('WA_Fn-UseC_-HR-Employee-Attriti'!R560="Divorced",1,0)</f>
        <v>0</v>
      </c>
      <c r="AI566">
        <f>IF('WA_Fn-UseC_-HR-Employee-Attriti'!R560="Married",1,0)</f>
        <v>1</v>
      </c>
      <c r="AJ566">
        <f>IF('WA_Fn-UseC_-HR-Employee-Attriti'!R560="Single",1,0)</f>
        <v>0</v>
      </c>
      <c r="AK566">
        <v>5309</v>
      </c>
      <c r="AL566">
        <v>21146</v>
      </c>
      <c r="AM566">
        <v>1</v>
      </c>
      <c r="AN566">
        <f>IF('WA_Fn-UseC_-HR-Employee-Attriti'!W560="Yes",1,0)</f>
        <v>0</v>
      </c>
      <c r="AO566">
        <v>15</v>
      </c>
      <c r="AP566">
        <v>3</v>
      </c>
      <c r="AQ566">
        <v>4</v>
      </c>
      <c r="AR566">
        <v>2</v>
      </c>
      <c r="AS566">
        <v>10</v>
      </c>
      <c r="AT566">
        <v>2</v>
      </c>
      <c r="AU566">
        <v>3</v>
      </c>
      <c r="AV566">
        <v>10</v>
      </c>
      <c r="AW566">
        <v>8</v>
      </c>
      <c r="AX566">
        <v>4</v>
      </c>
      <c r="AY566">
        <v>7</v>
      </c>
      <c r="AZ566">
        <v>1</v>
      </c>
      <c r="BB566">
        <f>IF('WA_Fn-UseC_-HR-Employee-Attriti'!B560="Yes",1,0)</f>
        <v>0</v>
      </c>
    </row>
    <row r="567" spans="1:54" x14ac:dyDescent="0.25">
      <c r="A567">
        <v>560</v>
      </c>
      <c r="B567">
        <f>IF('WA_Fn-UseC_-HR-Employee-Attriti'!L561="Male",1,0)</f>
        <v>1</v>
      </c>
      <c r="C567">
        <f>IF('WA_Fn-UseC_-HR-Employee-Attriti'!L561="Female",1,0)</f>
        <v>0</v>
      </c>
      <c r="D567">
        <v>38</v>
      </c>
      <c r="E567">
        <f>IF('WA_Fn-UseC_-HR-Employee-Attriti'!C561="Travel_Rarely",1,0)</f>
        <v>1</v>
      </c>
      <c r="F567">
        <f>IF('WA_Fn-UseC_-HR-Employee-Attriti'!C561="Travel_Frequently",1,0)</f>
        <v>0</v>
      </c>
      <c r="G567">
        <f>IF('WA_Fn-UseC_-HR-Employee-Attriti'!C561="Non-Travel",1,0)</f>
        <v>0</v>
      </c>
      <c r="H567">
        <v>268</v>
      </c>
      <c r="I567">
        <f>IF('WA_Fn-UseC_-HR-Employee-Attriti'!E561="Sales",1,0)</f>
        <v>0</v>
      </c>
      <c r="J567">
        <f>IF('WA_Fn-UseC_-HR-Employee-Attriti'!E561="Research &amp; Development",1,0)</f>
        <v>1</v>
      </c>
      <c r="K567">
        <f>IF('WA_Fn-UseC_-HR-Employee-Attriti'!E561="Human Resources",1,0)</f>
        <v>0</v>
      </c>
      <c r="L567">
        <v>2</v>
      </c>
      <c r="M567">
        <v>5</v>
      </c>
      <c r="N567">
        <f>IF('WA_Fn-UseC_-HR-Employee-Attriti'!H561="Life Sciences",1,0)</f>
        <v>0</v>
      </c>
      <c r="O567">
        <f>IF('WA_Fn-UseC_-HR-Employee-Attriti'!H561="Human Resources",1,0)</f>
        <v>0</v>
      </c>
      <c r="P567">
        <f>IF('WA_Fn-UseC_-HR-Employee-Attriti'!H561="Marketing",1,0)</f>
        <v>0</v>
      </c>
      <c r="Q567">
        <f>IF('WA_Fn-UseC_-HR-Employee-Attriti'!H561="Medical",1,0)</f>
        <v>1</v>
      </c>
      <c r="R567">
        <f>IF('WA_Fn-UseC_-HR-Employee-Attriti'!H561="Other",1,0)</f>
        <v>0</v>
      </c>
      <c r="S567">
        <f>IF('WA_Fn-UseC_-HR-Employee-Attriti'!H561="Technical Degree",1,0)</f>
        <v>0</v>
      </c>
      <c r="T567">
        <v>4</v>
      </c>
      <c r="U567">
        <v>92</v>
      </c>
      <c r="V567">
        <v>3</v>
      </c>
      <c r="W567">
        <v>1</v>
      </c>
      <c r="X567">
        <f>IF('WA_Fn-UseC_-HR-Employee-Attriti'!P561="Healthcare Representative",1,0)</f>
        <v>0</v>
      </c>
      <c r="Y567">
        <f>IF('WA_Fn-UseC_-HR-Employee-Attriti'!P561="Human Resources",1,0)</f>
        <v>0</v>
      </c>
      <c r="Z567">
        <f>IF('WA_Fn-UseC_-HR-Employee-Attriti'!P561="Laboratory Technician",1,0)</f>
        <v>0</v>
      </c>
      <c r="AA567">
        <f>IF('WA_Fn-UseC_-HR-Employee-Attriti'!P561="Manager",1,0)</f>
        <v>0</v>
      </c>
      <c r="AB567">
        <f>IF('WA_Fn-UseC_-HR-Employee-Attriti'!P561="Manufacturing Director",1,0)</f>
        <v>0</v>
      </c>
      <c r="AC567">
        <f>IF('WA_Fn-UseC_-HR-Employee-Attriti'!P561="Research Director",1,0)</f>
        <v>0</v>
      </c>
      <c r="AD567">
        <f>IF('WA_Fn-UseC_-HR-Employee-Attriti'!P561="Research Scientist",1,0)</f>
        <v>1</v>
      </c>
      <c r="AE567">
        <f>IF('WA_Fn-UseC_-HR-Employee-Attriti'!P561="Sales Executive",1,0)</f>
        <v>0</v>
      </c>
      <c r="AF567">
        <f>IF('WA_Fn-UseC_-HR-Employee-Attriti'!P561="Sales Representative",1,0)</f>
        <v>0</v>
      </c>
      <c r="AG567">
        <v>3</v>
      </c>
      <c r="AH567">
        <f>IF('WA_Fn-UseC_-HR-Employee-Attriti'!R561="Divorced",1,0)</f>
        <v>0</v>
      </c>
      <c r="AI567">
        <f>IF('WA_Fn-UseC_-HR-Employee-Attriti'!R561="Married",1,0)</f>
        <v>1</v>
      </c>
      <c r="AJ567">
        <f>IF('WA_Fn-UseC_-HR-Employee-Attriti'!R561="Single",1,0)</f>
        <v>0</v>
      </c>
      <c r="AK567">
        <v>3057</v>
      </c>
      <c r="AL567">
        <v>20471</v>
      </c>
      <c r="AM567">
        <v>6</v>
      </c>
      <c r="AN567">
        <f>IF('WA_Fn-UseC_-HR-Employee-Attriti'!W561="Yes",1,0)</f>
        <v>1</v>
      </c>
      <c r="AO567">
        <v>13</v>
      </c>
      <c r="AP567">
        <v>3</v>
      </c>
      <c r="AQ567">
        <v>2</v>
      </c>
      <c r="AR567">
        <v>1</v>
      </c>
      <c r="AS567">
        <v>6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B567">
        <f>IF('WA_Fn-UseC_-HR-Employee-Attriti'!B561="Yes",1,0)</f>
        <v>0</v>
      </c>
    </row>
    <row r="568" spans="1:54" x14ac:dyDescent="0.25">
      <c r="A568">
        <v>561</v>
      </c>
      <c r="B568">
        <f>IF('WA_Fn-UseC_-HR-Employee-Attriti'!L562="Male",1,0)</f>
        <v>0</v>
      </c>
      <c r="C568">
        <f>IF('WA_Fn-UseC_-HR-Employee-Attriti'!L562="Female",1,0)</f>
        <v>1</v>
      </c>
      <c r="D568">
        <v>34</v>
      </c>
      <c r="E568">
        <f>IF('WA_Fn-UseC_-HR-Employee-Attriti'!C562="Travel_Rarely",1,0)</f>
        <v>1</v>
      </c>
      <c r="F568">
        <f>IF('WA_Fn-UseC_-HR-Employee-Attriti'!C562="Travel_Frequently",1,0)</f>
        <v>0</v>
      </c>
      <c r="G568">
        <f>IF('WA_Fn-UseC_-HR-Employee-Attriti'!C562="Non-Travel",1,0)</f>
        <v>0</v>
      </c>
      <c r="H568">
        <v>167</v>
      </c>
      <c r="I568">
        <f>IF('WA_Fn-UseC_-HR-Employee-Attriti'!E562="Sales",1,0)</f>
        <v>0</v>
      </c>
      <c r="J568">
        <f>IF('WA_Fn-UseC_-HR-Employee-Attriti'!E562="Research &amp; Development",1,0)</f>
        <v>1</v>
      </c>
      <c r="K568">
        <f>IF('WA_Fn-UseC_-HR-Employee-Attriti'!E562="Human Resources",1,0)</f>
        <v>0</v>
      </c>
      <c r="L568">
        <v>8</v>
      </c>
      <c r="M568">
        <v>5</v>
      </c>
      <c r="N568">
        <f>IF('WA_Fn-UseC_-HR-Employee-Attriti'!H562="Life Sciences",1,0)</f>
        <v>1</v>
      </c>
      <c r="O568">
        <f>IF('WA_Fn-UseC_-HR-Employee-Attriti'!H562="Human Resources",1,0)</f>
        <v>0</v>
      </c>
      <c r="P568">
        <f>IF('WA_Fn-UseC_-HR-Employee-Attriti'!H562="Marketing",1,0)</f>
        <v>0</v>
      </c>
      <c r="Q568">
        <f>IF('WA_Fn-UseC_-HR-Employee-Attriti'!H562="Medical",1,0)</f>
        <v>0</v>
      </c>
      <c r="R568">
        <f>IF('WA_Fn-UseC_-HR-Employee-Attriti'!H562="Other",1,0)</f>
        <v>0</v>
      </c>
      <c r="S568">
        <f>IF('WA_Fn-UseC_-HR-Employee-Attriti'!H562="Technical Degree",1,0)</f>
        <v>0</v>
      </c>
      <c r="T568">
        <v>2</v>
      </c>
      <c r="U568">
        <v>32</v>
      </c>
      <c r="V568">
        <v>3</v>
      </c>
      <c r="W568">
        <v>2</v>
      </c>
      <c r="X568">
        <f>IF('WA_Fn-UseC_-HR-Employee-Attriti'!P562="Healthcare Representative",1,0)</f>
        <v>0</v>
      </c>
      <c r="Y568">
        <f>IF('WA_Fn-UseC_-HR-Employee-Attriti'!P562="Human Resources",1,0)</f>
        <v>0</v>
      </c>
      <c r="Z568">
        <f>IF('WA_Fn-UseC_-HR-Employee-Attriti'!P562="Laboratory Technician",1,0)</f>
        <v>0</v>
      </c>
      <c r="AA568">
        <f>IF('WA_Fn-UseC_-HR-Employee-Attriti'!P562="Manager",1,0)</f>
        <v>0</v>
      </c>
      <c r="AB568">
        <f>IF('WA_Fn-UseC_-HR-Employee-Attriti'!P562="Manufacturing Director",1,0)</f>
        <v>1</v>
      </c>
      <c r="AC568">
        <f>IF('WA_Fn-UseC_-HR-Employee-Attriti'!P562="Research Director",1,0)</f>
        <v>0</v>
      </c>
      <c r="AD568">
        <f>IF('WA_Fn-UseC_-HR-Employee-Attriti'!P562="Research Scientist",1,0)</f>
        <v>0</v>
      </c>
      <c r="AE568">
        <f>IF('WA_Fn-UseC_-HR-Employee-Attriti'!P562="Sales Executive",1,0)</f>
        <v>0</v>
      </c>
      <c r="AF568">
        <f>IF('WA_Fn-UseC_-HR-Employee-Attriti'!P562="Sales Representative",1,0)</f>
        <v>0</v>
      </c>
      <c r="AG568">
        <v>1</v>
      </c>
      <c r="AH568">
        <f>IF('WA_Fn-UseC_-HR-Employee-Attriti'!R562="Divorced",1,0)</f>
        <v>1</v>
      </c>
      <c r="AI568">
        <f>IF('WA_Fn-UseC_-HR-Employee-Attriti'!R562="Married",1,0)</f>
        <v>0</v>
      </c>
      <c r="AJ568">
        <f>IF('WA_Fn-UseC_-HR-Employee-Attriti'!R562="Single",1,0)</f>
        <v>0</v>
      </c>
      <c r="AK568">
        <v>5121</v>
      </c>
      <c r="AL568">
        <v>4187</v>
      </c>
      <c r="AM568">
        <v>3</v>
      </c>
      <c r="AN568">
        <f>IF('WA_Fn-UseC_-HR-Employee-Attriti'!W562="Yes",1,0)</f>
        <v>0</v>
      </c>
      <c r="AO568">
        <v>14</v>
      </c>
      <c r="AP568">
        <v>3</v>
      </c>
      <c r="AQ568">
        <v>3</v>
      </c>
      <c r="AR568">
        <v>1</v>
      </c>
      <c r="AS568">
        <v>7</v>
      </c>
      <c r="AT568">
        <v>3</v>
      </c>
      <c r="AU568">
        <v>3</v>
      </c>
      <c r="AV568">
        <v>0</v>
      </c>
      <c r="AW568">
        <v>0</v>
      </c>
      <c r="AX568">
        <v>0</v>
      </c>
      <c r="AY568">
        <v>0</v>
      </c>
      <c r="AZ568">
        <v>1</v>
      </c>
      <c r="BB568">
        <f>IF('WA_Fn-UseC_-HR-Employee-Attriti'!B562="Yes",1,0)</f>
        <v>0</v>
      </c>
    </row>
    <row r="569" spans="1:54" x14ac:dyDescent="0.25">
      <c r="A569">
        <v>562</v>
      </c>
      <c r="B569">
        <f>IF('WA_Fn-UseC_-HR-Employee-Attriti'!L563="Male",1,0)</f>
        <v>1</v>
      </c>
      <c r="C569">
        <f>IF('WA_Fn-UseC_-HR-Employee-Attriti'!L563="Female",1,0)</f>
        <v>0</v>
      </c>
      <c r="D569">
        <v>52</v>
      </c>
      <c r="E569">
        <f>IF('WA_Fn-UseC_-HR-Employee-Attriti'!C563="Travel_Rarely",1,0)</f>
        <v>1</v>
      </c>
      <c r="F569">
        <f>IF('WA_Fn-UseC_-HR-Employee-Attriti'!C563="Travel_Frequently",1,0)</f>
        <v>0</v>
      </c>
      <c r="G569">
        <f>IF('WA_Fn-UseC_-HR-Employee-Attriti'!C563="Non-Travel",1,0)</f>
        <v>0</v>
      </c>
      <c r="H569">
        <v>621</v>
      </c>
      <c r="I569">
        <f>IF('WA_Fn-UseC_-HR-Employee-Attriti'!E563="Sales",1,0)</f>
        <v>1</v>
      </c>
      <c r="J569">
        <f>IF('WA_Fn-UseC_-HR-Employee-Attriti'!E563="Research &amp; Development",1,0)</f>
        <v>0</v>
      </c>
      <c r="K569">
        <f>IF('WA_Fn-UseC_-HR-Employee-Attriti'!E563="Human Resources",1,0)</f>
        <v>0</v>
      </c>
      <c r="L569">
        <v>3</v>
      </c>
      <c r="M569">
        <v>4</v>
      </c>
      <c r="N569">
        <f>IF('WA_Fn-UseC_-HR-Employee-Attriti'!H563="Life Sciences",1,0)</f>
        <v>0</v>
      </c>
      <c r="O569">
        <f>IF('WA_Fn-UseC_-HR-Employee-Attriti'!H563="Human Resources",1,0)</f>
        <v>0</v>
      </c>
      <c r="P569">
        <f>IF('WA_Fn-UseC_-HR-Employee-Attriti'!H563="Marketing",1,0)</f>
        <v>1</v>
      </c>
      <c r="Q569">
        <f>IF('WA_Fn-UseC_-HR-Employee-Attriti'!H563="Medical",1,0)</f>
        <v>0</v>
      </c>
      <c r="R569">
        <f>IF('WA_Fn-UseC_-HR-Employee-Attriti'!H563="Other",1,0)</f>
        <v>0</v>
      </c>
      <c r="S569">
        <f>IF('WA_Fn-UseC_-HR-Employee-Attriti'!H563="Technical Degree",1,0)</f>
        <v>0</v>
      </c>
      <c r="T569">
        <v>3</v>
      </c>
      <c r="U569">
        <v>31</v>
      </c>
      <c r="V569">
        <v>2</v>
      </c>
      <c r="W569">
        <v>4</v>
      </c>
      <c r="X569">
        <f>IF('WA_Fn-UseC_-HR-Employee-Attriti'!P563="Healthcare Representative",1,0)</f>
        <v>0</v>
      </c>
      <c r="Y569">
        <f>IF('WA_Fn-UseC_-HR-Employee-Attriti'!P563="Human Resources",1,0)</f>
        <v>0</v>
      </c>
      <c r="Z569">
        <f>IF('WA_Fn-UseC_-HR-Employee-Attriti'!P563="Laboratory Technician",1,0)</f>
        <v>0</v>
      </c>
      <c r="AA569">
        <f>IF('WA_Fn-UseC_-HR-Employee-Attriti'!P563="Manager",1,0)</f>
        <v>1</v>
      </c>
      <c r="AB569">
        <f>IF('WA_Fn-UseC_-HR-Employee-Attriti'!P563="Manufacturing Director",1,0)</f>
        <v>0</v>
      </c>
      <c r="AC569">
        <f>IF('WA_Fn-UseC_-HR-Employee-Attriti'!P563="Research Director",1,0)</f>
        <v>0</v>
      </c>
      <c r="AD569">
        <f>IF('WA_Fn-UseC_-HR-Employee-Attriti'!P563="Research Scientist",1,0)</f>
        <v>0</v>
      </c>
      <c r="AE569">
        <f>IF('WA_Fn-UseC_-HR-Employee-Attriti'!P563="Sales Executive",1,0)</f>
        <v>0</v>
      </c>
      <c r="AF569">
        <f>IF('WA_Fn-UseC_-HR-Employee-Attriti'!P563="Sales Representative",1,0)</f>
        <v>0</v>
      </c>
      <c r="AG569">
        <v>1</v>
      </c>
      <c r="AH569">
        <f>IF('WA_Fn-UseC_-HR-Employee-Attriti'!R563="Divorced",1,0)</f>
        <v>0</v>
      </c>
      <c r="AI569">
        <f>IF('WA_Fn-UseC_-HR-Employee-Attriti'!R563="Married",1,0)</f>
        <v>1</v>
      </c>
      <c r="AJ569">
        <f>IF('WA_Fn-UseC_-HR-Employee-Attriti'!R563="Single",1,0)</f>
        <v>0</v>
      </c>
      <c r="AK569">
        <v>16856</v>
      </c>
      <c r="AL569">
        <v>10084</v>
      </c>
      <c r="AM569">
        <v>1</v>
      </c>
      <c r="AN569">
        <f>IF('WA_Fn-UseC_-HR-Employee-Attriti'!W563="Yes",1,0)</f>
        <v>0</v>
      </c>
      <c r="AO569">
        <v>11</v>
      </c>
      <c r="AP569">
        <v>3</v>
      </c>
      <c r="AQ569">
        <v>1</v>
      </c>
      <c r="AR569">
        <v>0</v>
      </c>
      <c r="AS569">
        <v>34</v>
      </c>
      <c r="AT569">
        <v>3</v>
      </c>
      <c r="AU569">
        <v>4</v>
      </c>
      <c r="AV569">
        <v>34</v>
      </c>
      <c r="AW569">
        <v>6</v>
      </c>
      <c r="AX569">
        <v>1</v>
      </c>
      <c r="AY569">
        <v>16</v>
      </c>
      <c r="AZ569">
        <v>1</v>
      </c>
      <c r="BB569">
        <f>IF('WA_Fn-UseC_-HR-Employee-Attriti'!B563="Yes",1,0)</f>
        <v>0</v>
      </c>
    </row>
    <row r="570" spans="1:54" x14ac:dyDescent="0.25">
      <c r="A570">
        <v>563</v>
      </c>
      <c r="B570">
        <f>IF('WA_Fn-UseC_-HR-Employee-Attriti'!L564="Male",1,0)</f>
        <v>1</v>
      </c>
      <c r="C570">
        <f>IF('WA_Fn-UseC_-HR-Employee-Attriti'!L564="Female",1,0)</f>
        <v>0</v>
      </c>
      <c r="D570">
        <v>33</v>
      </c>
      <c r="E570">
        <f>IF('WA_Fn-UseC_-HR-Employee-Attriti'!C564="Travel_Rarely",1,0)</f>
        <v>1</v>
      </c>
      <c r="F570">
        <f>IF('WA_Fn-UseC_-HR-Employee-Attriti'!C564="Travel_Frequently",1,0)</f>
        <v>0</v>
      </c>
      <c r="G570">
        <f>IF('WA_Fn-UseC_-HR-Employee-Attriti'!C564="Non-Travel",1,0)</f>
        <v>0</v>
      </c>
      <c r="H570">
        <v>527</v>
      </c>
      <c r="I570">
        <f>IF('WA_Fn-UseC_-HR-Employee-Attriti'!E564="Sales",1,0)</f>
        <v>0</v>
      </c>
      <c r="J570">
        <f>IF('WA_Fn-UseC_-HR-Employee-Attriti'!E564="Research &amp; Development",1,0)</f>
        <v>1</v>
      </c>
      <c r="K570">
        <f>IF('WA_Fn-UseC_-HR-Employee-Attriti'!E564="Human Resources",1,0)</f>
        <v>0</v>
      </c>
      <c r="L570">
        <v>1</v>
      </c>
      <c r="M570">
        <v>4</v>
      </c>
      <c r="N570">
        <f>IF('WA_Fn-UseC_-HR-Employee-Attriti'!H564="Life Sciences",1,0)</f>
        <v>0</v>
      </c>
      <c r="O570">
        <f>IF('WA_Fn-UseC_-HR-Employee-Attriti'!H564="Human Resources",1,0)</f>
        <v>0</v>
      </c>
      <c r="P570">
        <f>IF('WA_Fn-UseC_-HR-Employee-Attriti'!H564="Marketing",1,0)</f>
        <v>0</v>
      </c>
      <c r="Q570">
        <f>IF('WA_Fn-UseC_-HR-Employee-Attriti'!H564="Medical",1,0)</f>
        <v>0</v>
      </c>
      <c r="R570">
        <f>IF('WA_Fn-UseC_-HR-Employee-Attriti'!H564="Other",1,0)</f>
        <v>1</v>
      </c>
      <c r="S570">
        <f>IF('WA_Fn-UseC_-HR-Employee-Attriti'!H564="Technical Degree",1,0)</f>
        <v>0</v>
      </c>
      <c r="T570">
        <v>4</v>
      </c>
      <c r="U570">
        <v>63</v>
      </c>
      <c r="V570">
        <v>3</v>
      </c>
      <c r="W570">
        <v>1</v>
      </c>
      <c r="X570">
        <f>IF('WA_Fn-UseC_-HR-Employee-Attriti'!P564="Healthcare Representative",1,0)</f>
        <v>0</v>
      </c>
      <c r="Y570">
        <f>IF('WA_Fn-UseC_-HR-Employee-Attriti'!P564="Human Resources",1,0)</f>
        <v>0</v>
      </c>
      <c r="Z570">
        <f>IF('WA_Fn-UseC_-HR-Employee-Attriti'!P564="Laboratory Technician",1,0)</f>
        <v>0</v>
      </c>
      <c r="AA570">
        <f>IF('WA_Fn-UseC_-HR-Employee-Attriti'!P564="Manager",1,0)</f>
        <v>0</v>
      </c>
      <c r="AB570">
        <f>IF('WA_Fn-UseC_-HR-Employee-Attriti'!P564="Manufacturing Director",1,0)</f>
        <v>0</v>
      </c>
      <c r="AC570">
        <f>IF('WA_Fn-UseC_-HR-Employee-Attriti'!P564="Research Director",1,0)</f>
        <v>0</v>
      </c>
      <c r="AD570">
        <f>IF('WA_Fn-UseC_-HR-Employee-Attriti'!P564="Research Scientist",1,0)</f>
        <v>1</v>
      </c>
      <c r="AE570">
        <f>IF('WA_Fn-UseC_-HR-Employee-Attriti'!P564="Sales Executive",1,0)</f>
        <v>0</v>
      </c>
      <c r="AF570">
        <f>IF('WA_Fn-UseC_-HR-Employee-Attriti'!P564="Sales Representative",1,0)</f>
        <v>0</v>
      </c>
      <c r="AG570">
        <v>4</v>
      </c>
      <c r="AH570">
        <f>IF('WA_Fn-UseC_-HR-Employee-Attriti'!R564="Divorced",1,0)</f>
        <v>0</v>
      </c>
      <c r="AI570">
        <f>IF('WA_Fn-UseC_-HR-Employee-Attriti'!R564="Married",1,0)</f>
        <v>0</v>
      </c>
      <c r="AJ570">
        <f>IF('WA_Fn-UseC_-HR-Employee-Attriti'!R564="Single",1,0)</f>
        <v>1</v>
      </c>
      <c r="AK570">
        <v>2686</v>
      </c>
      <c r="AL570">
        <v>5207</v>
      </c>
      <c r="AM570">
        <v>1</v>
      </c>
      <c r="AN570">
        <f>IF('WA_Fn-UseC_-HR-Employee-Attriti'!W564="Yes",1,0)</f>
        <v>1</v>
      </c>
      <c r="AO570">
        <v>13</v>
      </c>
      <c r="AP570">
        <v>3</v>
      </c>
      <c r="AQ570">
        <v>3</v>
      </c>
      <c r="AR570">
        <v>0</v>
      </c>
      <c r="AS570">
        <v>10</v>
      </c>
      <c r="AT570">
        <v>2</v>
      </c>
      <c r="AU570">
        <v>2</v>
      </c>
      <c r="AV570">
        <v>10</v>
      </c>
      <c r="AW570">
        <v>9</v>
      </c>
      <c r="AX570">
        <v>7</v>
      </c>
      <c r="AY570">
        <v>8</v>
      </c>
      <c r="AZ570">
        <v>1</v>
      </c>
      <c r="BB570">
        <f>IF('WA_Fn-UseC_-HR-Employee-Attriti'!B564="Yes",1,0)</f>
        <v>1</v>
      </c>
    </row>
    <row r="571" spans="1:54" x14ac:dyDescent="0.25">
      <c r="A571">
        <v>564</v>
      </c>
      <c r="B571">
        <f>IF('WA_Fn-UseC_-HR-Employee-Attriti'!L565="Male",1,0)</f>
        <v>0</v>
      </c>
      <c r="C571">
        <f>IF('WA_Fn-UseC_-HR-Employee-Attriti'!L565="Female",1,0)</f>
        <v>1</v>
      </c>
      <c r="D571">
        <v>25</v>
      </c>
      <c r="E571">
        <f>IF('WA_Fn-UseC_-HR-Employee-Attriti'!C565="Travel_Rarely",1,0)</f>
        <v>1</v>
      </c>
      <c r="F571">
        <f>IF('WA_Fn-UseC_-HR-Employee-Attriti'!C565="Travel_Frequently",1,0)</f>
        <v>0</v>
      </c>
      <c r="G571">
        <f>IF('WA_Fn-UseC_-HR-Employee-Attriti'!C565="Non-Travel",1,0)</f>
        <v>0</v>
      </c>
      <c r="H571">
        <v>883</v>
      </c>
      <c r="I571">
        <f>IF('WA_Fn-UseC_-HR-Employee-Attriti'!E565="Sales",1,0)</f>
        <v>1</v>
      </c>
      <c r="J571">
        <f>IF('WA_Fn-UseC_-HR-Employee-Attriti'!E565="Research &amp; Development",1,0)</f>
        <v>0</v>
      </c>
      <c r="K571">
        <f>IF('WA_Fn-UseC_-HR-Employee-Attriti'!E565="Human Resources",1,0)</f>
        <v>0</v>
      </c>
      <c r="L571">
        <v>26</v>
      </c>
      <c r="M571">
        <v>1</v>
      </c>
      <c r="N571">
        <f>IF('WA_Fn-UseC_-HR-Employee-Attriti'!H565="Life Sciences",1,0)</f>
        <v>0</v>
      </c>
      <c r="O571">
        <f>IF('WA_Fn-UseC_-HR-Employee-Attriti'!H565="Human Resources",1,0)</f>
        <v>0</v>
      </c>
      <c r="P571">
        <f>IF('WA_Fn-UseC_-HR-Employee-Attriti'!H565="Marketing",1,0)</f>
        <v>0</v>
      </c>
      <c r="Q571">
        <f>IF('WA_Fn-UseC_-HR-Employee-Attriti'!H565="Medical",1,0)</f>
        <v>1</v>
      </c>
      <c r="R571">
        <f>IF('WA_Fn-UseC_-HR-Employee-Attriti'!H565="Other",1,0)</f>
        <v>0</v>
      </c>
      <c r="S571">
        <f>IF('WA_Fn-UseC_-HR-Employee-Attriti'!H565="Technical Degree",1,0)</f>
        <v>0</v>
      </c>
      <c r="T571">
        <v>3</v>
      </c>
      <c r="U571">
        <v>32</v>
      </c>
      <c r="V571">
        <v>3</v>
      </c>
      <c r="W571">
        <v>2</v>
      </c>
      <c r="X571">
        <f>IF('WA_Fn-UseC_-HR-Employee-Attriti'!P565="Healthcare Representative",1,0)</f>
        <v>0</v>
      </c>
      <c r="Y571">
        <f>IF('WA_Fn-UseC_-HR-Employee-Attriti'!P565="Human Resources",1,0)</f>
        <v>0</v>
      </c>
      <c r="Z571">
        <f>IF('WA_Fn-UseC_-HR-Employee-Attriti'!P565="Laboratory Technician",1,0)</f>
        <v>0</v>
      </c>
      <c r="AA571">
        <f>IF('WA_Fn-UseC_-HR-Employee-Attriti'!P565="Manager",1,0)</f>
        <v>0</v>
      </c>
      <c r="AB571">
        <f>IF('WA_Fn-UseC_-HR-Employee-Attriti'!P565="Manufacturing Director",1,0)</f>
        <v>0</v>
      </c>
      <c r="AC571">
        <f>IF('WA_Fn-UseC_-HR-Employee-Attriti'!P565="Research Director",1,0)</f>
        <v>0</v>
      </c>
      <c r="AD571">
        <f>IF('WA_Fn-UseC_-HR-Employee-Attriti'!P565="Research Scientist",1,0)</f>
        <v>0</v>
      </c>
      <c r="AE571">
        <f>IF('WA_Fn-UseC_-HR-Employee-Attriti'!P565="Sales Executive",1,0)</f>
        <v>1</v>
      </c>
      <c r="AF571">
        <f>IF('WA_Fn-UseC_-HR-Employee-Attriti'!P565="Sales Representative",1,0)</f>
        <v>0</v>
      </c>
      <c r="AG571">
        <v>4</v>
      </c>
      <c r="AH571">
        <f>IF('WA_Fn-UseC_-HR-Employee-Attriti'!R565="Divorced",1,0)</f>
        <v>0</v>
      </c>
      <c r="AI571">
        <f>IF('WA_Fn-UseC_-HR-Employee-Attriti'!R565="Married",1,0)</f>
        <v>0</v>
      </c>
      <c r="AJ571">
        <f>IF('WA_Fn-UseC_-HR-Employee-Attriti'!R565="Single",1,0)</f>
        <v>1</v>
      </c>
      <c r="AK571">
        <v>6180</v>
      </c>
      <c r="AL571">
        <v>22807</v>
      </c>
      <c r="AM571">
        <v>1</v>
      </c>
      <c r="AN571">
        <f>IF('WA_Fn-UseC_-HR-Employee-Attriti'!W565="Yes",1,0)</f>
        <v>0</v>
      </c>
      <c r="AO571">
        <v>23</v>
      </c>
      <c r="AP571">
        <v>4</v>
      </c>
      <c r="AQ571">
        <v>2</v>
      </c>
      <c r="AR571">
        <v>0</v>
      </c>
      <c r="AS571">
        <v>6</v>
      </c>
      <c r="AT571">
        <v>5</v>
      </c>
      <c r="AU571">
        <v>2</v>
      </c>
      <c r="AV571">
        <v>6</v>
      </c>
      <c r="AW571">
        <v>5</v>
      </c>
      <c r="AX571">
        <v>1</v>
      </c>
      <c r="AY571">
        <v>4</v>
      </c>
      <c r="AZ571">
        <v>1</v>
      </c>
      <c r="BB571">
        <f>IF('WA_Fn-UseC_-HR-Employee-Attriti'!B565="Yes",1,0)</f>
        <v>0</v>
      </c>
    </row>
    <row r="572" spans="1:54" x14ac:dyDescent="0.25">
      <c r="A572">
        <v>565</v>
      </c>
      <c r="B572">
        <f>IF('WA_Fn-UseC_-HR-Employee-Attriti'!L566="Male",1,0)</f>
        <v>1</v>
      </c>
      <c r="C572">
        <f>IF('WA_Fn-UseC_-HR-Employee-Attriti'!L566="Female",1,0)</f>
        <v>0</v>
      </c>
      <c r="D572">
        <v>45</v>
      </c>
      <c r="E572">
        <f>IF('WA_Fn-UseC_-HR-Employee-Attriti'!C566="Travel_Rarely",1,0)</f>
        <v>1</v>
      </c>
      <c r="F572">
        <f>IF('WA_Fn-UseC_-HR-Employee-Attriti'!C566="Travel_Frequently",1,0)</f>
        <v>0</v>
      </c>
      <c r="G572">
        <f>IF('WA_Fn-UseC_-HR-Employee-Attriti'!C566="Non-Travel",1,0)</f>
        <v>0</v>
      </c>
      <c r="H572">
        <v>954</v>
      </c>
      <c r="I572">
        <f>IF('WA_Fn-UseC_-HR-Employee-Attriti'!E566="Sales",1,0)</f>
        <v>1</v>
      </c>
      <c r="J572">
        <f>IF('WA_Fn-UseC_-HR-Employee-Attriti'!E566="Research &amp; Development",1,0)</f>
        <v>0</v>
      </c>
      <c r="K572">
        <f>IF('WA_Fn-UseC_-HR-Employee-Attriti'!E566="Human Resources",1,0)</f>
        <v>0</v>
      </c>
      <c r="L572">
        <v>2</v>
      </c>
      <c r="M572">
        <v>2</v>
      </c>
      <c r="N572">
        <f>IF('WA_Fn-UseC_-HR-Employee-Attriti'!H566="Life Sciences",1,0)</f>
        <v>0</v>
      </c>
      <c r="O572">
        <f>IF('WA_Fn-UseC_-HR-Employee-Attriti'!H566="Human Resources",1,0)</f>
        <v>0</v>
      </c>
      <c r="P572">
        <f>IF('WA_Fn-UseC_-HR-Employee-Attriti'!H566="Marketing",1,0)</f>
        <v>0</v>
      </c>
      <c r="Q572">
        <f>IF('WA_Fn-UseC_-HR-Employee-Attriti'!H566="Medical",1,0)</f>
        <v>0</v>
      </c>
      <c r="R572">
        <f>IF('WA_Fn-UseC_-HR-Employee-Attriti'!H566="Other",1,0)</f>
        <v>0</v>
      </c>
      <c r="S572">
        <f>IF('WA_Fn-UseC_-HR-Employee-Attriti'!H566="Technical Degree",1,0)</f>
        <v>1</v>
      </c>
      <c r="T572">
        <v>2</v>
      </c>
      <c r="U572">
        <v>46</v>
      </c>
      <c r="V572">
        <v>1</v>
      </c>
      <c r="W572">
        <v>2</v>
      </c>
      <c r="X572">
        <f>IF('WA_Fn-UseC_-HR-Employee-Attriti'!P566="Healthcare Representative",1,0)</f>
        <v>0</v>
      </c>
      <c r="Y572">
        <f>IF('WA_Fn-UseC_-HR-Employee-Attriti'!P566="Human Resources",1,0)</f>
        <v>0</v>
      </c>
      <c r="Z572">
        <f>IF('WA_Fn-UseC_-HR-Employee-Attriti'!P566="Laboratory Technician",1,0)</f>
        <v>0</v>
      </c>
      <c r="AA572">
        <f>IF('WA_Fn-UseC_-HR-Employee-Attriti'!P566="Manager",1,0)</f>
        <v>0</v>
      </c>
      <c r="AB572">
        <f>IF('WA_Fn-UseC_-HR-Employee-Attriti'!P566="Manufacturing Director",1,0)</f>
        <v>0</v>
      </c>
      <c r="AC572">
        <f>IF('WA_Fn-UseC_-HR-Employee-Attriti'!P566="Research Director",1,0)</f>
        <v>0</v>
      </c>
      <c r="AD572">
        <f>IF('WA_Fn-UseC_-HR-Employee-Attriti'!P566="Research Scientist",1,0)</f>
        <v>0</v>
      </c>
      <c r="AE572">
        <f>IF('WA_Fn-UseC_-HR-Employee-Attriti'!P566="Sales Executive",1,0)</f>
        <v>0</v>
      </c>
      <c r="AF572">
        <f>IF('WA_Fn-UseC_-HR-Employee-Attriti'!P566="Sales Representative",1,0)</f>
        <v>1</v>
      </c>
      <c r="AG572">
        <v>3</v>
      </c>
      <c r="AH572">
        <f>IF('WA_Fn-UseC_-HR-Employee-Attriti'!R566="Divorced",1,0)</f>
        <v>0</v>
      </c>
      <c r="AI572">
        <f>IF('WA_Fn-UseC_-HR-Employee-Attriti'!R566="Married",1,0)</f>
        <v>0</v>
      </c>
      <c r="AJ572">
        <f>IF('WA_Fn-UseC_-HR-Employee-Attriti'!R566="Single",1,0)</f>
        <v>1</v>
      </c>
      <c r="AK572">
        <v>6632</v>
      </c>
      <c r="AL572">
        <v>12388</v>
      </c>
      <c r="AM572">
        <v>0</v>
      </c>
      <c r="AN572">
        <f>IF('WA_Fn-UseC_-HR-Employee-Attriti'!W566="Yes",1,0)</f>
        <v>0</v>
      </c>
      <c r="AO572">
        <v>13</v>
      </c>
      <c r="AP572">
        <v>3</v>
      </c>
      <c r="AQ572">
        <v>1</v>
      </c>
      <c r="AR572">
        <v>0</v>
      </c>
      <c r="AS572">
        <v>9</v>
      </c>
      <c r="AT572">
        <v>3</v>
      </c>
      <c r="AU572">
        <v>3</v>
      </c>
      <c r="AV572">
        <v>8</v>
      </c>
      <c r="AW572">
        <v>7</v>
      </c>
      <c r="AX572">
        <v>3</v>
      </c>
      <c r="AY572">
        <v>1</v>
      </c>
      <c r="AZ572">
        <v>1</v>
      </c>
      <c r="BB572">
        <f>IF('WA_Fn-UseC_-HR-Employee-Attriti'!B566="Yes",1,0)</f>
        <v>0</v>
      </c>
    </row>
    <row r="573" spans="1:54" x14ac:dyDescent="0.25">
      <c r="A573">
        <v>566</v>
      </c>
      <c r="B573">
        <f>IF('WA_Fn-UseC_-HR-Employee-Attriti'!L567="Male",1,0)</f>
        <v>1</v>
      </c>
      <c r="C573">
        <f>IF('WA_Fn-UseC_-HR-Employee-Attriti'!L567="Female",1,0)</f>
        <v>0</v>
      </c>
      <c r="D573">
        <v>23</v>
      </c>
      <c r="E573">
        <f>IF('WA_Fn-UseC_-HR-Employee-Attriti'!C567="Travel_Rarely",1,0)</f>
        <v>1</v>
      </c>
      <c r="F573">
        <f>IF('WA_Fn-UseC_-HR-Employee-Attriti'!C567="Travel_Frequently",1,0)</f>
        <v>0</v>
      </c>
      <c r="G573">
        <f>IF('WA_Fn-UseC_-HR-Employee-Attriti'!C567="Non-Travel",1,0)</f>
        <v>0</v>
      </c>
      <c r="H573">
        <v>310</v>
      </c>
      <c r="I573">
        <f>IF('WA_Fn-UseC_-HR-Employee-Attriti'!E567="Sales",1,0)</f>
        <v>0</v>
      </c>
      <c r="J573">
        <f>IF('WA_Fn-UseC_-HR-Employee-Attriti'!E567="Research &amp; Development",1,0)</f>
        <v>1</v>
      </c>
      <c r="K573">
        <f>IF('WA_Fn-UseC_-HR-Employee-Attriti'!E567="Human Resources",1,0)</f>
        <v>0</v>
      </c>
      <c r="L573">
        <v>10</v>
      </c>
      <c r="M573">
        <v>1</v>
      </c>
      <c r="N573">
        <f>IF('WA_Fn-UseC_-HR-Employee-Attriti'!H567="Life Sciences",1,0)</f>
        <v>0</v>
      </c>
      <c r="O573">
        <f>IF('WA_Fn-UseC_-HR-Employee-Attriti'!H567="Human Resources",1,0)</f>
        <v>0</v>
      </c>
      <c r="P573">
        <f>IF('WA_Fn-UseC_-HR-Employee-Attriti'!H567="Marketing",1,0)</f>
        <v>0</v>
      </c>
      <c r="Q573">
        <f>IF('WA_Fn-UseC_-HR-Employee-Attriti'!H567="Medical",1,0)</f>
        <v>1</v>
      </c>
      <c r="R573">
        <f>IF('WA_Fn-UseC_-HR-Employee-Attriti'!H567="Other",1,0)</f>
        <v>0</v>
      </c>
      <c r="S573">
        <f>IF('WA_Fn-UseC_-HR-Employee-Attriti'!H567="Technical Degree",1,0)</f>
        <v>0</v>
      </c>
      <c r="T573">
        <v>1</v>
      </c>
      <c r="U573">
        <v>79</v>
      </c>
      <c r="V573">
        <v>4</v>
      </c>
      <c r="W573">
        <v>1</v>
      </c>
      <c r="X573">
        <f>IF('WA_Fn-UseC_-HR-Employee-Attriti'!P567="Healthcare Representative",1,0)</f>
        <v>0</v>
      </c>
      <c r="Y573">
        <f>IF('WA_Fn-UseC_-HR-Employee-Attriti'!P567="Human Resources",1,0)</f>
        <v>0</v>
      </c>
      <c r="Z573">
        <f>IF('WA_Fn-UseC_-HR-Employee-Attriti'!P567="Laboratory Technician",1,0)</f>
        <v>0</v>
      </c>
      <c r="AA573">
        <f>IF('WA_Fn-UseC_-HR-Employee-Attriti'!P567="Manager",1,0)</f>
        <v>0</v>
      </c>
      <c r="AB573">
        <f>IF('WA_Fn-UseC_-HR-Employee-Attriti'!P567="Manufacturing Director",1,0)</f>
        <v>0</v>
      </c>
      <c r="AC573">
        <f>IF('WA_Fn-UseC_-HR-Employee-Attriti'!P567="Research Director",1,0)</f>
        <v>0</v>
      </c>
      <c r="AD573">
        <f>IF('WA_Fn-UseC_-HR-Employee-Attriti'!P567="Research Scientist",1,0)</f>
        <v>1</v>
      </c>
      <c r="AE573">
        <f>IF('WA_Fn-UseC_-HR-Employee-Attriti'!P567="Sales Executive",1,0)</f>
        <v>0</v>
      </c>
      <c r="AF573">
        <f>IF('WA_Fn-UseC_-HR-Employee-Attriti'!P567="Sales Representative",1,0)</f>
        <v>0</v>
      </c>
      <c r="AG573">
        <v>3</v>
      </c>
      <c r="AH573">
        <f>IF('WA_Fn-UseC_-HR-Employee-Attriti'!R567="Divorced",1,0)</f>
        <v>0</v>
      </c>
      <c r="AI573">
        <f>IF('WA_Fn-UseC_-HR-Employee-Attriti'!R567="Married",1,0)</f>
        <v>0</v>
      </c>
      <c r="AJ573">
        <f>IF('WA_Fn-UseC_-HR-Employee-Attriti'!R567="Single",1,0)</f>
        <v>1</v>
      </c>
      <c r="AK573">
        <v>3505</v>
      </c>
      <c r="AL573">
        <v>19630</v>
      </c>
      <c r="AM573">
        <v>1</v>
      </c>
      <c r="AN573">
        <f>IF('WA_Fn-UseC_-HR-Employee-Attriti'!W567="Yes",1,0)</f>
        <v>0</v>
      </c>
      <c r="AO573">
        <v>18</v>
      </c>
      <c r="AP573">
        <v>3</v>
      </c>
      <c r="AQ573">
        <v>4</v>
      </c>
      <c r="AR573">
        <v>0</v>
      </c>
      <c r="AS573">
        <v>2</v>
      </c>
      <c r="AT573">
        <v>3</v>
      </c>
      <c r="AU573">
        <v>3</v>
      </c>
      <c r="AV573">
        <v>2</v>
      </c>
      <c r="AW573">
        <v>2</v>
      </c>
      <c r="AX573">
        <v>0</v>
      </c>
      <c r="AY573">
        <v>2</v>
      </c>
      <c r="AZ573">
        <v>1</v>
      </c>
      <c r="BB573">
        <f>IF('WA_Fn-UseC_-HR-Employee-Attriti'!B567="Yes",1,0)</f>
        <v>0</v>
      </c>
    </row>
    <row r="574" spans="1:54" x14ac:dyDescent="0.25">
      <c r="A574">
        <v>567</v>
      </c>
      <c r="B574">
        <f>IF('WA_Fn-UseC_-HR-Employee-Attriti'!L568="Male",1,0)</f>
        <v>0</v>
      </c>
      <c r="C574">
        <f>IF('WA_Fn-UseC_-HR-Employee-Attriti'!L568="Female",1,0)</f>
        <v>1</v>
      </c>
      <c r="D574">
        <v>47</v>
      </c>
      <c r="E574">
        <f>IF('WA_Fn-UseC_-HR-Employee-Attriti'!C568="Travel_Rarely",1,0)</f>
        <v>0</v>
      </c>
      <c r="F574">
        <f>IF('WA_Fn-UseC_-HR-Employee-Attriti'!C568="Travel_Frequently",1,0)</f>
        <v>1</v>
      </c>
      <c r="G574">
        <f>IF('WA_Fn-UseC_-HR-Employee-Attriti'!C568="Non-Travel",1,0)</f>
        <v>0</v>
      </c>
      <c r="H574">
        <v>719</v>
      </c>
      <c r="I574">
        <f>IF('WA_Fn-UseC_-HR-Employee-Attriti'!E568="Sales",1,0)</f>
        <v>1</v>
      </c>
      <c r="J574">
        <f>IF('WA_Fn-UseC_-HR-Employee-Attriti'!E568="Research &amp; Development",1,0)</f>
        <v>0</v>
      </c>
      <c r="K574">
        <f>IF('WA_Fn-UseC_-HR-Employee-Attriti'!E568="Human Resources",1,0)</f>
        <v>0</v>
      </c>
      <c r="L574">
        <v>27</v>
      </c>
      <c r="M574">
        <v>2</v>
      </c>
      <c r="N574">
        <f>IF('WA_Fn-UseC_-HR-Employee-Attriti'!H568="Life Sciences",1,0)</f>
        <v>1</v>
      </c>
      <c r="O574">
        <f>IF('WA_Fn-UseC_-HR-Employee-Attriti'!H568="Human Resources",1,0)</f>
        <v>0</v>
      </c>
      <c r="P574">
        <f>IF('WA_Fn-UseC_-HR-Employee-Attriti'!H568="Marketing",1,0)</f>
        <v>0</v>
      </c>
      <c r="Q574">
        <f>IF('WA_Fn-UseC_-HR-Employee-Attriti'!H568="Medical",1,0)</f>
        <v>0</v>
      </c>
      <c r="R574">
        <f>IF('WA_Fn-UseC_-HR-Employee-Attriti'!H568="Other",1,0)</f>
        <v>0</v>
      </c>
      <c r="S574">
        <f>IF('WA_Fn-UseC_-HR-Employee-Attriti'!H568="Technical Degree",1,0)</f>
        <v>0</v>
      </c>
      <c r="T574">
        <v>2</v>
      </c>
      <c r="U574">
        <v>77</v>
      </c>
      <c r="V574">
        <v>4</v>
      </c>
      <c r="W574">
        <v>2</v>
      </c>
      <c r="X574">
        <f>IF('WA_Fn-UseC_-HR-Employee-Attriti'!P568="Healthcare Representative",1,0)</f>
        <v>0</v>
      </c>
      <c r="Y574">
        <f>IF('WA_Fn-UseC_-HR-Employee-Attriti'!P568="Human Resources",1,0)</f>
        <v>0</v>
      </c>
      <c r="Z574">
        <f>IF('WA_Fn-UseC_-HR-Employee-Attriti'!P568="Laboratory Technician",1,0)</f>
        <v>0</v>
      </c>
      <c r="AA574">
        <f>IF('WA_Fn-UseC_-HR-Employee-Attriti'!P568="Manager",1,0)</f>
        <v>0</v>
      </c>
      <c r="AB574">
        <f>IF('WA_Fn-UseC_-HR-Employee-Attriti'!P568="Manufacturing Director",1,0)</f>
        <v>0</v>
      </c>
      <c r="AC574">
        <f>IF('WA_Fn-UseC_-HR-Employee-Attriti'!P568="Research Director",1,0)</f>
        <v>0</v>
      </c>
      <c r="AD574">
        <f>IF('WA_Fn-UseC_-HR-Employee-Attriti'!P568="Research Scientist",1,0)</f>
        <v>0</v>
      </c>
      <c r="AE574">
        <f>IF('WA_Fn-UseC_-HR-Employee-Attriti'!P568="Sales Executive",1,0)</f>
        <v>1</v>
      </c>
      <c r="AF574">
        <f>IF('WA_Fn-UseC_-HR-Employee-Attriti'!P568="Sales Representative",1,0)</f>
        <v>0</v>
      </c>
      <c r="AG574">
        <v>3</v>
      </c>
      <c r="AH574">
        <f>IF('WA_Fn-UseC_-HR-Employee-Attriti'!R568="Divorced",1,0)</f>
        <v>0</v>
      </c>
      <c r="AI574">
        <f>IF('WA_Fn-UseC_-HR-Employee-Attriti'!R568="Married",1,0)</f>
        <v>0</v>
      </c>
      <c r="AJ574">
        <f>IF('WA_Fn-UseC_-HR-Employee-Attriti'!R568="Single",1,0)</f>
        <v>1</v>
      </c>
      <c r="AK574">
        <v>6397</v>
      </c>
      <c r="AL574">
        <v>10339</v>
      </c>
      <c r="AM574">
        <v>4</v>
      </c>
      <c r="AN574">
        <f>IF('WA_Fn-UseC_-HR-Employee-Attriti'!W568="Yes",1,0)</f>
        <v>1</v>
      </c>
      <c r="AO574">
        <v>12</v>
      </c>
      <c r="AP574">
        <v>3</v>
      </c>
      <c r="AQ574">
        <v>4</v>
      </c>
      <c r="AR574">
        <v>0</v>
      </c>
      <c r="AS574">
        <v>8</v>
      </c>
      <c r="AT574">
        <v>2</v>
      </c>
      <c r="AU574">
        <v>3</v>
      </c>
      <c r="AV574">
        <v>5</v>
      </c>
      <c r="AW574">
        <v>4</v>
      </c>
      <c r="AX574">
        <v>1</v>
      </c>
      <c r="AY574">
        <v>3</v>
      </c>
      <c r="AZ574">
        <v>1</v>
      </c>
      <c r="BB574">
        <f>IF('WA_Fn-UseC_-HR-Employee-Attriti'!B568="Yes",1,0)</f>
        <v>1</v>
      </c>
    </row>
    <row r="575" spans="1:54" x14ac:dyDescent="0.25">
      <c r="A575">
        <v>568</v>
      </c>
      <c r="B575">
        <f>IF('WA_Fn-UseC_-HR-Employee-Attriti'!L569="Male",1,0)</f>
        <v>1</v>
      </c>
      <c r="C575">
        <f>IF('WA_Fn-UseC_-HR-Employee-Attriti'!L569="Female",1,0)</f>
        <v>0</v>
      </c>
      <c r="D575">
        <v>34</v>
      </c>
      <c r="E575">
        <f>IF('WA_Fn-UseC_-HR-Employee-Attriti'!C569="Travel_Rarely",1,0)</f>
        <v>1</v>
      </c>
      <c r="F575">
        <f>IF('WA_Fn-UseC_-HR-Employee-Attriti'!C569="Travel_Frequently",1,0)</f>
        <v>0</v>
      </c>
      <c r="G575">
        <f>IF('WA_Fn-UseC_-HR-Employee-Attriti'!C569="Non-Travel",1,0)</f>
        <v>0</v>
      </c>
      <c r="H575">
        <v>304</v>
      </c>
      <c r="I575">
        <f>IF('WA_Fn-UseC_-HR-Employee-Attriti'!E569="Sales",1,0)</f>
        <v>1</v>
      </c>
      <c r="J575">
        <f>IF('WA_Fn-UseC_-HR-Employee-Attriti'!E569="Research &amp; Development",1,0)</f>
        <v>0</v>
      </c>
      <c r="K575">
        <f>IF('WA_Fn-UseC_-HR-Employee-Attriti'!E569="Human Resources",1,0)</f>
        <v>0</v>
      </c>
      <c r="L575">
        <v>2</v>
      </c>
      <c r="M575">
        <v>3</v>
      </c>
      <c r="N575">
        <f>IF('WA_Fn-UseC_-HR-Employee-Attriti'!H569="Life Sciences",1,0)</f>
        <v>0</v>
      </c>
      <c r="O575">
        <f>IF('WA_Fn-UseC_-HR-Employee-Attriti'!H569="Human Resources",1,0)</f>
        <v>0</v>
      </c>
      <c r="P575">
        <f>IF('WA_Fn-UseC_-HR-Employee-Attriti'!H569="Marketing",1,0)</f>
        <v>0</v>
      </c>
      <c r="Q575">
        <f>IF('WA_Fn-UseC_-HR-Employee-Attriti'!H569="Medical",1,0)</f>
        <v>0</v>
      </c>
      <c r="R575">
        <f>IF('WA_Fn-UseC_-HR-Employee-Attriti'!H569="Other",1,0)</f>
        <v>1</v>
      </c>
      <c r="S575">
        <f>IF('WA_Fn-UseC_-HR-Employee-Attriti'!H569="Technical Degree",1,0)</f>
        <v>0</v>
      </c>
      <c r="T575">
        <v>4</v>
      </c>
      <c r="U575">
        <v>60</v>
      </c>
      <c r="V575">
        <v>3</v>
      </c>
      <c r="W575">
        <v>2</v>
      </c>
      <c r="X575">
        <f>IF('WA_Fn-UseC_-HR-Employee-Attriti'!P569="Healthcare Representative",1,0)</f>
        <v>0</v>
      </c>
      <c r="Y575">
        <f>IF('WA_Fn-UseC_-HR-Employee-Attriti'!P569="Human Resources",1,0)</f>
        <v>0</v>
      </c>
      <c r="Z575">
        <f>IF('WA_Fn-UseC_-HR-Employee-Attriti'!P569="Laboratory Technician",1,0)</f>
        <v>0</v>
      </c>
      <c r="AA575">
        <f>IF('WA_Fn-UseC_-HR-Employee-Attriti'!P569="Manager",1,0)</f>
        <v>0</v>
      </c>
      <c r="AB575">
        <f>IF('WA_Fn-UseC_-HR-Employee-Attriti'!P569="Manufacturing Director",1,0)</f>
        <v>0</v>
      </c>
      <c r="AC575">
        <f>IF('WA_Fn-UseC_-HR-Employee-Attriti'!P569="Research Director",1,0)</f>
        <v>0</v>
      </c>
      <c r="AD575">
        <f>IF('WA_Fn-UseC_-HR-Employee-Attriti'!P569="Research Scientist",1,0)</f>
        <v>0</v>
      </c>
      <c r="AE575">
        <f>IF('WA_Fn-UseC_-HR-Employee-Attriti'!P569="Sales Executive",1,0)</f>
        <v>1</v>
      </c>
      <c r="AF575">
        <f>IF('WA_Fn-UseC_-HR-Employee-Attriti'!P569="Sales Representative",1,0)</f>
        <v>0</v>
      </c>
      <c r="AG575">
        <v>4</v>
      </c>
      <c r="AH575">
        <f>IF('WA_Fn-UseC_-HR-Employee-Attriti'!R569="Divorced",1,0)</f>
        <v>0</v>
      </c>
      <c r="AI575">
        <f>IF('WA_Fn-UseC_-HR-Employee-Attriti'!R569="Married",1,0)</f>
        <v>0</v>
      </c>
      <c r="AJ575">
        <f>IF('WA_Fn-UseC_-HR-Employee-Attriti'!R569="Single",1,0)</f>
        <v>1</v>
      </c>
      <c r="AK575">
        <v>6274</v>
      </c>
      <c r="AL575">
        <v>18686</v>
      </c>
      <c r="AM575">
        <v>1</v>
      </c>
      <c r="AN575">
        <f>IF('WA_Fn-UseC_-HR-Employee-Attriti'!W569="Yes",1,0)</f>
        <v>0</v>
      </c>
      <c r="AO575">
        <v>22</v>
      </c>
      <c r="AP575">
        <v>4</v>
      </c>
      <c r="AQ575">
        <v>3</v>
      </c>
      <c r="AR575">
        <v>0</v>
      </c>
      <c r="AS575">
        <v>6</v>
      </c>
      <c r="AT575">
        <v>5</v>
      </c>
      <c r="AU575">
        <v>3</v>
      </c>
      <c r="AV575">
        <v>6</v>
      </c>
      <c r="AW575">
        <v>5</v>
      </c>
      <c r="AX575">
        <v>1</v>
      </c>
      <c r="AY575">
        <v>4</v>
      </c>
      <c r="AZ575">
        <v>1</v>
      </c>
      <c r="BB575">
        <f>IF('WA_Fn-UseC_-HR-Employee-Attriti'!B569="Yes",1,0)</f>
        <v>0</v>
      </c>
    </row>
    <row r="576" spans="1:54" x14ac:dyDescent="0.25">
      <c r="A576">
        <v>569</v>
      </c>
      <c r="B576">
        <f>IF('WA_Fn-UseC_-HR-Employee-Attriti'!L570="Male",1,0)</f>
        <v>1</v>
      </c>
      <c r="C576">
        <f>IF('WA_Fn-UseC_-HR-Employee-Attriti'!L570="Female",1,0)</f>
        <v>0</v>
      </c>
      <c r="D576">
        <v>55</v>
      </c>
      <c r="E576">
        <f>IF('WA_Fn-UseC_-HR-Employee-Attriti'!C570="Travel_Rarely",1,0)</f>
        <v>1</v>
      </c>
      <c r="F576">
        <f>IF('WA_Fn-UseC_-HR-Employee-Attriti'!C570="Travel_Frequently",1,0)</f>
        <v>0</v>
      </c>
      <c r="G576">
        <f>IF('WA_Fn-UseC_-HR-Employee-Attriti'!C570="Non-Travel",1,0)</f>
        <v>0</v>
      </c>
      <c r="H576">
        <v>725</v>
      </c>
      <c r="I576">
        <f>IF('WA_Fn-UseC_-HR-Employee-Attriti'!E570="Sales",1,0)</f>
        <v>0</v>
      </c>
      <c r="J576">
        <f>IF('WA_Fn-UseC_-HR-Employee-Attriti'!E570="Research &amp; Development",1,0)</f>
        <v>1</v>
      </c>
      <c r="K576">
        <f>IF('WA_Fn-UseC_-HR-Employee-Attriti'!E570="Human Resources",1,0)</f>
        <v>0</v>
      </c>
      <c r="L576">
        <v>2</v>
      </c>
      <c r="M576">
        <v>3</v>
      </c>
      <c r="N576">
        <f>IF('WA_Fn-UseC_-HR-Employee-Attriti'!H570="Life Sciences",1,0)</f>
        <v>0</v>
      </c>
      <c r="O576">
        <f>IF('WA_Fn-UseC_-HR-Employee-Attriti'!H570="Human Resources",1,0)</f>
        <v>0</v>
      </c>
      <c r="P576">
        <f>IF('WA_Fn-UseC_-HR-Employee-Attriti'!H570="Marketing",1,0)</f>
        <v>0</v>
      </c>
      <c r="Q576">
        <f>IF('WA_Fn-UseC_-HR-Employee-Attriti'!H570="Medical",1,0)</f>
        <v>1</v>
      </c>
      <c r="R576">
        <f>IF('WA_Fn-UseC_-HR-Employee-Attriti'!H570="Other",1,0)</f>
        <v>0</v>
      </c>
      <c r="S576">
        <f>IF('WA_Fn-UseC_-HR-Employee-Attriti'!H570="Technical Degree",1,0)</f>
        <v>0</v>
      </c>
      <c r="T576">
        <v>4</v>
      </c>
      <c r="U576">
        <v>78</v>
      </c>
      <c r="V576">
        <v>3</v>
      </c>
      <c r="W576">
        <v>5</v>
      </c>
      <c r="X576">
        <f>IF('WA_Fn-UseC_-HR-Employee-Attriti'!P570="Healthcare Representative",1,0)</f>
        <v>0</v>
      </c>
      <c r="Y576">
        <f>IF('WA_Fn-UseC_-HR-Employee-Attriti'!P570="Human Resources",1,0)</f>
        <v>0</v>
      </c>
      <c r="Z576">
        <f>IF('WA_Fn-UseC_-HR-Employee-Attriti'!P570="Laboratory Technician",1,0)</f>
        <v>0</v>
      </c>
      <c r="AA576">
        <f>IF('WA_Fn-UseC_-HR-Employee-Attriti'!P570="Manager",1,0)</f>
        <v>1</v>
      </c>
      <c r="AB576">
        <f>IF('WA_Fn-UseC_-HR-Employee-Attriti'!P570="Manufacturing Director",1,0)</f>
        <v>0</v>
      </c>
      <c r="AC576">
        <f>IF('WA_Fn-UseC_-HR-Employee-Attriti'!P570="Research Director",1,0)</f>
        <v>0</v>
      </c>
      <c r="AD576">
        <f>IF('WA_Fn-UseC_-HR-Employee-Attriti'!P570="Research Scientist",1,0)</f>
        <v>0</v>
      </c>
      <c r="AE576">
        <f>IF('WA_Fn-UseC_-HR-Employee-Attriti'!P570="Sales Executive",1,0)</f>
        <v>0</v>
      </c>
      <c r="AF576">
        <f>IF('WA_Fn-UseC_-HR-Employee-Attriti'!P570="Sales Representative",1,0)</f>
        <v>0</v>
      </c>
      <c r="AG576">
        <v>1</v>
      </c>
      <c r="AH576">
        <f>IF('WA_Fn-UseC_-HR-Employee-Attriti'!R570="Divorced",1,0)</f>
        <v>0</v>
      </c>
      <c r="AI576">
        <f>IF('WA_Fn-UseC_-HR-Employee-Attriti'!R570="Married",1,0)</f>
        <v>1</v>
      </c>
      <c r="AJ576">
        <f>IF('WA_Fn-UseC_-HR-Employee-Attriti'!R570="Single",1,0)</f>
        <v>0</v>
      </c>
      <c r="AK576">
        <v>19859</v>
      </c>
      <c r="AL576">
        <v>21199</v>
      </c>
      <c r="AM576">
        <v>5</v>
      </c>
      <c r="AN576">
        <f>IF('WA_Fn-UseC_-HR-Employee-Attriti'!W570="Yes",1,0)</f>
        <v>1</v>
      </c>
      <c r="AO576">
        <v>13</v>
      </c>
      <c r="AP576">
        <v>3</v>
      </c>
      <c r="AQ576">
        <v>4</v>
      </c>
      <c r="AR576">
        <v>1</v>
      </c>
      <c r="AS576">
        <v>24</v>
      </c>
      <c r="AT576">
        <v>2</v>
      </c>
      <c r="AU576">
        <v>3</v>
      </c>
      <c r="AV576">
        <v>5</v>
      </c>
      <c r="AW576">
        <v>2</v>
      </c>
      <c r="AX576">
        <v>1</v>
      </c>
      <c r="AY576">
        <v>4</v>
      </c>
      <c r="AZ576">
        <v>1</v>
      </c>
      <c r="BB576">
        <f>IF('WA_Fn-UseC_-HR-Employee-Attriti'!B570="Yes",1,0)</f>
        <v>1</v>
      </c>
    </row>
    <row r="577" spans="1:54" x14ac:dyDescent="0.25">
      <c r="A577">
        <v>570</v>
      </c>
      <c r="B577">
        <f>IF('WA_Fn-UseC_-HR-Employee-Attriti'!L571="Male",1,0)</f>
        <v>1</v>
      </c>
      <c r="C577">
        <f>IF('WA_Fn-UseC_-HR-Employee-Attriti'!L571="Female",1,0)</f>
        <v>0</v>
      </c>
      <c r="D577">
        <v>36</v>
      </c>
      <c r="E577">
        <f>IF('WA_Fn-UseC_-HR-Employee-Attriti'!C571="Travel_Rarely",1,0)</f>
        <v>0</v>
      </c>
      <c r="F577">
        <f>IF('WA_Fn-UseC_-HR-Employee-Attriti'!C571="Travel_Frequently",1,0)</f>
        <v>0</v>
      </c>
      <c r="G577">
        <f>IF('WA_Fn-UseC_-HR-Employee-Attriti'!C571="Non-Travel",1,0)</f>
        <v>1</v>
      </c>
      <c r="H577">
        <v>1434</v>
      </c>
      <c r="I577">
        <f>IF('WA_Fn-UseC_-HR-Employee-Attriti'!E571="Sales",1,0)</f>
        <v>1</v>
      </c>
      <c r="J577">
        <f>IF('WA_Fn-UseC_-HR-Employee-Attriti'!E571="Research &amp; Development",1,0)</f>
        <v>0</v>
      </c>
      <c r="K577">
        <f>IF('WA_Fn-UseC_-HR-Employee-Attriti'!E571="Human Resources",1,0)</f>
        <v>0</v>
      </c>
      <c r="L577">
        <v>8</v>
      </c>
      <c r="M577">
        <v>4</v>
      </c>
      <c r="N577">
        <f>IF('WA_Fn-UseC_-HR-Employee-Attriti'!H571="Life Sciences",1,0)</f>
        <v>1</v>
      </c>
      <c r="O577">
        <f>IF('WA_Fn-UseC_-HR-Employee-Attriti'!H571="Human Resources",1,0)</f>
        <v>0</v>
      </c>
      <c r="P577">
        <f>IF('WA_Fn-UseC_-HR-Employee-Attriti'!H571="Marketing",1,0)</f>
        <v>0</v>
      </c>
      <c r="Q577">
        <f>IF('WA_Fn-UseC_-HR-Employee-Attriti'!H571="Medical",1,0)</f>
        <v>0</v>
      </c>
      <c r="R577">
        <f>IF('WA_Fn-UseC_-HR-Employee-Attriti'!H571="Other",1,0)</f>
        <v>0</v>
      </c>
      <c r="S577">
        <f>IF('WA_Fn-UseC_-HR-Employee-Attriti'!H571="Technical Degree",1,0)</f>
        <v>0</v>
      </c>
      <c r="T577">
        <v>1</v>
      </c>
      <c r="U577">
        <v>76</v>
      </c>
      <c r="V577">
        <v>2</v>
      </c>
      <c r="W577">
        <v>3</v>
      </c>
      <c r="X577">
        <f>IF('WA_Fn-UseC_-HR-Employee-Attriti'!P571="Healthcare Representative",1,0)</f>
        <v>0</v>
      </c>
      <c r="Y577">
        <f>IF('WA_Fn-UseC_-HR-Employee-Attriti'!P571="Human Resources",1,0)</f>
        <v>0</v>
      </c>
      <c r="Z577">
        <f>IF('WA_Fn-UseC_-HR-Employee-Attriti'!P571="Laboratory Technician",1,0)</f>
        <v>0</v>
      </c>
      <c r="AA577">
        <f>IF('WA_Fn-UseC_-HR-Employee-Attriti'!P571="Manager",1,0)</f>
        <v>0</v>
      </c>
      <c r="AB577">
        <f>IF('WA_Fn-UseC_-HR-Employee-Attriti'!P571="Manufacturing Director",1,0)</f>
        <v>0</v>
      </c>
      <c r="AC577">
        <f>IF('WA_Fn-UseC_-HR-Employee-Attriti'!P571="Research Director",1,0)</f>
        <v>0</v>
      </c>
      <c r="AD577">
        <f>IF('WA_Fn-UseC_-HR-Employee-Attriti'!P571="Research Scientist",1,0)</f>
        <v>0</v>
      </c>
      <c r="AE577">
        <f>IF('WA_Fn-UseC_-HR-Employee-Attriti'!P571="Sales Executive",1,0)</f>
        <v>1</v>
      </c>
      <c r="AF577">
        <f>IF('WA_Fn-UseC_-HR-Employee-Attriti'!P571="Sales Representative",1,0)</f>
        <v>0</v>
      </c>
      <c r="AG577">
        <v>1</v>
      </c>
      <c r="AH577">
        <f>IF('WA_Fn-UseC_-HR-Employee-Attriti'!R571="Divorced",1,0)</f>
        <v>0</v>
      </c>
      <c r="AI577">
        <f>IF('WA_Fn-UseC_-HR-Employee-Attriti'!R571="Married",1,0)</f>
        <v>0</v>
      </c>
      <c r="AJ577">
        <f>IF('WA_Fn-UseC_-HR-Employee-Attriti'!R571="Single",1,0)</f>
        <v>1</v>
      </c>
      <c r="AK577">
        <v>7587</v>
      </c>
      <c r="AL577">
        <v>14229</v>
      </c>
      <c r="AM577">
        <v>1</v>
      </c>
      <c r="AN577">
        <f>IF('WA_Fn-UseC_-HR-Employee-Attriti'!W571="Yes",1,0)</f>
        <v>0</v>
      </c>
      <c r="AO577">
        <v>15</v>
      </c>
      <c r="AP577">
        <v>3</v>
      </c>
      <c r="AQ577">
        <v>2</v>
      </c>
      <c r="AR577">
        <v>0</v>
      </c>
      <c r="AS577">
        <v>10</v>
      </c>
      <c r="AT577">
        <v>1</v>
      </c>
      <c r="AU577">
        <v>3</v>
      </c>
      <c r="AV577">
        <v>10</v>
      </c>
      <c r="AW577">
        <v>7</v>
      </c>
      <c r="AX577">
        <v>0</v>
      </c>
      <c r="AY577">
        <v>9</v>
      </c>
      <c r="AZ577">
        <v>1</v>
      </c>
      <c r="BB577">
        <f>IF('WA_Fn-UseC_-HR-Employee-Attriti'!B571="Yes",1,0)</f>
        <v>0</v>
      </c>
    </row>
    <row r="578" spans="1:54" x14ac:dyDescent="0.25">
      <c r="A578">
        <v>571</v>
      </c>
      <c r="B578">
        <f>IF('WA_Fn-UseC_-HR-Employee-Attriti'!L572="Male",1,0)</f>
        <v>1</v>
      </c>
      <c r="C578">
        <f>IF('WA_Fn-UseC_-HR-Employee-Attriti'!L572="Female",1,0)</f>
        <v>0</v>
      </c>
      <c r="D578">
        <v>52</v>
      </c>
      <c r="E578">
        <f>IF('WA_Fn-UseC_-HR-Employee-Attriti'!C572="Travel_Rarely",1,0)</f>
        <v>0</v>
      </c>
      <c r="F578">
        <f>IF('WA_Fn-UseC_-HR-Employee-Attriti'!C572="Travel_Frequently",1,0)</f>
        <v>0</v>
      </c>
      <c r="G578">
        <f>IF('WA_Fn-UseC_-HR-Employee-Attriti'!C572="Non-Travel",1,0)</f>
        <v>1</v>
      </c>
      <c r="H578">
        <v>715</v>
      </c>
      <c r="I578">
        <f>IF('WA_Fn-UseC_-HR-Employee-Attriti'!E572="Sales",1,0)</f>
        <v>0</v>
      </c>
      <c r="J578">
        <f>IF('WA_Fn-UseC_-HR-Employee-Attriti'!E572="Research &amp; Development",1,0)</f>
        <v>1</v>
      </c>
      <c r="K578">
        <f>IF('WA_Fn-UseC_-HR-Employee-Attriti'!E572="Human Resources",1,0)</f>
        <v>0</v>
      </c>
      <c r="L578">
        <v>19</v>
      </c>
      <c r="M578">
        <v>4</v>
      </c>
      <c r="N578">
        <f>IF('WA_Fn-UseC_-HR-Employee-Attriti'!H572="Life Sciences",1,0)</f>
        <v>0</v>
      </c>
      <c r="O578">
        <f>IF('WA_Fn-UseC_-HR-Employee-Attriti'!H572="Human Resources",1,0)</f>
        <v>0</v>
      </c>
      <c r="P578">
        <f>IF('WA_Fn-UseC_-HR-Employee-Attriti'!H572="Marketing",1,0)</f>
        <v>0</v>
      </c>
      <c r="Q578">
        <f>IF('WA_Fn-UseC_-HR-Employee-Attriti'!H572="Medical",1,0)</f>
        <v>1</v>
      </c>
      <c r="R578">
        <f>IF('WA_Fn-UseC_-HR-Employee-Attriti'!H572="Other",1,0)</f>
        <v>0</v>
      </c>
      <c r="S578">
        <f>IF('WA_Fn-UseC_-HR-Employee-Attriti'!H572="Technical Degree",1,0)</f>
        <v>0</v>
      </c>
      <c r="T578">
        <v>4</v>
      </c>
      <c r="U578">
        <v>41</v>
      </c>
      <c r="V578">
        <v>3</v>
      </c>
      <c r="W578">
        <v>1</v>
      </c>
      <c r="X578">
        <f>IF('WA_Fn-UseC_-HR-Employee-Attriti'!P572="Healthcare Representative",1,0)</f>
        <v>0</v>
      </c>
      <c r="Y578">
        <f>IF('WA_Fn-UseC_-HR-Employee-Attriti'!P572="Human Resources",1,0)</f>
        <v>0</v>
      </c>
      <c r="Z578">
        <f>IF('WA_Fn-UseC_-HR-Employee-Attriti'!P572="Laboratory Technician",1,0)</f>
        <v>0</v>
      </c>
      <c r="AA578">
        <f>IF('WA_Fn-UseC_-HR-Employee-Attriti'!P572="Manager",1,0)</f>
        <v>0</v>
      </c>
      <c r="AB578">
        <f>IF('WA_Fn-UseC_-HR-Employee-Attriti'!P572="Manufacturing Director",1,0)</f>
        <v>0</v>
      </c>
      <c r="AC578">
        <f>IF('WA_Fn-UseC_-HR-Employee-Attriti'!P572="Research Director",1,0)</f>
        <v>0</v>
      </c>
      <c r="AD578">
        <f>IF('WA_Fn-UseC_-HR-Employee-Attriti'!P572="Research Scientist",1,0)</f>
        <v>1</v>
      </c>
      <c r="AE578">
        <f>IF('WA_Fn-UseC_-HR-Employee-Attriti'!P572="Sales Executive",1,0)</f>
        <v>0</v>
      </c>
      <c r="AF578">
        <f>IF('WA_Fn-UseC_-HR-Employee-Attriti'!P572="Sales Representative",1,0)</f>
        <v>0</v>
      </c>
      <c r="AG578">
        <v>4</v>
      </c>
      <c r="AH578">
        <f>IF('WA_Fn-UseC_-HR-Employee-Attriti'!R572="Divorced",1,0)</f>
        <v>0</v>
      </c>
      <c r="AI578">
        <f>IF('WA_Fn-UseC_-HR-Employee-Attriti'!R572="Married",1,0)</f>
        <v>1</v>
      </c>
      <c r="AJ578">
        <f>IF('WA_Fn-UseC_-HR-Employee-Attriti'!R572="Single",1,0)</f>
        <v>0</v>
      </c>
      <c r="AK578">
        <v>4258</v>
      </c>
      <c r="AL578">
        <v>26589</v>
      </c>
      <c r="AM578">
        <v>0</v>
      </c>
      <c r="AN578">
        <f>IF('WA_Fn-UseC_-HR-Employee-Attriti'!W572="Yes",1,0)</f>
        <v>0</v>
      </c>
      <c r="AO578">
        <v>18</v>
      </c>
      <c r="AP578">
        <v>3</v>
      </c>
      <c r="AQ578">
        <v>1</v>
      </c>
      <c r="AR578">
        <v>1</v>
      </c>
      <c r="AS578">
        <v>5</v>
      </c>
      <c r="AT578">
        <v>3</v>
      </c>
      <c r="AU578">
        <v>3</v>
      </c>
      <c r="AV578">
        <v>4</v>
      </c>
      <c r="AW578">
        <v>3</v>
      </c>
      <c r="AX578">
        <v>1</v>
      </c>
      <c r="AY578">
        <v>2</v>
      </c>
      <c r="AZ578">
        <v>1</v>
      </c>
      <c r="BB578">
        <f>IF('WA_Fn-UseC_-HR-Employee-Attriti'!B572="Yes",1,0)</f>
        <v>0</v>
      </c>
    </row>
    <row r="579" spans="1:54" x14ac:dyDescent="0.25">
      <c r="A579">
        <v>572</v>
      </c>
      <c r="B579">
        <f>IF('WA_Fn-UseC_-HR-Employee-Attriti'!L573="Male",1,0)</f>
        <v>0</v>
      </c>
      <c r="C579">
        <f>IF('WA_Fn-UseC_-HR-Employee-Attriti'!L573="Female",1,0)</f>
        <v>1</v>
      </c>
      <c r="D579">
        <v>26</v>
      </c>
      <c r="E579">
        <f>IF('WA_Fn-UseC_-HR-Employee-Attriti'!C573="Travel_Rarely",1,0)</f>
        <v>0</v>
      </c>
      <c r="F579">
        <f>IF('WA_Fn-UseC_-HR-Employee-Attriti'!C573="Travel_Frequently",1,0)</f>
        <v>1</v>
      </c>
      <c r="G579">
        <f>IF('WA_Fn-UseC_-HR-Employee-Attriti'!C573="Non-Travel",1,0)</f>
        <v>0</v>
      </c>
      <c r="H579">
        <v>575</v>
      </c>
      <c r="I579">
        <f>IF('WA_Fn-UseC_-HR-Employee-Attriti'!E573="Sales",1,0)</f>
        <v>0</v>
      </c>
      <c r="J579">
        <f>IF('WA_Fn-UseC_-HR-Employee-Attriti'!E573="Research &amp; Development",1,0)</f>
        <v>1</v>
      </c>
      <c r="K579">
        <f>IF('WA_Fn-UseC_-HR-Employee-Attriti'!E573="Human Resources",1,0)</f>
        <v>0</v>
      </c>
      <c r="L579">
        <v>1</v>
      </c>
      <c r="M579">
        <v>2</v>
      </c>
      <c r="N579">
        <f>IF('WA_Fn-UseC_-HR-Employee-Attriti'!H573="Life Sciences",1,0)</f>
        <v>1</v>
      </c>
      <c r="O579">
        <f>IF('WA_Fn-UseC_-HR-Employee-Attriti'!H573="Human Resources",1,0)</f>
        <v>0</v>
      </c>
      <c r="P579">
        <f>IF('WA_Fn-UseC_-HR-Employee-Attriti'!H573="Marketing",1,0)</f>
        <v>0</v>
      </c>
      <c r="Q579">
        <f>IF('WA_Fn-UseC_-HR-Employee-Attriti'!H573="Medical",1,0)</f>
        <v>0</v>
      </c>
      <c r="R579">
        <f>IF('WA_Fn-UseC_-HR-Employee-Attriti'!H573="Other",1,0)</f>
        <v>0</v>
      </c>
      <c r="S579">
        <f>IF('WA_Fn-UseC_-HR-Employee-Attriti'!H573="Technical Degree",1,0)</f>
        <v>0</v>
      </c>
      <c r="T579">
        <v>1</v>
      </c>
      <c r="U579">
        <v>71</v>
      </c>
      <c r="V579">
        <v>1</v>
      </c>
      <c r="W579">
        <v>1</v>
      </c>
      <c r="X579">
        <f>IF('WA_Fn-UseC_-HR-Employee-Attriti'!P573="Healthcare Representative",1,0)</f>
        <v>0</v>
      </c>
      <c r="Y579">
        <f>IF('WA_Fn-UseC_-HR-Employee-Attriti'!P573="Human Resources",1,0)</f>
        <v>0</v>
      </c>
      <c r="Z579">
        <f>IF('WA_Fn-UseC_-HR-Employee-Attriti'!P573="Laboratory Technician",1,0)</f>
        <v>1</v>
      </c>
      <c r="AA579">
        <f>IF('WA_Fn-UseC_-HR-Employee-Attriti'!P573="Manager",1,0)</f>
        <v>0</v>
      </c>
      <c r="AB579">
        <f>IF('WA_Fn-UseC_-HR-Employee-Attriti'!P573="Manufacturing Director",1,0)</f>
        <v>0</v>
      </c>
      <c r="AC579">
        <f>IF('WA_Fn-UseC_-HR-Employee-Attriti'!P573="Research Director",1,0)</f>
        <v>0</v>
      </c>
      <c r="AD579">
        <f>IF('WA_Fn-UseC_-HR-Employee-Attriti'!P573="Research Scientist",1,0)</f>
        <v>0</v>
      </c>
      <c r="AE579">
        <f>IF('WA_Fn-UseC_-HR-Employee-Attriti'!P573="Sales Executive",1,0)</f>
        <v>0</v>
      </c>
      <c r="AF579">
        <f>IF('WA_Fn-UseC_-HR-Employee-Attriti'!P573="Sales Representative",1,0)</f>
        <v>0</v>
      </c>
      <c r="AG579">
        <v>4</v>
      </c>
      <c r="AH579">
        <f>IF('WA_Fn-UseC_-HR-Employee-Attriti'!R573="Divorced",1,0)</f>
        <v>1</v>
      </c>
      <c r="AI579">
        <f>IF('WA_Fn-UseC_-HR-Employee-Attriti'!R573="Married",1,0)</f>
        <v>0</v>
      </c>
      <c r="AJ579">
        <f>IF('WA_Fn-UseC_-HR-Employee-Attriti'!R573="Single",1,0)</f>
        <v>0</v>
      </c>
      <c r="AK579">
        <v>4364</v>
      </c>
      <c r="AL579">
        <v>5288</v>
      </c>
      <c r="AM579">
        <v>3</v>
      </c>
      <c r="AN579">
        <f>IF('WA_Fn-UseC_-HR-Employee-Attriti'!W573="Yes",1,0)</f>
        <v>0</v>
      </c>
      <c r="AO579">
        <v>14</v>
      </c>
      <c r="AP579">
        <v>3</v>
      </c>
      <c r="AQ579">
        <v>1</v>
      </c>
      <c r="AR579">
        <v>1</v>
      </c>
      <c r="AS579">
        <v>5</v>
      </c>
      <c r="AT579">
        <v>2</v>
      </c>
      <c r="AU579">
        <v>3</v>
      </c>
      <c r="AV579">
        <v>2</v>
      </c>
      <c r="AW579">
        <v>2</v>
      </c>
      <c r="AX579">
        <v>2</v>
      </c>
      <c r="AY579">
        <v>0</v>
      </c>
      <c r="AZ579">
        <v>1</v>
      </c>
      <c r="BB579">
        <f>IF('WA_Fn-UseC_-HR-Employee-Attriti'!B573="Yes",1,0)</f>
        <v>0</v>
      </c>
    </row>
    <row r="580" spans="1:54" x14ac:dyDescent="0.25">
      <c r="A580">
        <v>573</v>
      </c>
      <c r="B580">
        <f>IF('WA_Fn-UseC_-HR-Employee-Attriti'!L574="Male",1,0)</f>
        <v>0</v>
      </c>
      <c r="C580">
        <f>IF('WA_Fn-UseC_-HR-Employee-Attriti'!L574="Female",1,0)</f>
        <v>1</v>
      </c>
      <c r="D580">
        <v>29</v>
      </c>
      <c r="E580">
        <f>IF('WA_Fn-UseC_-HR-Employee-Attriti'!C574="Travel_Rarely",1,0)</f>
        <v>1</v>
      </c>
      <c r="F580">
        <f>IF('WA_Fn-UseC_-HR-Employee-Attriti'!C574="Travel_Frequently",1,0)</f>
        <v>0</v>
      </c>
      <c r="G580">
        <f>IF('WA_Fn-UseC_-HR-Employee-Attriti'!C574="Non-Travel",1,0)</f>
        <v>0</v>
      </c>
      <c r="H580">
        <v>657</v>
      </c>
      <c r="I580">
        <f>IF('WA_Fn-UseC_-HR-Employee-Attriti'!E574="Sales",1,0)</f>
        <v>0</v>
      </c>
      <c r="J580">
        <f>IF('WA_Fn-UseC_-HR-Employee-Attriti'!E574="Research &amp; Development",1,0)</f>
        <v>1</v>
      </c>
      <c r="K580">
        <f>IF('WA_Fn-UseC_-HR-Employee-Attriti'!E574="Human Resources",1,0)</f>
        <v>0</v>
      </c>
      <c r="L580">
        <v>27</v>
      </c>
      <c r="M580">
        <v>3</v>
      </c>
      <c r="N580">
        <f>IF('WA_Fn-UseC_-HR-Employee-Attriti'!H574="Life Sciences",1,0)</f>
        <v>0</v>
      </c>
      <c r="O580">
        <f>IF('WA_Fn-UseC_-HR-Employee-Attriti'!H574="Human Resources",1,0)</f>
        <v>0</v>
      </c>
      <c r="P580">
        <f>IF('WA_Fn-UseC_-HR-Employee-Attriti'!H574="Marketing",1,0)</f>
        <v>0</v>
      </c>
      <c r="Q580">
        <f>IF('WA_Fn-UseC_-HR-Employee-Attriti'!H574="Medical",1,0)</f>
        <v>1</v>
      </c>
      <c r="R580">
        <f>IF('WA_Fn-UseC_-HR-Employee-Attriti'!H574="Other",1,0)</f>
        <v>0</v>
      </c>
      <c r="S580">
        <f>IF('WA_Fn-UseC_-HR-Employee-Attriti'!H574="Technical Degree",1,0)</f>
        <v>0</v>
      </c>
      <c r="T580">
        <v>2</v>
      </c>
      <c r="U580">
        <v>66</v>
      </c>
      <c r="V580">
        <v>3</v>
      </c>
      <c r="W580">
        <v>2</v>
      </c>
      <c r="X580">
        <f>IF('WA_Fn-UseC_-HR-Employee-Attriti'!P574="Healthcare Representative",1,0)</f>
        <v>1</v>
      </c>
      <c r="Y580">
        <f>IF('WA_Fn-UseC_-HR-Employee-Attriti'!P574="Human Resources",1,0)</f>
        <v>0</v>
      </c>
      <c r="Z580">
        <f>IF('WA_Fn-UseC_-HR-Employee-Attriti'!P574="Laboratory Technician",1,0)</f>
        <v>0</v>
      </c>
      <c r="AA580">
        <f>IF('WA_Fn-UseC_-HR-Employee-Attriti'!P574="Manager",1,0)</f>
        <v>0</v>
      </c>
      <c r="AB580">
        <f>IF('WA_Fn-UseC_-HR-Employee-Attriti'!P574="Manufacturing Director",1,0)</f>
        <v>0</v>
      </c>
      <c r="AC580">
        <f>IF('WA_Fn-UseC_-HR-Employee-Attriti'!P574="Research Director",1,0)</f>
        <v>0</v>
      </c>
      <c r="AD580">
        <f>IF('WA_Fn-UseC_-HR-Employee-Attriti'!P574="Research Scientist",1,0)</f>
        <v>0</v>
      </c>
      <c r="AE580">
        <f>IF('WA_Fn-UseC_-HR-Employee-Attriti'!P574="Sales Executive",1,0)</f>
        <v>0</v>
      </c>
      <c r="AF580">
        <f>IF('WA_Fn-UseC_-HR-Employee-Attriti'!P574="Sales Representative",1,0)</f>
        <v>0</v>
      </c>
      <c r="AG580">
        <v>3</v>
      </c>
      <c r="AH580">
        <f>IF('WA_Fn-UseC_-HR-Employee-Attriti'!R574="Divorced",1,0)</f>
        <v>0</v>
      </c>
      <c r="AI580">
        <f>IF('WA_Fn-UseC_-HR-Employee-Attriti'!R574="Married",1,0)</f>
        <v>1</v>
      </c>
      <c r="AJ580">
        <f>IF('WA_Fn-UseC_-HR-Employee-Attriti'!R574="Single",1,0)</f>
        <v>0</v>
      </c>
      <c r="AK580">
        <v>4335</v>
      </c>
      <c r="AL580">
        <v>25549</v>
      </c>
      <c r="AM580">
        <v>4</v>
      </c>
      <c r="AN580">
        <f>IF('WA_Fn-UseC_-HR-Employee-Attriti'!W574="Yes",1,0)</f>
        <v>0</v>
      </c>
      <c r="AO580">
        <v>12</v>
      </c>
      <c r="AP580">
        <v>3</v>
      </c>
      <c r="AQ580">
        <v>1</v>
      </c>
      <c r="AR580">
        <v>1</v>
      </c>
      <c r="AS580">
        <v>11</v>
      </c>
      <c r="AT580">
        <v>3</v>
      </c>
      <c r="AU580">
        <v>2</v>
      </c>
      <c r="AV580">
        <v>8</v>
      </c>
      <c r="AW580">
        <v>7</v>
      </c>
      <c r="AX580">
        <v>1</v>
      </c>
      <c r="AY580">
        <v>1</v>
      </c>
      <c r="AZ580">
        <v>1</v>
      </c>
      <c r="BB580">
        <f>IF('WA_Fn-UseC_-HR-Employee-Attriti'!B574="Yes",1,0)</f>
        <v>0</v>
      </c>
    </row>
    <row r="581" spans="1:54" x14ac:dyDescent="0.25">
      <c r="A581">
        <v>574</v>
      </c>
      <c r="B581">
        <f>IF('WA_Fn-UseC_-HR-Employee-Attriti'!L575="Male",1,0)</f>
        <v>1</v>
      </c>
      <c r="C581">
        <f>IF('WA_Fn-UseC_-HR-Employee-Attriti'!L575="Female",1,0)</f>
        <v>0</v>
      </c>
      <c r="D581">
        <v>26</v>
      </c>
      <c r="E581">
        <f>IF('WA_Fn-UseC_-HR-Employee-Attriti'!C575="Travel_Rarely",1,0)</f>
        <v>1</v>
      </c>
      <c r="F581">
        <f>IF('WA_Fn-UseC_-HR-Employee-Attriti'!C575="Travel_Frequently",1,0)</f>
        <v>0</v>
      </c>
      <c r="G581">
        <f>IF('WA_Fn-UseC_-HR-Employee-Attriti'!C575="Non-Travel",1,0)</f>
        <v>0</v>
      </c>
      <c r="H581">
        <v>1146</v>
      </c>
      <c r="I581">
        <f>IF('WA_Fn-UseC_-HR-Employee-Attriti'!E575="Sales",1,0)</f>
        <v>1</v>
      </c>
      <c r="J581">
        <f>IF('WA_Fn-UseC_-HR-Employee-Attriti'!E575="Research &amp; Development",1,0)</f>
        <v>0</v>
      </c>
      <c r="K581">
        <f>IF('WA_Fn-UseC_-HR-Employee-Attriti'!E575="Human Resources",1,0)</f>
        <v>0</v>
      </c>
      <c r="L581">
        <v>8</v>
      </c>
      <c r="M581">
        <v>3</v>
      </c>
      <c r="N581">
        <f>IF('WA_Fn-UseC_-HR-Employee-Attriti'!H575="Life Sciences",1,0)</f>
        <v>0</v>
      </c>
      <c r="O581">
        <f>IF('WA_Fn-UseC_-HR-Employee-Attriti'!H575="Human Resources",1,0)</f>
        <v>0</v>
      </c>
      <c r="P581">
        <f>IF('WA_Fn-UseC_-HR-Employee-Attriti'!H575="Marketing",1,0)</f>
        <v>0</v>
      </c>
      <c r="Q581">
        <f>IF('WA_Fn-UseC_-HR-Employee-Attriti'!H575="Medical",1,0)</f>
        <v>0</v>
      </c>
      <c r="R581">
        <f>IF('WA_Fn-UseC_-HR-Employee-Attriti'!H575="Other",1,0)</f>
        <v>0</v>
      </c>
      <c r="S581">
        <f>IF('WA_Fn-UseC_-HR-Employee-Attriti'!H575="Technical Degree",1,0)</f>
        <v>1</v>
      </c>
      <c r="T581">
        <v>4</v>
      </c>
      <c r="U581">
        <v>38</v>
      </c>
      <c r="V581">
        <v>2</v>
      </c>
      <c r="W581">
        <v>2</v>
      </c>
      <c r="X581">
        <f>IF('WA_Fn-UseC_-HR-Employee-Attriti'!P575="Healthcare Representative",1,0)</f>
        <v>0</v>
      </c>
      <c r="Y581">
        <f>IF('WA_Fn-UseC_-HR-Employee-Attriti'!P575="Human Resources",1,0)</f>
        <v>0</v>
      </c>
      <c r="Z581">
        <f>IF('WA_Fn-UseC_-HR-Employee-Attriti'!P575="Laboratory Technician",1,0)</f>
        <v>0</v>
      </c>
      <c r="AA581">
        <f>IF('WA_Fn-UseC_-HR-Employee-Attriti'!P575="Manager",1,0)</f>
        <v>0</v>
      </c>
      <c r="AB581">
        <f>IF('WA_Fn-UseC_-HR-Employee-Attriti'!P575="Manufacturing Director",1,0)</f>
        <v>0</v>
      </c>
      <c r="AC581">
        <f>IF('WA_Fn-UseC_-HR-Employee-Attriti'!P575="Research Director",1,0)</f>
        <v>0</v>
      </c>
      <c r="AD581">
        <f>IF('WA_Fn-UseC_-HR-Employee-Attriti'!P575="Research Scientist",1,0)</f>
        <v>0</v>
      </c>
      <c r="AE581">
        <f>IF('WA_Fn-UseC_-HR-Employee-Attriti'!P575="Sales Executive",1,0)</f>
        <v>1</v>
      </c>
      <c r="AF581">
        <f>IF('WA_Fn-UseC_-HR-Employee-Attriti'!P575="Sales Representative",1,0)</f>
        <v>0</v>
      </c>
      <c r="AG581">
        <v>1</v>
      </c>
      <c r="AH581">
        <f>IF('WA_Fn-UseC_-HR-Employee-Attriti'!R575="Divorced",1,0)</f>
        <v>0</v>
      </c>
      <c r="AI581">
        <f>IF('WA_Fn-UseC_-HR-Employee-Attriti'!R575="Married",1,0)</f>
        <v>0</v>
      </c>
      <c r="AJ581">
        <f>IF('WA_Fn-UseC_-HR-Employee-Attriti'!R575="Single",1,0)</f>
        <v>1</v>
      </c>
      <c r="AK581">
        <v>5326</v>
      </c>
      <c r="AL581">
        <v>3064</v>
      </c>
      <c r="AM581">
        <v>6</v>
      </c>
      <c r="AN581">
        <f>IF('WA_Fn-UseC_-HR-Employee-Attriti'!W575="Yes",1,0)</f>
        <v>0</v>
      </c>
      <c r="AO581">
        <v>17</v>
      </c>
      <c r="AP581">
        <v>3</v>
      </c>
      <c r="AQ581">
        <v>3</v>
      </c>
      <c r="AR581">
        <v>0</v>
      </c>
      <c r="AS581">
        <v>6</v>
      </c>
      <c r="AT581">
        <v>2</v>
      </c>
      <c r="AU581">
        <v>2</v>
      </c>
      <c r="AV581">
        <v>4</v>
      </c>
      <c r="AW581">
        <v>3</v>
      </c>
      <c r="AX581">
        <v>1</v>
      </c>
      <c r="AY581">
        <v>2</v>
      </c>
      <c r="AZ581">
        <v>1</v>
      </c>
      <c r="BB581">
        <f>IF('WA_Fn-UseC_-HR-Employee-Attriti'!B575="Yes",1,0)</f>
        <v>1</v>
      </c>
    </row>
    <row r="582" spans="1:54" x14ac:dyDescent="0.25">
      <c r="A582">
        <v>575</v>
      </c>
      <c r="B582">
        <f>IF('WA_Fn-UseC_-HR-Employee-Attriti'!L576="Male",1,0)</f>
        <v>0</v>
      </c>
      <c r="C582">
        <f>IF('WA_Fn-UseC_-HR-Employee-Attriti'!L576="Female",1,0)</f>
        <v>1</v>
      </c>
      <c r="D582">
        <v>34</v>
      </c>
      <c r="E582">
        <f>IF('WA_Fn-UseC_-HR-Employee-Attriti'!C576="Travel_Rarely",1,0)</f>
        <v>1</v>
      </c>
      <c r="F582">
        <f>IF('WA_Fn-UseC_-HR-Employee-Attriti'!C576="Travel_Frequently",1,0)</f>
        <v>0</v>
      </c>
      <c r="G582">
        <f>IF('WA_Fn-UseC_-HR-Employee-Attriti'!C576="Non-Travel",1,0)</f>
        <v>0</v>
      </c>
      <c r="H582">
        <v>182</v>
      </c>
      <c r="I582">
        <f>IF('WA_Fn-UseC_-HR-Employee-Attriti'!E576="Sales",1,0)</f>
        <v>0</v>
      </c>
      <c r="J582">
        <f>IF('WA_Fn-UseC_-HR-Employee-Attriti'!E576="Research &amp; Development",1,0)</f>
        <v>1</v>
      </c>
      <c r="K582">
        <f>IF('WA_Fn-UseC_-HR-Employee-Attriti'!E576="Human Resources",1,0)</f>
        <v>0</v>
      </c>
      <c r="L582">
        <v>1</v>
      </c>
      <c r="M582">
        <v>4</v>
      </c>
      <c r="N582">
        <f>IF('WA_Fn-UseC_-HR-Employee-Attriti'!H576="Life Sciences",1,0)</f>
        <v>1</v>
      </c>
      <c r="O582">
        <f>IF('WA_Fn-UseC_-HR-Employee-Attriti'!H576="Human Resources",1,0)</f>
        <v>0</v>
      </c>
      <c r="P582">
        <f>IF('WA_Fn-UseC_-HR-Employee-Attriti'!H576="Marketing",1,0)</f>
        <v>0</v>
      </c>
      <c r="Q582">
        <f>IF('WA_Fn-UseC_-HR-Employee-Attriti'!H576="Medical",1,0)</f>
        <v>0</v>
      </c>
      <c r="R582">
        <f>IF('WA_Fn-UseC_-HR-Employee-Attriti'!H576="Other",1,0)</f>
        <v>0</v>
      </c>
      <c r="S582">
        <f>IF('WA_Fn-UseC_-HR-Employee-Attriti'!H576="Technical Degree",1,0)</f>
        <v>0</v>
      </c>
      <c r="T582">
        <v>2</v>
      </c>
      <c r="U582">
        <v>72</v>
      </c>
      <c r="V582">
        <v>4</v>
      </c>
      <c r="W582">
        <v>1</v>
      </c>
      <c r="X582">
        <f>IF('WA_Fn-UseC_-HR-Employee-Attriti'!P576="Healthcare Representative",1,0)</f>
        <v>0</v>
      </c>
      <c r="Y582">
        <f>IF('WA_Fn-UseC_-HR-Employee-Attriti'!P576="Human Resources",1,0)</f>
        <v>0</v>
      </c>
      <c r="Z582">
        <f>IF('WA_Fn-UseC_-HR-Employee-Attriti'!P576="Laboratory Technician",1,0)</f>
        <v>0</v>
      </c>
      <c r="AA582">
        <f>IF('WA_Fn-UseC_-HR-Employee-Attriti'!P576="Manager",1,0)</f>
        <v>0</v>
      </c>
      <c r="AB582">
        <f>IF('WA_Fn-UseC_-HR-Employee-Attriti'!P576="Manufacturing Director",1,0)</f>
        <v>0</v>
      </c>
      <c r="AC582">
        <f>IF('WA_Fn-UseC_-HR-Employee-Attriti'!P576="Research Director",1,0)</f>
        <v>0</v>
      </c>
      <c r="AD582">
        <f>IF('WA_Fn-UseC_-HR-Employee-Attriti'!P576="Research Scientist",1,0)</f>
        <v>1</v>
      </c>
      <c r="AE582">
        <f>IF('WA_Fn-UseC_-HR-Employee-Attriti'!P576="Sales Executive",1,0)</f>
        <v>0</v>
      </c>
      <c r="AF582">
        <f>IF('WA_Fn-UseC_-HR-Employee-Attriti'!P576="Sales Representative",1,0)</f>
        <v>0</v>
      </c>
      <c r="AG582">
        <v>4</v>
      </c>
      <c r="AH582">
        <f>IF('WA_Fn-UseC_-HR-Employee-Attriti'!R576="Divorced",1,0)</f>
        <v>0</v>
      </c>
      <c r="AI582">
        <f>IF('WA_Fn-UseC_-HR-Employee-Attriti'!R576="Married",1,0)</f>
        <v>0</v>
      </c>
      <c r="AJ582">
        <f>IF('WA_Fn-UseC_-HR-Employee-Attriti'!R576="Single",1,0)</f>
        <v>1</v>
      </c>
      <c r="AK582">
        <v>3280</v>
      </c>
      <c r="AL582">
        <v>13551</v>
      </c>
      <c r="AM582">
        <v>2</v>
      </c>
      <c r="AN582">
        <f>IF('WA_Fn-UseC_-HR-Employee-Attriti'!W576="Yes",1,0)</f>
        <v>0</v>
      </c>
      <c r="AO582">
        <v>16</v>
      </c>
      <c r="AP582">
        <v>3</v>
      </c>
      <c r="AQ582">
        <v>3</v>
      </c>
      <c r="AR582">
        <v>0</v>
      </c>
      <c r="AS582">
        <v>10</v>
      </c>
      <c r="AT582">
        <v>2</v>
      </c>
      <c r="AU582">
        <v>3</v>
      </c>
      <c r="AV582">
        <v>4</v>
      </c>
      <c r="AW582">
        <v>2</v>
      </c>
      <c r="AX582">
        <v>1</v>
      </c>
      <c r="AY582">
        <v>3</v>
      </c>
      <c r="AZ582">
        <v>1</v>
      </c>
      <c r="BB582">
        <f>IF('WA_Fn-UseC_-HR-Employee-Attriti'!B576="Yes",1,0)</f>
        <v>0</v>
      </c>
    </row>
    <row r="583" spans="1:54" x14ac:dyDescent="0.25">
      <c r="A583">
        <v>576</v>
      </c>
      <c r="B583">
        <f>IF('WA_Fn-UseC_-HR-Employee-Attriti'!L577="Male",1,0)</f>
        <v>0</v>
      </c>
      <c r="C583">
        <f>IF('WA_Fn-UseC_-HR-Employee-Attriti'!L577="Female",1,0)</f>
        <v>1</v>
      </c>
      <c r="D583">
        <v>54</v>
      </c>
      <c r="E583">
        <f>IF('WA_Fn-UseC_-HR-Employee-Attriti'!C577="Travel_Rarely",1,0)</f>
        <v>1</v>
      </c>
      <c r="F583">
        <f>IF('WA_Fn-UseC_-HR-Employee-Attriti'!C577="Travel_Frequently",1,0)</f>
        <v>0</v>
      </c>
      <c r="G583">
        <f>IF('WA_Fn-UseC_-HR-Employee-Attriti'!C577="Non-Travel",1,0)</f>
        <v>0</v>
      </c>
      <c r="H583">
        <v>376</v>
      </c>
      <c r="I583">
        <f>IF('WA_Fn-UseC_-HR-Employee-Attriti'!E577="Sales",1,0)</f>
        <v>0</v>
      </c>
      <c r="J583">
        <f>IF('WA_Fn-UseC_-HR-Employee-Attriti'!E577="Research &amp; Development",1,0)</f>
        <v>1</v>
      </c>
      <c r="K583">
        <f>IF('WA_Fn-UseC_-HR-Employee-Attriti'!E577="Human Resources",1,0)</f>
        <v>0</v>
      </c>
      <c r="L583">
        <v>19</v>
      </c>
      <c r="M583">
        <v>4</v>
      </c>
      <c r="N583">
        <f>IF('WA_Fn-UseC_-HR-Employee-Attriti'!H577="Life Sciences",1,0)</f>
        <v>0</v>
      </c>
      <c r="O583">
        <f>IF('WA_Fn-UseC_-HR-Employee-Attriti'!H577="Human Resources",1,0)</f>
        <v>0</v>
      </c>
      <c r="P583">
        <f>IF('WA_Fn-UseC_-HR-Employee-Attriti'!H577="Marketing",1,0)</f>
        <v>0</v>
      </c>
      <c r="Q583">
        <f>IF('WA_Fn-UseC_-HR-Employee-Attriti'!H577="Medical",1,0)</f>
        <v>1</v>
      </c>
      <c r="R583">
        <f>IF('WA_Fn-UseC_-HR-Employee-Attriti'!H577="Other",1,0)</f>
        <v>0</v>
      </c>
      <c r="S583">
        <f>IF('WA_Fn-UseC_-HR-Employee-Attriti'!H577="Technical Degree",1,0)</f>
        <v>0</v>
      </c>
      <c r="T583">
        <v>4</v>
      </c>
      <c r="U583">
        <v>95</v>
      </c>
      <c r="V583">
        <v>3</v>
      </c>
      <c r="W583">
        <v>2</v>
      </c>
      <c r="X583">
        <f>IF('WA_Fn-UseC_-HR-Employee-Attriti'!P577="Healthcare Representative",1,0)</f>
        <v>0</v>
      </c>
      <c r="Y583">
        <f>IF('WA_Fn-UseC_-HR-Employee-Attriti'!P577="Human Resources",1,0)</f>
        <v>0</v>
      </c>
      <c r="Z583">
        <f>IF('WA_Fn-UseC_-HR-Employee-Attriti'!P577="Laboratory Technician",1,0)</f>
        <v>0</v>
      </c>
      <c r="AA583">
        <f>IF('WA_Fn-UseC_-HR-Employee-Attriti'!P577="Manager",1,0)</f>
        <v>0</v>
      </c>
      <c r="AB583">
        <f>IF('WA_Fn-UseC_-HR-Employee-Attriti'!P577="Manufacturing Director",1,0)</f>
        <v>1</v>
      </c>
      <c r="AC583">
        <f>IF('WA_Fn-UseC_-HR-Employee-Attriti'!P577="Research Director",1,0)</f>
        <v>0</v>
      </c>
      <c r="AD583">
        <f>IF('WA_Fn-UseC_-HR-Employee-Attriti'!P577="Research Scientist",1,0)</f>
        <v>0</v>
      </c>
      <c r="AE583">
        <f>IF('WA_Fn-UseC_-HR-Employee-Attriti'!P577="Sales Executive",1,0)</f>
        <v>0</v>
      </c>
      <c r="AF583">
        <f>IF('WA_Fn-UseC_-HR-Employee-Attriti'!P577="Sales Representative",1,0)</f>
        <v>0</v>
      </c>
      <c r="AG583">
        <v>1</v>
      </c>
      <c r="AH583">
        <f>IF('WA_Fn-UseC_-HR-Employee-Attriti'!R577="Divorced",1,0)</f>
        <v>1</v>
      </c>
      <c r="AI583">
        <f>IF('WA_Fn-UseC_-HR-Employee-Attriti'!R577="Married",1,0)</f>
        <v>0</v>
      </c>
      <c r="AJ583">
        <f>IF('WA_Fn-UseC_-HR-Employee-Attriti'!R577="Single",1,0)</f>
        <v>0</v>
      </c>
      <c r="AK583">
        <v>5485</v>
      </c>
      <c r="AL583">
        <v>22670</v>
      </c>
      <c r="AM583">
        <v>9</v>
      </c>
      <c r="AN583">
        <f>IF('WA_Fn-UseC_-HR-Employee-Attriti'!W577="Yes",1,0)</f>
        <v>1</v>
      </c>
      <c r="AO583">
        <v>11</v>
      </c>
      <c r="AP583">
        <v>3</v>
      </c>
      <c r="AQ583">
        <v>2</v>
      </c>
      <c r="AR583">
        <v>2</v>
      </c>
      <c r="AS583">
        <v>9</v>
      </c>
      <c r="AT583">
        <v>4</v>
      </c>
      <c r="AU583">
        <v>3</v>
      </c>
      <c r="AV583">
        <v>5</v>
      </c>
      <c r="AW583">
        <v>3</v>
      </c>
      <c r="AX583">
        <v>1</v>
      </c>
      <c r="AY583">
        <v>4</v>
      </c>
      <c r="AZ583">
        <v>1</v>
      </c>
      <c r="BB583">
        <f>IF('WA_Fn-UseC_-HR-Employee-Attriti'!B577="Yes",1,0)</f>
        <v>0</v>
      </c>
    </row>
    <row r="584" spans="1:54" x14ac:dyDescent="0.25">
      <c r="A584">
        <v>577</v>
      </c>
      <c r="B584">
        <f>IF('WA_Fn-UseC_-HR-Employee-Attriti'!L578="Male",1,0)</f>
        <v>1</v>
      </c>
      <c r="C584">
        <f>IF('WA_Fn-UseC_-HR-Employee-Attriti'!L578="Female",1,0)</f>
        <v>0</v>
      </c>
      <c r="D584">
        <v>27</v>
      </c>
      <c r="E584">
        <f>IF('WA_Fn-UseC_-HR-Employee-Attriti'!C578="Travel_Rarely",1,0)</f>
        <v>0</v>
      </c>
      <c r="F584">
        <f>IF('WA_Fn-UseC_-HR-Employee-Attriti'!C578="Travel_Frequently",1,0)</f>
        <v>1</v>
      </c>
      <c r="G584">
        <f>IF('WA_Fn-UseC_-HR-Employee-Attriti'!C578="Non-Travel",1,0)</f>
        <v>0</v>
      </c>
      <c r="H584">
        <v>829</v>
      </c>
      <c r="I584">
        <f>IF('WA_Fn-UseC_-HR-Employee-Attriti'!E578="Sales",1,0)</f>
        <v>1</v>
      </c>
      <c r="J584">
        <f>IF('WA_Fn-UseC_-HR-Employee-Attriti'!E578="Research &amp; Development",1,0)</f>
        <v>0</v>
      </c>
      <c r="K584">
        <f>IF('WA_Fn-UseC_-HR-Employee-Attriti'!E578="Human Resources",1,0)</f>
        <v>0</v>
      </c>
      <c r="L584">
        <v>8</v>
      </c>
      <c r="M584">
        <v>1</v>
      </c>
      <c r="N584">
        <f>IF('WA_Fn-UseC_-HR-Employee-Attriti'!H578="Life Sciences",1,0)</f>
        <v>0</v>
      </c>
      <c r="O584">
        <f>IF('WA_Fn-UseC_-HR-Employee-Attriti'!H578="Human Resources",1,0)</f>
        <v>0</v>
      </c>
      <c r="P584">
        <f>IF('WA_Fn-UseC_-HR-Employee-Attriti'!H578="Marketing",1,0)</f>
        <v>1</v>
      </c>
      <c r="Q584">
        <f>IF('WA_Fn-UseC_-HR-Employee-Attriti'!H578="Medical",1,0)</f>
        <v>0</v>
      </c>
      <c r="R584">
        <f>IF('WA_Fn-UseC_-HR-Employee-Attriti'!H578="Other",1,0)</f>
        <v>0</v>
      </c>
      <c r="S584">
        <f>IF('WA_Fn-UseC_-HR-Employee-Attriti'!H578="Technical Degree",1,0)</f>
        <v>0</v>
      </c>
      <c r="T584">
        <v>3</v>
      </c>
      <c r="U584">
        <v>84</v>
      </c>
      <c r="V584">
        <v>3</v>
      </c>
      <c r="W584">
        <v>2</v>
      </c>
      <c r="X584">
        <f>IF('WA_Fn-UseC_-HR-Employee-Attriti'!P578="Healthcare Representative",1,0)</f>
        <v>0</v>
      </c>
      <c r="Y584">
        <f>IF('WA_Fn-UseC_-HR-Employee-Attriti'!P578="Human Resources",1,0)</f>
        <v>0</v>
      </c>
      <c r="Z584">
        <f>IF('WA_Fn-UseC_-HR-Employee-Attriti'!P578="Laboratory Technician",1,0)</f>
        <v>0</v>
      </c>
      <c r="AA584">
        <f>IF('WA_Fn-UseC_-HR-Employee-Attriti'!P578="Manager",1,0)</f>
        <v>0</v>
      </c>
      <c r="AB584">
        <f>IF('WA_Fn-UseC_-HR-Employee-Attriti'!P578="Manufacturing Director",1,0)</f>
        <v>0</v>
      </c>
      <c r="AC584">
        <f>IF('WA_Fn-UseC_-HR-Employee-Attriti'!P578="Research Director",1,0)</f>
        <v>0</v>
      </c>
      <c r="AD584">
        <f>IF('WA_Fn-UseC_-HR-Employee-Attriti'!P578="Research Scientist",1,0)</f>
        <v>0</v>
      </c>
      <c r="AE584">
        <f>IF('WA_Fn-UseC_-HR-Employee-Attriti'!P578="Sales Executive",1,0)</f>
        <v>1</v>
      </c>
      <c r="AF584">
        <f>IF('WA_Fn-UseC_-HR-Employee-Attriti'!P578="Sales Representative",1,0)</f>
        <v>0</v>
      </c>
      <c r="AG584">
        <v>4</v>
      </c>
      <c r="AH584">
        <f>IF('WA_Fn-UseC_-HR-Employee-Attriti'!R578="Divorced",1,0)</f>
        <v>0</v>
      </c>
      <c r="AI584">
        <f>IF('WA_Fn-UseC_-HR-Employee-Attriti'!R578="Married",1,0)</f>
        <v>1</v>
      </c>
      <c r="AJ584">
        <f>IF('WA_Fn-UseC_-HR-Employee-Attriti'!R578="Single",1,0)</f>
        <v>0</v>
      </c>
      <c r="AK584">
        <v>4342</v>
      </c>
      <c r="AL584">
        <v>24008</v>
      </c>
      <c r="AM584">
        <v>0</v>
      </c>
      <c r="AN584">
        <f>IF('WA_Fn-UseC_-HR-Employee-Attriti'!W578="Yes",1,0)</f>
        <v>0</v>
      </c>
      <c r="AO584">
        <v>19</v>
      </c>
      <c r="AP584">
        <v>3</v>
      </c>
      <c r="AQ584">
        <v>2</v>
      </c>
      <c r="AR584">
        <v>1</v>
      </c>
      <c r="AS584">
        <v>5</v>
      </c>
      <c r="AT584">
        <v>3</v>
      </c>
      <c r="AU584">
        <v>3</v>
      </c>
      <c r="AV584">
        <v>4</v>
      </c>
      <c r="AW584">
        <v>2</v>
      </c>
      <c r="AX584">
        <v>1</v>
      </c>
      <c r="AY584">
        <v>1</v>
      </c>
      <c r="AZ584">
        <v>1</v>
      </c>
      <c r="BB584">
        <f>IF('WA_Fn-UseC_-HR-Employee-Attriti'!B578="Yes",1,0)</f>
        <v>0</v>
      </c>
    </row>
    <row r="585" spans="1:54" x14ac:dyDescent="0.25">
      <c r="A585">
        <v>578</v>
      </c>
      <c r="B585">
        <f>IF('WA_Fn-UseC_-HR-Employee-Attriti'!L579="Male",1,0)</f>
        <v>0</v>
      </c>
      <c r="C585">
        <f>IF('WA_Fn-UseC_-HR-Employee-Attriti'!L579="Female",1,0)</f>
        <v>1</v>
      </c>
      <c r="D585">
        <v>37</v>
      </c>
      <c r="E585">
        <f>IF('WA_Fn-UseC_-HR-Employee-Attriti'!C579="Travel_Rarely",1,0)</f>
        <v>1</v>
      </c>
      <c r="F585">
        <f>IF('WA_Fn-UseC_-HR-Employee-Attriti'!C579="Travel_Frequently",1,0)</f>
        <v>0</v>
      </c>
      <c r="G585">
        <f>IF('WA_Fn-UseC_-HR-Employee-Attriti'!C579="Non-Travel",1,0)</f>
        <v>0</v>
      </c>
      <c r="H585">
        <v>571</v>
      </c>
      <c r="I585">
        <f>IF('WA_Fn-UseC_-HR-Employee-Attriti'!E579="Sales",1,0)</f>
        <v>0</v>
      </c>
      <c r="J585">
        <f>IF('WA_Fn-UseC_-HR-Employee-Attriti'!E579="Research &amp; Development",1,0)</f>
        <v>1</v>
      </c>
      <c r="K585">
        <f>IF('WA_Fn-UseC_-HR-Employee-Attriti'!E579="Human Resources",1,0)</f>
        <v>0</v>
      </c>
      <c r="L585">
        <v>10</v>
      </c>
      <c r="M585">
        <v>1</v>
      </c>
      <c r="N585">
        <f>IF('WA_Fn-UseC_-HR-Employee-Attriti'!H579="Life Sciences",1,0)</f>
        <v>1</v>
      </c>
      <c r="O585">
        <f>IF('WA_Fn-UseC_-HR-Employee-Attriti'!H579="Human Resources",1,0)</f>
        <v>0</v>
      </c>
      <c r="P585">
        <f>IF('WA_Fn-UseC_-HR-Employee-Attriti'!H579="Marketing",1,0)</f>
        <v>0</v>
      </c>
      <c r="Q585">
        <f>IF('WA_Fn-UseC_-HR-Employee-Attriti'!H579="Medical",1,0)</f>
        <v>0</v>
      </c>
      <c r="R585">
        <f>IF('WA_Fn-UseC_-HR-Employee-Attriti'!H579="Other",1,0)</f>
        <v>0</v>
      </c>
      <c r="S585">
        <f>IF('WA_Fn-UseC_-HR-Employee-Attriti'!H579="Technical Degree",1,0)</f>
        <v>0</v>
      </c>
      <c r="T585">
        <v>4</v>
      </c>
      <c r="U585">
        <v>82</v>
      </c>
      <c r="V585">
        <v>3</v>
      </c>
      <c r="W585">
        <v>1</v>
      </c>
      <c r="X585">
        <f>IF('WA_Fn-UseC_-HR-Employee-Attriti'!P579="Healthcare Representative",1,0)</f>
        <v>0</v>
      </c>
      <c r="Y585">
        <f>IF('WA_Fn-UseC_-HR-Employee-Attriti'!P579="Human Resources",1,0)</f>
        <v>0</v>
      </c>
      <c r="Z585">
        <f>IF('WA_Fn-UseC_-HR-Employee-Attriti'!P579="Laboratory Technician",1,0)</f>
        <v>0</v>
      </c>
      <c r="AA585">
        <f>IF('WA_Fn-UseC_-HR-Employee-Attriti'!P579="Manager",1,0)</f>
        <v>0</v>
      </c>
      <c r="AB585">
        <f>IF('WA_Fn-UseC_-HR-Employee-Attriti'!P579="Manufacturing Director",1,0)</f>
        <v>0</v>
      </c>
      <c r="AC585">
        <f>IF('WA_Fn-UseC_-HR-Employee-Attriti'!P579="Research Director",1,0)</f>
        <v>0</v>
      </c>
      <c r="AD585">
        <f>IF('WA_Fn-UseC_-HR-Employee-Attriti'!P579="Research Scientist",1,0)</f>
        <v>1</v>
      </c>
      <c r="AE585">
        <f>IF('WA_Fn-UseC_-HR-Employee-Attriti'!P579="Sales Executive",1,0)</f>
        <v>0</v>
      </c>
      <c r="AF585">
        <f>IF('WA_Fn-UseC_-HR-Employee-Attriti'!P579="Sales Representative",1,0)</f>
        <v>0</v>
      </c>
      <c r="AG585">
        <v>1</v>
      </c>
      <c r="AH585">
        <f>IF('WA_Fn-UseC_-HR-Employee-Attriti'!R579="Divorced",1,0)</f>
        <v>1</v>
      </c>
      <c r="AI585">
        <f>IF('WA_Fn-UseC_-HR-Employee-Attriti'!R579="Married",1,0)</f>
        <v>0</v>
      </c>
      <c r="AJ585">
        <f>IF('WA_Fn-UseC_-HR-Employee-Attriti'!R579="Single",1,0)</f>
        <v>0</v>
      </c>
      <c r="AK585">
        <v>2782</v>
      </c>
      <c r="AL585">
        <v>19905</v>
      </c>
      <c r="AM585">
        <v>0</v>
      </c>
      <c r="AN585">
        <f>IF('WA_Fn-UseC_-HR-Employee-Attriti'!W579="Yes",1,0)</f>
        <v>1</v>
      </c>
      <c r="AO585">
        <v>13</v>
      </c>
      <c r="AP585">
        <v>3</v>
      </c>
      <c r="AQ585">
        <v>2</v>
      </c>
      <c r="AR585">
        <v>2</v>
      </c>
      <c r="AS585">
        <v>6</v>
      </c>
      <c r="AT585">
        <v>3</v>
      </c>
      <c r="AU585">
        <v>2</v>
      </c>
      <c r="AV585">
        <v>5</v>
      </c>
      <c r="AW585">
        <v>3</v>
      </c>
      <c r="AX585">
        <v>4</v>
      </c>
      <c r="AY585">
        <v>3</v>
      </c>
      <c r="AZ585">
        <v>1</v>
      </c>
      <c r="BB585">
        <f>IF('WA_Fn-UseC_-HR-Employee-Attriti'!B579="Yes",1,0)</f>
        <v>0</v>
      </c>
    </row>
    <row r="586" spans="1:54" x14ac:dyDescent="0.25">
      <c r="A586">
        <v>579</v>
      </c>
      <c r="B586">
        <f>IF('WA_Fn-UseC_-HR-Employee-Attriti'!L580="Male",1,0)</f>
        <v>0</v>
      </c>
      <c r="C586">
        <f>IF('WA_Fn-UseC_-HR-Employee-Attriti'!L580="Female",1,0)</f>
        <v>1</v>
      </c>
      <c r="D586">
        <v>38</v>
      </c>
      <c r="E586">
        <f>IF('WA_Fn-UseC_-HR-Employee-Attriti'!C580="Travel_Rarely",1,0)</f>
        <v>0</v>
      </c>
      <c r="F586">
        <f>IF('WA_Fn-UseC_-HR-Employee-Attriti'!C580="Travel_Frequently",1,0)</f>
        <v>1</v>
      </c>
      <c r="G586">
        <f>IF('WA_Fn-UseC_-HR-Employee-Attriti'!C580="Non-Travel",1,0)</f>
        <v>0</v>
      </c>
      <c r="H586">
        <v>240</v>
      </c>
      <c r="I586">
        <f>IF('WA_Fn-UseC_-HR-Employee-Attriti'!E580="Sales",1,0)</f>
        <v>0</v>
      </c>
      <c r="J586">
        <f>IF('WA_Fn-UseC_-HR-Employee-Attriti'!E580="Research &amp; Development",1,0)</f>
        <v>1</v>
      </c>
      <c r="K586">
        <f>IF('WA_Fn-UseC_-HR-Employee-Attriti'!E580="Human Resources",1,0)</f>
        <v>0</v>
      </c>
      <c r="L586">
        <v>2</v>
      </c>
      <c r="M586">
        <v>4</v>
      </c>
      <c r="N586">
        <f>IF('WA_Fn-UseC_-HR-Employee-Attriti'!H580="Life Sciences",1,0)</f>
        <v>1</v>
      </c>
      <c r="O586">
        <f>IF('WA_Fn-UseC_-HR-Employee-Attriti'!H580="Human Resources",1,0)</f>
        <v>0</v>
      </c>
      <c r="P586">
        <f>IF('WA_Fn-UseC_-HR-Employee-Attriti'!H580="Marketing",1,0)</f>
        <v>0</v>
      </c>
      <c r="Q586">
        <f>IF('WA_Fn-UseC_-HR-Employee-Attriti'!H580="Medical",1,0)</f>
        <v>0</v>
      </c>
      <c r="R586">
        <f>IF('WA_Fn-UseC_-HR-Employee-Attriti'!H580="Other",1,0)</f>
        <v>0</v>
      </c>
      <c r="S586">
        <f>IF('WA_Fn-UseC_-HR-Employee-Attriti'!H580="Technical Degree",1,0)</f>
        <v>0</v>
      </c>
      <c r="T586">
        <v>1</v>
      </c>
      <c r="U586">
        <v>75</v>
      </c>
      <c r="V586">
        <v>4</v>
      </c>
      <c r="W586">
        <v>2</v>
      </c>
      <c r="X586">
        <f>IF('WA_Fn-UseC_-HR-Employee-Attriti'!P580="Healthcare Representative",1,0)</f>
        <v>0</v>
      </c>
      <c r="Y586">
        <f>IF('WA_Fn-UseC_-HR-Employee-Attriti'!P580="Human Resources",1,0)</f>
        <v>0</v>
      </c>
      <c r="Z586">
        <f>IF('WA_Fn-UseC_-HR-Employee-Attriti'!P580="Laboratory Technician",1,0)</f>
        <v>0</v>
      </c>
      <c r="AA586">
        <f>IF('WA_Fn-UseC_-HR-Employee-Attriti'!P580="Manager",1,0)</f>
        <v>0</v>
      </c>
      <c r="AB586">
        <f>IF('WA_Fn-UseC_-HR-Employee-Attriti'!P580="Manufacturing Director",1,0)</f>
        <v>1</v>
      </c>
      <c r="AC586">
        <f>IF('WA_Fn-UseC_-HR-Employee-Attriti'!P580="Research Director",1,0)</f>
        <v>0</v>
      </c>
      <c r="AD586">
        <f>IF('WA_Fn-UseC_-HR-Employee-Attriti'!P580="Research Scientist",1,0)</f>
        <v>0</v>
      </c>
      <c r="AE586">
        <f>IF('WA_Fn-UseC_-HR-Employee-Attriti'!P580="Sales Executive",1,0)</f>
        <v>0</v>
      </c>
      <c r="AF586">
        <f>IF('WA_Fn-UseC_-HR-Employee-Attriti'!P580="Sales Representative",1,0)</f>
        <v>0</v>
      </c>
      <c r="AG586">
        <v>1</v>
      </c>
      <c r="AH586">
        <f>IF('WA_Fn-UseC_-HR-Employee-Attriti'!R580="Divorced",1,0)</f>
        <v>0</v>
      </c>
      <c r="AI586">
        <f>IF('WA_Fn-UseC_-HR-Employee-Attriti'!R580="Married",1,0)</f>
        <v>0</v>
      </c>
      <c r="AJ586">
        <f>IF('WA_Fn-UseC_-HR-Employee-Attriti'!R580="Single",1,0)</f>
        <v>1</v>
      </c>
      <c r="AK586">
        <v>5980</v>
      </c>
      <c r="AL586">
        <v>26085</v>
      </c>
      <c r="AM586">
        <v>6</v>
      </c>
      <c r="AN586">
        <f>IF('WA_Fn-UseC_-HR-Employee-Attriti'!W580="Yes",1,0)</f>
        <v>1</v>
      </c>
      <c r="AO586">
        <v>12</v>
      </c>
      <c r="AP586">
        <v>3</v>
      </c>
      <c r="AQ586">
        <v>4</v>
      </c>
      <c r="AR586">
        <v>0</v>
      </c>
      <c r="AS586">
        <v>17</v>
      </c>
      <c r="AT586">
        <v>2</v>
      </c>
      <c r="AU586">
        <v>3</v>
      </c>
      <c r="AV586">
        <v>15</v>
      </c>
      <c r="AW586">
        <v>7</v>
      </c>
      <c r="AX586">
        <v>4</v>
      </c>
      <c r="AY586">
        <v>12</v>
      </c>
      <c r="AZ586">
        <v>1</v>
      </c>
      <c r="BB586">
        <f>IF('WA_Fn-UseC_-HR-Employee-Attriti'!B580="Yes",1,0)</f>
        <v>0</v>
      </c>
    </row>
    <row r="587" spans="1:54" x14ac:dyDescent="0.25">
      <c r="A587">
        <v>580</v>
      </c>
      <c r="B587">
        <f>IF('WA_Fn-UseC_-HR-Employee-Attriti'!L581="Male",1,0)</f>
        <v>0</v>
      </c>
      <c r="C587">
        <f>IF('WA_Fn-UseC_-HR-Employee-Attriti'!L581="Female",1,0)</f>
        <v>1</v>
      </c>
      <c r="D587">
        <v>34</v>
      </c>
      <c r="E587">
        <f>IF('WA_Fn-UseC_-HR-Employee-Attriti'!C581="Travel_Rarely",1,0)</f>
        <v>1</v>
      </c>
      <c r="F587">
        <f>IF('WA_Fn-UseC_-HR-Employee-Attriti'!C581="Travel_Frequently",1,0)</f>
        <v>0</v>
      </c>
      <c r="G587">
        <f>IF('WA_Fn-UseC_-HR-Employee-Attriti'!C581="Non-Travel",1,0)</f>
        <v>0</v>
      </c>
      <c r="H587">
        <v>121</v>
      </c>
      <c r="I587">
        <f>IF('WA_Fn-UseC_-HR-Employee-Attriti'!E581="Sales",1,0)</f>
        <v>0</v>
      </c>
      <c r="J587">
        <f>IF('WA_Fn-UseC_-HR-Employee-Attriti'!E581="Research &amp; Development",1,0)</f>
        <v>1</v>
      </c>
      <c r="K587">
        <f>IF('WA_Fn-UseC_-HR-Employee-Attriti'!E581="Human Resources",1,0)</f>
        <v>0</v>
      </c>
      <c r="L587">
        <v>2</v>
      </c>
      <c r="M587">
        <v>4</v>
      </c>
      <c r="N587">
        <f>IF('WA_Fn-UseC_-HR-Employee-Attriti'!H581="Life Sciences",1,0)</f>
        <v>0</v>
      </c>
      <c r="O587">
        <f>IF('WA_Fn-UseC_-HR-Employee-Attriti'!H581="Human Resources",1,0)</f>
        <v>0</v>
      </c>
      <c r="P587">
        <f>IF('WA_Fn-UseC_-HR-Employee-Attriti'!H581="Marketing",1,0)</f>
        <v>0</v>
      </c>
      <c r="Q587">
        <f>IF('WA_Fn-UseC_-HR-Employee-Attriti'!H581="Medical",1,0)</f>
        <v>1</v>
      </c>
      <c r="R587">
        <f>IF('WA_Fn-UseC_-HR-Employee-Attriti'!H581="Other",1,0)</f>
        <v>0</v>
      </c>
      <c r="S587">
        <f>IF('WA_Fn-UseC_-HR-Employee-Attriti'!H581="Technical Degree",1,0)</f>
        <v>0</v>
      </c>
      <c r="T587">
        <v>3</v>
      </c>
      <c r="U587">
        <v>86</v>
      </c>
      <c r="V587">
        <v>2</v>
      </c>
      <c r="W587">
        <v>1</v>
      </c>
      <c r="X587">
        <f>IF('WA_Fn-UseC_-HR-Employee-Attriti'!P581="Healthcare Representative",1,0)</f>
        <v>0</v>
      </c>
      <c r="Y587">
        <f>IF('WA_Fn-UseC_-HR-Employee-Attriti'!P581="Human Resources",1,0)</f>
        <v>0</v>
      </c>
      <c r="Z587">
        <f>IF('WA_Fn-UseC_-HR-Employee-Attriti'!P581="Laboratory Technician",1,0)</f>
        <v>0</v>
      </c>
      <c r="AA587">
        <f>IF('WA_Fn-UseC_-HR-Employee-Attriti'!P581="Manager",1,0)</f>
        <v>0</v>
      </c>
      <c r="AB587">
        <f>IF('WA_Fn-UseC_-HR-Employee-Attriti'!P581="Manufacturing Director",1,0)</f>
        <v>0</v>
      </c>
      <c r="AC587">
        <f>IF('WA_Fn-UseC_-HR-Employee-Attriti'!P581="Research Director",1,0)</f>
        <v>0</v>
      </c>
      <c r="AD587">
        <f>IF('WA_Fn-UseC_-HR-Employee-Attriti'!P581="Research Scientist",1,0)</f>
        <v>1</v>
      </c>
      <c r="AE587">
        <f>IF('WA_Fn-UseC_-HR-Employee-Attriti'!P581="Sales Executive",1,0)</f>
        <v>0</v>
      </c>
      <c r="AF587">
        <f>IF('WA_Fn-UseC_-HR-Employee-Attriti'!P581="Sales Representative",1,0)</f>
        <v>0</v>
      </c>
      <c r="AG587">
        <v>1</v>
      </c>
      <c r="AH587">
        <f>IF('WA_Fn-UseC_-HR-Employee-Attriti'!R581="Divorced",1,0)</f>
        <v>0</v>
      </c>
      <c r="AI587">
        <f>IF('WA_Fn-UseC_-HR-Employee-Attriti'!R581="Married",1,0)</f>
        <v>0</v>
      </c>
      <c r="AJ587">
        <f>IF('WA_Fn-UseC_-HR-Employee-Attriti'!R581="Single",1,0)</f>
        <v>1</v>
      </c>
      <c r="AK587">
        <v>4381</v>
      </c>
      <c r="AL587">
        <v>7530</v>
      </c>
      <c r="AM587">
        <v>1</v>
      </c>
      <c r="AN587">
        <f>IF('WA_Fn-UseC_-HR-Employee-Attriti'!W581="Yes",1,0)</f>
        <v>0</v>
      </c>
      <c r="AO587">
        <v>11</v>
      </c>
      <c r="AP587">
        <v>3</v>
      </c>
      <c r="AQ587">
        <v>3</v>
      </c>
      <c r="AR587">
        <v>0</v>
      </c>
      <c r="AS587">
        <v>6</v>
      </c>
      <c r="AT587">
        <v>3</v>
      </c>
      <c r="AU587">
        <v>3</v>
      </c>
      <c r="AV587">
        <v>6</v>
      </c>
      <c r="AW587">
        <v>5</v>
      </c>
      <c r="AX587">
        <v>1</v>
      </c>
      <c r="AY587">
        <v>3</v>
      </c>
      <c r="AZ587">
        <v>1</v>
      </c>
      <c r="BB587">
        <f>IF('WA_Fn-UseC_-HR-Employee-Attriti'!B581="Yes",1,0)</f>
        <v>0</v>
      </c>
    </row>
    <row r="588" spans="1:54" x14ac:dyDescent="0.25">
      <c r="A588">
        <v>581</v>
      </c>
      <c r="B588">
        <f>IF('WA_Fn-UseC_-HR-Employee-Attriti'!L582="Male",1,0)</f>
        <v>0</v>
      </c>
      <c r="C588">
        <f>IF('WA_Fn-UseC_-HR-Employee-Attriti'!L582="Female",1,0)</f>
        <v>1</v>
      </c>
      <c r="D588">
        <v>35</v>
      </c>
      <c r="E588">
        <f>IF('WA_Fn-UseC_-HR-Employee-Attriti'!C582="Travel_Rarely",1,0)</f>
        <v>1</v>
      </c>
      <c r="F588">
        <f>IF('WA_Fn-UseC_-HR-Employee-Attriti'!C582="Travel_Frequently",1,0)</f>
        <v>0</v>
      </c>
      <c r="G588">
        <f>IF('WA_Fn-UseC_-HR-Employee-Attriti'!C582="Non-Travel",1,0)</f>
        <v>0</v>
      </c>
      <c r="H588">
        <v>384</v>
      </c>
      <c r="I588">
        <f>IF('WA_Fn-UseC_-HR-Employee-Attriti'!E582="Sales",1,0)</f>
        <v>1</v>
      </c>
      <c r="J588">
        <f>IF('WA_Fn-UseC_-HR-Employee-Attriti'!E582="Research &amp; Development",1,0)</f>
        <v>0</v>
      </c>
      <c r="K588">
        <f>IF('WA_Fn-UseC_-HR-Employee-Attriti'!E582="Human Resources",1,0)</f>
        <v>0</v>
      </c>
      <c r="L588">
        <v>8</v>
      </c>
      <c r="M588">
        <v>4</v>
      </c>
      <c r="N588">
        <f>IF('WA_Fn-UseC_-HR-Employee-Attriti'!H582="Life Sciences",1,0)</f>
        <v>1</v>
      </c>
      <c r="O588">
        <f>IF('WA_Fn-UseC_-HR-Employee-Attriti'!H582="Human Resources",1,0)</f>
        <v>0</v>
      </c>
      <c r="P588">
        <f>IF('WA_Fn-UseC_-HR-Employee-Attriti'!H582="Marketing",1,0)</f>
        <v>0</v>
      </c>
      <c r="Q588">
        <f>IF('WA_Fn-UseC_-HR-Employee-Attriti'!H582="Medical",1,0)</f>
        <v>0</v>
      </c>
      <c r="R588">
        <f>IF('WA_Fn-UseC_-HR-Employee-Attriti'!H582="Other",1,0)</f>
        <v>0</v>
      </c>
      <c r="S588">
        <f>IF('WA_Fn-UseC_-HR-Employee-Attriti'!H582="Technical Degree",1,0)</f>
        <v>0</v>
      </c>
      <c r="T588">
        <v>1</v>
      </c>
      <c r="U588">
        <v>72</v>
      </c>
      <c r="V588">
        <v>3</v>
      </c>
      <c r="W588">
        <v>1</v>
      </c>
      <c r="X588">
        <f>IF('WA_Fn-UseC_-HR-Employee-Attriti'!P582="Healthcare Representative",1,0)</f>
        <v>0</v>
      </c>
      <c r="Y588">
        <f>IF('WA_Fn-UseC_-HR-Employee-Attriti'!P582="Human Resources",1,0)</f>
        <v>0</v>
      </c>
      <c r="Z588">
        <f>IF('WA_Fn-UseC_-HR-Employee-Attriti'!P582="Laboratory Technician",1,0)</f>
        <v>0</v>
      </c>
      <c r="AA588">
        <f>IF('WA_Fn-UseC_-HR-Employee-Attriti'!P582="Manager",1,0)</f>
        <v>0</v>
      </c>
      <c r="AB588">
        <f>IF('WA_Fn-UseC_-HR-Employee-Attriti'!P582="Manufacturing Director",1,0)</f>
        <v>0</v>
      </c>
      <c r="AC588">
        <f>IF('WA_Fn-UseC_-HR-Employee-Attriti'!P582="Research Director",1,0)</f>
        <v>0</v>
      </c>
      <c r="AD588">
        <f>IF('WA_Fn-UseC_-HR-Employee-Attriti'!P582="Research Scientist",1,0)</f>
        <v>0</v>
      </c>
      <c r="AE588">
        <f>IF('WA_Fn-UseC_-HR-Employee-Attriti'!P582="Sales Executive",1,0)</f>
        <v>0</v>
      </c>
      <c r="AF588">
        <f>IF('WA_Fn-UseC_-HR-Employee-Attriti'!P582="Sales Representative",1,0)</f>
        <v>1</v>
      </c>
      <c r="AG588">
        <v>4</v>
      </c>
      <c r="AH588">
        <f>IF('WA_Fn-UseC_-HR-Employee-Attriti'!R582="Divorced",1,0)</f>
        <v>0</v>
      </c>
      <c r="AI588">
        <f>IF('WA_Fn-UseC_-HR-Employee-Attriti'!R582="Married",1,0)</f>
        <v>1</v>
      </c>
      <c r="AJ588">
        <f>IF('WA_Fn-UseC_-HR-Employee-Attriti'!R582="Single",1,0)</f>
        <v>0</v>
      </c>
      <c r="AK588">
        <v>2572</v>
      </c>
      <c r="AL588">
        <v>20317</v>
      </c>
      <c r="AM588">
        <v>1</v>
      </c>
      <c r="AN588">
        <f>IF('WA_Fn-UseC_-HR-Employee-Attriti'!W582="Yes",1,0)</f>
        <v>0</v>
      </c>
      <c r="AO588">
        <v>16</v>
      </c>
      <c r="AP588">
        <v>3</v>
      </c>
      <c r="AQ588">
        <v>2</v>
      </c>
      <c r="AR588">
        <v>1</v>
      </c>
      <c r="AS588">
        <v>3</v>
      </c>
      <c r="AT588">
        <v>1</v>
      </c>
      <c r="AU588">
        <v>2</v>
      </c>
      <c r="AV588">
        <v>3</v>
      </c>
      <c r="AW588">
        <v>2</v>
      </c>
      <c r="AX588">
        <v>0</v>
      </c>
      <c r="AY588">
        <v>2</v>
      </c>
      <c r="AZ588">
        <v>1</v>
      </c>
      <c r="BB588">
        <f>IF('WA_Fn-UseC_-HR-Employee-Attriti'!B582="Yes",1,0)</f>
        <v>0</v>
      </c>
    </row>
    <row r="589" spans="1:54" x14ac:dyDescent="0.25">
      <c r="A589">
        <v>582</v>
      </c>
      <c r="B589">
        <f>IF('WA_Fn-UseC_-HR-Employee-Attriti'!L583="Male",1,0)</f>
        <v>1</v>
      </c>
      <c r="C589">
        <f>IF('WA_Fn-UseC_-HR-Employee-Attriti'!L583="Female",1,0)</f>
        <v>0</v>
      </c>
      <c r="D589">
        <v>30</v>
      </c>
      <c r="E589">
        <f>IF('WA_Fn-UseC_-HR-Employee-Attriti'!C583="Travel_Rarely",1,0)</f>
        <v>1</v>
      </c>
      <c r="F589">
        <f>IF('WA_Fn-UseC_-HR-Employee-Attriti'!C583="Travel_Frequently",1,0)</f>
        <v>0</v>
      </c>
      <c r="G589">
        <f>IF('WA_Fn-UseC_-HR-Employee-Attriti'!C583="Non-Travel",1,0)</f>
        <v>0</v>
      </c>
      <c r="H589">
        <v>921</v>
      </c>
      <c r="I589">
        <f>IF('WA_Fn-UseC_-HR-Employee-Attriti'!E583="Sales",1,0)</f>
        <v>0</v>
      </c>
      <c r="J589">
        <f>IF('WA_Fn-UseC_-HR-Employee-Attriti'!E583="Research &amp; Development",1,0)</f>
        <v>1</v>
      </c>
      <c r="K589">
        <f>IF('WA_Fn-UseC_-HR-Employee-Attriti'!E583="Human Resources",1,0)</f>
        <v>0</v>
      </c>
      <c r="L589">
        <v>1</v>
      </c>
      <c r="M589">
        <v>3</v>
      </c>
      <c r="N589">
        <f>IF('WA_Fn-UseC_-HR-Employee-Attriti'!H583="Life Sciences",1,0)</f>
        <v>1</v>
      </c>
      <c r="O589">
        <f>IF('WA_Fn-UseC_-HR-Employee-Attriti'!H583="Human Resources",1,0)</f>
        <v>0</v>
      </c>
      <c r="P589">
        <f>IF('WA_Fn-UseC_-HR-Employee-Attriti'!H583="Marketing",1,0)</f>
        <v>0</v>
      </c>
      <c r="Q589">
        <f>IF('WA_Fn-UseC_-HR-Employee-Attriti'!H583="Medical",1,0)</f>
        <v>0</v>
      </c>
      <c r="R589">
        <f>IF('WA_Fn-UseC_-HR-Employee-Attriti'!H583="Other",1,0)</f>
        <v>0</v>
      </c>
      <c r="S589">
        <f>IF('WA_Fn-UseC_-HR-Employee-Attriti'!H583="Technical Degree",1,0)</f>
        <v>0</v>
      </c>
      <c r="T589">
        <v>4</v>
      </c>
      <c r="U589">
        <v>38</v>
      </c>
      <c r="V589">
        <v>1</v>
      </c>
      <c r="W589">
        <v>1</v>
      </c>
      <c r="X589">
        <f>IF('WA_Fn-UseC_-HR-Employee-Attriti'!P583="Healthcare Representative",1,0)</f>
        <v>0</v>
      </c>
      <c r="Y589">
        <f>IF('WA_Fn-UseC_-HR-Employee-Attriti'!P583="Human Resources",1,0)</f>
        <v>0</v>
      </c>
      <c r="Z589">
        <f>IF('WA_Fn-UseC_-HR-Employee-Attriti'!P583="Laboratory Technician",1,0)</f>
        <v>1</v>
      </c>
      <c r="AA589">
        <f>IF('WA_Fn-UseC_-HR-Employee-Attriti'!P583="Manager",1,0)</f>
        <v>0</v>
      </c>
      <c r="AB589">
        <f>IF('WA_Fn-UseC_-HR-Employee-Attriti'!P583="Manufacturing Director",1,0)</f>
        <v>0</v>
      </c>
      <c r="AC589">
        <f>IF('WA_Fn-UseC_-HR-Employee-Attriti'!P583="Research Director",1,0)</f>
        <v>0</v>
      </c>
      <c r="AD589">
        <f>IF('WA_Fn-UseC_-HR-Employee-Attriti'!P583="Research Scientist",1,0)</f>
        <v>0</v>
      </c>
      <c r="AE589">
        <f>IF('WA_Fn-UseC_-HR-Employee-Attriti'!P583="Sales Executive",1,0)</f>
        <v>0</v>
      </c>
      <c r="AF589">
        <f>IF('WA_Fn-UseC_-HR-Employee-Attriti'!P583="Sales Representative",1,0)</f>
        <v>0</v>
      </c>
      <c r="AG589">
        <v>3</v>
      </c>
      <c r="AH589">
        <f>IF('WA_Fn-UseC_-HR-Employee-Attriti'!R583="Divorced",1,0)</f>
        <v>0</v>
      </c>
      <c r="AI589">
        <f>IF('WA_Fn-UseC_-HR-Employee-Attriti'!R583="Married",1,0)</f>
        <v>1</v>
      </c>
      <c r="AJ589">
        <f>IF('WA_Fn-UseC_-HR-Employee-Attriti'!R583="Single",1,0)</f>
        <v>0</v>
      </c>
      <c r="AK589">
        <v>3833</v>
      </c>
      <c r="AL589">
        <v>24375</v>
      </c>
      <c r="AM589">
        <v>3</v>
      </c>
      <c r="AN589">
        <f>IF('WA_Fn-UseC_-HR-Employee-Attriti'!W583="Yes",1,0)</f>
        <v>0</v>
      </c>
      <c r="AO589">
        <v>21</v>
      </c>
      <c r="AP589">
        <v>4</v>
      </c>
      <c r="AQ589">
        <v>3</v>
      </c>
      <c r="AR589">
        <v>2</v>
      </c>
      <c r="AS589">
        <v>7</v>
      </c>
      <c r="AT589">
        <v>2</v>
      </c>
      <c r="AU589">
        <v>3</v>
      </c>
      <c r="AV589">
        <v>2</v>
      </c>
      <c r="AW589">
        <v>2</v>
      </c>
      <c r="AX589">
        <v>0</v>
      </c>
      <c r="AY589">
        <v>2</v>
      </c>
      <c r="AZ589">
        <v>1</v>
      </c>
      <c r="BB589">
        <f>IF('WA_Fn-UseC_-HR-Employee-Attriti'!B583="Yes",1,0)</f>
        <v>0</v>
      </c>
    </row>
    <row r="590" spans="1:54" x14ac:dyDescent="0.25">
      <c r="A590">
        <v>583</v>
      </c>
      <c r="B590">
        <f>IF('WA_Fn-UseC_-HR-Employee-Attriti'!L584="Male",1,0)</f>
        <v>0</v>
      </c>
      <c r="C590">
        <f>IF('WA_Fn-UseC_-HR-Employee-Attriti'!L584="Female",1,0)</f>
        <v>1</v>
      </c>
      <c r="D590">
        <v>40</v>
      </c>
      <c r="E590">
        <f>IF('WA_Fn-UseC_-HR-Employee-Attriti'!C584="Travel_Rarely",1,0)</f>
        <v>0</v>
      </c>
      <c r="F590">
        <f>IF('WA_Fn-UseC_-HR-Employee-Attriti'!C584="Travel_Frequently",1,0)</f>
        <v>1</v>
      </c>
      <c r="G590">
        <f>IF('WA_Fn-UseC_-HR-Employee-Attriti'!C584="Non-Travel",1,0)</f>
        <v>0</v>
      </c>
      <c r="H590">
        <v>791</v>
      </c>
      <c r="I590">
        <f>IF('WA_Fn-UseC_-HR-Employee-Attriti'!E584="Sales",1,0)</f>
        <v>0</v>
      </c>
      <c r="J590">
        <f>IF('WA_Fn-UseC_-HR-Employee-Attriti'!E584="Research &amp; Development",1,0)</f>
        <v>1</v>
      </c>
      <c r="K590">
        <f>IF('WA_Fn-UseC_-HR-Employee-Attriti'!E584="Human Resources",1,0)</f>
        <v>0</v>
      </c>
      <c r="L590">
        <v>2</v>
      </c>
      <c r="M590">
        <v>2</v>
      </c>
      <c r="N590">
        <f>IF('WA_Fn-UseC_-HR-Employee-Attriti'!H584="Life Sciences",1,0)</f>
        <v>0</v>
      </c>
      <c r="O590">
        <f>IF('WA_Fn-UseC_-HR-Employee-Attriti'!H584="Human Resources",1,0)</f>
        <v>0</v>
      </c>
      <c r="P590">
        <f>IF('WA_Fn-UseC_-HR-Employee-Attriti'!H584="Marketing",1,0)</f>
        <v>0</v>
      </c>
      <c r="Q590">
        <f>IF('WA_Fn-UseC_-HR-Employee-Attriti'!H584="Medical",1,0)</f>
        <v>1</v>
      </c>
      <c r="R590">
        <f>IF('WA_Fn-UseC_-HR-Employee-Attriti'!H584="Other",1,0)</f>
        <v>0</v>
      </c>
      <c r="S590">
        <f>IF('WA_Fn-UseC_-HR-Employee-Attriti'!H584="Technical Degree",1,0)</f>
        <v>0</v>
      </c>
      <c r="T590">
        <v>3</v>
      </c>
      <c r="U590">
        <v>38</v>
      </c>
      <c r="V590">
        <v>4</v>
      </c>
      <c r="W590">
        <v>2</v>
      </c>
      <c r="X590">
        <f>IF('WA_Fn-UseC_-HR-Employee-Attriti'!P584="Healthcare Representative",1,0)</f>
        <v>1</v>
      </c>
      <c r="Y590">
        <f>IF('WA_Fn-UseC_-HR-Employee-Attriti'!P584="Human Resources",1,0)</f>
        <v>0</v>
      </c>
      <c r="Z590">
        <f>IF('WA_Fn-UseC_-HR-Employee-Attriti'!P584="Laboratory Technician",1,0)</f>
        <v>0</v>
      </c>
      <c r="AA590">
        <f>IF('WA_Fn-UseC_-HR-Employee-Attriti'!P584="Manager",1,0)</f>
        <v>0</v>
      </c>
      <c r="AB590">
        <f>IF('WA_Fn-UseC_-HR-Employee-Attriti'!P584="Manufacturing Director",1,0)</f>
        <v>0</v>
      </c>
      <c r="AC590">
        <f>IF('WA_Fn-UseC_-HR-Employee-Attriti'!P584="Research Director",1,0)</f>
        <v>0</v>
      </c>
      <c r="AD590">
        <f>IF('WA_Fn-UseC_-HR-Employee-Attriti'!P584="Research Scientist",1,0)</f>
        <v>0</v>
      </c>
      <c r="AE590">
        <f>IF('WA_Fn-UseC_-HR-Employee-Attriti'!P584="Sales Executive",1,0)</f>
        <v>0</v>
      </c>
      <c r="AF590">
        <f>IF('WA_Fn-UseC_-HR-Employee-Attriti'!P584="Sales Representative",1,0)</f>
        <v>0</v>
      </c>
      <c r="AG590">
        <v>2</v>
      </c>
      <c r="AH590">
        <f>IF('WA_Fn-UseC_-HR-Employee-Attriti'!R584="Divorced",1,0)</f>
        <v>0</v>
      </c>
      <c r="AI590">
        <f>IF('WA_Fn-UseC_-HR-Employee-Attriti'!R584="Married",1,0)</f>
        <v>1</v>
      </c>
      <c r="AJ590">
        <f>IF('WA_Fn-UseC_-HR-Employee-Attriti'!R584="Single",1,0)</f>
        <v>0</v>
      </c>
      <c r="AK590">
        <v>4244</v>
      </c>
      <c r="AL590">
        <v>9931</v>
      </c>
      <c r="AM590">
        <v>1</v>
      </c>
      <c r="AN590">
        <f>IF('WA_Fn-UseC_-HR-Employee-Attriti'!W584="Yes",1,0)</f>
        <v>0</v>
      </c>
      <c r="AO590">
        <v>24</v>
      </c>
      <c r="AP590">
        <v>4</v>
      </c>
      <c r="AQ590">
        <v>4</v>
      </c>
      <c r="AR590">
        <v>1</v>
      </c>
      <c r="AS590">
        <v>8</v>
      </c>
      <c r="AT590">
        <v>2</v>
      </c>
      <c r="AU590">
        <v>3</v>
      </c>
      <c r="AV590">
        <v>8</v>
      </c>
      <c r="AW590">
        <v>7</v>
      </c>
      <c r="AX590">
        <v>3</v>
      </c>
      <c r="AY590">
        <v>7</v>
      </c>
      <c r="AZ590">
        <v>1</v>
      </c>
      <c r="BB590">
        <f>IF('WA_Fn-UseC_-HR-Employee-Attriti'!B584="Yes",1,0)</f>
        <v>0</v>
      </c>
    </row>
    <row r="591" spans="1:54" x14ac:dyDescent="0.25">
      <c r="A591">
        <v>584</v>
      </c>
      <c r="B591">
        <f>IF('WA_Fn-UseC_-HR-Employee-Attriti'!L585="Male",1,0)</f>
        <v>0</v>
      </c>
      <c r="C591">
        <f>IF('WA_Fn-UseC_-HR-Employee-Attriti'!L585="Female",1,0)</f>
        <v>1</v>
      </c>
      <c r="D591">
        <v>34</v>
      </c>
      <c r="E591">
        <f>IF('WA_Fn-UseC_-HR-Employee-Attriti'!C585="Travel_Rarely",1,0)</f>
        <v>1</v>
      </c>
      <c r="F591">
        <f>IF('WA_Fn-UseC_-HR-Employee-Attriti'!C585="Travel_Frequently",1,0)</f>
        <v>0</v>
      </c>
      <c r="G591">
        <f>IF('WA_Fn-UseC_-HR-Employee-Attriti'!C585="Non-Travel",1,0)</f>
        <v>0</v>
      </c>
      <c r="H591">
        <v>1111</v>
      </c>
      <c r="I591">
        <f>IF('WA_Fn-UseC_-HR-Employee-Attriti'!E585="Sales",1,0)</f>
        <v>1</v>
      </c>
      <c r="J591">
        <f>IF('WA_Fn-UseC_-HR-Employee-Attriti'!E585="Research &amp; Development",1,0)</f>
        <v>0</v>
      </c>
      <c r="K591">
        <f>IF('WA_Fn-UseC_-HR-Employee-Attriti'!E585="Human Resources",1,0)</f>
        <v>0</v>
      </c>
      <c r="L591">
        <v>8</v>
      </c>
      <c r="M591">
        <v>2</v>
      </c>
      <c r="N591">
        <f>IF('WA_Fn-UseC_-HR-Employee-Attriti'!H585="Life Sciences",1,0)</f>
        <v>1</v>
      </c>
      <c r="O591">
        <f>IF('WA_Fn-UseC_-HR-Employee-Attriti'!H585="Human Resources",1,0)</f>
        <v>0</v>
      </c>
      <c r="P591">
        <f>IF('WA_Fn-UseC_-HR-Employee-Attriti'!H585="Marketing",1,0)</f>
        <v>0</v>
      </c>
      <c r="Q591">
        <f>IF('WA_Fn-UseC_-HR-Employee-Attriti'!H585="Medical",1,0)</f>
        <v>0</v>
      </c>
      <c r="R591">
        <f>IF('WA_Fn-UseC_-HR-Employee-Attriti'!H585="Other",1,0)</f>
        <v>0</v>
      </c>
      <c r="S591">
        <f>IF('WA_Fn-UseC_-HR-Employee-Attriti'!H585="Technical Degree",1,0)</f>
        <v>0</v>
      </c>
      <c r="T591">
        <v>3</v>
      </c>
      <c r="U591">
        <v>93</v>
      </c>
      <c r="V591">
        <v>3</v>
      </c>
      <c r="W591">
        <v>2</v>
      </c>
      <c r="X591">
        <f>IF('WA_Fn-UseC_-HR-Employee-Attriti'!P585="Healthcare Representative",1,0)</f>
        <v>0</v>
      </c>
      <c r="Y591">
        <f>IF('WA_Fn-UseC_-HR-Employee-Attriti'!P585="Human Resources",1,0)</f>
        <v>0</v>
      </c>
      <c r="Z591">
        <f>IF('WA_Fn-UseC_-HR-Employee-Attriti'!P585="Laboratory Technician",1,0)</f>
        <v>0</v>
      </c>
      <c r="AA591">
        <f>IF('WA_Fn-UseC_-HR-Employee-Attriti'!P585="Manager",1,0)</f>
        <v>0</v>
      </c>
      <c r="AB591">
        <f>IF('WA_Fn-UseC_-HR-Employee-Attriti'!P585="Manufacturing Director",1,0)</f>
        <v>0</v>
      </c>
      <c r="AC591">
        <f>IF('WA_Fn-UseC_-HR-Employee-Attriti'!P585="Research Director",1,0)</f>
        <v>0</v>
      </c>
      <c r="AD591">
        <f>IF('WA_Fn-UseC_-HR-Employee-Attriti'!P585="Research Scientist",1,0)</f>
        <v>0</v>
      </c>
      <c r="AE591">
        <f>IF('WA_Fn-UseC_-HR-Employee-Attriti'!P585="Sales Executive",1,0)</f>
        <v>1</v>
      </c>
      <c r="AF591">
        <f>IF('WA_Fn-UseC_-HR-Employee-Attriti'!P585="Sales Representative",1,0)</f>
        <v>0</v>
      </c>
      <c r="AG591">
        <v>1</v>
      </c>
      <c r="AH591">
        <f>IF('WA_Fn-UseC_-HR-Employee-Attriti'!R585="Divorced",1,0)</f>
        <v>0</v>
      </c>
      <c r="AI591">
        <f>IF('WA_Fn-UseC_-HR-Employee-Attriti'!R585="Married",1,0)</f>
        <v>1</v>
      </c>
      <c r="AJ591">
        <f>IF('WA_Fn-UseC_-HR-Employee-Attriti'!R585="Single",1,0)</f>
        <v>0</v>
      </c>
      <c r="AK591">
        <v>6500</v>
      </c>
      <c r="AL591">
        <v>13305</v>
      </c>
      <c r="AM591">
        <v>5</v>
      </c>
      <c r="AN591">
        <f>IF('WA_Fn-UseC_-HR-Employee-Attriti'!W585="Yes",1,0)</f>
        <v>0</v>
      </c>
      <c r="AO591">
        <v>17</v>
      </c>
      <c r="AP591">
        <v>3</v>
      </c>
      <c r="AQ591">
        <v>2</v>
      </c>
      <c r="AR591">
        <v>1</v>
      </c>
      <c r="AS591">
        <v>6</v>
      </c>
      <c r="AT591">
        <v>1</v>
      </c>
      <c r="AU591">
        <v>3</v>
      </c>
      <c r="AV591">
        <v>3</v>
      </c>
      <c r="AW591">
        <v>2</v>
      </c>
      <c r="AX591">
        <v>1</v>
      </c>
      <c r="AY591">
        <v>2</v>
      </c>
      <c r="AZ591">
        <v>1</v>
      </c>
      <c r="BB591">
        <f>IF('WA_Fn-UseC_-HR-Employee-Attriti'!B585="Yes",1,0)</f>
        <v>0</v>
      </c>
    </row>
    <row r="592" spans="1:54" x14ac:dyDescent="0.25">
      <c r="A592">
        <v>585</v>
      </c>
      <c r="B592">
        <f>IF('WA_Fn-UseC_-HR-Employee-Attriti'!L586="Male",1,0)</f>
        <v>1</v>
      </c>
      <c r="C592">
        <f>IF('WA_Fn-UseC_-HR-Employee-Attriti'!L586="Female",1,0)</f>
        <v>0</v>
      </c>
      <c r="D592">
        <v>42</v>
      </c>
      <c r="E592">
        <f>IF('WA_Fn-UseC_-HR-Employee-Attriti'!C586="Travel_Rarely",1,0)</f>
        <v>0</v>
      </c>
      <c r="F592">
        <f>IF('WA_Fn-UseC_-HR-Employee-Attriti'!C586="Travel_Frequently",1,0)</f>
        <v>1</v>
      </c>
      <c r="G592">
        <f>IF('WA_Fn-UseC_-HR-Employee-Attriti'!C586="Non-Travel",1,0)</f>
        <v>0</v>
      </c>
      <c r="H592">
        <v>570</v>
      </c>
      <c r="I592">
        <f>IF('WA_Fn-UseC_-HR-Employee-Attriti'!E586="Sales",1,0)</f>
        <v>0</v>
      </c>
      <c r="J592">
        <f>IF('WA_Fn-UseC_-HR-Employee-Attriti'!E586="Research &amp; Development",1,0)</f>
        <v>1</v>
      </c>
      <c r="K592">
        <f>IF('WA_Fn-UseC_-HR-Employee-Attriti'!E586="Human Resources",1,0)</f>
        <v>0</v>
      </c>
      <c r="L592">
        <v>8</v>
      </c>
      <c r="M592">
        <v>3</v>
      </c>
      <c r="N592">
        <f>IF('WA_Fn-UseC_-HR-Employee-Attriti'!H586="Life Sciences",1,0)</f>
        <v>1</v>
      </c>
      <c r="O592">
        <f>IF('WA_Fn-UseC_-HR-Employee-Attriti'!H586="Human Resources",1,0)</f>
        <v>0</v>
      </c>
      <c r="P592">
        <f>IF('WA_Fn-UseC_-HR-Employee-Attriti'!H586="Marketing",1,0)</f>
        <v>0</v>
      </c>
      <c r="Q592">
        <f>IF('WA_Fn-UseC_-HR-Employee-Attriti'!H586="Medical",1,0)</f>
        <v>0</v>
      </c>
      <c r="R592">
        <f>IF('WA_Fn-UseC_-HR-Employee-Attriti'!H586="Other",1,0)</f>
        <v>0</v>
      </c>
      <c r="S592">
        <f>IF('WA_Fn-UseC_-HR-Employee-Attriti'!H586="Technical Degree",1,0)</f>
        <v>0</v>
      </c>
      <c r="T592">
        <v>2</v>
      </c>
      <c r="U592">
        <v>66</v>
      </c>
      <c r="V592">
        <v>3</v>
      </c>
      <c r="W592">
        <v>5</v>
      </c>
      <c r="X592">
        <f>IF('WA_Fn-UseC_-HR-Employee-Attriti'!P586="Healthcare Representative",1,0)</f>
        <v>0</v>
      </c>
      <c r="Y592">
        <f>IF('WA_Fn-UseC_-HR-Employee-Attriti'!P586="Human Resources",1,0)</f>
        <v>0</v>
      </c>
      <c r="Z592">
        <f>IF('WA_Fn-UseC_-HR-Employee-Attriti'!P586="Laboratory Technician",1,0)</f>
        <v>0</v>
      </c>
      <c r="AA592">
        <f>IF('WA_Fn-UseC_-HR-Employee-Attriti'!P586="Manager",1,0)</f>
        <v>1</v>
      </c>
      <c r="AB592">
        <f>IF('WA_Fn-UseC_-HR-Employee-Attriti'!P586="Manufacturing Director",1,0)</f>
        <v>0</v>
      </c>
      <c r="AC592">
        <f>IF('WA_Fn-UseC_-HR-Employee-Attriti'!P586="Research Director",1,0)</f>
        <v>0</v>
      </c>
      <c r="AD592">
        <f>IF('WA_Fn-UseC_-HR-Employee-Attriti'!P586="Research Scientist",1,0)</f>
        <v>0</v>
      </c>
      <c r="AE592">
        <f>IF('WA_Fn-UseC_-HR-Employee-Attriti'!P586="Sales Executive",1,0)</f>
        <v>0</v>
      </c>
      <c r="AF592">
        <f>IF('WA_Fn-UseC_-HR-Employee-Attriti'!P586="Sales Representative",1,0)</f>
        <v>0</v>
      </c>
      <c r="AG592">
        <v>4</v>
      </c>
      <c r="AH592">
        <f>IF('WA_Fn-UseC_-HR-Employee-Attriti'!R586="Divorced",1,0)</f>
        <v>1</v>
      </c>
      <c r="AI592">
        <f>IF('WA_Fn-UseC_-HR-Employee-Attriti'!R586="Married",1,0)</f>
        <v>0</v>
      </c>
      <c r="AJ592">
        <f>IF('WA_Fn-UseC_-HR-Employee-Attriti'!R586="Single",1,0)</f>
        <v>0</v>
      </c>
      <c r="AK592">
        <v>18430</v>
      </c>
      <c r="AL592">
        <v>16225</v>
      </c>
      <c r="AM592">
        <v>1</v>
      </c>
      <c r="AN592">
        <f>IF('WA_Fn-UseC_-HR-Employee-Attriti'!W586="Yes",1,0)</f>
        <v>0</v>
      </c>
      <c r="AO592">
        <v>13</v>
      </c>
      <c r="AP592">
        <v>3</v>
      </c>
      <c r="AQ592">
        <v>2</v>
      </c>
      <c r="AR592">
        <v>1</v>
      </c>
      <c r="AS592">
        <v>24</v>
      </c>
      <c r="AT592">
        <v>4</v>
      </c>
      <c r="AU592">
        <v>2</v>
      </c>
      <c r="AV592">
        <v>24</v>
      </c>
      <c r="AW592">
        <v>7</v>
      </c>
      <c r="AX592">
        <v>14</v>
      </c>
      <c r="AY592">
        <v>9</v>
      </c>
      <c r="AZ592">
        <v>1</v>
      </c>
      <c r="BB592">
        <f>IF('WA_Fn-UseC_-HR-Employee-Attriti'!B586="Yes",1,0)</f>
        <v>0</v>
      </c>
    </row>
    <row r="593" spans="1:54" x14ac:dyDescent="0.25">
      <c r="A593">
        <v>586</v>
      </c>
      <c r="B593">
        <f>IF('WA_Fn-UseC_-HR-Employee-Attriti'!L587="Male",1,0)</f>
        <v>1</v>
      </c>
      <c r="C593">
        <f>IF('WA_Fn-UseC_-HR-Employee-Attriti'!L587="Female",1,0)</f>
        <v>0</v>
      </c>
      <c r="D593">
        <v>23</v>
      </c>
      <c r="E593">
        <f>IF('WA_Fn-UseC_-HR-Employee-Attriti'!C587="Travel_Rarely",1,0)</f>
        <v>1</v>
      </c>
      <c r="F593">
        <f>IF('WA_Fn-UseC_-HR-Employee-Attriti'!C587="Travel_Frequently",1,0)</f>
        <v>0</v>
      </c>
      <c r="G593">
        <f>IF('WA_Fn-UseC_-HR-Employee-Attriti'!C587="Non-Travel",1,0)</f>
        <v>0</v>
      </c>
      <c r="H593">
        <v>1243</v>
      </c>
      <c r="I593">
        <f>IF('WA_Fn-UseC_-HR-Employee-Attriti'!E587="Sales",1,0)</f>
        <v>0</v>
      </c>
      <c r="J593">
        <f>IF('WA_Fn-UseC_-HR-Employee-Attriti'!E587="Research &amp; Development",1,0)</f>
        <v>1</v>
      </c>
      <c r="K593">
        <f>IF('WA_Fn-UseC_-HR-Employee-Attriti'!E587="Human Resources",1,0)</f>
        <v>0</v>
      </c>
      <c r="L593">
        <v>6</v>
      </c>
      <c r="M593">
        <v>3</v>
      </c>
      <c r="N593">
        <f>IF('WA_Fn-UseC_-HR-Employee-Attriti'!H587="Life Sciences",1,0)</f>
        <v>1</v>
      </c>
      <c r="O593">
        <f>IF('WA_Fn-UseC_-HR-Employee-Attriti'!H587="Human Resources",1,0)</f>
        <v>0</v>
      </c>
      <c r="P593">
        <f>IF('WA_Fn-UseC_-HR-Employee-Attriti'!H587="Marketing",1,0)</f>
        <v>0</v>
      </c>
      <c r="Q593">
        <f>IF('WA_Fn-UseC_-HR-Employee-Attriti'!H587="Medical",1,0)</f>
        <v>0</v>
      </c>
      <c r="R593">
        <f>IF('WA_Fn-UseC_-HR-Employee-Attriti'!H587="Other",1,0)</f>
        <v>0</v>
      </c>
      <c r="S593">
        <f>IF('WA_Fn-UseC_-HR-Employee-Attriti'!H587="Technical Degree",1,0)</f>
        <v>0</v>
      </c>
      <c r="T593">
        <v>3</v>
      </c>
      <c r="U593">
        <v>63</v>
      </c>
      <c r="V593">
        <v>4</v>
      </c>
      <c r="W593">
        <v>1</v>
      </c>
      <c r="X593">
        <f>IF('WA_Fn-UseC_-HR-Employee-Attriti'!P587="Healthcare Representative",1,0)</f>
        <v>0</v>
      </c>
      <c r="Y593">
        <f>IF('WA_Fn-UseC_-HR-Employee-Attriti'!P587="Human Resources",1,0)</f>
        <v>0</v>
      </c>
      <c r="Z593">
        <f>IF('WA_Fn-UseC_-HR-Employee-Attriti'!P587="Laboratory Technician",1,0)</f>
        <v>1</v>
      </c>
      <c r="AA593">
        <f>IF('WA_Fn-UseC_-HR-Employee-Attriti'!P587="Manager",1,0)</f>
        <v>0</v>
      </c>
      <c r="AB593">
        <f>IF('WA_Fn-UseC_-HR-Employee-Attriti'!P587="Manufacturing Director",1,0)</f>
        <v>0</v>
      </c>
      <c r="AC593">
        <f>IF('WA_Fn-UseC_-HR-Employee-Attriti'!P587="Research Director",1,0)</f>
        <v>0</v>
      </c>
      <c r="AD593">
        <f>IF('WA_Fn-UseC_-HR-Employee-Attriti'!P587="Research Scientist",1,0)</f>
        <v>0</v>
      </c>
      <c r="AE593">
        <f>IF('WA_Fn-UseC_-HR-Employee-Attriti'!P587="Sales Executive",1,0)</f>
        <v>0</v>
      </c>
      <c r="AF593">
        <f>IF('WA_Fn-UseC_-HR-Employee-Attriti'!P587="Sales Representative",1,0)</f>
        <v>0</v>
      </c>
      <c r="AG593">
        <v>1</v>
      </c>
      <c r="AH593">
        <f>IF('WA_Fn-UseC_-HR-Employee-Attriti'!R587="Divorced",1,0)</f>
        <v>0</v>
      </c>
      <c r="AI593">
        <f>IF('WA_Fn-UseC_-HR-Employee-Attriti'!R587="Married",1,0)</f>
        <v>1</v>
      </c>
      <c r="AJ593">
        <f>IF('WA_Fn-UseC_-HR-Employee-Attriti'!R587="Single",1,0)</f>
        <v>0</v>
      </c>
      <c r="AK593">
        <v>1601</v>
      </c>
      <c r="AL593">
        <v>3445</v>
      </c>
      <c r="AM593">
        <v>1</v>
      </c>
      <c r="AN593">
        <f>IF('WA_Fn-UseC_-HR-Employee-Attriti'!W587="Yes",1,0)</f>
        <v>1</v>
      </c>
      <c r="AO593">
        <v>21</v>
      </c>
      <c r="AP593">
        <v>4</v>
      </c>
      <c r="AQ593">
        <v>3</v>
      </c>
      <c r="AR593">
        <v>2</v>
      </c>
      <c r="AS593">
        <v>1</v>
      </c>
      <c r="AT593">
        <v>2</v>
      </c>
      <c r="AU593">
        <v>3</v>
      </c>
      <c r="AV593">
        <v>0</v>
      </c>
      <c r="AW593">
        <v>0</v>
      </c>
      <c r="AX593">
        <v>0</v>
      </c>
      <c r="AY593">
        <v>0</v>
      </c>
      <c r="AZ593">
        <v>1</v>
      </c>
      <c r="BB593">
        <f>IF('WA_Fn-UseC_-HR-Employee-Attriti'!B587="Yes",1,0)</f>
        <v>1</v>
      </c>
    </row>
    <row r="594" spans="1:54" x14ac:dyDescent="0.25">
      <c r="A594">
        <v>587</v>
      </c>
      <c r="B594">
        <f>IF('WA_Fn-UseC_-HR-Employee-Attriti'!L588="Male",1,0)</f>
        <v>1</v>
      </c>
      <c r="C594">
        <f>IF('WA_Fn-UseC_-HR-Employee-Attriti'!L588="Female",1,0)</f>
        <v>0</v>
      </c>
      <c r="D594">
        <v>24</v>
      </c>
      <c r="E594">
        <f>IF('WA_Fn-UseC_-HR-Employee-Attriti'!C588="Travel_Rarely",1,0)</f>
        <v>0</v>
      </c>
      <c r="F594">
        <f>IF('WA_Fn-UseC_-HR-Employee-Attriti'!C588="Travel_Frequently",1,0)</f>
        <v>0</v>
      </c>
      <c r="G594">
        <f>IF('WA_Fn-UseC_-HR-Employee-Attriti'!C588="Non-Travel",1,0)</f>
        <v>1</v>
      </c>
      <c r="H594">
        <v>1092</v>
      </c>
      <c r="I594">
        <f>IF('WA_Fn-UseC_-HR-Employee-Attriti'!E588="Sales",1,0)</f>
        <v>0</v>
      </c>
      <c r="J594">
        <f>IF('WA_Fn-UseC_-HR-Employee-Attriti'!E588="Research &amp; Development",1,0)</f>
        <v>1</v>
      </c>
      <c r="K594">
        <f>IF('WA_Fn-UseC_-HR-Employee-Attriti'!E588="Human Resources",1,0)</f>
        <v>0</v>
      </c>
      <c r="L594">
        <v>9</v>
      </c>
      <c r="M594">
        <v>3</v>
      </c>
      <c r="N594">
        <f>IF('WA_Fn-UseC_-HR-Employee-Attriti'!H588="Life Sciences",1,0)</f>
        <v>1</v>
      </c>
      <c r="O594">
        <f>IF('WA_Fn-UseC_-HR-Employee-Attriti'!H588="Human Resources",1,0)</f>
        <v>0</v>
      </c>
      <c r="P594">
        <f>IF('WA_Fn-UseC_-HR-Employee-Attriti'!H588="Marketing",1,0)</f>
        <v>0</v>
      </c>
      <c r="Q594">
        <f>IF('WA_Fn-UseC_-HR-Employee-Attriti'!H588="Medical",1,0)</f>
        <v>0</v>
      </c>
      <c r="R594">
        <f>IF('WA_Fn-UseC_-HR-Employee-Attriti'!H588="Other",1,0)</f>
        <v>0</v>
      </c>
      <c r="S594">
        <f>IF('WA_Fn-UseC_-HR-Employee-Attriti'!H588="Technical Degree",1,0)</f>
        <v>0</v>
      </c>
      <c r="T594">
        <v>3</v>
      </c>
      <c r="U594">
        <v>60</v>
      </c>
      <c r="V594">
        <v>2</v>
      </c>
      <c r="W594">
        <v>1</v>
      </c>
      <c r="X594">
        <f>IF('WA_Fn-UseC_-HR-Employee-Attriti'!P588="Healthcare Representative",1,0)</f>
        <v>0</v>
      </c>
      <c r="Y594">
        <f>IF('WA_Fn-UseC_-HR-Employee-Attriti'!P588="Human Resources",1,0)</f>
        <v>0</v>
      </c>
      <c r="Z594">
        <f>IF('WA_Fn-UseC_-HR-Employee-Attriti'!P588="Laboratory Technician",1,0)</f>
        <v>1</v>
      </c>
      <c r="AA594">
        <f>IF('WA_Fn-UseC_-HR-Employee-Attriti'!P588="Manager",1,0)</f>
        <v>0</v>
      </c>
      <c r="AB594">
        <f>IF('WA_Fn-UseC_-HR-Employee-Attriti'!P588="Manufacturing Director",1,0)</f>
        <v>0</v>
      </c>
      <c r="AC594">
        <f>IF('WA_Fn-UseC_-HR-Employee-Attriti'!P588="Research Director",1,0)</f>
        <v>0</v>
      </c>
      <c r="AD594">
        <f>IF('WA_Fn-UseC_-HR-Employee-Attriti'!P588="Research Scientist",1,0)</f>
        <v>0</v>
      </c>
      <c r="AE594">
        <f>IF('WA_Fn-UseC_-HR-Employee-Attriti'!P588="Sales Executive",1,0)</f>
        <v>0</v>
      </c>
      <c r="AF594">
        <f>IF('WA_Fn-UseC_-HR-Employee-Attriti'!P588="Sales Representative",1,0)</f>
        <v>0</v>
      </c>
      <c r="AG594">
        <v>2</v>
      </c>
      <c r="AH594">
        <f>IF('WA_Fn-UseC_-HR-Employee-Attriti'!R588="Divorced",1,0)</f>
        <v>1</v>
      </c>
      <c r="AI594">
        <f>IF('WA_Fn-UseC_-HR-Employee-Attriti'!R588="Married",1,0)</f>
        <v>0</v>
      </c>
      <c r="AJ594">
        <f>IF('WA_Fn-UseC_-HR-Employee-Attriti'!R588="Single",1,0)</f>
        <v>0</v>
      </c>
      <c r="AK594">
        <v>2694</v>
      </c>
      <c r="AL594">
        <v>26551</v>
      </c>
      <c r="AM594">
        <v>1</v>
      </c>
      <c r="AN594">
        <f>IF('WA_Fn-UseC_-HR-Employee-Attriti'!W588="Yes",1,0)</f>
        <v>0</v>
      </c>
      <c r="AO594">
        <v>11</v>
      </c>
      <c r="AP594">
        <v>3</v>
      </c>
      <c r="AQ594">
        <v>3</v>
      </c>
      <c r="AR594">
        <v>3</v>
      </c>
      <c r="AS594">
        <v>1</v>
      </c>
      <c r="AT594">
        <v>4</v>
      </c>
      <c r="AU594">
        <v>3</v>
      </c>
      <c r="AV594">
        <v>1</v>
      </c>
      <c r="AW594">
        <v>0</v>
      </c>
      <c r="AX594">
        <v>0</v>
      </c>
      <c r="AY594">
        <v>0</v>
      </c>
      <c r="AZ594">
        <v>1</v>
      </c>
      <c r="BB594">
        <f>IF('WA_Fn-UseC_-HR-Employee-Attriti'!B588="Yes",1,0)</f>
        <v>0</v>
      </c>
    </row>
    <row r="595" spans="1:54" x14ac:dyDescent="0.25">
      <c r="A595">
        <v>588</v>
      </c>
      <c r="B595">
        <f>IF('WA_Fn-UseC_-HR-Employee-Attriti'!L589="Male",1,0)</f>
        <v>0</v>
      </c>
      <c r="C595">
        <f>IF('WA_Fn-UseC_-HR-Employee-Attriti'!L589="Female",1,0)</f>
        <v>1</v>
      </c>
      <c r="D595">
        <v>52</v>
      </c>
      <c r="E595">
        <f>IF('WA_Fn-UseC_-HR-Employee-Attriti'!C589="Travel_Rarely",1,0)</f>
        <v>1</v>
      </c>
      <c r="F595">
        <f>IF('WA_Fn-UseC_-HR-Employee-Attriti'!C589="Travel_Frequently",1,0)</f>
        <v>0</v>
      </c>
      <c r="G595">
        <f>IF('WA_Fn-UseC_-HR-Employee-Attriti'!C589="Non-Travel",1,0)</f>
        <v>0</v>
      </c>
      <c r="H595">
        <v>1325</v>
      </c>
      <c r="I595">
        <f>IF('WA_Fn-UseC_-HR-Employee-Attriti'!E589="Sales",1,0)</f>
        <v>0</v>
      </c>
      <c r="J595">
        <f>IF('WA_Fn-UseC_-HR-Employee-Attriti'!E589="Research &amp; Development",1,0)</f>
        <v>1</v>
      </c>
      <c r="K595">
        <f>IF('WA_Fn-UseC_-HR-Employee-Attriti'!E589="Human Resources",1,0)</f>
        <v>0</v>
      </c>
      <c r="L595">
        <v>11</v>
      </c>
      <c r="M595">
        <v>4</v>
      </c>
      <c r="N595">
        <f>IF('WA_Fn-UseC_-HR-Employee-Attriti'!H589="Life Sciences",1,0)</f>
        <v>1</v>
      </c>
      <c r="O595">
        <f>IF('WA_Fn-UseC_-HR-Employee-Attriti'!H589="Human Resources",1,0)</f>
        <v>0</v>
      </c>
      <c r="P595">
        <f>IF('WA_Fn-UseC_-HR-Employee-Attriti'!H589="Marketing",1,0)</f>
        <v>0</v>
      </c>
      <c r="Q595">
        <f>IF('WA_Fn-UseC_-HR-Employee-Attriti'!H589="Medical",1,0)</f>
        <v>0</v>
      </c>
      <c r="R595">
        <f>IF('WA_Fn-UseC_-HR-Employee-Attriti'!H589="Other",1,0)</f>
        <v>0</v>
      </c>
      <c r="S595">
        <f>IF('WA_Fn-UseC_-HR-Employee-Attriti'!H589="Technical Degree",1,0)</f>
        <v>0</v>
      </c>
      <c r="T595">
        <v>4</v>
      </c>
      <c r="U595">
        <v>82</v>
      </c>
      <c r="V595">
        <v>3</v>
      </c>
      <c r="W595">
        <v>2</v>
      </c>
      <c r="X595">
        <f>IF('WA_Fn-UseC_-HR-Employee-Attriti'!P589="Healthcare Representative",1,0)</f>
        <v>0</v>
      </c>
      <c r="Y595">
        <f>IF('WA_Fn-UseC_-HR-Employee-Attriti'!P589="Human Resources",1,0)</f>
        <v>0</v>
      </c>
      <c r="Z595">
        <f>IF('WA_Fn-UseC_-HR-Employee-Attriti'!P589="Laboratory Technician",1,0)</f>
        <v>1</v>
      </c>
      <c r="AA595">
        <f>IF('WA_Fn-UseC_-HR-Employee-Attriti'!P589="Manager",1,0)</f>
        <v>0</v>
      </c>
      <c r="AB595">
        <f>IF('WA_Fn-UseC_-HR-Employee-Attriti'!P589="Manufacturing Director",1,0)</f>
        <v>0</v>
      </c>
      <c r="AC595">
        <f>IF('WA_Fn-UseC_-HR-Employee-Attriti'!P589="Research Director",1,0)</f>
        <v>0</v>
      </c>
      <c r="AD595">
        <f>IF('WA_Fn-UseC_-HR-Employee-Attriti'!P589="Research Scientist",1,0)</f>
        <v>0</v>
      </c>
      <c r="AE595">
        <f>IF('WA_Fn-UseC_-HR-Employee-Attriti'!P589="Sales Executive",1,0)</f>
        <v>0</v>
      </c>
      <c r="AF595">
        <f>IF('WA_Fn-UseC_-HR-Employee-Attriti'!P589="Sales Representative",1,0)</f>
        <v>0</v>
      </c>
      <c r="AG595">
        <v>3</v>
      </c>
      <c r="AH595">
        <f>IF('WA_Fn-UseC_-HR-Employee-Attriti'!R589="Divorced",1,0)</f>
        <v>0</v>
      </c>
      <c r="AI595">
        <f>IF('WA_Fn-UseC_-HR-Employee-Attriti'!R589="Married",1,0)</f>
        <v>1</v>
      </c>
      <c r="AJ595">
        <f>IF('WA_Fn-UseC_-HR-Employee-Attriti'!R589="Single",1,0)</f>
        <v>0</v>
      </c>
      <c r="AK595">
        <v>3149</v>
      </c>
      <c r="AL595">
        <v>21821</v>
      </c>
      <c r="AM595">
        <v>8</v>
      </c>
      <c r="AN595">
        <f>IF('WA_Fn-UseC_-HR-Employee-Attriti'!W589="Yes",1,0)</f>
        <v>0</v>
      </c>
      <c r="AO595">
        <v>20</v>
      </c>
      <c r="AP595">
        <v>4</v>
      </c>
      <c r="AQ595">
        <v>2</v>
      </c>
      <c r="AR595">
        <v>1</v>
      </c>
      <c r="AS595">
        <v>9</v>
      </c>
      <c r="AT595">
        <v>3</v>
      </c>
      <c r="AU595">
        <v>3</v>
      </c>
      <c r="AV595">
        <v>5</v>
      </c>
      <c r="AW595">
        <v>2</v>
      </c>
      <c r="AX595">
        <v>1</v>
      </c>
      <c r="AY595">
        <v>4</v>
      </c>
      <c r="AZ595">
        <v>1</v>
      </c>
      <c r="BB595">
        <f>IF('WA_Fn-UseC_-HR-Employee-Attriti'!B589="Yes",1,0)</f>
        <v>0</v>
      </c>
    </row>
    <row r="596" spans="1:54" x14ac:dyDescent="0.25">
      <c r="A596">
        <v>589</v>
      </c>
      <c r="B596">
        <f>IF('WA_Fn-UseC_-HR-Employee-Attriti'!L590="Male",1,0)</f>
        <v>1</v>
      </c>
      <c r="C596">
        <f>IF('WA_Fn-UseC_-HR-Employee-Attriti'!L590="Female",1,0)</f>
        <v>0</v>
      </c>
      <c r="D596">
        <v>50</v>
      </c>
      <c r="E596">
        <f>IF('WA_Fn-UseC_-HR-Employee-Attriti'!C590="Travel_Rarely",1,0)</f>
        <v>1</v>
      </c>
      <c r="F596">
        <f>IF('WA_Fn-UseC_-HR-Employee-Attriti'!C590="Travel_Frequently",1,0)</f>
        <v>0</v>
      </c>
      <c r="G596">
        <f>IF('WA_Fn-UseC_-HR-Employee-Attriti'!C590="Non-Travel",1,0)</f>
        <v>0</v>
      </c>
      <c r="H596">
        <v>691</v>
      </c>
      <c r="I596">
        <f>IF('WA_Fn-UseC_-HR-Employee-Attriti'!E590="Sales",1,0)</f>
        <v>0</v>
      </c>
      <c r="J596">
        <f>IF('WA_Fn-UseC_-HR-Employee-Attriti'!E590="Research &amp; Development",1,0)</f>
        <v>1</v>
      </c>
      <c r="K596">
        <f>IF('WA_Fn-UseC_-HR-Employee-Attriti'!E590="Human Resources",1,0)</f>
        <v>0</v>
      </c>
      <c r="L596">
        <v>2</v>
      </c>
      <c r="M596">
        <v>3</v>
      </c>
      <c r="N596">
        <f>IF('WA_Fn-UseC_-HR-Employee-Attriti'!H590="Life Sciences",1,0)</f>
        <v>0</v>
      </c>
      <c r="O596">
        <f>IF('WA_Fn-UseC_-HR-Employee-Attriti'!H590="Human Resources",1,0)</f>
        <v>0</v>
      </c>
      <c r="P596">
        <f>IF('WA_Fn-UseC_-HR-Employee-Attriti'!H590="Marketing",1,0)</f>
        <v>0</v>
      </c>
      <c r="Q596">
        <f>IF('WA_Fn-UseC_-HR-Employee-Attriti'!H590="Medical",1,0)</f>
        <v>1</v>
      </c>
      <c r="R596">
        <f>IF('WA_Fn-UseC_-HR-Employee-Attriti'!H590="Other",1,0)</f>
        <v>0</v>
      </c>
      <c r="S596">
        <f>IF('WA_Fn-UseC_-HR-Employee-Attriti'!H590="Technical Degree",1,0)</f>
        <v>0</v>
      </c>
      <c r="T596">
        <v>3</v>
      </c>
      <c r="U596">
        <v>64</v>
      </c>
      <c r="V596">
        <v>3</v>
      </c>
      <c r="W596">
        <v>4</v>
      </c>
      <c r="X596">
        <f>IF('WA_Fn-UseC_-HR-Employee-Attriti'!P590="Healthcare Representative",1,0)</f>
        <v>0</v>
      </c>
      <c r="Y596">
        <f>IF('WA_Fn-UseC_-HR-Employee-Attriti'!P590="Human Resources",1,0)</f>
        <v>0</v>
      </c>
      <c r="Z596">
        <f>IF('WA_Fn-UseC_-HR-Employee-Attriti'!P590="Laboratory Technician",1,0)</f>
        <v>0</v>
      </c>
      <c r="AA596">
        <f>IF('WA_Fn-UseC_-HR-Employee-Attriti'!P590="Manager",1,0)</f>
        <v>0</v>
      </c>
      <c r="AB596">
        <f>IF('WA_Fn-UseC_-HR-Employee-Attriti'!P590="Manufacturing Director",1,0)</f>
        <v>0</v>
      </c>
      <c r="AC596">
        <f>IF('WA_Fn-UseC_-HR-Employee-Attriti'!P590="Research Director",1,0)</f>
        <v>1</v>
      </c>
      <c r="AD596">
        <f>IF('WA_Fn-UseC_-HR-Employee-Attriti'!P590="Research Scientist",1,0)</f>
        <v>0</v>
      </c>
      <c r="AE596">
        <f>IF('WA_Fn-UseC_-HR-Employee-Attriti'!P590="Sales Executive",1,0)</f>
        <v>0</v>
      </c>
      <c r="AF596">
        <f>IF('WA_Fn-UseC_-HR-Employee-Attriti'!P590="Sales Representative",1,0)</f>
        <v>0</v>
      </c>
      <c r="AG596">
        <v>3</v>
      </c>
      <c r="AH596">
        <f>IF('WA_Fn-UseC_-HR-Employee-Attriti'!R590="Divorced",1,0)</f>
        <v>0</v>
      </c>
      <c r="AI596">
        <f>IF('WA_Fn-UseC_-HR-Employee-Attriti'!R590="Married",1,0)</f>
        <v>1</v>
      </c>
      <c r="AJ596">
        <f>IF('WA_Fn-UseC_-HR-Employee-Attriti'!R590="Single",1,0)</f>
        <v>0</v>
      </c>
      <c r="AK596">
        <v>17639</v>
      </c>
      <c r="AL596">
        <v>6881</v>
      </c>
      <c r="AM596">
        <v>5</v>
      </c>
      <c r="AN596">
        <f>IF('WA_Fn-UseC_-HR-Employee-Attriti'!W590="Yes",1,0)</f>
        <v>0</v>
      </c>
      <c r="AO596">
        <v>16</v>
      </c>
      <c r="AP596">
        <v>3</v>
      </c>
      <c r="AQ596">
        <v>4</v>
      </c>
      <c r="AR596">
        <v>0</v>
      </c>
      <c r="AS596">
        <v>30</v>
      </c>
      <c r="AT596">
        <v>3</v>
      </c>
      <c r="AU596">
        <v>3</v>
      </c>
      <c r="AV596">
        <v>4</v>
      </c>
      <c r="AW596">
        <v>3</v>
      </c>
      <c r="AX596">
        <v>0</v>
      </c>
      <c r="AY596">
        <v>3</v>
      </c>
      <c r="AZ596">
        <v>1</v>
      </c>
      <c r="BB596">
        <f>IF('WA_Fn-UseC_-HR-Employee-Attriti'!B590="Yes",1,0)</f>
        <v>0</v>
      </c>
    </row>
    <row r="597" spans="1:54" x14ac:dyDescent="0.25">
      <c r="A597">
        <v>590</v>
      </c>
      <c r="B597">
        <f>IF('WA_Fn-UseC_-HR-Employee-Attriti'!L591="Male",1,0)</f>
        <v>0</v>
      </c>
      <c r="C597">
        <f>IF('WA_Fn-UseC_-HR-Employee-Attriti'!L591="Female",1,0)</f>
        <v>1</v>
      </c>
      <c r="D597">
        <v>29</v>
      </c>
      <c r="E597">
        <f>IF('WA_Fn-UseC_-HR-Employee-Attriti'!C591="Travel_Rarely",1,0)</f>
        <v>1</v>
      </c>
      <c r="F597">
        <f>IF('WA_Fn-UseC_-HR-Employee-Attriti'!C591="Travel_Frequently",1,0)</f>
        <v>0</v>
      </c>
      <c r="G597">
        <f>IF('WA_Fn-UseC_-HR-Employee-Attriti'!C591="Non-Travel",1,0)</f>
        <v>0</v>
      </c>
      <c r="H597">
        <v>805</v>
      </c>
      <c r="I597">
        <f>IF('WA_Fn-UseC_-HR-Employee-Attriti'!E591="Sales",1,0)</f>
        <v>0</v>
      </c>
      <c r="J597">
        <f>IF('WA_Fn-UseC_-HR-Employee-Attriti'!E591="Research &amp; Development",1,0)</f>
        <v>1</v>
      </c>
      <c r="K597">
        <f>IF('WA_Fn-UseC_-HR-Employee-Attriti'!E591="Human Resources",1,0)</f>
        <v>0</v>
      </c>
      <c r="L597">
        <v>1</v>
      </c>
      <c r="M597">
        <v>2</v>
      </c>
      <c r="N597">
        <f>IF('WA_Fn-UseC_-HR-Employee-Attriti'!H591="Life Sciences",1,0)</f>
        <v>1</v>
      </c>
      <c r="O597">
        <f>IF('WA_Fn-UseC_-HR-Employee-Attriti'!H591="Human Resources",1,0)</f>
        <v>0</v>
      </c>
      <c r="P597">
        <f>IF('WA_Fn-UseC_-HR-Employee-Attriti'!H591="Marketing",1,0)</f>
        <v>0</v>
      </c>
      <c r="Q597">
        <f>IF('WA_Fn-UseC_-HR-Employee-Attriti'!H591="Medical",1,0)</f>
        <v>0</v>
      </c>
      <c r="R597">
        <f>IF('WA_Fn-UseC_-HR-Employee-Attriti'!H591="Other",1,0)</f>
        <v>0</v>
      </c>
      <c r="S597">
        <f>IF('WA_Fn-UseC_-HR-Employee-Attriti'!H591="Technical Degree",1,0)</f>
        <v>0</v>
      </c>
      <c r="T597">
        <v>2</v>
      </c>
      <c r="U597">
        <v>36</v>
      </c>
      <c r="V597">
        <v>2</v>
      </c>
      <c r="W597">
        <v>1</v>
      </c>
      <c r="X597">
        <f>IF('WA_Fn-UseC_-HR-Employee-Attriti'!P591="Healthcare Representative",1,0)</f>
        <v>0</v>
      </c>
      <c r="Y597">
        <f>IF('WA_Fn-UseC_-HR-Employee-Attriti'!P591="Human Resources",1,0)</f>
        <v>0</v>
      </c>
      <c r="Z597">
        <f>IF('WA_Fn-UseC_-HR-Employee-Attriti'!P591="Laboratory Technician",1,0)</f>
        <v>1</v>
      </c>
      <c r="AA597">
        <f>IF('WA_Fn-UseC_-HR-Employee-Attriti'!P591="Manager",1,0)</f>
        <v>0</v>
      </c>
      <c r="AB597">
        <f>IF('WA_Fn-UseC_-HR-Employee-Attriti'!P591="Manufacturing Director",1,0)</f>
        <v>0</v>
      </c>
      <c r="AC597">
        <f>IF('WA_Fn-UseC_-HR-Employee-Attriti'!P591="Research Director",1,0)</f>
        <v>0</v>
      </c>
      <c r="AD597">
        <f>IF('WA_Fn-UseC_-HR-Employee-Attriti'!P591="Research Scientist",1,0)</f>
        <v>0</v>
      </c>
      <c r="AE597">
        <f>IF('WA_Fn-UseC_-HR-Employee-Attriti'!P591="Sales Executive",1,0)</f>
        <v>0</v>
      </c>
      <c r="AF597">
        <f>IF('WA_Fn-UseC_-HR-Employee-Attriti'!P591="Sales Representative",1,0)</f>
        <v>0</v>
      </c>
      <c r="AG597">
        <v>1</v>
      </c>
      <c r="AH597">
        <f>IF('WA_Fn-UseC_-HR-Employee-Attriti'!R591="Divorced",1,0)</f>
        <v>0</v>
      </c>
      <c r="AI597">
        <f>IF('WA_Fn-UseC_-HR-Employee-Attriti'!R591="Married",1,0)</f>
        <v>1</v>
      </c>
      <c r="AJ597">
        <f>IF('WA_Fn-UseC_-HR-Employee-Attriti'!R591="Single",1,0)</f>
        <v>0</v>
      </c>
      <c r="AK597">
        <v>2319</v>
      </c>
      <c r="AL597">
        <v>6689</v>
      </c>
      <c r="AM597">
        <v>1</v>
      </c>
      <c r="AN597">
        <f>IF('WA_Fn-UseC_-HR-Employee-Attriti'!W591="Yes",1,0)</f>
        <v>1</v>
      </c>
      <c r="AO597">
        <v>11</v>
      </c>
      <c r="AP597">
        <v>3</v>
      </c>
      <c r="AQ597">
        <v>4</v>
      </c>
      <c r="AR597">
        <v>1</v>
      </c>
      <c r="AS597">
        <v>1</v>
      </c>
      <c r="AT597">
        <v>1</v>
      </c>
      <c r="AU597">
        <v>3</v>
      </c>
      <c r="AV597">
        <v>1</v>
      </c>
      <c r="AW597">
        <v>0</v>
      </c>
      <c r="AX597">
        <v>0</v>
      </c>
      <c r="AY597">
        <v>0</v>
      </c>
      <c r="AZ597">
        <v>1</v>
      </c>
      <c r="BB597">
        <f>IF('WA_Fn-UseC_-HR-Employee-Attriti'!B591="Yes",1,0)</f>
        <v>1</v>
      </c>
    </row>
    <row r="598" spans="1:54" x14ac:dyDescent="0.25">
      <c r="A598">
        <v>591</v>
      </c>
      <c r="B598">
        <f>IF('WA_Fn-UseC_-HR-Employee-Attriti'!L592="Male",1,0)</f>
        <v>1</v>
      </c>
      <c r="C598">
        <f>IF('WA_Fn-UseC_-HR-Employee-Attriti'!L592="Female",1,0)</f>
        <v>0</v>
      </c>
      <c r="D598">
        <v>33</v>
      </c>
      <c r="E598">
        <f>IF('WA_Fn-UseC_-HR-Employee-Attriti'!C592="Travel_Rarely",1,0)</f>
        <v>1</v>
      </c>
      <c r="F598">
        <f>IF('WA_Fn-UseC_-HR-Employee-Attriti'!C592="Travel_Frequently",1,0)</f>
        <v>0</v>
      </c>
      <c r="G598">
        <f>IF('WA_Fn-UseC_-HR-Employee-Attriti'!C592="Non-Travel",1,0)</f>
        <v>0</v>
      </c>
      <c r="H598">
        <v>213</v>
      </c>
      <c r="I598">
        <f>IF('WA_Fn-UseC_-HR-Employee-Attriti'!E592="Sales",1,0)</f>
        <v>0</v>
      </c>
      <c r="J598">
        <f>IF('WA_Fn-UseC_-HR-Employee-Attriti'!E592="Research &amp; Development",1,0)</f>
        <v>1</v>
      </c>
      <c r="K598">
        <f>IF('WA_Fn-UseC_-HR-Employee-Attriti'!E592="Human Resources",1,0)</f>
        <v>0</v>
      </c>
      <c r="L598">
        <v>7</v>
      </c>
      <c r="M598">
        <v>3</v>
      </c>
      <c r="N598">
        <f>IF('WA_Fn-UseC_-HR-Employee-Attriti'!H592="Life Sciences",1,0)</f>
        <v>0</v>
      </c>
      <c r="O598">
        <f>IF('WA_Fn-UseC_-HR-Employee-Attriti'!H592="Human Resources",1,0)</f>
        <v>0</v>
      </c>
      <c r="P598">
        <f>IF('WA_Fn-UseC_-HR-Employee-Attriti'!H592="Marketing",1,0)</f>
        <v>0</v>
      </c>
      <c r="Q598">
        <f>IF('WA_Fn-UseC_-HR-Employee-Attriti'!H592="Medical",1,0)</f>
        <v>1</v>
      </c>
      <c r="R598">
        <f>IF('WA_Fn-UseC_-HR-Employee-Attriti'!H592="Other",1,0)</f>
        <v>0</v>
      </c>
      <c r="S598">
        <f>IF('WA_Fn-UseC_-HR-Employee-Attriti'!H592="Technical Degree",1,0)</f>
        <v>0</v>
      </c>
      <c r="T598">
        <v>3</v>
      </c>
      <c r="U598">
        <v>49</v>
      </c>
      <c r="V598">
        <v>3</v>
      </c>
      <c r="W598">
        <v>3</v>
      </c>
      <c r="X598">
        <f>IF('WA_Fn-UseC_-HR-Employee-Attriti'!P592="Healthcare Representative",1,0)</f>
        <v>0</v>
      </c>
      <c r="Y598">
        <f>IF('WA_Fn-UseC_-HR-Employee-Attriti'!P592="Human Resources",1,0)</f>
        <v>0</v>
      </c>
      <c r="Z598">
        <f>IF('WA_Fn-UseC_-HR-Employee-Attriti'!P592="Laboratory Technician",1,0)</f>
        <v>0</v>
      </c>
      <c r="AA598">
        <f>IF('WA_Fn-UseC_-HR-Employee-Attriti'!P592="Manager",1,0)</f>
        <v>0</v>
      </c>
      <c r="AB598">
        <f>IF('WA_Fn-UseC_-HR-Employee-Attriti'!P592="Manufacturing Director",1,0)</f>
        <v>0</v>
      </c>
      <c r="AC598">
        <f>IF('WA_Fn-UseC_-HR-Employee-Attriti'!P592="Research Director",1,0)</f>
        <v>1</v>
      </c>
      <c r="AD598">
        <f>IF('WA_Fn-UseC_-HR-Employee-Attriti'!P592="Research Scientist",1,0)</f>
        <v>0</v>
      </c>
      <c r="AE598">
        <f>IF('WA_Fn-UseC_-HR-Employee-Attriti'!P592="Sales Executive",1,0)</f>
        <v>0</v>
      </c>
      <c r="AF598">
        <f>IF('WA_Fn-UseC_-HR-Employee-Attriti'!P592="Sales Representative",1,0)</f>
        <v>0</v>
      </c>
      <c r="AG598">
        <v>3</v>
      </c>
      <c r="AH598">
        <f>IF('WA_Fn-UseC_-HR-Employee-Attriti'!R592="Divorced",1,0)</f>
        <v>0</v>
      </c>
      <c r="AI598">
        <f>IF('WA_Fn-UseC_-HR-Employee-Attriti'!R592="Married",1,0)</f>
        <v>1</v>
      </c>
      <c r="AJ598">
        <f>IF('WA_Fn-UseC_-HR-Employee-Attriti'!R592="Single",1,0)</f>
        <v>0</v>
      </c>
      <c r="AK598">
        <v>11691</v>
      </c>
      <c r="AL598">
        <v>25995</v>
      </c>
      <c r="AM598">
        <v>0</v>
      </c>
      <c r="AN598">
        <f>IF('WA_Fn-UseC_-HR-Employee-Attriti'!W592="Yes",1,0)</f>
        <v>0</v>
      </c>
      <c r="AO598">
        <v>11</v>
      </c>
      <c r="AP598">
        <v>3</v>
      </c>
      <c r="AQ598">
        <v>4</v>
      </c>
      <c r="AR598">
        <v>0</v>
      </c>
      <c r="AS598">
        <v>14</v>
      </c>
      <c r="AT598">
        <v>3</v>
      </c>
      <c r="AU598">
        <v>4</v>
      </c>
      <c r="AV598">
        <v>13</v>
      </c>
      <c r="AW598">
        <v>9</v>
      </c>
      <c r="AX598">
        <v>3</v>
      </c>
      <c r="AY598">
        <v>7</v>
      </c>
      <c r="AZ598">
        <v>1</v>
      </c>
      <c r="BB598">
        <f>IF('WA_Fn-UseC_-HR-Employee-Attriti'!B592="Yes",1,0)</f>
        <v>0</v>
      </c>
    </row>
    <row r="599" spans="1:54" x14ac:dyDescent="0.25">
      <c r="A599">
        <v>592</v>
      </c>
      <c r="B599">
        <f>IF('WA_Fn-UseC_-HR-Employee-Attriti'!L593="Male",1,0)</f>
        <v>0</v>
      </c>
      <c r="C599">
        <f>IF('WA_Fn-UseC_-HR-Employee-Attriti'!L593="Female",1,0)</f>
        <v>1</v>
      </c>
      <c r="D599">
        <v>33</v>
      </c>
      <c r="E599">
        <f>IF('WA_Fn-UseC_-HR-Employee-Attriti'!C593="Travel_Rarely",1,0)</f>
        <v>1</v>
      </c>
      <c r="F599">
        <f>IF('WA_Fn-UseC_-HR-Employee-Attriti'!C593="Travel_Frequently",1,0)</f>
        <v>0</v>
      </c>
      <c r="G599">
        <f>IF('WA_Fn-UseC_-HR-Employee-Attriti'!C593="Non-Travel",1,0)</f>
        <v>0</v>
      </c>
      <c r="H599">
        <v>118</v>
      </c>
      <c r="I599">
        <f>IF('WA_Fn-UseC_-HR-Employee-Attriti'!E593="Sales",1,0)</f>
        <v>1</v>
      </c>
      <c r="J599">
        <f>IF('WA_Fn-UseC_-HR-Employee-Attriti'!E593="Research &amp; Development",1,0)</f>
        <v>0</v>
      </c>
      <c r="K599">
        <f>IF('WA_Fn-UseC_-HR-Employee-Attriti'!E593="Human Resources",1,0)</f>
        <v>0</v>
      </c>
      <c r="L599">
        <v>16</v>
      </c>
      <c r="M599">
        <v>3</v>
      </c>
      <c r="N599">
        <f>IF('WA_Fn-UseC_-HR-Employee-Attriti'!H593="Life Sciences",1,0)</f>
        <v>0</v>
      </c>
      <c r="O599">
        <f>IF('WA_Fn-UseC_-HR-Employee-Attriti'!H593="Human Resources",1,0)</f>
        <v>0</v>
      </c>
      <c r="P599">
        <f>IF('WA_Fn-UseC_-HR-Employee-Attriti'!H593="Marketing",1,0)</f>
        <v>1</v>
      </c>
      <c r="Q599">
        <f>IF('WA_Fn-UseC_-HR-Employee-Attriti'!H593="Medical",1,0)</f>
        <v>0</v>
      </c>
      <c r="R599">
        <f>IF('WA_Fn-UseC_-HR-Employee-Attriti'!H593="Other",1,0)</f>
        <v>0</v>
      </c>
      <c r="S599">
        <f>IF('WA_Fn-UseC_-HR-Employee-Attriti'!H593="Technical Degree",1,0)</f>
        <v>0</v>
      </c>
      <c r="T599">
        <v>1</v>
      </c>
      <c r="U599">
        <v>69</v>
      </c>
      <c r="V599">
        <v>3</v>
      </c>
      <c r="W599">
        <v>2</v>
      </c>
      <c r="X599">
        <f>IF('WA_Fn-UseC_-HR-Employee-Attriti'!P593="Healthcare Representative",1,0)</f>
        <v>0</v>
      </c>
      <c r="Y599">
        <f>IF('WA_Fn-UseC_-HR-Employee-Attriti'!P593="Human Resources",1,0)</f>
        <v>0</v>
      </c>
      <c r="Z599">
        <f>IF('WA_Fn-UseC_-HR-Employee-Attriti'!P593="Laboratory Technician",1,0)</f>
        <v>0</v>
      </c>
      <c r="AA599">
        <f>IF('WA_Fn-UseC_-HR-Employee-Attriti'!P593="Manager",1,0)</f>
        <v>0</v>
      </c>
      <c r="AB599">
        <f>IF('WA_Fn-UseC_-HR-Employee-Attriti'!P593="Manufacturing Director",1,0)</f>
        <v>0</v>
      </c>
      <c r="AC599">
        <f>IF('WA_Fn-UseC_-HR-Employee-Attriti'!P593="Research Director",1,0)</f>
        <v>0</v>
      </c>
      <c r="AD599">
        <f>IF('WA_Fn-UseC_-HR-Employee-Attriti'!P593="Research Scientist",1,0)</f>
        <v>0</v>
      </c>
      <c r="AE599">
        <f>IF('WA_Fn-UseC_-HR-Employee-Attriti'!P593="Sales Executive",1,0)</f>
        <v>1</v>
      </c>
      <c r="AF599">
        <f>IF('WA_Fn-UseC_-HR-Employee-Attriti'!P593="Sales Representative",1,0)</f>
        <v>0</v>
      </c>
      <c r="AG599">
        <v>1</v>
      </c>
      <c r="AH599">
        <f>IF('WA_Fn-UseC_-HR-Employee-Attriti'!R593="Divorced",1,0)</f>
        <v>0</v>
      </c>
      <c r="AI599">
        <f>IF('WA_Fn-UseC_-HR-Employee-Attriti'!R593="Married",1,0)</f>
        <v>0</v>
      </c>
      <c r="AJ599">
        <f>IF('WA_Fn-UseC_-HR-Employee-Attriti'!R593="Single",1,0)</f>
        <v>1</v>
      </c>
      <c r="AK599">
        <v>5324</v>
      </c>
      <c r="AL599">
        <v>26507</v>
      </c>
      <c r="AM599">
        <v>5</v>
      </c>
      <c r="AN599">
        <f>IF('WA_Fn-UseC_-HR-Employee-Attriti'!W593="Yes",1,0)</f>
        <v>0</v>
      </c>
      <c r="AO599">
        <v>15</v>
      </c>
      <c r="AP599">
        <v>3</v>
      </c>
      <c r="AQ599">
        <v>3</v>
      </c>
      <c r="AR599">
        <v>0</v>
      </c>
      <c r="AS599">
        <v>6</v>
      </c>
      <c r="AT599">
        <v>3</v>
      </c>
      <c r="AU599">
        <v>3</v>
      </c>
      <c r="AV599">
        <v>3</v>
      </c>
      <c r="AW599">
        <v>2</v>
      </c>
      <c r="AX599">
        <v>0</v>
      </c>
      <c r="AY599">
        <v>2</v>
      </c>
      <c r="AZ599">
        <v>1</v>
      </c>
      <c r="BB599">
        <f>IF('WA_Fn-UseC_-HR-Employee-Attriti'!B593="Yes",1,0)</f>
        <v>1</v>
      </c>
    </row>
    <row r="600" spans="1:54" x14ac:dyDescent="0.25">
      <c r="A600">
        <v>593</v>
      </c>
      <c r="B600">
        <f>IF('WA_Fn-UseC_-HR-Employee-Attriti'!L594="Male",1,0)</f>
        <v>0</v>
      </c>
      <c r="C600">
        <f>IF('WA_Fn-UseC_-HR-Employee-Attriti'!L594="Female",1,0)</f>
        <v>1</v>
      </c>
      <c r="D600">
        <v>47</v>
      </c>
      <c r="E600">
        <f>IF('WA_Fn-UseC_-HR-Employee-Attriti'!C594="Travel_Rarely",1,0)</f>
        <v>1</v>
      </c>
      <c r="F600">
        <f>IF('WA_Fn-UseC_-HR-Employee-Attriti'!C594="Travel_Frequently",1,0)</f>
        <v>0</v>
      </c>
      <c r="G600">
        <f>IF('WA_Fn-UseC_-HR-Employee-Attriti'!C594="Non-Travel",1,0)</f>
        <v>0</v>
      </c>
      <c r="H600">
        <v>202</v>
      </c>
      <c r="I600">
        <f>IF('WA_Fn-UseC_-HR-Employee-Attriti'!E594="Sales",1,0)</f>
        <v>0</v>
      </c>
      <c r="J600">
        <f>IF('WA_Fn-UseC_-HR-Employee-Attriti'!E594="Research &amp; Development",1,0)</f>
        <v>1</v>
      </c>
      <c r="K600">
        <f>IF('WA_Fn-UseC_-HR-Employee-Attriti'!E594="Human Resources",1,0)</f>
        <v>0</v>
      </c>
      <c r="L600">
        <v>2</v>
      </c>
      <c r="M600">
        <v>2</v>
      </c>
      <c r="N600">
        <f>IF('WA_Fn-UseC_-HR-Employee-Attriti'!H594="Life Sciences",1,0)</f>
        <v>0</v>
      </c>
      <c r="O600">
        <f>IF('WA_Fn-UseC_-HR-Employee-Attriti'!H594="Human Resources",1,0)</f>
        <v>0</v>
      </c>
      <c r="P600">
        <f>IF('WA_Fn-UseC_-HR-Employee-Attriti'!H594="Marketing",1,0)</f>
        <v>0</v>
      </c>
      <c r="Q600">
        <f>IF('WA_Fn-UseC_-HR-Employee-Attriti'!H594="Medical",1,0)</f>
        <v>0</v>
      </c>
      <c r="R600">
        <f>IF('WA_Fn-UseC_-HR-Employee-Attriti'!H594="Other",1,0)</f>
        <v>1</v>
      </c>
      <c r="S600">
        <f>IF('WA_Fn-UseC_-HR-Employee-Attriti'!H594="Technical Degree",1,0)</f>
        <v>0</v>
      </c>
      <c r="T600">
        <v>3</v>
      </c>
      <c r="U600">
        <v>33</v>
      </c>
      <c r="V600">
        <v>3</v>
      </c>
      <c r="W600">
        <v>4</v>
      </c>
      <c r="X600">
        <f>IF('WA_Fn-UseC_-HR-Employee-Attriti'!P594="Healthcare Representative",1,0)</f>
        <v>0</v>
      </c>
      <c r="Y600">
        <f>IF('WA_Fn-UseC_-HR-Employee-Attriti'!P594="Human Resources",1,0)</f>
        <v>0</v>
      </c>
      <c r="Z600">
        <f>IF('WA_Fn-UseC_-HR-Employee-Attriti'!P594="Laboratory Technician",1,0)</f>
        <v>0</v>
      </c>
      <c r="AA600">
        <f>IF('WA_Fn-UseC_-HR-Employee-Attriti'!P594="Manager",1,0)</f>
        <v>1</v>
      </c>
      <c r="AB600">
        <f>IF('WA_Fn-UseC_-HR-Employee-Attriti'!P594="Manufacturing Director",1,0)</f>
        <v>0</v>
      </c>
      <c r="AC600">
        <f>IF('WA_Fn-UseC_-HR-Employee-Attriti'!P594="Research Director",1,0)</f>
        <v>0</v>
      </c>
      <c r="AD600">
        <f>IF('WA_Fn-UseC_-HR-Employee-Attriti'!P594="Research Scientist",1,0)</f>
        <v>0</v>
      </c>
      <c r="AE600">
        <f>IF('WA_Fn-UseC_-HR-Employee-Attriti'!P594="Sales Executive",1,0)</f>
        <v>0</v>
      </c>
      <c r="AF600">
        <f>IF('WA_Fn-UseC_-HR-Employee-Attriti'!P594="Sales Representative",1,0)</f>
        <v>0</v>
      </c>
      <c r="AG600">
        <v>4</v>
      </c>
      <c r="AH600">
        <f>IF('WA_Fn-UseC_-HR-Employee-Attriti'!R594="Divorced",1,0)</f>
        <v>0</v>
      </c>
      <c r="AI600">
        <f>IF('WA_Fn-UseC_-HR-Employee-Attriti'!R594="Married",1,0)</f>
        <v>1</v>
      </c>
      <c r="AJ600">
        <f>IF('WA_Fn-UseC_-HR-Employee-Attriti'!R594="Single",1,0)</f>
        <v>0</v>
      </c>
      <c r="AK600">
        <v>16752</v>
      </c>
      <c r="AL600">
        <v>12982</v>
      </c>
      <c r="AM600">
        <v>1</v>
      </c>
      <c r="AN600">
        <f>IF('WA_Fn-UseC_-HR-Employee-Attriti'!W594="Yes",1,0)</f>
        <v>1</v>
      </c>
      <c r="AO600">
        <v>11</v>
      </c>
      <c r="AP600">
        <v>3</v>
      </c>
      <c r="AQ600">
        <v>3</v>
      </c>
      <c r="AR600">
        <v>1</v>
      </c>
      <c r="AS600">
        <v>26</v>
      </c>
      <c r="AT600">
        <v>3</v>
      </c>
      <c r="AU600">
        <v>2</v>
      </c>
      <c r="AV600">
        <v>26</v>
      </c>
      <c r="AW600">
        <v>14</v>
      </c>
      <c r="AX600">
        <v>3</v>
      </c>
      <c r="AY600">
        <v>0</v>
      </c>
      <c r="AZ600">
        <v>1</v>
      </c>
      <c r="BB600">
        <f>IF('WA_Fn-UseC_-HR-Employee-Attriti'!B594="Yes",1,0)</f>
        <v>0</v>
      </c>
    </row>
    <row r="601" spans="1:54" x14ac:dyDescent="0.25">
      <c r="A601">
        <v>594</v>
      </c>
      <c r="B601">
        <f>IF('WA_Fn-UseC_-HR-Employee-Attriti'!L595="Male",1,0)</f>
        <v>0</v>
      </c>
      <c r="C601">
        <f>IF('WA_Fn-UseC_-HR-Employee-Attriti'!L595="Female",1,0)</f>
        <v>1</v>
      </c>
      <c r="D601">
        <v>36</v>
      </c>
      <c r="E601">
        <f>IF('WA_Fn-UseC_-HR-Employee-Attriti'!C595="Travel_Rarely",1,0)</f>
        <v>1</v>
      </c>
      <c r="F601">
        <f>IF('WA_Fn-UseC_-HR-Employee-Attriti'!C595="Travel_Frequently",1,0)</f>
        <v>0</v>
      </c>
      <c r="G601">
        <f>IF('WA_Fn-UseC_-HR-Employee-Attriti'!C595="Non-Travel",1,0)</f>
        <v>0</v>
      </c>
      <c r="H601">
        <v>676</v>
      </c>
      <c r="I601">
        <f>IF('WA_Fn-UseC_-HR-Employee-Attriti'!E595="Sales",1,0)</f>
        <v>0</v>
      </c>
      <c r="J601">
        <f>IF('WA_Fn-UseC_-HR-Employee-Attriti'!E595="Research &amp; Development",1,0)</f>
        <v>1</v>
      </c>
      <c r="K601">
        <f>IF('WA_Fn-UseC_-HR-Employee-Attriti'!E595="Human Resources",1,0)</f>
        <v>0</v>
      </c>
      <c r="L601">
        <v>1</v>
      </c>
      <c r="M601">
        <v>3</v>
      </c>
      <c r="N601">
        <f>IF('WA_Fn-UseC_-HR-Employee-Attriti'!H595="Life Sciences",1,0)</f>
        <v>0</v>
      </c>
      <c r="O601">
        <f>IF('WA_Fn-UseC_-HR-Employee-Attriti'!H595="Human Resources",1,0)</f>
        <v>0</v>
      </c>
      <c r="P601">
        <f>IF('WA_Fn-UseC_-HR-Employee-Attriti'!H595="Marketing",1,0)</f>
        <v>0</v>
      </c>
      <c r="Q601">
        <f>IF('WA_Fn-UseC_-HR-Employee-Attriti'!H595="Medical",1,0)</f>
        <v>0</v>
      </c>
      <c r="R601">
        <f>IF('WA_Fn-UseC_-HR-Employee-Attriti'!H595="Other",1,0)</f>
        <v>1</v>
      </c>
      <c r="S601">
        <f>IF('WA_Fn-UseC_-HR-Employee-Attriti'!H595="Technical Degree",1,0)</f>
        <v>0</v>
      </c>
      <c r="T601">
        <v>3</v>
      </c>
      <c r="U601">
        <v>35</v>
      </c>
      <c r="V601">
        <v>3</v>
      </c>
      <c r="W601">
        <v>2</v>
      </c>
      <c r="X601">
        <f>IF('WA_Fn-UseC_-HR-Employee-Attriti'!P595="Healthcare Representative",1,0)</f>
        <v>0</v>
      </c>
      <c r="Y601">
        <f>IF('WA_Fn-UseC_-HR-Employee-Attriti'!P595="Human Resources",1,0)</f>
        <v>0</v>
      </c>
      <c r="Z601">
        <f>IF('WA_Fn-UseC_-HR-Employee-Attriti'!P595="Laboratory Technician",1,0)</f>
        <v>0</v>
      </c>
      <c r="AA601">
        <f>IF('WA_Fn-UseC_-HR-Employee-Attriti'!P595="Manager",1,0)</f>
        <v>0</v>
      </c>
      <c r="AB601">
        <f>IF('WA_Fn-UseC_-HR-Employee-Attriti'!P595="Manufacturing Director",1,0)</f>
        <v>1</v>
      </c>
      <c r="AC601">
        <f>IF('WA_Fn-UseC_-HR-Employee-Attriti'!P595="Research Director",1,0)</f>
        <v>0</v>
      </c>
      <c r="AD601">
        <f>IF('WA_Fn-UseC_-HR-Employee-Attriti'!P595="Research Scientist",1,0)</f>
        <v>0</v>
      </c>
      <c r="AE601">
        <f>IF('WA_Fn-UseC_-HR-Employee-Attriti'!P595="Sales Executive",1,0)</f>
        <v>0</v>
      </c>
      <c r="AF601">
        <f>IF('WA_Fn-UseC_-HR-Employee-Attriti'!P595="Sales Representative",1,0)</f>
        <v>0</v>
      </c>
      <c r="AG601">
        <v>2</v>
      </c>
      <c r="AH601">
        <f>IF('WA_Fn-UseC_-HR-Employee-Attriti'!R595="Divorced",1,0)</f>
        <v>0</v>
      </c>
      <c r="AI601">
        <f>IF('WA_Fn-UseC_-HR-Employee-Attriti'!R595="Married",1,0)</f>
        <v>1</v>
      </c>
      <c r="AJ601">
        <f>IF('WA_Fn-UseC_-HR-Employee-Attriti'!R595="Single",1,0)</f>
        <v>0</v>
      </c>
      <c r="AK601">
        <v>5228</v>
      </c>
      <c r="AL601">
        <v>23361</v>
      </c>
      <c r="AM601">
        <v>0</v>
      </c>
      <c r="AN601">
        <f>IF('WA_Fn-UseC_-HR-Employee-Attriti'!W595="Yes",1,0)</f>
        <v>0</v>
      </c>
      <c r="AO601">
        <v>15</v>
      </c>
      <c r="AP601">
        <v>3</v>
      </c>
      <c r="AQ601">
        <v>1</v>
      </c>
      <c r="AR601">
        <v>1</v>
      </c>
      <c r="AS601">
        <v>10</v>
      </c>
      <c r="AT601">
        <v>2</v>
      </c>
      <c r="AU601">
        <v>3</v>
      </c>
      <c r="AV601">
        <v>9</v>
      </c>
      <c r="AW601">
        <v>7</v>
      </c>
      <c r="AX601">
        <v>0</v>
      </c>
      <c r="AY601">
        <v>5</v>
      </c>
      <c r="AZ601">
        <v>1</v>
      </c>
      <c r="BB601">
        <f>IF('WA_Fn-UseC_-HR-Employee-Attriti'!B595="Yes",1,0)</f>
        <v>0</v>
      </c>
    </row>
    <row r="602" spans="1:54" x14ac:dyDescent="0.25">
      <c r="A602">
        <v>595</v>
      </c>
      <c r="B602">
        <f>IF('WA_Fn-UseC_-HR-Employee-Attriti'!L596="Male",1,0)</f>
        <v>1</v>
      </c>
      <c r="C602">
        <f>IF('WA_Fn-UseC_-HR-Employee-Attriti'!L596="Female",1,0)</f>
        <v>0</v>
      </c>
      <c r="D602">
        <v>29</v>
      </c>
      <c r="E602">
        <f>IF('WA_Fn-UseC_-HR-Employee-Attriti'!C596="Travel_Rarely",1,0)</f>
        <v>1</v>
      </c>
      <c r="F602">
        <f>IF('WA_Fn-UseC_-HR-Employee-Attriti'!C596="Travel_Frequently",1,0)</f>
        <v>0</v>
      </c>
      <c r="G602">
        <f>IF('WA_Fn-UseC_-HR-Employee-Attriti'!C596="Non-Travel",1,0)</f>
        <v>0</v>
      </c>
      <c r="H602">
        <v>1252</v>
      </c>
      <c r="I602">
        <f>IF('WA_Fn-UseC_-HR-Employee-Attriti'!E596="Sales",1,0)</f>
        <v>0</v>
      </c>
      <c r="J602">
        <f>IF('WA_Fn-UseC_-HR-Employee-Attriti'!E596="Research &amp; Development",1,0)</f>
        <v>1</v>
      </c>
      <c r="K602">
        <f>IF('WA_Fn-UseC_-HR-Employee-Attriti'!E596="Human Resources",1,0)</f>
        <v>0</v>
      </c>
      <c r="L602">
        <v>23</v>
      </c>
      <c r="M602">
        <v>2</v>
      </c>
      <c r="N602">
        <f>IF('WA_Fn-UseC_-HR-Employee-Attriti'!H596="Life Sciences",1,0)</f>
        <v>1</v>
      </c>
      <c r="O602">
        <f>IF('WA_Fn-UseC_-HR-Employee-Attriti'!H596="Human Resources",1,0)</f>
        <v>0</v>
      </c>
      <c r="P602">
        <f>IF('WA_Fn-UseC_-HR-Employee-Attriti'!H596="Marketing",1,0)</f>
        <v>0</v>
      </c>
      <c r="Q602">
        <f>IF('WA_Fn-UseC_-HR-Employee-Attriti'!H596="Medical",1,0)</f>
        <v>0</v>
      </c>
      <c r="R602">
        <f>IF('WA_Fn-UseC_-HR-Employee-Attriti'!H596="Other",1,0)</f>
        <v>0</v>
      </c>
      <c r="S602">
        <f>IF('WA_Fn-UseC_-HR-Employee-Attriti'!H596="Technical Degree",1,0)</f>
        <v>0</v>
      </c>
      <c r="T602">
        <v>3</v>
      </c>
      <c r="U602">
        <v>81</v>
      </c>
      <c r="V602">
        <v>4</v>
      </c>
      <c r="W602">
        <v>1</v>
      </c>
      <c r="X602">
        <f>IF('WA_Fn-UseC_-HR-Employee-Attriti'!P596="Healthcare Representative",1,0)</f>
        <v>0</v>
      </c>
      <c r="Y602">
        <f>IF('WA_Fn-UseC_-HR-Employee-Attriti'!P596="Human Resources",1,0)</f>
        <v>0</v>
      </c>
      <c r="Z602">
        <f>IF('WA_Fn-UseC_-HR-Employee-Attriti'!P596="Laboratory Technician",1,0)</f>
        <v>0</v>
      </c>
      <c r="AA602">
        <f>IF('WA_Fn-UseC_-HR-Employee-Attriti'!P596="Manager",1,0)</f>
        <v>0</v>
      </c>
      <c r="AB602">
        <f>IF('WA_Fn-UseC_-HR-Employee-Attriti'!P596="Manufacturing Director",1,0)</f>
        <v>0</v>
      </c>
      <c r="AC602">
        <f>IF('WA_Fn-UseC_-HR-Employee-Attriti'!P596="Research Director",1,0)</f>
        <v>0</v>
      </c>
      <c r="AD602">
        <f>IF('WA_Fn-UseC_-HR-Employee-Attriti'!P596="Research Scientist",1,0)</f>
        <v>1</v>
      </c>
      <c r="AE602">
        <f>IF('WA_Fn-UseC_-HR-Employee-Attriti'!P596="Sales Executive",1,0)</f>
        <v>0</v>
      </c>
      <c r="AF602">
        <f>IF('WA_Fn-UseC_-HR-Employee-Attriti'!P596="Sales Representative",1,0)</f>
        <v>0</v>
      </c>
      <c r="AG602">
        <v>3</v>
      </c>
      <c r="AH602">
        <f>IF('WA_Fn-UseC_-HR-Employee-Attriti'!R596="Divorced",1,0)</f>
        <v>0</v>
      </c>
      <c r="AI602">
        <f>IF('WA_Fn-UseC_-HR-Employee-Attriti'!R596="Married",1,0)</f>
        <v>1</v>
      </c>
      <c r="AJ602">
        <f>IF('WA_Fn-UseC_-HR-Employee-Attriti'!R596="Single",1,0)</f>
        <v>0</v>
      </c>
      <c r="AK602">
        <v>2700</v>
      </c>
      <c r="AL602">
        <v>23779</v>
      </c>
      <c r="AM602">
        <v>1</v>
      </c>
      <c r="AN602">
        <f>IF('WA_Fn-UseC_-HR-Employee-Attriti'!W596="Yes",1,0)</f>
        <v>0</v>
      </c>
      <c r="AO602">
        <v>24</v>
      </c>
      <c r="AP602">
        <v>4</v>
      </c>
      <c r="AQ602">
        <v>3</v>
      </c>
      <c r="AR602">
        <v>1</v>
      </c>
      <c r="AS602">
        <v>10</v>
      </c>
      <c r="AT602">
        <v>3</v>
      </c>
      <c r="AU602">
        <v>3</v>
      </c>
      <c r="AV602">
        <v>10</v>
      </c>
      <c r="AW602">
        <v>7</v>
      </c>
      <c r="AX602">
        <v>0</v>
      </c>
      <c r="AY602">
        <v>7</v>
      </c>
      <c r="AZ602">
        <v>1</v>
      </c>
      <c r="BB602">
        <f>IF('WA_Fn-UseC_-HR-Employee-Attriti'!B596="Yes",1,0)</f>
        <v>0</v>
      </c>
    </row>
    <row r="603" spans="1:54" x14ac:dyDescent="0.25">
      <c r="A603">
        <v>596</v>
      </c>
      <c r="B603">
        <f>IF('WA_Fn-UseC_-HR-Employee-Attriti'!L597="Male",1,0)</f>
        <v>1</v>
      </c>
      <c r="C603">
        <f>IF('WA_Fn-UseC_-HR-Employee-Attriti'!L597="Female",1,0)</f>
        <v>0</v>
      </c>
      <c r="D603">
        <v>58</v>
      </c>
      <c r="E603">
        <f>IF('WA_Fn-UseC_-HR-Employee-Attriti'!C597="Travel_Rarely",1,0)</f>
        <v>1</v>
      </c>
      <c r="F603">
        <f>IF('WA_Fn-UseC_-HR-Employee-Attriti'!C597="Travel_Frequently",1,0)</f>
        <v>0</v>
      </c>
      <c r="G603">
        <f>IF('WA_Fn-UseC_-HR-Employee-Attriti'!C597="Non-Travel",1,0)</f>
        <v>0</v>
      </c>
      <c r="H603">
        <v>286</v>
      </c>
      <c r="I603">
        <f>IF('WA_Fn-UseC_-HR-Employee-Attriti'!E597="Sales",1,0)</f>
        <v>0</v>
      </c>
      <c r="J603">
        <f>IF('WA_Fn-UseC_-HR-Employee-Attriti'!E597="Research &amp; Development",1,0)</f>
        <v>1</v>
      </c>
      <c r="K603">
        <f>IF('WA_Fn-UseC_-HR-Employee-Attriti'!E597="Human Resources",1,0)</f>
        <v>0</v>
      </c>
      <c r="L603">
        <v>2</v>
      </c>
      <c r="M603">
        <v>4</v>
      </c>
      <c r="N603">
        <f>IF('WA_Fn-UseC_-HR-Employee-Attriti'!H597="Life Sciences",1,0)</f>
        <v>1</v>
      </c>
      <c r="O603">
        <f>IF('WA_Fn-UseC_-HR-Employee-Attriti'!H597="Human Resources",1,0)</f>
        <v>0</v>
      </c>
      <c r="P603">
        <f>IF('WA_Fn-UseC_-HR-Employee-Attriti'!H597="Marketing",1,0)</f>
        <v>0</v>
      </c>
      <c r="Q603">
        <f>IF('WA_Fn-UseC_-HR-Employee-Attriti'!H597="Medical",1,0)</f>
        <v>0</v>
      </c>
      <c r="R603">
        <f>IF('WA_Fn-UseC_-HR-Employee-Attriti'!H597="Other",1,0)</f>
        <v>0</v>
      </c>
      <c r="S603">
        <f>IF('WA_Fn-UseC_-HR-Employee-Attriti'!H597="Technical Degree",1,0)</f>
        <v>0</v>
      </c>
      <c r="T603">
        <v>4</v>
      </c>
      <c r="U603">
        <v>31</v>
      </c>
      <c r="V603">
        <v>3</v>
      </c>
      <c r="W603">
        <v>5</v>
      </c>
      <c r="X603">
        <f>IF('WA_Fn-UseC_-HR-Employee-Attriti'!P597="Healthcare Representative",1,0)</f>
        <v>0</v>
      </c>
      <c r="Y603">
        <f>IF('WA_Fn-UseC_-HR-Employee-Attriti'!P597="Human Resources",1,0)</f>
        <v>0</v>
      </c>
      <c r="Z603">
        <f>IF('WA_Fn-UseC_-HR-Employee-Attriti'!P597="Laboratory Technician",1,0)</f>
        <v>0</v>
      </c>
      <c r="AA603">
        <f>IF('WA_Fn-UseC_-HR-Employee-Attriti'!P597="Manager",1,0)</f>
        <v>0</v>
      </c>
      <c r="AB603">
        <f>IF('WA_Fn-UseC_-HR-Employee-Attriti'!P597="Manufacturing Director",1,0)</f>
        <v>0</v>
      </c>
      <c r="AC603">
        <f>IF('WA_Fn-UseC_-HR-Employee-Attriti'!P597="Research Director",1,0)</f>
        <v>1</v>
      </c>
      <c r="AD603">
        <f>IF('WA_Fn-UseC_-HR-Employee-Attriti'!P597="Research Scientist",1,0)</f>
        <v>0</v>
      </c>
      <c r="AE603">
        <f>IF('WA_Fn-UseC_-HR-Employee-Attriti'!P597="Sales Executive",1,0)</f>
        <v>0</v>
      </c>
      <c r="AF603">
        <f>IF('WA_Fn-UseC_-HR-Employee-Attriti'!P597="Sales Representative",1,0)</f>
        <v>0</v>
      </c>
      <c r="AG603">
        <v>2</v>
      </c>
      <c r="AH603">
        <f>IF('WA_Fn-UseC_-HR-Employee-Attriti'!R597="Divorced",1,0)</f>
        <v>0</v>
      </c>
      <c r="AI603">
        <f>IF('WA_Fn-UseC_-HR-Employee-Attriti'!R597="Married",1,0)</f>
        <v>0</v>
      </c>
      <c r="AJ603">
        <f>IF('WA_Fn-UseC_-HR-Employee-Attriti'!R597="Single",1,0)</f>
        <v>1</v>
      </c>
      <c r="AK603">
        <v>19246</v>
      </c>
      <c r="AL603">
        <v>25761</v>
      </c>
      <c r="AM603">
        <v>7</v>
      </c>
      <c r="AN603">
        <f>IF('WA_Fn-UseC_-HR-Employee-Attriti'!W597="Yes",1,0)</f>
        <v>1</v>
      </c>
      <c r="AO603">
        <v>12</v>
      </c>
      <c r="AP603">
        <v>3</v>
      </c>
      <c r="AQ603">
        <v>4</v>
      </c>
      <c r="AR603">
        <v>0</v>
      </c>
      <c r="AS603">
        <v>40</v>
      </c>
      <c r="AT603">
        <v>2</v>
      </c>
      <c r="AU603">
        <v>3</v>
      </c>
      <c r="AV603">
        <v>31</v>
      </c>
      <c r="AW603">
        <v>15</v>
      </c>
      <c r="AX603">
        <v>13</v>
      </c>
      <c r="AY603">
        <v>8</v>
      </c>
      <c r="AZ603">
        <v>1</v>
      </c>
      <c r="BB603">
        <f>IF('WA_Fn-UseC_-HR-Employee-Attriti'!B597="Yes",1,0)</f>
        <v>1</v>
      </c>
    </row>
    <row r="604" spans="1:54" x14ac:dyDescent="0.25">
      <c r="A604">
        <v>597</v>
      </c>
      <c r="B604">
        <f>IF('WA_Fn-UseC_-HR-Employee-Attriti'!L598="Male",1,0)</f>
        <v>0</v>
      </c>
      <c r="C604">
        <f>IF('WA_Fn-UseC_-HR-Employee-Attriti'!L598="Female",1,0)</f>
        <v>1</v>
      </c>
      <c r="D604">
        <v>35</v>
      </c>
      <c r="E604">
        <f>IF('WA_Fn-UseC_-HR-Employee-Attriti'!C598="Travel_Rarely",1,0)</f>
        <v>1</v>
      </c>
      <c r="F604">
        <f>IF('WA_Fn-UseC_-HR-Employee-Attriti'!C598="Travel_Frequently",1,0)</f>
        <v>0</v>
      </c>
      <c r="G604">
        <f>IF('WA_Fn-UseC_-HR-Employee-Attriti'!C598="Non-Travel",1,0)</f>
        <v>0</v>
      </c>
      <c r="H604">
        <v>1258</v>
      </c>
      <c r="I604">
        <f>IF('WA_Fn-UseC_-HR-Employee-Attriti'!E598="Sales",1,0)</f>
        <v>0</v>
      </c>
      <c r="J604">
        <f>IF('WA_Fn-UseC_-HR-Employee-Attriti'!E598="Research &amp; Development",1,0)</f>
        <v>1</v>
      </c>
      <c r="K604">
        <f>IF('WA_Fn-UseC_-HR-Employee-Attriti'!E598="Human Resources",1,0)</f>
        <v>0</v>
      </c>
      <c r="L604">
        <v>1</v>
      </c>
      <c r="M604">
        <v>4</v>
      </c>
      <c r="N604">
        <f>IF('WA_Fn-UseC_-HR-Employee-Attriti'!H598="Life Sciences",1,0)</f>
        <v>1</v>
      </c>
      <c r="O604">
        <f>IF('WA_Fn-UseC_-HR-Employee-Attriti'!H598="Human Resources",1,0)</f>
        <v>0</v>
      </c>
      <c r="P604">
        <f>IF('WA_Fn-UseC_-HR-Employee-Attriti'!H598="Marketing",1,0)</f>
        <v>0</v>
      </c>
      <c r="Q604">
        <f>IF('WA_Fn-UseC_-HR-Employee-Attriti'!H598="Medical",1,0)</f>
        <v>0</v>
      </c>
      <c r="R604">
        <f>IF('WA_Fn-UseC_-HR-Employee-Attriti'!H598="Other",1,0)</f>
        <v>0</v>
      </c>
      <c r="S604">
        <f>IF('WA_Fn-UseC_-HR-Employee-Attriti'!H598="Technical Degree",1,0)</f>
        <v>0</v>
      </c>
      <c r="T604">
        <v>4</v>
      </c>
      <c r="U604">
        <v>40</v>
      </c>
      <c r="V604">
        <v>4</v>
      </c>
      <c r="W604">
        <v>1</v>
      </c>
      <c r="X604">
        <f>IF('WA_Fn-UseC_-HR-Employee-Attriti'!P598="Healthcare Representative",1,0)</f>
        <v>0</v>
      </c>
      <c r="Y604">
        <f>IF('WA_Fn-UseC_-HR-Employee-Attriti'!P598="Human Resources",1,0)</f>
        <v>0</v>
      </c>
      <c r="Z604">
        <f>IF('WA_Fn-UseC_-HR-Employee-Attriti'!P598="Laboratory Technician",1,0)</f>
        <v>0</v>
      </c>
      <c r="AA604">
        <f>IF('WA_Fn-UseC_-HR-Employee-Attriti'!P598="Manager",1,0)</f>
        <v>0</v>
      </c>
      <c r="AB604">
        <f>IF('WA_Fn-UseC_-HR-Employee-Attriti'!P598="Manufacturing Director",1,0)</f>
        <v>0</v>
      </c>
      <c r="AC604">
        <f>IF('WA_Fn-UseC_-HR-Employee-Attriti'!P598="Research Director",1,0)</f>
        <v>0</v>
      </c>
      <c r="AD604">
        <f>IF('WA_Fn-UseC_-HR-Employee-Attriti'!P598="Research Scientist",1,0)</f>
        <v>1</v>
      </c>
      <c r="AE604">
        <f>IF('WA_Fn-UseC_-HR-Employee-Attriti'!P598="Sales Executive",1,0)</f>
        <v>0</v>
      </c>
      <c r="AF604">
        <f>IF('WA_Fn-UseC_-HR-Employee-Attriti'!P598="Sales Representative",1,0)</f>
        <v>0</v>
      </c>
      <c r="AG604">
        <v>3</v>
      </c>
      <c r="AH604">
        <f>IF('WA_Fn-UseC_-HR-Employee-Attriti'!R598="Divorced",1,0)</f>
        <v>0</v>
      </c>
      <c r="AI604">
        <f>IF('WA_Fn-UseC_-HR-Employee-Attriti'!R598="Married",1,0)</f>
        <v>0</v>
      </c>
      <c r="AJ604">
        <f>IF('WA_Fn-UseC_-HR-Employee-Attriti'!R598="Single",1,0)</f>
        <v>1</v>
      </c>
      <c r="AK604">
        <v>2506</v>
      </c>
      <c r="AL604">
        <v>13301</v>
      </c>
      <c r="AM604">
        <v>3</v>
      </c>
      <c r="AN604">
        <f>IF('WA_Fn-UseC_-HR-Employee-Attriti'!W598="Yes",1,0)</f>
        <v>0</v>
      </c>
      <c r="AO604">
        <v>13</v>
      </c>
      <c r="AP604">
        <v>3</v>
      </c>
      <c r="AQ604">
        <v>3</v>
      </c>
      <c r="AR604">
        <v>0</v>
      </c>
      <c r="AS604">
        <v>7</v>
      </c>
      <c r="AT604">
        <v>0</v>
      </c>
      <c r="AU604">
        <v>3</v>
      </c>
      <c r="AV604">
        <v>2</v>
      </c>
      <c r="AW604">
        <v>2</v>
      </c>
      <c r="AX604">
        <v>2</v>
      </c>
      <c r="AY604">
        <v>2</v>
      </c>
      <c r="AZ604">
        <v>1</v>
      </c>
      <c r="BB604">
        <f>IF('WA_Fn-UseC_-HR-Employee-Attriti'!B598="Yes",1,0)</f>
        <v>0</v>
      </c>
    </row>
    <row r="605" spans="1:54" x14ac:dyDescent="0.25">
      <c r="A605">
        <v>598</v>
      </c>
      <c r="B605">
        <f>IF('WA_Fn-UseC_-HR-Employee-Attriti'!L599="Male",1,0)</f>
        <v>0</v>
      </c>
      <c r="C605">
        <f>IF('WA_Fn-UseC_-HR-Employee-Attriti'!L599="Female",1,0)</f>
        <v>1</v>
      </c>
      <c r="D605">
        <v>42</v>
      </c>
      <c r="E605">
        <f>IF('WA_Fn-UseC_-HR-Employee-Attriti'!C599="Travel_Rarely",1,0)</f>
        <v>1</v>
      </c>
      <c r="F605">
        <f>IF('WA_Fn-UseC_-HR-Employee-Attriti'!C599="Travel_Frequently",1,0)</f>
        <v>0</v>
      </c>
      <c r="G605">
        <f>IF('WA_Fn-UseC_-HR-Employee-Attriti'!C599="Non-Travel",1,0)</f>
        <v>0</v>
      </c>
      <c r="H605">
        <v>932</v>
      </c>
      <c r="I605">
        <f>IF('WA_Fn-UseC_-HR-Employee-Attriti'!E599="Sales",1,0)</f>
        <v>0</v>
      </c>
      <c r="J605">
        <f>IF('WA_Fn-UseC_-HR-Employee-Attriti'!E599="Research &amp; Development",1,0)</f>
        <v>1</v>
      </c>
      <c r="K605">
        <f>IF('WA_Fn-UseC_-HR-Employee-Attriti'!E599="Human Resources",1,0)</f>
        <v>0</v>
      </c>
      <c r="L605">
        <v>1</v>
      </c>
      <c r="M605">
        <v>2</v>
      </c>
      <c r="N605">
        <f>IF('WA_Fn-UseC_-HR-Employee-Attriti'!H599="Life Sciences",1,0)</f>
        <v>1</v>
      </c>
      <c r="O605">
        <f>IF('WA_Fn-UseC_-HR-Employee-Attriti'!H599="Human Resources",1,0)</f>
        <v>0</v>
      </c>
      <c r="P605">
        <f>IF('WA_Fn-UseC_-HR-Employee-Attriti'!H599="Marketing",1,0)</f>
        <v>0</v>
      </c>
      <c r="Q605">
        <f>IF('WA_Fn-UseC_-HR-Employee-Attriti'!H599="Medical",1,0)</f>
        <v>0</v>
      </c>
      <c r="R605">
        <f>IF('WA_Fn-UseC_-HR-Employee-Attriti'!H599="Other",1,0)</f>
        <v>0</v>
      </c>
      <c r="S605">
        <f>IF('WA_Fn-UseC_-HR-Employee-Attriti'!H599="Technical Degree",1,0)</f>
        <v>0</v>
      </c>
      <c r="T605">
        <v>4</v>
      </c>
      <c r="U605">
        <v>43</v>
      </c>
      <c r="V605">
        <v>2</v>
      </c>
      <c r="W605">
        <v>2</v>
      </c>
      <c r="X605">
        <f>IF('WA_Fn-UseC_-HR-Employee-Attriti'!P599="Healthcare Representative",1,0)</f>
        <v>0</v>
      </c>
      <c r="Y605">
        <f>IF('WA_Fn-UseC_-HR-Employee-Attriti'!P599="Human Resources",1,0)</f>
        <v>0</v>
      </c>
      <c r="Z605">
        <f>IF('WA_Fn-UseC_-HR-Employee-Attriti'!P599="Laboratory Technician",1,0)</f>
        <v>0</v>
      </c>
      <c r="AA605">
        <f>IF('WA_Fn-UseC_-HR-Employee-Attriti'!P599="Manager",1,0)</f>
        <v>0</v>
      </c>
      <c r="AB605">
        <f>IF('WA_Fn-UseC_-HR-Employee-Attriti'!P599="Manufacturing Director",1,0)</f>
        <v>1</v>
      </c>
      <c r="AC605">
        <f>IF('WA_Fn-UseC_-HR-Employee-Attriti'!P599="Research Director",1,0)</f>
        <v>0</v>
      </c>
      <c r="AD605">
        <f>IF('WA_Fn-UseC_-HR-Employee-Attriti'!P599="Research Scientist",1,0)</f>
        <v>0</v>
      </c>
      <c r="AE605">
        <f>IF('WA_Fn-UseC_-HR-Employee-Attriti'!P599="Sales Executive",1,0)</f>
        <v>0</v>
      </c>
      <c r="AF605">
        <f>IF('WA_Fn-UseC_-HR-Employee-Attriti'!P599="Sales Representative",1,0)</f>
        <v>0</v>
      </c>
      <c r="AG605">
        <v>4</v>
      </c>
      <c r="AH605">
        <f>IF('WA_Fn-UseC_-HR-Employee-Attriti'!R599="Divorced",1,0)</f>
        <v>0</v>
      </c>
      <c r="AI605">
        <f>IF('WA_Fn-UseC_-HR-Employee-Attriti'!R599="Married",1,0)</f>
        <v>1</v>
      </c>
      <c r="AJ605">
        <f>IF('WA_Fn-UseC_-HR-Employee-Attriti'!R599="Single",1,0)</f>
        <v>0</v>
      </c>
      <c r="AK605">
        <v>6062</v>
      </c>
      <c r="AL605">
        <v>4051</v>
      </c>
      <c r="AM605">
        <v>9</v>
      </c>
      <c r="AN605">
        <f>IF('WA_Fn-UseC_-HR-Employee-Attriti'!W599="Yes",1,0)</f>
        <v>1</v>
      </c>
      <c r="AO605">
        <v>13</v>
      </c>
      <c r="AP605">
        <v>3</v>
      </c>
      <c r="AQ605">
        <v>4</v>
      </c>
      <c r="AR605">
        <v>1</v>
      </c>
      <c r="AS605">
        <v>8</v>
      </c>
      <c r="AT605">
        <v>4</v>
      </c>
      <c r="AU605">
        <v>3</v>
      </c>
      <c r="AV605">
        <v>4</v>
      </c>
      <c r="AW605">
        <v>3</v>
      </c>
      <c r="AX605">
        <v>0</v>
      </c>
      <c r="AY605">
        <v>2</v>
      </c>
      <c r="AZ605">
        <v>1</v>
      </c>
      <c r="BB605">
        <f>IF('WA_Fn-UseC_-HR-Employee-Attriti'!B599="Yes",1,0)</f>
        <v>0</v>
      </c>
    </row>
    <row r="606" spans="1:54" x14ac:dyDescent="0.25">
      <c r="A606">
        <v>599</v>
      </c>
      <c r="B606">
        <f>IF('WA_Fn-UseC_-HR-Employee-Attriti'!L600="Male",1,0)</f>
        <v>1</v>
      </c>
      <c r="C606">
        <f>IF('WA_Fn-UseC_-HR-Employee-Attriti'!L600="Female",1,0)</f>
        <v>0</v>
      </c>
      <c r="D606">
        <v>28</v>
      </c>
      <c r="E606">
        <f>IF('WA_Fn-UseC_-HR-Employee-Attriti'!C600="Travel_Rarely",1,0)</f>
        <v>1</v>
      </c>
      <c r="F606">
        <f>IF('WA_Fn-UseC_-HR-Employee-Attriti'!C600="Travel_Frequently",1,0)</f>
        <v>0</v>
      </c>
      <c r="G606">
        <f>IF('WA_Fn-UseC_-HR-Employee-Attriti'!C600="Non-Travel",1,0)</f>
        <v>0</v>
      </c>
      <c r="H606">
        <v>890</v>
      </c>
      <c r="I606">
        <f>IF('WA_Fn-UseC_-HR-Employee-Attriti'!E600="Sales",1,0)</f>
        <v>0</v>
      </c>
      <c r="J606">
        <f>IF('WA_Fn-UseC_-HR-Employee-Attriti'!E600="Research &amp; Development",1,0)</f>
        <v>1</v>
      </c>
      <c r="K606">
        <f>IF('WA_Fn-UseC_-HR-Employee-Attriti'!E600="Human Resources",1,0)</f>
        <v>0</v>
      </c>
      <c r="L606">
        <v>2</v>
      </c>
      <c r="M606">
        <v>4</v>
      </c>
      <c r="N606">
        <f>IF('WA_Fn-UseC_-HR-Employee-Attriti'!H600="Life Sciences",1,0)</f>
        <v>0</v>
      </c>
      <c r="O606">
        <f>IF('WA_Fn-UseC_-HR-Employee-Attriti'!H600="Human Resources",1,0)</f>
        <v>0</v>
      </c>
      <c r="P606">
        <f>IF('WA_Fn-UseC_-HR-Employee-Attriti'!H600="Marketing",1,0)</f>
        <v>0</v>
      </c>
      <c r="Q606">
        <f>IF('WA_Fn-UseC_-HR-Employee-Attriti'!H600="Medical",1,0)</f>
        <v>1</v>
      </c>
      <c r="R606">
        <f>IF('WA_Fn-UseC_-HR-Employee-Attriti'!H600="Other",1,0)</f>
        <v>0</v>
      </c>
      <c r="S606">
        <f>IF('WA_Fn-UseC_-HR-Employee-Attriti'!H600="Technical Degree",1,0)</f>
        <v>0</v>
      </c>
      <c r="T606">
        <v>3</v>
      </c>
      <c r="U606">
        <v>46</v>
      </c>
      <c r="V606">
        <v>3</v>
      </c>
      <c r="W606">
        <v>1</v>
      </c>
      <c r="X606">
        <f>IF('WA_Fn-UseC_-HR-Employee-Attriti'!P600="Healthcare Representative",1,0)</f>
        <v>0</v>
      </c>
      <c r="Y606">
        <f>IF('WA_Fn-UseC_-HR-Employee-Attriti'!P600="Human Resources",1,0)</f>
        <v>0</v>
      </c>
      <c r="Z606">
        <f>IF('WA_Fn-UseC_-HR-Employee-Attriti'!P600="Laboratory Technician",1,0)</f>
        <v>0</v>
      </c>
      <c r="AA606">
        <f>IF('WA_Fn-UseC_-HR-Employee-Attriti'!P600="Manager",1,0)</f>
        <v>0</v>
      </c>
      <c r="AB606">
        <f>IF('WA_Fn-UseC_-HR-Employee-Attriti'!P600="Manufacturing Director",1,0)</f>
        <v>0</v>
      </c>
      <c r="AC606">
        <f>IF('WA_Fn-UseC_-HR-Employee-Attriti'!P600="Research Director",1,0)</f>
        <v>0</v>
      </c>
      <c r="AD606">
        <f>IF('WA_Fn-UseC_-HR-Employee-Attriti'!P600="Research Scientist",1,0)</f>
        <v>1</v>
      </c>
      <c r="AE606">
        <f>IF('WA_Fn-UseC_-HR-Employee-Attriti'!P600="Sales Executive",1,0)</f>
        <v>0</v>
      </c>
      <c r="AF606">
        <f>IF('WA_Fn-UseC_-HR-Employee-Attriti'!P600="Sales Representative",1,0)</f>
        <v>0</v>
      </c>
      <c r="AG606">
        <v>3</v>
      </c>
      <c r="AH606">
        <f>IF('WA_Fn-UseC_-HR-Employee-Attriti'!R600="Divorced",1,0)</f>
        <v>0</v>
      </c>
      <c r="AI606">
        <f>IF('WA_Fn-UseC_-HR-Employee-Attriti'!R600="Married",1,0)</f>
        <v>0</v>
      </c>
      <c r="AJ606">
        <f>IF('WA_Fn-UseC_-HR-Employee-Attriti'!R600="Single",1,0)</f>
        <v>1</v>
      </c>
      <c r="AK606">
        <v>4382</v>
      </c>
      <c r="AL606">
        <v>16374</v>
      </c>
      <c r="AM606">
        <v>6</v>
      </c>
      <c r="AN606">
        <f>IF('WA_Fn-UseC_-HR-Employee-Attriti'!W600="Yes",1,0)</f>
        <v>0</v>
      </c>
      <c r="AO606">
        <v>17</v>
      </c>
      <c r="AP606">
        <v>3</v>
      </c>
      <c r="AQ606">
        <v>4</v>
      </c>
      <c r="AR606">
        <v>0</v>
      </c>
      <c r="AS606">
        <v>5</v>
      </c>
      <c r="AT606">
        <v>3</v>
      </c>
      <c r="AU606">
        <v>2</v>
      </c>
      <c r="AV606">
        <v>2</v>
      </c>
      <c r="AW606">
        <v>2</v>
      </c>
      <c r="AX606">
        <v>2</v>
      </c>
      <c r="AY606">
        <v>1</v>
      </c>
      <c r="AZ606">
        <v>1</v>
      </c>
      <c r="BB606">
        <f>IF('WA_Fn-UseC_-HR-Employee-Attriti'!B600="Yes",1,0)</f>
        <v>1</v>
      </c>
    </row>
    <row r="607" spans="1:54" x14ac:dyDescent="0.25">
      <c r="A607">
        <v>600</v>
      </c>
      <c r="B607">
        <f>IF('WA_Fn-UseC_-HR-Employee-Attriti'!L601="Male",1,0)</f>
        <v>1</v>
      </c>
      <c r="C607">
        <f>IF('WA_Fn-UseC_-HR-Employee-Attriti'!L601="Female",1,0)</f>
        <v>0</v>
      </c>
      <c r="D607">
        <v>36</v>
      </c>
      <c r="E607">
        <f>IF('WA_Fn-UseC_-HR-Employee-Attriti'!C601="Travel_Rarely",1,0)</f>
        <v>1</v>
      </c>
      <c r="F607">
        <f>IF('WA_Fn-UseC_-HR-Employee-Attriti'!C601="Travel_Frequently",1,0)</f>
        <v>0</v>
      </c>
      <c r="G607">
        <f>IF('WA_Fn-UseC_-HR-Employee-Attriti'!C601="Non-Travel",1,0)</f>
        <v>0</v>
      </c>
      <c r="H607">
        <v>1041</v>
      </c>
      <c r="I607">
        <f>IF('WA_Fn-UseC_-HR-Employee-Attriti'!E601="Sales",1,0)</f>
        <v>0</v>
      </c>
      <c r="J607">
        <f>IF('WA_Fn-UseC_-HR-Employee-Attriti'!E601="Research &amp; Development",1,0)</f>
        <v>0</v>
      </c>
      <c r="K607">
        <f>IF('WA_Fn-UseC_-HR-Employee-Attriti'!E601="Human Resources",1,0)</f>
        <v>1</v>
      </c>
      <c r="L607">
        <v>13</v>
      </c>
      <c r="M607">
        <v>3</v>
      </c>
      <c r="N607">
        <f>IF('WA_Fn-UseC_-HR-Employee-Attriti'!H601="Life Sciences",1,0)</f>
        <v>0</v>
      </c>
      <c r="O607">
        <f>IF('WA_Fn-UseC_-HR-Employee-Attriti'!H601="Human Resources",1,0)</f>
        <v>1</v>
      </c>
      <c r="P607">
        <f>IF('WA_Fn-UseC_-HR-Employee-Attriti'!H601="Marketing",1,0)</f>
        <v>0</v>
      </c>
      <c r="Q607">
        <f>IF('WA_Fn-UseC_-HR-Employee-Attriti'!H601="Medical",1,0)</f>
        <v>0</v>
      </c>
      <c r="R607">
        <f>IF('WA_Fn-UseC_-HR-Employee-Attriti'!H601="Other",1,0)</f>
        <v>0</v>
      </c>
      <c r="S607">
        <f>IF('WA_Fn-UseC_-HR-Employee-Attriti'!H601="Technical Degree",1,0)</f>
        <v>0</v>
      </c>
      <c r="T607">
        <v>3</v>
      </c>
      <c r="U607">
        <v>36</v>
      </c>
      <c r="V607">
        <v>3</v>
      </c>
      <c r="W607">
        <v>1</v>
      </c>
      <c r="X607">
        <f>IF('WA_Fn-UseC_-HR-Employee-Attriti'!P601="Healthcare Representative",1,0)</f>
        <v>0</v>
      </c>
      <c r="Y607">
        <f>IF('WA_Fn-UseC_-HR-Employee-Attriti'!P601="Human Resources",1,0)</f>
        <v>1</v>
      </c>
      <c r="Z607">
        <f>IF('WA_Fn-UseC_-HR-Employee-Attriti'!P601="Laboratory Technician",1,0)</f>
        <v>0</v>
      </c>
      <c r="AA607">
        <f>IF('WA_Fn-UseC_-HR-Employee-Attriti'!P601="Manager",1,0)</f>
        <v>0</v>
      </c>
      <c r="AB607">
        <f>IF('WA_Fn-UseC_-HR-Employee-Attriti'!P601="Manufacturing Director",1,0)</f>
        <v>0</v>
      </c>
      <c r="AC607">
        <f>IF('WA_Fn-UseC_-HR-Employee-Attriti'!P601="Research Director",1,0)</f>
        <v>0</v>
      </c>
      <c r="AD607">
        <f>IF('WA_Fn-UseC_-HR-Employee-Attriti'!P601="Research Scientist",1,0)</f>
        <v>0</v>
      </c>
      <c r="AE607">
        <f>IF('WA_Fn-UseC_-HR-Employee-Attriti'!P601="Sales Executive",1,0)</f>
        <v>0</v>
      </c>
      <c r="AF607">
        <f>IF('WA_Fn-UseC_-HR-Employee-Attriti'!P601="Sales Representative",1,0)</f>
        <v>0</v>
      </c>
      <c r="AG607">
        <v>2</v>
      </c>
      <c r="AH607">
        <f>IF('WA_Fn-UseC_-HR-Employee-Attriti'!R601="Divorced",1,0)</f>
        <v>0</v>
      </c>
      <c r="AI607">
        <f>IF('WA_Fn-UseC_-HR-Employee-Attriti'!R601="Married",1,0)</f>
        <v>1</v>
      </c>
      <c r="AJ607">
        <f>IF('WA_Fn-UseC_-HR-Employee-Attriti'!R601="Single",1,0)</f>
        <v>0</v>
      </c>
      <c r="AK607">
        <v>2143</v>
      </c>
      <c r="AL607">
        <v>25527</v>
      </c>
      <c r="AM607">
        <v>4</v>
      </c>
      <c r="AN607">
        <f>IF('WA_Fn-UseC_-HR-Employee-Attriti'!W601="Yes",1,0)</f>
        <v>0</v>
      </c>
      <c r="AO607">
        <v>13</v>
      </c>
      <c r="AP607">
        <v>3</v>
      </c>
      <c r="AQ607">
        <v>2</v>
      </c>
      <c r="AR607">
        <v>1</v>
      </c>
      <c r="AS607">
        <v>8</v>
      </c>
      <c r="AT607">
        <v>2</v>
      </c>
      <c r="AU607">
        <v>3</v>
      </c>
      <c r="AV607">
        <v>5</v>
      </c>
      <c r="AW607">
        <v>2</v>
      </c>
      <c r="AX607">
        <v>0</v>
      </c>
      <c r="AY607">
        <v>4</v>
      </c>
      <c r="AZ607">
        <v>1</v>
      </c>
      <c r="BB607">
        <f>IF('WA_Fn-UseC_-HR-Employee-Attriti'!B601="Yes",1,0)</f>
        <v>0</v>
      </c>
    </row>
    <row r="608" spans="1:54" x14ac:dyDescent="0.25">
      <c r="A608">
        <v>601</v>
      </c>
      <c r="B608">
        <f>IF('WA_Fn-UseC_-HR-Employee-Attriti'!L602="Male",1,0)</f>
        <v>0</v>
      </c>
      <c r="C608">
        <f>IF('WA_Fn-UseC_-HR-Employee-Attriti'!L602="Female",1,0)</f>
        <v>1</v>
      </c>
      <c r="D608">
        <v>32</v>
      </c>
      <c r="E608">
        <f>IF('WA_Fn-UseC_-HR-Employee-Attriti'!C602="Travel_Rarely",1,0)</f>
        <v>1</v>
      </c>
      <c r="F608">
        <f>IF('WA_Fn-UseC_-HR-Employee-Attriti'!C602="Travel_Frequently",1,0)</f>
        <v>0</v>
      </c>
      <c r="G608">
        <f>IF('WA_Fn-UseC_-HR-Employee-Attriti'!C602="Non-Travel",1,0)</f>
        <v>0</v>
      </c>
      <c r="H608">
        <v>859</v>
      </c>
      <c r="I608">
        <f>IF('WA_Fn-UseC_-HR-Employee-Attriti'!E602="Sales",1,0)</f>
        <v>0</v>
      </c>
      <c r="J608">
        <f>IF('WA_Fn-UseC_-HR-Employee-Attriti'!E602="Research &amp; Development",1,0)</f>
        <v>1</v>
      </c>
      <c r="K608">
        <f>IF('WA_Fn-UseC_-HR-Employee-Attriti'!E602="Human Resources",1,0)</f>
        <v>0</v>
      </c>
      <c r="L608">
        <v>4</v>
      </c>
      <c r="M608">
        <v>3</v>
      </c>
      <c r="N608">
        <f>IF('WA_Fn-UseC_-HR-Employee-Attriti'!H602="Life Sciences",1,0)</f>
        <v>1</v>
      </c>
      <c r="O608">
        <f>IF('WA_Fn-UseC_-HR-Employee-Attriti'!H602="Human Resources",1,0)</f>
        <v>0</v>
      </c>
      <c r="P608">
        <f>IF('WA_Fn-UseC_-HR-Employee-Attriti'!H602="Marketing",1,0)</f>
        <v>0</v>
      </c>
      <c r="Q608">
        <f>IF('WA_Fn-UseC_-HR-Employee-Attriti'!H602="Medical",1,0)</f>
        <v>0</v>
      </c>
      <c r="R608">
        <f>IF('WA_Fn-UseC_-HR-Employee-Attriti'!H602="Other",1,0)</f>
        <v>0</v>
      </c>
      <c r="S608">
        <f>IF('WA_Fn-UseC_-HR-Employee-Attriti'!H602="Technical Degree",1,0)</f>
        <v>0</v>
      </c>
      <c r="T608">
        <v>3</v>
      </c>
      <c r="U608">
        <v>98</v>
      </c>
      <c r="V608">
        <v>2</v>
      </c>
      <c r="W608">
        <v>2</v>
      </c>
      <c r="X608">
        <f>IF('WA_Fn-UseC_-HR-Employee-Attriti'!P602="Healthcare Representative",1,0)</f>
        <v>0</v>
      </c>
      <c r="Y608">
        <f>IF('WA_Fn-UseC_-HR-Employee-Attriti'!P602="Human Resources",1,0)</f>
        <v>0</v>
      </c>
      <c r="Z608">
        <f>IF('WA_Fn-UseC_-HR-Employee-Attriti'!P602="Laboratory Technician",1,0)</f>
        <v>0</v>
      </c>
      <c r="AA608">
        <f>IF('WA_Fn-UseC_-HR-Employee-Attriti'!P602="Manager",1,0)</f>
        <v>0</v>
      </c>
      <c r="AB608">
        <f>IF('WA_Fn-UseC_-HR-Employee-Attriti'!P602="Manufacturing Director",1,0)</f>
        <v>1</v>
      </c>
      <c r="AC608">
        <f>IF('WA_Fn-UseC_-HR-Employee-Attriti'!P602="Research Director",1,0)</f>
        <v>0</v>
      </c>
      <c r="AD608">
        <f>IF('WA_Fn-UseC_-HR-Employee-Attriti'!P602="Research Scientist",1,0)</f>
        <v>0</v>
      </c>
      <c r="AE608">
        <f>IF('WA_Fn-UseC_-HR-Employee-Attriti'!P602="Sales Executive",1,0)</f>
        <v>0</v>
      </c>
      <c r="AF608">
        <f>IF('WA_Fn-UseC_-HR-Employee-Attriti'!P602="Sales Representative",1,0)</f>
        <v>0</v>
      </c>
      <c r="AG608">
        <v>3</v>
      </c>
      <c r="AH608">
        <f>IF('WA_Fn-UseC_-HR-Employee-Attriti'!R602="Divorced",1,0)</f>
        <v>0</v>
      </c>
      <c r="AI608">
        <f>IF('WA_Fn-UseC_-HR-Employee-Attriti'!R602="Married",1,0)</f>
        <v>1</v>
      </c>
      <c r="AJ608">
        <f>IF('WA_Fn-UseC_-HR-Employee-Attriti'!R602="Single",1,0)</f>
        <v>0</v>
      </c>
      <c r="AK608">
        <v>6162</v>
      </c>
      <c r="AL608">
        <v>19124</v>
      </c>
      <c r="AM608">
        <v>1</v>
      </c>
      <c r="AN608">
        <f>IF('WA_Fn-UseC_-HR-Employee-Attriti'!W602="Yes",1,0)</f>
        <v>0</v>
      </c>
      <c r="AO608">
        <v>12</v>
      </c>
      <c r="AP608">
        <v>3</v>
      </c>
      <c r="AQ608">
        <v>3</v>
      </c>
      <c r="AR608">
        <v>1</v>
      </c>
      <c r="AS608">
        <v>14</v>
      </c>
      <c r="AT608">
        <v>3</v>
      </c>
      <c r="AU608">
        <v>3</v>
      </c>
      <c r="AV608">
        <v>14</v>
      </c>
      <c r="AW608">
        <v>13</v>
      </c>
      <c r="AX608">
        <v>6</v>
      </c>
      <c r="AY608">
        <v>8</v>
      </c>
      <c r="AZ608">
        <v>1</v>
      </c>
      <c r="BB608">
        <f>IF('WA_Fn-UseC_-HR-Employee-Attriti'!B602="Yes",1,0)</f>
        <v>0</v>
      </c>
    </row>
    <row r="609" spans="1:54" x14ac:dyDescent="0.25">
      <c r="A609">
        <v>602</v>
      </c>
      <c r="B609">
        <f>IF('WA_Fn-UseC_-HR-Employee-Attriti'!L603="Male",1,0)</f>
        <v>1</v>
      </c>
      <c r="C609">
        <f>IF('WA_Fn-UseC_-HR-Employee-Attriti'!L603="Female",1,0)</f>
        <v>0</v>
      </c>
      <c r="D609">
        <v>40</v>
      </c>
      <c r="E609">
        <f>IF('WA_Fn-UseC_-HR-Employee-Attriti'!C603="Travel_Rarely",1,0)</f>
        <v>0</v>
      </c>
      <c r="F609">
        <f>IF('WA_Fn-UseC_-HR-Employee-Attriti'!C603="Travel_Frequently",1,0)</f>
        <v>1</v>
      </c>
      <c r="G609">
        <f>IF('WA_Fn-UseC_-HR-Employee-Attriti'!C603="Non-Travel",1,0)</f>
        <v>0</v>
      </c>
      <c r="H609">
        <v>720</v>
      </c>
      <c r="I609">
        <f>IF('WA_Fn-UseC_-HR-Employee-Attriti'!E603="Sales",1,0)</f>
        <v>0</v>
      </c>
      <c r="J609">
        <f>IF('WA_Fn-UseC_-HR-Employee-Attriti'!E603="Research &amp; Development",1,0)</f>
        <v>1</v>
      </c>
      <c r="K609">
        <f>IF('WA_Fn-UseC_-HR-Employee-Attriti'!E603="Human Resources",1,0)</f>
        <v>0</v>
      </c>
      <c r="L609">
        <v>16</v>
      </c>
      <c r="M609">
        <v>4</v>
      </c>
      <c r="N609">
        <f>IF('WA_Fn-UseC_-HR-Employee-Attriti'!H603="Life Sciences",1,0)</f>
        <v>0</v>
      </c>
      <c r="O609">
        <f>IF('WA_Fn-UseC_-HR-Employee-Attriti'!H603="Human Resources",1,0)</f>
        <v>0</v>
      </c>
      <c r="P609">
        <f>IF('WA_Fn-UseC_-HR-Employee-Attriti'!H603="Marketing",1,0)</f>
        <v>0</v>
      </c>
      <c r="Q609">
        <f>IF('WA_Fn-UseC_-HR-Employee-Attriti'!H603="Medical",1,0)</f>
        <v>1</v>
      </c>
      <c r="R609">
        <f>IF('WA_Fn-UseC_-HR-Employee-Attriti'!H603="Other",1,0)</f>
        <v>0</v>
      </c>
      <c r="S609">
        <f>IF('WA_Fn-UseC_-HR-Employee-Attriti'!H603="Technical Degree",1,0)</f>
        <v>0</v>
      </c>
      <c r="T609">
        <v>1</v>
      </c>
      <c r="U609">
        <v>51</v>
      </c>
      <c r="V609">
        <v>2</v>
      </c>
      <c r="W609">
        <v>2</v>
      </c>
      <c r="X609">
        <f>IF('WA_Fn-UseC_-HR-Employee-Attriti'!P603="Healthcare Representative",1,0)</f>
        <v>0</v>
      </c>
      <c r="Y609">
        <f>IF('WA_Fn-UseC_-HR-Employee-Attriti'!P603="Human Resources",1,0)</f>
        <v>0</v>
      </c>
      <c r="Z609">
        <f>IF('WA_Fn-UseC_-HR-Employee-Attriti'!P603="Laboratory Technician",1,0)</f>
        <v>1</v>
      </c>
      <c r="AA609">
        <f>IF('WA_Fn-UseC_-HR-Employee-Attriti'!P603="Manager",1,0)</f>
        <v>0</v>
      </c>
      <c r="AB609">
        <f>IF('WA_Fn-UseC_-HR-Employee-Attriti'!P603="Manufacturing Director",1,0)</f>
        <v>0</v>
      </c>
      <c r="AC609">
        <f>IF('WA_Fn-UseC_-HR-Employee-Attriti'!P603="Research Director",1,0)</f>
        <v>0</v>
      </c>
      <c r="AD609">
        <f>IF('WA_Fn-UseC_-HR-Employee-Attriti'!P603="Research Scientist",1,0)</f>
        <v>0</v>
      </c>
      <c r="AE609">
        <f>IF('WA_Fn-UseC_-HR-Employee-Attriti'!P603="Sales Executive",1,0)</f>
        <v>0</v>
      </c>
      <c r="AF609">
        <f>IF('WA_Fn-UseC_-HR-Employee-Attriti'!P603="Sales Representative",1,0)</f>
        <v>0</v>
      </c>
      <c r="AG609">
        <v>3</v>
      </c>
      <c r="AH609">
        <f>IF('WA_Fn-UseC_-HR-Employee-Attriti'!R603="Divorced",1,0)</f>
        <v>0</v>
      </c>
      <c r="AI609">
        <f>IF('WA_Fn-UseC_-HR-Employee-Attriti'!R603="Married",1,0)</f>
        <v>0</v>
      </c>
      <c r="AJ609">
        <f>IF('WA_Fn-UseC_-HR-Employee-Attriti'!R603="Single",1,0)</f>
        <v>1</v>
      </c>
      <c r="AK609">
        <v>5094</v>
      </c>
      <c r="AL609">
        <v>11983</v>
      </c>
      <c r="AM609">
        <v>6</v>
      </c>
      <c r="AN609">
        <f>IF('WA_Fn-UseC_-HR-Employee-Attriti'!W603="Yes",1,0)</f>
        <v>0</v>
      </c>
      <c r="AO609">
        <v>14</v>
      </c>
      <c r="AP609">
        <v>3</v>
      </c>
      <c r="AQ609">
        <v>4</v>
      </c>
      <c r="AR609">
        <v>0</v>
      </c>
      <c r="AS609">
        <v>10</v>
      </c>
      <c r="AT609">
        <v>6</v>
      </c>
      <c r="AU609">
        <v>3</v>
      </c>
      <c r="AV609">
        <v>1</v>
      </c>
      <c r="AW609">
        <v>0</v>
      </c>
      <c r="AX609">
        <v>0</v>
      </c>
      <c r="AY609">
        <v>0</v>
      </c>
      <c r="AZ609">
        <v>1</v>
      </c>
      <c r="BB609">
        <f>IF('WA_Fn-UseC_-HR-Employee-Attriti'!B603="Yes",1,0)</f>
        <v>0</v>
      </c>
    </row>
    <row r="610" spans="1:54" x14ac:dyDescent="0.25">
      <c r="A610">
        <v>603</v>
      </c>
      <c r="B610">
        <f>IF('WA_Fn-UseC_-HR-Employee-Attriti'!L604="Male",1,0)</f>
        <v>0</v>
      </c>
      <c r="C610">
        <f>IF('WA_Fn-UseC_-HR-Employee-Attriti'!L604="Female",1,0)</f>
        <v>1</v>
      </c>
      <c r="D610">
        <v>30</v>
      </c>
      <c r="E610">
        <f>IF('WA_Fn-UseC_-HR-Employee-Attriti'!C604="Travel_Rarely",1,0)</f>
        <v>1</v>
      </c>
      <c r="F610">
        <f>IF('WA_Fn-UseC_-HR-Employee-Attriti'!C604="Travel_Frequently",1,0)</f>
        <v>0</v>
      </c>
      <c r="G610">
        <f>IF('WA_Fn-UseC_-HR-Employee-Attriti'!C604="Non-Travel",1,0)</f>
        <v>0</v>
      </c>
      <c r="H610">
        <v>946</v>
      </c>
      <c r="I610">
        <f>IF('WA_Fn-UseC_-HR-Employee-Attriti'!E604="Sales",1,0)</f>
        <v>0</v>
      </c>
      <c r="J610">
        <f>IF('WA_Fn-UseC_-HR-Employee-Attriti'!E604="Research &amp; Development",1,0)</f>
        <v>1</v>
      </c>
      <c r="K610">
        <f>IF('WA_Fn-UseC_-HR-Employee-Attriti'!E604="Human Resources",1,0)</f>
        <v>0</v>
      </c>
      <c r="L610">
        <v>2</v>
      </c>
      <c r="M610">
        <v>3</v>
      </c>
      <c r="N610">
        <f>IF('WA_Fn-UseC_-HR-Employee-Attriti'!H604="Life Sciences",1,0)</f>
        <v>0</v>
      </c>
      <c r="O610">
        <f>IF('WA_Fn-UseC_-HR-Employee-Attriti'!H604="Human Resources",1,0)</f>
        <v>0</v>
      </c>
      <c r="P610">
        <f>IF('WA_Fn-UseC_-HR-Employee-Attriti'!H604="Marketing",1,0)</f>
        <v>0</v>
      </c>
      <c r="Q610">
        <f>IF('WA_Fn-UseC_-HR-Employee-Attriti'!H604="Medical",1,0)</f>
        <v>1</v>
      </c>
      <c r="R610">
        <f>IF('WA_Fn-UseC_-HR-Employee-Attriti'!H604="Other",1,0)</f>
        <v>0</v>
      </c>
      <c r="S610">
        <f>IF('WA_Fn-UseC_-HR-Employee-Attriti'!H604="Technical Degree",1,0)</f>
        <v>0</v>
      </c>
      <c r="T610">
        <v>3</v>
      </c>
      <c r="U610">
        <v>52</v>
      </c>
      <c r="V610">
        <v>2</v>
      </c>
      <c r="W610">
        <v>2</v>
      </c>
      <c r="X610">
        <f>IF('WA_Fn-UseC_-HR-Employee-Attriti'!P604="Healthcare Representative",1,0)</f>
        <v>0</v>
      </c>
      <c r="Y610">
        <f>IF('WA_Fn-UseC_-HR-Employee-Attriti'!P604="Human Resources",1,0)</f>
        <v>0</v>
      </c>
      <c r="Z610">
        <f>IF('WA_Fn-UseC_-HR-Employee-Attriti'!P604="Laboratory Technician",1,0)</f>
        <v>0</v>
      </c>
      <c r="AA610">
        <f>IF('WA_Fn-UseC_-HR-Employee-Attriti'!P604="Manager",1,0)</f>
        <v>0</v>
      </c>
      <c r="AB610">
        <f>IF('WA_Fn-UseC_-HR-Employee-Attriti'!P604="Manufacturing Director",1,0)</f>
        <v>1</v>
      </c>
      <c r="AC610">
        <f>IF('WA_Fn-UseC_-HR-Employee-Attriti'!P604="Research Director",1,0)</f>
        <v>0</v>
      </c>
      <c r="AD610">
        <f>IF('WA_Fn-UseC_-HR-Employee-Attriti'!P604="Research Scientist",1,0)</f>
        <v>0</v>
      </c>
      <c r="AE610">
        <f>IF('WA_Fn-UseC_-HR-Employee-Attriti'!P604="Sales Executive",1,0)</f>
        <v>0</v>
      </c>
      <c r="AF610">
        <f>IF('WA_Fn-UseC_-HR-Employee-Attriti'!P604="Sales Representative",1,0)</f>
        <v>0</v>
      </c>
      <c r="AG610">
        <v>4</v>
      </c>
      <c r="AH610">
        <f>IF('WA_Fn-UseC_-HR-Employee-Attriti'!R604="Divorced",1,0)</f>
        <v>0</v>
      </c>
      <c r="AI610">
        <f>IF('WA_Fn-UseC_-HR-Employee-Attriti'!R604="Married",1,0)</f>
        <v>0</v>
      </c>
      <c r="AJ610">
        <f>IF('WA_Fn-UseC_-HR-Employee-Attriti'!R604="Single",1,0)</f>
        <v>1</v>
      </c>
      <c r="AK610">
        <v>6877</v>
      </c>
      <c r="AL610">
        <v>20234</v>
      </c>
      <c r="AM610">
        <v>5</v>
      </c>
      <c r="AN610">
        <f>IF('WA_Fn-UseC_-HR-Employee-Attriti'!W604="Yes",1,0)</f>
        <v>1</v>
      </c>
      <c r="AO610">
        <v>24</v>
      </c>
      <c r="AP610">
        <v>4</v>
      </c>
      <c r="AQ610">
        <v>2</v>
      </c>
      <c r="AR610">
        <v>0</v>
      </c>
      <c r="AS610">
        <v>12</v>
      </c>
      <c r="AT610">
        <v>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1</v>
      </c>
      <c r="BB610">
        <f>IF('WA_Fn-UseC_-HR-Employee-Attriti'!B604="Yes",1,0)</f>
        <v>0</v>
      </c>
    </row>
    <row r="611" spans="1:54" x14ac:dyDescent="0.25">
      <c r="A611">
        <v>604</v>
      </c>
      <c r="B611">
        <f>IF('WA_Fn-UseC_-HR-Employee-Attriti'!L605="Male",1,0)</f>
        <v>0</v>
      </c>
      <c r="C611">
        <f>IF('WA_Fn-UseC_-HR-Employee-Attriti'!L605="Female",1,0)</f>
        <v>1</v>
      </c>
      <c r="D611">
        <v>45</v>
      </c>
      <c r="E611">
        <f>IF('WA_Fn-UseC_-HR-Employee-Attriti'!C605="Travel_Rarely",1,0)</f>
        <v>1</v>
      </c>
      <c r="F611">
        <f>IF('WA_Fn-UseC_-HR-Employee-Attriti'!C605="Travel_Frequently",1,0)</f>
        <v>0</v>
      </c>
      <c r="G611">
        <f>IF('WA_Fn-UseC_-HR-Employee-Attriti'!C605="Non-Travel",1,0)</f>
        <v>0</v>
      </c>
      <c r="H611">
        <v>252</v>
      </c>
      <c r="I611">
        <f>IF('WA_Fn-UseC_-HR-Employee-Attriti'!E605="Sales",1,0)</f>
        <v>0</v>
      </c>
      <c r="J611">
        <f>IF('WA_Fn-UseC_-HR-Employee-Attriti'!E605="Research &amp; Development",1,0)</f>
        <v>1</v>
      </c>
      <c r="K611">
        <f>IF('WA_Fn-UseC_-HR-Employee-Attriti'!E605="Human Resources",1,0)</f>
        <v>0</v>
      </c>
      <c r="L611">
        <v>2</v>
      </c>
      <c r="M611">
        <v>3</v>
      </c>
      <c r="N611">
        <f>IF('WA_Fn-UseC_-HR-Employee-Attriti'!H605="Life Sciences",1,0)</f>
        <v>1</v>
      </c>
      <c r="O611">
        <f>IF('WA_Fn-UseC_-HR-Employee-Attriti'!H605="Human Resources",1,0)</f>
        <v>0</v>
      </c>
      <c r="P611">
        <f>IF('WA_Fn-UseC_-HR-Employee-Attriti'!H605="Marketing",1,0)</f>
        <v>0</v>
      </c>
      <c r="Q611">
        <f>IF('WA_Fn-UseC_-HR-Employee-Attriti'!H605="Medical",1,0)</f>
        <v>0</v>
      </c>
      <c r="R611">
        <f>IF('WA_Fn-UseC_-HR-Employee-Attriti'!H605="Other",1,0)</f>
        <v>0</v>
      </c>
      <c r="S611">
        <f>IF('WA_Fn-UseC_-HR-Employee-Attriti'!H605="Technical Degree",1,0)</f>
        <v>0</v>
      </c>
      <c r="T611">
        <v>2</v>
      </c>
      <c r="U611">
        <v>95</v>
      </c>
      <c r="V611">
        <v>2</v>
      </c>
      <c r="W611">
        <v>1</v>
      </c>
      <c r="X611">
        <f>IF('WA_Fn-UseC_-HR-Employee-Attriti'!P605="Healthcare Representative",1,0)</f>
        <v>0</v>
      </c>
      <c r="Y611">
        <f>IF('WA_Fn-UseC_-HR-Employee-Attriti'!P605="Human Resources",1,0)</f>
        <v>0</v>
      </c>
      <c r="Z611">
        <f>IF('WA_Fn-UseC_-HR-Employee-Attriti'!P605="Laboratory Technician",1,0)</f>
        <v>0</v>
      </c>
      <c r="AA611">
        <f>IF('WA_Fn-UseC_-HR-Employee-Attriti'!P605="Manager",1,0)</f>
        <v>0</v>
      </c>
      <c r="AB611">
        <f>IF('WA_Fn-UseC_-HR-Employee-Attriti'!P605="Manufacturing Director",1,0)</f>
        <v>0</v>
      </c>
      <c r="AC611">
        <f>IF('WA_Fn-UseC_-HR-Employee-Attriti'!P605="Research Director",1,0)</f>
        <v>0</v>
      </c>
      <c r="AD611">
        <f>IF('WA_Fn-UseC_-HR-Employee-Attriti'!P605="Research Scientist",1,0)</f>
        <v>1</v>
      </c>
      <c r="AE611">
        <f>IF('WA_Fn-UseC_-HR-Employee-Attriti'!P605="Sales Executive",1,0)</f>
        <v>0</v>
      </c>
      <c r="AF611">
        <f>IF('WA_Fn-UseC_-HR-Employee-Attriti'!P605="Sales Representative",1,0)</f>
        <v>0</v>
      </c>
      <c r="AG611">
        <v>3</v>
      </c>
      <c r="AH611">
        <f>IF('WA_Fn-UseC_-HR-Employee-Attriti'!R605="Divorced",1,0)</f>
        <v>0</v>
      </c>
      <c r="AI611">
        <f>IF('WA_Fn-UseC_-HR-Employee-Attriti'!R605="Married",1,0)</f>
        <v>0</v>
      </c>
      <c r="AJ611">
        <f>IF('WA_Fn-UseC_-HR-Employee-Attriti'!R605="Single",1,0)</f>
        <v>1</v>
      </c>
      <c r="AK611">
        <v>2274</v>
      </c>
      <c r="AL611">
        <v>6153</v>
      </c>
      <c r="AM611">
        <v>1</v>
      </c>
      <c r="AN611">
        <f>IF('WA_Fn-UseC_-HR-Employee-Attriti'!W605="Yes",1,0)</f>
        <v>0</v>
      </c>
      <c r="AO611">
        <v>14</v>
      </c>
      <c r="AP611">
        <v>3</v>
      </c>
      <c r="AQ611">
        <v>4</v>
      </c>
      <c r="AR611">
        <v>0</v>
      </c>
      <c r="AS611">
        <v>1</v>
      </c>
      <c r="AT611">
        <v>3</v>
      </c>
      <c r="AU611">
        <v>3</v>
      </c>
      <c r="AV611">
        <v>1</v>
      </c>
      <c r="AW611">
        <v>0</v>
      </c>
      <c r="AX611">
        <v>0</v>
      </c>
      <c r="AY611">
        <v>0</v>
      </c>
      <c r="AZ611">
        <v>1</v>
      </c>
      <c r="BB611">
        <f>IF('WA_Fn-UseC_-HR-Employee-Attriti'!B605="Yes",1,0)</f>
        <v>0</v>
      </c>
    </row>
    <row r="612" spans="1:54" x14ac:dyDescent="0.25">
      <c r="A612">
        <v>605</v>
      </c>
      <c r="B612">
        <f>IF('WA_Fn-UseC_-HR-Employee-Attriti'!L606="Male",1,0)</f>
        <v>1</v>
      </c>
      <c r="C612">
        <f>IF('WA_Fn-UseC_-HR-Employee-Attriti'!L606="Female",1,0)</f>
        <v>0</v>
      </c>
      <c r="D612">
        <v>42</v>
      </c>
      <c r="E612">
        <f>IF('WA_Fn-UseC_-HR-Employee-Attriti'!C606="Travel_Rarely",1,0)</f>
        <v>1</v>
      </c>
      <c r="F612">
        <f>IF('WA_Fn-UseC_-HR-Employee-Attriti'!C606="Travel_Frequently",1,0)</f>
        <v>0</v>
      </c>
      <c r="G612">
        <f>IF('WA_Fn-UseC_-HR-Employee-Attriti'!C606="Non-Travel",1,0)</f>
        <v>0</v>
      </c>
      <c r="H612">
        <v>933</v>
      </c>
      <c r="I612">
        <f>IF('WA_Fn-UseC_-HR-Employee-Attriti'!E606="Sales",1,0)</f>
        <v>0</v>
      </c>
      <c r="J612">
        <f>IF('WA_Fn-UseC_-HR-Employee-Attriti'!E606="Research &amp; Development",1,0)</f>
        <v>1</v>
      </c>
      <c r="K612">
        <f>IF('WA_Fn-UseC_-HR-Employee-Attriti'!E606="Human Resources",1,0)</f>
        <v>0</v>
      </c>
      <c r="L612">
        <v>29</v>
      </c>
      <c r="M612">
        <v>3</v>
      </c>
      <c r="N612">
        <f>IF('WA_Fn-UseC_-HR-Employee-Attriti'!H606="Life Sciences",1,0)</f>
        <v>1</v>
      </c>
      <c r="O612">
        <f>IF('WA_Fn-UseC_-HR-Employee-Attriti'!H606="Human Resources",1,0)</f>
        <v>0</v>
      </c>
      <c r="P612">
        <f>IF('WA_Fn-UseC_-HR-Employee-Attriti'!H606="Marketing",1,0)</f>
        <v>0</v>
      </c>
      <c r="Q612">
        <f>IF('WA_Fn-UseC_-HR-Employee-Attriti'!H606="Medical",1,0)</f>
        <v>0</v>
      </c>
      <c r="R612">
        <f>IF('WA_Fn-UseC_-HR-Employee-Attriti'!H606="Other",1,0)</f>
        <v>0</v>
      </c>
      <c r="S612">
        <f>IF('WA_Fn-UseC_-HR-Employee-Attriti'!H606="Technical Degree",1,0)</f>
        <v>0</v>
      </c>
      <c r="T612">
        <v>2</v>
      </c>
      <c r="U612">
        <v>98</v>
      </c>
      <c r="V612">
        <v>3</v>
      </c>
      <c r="W612">
        <v>2</v>
      </c>
      <c r="X612">
        <f>IF('WA_Fn-UseC_-HR-Employee-Attriti'!P606="Healthcare Representative",1,0)</f>
        <v>0</v>
      </c>
      <c r="Y612">
        <f>IF('WA_Fn-UseC_-HR-Employee-Attriti'!P606="Human Resources",1,0)</f>
        <v>0</v>
      </c>
      <c r="Z612">
        <f>IF('WA_Fn-UseC_-HR-Employee-Attriti'!P606="Laboratory Technician",1,0)</f>
        <v>0</v>
      </c>
      <c r="AA612">
        <f>IF('WA_Fn-UseC_-HR-Employee-Attriti'!P606="Manager",1,0)</f>
        <v>0</v>
      </c>
      <c r="AB612">
        <f>IF('WA_Fn-UseC_-HR-Employee-Attriti'!P606="Manufacturing Director",1,0)</f>
        <v>1</v>
      </c>
      <c r="AC612">
        <f>IF('WA_Fn-UseC_-HR-Employee-Attriti'!P606="Research Director",1,0)</f>
        <v>0</v>
      </c>
      <c r="AD612">
        <f>IF('WA_Fn-UseC_-HR-Employee-Attriti'!P606="Research Scientist",1,0)</f>
        <v>0</v>
      </c>
      <c r="AE612">
        <f>IF('WA_Fn-UseC_-HR-Employee-Attriti'!P606="Sales Executive",1,0)</f>
        <v>0</v>
      </c>
      <c r="AF612">
        <f>IF('WA_Fn-UseC_-HR-Employee-Attriti'!P606="Sales Representative",1,0)</f>
        <v>0</v>
      </c>
      <c r="AG612">
        <v>2</v>
      </c>
      <c r="AH612">
        <f>IF('WA_Fn-UseC_-HR-Employee-Attriti'!R606="Divorced",1,0)</f>
        <v>0</v>
      </c>
      <c r="AI612">
        <f>IF('WA_Fn-UseC_-HR-Employee-Attriti'!R606="Married",1,0)</f>
        <v>1</v>
      </c>
      <c r="AJ612">
        <f>IF('WA_Fn-UseC_-HR-Employee-Attriti'!R606="Single",1,0)</f>
        <v>0</v>
      </c>
      <c r="AK612">
        <v>4434</v>
      </c>
      <c r="AL612">
        <v>11806</v>
      </c>
      <c r="AM612">
        <v>1</v>
      </c>
      <c r="AN612">
        <f>IF('WA_Fn-UseC_-HR-Employee-Attriti'!W606="Yes",1,0)</f>
        <v>0</v>
      </c>
      <c r="AO612">
        <v>13</v>
      </c>
      <c r="AP612">
        <v>3</v>
      </c>
      <c r="AQ612">
        <v>4</v>
      </c>
      <c r="AR612">
        <v>1</v>
      </c>
      <c r="AS612">
        <v>10</v>
      </c>
      <c r="AT612">
        <v>3</v>
      </c>
      <c r="AU612">
        <v>2</v>
      </c>
      <c r="AV612">
        <v>9</v>
      </c>
      <c r="AW612">
        <v>8</v>
      </c>
      <c r="AX612">
        <v>7</v>
      </c>
      <c r="AY612">
        <v>8</v>
      </c>
      <c r="AZ612">
        <v>1</v>
      </c>
      <c r="BB612">
        <f>IF('WA_Fn-UseC_-HR-Employee-Attriti'!B606="Yes",1,0)</f>
        <v>0</v>
      </c>
    </row>
    <row r="613" spans="1:54" x14ac:dyDescent="0.25">
      <c r="A613">
        <v>606</v>
      </c>
      <c r="B613">
        <f>IF('WA_Fn-UseC_-HR-Employee-Attriti'!L607="Male",1,0)</f>
        <v>1</v>
      </c>
      <c r="C613">
        <f>IF('WA_Fn-UseC_-HR-Employee-Attriti'!L607="Female",1,0)</f>
        <v>0</v>
      </c>
      <c r="D613">
        <v>38</v>
      </c>
      <c r="E613">
        <f>IF('WA_Fn-UseC_-HR-Employee-Attriti'!C607="Travel_Rarely",1,0)</f>
        <v>0</v>
      </c>
      <c r="F613">
        <f>IF('WA_Fn-UseC_-HR-Employee-Attriti'!C607="Travel_Frequently",1,0)</f>
        <v>1</v>
      </c>
      <c r="G613">
        <f>IF('WA_Fn-UseC_-HR-Employee-Attriti'!C607="Non-Travel",1,0)</f>
        <v>0</v>
      </c>
      <c r="H613">
        <v>471</v>
      </c>
      <c r="I613">
        <f>IF('WA_Fn-UseC_-HR-Employee-Attriti'!E607="Sales",1,0)</f>
        <v>0</v>
      </c>
      <c r="J613">
        <f>IF('WA_Fn-UseC_-HR-Employee-Attriti'!E607="Research &amp; Development",1,0)</f>
        <v>1</v>
      </c>
      <c r="K613">
        <f>IF('WA_Fn-UseC_-HR-Employee-Attriti'!E607="Human Resources",1,0)</f>
        <v>0</v>
      </c>
      <c r="L613">
        <v>12</v>
      </c>
      <c r="M613">
        <v>3</v>
      </c>
      <c r="N613">
        <f>IF('WA_Fn-UseC_-HR-Employee-Attriti'!H607="Life Sciences",1,0)</f>
        <v>1</v>
      </c>
      <c r="O613">
        <f>IF('WA_Fn-UseC_-HR-Employee-Attriti'!H607="Human Resources",1,0)</f>
        <v>0</v>
      </c>
      <c r="P613">
        <f>IF('WA_Fn-UseC_-HR-Employee-Attriti'!H607="Marketing",1,0)</f>
        <v>0</v>
      </c>
      <c r="Q613">
        <f>IF('WA_Fn-UseC_-HR-Employee-Attriti'!H607="Medical",1,0)</f>
        <v>0</v>
      </c>
      <c r="R613">
        <f>IF('WA_Fn-UseC_-HR-Employee-Attriti'!H607="Other",1,0)</f>
        <v>0</v>
      </c>
      <c r="S613">
        <f>IF('WA_Fn-UseC_-HR-Employee-Attriti'!H607="Technical Degree",1,0)</f>
        <v>0</v>
      </c>
      <c r="T613">
        <v>1</v>
      </c>
      <c r="U613">
        <v>45</v>
      </c>
      <c r="V613">
        <v>2</v>
      </c>
      <c r="W613">
        <v>2</v>
      </c>
      <c r="X613">
        <f>IF('WA_Fn-UseC_-HR-Employee-Attriti'!P607="Healthcare Representative",1,0)</f>
        <v>1</v>
      </c>
      <c r="Y613">
        <f>IF('WA_Fn-UseC_-HR-Employee-Attriti'!P607="Human Resources",1,0)</f>
        <v>0</v>
      </c>
      <c r="Z613">
        <f>IF('WA_Fn-UseC_-HR-Employee-Attriti'!P607="Laboratory Technician",1,0)</f>
        <v>0</v>
      </c>
      <c r="AA613">
        <f>IF('WA_Fn-UseC_-HR-Employee-Attriti'!P607="Manager",1,0)</f>
        <v>0</v>
      </c>
      <c r="AB613">
        <f>IF('WA_Fn-UseC_-HR-Employee-Attriti'!P607="Manufacturing Director",1,0)</f>
        <v>0</v>
      </c>
      <c r="AC613">
        <f>IF('WA_Fn-UseC_-HR-Employee-Attriti'!P607="Research Director",1,0)</f>
        <v>0</v>
      </c>
      <c r="AD613">
        <f>IF('WA_Fn-UseC_-HR-Employee-Attriti'!P607="Research Scientist",1,0)</f>
        <v>0</v>
      </c>
      <c r="AE613">
        <f>IF('WA_Fn-UseC_-HR-Employee-Attriti'!P607="Sales Executive",1,0)</f>
        <v>0</v>
      </c>
      <c r="AF613">
        <f>IF('WA_Fn-UseC_-HR-Employee-Attriti'!P607="Sales Representative",1,0)</f>
        <v>0</v>
      </c>
      <c r="AG613">
        <v>1</v>
      </c>
      <c r="AH613">
        <f>IF('WA_Fn-UseC_-HR-Employee-Attriti'!R607="Divorced",1,0)</f>
        <v>1</v>
      </c>
      <c r="AI613">
        <f>IF('WA_Fn-UseC_-HR-Employee-Attriti'!R607="Married",1,0)</f>
        <v>0</v>
      </c>
      <c r="AJ613">
        <f>IF('WA_Fn-UseC_-HR-Employee-Attriti'!R607="Single",1,0)</f>
        <v>0</v>
      </c>
      <c r="AK613">
        <v>6288</v>
      </c>
      <c r="AL613">
        <v>4284</v>
      </c>
      <c r="AM613">
        <v>2</v>
      </c>
      <c r="AN613">
        <f>IF('WA_Fn-UseC_-HR-Employee-Attriti'!W607="Yes",1,0)</f>
        <v>0</v>
      </c>
      <c r="AO613">
        <v>15</v>
      </c>
      <c r="AP613">
        <v>3</v>
      </c>
      <c r="AQ613">
        <v>3</v>
      </c>
      <c r="AR613">
        <v>1</v>
      </c>
      <c r="AS613">
        <v>13</v>
      </c>
      <c r="AT613">
        <v>3</v>
      </c>
      <c r="AU613">
        <v>2</v>
      </c>
      <c r="AV613">
        <v>4</v>
      </c>
      <c r="AW613">
        <v>3</v>
      </c>
      <c r="AX613">
        <v>1</v>
      </c>
      <c r="AY613">
        <v>2</v>
      </c>
      <c r="AZ613">
        <v>1</v>
      </c>
      <c r="BB613">
        <f>IF('WA_Fn-UseC_-HR-Employee-Attriti'!B607="Yes",1,0)</f>
        <v>0</v>
      </c>
    </row>
    <row r="614" spans="1:54" x14ac:dyDescent="0.25">
      <c r="A614">
        <v>607</v>
      </c>
      <c r="B614">
        <f>IF('WA_Fn-UseC_-HR-Employee-Attriti'!L608="Male",1,0)</f>
        <v>0</v>
      </c>
      <c r="C614">
        <f>IF('WA_Fn-UseC_-HR-Employee-Attriti'!L608="Female",1,0)</f>
        <v>1</v>
      </c>
      <c r="D614">
        <v>34</v>
      </c>
      <c r="E614">
        <f>IF('WA_Fn-UseC_-HR-Employee-Attriti'!C608="Travel_Rarely",1,0)</f>
        <v>0</v>
      </c>
      <c r="F614">
        <f>IF('WA_Fn-UseC_-HR-Employee-Attriti'!C608="Travel_Frequently",1,0)</f>
        <v>1</v>
      </c>
      <c r="G614">
        <f>IF('WA_Fn-UseC_-HR-Employee-Attriti'!C608="Non-Travel",1,0)</f>
        <v>0</v>
      </c>
      <c r="H614">
        <v>702</v>
      </c>
      <c r="I614">
        <f>IF('WA_Fn-UseC_-HR-Employee-Attriti'!E608="Sales",1,0)</f>
        <v>0</v>
      </c>
      <c r="J614">
        <f>IF('WA_Fn-UseC_-HR-Employee-Attriti'!E608="Research &amp; Development",1,0)</f>
        <v>1</v>
      </c>
      <c r="K614">
        <f>IF('WA_Fn-UseC_-HR-Employee-Attriti'!E608="Human Resources",1,0)</f>
        <v>0</v>
      </c>
      <c r="L614">
        <v>16</v>
      </c>
      <c r="M614">
        <v>4</v>
      </c>
      <c r="N614">
        <f>IF('WA_Fn-UseC_-HR-Employee-Attriti'!H608="Life Sciences",1,0)</f>
        <v>1</v>
      </c>
      <c r="O614">
        <f>IF('WA_Fn-UseC_-HR-Employee-Attriti'!H608="Human Resources",1,0)</f>
        <v>0</v>
      </c>
      <c r="P614">
        <f>IF('WA_Fn-UseC_-HR-Employee-Attriti'!H608="Marketing",1,0)</f>
        <v>0</v>
      </c>
      <c r="Q614">
        <f>IF('WA_Fn-UseC_-HR-Employee-Attriti'!H608="Medical",1,0)</f>
        <v>0</v>
      </c>
      <c r="R614">
        <f>IF('WA_Fn-UseC_-HR-Employee-Attriti'!H608="Other",1,0)</f>
        <v>0</v>
      </c>
      <c r="S614">
        <f>IF('WA_Fn-UseC_-HR-Employee-Attriti'!H608="Technical Degree",1,0)</f>
        <v>0</v>
      </c>
      <c r="T614">
        <v>3</v>
      </c>
      <c r="U614">
        <v>100</v>
      </c>
      <c r="V614">
        <v>2</v>
      </c>
      <c r="W614">
        <v>1</v>
      </c>
      <c r="X614">
        <f>IF('WA_Fn-UseC_-HR-Employee-Attriti'!P608="Healthcare Representative",1,0)</f>
        <v>0</v>
      </c>
      <c r="Y614">
        <f>IF('WA_Fn-UseC_-HR-Employee-Attriti'!P608="Human Resources",1,0)</f>
        <v>0</v>
      </c>
      <c r="Z614">
        <f>IF('WA_Fn-UseC_-HR-Employee-Attriti'!P608="Laboratory Technician",1,0)</f>
        <v>0</v>
      </c>
      <c r="AA614">
        <f>IF('WA_Fn-UseC_-HR-Employee-Attriti'!P608="Manager",1,0)</f>
        <v>0</v>
      </c>
      <c r="AB614">
        <f>IF('WA_Fn-UseC_-HR-Employee-Attriti'!P608="Manufacturing Director",1,0)</f>
        <v>0</v>
      </c>
      <c r="AC614">
        <f>IF('WA_Fn-UseC_-HR-Employee-Attriti'!P608="Research Director",1,0)</f>
        <v>0</v>
      </c>
      <c r="AD614">
        <f>IF('WA_Fn-UseC_-HR-Employee-Attriti'!P608="Research Scientist",1,0)</f>
        <v>1</v>
      </c>
      <c r="AE614">
        <f>IF('WA_Fn-UseC_-HR-Employee-Attriti'!P608="Sales Executive",1,0)</f>
        <v>0</v>
      </c>
      <c r="AF614">
        <f>IF('WA_Fn-UseC_-HR-Employee-Attriti'!P608="Sales Representative",1,0)</f>
        <v>0</v>
      </c>
      <c r="AG614">
        <v>4</v>
      </c>
      <c r="AH614">
        <f>IF('WA_Fn-UseC_-HR-Employee-Attriti'!R608="Divorced",1,0)</f>
        <v>0</v>
      </c>
      <c r="AI614">
        <f>IF('WA_Fn-UseC_-HR-Employee-Attriti'!R608="Married",1,0)</f>
        <v>0</v>
      </c>
      <c r="AJ614">
        <f>IF('WA_Fn-UseC_-HR-Employee-Attriti'!R608="Single",1,0)</f>
        <v>1</v>
      </c>
      <c r="AK614">
        <v>2553</v>
      </c>
      <c r="AL614">
        <v>8306</v>
      </c>
      <c r="AM614">
        <v>1</v>
      </c>
      <c r="AN614">
        <f>IF('WA_Fn-UseC_-HR-Employee-Attriti'!W608="Yes",1,0)</f>
        <v>0</v>
      </c>
      <c r="AO614">
        <v>16</v>
      </c>
      <c r="AP614">
        <v>3</v>
      </c>
      <c r="AQ614">
        <v>3</v>
      </c>
      <c r="AR614">
        <v>0</v>
      </c>
      <c r="AS614">
        <v>6</v>
      </c>
      <c r="AT614">
        <v>3</v>
      </c>
      <c r="AU614">
        <v>3</v>
      </c>
      <c r="AV614">
        <v>5</v>
      </c>
      <c r="AW614">
        <v>2</v>
      </c>
      <c r="AX614">
        <v>1</v>
      </c>
      <c r="AY614">
        <v>3</v>
      </c>
      <c r="AZ614">
        <v>1</v>
      </c>
      <c r="BB614">
        <f>IF('WA_Fn-UseC_-HR-Employee-Attriti'!B608="Yes",1,0)</f>
        <v>0</v>
      </c>
    </row>
    <row r="615" spans="1:54" x14ac:dyDescent="0.25">
      <c r="A615">
        <v>608</v>
      </c>
      <c r="B615">
        <f>IF('WA_Fn-UseC_-HR-Employee-Attriti'!L609="Male",1,0)</f>
        <v>0</v>
      </c>
      <c r="C615">
        <f>IF('WA_Fn-UseC_-HR-Employee-Attriti'!L609="Female",1,0)</f>
        <v>1</v>
      </c>
      <c r="D615">
        <v>49</v>
      </c>
      <c r="E615">
        <f>IF('WA_Fn-UseC_-HR-Employee-Attriti'!C609="Travel_Rarely",1,0)</f>
        <v>1</v>
      </c>
      <c r="F615">
        <f>IF('WA_Fn-UseC_-HR-Employee-Attriti'!C609="Travel_Frequently",1,0)</f>
        <v>0</v>
      </c>
      <c r="G615">
        <f>IF('WA_Fn-UseC_-HR-Employee-Attriti'!C609="Non-Travel",1,0)</f>
        <v>0</v>
      </c>
      <c r="H615">
        <v>1184</v>
      </c>
      <c r="I615">
        <f>IF('WA_Fn-UseC_-HR-Employee-Attriti'!E609="Sales",1,0)</f>
        <v>1</v>
      </c>
      <c r="J615">
        <f>IF('WA_Fn-UseC_-HR-Employee-Attriti'!E609="Research &amp; Development",1,0)</f>
        <v>0</v>
      </c>
      <c r="K615">
        <f>IF('WA_Fn-UseC_-HR-Employee-Attriti'!E609="Human Resources",1,0)</f>
        <v>0</v>
      </c>
      <c r="L615">
        <v>11</v>
      </c>
      <c r="M615">
        <v>3</v>
      </c>
      <c r="N615">
        <f>IF('WA_Fn-UseC_-HR-Employee-Attriti'!H609="Life Sciences",1,0)</f>
        <v>0</v>
      </c>
      <c r="O615">
        <f>IF('WA_Fn-UseC_-HR-Employee-Attriti'!H609="Human Resources",1,0)</f>
        <v>0</v>
      </c>
      <c r="P615">
        <f>IF('WA_Fn-UseC_-HR-Employee-Attriti'!H609="Marketing",1,0)</f>
        <v>1</v>
      </c>
      <c r="Q615">
        <f>IF('WA_Fn-UseC_-HR-Employee-Attriti'!H609="Medical",1,0)</f>
        <v>0</v>
      </c>
      <c r="R615">
        <f>IF('WA_Fn-UseC_-HR-Employee-Attriti'!H609="Other",1,0)</f>
        <v>0</v>
      </c>
      <c r="S615">
        <f>IF('WA_Fn-UseC_-HR-Employee-Attriti'!H609="Technical Degree",1,0)</f>
        <v>0</v>
      </c>
      <c r="T615">
        <v>3</v>
      </c>
      <c r="U615">
        <v>43</v>
      </c>
      <c r="V615">
        <v>3</v>
      </c>
      <c r="W615">
        <v>3</v>
      </c>
      <c r="X615">
        <f>IF('WA_Fn-UseC_-HR-Employee-Attriti'!P609="Healthcare Representative",1,0)</f>
        <v>0</v>
      </c>
      <c r="Y615">
        <f>IF('WA_Fn-UseC_-HR-Employee-Attriti'!P609="Human Resources",1,0)</f>
        <v>0</v>
      </c>
      <c r="Z615">
        <f>IF('WA_Fn-UseC_-HR-Employee-Attriti'!P609="Laboratory Technician",1,0)</f>
        <v>0</v>
      </c>
      <c r="AA615">
        <f>IF('WA_Fn-UseC_-HR-Employee-Attriti'!P609="Manager",1,0)</f>
        <v>0</v>
      </c>
      <c r="AB615">
        <f>IF('WA_Fn-UseC_-HR-Employee-Attriti'!P609="Manufacturing Director",1,0)</f>
        <v>0</v>
      </c>
      <c r="AC615">
        <f>IF('WA_Fn-UseC_-HR-Employee-Attriti'!P609="Research Director",1,0)</f>
        <v>0</v>
      </c>
      <c r="AD615">
        <f>IF('WA_Fn-UseC_-HR-Employee-Attriti'!P609="Research Scientist",1,0)</f>
        <v>0</v>
      </c>
      <c r="AE615">
        <f>IF('WA_Fn-UseC_-HR-Employee-Attriti'!P609="Sales Executive",1,0)</f>
        <v>1</v>
      </c>
      <c r="AF615">
        <f>IF('WA_Fn-UseC_-HR-Employee-Attriti'!P609="Sales Representative",1,0)</f>
        <v>0</v>
      </c>
      <c r="AG615">
        <v>4</v>
      </c>
      <c r="AH615">
        <f>IF('WA_Fn-UseC_-HR-Employee-Attriti'!R609="Divorced",1,0)</f>
        <v>0</v>
      </c>
      <c r="AI615">
        <f>IF('WA_Fn-UseC_-HR-Employee-Attriti'!R609="Married",1,0)</f>
        <v>1</v>
      </c>
      <c r="AJ615">
        <f>IF('WA_Fn-UseC_-HR-Employee-Attriti'!R609="Single",1,0)</f>
        <v>0</v>
      </c>
      <c r="AK615">
        <v>7654</v>
      </c>
      <c r="AL615">
        <v>5860</v>
      </c>
      <c r="AM615">
        <v>1</v>
      </c>
      <c r="AN615">
        <f>IF('WA_Fn-UseC_-HR-Employee-Attriti'!W609="Yes",1,0)</f>
        <v>0</v>
      </c>
      <c r="AO615">
        <v>18</v>
      </c>
      <c r="AP615">
        <v>3</v>
      </c>
      <c r="AQ615">
        <v>1</v>
      </c>
      <c r="AR615">
        <v>2</v>
      </c>
      <c r="AS615">
        <v>9</v>
      </c>
      <c r="AT615">
        <v>3</v>
      </c>
      <c r="AU615">
        <v>4</v>
      </c>
      <c r="AV615">
        <v>9</v>
      </c>
      <c r="AW615">
        <v>8</v>
      </c>
      <c r="AX615">
        <v>7</v>
      </c>
      <c r="AY615">
        <v>7</v>
      </c>
      <c r="AZ615">
        <v>1</v>
      </c>
      <c r="BB615">
        <f>IF('WA_Fn-UseC_-HR-Employee-Attriti'!B609="Yes",1,0)</f>
        <v>1</v>
      </c>
    </row>
    <row r="616" spans="1:54" x14ac:dyDescent="0.25">
      <c r="A616">
        <v>609</v>
      </c>
      <c r="B616">
        <f>IF('WA_Fn-UseC_-HR-Employee-Attriti'!L610="Male",1,0)</f>
        <v>1</v>
      </c>
      <c r="C616">
        <f>IF('WA_Fn-UseC_-HR-Employee-Attriti'!L610="Female",1,0)</f>
        <v>0</v>
      </c>
      <c r="D616">
        <v>55</v>
      </c>
      <c r="E616">
        <f>IF('WA_Fn-UseC_-HR-Employee-Attriti'!C610="Travel_Rarely",1,0)</f>
        <v>1</v>
      </c>
      <c r="F616">
        <f>IF('WA_Fn-UseC_-HR-Employee-Attriti'!C610="Travel_Frequently",1,0)</f>
        <v>0</v>
      </c>
      <c r="G616">
        <f>IF('WA_Fn-UseC_-HR-Employee-Attriti'!C610="Non-Travel",1,0)</f>
        <v>0</v>
      </c>
      <c r="H616">
        <v>436</v>
      </c>
      <c r="I616">
        <f>IF('WA_Fn-UseC_-HR-Employee-Attriti'!E610="Sales",1,0)</f>
        <v>1</v>
      </c>
      <c r="J616">
        <f>IF('WA_Fn-UseC_-HR-Employee-Attriti'!E610="Research &amp; Development",1,0)</f>
        <v>0</v>
      </c>
      <c r="K616">
        <f>IF('WA_Fn-UseC_-HR-Employee-Attriti'!E610="Human Resources",1,0)</f>
        <v>0</v>
      </c>
      <c r="L616">
        <v>2</v>
      </c>
      <c r="M616">
        <v>1</v>
      </c>
      <c r="N616">
        <f>IF('WA_Fn-UseC_-HR-Employee-Attriti'!H610="Life Sciences",1,0)</f>
        <v>0</v>
      </c>
      <c r="O616">
        <f>IF('WA_Fn-UseC_-HR-Employee-Attriti'!H610="Human Resources",1,0)</f>
        <v>0</v>
      </c>
      <c r="P616">
        <f>IF('WA_Fn-UseC_-HR-Employee-Attriti'!H610="Marketing",1,0)</f>
        <v>0</v>
      </c>
      <c r="Q616">
        <f>IF('WA_Fn-UseC_-HR-Employee-Attriti'!H610="Medical",1,0)</f>
        <v>1</v>
      </c>
      <c r="R616">
        <f>IF('WA_Fn-UseC_-HR-Employee-Attriti'!H610="Other",1,0)</f>
        <v>0</v>
      </c>
      <c r="S616">
        <f>IF('WA_Fn-UseC_-HR-Employee-Attriti'!H610="Technical Degree",1,0)</f>
        <v>0</v>
      </c>
      <c r="T616">
        <v>3</v>
      </c>
      <c r="U616">
        <v>37</v>
      </c>
      <c r="V616">
        <v>3</v>
      </c>
      <c r="W616">
        <v>2</v>
      </c>
      <c r="X616">
        <f>IF('WA_Fn-UseC_-HR-Employee-Attriti'!P610="Healthcare Representative",1,0)</f>
        <v>0</v>
      </c>
      <c r="Y616">
        <f>IF('WA_Fn-UseC_-HR-Employee-Attriti'!P610="Human Resources",1,0)</f>
        <v>0</v>
      </c>
      <c r="Z616">
        <f>IF('WA_Fn-UseC_-HR-Employee-Attriti'!P610="Laboratory Technician",1,0)</f>
        <v>0</v>
      </c>
      <c r="AA616">
        <f>IF('WA_Fn-UseC_-HR-Employee-Attriti'!P610="Manager",1,0)</f>
        <v>0</v>
      </c>
      <c r="AB616">
        <f>IF('WA_Fn-UseC_-HR-Employee-Attriti'!P610="Manufacturing Director",1,0)</f>
        <v>0</v>
      </c>
      <c r="AC616">
        <f>IF('WA_Fn-UseC_-HR-Employee-Attriti'!P610="Research Director",1,0)</f>
        <v>0</v>
      </c>
      <c r="AD616">
        <f>IF('WA_Fn-UseC_-HR-Employee-Attriti'!P610="Research Scientist",1,0)</f>
        <v>0</v>
      </c>
      <c r="AE616">
        <f>IF('WA_Fn-UseC_-HR-Employee-Attriti'!P610="Sales Executive",1,0)</f>
        <v>1</v>
      </c>
      <c r="AF616">
        <f>IF('WA_Fn-UseC_-HR-Employee-Attriti'!P610="Sales Representative",1,0)</f>
        <v>0</v>
      </c>
      <c r="AG616">
        <v>4</v>
      </c>
      <c r="AH616">
        <f>IF('WA_Fn-UseC_-HR-Employee-Attriti'!R610="Divorced",1,0)</f>
        <v>0</v>
      </c>
      <c r="AI616">
        <f>IF('WA_Fn-UseC_-HR-Employee-Attriti'!R610="Married",1,0)</f>
        <v>0</v>
      </c>
      <c r="AJ616">
        <f>IF('WA_Fn-UseC_-HR-Employee-Attriti'!R610="Single",1,0)</f>
        <v>1</v>
      </c>
      <c r="AK616">
        <v>5160</v>
      </c>
      <c r="AL616">
        <v>21519</v>
      </c>
      <c r="AM616">
        <v>4</v>
      </c>
      <c r="AN616">
        <f>IF('WA_Fn-UseC_-HR-Employee-Attriti'!W610="Yes",1,0)</f>
        <v>0</v>
      </c>
      <c r="AO616">
        <v>16</v>
      </c>
      <c r="AP616">
        <v>3</v>
      </c>
      <c r="AQ616">
        <v>3</v>
      </c>
      <c r="AR616">
        <v>0</v>
      </c>
      <c r="AS616">
        <v>12</v>
      </c>
      <c r="AT616">
        <v>3</v>
      </c>
      <c r="AU616">
        <v>2</v>
      </c>
      <c r="AV616">
        <v>9</v>
      </c>
      <c r="AW616">
        <v>7</v>
      </c>
      <c r="AX616">
        <v>7</v>
      </c>
      <c r="AY616">
        <v>3</v>
      </c>
      <c r="AZ616">
        <v>1</v>
      </c>
      <c r="BB616">
        <f>IF('WA_Fn-UseC_-HR-Employee-Attriti'!B610="Yes",1,0)</f>
        <v>1</v>
      </c>
    </row>
    <row r="617" spans="1:54" x14ac:dyDescent="0.25">
      <c r="A617">
        <v>610</v>
      </c>
      <c r="B617">
        <f>IF('WA_Fn-UseC_-HR-Employee-Attriti'!L611="Male",1,0)</f>
        <v>1</v>
      </c>
      <c r="C617">
        <f>IF('WA_Fn-UseC_-HR-Employee-Attriti'!L611="Female",1,0)</f>
        <v>0</v>
      </c>
      <c r="D617">
        <v>43</v>
      </c>
      <c r="E617">
        <f>IF('WA_Fn-UseC_-HR-Employee-Attriti'!C611="Travel_Rarely",1,0)</f>
        <v>1</v>
      </c>
      <c r="F617">
        <f>IF('WA_Fn-UseC_-HR-Employee-Attriti'!C611="Travel_Frequently",1,0)</f>
        <v>0</v>
      </c>
      <c r="G617">
        <f>IF('WA_Fn-UseC_-HR-Employee-Attriti'!C611="Non-Travel",1,0)</f>
        <v>0</v>
      </c>
      <c r="H617">
        <v>589</v>
      </c>
      <c r="I617">
        <f>IF('WA_Fn-UseC_-HR-Employee-Attriti'!E611="Sales",1,0)</f>
        <v>0</v>
      </c>
      <c r="J617">
        <f>IF('WA_Fn-UseC_-HR-Employee-Attriti'!E611="Research &amp; Development",1,0)</f>
        <v>1</v>
      </c>
      <c r="K617">
        <f>IF('WA_Fn-UseC_-HR-Employee-Attriti'!E611="Human Resources",1,0)</f>
        <v>0</v>
      </c>
      <c r="L617">
        <v>14</v>
      </c>
      <c r="M617">
        <v>2</v>
      </c>
      <c r="N617">
        <f>IF('WA_Fn-UseC_-HR-Employee-Attriti'!H611="Life Sciences",1,0)</f>
        <v>1</v>
      </c>
      <c r="O617">
        <f>IF('WA_Fn-UseC_-HR-Employee-Attriti'!H611="Human Resources",1,0)</f>
        <v>0</v>
      </c>
      <c r="P617">
        <f>IF('WA_Fn-UseC_-HR-Employee-Attriti'!H611="Marketing",1,0)</f>
        <v>0</v>
      </c>
      <c r="Q617">
        <f>IF('WA_Fn-UseC_-HR-Employee-Attriti'!H611="Medical",1,0)</f>
        <v>0</v>
      </c>
      <c r="R617">
        <f>IF('WA_Fn-UseC_-HR-Employee-Attriti'!H611="Other",1,0)</f>
        <v>0</v>
      </c>
      <c r="S617">
        <f>IF('WA_Fn-UseC_-HR-Employee-Attriti'!H611="Technical Degree",1,0)</f>
        <v>0</v>
      </c>
      <c r="T617">
        <v>2</v>
      </c>
      <c r="U617">
        <v>94</v>
      </c>
      <c r="V617">
        <v>3</v>
      </c>
      <c r="W617">
        <v>4</v>
      </c>
      <c r="X617">
        <f>IF('WA_Fn-UseC_-HR-Employee-Attriti'!P611="Healthcare Representative",1,0)</f>
        <v>0</v>
      </c>
      <c r="Y617">
        <f>IF('WA_Fn-UseC_-HR-Employee-Attriti'!P611="Human Resources",1,0)</f>
        <v>0</v>
      </c>
      <c r="Z617">
        <f>IF('WA_Fn-UseC_-HR-Employee-Attriti'!P611="Laboratory Technician",1,0)</f>
        <v>0</v>
      </c>
      <c r="AA617">
        <f>IF('WA_Fn-UseC_-HR-Employee-Attriti'!P611="Manager",1,0)</f>
        <v>0</v>
      </c>
      <c r="AB617">
        <f>IF('WA_Fn-UseC_-HR-Employee-Attriti'!P611="Manufacturing Director",1,0)</f>
        <v>0</v>
      </c>
      <c r="AC617">
        <f>IF('WA_Fn-UseC_-HR-Employee-Attriti'!P611="Research Director",1,0)</f>
        <v>1</v>
      </c>
      <c r="AD617">
        <f>IF('WA_Fn-UseC_-HR-Employee-Attriti'!P611="Research Scientist",1,0)</f>
        <v>0</v>
      </c>
      <c r="AE617">
        <f>IF('WA_Fn-UseC_-HR-Employee-Attriti'!P611="Sales Executive",1,0)</f>
        <v>0</v>
      </c>
      <c r="AF617">
        <f>IF('WA_Fn-UseC_-HR-Employee-Attriti'!P611="Sales Representative",1,0)</f>
        <v>0</v>
      </c>
      <c r="AG617">
        <v>1</v>
      </c>
      <c r="AH617">
        <f>IF('WA_Fn-UseC_-HR-Employee-Attriti'!R611="Divorced",1,0)</f>
        <v>0</v>
      </c>
      <c r="AI617">
        <f>IF('WA_Fn-UseC_-HR-Employee-Attriti'!R611="Married",1,0)</f>
        <v>1</v>
      </c>
      <c r="AJ617">
        <f>IF('WA_Fn-UseC_-HR-Employee-Attriti'!R611="Single",1,0)</f>
        <v>0</v>
      </c>
      <c r="AK617">
        <v>17159</v>
      </c>
      <c r="AL617">
        <v>5200</v>
      </c>
      <c r="AM617">
        <v>6</v>
      </c>
      <c r="AN617">
        <f>IF('WA_Fn-UseC_-HR-Employee-Attriti'!W611="Yes",1,0)</f>
        <v>0</v>
      </c>
      <c r="AO617">
        <v>24</v>
      </c>
      <c r="AP617">
        <v>4</v>
      </c>
      <c r="AQ617">
        <v>3</v>
      </c>
      <c r="AR617">
        <v>1</v>
      </c>
      <c r="AS617">
        <v>22</v>
      </c>
      <c r="AT617">
        <v>3</v>
      </c>
      <c r="AU617">
        <v>3</v>
      </c>
      <c r="AV617">
        <v>4</v>
      </c>
      <c r="AW617">
        <v>1</v>
      </c>
      <c r="AX617">
        <v>1</v>
      </c>
      <c r="AY617">
        <v>0</v>
      </c>
      <c r="AZ617">
        <v>1</v>
      </c>
      <c r="BB617">
        <f>IF('WA_Fn-UseC_-HR-Employee-Attriti'!B611="Yes",1,0)</f>
        <v>0</v>
      </c>
    </row>
    <row r="618" spans="1:54" x14ac:dyDescent="0.25">
      <c r="A618">
        <v>611</v>
      </c>
      <c r="B618">
        <f>IF('WA_Fn-UseC_-HR-Employee-Attriti'!L612="Male",1,0)</f>
        <v>1</v>
      </c>
      <c r="C618">
        <f>IF('WA_Fn-UseC_-HR-Employee-Attriti'!L612="Female",1,0)</f>
        <v>0</v>
      </c>
      <c r="D618">
        <v>27</v>
      </c>
      <c r="E618">
        <f>IF('WA_Fn-UseC_-HR-Employee-Attriti'!C612="Travel_Rarely",1,0)</f>
        <v>1</v>
      </c>
      <c r="F618">
        <f>IF('WA_Fn-UseC_-HR-Employee-Attriti'!C612="Travel_Frequently",1,0)</f>
        <v>0</v>
      </c>
      <c r="G618">
        <f>IF('WA_Fn-UseC_-HR-Employee-Attriti'!C612="Non-Travel",1,0)</f>
        <v>0</v>
      </c>
      <c r="H618">
        <v>269</v>
      </c>
      <c r="I618">
        <f>IF('WA_Fn-UseC_-HR-Employee-Attriti'!E612="Sales",1,0)</f>
        <v>0</v>
      </c>
      <c r="J618">
        <f>IF('WA_Fn-UseC_-HR-Employee-Attriti'!E612="Research &amp; Development",1,0)</f>
        <v>1</v>
      </c>
      <c r="K618">
        <f>IF('WA_Fn-UseC_-HR-Employee-Attriti'!E612="Human Resources",1,0)</f>
        <v>0</v>
      </c>
      <c r="L618">
        <v>5</v>
      </c>
      <c r="M618">
        <v>1</v>
      </c>
      <c r="N618">
        <f>IF('WA_Fn-UseC_-HR-Employee-Attriti'!H612="Life Sciences",1,0)</f>
        <v>0</v>
      </c>
      <c r="O618">
        <f>IF('WA_Fn-UseC_-HR-Employee-Attriti'!H612="Human Resources",1,0)</f>
        <v>0</v>
      </c>
      <c r="P618">
        <f>IF('WA_Fn-UseC_-HR-Employee-Attriti'!H612="Marketing",1,0)</f>
        <v>0</v>
      </c>
      <c r="Q618">
        <f>IF('WA_Fn-UseC_-HR-Employee-Attriti'!H612="Medical",1,0)</f>
        <v>0</v>
      </c>
      <c r="R618">
        <f>IF('WA_Fn-UseC_-HR-Employee-Attriti'!H612="Other",1,0)</f>
        <v>0</v>
      </c>
      <c r="S618">
        <f>IF('WA_Fn-UseC_-HR-Employee-Attriti'!H612="Technical Degree",1,0)</f>
        <v>1</v>
      </c>
      <c r="T618">
        <v>3</v>
      </c>
      <c r="U618">
        <v>42</v>
      </c>
      <c r="V618">
        <v>2</v>
      </c>
      <c r="W618">
        <v>3</v>
      </c>
      <c r="X618">
        <f>IF('WA_Fn-UseC_-HR-Employee-Attriti'!P612="Healthcare Representative",1,0)</f>
        <v>0</v>
      </c>
      <c r="Y618">
        <f>IF('WA_Fn-UseC_-HR-Employee-Attriti'!P612="Human Resources",1,0)</f>
        <v>0</v>
      </c>
      <c r="Z618">
        <f>IF('WA_Fn-UseC_-HR-Employee-Attriti'!P612="Laboratory Technician",1,0)</f>
        <v>0</v>
      </c>
      <c r="AA618">
        <f>IF('WA_Fn-UseC_-HR-Employee-Attriti'!P612="Manager",1,0)</f>
        <v>0</v>
      </c>
      <c r="AB618">
        <f>IF('WA_Fn-UseC_-HR-Employee-Attriti'!P612="Manufacturing Director",1,0)</f>
        <v>0</v>
      </c>
      <c r="AC618">
        <f>IF('WA_Fn-UseC_-HR-Employee-Attriti'!P612="Research Director",1,0)</f>
        <v>1</v>
      </c>
      <c r="AD618">
        <f>IF('WA_Fn-UseC_-HR-Employee-Attriti'!P612="Research Scientist",1,0)</f>
        <v>0</v>
      </c>
      <c r="AE618">
        <f>IF('WA_Fn-UseC_-HR-Employee-Attriti'!P612="Sales Executive",1,0)</f>
        <v>0</v>
      </c>
      <c r="AF618">
        <f>IF('WA_Fn-UseC_-HR-Employee-Attriti'!P612="Sales Representative",1,0)</f>
        <v>0</v>
      </c>
      <c r="AG618">
        <v>4</v>
      </c>
      <c r="AH618">
        <f>IF('WA_Fn-UseC_-HR-Employee-Attriti'!R612="Divorced",1,0)</f>
        <v>1</v>
      </c>
      <c r="AI618">
        <f>IF('WA_Fn-UseC_-HR-Employee-Attriti'!R612="Married",1,0)</f>
        <v>0</v>
      </c>
      <c r="AJ618">
        <f>IF('WA_Fn-UseC_-HR-Employee-Attriti'!R612="Single",1,0)</f>
        <v>0</v>
      </c>
      <c r="AK618">
        <v>12808</v>
      </c>
      <c r="AL618">
        <v>8842</v>
      </c>
      <c r="AM618">
        <v>1</v>
      </c>
      <c r="AN618">
        <f>IF('WA_Fn-UseC_-HR-Employee-Attriti'!W612="Yes",1,0)</f>
        <v>1</v>
      </c>
      <c r="AO618">
        <v>16</v>
      </c>
      <c r="AP618">
        <v>3</v>
      </c>
      <c r="AQ618">
        <v>2</v>
      </c>
      <c r="AR618">
        <v>1</v>
      </c>
      <c r="AS618">
        <v>9</v>
      </c>
      <c r="AT618">
        <v>3</v>
      </c>
      <c r="AU618">
        <v>3</v>
      </c>
      <c r="AV618">
        <v>9</v>
      </c>
      <c r="AW618">
        <v>8</v>
      </c>
      <c r="AX618">
        <v>0</v>
      </c>
      <c r="AY618">
        <v>8</v>
      </c>
      <c r="AZ618">
        <v>1</v>
      </c>
      <c r="BB618">
        <f>IF('WA_Fn-UseC_-HR-Employee-Attriti'!B612="Yes",1,0)</f>
        <v>0</v>
      </c>
    </row>
    <row r="619" spans="1:54" x14ac:dyDescent="0.25">
      <c r="A619">
        <v>612</v>
      </c>
      <c r="B619">
        <f>IF('WA_Fn-UseC_-HR-Employee-Attriti'!L613="Male",1,0)</f>
        <v>1</v>
      </c>
      <c r="C619">
        <f>IF('WA_Fn-UseC_-HR-Employee-Attriti'!L613="Female",1,0)</f>
        <v>0</v>
      </c>
      <c r="D619">
        <v>35</v>
      </c>
      <c r="E619">
        <f>IF('WA_Fn-UseC_-HR-Employee-Attriti'!C613="Travel_Rarely",1,0)</f>
        <v>1</v>
      </c>
      <c r="F619">
        <f>IF('WA_Fn-UseC_-HR-Employee-Attriti'!C613="Travel_Frequently",1,0)</f>
        <v>0</v>
      </c>
      <c r="G619">
        <f>IF('WA_Fn-UseC_-HR-Employee-Attriti'!C613="Non-Travel",1,0)</f>
        <v>0</v>
      </c>
      <c r="H619">
        <v>950</v>
      </c>
      <c r="I619">
        <f>IF('WA_Fn-UseC_-HR-Employee-Attriti'!E613="Sales",1,0)</f>
        <v>0</v>
      </c>
      <c r="J619">
        <f>IF('WA_Fn-UseC_-HR-Employee-Attriti'!E613="Research &amp; Development",1,0)</f>
        <v>1</v>
      </c>
      <c r="K619">
        <f>IF('WA_Fn-UseC_-HR-Employee-Attriti'!E613="Human Resources",1,0)</f>
        <v>0</v>
      </c>
      <c r="L619">
        <v>7</v>
      </c>
      <c r="M619">
        <v>3</v>
      </c>
      <c r="N619">
        <f>IF('WA_Fn-UseC_-HR-Employee-Attriti'!H613="Life Sciences",1,0)</f>
        <v>0</v>
      </c>
      <c r="O619">
        <f>IF('WA_Fn-UseC_-HR-Employee-Attriti'!H613="Human Resources",1,0)</f>
        <v>0</v>
      </c>
      <c r="P619">
        <f>IF('WA_Fn-UseC_-HR-Employee-Attriti'!H613="Marketing",1,0)</f>
        <v>0</v>
      </c>
      <c r="Q619">
        <f>IF('WA_Fn-UseC_-HR-Employee-Attriti'!H613="Medical",1,0)</f>
        <v>0</v>
      </c>
      <c r="R619">
        <f>IF('WA_Fn-UseC_-HR-Employee-Attriti'!H613="Other",1,0)</f>
        <v>1</v>
      </c>
      <c r="S619">
        <f>IF('WA_Fn-UseC_-HR-Employee-Attriti'!H613="Technical Degree",1,0)</f>
        <v>0</v>
      </c>
      <c r="T619">
        <v>3</v>
      </c>
      <c r="U619">
        <v>59</v>
      </c>
      <c r="V619">
        <v>3</v>
      </c>
      <c r="W619">
        <v>3</v>
      </c>
      <c r="X619">
        <f>IF('WA_Fn-UseC_-HR-Employee-Attriti'!P613="Healthcare Representative",1,0)</f>
        <v>0</v>
      </c>
      <c r="Y619">
        <f>IF('WA_Fn-UseC_-HR-Employee-Attriti'!P613="Human Resources",1,0)</f>
        <v>0</v>
      </c>
      <c r="Z619">
        <f>IF('WA_Fn-UseC_-HR-Employee-Attriti'!P613="Laboratory Technician",1,0)</f>
        <v>0</v>
      </c>
      <c r="AA619">
        <f>IF('WA_Fn-UseC_-HR-Employee-Attriti'!P613="Manager",1,0)</f>
        <v>0</v>
      </c>
      <c r="AB619">
        <f>IF('WA_Fn-UseC_-HR-Employee-Attriti'!P613="Manufacturing Director",1,0)</f>
        <v>1</v>
      </c>
      <c r="AC619">
        <f>IF('WA_Fn-UseC_-HR-Employee-Attriti'!P613="Research Director",1,0)</f>
        <v>0</v>
      </c>
      <c r="AD619">
        <f>IF('WA_Fn-UseC_-HR-Employee-Attriti'!P613="Research Scientist",1,0)</f>
        <v>0</v>
      </c>
      <c r="AE619">
        <f>IF('WA_Fn-UseC_-HR-Employee-Attriti'!P613="Sales Executive",1,0)</f>
        <v>0</v>
      </c>
      <c r="AF619">
        <f>IF('WA_Fn-UseC_-HR-Employee-Attriti'!P613="Sales Representative",1,0)</f>
        <v>0</v>
      </c>
      <c r="AG619">
        <v>3</v>
      </c>
      <c r="AH619">
        <f>IF('WA_Fn-UseC_-HR-Employee-Attriti'!R613="Divorced",1,0)</f>
        <v>0</v>
      </c>
      <c r="AI619">
        <f>IF('WA_Fn-UseC_-HR-Employee-Attriti'!R613="Married",1,0)</f>
        <v>0</v>
      </c>
      <c r="AJ619">
        <f>IF('WA_Fn-UseC_-HR-Employee-Attriti'!R613="Single",1,0)</f>
        <v>1</v>
      </c>
      <c r="AK619">
        <v>10221</v>
      </c>
      <c r="AL619">
        <v>18869</v>
      </c>
      <c r="AM619">
        <v>3</v>
      </c>
      <c r="AN619">
        <f>IF('WA_Fn-UseC_-HR-Employee-Attriti'!W613="Yes",1,0)</f>
        <v>0</v>
      </c>
      <c r="AO619">
        <v>21</v>
      </c>
      <c r="AP619">
        <v>4</v>
      </c>
      <c r="AQ619">
        <v>2</v>
      </c>
      <c r="AR619">
        <v>0</v>
      </c>
      <c r="AS619">
        <v>17</v>
      </c>
      <c r="AT619">
        <v>3</v>
      </c>
      <c r="AU619">
        <v>4</v>
      </c>
      <c r="AV619">
        <v>8</v>
      </c>
      <c r="AW619">
        <v>5</v>
      </c>
      <c r="AX619">
        <v>1</v>
      </c>
      <c r="AY619">
        <v>6</v>
      </c>
      <c r="AZ619">
        <v>1</v>
      </c>
      <c r="BB619">
        <f>IF('WA_Fn-UseC_-HR-Employee-Attriti'!B613="Yes",1,0)</f>
        <v>0</v>
      </c>
    </row>
    <row r="620" spans="1:54" x14ac:dyDescent="0.25">
      <c r="A620">
        <v>613</v>
      </c>
      <c r="B620">
        <f>IF('WA_Fn-UseC_-HR-Employee-Attriti'!L614="Male",1,0)</f>
        <v>0</v>
      </c>
      <c r="C620">
        <f>IF('WA_Fn-UseC_-HR-Employee-Attriti'!L614="Female",1,0)</f>
        <v>1</v>
      </c>
      <c r="D620">
        <v>28</v>
      </c>
      <c r="E620">
        <f>IF('WA_Fn-UseC_-HR-Employee-Attriti'!C614="Travel_Rarely",1,0)</f>
        <v>1</v>
      </c>
      <c r="F620">
        <f>IF('WA_Fn-UseC_-HR-Employee-Attriti'!C614="Travel_Frequently",1,0)</f>
        <v>0</v>
      </c>
      <c r="G620">
        <f>IF('WA_Fn-UseC_-HR-Employee-Attriti'!C614="Non-Travel",1,0)</f>
        <v>0</v>
      </c>
      <c r="H620">
        <v>760</v>
      </c>
      <c r="I620">
        <f>IF('WA_Fn-UseC_-HR-Employee-Attriti'!E614="Sales",1,0)</f>
        <v>1</v>
      </c>
      <c r="J620">
        <f>IF('WA_Fn-UseC_-HR-Employee-Attriti'!E614="Research &amp; Development",1,0)</f>
        <v>0</v>
      </c>
      <c r="K620">
        <f>IF('WA_Fn-UseC_-HR-Employee-Attriti'!E614="Human Resources",1,0)</f>
        <v>0</v>
      </c>
      <c r="L620">
        <v>2</v>
      </c>
      <c r="M620">
        <v>4</v>
      </c>
      <c r="N620">
        <f>IF('WA_Fn-UseC_-HR-Employee-Attriti'!H614="Life Sciences",1,0)</f>
        <v>0</v>
      </c>
      <c r="O620">
        <f>IF('WA_Fn-UseC_-HR-Employee-Attriti'!H614="Human Resources",1,0)</f>
        <v>0</v>
      </c>
      <c r="P620">
        <f>IF('WA_Fn-UseC_-HR-Employee-Attriti'!H614="Marketing",1,0)</f>
        <v>1</v>
      </c>
      <c r="Q620">
        <f>IF('WA_Fn-UseC_-HR-Employee-Attriti'!H614="Medical",1,0)</f>
        <v>0</v>
      </c>
      <c r="R620">
        <f>IF('WA_Fn-UseC_-HR-Employee-Attriti'!H614="Other",1,0)</f>
        <v>0</v>
      </c>
      <c r="S620">
        <f>IF('WA_Fn-UseC_-HR-Employee-Attriti'!H614="Technical Degree",1,0)</f>
        <v>0</v>
      </c>
      <c r="T620">
        <v>2</v>
      </c>
      <c r="U620">
        <v>81</v>
      </c>
      <c r="V620">
        <v>3</v>
      </c>
      <c r="W620">
        <v>2</v>
      </c>
      <c r="X620">
        <f>IF('WA_Fn-UseC_-HR-Employee-Attriti'!P614="Healthcare Representative",1,0)</f>
        <v>0</v>
      </c>
      <c r="Y620">
        <f>IF('WA_Fn-UseC_-HR-Employee-Attriti'!P614="Human Resources",1,0)</f>
        <v>0</v>
      </c>
      <c r="Z620">
        <f>IF('WA_Fn-UseC_-HR-Employee-Attriti'!P614="Laboratory Technician",1,0)</f>
        <v>0</v>
      </c>
      <c r="AA620">
        <f>IF('WA_Fn-UseC_-HR-Employee-Attriti'!P614="Manager",1,0)</f>
        <v>0</v>
      </c>
      <c r="AB620">
        <f>IF('WA_Fn-UseC_-HR-Employee-Attriti'!P614="Manufacturing Director",1,0)</f>
        <v>0</v>
      </c>
      <c r="AC620">
        <f>IF('WA_Fn-UseC_-HR-Employee-Attriti'!P614="Research Director",1,0)</f>
        <v>0</v>
      </c>
      <c r="AD620">
        <f>IF('WA_Fn-UseC_-HR-Employee-Attriti'!P614="Research Scientist",1,0)</f>
        <v>0</v>
      </c>
      <c r="AE620">
        <f>IF('WA_Fn-UseC_-HR-Employee-Attriti'!P614="Sales Executive",1,0)</f>
        <v>1</v>
      </c>
      <c r="AF620">
        <f>IF('WA_Fn-UseC_-HR-Employee-Attriti'!P614="Sales Representative",1,0)</f>
        <v>0</v>
      </c>
      <c r="AG620">
        <v>2</v>
      </c>
      <c r="AH620">
        <f>IF('WA_Fn-UseC_-HR-Employee-Attriti'!R614="Divorced",1,0)</f>
        <v>0</v>
      </c>
      <c r="AI620">
        <f>IF('WA_Fn-UseC_-HR-Employee-Attriti'!R614="Married",1,0)</f>
        <v>1</v>
      </c>
      <c r="AJ620">
        <f>IF('WA_Fn-UseC_-HR-Employee-Attriti'!R614="Single",1,0)</f>
        <v>0</v>
      </c>
      <c r="AK620">
        <v>4779</v>
      </c>
      <c r="AL620">
        <v>3698</v>
      </c>
      <c r="AM620">
        <v>1</v>
      </c>
      <c r="AN620">
        <f>IF('WA_Fn-UseC_-HR-Employee-Attriti'!W614="Yes",1,0)</f>
        <v>1</v>
      </c>
      <c r="AO620">
        <v>20</v>
      </c>
      <c r="AP620">
        <v>4</v>
      </c>
      <c r="AQ620">
        <v>1</v>
      </c>
      <c r="AR620">
        <v>0</v>
      </c>
      <c r="AS620">
        <v>8</v>
      </c>
      <c r="AT620">
        <v>2</v>
      </c>
      <c r="AU620">
        <v>3</v>
      </c>
      <c r="AV620">
        <v>8</v>
      </c>
      <c r="AW620">
        <v>7</v>
      </c>
      <c r="AX620">
        <v>7</v>
      </c>
      <c r="AY620">
        <v>5</v>
      </c>
      <c r="AZ620">
        <v>1</v>
      </c>
      <c r="BB620">
        <f>IF('WA_Fn-UseC_-HR-Employee-Attriti'!B614="Yes",1,0)</f>
        <v>0</v>
      </c>
    </row>
    <row r="621" spans="1:54" x14ac:dyDescent="0.25">
      <c r="A621">
        <v>614</v>
      </c>
      <c r="B621">
        <f>IF('WA_Fn-UseC_-HR-Employee-Attriti'!L615="Male",1,0)</f>
        <v>1</v>
      </c>
      <c r="C621">
        <f>IF('WA_Fn-UseC_-HR-Employee-Attriti'!L615="Female",1,0)</f>
        <v>0</v>
      </c>
      <c r="D621">
        <v>34</v>
      </c>
      <c r="E621">
        <f>IF('WA_Fn-UseC_-HR-Employee-Attriti'!C615="Travel_Rarely",1,0)</f>
        <v>1</v>
      </c>
      <c r="F621">
        <f>IF('WA_Fn-UseC_-HR-Employee-Attriti'!C615="Travel_Frequently",1,0)</f>
        <v>0</v>
      </c>
      <c r="G621">
        <f>IF('WA_Fn-UseC_-HR-Employee-Attriti'!C615="Non-Travel",1,0)</f>
        <v>0</v>
      </c>
      <c r="H621">
        <v>829</v>
      </c>
      <c r="I621">
        <f>IF('WA_Fn-UseC_-HR-Employee-Attriti'!E615="Sales",1,0)</f>
        <v>0</v>
      </c>
      <c r="J621">
        <f>IF('WA_Fn-UseC_-HR-Employee-Attriti'!E615="Research &amp; Development",1,0)</f>
        <v>0</v>
      </c>
      <c r="K621">
        <f>IF('WA_Fn-UseC_-HR-Employee-Attriti'!E615="Human Resources",1,0)</f>
        <v>1</v>
      </c>
      <c r="L621">
        <v>3</v>
      </c>
      <c r="M621">
        <v>2</v>
      </c>
      <c r="N621">
        <f>IF('WA_Fn-UseC_-HR-Employee-Attriti'!H615="Life Sciences",1,0)</f>
        <v>0</v>
      </c>
      <c r="O621">
        <f>IF('WA_Fn-UseC_-HR-Employee-Attriti'!H615="Human Resources",1,0)</f>
        <v>1</v>
      </c>
      <c r="P621">
        <f>IF('WA_Fn-UseC_-HR-Employee-Attriti'!H615="Marketing",1,0)</f>
        <v>0</v>
      </c>
      <c r="Q621">
        <f>IF('WA_Fn-UseC_-HR-Employee-Attriti'!H615="Medical",1,0)</f>
        <v>0</v>
      </c>
      <c r="R621">
        <f>IF('WA_Fn-UseC_-HR-Employee-Attriti'!H615="Other",1,0)</f>
        <v>0</v>
      </c>
      <c r="S621">
        <f>IF('WA_Fn-UseC_-HR-Employee-Attriti'!H615="Technical Degree",1,0)</f>
        <v>0</v>
      </c>
      <c r="T621">
        <v>3</v>
      </c>
      <c r="U621">
        <v>88</v>
      </c>
      <c r="V621">
        <v>3</v>
      </c>
      <c r="W621">
        <v>1</v>
      </c>
      <c r="X621">
        <f>IF('WA_Fn-UseC_-HR-Employee-Attriti'!P615="Healthcare Representative",1,0)</f>
        <v>0</v>
      </c>
      <c r="Y621">
        <f>IF('WA_Fn-UseC_-HR-Employee-Attriti'!P615="Human Resources",1,0)</f>
        <v>1</v>
      </c>
      <c r="Z621">
        <f>IF('WA_Fn-UseC_-HR-Employee-Attriti'!P615="Laboratory Technician",1,0)</f>
        <v>0</v>
      </c>
      <c r="AA621">
        <f>IF('WA_Fn-UseC_-HR-Employee-Attriti'!P615="Manager",1,0)</f>
        <v>0</v>
      </c>
      <c r="AB621">
        <f>IF('WA_Fn-UseC_-HR-Employee-Attriti'!P615="Manufacturing Director",1,0)</f>
        <v>0</v>
      </c>
      <c r="AC621">
        <f>IF('WA_Fn-UseC_-HR-Employee-Attriti'!P615="Research Director",1,0)</f>
        <v>0</v>
      </c>
      <c r="AD621">
        <f>IF('WA_Fn-UseC_-HR-Employee-Attriti'!P615="Research Scientist",1,0)</f>
        <v>0</v>
      </c>
      <c r="AE621">
        <f>IF('WA_Fn-UseC_-HR-Employee-Attriti'!P615="Sales Executive",1,0)</f>
        <v>0</v>
      </c>
      <c r="AF621">
        <f>IF('WA_Fn-UseC_-HR-Employee-Attriti'!P615="Sales Representative",1,0)</f>
        <v>0</v>
      </c>
      <c r="AG621">
        <v>4</v>
      </c>
      <c r="AH621">
        <f>IF('WA_Fn-UseC_-HR-Employee-Attriti'!R615="Divorced",1,0)</f>
        <v>0</v>
      </c>
      <c r="AI621">
        <f>IF('WA_Fn-UseC_-HR-Employee-Attriti'!R615="Married",1,0)</f>
        <v>1</v>
      </c>
      <c r="AJ621">
        <f>IF('WA_Fn-UseC_-HR-Employee-Attriti'!R615="Single",1,0)</f>
        <v>0</v>
      </c>
      <c r="AK621">
        <v>3737</v>
      </c>
      <c r="AL621">
        <v>2243</v>
      </c>
      <c r="AM621">
        <v>0</v>
      </c>
      <c r="AN621">
        <f>IF('WA_Fn-UseC_-HR-Employee-Attriti'!W615="Yes",1,0)</f>
        <v>0</v>
      </c>
      <c r="AO621">
        <v>19</v>
      </c>
      <c r="AP621">
        <v>3</v>
      </c>
      <c r="AQ621">
        <v>3</v>
      </c>
      <c r="AR621">
        <v>1</v>
      </c>
      <c r="AS621">
        <v>4</v>
      </c>
      <c r="AT621">
        <v>1</v>
      </c>
      <c r="AU621">
        <v>1</v>
      </c>
      <c r="AV621">
        <v>3</v>
      </c>
      <c r="AW621">
        <v>2</v>
      </c>
      <c r="AX621">
        <v>0</v>
      </c>
      <c r="AY621">
        <v>2</v>
      </c>
      <c r="AZ621">
        <v>1</v>
      </c>
      <c r="BB621">
        <f>IF('WA_Fn-UseC_-HR-Employee-Attriti'!B615="Yes",1,0)</f>
        <v>0</v>
      </c>
    </row>
    <row r="622" spans="1:54" x14ac:dyDescent="0.25">
      <c r="A622">
        <v>615</v>
      </c>
      <c r="B622">
        <f>IF('WA_Fn-UseC_-HR-Employee-Attriti'!L616="Male",1,0)</f>
        <v>0</v>
      </c>
      <c r="C622">
        <f>IF('WA_Fn-UseC_-HR-Employee-Attriti'!L616="Female",1,0)</f>
        <v>1</v>
      </c>
      <c r="D622">
        <v>26</v>
      </c>
      <c r="E622">
        <f>IF('WA_Fn-UseC_-HR-Employee-Attriti'!C616="Travel_Rarely",1,0)</f>
        <v>0</v>
      </c>
      <c r="F622">
        <f>IF('WA_Fn-UseC_-HR-Employee-Attriti'!C616="Travel_Frequently",1,0)</f>
        <v>1</v>
      </c>
      <c r="G622">
        <f>IF('WA_Fn-UseC_-HR-Employee-Attriti'!C616="Non-Travel",1,0)</f>
        <v>0</v>
      </c>
      <c r="H622">
        <v>887</v>
      </c>
      <c r="I622">
        <f>IF('WA_Fn-UseC_-HR-Employee-Attriti'!E616="Sales",1,0)</f>
        <v>0</v>
      </c>
      <c r="J622">
        <f>IF('WA_Fn-UseC_-HR-Employee-Attriti'!E616="Research &amp; Development",1,0)</f>
        <v>1</v>
      </c>
      <c r="K622">
        <f>IF('WA_Fn-UseC_-HR-Employee-Attriti'!E616="Human Resources",1,0)</f>
        <v>0</v>
      </c>
      <c r="L622">
        <v>5</v>
      </c>
      <c r="M622">
        <v>2</v>
      </c>
      <c r="N622">
        <f>IF('WA_Fn-UseC_-HR-Employee-Attriti'!H616="Life Sciences",1,0)</f>
        <v>0</v>
      </c>
      <c r="O622">
        <f>IF('WA_Fn-UseC_-HR-Employee-Attriti'!H616="Human Resources",1,0)</f>
        <v>0</v>
      </c>
      <c r="P622">
        <f>IF('WA_Fn-UseC_-HR-Employee-Attriti'!H616="Marketing",1,0)</f>
        <v>0</v>
      </c>
      <c r="Q622">
        <f>IF('WA_Fn-UseC_-HR-Employee-Attriti'!H616="Medical",1,0)</f>
        <v>1</v>
      </c>
      <c r="R622">
        <f>IF('WA_Fn-UseC_-HR-Employee-Attriti'!H616="Other",1,0)</f>
        <v>0</v>
      </c>
      <c r="S622">
        <f>IF('WA_Fn-UseC_-HR-Employee-Attriti'!H616="Technical Degree",1,0)</f>
        <v>0</v>
      </c>
      <c r="T622">
        <v>3</v>
      </c>
      <c r="U622">
        <v>88</v>
      </c>
      <c r="V622">
        <v>2</v>
      </c>
      <c r="W622">
        <v>1</v>
      </c>
      <c r="X622">
        <f>IF('WA_Fn-UseC_-HR-Employee-Attriti'!P616="Healthcare Representative",1,0)</f>
        <v>0</v>
      </c>
      <c r="Y622">
        <f>IF('WA_Fn-UseC_-HR-Employee-Attriti'!P616="Human Resources",1,0)</f>
        <v>0</v>
      </c>
      <c r="Z622">
        <f>IF('WA_Fn-UseC_-HR-Employee-Attriti'!P616="Laboratory Technician",1,0)</f>
        <v>0</v>
      </c>
      <c r="AA622">
        <f>IF('WA_Fn-UseC_-HR-Employee-Attriti'!P616="Manager",1,0)</f>
        <v>0</v>
      </c>
      <c r="AB622">
        <f>IF('WA_Fn-UseC_-HR-Employee-Attriti'!P616="Manufacturing Director",1,0)</f>
        <v>0</v>
      </c>
      <c r="AC622">
        <f>IF('WA_Fn-UseC_-HR-Employee-Attriti'!P616="Research Director",1,0)</f>
        <v>0</v>
      </c>
      <c r="AD622">
        <f>IF('WA_Fn-UseC_-HR-Employee-Attriti'!P616="Research Scientist",1,0)</f>
        <v>1</v>
      </c>
      <c r="AE622">
        <f>IF('WA_Fn-UseC_-HR-Employee-Attriti'!P616="Sales Executive",1,0)</f>
        <v>0</v>
      </c>
      <c r="AF622">
        <f>IF('WA_Fn-UseC_-HR-Employee-Attriti'!P616="Sales Representative",1,0)</f>
        <v>0</v>
      </c>
      <c r="AG622">
        <v>3</v>
      </c>
      <c r="AH622">
        <f>IF('WA_Fn-UseC_-HR-Employee-Attriti'!R616="Divorced",1,0)</f>
        <v>0</v>
      </c>
      <c r="AI622">
        <f>IF('WA_Fn-UseC_-HR-Employee-Attriti'!R616="Married",1,0)</f>
        <v>1</v>
      </c>
      <c r="AJ622">
        <f>IF('WA_Fn-UseC_-HR-Employee-Attriti'!R616="Single",1,0)</f>
        <v>0</v>
      </c>
      <c r="AK622">
        <v>2366</v>
      </c>
      <c r="AL622">
        <v>20898</v>
      </c>
      <c r="AM622">
        <v>1</v>
      </c>
      <c r="AN622">
        <f>IF('WA_Fn-UseC_-HR-Employee-Attriti'!W616="Yes",1,0)</f>
        <v>1</v>
      </c>
      <c r="AO622">
        <v>14</v>
      </c>
      <c r="AP622">
        <v>3</v>
      </c>
      <c r="AQ622">
        <v>1</v>
      </c>
      <c r="AR622">
        <v>1</v>
      </c>
      <c r="AS622">
        <v>8</v>
      </c>
      <c r="AT622">
        <v>2</v>
      </c>
      <c r="AU622">
        <v>3</v>
      </c>
      <c r="AV622">
        <v>8</v>
      </c>
      <c r="AW622">
        <v>7</v>
      </c>
      <c r="AX622">
        <v>1</v>
      </c>
      <c r="AY622">
        <v>7</v>
      </c>
      <c r="AZ622">
        <v>1</v>
      </c>
      <c r="BB622">
        <f>IF('WA_Fn-UseC_-HR-Employee-Attriti'!B616="Yes",1,0)</f>
        <v>1</v>
      </c>
    </row>
    <row r="623" spans="1:54" x14ac:dyDescent="0.25">
      <c r="A623">
        <v>616</v>
      </c>
      <c r="B623">
        <f>IF('WA_Fn-UseC_-HR-Employee-Attriti'!L617="Male",1,0)</f>
        <v>1</v>
      </c>
      <c r="C623">
        <f>IF('WA_Fn-UseC_-HR-Employee-Attriti'!L617="Female",1,0)</f>
        <v>0</v>
      </c>
      <c r="D623">
        <v>27</v>
      </c>
      <c r="E623">
        <f>IF('WA_Fn-UseC_-HR-Employee-Attriti'!C617="Travel_Rarely",1,0)</f>
        <v>0</v>
      </c>
      <c r="F623">
        <f>IF('WA_Fn-UseC_-HR-Employee-Attriti'!C617="Travel_Frequently",1,0)</f>
        <v>0</v>
      </c>
      <c r="G623">
        <f>IF('WA_Fn-UseC_-HR-Employee-Attriti'!C617="Non-Travel",1,0)</f>
        <v>1</v>
      </c>
      <c r="H623">
        <v>443</v>
      </c>
      <c r="I623">
        <f>IF('WA_Fn-UseC_-HR-Employee-Attriti'!E617="Sales",1,0)</f>
        <v>0</v>
      </c>
      <c r="J623">
        <f>IF('WA_Fn-UseC_-HR-Employee-Attriti'!E617="Research &amp; Development",1,0)</f>
        <v>1</v>
      </c>
      <c r="K623">
        <f>IF('WA_Fn-UseC_-HR-Employee-Attriti'!E617="Human Resources",1,0)</f>
        <v>0</v>
      </c>
      <c r="L623">
        <v>3</v>
      </c>
      <c r="M623">
        <v>3</v>
      </c>
      <c r="N623">
        <f>IF('WA_Fn-UseC_-HR-Employee-Attriti'!H617="Life Sciences",1,0)</f>
        <v>0</v>
      </c>
      <c r="O623">
        <f>IF('WA_Fn-UseC_-HR-Employee-Attriti'!H617="Human Resources",1,0)</f>
        <v>0</v>
      </c>
      <c r="P623">
        <f>IF('WA_Fn-UseC_-HR-Employee-Attriti'!H617="Marketing",1,0)</f>
        <v>0</v>
      </c>
      <c r="Q623">
        <f>IF('WA_Fn-UseC_-HR-Employee-Attriti'!H617="Medical",1,0)</f>
        <v>1</v>
      </c>
      <c r="R623">
        <f>IF('WA_Fn-UseC_-HR-Employee-Attriti'!H617="Other",1,0)</f>
        <v>0</v>
      </c>
      <c r="S623">
        <f>IF('WA_Fn-UseC_-HR-Employee-Attriti'!H617="Technical Degree",1,0)</f>
        <v>0</v>
      </c>
      <c r="T623">
        <v>4</v>
      </c>
      <c r="U623">
        <v>50</v>
      </c>
      <c r="V623">
        <v>3</v>
      </c>
      <c r="W623">
        <v>1</v>
      </c>
      <c r="X623">
        <f>IF('WA_Fn-UseC_-HR-Employee-Attriti'!P617="Healthcare Representative",1,0)</f>
        <v>0</v>
      </c>
      <c r="Y623">
        <f>IF('WA_Fn-UseC_-HR-Employee-Attriti'!P617="Human Resources",1,0)</f>
        <v>0</v>
      </c>
      <c r="Z623">
        <f>IF('WA_Fn-UseC_-HR-Employee-Attriti'!P617="Laboratory Technician",1,0)</f>
        <v>0</v>
      </c>
      <c r="AA623">
        <f>IF('WA_Fn-UseC_-HR-Employee-Attriti'!P617="Manager",1,0)</f>
        <v>0</v>
      </c>
      <c r="AB623">
        <f>IF('WA_Fn-UseC_-HR-Employee-Attriti'!P617="Manufacturing Director",1,0)</f>
        <v>0</v>
      </c>
      <c r="AC623">
        <f>IF('WA_Fn-UseC_-HR-Employee-Attriti'!P617="Research Director",1,0)</f>
        <v>0</v>
      </c>
      <c r="AD623">
        <f>IF('WA_Fn-UseC_-HR-Employee-Attriti'!P617="Research Scientist",1,0)</f>
        <v>1</v>
      </c>
      <c r="AE623">
        <f>IF('WA_Fn-UseC_-HR-Employee-Attriti'!P617="Sales Executive",1,0)</f>
        <v>0</v>
      </c>
      <c r="AF623">
        <f>IF('WA_Fn-UseC_-HR-Employee-Attriti'!P617="Sales Representative",1,0)</f>
        <v>0</v>
      </c>
      <c r="AG623">
        <v>4</v>
      </c>
      <c r="AH623">
        <f>IF('WA_Fn-UseC_-HR-Employee-Attriti'!R617="Divorced",1,0)</f>
        <v>0</v>
      </c>
      <c r="AI623">
        <f>IF('WA_Fn-UseC_-HR-Employee-Attriti'!R617="Married",1,0)</f>
        <v>1</v>
      </c>
      <c r="AJ623">
        <f>IF('WA_Fn-UseC_-HR-Employee-Attriti'!R617="Single",1,0)</f>
        <v>0</v>
      </c>
      <c r="AK623">
        <v>1706</v>
      </c>
      <c r="AL623">
        <v>16571</v>
      </c>
      <c r="AM623">
        <v>1</v>
      </c>
      <c r="AN623">
        <f>IF('WA_Fn-UseC_-HR-Employee-Attriti'!W617="Yes",1,0)</f>
        <v>0</v>
      </c>
      <c r="AO623">
        <v>11</v>
      </c>
      <c r="AP623">
        <v>3</v>
      </c>
      <c r="AQ623">
        <v>3</v>
      </c>
      <c r="AR623">
        <v>3</v>
      </c>
      <c r="AS623">
        <v>0</v>
      </c>
      <c r="AT623">
        <v>6</v>
      </c>
      <c r="AU623">
        <v>2</v>
      </c>
      <c r="AV623">
        <v>0</v>
      </c>
      <c r="AW623">
        <v>0</v>
      </c>
      <c r="AX623">
        <v>0</v>
      </c>
      <c r="AY623">
        <v>0</v>
      </c>
      <c r="AZ623">
        <v>1</v>
      </c>
      <c r="BB623">
        <f>IF('WA_Fn-UseC_-HR-Employee-Attriti'!B617="Yes",1,0)</f>
        <v>0</v>
      </c>
    </row>
    <row r="624" spans="1:54" x14ac:dyDescent="0.25">
      <c r="A624">
        <v>617</v>
      </c>
      <c r="B624">
        <f>IF('WA_Fn-UseC_-HR-Employee-Attriti'!L618="Male",1,0)</f>
        <v>0</v>
      </c>
      <c r="C624">
        <f>IF('WA_Fn-UseC_-HR-Employee-Attriti'!L618="Female",1,0)</f>
        <v>1</v>
      </c>
      <c r="D624">
        <v>51</v>
      </c>
      <c r="E624">
        <f>IF('WA_Fn-UseC_-HR-Employee-Attriti'!C618="Travel_Rarely",1,0)</f>
        <v>1</v>
      </c>
      <c r="F624">
        <f>IF('WA_Fn-UseC_-HR-Employee-Attriti'!C618="Travel_Frequently",1,0)</f>
        <v>0</v>
      </c>
      <c r="G624">
        <f>IF('WA_Fn-UseC_-HR-Employee-Attriti'!C618="Non-Travel",1,0)</f>
        <v>0</v>
      </c>
      <c r="H624">
        <v>1318</v>
      </c>
      <c r="I624">
        <f>IF('WA_Fn-UseC_-HR-Employee-Attriti'!E618="Sales",1,0)</f>
        <v>1</v>
      </c>
      <c r="J624">
        <f>IF('WA_Fn-UseC_-HR-Employee-Attriti'!E618="Research &amp; Development",1,0)</f>
        <v>0</v>
      </c>
      <c r="K624">
        <f>IF('WA_Fn-UseC_-HR-Employee-Attriti'!E618="Human Resources",1,0)</f>
        <v>0</v>
      </c>
      <c r="L624">
        <v>26</v>
      </c>
      <c r="M624">
        <v>4</v>
      </c>
      <c r="N624">
        <f>IF('WA_Fn-UseC_-HR-Employee-Attriti'!H618="Life Sciences",1,0)</f>
        <v>0</v>
      </c>
      <c r="O624">
        <f>IF('WA_Fn-UseC_-HR-Employee-Attriti'!H618="Human Resources",1,0)</f>
        <v>0</v>
      </c>
      <c r="P624">
        <f>IF('WA_Fn-UseC_-HR-Employee-Attriti'!H618="Marketing",1,0)</f>
        <v>1</v>
      </c>
      <c r="Q624">
        <f>IF('WA_Fn-UseC_-HR-Employee-Attriti'!H618="Medical",1,0)</f>
        <v>0</v>
      </c>
      <c r="R624">
        <f>IF('WA_Fn-UseC_-HR-Employee-Attriti'!H618="Other",1,0)</f>
        <v>0</v>
      </c>
      <c r="S624">
        <f>IF('WA_Fn-UseC_-HR-Employee-Attriti'!H618="Technical Degree",1,0)</f>
        <v>0</v>
      </c>
      <c r="T624">
        <v>1</v>
      </c>
      <c r="U624">
        <v>66</v>
      </c>
      <c r="V624">
        <v>3</v>
      </c>
      <c r="W624">
        <v>4</v>
      </c>
      <c r="X624">
        <f>IF('WA_Fn-UseC_-HR-Employee-Attriti'!P618="Healthcare Representative",1,0)</f>
        <v>0</v>
      </c>
      <c r="Y624">
        <f>IF('WA_Fn-UseC_-HR-Employee-Attriti'!P618="Human Resources",1,0)</f>
        <v>0</v>
      </c>
      <c r="Z624">
        <f>IF('WA_Fn-UseC_-HR-Employee-Attriti'!P618="Laboratory Technician",1,0)</f>
        <v>0</v>
      </c>
      <c r="AA624">
        <f>IF('WA_Fn-UseC_-HR-Employee-Attriti'!P618="Manager",1,0)</f>
        <v>1</v>
      </c>
      <c r="AB624">
        <f>IF('WA_Fn-UseC_-HR-Employee-Attriti'!P618="Manufacturing Director",1,0)</f>
        <v>0</v>
      </c>
      <c r="AC624">
        <f>IF('WA_Fn-UseC_-HR-Employee-Attriti'!P618="Research Director",1,0)</f>
        <v>0</v>
      </c>
      <c r="AD624">
        <f>IF('WA_Fn-UseC_-HR-Employee-Attriti'!P618="Research Scientist",1,0)</f>
        <v>0</v>
      </c>
      <c r="AE624">
        <f>IF('WA_Fn-UseC_-HR-Employee-Attriti'!P618="Sales Executive",1,0)</f>
        <v>0</v>
      </c>
      <c r="AF624">
        <f>IF('WA_Fn-UseC_-HR-Employee-Attriti'!P618="Sales Representative",1,0)</f>
        <v>0</v>
      </c>
      <c r="AG624">
        <v>3</v>
      </c>
      <c r="AH624">
        <f>IF('WA_Fn-UseC_-HR-Employee-Attriti'!R618="Divorced",1,0)</f>
        <v>0</v>
      </c>
      <c r="AI624">
        <f>IF('WA_Fn-UseC_-HR-Employee-Attriti'!R618="Married",1,0)</f>
        <v>1</v>
      </c>
      <c r="AJ624">
        <f>IF('WA_Fn-UseC_-HR-Employee-Attriti'!R618="Single",1,0)</f>
        <v>0</v>
      </c>
      <c r="AK624">
        <v>16307</v>
      </c>
      <c r="AL624">
        <v>5594</v>
      </c>
      <c r="AM624">
        <v>2</v>
      </c>
      <c r="AN624">
        <f>IF('WA_Fn-UseC_-HR-Employee-Attriti'!W618="Yes",1,0)</f>
        <v>0</v>
      </c>
      <c r="AO624">
        <v>14</v>
      </c>
      <c r="AP624">
        <v>3</v>
      </c>
      <c r="AQ624">
        <v>3</v>
      </c>
      <c r="AR624">
        <v>1</v>
      </c>
      <c r="AS624">
        <v>29</v>
      </c>
      <c r="AT624">
        <v>2</v>
      </c>
      <c r="AU624">
        <v>2</v>
      </c>
      <c r="AV624">
        <v>20</v>
      </c>
      <c r="AW624">
        <v>6</v>
      </c>
      <c r="AX624">
        <v>4</v>
      </c>
      <c r="AY624">
        <v>17</v>
      </c>
      <c r="AZ624">
        <v>1</v>
      </c>
      <c r="BB624">
        <f>IF('WA_Fn-UseC_-HR-Employee-Attriti'!B618="Yes",1,0)</f>
        <v>0</v>
      </c>
    </row>
    <row r="625" spans="1:54" x14ac:dyDescent="0.25">
      <c r="A625">
        <v>618</v>
      </c>
      <c r="B625">
        <f>IF('WA_Fn-UseC_-HR-Employee-Attriti'!L619="Male",1,0)</f>
        <v>1</v>
      </c>
      <c r="C625">
        <f>IF('WA_Fn-UseC_-HR-Employee-Attriti'!L619="Female",1,0)</f>
        <v>0</v>
      </c>
      <c r="D625">
        <v>44</v>
      </c>
      <c r="E625">
        <f>IF('WA_Fn-UseC_-HR-Employee-Attriti'!C619="Travel_Rarely",1,0)</f>
        <v>1</v>
      </c>
      <c r="F625">
        <f>IF('WA_Fn-UseC_-HR-Employee-Attriti'!C619="Travel_Frequently",1,0)</f>
        <v>0</v>
      </c>
      <c r="G625">
        <f>IF('WA_Fn-UseC_-HR-Employee-Attriti'!C619="Non-Travel",1,0)</f>
        <v>0</v>
      </c>
      <c r="H625">
        <v>625</v>
      </c>
      <c r="I625">
        <f>IF('WA_Fn-UseC_-HR-Employee-Attriti'!E619="Sales",1,0)</f>
        <v>0</v>
      </c>
      <c r="J625">
        <f>IF('WA_Fn-UseC_-HR-Employee-Attriti'!E619="Research &amp; Development",1,0)</f>
        <v>1</v>
      </c>
      <c r="K625">
        <f>IF('WA_Fn-UseC_-HR-Employee-Attriti'!E619="Human Resources",1,0)</f>
        <v>0</v>
      </c>
      <c r="L625">
        <v>4</v>
      </c>
      <c r="M625">
        <v>3</v>
      </c>
      <c r="N625">
        <f>IF('WA_Fn-UseC_-HR-Employee-Attriti'!H619="Life Sciences",1,0)</f>
        <v>0</v>
      </c>
      <c r="O625">
        <f>IF('WA_Fn-UseC_-HR-Employee-Attriti'!H619="Human Resources",1,0)</f>
        <v>0</v>
      </c>
      <c r="P625">
        <f>IF('WA_Fn-UseC_-HR-Employee-Attriti'!H619="Marketing",1,0)</f>
        <v>0</v>
      </c>
      <c r="Q625">
        <f>IF('WA_Fn-UseC_-HR-Employee-Attriti'!H619="Medical",1,0)</f>
        <v>1</v>
      </c>
      <c r="R625">
        <f>IF('WA_Fn-UseC_-HR-Employee-Attriti'!H619="Other",1,0)</f>
        <v>0</v>
      </c>
      <c r="S625">
        <f>IF('WA_Fn-UseC_-HR-Employee-Attriti'!H619="Technical Degree",1,0)</f>
        <v>0</v>
      </c>
      <c r="T625">
        <v>4</v>
      </c>
      <c r="U625">
        <v>50</v>
      </c>
      <c r="V625">
        <v>3</v>
      </c>
      <c r="W625">
        <v>2</v>
      </c>
      <c r="X625">
        <f>IF('WA_Fn-UseC_-HR-Employee-Attriti'!P619="Healthcare Representative",1,0)</f>
        <v>1</v>
      </c>
      <c r="Y625">
        <f>IF('WA_Fn-UseC_-HR-Employee-Attriti'!P619="Human Resources",1,0)</f>
        <v>0</v>
      </c>
      <c r="Z625">
        <f>IF('WA_Fn-UseC_-HR-Employee-Attriti'!P619="Laboratory Technician",1,0)</f>
        <v>0</v>
      </c>
      <c r="AA625">
        <f>IF('WA_Fn-UseC_-HR-Employee-Attriti'!P619="Manager",1,0)</f>
        <v>0</v>
      </c>
      <c r="AB625">
        <f>IF('WA_Fn-UseC_-HR-Employee-Attriti'!P619="Manufacturing Director",1,0)</f>
        <v>0</v>
      </c>
      <c r="AC625">
        <f>IF('WA_Fn-UseC_-HR-Employee-Attriti'!P619="Research Director",1,0)</f>
        <v>0</v>
      </c>
      <c r="AD625">
        <f>IF('WA_Fn-UseC_-HR-Employee-Attriti'!P619="Research Scientist",1,0)</f>
        <v>0</v>
      </c>
      <c r="AE625">
        <f>IF('WA_Fn-UseC_-HR-Employee-Attriti'!P619="Sales Executive",1,0)</f>
        <v>0</v>
      </c>
      <c r="AF625">
        <f>IF('WA_Fn-UseC_-HR-Employee-Attriti'!P619="Sales Representative",1,0)</f>
        <v>0</v>
      </c>
      <c r="AG625">
        <v>2</v>
      </c>
      <c r="AH625">
        <f>IF('WA_Fn-UseC_-HR-Employee-Attriti'!R619="Divorced",1,0)</f>
        <v>0</v>
      </c>
      <c r="AI625">
        <f>IF('WA_Fn-UseC_-HR-Employee-Attriti'!R619="Married",1,0)</f>
        <v>0</v>
      </c>
      <c r="AJ625">
        <f>IF('WA_Fn-UseC_-HR-Employee-Attriti'!R619="Single",1,0)</f>
        <v>1</v>
      </c>
      <c r="AK625">
        <v>5933</v>
      </c>
      <c r="AL625">
        <v>5197</v>
      </c>
      <c r="AM625">
        <v>9</v>
      </c>
      <c r="AN625">
        <f>IF('WA_Fn-UseC_-HR-Employee-Attriti'!W619="Yes",1,0)</f>
        <v>0</v>
      </c>
      <c r="AO625">
        <v>12</v>
      </c>
      <c r="AP625">
        <v>3</v>
      </c>
      <c r="AQ625">
        <v>4</v>
      </c>
      <c r="AR625">
        <v>0</v>
      </c>
      <c r="AS625">
        <v>10</v>
      </c>
      <c r="AT625">
        <v>2</v>
      </c>
      <c r="AU625">
        <v>2</v>
      </c>
      <c r="AV625">
        <v>5</v>
      </c>
      <c r="AW625">
        <v>2</v>
      </c>
      <c r="AX625">
        <v>2</v>
      </c>
      <c r="AY625">
        <v>3</v>
      </c>
      <c r="AZ625">
        <v>1</v>
      </c>
      <c r="BB625">
        <f>IF('WA_Fn-UseC_-HR-Employee-Attriti'!B619="Yes",1,0)</f>
        <v>0</v>
      </c>
    </row>
    <row r="626" spans="1:54" x14ac:dyDescent="0.25">
      <c r="A626">
        <v>619</v>
      </c>
      <c r="B626">
        <f>IF('WA_Fn-UseC_-HR-Employee-Attriti'!L620="Male",1,0)</f>
        <v>1</v>
      </c>
      <c r="C626">
        <f>IF('WA_Fn-UseC_-HR-Employee-Attriti'!L620="Female",1,0)</f>
        <v>0</v>
      </c>
      <c r="D626">
        <v>25</v>
      </c>
      <c r="E626">
        <f>IF('WA_Fn-UseC_-HR-Employee-Attriti'!C620="Travel_Rarely",1,0)</f>
        <v>1</v>
      </c>
      <c r="F626">
        <f>IF('WA_Fn-UseC_-HR-Employee-Attriti'!C620="Travel_Frequently",1,0)</f>
        <v>0</v>
      </c>
      <c r="G626">
        <f>IF('WA_Fn-UseC_-HR-Employee-Attriti'!C620="Non-Travel",1,0)</f>
        <v>0</v>
      </c>
      <c r="H626">
        <v>180</v>
      </c>
      <c r="I626">
        <f>IF('WA_Fn-UseC_-HR-Employee-Attriti'!E620="Sales",1,0)</f>
        <v>0</v>
      </c>
      <c r="J626">
        <f>IF('WA_Fn-UseC_-HR-Employee-Attriti'!E620="Research &amp; Development",1,0)</f>
        <v>1</v>
      </c>
      <c r="K626">
        <f>IF('WA_Fn-UseC_-HR-Employee-Attriti'!E620="Human Resources",1,0)</f>
        <v>0</v>
      </c>
      <c r="L626">
        <v>2</v>
      </c>
      <c r="M626">
        <v>1</v>
      </c>
      <c r="N626">
        <f>IF('WA_Fn-UseC_-HR-Employee-Attriti'!H620="Life Sciences",1,0)</f>
        <v>0</v>
      </c>
      <c r="O626">
        <f>IF('WA_Fn-UseC_-HR-Employee-Attriti'!H620="Human Resources",1,0)</f>
        <v>0</v>
      </c>
      <c r="P626">
        <f>IF('WA_Fn-UseC_-HR-Employee-Attriti'!H620="Marketing",1,0)</f>
        <v>0</v>
      </c>
      <c r="Q626">
        <f>IF('WA_Fn-UseC_-HR-Employee-Attriti'!H620="Medical",1,0)</f>
        <v>1</v>
      </c>
      <c r="R626">
        <f>IF('WA_Fn-UseC_-HR-Employee-Attriti'!H620="Other",1,0)</f>
        <v>0</v>
      </c>
      <c r="S626">
        <f>IF('WA_Fn-UseC_-HR-Employee-Attriti'!H620="Technical Degree",1,0)</f>
        <v>0</v>
      </c>
      <c r="T626">
        <v>1</v>
      </c>
      <c r="U626">
        <v>65</v>
      </c>
      <c r="V626">
        <v>4</v>
      </c>
      <c r="W626">
        <v>1</v>
      </c>
      <c r="X626">
        <f>IF('WA_Fn-UseC_-HR-Employee-Attriti'!P620="Healthcare Representative",1,0)</f>
        <v>0</v>
      </c>
      <c r="Y626">
        <f>IF('WA_Fn-UseC_-HR-Employee-Attriti'!P620="Human Resources",1,0)</f>
        <v>0</v>
      </c>
      <c r="Z626">
        <f>IF('WA_Fn-UseC_-HR-Employee-Attriti'!P620="Laboratory Technician",1,0)</f>
        <v>0</v>
      </c>
      <c r="AA626">
        <f>IF('WA_Fn-UseC_-HR-Employee-Attriti'!P620="Manager",1,0)</f>
        <v>0</v>
      </c>
      <c r="AB626">
        <f>IF('WA_Fn-UseC_-HR-Employee-Attriti'!P620="Manufacturing Director",1,0)</f>
        <v>0</v>
      </c>
      <c r="AC626">
        <f>IF('WA_Fn-UseC_-HR-Employee-Attriti'!P620="Research Director",1,0)</f>
        <v>0</v>
      </c>
      <c r="AD626">
        <f>IF('WA_Fn-UseC_-HR-Employee-Attriti'!P620="Research Scientist",1,0)</f>
        <v>1</v>
      </c>
      <c r="AE626">
        <f>IF('WA_Fn-UseC_-HR-Employee-Attriti'!P620="Sales Executive",1,0)</f>
        <v>0</v>
      </c>
      <c r="AF626">
        <f>IF('WA_Fn-UseC_-HR-Employee-Attriti'!P620="Sales Representative",1,0)</f>
        <v>0</v>
      </c>
      <c r="AG626">
        <v>1</v>
      </c>
      <c r="AH626">
        <f>IF('WA_Fn-UseC_-HR-Employee-Attriti'!R620="Divorced",1,0)</f>
        <v>0</v>
      </c>
      <c r="AI626">
        <f>IF('WA_Fn-UseC_-HR-Employee-Attriti'!R620="Married",1,0)</f>
        <v>0</v>
      </c>
      <c r="AJ626">
        <f>IF('WA_Fn-UseC_-HR-Employee-Attriti'!R620="Single",1,0)</f>
        <v>1</v>
      </c>
      <c r="AK626">
        <v>3424</v>
      </c>
      <c r="AL626">
        <v>21632</v>
      </c>
      <c r="AM626">
        <v>7</v>
      </c>
      <c r="AN626">
        <f>IF('WA_Fn-UseC_-HR-Employee-Attriti'!W620="Yes",1,0)</f>
        <v>0</v>
      </c>
      <c r="AO626">
        <v>13</v>
      </c>
      <c r="AP626">
        <v>3</v>
      </c>
      <c r="AQ626">
        <v>3</v>
      </c>
      <c r="AR626">
        <v>0</v>
      </c>
      <c r="AS626">
        <v>6</v>
      </c>
      <c r="AT626">
        <v>3</v>
      </c>
      <c r="AU626">
        <v>2</v>
      </c>
      <c r="AV626">
        <v>4</v>
      </c>
      <c r="AW626">
        <v>3</v>
      </c>
      <c r="AX626">
        <v>0</v>
      </c>
      <c r="AY626">
        <v>1</v>
      </c>
      <c r="AZ626">
        <v>1</v>
      </c>
      <c r="BB626">
        <f>IF('WA_Fn-UseC_-HR-Employee-Attriti'!B620="Yes",1,0)</f>
        <v>0</v>
      </c>
    </row>
    <row r="627" spans="1:54" x14ac:dyDescent="0.25">
      <c r="A627">
        <v>620</v>
      </c>
      <c r="B627">
        <f>IF('WA_Fn-UseC_-HR-Employee-Attriti'!L621="Male",1,0)</f>
        <v>1</v>
      </c>
      <c r="C627">
        <f>IF('WA_Fn-UseC_-HR-Employee-Attriti'!L621="Female",1,0)</f>
        <v>0</v>
      </c>
      <c r="D627">
        <v>33</v>
      </c>
      <c r="E627">
        <f>IF('WA_Fn-UseC_-HR-Employee-Attriti'!C621="Travel_Rarely",1,0)</f>
        <v>1</v>
      </c>
      <c r="F627">
        <f>IF('WA_Fn-UseC_-HR-Employee-Attriti'!C621="Travel_Frequently",1,0)</f>
        <v>0</v>
      </c>
      <c r="G627">
        <f>IF('WA_Fn-UseC_-HR-Employee-Attriti'!C621="Non-Travel",1,0)</f>
        <v>0</v>
      </c>
      <c r="H627">
        <v>586</v>
      </c>
      <c r="I627">
        <f>IF('WA_Fn-UseC_-HR-Employee-Attriti'!E621="Sales",1,0)</f>
        <v>1</v>
      </c>
      <c r="J627">
        <f>IF('WA_Fn-UseC_-HR-Employee-Attriti'!E621="Research &amp; Development",1,0)</f>
        <v>0</v>
      </c>
      <c r="K627">
        <f>IF('WA_Fn-UseC_-HR-Employee-Attriti'!E621="Human Resources",1,0)</f>
        <v>0</v>
      </c>
      <c r="L627">
        <v>1</v>
      </c>
      <c r="M627">
        <v>3</v>
      </c>
      <c r="N627">
        <f>IF('WA_Fn-UseC_-HR-Employee-Attriti'!H621="Life Sciences",1,0)</f>
        <v>0</v>
      </c>
      <c r="O627">
        <f>IF('WA_Fn-UseC_-HR-Employee-Attriti'!H621="Human Resources",1,0)</f>
        <v>0</v>
      </c>
      <c r="P627">
        <f>IF('WA_Fn-UseC_-HR-Employee-Attriti'!H621="Marketing",1,0)</f>
        <v>0</v>
      </c>
      <c r="Q627">
        <f>IF('WA_Fn-UseC_-HR-Employee-Attriti'!H621="Medical",1,0)</f>
        <v>1</v>
      </c>
      <c r="R627">
        <f>IF('WA_Fn-UseC_-HR-Employee-Attriti'!H621="Other",1,0)</f>
        <v>0</v>
      </c>
      <c r="S627">
        <f>IF('WA_Fn-UseC_-HR-Employee-Attriti'!H621="Technical Degree",1,0)</f>
        <v>0</v>
      </c>
      <c r="T627">
        <v>1</v>
      </c>
      <c r="U627">
        <v>48</v>
      </c>
      <c r="V627">
        <v>4</v>
      </c>
      <c r="W627">
        <v>2</v>
      </c>
      <c r="X627">
        <f>IF('WA_Fn-UseC_-HR-Employee-Attriti'!P621="Healthcare Representative",1,0)</f>
        <v>0</v>
      </c>
      <c r="Y627">
        <f>IF('WA_Fn-UseC_-HR-Employee-Attriti'!P621="Human Resources",1,0)</f>
        <v>0</v>
      </c>
      <c r="Z627">
        <f>IF('WA_Fn-UseC_-HR-Employee-Attriti'!P621="Laboratory Technician",1,0)</f>
        <v>0</v>
      </c>
      <c r="AA627">
        <f>IF('WA_Fn-UseC_-HR-Employee-Attriti'!P621="Manager",1,0)</f>
        <v>0</v>
      </c>
      <c r="AB627">
        <f>IF('WA_Fn-UseC_-HR-Employee-Attriti'!P621="Manufacturing Director",1,0)</f>
        <v>0</v>
      </c>
      <c r="AC627">
        <f>IF('WA_Fn-UseC_-HR-Employee-Attriti'!P621="Research Director",1,0)</f>
        <v>0</v>
      </c>
      <c r="AD627">
        <f>IF('WA_Fn-UseC_-HR-Employee-Attriti'!P621="Research Scientist",1,0)</f>
        <v>0</v>
      </c>
      <c r="AE627">
        <f>IF('WA_Fn-UseC_-HR-Employee-Attriti'!P621="Sales Executive",1,0)</f>
        <v>1</v>
      </c>
      <c r="AF627">
        <f>IF('WA_Fn-UseC_-HR-Employee-Attriti'!P621="Sales Representative",1,0)</f>
        <v>0</v>
      </c>
      <c r="AG627">
        <v>1</v>
      </c>
      <c r="AH627">
        <f>IF('WA_Fn-UseC_-HR-Employee-Attriti'!R621="Divorced",1,0)</f>
        <v>1</v>
      </c>
      <c r="AI627">
        <f>IF('WA_Fn-UseC_-HR-Employee-Attriti'!R621="Married",1,0)</f>
        <v>0</v>
      </c>
      <c r="AJ627">
        <f>IF('WA_Fn-UseC_-HR-Employee-Attriti'!R621="Single",1,0)</f>
        <v>0</v>
      </c>
      <c r="AK627">
        <v>4037</v>
      </c>
      <c r="AL627">
        <v>21816</v>
      </c>
      <c r="AM627">
        <v>1</v>
      </c>
      <c r="AN627">
        <f>IF('WA_Fn-UseC_-HR-Employee-Attriti'!W621="Yes",1,0)</f>
        <v>0</v>
      </c>
      <c r="AO627">
        <v>22</v>
      </c>
      <c r="AP627">
        <v>4</v>
      </c>
      <c r="AQ627">
        <v>1</v>
      </c>
      <c r="AR627">
        <v>1</v>
      </c>
      <c r="AS627">
        <v>9</v>
      </c>
      <c r="AT627">
        <v>5</v>
      </c>
      <c r="AU627">
        <v>3</v>
      </c>
      <c r="AV627">
        <v>9</v>
      </c>
      <c r="AW627">
        <v>8</v>
      </c>
      <c r="AX627">
        <v>0</v>
      </c>
      <c r="AY627">
        <v>8</v>
      </c>
      <c r="AZ627">
        <v>1</v>
      </c>
      <c r="BB627">
        <f>IF('WA_Fn-UseC_-HR-Employee-Attriti'!B621="Yes",1,0)</f>
        <v>0</v>
      </c>
    </row>
    <row r="628" spans="1:54" x14ac:dyDescent="0.25">
      <c r="A628">
        <v>621</v>
      </c>
      <c r="B628">
        <f>IF('WA_Fn-UseC_-HR-Employee-Attriti'!L622="Male",1,0)</f>
        <v>0</v>
      </c>
      <c r="C628">
        <f>IF('WA_Fn-UseC_-HR-Employee-Attriti'!L622="Female",1,0)</f>
        <v>1</v>
      </c>
      <c r="D628">
        <v>35</v>
      </c>
      <c r="E628">
        <f>IF('WA_Fn-UseC_-HR-Employee-Attriti'!C622="Travel_Rarely",1,0)</f>
        <v>1</v>
      </c>
      <c r="F628">
        <f>IF('WA_Fn-UseC_-HR-Employee-Attriti'!C622="Travel_Frequently",1,0)</f>
        <v>0</v>
      </c>
      <c r="G628">
        <f>IF('WA_Fn-UseC_-HR-Employee-Attriti'!C622="Non-Travel",1,0)</f>
        <v>0</v>
      </c>
      <c r="H628">
        <v>1343</v>
      </c>
      <c r="I628">
        <f>IF('WA_Fn-UseC_-HR-Employee-Attriti'!E622="Sales",1,0)</f>
        <v>0</v>
      </c>
      <c r="J628">
        <f>IF('WA_Fn-UseC_-HR-Employee-Attriti'!E622="Research &amp; Development",1,0)</f>
        <v>1</v>
      </c>
      <c r="K628">
        <f>IF('WA_Fn-UseC_-HR-Employee-Attriti'!E622="Human Resources",1,0)</f>
        <v>0</v>
      </c>
      <c r="L628">
        <v>27</v>
      </c>
      <c r="M628">
        <v>1</v>
      </c>
      <c r="N628">
        <f>IF('WA_Fn-UseC_-HR-Employee-Attriti'!H622="Life Sciences",1,0)</f>
        <v>0</v>
      </c>
      <c r="O628">
        <f>IF('WA_Fn-UseC_-HR-Employee-Attriti'!H622="Human Resources",1,0)</f>
        <v>0</v>
      </c>
      <c r="P628">
        <f>IF('WA_Fn-UseC_-HR-Employee-Attriti'!H622="Marketing",1,0)</f>
        <v>0</v>
      </c>
      <c r="Q628">
        <f>IF('WA_Fn-UseC_-HR-Employee-Attriti'!H622="Medical",1,0)</f>
        <v>1</v>
      </c>
      <c r="R628">
        <f>IF('WA_Fn-UseC_-HR-Employee-Attriti'!H622="Other",1,0)</f>
        <v>0</v>
      </c>
      <c r="S628">
        <f>IF('WA_Fn-UseC_-HR-Employee-Attriti'!H622="Technical Degree",1,0)</f>
        <v>0</v>
      </c>
      <c r="T628">
        <v>3</v>
      </c>
      <c r="U628">
        <v>53</v>
      </c>
      <c r="V628">
        <v>2</v>
      </c>
      <c r="W628">
        <v>1</v>
      </c>
      <c r="X628">
        <f>IF('WA_Fn-UseC_-HR-Employee-Attriti'!P622="Healthcare Representative",1,0)</f>
        <v>0</v>
      </c>
      <c r="Y628">
        <f>IF('WA_Fn-UseC_-HR-Employee-Attriti'!P622="Human Resources",1,0)</f>
        <v>0</v>
      </c>
      <c r="Z628">
        <f>IF('WA_Fn-UseC_-HR-Employee-Attriti'!P622="Laboratory Technician",1,0)</f>
        <v>0</v>
      </c>
      <c r="AA628">
        <f>IF('WA_Fn-UseC_-HR-Employee-Attriti'!P622="Manager",1,0)</f>
        <v>0</v>
      </c>
      <c r="AB628">
        <f>IF('WA_Fn-UseC_-HR-Employee-Attriti'!P622="Manufacturing Director",1,0)</f>
        <v>0</v>
      </c>
      <c r="AC628">
        <f>IF('WA_Fn-UseC_-HR-Employee-Attriti'!P622="Research Director",1,0)</f>
        <v>0</v>
      </c>
      <c r="AD628">
        <f>IF('WA_Fn-UseC_-HR-Employee-Attriti'!P622="Research Scientist",1,0)</f>
        <v>1</v>
      </c>
      <c r="AE628">
        <f>IF('WA_Fn-UseC_-HR-Employee-Attriti'!P622="Sales Executive",1,0)</f>
        <v>0</v>
      </c>
      <c r="AF628">
        <f>IF('WA_Fn-UseC_-HR-Employee-Attriti'!P622="Sales Representative",1,0)</f>
        <v>0</v>
      </c>
      <c r="AG628">
        <v>1</v>
      </c>
      <c r="AH628">
        <f>IF('WA_Fn-UseC_-HR-Employee-Attriti'!R622="Divorced",1,0)</f>
        <v>0</v>
      </c>
      <c r="AI628">
        <f>IF('WA_Fn-UseC_-HR-Employee-Attriti'!R622="Married",1,0)</f>
        <v>0</v>
      </c>
      <c r="AJ628">
        <f>IF('WA_Fn-UseC_-HR-Employee-Attriti'!R622="Single",1,0)</f>
        <v>1</v>
      </c>
      <c r="AK628">
        <v>2559</v>
      </c>
      <c r="AL628">
        <v>17852</v>
      </c>
      <c r="AM628">
        <v>1</v>
      </c>
      <c r="AN628">
        <f>IF('WA_Fn-UseC_-HR-Employee-Attriti'!W622="Yes",1,0)</f>
        <v>0</v>
      </c>
      <c r="AO628">
        <v>11</v>
      </c>
      <c r="AP628">
        <v>3</v>
      </c>
      <c r="AQ628">
        <v>4</v>
      </c>
      <c r="AR628">
        <v>0</v>
      </c>
      <c r="AS628">
        <v>6</v>
      </c>
      <c r="AT628">
        <v>3</v>
      </c>
      <c r="AU628">
        <v>2</v>
      </c>
      <c r="AV628">
        <v>6</v>
      </c>
      <c r="AW628">
        <v>5</v>
      </c>
      <c r="AX628">
        <v>1</v>
      </c>
      <c r="AY628">
        <v>1</v>
      </c>
      <c r="AZ628">
        <v>1</v>
      </c>
      <c r="BB628">
        <f>IF('WA_Fn-UseC_-HR-Employee-Attriti'!B622="Yes",1,0)</f>
        <v>0</v>
      </c>
    </row>
    <row r="629" spans="1:54" x14ac:dyDescent="0.25">
      <c r="A629">
        <v>622</v>
      </c>
      <c r="B629">
        <f>IF('WA_Fn-UseC_-HR-Employee-Attriti'!L623="Male",1,0)</f>
        <v>1</v>
      </c>
      <c r="C629">
        <f>IF('WA_Fn-UseC_-HR-Employee-Attriti'!L623="Female",1,0)</f>
        <v>0</v>
      </c>
      <c r="D629">
        <v>36</v>
      </c>
      <c r="E629">
        <f>IF('WA_Fn-UseC_-HR-Employee-Attriti'!C623="Travel_Rarely",1,0)</f>
        <v>1</v>
      </c>
      <c r="F629">
        <f>IF('WA_Fn-UseC_-HR-Employee-Attriti'!C623="Travel_Frequently",1,0)</f>
        <v>0</v>
      </c>
      <c r="G629">
        <f>IF('WA_Fn-UseC_-HR-Employee-Attriti'!C623="Non-Travel",1,0)</f>
        <v>0</v>
      </c>
      <c r="H629">
        <v>928</v>
      </c>
      <c r="I629">
        <f>IF('WA_Fn-UseC_-HR-Employee-Attriti'!E623="Sales",1,0)</f>
        <v>1</v>
      </c>
      <c r="J629">
        <f>IF('WA_Fn-UseC_-HR-Employee-Attriti'!E623="Research &amp; Development",1,0)</f>
        <v>0</v>
      </c>
      <c r="K629">
        <f>IF('WA_Fn-UseC_-HR-Employee-Attriti'!E623="Human Resources",1,0)</f>
        <v>0</v>
      </c>
      <c r="L629">
        <v>1</v>
      </c>
      <c r="M629">
        <v>2</v>
      </c>
      <c r="N629">
        <f>IF('WA_Fn-UseC_-HR-Employee-Attriti'!H623="Life Sciences",1,0)</f>
        <v>1</v>
      </c>
      <c r="O629">
        <f>IF('WA_Fn-UseC_-HR-Employee-Attriti'!H623="Human Resources",1,0)</f>
        <v>0</v>
      </c>
      <c r="P629">
        <f>IF('WA_Fn-UseC_-HR-Employee-Attriti'!H623="Marketing",1,0)</f>
        <v>0</v>
      </c>
      <c r="Q629">
        <f>IF('WA_Fn-UseC_-HR-Employee-Attriti'!H623="Medical",1,0)</f>
        <v>0</v>
      </c>
      <c r="R629">
        <f>IF('WA_Fn-UseC_-HR-Employee-Attriti'!H623="Other",1,0)</f>
        <v>0</v>
      </c>
      <c r="S629">
        <f>IF('WA_Fn-UseC_-HR-Employee-Attriti'!H623="Technical Degree",1,0)</f>
        <v>0</v>
      </c>
      <c r="T629">
        <v>2</v>
      </c>
      <c r="U629">
        <v>56</v>
      </c>
      <c r="V629">
        <v>3</v>
      </c>
      <c r="W629">
        <v>2</v>
      </c>
      <c r="X629">
        <f>IF('WA_Fn-UseC_-HR-Employee-Attriti'!P623="Healthcare Representative",1,0)</f>
        <v>0</v>
      </c>
      <c r="Y629">
        <f>IF('WA_Fn-UseC_-HR-Employee-Attriti'!P623="Human Resources",1,0)</f>
        <v>0</v>
      </c>
      <c r="Z629">
        <f>IF('WA_Fn-UseC_-HR-Employee-Attriti'!P623="Laboratory Technician",1,0)</f>
        <v>0</v>
      </c>
      <c r="AA629">
        <f>IF('WA_Fn-UseC_-HR-Employee-Attriti'!P623="Manager",1,0)</f>
        <v>0</v>
      </c>
      <c r="AB629">
        <f>IF('WA_Fn-UseC_-HR-Employee-Attriti'!P623="Manufacturing Director",1,0)</f>
        <v>0</v>
      </c>
      <c r="AC629">
        <f>IF('WA_Fn-UseC_-HR-Employee-Attriti'!P623="Research Director",1,0)</f>
        <v>0</v>
      </c>
      <c r="AD629">
        <f>IF('WA_Fn-UseC_-HR-Employee-Attriti'!P623="Research Scientist",1,0)</f>
        <v>0</v>
      </c>
      <c r="AE629">
        <f>IF('WA_Fn-UseC_-HR-Employee-Attriti'!P623="Sales Executive",1,0)</f>
        <v>1</v>
      </c>
      <c r="AF629">
        <f>IF('WA_Fn-UseC_-HR-Employee-Attriti'!P623="Sales Representative",1,0)</f>
        <v>0</v>
      </c>
      <c r="AG629">
        <v>4</v>
      </c>
      <c r="AH629">
        <f>IF('WA_Fn-UseC_-HR-Employee-Attriti'!R623="Divorced",1,0)</f>
        <v>0</v>
      </c>
      <c r="AI629">
        <f>IF('WA_Fn-UseC_-HR-Employee-Attriti'!R623="Married",1,0)</f>
        <v>1</v>
      </c>
      <c r="AJ629">
        <f>IF('WA_Fn-UseC_-HR-Employee-Attriti'!R623="Single",1,0)</f>
        <v>0</v>
      </c>
      <c r="AK629">
        <v>6201</v>
      </c>
      <c r="AL629">
        <v>2823</v>
      </c>
      <c r="AM629">
        <v>1</v>
      </c>
      <c r="AN629">
        <f>IF('WA_Fn-UseC_-HR-Employee-Attriti'!W623="Yes",1,0)</f>
        <v>1</v>
      </c>
      <c r="AO629">
        <v>14</v>
      </c>
      <c r="AP629">
        <v>3</v>
      </c>
      <c r="AQ629">
        <v>4</v>
      </c>
      <c r="AR629">
        <v>1</v>
      </c>
      <c r="AS629">
        <v>18</v>
      </c>
      <c r="AT629">
        <v>1</v>
      </c>
      <c r="AU629">
        <v>2</v>
      </c>
      <c r="AV629">
        <v>18</v>
      </c>
      <c r="AW629">
        <v>14</v>
      </c>
      <c r="AX629">
        <v>4</v>
      </c>
      <c r="AY629">
        <v>11</v>
      </c>
      <c r="AZ629">
        <v>1</v>
      </c>
      <c r="BB629">
        <f>IF('WA_Fn-UseC_-HR-Employee-Attriti'!B623="Yes",1,0)</f>
        <v>0</v>
      </c>
    </row>
    <row r="630" spans="1:54" x14ac:dyDescent="0.25">
      <c r="A630">
        <v>623</v>
      </c>
      <c r="B630">
        <f>IF('WA_Fn-UseC_-HR-Employee-Attriti'!L624="Male",1,0)</f>
        <v>1</v>
      </c>
      <c r="C630">
        <f>IF('WA_Fn-UseC_-HR-Employee-Attriti'!L624="Female",1,0)</f>
        <v>0</v>
      </c>
      <c r="D630">
        <v>32</v>
      </c>
      <c r="E630">
        <f>IF('WA_Fn-UseC_-HR-Employee-Attriti'!C624="Travel_Rarely",1,0)</f>
        <v>1</v>
      </c>
      <c r="F630">
        <f>IF('WA_Fn-UseC_-HR-Employee-Attriti'!C624="Travel_Frequently",1,0)</f>
        <v>0</v>
      </c>
      <c r="G630">
        <f>IF('WA_Fn-UseC_-HR-Employee-Attriti'!C624="Non-Travel",1,0)</f>
        <v>0</v>
      </c>
      <c r="H630">
        <v>117</v>
      </c>
      <c r="I630">
        <f>IF('WA_Fn-UseC_-HR-Employee-Attriti'!E624="Sales",1,0)</f>
        <v>1</v>
      </c>
      <c r="J630">
        <f>IF('WA_Fn-UseC_-HR-Employee-Attriti'!E624="Research &amp; Development",1,0)</f>
        <v>0</v>
      </c>
      <c r="K630">
        <f>IF('WA_Fn-UseC_-HR-Employee-Attriti'!E624="Human Resources",1,0)</f>
        <v>0</v>
      </c>
      <c r="L630">
        <v>13</v>
      </c>
      <c r="M630">
        <v>4</v>
      </c>
      <c r="N630">
        <f>IF('WA_Fn-UseC_-HR-Employee-Attriti'!H624="Life Sciences",1,0)</f>
        <v>1</v>
      </c>
      <c r="O630">
        <f>IF('WA_Fn-UseC_-HR-Employee-Attriti'!H624="Human Resources",1,0)</f>
        <v>0</v>
      </c>
      <c r="P630">
        <f>IF('WA_Fn-UseC_-HR-Employee-Attriti'!H624="Marketing",1,0)</f>
        <v>0</v>
      </c>
      <c r="Q630">
        <f>IF('WA_Fn-UseC_-HR-Employee-Attriti'!H624="Medical",1,0)</f>
        <v>0</v>
      </c>
      <c r="R630">
        <f>IF('WA_Fn-UseC_-HR-Employee-Attriti'!H624="Other",1,0)</f>
        <v>0</v>
      </c>
      <c r="S630">
        <f>IF('WA_Fn-UseC_-HR-Employee-Attriti'!H624="Technical Degree",1,0)</f>
        <v>0</v>
      </c>
      <c r="T630">
        <v>2</v>
      </c>
      <c r="U630">
        <v>73</v>
      </c>
      <c r="V630">
        <v>3</v>
      </c>
      <c r="W630">
        <v>2</v>
      </c>
      <c r="X630">
        <f>IF('WA_Fn-UseC_-HR-Employee-Attriti'!P624="Healthcare Representative",1,0)</f>
        <v>0</v>
      </c>
      <c r="Y630">
        <f>IF('WA_Fn-UseC_-HR-Employee-Attriti'!P624="Human Resources",1,0)</f>
        <v>0</v>
      </c>
      <c r="Z630">
        <f>IF('WA_Fn-UseC_-HR-Employee-Attriti'!P624="Laboratory Technician",1,0)</f>
        <v>0</v>
      </c>
      <c r="AA630">
        <f>IF('WA_Fn-UseC_-HR-Employee-Attriti'!P624="Manager",1,0)</f>
        <v>0</v>
      </c>
      <c r="AB630">
        <f>IF('WA_Fn-UseC_-HR-Employee-Attriti'!P624="Manufacturing Director",1,0)</f>
        <v>0</v>
      </c>
      <c r="AC630">
        <f>IF('WA_Fn-UseC_-HR-Employee-Attriti'!P624="Research Director",1,0)</f>
        <v>0</v>
      </c>
      <c r="AD630">
        <f>IF('WA_Fn-UseC_-HR-Employee-Attriti'!P624="Research Scientist",1,0)</f>
        <v>0</v>
      </c>
      <c r="AE630">
        <f>IF('WA_Fn-UseC_-HR-Employee-Attriti'!P624="Sales Executive",1,0)</f>
        <v>1</v>
      </c>
      <c r="AF630">
        <f>IF('WA_Fn-UseC_-HR-Employee-Attriti'!P624="Sales Representative",1,0)</f>
        <v>0</v>
      </c>
      <c r="AG630">
        <v>4</v>
      </c>
      <c r="AH630">
        <f>IF('WA_Fn-UseC_-HR-Employee-Attriti'!R624="Divorced",1,0)</f>
        <v>1</v>
      </c>
      <c r="AI630">
        <f>IF('WA_Fn-UseC_-HR-Employee-Attriti'!R624="Married",1,0)</f>
        <v>0</v>
      </c>
      <c r="AJ630">
        <f>IF('WA_Fn-UseC_-HR-Employee-Attriti'!R624="Single",1,0)</f>
        <v>0</v>
      </c>
      <c r="AK630">
        <v>4403</v>
      </c>
      <c r="AL630">
        <v>9250</v>
      </c>
      <c r="AM630">
        <v>2</v>
      </c>
      <c r="AN630">
        <f>IF('WA_Fn-UseC_-HR-Employee-Attriti'!W624="Yes",1,0)</f>
        <v>0</v>
      </c>
      <c r="AO630">
        <v>11</v>
      </c>
      <c r="AP630">
        <v>3</v>
      </c>
      <c r="AQ630">
        <v>3</v>
      </c>
      <c r="AR630">
        <v>1</v>
      </c>
      <c r="AS630">
        <v>8</v>
      </c>
      <c r="AT630">
        <v>3</v>
      </c>
      <c r="AU630">
        <v>2</v>
      </c>
      <c r="AV630">
        <v>5</v>
      </c>
      <c r="AW630">
        <v>2</v>
      </c>
      <c r="AX630">
        <v>0</v>
      </c>
      <c r="AY630">
        <v>3</v>
      </c>
      <c r="AZ630">
        <v>1</v>
      </c>
      <c r="BB630">
        <f>IF('WA_Fn-UseC_-HR-Employee-Attriti'!B624="Yes",1,0)</f>
        <v>0</v>
      </c>
    </row>
    <row r="631" spans="1:54" x14ac:dyDescent="0.25">
      <c r="A631">
        <v>624</v>
      </c>
      <c r="B631">
        <f>IF('WA_Fn-UseC_-HR-Employee-Attriti'!L625="Male",1,0)</f>
        <v>1</v>
      </c>
      <c r="C631">
        <f>IF('WA_Fn-UseC_-HR-Employee-Attriti'!L625="Female",1,0)</f>
        <v>0</v>
      </c>
      <c r="D631">
        <v>30</v>
      </c>
      <c r="E631">
        <f>IF('WA_Fn-UseC_-HR-Employee-Attriti'!C625="Travel_Rarely",1,0)</f>
        <v>0</v>
      </c>
      <c r="F631">
        <f>IF('WA_Fn-UseC_-HR-Employee-Attriti'!C625="Travel_Frequently",1,0)</f>
        <v>1</v>
      </c>
      <c r="G631">
        <f>IF('WA_Fn-UseC_-HR-Employee-Attriti'!C625="Non-Travel",1,0)</f>
        <v>0</v>
      </c>
      <c r="H631">
        <v>1012</v>
      </c>
      <c r="I631">
        <f>IF('WA_Fn-UseC_-HR-Employee-Attriti'!E625="Sales",1,0)</f>
        <v>0</v>
      </c>
      <c r="J631">
        <f>IF('WA_Fn-UseC_-HR-Employee-Attriti'!E625="Research &amp; Development",1,0)</f>
        <v>1</v>
      </c>
      <c r="K631">
        <f>IF('WA_Fn-UseC_-HR-Employee-Attriti'!E625="Human Resources",1,0)</f>
        <v>0</v>
      </c>
      <c r="L631">
        <v>5</v>
      </c>
      <c r="M631">
        <v>4</v>
      </c>
      <c r="N631">
        <f>IF('WA_Fn-UseC_-HR-Employee-Attriti'!H625="Life Sciences",1,0)</f>
        <v>1</v>
      </c>
      <c r="O631">
        <f>IF('WA_Fn-UseC_-HR-Employee-Attriti'!H625="Human Resources",1,0)</f>
        <v>0</v>
      </c>
      <c r="P631">
        <f>IF('WA_Fn-UseC_-HR-Employee-Attriti'!H625="Marketing",1,0)</f>
        <v>0</v>
      </c>
      <c r="Q631">
        <f>IF('WA_Fn-UseC_-HR-Employee-Attriti'!H625="Medical",1,0)</f>
        <v>0</v>
      </c>
      <c r="R631">
        <f>IF('WA_Fn-UseC_-HR-Employee-Attriti'!H625="Other",1,0)</f>
        <v>0</v>
      </c>
      <c r="S631">
        <f>IF('WA_Fn-UseC_-HR-Employee-Attriti'!H625="Technical Degree",1,0)</f>
        <v>0</v>
      </c>
      <c r="T631">
        <v>2</v>
      </c>
      <c r="U631">
        <v>75</v>
      </c>
      <c r="V631">
        <v>2</v>
      </c>
      <c r="W631">
        <v>1</v>
      </c>
      <c r="X631">
        <f>IF('WA_Fn-UseC_-HR-Employee-Attriti'!P625="Healthcare Representative",1,0)</f>
        <v>0</v>
      </c>
      <c r="Y631">
        <f>IF('WA_Fn-UseC_-HR-Employee-Attriti'!P625="Human Resources",1,0)</f>
        <v>0</v>
      </c>
      <c r="Z631">
        <f>IF('WA_Fn-UseC_-HR-Employee-Attriti'!P625="Laboratory Technician",1,0)</f>
        <v>0</v>
      </c>
      <c r="AA631">
        <f>IF('WA_Fn-UseC_-HR-Employee-Attriti'!P625="Manager",1,0)</f>
        <v>0</v>
      </c>
      <c r="AB631">
        <f>IF('WA_Fn-UseC_-HR-Employee-Attriti'!P625="Manufacturing Director",1,0)</f>
        <v>0</v>
      </c>
      <c r="AC631">
        <f>IF('WA_Fn-UseC_-HR-Employee-Attriti'!P625="Research Director",1,0)</f>
        <v>0</v>
      </c>
      <c r="AD631">
        <f>IF('WA_Fn-UseC_-HR-Employee-Attriti'!P625="Research Scientist",1,0)</f>
        <v>1</v>
      </c>
      <c r="AE631">
        <f>IF('WA_Fn-UseC_-HR-Employee-Attriti'!P625="Sales Executive",1,0)</f>
        <v>0</v>
      </c>
      <c r="AF631">
        <f>IF('WA_Fn-UseC_-HR-Employee-Attriti'!P625="Sales Representative",1,0)</f>
        <v>0</v>
      </c>
      <c r="AG631">
        <v>4</v>
      </c>
      <c r="AH631">
        <f>IF('WA_Fn-UseC_-HR-Employee-Attriti'!R625="Divorced",1,0)</f>
        <v>1</v>
      </c>
      <c r="AI631">
        <f>IF('WA_Fn-UseC_-HR-Employee-Attriti'!R625="Married",1,0)</f>
        <v>0</v>
      </c>
      <c r="AJ631">
        <f>IF('WA_Fn-UseC_-HR-Employee-Attriti'!R625="Single",1,0)</f>
        <v>0</v>
      </c>
      <c r="AK631">
        <v>3761</v>
      </c>
      <c r="AL631">
        <v>2373</v>
      </c>
      <c r="AM631">
        <v>9</v>
      </c>
      <c r="AN631">
        <f>IF('WA_Fn-UseC_-HR-Employee-Attriti'!W625="Yes",1,0)</f>
        <v>0</v>
      </c>
      <c r="AO631">
        <v>12</v>
      </c>
      <c r="AP631">
        <v>3</v>
      </c>
      <c r="AQ631">
        <v>2</v>
      </c>
      <c r="AR631">
        <v>1</v>
      </c>
      <c r="AS631">
        <v>10</v>
      </c>
      <c r="AT631">
        <v>3</v>
      </c>
      <c r="AU631">
        <v>2</v>
      </c>
      <c r="AV631">
        <v>5</v>
      </c>
      <c r="AW631">
        <v>4</v>
      </c>
      <c r="AX631">
        <v>0</v>
      </c>
      <c r="AY631">
        <v>3</v>
      </c>
      <c r="AZ631">
        <v>1</v>
      </c>
      <c r="BB631">
        <f>IF('WA_Fn-UseC_-HR-Employee-Attriti'!B625="Yes",1,0)</f>
        <v>0</v>
      </c>
    </row>
    <row r="632" spans="1:54" x14ac:dyDescent="0.25">
      <c r="A632">
        <v>625</v>
      </c>
      <c r="B632">
        <f>IF('WA_Fn-UseC_-HR-Employee-Attriti'!L626="Male",1,0)</f>
        <v>0</v>
      </c>
      <c r="C632">
        <f>IF('WA_Fn-UseC_-HR-Employee-Attriti'!L626="Female",1,0)</f>
        <v>1</v>
      </c>
      <c r="D632">
        <v>53</v>
      </c>
      <c r="E632">
        <f>IF('WA_Fn-UseC_-HR-Employee-Attriti'!C626="Travel_Rarely",1,0)</f>
        <v>1</v>
      </c>
      <c r="F632">
        <f>IF('WA_Fn-UseC_-HR-Employee-Attriti'!C626="Travel_Frequently",1,0)</f>
        <v>0</v>
      </c>
      <c r="G632">
        <f>IF('WA_Fn-UseC_-HR-Employee-Attriti'!C626="Non-Travel",1,0)</f>
        <v>0</v>
      </c>
      <c r="H632">
        <v>661</v>
      </c>
      <c r="I632">
        <f>IF('WA_Fn-UseC_-HR-Employee-Attriti'!E626="Sales",1,0)</f>
        <v>1</v>
      </c>
      <c r="J632">
        <f>IF('WA_Fn-UseC_-HR-Employee-Attriti'!E626="Research &amp; Development",1,0)</f>
        <v>0</v>
      </c>
      <c r="K632">
        <f>IF('WA_Fn-UseC_-HR-Employee-Attriti'!E626="Human Resources",1,0)</f>
        <v>0</v>
      </c>
      <c r="L632">
        <v>7</v>
      </c>
      <c r="M632">
        <v>2</v>
      </c>
      <c r="N632">
        <f>IF('WA_Fn-UseC_-HR-Employee-Attriti'!H626="Life Sciences",1,0)</f>
        <v>0</v>
      </c>
      <c r="O632">
        <f>IF('WA_Fn-UseC_-HR-Employee-Attriti'!H626="Human Resources",1,0)</f>
        <v>0</v>
      </c>
      <c r="P632">
        <f>IF('WA_Fn-UseC_-HR-Employee-Attriti'!H626="Marketing",1,0)</f>
        <v>1</v>
      </c>
      <c r="Q632">
        <f>IF('WA_Fn-UseC_-HR-Employee-Attriti'!H626="Medical",1,0)</f>
        <v>0</v>
      </c>
      <c r="R632">
        <f>IF('WA_Fn-UseC_-HR-Employee-Attriti'!H626="Other",1,0)</f>
        <v>0</v>
      </c>
      <c r="S632">
        <f>IF('WA_Fn-UseC_-HR-Employee-Attriti'!H626="Technical Degree",1,0)</f>
        <v>0</v>
      </c>
      <c r="T632">
        <v>1</v>
      </c>
      <c r="U632">
        <v>78</v>
      </c>
      <c r="V632">
        <v>2</v>
      </c>
      <c r="W632">
        <v>3</v>
      </c>
      <c r="X632">
        <f>IF('WA_Fn-UseC_-HR-Employee-Attriti'!P626="Healthcare Representative",1,0)</f>
        <v>0</v>
      </c>
      <c r="Y632">
        <f>IF('WA_Fn-UseC_-HR-Employee-Attriti'!P626="Human Resources",1,0)</f>
        <v>0</v>
      </c>
      <c r="Z632">
        <f>IF('WA_Fn-UseC_-HR-Employee-Attriti'!P626="Laboratory Technician",1,0)</f>
        <v>0</v>
      </c>
      <c r="AA632">
        <f>IF('WA_Fn-UseC_-HR-Employee-Attriti'!P626="Manager",1,0)</f>
        <v>0</v>
      </c>
      <c r="AB632">
        <f>IF('WA_Fn-UseC_-HR-Employee-Attriti'!P626="Manufacturing Director",1,0)</f>
        <v>0</v>
      </c>
      <c r="AC632">
        <f>IF('WA_Fn-UseC_-HR-Employee-Attriti'!P626="Research Director",1,0)</f>
        <v>0</v>
      </c>
      <c r="AD632">
        <f>IF('WA_Fn-UseC_-HR-Employee-Attriti'!P626="Research Scientist",1,0)</f>
        <v>0</v>
      </c>
      <c r="AE632">
        <f>IF('WA_Fn-UseC_-HR-Employee-Attriti'!P626="Sales Executive",1,0)</f>
        <v>1</v>
      </c>
      <c r="AF632">
        <f>IF('WA_Fn-UseC_-HR-Employee-Attriti'!P626="Sales Representative",1,0)</f>
        <v>0</v>
      </c>
      <c r="AG632">
        <v>4</v>
      </c>
      <c r="AH632">
        <f>IF('WA_Fn-UseC_-HR-Employee-Attriti'!R626="Divorced",1,0)</f>
        <v>0</v>
      </c>
      <c r="AI632">
        <f>IF('WA_Fn-UseC_-HR-Employee-Attriti'!R626="Married",1,0)</f>
        <v>1</v>
      </c>
      <c r="AJ632">
        <f>IF('WA_Fn-UseC_-HR-Employee-Attriti'!R626="Single",1,0)</f>
        <v>0</v>
      </c>
      <c r="AK632">
        <v>10934</v>
      </c>
      <c r="AL632">
        <v>20715</v>
      </c>
      <c r="AM632">
        <v>7</v>
      </c>
      <c r="AN632">
        <f>IF('WA_Fn-UseC_-HR-Employee-Attriti'!W626="Yes",1,0)</f>
        <v>1</v>
      </c>
      <c r="AO632">
        <v>18</v>
      </c>
      <c r="AP632">
        <v>3</v>
      </c>
      <c r="AQ632">
        <v>4</v>
      </c>
      <c r="AR632">
        <v>1</v>
      </c>
      <c r="AS632">
        <v>35</v>
      </c>
      <c r="AT632">
        <v>3</v>
      </c>
      <c r="AU632">
        <v>3</v>
      </c>
      <c r="AV632">
        <v>5</v>
      </c>
      <c r="AW632">
        <v>2</v>
      </c>
      <c r="AX632">
        <v>0</v>
      </c>
      <c r="AY632">
        <v>4</v>
      </c>
      <c r="AZ632">
        <v>1</v>
      </c>
      <c r="BB632">
        <f>IF('WA_Fn-UseC_-HR-Employee-Attriti'!B626="Yes",1,0)</f>
        <v>0</v>
      </c>
    </row>
    <row r="633" spans="1:54" x14ac:dyDescent="0.25">
      <c r="A633">
        <v>626</v>
      </c>
      <c r="B633">
        <f>IF('WA_Fn-UseC_-HR-Employee-Attriti'!L627="Male",1,0)</f>
        <v>1</v>
      </c>
      <c r="C633">
        <f>IF('WA_Fn-UseC_-HR-Employee-Attriti'!L627="Female",1,0)</f>
        <v>0</v>
      </c>
      <c r="D633">
        <v>45</v>
      </c>
      <c r="E633">
        <f>IF('WA_Fn-UseC_-HR-Employee-Attriti'!C627="Travel_Rarely",1,0)</f>
        <v>1</v>
      </c>
      <c r="F633">
        <f>IF('WA_Fn-UseC_-HR-Employee-Attriti'!C627="Travel_Frequently",1,0)</f>
        <v>0</v>
      </c>
      <c r="G633">
        <f>IF('WA_Fn-UseC_-HR-Employee-Attriti'!C627="Non-Travel",1,0)</f>
        <v>0</v>
      </c>
      <c r="H633">
        <v>930</v>
      </c>
      <c r="I633">
        <f>IF('WA_Fn-UseC_-HR-Employee-Attriti'!E627="Sales",1,0)</f>
        <v>1</v>
      </c>
      <c r="J633">
        <f>IF('WA_Fn-UseC_-HR-Employee-Attriti'!E627="Research &amp; Development",1,0)</f>
        <v>0</v>
      </c>
      <c r="K633">
        <f>IF('WA_Fn-UseC_-HR-Employee-Attriti'!E627="Human Resources",1,0)</f>
        <v>0</v>
      </c>
      <c r="L633">
        <v>9</v>
      </c>
      <c r="M633">
        <v>3</v>
      </c>
      <c r="N633">
        <f>IF('WA_Fn-UseC_-HR-Employee-Attriti'!H627="Life Sciences",1,0)</f>
        <v>0</v>
      </c>
      <c r="O633">
        <f>IF('WA_Fn-UseC_-HR-Employee-Attriti'!H627="Human Resources",1,0)</f>
        <v>0</v>
      </c>
      <c r="P633">
        <f>IF('WA_Fn-UseC_-HR-Employee-Attriti'!H627="Marketing",1,0)</f>
        <v>1</v>
      </c>
      <c r="Q633">
        <f>IF('WA_Fn-UseC_-HR-Employee-Attriti'!H627="Medical",1,0)</f>
        <v>0</v>
      </c>
      <c r="R633">
        <f>IF('WA_Fn-UseC_-HR-Employee-Attriti'!H627="Other",1,0)</f>
        <v>0</v>
      </c>
      <c r="S633">
        <f>IF('WA_Fn-UseC_-HR-Employee-Attriti'!H627="Technical Degree",1,0)</f>
        <v>0</v>
      </c>
      <c r="T633">
        <v>4</v>
      </c>
      <c r="U633">
        <v>74</v>
      </c>
      <c r="V633">
        <v>3</v>
      </c>
      <c r="W633">
        <v>3</v>
      </c>
      <c r="X633">
        <f>IF('WA_Fn-UseC_-HR-Employee-Attriti'!P627="Healthcare Representative",1,0)</f>
        <v>0</v>
      </c>
      <c r="Y633">
        <f>IF('WA_Fn-UseC_-HR-Employee-Attriti'!P627="Human Resources",1,0)</f>
        <v>0</v>
      </c>
      <c r="Z633">
        <f>IF('WA_Fn-UseC_-HR-Employee-Attriti'!P627="Laboratory Technician",1,0)</f>
        <v>0</v>
      </c>
      <c r="AA633">
        <f>IF('WA_Fn-UseC_-HR-Employee-Attriti'!P627="Manager",1,0)</f>
        <v>0</v>
      </c>
      <c r="AB633">
        <f>IF('WA_Fn-UseC_-HR-Employee-Attriti'!P627="Manufacturing Director",1,0)</f>
        <v>0</v>
      </c>
      <c r="AC633">
        <f>IF('WA_Fn-UseC_-HR-Employee-Attriti'!P627="Research Director",1,0)</f>
        <v>0</v>
      </c>
      <c r="AD633">
        <f>IF('WA_Fn-UseC_-HR-Employee-Attriti'!P627="Research Scientist",1,0)</f>
        <v>0</v>
      </c>
      <c r="AE633">
        <f>IF('WA_Fn-UseC_-HR-Employee-Attriti'!P627="Sales Executive",1,0)</f>
        <v>1</v>
      </c>
      <c r="AF633">
        <f>IF('WA_Fn-UseC_-HR-Employee-Attriti'!P627="Sales Representative",1,0)</f>
        <v>0</v>
      </c>
      <c r="AG633">
        <v>1</v>
      </c>
      <c r="AH633">
        <f>IF('WA_Fn-UseC_-HR-Employee-Attriti'!R627="Divorced",1,0)</f>
        <v>1</v>
      </c>
      <c r="AI633">
        <f>IF('WA_Fn-UseC_-HR-Employee-Attriti'!R627="Married",1,0)</f>
        <v>0</v>
      </c>
      <c r="AJ633">
        <f>IF('WA_Fn-UseC_-HR-Employee-Attriti'!R627="Single",1,0)</f>
        <v>0</v>
      </c>
      <c r="AK633">
        <v>10761</v>
      </c>
      <c r="AL633">
        <v>19239</v>
      </c>
      <c r="AM633">
        <v>4</v>
      </c>
      <c r="AN633">
        <f>IF('WA_Fn-UseC_-HR-Employee-Attriti'!W627="Yes",1,0)</f>
        <v>1</v>
      </c>
      <c r="AO633">
        <v>12</v>
      </c>
      <c r="AP633">
        <v>3</v>
      </c>
      <c r="AQ633">
        <v>3</v>
      </c>
      <c r="AR633">
        <v>1</v>
      </c>
      <c r="AS633">
        <v>18</v>
      </c>
      <c r="AT633">
        <v>2</v>
      </c>
      <c r="AU633">
        <v>3</v>
      </c>
      <c r="AV633">
        <v>5</v>
      </c>
      <c r="AW633">
        <v>4</v>
      </c>
      <c r="AX633">
        <v>0</v>
      </c>
      <c r="AY633">
        <v>2</v>
      </c>
      <c r="AZ633">
        <v>1</v>
      </c>
      <c r="BB633">
        <f>IF('WA_Fn-UseC_-HR-Employee-Attriti'!B627="Yes",1,0)</f>
        <v>0</v>
      </c>
    </row>
    <row r="634" spans="1:54" x14ac:dyDescent="0.25">
      <c r="A634">
        <v>627</v>
      </c>
      <c r="B634">
        <f>IF('WA_Fn-UseC_-HR-Employee-Attriti'!L628="Male",1,0)</f>
        <v>0</v>
      </c>
      <c r="C634">
        <f>IF('WA_Fn-UseC_-HR-Employee-Attriti'!L628="Female",1,0)</f>
        <v>1</v>
      </c>
      <c r="D634">
        <v>32</v>
      </c>
      <c r="E634">
        <f>IF('WA_Fn-UseC_-HR-Employee-Attriti'!C628="Travel_Rarely",1,0)</f>
        <v>1</v>
      </c>
      <c r="F634">
        <f>IF('WA_Fn-UseC_-HR-Employee-Attriti'!C628="Travel_Frequently",1,0)</f>
        <v>0</v>
      </c>
      <c r="G634">
        <f>IF('WA_Fn-UseC_-HR-Employee-Attriti'!C628="Non-Travel",1,0)</f>
        <v>0</v>
      </c>
      <c r="H634">
        <v>638</v>
      </c>
      <c r="I634">
        <f>IF('WA_Fn-UseC_-HR-Employee-Attriti'!E628="Sales",1,0)</f>
        <v>0</v>
      </c>
      <c r="J634">
        <f>IF('WA_Fn-UseC_-HR-Employee-Attriti'!E628="Research &amp; Development",1,0)</f>
        <v>1</v>
      </c>
      <c r="K634">
        <f>IF('WA_Fn-UseC_-HR-Employee-Attriti'!E628="Human Resources",1,0)</f>
        <v>0</v>
      </c>
      <c r="L634">
        <v>8</v>
      </c>
      <c r="M634">
        <v>2</v>
      </c>
      <c r="N634">
        <f>IF('WA_Fn-UseC_-HR-Employee-Attriti'!H628="Life Sciences",1,0)</f>
        <v>0</v>
      </c>
      <c r="O634">
        <f>IF('WA_Fn-UseC_-HR-Employee-Attriti'!H628="Human Resources",1,0)</f>
        <v>0</v>
      </c>
      <c r="P634">
        <f>IF('WA_Fn-UseC_-HR-Employee-Attriti'!H628="Marketing",1,0)</f>
        <v>0</v>
      </c>
      <c r="Q634">
        <f>IF('WA_Fn-UseC_-HR-Employee-Attriti'!H628="Medical",1,0)</f>
        <v>1</v>
      </c>
      <c r="R634">
        <f>IF('WA_Fn-UseC_-HR-Employee-Attriti'!H628="Other",1,0)</f>
        <v>0</v>
      </c>
      <c r="S634">
        <f>IF('WA_Fn-UseC_-HR-Employee-Attriti'!H628="Technical Degree",1,0)</f>
        <v>0</v>
      </c>
      <c r="T634">
        <v>3</v>
      </c>
      <c r="U634">
        <v>91</v>
      </c>
      <c r="V634">
        <v>4</v>
      </c>
      <c r="W634">
        <v>2</v>
      </c>
      <c r="X634">
        <f>IF('WA_Fn-UseC_-HR-Employee-Attriti'!P628="Healthcare Representative",1,0)</f>
        <v>0</v>
      </c>
      <c r="Y634">
        <f>IF('WA_Fn-UseC_-HR-Employee-Attriti'!P628="Human Resources",1,0)</f>
        <v>0</v>
      </c>
      <c r="Z634">
        <f>IF('WA_Fn-UseC_-HR-Employee-Attriti'!P628="Laboratory Technician",1,0)</f>
        <v>0</v>
      </c>
      <c r="AA634">
        <f>IF('WA_Fn-UseC_-HR-Employee-Attriti'!P628="Manager",1,0)</f>
        <v>0</v>
      </c>
      <c r="AB634">
        <f>IF('WA_Fn-UseC_-HR-Employee-Attriti'!P628="Manufacturing Director",1,0)</f>
        <v>0</v>
      </c>
      <c r="AC634">
        <f>IF('WA_Fn-UseC_-HR-Employee-Attriti'!P628="Research Director",1,0)</f>
        <v>0</v>
      </c>
      <c r="AD634">
        <f>IF('WA_Fn-UseC_-HR-Employee-Attriti'!P628="Research Scientist",1,0)</f>
        <v>1</v>
      </c>
      <c r="AE634">
        <f>IF('WA_Fn-UseC_-HR-Employee-Attriti'!P628="Sales Executive",1,0)</f>
        <v>0</v>
      </c>
      <c r="AF634">
        <f>IF('WA_Fn-UseC_-HR-Employee-Attriti'!P628="Sales Representative",1,0)</f>
        <v>0</v>
      </c>
      <c r="AG634">
        <v>3</v>
      </c>
      <c r="AH634">
        <f>IF('WA_Fn-UseC_-HR-Employee-Attriti'!R628="Divorced",1,0)</f>
        <v>0</v>
      </c>
      <c r="AI634">
        <f>IF('WA_Fn-UseC_-HR-Employee-Attriti'!R628="Married",1,0)</f>
        <v>1</v>
      </c>
      <c r="AJ634">
        <f>IF('WA_Fn-UseC_-HR-Employee-Attriti'!R628="Single",1,0)</f>
        <v>0</v>
      </c>
      <c r="AK634">
        <v>5175</v>
      </c>
      <c r="AL634">
        <v>22162</v>
      </c>
      <c r="AM634">
        <v>5</v>
      </c>
      <c r="AN634">
        <f>IF('WA_Fn-UseC_-HR-Employee-Attriti'!W628="Yes",1,0)</f>
        <v>0</v>
      </c>
      <c r="AO634">
        <v>12</v>
      </c>
      <c r="AP634">
        <v>3</v>
      </c>
      <c r="AQ634">
        <v>3</v>
      </c>
      <c r="AR634">
        <v>1</v>
      </c>
      <c r="AS634">
        <v>9</v>
      </c>
      <c r="AT634">
        <v>3</v>
      </c>
      <c r="AU634">
        <v>2</v>
      </c>
      <c r="AV634">
        <v>5</v>
      </c>
      <c r="AW634">
        <v>3</v>
      </c>
      <c r="AX634">
        <v>1</v>
      </c>
      <c r="AY634">
        <v>3</v>
      </c>
      <c r="AZ634">
        <v>1</v>
      </c>
      <c r="BB634">
        <f>IF('WA_Fn-UseC_-HR-Employee-Attriti'!B628="Yes",1,0)</f>
        <v>0</v>
      </c>
    </row>
    <row r="635" spans="1:54" x14ac:dyDescent="0.25">
      <c r="A635">
        <v>628</v>
      </c>
      <c r="B635">
        <f>IF('WA_Fn-UseC_-HR-Employee-Attriti'!L629="Male",1,0)</f>
        <v>0</v>
      </c>
      <c r="C635">
        <f>IF('WA_Fn-UseC_-HR-Employee-Attriti'!L629="Female",1,0)</f>
        <v>1</v>
      </c>
      <c r="D635">
        <v>52</v>
      </c>
      <c r="E635">
        <f>IF('WA_Fn-UseC_-HR-Employee-Attriti'!C629="Travel_Rarely",1,0)</f>
        <v>0</v>
      </c>
      <c r="F635">
        <f>IF('WA_Fn-UseC_-HR-Employee-Attriti'!C629="Travel_Frequently",1,0)</f>
        <v>1</v>
      </c>
      <c r="G635">
        <f>IF('WA_Fn-UseC_-HR-Employee-Attriti'!C629="Non-Travel",1,0)</f>
        <v>0</v>
      </c>
      <c r="H635">
        <v>890</v>
      </c>
      <c r="I635">
        <f>IF('WA_Fn-UseC_-HR-Employee-Attriti'!E629="Sales",1,0)</f>
        <v>0</v>
      </c>
      <c r="J635">
        <f>IF('WA_Fn-UseC_-HR-Employee-Attriti'!E629="Research &amp; Development",1,0)</f>
        <v>1</v>
      </c>
      <c r="K635">
        <f>IF('WA_Fn-UseC_-HR-Employee-Attriti'!E629="Human Resources",1,0)</f>
        <v>0</v>
      </c>
      <c r="L635">
        <v>25</v>
      </c>
      <c r="M635">
        <v>4</v>
      </c>
      <c r="N635">
        <f>IF('WA_Fn-UseC_-HR-Employee-Attriti'!H629="Life Sciences",1,0)</f>
        <v>0</v>
      </c>
      <c r="O635">
        <f>IF('WA_Fn-UseC_-HR-Employee-Attriti'!H629="Human Resources",1,0)</f>
        <v>0</v>
      </c>
      <c r="P635">
        <f>IF('WA_Fn-UseC_-HR-Employee-Attriti'!H629="Marketing",1,0)</f>
        <v>0</v>
      </c>
      <c r="Q635">
        <f>IF('WA_Fn-UseC_-HR-Employee-Attriti'!H629="Medical",1,0)</f>
        <v>1</v>
      </c>
      <c r="R635">
        <f>IF('WA_Fn-UseC_-HR-Employee-Attriti'!H629="Other",1,0)</f>
        <v>0</v>
      </c>
      <c r="S635">
        <f>IF('WA_Fn-UseC_-HR-Employee-Attriti'!H629="Technical Degree",1,0)</f>
        <v>0</v>
      </c>
      <c r="T635">
        <v>3</v>
      </c>
      <c r="U635">
        <v>81</v>
      </c>
      <c r="V635">
        <v>2</v>
      </c>
      <c r="W635">
        <v>4</v>
      </c>
      <c r="X635">
        <f>IF('WA_Fn-UseC_-HR-Employee-Attriti'!P629="Healthcare Representative",1,0)</f>
        <v>0</v>
      </c>
      <c r="Y635">
        <f>IF('WA_Fn-UseC_-HR-Employee-Attriti'!P629="Human Resources",1,0)</f>
        <v>0</v>
      </c>
      <c r="Z635">
        <f>IF('WA_Fn-UseC_-HR-Employee-Attriti'!P629="Laboratory Technician",1,0)</f>
        <v>0</v>
      </c>
      <c r="AA635">
        <f>IF('WA_Fn-UseC_-HR-Employee-Attriti'!P629="Manager",1,0)</f>
        <v>0</v>
      </c>
      <c r="AB635">
        <f>IF('WA_Fn-UseC_-HR-Employee-Attriti'!P629="Manufacturing Director",1,0)</f>
        <v>1</v>
      </c>
      <c r="AC635">
        <f>IF('WA_Fn-UseC_-HR-Employee-Attriti'!P629="Research Director",1,0)</f>
        <v>0</v>
      </c>
      <c r="AD635">
        <f>IF('WA_Fn-UseC_-HR-Employee-Attriti'!P629="Research Scientist",1,0)</f>
        <v>0</v>
      </c>
      <c r="AE635">
        <f>IF('WA_Fn-UseC_-HR-Employee-Attriti'!P629="Sales Executive",1,0)</f>
        <v>0</v>
      </c>
      <c r="AF635">
        <f>IF('WA_Fn-UseC_-HR-Employee-Attriti'!P629="Sales Representative",1,0)</f>
        <v>0</v>
      </c>
      <c r="AG635">
        <v>4</v>
      </c>
      <c r="AH635">
        <f>IF('WA_Fn-UseC_-HR-Employee-Attriti'!R629="Divorced",1,0)</f>
        <v>0</v>
      </c>
      <c r="AI635">
        <f>IF('WA_Fn-UseC_-HR-Employee-Attriti'!R629="Married",1,0)</f>
        <v>1</v>
      </c>
      <c r="AJ635">
        <f>IF('WA_Fn-UseC_-HR-Employee-Attriti'!R629="Single",1,0)</f>
        <v>0</v>
      </c>
      <c r="AK635">
        <v>13826</v>
      </c>
      <c r="AL635">
        <v>19028</v>
      </c>
      <c r="AM635">
        <v>3</v>
      </c>
      <c r="AN635">
        <f>IF('WA_Fn-UseC_-HR-Employee-Attriti'!W629="Yes",1,0)</f>
        <v>0</v>
      </c>
      <c r="AO635">
        <v>22</v>
      </c>
      <c r="AP635">
        <v>4</v>
      </c>
      <c r="AQ635">
        <v>3</v>
      </c>
      <c r="AR635">
        <v>0</v>
      </c>
      <c r="AS635">
        <v>31</v>
      </c>
      <c r="AT635">
        <v>3</v>
      </c>
      <c r="AU635">
        <v>3</v>
      </c>
      <c r="AV635">
        <v>9</v>
      </c>
      <c r="AW635">
        <v>8</v>
      </c>
      <c r="AX635">
        <v>0</v>
      </c>
      <c r="AY635">
        <v>0</v>
      </c>
      <c r="AZ635">
        <v>1</v>
      </c>
      <c r="BB635">
        <f>IF('WA_Fn-UseC_-HR-Employee-Attriti'!B629="Yes",1,0)</f>
        <v>0</v>
      </c>
    </row>
    <row r="636" spans="1:54" x14ac:dyDescent="0.25">
      <c r="A636">
        <v>629</v>
      </c>
      <c r="B636">
        <f>IF('WA_Fn-UseC_-HR-Employee-Attriti'!L630="Male",1,0)</f>
        <v>1</v>
      </c>
      <c r="C636">
        <f>IF('WA_Fn-UseC_-HR-Employee-Attriti'!L630="Female",1,0)</f>
        <v>0</v>
      </c>
      <c r="D636">
        <v>37</v>
      </c>
      <c r="E636">
        <f>IF('WA_Fn-UseC_-HR-Employee-Attriti'!C630="Travel_Rarely",1,0)</f>
        <v>1</v>
      </c>
      <c r="F636">
        <f>IF('WA_Fn-UseC_-HR-Employee-Attriti'!C630="Travel_Frequently",1,0)</f>
        <v>0</v>
      </c>
      <c r="G636">
        <f>IF('WA_Fn-UseC_-HR-Employee-Attriti'!C630="Non-Travel",1,0)</f>
        <v>0</v>
      </c>
      <c r="H636">
        <v>342</v>
      </c>
      <c r="I636">
        <f>IF('WA_Fn-UseC_-HR-Employee-Attriti'!E630="Sales",1,0)</f>
        <v>1</v>
      </c>
      <c r="J636">
        <f>IF('WA_Fn-UseC_-HR-Employee-Attriti'!E630="Research &amp; Development",1,0)</f>
        <v>0</v>
      </c>
      <c r="K636">
        <f>IF('WA_Fn-UseC_-HR-Employee-Attriti'!E630="Human Resources",1,0)</f>
        <v>0</v>
      </c>
      <c r="L636">
        <v>16</v>
      </c>
      <c r="M636">
        <v>4</v>
      </c>
      <c r="N636">
        <f>IF('WA_Fn-UseC_-HR-Employee-Attriti'!H630="Life Sciences",1,0)</f>
        <v>0</v>
      </c>
      <c r="O636">
        <f>IF('WA_Fn-UseC_-HR-Employee-Attriti'!H630="Human Resources",1,0)</f>
        <v>0</v>
      </c>
      <c r="P636">
        <f>IF('WA_Fn-UseC_-HR-Employee-Attriti'!H630="Marketing",1,0)</f>
        <v>1</v>
      </c>
      <c r="Q636">
        <f>IF('WA_Fn-UseC_-HR-Employee-Attriti'!H630="Medical",1,0)</f>
        <v>0</v>
      </c>
      <c r="R636">
        <f>IF('WA_Fn-UseC_-HR-Employee-Attriti'!H630="Other",1,0)</f>
        <v>0</v>
      </c>
      <c r="S636">
        <f>IF('WA_Fn-UseC_-HR-Employee-Attriti'!H630="Technical Degree",1,0)</f>
        <v>0</v>
      </c>
      <c r="T636">
        <v>4</v>
      </c>
      <c r="U636">
        <v>66</v>
      </c>
      <c r="V636">
        <v>2</v>
      </c>
      <c r="W636">
        <v>2</v>
      </c>
      <c r="X636">
        <f>IF('WA_Fn-UseC_-HR-Employee-Attriti'!P630="Healthcare Representative",1,0)</f>
        <v>0</v>
      </c>
      <c r="Y636">
        <f>IF('WA_Fn-UseC_-HR-Employee-Attriti'!P630="Human Resources",1,0)</f>
        <v>0</v>
      </c>
      <c r="Z636">
        <f>IF('WA_Fn-UseC_-HR-Employee-Attriti'!P630="Laboratory Technician",1,0)</f>
        <v>0</v>
      </c>
      <c r="AA636">
        <f>IF('WA_Fn-UseC_-HR-Employee-Attriti'!P630="Manager",1,0)</f>
        <v>0</v>
      </c>
      <c r="AB636">
        <f>IF('WA_Fn-UseC_-HR-Employee-Attriti'!P630="Manufacturing Director",1,0)</f>
        <v>0</v>
      </c>
      <c r="AC636">
        <f>IF('WA_Fn-UseC_-HR-Employee-Attriti'!P630="Research Director",1,0)</f>
        <v>0</v>
      </c>
      <c r="AD636">
        <f>IF('WA_Fn-UseC_-HR-Employee-Attriti'!P630="Research Scientist",1,0)</f>
        <v>0</v>
      </c>
      <c r="AE636">
        <f>IF('WA_Fn-UseC_-HR-Employee-Attriti'!P630="Sales Executive",1,0)</f>
        <v>1</v>
      </c>
      <c r="AF636">
        <f>IF('WA_Fn-UseC_-HR-Employee-Attriti'!P630="Sales Representative",1,0)</f>
        <v>0</v>
      </c>
      <c r="AG636">
        <v>3</v>
      </c>
      <c r="AH636">
        <f>IF('WA_Fn-UseC_-HR-Employee-Attriti'!R630="Divorced",1,0)</f>
        <v>1</v>
      </c>
      <c r="AI636">
        <f>IF('WA_Fn-UseC_-HR-Employee-Attriti'!R630="Married",1,0)</f>
        <v>0</v>
      </c>
      <c r="AJ636">
        <f>IF('WA_Fn-UseC_-HR-Employee-Attriti'!R630="Single",1,0)</f>
        <v>0</v>
      </c>
      <c r="AK636">
        <v>6334</v>
      </c>
      <c r="AL636">
        <v>24558</v>
      </c>
      <c r="AM636">
        <v>4</v>
      </c>
      <c r="AN636">
        <f>IF('WA_Fn-UseC_-HR-Employee-Attriti'!W630="Yes",1,0)</f>
        <v>0</v>
      </c>
      <c r="AO636">
        <v>19</v>
      </c>
      <c r="AP636">
        <v>3</v>
      </c>
      <c r="AQ636">
        <v>4</v>
      </c>
      <c r="AR636">
        <v>2</v>
      </c>
      <c r="AS636">
        <v>9</v>
      </c>
      <c r="AT636">
        <v>2</v>
      </c>
      <c r="AU636">
        <v>3</v>
      </c>
      <c r="AV636">
        <v>1</v>
      </c>
      <c r="AW636">
        <v>0</v>
      </c>
      <c r="AX636">
        <v>0</v>
      </c>
      <c r="AY636">
        <v>0</v>
      </c>
      <c r="AZ636">
        <v>1</v>
      </c>
      <c r="BB636">
        <f>IF('WA_Fn-UseC_-HR-Employee-Attriti'!B630="Yes",1,0)</f>
        <v>0</v>
      </c>
    </row>
    <row r="637" spans="1:54" x14ac:dyDescent="0.25">
      <c r="A637">
        <v>630</v>
      </c>
      <c r="B637">
        <f>IF('WA_Fn-UseC_-HR-Employee-Attriti'!L631="Male",1,0)</f>
        <v>1</v>
      </c>
      <c r="C637">
        <f>IF('WA_Fn-UseC_-HR-Employee-Attriti'!L631="Female",1,0)</f>
        <v>0</v>
      </c>
      <c r="D637">
        <v>28</v>
      </c>
      <c r="E637">
        <f>IF('WA_Fn-UseC_-HR-Employee-Attriti'!C631="Travel_Rarely",1,0)</f>
        <v>1</v>
      </c>
      <c r="F637">
        <f>IF('WA_Fn-UseC_-HR-Employee-Attriti'!C631="Travel_Frequently",1,0)</f>
        <v>0</v>
      </c>
      <c r="G637">
        <f>IF('WA_Fn-UseC_-HR-Employee-Attriti'!C631="Non-Travel",1,0)</f>
        <v>0</v>
      </c>
      <c r="H637">
        <v>1169</v>
      </c>
      <c r="I637">
        <f>IF('WA_Fn-UseC_-HR-Employee-Attriti'!E631="Sales",1,0)</f>
        <v>0</v>
      </c>
      <c r="J637">
        <f>IF('WA_Fn-UseC_-HR-Employee-Attriti'!E631="Research &amp; Development",1,0)</f>
        <v>0</v>
      </c>
      <c r="K637">
        <f>IF('WA_Fn-UseC_-HR-Employee-Attriti'!E631="Human Resources",1,0)</f>
        <v>1</v>
      </c>
      <c r="L637">
        <v>8</v>
      </c>
      <c r="M637">
        <v>2</v>
      </c>
      <c r="N637">
        <f>IF('WA_Fn-UseC_-HR-Employee-Attriti'!H631="Life Sciences",1,0)</f>
        <v>0</v>
      </c>
      <c r="O637">
        <f>IF('WA_Fn-UseC_-HR-Employee-Attriti'!H631="Human Resources",1,0)</f>
        <v>0</v>
      </c>
      <c r="P637">
        <f>IF('WA_Fn-UseC_-HR-Employee-Attriti'!H631="Marketing",1,0)</f>
        <v>0</v>
      </c>
      <c r="Q637">
        <f>IF('WA_Fn-UseC_-HR-Employee-Attriti'!H631="Medical",1,0)</f>
        <v>1</v>
      </c>
      <c r="R637">
        <f>IF('WA_Fn-UseC_-HR-Employee-Attriti'!H631="Other",1,0)</f>
        <v>0</v>
      </c>
      <c r="S637">
        <f>IF('WA_Fn-UseC_-HR-Employee-Attriti'!H631="Technical Degree",1,0)</f>
        <v>0</v>
      </c>
      <c r="T637">
        <v>2</v>
      </c>
      <c r="U637">
        <v>63</v>
      </c>
      <c r="V637">
        <v>2</v>
      </c>
      <c r="W637">
        <v>1</v>
      </c>
      <c r="X637">
        <f>IF('WA_Fn-UseC_-HR-Employee-Attriti'!P631="Healthcare Representative",1,0)</f>
        <v>0</v>
      </c>
      <c r="Y637">
        <f>IF('WA_Fn-UseC_-HR-Employee-Attriti'!P631="Human Resources",1,0)</f>
        <v>1</v>
      </c>
      <c r="Z637">
        <f>IF('WA_Fn-UseC_-HR-Employee-Attriti'!P631="Laboratory Technician",1,0)</f>
        <v>0</v>
      </c>
      <c r="AA637">
        <f>IF('WA_Fn-UseC_-HR-Employee-Attriti'!P631="Manager",1,0)</f>
        <v>0</v>
      </c>
      <c r="AB637">
        <f>IF('WA_Fn-UseC_-HR-Employee-Attriti'!P631="Manufacturing Director",1,0)</f>
        <v>0</v>
      </c>
      <c r="AC637">
        <f>IF('WA_Fn-UseC_-HR-Employee-Attriti'!P631="Research Director",1,0)</f>
        <v>0</v>
      </c>
      <c r="AD637">
        <f>IF('WA_Fn-UseC_-HR-Employee-Attriti'!P631="Research Scientist",1,0)</f>
        <v>0</v>
      </c>
      <c r="AE637">
        <f>IF('WA_Fn-UseC_-HR-Employee-Attriti'!P631="Sales Executive",1,0)</f>
        <v>0</v>
      </c>
      <c r="AF637">
        <f>IF('WA_Fn-UseC_-HR-Employee-Attriti'!P631="Sales Representative",1,0)</f>
        <v>0</v>
      </c>
      <c r="AG637">
        <v>4</v>
      </c>
      <c r="AH637">
        <f>IF('WA_Fn-UseC_-HR-Employee-Attriti'!R631="Divorced",1,0)</f>
        <v>1</v>
      </c>
      <c r="AI637">
        <f>IF('WA_Fn-UseC_-HR-Employee-Attriti'!R631="Married",1,0)</f>
        <v>0</v>
      </c>
      <c r="AJ637">
        <f>IF('WA_Fn-UseC_-HR-Employee-Attriti'!R631="Single",1,0)</f>
        <v>0</v>
      </c>
      <c r="AK637">
        <v>4936</v>
      </c>
      <c r="AL637">
        <v>23965</v>
      </c>
      <c r="AM637">
        <v>1</v>
      </c>
      <c r="AN637">
        <f>IF('WA_Fn-UseC_-HR-Employee-Attriti'!W631="Yes",1,0)</f>
        <v>0</v>
      </c>
      <c r="AO637">
        <v>13</v>
      </c>
      <c r="AP637">
        <v>3</v>
      </c>
      <c r="AQ637">
        <v>4</v>
      </c>
      <c r="AR637">
        <v>1</v>
      </c>
      <c r="AS637">
        <v>6</v>
      </c>
      <c r="AT637">
        <v>6</v>
      </c>
      <c r="AU637">
        <v>3</v>
      </c>
      <c r="AV637">
        <v>5</v>
      </c>
      <c r="AW637">
        <v>1</v>
      </c>
      <c r="AX637">
        <v>0</v>
      </c>
      <c r="AY637">
        <v>4</v>
      </c>
      <c r="AZ637">
        <v>1</v>
      </c>
      <c r="BB637">
        <f>IF('WA_Fn-UseC_-HR-Employee-Attriti'!B631="Yes",1,0)</f>
        <v>0</v>
      </c>
    </row>
    <row r="638" spans="1:54" x14ac:dyDescent="0.25">
      <c r="A638">
        <v>631</v>
      </c>
      <c r="B638">
        <f>IF('WA_Fn-UseC_-HR-Employee-Attriti'!L632="Male",1,0)</f>
        <v>1</v>
      </c>
      <c r="C638">
        <f>IF('WA_Fn-UseC_-HR-Employee-Attriti'!L632="Female",1,0)</f>
        <v>0</v>
      </c>
      <c r="D638">
        <v>22</v>
      </c>
      <c r="E638">
        <f>IF('WA_Fn-UseC_-HR-Employee-Attriti'!C632="Travel_Rarely",1,0)</f>
        <v>1</v>
      </c>
      <c r="F638">
        <f>IF('WA_Fn-UseC_-HR-Employee-Attriti'!C632="Travel_Frequently",1,0)</f>
        <v>0</v>
      </c>
      <c r="G638">
        <f>IF('WA_Fn-UseC_-HR-Employee-Attriti'!C632="Non-Travel",1,0)</f>
        <v>0</v>
      </c>
      <c r="H638">
        <v>1230</v>
      </c>
      <c r="I638">
        <f>IF('WA_Fn-UseC_-HR-Employee-Attriti'!E632="Sales",1,0)</f>
        <v>0</v>
      </c>
      <c r="J638">
        <f>IF('WA_Fn-UseC_-HR-Employee-Attriti'!E632="Research &amp; Development",1,0)</f>
        <v>1</v>
      </c>
      <c r="K638">
        <f>IF('WA_Fn-UseC_-HR-Employee-Attriti'!E632="Human Resources",1,0)</f>
        <v>0</v>
      </c>
      <c r="L638">
        <v>1</v>
      </c>
      <c r="M638">
        <v>2</v>
      </c>
      <c r="N638">
        <f>IF('WA_Fn-UseC_-HR-Employee-Attriti'!H632="Life Sciences",1,0)</f>
        <v>1</v>
      </c>
      <c r="O638">
        <f>IF('WA_Fn-UseC_-HR-Employee-Attriti'!H632="Human Resources",1,0)</f>
        <v>0</v>
      </c>
      <c r="P638">
        <f>IF('WA_Fn-UseC_-HR-Employee-Attriti'!H632="Marketing",1,0)</f>
        <v>0</v>
      </c>
      <c r="Q638">
        <f>IF('WA_Fn-UseC_-HR-Employee-Attriti'!H632="Medical",1,0)</f>
        <v>0</v>
      </c>
      <c r="R638">
        <f>IF('WA_Fn-UseC_-HR-Employee-Attriti'!H632="Other",1,0)</f>
        <v>0</v>
      </c>
      <c r="S638">
        <f>IF('WA_Fn-UseC_-HR-Employee-Attriti'!H632="Technical Degree",1,0)</f>
        <v>0</v>
      </c>
      <c r="T638">
        <v>4</v>
      </c>
      <c r="U638">
        <v>33</v>
      </c>
      <c r="V638">
        <v>2</v>
      </c>
      <c r="W638">
        <v>2</v>
      </c>
      <c r="X638">
        <f>IF('WA_Fn-UseC_-HR-Employee-Attriti'!P632="Healthcare Representative",1,0)</f>
        <v>0</v>
      </c>
      <c r="Y638">
        <f>IF('WA_Fn-UseC_-HR-Employee-Attriti'!P632="Human Resources",1,0)</f>
        <v>0</v>
      </c>
      <c r="Z638">
        <f>IF('WA_Fn-UseC_-HR-Employee-Attriti'!P632="Laboratory Technician",1,0)</f>
        <v>0</v>
      </c>
      <c r="AA638">
        <f>IF('WA_Fn-UseC_-HR-Employee-Attriti'!P632="Manager",1,0)</f>
        <v>0</v>
      </c>
      <c r="AB638">
        <f>IF('WA_Fn-UseC_-HR-Employee-Attriti'!P632="Manufacturing Director",1,0)</f>
        <v>1</v>
      </c>
      <c r="AC638">
        <f>IF('WA_Fn-UseC_-HR-Employee-Attriti'!P632="Research Director",1,0)</f>
        <v>0</v>
      </c>
      <c r="AD638">
        <f>IF('WA_Fn-UseC_-HR-Employee-Attriti'!P632="Research Scientist",1,0)</f>
        <v>0</v>
      </c>
      <c r="AE638">
        <f>IF('WA_Fn-UseC_-HR-Employee-Attriti'!P632="Sales Executive",1,0)</f>
        <v>0</v>
      </c>
      <c r="AF638">
        <f>IF('WA_Fn-UseC_-HR-Employee-Attriti'!P632="Sales Representative",1,0)</f>
        <v>0</v>
      </c>
      <c r="AG638">
        <v>4</v>
      </c>
      <c r="AH638">
        <f>IF('WA_Fn-UseC_-HR-Employee-Attriti'!R632="Divorced",1,0)</f>
        <v>0</v>
      </c>
      <c r="AI638">
        <f>IF('WA_Fn-UseC_-HR-Employee-Attriti'!R632="Married",1,0)</f>
        <v>1</v>
      </c>
      <c r="AJ638">
        <f>IF('WA_Fn-UseC_-HR-Employee-Attriti'!R632="Single",1,0)</f>
        <v>0</v>
      </c>
      <c r="AK638">
        <v>4775</v>
      </c>
      <c r="AL638">
        <v>19146</v>
      </c>
      <c r="AM638">
        <v>6</v>
      </c>
      <c r="AN638">
        <f>IF('WA_Fn-UseC_-HR-Employee-Attriti'!W632="Yes",1,0)</f>
        <v>0</v>
      </c>
      <c r="AO638">
        <v>22</v>
      </c>
      <c r="AP638">
        <v>4</v>
      </c>
      <c r="AQ638">
        <v>1</v>
      </c>
      <c r="AR638">
        <v>2</v>
      </c>
      <c r="AS638">
        <v>4</v>
      </c>
      <c r="AT638">
        <v>2</v>
      </c>
      <c r="AU638">
        <v>1</v>
      </c>
      <c r="AV638">
        <v>2</v>
      </c>
      <c r="AW638">
        <v>2</v>
      </c>
      <c r="AX638">
        <v>2</v>
      </c>
      <c r="AY638">
        <v>2</v>
      </c>
      <c r="AZ638">
        <v>1</v>
      </c>
      <c r="BB638">
        <f>IF('WA_Fn-UseC_-HR-Employee-Attriti'!B632="Yes",1,0)</f>
        <v>0</v>
      </c>
    </row>
    <row r="639" spans="1:54" x14ac:dyDescent="0.25">
      <c r="A639">
        <v>632</v>
      </c>
      <c r="B639">
        <f>IF('WA_Fn-UseC_-HR-Employee-Attriti'!L633="Male",1,0)</f>
        <v>1</v>
      </c>
      <c r="C639">
        <f>IF('WA_Fn-UseC_-HR-Employee-Attriti'!L633="Female",1,0)</f>
        <v>0</v>
      </c>
      <c r="D639">
        <v>44</v>
      </c>
      <c r="E639">
        <f>IF('WA_Fn-UseC_-HR-Employee-Attriti'!C633="Travel_Rarely",1,0)</f>
        <v>1</v>
      </c>
      <c r="F639">
        <f>IF('WA_Fn-UseC_-HR-Employee-Attriti'!C633="Travel_Frequently",1,0)</f>
        <v>0</v>
      </c>
      <c r="G639">
        <f>IF('WA_Fn-UseC_-HR-Employee-Attriti'!C633="Non-Travel",1,0)</f>
        <v>0</v>
      </c>
      <c r="H639">
        <v>986</v>
      </c>
      <c r="I639">
        <f>IF('WA_Fn-UseC_-HR-Employee-Attriti'!E633="Sales",1,0)</f>
        <v>0</v>
      </c>
      <c r="J639">
        <f>IF('WA_Fn-UseC_-HR-Employee-Attriti'!E633="Research &amp; Development",1,0)</f>
        <v>1</v>
      </c>
      <c r="K639">
        <f>IF('WA_Fn-UseC_-HR-Employee-Attriti'!E633="Human Resources",1,0)</f>
        <v>0</v>
      </c>
      <c r="L639">
        <v>8</v>
      </c>
      <c r="M639">
        <v>4</v>
      </c>
      <c r="N639">
        <f>IF('WA_Fn-UseC_-HR-Employee-Attriti'!H633="Life Sciences",1,0)</f>
        <v>1</v>
      </c>
      <c r="O639">
        <f>IF('WA_Fn-UseC_-HR-Employee-Attriti'!H633="Human Resources",1,0)</f>
        <v>0</v>
      </c>
      <c r="P639">
        <f>IF('WA_Fn-UseC_-HR-Employee-Attriti'!H633="Marketing",1,0)</f>
        <v>0</v>
      </c>
      <c r="Q639">
        <f>IF('WA_Fn-UseC_-HR-Employee-Attriti'!H633="Medical",1,0)</f>
        <v>0</v>
      </c>
      <c r="R639">
        <f>IF('WA_Fn-UseC_-HR-Employee-Attriti'!H633="Other",1,0)</f>
        <v>0</v>
      </c>
      <c r="S639">
        <f>IF('WA_Fn-UseC_-HR-Employee-Attriti'!H633="Technical Degree",1,0)</f>
        <v>0</v>
      </c>
      <c r="T639">
        <v>1</v>
      </c>
      <c r="U639">
        <v>62</v>
      </c>
      <c r="V639">
        <v>4</v>
      </c>
      <c r="W639">
        <v>1</v>
      </c>
      <c r="X639">
        <f>IF('WA_Fn-UseC_-HR-Employee-Attriti'!P633="Healthcare Representative",1,0)</f>
        <v>0</v>
      </c>
      <c r="Y639">
        <f>IF('WA_Fn-UseC_-HR-Employee-Attriti'!P633="Human Resources",1,0)</f>
        <v>0</v>
      </c>
      <c r="Z639">
        <f>IF('WA_Fn-UseC_-HR-Employee-Attriti'!P633="Laboratory Technician",1,0)</f>
        <v>1</v>
      </c>
      <c r="AA639">
        <f>IF('WA_Fn-UseC_-HR-Employee-Attriti'!P633="Manager",1,0)</f>
        <v>0</v>
      </c>
      <c r="AB639">
        <f>IF('WA_Fn-UseC_-HR-Employee-Attriti'!P633="Manufacturing Director",1,0)</f>
        <v>0</v>
      </c>
      <c r="AC639">
        <f>IF('WA_Fn-UseC_-HR-Employee-Attriti'!P633="Research Director",1,0)</f>
        <v>0</v>
      </c>
      <c r="AD639">
        <f>IF('WA_Fn-UseC_-HR-Employee-Attriti'!P633="Research Scientist",1,0)</f>
        <v>0</v>
      </c>
      <c r="AE639">
        <f>IF('WA_Fn-UseC_-HR-Employee-Attriti'!P633="Sales Executive",1,0)</f>
        <v>0</v>
      </c>
      <c r="AF639">
        <f>IF('WA_Fn-UseC_-HR-Employee-Attriti'!P633="Sales Representative",1,0)</f>
        <v>0</v>
      </c>
      <c r="AG639">
        <v>4</v>
      </c>
      <c r="AH639">
        <f>IF('WA_Fn-UseC_-HR-Employee-Attriti'!R633="Divorced",1,0)</f>
        <v>0</v>
      </c>
      <c r="AI639">
        <f>IF('WA_Fn-UseC_-HR-Employee-Attriti'!R633="Married",1,0)</f>
        <v>1</v>
      </c>
      <c r="AJ639">
        <f>IF('WA_Fn-UseC_-HR-Employee-Attriti'!R633="Single",1,0)</f>
        <v>0</v>
      </c>
      <c r="AK639">
        <v>2818</v>
      </c>
      <c r="AL639">
        <v>5044</v>
      </c>
      <c r="AM639">
        <v>2</v>
      </c>
      <c r="AN639">
        <f>IF('WA_Fn-UseC_-HR-Employee-Attriti'!W633="Yes",1,0)</f>
        <v>1</v>
      </c>
      <c r="AO639">
        <v>24</v>
      </c>
      <c r="AP639">
        <v>4</v>
      </c>
      <c r="AQ639">
        <v>3</v>
      </c>
      <c r="AR639">
        <v>1</v>
      </c>
      <c r="AS639">
        <v>10</v>
      </c>
      <c r="AT639">
        <v>2</v>
      </c>
      <c r="AU639">
        <v>2</v>
      </c>
      <c r="AV639">
        <v>3</v>
      </c>
      <c r="AW639">
        <v>2</v>
      </c>
      <c r="AX639">
        <v>0</v>
      </c>
      <c r="AY639">
        <v>2</v>
      </c>
      <c r="AZ639">
        <v>1</v>
      </c>
      <c r="BB639">
        <f>IF('WA_Fn-UseC_-HR-Employee-Attriti'!B633="Yes",1,0)</f>
        <v>0</v>
      </c>
    </row>
    <row r="640" spans="1:54" x14ac:dyDescent="0.25">
      <c r="A640">
        <v>633</v>
      </c>
      <c r="B640">
        <f>IF('WA_Fn-UseC_-HR-Employee-Attriti'!L634="Male",1,0)</f>
        <v>1</v>
      </c>
      <c r="C640">
        <f>IF('WA_Fn-UseC_-HR-Employee-Attriti'!L634="Female",1,0)</f>
        <v>0</v>
      </c>
      <c r="D640">
        <v>42</v>
      </c>
      <c r="E640">
        <f>IF('WA_Fn-UseC_-HR-Employee-Attriti'!C634="Travel_Rarely",1,0)</f>
        <v>0</v>
      </c>
      <c r="F640">
        <f>IF('WA_Fn-UseC_-HR-Employee-Attriti'!C634="Travel_Frequently",1,0)</f>
        <v>1</v>
      </c>
      <c r="G640">
        <f>IF('WA_Fn-UseC_-HR-Employee-Attriti'!C634="Non-Travel",1,0)</f>
        <v>0</v>
      </c>
      <c r="H640">
        <v>1271</v>
      </c>
      <c r="I640">
        <f>IF('WA_Fn-UseC_-HR-Employee-Attriti'!E634="Sales",1,0)</f>
        <v>0</v>
      </c>
      <c r="J640">
        <f>IF('WA_Fn-UseC_-HR-Employee-Attriti'!E634="Research &amp; Development",1,0)</f>
        <v>1</v>
      </c>
      <c r="K640">
        <f>IF('WA_Fn-UseC_-HR-Employee-Attriti'!E634="Human Resources",1,0)</f>
        <v>0</v>
      </c>
      <c r="L640">
        <v>2</v>
      </c>
      <c r="M640">
        <v>1</v>
      </c>
      <c r="N640">
        <f>IF('WA_Fn-UseC_-HR-Employee-Attriti'!H634="Life Sciences",1,0)</f>
        <v>0</v>
      </c>
      <c r="O640">
        <f>IF('WA_Fn-UseC_-HR-Employee-Attriti'!H634="Human Resources",1,0)</f>
        <v>0</v>
      </c>
      <c r="P640">
        <f>IF('WA_Fn-UseC_-HR-Employee-Attriti'!H634="Marketing",1,0)</f>
        <v>0</v>
      </c>
      <c r="Q640">
        <f>IF('WA_Fn-UseC_-HR-Employee-Attriti'!H634="Medical",1,0)</f>
        <v>1</v>
      </c>
      <c r="R640">
        <f>IF('WA_Fn-UseC_-HR-Employee-Attriti'!H634="Other",1,0)</f>
        <v>0</v>
      </c>
      <c r="S640">
        <f>IF('WA_Fn-UseC_-HR-Employee-Attriti'!H634="Technical Degree",1,0)</f>
        <v>0</v>
      </c>
      <c r="T640">
        <v>2</v>
      </c>
      <c r="U640">
        <v>35</v>
      </c>
      <c r="V640">
        <v>3</v>
      </c>
      <c r="W640">
        <v>1</v>
      </c>
      <c r="X640">
        <f>IF('WA_Fn-UseC_-HR-Employee-Attriti'!P634="Healthcare Representative",1,0)</f>
        <v>0</v>
      </c>
      <c r="Y640">
        <f>IF('WA_Fn-UseC_-HR-Employee-Attriti'!P634="Human Resources",1,0)</f>
        <v>0</v>
      </c>
      <c r="Z640">
        <f>IF('WA_Fn-UseC_-HR-Employee-Attriti'!P634="Laboratory Technician",1,0)</f>
        <v>0</v>
      </c>
      <c r="AA640">
        <f>IF('WA_Fn-UseC_-HR-Employee-Attriti'!P634="Manager",1,0)</f>
        <v>0</v>
      </c>
      <c r="AB640">
        <f>IF('WA_Fn-UseC_-HR-Employee-Attriti'!P634="Manufacturing Director",1,0)</f>
        <v>0</v>
      </c>
      <c r="AC640">
        <f>IF('WA_Fn-UseC_-HR-Employee-Attriti'!P634="Research Director",1,0)</f>
        <v>0</v>
      </c>
      <c r="AD640">
        <f>IF('WA_Fn-UseC_-HR-Employee-Attriti'!P634="Research Scientist",1,0)</f>
        <v>1</v>
      </c>
      <c r="AE640">
        <f>IF('WA_Fn-UseC_-HR-Employee-Attriti'!P634="Sales Executive",1,0)</f>
        <v>0</v>
      </c>
      <c r="AF640">
        <f>IF('WA_Fn-UseC_-HR-Employee-Attriti'!P634="Sales Representative",1,0)</f>
        <v>0</v>
      </c>
      <c r="AG640">
        <v>4</v>
      </c>
      <c r="AH640">
        <f>IF('WA_Fn-UseC_-HR-Employee-Attriti'!R634="Divorced",1,0)</f>
        <v>0</v>
      </c>
      <c r="AI640">
        <f>IF('WA_Fn-UseC_-HR-Employee-Attriti'!R634="Married",1,0)</f>
        <v>0</v>
      </c>
      <c r="AJ640">
        <f>IF('WA_Fn-UseC_-HR-Employee-Attriti'!R634="Single",1,0)</f>
        <v>1</v>
      </c>
      <c r="AK640">
        <v>2515</v>
      </c>
      <c r="AL640">
        <v>9068</v>
      </c>
      <c r="AM640">
        <v>5</v>
      </c>
      <c r="AN640">
        <f>IF('WA_Fn-UseC_-HR-Employee-Attriti'!W634="Yes",1,0)</f>
        <v>1</v>
      </c>
      <c r="AO640">
        <v>14</v>
      </c>
      <c r="AP640">
        <v>3</v>
      </c>
      <c r="AQ640">
        <v>4</v>
      </c>
      <c r="AR640">
        <v>0</v>
      </c>
      <c r="AS640">
        <v>8</v>
      </c>
      <c r="AT640">
        <v>2</v>
      </c>
      <c r="AU640">
        <v>3</v>
      </c>
      <c r="AV640">
        <v>2</v>
      </c>
      <c r="AW640">
        <v>1</v>
      </c>
      <c r="AX640">
        <v>2</v>
      </c>
      <c r="AY640">
        <v>2</v>
      </c>
      <c r="AZ640">
        <v>1</v>
      </c>
      <c r="BB640">
        <f>IF('WA_Fn-UseC_-HR-Employee-Attriti'!B634="Yes",1,0)</f>
        <v>0</v>
      </c>
    </row>
    <row r="641" spans="1:54" x14ac:dyDescent="0.25">
      <c r="A641">
        <v>634</v>
      </c>
      <c r="B641">
        <f>IF('WA_Fn-UseC_-HR-Employee-Attriti'!L635="Male",1,0)</f>
        <v>1</v>
      </c>
      <c r="C641">
        <f>IF('WA_Fn-UseC_-HR-Employee-Attriti'!L635="Female",1,0)</f>
        <v>0</v>
      </c>
      <c r="D641">
        <v>36</v>
      </c>
      <c r="E641">
        <f>IF('WA_Fn-UseC_-HR-Employee-Attriti'!C635="Travel_Rarely",1,0)</f>
        <v>1</v>
      </c>
      <c r="F641">
        <f>IF('WA_Fn-UseC_-HR-Employee-Attriti'!C635="Travel_Frequently",1,0)</f>
        <v>0</v>
      </c>
      <c r="G641">
        <f>IF('WA_Fn-UseC_-HR-Employee-Attriti'!C635="Non-Travel",1,0)</f>
        <v>0</v>
      </c>
      <c r="H641">
        <v>1278</v>
      </c>
      <c r="I641">
        <f>IF('WA_Fn-UseC_-HR-Employee-Attriti'!E635="Sales",1,0)</f>
        <v>0</v>
      </c>
      <c r="J641">
        <f>IF('WA_Fn-UseC_-HR-Employee-Attriti'!E635="Research &amp; Development",1,0)</f>
        <v>0</v>
      </c>
      <c r="K641">
        <f>IF('WA_Fn-UseC_-HR-Employee-Attriti'!E635="Human Resources",1,0)</f>
        <v>1</v>
      </c>
      <c r="L641">
        <v>8</v>
      </c>
      <c r="M641">
        <v>3</v>
      </c>
      <c r="N641">
        <f>IF('WA_Fn-UseC_-HR-Employee-Attriti'!H635="Life Sciences",1,0)</f>
        <v>1</v>
      </c>
      <c r="O641">
        <f>IF('WA_Fn-UseC_-HR-Employee-Attriti'!H635="Human Resources",1,0)</f>
        <v>0</v>
      </c>
      <c r="P641">
        <f>IF('WA_Fn-UseC_-HR-Employee-Attriti'!H635="Marketing",1,0)</f>
        <v>0</v>
      </c>
      <c r="Q641">
        <f>IF('WA_Fn-UseC_-HR-Employee-Attriti'!H635="Medical",1,0)</f>
        <v>0</v>
      </c>
      <c r="R641">
        <f>IF('WA_Fn-UseC_-HR-Employee-Attriti'!H635="Other",1,0)</f>
        <v>0</v>
      </c>
      <c r="S641">
        <f>IF('WA_Fn-UseC_-HR-Employee-Attriti'!H635="Technical Degree",1,0)</f>
        <v>0</v>
      </c>
      <c r="T641">
        <v>1</v>
      </c>
      <c r="U641">
        <v>77</v>
      </c>
      <c r="V641">
        <v>2</v>
      </c>
      <c r="W641">
        <v>1</v>
      </c>
      <c r="X641">
        <f>IF('WA_Fn-UseC_-HR-Employee-Attriti'!P635="Healthcare Representative",1,0)</f>
        <v>0</v>
      </c>
      <c r="Y641">
        <f>IF('WA_Fn-UseC_-HR-Employee-Attriti'!P635="Human Resources",1,0)</f>
        <v>1</v>
      </c>
      <c r="Z641">
        <f>IF('WA_Fn-UseC_-HR-Employee-Attriti'!P635="Laboratory Technician",1,0)</f>
        <v>0</v>
      </c>
      <c r="AA641">
        <f>IF('WA_Fn-UseC_-HR-Employee-Attriti'!P635="Manager",1,0)</f>
        <v>0</v>
      </c>
      <c r="AB641">
        <f>IF('WA_Fn-UseC_-HR-Employee-Attriti'!P635="Manufacturing Director",1,0)</f>
        <v>0</v>
      </c>
      <c r="AC641">
        <f>IF('WA_Fn-UseC_-HR-Employee-Attriti'!P635="Research Director",1,0)</f>
        <v>0</v>
      </c>
      <c r="AD641">
        <f>IF('WA_Fn-UseC_-HR-Employee-Attriti'!P635="Research Scientist",1,0)</f>
        <v>0</v>
      </c>
      <c r="AE641">
        <f>IF('WA_Fn-UseC_-HR-Employee-Attriti'!P635="Sales Executive",1,0)</f>
        <v>0</v>
      </c>
      <c r="AF641">
        <f>IF('WA_Fn-UseC_-HR-Employee-Attriti'!P635="Sales Representative",1,0)</f>
        <v>0</v>
      </c>
      <c r="AG641">
        <v>1</v>
      </c>
      <c r="AH641">
        <f>IF('WA_Fn-UseC_-HR-Employee-Attriti'!R635="Divorced",1,0)</f>
        <v>0</v>
      </c>
      <c r="AI641">
        <f>IF('WA_Fn-UseC_-HR-Employee-Attriti'!R635="Married",1,0)</f>
        <v>1</v>
      </c>
      <c r="AJ641">
        <f>IF('WA_Fn-UseC_-HR-Employee-Attriti'!R635="Single",1,0)</f>
        <v>0</v>
      </c>
      <c r="AK641">
        <v>2342</v>
      </c>
      <c r="AL641">
        <v>8635</v>
      </c>
      <c r="AM641">
        <v>0</v>
      </c>
      <c r="AN641">
        <f>IF('WA_Fn-UseC_-HR-Employee-Attriti'!W635="Yes",1,0)</f>
        <v>0</v>
      </c>
      <c r="AO641">
        <v>21</v>
      </c>
      <c r="AP641">
        <v>4</v>
      </c>
      <c r="AQ641">
        <v>3</v>
      </c>
      <c r="AR641">
        <v>0</v>
      </c>
      <c r="AS641">
        <v>6</v>
      </c>
      <c r="AT641">
        <v>3</v>
      </c>
      <c r="AU641">
        <v>3</v>
      </c>
      <c r="AV641">
        <v>5</v>
      </c>
      <c r="AW641">
        <v>4</v>
      </c>
      <c r="AX641">
        <v>0</v>
      </c>
      <c r="AY641">
        <v>3</v>
      </c>
      <c r="AZ641">
        <v>1</v>
      </c>
      <c r="BB641">
        <f>IF('WA_Fn-UseC_-HR-Employee-Attriti'!B635="Yes",1,0)</f>
        <v>0</v>
      </c>
    </row>
    <row r="642" spans="1:54" x14ac:dyDescent="0.25">
      <c r="A642">
        <v>635</v>
      </c>
      <c r="B642">
        <f>IF('WA_Fn-UseC_-HR-Employee-Attriti'!L636="Male",1,0)</f>
        <v>1</v>
      </c>
      <c r="C642">
        <f>IF('WA_Fn-UseC_-HR-Employee-Attriti'!L636="Female",1,0)</f>
        <v>0</v>
      </c>
      <c r="D642">
        <v>25</v>
      </c>
      <c r="E642">
        <f>IF('WA_Fn-UseC_-HR-Employee-Attriti'!C636="Travel_Rarely",1,0)</f>
        <v>1</v>
      </c>
      <c r="F642">
        <f>IF('WA_Fn-UseC_-HR-Employee-Attriti'!C636="Travel_Frequently",1,0)</f>
        <v>0</v>
      </c>
      <c r="G642">
        <f>IF('WA_Fn-UseC_-HR-Employee-Attriti'!C636="Non-Travel",1,0)</f>
        <v>0</v>
      </c>
      <c r="H642">
        <v>141</v>
      </c>
      <c r="I642">
        <f>IF('WA_Fn-UseC_-HR-Employee-Attriti'!E636="Sales",1,0)</f>
        <v>1</v>
      </c>
      <c r="J642">
        <f>IF('WA_Fn-UseC_-HR-Employee-Attriti'!E636="Research &amp; Development",1,0)</f>
        <v>0</v>
      </c>
      <c r="K642">
        <f>IF('WA_Fn-UseC_-HR-Employee-Attriti'!E636="Human Resources",1,0)</f>
        <v>0</v>
      </c>
      <c r="L642">
        <v>3</v>
      </c>
      <c r="M642">
        <v>1</v>
      </c>
      <c r="N642">
        <f>IF('WA_Fn-UseC_-HR-Employee-Attriti'!H636="Life Sciences",1,0)</f>
        <v>0</v>
      </c>
      <c r="O642">
        <f>IF('WA_Fn-UseC_-HR-Employee-Attriti'!H636="Human Resources",1,0)</f>
        <v>0</v>
      </c>
      <c r="P642">
        <f>IF('WA_Fn-UseC_-HR-Employee-Attriti'!H636="Marketing",1,0)</f>
        <v>0</v>
      </c>
      <c r="Q642">
        <f>IF('WA_Fn-UseC_-HR-Employee-Attriti'!H636="Medical",1,0)</f>
        <v>0</v>
      </c>
      <c r="R642">
        <f>IF('WA_Fn-UseC_-HR-Employee-Attriti'!H636="Other",1,0)</f>
        <v>1</v>
      </c>
      <c r="S642">
        <f>IF('WA_Fn-UseC_-HR-Employee-Attriti'!H636="Technical Degree",1,0)</f>
        <v>0</v>
      </c>
      <c r="T642">
        <v>3</v>
      </c>
      <c r="U642">
        <v>98</v>
      </c>
      <c r="V642">
        <v>3</v>
      </c>
      <c r="W642">
        <v>2</v>
      </c>
      <c r="X642">
        <f>IF('WA_Fn-UseC_-HR-Employee-Attriti'!P636="Healthcare Representative",1,0)</f>
        <v>0</v>
      </c>
      <c r="Y642">
        <f>IF('WA_Fn-UseC_-HR-Employee-Attriti'!P636="Human Resources",1,0)</f>
        <v>0</v>
      </c>
      <c r="Z642">
        <f>IF('WA_Fn-UseC_-HR-Employee-Attriti'!P636="Laboratory Technician",1,0)</f>
        <v>0</v>
      </c>
      <c r="AA642">
        <f>IF('WA_Fn-UseC_-HR-Employee-Attriti'!P636="Manager",1,0)</f>
        <v>0</v>
      </c>
      <c r="AB642">
        <f>IF('WA_Fn-UseC_-HR-Employee-Attriti'!P636="Manufacturing Director",1,0)</f>
        <v>0</v>
      </c>
      <c r="AC642">
        <f>IF('WA_Fn-UseC_-HR-Employee-Attriti'!P636="Research Director",1,0)</f>
        <v>0</v>
      </c>
      <c r="AD642">
        <f>IF('WA_Fn-UseC_-HR-Employee-Attriti'!P636="Research Scientist",1,0)</f>
        <v>0</v>
      </c>
      <c r="AE642">
        <f>IF('WA_Fn-UseC_-HR-Employee-Attriti'!P636="Sales Executive",1,0)</f>
        <v>1</v>
      </c>
      <c r="AF642">
        <f>IF('WA_Fn-UseC_-HR-Employee-Attriti'!P636="Sales Representative",1,0)</f>
        <v>0</v>
      </c>
      <c r="AG642">
        <v>1</v>
      </c>
      <c r="AH642">
        <f>IF('WA_Fn-UseC_-HR-Employee-Attriti'!R636="Divorced",1,0)</f>
        <v>0</v>
      </c>
      <c r="AI642">
        <f>IF('WA_Fn-UseC_-HR-Employee-Attriti'!R636="Married",1,0)</f>
        <v>1</v>
      </c>
      <c r="AJ642">
        <f>IF('WA_Fn-UseC_-HR-Employee-Attriti'!R636="Single",1,0)</f>
        <v>0</v>
      </c>
      <c r="AK642">
        <v>4194</v>
      </c>
      <c r="AL642">
        <v>14363</v>
      </c>
      <c r="AM642">
        <v>1</v>
      </c>
      <c r="AN642">
        <f>IF('WA_Fn-UseC_-HR-Employee-Attriti'!W636="Yes",1,0)</f>
        <v>1</v>
      </c>
      <c r="AO642">
        <v>18</v>
      </c>
      <c r="AP642">
        <v>3</v>
      </c>
      <c r="AQ642">
        <v>4</v>
      </c>
      <c r="AR642">
        <v>0</v>
      </c>
      <c r="AS642">
        <v>5</v>
      </c>
      <c r="AT642">
        <v>3</v>
      </c>
      <c r="AU642">
        <v>3</v>
      </c>
      <c r="AV642">
        <v>5</v>
      </c>
      <c r="AW642">
        <v>3</v>
      </c>
      <c r="AX642">
        <v>0</v>
      </c>
      <c r="AY642">
        <v>3</v>
      </c>
      <c r="AZ642">
        <v>1</v>
      </c>
      <c r="BB642">
        <f>IF('WA_Fn-UseC_-HR-Employee-Attriti'!B636="Yes",1,0)</f>
        <v>0</v>
      </c>
    </row>
    <row r="643" spans="1:54" x14ac:dyDescent="0.25">
      <c r="A643">
        <v>636</v>
      </c>
      <c r="B643">
        <f>IF('WA_Fn-UseC_-HR-Employee-Attriti'!L637="Male",1,0)</f>
        <v>0</v>
      </c>
      <c r="C643">
        <f>IF('WA_Fn-UseC_-HR-Employee-Attriti'!L637="Female",1,0)</f>
        <v>1</v>
      </c>
      <c r="D643">
        <v>35</v>
      </c>
      <c r="E643">
        <f>IF('WA_Fn-UseC_-HR-Employee-Attriti'!C637="Travel_Rarely",1,0)</f>
        <v>1</v>
      </c>
      <c r="F643">
        <f>IF('WA_Fn-UseC_-HR-Employee-Attriti'!C637="Travel_Frequently",1,0)</f>
        <v>0</v>
      </c>
      <c r="G643">
        <f>IF('WA_Fn-UseC_-HR-Employee-Attriti'!C637="Non-Travel",1,0)</f>
        <v>0</v>
      </c>
      <c r="H643">
        <v>607</v>
      </c>
      <c r="I643">
        <f>IF('WA_Fn-UseC_-HR-Employee-Attriti'!E637="Sales",1,0)</f>
        <v>0</v>
      </c>
      <c r="J643">
        <f>IF('WA_Fn-UseC_-HR-Employee-Attriti'!E637="Research &amp; Development",1,0)</f>
        <v>1</v>
      </c>
      <c r="K643">
        <f>IF('WA_Fn-UseC_-HR-Employee-Attriti'!E637="Human Resources",1,0)</f>
        <v>0</v>
      </c>
      <c r="L643">
        <v>9</v>
      </c>
      <c r="M643">
        <v>3</v>
      </c>
      <c r="N643">
        <f>IF('WA_Fn-UseC_-HR-Employee-Attriti'!H637="Life Sciences",1,0)</f>
        <v>1</v>
      </c>
      <c r="O643">
        <f>IF('WA_Fn-UseC_-HR-Employee-Attriti'!H637="Human Resources",1,0)</f>
        <v>0</v>
      </c>
      <c r="P643">
        <f>IF('WA_Fn-UseC_-HR-Employee-Attriti'!H637="Marketing",1,0)</f>
        <v>0</v>
      </c>
      <c r="Q643">
        <f>IF('WA_Fn-UseC_-HR-Employee-Attriti'!H637="Medical",1,0)</f>
        <v>0</v>
      </c>
      <c r="R643">
        <f>IF('WA_Fn-UseC_-HR-Employee-Attriti'!H637="Other",1,0)</f>
        <v>0</v>
      </c>
      <c r="S643">
        <f>IF('WA_Fn-UseC_-HR-Employee-Attriti'!H637="Technical Degree",1,0)</f>
        <v>0</v>
      </c>
      <c r="T643">
        <v>4</v>
      </c>
      <c r="U643">
        <v>66</v>
      </c>
      <c r="V643">
        <v>2</v>
      </c>
      <c r="W643">
        <v>3</v>
      </c>
      <c r="X643">
        <f>IF('WA_Fn-UseC_-HR-Employee-Attriti'!P637="Healthcare Representative",1,0)</f>
        <v>0</v>
      </c>
      <c r="Y643">
        <f>IF('WA_Fn-UseC_-HR-Employee-Attriti'!P637="Human Resources",1,0)</f>
        <v>0</v>
      </c>
      <c r="Z643">
        <f>IF('WA_Fn-UseC_-HR-Employee-Attriti'!P637="Laboratory Technician",1,0)</f>
        <v>0</v>
      </c>
      <c r="AA643">
        <f>IF('WA_Fn-UseC_-HR-Employee-Attriti'!P637="Manager",1,0)</f>
        <v>0</v>
      </c>
      <c r="AB643">
        <f>IF('WA_Fn-UseC_-HR-Employee-Attriti'!P637="Manufacturing Director",1,0)</f>
        <v>1</v>
      </c>
      <c r="AC643">
        <f>IF('WA_Fn-UseC_-HR-Employee-Attriti'!P637="Research Director",1,0)</f>
        <v>0</v>
      </c>
      <c r="AD643">
        <f>IF('WA_Fn-UseC_-HR-Employee-Attriti'!P637="Research Scientist",1,0)</f>
        <v>0</v>
      </c>
      <c r="AE643">
        <f>IF('WA_Fn-UseC_-HR-Employee-Attriti'!P637="Sales Executive",1,0)</f>
        <v>0</v>
      </c>
      <c r="AF643">
        <f>IF('WA_Fn-UseC_-HR-Employee-Attriti'!P637="Sales Representative",1,0)</f>
        <v>0</v>
      </c>
      <c r="AG643">
        <v>3</v>
      </c>
      <c r="AH643">
        <f>IF('WA_Fn-UseC_-HR-Employee-Attriti'!R637="Divorced",1,0)</f>
        <v>0</v>
      </c>
      <c r="AI643">
        <f>IF('WA_Fn-UseC_-HR-Employee-Attriti'!R637="Married",1,0)</f>
        <v>1</v>
      </c>
      <c r="AJ643">
        <f>IF('WA_Fn-UseC_-HR-Employee-Attriti'!R637="Single",1,0)</f>
        <v>0</v>
      </c>
      <c r="AK643">
        <v>10685</v>
      </c>
      <c r="AL643">
        <v>23457</v>
      </c>
      <c r="AM643">
        <v>1</v>
      </c>
      <c r="AN643">
        <f>IF('WA_Fn-UseC_-HR-Employee-Attriti'!W637="Yes",1,0)</f>
        <v>1</v>
      </c>
      <c r="AO643">
        <v>20</v>
      </c>
      <c r="AP643">
        <v>4</v>
      </c>
      <c r="AQ643">
        <v>2</v>
      </c>
      <c r="AR643">
        <v>1</v>
      </c>
      <c r="AS643">
        <v>17</v>
      </c>
      <c r="AT643">
        <v>2</v>
      </c>
      <c r="AU643">
        <v>3</v>
      </c>
      <c r="AV643">
        <v>17</v>
      </c>
      <c r="AW643">
        <v>14</v>
      </c>
      <c r="AX643">
        <v>5</v>
      </c>
      <c r="AY643">
        <v>15</v>
      </c>
      <c r="AZ643">
        <v>1</v>
      </c>
      <c r="BB643">
        <f>IF('WA_Fn-UseC_-HR-Employee-Attriti'!B637="Yes",1,0)</f>
        <v>0</v>
      </c>
    </row>
    <row r="644" spans="1:54" x14ac:dyDescent="0.25">
      <c r="A644">
        <v>637</v>
      </c>
      <c r="B644">
        <f>IF('WA_Fn-UseC_-HR-Employee-Attriti'!L638="Male",1,0)</f>
        <v>0</v>
      </c>
      <c r="C644">
        <f>IF('WA_Fn-UseC_-HR-Employee-Attriti'!L638="Female",1,0)</f>
        <v>1</v>
      </c>
      <c r="D644">
        <v>35</v>
      </c>
      <c r="E644">
        <f>IF('WA_Fn-UseC_-HR-Employee-Attriti'!C638="Travel_Rarely",1,0)</f>
        <v>0</v>
      </c>
      <c r="F644">
        <f>IF('WA_Fn-UseC_-HR-Employee-Attriti'!C638="Travel_Frequently",1,0)</f>
        <v>1</v>
      </c>
      <c r="G644">
        <f>IF('WA_Fn-UseC_-HR-Employee-Attriti'!C638="Non-Travel",1,0)</f>
        <v>0</v>
      </c>
      <c r="H644">
        <v>130</v>
      </c>
      <c r="I644">
        <f>IF('WA_Fn-UseC_-HR-Employee-Attriti'!E638="Sales",1,0)</f>
        <v>0</v>
      </c>
      <c r="J644">
        <f>IF('WA_Fn-UseC_-HR-Employee-Attriti'!E638="Research &amp; Development",1,0)</f>
        <v>1</v>
      </c>
      <c r="K644">
        <f>IF('WA_Fn-UseC_-HR-Employee-Attriti'!E638="Human Resources",1,0)</f>
        <v>0</v>
      </c>
      <c r="L644">
        <v>25</v>
      </c>
      <c r="M644">
        <v>4</v>
      </c>
      <c r="N644">
        <f>IF('WA_Fn-UseC_-HR-Employee-Attriti'!H638="Life Sciences",1,0)</f>
        <v>1</v>
      </c>
      <c r="O644">
        <f>IF('WA_Fn-UseC_-HR-Employee-Attriti'!H638="Human Resources",1,0)</f>
        <v>0</v>
      </c>
      <c r="P644">
        <f>IF('WA_Fn-UseC_-HR-Employee-Attriti'!H638="Marketing",1,0)</f>
        <v>0</v>
      </c>
      <c r="Q644">
        <f>IF('WA_Fn-UseC_-HR-Employee-Attriti'!H638="Medical",1,0)</f>
        <v>0</v>
      </c>
      <c r="R644">
        <f>IF('WA_Fn-UseC_-HR-Employee-Attriti'!H638="Other",1,0)</f>
        <v>0</v>
      </c>
      <c r="S644">
        <f>IF('WA_Fn-UseC_-HR-Employee-Attriti'!H638="Technical Degree",1,0)</f>
        <v>0</v>
      </c>
      <c r="T644">
        <v>4</v>
      </c>
      <c r="U644">
        <v>96</v>
      </c>
      <c r="V644">
        <v>3</v>
      </c>
      <c r="W644">
        <v>1</v>
      </c>
      <c r="X644">
        <f>IF('WA_Fn-UseC_-HR-Employee-Attriti'!P638="Healthcare Representative",1,0)</f>
        <v>0</v>
      </c>
      <c r="Y644">
        <f>IF('WA_Fn-UseC_-HR-Employee-Attriti'!P638="Human Resources",1,0)</f>
        <v>0</v>
      </c>
      <c r="Z644">
        <f>IF('WA_Fn-UseC_-HR-Employee-Attriti'!P638="Laboratory Technician",1,0)</f>
        <v>0</v>
      </c>
      <c r="AA644">
        <f>IF('WA_Fn-UseC_-HR-Employee-Attriti'!P638="Manager",1,0)</f>
        <v>0</v>
      </c>
      <c r="AB644">
        <f>IF('WA_Fn-UseC_-HR-Employee-Attriti'!P638="Manufacturing Director",1,0)</f>
        <v>0</v>
      </c>
      <c r="AC644">
        <f>IF('WA_Fn-UseC_-HR-Employee-Attriti'!P638="Research Director",1,0)</f>
        <v>0</v>
      </c>
      <c r="AD644">
        <f>IF('WA_Fn-UseC_-HR-Employee-Attriti'!P638="Research Scientist",1,0)</f>
        <v>1</v>
      </c>
      <c r="AE644">
        <f>IF('WA_Fn-UseC_-HR-Employee-Attriti'!P638="Sales Executive",1,0)</f>
        <v>0</v>
      </c>
      <c r="AF644">
        <f>IF('WA_Fn-UseC_-HR-Employee-Attriti'!P638="Sales Representative",1,0)</f>
        <v>0</v>
      </c>
      <c r="AG644">
        <v>2</v>
      </c>
      <c r="AH644">
        <f>IF('WA_Fn-UseC_-HR-Employee-Attriti'!R638="Divorced",1,0)</f>
        <v>1</v>
      </c>
      <c r="AI644">
        <f>IF('WA_Fn-UseC_-HR-Employee-Attriti'!R638="Married",1,0)</f>
        <v>0</v>
      </c>
      <c r="AJ644">
        <f>IF('WA_Fn-UseC_-HR-Employee-Attriti'!R638="Single",1,0)</f>
        <v>0</v>
      </c>
      <c r="AK644">
        <v>2022</v>
      </c>
      <c r="AL644">
        <v>16612</v>
      </c>
      <c r="AM644">
        <v>1</v>
      </c>
      <c r="AN644">
        <f>IF('WA_Fn-UseC_-HR-Employee-Attriti'!W638="Yes",1,0)</f>
        <v>1</v>
      </c>
      <c r="AO644">
        <v>19</v>
      </c>
      <c r="AP644">
        <v>3</v>
      </c>
      <c r="AQ644">
        <v>1</v>
      </c>
      <c r="AR644">
        <v>1</v>
      </c>
      <c r="AS644">
        <v>10</v>
      </c>
      <c r="AT644">
        <v>3</v>
      </c>
      <c r="AU644">
        <v>2</v>
      </c>
      <c r="AV644">
        <v>10</v>
      </c>
      <c r="AW644">
        <v>2</v>
      </c>
      <c r="AX644">
        <v>7</v>
      </c>
      <c r="AY644">
        <v>8</v>
      </c>
      <c r="AZ644">
        <v>1</v>
      </c>
      <c r="BB644">
        <f>IF('WA_Fn-UseC_-HR-Employee-Attriti'!B638="Yes",1,0)</f>
        <v>1</v>
      </c>
    </row>
    <row r="645" spans="1:54" x14ac:dyDescent="0.25">
      <c r="A645">
        <v>638</v>
      </c>
      <c r="B645">
        <f>IF('WA_Fn-UseC_-HR-Employee-Attriti'!L639="Male",1,0)</f>
        <v>1</v>
      </c>
      <c r="C645">
        <f>IF('WA_Fn-UseC_-HR-Employee-Attriti'!L639="Female",1,0)</f>
        <v>0</v>
      </c>
      <c r="D645">
        <v>32</v>
      </c>
      <c r="E645">
        <f>IF('WA_Fn-UseC_-HR-Employee-Attriti'!C639="Travel_Rarely",1,0)</f>
        <v>0</v>
      </c>
      <c r="F645">
        <f>IF('WA_Fn-UseC_-HR-Employee-Attriti'!C639="Travel_Frequently",1,0)</f>
        <v>0</v>
      </c>
      <c r="G645">
        <f>IF('WA_Fn-UseC_-HR-Employee-Attriti'!C639="Non-Travel",1,0)</f>
        <v>1</v>
      </c>
      <c r="H645">
        <v>300</v>
      </c>
      <c r="I645">
        <f>IF('WA_Fn-UseC_-HR-Employee-Attriti'!E639="Sales",1,0)</f>
        <v>0</v>
      </c>
      <c r="J645">
        <f>IF('WA_Fn-UseC_-HR-Employee-Attriti'!E639="Research &amp; Development",1,0)</f>
        <v>1</v>
      </c>
      <c r="K645">
        <f>IF('WA_Fn-UseC_-HR-Employee-Attriti'!E639="Human Resources",1,0)</f>
        <v>0</v>
      </c>
      <c r="L645">
        <v>1</v>
      </c>
      <c r="M645">
        <v>3</v>
      </c>
      <c r="N645">
        <f>IF('WA_Fn-UseC_-HR-Employee-Attriti'!H639="Life Sciences",1,0)</f>
        <v>1</v>
      </c>
      <c r="O645">
        <f>IF('WA_Fn-UseC_-HR-Employee-Attriti'!H639="Human Resources",1,0)</f>
        <v>0</v>
      </c>
      <c r="P645">
        <f>IF('WA_Fn-UseC_-HR-Employee-Attriti'!H639="Marketing",1,0)</f>
        <v>0</v>
      </c>
      <c r="Q645">
        <f>IF('WA_Fn-UseC_-HR-Employee-Attriti'!H639="Medical",1,0)</f>
        <v>0</v>
      </c>
      <c r="R645">
        <f>IF('WA_Fn-UseC_-HR-Employee-Attriti'!H639="Other",1,0)</f>
        <v>0</v>
      </c>
      <c r="S645">
        <f>IF('WA_Fn-UseC_-HR-Employee-Attriti'!H639="Technical Degree",1,0)</f>
        <v>0</v>
      </c>
      <c r="T645">
        <v>4</v>
      </c>
      <c r="U645">
        <v>61</v>
      </c>
      <c r="V645">
        <v>3</v>
      </c>
      <c r="W645">
        <v>1</v>
      </c>
      <c r="X645">
        <f>IF('WA_Fn-UseC_-HR-Employee-Attriti'!P639="Healthcare Representative",1,0)</f>
        <v>0</v>
      </c>
      <c r="Y645">
        <f>IF('WA_Fn-UseC_-HR-Employee-Attriti'!P639="Human Resources",1,0)</f>
        <v>0</v>
      </c>
      <c r="Z645">
        <f>IF('WA_Fn-UseC_-HR-Employee-Attriti'!P639="Laboratory Technician",1,0)</f>
        <v>1</v>
      </c>
      <c r="AA645">
        <f>IF('WA_Fn-UseC_-HR-Employee-Attriti'!P639="Manager",1,0)</f>
        <v>0</v>
      </c>
      <c r="AB645">
        <f>IF('WA_Fn-UseC_-HR-Employee-Attriti'!P639="Manufacturing Director",1,0)</f>
        <v>0</v>
      </c>
      <c r="AC645">
        <f>IF('WA_Fn-UseC_-HR-Employee-Attriti'!P639="Research Director",1,0)</f>
        <v>0</v>
      </c>
      <c r="AD645">
        <f>IF('WA_Fn-UseC_-HR-Employee-Attriti'!P639="Research Scientist",1,0)</f>
        <v>0</v>
      </c>
      <c r="AE645">
        <f>IF('WA_Fn-UseC_-HR-Employee-Attriti'!P639="Sales Executive",1,0)</f>
        <v>0</v>
      </c>
      <c r="AF645">
        <f>IF('WA_Fn-UseC_-HR-Employee-Attriti'!P639="Sales Representative",1,0)</f>
        <v>0</v>
      </c>
      <c r="AG645">
        <v>4</v>
      </c>
      <c r="AH645">
        <f>IF('WA_Fn-UseC_-HR-Employee-Attriti'!R639="Divorced",1,0)</f>
        <v>1</v>
      </c>
      <c r="AI645">
        <f>IF('WA_Fn-UseC_-HR-Employee-Attriti'!R639="Married",1,0)</f>
        <v>0</v>
      </c>
      <c r="AJ645">
        <f>IF('WA_Fn-UseC_-HR-Employee-Attriti'!R639="Single",1,0)</f>
        <v>0</v>
      </c>
      <c r="AK645">
        <v>2314</v>
      </c>
      <c r="AL645">
        <v>9148</v>
      </c>
      <c r="AM645">
        <v>0</v>
      </c>
      <c r="AN645">
        <f>IF('WA_Fn-UseC_-HR-Employee-Attriti'!W639="Yes",1,0)</f>
        <v>0</v>
      </c>
      <c r="AO645">
        <v>12</v>
      </c>
      <c r="AP645">
        <v>3</v>
      </c>
      <c r="AQ645">
        <v>2</v>
      </c>
      <c r="AR645">
        <v>1</v>
      </c>
      <c r="AS645">
        <v>4</v>
      </c>
      <c r="AT645">
        <v>2</v>
      </c>
      <c r="AU645">
        <v>3</v>
      </c>
      <c r="AV645">
        <v>3</v>
      </c>
      <c r="AW645">
        <v>0</v>
      </c>
      <c r="AX645">
        <v>0</v>
      </c>
      <c r="AY645">
        <v>2</v>
      </c>
      <c r="AZ645">
        <v>1</v>
      </c>
      <c r="BB645">
        <f>IF('WA_Fn-UseC_-HR-Employee-Attriti'!B639="Yes",1,0)</f>
        <v>0</v>
      </c>
    </row>
    <row r="646" spans="1:54" x14ac:dyDescent="0.25">
      <c r="A646">
        <v>639</v>
      </c>
      <c r="B646">
        <f>IF('WA_Fn-UseC_-HR-Employee-Attriti'!L640="Male",1,0)</f>
        <v>1</v>
      </c>
      <c r="C646">
        <f>IF('WA_Fn-UseC_-HR-Employee-Attriti'!L640="Female",1,0)</f>
        <v>0</v>
      </c>
      <c r="D646">
        <v>25</v>
      </c>
      <c r="E646">
        <f>IF('WA_Fn-UseC_-HR-Employee-Attriti'!C640="Travel_Rarely",1,0)</f>
        <v>1</v>
      </c>
      <c r="F646">
        <f>IF('WA_Fn-UseC_-HR-Employee-Attriti'!C640="Travel_Frequently",1,0)</f>
        <v>0</v>
      </c>
      <c r="G646">
        <f>IF('WA_Fn-UseC_-HR-Employee-Attriti'!C640="Non-Travel",1,0)</f>
        <v>0</v>
      </c>
      <c r="H646">
        <v>583</v>
      </c>
      <c r="I646">
        <f>IF('WA_Fn-UseC_-HR-Employee-Attriti'!E640="Sales",1,0)</f>
        <v>1</v>
      </c>
      <c r="J646">
        <f>IF('WA_Fn-UseC_-HR-Employee-Attriti'!E640="Research &amp; Development",1,0)</f>
        <v>0</v>
      </c>
      <c r="K646">
        <f>IF('WA_Fn-UseC_-HR-Employee-Attriti'!E640="Human Resources",1,0)</f>
        <v>0</v>
      </c>
      <c r="L646">
        <v>4</v>
      </c>
      <c r="M646">
        <v>1</v>
      </c>
      <c r="N646">
        <f>IF('WA_Fn-UseC_-HR-Employee-Attriti'!H640="Life Sciences",1,0)</f>
        <v>0</v>
      </c>
      <c r="O646">
        <f>IF('WA_Fn-UseC_-HR-Employee-Attriti'!H640="Human Resources",1,0)</f>
        <v>0</v>
      </c>
      <c r="P646">
        <f>IF('WA_Fn-UseC_-HR-Employee-Attriti'!H640="Marketing",1,0)</f>
        <v>1</v>
      </c>
      <c r="Q646">
        <f>IF('WA_Fn-UseC_-HR-Employee-Attriti'!H640="Medical",1,0)</f>
        <v>0</v>
      </c>
      <c r="R646">
        <f>IF('WA_Fn-UseC_-HR-Employee-Attriti'!H640="Other",1,0)</f>
        <v>0</v>
      </c>
      <c r="S646">
        <f>IF('WA_Fn-UseC_-HR-Employee-Attriti'!H640="Technical Degree",1,0)</f>
        <v>0</v>
      </c>
      <c r="T646">
        <v>3</v>
      </c>
      <c r="U646">
        <v>87</v>
      </c>
      <c r="V646">
        <v>2</v>
      </c>
      <c r="W646">
        <v>2</v>
      </c>
      <c r="X646">
        <f>IF('WA_Fn-UseC_-HR-Employee-Attriti'!P640="Healthcare Representative",1,0)</f>
        <v>0</v>
      </c>
      <c r="Y646">
        <f>IF('WA_Fn-UseC_-HR-Employee-Attriti'!P640="Human Resources",1,0)</f>
        <v>0</v>
      </c>
      <c r="Z646">
        <f>IF('WA_Fn-UseC_-HR-Employee-Attriti'!P640="Laboratory Technician",1,0)</f>
        <v>0</v>
      </c>
      <c r="AA646">
        <f>IF('WA_Fn-UseC_-HR-Employee-Attriti'!P640="Manager",1,0)</f>
        <v>0</v>
      </c>
      <c r="AB646">
        <f>IF('WA_Fn-UseC_-HR-Employee-Attriti'!P640="Manufacturing Director",1,0)</f>
        <v>0</v>
      </c>
      <c r="AC646">
        <f>IF('WA_Fn-UseC_-HR-Employee-Attriti'!P640="Research Director",1,0)</f>
        <v>0</v>
      </c>
      <c r="AD646">
        <f>IF('WA_Fn-UseC_-HR-Employee-Attriti'!P640="Research Scientist",1,0)</f>
        <v>0</v>
      </c>
      <c r="AE646">
        <f>IF('WA_Fn-UseC_-HR-Employee-Attriti'!P640="Sales Executive",1,0)</f>
        <v>1</v>
      </c>
      <c r="AF646">
        <f>IF('WA_Fn-UseC_-HR-Employee-Attriti'!P640="Sales Representative",1,0)</f>
        <v>0</v>
      </c>
      <c r="AG646">
        <v>1</v>
      </c>
      <c r="AH646">
        <f>IF('WA_Fn-UseC_-HR-Employee-Attriti'!R640="Divorced",1,0)</f>
        <v>0</v>
      </c>
      <c r="AI646">
        <f>IF('WA_Fn-UseC_-HR-Employee-Attriti'!R640="Married",1,0)</f>
        <v>1</v>
      </c>
      <c r="AJ646">
        <f>IF('WA_Fn-UseC_-HR-Employee-Attriti'!R640="Single",1,0)</f>
        <v>0</v>
      </c>
      <c r="AK646">
        <v>4256</v>
      </c>
      <c r="AL646">
        <v>18154</v>
      </c>
      <c r="AM646">
        <v>1</v>
      </c>
      <c r="AN646">
        <f>IF('WA_Fn-UseC_-HR-Employee-Attriti'!W640="Yes",1,0)</f>
        <v>0</v>
      </c>
      <c r="AO646">
        <v>12</v>
      </c>
      <c r="AP646">
        <v>3</v>
      </c>
      <c r="AQ646">
        <v>1</v>
      </c>
      <c r="AR646">
        <v>0</v>
      </c>
      <c r="AS646">
        <v>5</v>
      </c>
      <c r="AT646">
        <v>1</v>
      </c>
      <c r="AU646">
        <v>4</v>
      </c>
      <c r="AV646">
        <v>5</v>
      </c>
      <c r="AW646">
        <v>2</v>
      </c>
      <c r="AX646">
        <v>0</v>
      </c>
      <c r="AY646">
        <v>3</v>
      </c>
      <c r="AZ646">
        <v>1</v>
      </c>
      <c r="BB646">
        <f>IF('WA_Fn-UseC_-HR-Employee-Attriti'!B640="Yes",1,0)</f>
        <v>0</v>
      </c>
    </row>
    <row r="647" spans="1:54" x14ac:dyDescent="0.25">
      <c r="A647">
        <v>640</v>
      </c>
      <c r="B647">
        <f>IF('WA_Fn-UseC_-HR-Employee-Attriti'!L641="Male",1,0)</f>
        <v>0</v>
      </c>
      <c r="C647">
        <f>IF('WA_Fn-UseC_-HR-Employee-Attriti'!L641="Female",1,0)</f>
        <v>1</v>
      </c>
      <c r="D647">
        <v>49</v>
      </c>
      <c r="E647">
        <f>IF('WA_Fn-UseC_-HR-Employee-Attriti'!C641="Travel_Rarely",1,0)</f>
        <v>1</v>
      </c>
      <c r="F647">
        <f>IF('WA_Fn-UseC_-HR-Employee-Attriti'!C641="Travel_Frequently",1,0)</f>
        <v>0</v>
      </c>
      <c r="G647">
        <f>IF('WA_Fn-UseC_-HR-Employee-Attriti'!C641="Non-Travel",1,0)</f>
        <v>0</v>
      </c>
      <c r="H647">
        <v>1418</v>
      </c>
      <c r="I647">
        <f>IF('WA_Fn-UseC_-HR-Employee-Attriti'!E641="Sales",1,0)</f>
        <v>0</v>
      </c>
      <c r="J647">
        <f>IF('WA_Fn-UseC_-HR-Employee-Attriti'!E641="Research &amp; Development",1,0)</f>
        <v>1</v>
      </c>
      <c r="K647">
        <f>IF('WA_Fn-UseC_-HR-Employee-Attriti'!E641="Human Resources",1,0)</f>
        <v>0</v>
      </c>
      <c r="L647">
        <v>1</v>
      </c>
      <c r="M647">
        <v>3</v>
      </c>
      <c r="N647">
        <f>IF('WA_Fn-UseC_-HR-Employee-Attriti'!H641="Life Sciences",1,0)</f>
        <v>0</v>
      </c>
      <c r="O647">
        <f>IF('WA_Fn-UseC_-HR-Employee-Attriti'!H641="Human Resources",1,0)</f>
        <v>0</v>
      </c>
      <c r="P647">
        <f>IF('WA_Fn-UseC_-HR-Employee-Attriti'!H641="Marketing",1,0)</f>
        <v>0</v>
      </c>
      <c r="Q647">
        <f>IF('WA_Fn-UseC_-HR-Employee-Attriti'!H641="Medical",1,0)</f>
        <v>0</v>
      </c>
      <c r="R647">
        <f>IF('WA_Fn-UseC_-HR-Employee-Attriti'!H641="Other",1,0)</f>
        <v>0</v>
      </c>
      <c r="S647">
        <f>IF('WA_Fn-UseC_-HR-Employee-Attriti'!H641="Technical Degree",1,0)</f>
        <v>1</v>
      </c>
      <c r="T647">
        <v>3</v>
      </c>
      <c r="U647">
        <v>36</v>
      </c>
      <c r="V647">
        <v>3</v>
      </c>
      <c r="W647">
        <v>1</v>
      </c>
      <c r="X647">
        <f>IF('WA_Fn-UseC_-HR-Employee-Attriti'!P641="Healthcare Representative",1,0)</f>
        <v>0</v>
      </c>
      <c r="Y647">
        <f>IF('WA_Fn-UseC_-HR-Employee-Attriti'!P641="Human Resources",1,0)</f>
        <v>0</v>
      </c>
      <c r="Z647">
        <f>IF('WA_Fn-UseC_-HR-Employee-Attriti'!P641="Laboratory Technician",1,0)</f>
        <v>0</v>
      </c>
      <c r="AA647">
        <f>IF('WA_Fn-UseC_-HR-Employee-Attriti'!P641="Manager",1,0)</f>
        <v>0</v>
      </c>
      <c r="AB647">
        <f>IF('WA_Fn-UseC_-HR-Employee-Attriti'!P641="Manufacturing Director",1,0)</f>
        <v>0</v>
      </c>
      <c r="AC647">
        <f>IF('WA_Fn-UseC_-HR-Employee-Attriti'!P641="Research Director",1,0)</f>
        <v>0</v>
      </c>
      <c r="AD647">
        <f>IF('WA_Fn-UseC_-HR-Employee-Attriti'!P641="Research Scientist",1,0)</f>
        <v>1</v>
      </c>
      <c r="AE647">
        <f>IF('WA_Fn-UseC_-HR-Employee-Attriti'!P641="Sales Executive",1,0)</f>
        <v>0</v>
      </c>
      <c r="AF647">
        <f>IF('WA_Fn-UseC_-HR-Employee-Attriti'!P641="Sales Representative",1,0)</f>
        <v>0</v>
      </c>
      <c r="AG647">
        <v>1</v>
      </c>
      <c r="AH647">
        <f>IF('WA_Fn-UseC_-HR-Employee-Attriti'!R641="Divorced",1,0)</f>
        <v>0</v>
      </c>
      <c r="AI647">
        <f>IF('WA_Fn-UseC_-HR-Employee-Attriti'!R641="Married",1,0)</f>
        <v>1</v>
      </c>
      <c r="AJ647">
        <f>IF('WA_Fn-UseC_-HR-Employee-Attriti'!R641="Single",1,0)</f>
        <v>0</v>
      </c>
      <c r="AK647">
        <v>3580</v>
      </c>
      <c r="AL647">
        <v>10554</v>
      </c>
      <c r="AM647">
        <v>2</v>
      </c>
      <c r="AN647">
        <f>IF('WA_Fn-UseC_-HR-Employee-Attriti'!W641="Yes",1,0)</f>
        <v>0</v>
      </c>
      <c r="AO647">
        <v>16</v>
      </c>
      <c r="AP647">
        <v>3</v>
      </c>
      <c r="AQ647">
        <v>2</v>
      </c>
      <c r="AR647">
        <v>1</v>
      </c>
      <c r="AS647">
        <v>7</v>
      </c>
      <c r="AT647">
        <v>2</v>
      </c>
      <c r="AU647">
        <v>3</v>
      </c>
      <c r="AV647">
        <v>4</v>
      </c>
      <c r="AW647">
        <v>2</v>
      </c>
      <c r="AX647">
        <v>0</v>
      </c>
      <c r="AY647">
        <v>2</v>
      </c>
      <c r="AZ647">
        <v>1</v>
      </c>
      <c r="BB647">
        <f>IF('WA_Fn-UseC_-HR-Employee-Attriti'!B641="Yes",1,0)</f>
        <v>0</v>
      </c>
    </row>
    <row r="648" spans="1:54" x14ac:dyDescent="0.25">
      <c r="A648">
        <v>641</v>
      </c>
      <c r="B648">
        <f>IF('WA_Fn-UseC_-HR-Employee-Attriti'!L642="Male",1,0)</f>
        <v>1</v>
      </c>
      <c r="C648">
        <f>IF('WA_Fn-UseC_-HR-Employee-Attriti'!L642="Female",1,0)</f>
        <v>0</v>
      </c>
      <c r="D648">
        <v>24</v>
      </c>
      <c r="E648">
        <f>IF('WA_Fn-UseC_-HR-Employee-Attriti'!C642="Travel_Rarely",1,0)</f>
        <v>0</v>
      </c>
      <c r="F648">
        <f>IF('WA_Fn-UseC_-HR-Employee-Attriti'!C642="Travel_Frequently",1,0)</f>
        <v>0</v>
      </c>
      <c r="G648">
        <f>IF('WA_Fn-UseC_-HR-Employee-Attriti'!C642="Non-Travel",1,0)</f>
        <v>1</v>
      </c>
      <c r="H648">
        <v>1269</v>
      </c>
      <c r="I648">
        <f>IF('WA_Fn-UseC_-HR-Employee-Attriti'!E642="Sales",1,0)</f>
        <v>0</v>
      </c>
      <c r="J648">
        <f>IF('WA_Fn-UseC_-HR-Employee-Attriti'!E642="Research &amp; Development",1,0)</f>
        <v>1</v>
      </c>
      <c r="K648">
        <f>IF('WA_Fn-UseC_-HR-Employee-Attriti'!E642="Human Resources",1,0)</f>
        <v>0</v>
      </c>
      <c r="L648">
        <v>4</v>
      </c>
      <c r="M648">
        <v>1</v>
      </c>
      <c r="N648">
        <f>IF('WA_Fn-UseC_-HR-Employee-Attriti'!H642="Life Sciences",1,0)</f>
        <v>1</v>
      </c>
      <c r="O648">
        <f>IF('WA_Fn-UseC_-HR-Employee-Attriti'!H642="Human Resources",1,0)</f>
        <v>0</v>
      </c>
      <c r="P648">
        <f>IF('WA_Fn-UseC_-HR-Employee-Attriti'!H642="Marketing",1,0)</f>
        <v>0</v>
      </c>
      <c r="Q648">
        <f>IF('WA_Fn-UseC_-HR-Employee-Attriti'!H642="Medical",1,0)</f>
        <v>0</v>
      </c>
      <c r="R648">
        <f>IF('WA_Fn-UseC_-HR-Employee-Attriti'!H642="Other",1,0)</f>
        <v>0</v>
      </c>
      <c r="S648">
        <f>IF('WA_Fn-UseC_-HR-Employee-Attriti'!H642="Technical Degree",1,0)</f>
        <v>0</v>
      </c>
      <c r="T648">
        <v>1</v>
      </c>
      <c r="U648">
        <v>46</v>
      </c>
      <c r="V648">
        <v>2</v>
      </c>
      <c r="W648">
        <v>1</v>
      </c>
      <c r="X648">
        <f>IF('WA_Fn-UseC_-HR-Employee-Attriti'!P642="Healthcare Representative",1,0)</f>
        <v>0</v>
      </c>
      <c r="Y648">
        <f>IF('WA_Fn-UseC_-HR-Employee-Attriti'!P642="Human Resources",1,0)</f>
        <v>0</v>
      </c>
      <c r="Z648">
        <f>IF('WA_Fn-UseC_-HR-Employee-Attriti'!P642="Laboratory Technician",1,0)</f>
        <v>1</v>
      </c>
      <c r="AA648">
        <f>IF('WA_Fn-UseC_-HR-Employee-Attriti'!P642="Manager",1,0)</f>
        <v>0</v>
      </c>
      <c r="AB648">
        <f>IF('WA_Fn-UseC_-HR-Employee-Attriti'!P642="Manufacturing Director",1,0)</f>
        <v>0</v>
      </c>
      <c r="AC648">
        <f>IF('WA_Fn-UseC_-HR-Employee-Attriti'!P642="Research Director",1,0)</f>
        <v>0</v>
      </c>
      <c r="AD648">
        <f>IF('WA_Fn-UseC_-HR-Employee-Attriti'!P642="Research Scientist",1,0)</f>
        <v>0</v>
      </c>
      <c r="AE648">
        <f>IF('WA_Fn-UseC_-HR-Employee-Attriti'!P642="Sales Executive",1,0)</f>
        <v>0</v>
      </c>
      <c r="AF648">
        <f>IF('WA_Fn-UseC_-HR-Employee-Attriti'!P642="Sales Representative",1,0)</f>
        <v>0</v>
      </c>
      <c r="AG648">
        <v>4</v>
      </c>
      <c r="AH648">
        <f>IF('WA_Fn-UseC_-HR-Employee-Attriti'!R642="Divorced",1,0)</f>
        <v>0</v>
      </c>
      <c r="AI648">
        <f>IF('WA_Fn-UseC_-HR-Employee-Attriti'!R642="Married",1,0)</f>
        <v>1</v>
      </c>
      <c r="AJ648">
        <f>IF('WA_Fn-UseC_-HR-Employee-Attriti'!R642="Single",1,0)</f>
        <v>0</v>
      </c>
      <c r="AK648">
        <v>3162</v>
      </c>
      <c r="AL648">
        <v>10778</v>
      </c>
      <c r="AM648">
        <v>0</v>
      </c>
      <c r="AN648">
        <f>IF('WA_Fn-UseC_-HR-Employee-Attriti'!W642="Yes",1,0)</f>
        <v>0</v>
      </c>
      <c r="AO648">
        <v>17</v>
      </c>
      <c r="AP648">
        <v>3</v>
      </c>
      <c r="AQ648">
        <v>4</v>
      </c>
      <c r="AR648">
        <v>0</v>
      </c>
      <c r="AS648">
        <v>6</v>
      </c>
      <c r="AT648">
        <v>2</v>
      </c>
      <c r="AU648">
        <v>2</v>
      </c>
      <c r="AV648">
        <v>5</v>
      </c>
      <c r="AW648">
        <v>2</v>
      </c>
      <c r="AX648">
        <v>3</v>
      </c>
      <c r="AY648">
        <v>4</v>
      </c>
      <c r="AZ648">
        <v>1</v>
      </c>
      <c r="BB648">
        <f>IF('WA_Fn-UseC_-HR-Employee-Attriti'!B642="Yes",1,0)</f>
        <v>0</v>
      </c>
    </row>
    <row r="649" spans="1:54" x14ac:dyDescent="0.25">
      <c r="A649">
        <v>642</v>
      </c>
      <c r="B649">
        <f>IF('WA_Fn-UseC_-HR-Employee-Attriti'!L643="Male",1,0)</f>
        <v>1</v>
      </c>
      <c r="C649">
        <f>IF('WA_Fn-UseC_-HR-Employee-Attriti'!L643="Female",1,0)</f>
        <v>0</v>
      </c>
      <c r="D649">
        <v>32</v>
      </c>
      <c r="E649">
        <f>IF('WA_Fn-UseC_-HR-Employee-Attriti'!C643="Travel_Rarely",1,0)</f>
        <v>0</v>
      </c>
      <c r="F649">
        <f>IF('WA_Fn-UseC_-HR-Employee-Attriti'!C643="Travel_Frequently",1,0)</f>
        <v>1</v>
      </c>
      <c r="G649">
        <f>IF('WA_Fn-UseC_-HR-Employee-Attriti'!C643="Non-Travel",1,0)</f>
        <v>0</v>
      </c>
      <c r="H649">
        <v>379</v>
      </c>
      <c r="I649">
        <f>IF('WA_Fn-UseC_-HR-Employee-Attriti'!E643="Sales",1,0)</f>
        <v>1</v>
      </c>
      <c r="J649">
        <f>IF('WA_Fn-UseC_-HR-Employee-Attriti'!E643="Research &amp; Development",1,0)</f>
        <v>0</v>
      </c>
      <c r="K649">
        <f>IF('WA_Fn-UseC_-HR-Employee-Attriti'!E643="Human Resources",1,0)</f>
        <v>0</v>
      </c>
      <c r="L649">
        <v>5</v>
      </c>
      <c r="M649">
        <v>2</v>
      </c>
      <c r="N649">
        <f>IF('WA_Fn-UseC_-HR-Employee-Attriti'!H643="Life Sciences",1,0)</f>
        <v>1</v>
      </c>
      <c r="O649">
        <f>IF('WA_Fn-UseC_-HR-Employee-Attriti'!H643="Human Resources",1,0)</f>
        <v>0</v>
      </c>
      <c r="P649">
        <f>IF('WA_Fn-UseC_-HR-Employee-Attriti'!H643="Marketing",1,0)</f>
        <v>0</v>
      </c>
      <c r="Q649">
        <f>IF('WA_Fn-UseC_-HR-Employee-Attriti'!H643="Medical",1,0)</f>
        <v>0</v>
      </c>
      <c r="R649">
        <f>IF('WA_Fn-UseC_-HR-Employee-Attriti'!H643="Other",1,0)</f>
        <v>0</v>
      </c>
      <c r="S649">
        <f>IF('WA_Fn-UseC_-HR-Employee-Attriti'!H643="Technical Degree",1,0)</f>
        <v>0</v>
      </c>
      <c r="T649">
        <v>2</v>
      </c>
      <c r="U649">
        <v>48</v>
      </c>
      <c r="V649">
        <v>3</v>
      </c>
      <c r="W649">
        <v>2</v>
      </c>
      <c r="X649">
        <f>IF('WA_Fn-UseC_-HR-Employee-Attriti'!P643="Healthcare Representative",1,0)</f>
        <v>0</v>
      </c>
      <c r="Y649">
        <f>IF('WA_Fn-UseC_-HR-Employee-Attriti'!P643="Human Resources",1,0)</f>
        <v>0</v>
      </c>
      <c r="Z649">
        <f>IF('WA_Fn-UseC_-HR-Employee-Attriti'!P643="Laboratory Technician",1,0)</f>
        <v>0</v>
      </c>
      <c r="AA649">
        <f>IF('WA_Fn-UseC_-HR-Employee-Attriti'!P643="Manager",1,0)</f>
        <v>0</v>
      </c>
      <c r="AB649">
        <f>IF('WA_Fn-UseC_-HR-Employee-Attriti'!P643="Manufacturing Director",1,0)</f>
        <v>0</v>
      </c>
      <c r="AC649">
        <f>IF('WA_Fn-UseC_-HR-Employee-Attriti'!P643="Research Director",1,0)</f>
        <v>0</v>
      </c>
      <c r="AD649">
        <f>IF('WA_Fn-UseC_-HR-Employee-Attriti'!P643="Research Scientist",1,0)</f>
        <v>0</v>
      </c>
      <c r="AE649">
        <f>IF('WA_Fn-UseC_-HR-Employee-Attriti'!P643="Sales Executive",1,0)</f>
        <v>1</v>
      </c>
      <c r="AF649">
        <f>IF('WA_Fn-UseC_-HR-Employee-Attriti'!P643="Sales Representative",1,0)</f>
        <v>0</v>
      </c>
      <c r="AG649">
        <v>2</v>
      </c>
      <c r="AH649">
        <f>IF('WA_Fn-UseC_-HR-Employee-Attriti'!R643="Divorced",1,0)</f>
        <v>0</v>
      </c>
      <c r="AI649">
        <f>IF('WA_Fn-UseC_-HR-Employee-Attriti'!R643="Married",1,0)</f>
        <v>1</v>
      </c>
      <c r="AJ649">
        <f>IF('WA_Fn-UseC_-HR-Employee-Attriti'!R643="Single",1,0)</f>
        <v>0</v>
      </c>
      <c r="AK649">
        <v>6524</v>
      </c>
      <c r="AL649">
        <v>8891</v>
      </c>
      <c r="AM649">
        <v>1</v>
      </c>
      <c r="AN649">
        <f>IF('WA_Fn-UseC_-HR-Employee-Attriti'!W643="Yes",1,0)</f>
        <v>0</v>
      </c>
      <c r="AO649">
        <v>14</v>
      </c>
      <c r="AP649">
        <v>3</v>
      </c>
      <c r="AQ649">
        <v>4</v>
      </c>
      <c r="AR649">
        <v>1</v>
      </c>
      <c r="AS649">
        <v>10</v>
      </c>
      <c r="AT649">
        <v>3</v>
      </c>
      <c r="AU649">
        <v>3</v>
      </c>
      <c r="AV649">
        <v>10</v>
      </c>
      <c r="AW649">
        <v>8</v>
      </c>
      <c r="AX649">
        <v>5</v>
      </c>
      <c r="AY649">
        <v>3</v>
      </c>
      <c r="AZ649">
        <v>1</v>
      </c>
      <c r="BB649">
        <f>IF('WA_Fn-UseC_-HR-Employee-Attriti'!B643="Yes",1,0)</f>
        <v>0</v>
      </c>
    </row>
    <row r="650" spans="1:54" x14ac:dyDescent="0.25">
      <c r="A650">
        <v>643</v>
      </c>
      <c r="B650">
        <f>IF('WA_Fn-UseC_-HR-Employee-Attriti'!L644="Male",1,0)</f>
        <v>1</v>
      </c>
      <c r="C650">
        <f>IF('WA_Fn-UseC_-HR-Employee-Attriti'!L644="Female",1,0)</f>
        <v>0</v>
      </c>
      <c r="D650">
        <v>38</v>
      </c>
      <c r="E650">
        <f>IF('WA_Fn-UseC_-HR-Employee-Attriti'!C644="Travel_Rarely",1,0)</f>
        <v>1</v>
      </c>
      <c r="F650">
        <f>IF('WA_Fn-UseC_-HR-Employee-Attriti'!C644="Travel_Frequently",1,0)</f>
        <v>0</v>
      </c>
      <c r="G650">
        <f>IF('WA_Fn-UseC_-HR-Employee-Attriti'!C644="Non-Travel",1,0)</f>
        <v>0</v>
      </c>
      <c r="H650">
        <v>395</v>
      </c>
      <c r="I650">
        <f>IF('WA_Fn-UseC_-HR-Employee-Attriti'!E644="Sales",1,0)</f>
        <v>1</v>
      </c>
      <c r="J650">
        <f>IF('WA_Fn-UseC_-HR-Employee-Attriti'!E644="Research &amp; Development",1,0)</f>
        <v>0</v>
      </c>
      <c r="K650">
        <f>IF('WA_Fn-UseC_-HR-Employee-Attriti'!E644="Human Resources",1,0)</f>
        <v>0</v>
      </c>
      <c r="L650">
        <v>9</v>
      </c>
      <c r="M650">
        <v>3</v>
      </c>
      <c r="N650">
        <f>IF('WA_Fn-UseC_-HR-Employee-Attriti'!H644="Life Sciences",1,0)</f>
        <v>0</v>
      </c>
      <c r="O650">
        <f>IF('WA_Fn-UseC_-HR-Employee-Attriti'!H644="Human Resources",1,0)</f>
        <v>0</v>
      </c>
      <c r="P650">
        <f>IF('WA_Fn-UseC_-HR-Employee-Attriti'!H644="Marketing",1,0)</f>
        <v>1</v>
      </c>
      <c r="Q650">
        <f>IF('WA_Fn-UseC_-HR-Employee-Attriti'!H644="Medical",1,0)</f>
        <v>0</v>
      </c>
      <c r="R650">
        <f>IF('WA_Fn-UseC_-HR-Employee-Attriti'!H644="Other",1,0)</f>
        <v>0</v>
      </c>
      <c r="S650">
        <f>IF('WA_Fn-UseC_-HR-Employee-Attriti'!H644="Technical Degree",1,0)</f>
        <v>0</v>
      </c>
      <c r="T650">
        <v>2</v>
      </c>
      <c r="U650">
        <v>98</v>
      </c>
      <c r="V650">
        <v>2</v>
      </c>
      <c r="W650">
        <v>1</v>
      </c>
      <c r="X650">
        <f>IF('WA_Fn-UseC_-HR-Employee-Attriti'!P644="Healthcare Representative",1,0)</f>
        <v>0</v>
      </c>
      <c r="Y650">
        <f>IF('WA_Fn-UseC_-HR-Employee-Attriti'!P644="Human Resources",1,0)</f>
        <v>0</v>
      </c>
      <c r="Z650">
        <f>IF('WA_Fn-UseC_-HR-Employee-Attriti'!P644="Laboratory Technician",1,0)</f>
        <v>0</v>
      </c>
      <c r="AA650">
        <f>IF('WA_Fn-UseC_-HR-Employee-Attriti'!P644="Manager",1,0)</f>
        <v>0</v>
      </c>
      <c r="AB650">
        <f>IF('WA_Fn-UseC_-HR-Employee-Attriti'!P644="Manufacturing Director",1,0)</f>
        <v>0</v>
      </c>
      <c r="AC650">
        <f>IF('WA_Fn-UseC_-HR-Employee-Attriti'!P644="Research Director",1,0)</f>
        <v>0</v>
      </c>
      <c r="AD650">
        <f>IF('WA_Fn-UseC_-HR-Employee-Attriti'!P644="Research Scientist",1,0)</f>
        <v>0</v>
      </c>
      <c r="AE650">
        <f>IF('WA_Fn-UseC_-HR-Employee-Attriti'!P644="Sales Executive",1,0)</f>
        <v>0</v>
      </c>
      <c r="AF650">
        <f>IF('WA_Fn-UseC_-HR-Employee-Attriti'!P644="Sales Representative",1,0)</f>
        <v>1</v>
      </c>
      <c r="AG650">
        <v>2</v>
      </c>
      <c r="AH650">
        <f>IF('WA_Fn-UseC_-HR-Employee-Attriti'!R644="Divorced",1,0)</f>
        <v>0</v>
      </c>
      <c r="AI650">
        <f>IF('WA_Fn-UseC_-HR-Employee-Attriti'!R644="Married",1,0)</f>
        <v>1</v>
      </c>
      <c r="AJ650">
        <f>IF('WA_Fn-UseC_-HR-Employee-Attriti'!R644="Single",1,0)</f>
        <v>0</v>
      </c>
      <c r="AK650">
        <v>2899</v>
      </c>
      <c r="AL650">
        <v>12102</v>
      </c>
      <c r="AM650">
        <v>0</v>
      </c>
      <c r="AN650">
        <f>IF('WA_Fn-UseC_-HR-Employee-Attriti'!W644="Yes",1,0)</f>
        <v>0</v>
      </c>
      <c r="AO650">
        <v>19</v>
      </c>
      <c r="AP650">
        <v>3</v>
      </c>
      <c r="AQ650">
        <v>4</v>
      </c>
      <c r="AR650">
        <v>1</v>
      </c>
      <c r="AS650">
        <v>3</v>
      </c>
      <c r="AT650">
        <v>3</v>
      </c>
      <c r="AU650">
        <v>3</v>
      </c>
      <c r="AV650">
        <v>2</v>
      </c>
      <c r="AW650">
        <v>2</v>
      </c>
      <c r="AX650">
        <v>1</v>
      </c>
      <c r="AY650">
        <v>2</v>
      </c>
      <c r="AZ650">
        <v>1</v>
      </c>
      <c r="BB650">
        <f>IF('WA_Fn-UseC_-HR-Employee-Attriti'!B644="Yes",1,0)</f>
        <v>0</v>
      </c>
    </row>
    <row r="651" spans="1:54" x14ac:dyDescent="0.25">
      <c r="A651">
        <v>644</v>
      </c>
      <c r="B651">
        <f>IF('WA_Fn-UseC_-HR-Employee-Attriti'!L645="Male",1,0)</f>
        <v>0</v>
      </c>
      <c r="C651">
        <f>IF('WA_Fn-UseC_-HR-Employee-Attriti'!L645="Female",1,0)</f>
        <v>1</v>
      </c>
      <c r="D651">
        <v>42</v>
      </c>
      <c r="E651">
        <f>IF('WA_Fn-UseC_-HR-Employee-Attriti'!C645="Travel_Rarely",1,0)</f>
        <v>1</v>
      </c>
      <c r="F651">
        <f>IF('WA_Fn-UseC_-HR-Employee-Attriti'!C645="Travel_Frequently",1,0)</f>
        <v>0</v>
      </c>
      <c r="G651">
        <f>IF('WA_Fn-UseC_-HR-Employee-Attriti'!C645="Non-Travel",1,0)</f>
        <v>0</v>
      </c>
      <c r="H651">
        <v>1265</v>
      </c>
      <c r="I651">
        <f>IF('WA_Fn-UseC_-HR-Employee-Attriti'!E645="Sales",1,0)</f>
        <v>0</v>
      </c>
      <c r="J651">
        <f>IF('WA_Fn-UseC_-HR-Employee-Attriti'!E645="Research &amp; Development",1,0)</f>
        <v>1</v>
      </c>
      <c r="K651">
        <f>IF('WA_Fn-UseC_-HR-Employee-Attriti'!E645="Human Resources",1,0)</f>
        <v>0</v>
      </c>
      <c r="L651">
        <v>3</v>
      </c>
      <c r="M651">
        <v>3</v>
      </c>
      <c r="N651">
        <f>IF('WA_Fn-UseC_-HR-Employee-Attriti'!H645="Life Sciences",1,0)</f>
        <v>1</v>
      </c>
      <c r="O651">
        <f>IF('WA_Fn-UseC_-HR-Employee-Attriti'!H645="Human Resources",1,0)</f>
        <v>0</v>
      </c>
      <c r="P651">
        <f>IF('WA_Fn-UseC_-HR-Employee-Attriti'!H645="Marketing",1,0)</f>
        <v>0</v>
      </c>
      <c r="Q651">
        <f>IF('WA_Fn-UseC_-HR-Employee-Attriti'!H645="Medical",1,0)</f>
        <v>0</v>
      </c>
      <c r="R651">
        <f>IF('WA_Fn-UseC_-HR-Employee-Attriti'!H645="Other",1,0)</f>
        <v>0</v>
      </c>
      <c r="S651">
        <f>IF('WA_Fn-UseC_-HR-Employee-Attriti'!H645="Technical Degree",1,0)</f>
        <v>0</v>
      </c>
      <c r="T651">
        <v>3</v>
      </c>
      <c r="U651">
        <v>95</v>
      </c>
      <c r="V651">
        <v>4</v>
      </c>
      <c r="W651">
        <v>2</v>
      </c>
      <c r="X651">
        <f>IF('WA_Fn-UseC_-HR-Employee-Attriti'!P645="Healthcare Representative",1,0)</f>
        <v>0</v>
      </c>
      <c r="Y651">
        <f>IF('WA_Fn-UseC_-HR-Employee-Attriti'!P645="Human Resources",1,0)</f>
        <v>0</v>
      </c>
      <c r="Z651">
        <f>IF('WA_Fn-UseC_-HR-Employee-Attriti'!P645="Laboratory Technician",1,0)</f>
        <v>1</v>
      </c>
      <c r="AA651">
        <f>IF('WA_Fn-UseC_-HR-Employee-Attriti'!P645="Manager",1,0)</f>
        <v>0</v>
      </c>
      <c r="AB651">
        <f>IF('WA_Fn-UseC_-HR-Employee-Attriti'!P645="Manufacturing Director",1,0)</f>
        <v>0</v>
      </c>
      <c r="AC651">
        <f>IF('WA_Fn-UseC_-HR-Employee-Attriti'!P645="Research Director",1,0)</f>
        <v>0</v>
      </c>
      <c r="AD651">
        <f>IF('WA_Fn-UseC_-HR-Employee-Attriti'!P645="Research Scientist",1,0)</f>
        <v>0</v>
      </c>
      <c r="AE651">
        <f>IF('WA_Fn-UseC_-HR-Employee-Attriti'!P645="Sales Executive",1,0)</f>
        <v>0</v>
      </c>
      <c r="AF651">
        <f>IF('WA_Fn-UseC_-HR-Employee-Attriti'!P645="Sales Representative",1,0)</f>
        <v>0</v>
      </c>
      <c r="AG651">
        <v>4</v>
      </c>
      <c r="AH651">
        <f>IF('WA_Fn-UseC_-HR-Employee-Attriti'!R645="Divorced",1,0)</f>
        <v>0</v>
      </c>
      <c r="AI651">
        <f>IF('WA_Fn-UseC_-HR-Employee-Attriti'!R645="Married",1,0)</f>
        <v>1</v>
      </c>
      <c r="AJ651">
        <f>IF('WA_Fn-UseC_-HR-Employee-Attriti'!R645="Single",1,0)</f>
        <v>0</v>
      </c>
      <c r="AK651">
        <v>5231</v>
      </c>
      <c r="AL651">
        <v>23726</v>
      </c>
      <c r="AM651">
        <v>2</v>
      </c>
      <c r="AN651">
        <f>IF('WA_Fn-UseC_-HR-Employee-Attriti'!W645="Yes",1,0)</f>
        <v>1</v>
      </c>
      <c r="AO651">
        <v>13</v>
      </c>
      <c r="AP651">
        <v>3</v>
      </c>
      <c r="AQ651">
        <v>2</v>
      </c>
      <c r="AR651">
        <v>1</v>
      </c>
      <c r="AS651">
        <v>17</v>
      </c>
      <c r="AT651">
        <v>1</v>
      </c>
      <c r="AU651">
        <v>2</v>
      </c>
      <c r="AV651">
        <v>5</v>
      </c>
      <c r="AW651">
        <v>3</v>
      </c>
      <c r="AX651">
        <v>1</v>
      </c>
      <c r="AY651">
        <v>3</v>
      </c>
      <c r="AZ651">
        <v>1</v>
      </c>
      <c r="BB651">
        <f>IF('WA_Fn-UseC_-HR-Employee-Attriti'!B645="Yes",1,0)</f>
        <v>0</v>
      </c>
    </row>
    <row r="652" spans="1:54" x14ac:dyDescent="0.25">
      <c r="A652">
        <v>645</v>
      </c>
      <c r="B652">
        <f>IF('WA_Fn-UseC_-HR-Employee-Attriti'!L646="Male",1,0)</f>
        <v>1</v>
      </c>
      <c r="C652">
        <f>IF('WA_Fn-UseC_-HR-Employee-Attriti'!L646="Female",1,0)</f>
        <v>0</v>
      </c>
      <c r="D652">
        <v>31</v>
      </c>
      <c r="E652">
        <f>IF('WA_Fn-UseC_-HR-Employee-Attriti'!C646="Travel_Rarely",1,0)</f>
        <v>1</v>
      </c>
      <c r="F652">
        <f>IF('WA_Fn-UseC_-HR-Employee-Attriti'!C646="Travel_Frequently",1,0)</f>
        <v>0</v>
      </c>
      <c r="G652">
        <f>IF('WA_Fn-UseC_-HR-Employee-Attriti'!C646="Non-Travel",1,0)</f>
        <v>0</v>
      </c>
      <c r="H652">
        <v>1222</v>
      </c>
      <c r="I652">
        <f>IF('WA_Fn-UseC_-HR-Employee-Attriti'!E646="Sales",1,0)</f>
        <v>0</v>
      </c>
      <c r="J652">
        <f>IF('WA_Fn-UseC_-HR-Employee-Attriti'!E646="Research &amp; Development",1,0)</f>
        <v>1</v>
      </c>
      <c r="K652">
        <f>IF('WA_Fn-UseC_-HR-Employee-Attriti'!E646="Human Resources",1,0)</f>
        <v>0</v>
      </c>
      <c r="L652">
        <v>11</v>
      </c>
      <c r="M652">
        <v>4</v>
      </c>
      <c r="N652">
        <f>IF('WA_Fn-UseC_-HR-Employee-Attriti'!H646="Life Sciences",1,0)</f>
        <v>1</v>
      </c>
      <c r="O652">
        <f>IF('WA_Fn-UseC_-HR-Employee-Attriti'!H646="Human Resources",1,0)</f>
        <v>0</v>
      </c>
      <c r="P652">
        <f>IF('WA_Fn-UseC_-HR-Employee-Attriti'!H646="Marketing",1,0)</f>
        <v>0</v>
      </c>
      <c r="Q652">
        <f>IF('WA_Fn-UseC_-HR-Employee-Attriti'!H646="Medical",1,0)</f>
        <v>0</v>
      </c>
      <c r="R652">
        <f>IF('WA_Fn-UseC_-HR-Employee-Attriti'!H646="Other",1,0)</f>
        <v>0</v>
      </c>
      <c r="S652">
        <f>IF('WA_Fn-UseC_-HR-Employee-Attriti'!H646="Technical Degree",1,0)</f>
        <v>0</v>
      </c>
      <c r="T652">
        <v>4</v>
      </c>
      <c r="U652">
        <v>48</v>
      </c>
      <c r="V652">
        <v>3</v>
      </c>
      <c r="W652">
        <v>1</v>
      </c>
      <c r="X652">
        <f>IF('WA_Fn-UseC_-HR-Employee-Attriti'!P646="Healthcare Representative",1,0)</f>
        <v>0</v>
      </c>
      <c r="Y652">
        <f>IF('WA_Fn-UseC_-HR-Employee-Attriti'!P646="Human Resources",1,0)</f>
        <v>0</v>
      </c>
      <c r="Z652">
        <f>IF('WA_Fn-UseC_-HR-Employee-Attriti'!P646="Laboratory Technician",1,0)</f>
        <v>0</v>
      </c>
      <c r="AA652">
        <f>IF('WA_Fn-UseC_-HR-Employee-Attriti'!P646="Manager",1,0)</f>
        <v>0</v>
      </c>
      <c r="AB652">
        <f>IF('WA_Fn-UseC_-HR-Employee-Attriti'!P646="Manufacturing Director",1,0)</f>
        <v>0</v>
      </c>
      <c r="AC652">
        <f>IF('WA_Fn-UseC_-HR-Employee-Attriti'!P646="Research Director",1,0)</f>
        <v>0</v>
      </c>
      <c r="AD652">
        <f>IF('WA_Fn-UseC_-HR-Employee-Attriti'!P646="Research Scientist",1,0)</f>
        <v>1</v>
      </c>
      <c r="AE652">
        <f>IF('WA_Fn-UseC_-HR-Employee-Attriti'!P646="Sales Executive",1,0)</f>
        <v>0</v>
      </c>
      <c r="AF652">
        <f>IF('WA_Fn-UseC_-HR-Employee-Attriti'!P646="Sales Representative",1,0)</f>
        <v>0</v>
      </c>
      <c r="AG652">
        <v>4</v>
      </c>
      <c r="AH652">
        <f>IF('WA_Fn-UseC_-HR-Employee-Attriti'!R646="Divorced",1,0)</f>
        <v>0</v>
      </c>
      <c r="AI652">
        <f>IF('WA_Fn-UseC_-HR-Employee-Attriti'!R646="Married",1,0)</f>
        <v>1</v>
      </c>
      <c r="AJ652">
        <f>IF('WA_Fn-UseC_-HR-Employee-Attriti'!R646="Single",1,0)</f>
        <v>0</v>
      </c>
      <c r="AK652">
        <v>2356</v>
      </c>
      <c r="AL652">
        <v>14871</v>
      </c>
      <c r="AM652">
        <v>3</v>
      </c>
      <c r="AN652">
        <f>IF('WA_Fn-UseC_-HR-Employee-Attriti'!W646="Yes",1,0)</f>
        <v>1</v>
      </c>
      <c r="AO652">
        <v>19</v>
      </c>
      <c r="AP652">
        <v>3</v>
      </c>
      <c r="AQ652">
        <v>2</v>
      </c>
      <c r="AR652">
        <v>1</v>
      </c>
      <c r="AS652">
        <v>8</v>
      </c>
      <c r="AT652">
        <v>2</v>
      </c>
      <c r="AU652">
        <v>3</v>
      </c>
      <c r="AV652">
        <v>6</v>
      </c>
      <c r="AW652">
        <v>4</v>
      </c>
      <c r="AX652">
        <v>0</v>
      </c>
      <c r="AY652">
        <v>2</v>
      </c>
      <c r="AZ652">
        <v>1</v>
      </c>
      <c r="BB652">
        <f>IF('WA_Fn-UseC_-HR-Employee-Attriti'!B646="Yes",1,0)</f>
        <v>0</v>
      </c>
    </row>
    <row r="653" spans="1:54" x14ac:dyDescent="0.25">
      <c r="A653">
        <v>646</v>
      </c>
      <c r="B653">
        <f>IF('WA_Fn-UseC_-HR-Employee-Attriti'!L647="Male",1,0)</f>
        <v>0</v>
      </c>
      <c r="C653">
        <f>IF('WA_Fn-UseC_-HR-Employee-Attriti'!L647="Female",1,0)</f>
        <v>1</v>
      </c>
      <c r="D653">
        <v>29</v>
      </c>
      <c r="E653">
        <f>IF('WA_Fn-UseC_-HR-Employee-Attriti'!C647="Travel_Rarely",1,0)</f>
        <v>1</v>
      </c>
      <c r="F653">
        <f>IF('WA_Fn-UseC_-HR-Employee-Attriti'!C647="Travel_Frequently",1,0)</f>
        <v>0</v>
      </c>
      <c r="G653">
        <f>IF('WA_Fn-UseC_-HR-Employee-Attriti'!C647="Non-Travel",1,0)</f>
        <v>0</v>
      </c>
      <c r="H653">
        <v>341</v>
      </c>
      <c r="I653">
        <f>IF('WA_Fn-UseC_-HR-Employee-Attriti'!E647="Sales",1,0)</f>
        <v>1</v>
      </c>
      <c r="J653">
        <f>IF('WA_Fn-UseC_-HR-Employee-Attriti'!E647="Research &amp; Development",1,0)</f>
        <v>0</v>
      </c>
      <c r="K653">
        <f>IF('WA_Fn-UseC_-HR-Employee-Attriti'!E647="Human Resources",1,0)</f>
        <v>0</v>
      </c>
      <c r="L653">
        <v>1</v>
      </c>
      <c r="M653">
        <v>3</v>
      </c>
      <c r="N653">
        <f>IF('WA_Fn-UseC_-HR-Employee-Attriti'!H647="Life Sciences",1,0)</f>
        <v>0</v>
      </c>
      <c r="O653">
        <f>IF('WA_Fn-UseC_-HR-Employee-Attriti'!H647="Human Resources",1,0)</f>
        <v>0</v>
      </c>
      <c r="P653">
        <f>IF('WA_Fn-UseC_-HR-Employee-Attriti'!H647="Marketing",1,0)</f>
        <v>0</v>
      </c>
      <c r="Q653">
        <f>IF('WA_Fn-UseC_-HR-Employee-Attriti'!H647="Medical",1,0)</f>
        <v>1</v>
      </c>
      <c r="R653">
        <f>IF('WA_Fn-UseC_-HR-Employee-Attriti'!H647="Other",1,0)</f>
        <v>0</v>
      </c>
      <c r="S653">
        <f>IF('WA_Fn-UseC_-HR-Employee-Attriti'!H647="Technical Degree",1,0)</f>
        <v>0</v>
      </c>
      <c r="T653">
        <v>2</v>
      </c>
      <c r="U653">
        <v>48</v>
      </c>
      <c r="V653">
        <v>2</v>
      </c>
      <c r="W653">
        <v>1</v>
      </c>
      <c r="X653">
        <f>IF('WA_Fn-UseC_-HR-Employee-Attriti'!P647="Healthcare Representative",1,0)</f>
        <v>0</v>
      </c>
      <c r="Y653">
        <f>IF('WA_Fn-UseC_-HR-Employee-Attriti'!P647="Human Resources",1,0)</f>
        <v>0</v>
      </c>
      <c r="Z653">
        <f>IF('WA_Fn-UseC_-HR-Employee-Attriti'!P647="Laboratory Technician",1,0)</f>
        <v>0</v>
      </c>
      <c r="AA653">
        <f>IF('WA_Fn-UseC_-HR-Employee-Attriti'!P647="Manager",1,0)</f>
        <v>0</v>
      </c>
      <c r="AB653">
        <f>IF('WA_Fn-UseC_-HR-Employee-Attriti'!P647="Manufacturing Director",1,0)</f>
        <v>0</v>
      </c>
      <c r="AC653">
        <f>IF('WA_Fn-UseC_-HR-Employee-Attriti'!P647="Research Director",1,0)</f>
        <v>0</v>
      </c>
      <c r="AD653">
        <f>IF('WA_Fn-UseC_-HR-Employee-Attriti'!P647="Research Scientist",1,0)</f>
        <v>0</v>
      </c>
      <c r="AE653">
        <f>IF('WA_Fn-UseC_-HR-Employee-Attriti'!P647="Sales Executive",1,0)</f>
        <v>0</v>
      </c>
      <c r="AF653">
        <f>IF('WA_Fn-UseC_-HR-Employee-Attriti'!P647="Sales Representative",1,0)</f>
        <v>1</v>
      </c>
      <c r="AG653">
        <v>3</v>
      </c>
      <c r="AH653">
        <f>IF('WA_Fn-UseC_-HR-Employee-Attriti'!R647="Divorced",1,0)</f>
        <v>1</v>
      </c>
      <c r="AI653">
        <f>IF('WA_Fn-UseC_-HR-Employee-Attriti'!R647="Married",1,0)</f>
        <v>0</v>
      </c>
      <c r="AJ653">
        <f>IF('WA_Fn-UseC_-HR-Employee-Attriti'!R647="Single",1,0)</f>
        <v>0</v>
      </c>
      <c r="AK653">
        <v>2800</v>
      </c>
      <c r="AL653">
        <v>23522</v>
      </c>
      <c r="AM653">
        <v>6</v>
      </c>
      <c r="AN653">
        <f>IF('WA_Fn-UseC_-HR-Employee-Attriti'!W647="Yes",1,0)</f>
        <v>1</v>
      </c>
      <c r="AO653">
        <v>19</v>
      </c>
      <c r="AP653">
        <v>3</v>
      </c>
      <c r="AQ653">
        <v>3</v>
      </c>
      <c r="AR653">
        <v>3</v>
      </c>
      <c r="AS653">
        <v>5</v>
      </c>
      <c r="AT653">
        <v>3</v>
      </c>
      <c r="AU653">
        <v>3</v>
      </c>
      <c r="AV653">
        <v>3</v>
      </c>
      <c r="AW653">
        <v>2</v>
      </c>
      <c r="AX653">
        <v>0</v>
      </c>
      <c r="AY653">
        <v>2</v>
      </c>
      <c r="AZ653">
        <v>1</v>
      </c>
      <c r="BB653">
        <f>IF('WA_Fn-UseC_-HR-Employee-Attriti'!B647="Yes",1,0)</f>
        <v>1</v>
      </c>
    </row>
    <row r="654" spans="1:54" x14ac:dyDescent="0.25">
      <c r="A654">
        <v>647</v>
      </c>
      <c r="B654">
        <f>IF('WA_Fn-UseC_-HR-Employee-Attriti'!L648="Male",1,0)</f>
        <v>1</v>
      </c>
      <c r="C654">
        <f>IF('WA_Fn-UseC_-HR-Employee-Attriti'!L648="Female",1,0)</f>
        <v>0</v>
      </c>
      <c r="D654">
        <v>53</v>
      </c>
      <c r="E654">
        <f>IF('WA_Fn-UseC_-HR-Employee-Attriti'!C648="Travel_Rarely",1,0)</f>
        <v>1</v>
      </c>
      <c r="F654">
        <f>IF('WA_Fn-UseC_-HR-Employee-Attriti'!C648="Travel_Frequently",1,0)</f>
        <v>0</v>
      </c>
      <c r="G654">
        <f>IF('WA_Fn-UseC_-HR-Employee-Attriti'!C648="Non-Travel",1,0)</f>
        <v>0</v>
      </c>
      <c r="H654">
        <v>868</v>
      </c>
      <c r="I654">
        <f>IF('WA_Fn-UseC_-HR-Employee-Attriti'!E648="Sales",1,0)</f>
        <v>1</v>
      </c>
      <c r="J654">
        <f>IF('WA_Fn-UseC_-HR-Employee-Attriti'!E648="Research &amp; Development",1,0)</f>
        <v>0</v>
      </c>
      <c r="K654">
        <f>IF('WA_Fn-UseC_-HR-Employee-Attriti'!E648="Human Resources",1,0)</f>
        <v>0</v>
      </c>
      <c r="L654">
        <v>8</v>
      </c>
      <c r="M654">
        <v>3</v>
      </c>
      <c r="N654">
        <f>IF('WA_Fn-UseC_-HR-Employee-Attriti'!H648="Life Sciences",1,0)</f>
        <v>0</v>
      </c>
      <c r="O654">
        <f>IF('WA_Fn-UseC_-HR-Employee-Attriti'!H648="Human Resources",1,0)</f>
        <v>0</v>
      </c>
      <c r="P654">
        <f>IF('WA_Fn-UseC_-HR-Employee-Attriti'!H648="Marketing",1,0)</f>
        <v>1</v>
      </c>
      <c r="Q654">
        <f>IF('WA_Fn-UseC_-HR-Employee-Attriti'!H648="Medical",1,0)</f>
        <v>0</v>
      </c>
      <c r="R654">
        <f>IF('WA_Fn-UseC_-HR-Employee-Attriti'!H648="Other",1,0)</f>
        <v>0</v>
      </c>
      <c r="S654">
        <f>IF('WA_Fn-UseC_-HR-Employee-Attriti'!H648="Technical Degree",1,0)</f>
        <v>0</v>
      </c>
      <c r="T654">
        <v>1</v>
      </c>
      <c r="U654">
        <v>73</v>
      </c>
      <c r="V654">
        <v>3</v>
      </c>
      <c r="W654">
        <v>4</v>
      </c>
      <c r="X654">
        <f>IF('WA_Fn-UseC_-HR-Employee-Attriti'!P648="Healthcare Representative",1,0)</f>
        <v>0</v>
      </c>
      <c r="Y654">
        <f>IF('WA_Fn-UseC_-HR-Employee-Attriti'!P648="Human Resources",1,0)</f>
        <v>0</v>
      </c>
      <c r="Z654">
        <f>IF('WA_Fn-UseC_-HR-Employee-Attriti'!P648="Laboratory Technician",1,0)</f>
        <v>0</v>
      </c>
      <c r="AA654">
        <f>IF('WA_Fn-UseC_-HR-Employee-Attriti'!P648="Manager",1,0)</f>
        <v>0</v>
      </c>
      <c r="AB654">
        <f>IF('WA_Fn-UseC_-HR-Employee-Attriti'!P648="Manufacturing Director",1,0)</f>
        <v>0</v>
      </c>
      <c r="AC654">
        <f>IF('WA_Fn-UseC_-HR-Employee-Attriti'!P648="Research Director",1,0)</f>
        <v>0</v>
      </c>
      <c r="AD654">
        <f>IF('WA_Fn-UseC_-HR-Employee-Attriti'!P648="Research Scientist",1,0)</f>
        <v>0</v>
      </c>
      <c r="AE654">
        <f>IF('WA_Fn-UseC_-HR-Employee-Attriti'!P648="Sales Executive",1,0)</f>
        <v>1</v>
      </c>
      <c r="AF654">
        <f>IF('WA_Fn-UseC_-HR-Employee-Attriti'!P648="Sales Representative",1,0)</f>
        <v>0</v>
      </c>
      <c r="AG654">
        <v>4</v>
      </c>
      <c r="AH654">
        <f>IF('WA_Fn-UseC_-HR-Employee-Attriti'!R648="Divorced",1,0)</f>
        <v>0</v>
      </c>
      <c r="AI654">
        <f>IF('WA_Fn-UseC_-HR-Employee-Attriti'!R648="Married",1,0)</f>
        <v>1</v>
      </c>
      <c r="AJ654">
        <f>IF('WA_Fn-UseC_-HR-Employee-Attriti'!R648="Single",1,0)</f>
        <v>0</v>
      </c>
      <c r="AK654">
        <v>11836</v>
      </c>
      <c r="AL654">
        <v>22789</v>
      </c>
      <c r="AM654">
        <v>5</v>
      </c>
      <c r="AN654">
        <f>IF('WA_Fn-UseC_-HR-Employee-Attriti'!W648="Yes",1,0)</f>
        <v>0</v>
      </c>
      <c r="AO654">
        <v>14</v>
      </c>
      <c r="AP654">
        <v>3</v>
      </c>
      <c r="AQ654">
        <v>3</v>
      </c>
      <c r="AR654">
        <v>1</v>
      </c>
      <c r="AS654">
        <v>28</v>
      </c>
      <c r="AT654">
        <v>3</v>
      </c>
      <c r="AU654">
        <v>3</v>
      </c>
      <c r="AV654">
        <v>2</v>
      </c>
      <c r="AW654">
        <v>0</v>
      </c>
      <c r="AX654">
        <v>2</v>
      </c>
      <c r="AY654">
        <v>2</v>
      </c>
      <c r="AZ654">
        <v>1</v>
      </c>
      <c r="BB654">
        <f>IF('WA_Fn-UseC_-HR-Employee-Attriti'!B648="Yes",1,0)</f>
        <v>0</v>
      </c>
    </row>
    <row r="655" spans="1:54" x14ac:dyDescent="0.25">
      <c r="A655">
        <v>648</v>
      </c>
      <c r="B655">
        <f>IF('WA_Fn-UseC_-HR-Employee-Attriti'!L649="Male",1,0)</f>
        <v>1</v>
      </c>
      <c r="C655">
        <f>IF('WA_Fn-UseC_-HR-Employee-Attriti'!L649="Female",1,0)</f>
        <v>0</v>
      </c>
      <c r="D655">
        <v>35</v>
      </c>
      <c r="E655">
        <f>IF('WA_Fn-UseC_-HR-Employee-Attriti'!C649="Travel_Rarely",1,0)</f>
        <v>1</v>
      </c>
      <c r="F655">
        <f>IF('WA_Fn-UseC_-HR-Employee-Attriti'!C649="Travel_Frequently",1,0)</f>
        <v>0</v>
      </c>
      <c r="G655">
        <f>IF('WA_Fn-UseC_-HR-Employee-Attriti'!C649="Non-Travel",1,0)</f>
        <v>0</v>
      </c>
      <c r="H655">
        <v>672</v>
      </c>
      <c r="I655">
        <f>IF('WA_Fn-UseC_-HR-Employee-Attriti'!E649="Sales",1,0)</f>
        <v>0</v>
      </c>
      <c r="J655">
        <f>IF('WA_Fn-UseC_-HR-Employee-Attriti'!E649="Research &amp; Development",1,0)</f>
        <v>1</v>
      </c>
      <c r="K655">
        <f>IF('WA_Fn-UseC_-HR-Employee-Attriti'!E649="Human Resources",1,0)</f>
        <v>0</v>
      </c>
      <c r="L655">
        <v>25</v>
      </c>
      <c r="M655">
        <v>3</v>
      </c>
      <c r="N655">
        <f>IF('WA_Fn-UseC_-HR-Employee-Attriti'!H649="Life Sciences",1,0)</f>
        <v>0</v>
      </c>
      <c r="O655">
        <f>IF('WA_Fn-UseC_-HR-Employee-Attriti'!H649="Human Resources",1,0)</f>
        <v>0</v>
      </c>
      <c r="P655">
        <f>IF('WA_Fn-UseC_-HR-Employee-Attriti'!H649="Marketing",1,0)</f>
        <v>0</v>
      </c>
      <c r="Q655">
        <f>IF('WA_Fn-UseC_-HR-Employee-Attriti'!H649="Medical",1,0)</f>
        <v>0</v>
      </c>
      <c r="R655">
        <f>IF('WA_Fn-UseC_-HR-Employee-Attriti'!H649="Other",1,0)</f>
        <v>0</v>
      </c>
      <c r="S655">
        <f>IF('WA_Fn-UseC_-HR-Employee-Attriti'!H649="Technical Degree",1,0)</f>
        <v>1</v>
      </c>
      <c r="T655">
        <v>4</v>
      </c>
      <c r="U655">
        <v>78</v>
      </c>
      <c r="V655">
        <v>2</v>
      </c>
      <c r="W655">
        <v>3</v>
      </c>
      <c r="X655">
        <f>IF('WA_Fn-UseC_-HR-Employee-Attriti'!P649="Healthcare Representative",1,0)</f>
        <v>0</v>
      </c>
      <c r="Y655">
        <f>IF('WA_Fn-UseC_-HR-Employee-Attriti'!P649="Human Resources",1,0)</f>
        <v>0</v>
      </c>
      <c r="Z655">
        <f>IF('WA_Fn-UseC_-HR-Employee-Attriti'!P649="Laboratory Technician",1,0)</f>
        <v>0</v>
      </c>
      <c r="AA655">
        <f>IF('WA_Fn-UseC_-HR-Employee-Attriti'!P649="Manager",1,0)</f>
        <v>0</v>
      </c>
      <c r="AB655">
        <f>IF('WA_Fn-UseC_-HR-Employee-Attriti'!P649="Manufacturing Director",1,0)</f>
        <v>1</v>
      </c>
      <c r="AC655">
        <f>IF('WA_Fn-UseC_-HR-Employee-Attriti'!P649="Research Director",1,0)</f>
        <v>0</v>
      </c>
      <c r="AD655">
        <f>IF('WA_Fn-UseC_-HR-Employee-Attriti'!P649="Research Scientist",1,0)</f>
        <v>0</v>
      </c>
      <c r="AE655">
        <f>IF('WA_Fn-UseC_-HR-Employee-Attriti'!P649="Sales Executive",1,0)</f>
        <v>0</v>
      </c>
      <c r="AF655">
        <f>IF('WA_Fn-UseC_-HR-Employee-Attriti'!P649="Sales Representative",1,0)</f>
        <v>0</v>
      </c>
      <c r="AG655">
        <v>2</v>
      </c>
      <c r="AH655">
        <f>IF('WA_Fn-UseC_-HR-Employee-Attriti'!R649="Divorced",1,0)</f>
        <v>0</v>
      </c>
      <c r="AI655">
        <f>IF('WA_Fn-UseC_-HR-Employee-Attriti'!R649="Married",1,0)</f>
        <v>1</v>
      </c>
      <c r="AJ655">
        <f>IF('WA_Fn-UseC_-HR-Employee-Attriti'!R649="Single",1,0)</f>
        <v>0</v>
      </c>
      <c r="AK655">
        <v>10903</v>
      </c>
      <c r="AL655">
        <v>9129</v>
      </c>
      <c r="AM655">
        <v>3</v>
      </c>
      <c r="AN655">
        <f>IF('WA_Fn-UseC_-HR-Employee-Attriti'!W649="Yes",1,0)</f>
        <v>0</v>
      </c>
      <c r="AO655">
        <v>16</v>
      </c>
      <c r="AP655">
        <v>3</v>
      </c>
      <c r="AQ655">
        <v>1</v>
      </c>
      <c r="AR655">
        <v>0</v>
      </c>
      <c r="AS655">
        <v>16</v>
      </c>
      <c r="AT655">
        <v>2</v>
      </c>
      <c r="AU655">
        <v>3</v>
      </c>
      <c r="AV655">
        <v>13</v>
      </c>
      <c r="AW655">
        <v>10</v>
      </c>
      <c r="AX655">
        <v>4</v>
      </c>
      <c r="AY655">
        <v>8</v>
      </c>
      <c r="AZ655">
        <v>1</v>
      </c>
      <c r="BB655">
        <f>IF('WA_Fn-UseC_-HR-Employee-Attriti'!B649="Yes",1,0)</f>
        <v>0</v>
      </c>
    </row>
    <row r="656" spans="1:54" x14ac:dyDescent="0.25">
      <c r="A656">
        <v>649</v>
      </c>
      <c r="B656">
        <f>IF('WA_Fn-UseC_-HR-Employee-Attriti'!L650="Male",1,0)</f>
        <v>0</v>
      </c>
      <c r="C656">
        <f>IF('WA_Fn-UseC_-HR-Employee-Attriti'!L650="Female",1,0)</f>
        <v>1</v>
      </c>
      <c r="D656">
        <v>37</v>
      </c>
      <c r="E656">
        <f>IF('WA_Fn-UseC_-HR-Employee-Attriti'!C650="Travel_Rarely",1,0)</f>
        <v>0</v>
      </c>
      <c r="F656">
        <f>IF('WA_Fn-UseC_-HR-Employee-Attriti'!C650="Travel_Frequently",1,0)</f>
        <v>1</v>
      </c>
      <c r="G656">
        <f>IF('WA_Fn-UseC_-HR-Employee-Attriti'!C650="Non-Travel",1,0)</f>
        <v>0</v>
      </c>
      <c r="H656">
        <v>1231</v>
      </c>
      <c r="I656">
        <f>IF('WA_Fn-UseC_-HR-Employee-Attriti'!E650="Sales",1,0)</f>
        <v>1</v>
      </c>
      <c r="J656">
        <f>IF('WA_Fn-UseC_-HR-Employee-Attriti'!E650="Research &amp; Development",1,0)</f>
        <v>0</v>
      </c>
      <c r="K656">
        <f>IF('WA_Fn-UseC_-HR-Employee-Attriti'!E650="Human Resources",1,0)</f>
        <v>0</v>
      </c>
      <c r="L656">
        <v>21</v>
      </c>
      <c r="M656">
        <v>2</v>
      </c>
      <c r="N656">
        <f>IF('WA_Fn-UseC_-HR-Employee-Attriti'!H650="Life Sciences",1,0)</f>
        <v>0</v>
      </c>
      <c r="O656">
        <f>IF('WA_Fn-UseC_-HR-Employee-Attriti'!H650="Human Resources",1,0)</f>
        <v>0</v>
      </c>
      <c r="P656">
        <f>IF('WA_Fn-UseC_-HR-Employee-Attriti'!H650="Marketing",1,0)</f>
        <v>0</v>
      </c>
      <c r="Q656">
        <f>IF('WA_Fn-UseC_-HR-Employee-Attriti'!H650="Medical",1,0)</f>
        <v>1</v>
      </c>
      <c r="R656">
        <f>IF('WA_Fn-UseC_-HR-Employee-Attriti'!H650="Other",1,0)</f>
        <v>0</v>
      </c>
      <c r="S656">
        <f>IF('WA_Fn-UseC_-HR-Employee-Attriti'!H650="Technical Degree",1,0)</f>
        <v>0</v>
      </c>
      <c r="T656">
        <v>3</v>
      </c>
      <c r="U656">
        <v>54</v>
      </c>
      <c r="V656">
        <v>3</v>
      </c>
      <c r="W656">
        <v>1</v>
      </c>
      <c r="X656">
        <f>IF('WA_Fn-UseC_-HR-Employee-Attriti'!P650="Healthcare Representative",1,0)</f>
        <v>0</v>
      </c>
      <c r="Y656">
        <f>IF('WA_Fn-UseC_-HR-Employee-Attriti'!P650="Human Resources",1,0)</f>
        <v>0</v>
      </c>
      <c r="Z656">
        <f>IF('WA_Fn-UseC_-HR-Employee-Attriti'!P650="Laboratory Technician",1,0)</f>
        <v>0</v>
      </c>
      <c r="AA656">
        <f>IF('WA_Fn-UseC_-HR-Employee-Attriti'!P650="Manager",1,0)</f>
        <v>0</v>
      </c>
      <c r="AB656">
        <f>IF('WA_Fn-UseC_-HR-Employee-Attriti'!P650="Manufacturing Director",1,0)</f>
        <v>0</v>
      </c>
      <c r="AC656">
        <f>IF('WA_Fn-UseC_-HR-Employee-Attriti'!P650="Research Director",1,0)</f>
        <v>0</v>
      </c>
      <c r="AD656">
        <f>IF('WA_Fn-UseC_-HR-Employee-Attriti'!P650="Research Scientist",1,0)</f>
        <v>0</v>
      </c>
      <c r="AE656">
        <f>IF('WA_Fn-UseC_-HR-Employee-Attriti'!P650="Sales Executive",1,0)</f>
        <v>0</v>
      </c>
      <c r="AF656">
        <f>IF('WA_Fn-UseC_-HR-Employee-Attriti'!P650="Sales Representative",1,0)</f>
        <v>1</v>
      </c>
      <c r="AG656">
        <v>4</v>
      </c>
      <c r="AH656">
        <f>IF('WA_Fn-UseC_-HR-Employee-Attriti'!R650="Divorced",1,0)</f>
        <v>0</v>
      </c>
      <c r="AI656">
        <f>IF('WA_Fn-UseC_-HR-Employee-Attriti'!R650="Married",1,0)</f>
        <v>1</v>
      </c>
      <c r="AJ656">
        <f>IF('WA_Fn-UseC_-HR-Employee-Attriti'!R650="Single",1,0)</f>
        <v>0</v>
      </c>
      <c r="AK656">
        <v>2973</v>
      </c>
      <c r="AL656">
        <v>21222</v>
      </c>
      <c r="AM656">
        <v>5</v>
      </c>
      <c r="AN656">
        <f>IF('WA_Fn-UseC_-HR-Employee-Attriti'!W650="Yes",1,0)</f>
        <v>0</v>
      </c>
      <c r="AO656">
        <v>15</v>
      </c>
      <c r="AP656">
        <v>3</v>
      </c>
      <c r="AQ656">
        <v>2</v>
      </c>
      <c r="AR656">
        <v>1</v>
      </c>
      <c r="AS656">
        <v>10</v>
      </c>
      <c r="AT656">
        <v>3</v>
      </c>
      <c r="AU656">
        <v>3</v>
      </c>
      <c r="AV656">
        <v>5</v>
      </c>
      <c r="AW656">
        <v>4</v>
      </c>
      <c r="AX656">
        <v>0</v>
      </c>
      <c r="AY656">
        <v>0</v>
      </c>
      <c r="AZ656">
        <v>1</v>
      </c>
      <c r="BB656">
        <f>IF('WA_Fn-UseC_-HR-Employee-Attriti'!B650="Yes",1,0)</f>
        <v>0</v>
      </c>
    </row>
    <row r="657" spans="1:54" x14ac:dyDescent="0.25">
      <c r="A657">
        <v>650</v>
      </c>
      <c r="B657">
        <f>IF('WA_Fn-UseC_-HR-Employee-Attriti'!L651="Male",1,0)</f>
        <v>0</v>
      </c>
      <c r="C657">
        <f>IF('WA_Fn-UseC_-HR-Employee-Attriti'!L651="Female",1,0)</f>
        <v>1</v>
      </c>
      <c r="D657">
        <v>53</v>
      </c>
      <c r="E657">
        <f>IF('WA_Fn-UseC_-HR-Employee-Attriti'!C651="Travel_Rarely",1,0)</f>
        <v>1</v>
      </c>
      <c r="F657">
        <f>IF('WA_Fn-UseC_-HR-Employee-Attriti'!C651="Travel_Frequently",1,0)</f>
        <v>0</v>
      </c>
      <c r="G657">
        <f>IF('WA_Fn-UseC_-HR-Employee-Attriti'!C651="Non-Travel",1,0)</f>
        <v>0</v>
      </c>
      <c r="H657">
        <v>102</v>
      </c>
      <c r="I657">
        <f>IF('WA_Fn-UseC_-HR-Employee-Attriti'!E651="Sales",1,0)</f>
        <v>0</v>
      </c>
      <c r="J657">
        <f>IF('WA_Fn-UseC_-HR-Employee-Attriti'!E651="Research &amp; Development",1,0)</f>
        <v>1</v>
      </c>
      <c r="K657">
        <f>IF('WA_Fn-UseC_-HR-Employee-Attriti'!E651="Human Resources",1,0)</f>
        <v>0</v>
      </c>
      <c r="L657">
        <v>23</v>
      </c>
      <c r="M657">
        <v>4</v>
      </c>
      <c r="N657">
        <f>IF('WA_Fn-UseC_-HR-Employee-Attriti'!H651="Life Sciences",1,0)</f>
        <v>1</v>
      </c>
      <c r="O657">
        <f>IF('WA_Fn-UseC_-HR-Employee-Attriti'!H651="Human Resources",1,0)</f>
        <v>0</v>
      </c>
      <c r="P657">
        <f>IF('WA_Fn-UseC_-HR-Employee-Attriti'!H651="Marketing",1,0)</f>
        <v>0</v>
      </c>
      <c r="Q657">
        <f>IF('WA_Fn-UseC_-HR-Employee-Attriti'!H651="Medical",1,0)</f>
        <v>0</v>
      </c>
      <c r="R657">
        <f>IF('WA_Fn-UseC_-HR-Employee-Attriti'!H651="Other",1,0)</f>
        <v>0</v>
      </c>
      <c r="S657">
        <f>IF('WA_Fn-UseC_-HR-Employee-Attriti'!H651="Technical Degree",1,0)</f>
        <v>0</v>
      </c>
      <c r="T657">
        <v>4</v>
      </c>
      <c r="U657">
        <v>72</v>
      </c>
      <c r="V657">
        <v>3</v>
      </c>
      <c r="W657">
        <v>4</v>
      </c>
      <c r="X657">
        <f>IF('WA_Fn-UseC_-HR-Employee-Attriti'!P651="Healthcare Representative",1,0)</f>
        <v>0</v>
      </c>
      <c r="Y657">
        <f>IF('WA_Fn-UseC_-HR-Employee-Attriti'!P651="Human Resources",1,0)</f>
        <v>0</v>
      </c>
      <c r="Z657">
        <f>IF('WA_Fn-UseC_-HR-Employee-Attriti'!P651="Laboratory Technician",1,0)</f>
        <v>0</v>
      </c>
      <c r="AA657">
        <f>IF('WA_Fn-UseC_-HR-Employee-Attriti'!P651="Manager",1,0)</f>
        <v>0</v>
      </c>
      <c r="AB657">
        <f>IF('WA_Fn-UseC_-HR-Employee-Attriti'!P651="Manufacturing Director",1,0)</f>
        <v>0</v>
      </c>
      <c r="AC657">
        <f>IF('WA_Fn-UseC_-HR-Employee-Attriti'!P651="Research Director",1,0)</f>
        <v>1</v>
      </c>
      <c r="AD657">
        <f>IF('WA_Fn-UseC_-HR-Employee-Attriti'!P651="Research Scientist",1,0)</f>
        <v>0</v>
      </c>
      <c r="AE657">
        <f>IF('WA_Fn-UseC_-HR-Employee-Attriti'!P651="Sales Executive",1,0)</f>
        <v>0</v>
      </c>
      <c r="AF657">
        <f>IF('WA_Fn-UseC_-HR-Employee-Attriti'!P651="Sales Representative",1,0)</f>
        <v>0</v>
      </c>
      <c r="AG657">
        <v>4</v>
      </c>
      <c r="AH657">
        <f>IF('WA_Fn-UseC_-HR-Employee-Attriti'!R651="Divorced",1,0)</f>
        <v>0</v>
      </c>
      <c r="AI657">
        <f>IF('WA_Fn-UseC_-HR-Employee-Attriti'!R651="Married",1,0)</f>
        <v>0</v>
      </c>
      <c r="AJ657">
        <f>IF('WA_Fn-UseC_-HR-Employee-Attriti'!R651="Single",1,0)</f>
        <v>1</v>
      </c>
      <c r="AK657">
        <v>14275</v>
      </c>
      <c r="AL657">
        <v>20206</v>
      </c>
      <c r="AM657">
        <v>6</v>
      </c>
      <c r="AN657">
        <f>IF('WA_Fn-UseC_-HR-Employee-Attriti'!W651="Yes",1,0)</f>
        <v>0</v>
      </c>
      <c r="AO657">
        <v>18</v>
      </c>
      <c r="AP657">
        <v>3</v>
      </c>
      <c r="AQ657">
        <v>3</v>
      </c>
      <c r="AR657">
        <v>0</v>
      </c>
      <c r="AS657">
        <v>33</v>
      </c>
      <c r="AT657">
        <v>0</v>
      </c>
      <c r="AU657">
        <v>3</v>
      </c>
      <c r="AV657">
        <v>12</v>
      </c>
      <c r="AW657">
        <v>9</v>
      </c>
      <c r="AX657">
        <v>3</v>
      </c>
      <c r="AY657">
        <v>8</v>
      </c>
      <c r="AZ657">
        <v>1</v>
      </c>
      <c r="BB657">
        <f>IF('WA_Fn-UseC_-HR-Employee-Attriti'!B651="Yes",1,0)</f>
        <v>0</v>
      </c>
    </row>
    <row r="658" spans="1:54" x14ac:dyDescent="0.25">
      <c r="A658">
        <v>651</v>
      </c>
      <c r="B658">
        <f>IF('WA_Fn-UseC_-HR-Employee-Attriti'!L652="Male",1,0)</f>
        <v>0</v>
      </c>
      <c r="C658">
        <f>IF('WA_Fn-UseC_-HR-Employee-Attriti'!L652="Female",1,0)</f>
        <v>1</v>
      </c>
      <c r="D658">
        <v>43</v>
      </c>
      <c r="E658">
        <f>IF('WA_Fn-UseC_-HR-Employee-Attriti'!C652="Travel_Rarely",1,0)</f>
        <v>0</v>
      </c>
      <c r="F658">
        <f>IF('WA_Fn-UseC_-HR-Employee-Attriti'!C652="Travel_Frequently",1,0)</f>
        <v>1</v>
      </c>
      <c r="G658">
        <f>IF('WA_Fn-UseC_-HR-Employee-Attriti'!C652="Non-Travel",1,0)</f>
        <v>0</v>
      </c>
      <c r="H658">
        <v>422</v>
      </c>
      <c r="I658">
        <f>IF('WA_Fn-UseC_-HR-Employee-Attriti'!E652="Sales",1,0)</f>
        <v>0</v>
      </c>
      <c r="J658">
        <f>IF('WA_Fn-UseC_-HR-Employee-Attriti'!E652="Research &amp; Development",1,0)</f>
        <v>1</v>
      </c>
      <c r="K658">
        <f>IF('WA_Fn-UseC_-HR-Employee-Attriti'!E652="Human Resources",1,0)</f>
        <v>0</v>
      </c>
      <c r="L658">
        <v>1</v>
      </c>
      <c r="M658">
        <v>3</v>
      </c>
      <c r="N658">
        <f>IF('WA_Fn-UseC_-HR-Employee-Attriti'!H652="Life Sciences",1,0)</f>
        <v>1</v>
      </c>
      <c r="O658">
        <f>IF('WA_Fn-UseC_-HR-Employee-Attriti'!H652="Human Resources",1,0)</f>
        <v>0</v>
      </c>
      <c r="P658">
        <f>IF('WA_Fn-UseC_-HR-Employee-Attriti'!H652="Marketing",1,0)</f>
        <v>0</v>
      </c>
      <c r="Q658">
        <f>IF('WA_Fn-UseC_-HR-Employee-Attriti'!H652="Medical",1,0)</f>
        <v>0</v>
      </c>
      <c r="R658">
        <f>IF('WA_Fn-UseC_-HR-Employee-Attriti'!H652="Other",1,0)</f>
        <v>0</v>
      </c>
      <c r="S658">
        <f>IF('WA_Fn-UseC_-HR-Employee-Attriti'!H652="Technical Degree",1,0)</f>
        <v>0</v>
      </c>
      <c r="T658">
        <v>4</v>
      </c>
      <c r="U658">
        <v>33</v>
      </c>
      <c r="V658">
        <v>3</v>
      </c>
      <c r="W658">
        <v>2</v>
      </c>
      <c r="X658">
        <f>IF('WA_Fn-UseC_-HR-Employee-Attriti'!P652="Healthcare Representative",1,0)</f>
        <v>1</v>
      </c>
      <c r="Y658">
        <f>IF('WA_Fn-UseC_-HR-Employee-Attriti'!P652="Human Resources",1,0)</f>
        <v>0</v>
      </c>
      <c r="Z658">
        <f>IF('WA_Fn-UseC_-HR-Employee-Attriti'!P652="Laboratory Technician",1,0)</f>
        <v>0</v>
      </c>
      <c r="AA658">
        <f>IF('WA_Fn-UseC_-HR-Employee-Attriti'!P652="Manager",1,0)</f>
        <v>0</v>
      </c>
      <c r="AB658">
        <f>IF('WA_Fn-UseC_-HR-Employee-Attriti'!P652="Manufacturing Director",1,0)</f>
        <v>0</v>
      </c>
      <c r="AC658">
        <f>IF('WA_Fn-UseC_-HR-Employee-Attriti'!P652="Research Director",1,0)</f>
        <v>0</v>
      </c>
      <c r="AD658">
        <f>IF('WA_Fn-UseC_-HR-Employee-Attriti'!P652="Research Scientist",1,0)</f>
        <v>0</v>
      </c>
      <c r="AE658">
        <f>IF('WA_Fn-UseC_-HR-Employee-Attriti'!P652="Sales Executive",1,0)</f>
        <v>0</v>
      </c>
      <c r="AF658">
        <f>IF('WA_Fn-UseC_-HR-Employee-Attriti'!P652="Sales Representative",1,0)</f>
        <v>0</v>
      </c>
      <c r="AG658">
        <v>4</v>
      </c>
      <c r="AH658">
        <f>IF('WA_Fn-UseC_-HR-Employee-Attriti'!R652="Divorced",1,0)</f>
        <v>0</v>
      </c>
      <c r="AI658">
        <f>IF('WA_Fn-UseC_-HR-Employee-Attriti'!R652="Married",1,0)</f>
        <v>1</v>
      </c>
      <c r="AJ658">
        <f>IF('WA_Fn-UseC_-HR-Employee-Attriti'!R652="Single",1,0)</f>
        <v>0</v>
      </c>
      <c r="AK658">
        <v>5562</v>
      </c>
      <c r="AL658">
        <v>21782</v>
      </c>
      <c r="AM658">
        <v>4</v>
      </c>
      <c r="AN658">
        <f>IF('WA_Fn-UseC_-HR-Employee-Attriti'!W652="Yes",1,0)</f>
        <v>0</v>
      </c>
      <c r="AO658">
        <v>13</v>
      </c>
      <c r="AP658">
        <v>3</v>
      </c>
      <c r="AQ658">
        <v>2</v>
      </c>
      <c r="AR658">
        <v>1</v>
      </c>
      <c r="AS658">
        <v>12</v>
      </c>
      <c r="AT658">
        <v>2</v>
      </c>
      <c r="AU658">
        <v>2</v>
      </c>
      <c r="AV658">
        <v>5</v>
      </c>
      <c r="AW658">
        <v>2</v>
      </c>
      <c r="AX658">
        <v>2</v>
      </c>
      <c r="AY658">
        <v>2</v>
      </c>
      <c r="AZ658">
        <v>1</v>
      </c>
      <c r="BB658">
        <f>IF('WA_Fn-UseC_-HR-Employee-Attriti'!B652="Yes",1,0)</f>
        <v>0</v>
      </c>
    </row>
    <row r="659" spans="1:54" x14ac:dyDescent="0.25">
      <c r="A659">
        <v>652</v>
      </c>
      <c r="B659">
        <f>IF('WA_Fn-UseC_-HR-Employee-Attriti'!L653="Male",1,0)</f>
        <v>0</v>
      </c>
      <c r="C659">
        <f>IF('WA_Fn-UseC_-HR-Employee-Attriti'!L653="Female",1,0)</f>
        <v>1</v>
      </c>
      <c r="D659">
        <v>47</v>
      </c>
      <c r="E659">
        <f>IF('WA_Fn-UseC_-HR-Employee-Attriti'!C653="Travel_Rarely",1,0)</f>
        <v>1</v>
      </c>
      <c r="F659">
        <f>IF('WA_Fn-UseC_-HR-Employee-Attriti'!C653="Travel_Frequently",1,0)</f>
        <v>0</v>
      </c>
      <c r="G659">
        <f>IF('WA_Fn-UseC_-HR-Employee-Attriti'!C653="Non-Travel",1,0)</f>
        <v>0</v>
      </c>
      <c r="H659">
        <v>249</v>
      </c>
      <c r="I659">
        <f>IF('WA_Fn-UseC_-HR-Employee-Attriti'!E653="Sales",1,0)</f>
        <v>1</v>
      </c>
      <c r="J659">
        <f>IF('WA_Fn-UseC_-HR-Employee-Attriti'!E653="Research &amp; Development",1,0)</f>
        <v>0</v>
      </c>
      <c r="K659">
        <f>IF('WA_Fn-UseC_-HR-Employee-Attriti'!E653="Human Resources",1,0)</f>
        <v>0</v>
      </c>
      <c r="L659">
        <v>2</v>
      </c>
      <c r="M659">
        <v>2</v>
      </c>
      <c r="N659">
        <f>IF('WA_Fn-UseC_-HR-Employee-Attriti'!H653="Life Sciences",1,0)</f>
        <v>0</v>
      </c>
      <c r="O659">
        <f>IF('WA_Fn-UseC_-HR-Employee-Attriti'!H653="Human Resources",1,0)</f>
        <v>0</v>
      </c>
      <c r="P659">
        <f>IF('WA_Fn-UseC_-HR-Employee-Attriti'!H653="Marketing",1,0)</f>
        <v>1</v>
      </c>
      <c r="Q659">
        <f>IF('WA_Fn-UseC_-HR-Employee-Attriti'!H653="Medical",1,0)</f>
        <v>0</v>
      </c>
      <c r="R659">
        <f>IF('WA_Fn-UseC_-HR-Employee-Attriti'!H653="Other",1,0)</f>
        <v>0</v>
      </c>
      <c r="S659">
        <f>IF('WA_Fn-UseC_-HR-Employee-Attriti'!H653="Technical Degree",1,0)</f>
        <v>0</v>
      </c>
      <c r="T659">
        <v>3</v>
      </c>
      <c r="U659">
        <v>35</v>
      </c>
      <c r="V659">
        <v>3</v>
      </c>
      <c r="W659">
        <v>2</v>
      </c>
      <c r="X659">
        <f>IF('WA_Fn-UseC_-HR-Employee-Attriti'!P653="Healthcare Representative",1,0)</f>
        <v>0</v>
      </c>
      <c r="Y659">
        <f>IF('WA_Fn-UseC_-HR-Employee-Attriti'!P653="Human Resources",1,0)</f>
        <v>0</v>
      </c>
      <c r="Z659">
        <f>IF('WA_Fn-UseC_-HR-Employee-Attriti'!P653="Laboratory Technician",1,0)</f>
        <v>0</v>
      </c>
      <c r="AA659">
        <f>IF('WA_Fn-UseC_-HR-Employee-Attriti'!P653="Manager",1,0)</f>
        <v>0</v>
      </c>
      <c r="AB659">
        <f>IF('WA_Fn-UseC_-HR-Employee-Attriti'!P653="Manufacturing Director",1,0)</f>
        <v>0</v>
      </c>
      <c r="AC659">
        <f>IF('WA_Fn-UseC_-HR-Employee-Attriti'!P653="Research Director",1,0)</f>
        <v>0</v>
      </c>
      <c r="AD659">
        <f>IF('WA_Fn-UseC_-HR-Employee-Attriti'!P653="Research Scientist",1,0)</f>
        <v>0</v>
      </c>
      <c r="AE659">
        <f>IF('WA_Fn-UseC_-HR-Employee-Attriti'!P653="Sales Executive",1,0)</f>
        <v>1</v>
      </c>
      <c r="AF659">
        <f>IF('WA_Fn-UseC_-HR-Employee-Attriti'!P653="Sales Representative",1,0)</f>
        <v>0</v>
      </c>
      <c r="AG659">
        <v>4</v>
      </c>
      <c r="AH659">
        <f>IF('WA_Fn-UseC_-HR-Employee-Attriti'!R653="Divorced",1,0)</f>
        <v>0</v>
      </c>
      <c r="AI659">
        <f>IF('WA_Fn-UseC_-HR-Employee-Attriti'!R653="Married",1,0)</f>
        <v>1</v>
      </c>
      <c r="AJ659">
        <f>IF('WA_Fn-UseC_-HR-Employee-Attriti'!R653="Single",1,0)</f>
        <v>0</v>
      </c>
      <c r="AK659">
        <v>4537</v>
      </c>
      <c r="AL659">
        <v>17783</v>
      </c>
      <c r="AM659">
        <v>0</v>
      </c>
      <c r="AN659">
        <f>IF('WA_Fn-UseC_-HR-Employee-Attriti'!W653="Yes",1,0)</f>
        <v>1</v>
      </c>
      <c r="AO659">
        <v>22</v>
      </c>
      <c r="AP659">
        <v>4</v>
      </c>
      <c r="AQ659">
        <v>1</v>
      </c>
      <c r="AR659">
        <v>1</v>
      </c>
      <c r="AS659">
        <v>8</v>
      </c>
      <c r="AT659">
        <v>2</v>
      </c>
      <c r="AU659">
        <v>3</v>
      </c>
      <c r="AV659">
        <v>7</v>
      </c>
      <c r="AW659">
        <v>6</v>
      </c>
      <c r="AX659">
        <v>7</v>
      </c>
      <c r="AY659">
        <v>7</v>
      </c>
      <c r="AZ659">
        <v>1</v>
      </c>
      <c r="BB659">
        <f>IF('WA_Fn-UseC_-HR-Employee-Attriti'!B653="Yes",1,0)</f>
        <v>0</v>
      </c>
    </row>
    <row r="660" spans="1:54" x14ac:dyDescent="0.25">
      <c r="A660">
        <v>653</v>
      </c>
      <c r="B660">
        <f>IF('WA_Fn-UseC_-HR-Employee-Attriti'!L654="Male",1,0)</f>
        <v>1</v>
      </c>
      <c r="C660">
        <f>IF('WA_Fn-UseC_-HR-Employee-Attriti'!L654="Female",1,0)</f>
        <v>0</v>
      </c>
      <c r="D660">
        <v>37</v>
      </c>
      <c r="E660">
        <f>IF('WA_Fn-UseC_-HR-Employee-Attriti'!C654="Travel_Rarely",1,0)</f>
        <v>0</v>
      </c>
      <c r="F660">
        <f>IF('WA_Fn-UseC_-HR-Employee-Attriti'!C654="Travel_Frequently",1,0)</f>
        <v>0</v>
      </c>
      <c r="G660">
        <f>IF('WA_Fn-UseC_-HR-Employee-Attriti'!C654="Non-Travel",1,0)</f>
        <v>1</v>
      </c>
      <c r="H660">
        <v>1252</v>
      </c>
      <c r="I660">
        <f>IF('WA_Fn-UseC_-HR-Employee-Attriti'!E654="Sales",1,0)</f>
        <v>1</v>
      </c>
      <c r="J660">
        <f>IF('WA_Fn-UseC_-HR-Employee-Attriti'!E654="Research &amp; Development",1,0)</f>
        <v>0</v>
      </c>
      <c r="K660">
        <f>IF('WA_Fn-UseC_-HR-Employee-Attriti'!E654="Human Resources",1,0)</f>
        <v>0</v>
      </c>
      <c r="L660">
        <v>19</v>
      </c>
      <c r="M660">
        <v>2</v>
      </c>
      <c r="N660">
        <f>IF('WA_Fn-UseC_-HR-Employee-Attriti'!H654="Life Sciences",1,0)</f>
        <v>0</v>
      </c>
      <c r="O660">
        <f>IF('WA_Fn-UseC_-HR-Employee-Attriti'!H654="Human Resources",1,0)</f>
        <v>0</v>
      </c>
      <c r="P660">
        <f>IF('WA_Fn-UseC_-HR-Employee-Attriti'!H654="Marketing",1,0)</f>
        <v>0</v>
      </c>
      <c r="Q660">
        <f>IF('WA_Fn-UseC_-HR-Employee-Attriti'!H654="Medical",1,0)</f>
        <v>1</v>
      </c>
      <c r="R660">
        <f>IF('WA_Fn-UseC_-HR-Employee-Attriti'!H654="Other",1,0)</f>
        <v>0</v>
      </c>
      <c r="S660">
        <f>IF('WA_Fn-UseC_-HR-Employee-Attriti'!H654="Technical Degree",1,0)</f>
        <v>0</v>
      </c>
      <c r="T660">
        <v>1</v>
      </c>
      <c r="U660">
        <v>32</v>
      </c>
      <c r="V660">
        <v>3</v>
      </c>
      <c r="W660">
        <v>3</v>
      </c>
      <c r="X660">
        <f>IF('WA_Fn-UseC_-HR-Employee-Attriti'!P654="Healthcare Representative",1,0)</f>
        <v>0</v>
      </c>
      <c r="Y660">
        <f>IF('WA_Fn-UseC_-HR-Employee-Attriti'!P654="Human Resources",1,0)</f>
        <v>0</v>
      </c>
      <c r="Z660">
        <f>IF('WA_Fn-UseC_-HR-Employee-Attriti'!P654="Laboratory Technician",1,0)</f>
        <v>0</v>
      </c>
      <c r="AA660">
        <f>IF('WA_Fn-UseC_-HR-Employee-Attriti'!P654="Manager",1,0)</f>
        <v>0</v>
      </c>
      <c r="AB660">
        <f>IF('WA_Fn-UseC_-HR-Employee-Attriti'!P654="Manufacturing Director",1,0)</f>
        <v>0</v>
      </c>
      <c r="AC660">
        <f>IF('WA_Fn-UseC_-HR-Employee-Attriti'!P654="Research Director",1,0)</f>
        <v>0</v>
      </c>
      <c r="AD660">
        <f>IF('WA_Fn-UseC_-HR-Employee-Attriti'!P654="Research Scientist",1,0)</f>
        <v>0</v>
      </c>
      <c r="AE660">
        <f>IF('WA_Fn-UseC_-HR-Employee-Attriti'!P654="Sales Executive",1,0)</f>
        <v>1</v>
      </c>
      <c r="AF660">
        <f>IF('WA_Fn-UseC_-HR-Employee-Attriti'!P654="Sales Representative",1,0)</f>
        <v>0</v>
      </c>
      <c r="AG660">
        <v>2</v>
      </c>
      <c r="AH660">
        <f>IF('WA_Fn-UseC_-HR-Employee-Attriti'!R654="Divorced",1,0)</f>
        <v>0</v>
      </c>
      <c r="AI660">
        <f>IF('WA_Fn-UseC_-HR-Employee-Attriti'!R654="Married",1,0)</f>
        <v>0</v>
      </c>
      <c r="AJ660">
        <f>IF('WA_Fn-UseC_-HR-Employee-Attriti'!R654="Single",1,0)</f>
        <v>1</v>
      </c>
      <c r="AK660">
        <v>7642</v>
      </c>
      <c r="AL660">
        <v>4814</v>
      </c>
      <c r="AM660">
        <v>1</v>
      </c>
      <c r="AN660">
        <f>IF('WA_Fn-UseC_-HR-Employee-Attriti'!W654="Yes",1,0)</f>
        <v>1</v>
      </c>
      <c r="AO660">
        <v>13</v>
      </c>
      <c r="AP660">
        <v>3</v>
      </c>
      <c r="AQ660">
        <v>4</v>
      </c>
      <c r="AR660">
        <v>0</v>
      </c>
      <c r="AS660">
        <v>10</v>
      </c>
      <c r="AT660">
        <v>2</v>
      </c>
      <c r="AU660">
        <v>3</v>
      </c>
      <c r="AV660">
        <v>10</v>
      </c>
      <c r="AW660">
        <v>0</v>
      </c>
      <c r="AX660">
        <v>0</v>
      </c>
      <c r="AY660">
        <v>9</v>
      </c>
      <c r="AZ660">
        <v>1</v>
      </c>
      <c r="BB660">
        <f>IF('WA_Fn-UseC_-HR-Employee-Attriti'!B654="Yes",1,0)</f>
        <v>0</v>
      </c>
    </row>
    <row r="661" spans="1:54" x14ac:dyDescent="0.25">
      <c r="A661">
        <v>654</v>
      </c>
      <c r="B661">
        <f>IF('WA_Fn-UseC_-HR-Employee-Attriti'!L655="Male",1,0)</f>
        <v>1</v>
      </c>
      <c r="C661">
        <f>IF('WA_Fn-UseC_-HR-Employee-Attriti'!L655="Female",1,0)</f>
        <v>0</v>
      </c>
      <c r="D661">
        <v>50</v>
      </c>
      <c r="E661">
        <f>IF('WA_Fn-UseC_-HR-Employee-Attriti'!C655="Travel_Rarely",1,0)</f>
        <v>0</v>
      </c>
      <c r="F661">
        <f>IF('WA_Fn-UseC_-HR-Employee-Attriti'!C655="Travel_Frequently",1,0)</f>
        <v>0</v>
      </c>
      <c r="G661">
        <f>IF('WA_Fn-UseC_-HR-Employee-Attriti'!C655="Non-Travel",1,0)</f>
        <v>1</v>
      </c>
      <c r="H661">
        <v>881</v>
      </c>
      <c r="I661">
        <f>IF('WA_Fn-UseC_-HR-Employee-Attriti'!E655="Sales",1,0)</f>
        <v>0</v>
      </c>
      <c r="J661">
        <f>IF('WA_Fn-UseC_-HR-Employee-Attriti'!E655="Research &amp; Development",1,0)</f>
        <v>1</v>
      </c>
      <c r="K661">
        <f>IF('WA_Fn-UseC_-HR-Employee-Attriti'!E655="Human Resources",1,0)</f>
        <v>0</v>
      </c>
      <c r="L661">
        <v>2</v>
      </c>
      <c r="M661">
        <v>4</v>
      </c>
      <c r="N661">
        <f>IF('WA_Fn-UseC_-HR-Employee-Attriti'!H655="Life Sciences",1,0)</f>
        <v>1</v>
      </c>
      <c r="O661">
        <f>IF('WA_Fn-UseC_-HR-Employee-Attriti'!H655="Human Resources",1,0)</f>
        <v>0</v>
      </c>
      <c r="P661">
        <f>IF('WA_Fn-UseC_-HR-Employee-Attriti'!H655="Marketing",1,0)</f>
        <v>0</v>
      </c>
      <c r="Q661">
        <f>IF('WA_Fn-UseC_-HR-Employee-Attriti'!H655="Medical",1,0)</f>
        <v>0</v>
      </c>
      <c r="R661">
        <f>IF('WA_Fn-UseC_-HR-Employee-Attriti'!H655="Other",1,0)</f>
        <v>0</v>
      </c>
      <c r="S661">
        <f>IF('WA_Fn-UseC_-HR-Employee-Attriti'!H655="Technical Degree",1,0)</f>
        <v>0</v>
      </c>
      <c r="T661">
        <v>1</v>
      </c>
      <c r="U661">
        <v>98</v>
      </c>
      <c r="V661">
        <v>3</v>
      </c>
      <c r="W661">
        <v>4</v>
      </c>
      <c r="X661">
        <f>IF('WA_Fn-UseC_-HR-Employee-Attriti'!P655="Healthcare Representative",1,0)</f>
        <v>0</v>
      </c>
      <c r="Y661">
        <f>IF('WA_Fn-UseC_-HR-Employee-Attriti'!P655="Human Resources",1,0)</f>
        <v>0</v>
      </c>
      <c r="Z661">
        <f>IF('WA_Fn-UseC_-HR-Employee-Attriti'!P655="Laboratory Technician",1,0)</f>
        <v>0</v>
      </c>
      <c r="AA661">
        <f>IF('WA_Fn-UseC_-HR-Employee-Attriti'!P655="Manager",1,0)</f>
        <v>1</v>
      </c>
      <c r="AB661">
        <f>IF('WA_Fn-UseC_-HR-Employee-Attriti'!P655="Manufacturing Director",1,0)</f>
        <v>0</v>
      </c>
      <c r="AC661">
        <f>IF('WA_Fn-UseC_-HR-Employee-Attriti'!P655="Research Director",1,0)</f>
        <v>0</v>
      </c>
      <c r="AD661">
        <f>IF('WA_Fn-UseC_-HR-Employee-Attriti'!P655="Research Scientist",1,0)</f>
        <v>0</v>
      </c>
      <c r="AE661">
        <f>IF('WA_Fn-UseC_-HR-Employee-Attriti'!P655="Sales Executive",1,0)</f>
        <v>0</v>
      </c>
      <c r="AF661">
        <f>IF('WA_Fn-UseC_-HR-Employee-Attriti'!P655="Sales Representative",1,0)</f>
        <v>0</v>
      </c>
      <c r="AG661">
        <v>1</v>
      </c>
      <c r="AH661">
        <f>IF('WA_Fn-UseC_-HR-Employee-Attriti'!R655="Divorced",1,0)</f>
        <v>1</v>
      </c>
      <c r="AI661">
        <f>IF('WA_Fn-UseC_-HR-Employee-Attriti'!R655="Married",1,0)</f>
        <v>0</v>
      </c>
      <c r="AJ661">
        <f>IF('WA_Fn-UseC_-HR-Employee-Attriti'!R655="Single",1,0)</f>
        <v>0</v>
      </c>
      <c r="AK661">
        <v>17924</v>
      </c>
      <c r="AL661">
        <v>4544</v>
      </c>
      <c r="AM661">
        <v>1</v>
      </c>
      <c r="AN661">
        <f>IF('WA_Fn-UseC_-HR-Employee-Attriti'!W655="Yes",1,0)</f>
        <v>0</v>
      </c>
      <c r="AO661">
        <v>11</v>
      </c>
      <c r="AP661">
        <v>3</v>
      </c>
      <c r="AQ661">
        <v>4</v>
      </c>
      <c r="AR661">
        <v>1</v>
      </c>
      <c r="AS661">
        <v>31</v>
      </c>
      <c r="AT661">
        <v>3</v>
      </c>
      <c r="AU661">
        <v>3</v>
      </c>
      <c r="AV661">
        <v>31</v>
      </c>
      <c r="AW661">
        <v>6</v>
      </c>
      <c r="AX661">
        <v>14</v>
      </c>
      <c r="AY661">
        <v>7</v>
      </c>
      <c r="AZ661">
        <v>1</v>
      </c>
      <c r="BB661">
        <f>IF('WA_Fn-UseC_-HR-Employee-Attriti'!B655="Yes",1,0)</f>
        <v>0</v>
      </c>
    </row>
    <row r="662" spans="1:54" x14ac:dyDescent="0.25">
      <c r="A662">
        <v>655</v>
      </c>
      <c r="B662">
        <f>IF('WA_Fn-UseC_-HR-Employee-Attriti'!L656="Male",1,0)</f>
        <v>0</v>
      </c>
      <c r="C662">
        <f>IF('WA_Fn-UseC_-HR-Employee-Attriti'!L656="Female",1,0)</f>
        <v>1</v>
      </c>
      <c r="D662">
        <v>39</v>
      </c>
      <c r="E662">
        <f>IF('WA_Fn-UseC_-HR-Employee-Attriti'!C656="Travel_Rarely",1,0)</f>
        <v>1</v>
      </c>
      <c r="F662">
        <f>IF('WA_Fn-UseC_-HR-Employee-Attriti'!C656="Travel_Frequently",1,0)</f>
        <v>0</v>
      </c>
      <c r="G662">
        <f>IF('WA_Fn-UseC_-HR-Employee-Attriti'!C656="Non-Travel",1,0)</f>
        <v>0</v>
      </c>
      <c r="H662">
        <v>1383</v>
      </c>
      <c r="I662">
        <f>IF('WA_Fn-UseC_-HR-Employee-Attriti'!E656="Sales",1,0)</f>
        <v>0</v>
      </c>
      <c r="J662">
        <f>IF('WA_Fn-UseC_-HR-Employee-Attriti'!E656="Research &amp; Development",1,0)</f>
        <v>0</v>
      </c>
      <c r="K662">
        <f>IF('WA_Fn-UseC_-HR-Employee-Attriti'!E656="Human Resources",1,0)</f>
        <v>1</v>
      </c>
      <c r="L662">
        <v>2</v>
      </c>
      <c r="M662">
        <v>3</v>
      </c>
      <c r="N662">
        <f>IF('WA_Fn-UseC_-HR-Employee-Attriti'!H656="Life Sciences",1,0)</f>
        <v>1</v>
      </c>
      <c r="O662">
        <f>IF('WA_Fn-UseC_-HR-Employee-Attriti'!H656="Human Resources",1,0)</f>
        <v>0</v>
      </c>
      <c r="P662">
        <f>IF('WA_Fn-UseC_-HR-Employee-Attriti'!H656="Marketing",1,0)</f>
        <v>0</v>
      </c>
      <c r="Q662">
        <f>IF('WA_Fn-UseC_-HR-Employee-Attriti'!H656="Medical",1,0)</f>
        <v>0</v>
      </c>
      <c r="R662">
        <f>IF('WA_Fn-UseC_-HR-Employee-Attriti'!H656="Other",1,0)</f>
        <v>0</v>
      </c>
      <c r="S662">
        <f>IF('WA_Fn-UseC_-HR-Employee-Attriti'!H656="Technical Degree",1,0)</f>
        <v>0</v>
      </c>
      <c r="T662">
        <v>4</v>
      </c>
      <c r="U662">
        <v>42</v>
      </c>
      <c r="V662">
        <v>2</v>
      </c>
      <c r="W662">
        <v>2</v>
      </c>
      <c r="X662">
        <f>IF('WA_Fn-UseC_-HR-Employee-Attriti'!P656="Healthcare Representative",1,0)</f>
        <v>0</v>
      </c>
      <c r="Y662">
        <f>IF('WA_Fn-UseC_-HR-Employee-Attriti'!P656="Human Resources",1,0)</f>
        <v>1</v>
      </c>
      <c r="Z662">
        <f>IF('WA_Fn-UseC_-HR-Employee-Attriti'!P656="Laboratory Technician",1,0)</f>
        <v>0</v>
      </c>
      <c r="AA662">
        <f>IF('WA_Fn-UseC_-HR-Employee-Attriti'!P656="Manager",1,0)</f>
        <v>0</v>
      </c>
      <c r="AB662">
        <f>IF('WA_Fn-UseC_-HR-Employee-Attriti'!P656="Manufacturing Director",1,0)</f>
        <v>0</v>
      </c>
      <c r="AC662">
        <f>IF('WA_Fn-UseC_-HR-Employee-Attriti'!P656="Research Director",1,0)</f>
        <v>0</v>
      </c>
      <c r="AD662">
        <f>IF('WA_Fn-UseC_-HR-Employee-Attriti'!P656="Research Scientist",1,0)</f>
        <v>0</v>
      </c>
      <c r="AE662">
        <f>IF('WA_Fn-UseC_-HR-Employee-Attriti'!P656="Sales Executive",1,0)</f>
        <v>0</v>
      </c>
      <c r="AF662">
        <f>IF('WA_Fn-UseC_-HR-Employee-Attriti'!P656="Sales Representative",1,0)</f>
        <v>0</v>
      </c>
      <c r="AG662">
        <v>4</v>
      </c>
      <c r="AH662">
        <f>IF('WA_Fn-UseC_-HR-Employee-Attriti'!R656="Divorced",1,0)</f>
        <v>0</v>
      </c>
      <c r="AI662">
        <f>IF('WA_Fn-UseC_-HR-Employee-Attriti'!R656="Married",1,0)</f>
        <v>1</v>
      </c>
      <c r="AJ662">
        <f>IF('WA_Fn-UseC_-HR-Employee-Attriti'!R656="Single",1,0)</f>
        <v>0</v>
      </c>
      <c r="AK662">
        <v>5204</v>
      </c>
      <c r="AL662">
        <v>7790</v>
      </c>
      <c r="AM662">
        <v>8</v>
      </c>
      <c r="AN662">
        <f>IF('WA_Fn-UseC_-HR-Employee-Attriti'!W656="Yes",1,0)</f>
        <v>0</v>
      </c>
      <c r="AO662">
        <v>11</v>
      </c>
      <c r="AP662">
        <v>3</v>
      </c>
      <c r="AQ662">
        <v>3</v>
      </c>
      <c r="AR662">
        <v>2</v>
      </c>
      <c r="AS662">
        <v>13</v>
      </c>
      <c r="AT662">
        <v>2</v>
      </c>
      <c r="AU662">
        <v>3</v>
      </c>
      <c r="AV662">
        <v>5</v>
      </c>
      <c r="AW662">
        <v>4</v>
      </c>
      <c r="AX662">
        <v>0</v>
      </c>
      <c r="AY662">
        <v>4</v>
      </c>
      <c r="AZ662">
        <v>1</v>
      </c>
      <c r="BB662">
        <f>IF('WA_Fn-UseC_-HR-Employee-Attriti'!B656="Yes",1,0)</f>
        <v>0</v>
      </c>
    </row>
    <row r="663" spans="1:54" x14ac:dyDescent="0.25">
      <c r="A663">
        <v>656</v>
      </c>
      <c r="B663">
        <f>IF('WA_Fn-UseC_-HR-Employee-Attriti'!L657="Male",1,0)</f>
        <v>1</v>
      </c>
      <c r="C663">
        <f>IF('WA_Fn-UseC_-HR-Employee-Attriti'!L657="Female",1,0)</f>
        <v>0</v>
      </c>
      <c r="D663">
        <v>33</v>
      </c>
      <c r="E663">
        <f>IF('WA_Fn-UseC_-HR-Employee-Attriti'!C657="Travel_Rarely",1,0)</f>
        <v>1</v>
      </c>
      <c r="F663">
        <f>IF('WA_Fn-UseC_-HR-Employee-Attriti'!C657="Travel_Frequently",1,0)</f>
        <v>0</v>
      </c>
      <c r="G663">
        <f>IF('WA_Fn-UseC_-HR-Employee-Attriti'!C657="Non-Travel",1,0)</f>
        <v>0</v>
      </c>
      <c r="H663">
        <v>1075</v>
      </c>
      <c r="I663">
        <f>IF('WA_Fn-UseC_-HR-Employee-Attriti'!E657="Sales",1,0)</f>
        <v>0</v>
      </c>
      <c r="J663">
        <f>IF('WA_Fn-UseC_-HR-Employee-Attriti'!E657="Research &amp; Development",1,0)</f>
        <v>0</v>
      </c>
      <c r="K663">
        <f>IF('WA_Fn-UseC_-HR-Employee-Attriti'!E657="Human Resources",1,0)</f>
        <v>1</v>
      </c>
      <c r="L663">
        <v>3</v>
      </c>
      <c r="M663">
        <v>2</v>
      </c>
      <c r="N663">
        <f>IF('WA_Fn-UseC_-HR-Employee-Attriti'!H657="Life Sciences",1,0)</f>
        <v>0</v>
      </c>
      <c r="O663">
        <f>IF('WA_Fn-UseC_-HR-Employee-Attriti'!H657="Human Resources",1,0)</f>
        <v>1</v>
      </c>
      <c r="P663">
        <f>IF('WA_Fn-UseC_-HR-Employee-Attriti'!H657="Marketing",1,0)</f>
        <v>0</v>
      </c>
      <c r="Q663">
        <f>IF('WA_Fn-UseC_-HR-Employee-Attriti'!H657="Medical",1,0)</f>
        <v>0</v>
      </c>
      <c r="R663">
        <f>IF('WA_Fn-UseC_-HR-Employee-Attriti'!H657="Other",1,0)</f>
        <v>0</v>
      </c>
      <c r="S663">
        <f>IF('WA_Fn-UseC_-HR-Employee-Attriti'!H657="Technical Degree",1,0)</f>
        <v>0</v>
      </c>
      <c r="T663">
        <v>4</v>
      </c>
      <c r="U663">
        <v>57</v>
      </c>
      <c r="V663">
        <v>3</v>
      </c>
      <c r="W663">
        <v>1</v>
      </c>
      <c r="X663">
        <f>IF('WA_Fn-UseC_-HR-Employee-Attriti'!P657="Healthcare Representative",1,0)</f>
        <v>0</v>
      </c>
      <c r="Y663">
        <f>IF('WA_Fn-UseC_-HR-Employee-Attriti'!P657="Human Resources",1,0)</f>
        <v>1</v>
      </c>
      <c r="Z663">
        <f>IF('WA_Fn-UseC_-HR-Employee-Attriti'!P657="Laboratory Technician",1,0)</f>
        <v>0</v>
      </c>
      <c r="AA663">
        <f>IF('WA_Fn-UseC_-HR-Employee-Attriti'!P657="Manager",1,0)</f>
        <v>0</v>
      </c>
      <c r="AB663">
        <f>IF('WA_Fn-UseC_-HR-Employee-Attriti'!P657="Manufacturing Director",1,0)</f>
        <v>0</v>
      </c>
      <c r="AC663">
        <f>IF('WA_Fn-UseC_-HR-Employee-Attriti'!P657="Research Director",1,0)</f>
        <v>0</v>
      </c>
      <c r="AD663">
        <f>IF('WA_Fn-UseC_-HR-Employee-Attriti'!P657="Research Scientist",1,0)</f>
        <v>0</v>
      </c>
      <c r="AE663">
        <f>IF('WA_Fn-UseC_-HR-Employee-Attriti'!P657="Sales Executive",1,0)</f>
        <v>0</v>
      </c>
      <c r="AF663">
        <f>IF('WA_Fn-UseC_-HR-Employee-Attriti'!P657="Sales Representative",1,0)</f>
        <v>0</v>
      </c>
      <c r="AG663">
        <v>2</v>
      </c>
      <c r="AH663">
        <f>IF('WA_Fn-UseC_-HR-Employee-Attriti'!R657="Divorced",1,0)</f>
        <v>1</v>
      </c>
      <c r="AI663">
        <f>IF('WA_Fn-UseC_-HR-Employee-Attriti'!R657="Married",1,0)</f>
        <v>0</v>
      </c>
      <c r="AJ663">
        <f>IF('WA_Fn-UseC_-HR-Employee-Attriti'!R657="Single",1,0)</f>
        <v>0</v>
      </c>
      <c r="AK663">
        <v>2277</v>
      </c>
      <c r="AL663">
        <v>22650</v>
      </c>
      <c r="AM663">
        <v>3</v>
      </c>
      <c r="AN663">
        <f>IF('WA_Fn-UseC_-HR-Employee-Attriti'!W657="Yes",1,0)</f>
        <v>1</v>
      </c>
      <c r="AO663">
        <v>11</v>
      </c>
      <c r="AP663">
        <v>3</v>
      </c>
      <c r="AQ663">
        <v>3</v>
      </c>
      <c r="AR663">
        <v>1</v>
      </c>
      <c r="AS663">
        <v>7</v>
      </c>
      <c r="AT663">
        <v>4</v>
      </c>
      <c r="AU663">
        <v>4</v>
      </c>
      <c r="AV663">
        <v>4</v>
      </c>
      <c r="AW663">
        <v>3</v>
      </c>
      <c r="AX663">
        <v>0</v>
      </c>
      <c r="AY663">
        <v>3</v>
      </c>
      <c r="AZ663">
        <v>1</v>
      </c>
      <c r="BB663">
        <f>IF('WA_Fn-UseC_-HR-Employee-Attriti'!B657="Yes",1,0)</f>
        <v>0</v>
      </c>
    </row>
    <row r="664" spans="1:54" x14ac:dyDescent="0.25">
      <c r="A664">
        <v>657</v>
      </c>
      <c r="B664">
        <f>IF('WA_Fn-UseC_-HR-Employee-Attriti'!L658="Male",1,0)</f>
        <v>1</v>
      </c>
      <c r="C664">
        <f>IF('WA_Fn-UseC_-HR-Employee-Attriti'!L658="Female",1,0)</f>
        <v>0</v>
      </c>
      <c r="D664">
        <v>32</v>
      </c>
      <c r="E664">
        <f>IF('WA_Fn-UseC_-HR-Employee-Attriti'!C658="Travel_Rarely",1,0)</f>
        <v>1</v>
      </c>
      <c r="F664">
        <f>IF('WA_Fn-UseC_-HR-Employee-Attriti'!C658="Travel_Frequently",1,0)</f>
        <v>0</v>
      </c>
      <c r="G664">
        <f>IF('WA_Fn-UseC_-HR-Employee-Attriti'!C658="Non-Travel",1,0)</f>
        <v>0</v>
      </c>
      <c r="H664">
        <v>374</v>
      </c>
      <c r="I664">
        <f>IF('WA_Fn-UseC_-HR-Employee-Attriti'!E658="Sales",1,0)</f>
        <v>0</v>
      </c>
      <c r="J664">
        <f>IF('WA_Fn-UseC_-HR-Employee-Attriti'!E658="Research &amp; Development",1,0)</f>
        <v>1</v>
      </c>
      <c r="K664">
        <f>IF('WA_Fn-UseC_-HR-Employee-Attriti'!E658="Human Resources",1,0)</f>
        <v>0</v>
      </c>
      <c r="L664">
        <v>25</v>
      </c>
      <c r="M664">
        <v>4</v>
      </c>
      <c r="N664">
        <f>IF('WA_Fn-UseC_-HR-Employee-Attriti'!H658="Life Sciences",1,0)</f>
        <v>1</v>
      </c>
      <c r="O664">
        <f>IF('WA_Fn-UseC_-HR-Employee-Attriti'!H658="Human Resources",1,0)</f>
        <v>0</v>
      </c>
      <c r="P664">
        <f>IF('WA_Fn-UseC_-HR-Employee-Attriti'!H658="Marketing",1,0)</f>
        <v>0</v>
      </c>
      <c r="Q664">
        <f>IF('WA_Fn-UseC_-HR-Employee-Attriti'!H658="Medical",1,0)</f>
        <v>0</v>
      </c>
      <c r="R664">
        <f>IF('WA_Fn-UseC_-HR-Employee-Attriti'!H658="Other",1,0)</f>
        <v>0</v>
      </c>
      <c r="S664">
        <f>IF('WA_Fn-UseC_-HR-Employee-Attriti'!H658="Technical Degree",1,0)</f>
        <v>0</v>
      </c>
      <c r="T664">
        <v>1</v>
      </c>
      <c r="U664">
        <v>87</v>
      </c>
      <c r="V664">
        <v>3</v>
      </c>
      <c r="W664">
        <v>1</v>
      </c>
      <c r="X664">
        <f>IF('WA_Fn-UseC_-HR-Employee-Attriti'!P658="Healthcare Representative",1,0)</f>
        <v>0</v>
      </c>
      <c r="Y664">
        <f>IF('WA_Fn-UseC_-HR-Employee-Attriti'!P658="Human Resources",1,0)</f>
        <v>0</v>
      </c>
      <c r="Z664">
        <f>IF('WA_Fn-UseC_-HR-Employee-Attriti'!P658="Laboratory Technician",1,0)</f>
        <v>1</v>
      </c>
      <c r="AA664">
        <f>IF('WA_Fn-UseC_-HR-Employee-Attriti'!P658="Manager",1,0)</f>
        <v>0</v>
      </c>
      <c r="AB664">
        <f>IF('WA_Fn-UseC_-HR-Employee-Attriti'!P658="Manufacturing Director",1,0)</f>
        <v>0</v>
      </c>
      <c r="AC664">
        <f>IF('WA_Fn-UseC_-HR-Employee-Attriti'!P658="Research Director",1,0)</f>
        <v>0</v>
      </c>
      <c r="AD664">
        <f>IF('WA_Fn-UseC_-HR-Employee-Attriti'!P658="Research Scientist",1,0)</f>
        <v>0</v>
      </c>
      <c r="AE664">
        <f>IF('WA_Fn-UseC_-HR-Employee-Attriti'!P658="Sales Executive",1,0)</f>
        <v>0</v>
      </c>
      <c r="AF664">
        <f>IF('WA_Fn-UseC_-HR-Employee-Attriti'!P658="Sales Representative",1,0)</f>
        <v>0</v>
      </c>
      <c r="AG664">
        <v>4</v>
      </c>
      <c r="AH664">
        <f>IF('WA_Fn-UseC_-HR-Employee-Attriti'!R658="Divorced",1,0)</f>
        <v>0</v>
      </c>
      <c r="AI664">
        <f>IF('WA_Fn-UseC_-HR-Employee-Attriti'!R658="Married",1,0)</f>
        <v>0</v>
      </c>
      <c r="AJ664">
        <f>IF('WA_Fn-UseC_-HR-Employee-Attriti'!R658="Single",1,0)</f>
        <v>1</v>
      </c>
      <c r="AK664">
        <v>2795</v>
      </c>
      <c r="AL664">
        <v>18016</v>
      </c>
      <c r="AM664">
        <v>1</v>
      </c>
      <c r="AN664">
        <f>IF('WA_Fn-UseC_-HR-Employee-Attriti'!W658="Yes",1,0)</f>
        <v>1</v>
      </c>
      <c r="AO664">
        <v>24</v>
      </c>
      <c r="AP664">
        <v>4</v>
      </c>
      <c r="AQ664">
        <v>3</v>
      </c>
      <c r="AR664">
        <v>0</v>
      </c>
      <c r="AS664">
        <v>1</v>
      </c>
      <c r="AT664">
        <v>2</v>
      </c>
      <c r="AU664">
        <v>1</v>
      </c>
      <c r="AV664">
        <v>1</v>
      </c>
      <c r="AW664">
        <v>0</v>
      </c>
      <c r="AX664">
        <v>0</v>
      </c>
      <c r="AY664">
        <v>1</v>
      </c>
      <c r="AZ664">
        <v>1</v>
      </c>
      <c r="BB664">
        <f>IF('WA_Fn-UseC_-HR-Employee-Attriti'!B658="Yes",1,0)</f>
        <v>1</v>
      </c>
    </row>
    <row r="665" spans="1:54" x14ac:dyDescent="0.25">
      <c r="A665">
        <v>658</v>
      </c>
      <c r="B665">
        <f>IF('WA_Fn-UseC_-HR-Employee-Attriti'!L659="Male",1,0)</f>
        <v>0</v>
      </c>
      <c r="C665">
        <f>IF('WA_Fn-UseC_-HR-Employee-Attriti'!L659="Female",1,0)</f>
        <v>1</v>
      </c>
      <c r="D665">
        <v>29</v>
      </c>
      <c r="E665">
        <f>IF('WA_Fn-UseC_-HR-Employee-Attriti'!C659="Travel_Rarely",1,0)</f>
        <v>1</v>
      </c>
      <c r="F665">
        <f>IF('WA_Fn-UseC_-HR-Employee-Attriti'!C659="Travel_Frequently",1,0)</f>
        <v>0</v>
      </c>
      <c r="G665">
        <f>IF('WA_Fn-UseC_-HR-Employee-Attriti'!C659="Non-Travel",1,0)</f>
        <v>0</v>
      </c>
      <c r="H665">
        <v>1086</v>
      </c>
      <c r="I665">
        <f>IF('WA_Fn-UseC_-HR-Employee-Attriti'!E659="Sales",1,0)</f>
        <v>0</v>
      </c>
      <c r="J665">
        <f>IF('WA_Fn-UseC_-HR-Employee-Attriti'!E659="Research &amp; Development",1,0)</f>
        <v>1</v>
      </c>
      <c r="K665">
        <f>IF('WA_Fn-UseC_-HR-Employee-Attriti'!E659="Human Resources",1,0)</f>
        <v>0</v>
      </c>
      <c r="L665">
        <v>7</v>
      </c>
      <c r="M665">
        <v>1</v>
      </c>
      <c r="N665">
        <f>IF('WA_Fn-UseC_-HR-Employee-Attriti'!H659="Life Sciences",1,0)</f>
        <v>0</v>
      </c>
      <c r="O665">
        <f>IF('WA_Fn-UseC_-HR-Employee-Attriti'!H659="Human Resources",1,0)</f>
        <v>0</v>
      </c>
      <c r="P665">
        <f>IF('WA_Fn-UseC_-HR-Employee-Attriti'!H659="Marketing",1,0)</f>
        <v>0</v>
      </c>
      <c r="Q665">
        <f>IF('WA_Fn-UseC_-HR-Employee-Attriti'!H659="Medical",1,0)</f>
        <v>1</v>
      </c>
      <c r="R665">
        <f>IF('WA_Fn-UseC_-HR-Employee-Attriti'!H659="Other",1,0)</f>
        <v>0</v>
      </c>
      <c r="S665">
        <f>IF('WA_Fn-UseC_-HR-Employee-Attriti'!H659="Technical Degree",1,0)</f>
        <v>0</v>
      </c>
      <c r="T665">
        <v>1</v>
      </c>
      <c r="U665">
        <v>62</v>
      </c>
      <c r="V665">
        <v>2</v>
      </c>
      <c r="W665">
        <v>1</v>
      </c>
      <c r="X665">
        <f>IF('WA_Fn-UseC_-HR-Employee-Attriti'!P659="Healthcare Representative",1,0)</f>
        <v>0</v>
      </c>
      <c r="Y665">
        <f>IF('WA_Fn-UseC_-HR-Employee-Attriti'!P659="Human Resources",1,0)</f>
        <v>0</v>
      </c>
      <c r="Z665">
        <f>IF('WA_Fn-UseC_-HR-Employee-Attriti'!P659="Laboratory Technician",1,0)</f>
        <v>1</v>
      </c>
      <c r="AA665">
        <f>IF('WA_Fn-UseC_-HR-Employee-Attriti'!P659="Manager",1,0)</f>
        <v>0</v>
      </c>
      <c r="AB665">
        <f>IF('WA_Fn-UseC_-HR-Employee-Attriti'!P659="Manufacturing Director",1,0)</f>
        <v>0</v>
      </c>
      <c r="AC665">
        <f>IF('WA_Fn-UseC_-HR-Employee-Attriti'!P659="Research Director",1,0)</f>
        <v>0</v>
      </c>
      <c r="AD665">
        <f>IF('WA_Fn-UseC_-HR-Employee-Attriti'!P659="Research Scientist",1,0)</f>
        <v>0</v>
      </c>
      <c r="AE665">
        <f>IF('WA_Fn-UseC_-HR-Employee-Attriti'!P659="Sales Executive",1,0)</f>
        <v>0</v>
      </c>
      <c r="AF665">
        <f>IF('WA_Fn-UseC_-HR-Employee-Attriti'!P659="Sales Representative",1,0)</f>
        <v>0</v>
      </c>
      <c r="AG665">
        <v>4</v>
      </c>
      <c r="AH665">
        <f>IF('WA_Fn-UseC_-HR-Employee-Attriti'!R659="Divorced",1,0)</f>
        <v>1</v>
      </c>
      <c r="AI665">
        <f>IF('WA_Fn-UseC_-HR-Employee-Attriti'!R659="Married",1,0)</f>
        <v>0</v>
      </c>
      <c r="AJ665">
        <f>IF('WA_Fn-UseC_-HR-Employee-Attriti'!R659="Single",1,0)</f>
        <v>0</v>
      </c>
      <c r="AK665">
        <v>2532</v>
      </c>
      <c r="AL665">
        <v>6054</v>
      </c>
      <c r="AM665">
        <v>6</v>
      </c>
      <c r="AN665">
        <f>IF('WA_Fn-UseC_-HR-Employee-Attriti'!W659="Yes",1,0)</f>
        <v>0</v>
      </c>
      <c r="AO665">
        <v>14</v>
      </c>
      <c r="AP665">
        <v>3</v>
      </c>
      <c r="AQ665">
        <v>3</v>
      </c>
      <c r="AR665">
        <v>3</v>
      </c>
      <c r="AS665">
        <v>8</v>
      </c>
      <c r="AT665">
        <v>5</v>
      </c>
      <c r="AU665">
        <v>3</v>
      </c>
      <c r="AV665">
        <v>4</v>
      </c>
      <c r="AW665">
        <v>3</v>
      </c>
      <c r="AX665">
        <v>0</v>
      </c>
      <c r="AY665">
        <v>3</v>
      </c>
      <c r="AZ665">
        <v>1</v>
      </c>
      <c r="BB665">
        <f>IF('WA_Fn-UseC_-HR-Employee-Attriti'!B659="Yes",1,0)</f>
        <v>0</v>
      </c>
    </row>
    <row r="666" spans="1:54" x14ac:dyDescent="0.25">
      <c r="A666">
        <v>659</v>
      </c>
      <c r="B666">
        <f>IF('WA_Fn-UseC_-HR-Employee-Attriti'!L660="Male",1,0)</f>
        <v>1</v>
      </c>
      <c r="C666">
        <f>IF('WA_Fn-UseC_-HR-Employee-Attriti'!L660="Female",1,0)</f>
        <v>0</v>
      </c>
      <c r="D666">
        <v>44</v>
      </c>
      <c r="E666">
        <f>IF('WA_Fn-UseC_-HR-Employee-Attriti'!C660="Travel_Rarely",1,0)</f>
        <v>1</v>
      </c>
      <c r="F666">
        <f>IF('WA_Fn-UseC_-HR-Employee-Attriti'!C660="Travel_Frequently",1,0)</f>
        <v>0</v>
      </c>
      <c r="G666">
        <f>IF('WA_Fn-UseC_-HR-Employee-Attriti'!C660="Non-Travel",1,0)</f>
        <v>0</v>
      </c>
      <c r="H666">
        <v>661</v>
      </c>
      <c r="I666">
        <f>IF('WA_Fn-UseC_-HR-Employee-Attriti'!E660="Sales",1,0)</f>
        <v>0</v>
      </c>
      <c r="J666">
        <f>IF('WA_Fn-UseC_-HR-Employee-Attriti'!E660="Research &amp; Development",1,0)</f>
        <v>1</v>
      </c>
      <c r="K666">
        <f>IF('WA_Fn-UseC_-HR-Employee-Attriti'!E660="Human Resources",1,0)</f>
        <v>0</v>
      </c>
      <c r="L666">
        <v>9</v>
      </c>
      <c r="M666">
        <v>2</v>
      </c>
      <c r="N666">
        <f>IF('WA_Fn-UseC_-HR-Employee-Attriti'!H660="Life Sciences",1,0)</f>
        <v>1</v>
      </c>
      <c r="O666">
        <f>IF('WA_Fn-UseC_-HR-Employee-Attriti'!H660="Human Resources",1,0)</f>
        <v>0</v>
      </c>
      <c r="P666">
        <f>IF('WA_Fn-UseC_-HR-Employee-Attriti'!H660="Marketing",1,0)</f>
        <v>0</v>
      </c>
      <c r="Q666">
        <f>IF('WA_Fn-UseC_-HR-Employee-Attriti'!H660="Medical",1,0)</f>
        <v>0</v>
      </c>
      <c r="R666">
        <f>IF('WA_Fn-UseC_-HR-Employee-Attriti'!H660="Other",1,0)</f>
        <v>0</v>
      </c>
      <c r="S666">
        <f>IF('WA_Fn-UseC_-HR-Employee-Attriti'!H660="Technical Degree",1,0)</f>
        <v>0</v>
      </c>
      <c r="T666">
        <v>2</v>
      </c>
      <c r="U666">
        <v>61</v>
      </c>
      <c r="V666">
        <v>3</v>
      </c>
      <c r="W666">
        <v>1</v>
      </c>
      <c r="X666">
        <f>IF('WA_Fn-UseC_-HR-Employee-Attriti'!P660="Healthcare Representative",1,0)</f>
        <v>0</v>
      </c>
      <c r="Y666">
        <f>IF('WA_Fn-UseC_-HR-Employee-Attriti'!P660="Human Resources",1,0)</f>
        <v>0</v>
      </c>
      <c r="Z666">
        <f>IF('WA_Fn-UseC_-HR-Employee-Attriti'!P660="Laboratory Technician",1,0)</f>
        <v>0</v>
      </c>
      <c r="AA666">
        <f>IF('WA_Fn-UseC_-HR-Employee-Attriti'!P660="Manager",1,0)</f>
        <v>0</v>
      </c>
      <c r="AB666">
        <f>IF('WA_Fn-UseC_-HR-Employee-Attriti'!P660="Manufacturing Director",1,0)</f>
        <v>0</v>
      </c>
      <c r="AC666">
        <f>IF('WA_Fn-UseC_-HR-Employee-Attriti'!P660="Research Director",1,0)</f>
        <v>0</v>
      </c>
      <c r="AD666">
        <f>IF('WA_Fn-UseC_-HR-Employee-Attriti'!P660="Research Scientist",1,0)</f>
        <v>1</v>
      </c>
      <c r="AE666">
        <f>IF('WA_Fn-UseC_-HR-Employee-Attriti'!P660="Sales Executive",1,0)</f>
        <v>0</v>
      </c>
      <c r="AF666">
        <f>IF('WA_Fn-UseC_-HR-Employee-Attriti'!P660="Sales Representative",1,0)</f>
        <v>0</v>
      </c>
      <c r="AG666">
        <v>1</v>
      </c>
      <c r="AH666">
        <f>IF('WA_Fn-UseC_-HR-Employee-Attriti'!R660="Divorced",1,0)</f>
        <v>0</v>
      </c>
      <c r="AI666">
        <f>IF('WA_Fn-UseC_-HR-Employee-Attriti'!R660="Married",1,0)</f>
        <v>1</v>
      </c>
      <c r="AJ666">
        <f>IF('WA_Fn-UseC_-HR-Employee-Attriti'!R660="Single",1,0)</f>
        <v>0</v>
      </c>
      <c r="AK666">
        <v>2559</v>
      </c>
      <c r="AL666">
        <v>7508</v>
      </c>
      <c r="AM666">
        <v>1</v>
      </c>
      <c r="AN666">
        <f>IF('WA_Fn-UseC_-HR-Employee-Attriti'!W660="Yes",1,0)</f>
        <v>1</v>
      </c>
      <c r="AO666">
        <v>13</v>
      </c>
      <c r="AP666">
        <v>3</v>
      </c>
      <c r="AQ666">
        <v>4</v>
      </c>
      <c r="AR666">
        <v>0</v>
      </c>
      <c r="AS666">
        <v>8</v>
      </c>
      <c r="AT666">
        <v>0</v>
      </c>
      <c r="AU666">
        <v>3</v>
      </c>
      <c r="AV666">
        <v>8</v>
      </c>
      <c r="AW666">
        <v>7</v>
      </c>
      <c r="AX666">
        <v>7</v>
      </c>
      <c r="AY666">
        <v>1</v>
      </c>
      <c r="AZ666">
        <v>1</v>
      </c>
      <c r="BB666">
        <f>IF('WA_Fn-UseC_-HR-Employee-Attriti'!B660="Yes",1,0)</f>
        <v>0</v>
      </c>
    </row>
    <row r="667" spans="1:54" x14ac:dyDescent="0.25">
      <c r="A667">
        <v>660</v>
      </c>
      <c r="B667">
        <f>IF('WA_Fn-UseC_-HR-Employee-Attriti'!L661="Male",1,0)</f>
        <v>1</v>
      </c>
      <c r="C667">
        <f>IF('WA_Fn-UseC_-HR-Employee-Attriti'!L661="Female",1,0)</f>
        <v>0</v>
      </c>
      <c r="D667">
        <v>28</v>
      </c>
      <c r="E667">
        <f>IF('WA_Fn-UseC_-HR-Employee-Attriti'!C661="Travel_Rarely",1,0)</f>
        <v>1</v>
      </c>
      <c r="F667">
        <f>IF('WA_Fn-UseC_-HR-Employee-Attriti'!C661="Travel_Frequently",1,0)</f>
        <v>0</v>
      </c>
      <c r="G667">
        <f>IF('WA_Fn-UseC_-HR-Employee-Attriti'!C661="Non-Travel",1,0)</f>
        <v>0</v>
      </c>
      <c r="H667">
        <v>821</v>
      </c>
      <c r="I667">
        <f>IF('WA_Fn-UseC_-HR-Employee-Attriti'!E661="Sales",1,0)</f>
        <v>1</v>
      </c>
      <c r="J667">
        <f>IF('WA_Fn-UseC_-HR-Employee-Attriti'!E661="Research &amp; Development",1,0)</f>
        <v>0</v>
      </c>
      <c r="K667">
        <f>IF('WA_Fn-UseC_-HR-Employee-Attriti'!E661="Human Resources",1,0)</f>
        <v>0</v>
      </c>
      <c r="L667">
        <v>5</v>
      </c>
      <c r="M667">
        <v>4</v>
      </c>
      <c r="N667">
        <f>IF('WA_Fn-UseC_-HR-Employee-Attriti'!H661="Life Sciences",1,0)</f>
        <v>0</v>
      </c>
      <c r="O667">
        <f>IF('WA_Fn-UseC_-HR-Employee-Attriti'!H661="Human Resources",1,0)</f>
        <v>0</v>
      </c>
      <c r="P667">
        <f>IF('WA_Fn-UseC_-HR-Employee-Attriti'!H661="Marketing",1,0)</f>
        <v>0</v>
      </c>
      <c r="Q667">
        <f>IF('WA_Fn-UseC_-HR-Employee-Attriti'!H661="Medical",1,0)</f>
        <v>1</v>
      </c>
      <c r="R667">
        <f>IF('WA_Fn-UseC_-HR-Employee-Attriti'!H661="Other",1,0)</f>
        <v>0</v>
      </c>
      <c r="S667">
        <f>IF('WA_Fn-UseC_-HR-Employee-Attriti'!H661="Technical Degree",1,0)</f>
        <v>0</v>
      </c>
      <c r="T667">
        <v>1</v>
      </c>
      <c r="U667">
        <v>98</v>
      </c>
      <c r="V667">
        <v>3</v>
      </c>
      <c r="W667">
        <v>2</v>
      </c>
      <c r="X667">
        <f>IF('WA_Fn-UseC_-HR-Employee-Attriti'!P661="Healthcare Representative",1,0)</f>
        <v>0</v>
      </c>
      <c r="Y667">
        <f>IF('WA_Fn-UseC_-HR-Employee-Attriti'!P661="Human Resources",1,0)</f>
        <v>0</v>
      </c>
      <c r="Z667">
        <f>IF('WA_Fn-UseC_-HR-Employee-Attriti'!P661="Laboratory Technician",1,0)</f>
        <v>0</v>
      </c>
      <c r="AA667">
        <f>IF('WA_Fn-UseC_-HR-Employee-Attriti'!P661="Manager",1,0)</f>
        <v>0</v>
      </c>
      <c r="AB667">
        <f>IF('WA_Fn-UseC_-HR-Employee-Attriti'!P661="Manufacturing Director",1,0)</f>
        <v>0</v>
      </c>
      <c r="AC667">
        <f>IF('WA_Fn-UseC_-HR-Employee-Attriti'!P661="Research Director",1,0)</f>
        <v>0</v>
      </c>
      <c r="AD667">
        <f>IF('WA_Fn-UseC_-HR-Employee-Attriti'!P661="Research Scientist",1,0)</f>
        <v>0</v>
      </c>
      <c r="AE667">
        <f>IF('WA_Fn-UseC_-HR-Employee-Attriti'!P661="Sales Executive",1,0)</f>
        <v>1</v>
      </c>
      <c r="AF667">
        <f>IF('WA_Fn-UseC_-HR-Employee-Attriti'!P661="Sales Representative",1,0)</f>
        <v>0</v>
      </c>
      <c r="AG667">
        <v>4</v>
      </c>
      <c r="AH667">
        <f>IF('WA_Fn-UseC_-HR-Employee-Attriti'!R661="Divorced",1,0)</f>
        <v>0</v>
      </c>
      <c r="AI667">
        <f>IF('WA_Fn-UseC_-HR-Employee-Attriti'!R661="Married",1,0)</f>
        <v>0</v>
      </c>
      <c r="AJ667">
        <f>IF('WA_Fn-UseC_-HR-Employee-Attriti'!R661="Single",1,0)</f>
        <v>1</v>
      </c>
      <c r="AK667">
        <v>4908</v>
      </c>
      <c r="AL667">
        <v>24252</v>
      </c>
      <c r="AM667">
        <v>1</v>
      </c>
      <c r="AN667">
        <f>IF('WA_Fn-UseC_-HR-Employee-Attriti'!W661="Yes",1,0)</f>
        <v>0</v>
      </c>
      <c r="AO667">
        <v>14</v>
      </c>
      <c r="AP667">
        <v>3</v>
      </c>
      <c r="AQ667">
        <v>2</v>
      </c>
      <c r="AR667">
        <v>0</v>
      </c>
      <c r="AS667">
        <v>4</v>
      </c>
      <c r="AT667">
        <v>3</v>
      </c>
      <c r="AU667">
        <v>3</v>
      </c>
      <c r="AV667">
        <v>4</v>
      </c>
      <c r="AW667">
        <v>2</v>
      </c>
      <c r="AX667">
        <v>0</v>
      </c>
      <c r="AY667">
        <v>2</v>
      </c>
      <c r="AZ667">
        <v>1</v>
      </c>
      <c r="BB667">
        <f>IF('WA_Fn-UseC_-HR-Employee-Attriti'!B661="Yes",1,0)</f>
        <v>0</v>
      </c>
    </row>
    <row r="668" spans="1:54" x14ac:dyDescent="0.25">
      <c r="A668">
        <v>661</v>
      </c>
      <c r="B668">
        <f>IF('WA_Fn-UseC_-HR-Employee-Attriti'!L662="Male",1,0)</f>
        <v>1</v>
      </c>
      <c r="C668">
        <f>IF('WA_Fn-UseC_-HR-Employee-Attriti'!L662="Female",1,0)</f>
        <v>0</v>
      </c>
      <c r="D668">
        <v>58</v>
      </c>
      <c r="E668">
        <f>IF('WA_Fn-UseC_-HR-Employee-Attriti'!C662="Travel_Rarely",1,0)</f>
        <v>0</v>
      </c>
      <c r="F668">
        <f>IF('WA_Fn-UseC_-HR-Employee-Attriti'!C662="Travel_Frequently",1,0)</f>
        <v>1</v>
      </c>
      <c r="G668">
        <f>IF('WA_Fn-UseC_-HR-Employee-Attriti'!C662="Non-Travel",1,0)</f>
        <v>0</v>
      </c>
      <c r="H668">
        <v>781</v>
      </c>
      <c r="I668">
        <f>IF('WA_Fn-UseC_-HR-Employee-Attriti'!E662="Sales",1,0)</f>
        <v>0</v>
      </c>
      <c r="J668">
        <f>IF('WA_Fn-UseC_-HR-Employee-Attriti'!E662="Research &amp; Development",1,0)</f>
        <v>1</v>
      </c>
      <c r="K668">
        <f>IF('WA_Fn-UseC_-HR-Employee-Attriti'!E662="Human Resources",1,0)</f>
        <v>0</v>
      </c>
      <c r="L668">
        <v>2</v>
      </c>
      <c r="M668">
        <v>1</v>
      </c>
      <c r="N668">
        <f>IF('WA_Fn-UseC_-HR-Employee-Attriti'!H662="Life Sciences",1,0)</f>
        <v>1</v>
      </c>
      <c r="O668">
        <f>IF('WA_Fn-UseC_-HR-Employee-Attriti'!H662="Human Resources",1,0)</f>
        <v>0</v>
      </c>
      <c r="P668">
        <f>IF('WA_Fn-UseC_-HR-Employee-Attriti'!H662="Marketing",1,0)</f>
        <v>0</v>
      </c>
      <c r="Q668">
        <f>IF('WA_Fn-UseC_-HR-Employee-Attriti'!H662="Medical",1,0)</f>
        <v>0</v>
      </c>
      <c r="R668">
        <f>IF('WA_Fn-UseC_-HR-Employee-Attriti'!H662="Other",1,0)</f>
        <v>0</v>
      </c>
      <c r="S668">
        <f>IF('WA_Fn-UseC_-HR-Employee-Attriti'!H662="Technical Degree",1,0)</f>
        <v>0</v>
      </c>
      <c r="T668">
        <v>4</v>
      </c>
      <c r="U668">
        <v>57</v>
      </c>
      <c r="V668">
        <v>2</v>
      </c>
      <c r="W668">
        <v>1</v>
      </c>
      <c r="X668">
        <f>IF('WA_Fn-UseC_-HR-Employee-Attriti'!P662="Healthcare Representative",1,0)</f>
        <v>0</v>
      </c>
      <c r="Y668">
        <f>IF('WA_Fn-UseC_-HR-Employee-Attriti'!P662="Human Resources",1,0)</f>
        <v>0</v>
      </c>
      <c r="Z668">
        <f>IF('WA_Fn-UseC_-HR-Employee-Attriti'!P662="Laboratory Technician",1,0)</f>
        <v>1</v>
      </c>
      <c r="AA668">
        <f>IF('WA_Fn-UseC_-HR-Employee-Attriti'!P662="Manager",1,0)</f>
        <v>0</v>
      </c>
      <c r="AB668">
        <f>IF('WA_Fn-UseC_-HR-Employee-Attriti'!P662="Manufacturing Director",1,0)</f>
        <v>0</v>
      </c>
      <c r="AC668">
        <f>IF('WA_Fn-UseC_-HR-Employee-Attriti'!P662="Research Director",1,0)</f>
        <v>0</v>
      </c>
      <c r="AD668">
        <f>IF('WA_Fn-UseC_-HR-Employee-Attriti'!P662="Research Scientist",1,0)</f>
        <v>0</v>
      </c>
      <c r="AE668">
        <f>IF('WA_Fn-UseC_-HR-Employee-Attriti'!P662="Sales Executive",1,0)</f>
        <v>0</v>
      </c>
      <c r="AF668">
        <f>IF('WA_Fn-UseC_-HR-Employee-Attriti'!P662="Sales Representative",1,0)</f>
        <v>0</v>
      </c>
      <c r="AG668">
        <v>4</v>
      </c>
      <c r="AH668">
        <f>IF('WA_Fn-UseC_-HR-Employee-Attriti'!R662="Divorced",1,0)</f>
        <v>1</v>
      </c>
      <c r="AI668">
        <f>IF('WA_Fn-UseC_-HR-Employee-Attriti'!R662="Married",1,0)</f>
        <v>0</v>
      </c>
      <c r="AJ668">
        <f>IF('WA_Fn-UseC_-HR-Employee-Attriti'!R662="Single",1,0)</f>
        <v>0</v>
      </c>
      <c r="AK668">
        <v>2380</v>
      </c>
      <c r="AL668">
        <v>13384</v>
      </c>
      <c r="AM668">
        <v>9</v>
      </c>
      <c r="AN668">
        <f>IF('WA_Fn-UseC_-HR-Employee-Attriti'!W662="Yes",1,0)</f>
        <v>1</v>
      </c>
      <c r="AO668">
        <v>14</v>
      </c>
      <c r="AP668">
        <v>3</v>
      </c>
      <c r="AQ668">
        <v>4</v>
      </c>
      <c r="AR668">
        <v>1</v>
      </c>
      <c r="AS668">
        <v>3</v>
      </c>
      <c r="AT668">
        <v>3</v>
      </c>
      <c r="AU668">
        <v>2</v>
      </c>
      <c r="AV668">
        <v>1</v>
      </c>
      <c r="AW668">
        <v>0</v>
      </c>
      <c r="AX668">
        <v>0</v>
      </c>
      <c r="AY668">
        <v>0</v>
      </c>
      <c r="AZ668">
        <v>1</v>
      </c>
      <c r="BB668">
        <f>IF('WA_Fn-UseC_-HR-Employee-Attriti'!B662="Yes",1,0)</f>
        <v>1</v>
      </c>
    </row>
    <row r="669" spans="1:54" x14ac:dyDescent="0.25">
      <c r="A669">
        <v>662</v>
      </c>
      <c r="B669">
        <f>IF('WA_Fn-UseC_-HR-Employee-Attriti'!L663="Male",1,0)</f>
        <v>0</v>
      </c>
      <c r="C669">
        <f>IF('WA_Fn-UseC_-HR-Employee-Attriti'!L663="Female",1,0)</f>
        <v>1</v>
      </c>
      <c r="D669">
        <v>43</v>
      </c>
      <c r="E669">
        <f>IF('WA_Fn-UseC_-HR-Employee-Attriti'!C663="Travel_Rarely",1,0)</f>
        <v>1</v>
      </c>
      <c r="F669">
        <f>IF('WA_Fn-UseC_-HR-Employee-Attriti'!C663="Travel_Frequently",1,0)</f>
        <v>0</v>
      </c>
      <c r="G669">
        <f>IF('WA_Fn-UseC_-HR-Employee-Attriti'!C663="Non-Travel",1,0)</f>
        <v>0</v>
      </c>
      <c r="H669">
        <v>177</v>
      </c>
      <c r="I669">
        <f>IF('WA_Fn-UseC_-HR-Employee-Attriti'!E663="Sales",1,0)</f>
        <v>0</v>
      </c>
      <c r="J669">
        <f>IF('WA_Fn-UseC_-HR-Employee-Attriti'!E663="Research &amp; Development",1,0)</f>
        <v>1</v>
      </c>
      <c r="K669">
        <f>IF('WA_Fn-UseC_-HR-Employee-Attriti'!E663="Human Resources",1,0)</f>
        <v>0</v>
      </c>
      <c r="L669">
        <v>8</v>
      </c>
      <c r="M669">
        <v>3</v>
      </c>
      <c r="N669">
        <f>IF('WA_Fn-UseC_-HR-Employee-Attriti'!H663="Life Sciences",1,0)</f>
        <v>1</v>
      </c>
      <c r="O669">
        <f>IF('WA_Fn-UseC_-HR-Employee-Attriti'!H663="Human Resources",1,0)</f>
        <v>0</v>
      </c>
      <c r="P669">
        <f>IF('WA_Fn-UseC_-HR-Employee-Attriti'!H663="Marketing",1,0)</f>
        <v>0</v>
      </c>
      <c r="Q669">
        <f>IF('WA_Fn-UseC_-HR-Employee-Attriti'!H663="Medical",1,0)</f>
        <v>0</v>
      </c>
      <c r="R669">
        <f>IF('WA_Fn-UseC_-HR-Employee-Attriti'!H663="Other",1,0)</f>
        <v>0</v>
      </c>
      <c r="S669">
        <f>IF('WA_Fn-UseC_-HR-Employee-Attriti'!H663="Technical Degree",1,0)</f>
        <v>0</v>
      </c>
      <c r="T669">
        <v>1</v>
      </c>
      <c r="U669">
        <v>55</v>
      </c>
      <c r="V669">
        <v>3</v>
      </c>
      <c r="W669">
        <v>2</v>
      </c>
      <c r="X669">
        <f>IF('WA_Fn-UseC_-HR-Employee-Attriti'!P663="Healthcare Representative",1,0)</f>
        <v>0</v>
      </c>
      <c r="Y669">
        <f>IF('WA_Fn-UseC_-HR-Employee-Attriti'!P663="Human Resources",1,0)</f>
        <v>0</v>
      </c>
      <c r="Z669">
        <f>IF('WA_Fn-UseC_-HR-Employee-Attriti'!P663="Laboratory Technician",1,0)</f>
        <v>0</v>
      </c>
      <c r="AA669">
        <f>IF('WA_Fn-UseC_-HR-Employee-Attriti'!P663="Manager",1,0)</f>
        <v>0</v>
      </c>
      <c r="AB669">
        <f>IF('WA_Fn-UseC_-HR-Employee-Attriti'!P663="Manufacturing Director",1,0)</f>
        <v>1</v>
      </c>
      <c r="AC669">
        <f>IF('WA_Fn-UseC_-HR-Employee-Attriti'!P663="Research Director",1,0)</f>
        <v>0</v>
      </c>
      <c r="AD669">
        <f>IF('WA_Fn-UseC_-HR-Employee-Attriti'!P663="Research Scientist",1,0)</f>
        <v>0</v>
      </c>
      <c r="AE669">
        <f>IF('WA_Fn-UseC_-HR-Employee-Attriti'!P663="Sales Executive",1,0)</f>
        <v>0</v>
      </c>
      <c r="AF669">
        <f>IF('WA_Fn-UseC_-HR-Employee-Attriti'!P663="Sales Representative",1,0)</f>
        <v>0</v>
      </c>
      <c r="AG669">
        <v>2</v>
      </c>
      <c r="AH669">
        <f>IF('WA_Fn-UseC_-HR-Employee-Attriti'!R663="Divorced",1,0)</f>
        <v>1</v>
      </c>
      <c r="AI669">
        <f>IF('WA_Fn-UseC_-HR-Employee-Attriti'!R663="Married",1,0)</f>
        <v>0</v>
      </c>
      <c r="AJ669">
        <f>IF('WA_Fn-UseC_-HR-Employee-Attriti'!R663="Single",1,0)</f>
        <v>0</v>
      </c>
      <c r="AK669">
        <v>4765</v>
      </c>
      <c r="AL669">
        <v>23814</v>
      </c>
      <c r="AM669">
        <v>4</v>
      </c>
      <c r="AN669">
        <f>IF('WA_Fn-UseC_-HR-Employee-Attriti'!W663="Yes",1,0)</f>
        <v>0</v>
      </c>
      <c r="AO669">
        <v>21</v>
      </c>
      <c r="AP669">
        <v>4</v>
      </c>
      <c r="AQ669">
        <v>3</v>
      </c>
      <c r="AR669">
        <v>1</v>
      </c>
      <c r="AS669">
        <v>4</v>
      </c>
      <c r="AT669">
        <v>2</v>
      </c>
      <c r="AU669">
        <v>4</v>
      </c>
      <c r="AV669">
        <v>1</v>
      </c>
      <c r="AW669">
        <v>0</v>
      </c>
      <c r="AX669">
        <v>0</v>
      </c>
      <c r="AY669">
        <v>0</v>
      </c>
      <c r="AZ669">
        <v>1</v>
      </c>
      <c r="BB669">
        <f>IF('WA_Fn-UseC_-HR-Employee-Attriti'!B663="Yes",1,0)</f>
        <v>0</v>
      </c>
    </row>
    <row r="670" spans="1:54" x14ac:dyDescent="0.25">
      <c r="A670">
        <v>663</v>
      </c>
      <c r="B670">
        <f>IF('WA_Fn-UseC_-HR-Employee-Attriti'!L664="Male",1,0)</f>
        <v>0</v>
      </c>
      <c r="C670">
        <f>IF('WA_Fn-UseC_-HR-Employee-Attriti'!L664="Female",1,0)</f>
        <v>1</v>
      </c>
      <c r="D670">
        <v>20</v>
      </c>
      <c r="E670">
        <f>IF('WA_Fn-UseC_-HR-Employee-Attriti'!C664="Travel_Rarely",1,0)</f>
        <v>1</v>
      </c>
      <c r="F670">
        <f>IF('WA_Fn-UseC_-HR-Employee-Attriti'!C664="Travel_Frequently",1,0)</f>
        <v>0</v>
      </c>
      <c r="G670">
        <f>IF('WA_Fn-UseC_-HR-Employee-Attriti'!C664="Non-Travel",1,0)</f>
        <v>0</v>
      </c>
      <c r="H670">
        <v>500</v>
      </c>
      <c r="I670">
        <f>IF('WA_Fn-UseC_-HR-Employee-Attriti'!E664="Sales",1,0)</f>
        <v>1</v>
      </c>
      <c r="J670">
        <f>IF('WA_Fn-UseC_-HR-Employee-Attriti'!E664="Research &amp; Development",1,0)</f>
        <v>0</v>
      </c>
      <c r="K670">
        <f>IF('WA_Fn-UseC_-HR-Employee-Attriti'!E664="Human Resources",1,0)</f>
        <v>0</v>
      </c>
      <c r="L670">
        <v>2</v>
      </c>
      <c r="M670">
        <v>3</v>
      </c>
      <c r="N670">
        <f>IF('WA_Fn-UseC_-HR-Employee-Attriti'!H664="Life Sciences",1,0)</f>
        <v>0</v>
      </c>
      <c r="O670">
        <f>IF('WA_Fn-UseC_-HR-Employee-Attriti'!H664="Human Resources",1,0)</f>
        <v>0</v>
      </c>
      <c r="P670">
        <f>IF('WA_Fn-UseC_-HR-Employee-Attriti'!H664="Marketing",1,0)</f>
        <v>0</v>
      </c>
      <c r="Q670">
        <f>IF('WA_Fn-UseC_-HR-Employee-Attriti'!H664="Medical",1,0)</f>
        <v>1</v>
      </c>
      <c r="R670">
        <f>IF('WA_Fn-UseC_-HR-Employee-Attriti'!H664="Other",1,0)</f>
        <v>0</v>
      </c>
      <c r="S670">
        <f>IF('WA_Fn-UseC_-HR-Employee-Attriti'!H664="Technical Degree",1,0)</f>
        <v>0</v>
      </c>
      <c r="T670">
        <v>3</v>
      </c>
      <c r="U670">
        <v>49</v>
      </c>
      <c r="V670">
        <v>2</v>
      </c>
      <c r="W670">
        <v>1</v>
      </c>
      <c r="X670">
        <f>IF('WA_Fn-UseC_-HR-Employee-Attriti'!P664="Healthcare Representative",1,0)</f>
        <v>0</v>
      </c>
      <c r="Y670">
        <f>IF('WA_Fn-UseC_-HR-Employee-Attriti'!P664="Human Resources",1,0)</f>
        <v>0</v>
      </c>
      <c r="Z670">
        <f>IF('WA_Fn-UseC_-HR-Employee-Attriti'!P664="Laboratory Technician",1,0)</f>
        <v>0</v>
      </c>
      <c r="AA670">
        <f>IF('WA_Fn-UseC_-HR-Employee-Attriti'!P664="Manager",1,0)</f>
        <v>0</v>
      </c>
      <c r="AB670">
        <f>IF('WA_Fn-UseC_-HR-Employee-Attriti'!P664="Manufacturing Director",1,0)</f>
        <v>0</v>
      </c>
      <c r="AC670">
        <f>IF('WA_Fn-UseC_-HR-Employee-Attriti'!P664="Research Director",1,0)</f>
        <v>0</v>
      </c>
      <c r="AD670">
        <f>IF('WA_Fn-UseC_-HR-Employee-Attriti'!P664="Research Scientist",1,0)</f>
        <v>0</v>
      </c>
      <c r="AE670">
        <f>IF('WA_Fn-UseC_-HR-Employee-Attriti'!P664="Sales Executive",1,0)</f>
        <v>0</v>
      </c>
      <c r="AF670">
        <f>IF('WA_Fn-UseC_-HR-Employee-Attriti'!P664="Sales Representative",1,0)</f>
        <v>1</v>
      </c>
      <c r="AG670">
        <v>3</v>
      </c>
      <c r="AH670">
        <f>IF('WA_Fn-UseC_-HR-Employee-Attriti'!R664="Divorced",1,0)</f>
        <v>0</v>
      </c>
      <c r="AI670">
        <f>IF('WA_Fn-UseC_-HR-Employee-Attriti'!R664="Married",1,0)</f>
        <v>0</v>
      </c>
      <c r="AJ670">
        <f>IF('WA_Fn-UseC_-HR-Employee-Attriti'!R664="Single",1,0)</f>
        <v>1</v>
      </c>
      <c r="AK670">
        <v>2044</v>
      </c>
      <c r="AL670">
        <v>22052</v>
      </c>
      <c r="AM670">
        <v>1</v>
      </c>
      <c r="AN670">
        <f>IF('WA_Fn-UseC_-HR-Employee-Attriti'!W664="Yes",1,0)</f>
        <v>0</v>
      </c>
      <c r="AO670">
        <v>13</v>
      </c>
      <c r="AP670">
        <v>3</v>
      </c>
      <c r="AQ670">
        <v>4</v>
      </c>
      <c r="AR670">
        <v>0</v>
      </c>
      <c r="AS670">
        <v>2</v>
      </c>
      <c r="AT670">
        <v>3</v>
      </c>
      <c r="AU670">
        <v>2</v>
      </c>
      <c r="AV670">
        <v>2</v>
      </c>
      <c r="AW670">
        <v>2</v>
      </c>
      <c r="AX670">
        <v>0</v>
      </c>
      <c r="AY670">
        <v>2</v>
      </c>
      <c r="AZ670">
        <v>1</v>
      </c>
      <c r="BB670">
        <f>IF('WA_Fn-UseC_-HR-Employee-Attriti'!B664="Yes",1,0)</f>
        <v>1</v>
      </c>
    </row>
    <row r="671" spans="1:54" x14ac:dyDescent="0.25">
      <c r="A671">
        <v>664</v>
      </c>
      <c r="B671">
        <f>IF('WA_Fn-UseC_-HR-Employee-Attriti'!L665="Male",1,0)</f>
        <v>0</v>
      </c>
      <c r="C671">
        <f>IF('WA_Fn-UseC_-HR-Employee-Attriti'!L665="Female",1,0)</f>
        <v>1</v>
      </c>
      <c r="D671">
        <v>21</v>
      </c>
      <c r="E671">
        <f>IF('WA_Fn-UseC_-HR-Employee-Attriti'!C665="Travel_Rarely",1,0)</f>
        <v>1</v>
      </c>
      <c r="F671">
        <f>IF('WA_Fn-UseC_-HR-Employee-Attriti'!C665="Travel_Frequently",1,0)</f>
        <v>0</v>
      </c>
      <c r="G671">
        <f>IF('WA_Fn-UseC_-HR-Employee-Attriti'!C665="Non-Travel",1,0)</f>
        <v>0</v>
      </c>
      <c r="H671">
        <v>1427</v>
      </c>
      <c r="I671">
        <f>IF('WA_Fn-UseC_-HR-Employee-Attriti'!E665="Sales",1,0)</f>
        <v>0</v>
      </c>
      <c r="J671">
        <f>IF('WA_Fn-UseC_-HR-Employee-Attriti'!E665="Research &amp; Development",1,0)</f>
        <v>1</v>
      </c>
      <c r="K671">
        <f>IF('WA_Fn-UseC_-HR-Employee-Attriti'!E665="Human Resources",1,0)</f>
        <v>0</v>
      </c>
      <c r="L671">
        <v>18</v>
      </c>
      <c r="M671">
        <v>1</v>
      </c>
      <c r="N671">
        <f>IF('WA_Fn-UseC_-HR-Employee-Attriti'!H665="Life Sciences",1,0)</f>
        <v>0</v>
      </c>
      <c r="O671">
        <f>IF('WA_Fn-UseC_-HR-Employee-Attriti'!H665="Human Resources",1,0)</f>
        <v>0</v>
      </c>
      <c r="P671">
        <f>IF('WA_Fn-UseC_-HR-Employee-Attriti'!H665="Marketing",1,0)</f>
        <v>0</v>
      </c>
      <c r="Q671">
        <f>IF('WA_Fn-UseC_-HR-Employee-Attriti'!H665="Medical",1,0)</f>
        <v>0</v>
      </c>
      <c r="R671">
        <f>IF('WA_Fn-UseC_-HR-Employee-Attriti'!H665="Other",1,0)</f>
        <v>1</v>
      </c>
      <c r="S671">
        <f>IF('WA_Fn-UseC_-HR-Employee-Attriti'!H665="Technical Degree",1,0)</f>
        <v>0</v>
      </c>
      <c r="T671">
        <v>4</v>
      </c>
      <c r="U671">
        <v>65</v>
      </c>
      <c r="V671">
        <v>3</v>
      </c>
      <c r="W671">
        <v>1</v>
      </c>
      <c r="X671">
        <f>IF('WA_Fn-UseC_-HR-Employee-Attriti'!P665="Healthcare Representative",1,0)</f>
        <v>0</v>
      </c>
      <c r="Y671">
        <f>IF('WA_Fn-UseC_-HR-Employee-Attriti'!P665="Human Resources",1,0)</f>
        <v>0</v>
      </c>
      <c r="Z671">
        <f>IF('WA_Fn-UseC_-HR-Employee-Attriti'!P665="Laboratory Technician",1,0)</f>
        <v>0</v>
      </c>
      <c r="AA671">
        <f>IF('WA_Fn-UseC_-HR-Employee-Attriti'!P665="Manager",1,0)</f>
        <v>0</v>
      </c>
      <c r="AB671">
        <f>IF('WA_Fn-UseC_-HR-Employee-Attriti'!P665="Manufacturing Director",1,0)</f>
        <v>0</v>
      </c>
      <c r="AC671">
        <f>IF('WA_Fn-UseC_-HR-Employee-Attriti'!P665="Research Director",1,0)</f>
        <v>0</v>
      </c>
      <c r="AD671">
        <f>IF('WA_Fn-UseC_-HR-Employee-Attriti'!P665="Research Scientist",1,0)</f>
        <v>1</v>
      </c>
      <c r="AE671">
        <f>IF('WA_Fn-UseC_-HR-Employee-Attriti'!P665="Sales Executive",1,0)</f>
        <v>0</v>
      </c>
      <c r="AF671">
        <f>IF('WA_Fn-UseC_-HR-Employee-Attriti'!P665="Sales Representative",1,0)</f>
        <v>0</v>
      </c>
      <c r="AG671">
        <v>4</v>
      </c>
      <c r="AH671">
        <f>IF('WA_Fn-UseC_-HR-Employee-Attriti'!R665="Divorced",1,0)</f>
        <v>0</v>
      </c>
      <c r="AI671">
        <f>IF('WA_Fn-UseC_-HR-Employee-Attriti'!R665="Married",1,0)</f>
        <v>0</v>
      </c>
      <c r="AJ671">
        <f>IF('WA_Fn-UseC_-HR-Employee-Attriti'!R665="Single",1,0)</f>
        <v>1</v>
      </c>
      <c r="AK671">
        <v>2693</v>
      </c>
      <c r="AL671">
        <v>8870</v>
      </c>
      <c r="AM671">
        <v>1</v>
      </c>
      <c r="AN671">
        <f>IF('WA_Fn-UseC_-HR-Employee-Attriti'!W665="Yes",1,0)</f>
        <v>0</v>
      </c>
      <c r="AO671">
        <v>19</v>
      </c>
      <c r="AP671">
        <v>3</v>
      </c>
      <c r="AQ671">
        <v>1</v>
      </c>
      <c r="AR671">
        <v>0</v>
      </c>
      <c r="AS671">
        <v>1</v>
      </c>
      <c r="AT671">
        <v>3</v>
      </c>
      <c r="AU671">
        <v>2</v>
      </c>
      <c r="AV671">
        <v>1</v>
      </c>
      <c r="AW671">
        <v>0</v>
      </c>
      <c r="AX671">
        <v>0</v>
      </c>
      <c r="AY671">
        <v>0</v>
      </c>
      <c r="AZ671">
        <v>1</v>
      </c>
      <c r="BB671">
        <f>IF('WA_Fn-UseC_-HR-Employee-Attriti'!B665="Yes",1,0)</f>
        <v>1</v>
      </c>
    </row>
    <row r="672" spans="1:54" x14ac:dyDescent="0.25">
      <c r="A672">
        <v>665</v>
      </c>
      <c r="B672">
        <f>IF('WA_Fn-UseC_-HR-Employee-Attriti'!L666="Male",1,0)</f>
        <v>1</v>
      </c>
      <c r="C672">
        <f>IF('WA_Fn-UseC_-HR-Employee-Attriti'!L666="Female",1,0)</f>
        <v>0</v>
      </c>
      <c r="D672">
        <v>36</v>
      </c>
      <c r="E672">
        <f>IF('WA_Fn-UseC_-HR-Employee-Attriti'!C666="Travel_Rarely",1,0)</f>
        <v>1</v>
      </c>
      <c r="F672">
        <f>IF('WA_Fn-UseC_-HR-Employee-Attriti'!C666="Travel_Frequently",1,0)</f>
        <v>0</v>
      </c>
      <c r="G672">
        <f>IF('WA_Fn-UseC_-HR-Employee-Attriti'!C666="Non-Travel",1,0)</f>
        <v>0</v>
      </c>
      <c r="H672">
        <v>1425</v>
      </c>
      <c r="I672">
        <f>IF('WA_Fn-UseC_-HR-Employee-Attriti'!E666="Sales",1,0)</f>
        <v>0</v>
      </c>
      <c r="J672">
        <f>IF('WA_Fn-UseC_-HR-Employee-Attriti'!E666="Research &amp; Development",1,0)</f>
        <v>1</v>
      </c>
      <c r="K672">
        <f>IF('WA_Fn-UseC_-HR-Employee-Attriti'!E666="Human Resources",1,0)</f>
        <v>0</v>
      </c>
      <c r="L672">
        <v>14</v>
      </c>
      <c r="M672">
        <v>1</v>
      </c>
      <c r="N672">
        <f>IF('WA_Fn-UseC_-HR-Employee-Attriti'!H666="Life Sciences",1,0)</f>
        <v>1</v>
      </c>
      <c r="O672">
        <f>IF('WA_Fn-UseC_-HR-Employee-Attriti'!H666="Human Resources",1,0)</f>
        <v>0</v>
      </c>
      <c r="P672">
        <f>IF('WA_Fn-UseC_-HR-Employee-Attriti'!H666="Marketing",1,0)</f>
        <v>0</v>
      </c>
      <c r="Q672">
        <f>IF('WA_Fn-UseC_-HR-Employee-Attriti'!H666="Medical",1,0)</f>
        <v>0</v>
      </c>
      <c r="R672">
        <f>IF('WA_Fn-UseC_-HR-Employee-Attriti'!H666="Other",1,0)</f>
        <v>0</v>
      </c>
      <c r="S672">
        <f>IF('WA_Fn-UseC_-HR-Employee-Attriti'!H666="Technical Degree",1,0)</f>
        <v>0</v>
      </c>
      <c r="T672">
        <v>3</v>
      </c>
      <c r="U672">
        <v>68</v>
      </c>
      <c r="V672">
        <v>3</v>
      </c>
      <c r="W672">
        <v>2</v>
      </c>
      <c r="X672">
        <f>IF('WA_Fn-UseC_-HR-Employee-Attriti'!P666="Healthcare Representative",1,0)</f>
        <v>1</v>
      </c>
      <c r="Y672">
        <f>IF('WA_Fn-UseC_-HR-Employee-Attriti'!P666="Human Resources",1,0)</f>
        <v>0</v>
      </c>
      <c r="Z672">
        <f>IF('WA_Fn-UseC_-HR-Employee-Attriti'!P666="Laboratory Technician",1,0)</f>
        <v>0</v>
      </c>
      <c r="AA672">
        <f>IF('WA_Fn-UseC_-HR-Employee-Attriti'!P666="Manager",1,0)</f>
        <v>0</v>
      </c>
      <c r="AB672">
        <f>IF('WA_Fn-UseC_-HR-Employee-Attriti'!P666="Manufacturing Director",1,0)</f>
        <v>0</v>
      </c>
      <c r="AC672">
        <f>IF('WA_Fn-UseC_-HR-Employee-Attriti'!P666="Research Director",1,0)</f>
        <v>0</v>
      </c>
      <c r="AD672">
        <f>IF('WA_Fn-UseC_-HR-Employee-Attriti'!P666="Research Scientist",1,0)</f>
        <v>0</v>
      </c>
      <c r="AE672">
        <f>IF('WA_Fn-UseC_-HR-Employee-Attriti'!P666="Sales Executive",1,0)</f>
        <v>0</v>
      </c>
      <c r="AF672">
        <f>IF('WA_Fn-UseC_-HR-Employee-Attriti'!P666="Sales Representative",1,0)</f>
        <v>0</v>
      </c>
      <c r="AG672">
        <v>4</v>
      </c>
      <c r="AH672">
        <f>IF('WA_Fn-UseC_-HR-Employee-Attriti'!R666="Divorced",1,0)</f>
        <v>0</v>
      </c>
      <c r="AI672">
        <f>IF('WA_Fn-UseC_-HR-Employee-Attriti'!R666="Married",1,0)</f>
        <v>1</v>
      </c>
      <c r="AJ672">
        <f>IF('WA_Fn-UseC_-HR-Employee-Attriti'!R666="Single",1,0)</f>
        <v>0</v>
      </c>
      <c r="AK672">
        <v>6586</v>
      </c>
      <c r="AL672">
        <v>4821</v>
      </c>
      <c r="AM672">
        <v>0</v>
      </c>
      <c r="AN672">
        <f>IF('WA_Fn-UseC_-HR-Employee-Attriti'!W666="Yes",1,0)</f>
        <v>1</v>
      </c>
      <c r="AO672">
        <v>17</v>
      </c>
      <c r="AP672">
        <v>3</v>
      </c>
      <c r="AQ672">
        <v>1</v>
      </c>
      <c r="AR672">
        <v>1</v>
      </c>
      <c r="AS672">
        <v>17</v>
      </c>
      <c r="AT672">
        <v>2</v>
      </c>
      <c r="AU672">
        <v>2</v>
      </c>
      <c r="AV672">
        <v>16</v>
      </c>
      <c r="AW672">
        <v>8</v>
      </c>
      <c r="AX672">
        <v>4</v>
      </c>
      <c r="AY672">
        <v>11</v>
      </c>
      <c r="AZ672">
        <v>1</v>
      </c>
      <c r="BB672">
        <f>IF('WA_Fn-UseC_-HR-Employee-Attriti'!B666="Yes",1,0)</f>
        <v>0</v>
      </c>
    </row>
    <row r="673" spans="1:54" x14ac:dyDescent="0.25">
      <c r="A673">
        <v>666</v>
      </c>
      <c r="B673">
        <f>IF('WA_Fn-UseC_-HR-Employee-Attriti'!L667="Male",1,0)</f>
        <v>0</v>
      </c>
      <c r="C673">
        <f>IF('WA_Fn-UseC_-HR-Employee-Attriti'!L667="Female",1,0)</f>
        <v>1</v>
      </c>
      <c r="D673">
        <v>47</v>
      </c>
      <c r="E673">
        <f>IF('WA_Fn-UseC_-HR-Employee-Attriti'!C667="Travel_Rarely",1,0)</f>
        <v>1</v>
      </c>
      <c r="F673">
        <f>IF('WA_Fn-UseC_-HR-Employee-Attriti'!C667="Travel_Frequently",1,0)</f>
        <v>0</v>
      </c>
      <c r="G673">
        <f>IF('WA_Fn-UseC_-HR-Employee-Attriti'!C667="Non-Travel",1,0)</f>
        <v>0</v>
      </c>
      <c r="H673">
        <v>1454</v>
      </c>
      <c r="I673">
        <f>IF('WA_Fn-UseC_-HR-Employee-Attriti'!E667="Sales",1,0)</f>
        <v>1</v>
      </c>
      <c r="J673">
        <f>IF('WA_Fn-UseC_-HR-Employee-Attriti'!E667="Research &amp; Development",1,0)</f>
        <v>0</v>
      </c>
      <c r="K673">
        <f>IF('WA_Fn-UseC_-HR-Employee-Attriti'!E667="Human Resources",1,0)</f>
        <v>0</v>
      </c>
      <c r="L673">
        <v>2</v>
      </c>
      <c r="M673">
        <v>4</v>
      </c>
      <c r="N673">
        <f>IF('WA_Fn-UseC_-HR-Employee-Attriti'!H667="Life Sciences",1,0)</f>
        <v>1</v>
      </c>
      <c r="O673">
        <f>IF('WA_Fn-UseC_-HR-Employee-Attriti'!H667="Human Resources",1,0)</f>
        <v>0</v>
      </c>
      <c r="P673">
        <f>IF('WA_Fn-UseC_-HR-Employee-Attriti'!H667="Marketing",1,0)</f>
        <v>0</v>
      </c>
      <c r="Q673">
        <f>IF('WA_Fn-UseC_-HR-Employee-Attriti'!H667="Medical",1,0)</f>
        <v>0</v>
      </c>
      <c r="R673">
        <f>IF('WA_Fn-UseC_-HR-Employee-Attriti'!H667="Other",1,0)</f>
        <v>0</v>
      </c>
      <c r="S673">
        <f>IF('WA_Fn-UseC_-HR-Employee-Attriti'!H667="Technical Degree",1,0)</f>
        <v>0</v>
      </c>
      <c r="T673">
        <v>4</v>
      </c>
      <c r="U673">
        <v>65</v>
      </c>
      <c r="V673">
        <v>2</v>
      </c>
      <c r="W673">
        <v>1</v>
      </c>
      <c r="X673">
        <f>IF('WA_Fn-UseC_-HR-Employee-Attriti'!P667="Healthcare Representative",1,0)</f>
        <v>0</v>
      </c>
      <c r="Y673">
        <f>IF('WA_Fn-UseC_-HR-Employee-Attriti'!P667="Human Resources",1,0)</f>
        <v>0</v>
      </c>
      <c r="Z673">
        <f>IF('WA_Fn-UseC_-HR-Employee-Attriti'!P667="Laboratory Technician",1,0)</f>
        <v>0</v>
      </c>
      <c r="AA673">
        <f>IF('WA_Fn-UseC_-HR-Employee-Attriti'!P667="Manager",1,0)</f>
        <v>0</v>
      </c>
      <c r="AB673">
        <f>IF('WA_Fn-UseC_-HR-Employee-Attriti'!P667="Manufacturing Director",1,0)</f>
        <v>0</v>
      </c>
      <c r="AC673">
        <f>IF('WA_Fn-UseC_-HR-Employee-Attriti'!P667="Research Director",1,0)</f>
        <v>0</v>
      </c>
      <c r="AD673">
        <f>IF('WA_Fn-UseC_-HR-Employee-Attriti'!P667="Research Scientist",1,0)</f>
        <v>0</v>
      </c>
      <c r="AE673">
        <f>IF('WA_Fn-UseC_-HR-Employee-Attriti'!P667="Sales Executive",1,0)</f>
        <v>0</v>
      </c>
      <c r="AF673">
        <f>IF('WA_Fn-UseC_-HR-Employee-Attriti'!P667="Sales Representative",1,0)</f>
        <v>1</v>
      </c>
      <c r="AG673">
        <v>4</v>
      </c>
      <c r="AH673">
        <f>IF('WA_Fn-UseC_-HR-Employee-Attriti'!R667="Divorced",1,0)</f>
        <v>0</v>
      </c>
      <c r="AI673">
        <f>IF('WA_Fn-UseC_-HR-Employee-Attriti'!R667="Married",1,0)</f>
        <v>0</v>
      </c>
      <c r="AJ673">
        <f>IF('WA_Fn-UseC_-HR-Employee-Attriti'!R667="Single",1,0)</f>
        <v>1</v>
      </c>
      <c r="AK673">
        <v>3294</v>
      </c>
      <c r="AL673">
        <v>13137</v>
      </c>
      <c r="AM673">
        <v>1</v>
      </c>
      <c r="AN673">
        <f>IF('WA_Fn-UseC_-HR-Employee-Attriti'!W667="Yes",1,0)</f>
        <v>1</v>
      </c>
      <c r="AO673">
        <v>18</v>
      </c>
      <c r="AP673">
        <v>3</v>
      </c>
      <c r="AQ673">
        <v>1</v>
      </c>
      <c r="AR673">
        <v>0</v>
      </c>
      <c r="AS673">
        <v>3</v>
      </c>
      <c r="AT673">
        <v>3</v>
      </c>
      <c r="AU673">
        <v>2</v>
      </c>
      <c r="AV673">
        <v>3</v>
      </c>
      <c r="AW673">
        <v>2</v>
      </c>
      <c r="AX673">
        <v>1</v>
      </c>
      <c r="AY673">
        <v>2</v>
      </c>
      <c r="AZ673">
        <v>1</v>
      </c>
      <c r="BB673">
        <f>IF('WA_Fn-UseC_-HR-Employee-Attriti'!B667="Yes",1,0)</f>
        <v>0</v>
      </c>
    </row>
    <row r="674" spans="1:54" x14ac:dyDescent="0.25">
      <c r="A674">
        <v>667</v>
      </c>
      <c r="B674">
        <f>IF('WA_Fn-UseC_-HR-Employee-Attriti'!L668="Male",1,0)</f>
        <v>0</v>
      </c>
      <c r="C674">
        <f>IF('WA_Fn-UseC_-HR-Employee-Attriti'!L668="Female",1,0)</f>
        <v>1</v>
      </c>
      <c r="D674">
        <v>22</v>
      </c>
      <c r="E674">
        <f>IF('WA_Fn-UseC_-HR-Employee-Attriti'!C668="Travel_Rarely",1,0)</f>
        <v>1</v>
      </c>
      <c r="F674">
        <f>IF('WA_Fn-UseC_-HR-Employee-Attriti'!C668="Travel_Frequently",1,0)</f>
        <v>0</v>
      </c>
      <c r="G674">
        <f>IF('WA_Fn-UseC_-HR-Employee-Attriti'!C668="Non-Travel",1,0)</f>
        <v>0</v>
      </c>
      <c r="H674">
        <v>617</v>
      </c>
      <c r="I674">
        <f>IF('WA_Fn-UseC_-HR-Employee-Attriti'!E668="Sales",1,0)</f>
        <v>0</v>
      </c>
      <c r="J674">
        <f>IF('WA_Fn-UseC_-HR-Employee-Attriti'!E668="Research &amp; Development",1,0)</f>
        <v>1</v>
      </c>
      <c r="K674">
        <f>IF('WA_Fn-UseC_-HR-Employee-Attriti'!E668="Human Resources",1,0)</f>
        <v>0</v>
      </c>
      <c r="L674">
        <v>3</v>
      </c>
      <c r="M674">
        <v>1</v>
      </c>
      <c r="N674">
        <f>IF('WA_Fn-UseC_-HR-Employee-Attriti'!H668="Life Sciences",1,0)</f>
        <v>1</v>
      </c>
      <c r="O674">
        <f>IF('WA_Fn-UseC_-HR-Employee-Attriti'!H668="Human Resources",1,0)</f>
        <v>0</v>
      </c>
      <c r="P674">
        <f>IF('WA_Fn-UseC_-HR-Employee-Attriti'!H668="Marketing",1,0)</f>
        <v>0</v>
      </c>
      <c r="Q674">
        <f>IF('WA_Fn-UseC_-HR-Employee-Attriti'!H668="Medical",1,0)</f>
        <v>0</v>
      </c>
      <c r="R674">
        <f>IF('WA_Fn-UseC_-HR-Employee-Attriti'!H668="Other",1,0)</f>
        <v>0</v>
      </c>
      <c r="S674">
        <f>IF('WA_Fn-UseC_-HR-Employee-Attriti'!H668="Technical Degree",1,0)</f>
        <v>0</v>
      </c>
      <c r="T674">
        <v>2</v>
      </c>
      <c r="U674">
        <v>34</v>
      </c>
      <c r="V674">
        <v>3</v>
      </c>
      <c r="W674">
        <v>2</v>
      </c>
      <c r="X674">
        <f>IF('WA_Fn-UseC_-HR-Employee-Attriti'!P668="Healthcare Representative",1,0)</f>
        <v>0</v>
      </c>
      <c r="Y674">
        <f>IF('WA_Fn-UseC_-HR-Employee-Attriti'!P668="Human Resources",1,0)</f>
        <v>0</v>
      </c>
      <c r="Z674">
        <f>IF('WA_Fn-UseC_-HR-Employee-Attriti'!P668="Laboratory Technician",1,0)</f>
        <v>0</v>
      </c>
      <c r="AA674">
        <f>IF('WA_Fn-UseC_-HR-Employee-Attriti'!P668="Manager",1,0)</f>
        <v>0</v>
      </c>
      <c r="AB674">
        <f>IF('WA_Fn-UseC_-HR-Employee-Attriti'!P668="Manufacturing Director",1,0)</f>
        <v>1</v>
      </c>
      <c r="AC674">
        <f>IF('WA_Fn-UseC_-HR-Employee-Attriti'!P668="Research Director",1,0)</f>
        <v>0</v>
      </c>
      <c r="AD674">
        <f>IF('WA_Fn-UseC_-HR-Employee-Attriti'!P668="Research Scientist",1,0)</f>
        <v>0</v>
      </c>
      <c r="AE674">
        <f>IF('WA_Fn-UseC_-HR-Employee-Attriti'!P668="Sales Executive",1,0)</f>
        <v>0</v>
      </c>
      <c r="AF674">
        <f>IF('WA_Fn-UseC_-HR-Employee-Attriti'!P668="Sales Representative",1,0)</f>
        <v>0</v>
      </c>
      <c r="AG674">
        <v>3</v>
      </c>
      <c r="AH674">
        <f>IF('WA_Fn-UseC_-HR-Employee-Attriti'!R668="Divorced",1,0)</f>
        <v>0</v>
      </c>
      <c r="AI674">
        <f>IF('WA_Fn-UseC_-HR-Employee-Attriti'!R668="Married",1,0)</f>
        <v>1</v>
      </c>
      <c r="AJ674">
        <f>IF('WA_Fn-UseC_-HR-Employee-Attriti'!R668="Single",1,0)</f>
        <v>0</v>
      </c>
      <c r="AK674">
        <v>4171</v>
      </c>
      <c r="AL674">
        <v>10022</v>
      </c>
      <c r="AM674">
        <v>0</v>
      </c>
      <c r="AN674">
        <f>IF('WA_Fn-UseC_-HR-Employee-Attriti'!W668="Yes",1,0)</f>
        <v>1</v>
      </c>
      <c r="AO674">
        <v>19</v>
      </c>
      <c r="AP674">
        <v>3</v>
      </c>
      <c r="AQ674">
        <v>1</v>
      </c>
      <c r="AR674">
        <v>1</v>
      </c>
      <c r="AS674">
        <v>4</v>
      </c>
      <c r="AT674">
        <v>3</v>
      </c>
      <c r="AU674">
        <v>4</v>
      </c>
      <c r="AV674">
        <v>3</v>
      </c>
      <c r="AW674">
        <v>2</v>
      </c>
      <c r="AX674">
        <v>0</v>
      </c>
      <c r="AY674">
        <v>2</v>
      </c>
      <c r="AZ674">
        <v>1</v>
      </c>
      <c r="BB674">
        <f>IF('WA_Fn-UseC_-HR-Employee-Attriti'!B668="Yes",1,0)</f>
        <v>1</v>
      </c>
    </row>
    <row r="675" spans="1:54" x14ac:dyDescent="0.25">
      <c r="A675">
        <v>668</v>
      </c>
      <c r="B675">
        <f>IF('WA_Fn-UseC_-HR-Employee-Attriti'!L669="Male",1,0)</f>
        <v>0</v>
      </c>
      <c r="C675">
        <f>IF('WA_Fn-UseC_-HR-Employee-Attriti'!L669="Female",1,0)</f>
        <v>1</v>
      </c>
      <c r="D675">
        <v>41</v>
      </c>
      <c r="E675">
        <f>IF('WA_Fn-UseC_-HR-Employee-Attriti'!C669="Travel_Rarely",1,0)</f>
        <v>1</v>
      </c>
      <c r="F675">
        <f>IF('WA_Fn-UseC_-HR-Employee-Attriti'!C669="Travel_Frequently",1,0)</f>
        <v>0</v>
      </c>
      <c r="G675">
        <f>IF('WA_Fn-UseC_-HR-Employee-Attriti'!C669="Non-Travel",1,0)</f>
        <v>0</v>
      </c>
      <c r="H675">
        <v>1085</v>
      </c>
      <c r="I675">
        <f>IF('WA_Fn-UseC_-HR-Employee-Attriti'!E669="Sales",1,0)</f>
        <v>0</v>
      </c>
      <c r="J675">
        <f>IF('WA_Fn-UseC_-HR-Employee-Attriti'!E669="Research &amp; Development",1,0)</f>
        <v>1</v>
      </c>
      <c r="K675">
        <f>IF('WA_Fn-UseC_-HR-Employee-Attriti'!E669="Human Resources",1,0)</f>
        <v>0</v>
      </c>
      <c r="L675">
        <v>2</v>
      </c>
      <c r="M675">
        <v>4</v>
      </c>
      <c r="N675">
        <f>IF('WA_Fn-UseC_-HR-Employee-Attriti'!H669="Life Sciences",1,0)</f>
        <v>1</v>
      </c>
      <c r="O675">
        <f>IF('WA_Fn-UseC_-HR-Employee-Attriti'!H669="Human Resources",1,0)</f>
        <v>0</v>
      </c>
      <c r="P675">
        <f>IF('WA_Fn-UseC_-HR-Employee-Attriti'!H669="Marketing",1,0)</f>
        <v>0</v>
      </c>
      <c r="Q675">
        <f>IF('WA_Fn-UseC_-HR-Employee-Attriti'!H669="Medical",1,0)</f>
        <v>0</v>
      </c>
      <c r="R675">
        <f>IF('WA_Fn-UseC_-HR-Employee-Attriti'!H669="Other",1,0)</f>
        <v>0</v>
      </c>
      <c r="S675">
        <f>IF('WA_Fn-UseC_-HR-Employee-Attriti'!H669="Technical Degree",1,0)</f>
        <v>0</v>
      </c>
      <c r="T675">
        <v>2</v>
      </c>
      <c r="U675">
        <v>57</v>
      </c>
      <c r="V675">
        <v>1</v>
      </c>
      <c r="W675">
        <v>1</v>
      </c>
      <c r="X675">
        <f>IF('WA_Fn-UseC_-HR-Employee-Attriti'!P669="Healthcare Representative",1,0)</f>
        <v>0</v>
      </c>
      <c r="Y675">
        <f>IF('WA_Fn-UseC_-HR-Employee-Attriti'!P669="Human Resources",1,0)</f>
        <v>0</v>
      </c>
      <c r="Z675">
        <f>IF('WA_Fn-UseC_-HR-Employee-Attriti'!P669="Laboratory Technician",1,0)</f>
        <v>1</v>
      </c>
      <c r="AA675">
        <f>IF('WA_Fn-UseC_-HR-Employee-Attriti'!P669="Manager",1,0)</f>
        <v>0</v>
      </c>
      <c r="AB675">
        <f>IF('WA_Fn-UseC_-HR-Employee-Attriti'!P669="Manufacturing Director",1,0)</f>
        <v>0</v>
      </c>
      <c r="AC675">
        <f>IF('WA_Fn-UseC_-HR-Employee-Attriti'!P669="Research Director",1,0)</f>
        <v>0</v>
      </c>
      <c r="AD675">
        <f>IF('WA_Fn-UseC_-HR-Employee-Attriti'!P669="Research Scientist",1,0)</f>
        <v>0</v>
      </c>
      <c r="AE675">
        <f>IF('WA_Fn-UseC_-HR-Employee-Attriti'!P669="Sales Executive",1,0)</f>
        <v>0</v>
      </c>
      <c r="AF675">
        <f>IF('WA_Fn-UseC_-HR-Employee-Attriti'!P669="Sales Representative",1,0)</f>
        <v>0</v>
      </c>
      <c r="AG675">
        <v>4</v>
      </c>
      <c r="AH675">
        <f>IF('WA_Fn-UseC_-HR-Employee-Attriti'!R669="Divorced",1,0)</f>
        <v>1</v>
      </c>
      <c r="AI675">
        <f>IF('WA_Fn-UseC_-HR-Employee-Attriti'!R669="Married",1,0)</f>
        <v>0</v>
      </c>
      <c r="AJ675">
        <f>IF('WA_Fn-UseC_-HR-Employee-Attriti'!R669="Single",1,0)</f>
        <v>0</v>
      </c>
      <c r="AK675">
        <v>2778</v>
      </c>
      <c r="AL675">
        <v>17725</v>
      </c>
      <c r="AM675">
        <v>4</v>
      </c>
      <c r="AN675">
        <f>IF('WA_Fn-UseC_-HR-Employee-Attriti'!W669="Yes",1,0)</f>
        <v>1</v>
      </c>
      <c r="AO675">
        <v>13</v>
      </c>
      <c r="AP675">
        <v>3</v>
      </c>
      <c r="AQ675">
        <v>3</v>
      </c>
      <c r="AR675">
        <v>1</v>
      </c>
      <c r="AS675">
        <v>10</v>
      </c>
      <c r="AT675">
        <v>1</v>
      </c>
      <c r="AU675">
        <v>2</v>
      </c>
      <c r="AV675">
        <v>7</v>
      </c>
      <c r="AW675">
        <v>7</v>
      </c>
      <c r="AX675">
        <v>1</v>
      </c>
      <c r="AY675">
        <v>0</v>
      </c>
      <c r="AZ675">
        <v>1</v>
      </c>
      <c r="BB675">
        <f>IF('WA_Fn-UseC_-HR-Employee-Attriti'!B669="Yes",1,0)</f>
        <v>1</v>
      </c>
    </row>
    <row r="676" spans="1:54" x14ac:dyDescent="0.25">
      <c r="A676">
        <v>669</v>
      </c>
      <c r="B676">
        <f>IF('WA_Fn-UseC_-HR-Employee-Attriti'!L670="Male",1,0)</f>
        <v>0</v>
      </c>
      <c r="C676">
        <f>IF('WA_Fn-UseC_-HR-Employee-Attriti'!L670="Female",1,0)</f>
        <v>1</v>
      </c>
      <c r="D676">
        <v>28</v>
      </c>
      <c r="E676">
        <f>IF('WA_Fn-UseC_-HR-Employee-Attriti'!C670="Travel_Rarely",1,0)</f>
        <v>1</v>
      </c>
      <c r="F676">
        <f>IF('WA_Fn-UseC_-HR-Employee-Attriti'!C670="Travel_Frequently",1,0)</f>
        <v>0</v>
      </c>
      <c r="G676">
        <f>IF('WA_Fn-UseC_-HR-Employee-Attriti'!C670="Non-Travel",1,0)</f>
        <v>0</v>
      </c>
      <c r="H676">
        <v>995</v>
      </c>
      <c r="I676">
        <f>IF('WA_Fn-UseC_-HR-Employee-Attriti'!E670="Sales",1,0)</f>
        <v>0</v>
      </c>
      <c r="J676">
        <f>IF('WA_Fn-UseC_-HR-Employee-Attriti'!E670="Research &amp; Development",1,0)</f>
        <v>1</v>
      </c>
      <c r="K676">
        <f>IF('WA_Fn-UseC_-HR-Employee-Attriti'!E670="Human Resources",1,0)</f>
        <v>0</v>
      </c>
      <c r="L676">
        <v>9</v>
      </c>
      <c r="M676">
        <v>3</v>
      </c>
      <c r="N676">
        <f>IF('WA_Fn-UseC_-HR-Employee-Attriti'!H670="Life Sciences",1,0)</f>
        <v>0</v>
      </c>
      <c r="O676">
        <f>IF('WA_Fn-UseC_-HR-Employee-Attriti'!H670="Human Resources",1,0)</f>
        <v>0</v>
      </c>
      <c r="P676">
        <f>IF('WA_Fn-UseC_-HR-Employee-Attriti'!H670="Marketing",1,0)</f>
        <v>0</v>
      </c>
      <c r="Q676">
        <f>IF('WA_Fn-UseC_-HR-Employee-Attriti'!H670="Medical",1,0)</f>
        <v>1</v>
      </c>
      <c r="R676">
        <f>IF('WA_Fn-UseC_-HR-Employee-Attriti'!H670="Other",1,0)</f>
        <v>0</v>
      </c>
      <c r="S676">
        <f>IF('WA_Fn-UseC_-HR-Employee-Attriti'!H670="Technical Degree",1,0)</f>
        <v>0</v>
      </c>
      <c r="T676">
        <v>3</v>
      </c>
      <c r="U676">
        <v>77</v>
      </c>
      <c r="V676">
        <v>3</v>
      </c>
      <c r="W676">
        <v>1</v>
      </c>
      <c r="X676">
        <f>IF('WA_Fn-UseC_-HR-Employee-Attriti'!P670="Healthcare Representative",1,0)</f>
        <v>0</v>
      </c>
      <c r="Y676">
        <f>IF('WA_Fn-UseC_-HR-Employee-Attriti'!P670="Human Resources",1,0)</f>
        <v>0</v>
      </c>
      <c r="Z676">
        <f>IF('WA_Fn-UseC_-HR-Employee-Attriti'!P670="Laboratory Technician",1,0)</f>
        <v>0</v>
      </c>
      <c r="AA676">
        <f>IF('WA_Fn-UseC_-HR-Employee-Attriti'!P670="Manager",1,0)</f>
        <v>0</v>
      </c>
      <c r="AB676">
        <f>IF('WA_Fn-UseC_-HR-Employee-Attriti'!P670="Manufacturing Director",1,0)</f>
        <v>0</v>
      </c>
      <c r="AC676">
        <f>IF('WA_Fn-UseC_-HR-Employee-Attriti'!P670="Research Director",1,0)</f>
        <v>0</v>
      </c>
      <c r="AD676">
        <f>IF('WA_Fn-UseC_-HR-Employee-Attriti'!P670="Research Scientist",1,0)</f>
        <v>1</v>
      </c>
      <c r="AE676">
        <f>IF('WA_Fn-UseC_-HR-Employee-Attriti'!P670="Sales Executive",1,0)</f>
        <v>0</v>
      </c>
      <c r="AF676">
        <f>IF('WA_Fn-UseC_-HR-Employee-Attriti'!P670="Sales Representative",1,0)</f>
        <v>0</v>
      </c>
      <c r="AG676">
        <v>3</v>
      </c>
      <c r="AH676">
        <f>IF('WA_Fn-UseC_-HR-Employee-Attriti'!R670="Divorced",1,0)</f>
        <v>1</v>
      </c>
      <c r="AI676">
        <f>IF('WA_Fn-UseC_-HR-Employee-Attriti'!R670="Married",1,0)</f>
        <v>0</v>
      </c>
      <c r="AJ676">
        <f>IF('WA_Fn-UseC_-HR-Employee-Attriti'!R670="Single",1,0)</f>
        <v>0</v>
      </c>
      <c r="AK676">
        <v>2377</v>
      </c>
      <c r="AL676">
        <v>9834</v>
      </c>
      <c r="AM676">
        <v>5</v>
      </c>
      <c r="AN676">
        <f>IF('WA_Fn-UseC_-HR-Employee-Attriti'!W670="Yes",1,0)</f>
        <v>0</v>
      </c>
      <c r="AO676">
        <v>18</v>
      </c>
      <c r="AP676">
        <v>3</v>
      </c>
      <c r="AQ676">
        <v>2</v>
      </c>
      <c r="AR676">
        <v>1</v>
      </c>
      <c r="AS676">
        <v>6</v>
      </c>
      <c r="AT676">
        <v>2</v>
      </c>
      <c r="AU676">
        <v>3</v>
      </c>
      <c r="AV676">
        <v>2</v>
      </c>
      <c r="AW676">
        <v>2</v>
      </c>
      <c r="AX676">
        <v>2</v>
      </c>
      <c r="AY676">
        <v>2</v>
      </c>
      <c r="AZ676">
        <v>1</v>
      </c>
      <c r="BB676">
        <f>IF('WA_Fn-UseC_-HR-Employee-Attriti'!B670="Yes",1,0)</f>
        <v>0</v>
      </c>
    </row>
    <row r="677" spans="1:54" x14ac:dyDescent="0.25">
      <c r="A677">
        <v>670</v>
      </c>
      <c r="B677">
        <f>IF('WA_Fn-UseC_-HR-Employee-Attriti'!L671="Male",1,0)</f>
        <v>1</v>
      </c>
      <c r="C677">
        <f>IF('WA_Fn-UseC_-HR-Employee-Attriti'!L671="Female",1,0)</f>
        <v>0</v>
      </c>
      <c r="D677">
        <v>39</v>
      </c>
      <c r="E677">
        <f>IF('WA_Fn-UseC_-HR-Employee-Attriti'!C671="Travel_Rarely",1,0)</f>
        <v>1</v>
      </c>
      <c r="F677">
        <f>IF('WA_Fn-UseC_-HR-Employee-Attriti'!C671="Travel_Frequently",1,0)</f>
        <v>0</v>
      </c>
      <c r="G677">
        <f>IF('WA_Fn-UseC_-HR-Employee-Attriti'!C671="Non-Travel",1,0)</f>
        <v>0</v>
      </c>
      <c r="H677">
        <v>1122</v>
      </c>
      <c r="I677">
        <f>IF('WA_Fn-UseC_-HR-Employee-Attriti'!E671="Sales",1,0)</f>
        <v>0</v>
      </c>
      <c r="J677">
        <f>IF('WA_Fn-UseC_-HR-Employee-Attriti'!E671="Research &amp; Development",1,0)</f>
        <v>1</v>
      </c>
      <c r="K677">
        <f>IF('WA_Fn-UseC_-HR-Employee-Attriti'!E671="Human Resources",1,0)</f>
        <v>0</v>
      </c>
      <c r="L677">
        <v>6</v>
      </c>
      <c r="M677">
        <v>3</v>
      </c>
      <c r="N677">
        <f>IF('WA_Fn-UseC_-HR-Employee-Attriti'!H671="Life Sciences",1,0)</f>
        <v>0</v>
      </c>
      <c r="O677">
        <f>IF('WA_Fn-UseC_-HR-Employee-Attriti'!H671="Human Resources",1,0)</f>
        <v>0</v>
      </c>
      <c r="P677">
        <f>IF('WA_Fn-UseC_-HR-Employee-Attriti'!H671="Marketing",1,0)</f>
        <v>0</v>
      </c>
      <c r="Q677">
        <f>IF('WA_Fn-UseC_-HR-Employee-Attriti'!H671="Medical",1,0)</f>
        <v>1</v>
      </c>
      <c r="R677">
        <f>IF('WA_Fn-UseC_-HR-Employee-Attriti'!H671="Other",1,0)</f>
        <v>0</v>
      </c>
      <c r="S677">
        <f>IF('WA_Fn-UseC_-HR-Employee-Attriti'!H671="Technical Degree",1,0)</f>
        <v>0</v>
      </c>
      <c r="T677">
        <v>4</v>
      </c>
      <c r="U677">
        <v>70</v>
      </c>
      <c r="V677">
        <v>3</v>
      </c>
      <c r="W677">
        <v>1</v>
      </c>
      <c r="X677">
        <f>IF('WA_Fn-UseC_-HR-Employee-Attriti'!P671="Healthcare Representative",1,0)</f>
        <v>0</v>
      </c>
      <c r="Y677">
        <f>IF('WA_Fn-UseC_-HR-Employee-Attriti'!P671="Human Resources",1,0)</f>
        <v>0</v>
      </c>
      <c r="Z677">
        <f>IF('WA_Fn-UseC_-HR-Employee-Attriti'!P671="Laboratory Technician",1,0)</f>
        <v>1</v>
      </c>
      <c r="AA677">
        <f>IF('WA_Fn-UseC_-HR-Employee-Attriti'!P671="Manager",1,0)</f>
        <v>0</v>
      </c>
      <c r="AB677">
        <f>IF('WA_Fn-UseC_-HR-Employee-Attriti'!P671="Manufacturing Director",1,0)</f>
        <v>0</v>
      </c>
      <c r="AC677">
        <f>IF('WA_Fn-UseC_-HR-Employee-Attriti'!P671="Research Director",1,0)</f>
        <v>0</v>
      </c>
      <c r="AD677">
        <f>IF('WA_Fn-UseC_-HR-Employee-Attriti'!P671="Research Scientist",1,0)</f>
        <v>0</v>
      </c>
      <c r="AE677">
        <f>IF('WA_Fn-UseC_-HR-Employee-Attriti'!P671="Sales Executive",1,0)</f>
        <v>0</v>
      </c>
      <c r="AF677">
        <f>IF('WA_Fn-UseC_-HR-Employee-Attriti'!P671="Sales Representative",1,0)</f>
        <v>0</v>
      </c>
      <c r="AG677">
        <v>1</v>
      </c>
      <c r="AH677">
        <f>IF('WA_Fn-UseC_-HR-Employee-Attriti'!R671="Divorced",1,0)</f>
        <v>0</v>
      </c>
      <c r="AI677">
        <f>IF('WA_Fn-UseC_-HR-Employee-Attriti'!R671="Married",1,0)</f>
        <v>1</v>
      </c>
      <c r="AJ677">
        <f>IF('WA_Fn-UseC_-HR-Employee-Attriti'!R671="Single",1,0)</f>
        <v>0</v>
      </c>
      <c r="AK677">
        <v>2404</v>
      </c>
      <c r="AL677">
        <v>4303</v>
      </c>
      <c r="AM677">
        <v>7</v>
      </c>
      <c r="AN677">
        <f>IF('WA_Fn-UseC_-HR-Employee-Attriti'!W671="Yes",1,0)</f>
        <v>1</v>
      </c>
      <c r="AO677">
        <v>21</v>
      </c>
      <c r="AP677">
        <v>4</v>
      </c>
      <c r="AQ677">
        <v>4</v>
      </c>
      <c r="AR677">
        <v>0</v>
      </c>
      <c r="AS677">
        <v>8</v>
      </c>
      <c r="AT677">
        <v>2</v>
      </c>
      <c r="AU677">
        <v>1</v>
      </c>
      <c r="AV677">
        <v>2</v>
      </c>
      <c r="AW677">
        <v>2</v>
      </c>
      <c r="AX677">
        <v>2</v>
      </c>
      <c r="AY677">
        <v>2</v>
      </c>
      <c r="AZ677">
        <v>1</v>
      </c>
      <c r="BB677">
        <f>IF('WA_Fn-UseC_-HR-Employee-Attriti'!B671="Yes",1,0)</f>
        <v>1</v>
      </c>
    </row>
    <row r="678" spans="1:54" x14ac:dyDescent="0.25">
      <c r="A678">
        <v>671</v>
      </c>
      <c r="B678">
        <f>IF('WA_Fn-UseC_-HR-Employee-Attriti'!L672="Male",1,0)</f>
        <v>0</v>
      </c>
      <c r="C678">
        <f>IF('WA_Fn-UseC_-HR-Employee-Attriti'!L672="Female",1,0)</f>
        <v>1</v>
      </c>
      <c r="D678">
        <v>27</v>
      </c>
      <c r="E678">
        <f>IF('WA_Fn-UseC_-HR-Employee-Attriti'!C672="Travel_Rarely",1,0)</f>
        <v>1</v>
      </c>
      <c r="F678">
        <f>IF('WA_Fn-UseC_-HR-Employee-Attriti'!C672="Travel_Frequently",1,0)</f>
        <v>0</v>
      </c>
      <c r="G678">
        <f>IF('WA_Fn-UseC_-HR-Employee-Attriti'!C672="Non-Travel",1,0)</f>
        <v>0</v>
      </c>
      <c r="H678">
        <v>618</v>
      </c>
      <c r="I678">
        <f>IF('WA_Fn-UseC_-HR-Employee-Attriti'!E672="Sales",1,0)</f>
        <v>0</v>
      </c>
      <c r="J678">
        <f>IF('WA_Fn-UseC_-HR-Employee-Attriti'!E672="Research &amp; Development",1,0)</f>
        <v>1</v>
      </c>
      <c r="K678">
        <f>IF('WA_Fn-UseC_-HR-Employee-Attriti'!E672="Human Resources",1,0)</f>
        <v>0</v>
      </c>
      <c r="L678">
        <v>4</v>
      </c>
      <c r="M678">
        <v>3</v>
      </c>
      <c r="N678">
        <f>IF('WA_Fn-UseC_-HR-Employee-Attriti'!H672="Life Sciences",1,0)</f>
        <v>1</v>
      </c>
      <c r="O678">
        <f>IF('WA_Fn-UseC_-HR-Employee-Attriti'!H672="Human Resources",1,0)</f>
        <v>0</v>
      </c>
      <c r="P678">
        <f>IF('WA_Fn-UseC_-HR-Employee-Attriti'!H672="Marketing",1,0)</f>
        <v>0</v>
      </c>
      <c r="Q678">
        <f>IF('WA_Fn-UseC_-HR-Employee-Attriti'!H672="Medical",1,0)</f>
        <v>0</v>
      </c>
      <c r="R678">
        <f>IF('WA_Fn-UseC_-HR-Employee-Attriti'!H672="Other",1,0)</f>
        <v>0</v>
      </c>
      <c r="S678">
        <f>IF('WA_Fn-UseC_-HR-Employee-Attriti'!H672="Technical Degree",1,0)</f>
        <v>0</v>
      </c>
      <c r="T678">
        <v>2</v>
      </c>
      <c r="U678">
        <v>76</v>
      </c>
      <c r="V678">
        <v>3</v>
      </c>
      <c r="W678">
        <v>1</v>
      </c>
      <c r="X678">
        <f>IF('WA_Fn-UseC_-HR-Employee-Attriti'!P672="Healthcare Representative",1,0)</f>
        <v>0</v>
      </c>
      <c r="Y678">
        <f>IF('WA_Fn-UseC_-HR-Employee-Attriti'!P672="Human Resources",1,0)</f>
        <v>0</v>
      </c>
      <c r="Z678">
        <f>IF('WA_Fn-UseC_-HR-Employee-Attriti'!P672="Laboratory Technician",1,0)</f>
        <v>0</v>
      </c>
      <c r="AA678">
        <f>IF('WA_Fn-UseC_-HR-Employee-Attriti'!P672="Manager",1,0)</f>
        <v>0</v>
      </c>
      <c r="AB678">
        <f>IF('WA_Fn-UseC_-HR-Employee-Attriti'!P672="Manufacturing Director",1,0)</f>
        <v>0</v>
      </c>
      <c r="AC678">
        <f>IF('WA_Fn-UseC_-HR-Employee-Attriti'!P672="Research Director",1,0)</f>
        <v>0</v>
      </c>
      <c r="AD678">
        <f>IF('WA_Fn-UseC_-HR-Employee-Attriti'!P672="Research Scientist",1,0)</f>
        <v>1</v>
      </c>
      <c r="AE678">
        <f>IF('WA_Fn-UseC_-HR-Employee-Attriti'!P672="Sales Executive",1,0)</f>
        <v>0</v>
      </c>
      <c r="AF678">
        <f>IF('WA_Fn-UseC_-HR-Employee-Attriti'!P672="Sales Representative",1,0)</f>
        <v>0</v>
      </c>
      <c r="AG678">
        <v>3</v>
      </c>
      <c r="AH678">
        <f>IF('WA_Fn-UseC_-HR-Employee-Attriti'!R672="Divorced",1,0)</f>
        <v>0</v>
      </c>
      <c r="AI678">
        <f>IF('WA_Fn-UseC_-HR-Employee-Attriti'!R672="Married",1,0)</f>
        <v>0</v>
      </c>
      <c r="AJ678">
        <f>IF('WA_Fn-UseC_-HR-Employee-Attriti'!R672="Single",1,0)</f>
        <v>1</v>
      </c>
      <c r="AK678">
        <v>2318</v>
      </c>
      <c r="AL678">
        <v>17808</v>
      </c>
      <c r="AM678">
        <v>1</v>
      </c>
      <c r="AN678">
        <f>IF('WA_Fn-UseC_-HR-Employee-Attriti'!W672="Yes",1,0)</f>
        <v>0</v>
      </c>
      <c r="AO678">
        <v>19</v>
      </c>
      <c r="AP678">
        <v>3</v>
      </c>
      <c r="AQ678">
        <v>3</v>
      </c>
      <c r="AR678">
        <v>0</v>
      </c>
      <c r="AS678">
        <v>1</v>
      </c>
      <c r="AT678">
        <v>2</v>
      </c>
      <c r="AU678">
        <v>3</v>
      </c>
      <c r="AV678">
        <v>1</v>
      </c>
      <c r="AW678">
        <v>1</v>
      </c>
      <c r="AX678">
        <v>0</v>
      </c>
      <c r="AY678">
        <v>0</v>
      </c>
      <c r="AZ678">
        <v>1</v>
      </c>
      <c r="BB678">
        <f>IF('WA_Fn-UseC_-HR-Employee-Attriti'!B672="Yes",1,0)</f>
        <v>0</v>
      </c>
    </row>
    <row r="679" spans="1:54" x14ac:dyDescent="0.25">
      <c r="A679">
        <v>672</v>
      </c>
      <c r="B679">
        <f>IF('WA_Fn-UseC_-HR-Employee-Attriti'!L673="Male",1,0)</f>
        <v>1</v>
      </c>
      <c r="C679">
        <f>IF('WA_Fn-UseC_-HR-Employee-Attriti'!L673="Female",1,0)</f>
        <v>0</v>
      </c>
      <c r="D679">
        <v>34</v>
      </c>
      <c r="E679">
        <f>IF('WA_Fn-UseC_-HR-Employee-Attriti'!C673="Travel_Rarely",1,0)</f>
        <v>1</v>
      </c>
      <c r="F679">
        <f>IF('WA_Fn-UseC_-HR-Employee-Attriti'!C673="Travel_Frequently",1,0)</f>
        <v>0</v>
      </c>
      <c r="G679">
        <f>IF('WA_Fn-UseC_-HR-Employee-Attriti'!C673="Non-Travel",1,0)</f>
        <v>0</v>
      </c>
      <c r="H679">
        <v>546</v>
      </c>
      <c r="I679">
        <f>IF('WA_Fn-UseC_-HR-Employee-Attriti'!E673="Sales",1,0)</f>
        <v>0</v>
      </c>
      <c r="J679">
        <f>IF('WA_Fn-UseC_-HR-Employee-Attriti'!E673="Research &amp; Development",1,0)</f>
        <v>1</v>
      </c>
      <c r="K679">
        <f>IF('WA_Fn-UseC_-HR-Employee-Attriti'!E673="Human Resources",1,0)</f>
        <v>0</v>
      </c>
      <c r="L679">
        <v>10</v>
      </c>
      <c r="M679">
        <v>3</v>
      </c>
      <c r="N679">
        <f>IF('WA_Fn-UseC_-HR-Employee-Attriti'!H673="Life Sciences",1,0)</f>
        <v>1</v>
      </c>
      <c r="O679">
        <f>IF('WA_Fn-UseC_-HR-Employee-Attriti'!H673="Human Resources",1,0)</f>
        <v>0</v>
      </c>
      <c r="P679">
        <f>IF('WA_Fn-UseC_-HR-Employee-Attriti'!H673="Marketing",1,0)</f>
        <v>0</v>
      </c>
      <c r="Q679">
        <f>IF('WA_Fn-UseC_-HR-Employee-Attriti'!H673="Medical",1,0)</f>
        <v>0</v>
      </c>
      <c r="R679">
        <f>IF('WA_Fn-UseC_-HR-Employee-Attriti'!H673="Other",1,0)</f>
        <v>0</v>
      </c>
      <c r="S679">
        <f>IF('WA_Fn-UseC_-HR-Employee-Attriti'!H673="Technical Degree",1,0)</f>
        <v>0</v>
      </c>
      <c r="T679">
        <v>2</v>
      </c>
      <c r="U679">
        <v>83</v>
      </c>
      <c r="V679">
        <v>3</v>
      </c>
      <c r="W679">
        <v>1</v>
      </c>
      <c r="X679">
        <f>IF('WA_Fn-UseC_-HR-Employee-Attriti'!P673="Healthcare Representative",1,0)</f>
        <v>0</v>
      </c>
      <c r="Y679">
        <f>IF('WA_Fn-UseC_-HR-Employee-Attriti'!P673="Human Resources",1,0)</f>
        <v>0</v>
      </c>
      <c r="Z679">
        <f>IF('WA_Fn-UseC_-HR-Employee-Attriti'!P673="Laboratory Technician",1,0)</f>
        <v>1</v>
      </c>
      <c r="AA679">
        <f>IF('WA_Fn-UseC_-HR-Employee-Attriti'!P673="Manager",1,0)</f>
        <v>0</v>
      </c>
      <c r="AB679">
        <f>IF('WA_Fn-UseC_-HR-Employee-Attriti'!P673="Manufacturing Director",1,0)</f>
        <v>0</v>
      </c>
      <c r="AC679">
        <f>IF('WA_Fn-UseC_-HR-Employee-Attriti'!P673="Research Director",1,0)</f>
        <v>0</v>
      </c>
      <c r="AD679">
        <f>IF('WA_Fn-UseC_-HR-Employee-Attriti'!P673="Research Scientist",1,0)</f>
        <v>0</v>
      </c>
      <c r="AE679">
        <f>IF('WA_Fn-UseC_-HR-Employee-Attriti'!P673="Sales Executive",1,0)</f>
        <v>0</v>
      </c>
      <c r="AF679">
        <f>IF('WA_Fn-UseC_-HR-Employee-Attriti'!P673="Sales Representative",1,0)</f>
        <v>0</v>
      </c>
      <c r="AG679">
        <v>2</v>
      </c>
      <c r="AH679">
        <f>IF('WA_Fn-UseC_-HR-Employee-Attriti'!R673="Divorced",1,0)</f>
        <v>1</v>
      </c>
      <c r="AI679">
        <f>IF('WA_Fn-UseC_-HR-Employee-Attriti'!R673="Married",1,0)</f>
        <v>0</v>
      </c>
      <c r="AJ679">
        <f>IF('WA_Fn-UseC_-HR-Employee-Attriti'!R673="Single",1,0)</f>
        <v>0</v>
      </c>
      <c r="AK679">
        <v>2008</v>
      </c>
      <c r="AL679">
        <v>6896</v>
      </c>
      <c r="AM679">
        <v>1</v>
      </c>
      <c r="AN679">
        <f>IF('WA_Fn-UseC_-HR-Employee-Attriti'!W673="Yes",1,0)</f>
        <v>0</v>
      </c>
      <c r="AO679">
        <v>14</v>
      </c>
      <c r="AP679">
        <v>3</v>
      </c>
      <c r="AQ679">
        <v>2</v>
      </c>
      <c r="AR679">
        <v>2</v>
      </c>
      <c r="AS679">
        <v>1</v>
      </c>
      <c r="AT679">
        <v>3</v>
      </c>
      <c r="AU679">
        <v>3</v>
      </c>
      <c r="AV679">
        <v>1</v>
      </c>
      <c r="AW679">
        <v>0</v>
      </c>
      <c r="AX679">
        <v>1</v>
      </c>
      <c r="AY679">
        <v>0</v>
      </c>
      <c r="AZ679">
        <v>1</v>
      </c>
      <c r="BB679">
        <f>IF('WA_Fn-UseC_-HR-Employee-Attriti'!B673="Yes",1,0)</f>
        <v>0</v>
      </c>
    </row>
    <row r="680" spans="1:54" x14ac:dyDescent="0.25">
      <c r="A680">
        <v>673</v>
      </c>
      <c r="B680">
        <f>IF('WA_Fn-UseC_-HR-Employee-Attriti'!L674="Male",1,0)</f>
        <v>0</v>
      </c>
      <c r="C680">
        <f>IF('WA_Fn-UseC_-HR-Employee-Attriti'!L674="Female",1,0)</f>
        <v>1</v>
      </c>
      <c r="D680">
        <v>42</v>
      </c>
      <c r="E680">
        <f>IF('WA_Fn-UseC_-HR-Employee-Attriti'!C674="Travel_Rarely",1,0)</f>
        <v>1</v>
      </c>
      <c r="F680">
        <f>IF('WA_Fn-UseC_-HR-Employee-Attriti'!C674="Travel_Frequently",1,0)</f>
        <v>0</v>
      </c>
      <c r="G680">
        <f>IF('WA_Fn-UseC_-HR-Employee-Attriti'!C674="Non-Travel",1,0)</f>
        <v>0</v>
      </c>
      <c r="H680">
        <v>462</v>
      </c>
      <c r="I680">
        <f>IF('WA_Fn-UseC_-HR-Employee-Attriti'!E674="Sales",1,0)</f>
        <v>1</v>
      </c>
      <c r="J680">
        <f>IF('WA_Fn-UseC_-HR-Employee-Attriti'!E674="Research &amp; Development",1,0)</f>
        <v>0</v>
      </c>
      <c r="K680">
        <f>IF('WA_Fn-UseC_-HR-Employee-Attriti'!E674="Human Resources",1,0)</f>
        <v>0</v>
      </c>
      <c r="L680">
        <v>14</v>
      </c>
      <c r="M680">
        <v>2</v>
      </c>
      <c r="N680">
        <f>IF('WA_Fn-UseC_-HR-Employee-Attriti'!H674="Life Sciences",1,0)</f>
        <v>0</v>
      </c>
      <c r="O680">
        <f>IF('WA_Fn-UseC_-HR-Employee-Attriti'!H674="Human Resources",1,0)</f>
        <v>0</v>
      </c>
      <c r="P680">
        <f>IF('WA_Fn-UseC_-HR-Employee-Attriti'!H674="Marketing",1,0)</f>
        <v>0</v>
      </c>
      <c r="Q680">
        <f>IF('WA_Fn-UseC_-HR-Employee-Attriti'!H674="Medical",1,0)</f>
        <v>1</v>
      </c>
      <c r="R680">
        <f>IF('WA_Fn-UseC_-HR-Employee-Attriti'!H674="Other",1,0)</f>
        <v>0</v>
      </c>
      <c r="S680">
        <f>IF('WA_Fn-UseC_-HR-Employee-Attriti'!H674="Technical Degree",1,0)</f>
        <v>0</v>
      </c>
      <c r="T680">
        <v>3</v>
      </c>
      <c r="U680">
        <v>68</v>
      </c>
      <c r="V680">
        <v>2</v>
      </c>
      <c r="W680">
        <v>2</v>
      </c>
      <c r="X680">
        <f>IF('WA_Fn-UseC_-HR-Employee-Attriti'!P674="Healthcare Representative",1,0)</f>
        <v>0</v>
      </c>
      <c r="Y680">
        <f>IF('WA_Fn-UseC_-HR-Employee-Attriti'!P674="Human Resources",1,0)</f>
        <v>0</v>
      </c>
      <c r="Z680">
        <f>IF('WA_Fn-UseC_-HR-Employee-Attriti'!P674="Laboratory Technician",1,0)</f>
        <v>0</v>
      </c>
      <c r="AA680">
        <f>IF('WA_Fn-UseC_-HR-Employee-Attriti'!P674="Manager",1,0)</f>
        <v>0</v>
      </c>
      <c r="AB680">
        <f>IF('WA_Fn-UseC_-HR-Employee-Attriti'!P674="Manufacturing Director",1,0)</f>
        <v>0</v>
      </c>
      <c r="AC680">
        <f>IF('WA_Fn-UseC_-HR-Employee-Attriti'!P674="Research Director",1,0)</f>
        <v>0</v>
      </c>
      <c r="AD680">
        <f>IF('WA_Fn-UseC_-HR-Employee-Attriti'!P674="Research Scientist",1,0)</f>
        <v>0</v>
      </c>
      <c r="AE680">
        <f>IF('WA_Fn-UseC_-HR-Employee-Attriti'!P674="Sales Executive",1,0)</f>
        <v>1</v>
      </c>
      <c r="AF680">
        <f>IF('WA_Fn-UseC_-HR-Employee-Attriti'!P674="Sales Representative",1,0)</f>
        <v>0</v>
      </c>
      <c r="AG680">
        <v>3</v>
      </c>
      <c r="AH680">
        <f>IF('WA_Fn-UseC_-HR-Employee-Attriti'!R674="Divorced",1,0)</f>
        <v>0</v>
      </c>
      <c r="AI680">
        <f>IF('WA_Fn-UseC_-HR-Employee-Attriti'!R674="Married",1,0)</f>
        <v>0</v>
      </c>
      <c r="AJ680">
        <f>IF('WA_Fn-UseC_-HR-Employee-Attriti'!R674="Single",1,0)</f>
        <v>1</v>
      </c>
      <c r="AK680">
        <v>6244</v>
      </c>
      <c r="AL680">
        <v>7824</v>
      </c>
      <c r="AM680">
        <v>7</v>
      </c>
      <c r="AN680">
        <f>IF('WA_Fn-UseC_-HR-Employee-Attriti'!W674="Yes",1,0)</f>
        <v>0</v>
      </c>
      <c r="AO680">
        <v>17</v>
      </c>
      <c r="AP680">
        <v>3</v>
      </c>
      <c r="AQ680">
        <v>1</v>
      </c>
      <c r="AR680">
        <v>0</v>
      </c>
      <c r="AS680">
        <v>10</v>
      </c>
      <c r="AT680">
        <v>6</v>
      </c>
      <c r="AU680">
        <v>3</v>
      </c>
      <c r="AV680">
        <v>5</v>
      </c>
      <c r="AW680">
        <v>4</v>
      </c>
      <c r="AX680">
        <v>0</v>
      </c>
      <c r="AY680">
        <v>3</v>
      </c>
      <c r="AZ680">
        <v>1</v>
      </c>
      <c r="BB680">
        <f>IF('WA_Fn-UseC_-HR-Employee-Attriti'!B674="Yes",1,0)</f>
        <v>0</v>
      </c>
    </row>
    <row r="681" spans="1:54" x14ac:dyDescent="0.25">
      <c r="A681">
        <v>674</v>
      </c>
      <c r="B681">
        <f>IF('WA_Fn-UseC_-HR-Employee-Attriti'!L675="Male",1,0)</f>
        <v>1</v>
      </c>
      <c r="C681">
        <f>IF('WA_Fn-UseC_-HR-Employee-Attriti'!L675="Female",1,0)</f>
        <v>0</v>
      </c>
      <c r="D681">
        <v>33</v>
      </c>
      <c r="E681">
        <f>IF('WA_Fn-UseC_-HR-Employee-Attriti'!C675="Travel_Rarely",1,0)</f>
        <v>1</v>
      </c>
      <c r="F681">
        <f>IF('WA_Fn-UseC_-HR-Employee-Attriti'!C675="Travel_Frequently",1,0)</f>
        <v>0</v>
      </c>
      <c r="G681">
        <f>IF('WA_Fn-UseC_-HR-Employee-Attriti'!C675="Non-Travel",1,0)</f>
        <v>0</v>
      </c>
      <c r="H681">
        <v>1198</v>
      </c>
      <c r="I681">
        <f>IF('WA_Fn-UseC_-HR-Employee-Attriti'!E675="Sales",1,0)</f>
        <v>0</v>
      </c>
      <c r="J681">
        <f>IF('WA_Fn-UseC_-HR-Employee-Attriti'!E675="Research &amp; Development",1,0)</f>
        <v>1</v>
      </c>
      <c r="K681">
        <f>IF('WA_Fn-UseC_-HR-Employee-Attriti'!E675="Human Resources",1,0)</f>
        <v>0</v>
      </c>
      <c r="L681">
        <v>1</v>
      </c>
      <c r="M681">
        <v>4</v>
      </c>
      <c r="N681">
        <f>IF('WA_Fn-UseC_-HR-Employee-Attriti'!H675="Life Sciences",1,0)</f>
        <v>0</v>
      </c>
      <c r="O681">
        <f>IF('WA_Fn-UseC_-HR-Employee-Attriti'!H675="Human Resources",1,0)</f>
        <v>0</v>
      </c>
      <c r="P681">
        <f>IF('WA_Fn-UseC_-HR-Employee-Attriti'!H675="Marketing",1,0)</f>
        <v>0</v>
      </c>
      <c r="Q681">
        <f>IF('WA_Fn-UseC_-HR-Employee-Attriti'!H675="Medical",1,0)</f>
        <v>0</v>
      </c>
      <c r="R681">
        <f>IF('WA_Fn-UseC_-HR-Employee-Attriti'!H675="Other",1,0)</f>
        <v>1</v>
      </c>
      <c r="S681">
        <f>IF('WA_Fn-UseC_-HR-Employee-Attriti'!H675="Technical Degree",1,0)</f>
        <v>0</v>
      </c>
      <c r="T681">
        <v>3</v>
      </c>
      <c r="U681">
        <v>100</v>
      </c>
      <c r="V681">
        <v>2</v>
      </c>
      <c r="W681">
        <v>1</v>
      </c>
      <c r="X681">
        <f>IF('WA_Fn-UseC_-HR-Employee-Attriti'!P675="Healthcare Representative",1,0)</f>
        <v>0</v>
      </c>
      <c r="Y681">
        <f>IF('WA_Fn-UseC_-HR-Employee-Attriti'!P675="Human Resources",1,0)</f>
        <v>0</v>
      </c>
      <c r="Z681">
        <f>IF('WA_Fn-UseC_-HR-Employee-Attriti'!P675="Laboratory Technician",1,0)</f>
        <v>0</v>
      </c>
      <c r="AA681">
        <f>IF('WA_Fn-UseC_-HR-Employee-Attriti'!P675="Manager",1,0)</f>
        <v>0</v>
      </c>
      <c r="AB681">
        <f>IF('WA_Fn-UseC_-HR-Employee-Attriti'!P675="Manufacturing Director",1,0)</f>
        <v>0</v>
      </c>
      <c r="AC681">
        <f>IF('WA_Fn-UseC_-HR-Employee-Attriti'!P675="Research Director",1,0)</f>
        <v>0</v>
      </c>
      <c r="AD681">
        <f>IF('WA_Fn-UseC_-HR-Employee-Attriti'!P675="Research Scientist",1,0)</f>
        <v>1</v>
      </c>
      <c r="AE681">
        <f>IF('WA_Fn-UseC_-HR-Employee-Attriti'!P675="Sales Executive",1,0)</f>
        <v>0</v>
      </c>
      <c r="AF681">
        <f>IF('WA_Fn-UseC_-HR-Employee-Attriti'!P675="Sales Representative",1,0)</f>
        <v>0</v>
      </c>
      <c r="AG681">
        <v>1</v>
      </c>
      <c r="AH681">
        <f>IF('WA_Fn-UseC_-HR-Employee-Attriti'!R675="Divorced",1,0)</f>
        <v>0</v>
      </c>
      <c r="AI681">
        <f>IF('WA_Fn-UseC_-HR-Employee-Attriti'!R675="Married",1,0)</f>
        <v>0</v>
      </c>
      <c r="AJ681">
        <f>IF('WA_Fn-UseC_-HR-Employee-Attriti'!R675="Single",1,0)</f>
        <v>1</v>
      </c>
      <c r="AK681">
        <v>2799</v>
      </c>
      <c r="AL681">
        <v>3339</v>
      </c>
      <c r="AM681">
        <v>3</v>
      </c>
      <c r="AN681">
        <f>IF('WA_Fn-UseC_-HR-Employee-Attriti'!W675="Yes",1,0)</f>
        <v>1</v>
      </c>
      <c r="AO681">
        <v>11</v>
      </c>
      <c r="AP681">
        <v>3</v>
      </c>
      <c r="AQ681">
        <v>2</v>
      </c>
      <c r="AR681">
        <v>0</v>
      </c>
      <c r="AS681">
        <v>6</v>
      </c>
      <c r="AT681">
        <v>1</v>
      </c>
      <c r="AU681">
        <v>3</v>
      </c>
      <c r="AV681">
        <v>3</v>
      </c>
      <c r="AW681">
        <v>2</v>
      </c>
      <c r="AX681">
        <v>0</v>
      </c>
      <c r="AY681">
        <v>2</v>
      </c>
      <c r="AZ681">
        <v>1</v>
      </c>
      <c r="BB681">
        <f>IF('WA_Fn-UseC_-HR-Employee-Attriti'!B675="Yes",1,0)</f>
        <v>0</v>
      </c>
    </row>
    <row r="682" spans="1:54" x14ac:dyDescent="0.25">
      <c r="A682">
        <v>675</v>
      </c>
      <c r="B682">
        <f>IF('WA_Fn-UseC_-HR-Employee-Attriti'!L676="Male",1,0)</f>
        <v>0</v>
      </c>
      <c r="C682">
        <f>IF('WA_Fn-UseC_-HR-Employee-Attriti'!L676="Female",1,0)</f>
        <v>1</v>
      </c>
      <c r="D682">
        <v>58</v>
      </c>
      <c r="E682">
        <f>IF('WA_Fn-UseC_-HR-Employee-Attriti'!C676="Travel_Rarely",1,0)</f>
        <v>1</v>
      </c>
      <c r="F682">
        <f>IF('WA_Fn-UseC_-HR-Employee-Attriti'!C676="Travel_Frequently",1,0)</f>
        <v>0</v>
      </c>
      <c r="G682">
        <f>IF('WA_Fn-UseC_-HR-Employee-Attriti'!C676="Non-Travel",1,0)</f>
        <v>0</v>
      </c>
      <c r="H682">
        <v>1272</v>
      </c>
      <c r="I682">
        <f>IF('WA_Fn-UseC_-HR-Employee-Attriti'!E676="Sales",1,0)</f>
        <v>0</v>
      </c>
      <c r="J682">
        <f>IF('WA_Fn-UseC_-HR-Employee-Attriti'!E676="Research &amp; Development",1,0)</f>
        <v>1</v>
      </c>
      <c r="K682">
        <f>IF('WA_Fn-UseC_-HR-Employee-Attriti'!E676="Human Resources",1,0)</f>
        <v>0</v>
      </c>
      <c r="L682">
        <v>5</v>
      </c>
      <c r="M682">
        <v>3</v>
      </c>
      <c r="N682">
        <f>IF('WA_Fn-UseC_-HR-Employee-Attriti'!H676="Life Sciences",1,0)</f>
        <v>0</v>
      </c>
      <c r="O682">
        <f>IF('WA_Fn-UseC_-HR-Employee-Attriti'!H676="Human Resources",1,0)</f>
        <v>0</v>
      </c>
      <c r="P682">
        <f>IF('WA_Fn-UseC_-HR-Employee-Attriti'!H676="Marketing",1,0)</f>
        <v>0</v>
      </c>
      <c r="Q682">
        <f>IF('WA_Fn-UseC_-HR-Employee-Attriti'!H676="Medical",1,0)</f>
        <v>0</v>
      </c>
      <c r="R682">
        <f>IF('WA_Fn-UseC_-HR-Employee-Attriti'!H676="Other",1,0)</f>
        <v>0</v>
      </c>
      <c r="S682">
        <f>IF('WA_Fn-UseC_-HR-Employee-Attriti'!H676="Technical Degree",1,0)</f>
        <v>1</v>
      </c>
      <c r="T682">
        <v>3</v>
      </c>
      <c r="U682">
        <v>37</v>
      </c>
      <c r="V682">
        <v>2</v>
      </c>
      <c r="W682">
        <v>3</v>
      </c>
      <c r="X682">
        <f>IF('WA_Fn-UseC_-HR-Employee-Attriti'!P676="Healthcare Representative",1,0)</f>
        <v>1</v>
      </c>
      <c r="Y682">
        <f>IF('WA_Fn-UseC_-HR-Employee-Attriti'!P676="Human Resources",1,0)</f>
        <v>0</v>
      </c>
      <c r="Z682">
        <f>IF('WA_Fn-UseC_-HR-Employee-Attriti'!P676="Laboratory Technician",1,0)</f>
        <v>0</v>
      </c>
      <c r="AA682">
        <f>IF('WA_Fn-UseC_-HR-Employee-Attriti'!P676="Manager",1,0)</f>
        <v>0</v>
      </c>
      <c r="AB682">
        <f>IF('WA_Fn-UseC_-HR-Employee-Attriti'!P676="Manufacturing Director",1,0)</f>
        <v>0</v>
      </c>
      <c r="AC682">
        <f>IF('WA_Fn-UseC_-HR-Employee-Attriti'!P676="Research Director",1,0)</f>
        <v>0</v>
      </c>
      <c r="AD682">
        <f>IF('WA_Fn-UseC_-HR-Employee-Attriti'!P676="Research Scientist",1,0)</f>
        <v>0</v>
      </c>
      <c r="AE682">
        <f>IF('WA_Fn-UseC_-HR-Employee-Attriti'!P676="Sales Executive",1,0)</f>
        <v>0</v>
      </c>
      <c r="AF682">
        <f>IF('WA_Fn-UseC_-HR-Employee-Attriti'!P676="Sales Representative",1,0)</f>
        <v>0</v>
      </c>
      <c r="AG682">
        <v>2</v>
      </c>
      <c r="AH682">
        <f>IF('WA_Fn-UseC_-HR-Employee-Attriti'!R676="Divorced",1,0)</f>
        <v>1</v>
      </c>
      <c r="AI682">
        <f>IF('WA_Fn-UseC_-HR-Employee-Attriti'!R676="Married",1,0)</f>
        <v>0</v>
      </c>
      <c r="AJ682">
        <f>IF('WA_Fn-UseC_-HR-Employee-Attriti'!R676="Single",1,0)</f>
        <v>0</v>
      </c>
      <c r="AK682">
        <v>10552</v>
      </c>
      <c r="AL682">
        <v>9255</v>
      </c>
      <c r="AM682">
        <v>2</v>
      </c>
      <c r="AN682">
        <f>IF('WA_Fn-UseC_-HR-Employee-Attriti'!W676="Yes",1,0)</f>
        <v>1</v>
      </c>
      <c r="AO682">
        <v>13</v>
      </c>
      <c r="AP682">
        <v>3</v>
      </c>
      <c r="AQ682">
        <v>4</v>
      </c>
      <c r="AR682">
        <v>1</v>
      </c>
      <c r="AS682">
        <v>24</v>
      </c>
      <c r="AT682">
        <v>3</v>
      </c>
      <c r="AU682">
        <v>3</v>
      </c>
      <c r="AV682">
        <v>6</v>
      </c>
      <c r="AW682">
        <v>0</v>
      </c>
      <c r="AX682">
        <v>0</v>
      </c>
      <c r="AY682">
        <v>4</v>
      </c>
      <c r="AZ682">
        <v>1</v>
      </c>
      <c r="BB682">
        <f>IF('WA_Fn-UseC_-HR-Employee-Attriti'!B676="Yes",1,0)</f>
        <v>0</v>
      </c>
    </row>
    <row r="683" spans="1:54" x14ac:dyDescent="0.25">
      <c r="A683">
        <v>676</v>
      </c>
      <c r="B683">
        <f>IF('WA_Fn-UseC_-HR-Employee-Attriti'!L677="Male",1,0)</f>
        <v>1</v>
      </c>
      <c r="C683">
        <f>IF('WA_Fn-UseC_-HR-Employee-Attriti'!L677="Female",1,0)</f>
        <v>0</v>
      </c>
      <c r="D683">
        <v>31</v>
      </c>
      <c r="E683">
        <f>IF('WA_Fn-UseC_-HR-Employee-Attriti'!C677="Travel_Rarely",1,0)</f>
        <v>1</v>
      </c>
      <c r="F683">
        <f>IF('WA_Fn-UseC_-HR-Employee-Attriti'!C677="Travel_Frequently",1,0)</f>
        <v>0</v>
      </c>
      <c r="G683">
        <f>IF('WA_Fn-UseC_-HR-Employee-Attriti'!C677="Non-Travel",1,0)</f>
        <v>0</v>
      </c>
      <c r="H683">
        <v>154</v>
      </c>
      <c r="I683">
        <f>IF('WA_Fn-UseC_-HR-Employee-Attriti'!E677="Sales",1,0)</f>
        <v>1</v>
      </c>
      <c r="J683">
        <f>IF('WA_Fn-UseC_-HR-Employee-Attriti'!E677="Research &amp; Development",1,0)</f>
        <v>0</v>
      </c>
      <c r="K683">
        <f>IF('WA_Fn-UseC_-HR-Employee-Attriti'!E677="Human Resources",1,0)</f>
        <v>0</v>
      </c>
      <c r="L683">
        <v>7</v>
      </c>
      <c r="M683">
        <v>4</v>
      </c>
      <c r="N683">
        <f>IF('WA_Fn-UseC_-HR-Employee-Attriti'!H677="Life Sciences",1,0)</f>
        <v>1</v>
      </c>
      <c r="O683">
        <f>IF('WA_Fn-UseC_-HR-Employee-Attriti'!H677="Human Resources",1,0)</f>
        <v>0</v>
      </c>
      <c r="P683">
        <f>IF('WA_Fn-UseC_-HR-Employee-Attriti'!H677="Marketing",1,0)</f>
        <v>0</v>
      </c>
      <c r="Q683">
        <f>IF('WA_Fn-UseC_-HR-Employee-Attriti'!H677="Medical",1,0)</f>
        <v>0</v>
      </c>
      <c r="R683">
        <f>IF('WA_Fn-UseC_-HR-Employee-Attriti'!H677="Other",1,0)</f>
        <v>0</v>
      </c>
      <c r="S683">
        <f>IF('WA_Fn-UseC_-HR-Employee-Attriti'!H677="Technical Degree",1,0)</f>
        <v>0</v>
      </c>
      <c r="T683">
        <v>2</v>
      </c>
      <c r="U683">
        <v>41</v>
      </c>
      <c r="V683">
        <v>2</v>
      </c>
      <c r="W683">
        <v>1</v>
      </c>
      <c r="X683">
        <f>IF('WA_Fn-UseC_-HR-Employee-Attriti'!P677="Healthcare Representative",1,0)</f>
        <v>0</v>
      </c>
      <c r="Y683">
        <f>IF('WA_Fn-UseC_-HR-Employee-Attriti'!P677="Human Resources",1,0)</f>
        <v>0</v>
      </c>
      <c r="Z683">
        <f>IF('WA_Fn-UseC_-HR-Employee-Attriti'!P677="Laboratory Technician",1,0)</f>
        <v>0</v>
      </c>
      <c r="AA683">
        <f>IF('WA_Fn-UseC_-HR-Employee-Attriti'!P677="Manager",1,0)</f>
        <v>0</v>
      </c>
      <c r="AB683">
        <f>IF('WA_Fn-UseC_-HR-Employee-Attriti'!P677="Manufacturing Director",1,0)</f>
        <v>0</v>
      </c>
      <c r="AC683">
        <f>IF('WA_Fn-UseC_-HR-Employee-Attriti'!P677="Research Director",1,0)</f>
        <v>0</v>
      </c>
      <c r="AD683">
        <f>IF('WA_Fn-UseC_-HR-Employee-Attriti'!P677="Research Scientist",1,0)</f>
        <v>0</v>
      </c>
      <c r="AE683">
        <f>IF('WA_Fn-UseC_-HR-Employee-Attriti'!P677="Sales Executive",1,0)</f>
        <v>0</v>
      </c>
      <c r="AF683">
        <f>IF('WA_Fn-UseC_-HR-Employee-Attriti'!P677="Sales Representative",1,0)</f>
        <v>1</v>
      </c>
      <c r="AG683">
        <v>3</v>
      </c>
      <c r="AH683">
        <f>IF('WA_Fn-UseC_-HR-Employee-Attriti'!R677="Divorced",1,0)</f>
        <v>0</v>
      </c>
      <c r="AI683">
        <f>IF('WA_Fn-UseC_-HR-Employee-Attriti'!R677="Married",1,0)</f>
        <v>1</v>
      </c>
      <c r="AJ683">
        <f>IF('WA_Fn-UseC_-HR-Employee-Attriti'!R677="Single",1,0)</f>
        <v>0</v>
      </c>
      <c r="AK683">
        <v>2329</v>
      </c>
      <c r="AL683">
        <v>11737</v>
      </c>
      <c r="AM683">
        <v>3</v>
      </c>
      <c r="AN683">
        <f>IF('WA_Fn-UseC_-HR-Employee-Attriti'!W677="Yes",1,0)</f>
        <v>0</v>
      </c>
      <c r="AO683">
        <v>15</v>
      </c>
      <c r="AP683">
        <v>3</v>
      </c>
      <c r="AQ683">
        <v>2</v>
      </c>
      <c r="AR683">
        <v>0</v>
      </c>
      <c r="AS683">
        <v>13</v>
      </c>
      <c r="AT683">
        <v>2</v>
      </c>
      <c r="AU683">
        <v>4</v>
      </c>
      <c r="AV683">
        <v>7</v>
      </c>
      <c r="AW683">
        <v>7</v>
      </c>
      <c r="AX683">
        <v>5</v>
      </c>
      <c r="AY683">
        <v>2</v>
      </c>
      <c r="AZ683">
        <v>1</v>
      </c>
      <c r="BB683">
        <f>IF('WA_Fn-UseC_-HR-Employee-Attriti'!B677="Yes",1,0)</f>
        <v>0</v>
      </c>
    </row>
    <row r="684" spans="1:54" x14ac:dyDescent="0.25">
      <c r="A684">
        <v>677</v>
      </c>
      <c r="B684">
        <f>IF('WA_Fn-UseC_-HR-Employee-Attriti'!L678="Male",1,0)</f>
        <v>0</v>
      </c>
      <c r="C684">
        <f>IF('WA_Fn-UseC_-HR-Employee-Attriti'!L678="Female",1,0)</f>
        <v>1</v>
      </c>
      <c r="D684">
        <v>35</v>
      </c>
      <c r="E684">
        <f>IF('WA_Fn-UseC_-HR-Employee-Attriti'!C678="Travel_Rarely",1,0)</f>
        <v>1</v>
      </c>
      <c r="F684">
        <f>IF('WA_Fn-UseC_-HR-Employee-Attriti'!C678="Travel_Frequently",1,0)</f>
        <v>0</v>
      </c>
      <c r="G684">
        <f>IF('WA_Fn-UseC_-HR-Employee-Attriti'!C678="Non-Travel",1,0)</f>
        <v>0</v>
      </c>
      <c r="H684">
        <v>1137</v>
      </c>
      <c r="I684">
        <f>IF('WA_Fn-UseC_-HR-Employee-Attriti'!E678="Sales",1,0)</f>
        <v>0</v>
      </c>
      <c r="J684">
        <f>IF('WA_Fn-UseC_-HR-Employee-Attriti'!E678="Research &amp; Development",1,0)</f>
        <v>1</v>
      </c>
      <c r="K684">
        <f>IF('WA_Fn-UseC_-HR-Employee-Attriti'!E678="Human Resources",1,0)</f>
        <v>0</v>
      </c>
      <c r="L684">
        <v>21</v>
      </c>
      <c r="M684">
        <v>1</v>
      </c>
      <c r="N684">
        <f>IF('WA_Fn-UseC_-HR-Employee-Attriti'!H678="Life Sciences",1,0)</f>
        <v>1</v>
      </c>
      <c r="O684">
        <f>IF('WA_Fn-UseC_-HR-Employee-Attriti'!H678="Human Resources",1,0)</f>
        <v>0</v>
      </c>
      <c r="P684">
        <f>IF('WA_Fn-UseC_-HR-Employee-Attriti'!H678="Marketing",1,0)</f>
        <v>0</v>
      </c>
      <c r="Q684">
        <f>IF('WA_Fn-UseC_-HR-Employee-Attriti'!H678="Medical",1,0)</f>
        <v>0</v>
      </c>
      <c r="R684">
        <f>IF('WA_Fn-UseC_-HR-Employee-Attriti'!H678="Other",1,0)</f>
        <v>0</v>
      </c>
      <c r="S684">
        <f>IF('WA_Fn-UseC_-HR-Employee-Attriti'!H678="Technical Degree",1,0)</f>
        <v>0</v>
      </c>
      <c r="T684">
        <v>4</v>
      </c>
      <c r="U684">
        <v>51</v>
      </c>
      <c r="V684">
        <v>3</v>
      </c>
      <c r="W684">
        <v>2</v>
      </c>
      <c r="X684">
        <f>IF('WA_Fn-UseC_-HR-Employee-Attriti'!P678="Healthcare Representative",1,0)</f>
        <v>1</v>
      </c>
      <c r="Y684">
        <f>IF('WA_Fn-UseC_-HR-Employee-Attriti'!P678="Human Resources",1,0)</f>
        <v>0</v>
      </c>
      <c r="Z684">
        <f>IF('WA_Fn-UseC_-HR-Employee-Attriti'!P678="Laboratory Technician",1,0)</f>
        <v>0</v>
      </c>
      <c r="AA684">
        <f>IF('WA_Fn-UseC_-HR-Employee-Attriti'!P678="Manager",1,0)</f>
        <v>0</v>
      </c>
      <c r="AB684">
        <f>IF('WA_Fn-UseC_-HR-Employee-Attriti'!P678="Manufacturing Director",1,0)</f>
        <v>0</v>
      </c>
      <c r="AC684">
        <f>IF('WA_Fn-UseC_-HR-Employee-Attriti'!P678="Research Director",1,0)</f>
        <v>0</v>
      </c>
      <c r="AD684">
        <f>IF('WA_Fn-UseC_-HR-Employee-Attriti'!P678="Research Scientist",1,0)</f>
        <v>0</v>
      </c>
      <c r="AE684">
        <f>IF('WA_Fn-UseC_-HR-Employee-Attriti'!P678="Sales Executive",1,0)</f>
        <v>0</v>
      </c>
      <c r="AF684">
        <f>IF('WA_Fn-UseC_-HR-Employee-Attriti'!P678="Sales Representative",1,0)</f>
        <v>0</v>
      </c>
      <c r="AG684">
        <v>4</v>
      </c>
      <c r="AH684">
        <f>IF('WA_Fn-UseC_-HR-Employee-Attriti'!R678="Divorced",1,0)</f>
        <v>0</v>
      </c>
      <c r="AI684">
        <f>IF('WA_Fn-UseC_-HR-Employee-Attriti'!R678="Married",1,0)</f>
        <v>1</v>
      </c>
      <c r="AJ684">
        <f>IF('WA_Fn-UseC_-HR-Employee-Attriti'!R678="Single",1,0)</f>
        <v>0</v>
      </c>
      <c r="AK684">
        <v>4014</v>
      </c>
      <c r="AL684">
        <v>19170</v>
      </c>
      <c r="AM684">
        <v>1</v>
      </c>
      <c r="AN684">
        <f>IF('WA_Fn-UseC_-HR-Employee-Attriti'!W678="Yes",1,0)</f>
        <v>1</v>
      </c>
      <c r="AO684">
        <v>25</v>
      </c>
      <c r="AP684">
        <v>4</v>
      </c>
      <c r="AQ684">
        <v>4</v>
      </c>
      <c r="AR684">
        <v>1</v>
      </c>
      <c r="AS684">
        <v>10</v>
      </c>
      <c r="AT684">
        <v>2</v>
      </c>
      <c r="AU684">
        <v>1</v>
      </c>
      <c r="AV684">
        <v>10</v>
      </c>
      <c r="AW684">
        <v>6</v>
      </c>
      <c r="AX684">
        <v>0</v>
      </c>
      <c r="AY684">
        <v>7</v>
      </c>
      <c r="AZ684">
        <v>1</v>
      </c>
      <c r="BB684">
        <f>IF('WA_Fn-UseC_-HR-Employee-Attriti'!B678="Yes",1,0)</f>
        <v>0</v>
      </c>
    </row>
    <row r="685" spans="1:54" x14ac:dyDescent="0.25">
      <c r="A685">
        <v>678</v>
      </c>
      <c r="B685">
        <f>IF('WA_Fn-UseC_-HR-Employee-Attriti'!L679="Male",1,0)</f>
        <v>0</v>
      </c>
      <c r="C685">
        <f>IF('WA_Fn-UseC_-HR-Employee-Attriti'!L679="Female",1,0)</f>
        <v>1</v>
      </c>
      <c r="D685">
        <v>49</v>
      </c>
      <c r="E685">
        <f>IF('WA_Fn-UseC_-HR-Employee-Attriti'!C679="Travel_Rarely",1,0)</f>
        <v>1</v>
      </c>
      <c r="F685">
        <f>IF('WA_Fn-UseC_-HR-Employee-Attriti'!C679="Travel_Frequently",1,0)</f>
        <v>0</v>
      </c>
      <c r="G685">
        <f>IF('WA_Fn-UseC_-HR-Employee-Attriti'!C679="Non-Travel",1,0)</f>
        <v>0</v>
      </c>
      <c r="H685">
        <v>527</v>
      </c>
      <c r="I685">
        <f>IF('WA_Fn-UseC_-HR-Employee-Attriti'!E679="Sales",1,0)</f>
        <v>0</v>
      </c>
      <c r="J685">
        <f>IF('WA_Fn-UseC_-HR-Employee-Attriti'!E679="Research &amp; Development",1,0)</f>
        <v>1</v>
      </c>
      <c r="K685">
        <f>IF('WA_Fn-UseC_-HR-Employee-Attriti'!E679="Human Resources",1,0)</f>
        <v>0</v>
      </c>
      <c r="L685">
        <v>8</v>
      </c>
      <c r="M685">
        <v>2</v>
      </c>
      <c r="N685">
        <f>IF('WA_Fn-UseC_-HR-Employee-Attriti'!H679="Life Sciences",1,0)</f>
        <v>0</v>
      </c>
      <c r="O685">
        <f>IF('WA_Fn-UseC_-HR-Employee-Attriti'!H679="Human Resources",1,0)</f>
        <v>0</v>
      </c>
      <c r="P685">
        <f>IF('WA_Fn-UseC_-HR-Employee-Attriti'!H679="Marketing",1,0)</f>
        <v>0</v>
      </c>
      <c r="Q685">
        <f>IF('WA_Fn-UseC_-HR-Employee-Attriti'!H679="Medical",1,0)</f>
        <v>0</v>
      </c>
      <c r="R685">
        <f>IF('WA_Fn-UseC_-HR-Employee-Attriti'!H679="Other",1,0)</f>
        <v>1</v>
      </c>
      <c r="S685">
        <f>IF('WA_Fn-UseC_-HR-Employee-Attriti'!H679="Technical Degree",1,0)</f>
        <v>0</v>
      </c>
      <c r="T685">
        <v>1</v>
      </c>
      <c r="U685">
        <v>51</v>
      </c>
      <c r="V685">
        <v>3</v>
      </c>
      <c r="W685">
        <v>3</v>
      </c>
      <c r="X685">
        <f>IF('WA_Fn-UseC_-HR-Employee-Attriti'!P679="Healthcare Representative",1,0)</f>
        <v>0</v>
      </c>
      <c r="Y685">
        <f>IF('WA_Fn-UseC_-HR-Employee-Attriti'!P679="Human Resources",1,0)</f>
        <v>0</v>
      </c>
      <c r="Z685">
        <f>IF('WA_Fn-UseC_-HR-Employee-Attriti'!P679="Laboratory Technician",1,0)</f>
        <v>1</v>
      </c>
      <c r="AA685">
        <f>IF('WA_Fn-UseC_-HR-Employee-Attriti'!P679="Manager",1,0)</f>
        <v>0</v>
      </c>
      <c r="AB685">
        <f>IF('WA_Fn-UseC_-HR-Employee-Attriti'!P679="Manufacturing Director",1,0)</f>
        <v>0</v>
      </c>
      <c r="AC685">
        <f>IF('WA_Fn-UseC_-HR-Employee-Attriti'!P679="Research Director",1,0)</f>
        <v>0</v>
      </c>
      <c r="AD685">
        <f>IF('WA_Fn-UseC_-HR-Employee-Attriti'!P679="Research Scientist",1,0)</f>
        <v>0</v>
      </c>
      <c r="AE685">
        <f>IF('WA_Fn-UseC_-HR-Employee-Attriti'!P679="Sales Executive",1,0)</f>
        <v>0</v>
      </c>
      <c r="AF685">
        <f>IF('WA_Fn-UseC_-HR-Employee-Attriti'!P679="Sales Representative",1,0)</f>
        <v>0</v>
      </c>
      <c r="AG685">
        <v>2</v>
      </c>
      <c r="AH685">
        <f>IF('WA_Fn-UseC_-HR-Employee-Attriti'!R679="Divorced",1,0)</f>
        <v>0</v>
      </c>
      <c r="AI685">
        <f>IF('WA_Fn-UseC_-HR-Employee-Attriti'!R679="Married",1,0)</f>
        <v>1</v>
      </c>
      <c r="AJ685">
        <f>IF('WA_Fn-UseC_-HR-Employee-Attriti'!R679="Single",1,0)</f>
        <v>0</v>
      </c>
      <c r="AK685">
        <v>7403</v>
      </c>
      <c r="AL685">
        <v>22477</v>
      </c>
      <c r="AM685">
        <v>4</v>
      </c>
      <c r="AN685">
        <f>IF('WA_Fn-UseC_-HR-Employee-Attriti'!W679="Yes",1,0)</f>
        <v>0</v>
      </c>
      <c r="AO685">
        <v>11</v>
      </c>
      <c r="AP685">
        <v>3</v>
      </c>
      <c r="AQ685">
        <v>3</v>
      </c>
      <c r="AR685">
        <v>1</v>
      </c>
      <c r="AS685">
        <v>29</v>
      </c>
      <c r="AT685">
        <v>3</v>
      </c>
      <c r="AU685">
        <v>2</v>
      </c>
      <c r="AV685">
        <v>26</v>
      </c>
      <c r="AW685">
        <v>9</v>
      </c>
      <c r="AX685">
        <v>1</v>
      </c>
      <c r="AY685">
        <v>7</v>
      </c>
      <c r="AZ685">
        <v>1</v>
      </c>
      <c r="BB685">
        <f>IF('WA_Fn-UseC_-HR-Employee-Attriti'!B679="Yes",1,0)</f>
        <v>0</v>
      </c>
    </row>
    <row r="686" spans="1:54" x14ac:dyDescent="0.25">
      <c r="A686">
        <v>679</v>
      </c>
      <c r="B686">
        <f>IF('WA_Fn-UseC_-HR-Employee-Attriti'!L680="Male",1,0)</f>
        <v>1</v>
      </c>
      <c r="C686">
        <f>IF('WA_Fn-UseC_-HR-Employee-Attriti'!L680="Female",1,0)</f>
        <v>0</v>
      </c>
      <c r="D686">
        <v>48</v>
      </c>
      <c r="E686">
        <f>IF('WA_Fn-UseC_-HR-Employee-Attriti'!C680="Travel_Rarely",1,0)</f>
        <v>1</v>
      </c>
      <c r="F686">
        <f>IF('WA_Fn-UseC_-HR-Employee-Attriti'!C680="Travel_Frequently",1,0)</f>
        <v>0</v>
      </c>
      <c r="G686">
        <f>IF('WA_Fn-UseC_-HR-Employee-Attriti'!C680="Non-Travel",1,0)</f>
        <v>0</v>
      </c>
      <c r="H686">
        <v>1469</v>
      </c>
      <c r="I686">
        <f>IF('WA_Fn-UseC_-HR-Employee-Attriti'!E680="Sales",1,0)</f>
        <v>0</v>
      </c>
      <c r="J686">
        <f>IF('WA_Fn-UseC_-HR-Employee-Attriti'!E680="Research &amp; Development",1,0)</f>
        <v>1</v>
      </c>
      <c r="K686">
        <f>IF('WA_Fn-UseC_-HR-Employee-Attriti'!E680="Human Resources",1,0)</f>
        <v>0</v>
      </c>
      <c r="L686">
        <v>20</v>
      </c>
      <c r="M686">
        <v>4</v>
      </c>
      <c r="N686">
        <f>IF('WA_Fn-UseC_-HR-Employee-Attriti'!H680="Life Sciences",1,0)</f>
        <v>0</v>
      </c>
      <c r="O686">
        <f>IF('WA_Fn-UseC_-HR-Employee-Attriti'!H680="Human Resources",1,0)</f>
        <v>0</v>
      </c>
      <c r="P686">
        <f>IF('WA_Fn-UseC_-HR-Employee-Attriti'!H680="Marketing",1,0)</f>
        <v>0</v>
      </c>
      <c r="Q686">
        <f>IF('WA_Fn-UseC_-HR-Employee-Attriti'!H680="Medical",1,0)</f>
        <v>1</v>
      </c>
      <c r="R686">
        <f>IF('WA_Fn-UseC_-HR-Employee-Attriti'!H680="Other",1,0)</f>
        <v>0</v>
      </c>
      <c r="S686">
        <f>IF('WA_Fn-UseC_-HR-Employee-Attriti'!H680="Technical Degree",1,0)</f>
        <v>0</v>
      </c>
      <c r="T686">
        <v>4</v>
      </c>
      <c r="U686">
        <v>51</v>
      </c>
      <c r="V686">
        <v>3</v>
      </c>
      <c r="W686">
        <v>1</v>
      </c>
      <c r="X686">
        <f>IF('WA_Fn-UseC_-HR-Employee-Attriti'!P680="Healthcare Representative",1,0)</f>
        <v>0</v>
      </c>
      <c r="Y686">
        <f>IF('WA_Fn-UseC_-HR-Employee-Attriti'!P680="Human Resources",1,0)</f>
        <v>0</v>
      </c>
      <c r="Z686">
        <f>IF('WA_Fn-UseC_-HR-Employee-Attriti'!P680="Laboratory Technician",1,0)</f>
        <v>0</v>
      </c>
      <c r="AA686">
        <f>IF('WA_Fn-UseC_-HR-Employee-Attriti'!P680="Manager",1,0)</f>
        <v>0</v>
      </c>
      <c r="AB686">
        <f>IF('WA_Fn-UseC_-HR-Employee-Attriti'!P680="Manufacturing Director",1,0)</f>
        <v>0</v>
      </c>
      <c r="AC686">
        <f>IF('WA_Fn-UseC_-HR-Employee-Attriti'!P680="Research Director",1,0)</f>
        <v>0</v>
      </c>
      <c r="AD686">
        <f>IF('WA_Fn-UseC_-HR-Employee-Attriti'!P680="Research Scientist",1,0)</f>
        <v>1</v>
      </c>
      <c r="AE686">
        <f>IF('WA_Fn-UseC_-HR-Employee-Attriti'!P680="Sales Executive",1,0)</f>
        <v>0</v>
      </c>
      <c r="AF686">
        <f>IF('WA_Fn-UseC_-HR-Employee-Attriti'!P680="Sales Representative",1,0)</f>
        <v>0</v>
      </c>
      <c r="AG686">
        <v>3</v>
      </c>
      <c r="AH686">
        <f>IF('WA_Fn-UseC_-HR-Employee-Attriti'!R680="Divorced",1,0)</f>
        <v>0</v>
      </c>
      <c r="AI686">
        <f>IF('WA_Fn-UseC_-HR-Employee-Attriti'!R680="Married",1,0)</f>
        <v>1</v>
      </c>
      <c r="AJ686">
        <f>IF('WA_Fn-UseC_-HR-Employee-Attriti'!R680="Single",1,0)</f>
        <v>0</v>
      </c>
      <c r="AK686">
        <v>2259</v>
      </c>
      <c r="AL686">
        <v>5543</v>
      </c>
      <c r="AM686">
        <v>4</v>
      </c>
      <c r="AN686">
        <f>IF('WA_Fn-UseC_-HR-Employee-Attriti'!W680="Yes",1,0)</f>
        <v>0</v>
      </c>
      <c r="AO686">
        <v>17</v>
      </c>
      <c r="AP686">
        <v>3</v>
      </c>
      <c r="AQ686">
        <v>1</v>
      </c>
      <c r="AR686">
        <v>2</v>
      </c>
      <c r="AS686">
        <v>13</v>
      </c>
      <c r="AT686">
        <v>2</v>
      </c>
      <c r="AU686">
        <v>2</v>
      </c>
      <c r="AV686">
        <v>0</v>
      </c>
      <c r="AW686">
        <v>0</v>
      </c>
      <c r="AX686">
        <v>0</v>
      </c>
      <c r="AY686">
        <v>0</v>
      </c>
      <c r="AZ686">
        <v>1</v>
      </c>
      <c r="BB686">
        <f>IF('WA_Fn-UseC_-HR-Employee-Attriti'!B680="Yes",1,0)</f>
        <v>0</v>
      </c>
    </row>
    <row r="687" spans="1:54" x14ac:dyDescent="0.25">
      <c r="A687">
        <v>680</v>
      </c>
      <c r="B687">
        <f>IF('WA_Fn-UseC_-HR-Employee-Attriti'!L681="Male",1,0)</f>
        <v>0</v>
      </c>
      <c r="C687">
        <f>IF('WA_Fn-UseC_-HR-Employee-Attriti'!L681="Female",1,0)</f>
        <v>1</v>
      </c>
      <c r="D687">
        <v>31</v>
      </c>
      <c r="E687">
        <f>IF('WA_Fn-UseC_-HR-Employee-Attriti'!C681="Travel_Rarely",1,0)</f>
        <v>0</v>
      </c>
      <c r="F687">
        <f>IF('WA_Fn-UseC_-HR-Employee-Attriti'!C681="Travel_Frequently",1,0)</f>
        <v>0</v>
      </c>
      <c r="G687">
        <f>IF('WA_Fn-UseC_-HR-Employee-Attriti'!C681="Non-Travel",1,0)</f>
        <v>1</v>
      </c>
      <c r="H687">
        <v>1188</v>
      </c>
      <c r="I687">
        <f>IF('WA_Fn-UseC_-HR-Employee-Attriti'!E681="Sales",1,0)</f>
        <v>1</v>
      </c>
      <c r="J687">
        <f>IF('WA_Fn-UseC_-HR-Employee-Attriti'!E681="Research &amp; Development",1,0)</f>
        <v>0</v>
      </c>
      <c r="K687">
        <f>IF('WA_Fn-UseC_-HR-Employee-Attriti'!E681="Human Resources",1,0)</f>
        <v>0</v>
      </c>
      <c r="L687">
        <v>20</v>
      </c>
      <c r="M687">
        <v>2</v>
      </c>
      <c r="N687">
        <f>IF('WA_Fn-UseC_-HR-Employee-Attriti'!H681="Life Sciences",1,0)</f>
        <v>0</v>
      </c>
      <c r="O687">
        <f>IF('WA_Fn-UseC_-HR-Employee-Attriti'!H681="Human Resources",1,0)</f>
        <v>0</v>
      </c>
      <c r="P687">
        <f>IF('WA_Fn-UseC_-HR-Employee-Attriti'!H681="Marketing",1,0)</f>
        <v>1</v>
      </c>
      <c r="Q687">
        <f>IF('WA_Fn-UseC_-HR-Employee-Attriti'!H681="Medical",1,0)</f>
        <v>0</v>
      </c>
      <c r="R687">
        <f>IF('WA_Fn-UseC_-HR-Employee-Attriti'!H681="Other",1,0)</f>
        <v>0</v>
      </c>
      <c r="S687">
        <f>IF('WA_Fn-UseC_-HR-Employee-Attriti'!H681="Technical Degree",1,0)</f>
        <v>0</v>
      </c>
      <c r="T687">
        <v>4</v>
      </c>
      <c r="U687">
        <v>45</v>
      </c>
      <c r="V687">
        <v>3</v>
      </c>
      <c r="W687">
        <v>2</v>
      </c>
      <c r="X687">
        <f>IF('WA_Fn-UseC_-HR-Employee-Attriti'!P681="Healthcare Representative",1,0)</f>
        <v>0</v>
      </c>
      <c r="Y687">
        <f>IF('WA_Fn-UseC_-HR-Employee-Attriti'!P681="Human Resources",1,0)</f>
        <v>0</v>
      </c>
      <c r="Z687">
        <f>IF('WA_Fn-UseC_-HR-Employee-Attriti'!P681="Laboratory Technician",1,0)</f>
        <v>0</v>
      </c>
      <c r="AA687">
        <f>IF('WA_Fn-UseC_-HR-Employee-Attriti'!P681="Manager",1,0)</f>
        <v>0</v>
      </c>
      <c r="AB687">
        <f>IF('WA_Fn-UseC_-HR-Employee-Attriti'!P681="Manufacturing Director",1,0)</f>
        <v>0</v>
      </c>
      <c r="AC687">
        <f>IF('WA_Fn-UseC_-HR-Employee-Attriti'!P681="Research Director",1,0)</f>
        <v>0</v>
      </c>
      <c r="AD687">
        <f>IF('WA_Fn-UseC_-HR-Employee-Attriti'!P681="Research Scientist",1,0)</f>
        <v>0</v>
      </c>
      <c r="AE687">
        <f>IF('WA_Fn-UseC_-HR-Employee-Attriti'!P681="Sales Executive",1,0)</f>
        <v>1</v>
      </c>
      <c r="AF687">
        <f>IF('WA_Fn-UseC_-HR-Employee-Attriti'!P681="Sales Representative",1,0)</f>
        <v>0</v>
      </c>
      <c r="AG687">
        <v>3</v>
      </c>
      <c r="AH687">
        <f>IF('WA_Fn-UseC_-HR-Employee-Attriti'!R681="Divorced",1,0)</f>
        <v>0</v>
      </c>
      <c r="AI687">
        <f>IF('WA_Fn-UseC_-HR-Employee-Attriti'!R681="Married",1,0)</f>
        <v>1</v>
      </c>
      <c r="AJ687">
        <f>IF('WA_Fn-UseC_-HR-Employee-Attriti'!R681="Single",1,0)</f>
        <v>0</v>
      </c>
      <c r="AK687">
        <v>6932</v>
      </c>
      <c r="AL687">
        <v>24406</v>
      </c>
      <c r="AM687">
        <v>1</v>
      </c>
      <c r="AN687">
        <f>IF('WA_Fn-UseC_-HR-Employee-Attriti'!W681="Yes",1,0)</f>
        <v>0</v>
      </c>
      <c r="AO687">
        <v>13</v>
      </c>
      <c r="AP687">
        <v>3</v>
      </c>
      <c r="AQ687">
        <v>4</v>
      </c>
      <c r="AR687">
        <v>1</v>
      </c>
      <c r="AS687">
        <v>9</v>
      </c>
      <c r="AT687">
        <v>2</v>
      </c>
      <c r="AU687">
        <v>2</v>
      </c>
      <c r="AV687">
        <v>9</v>
      </c>
      <c r="AW687">
        <v>8</v>
      </c>
      <c r="AX687">
        <v>0</v>
      </c>
      <c r="AY687">
        <v>0</v>
      </c>
      <c r="AZ687">
        <v>1</v>
      </c>
      <c r="BB687">
        <f>IF('WA_Fn-UseC_-HR-Employee-Attriti'!B681="Yes",1,0)</f>
        <v>0</v>
      </c>
    </row>
    <row r="688" spans="1:54" x14ac:dyDescent="0.25">
      <c r="A688">
        <v>681</v>
      </c>
      <c r="B688">
        <f>IF('WA_Fn-UseC_-HR-Employee-Attriti'!L682="Male",1,0)</f>
        <v>1</v>
      </c>
      <c r="C688">
        <f>IF('WA_Fn-UseC_-HR-Employee-Attriti'!L682="Female",1,0)</f>
        <v>0</v>
      </c>
      <c r="D688">
        <v>36</v>
      </c>
      <c r="E688">
        <f>IF('WA_Fn-UseC_-HR-Employee-Attriti'!C682="Travel_Rarely",1,0)</f>
        <v>1</v>
      </c>
      <c r="F688">
        <f>IF('WA_Fn-UseC_-HR-Employee-Attriti'!C682="Travel_Frequently",1,0)</f>
        <v>0</v>
      </c>
      <c r="G688">
        <f>IF('WA_Fn-UseC_-HR-Employee-Attriti'!C682="Non-Travel",1,0)</f>
        <v>0</v>
      </c>
      <c r="H688">
        <v>188</v>
      </c>
      <c r="I688">
        <f>IF('WA_Fn-UseC_-HR-Employee-Attriti'!E682="Sales",1,0)</f>
        <v>0</v>
      </c>
      <c r="J688">
        <f>IF('WA_Fn-UseC_-HR-Employee-Attriti'!E682="Research &amp; Development",1,0)</f>
        <v>1</v>
      </c>
      <c r="K688">
        <f>IF('WA_Fn-UseC_-HR-Employee-Attriti'!E682="Human Resources",1,0)</f>
        <v>0</v>
      </c>
      <c r="L688">
        <v>7</v>
      </c>
      <c r="M688">
        <v>4</v>
      </c>
      <c r="N688">
        <f>IF('WA_Fn-UseC_-HR-Employee-Attriti'!H682="Life Sciences",1,0)</f>
        <v>0</v>
      </c>
      <c r="O688">
        <f>IF('WA_Fn-UseC_-HR-Employee-Attriti'!H682="Human Resources",1,0)</f>
        <v>0</v>
      </c>
      <c r="P688">
        <f>IF('WA_Fn-UseC_-HR-Employee-Attriti'!H682="Marketing",1,0)</f>
        <v>0</v>
      </c>
      <c r="Q688">
        <f>IF('WA_Fn-UseC_-HR-Employee-Attriti'!H682="Medical",1,0)</f>
        <v>0</v>
      </c>
      <c r="R688">
        <f>IF('WA_Fn-UseC_-HR-Employee-Attriti'!H682="Other",1,0)</f>
        <v>1</v>
      </c>
      <c r="S688">
        <f>IF('WA_Fn-UseC_-HR-Employee-Attriti'!H682="Technical Degree",1,0)</f>
        <v>0</v>
      </c>
      <c r="T688">
        <v>2</v>
      </c>
      <c r="U688">
        <v>65</v>
      </c>
      <c r="V688">
        <v>3</v>
      </c>
      <c r="W688">
        <v>1</v>
      </c>
      <c r="X688">
        <f>IF('WA_Fn-UseC_-HR-Employee-Attriti'!P682="Healthcare Representative",1,0)</f>
        <v>0</v>
      </c>
      <c r="Y688">
        <f>IF('WA_Fn-UseC_-HR-Employee-Attriti'!P682="Human Resources",1,0)</f>
        <v>0</v>
      </c>
      <c r="Z688">
        <f>IF('WA_Fn-UseC_-HR-Employee-Attriti'!P682="Laboratory Technician",1,0)</f>
        <v>0</v>
      </c>
      <c r="AA688">
        <f>IF('WA_Fn-UseC_-HR-Employee-Attriti'!P682="Manager",1,0)</f>
        <v>0</v>
      </c>
      <c r="AB688">
        <f>IF('WA_Fn-UseC_-HR-Employee-Attriti'!P682="Manufacturing Director",1,0)</f>
        <v>0</v>
      </c>
      <c r="AC688">
        <f>IF('WA_Fn-UseC_-HR-Employee-Attriti'!P682="Research Director",1,0)</f>
        <v>0</v>
      </c>
      <c r="AD688">
        <f>IF('WA_Fn-UseC_-HR-Employee-Attriti'!P682="Research Scientist",1,0)</f>
        <v>1</v>
      </c>
      <c r="AE688">
        <f>IF('WA_Fn-UseC_-HR-Employee-Attriti'!P682="Sales Executive",1,0)</f>
        <v>0</v>
      </c>
      <c r="AF688">
        <f>IF('WA_Fn-UseC_-HR-Employee-Attriti'!P682="Sales Representative",1,0)</f>
        <v>0</v>
      </c>
      <c r="AG688">
        <v>4</v>
      </c>
      <c r="AH688">
        <f>IF('WA_Fn-UseC_-HR-Employee-Attriti'!R682="Divorced",1,0)</f>
        <v>0</v>
      </c>
      <c r="AI688">
        <f>IF('WA_Fn-UseC_-HR-Employee-Attriti'!R682="Married",1,0)</f>
        <v>0</v>
      </c>
      <c r="AJ688">
        <f>IF('WA_Fn-UseC_-HR-Employee-Attriti'!R682="Single",1,0)</f>
        <v>1</v>
      </c>
      <c r="AK688">
        <v>4678</v>
      </c>
      <c r="AL688">
        <v>23293</v>
      </c>
      <c r="AM688">
        <v>2</v>
      </c>
      <c r="AN688">
        <f>IF('WA_Fn-UseC_-HR-Employee-Attriti'!W682="Yes",1,0)</f>
        <v>0</v>
      </c>
      <c r="AO688">
        <v>18</v>
      </c>
      <c r="AP688">
        <v>3</v>
      </c>
      <c r="AQ688">
        <v>3</v>
      </c>
      <c r="AR688">
        <v>0</v>
      </c>
      <c r="AS688">
        <v>8</v>
      </c>
      <c r="AT688">
        <v>6</v>
      </c>
      <c r="AU688">
        <v>3</v>
      </c>
      <c r="AV688">
        <v>6</v>
      </c>
      <c r="AW688">
        <v>2</v>
      </c>
      <c r="AX688">
        <v>0</v>
      </c>
      <c r="AY688">
        <v>1</v>
      </c>
      <c r="AZ688">
        <v>1</v>
      </c>
      <c r="BB688">
        <f>IF('WA_Fn-UseC_-HR-Employee-Attriti'!B682="Yes",1,0)</f>
        <v>0</v>
      </c>
    </row>
    <row r="689" spans="1:54" x14ac:dyDescent="0.25">
      <c r="A689">
        <v>682</v>
      </c>
      <c r="B689">
        <f>IF('WA_Fn-UseC_-HR-Employee-Attriti'!L683="Male",1,0)</f>
        <v>0</v>
      </c>
      <c r="C689">
        <f>IF('WA_Fn-UseC_-HR-Employee-Attriti'!L683="Female",1,0)</f>
        <v>1</v>
      </c>
      <c r="D689">
        <v>38</v>
      </c>
      <c r="E689">
        <f>IF('WA_Fn-UseC_-HR-Employee-Attriti'!C683="Travel_Rarely",1,0)</f>
        <v>1</v>
      </c>
      <c r="F689">
        <f>IF('WA_Fn-UseC_-HR-Employee-Attriti'!C683="Travel_Frequently",1,0)</f>
        <v>0</v>
      </c>
      <c r="G689">
        <f>IF('WA_Fn-UseC_-HR-Employee-Attriti'!C683="Non-Travel",1,0)</f>
        <v>0</v>
      </c>
      <c r="H689">
        <v>1333</v>
      </c>
      <c r="I689">
        <f>IF('WA_Fn-UseC_-HR-Employee-Attriti'!E683="Sales",1,0)</f>
        <v>0</v>
      </c>
      <c r="J689">
        <f>IF('WA_Fn-UseC_-HR-Employee-Attriti'!E683="Research &amp; Development",1,0)</f>
        <v>1</v>
      </c>
      <c r="K689">
        <f>IF('WA_Fn-UseC_-HR-Employee-Attriti'!E683="Human Resources",1,0)</f>
        <v>0</v>
      </c>
      <c r="L689">
        <v>1</v>
      </c>
      <c r="M689">
        <v>3</v>
      </c>
      <c r="N689">
        <f>IF('WA_Fn-UseC_-HR-Employee-Attriti'!H683="Life Sciences",1,0)</f>
        <v>0</v>
      </c>
      <c r="O689">
        <f>IF('WA_Fn-UseC_-HR-Employee-Attriti'!H683="Human Resources",1,0)</f>
        <v>0</v>
      </c>
      <c r="P689">
        <f>IF('WA_Fn-UseC_-HR-Employee-Attriti'!H683="Marketing",1,0)</f>
        <v>0</v>
      </c>
      <c r="Q689">
        <f>IF('WA_Fn-UseC_-HR-Employee-Attriti'!H683="Medical",1,0)</f>
        <v>0</v>
      </c>
      <c r="R689">
        <f>IF('WA_Fn-UseC_-HR-Employee-Attriti'!H683="Other",1,0)</f>
        <v>0</v>
      </c>
      <c r="S689">
        <f>IF('WA_Fn-UseC_-HR-Employee-Attriti'!H683="Technical Degree",1,0)</f>
        <v>1</v>
      </c>
      <c r="T689">
        <v>4</v>
      </c>
      <c r="U689">
        <v>80</v>
      </c>
      <c r="V689">
        <v>3</v>
      </c>
      <c r="W689">
        <v>3</v>
      </c>
      <c r="X689">
        <f>IF('WA_Fn-UseC_-HR-Employee-Attriti'!P683="Healthcare Representative",1,0)</f>
        <v>0</v>
      </c>
      <c r="Y689">
        <f>IF('WA_Fn-UseC_-HR-Employee-Attriti'!P683="Human Resources",1,0)</f>
        <v>0</v>
      </c>
      <c r="Z689">
        <f>IF('WA_Fn-UseC_-HR-Employee-Attriti'!P683="Laboratory Technician",1,0)</f>
        <v>0</v>
      </c>
      <c r="AA689">
        <f>IF('WA_Fn-UseC_-HR-Employee-Attriti'!P683="Manager",1,0)</f>
        <v>0</v>
      </c>
      <c r="AB689">
        <f>IF('WA_Fn-UseC_-HR-Employee-Attriti'!P683="Manufacturing Director",1,0)</f>
        <v>0</v>
      </c>
      <c r="AC689">
        <f>IF('WA_Fn-UseC_-HR-Employee-Attriti'!P683="Research Director",1,0)</f>
        <v>1</v>
      </c>
      <c r="AD689">
        <f>IF('WA_Fn-UseC_-HR-Employee-Attriti'!P683="Research Scientist",1,0)</f>
        <v>0</v>
      </c>
      <c r="AE689">
        <f>IF('WA_Fn-UseC_-HR-Employee-Attriti'!P683="Sales Executive",1,0)</f>
        <v>0</v>
      </c>
      <c r="AF689">
        <f>IF('WA_Fn-UseC_-HR-Employee-Attriti'!P683="Sales Representative",1,0)</f>
        <v>0</v>
      </c>
      <c r="AG689">
        <v>1</v>
      </c>
      <c r="AH689">
        <f>IF('WA_Fn-UseC_-HR-Employee-Attriti'!R683="Divorced",1,0)</f>
        <v>0</v>
      </c>
      <c r="AI689">
        <f>IF('WA_Fn-UseC_-HR-Employee-Attriti'!R683="Married",1,0)</f>
        <v>1</v>
      </c>
      <c r="AJ689">
        <f>IF('WA_Fn-UseC_-HR-Employee-Attriti'!R683="Single",1,0)</f>
        <v>0</v>
      </c>
      <c r="AK689">
        <v>13582</v>
      </c>
      <c r="AL689">
        <v>16292</v>
      </c>
      <c r="AM689">
        <v>1</v>
      </c>
      <c r="AN689">
        <f>IF('WA_Fn-UseC_-HR-Employee-Attriti'!W683="Yes",1,0)</f>
        <v>0</v>
      </c>
      <c r="AO689">
        <v>13</v>
      </c>
      <c r="AP689">
        <v>3</v>
      </c>
      <c r="AQ689">
        <v>2</v>
      </c>
      <c r="AR689">
        <v>1</v>
      </c>
      <c r="AS689">
        <v>15</v>
      </c>
      <c r="AT689">
        <v>3</v>
      </c>
      <c r="AU689">
        <v>3</v>
      </c>
      <c r="AV689">
        <v>15</v>
      </c>
      <c r="AW689">
        <v>12</v>
      </c>
      <c r="AX689">
        <v>5</v>
      </c>
      <c r="AY689">
        <v>11</v>
      </c>
      <c r="AZ689">
        <v>1</v>
      </c>
      <c r="BB689">
        <f>IF('WA_Fn-UseC_-HR-Employee-Attriti'!B683="Yes",1,0)</f>
        <v>0</v>
      </c>
    </row>
    <row r="690" spans="1:54" x14ac:dyDescent="0.25">
      <c r="A690">
        <v>683</v>
      </c>
      <c r="B690">
        <f>IF('WA_Fn-UseC_-HR-Employee-Attriti'!L684="Male",1,0)</f>
        <v>0</v>
      </c>
      <c r="C690">
        <f>IF('WA_Fn-UseC_-HR-Employee-Attriti'!L684="Female",1,0)</f>
        <v>1</v>
      </c>
      <c r="D690">
        <v>32</v>
      </c>
      <c r="E690">
        <f>IF('WA_Fn-UseC_-HR-Employee-Attriti'!C684="Travel_Rarely",1,0)</f>
        <v>0</v>
      </c>
      <c r="F690">
        <f>IF('WA_Fn-UseC_-HR-Employee-Attriti'!C684="Travel_Frequently",1,0)</f>
        <v>0</v>
      </c>
      <c r="G690">
        <f>IF('WA_Fn-UseC_-HR-Employee-Attriti'!C684="Non-Travel",1,0)</f>
        <v>1</v>
      </c>
      <c r="H690">
        <v>1184</v>
      </c>
      <c r="I690">
        <f>IF('WA_Fn-UseC_-HR-Employee-Attriti'!E684="Sales",1,0)</f>
        <v>0</v>
      </c>
      <c r="J690">
        <f>IF('WA_Fn-UseC_-HR-Employee-Attriti'!E684="Research &amp; Development",1,0)</f>
        <v>1</v>
      </c>
      <c r="K690">
        <f>IF('WA_Fn-UseC_-HR-Employee-Attriti'!E684="Human Resources",1,0)</f>
        <v>0</v>
      </c>
      <c r="L690">
        <v>1</v>
      </c>
      <c r="M690">
        <v>3</v>
      </c>
      <c r="N690">
        <f>IF('WA_Fn-UseC_-HR-Employee-Attriti'!H684="Life Sciences",1,0)</f>
        <v>1</v>
      </c>
      <c r="O690">
        <f>IF('WA_Fn-UseC_-HR-Employee-Attriti'!H684="Human Resources",1,0)</f>
        <v>0</v>
      </c>
      <c r="P690">
        <f>IF('WA_Fn-UseC_-HR-Employee-Attriti'!H684="Marketing",1,0)</f>
        <v>0</v>
      </c>
      <c r="Q690">
        <f>IF('WA_Fn-UseC_-HR-Employee-Attriti'!H684="Medical",1,0)</f>
        <v>0</v>
      </c>
      <c r="R690">
        <f>IF('WA_Fn-UseC_-HR-Employee-Attriti'!H684="Other",1,0)</f>
        <v>0</v>
      </c>
      <c r="S690">
        <f>IF('WA_Fn-UseC_-HR-Employee-Attriti'!H684="Technical Degree",1,0)</f>
        <v>0</v>
      </c>
      <c r="T690">
        <v>3</v>
      </c>
      <c r="U690">
        <v>70</v>
      </c>
      <c r="V690">
        <v>2</v>
      </c>
      <c r="W690">
        <v>1</v>
      </c>
      <c r="X690">
        <f>IF('WA_Fn-UseC_-HR-Employee-Attriti'!P684="Healthcare Representative",1,0)</f>
        <v>0</v>
      </c>
      <c r="Y690">
        <f>IF('WA_Fn-UseC_-HR-Employee-Attriti'!P684="Human Resources",1,0)</f>
        <v>0</v>
      </c>
      <c r="Z690">
        <f>IF('WA_Fn-UseC_-HR-Employee-Attriti'!P684="Laboratory Technician",1,0)</f>
        <v>1</v>
      </c>
      <c r="AA690">
        <f>IF('WA_Fn-UseC_-HR-Employee-Attriti'!P684="Manager",1,0)</f>
        <v>0</v>
      </c>
      <c r="AB690">
        <f>IF('WA_Fn-UseC_-HR-Employee-Attriti'!P684="Manufacturing Director",1,0)</f>
        <v>0</v>
      </c>
      <c r="AC690">
        <f>IF('WA_Fn-UseC_-HR-Employee-Attriti'!P684="Research Director",1,0)</f>
        <v>0</v>
      </c>
      <c r="AD690">
        <f>IF('WA_Fn-UseC_-HR-Employee-Attriti'!P684="Research Scientist",1,0)</f>
        <v>0</v>
      </c>
      <c r="AE690">
        <f>IF('WA_Fn-UseC_-HR-Employee-Attriti'!P684="Sales Executive",1,0)</f>
        <v>0</v>
      </c>
      <c r="AF690">
        <f>IF('WA_Fn-UseC_-HR-Employee-Attriti'!P684="Sales Representative",1,0)</f>
        <v>0</v>
      </c>
      <c r="AG690">
        <v>2</v>
      </c>
      <c r="AH690">
        <f>IF('WA_Fn-UseC_-HR-Employee-Attriti'!R684="Divorced",1,0)</f>
        <v>0</v>
      </c>
      <c r="AI690">
        <f>IF('WA_Fn-UseC_-HR-Employee-Attriti'!R684="Married",1,0)</f>
        <v>1</v>
      </c>
      <c r="AJ690">
        <f>IF('WA_Fn-UseC_-HR-Employee-Attriti'!R684="Single",1,0)</f>
        <v>0</v>
      </c>
      <c r="AK690">
        <v>2332</v>
      </c>
      <c r="AL690">
        <v>3974</v>
      </c>
      <c r="AM690">
        <v>6</v>
      </c>
      <c r="AN690">
        <f>IF('WA_Fn-UseC_-HR-Employee-Attriti'!W684="Yes",1,0)</f>
        <v>0</v>
      </c>
      <c r="AO690">
        <v>20</v>
      </c>
      <c r="AP690">
        <v>4</v>
      </c>
      <c r="AQ690">
        <v>3</v>
      </c>
      <c r="AR690">
        <v>0</v>
      </c>
      <c r="AS690">
        <v>5</v>
      </c>
      <c r="AT690">
        <v>3</v>
      </c>
      <c r="AU690">
        <v>3</v>
      </c>
      <c r="AV690">
        <v>3</v>
      </c>
      <c r="AW690">
        <v>0</v>
      </c>
      <c r="AX690">
        <v>0</v>
      </c>
      <c r="AY690">
        <v>2</v>
      </c>
      <c r="AZ690">
        <v>1</v>
      </c>
      <c r="BB690">
        <f>IF('WA_Fn-UseC_-HR-Employee-Attriti'!B684="Yes",1,0)</f>
        <v>0</v>
      </c>
    </row>
    <row r="691" spans="1:54" x14ac:dyDescent="0.25">
      <c r="A691">
        <v>684</v>
      </c>
      <c r="B691">
        <f>IF('WA_Fn-UseC_-HR-Employee-Attriti'!L685="Male",1,0)</f>
        <v>1</v>
      </c>
      <c r="C691">
        <f>IF('WA_Fn-UseC_-HR-Employee-Attriti'!L685="Female",1,0)</f>
        <v>0</v>
      </c>
      <c r="D691">
        <v>25</v>
      </c>
      <c r="E691">
        <f>IF('WA_Fn-UseC_-HR-Employee-Attriti'!C685="Travel_Rarely",1,0)</f>
        <v>1</v>
      </c>
      <c r="F691">
        <f>IF('WA_Fn-UseC_-HR-Employee-Attriti'!C685="Travel_Frequently",1,0)</f>
        <v>0</v>
      </c>
      <c r="G691">
        <f>IF('WA_Fn-UseC_-HR-Employee-Attriti'!C685="Non-Travel",1,0)</f>
        <v>0</v>
      </c>
      <c r="H691">
        <v>867</v>
      </c>
      <c r="I691">
        <f>IF('WA_Fn-UseC_-HR-Employee-Attriti'!E685="Sales",1,0)</f>
        <v>1</v>
      </c>
      <c r="J691">
        <f>IF('WA_Fn-UseC_-HR-Employee-Attriti'!E685="Research &amp; Development",1,0)</f>
        <v>0</v>
      </c>
      <c r="K691">
        <f>IF('WA_Fn-UseC_-HR-Employee-Attriti'!E685="Human Resources",1,0)</f>
        <v>0</v>
      </c>
      <c r="L691">
        <v>19</v>
      </c>
      <c r="M691">
        <v>2</v>
      </c>
      <c r="N691">
        <f>IF('WA_Fn-UseC_-HR-Employee-Attriti'!H685="Life Sciences",1,0)</f>
        <v>0</v>
      </c>
      <c r="O691">
        <f>IF('WA_Fn-UseC_-HR-Employee-Attriti'!H685="Human Resources",1,0)</f>
        <v>0</v>
      </c>
      <c r="P691">
        <f>IF('WA_Fn-UseC_-HR-Employee-Attriti'!H685="Marketing",1,0)</f>
        <v>1</v>
      </c>
      <c r="Q691">
        <f>IF('WA_Fn-UseC_-HR-Employee-Attriti'!H685="Medical",1,0)</f>
        <v>0</v>
      </c>
      <c r="R691">
        <f>IF('WA_Fn-UseC_-HR-Employee-Attriti'!H685="Other",1,0)</f>
        <v>0</v>
      </c>
      <c r="S691">
        <f>IF('WA_Fn-UseC_-HR-Employee-Attriti'!H685="Technical Degree",1,0)</f>
        <v>0</v>
      </c>
      <c r="T691">
        <v>3</v>
      </c>
      <c r="U691">
        <v>36</v>
      </c>
      <c r="V691">
        <v>2</v>
      </c>
      <c r="W691">
        <v>1</v>
      </c>
      <c r="X691">
        <f>IF('WA_Fn-UseC_-HR-Employee-Attriti'!P685="Healthcare Representative",1,0)</f>
        <v>0</v>
      </c>
      <c r="Y691">
        <f>IF('WA_Fn-UseC_-HR-Employee-Attriti'!P685="Human Resources",1,0)</f>
        <v>0</v>
      </c>
      <c r="Z691">
        <f>IF('WA_Fn-UseC_-HR-Employee-Attriti'!P685="Laboratory Technician",1,0)</f>
        <v>0</v>
      </c>
      <c r="AA691">
        <f>IF('WA_Fn-UseC_-HR-Employee-Attriti'!P685="Manager",1,0)</f>
        <v>0</v>
      </c>
      <c r="AB691">
        <f>IF('WA_Fn-UseC_-HR-Employee-Attriti'!P685="Manufacturing Director",1,0)</f>
        <v>0</v>
      </c>
      <c r="AC691">
        <f>IF('WA_Fn-UseC_-HR-Employee-Attriti'!P685="Research Director",1,0)</f>
        <v>0</v>
      </c>
      <c r="AD691">
        <f>IF('WA_Fn-UseC_-HR-Employee-Attriti'!P685="Research Scientist",1,0)</f>
        <v>0</v>
      </c>
      <c r="AE691">
        <f>IF('WA_Fn-UseC_-HR-Employee-Attriti'!P685="Sales Executive",1,0)</f>
        <v>0</v>
      </c>
      <c r="AF691">
        <f>IF('WA_Fn-UseC_-HR-Employee-Attriti'!P685="Sales Representative",1,0)</f>
        <v>1</v>
      </c>
      <c r="AG691">
        <v>2</v>
      </c>
      <c r="AH691">
        <f>IF('WA_Fn-UseC_-HR-Employee-Attriti'!R685="Divorced",1,0)</f>
        <v>0</v>
      </c>
      <c r="AI691">
        <f>IF('WA_Fn-UseC_-HR-Employee-Attriti'!R685="Married",1,0)</f>
        <v>1</v>
      </c>
      <c r="AJ691">
        <f>IF('WA_Fn-UseC_-HR-Employee-Attriti'!R685="Single",1,0)</f>
        <v>0</v>
      </c>
      <c r="AK691">
        <v>2413</v>
      </c>
      <c r="AL691">
        <v>18798</v>
      </c>
      <c r="AM691">
        <v>1</v>
      </c>
      <c r="AN691">
        <f>IF('WA_Fn-UseC_-HR-Employee-Attriti'!W685="Yes",1,0)</f>
        <v>1</v>
      </c>
      <c r="AO691">
        <v>18</v>
      </c>
      <c r="AP691">
        <v>3</v>
      </c>
      <c r="AQ691">
        <v>3</v>
      </c>
      <c r="AR691">
        <v>3</v>
      </c>
      <c r="AS691">
        <v>1</v>
      </c>
      <c r="AT691">
        <v>2</v>
      </c>
      <c r="AU691">
        <v>3</v>
      </c>
      <c r="AV691">
        <v>1</v>
      </c>
      <c r="AW691">
        <v>0</v>
      </c>
      <c r="AX691">
        <v>0</v>
      </c>
      <c r="AY691">
        <v>0</v>
      </c>
      <c r="AZ691">
        <v>1</v>
      </c>
      <c r="BB691">
        <f>IF('WA_Fn-UseC_-HR-Employee-Attriti'!B685="Yes",1,0)</f>
        <v>1</v>
      </c>
    </row>
    <row r="692" spans="1:54" x14ac:dyDescent="0.25">
      <c r="A692">
        <v>685</v>
      </c>
      <c r="B692">
        <f>IF('WA_Fn-UseC_-HR-Employee-Attriti'!L686="Male",1,0)</f>
        <v>1</v>
      </c>
      <c r="C692">
        <f>IF('WA_Fn-UseC_-HR-Employee-Attriti'!L686="Female",1,0)</f>
        <v>0</v>
      </c>
      <c r="D692">
        <v>40</v>
      </c>
      <c r="E692">
        <f>IF('WA_Fn-UseC_-HR-Employee-Attriti'!C686="Travel_Rarely",1,0)</f>
        <v>1</v>
      </c>
      <c r="F692">
        <f>IF('WA_Fn-UseC_-HR-Employee-Attriti'!C686="Travel_Frequently",1,0)</f>
        <v>0</v>
      </c>
      <c r="G692">
        <f>IF('WA_Fn-UseC_-HR-Employee-Attriti'!C686="Non-Travel",1,0)</f>
        <v>0</v>
      </c>
      <c r="H692">
        <v>658</v>
      </c>
      <c r="I692">
        <f>IF('WA_Fn-UseC_-HR-Employee-Attriti'!E686="Sales",1,0)</f>
        <v>1</v>
      </c>
      <c r="J692">
        <f>IF('WA_Fn-UseC_-HR-Employee-Attriti'!E686="Research &amp; Development",1,0)</f>
        <v>0</v>
      </c>
      <c r="K692">
        <f>IF('WA_Fn-UseC_-HR-Employee-Attriti'!E686="Human Resources",1,0)</f>
        <v>0</v>
      </c>
      <c r="L692">
        <v>10</v>
      </c>
      <c r="M692">
        <v>4</v>
      </c>
      <c r="N692">
        <f>IF('WA_Fn-UseC_-HR-Employee-Attriti'!H686="Life Sciences",1,0)</f>
        <v>0</v>
      </c>
      <c r="O692">
        <f>IF('WA_Fn-UseC_-HR-Employee-Attriti'!H686="Human Resources",1,0)</f>
        <v>0</v>
      </c>
      <c r="P692">
        <f>IF('WA_Fn-UseC_-HR-Employee-Attriti'!H686="Marketing",1,0)</f>
        <v>1</v>
      </c>
      <c r="Q692">
        <f>IF('WA_Fn-UseC_-HR-Employee-Attriti'!H686="Medical",1,0)</f>
        <v>0</v>
      </c>
      <c r="R692">
        <f>IF('WA_Fn-UseC_-HR-Employee-Attriti'!H686="Other",1,0)</f>
        <v>0</v>
      </c>
      <c r="S692">
        <f>IF('WA_Fn-UseC_-HR-Employee-Attriti'!H686="Technical Degree",1,0)</f>
        <v>0</v>
      </c>
      <c r="T692">
        <v>1</v>
      </c>
      <c r="U692">
        <v>67</v>
      </c>
      <c r="V692">
        <v>2</v>
      </c>
      <c r="W692">
        <v>3</v>
      </c>
      <c r="X692">
        <f>IF('WA_Fn-UseC_-HR-Employee-Attriti'!P686="Healthcare Representative",1,0)</f>
        <v>0</v>
      </c>
      <c r="Y692">
        <f>IF('WA_Fn-UseC_-HR-Employee-Attriti'!P686="Human Resources",1,0)</f>
        <v>0</v>
      </c>
      <c r="Z692">
        <f>IF('WA_Fn-UseC_-HR-Employee-Attriti'!P686="Laboratory Technician",1,0)</f>
        <v>0</v>
      </c>
      <c r="AA692">
        <f>IF('WA_Fn-UseC_-HR-Employee-Attriti'!P686="Manager",1,0)</f>
        <v>0</v>
      </c>
      <c r="AB692">
        <f>IF('WA_Fn-UseC_-HR-Employee-Attriti'!P686="Manufacturing Director",1,0)</f>
        <v>0</v>
      </c>
      <c r="AC692">
        <f>IF('WA_Fn-UseC_-HR-Employee-Attriti'!P686="Research Director",1,0)</f>
        <v>0</v>
      </c>
      <c r="AD692">
        <f>IF('WA_Fn-UseC_-HR-Employee-Attriti'!P686="Research Scientist",1,0)</f>
        <v>0</v>
      </c>
      <c r="AE692">
        <f>IF('WA_Fn-UseC_-HR-Employee-Attriti'!P686="Sales Executive",1,0)</f>
        <v>1</v>
      </c>
      <c r="AF692">
        <f>IF('WA_Fn-UseC_-HR-Employee-Attriti'!P686="Sales Representative",1,0)</f>
        <v>0</v>
      </c>
      <c r="AG692">
        <v>2</v>
      </c>
      <c r="AH692">
        <f>IF('WA_Fn-UseC_-HR-Employee-Attriti'!R686="Divorced",1,0)</f>
        <v>1</v>
      </c>
      <c r="AI692">
        <f>IF('WA_Fn-UseC_-HR-Employee-Attriti'!R686="Married",1,0)</f>
        <v>0</v>
      </c>
      <c r="AJ692">
        <f>IF('WA_Fn-UseC_-HR-Employee-Attriti'!R686="Single",1,0)</f>
        <v>0</v>
      </c>
      <c r="AK692">
        <v>9705</v>
      </c>
      <c r="AL692">
        <v>20652</v>
      </c>
      <c r="AM692">
        <v>2</v>
      </c>
      <c r="AN692">
        <f>IF('WA_Fn-UseC_-HR-Employee-Attriti'!W686="Yes",1,0)</f>
        <v>0</v>
      </c>
      <c r="AO692">
        <v>12</v>
      </c>
      <c r="AP692">
        <v>3</v>
      </c>
      <c r="AQ692">
        <v>2</v>
      </c>
      <c r="AR692">
        <v>1</v>
      </c>
      <c r="AS692">
        <v>11</v>
      </c>
      <c r="AT692">
        <v>2</v>
      </c>
      <c r="AU692">
        <v>2</v>
      </c>
      <c r="AV692">
        <v>1</v>
      </c>
      <c r="AW692">
        <v>0</v>
      </c>
      <c r="AX692">
        <v>0</v>
      </c>
      <c r="AY692">
        <v>0</v>
      </c>
      <c r="AZ692">
        <v>1</v>
      </c>
      <c r="BB692">
        <f>IF('WA_Fn-UseC_-HR-Employee-Attriti'!B686="Yes",1,0)</f>
        <v>0</v>
      </c>
    </row>
    <row r="693" spans="1:54" x14ac:dyDescent="0.25">
      <c r="A693">
        <v>686</v>
      </c>
      <c r="B693">
        <f>IF('WA_Fn-UseC_-HR-Employee-Attriti'!L687="Male",1,0)</f>
        <v>1</v>
      </c>
      <c r="C693">
        <f>IF('WA_Fn-UseC_-HR-Employee-Attriti'!L687="Female",1,0)</f>
        <v>0</v>
      </c>
      <c r="D693">
        <v>26</v>
      </c>
      <c r="E693">
        <f>IF('WA_Fn-UseC_-HR-Employee-Attriti'!C687="Travel_Rarely",1,0)</f>
        <v>0</v>
      </c>
      <c r="F693">
        <f>IF('WA_Fn-UseC_-HR-Employee-Attriti'!C687="Travel_Frequently",1,0)</f>
        <v>1</v>
      </c>
      <c r="G693">
        <f>IF('WA_Fn-UseC_-HR-Employee-Attriti'!C687="Non-Travel",1,0)</f>
        <v>0</v>
      </c>
      <c r="H693">
        <v>1283</v>
      </c>
      <c r="I693">
        <f>IF('WA_Fn-UseC_-HR-Employee-Attriti'!E687="Sales",1,0)</f>
        <v>1</v>
      </c>
      <c r="J693">
        <f>IF('WA_Fn-UseC_-HR-Employee-Attriti'!E687="Research &amp; Development",1,0)</f>
        <v>0</v>
      </c>
      <c r="K693">
        <f>IF('WA_Fn-UseC_-HR-Employee-Attriti'!E687="Human Resources",1,0)</f>
        <v>0</v>
      </c>
      <c r="L693">
        <v>1</v>
      </c>
      <c r="M693">
        <v>3</v>
      </c>
      <c r="N693">
        <f>IF('WA_Fn-UseC_-HR-Employee-Attriti'!H687="Life Sciences",1,0)</f>
        <v>0</v>
      </c>
      <c r="O693">
        <f>IF('WA_Fn-UseC_-HR-Employee-Attriti'!H687="Human Resources",1,0)</f>
        <v>0</v>
      </c>
      <c r="P693">
        <f>IF('WA_Fn-UseC_-HR-Employee-Attriti'!H687="Marketing",1,0)</f>
        <v>0</v>
      </c>
      <c r="Q693">
        <f>IF('WA_Fn-UseC_-HR-Employee-Attriti'!H687="Medical",1,0)</f>
        <v>1</v>
      </c>
      <c r="R693">
        <f>IF('WA_Fn-UseC_-HR-Employee-Attriti'!H687="Other",1,0)</f>
        <v>0</v>
      </c>
      <c r="S693">
        <f>IF('WA_Fn-UseC_-HR-Employee-Attriti'!H687="Technical Degree",1,0)</f>
        <v>0</v>
      </c>
      <c r="T693">
        <v>3</v>
      </c>
      <c r="U693">
        <v>52</v>
      </c>
      <c r="V693">
        <v>2</v>
      </c>
      <c r="W693">
        <v>2</v>
      </c>
      <c r="X693">
        <f>IF('WA_Fn-UseC_-HR-Employee-Attriti'!P687="Healthcare Representative",1,0)</f>
        <v>0</v>
      </c>
      <c r="Y693">
        <f>IF('WA_Fn-UseC_-HR-Employee-Attriti'!P687="Human Resources",1,0)</f>
        <v>0</v>
      </c>
      <c r="Z693">
        <f>IF('WA_Fn-UseC_-HR-Employee-Attriti'!P687="Laboratory Technician",1,0)</f>
        <v>0</v>
      </c>
      <c r="AA693">
        <f>IF('WA_Fn-UseC_-HR-Employee-Attriti'!P687="Manager",1,0)</f>
        <v>0</v>
      </c>
      <c r="AB693">
        <f>IF('WA_Fn-UseC_-HR-Employee-Attriti'!P687="Manufacturing Director",1,0)</f>
        <v>0</v>
      </c>
      <c r="AC693">
        <f>IF('WA_Fn-UseC_-HR-Employee-Attriti'!P687="Research Director",1,0)</f>
        <v>0</v>
      </c>
      <c r="AD693">
        <f>IF('WA_Fn-UseC_-HR-Employee-Attriti'!P687="Research Scientist",1,0)</f>
        <v>0</v>
      </c>
      <c r="AE693">
        <f>IF('WA_Fn-UseC_-HR-Employee-Attriti'!P687="Sales Executive",1,0)</f>
        <v>1</v>
      </c>
      <c r="AF693">
        <f>IF('WA_Fn-UseC_-HR-Employee-Attriti'!P687="Sales Representative",1,0)</f>
        <v>0</v>
      </c>
      <c r="AG693">
        <v>1</v>
      </c>
      <c r="AH693">
        <f>IF('WA_Fn-UseC_-HR-Employee-Attriti'!R687="Divorced",1,0)</f>
        <v>0</v>
      </c>
      <c r="AI693">
        <f>IF('WA_Fn-UseC_-HR-Employee-Attriti'!R687="Married",1,0)</f>
        <v>0</v>
      </c>
      <c r="AJ693">
        <f>IF('WA_Fn-UseC_-HR-Employee-Attriti'!R687="Single",1,0)</f>
        <v>1</v>
      </c>
      <c r="AK693">
        <v>4294</v>
      </c>
      <c r="AL693">
        <v>11148</v>
      </c>
      <c r="AM693">
        <v>1</v>
      </c>
      <c r="AN693">
        <f>IF('WA_Fn-UseC_-HR-Employee-Attriti'!W687="Yes",1,0)</f>
        <v>0</v>
      </c>
      <c r="AO693">
        <v>12</v>
      </c>
      <c r="AP693">
        <v>3</v>
      </c>
      <c r="AQ693">
        <v>2</v>
      </c>
      <c r="AR693">
        <v>0</v>
      </c>
      <c r="AS693">
        <v>7</v>
      </c>
      <c r="AT693">
        <v>2</v>
      </c>
      <c r="AU693">
        <v>3</v>
      </c>
      <c r="AV693">
        <v>7</v>
      </c>
      <c r="AW693">
        <v>7</v>
      </c>
      <c r="AX693">
        <v>0</v>
      </c>
      <c r="AY693">
        <v>7</v>
      </c>
      <c r="AZ693">
        <v>1</v>
      </c>
      <c r="BB693">
        <f>IF('WA_Fn-UseC_-HR-Employee-Attriti'!B687="Yes",1,0)</f>
        <v>0</v>
      </c>
    </row>
    <row r="694" spans="1:54" x14ac:dyDescent="0.25">
      <c r="A694">
        <v>687</v>
      </c>
      <c r="B694">
        <f>IF('WA_Fn-UseC_-HR-Employee-Attriti'!L688="Male",1,0)</f>
        <v>1</v>
      </c>
      <c r="C694">
        <f>IF('WA_Fn-UseC_-HR-Employee-Attriti'!L688="Female",1,0)</f>
        <v>0</v>
      </c>
      <c r="D694">
        <v>41</v>
      </c>
      <c r="E694">
        <f>IF('WA_Fn-UseC_-HR-Employee-Attriti'!C688="Travel_Rarely",1,0)</f>
        <v>1</v>
      </c>
      <c r="F694">
        <f>IF('WA_Fn-UseC_-HR-Employee-Attriti'!C688="Travel_Frequently",1,0)</f>
        <v>0</v>
      </c>
      <c r="G694">
        <f>IF('WA_Fn-UseC_-HR-Employee-Attriti'!C688="Non-Travel",1,0)</f>
        <v>0</v>
      </c>
      <c r="H694">
        <v>263</v>
      </c>
      <c r="I694">
        <f>IF('WA_Fn-UseC_-HR-Employee-Attriti'!E688="Sales",1,0)</f>
        <v>0</v>
      </c>
      <c r="J694">
        <f>IF('WA_Fn-UseC_-HR-Employee-Attriti'!E688="Research &amp; Development",1,0)</f>
        <v>1</v>
      </c>
      <c r="K694">
        <f>IF('WA_Fn-UseC_-HR-Employee-Attriti'!E688="Human Resources",1,0)</f>
        <v>0</v>
      </c>
      <c r="L694">
        <v>6</v>
      </c>
      <c r="M694">
        <v>3</v>
      </c>
      <c r="N694">
        <f>IF('WA_Fn-UseC_-HR-Employee-Attriti'!H688="Life Sciences",1,0)</f>
        <v>0</v>
      </c>
      <c r="O694">
        <f>IF('WA_Fn-UseC_-HR-Employee-Attriti'!H688="Human Resources",1,0)</f>
        <v>0</v>
      </c>
      <c r="P694">
        <f>IF('WA_Fn-UseC_-HR-Employee-Attriti'!H688="Marketing",1,0)</f>
        <v>0</v>
      </c>
      <c r="Q694">
        <f>IF('WA_Fn-UseC_-HR-Employee-Attriti'!H688="Medical",1,0)</f>
        <v>1</v>
      </c>
      <c r="R694">
        <f>IF('WA_Fn-UseC_-HR-Employee-Attriti'!H688="Other",1,0)</f>
        <v>0</v>
      </c>
      <c r="S694">
        <f>IF('WA_Fn-UseC_-HR-Employee-Attriti'!H688="Technical Degree",1,0)</f>
        <v>0</v>
      </c>
      <c r="T694">
        <v>4</v>
      </c>
      <c r="U694">
        <v>59</v>
      </c>
      <c r="V694">
        <v>3</v>
      </c>
      <c r="W694">
        <v>1</v>
      </c>
      <c r="X694">
        <f>IF('WA_Fn-UseC_-HR-Employee-Attriti'!P688="Healthcare Representative",1,0)</f>
        <v>0</v>
      </c>
      <c r="Y694">
        <f>IF('WA_Fn-UseC_-HR-Employee-Attriti'!P688="Human Resources",1,0)</f>
        <v>0</v>
      </c>
      <c r="Z694">
        <f>IF('WA_Fn-UseC_-HR-Employee-Attriti'!P688="Laboratory Technician",1,0)</f>
        <v>1</v>
      </c>
      <c r="AA694">
        <f>IF('WA_Fn-UseC_-HR-Employee-Attriti'!P688="Manager",1,0)</f>
        <v>0</v>
      </c>
      <c r="AB694">
        <f>IF('WA_Fn-UseC_-HR-Employee-Attriti'!P688="Manufacturing Director",1,0)</f>
        <v>0</v>
      </c>
      <c r="AC694">
        <f>IF('WA_Fn-UseC_-HR-Employee-Attriti'!P688="Research Director",1,0)</f>
        <v>0</v>
      </c>
      <c r="AD694">
        <f>IF('WA_Fn-UseC_-HR-Employee-Attriti'!P688="Research Scientist",1,0)</f>
        <v>0</v>
      </c>
      <c r="AE694">
        <f>IF('WA_Fn-UseC_-HR-Employee-Attriti'!P688="Sales Executive",1,0)</f>
        <v>0</v>
      </c>
      <c r="AF694">
        <f>IF('WA_Fn-UseC_-HR-Employee-Attriti'!P688="Sales Representative",1,0)</f>
        <v>0</v>
      </c>
      <c r="AG694">
        <v>1</v>
      </c>
      <c r="AH694">
        <f>IF('WA_Fn-UseC_-HR-Employee-Attriti'!R688="Divorced",1,0)</f>
        <v>0</v>
      </c>
      <c r="AI694">
        <f>IF('WA_Fn-UseC_-HR-Employee-Attriti'!R688="Married",1,0)</f>
        <v>0</v>
      </c>
      <c r="AJ694">
        <f>IF('WA_Fn-UseC_-HR-Employee-Attriti'!R688="Single",1,0)</f>
        <v>1</v>
      </c>
      <c r="AK694">
        <v>4721</v>
      </c>
      <c r="AL694">
        <v>3119</v>
      </c>
      <c r="AM694">
        <v>2</v>
      </c>
      <c r="AN694">
        <f>IF('WA_Fn-UseC_-HR-Employee-Attriti'!W688="Yes",1,0)</f>
        <v>1</v>
      </c>
      <c r="AO694">
        <v>13</v>
      </c>
      <c r="AP694">
        <v>3</v>
      </c>
      <c r="AQ694">
        <v>3</v>
      </c>
      <c r="AR694">
        <v>0</v>
      </c>
      <c r="AS694">
        <v>20</v>
      </c>
      <c r="AT694">
        <v>3</v>
      </c>
      <c r="AU694">
        <v>3</v>
      </c>
      <c r="AV694">
        <v>18</v>
      </c>
      <c r="AW694">
        <v>13</v>
      </c>
      <c r="AX694">
        <v>2</v>
      </c>
      <c r="AY694">
        <v>17</v>
      </c>
      <c r="AZ694">
        <v>1</v>
      </c>
      <c r="BB694">
        <f>IF('WA_Fn-UseC_-HR-Employee-Attriti'!B688="Yes",1,0)</f>
        <v>0</v>
      </c>
    </row>
    <row r="695" spans="1:54" x14ac:dyDescent="0.25">
      <c r="A695">
        <v>688</v>
      </c>
      <c r="B695">
        <f>IF('WA_Fn-UseC_-HR-Employee-Attriti'!L689="Male",1,0)</f>
        <v>1</v>
      </c>
      <c r="C695">
        <f>IF('WA_Fn-UseC_-HR-Employee-Attriti'!L689="Female",1,0)</f>
        <v>0</v>
      </c>
      <c r="D695">
        <v>36</v>
      </c>
      <c r="E695">
        <f>IF('WA_Fn-UseC_-HR-Employee-Attriti'!C689="Travel_Rarely",1,0)</f>
        <v>1</v>
      </c>
      <c r="F695">
        <f>IF('WA_Fn-UseC_-HR-Employee-Attriti'!C689="Travel_Frequently",1,0)</f>
        <v>0</v>
      </c>
      <c r="G695">
        <f>IF('WA_Fn-UseC_-HR-Employee-Attriti'!C689="Non-Travel",1,0)</f>
        <v>0</v>
      </c>
      <c r="H695">
        <v>938</v>
      </c>
      <c r="I695">
        <f>IF('WA_Fn-UseC_-HR-Employee-Attriti'!E689="Sales",1,0)</f>
        <v>0</v>
      </c>
      <c r="J695">
        <f>IF('WA_Fn-UseC_-HR-Employee-Attriti'!E689="Research &amp; Development",1,0)</f>
        <v>1</v>
      </c>
      <c r="K695">
        <f>IF('WA_Fn-UseC_-HR-Employee-Attriti'!E689="Human Resources",1,0)</f>
        <v>0</v>
      </c>
      <c r="L695">
        <v>2</v>
      </c>
      <c r="M695">
        <v>4</v>
      </c>
      <c r="N695">
        <f>IF('WA_Fn-UseC_-HR-Employee-Attriti'!H689="Life Sciences",1,0)</f>
        <v>0</v>
      </c>
      <c r="O695">
        <f>IF('WA_Fn-UseC_-HR-Employee-Attriti'!H689="Human Resources",1,0)</f>
        <v>0</v>
      </c>
      <c r="P695">
        <f>IF('WA_Fn-UseC_-HR-Employee-Attriti'!H689="Marketing",1,0)</f>
        <v>0</v>
      </c>
      <c r="Q695">
        <f>IF('WA_Fn-UseC_-HR-Employee-Attriti'!H689="Medical",1,0)</f>
        <v>1</v>
      </c>
      <c r="R695">
        <f>IF('WA_Fn-UseC_-HR-Employee-Attriti'!H689="Other",1,0)</f>
        <v>0</v>
      </c>
      <c r="S695">
        <f>IF('WA_Fn-UseC_-HR-Employee-Attriti'!H689="Technical Degree",1,0)</f>
        <v>0</v>
      </c>
      <c r="T695">
        <v>3</v>
      </c>
      <c r="U695">
        <v>79</v>
      </c>
      <c r="V695">
        <v>3</v>
      </c>
      <c r="W695">
        <v>1</v>
      </c>
      <c r="X695">
        <f>IF('WA_Fn-UseC_-HR-Employee-Attriti'!P689="Healthcare Representative",1,0)</f>
        <v>0</v>
      </c>
      <c r="Y695">
        <f>IF('WA_Fn-UseC_-HR-Employee-Attriti'!P689="Human Resources",1,0)</f>
        <v>0</v>
      </c>
      <c r="Z695">
        <f>IF('WA_Fn-UseC_-HR-Employee-Attriti'!P689="Laboratory Technician",1,0)</f>
        <v>1</v>
      </c>
      <c r="AA695">
        <f>IF('WA_Fn-UseC_-HR-Employee-Attriti'!P689="Manager",1,0)</f>
        <v>0</v>
      </c>
      <c r="AB695">
        <f>IF('WA_Fn-UseC_-HR-Employee-Attriti'!P689="Manufacturing Director",1,0)</f>
        <v>0</v>
      </c>
      <c r="AC695">
        <f>IF('WA_Fn-UseC_-HR-Employee-Attriti'!P689="Research Director",1,0)</f>
        <v>0</v>
      </c>
      <c r="AD695">
        <f>IF('WA_Fn-UseC_-HR-Employee-Attriti'!P689="Research Scientist",1,0)</f>
        <v>0</v>
      </c>
      <c r="AE695">
        <f>IF('WA_Fn-UseC_-HR-Employee-Attriti'!P689="Sales Executive",1,0)</f>
        <v>0</v>
      </c>
      <c r="AF695">
        <f>IF('WA_Fn-UseC_-HR-Employee-Attriti'!P689="Sales Representative",1,0)</f>
        <v>0</v>
      </c>
      <c r="AG695">
        <v>3</v>
      </c>
      <c r="AH695">
        <f>IF('WA_Fn-UseC_-HR-Employee-Attriti'!R689="Divorced",1,0)</f>
        <v>0</v>
      </c>
      <c r="AI695">
        <f>IF('WA_Fn-UseC_-HR-Employee-Attriti'!R689="Married",1,0)</f>
        <v>0</v>
      </c>
      <c r="AJ695">
        <f>IF('WA_Fn-UseC_-HR-Employee-Attriti'!R689="Single",1,0)</f>
        <v>1</v>
      </c>
      <c r="AK695">
        <v>2519</v>
      </c>
      <c r="AL695">
        <v>12287</v>
      </c>
      <c r="AM695">
        <v>4</v>
      </c>
      <c r="AN695">
        <f>IF('WA_Fn-UseC_-HR-Employee-Attriti'!W689="Yes",1,0)</f>
        <v>0</v>
      </c>
      <c r="AO695">
        <v>21</v>
      </c>
      <c r="AP695">
        <v>4</v>
      </c>
      <c r="AQ695">
        <v>3</v>
      </c>
      <c r="AR695">
        <v>0</v>
      </c>
      <c r="AS695">
        <v>16</v>
      </c>
      <c r="AT695">
        <v>6</v>
      </c>
      <c r="AU695">
        <v>3</v>
      </c>
      <c r="AV695">
        <v>11</v>
      </c>
      <c r="AW695">
        <v>8</v>
      </c>
      <c r="AX695">
        <v>3</v>
      </c>
      <c r="AY695">
        <v>9</v>
      </c>
      <c r="AZ695">
        <v>1</v>
      </c>
      <c r="BB695">
        <f>IF('WA_Fn-UseC_-HR-Employee-Attriti'!B689="Yes",1,0)</f>
        <v>0</v>
      </c>
    </row>
    <row r="696" spans="1:54" x14ac:dyDescent="0.25">
      <c r="A696">
        <v>689</v>
      </c>
      <c r="B696">
        <f>IF('WA_Fn-UseC_-HR-Employee-Attriti'!L690="Male",1,0)</f>
        <v>1</v>
      </c>
      <c r="C696">
        <f>IF('WA_Fn-UseC_-HR-Employee-Attriti'!L690="Female",1,0)</f>
        <v>0</v>
      </c>
      <c r="D696">
        <v>19</v>
      </c>
      <c r="E696">
        <f>IF('WA_Fn-UseC_-HR-Employee-Attriti'!C690="Travel_Rarely",1,0)</f>
        <v>1</v>
      </c>
      <c r="F696">
        <f>IF('WA_Fn-UseC_-HR-Employee-Attriti'!C690="Travel_Frequently",1,0)</f>
        <v>0</v>
      </c>
      <c r="G696">
        <f>IF('WA_Fn-UseC_-HR-Employee-Attriti'!C690="Non-Travel",1,0)</f>
        <v>0</v>
      </c>
      <c r="H696">
        <v>419</v>
      </c>
      <c r="I696">
        <f>IF('WA_Fn-UseC_-HR-Employee-Attriti'!E690="Sales",1,0)</f>
        <v>1</v>
      </c>
      <c r="J696">
        <f>IF('WA_Fn-UseC_-HR-Employee-Attriti'!E690="Research &amp; Development",1,0)</f>
        <v>0</v>
      </c>
      <c r="K696">
        <f>IF('WA_Fn-UseC_-HR-Employee-Attriti'!E690="Human Resources",1,0)</f>
        <v>0</v>
      </c>
      <c r="L696">
        <v>21</v>
      </c>
      <c r="M696">
        <v>3</v>
      </c>
      <c r="N696">
        <f>IF('WA_Fn-UseC_-HR-Employee-Attriti'!H690="Life Sciences",1,0)</f>
        <v>0</v>
      </c>
      <c r="O696">
        <f>IF('WA_Fn-UseC_-HR-Employee-Attriti'!H690="Human Resources",1,0)</f>
        <v>0</v>
      </c>
      <c r="P696">
        <f>IF('WA_Fn-UseC_-HR-Employee-Attriti'!H690="Marketing",1,0)</f>
        <v>0</v>
      </c>
      <c r="Q696">
        <f>IF('WA_Fn-UseC_-HR-Employee-Attriti'!H690="Medical",1,0)</f>
        <v>0</v>
      </c>
      <c r="R696">
        <f>IF('WA_Fn-UseC_-HR-Employee-Attriti'!H690="Other",1,0)</f>
        <v>1</v>
      </c>
      <c r="S696">
        <f>IF('WA_Fn-UseC_-HR-Employee-Attriti'!H690="Technical Degree",1,0)</f>
        <v>0</v>
      </c>
      <c r="T696">
        <v>4</v>
      </c>
      <c r="U696">
        <v>37</v>
      </c>
      <c r="V696">
        <v>2</v>
      </c>
      <c r="W696">
        <v>1</v>
      </c>
      <c r="X696">
        <f>IF('WA_Fn-UseC_-HR-Employee-Attriti'!P690="Healthcare Representative",1,0)</f>
        <v>0</v>
      </c>
      <c r="Y696">
        <f>IF('WA_Fn-UseC_-HR-Employee-Attriti'!P690="Human Resources",1,0)</f>
        <v>0</v>
      </c>
      <c r="Z696">
        <f>IF('WA_Fn-UseC_-HR-Employee-Attriti'!P690="Laboratory Technician",1,0)</f>
        <v>0</v>
      </c>
      <c r="AA696">
        <f>IF('WA_Fn-UseC_-HR-Employee-Attriti'!P690="Manager",1,0)</f>
        <v>0</v>
      </c>
      <c r="AB696">
        <f>IF('WA_Fn-UseC_-HR-Employee-Attriti'!P690="Manufacturing Director",1,0)</f>
        <v>0</v>
      </c>
      <c r="AC696">
        <f>IF('WA_Fn-UseC_-HR-Employee-Attriti'!P690="Research Director",1,0)</f>
        <v>0</v>
      </c>
      <c r="AD696">
        <f>IF('WA_Fn-UseC_-HR-Employee-Attriti'!P690="Research Scientist",1,0)</f>
        <v>0</v>
      </c>
      <c r="AE696">
        <f>IF('WA_Fn-UseC_-HR-Employee-Attriti'!P690="Sales Executive",1,0)</f>
        <v>0</v>
      </c>
      <c r="AF696">
        <f>IF('WA_Fn-UseC_-HR-Employee-Attriti'!P690="Sales Representative",1,0)</f>
        <v>1</v>
      </c>
      <c r="AG696">
        <v>2</v>
      </c>
      <c r="AH696">
        <f>IF('WA_Fn-UseC_-HR-Employee-Attriti'!R690="Divorced",1,0)</f>
        <v>0</v>
      </c>
      <c r="AI696">
        <f>IF('WA_Fn-UseC_-HR-Employee-Attriti'!R690="Married",1,0)</f>
        <v>0</v>
      </c>
      <c r="AJ696">
        <f>IF('WA_Fn-UseC_-HR-Employee-Attriti'!R690="Single",1,0)</f>
        <v>1</v>
      </c>
      <c r="AK696">
        <v>2121</v>
      </c>
      <c r="AL696">
        <v>9947</v>
      </c>
      <c r="AM696">
        <v>1</v>
      </c>
      <c r="AN696">
        <f>IF('WA_Fn-UseC_-HR-Employee-Attriti'!W690="Yes",1,0)</f>
        <v>1</v>
      </c>
      <c r="AO696">
        <v>13</v>
      </c>
      <c r="AP696">
        <v>3</v>
      </c>
      <c r="AQ696">
        <v>2</v>
      </c>
      <c r="AR696">
        <v>0</v>
      </c>
      <c r="AS696">
        <v>1</v>
      </c>
      <c r="AT696">
        <v>3</v>
      </c>
      <c r="AU696">
        <v>4</v>
      </c>
      <c r="AV696">
        <v>1</v>
      </c>
      <c r="AW696">
        <v>0</v>
      </c>
      <c r="AX696">
        <v>0</v>
      </c>
      <c r="AY696">
        <v>0</v>
      </c>
      <c r="AZ696">
        <v>1</v>
      </c>
      <c r="BB696">
        <f>IF('WA_Fn-UseC_-HR-Employee-Attriti'!B690="Yes",1,0)</f>
        <v>1</v>
      </c>
    </row>
    <row r="697" spans="1:54" x14ac:dyDescent="0.25">
      <c r="A697">
        <v>690</v>
      </c>
      <c r="B697">
        <f>IF('WA_Fn-UseC_-HR-Employee-Attriti'!L691="Male",1,0)</f>
        <v>1</v>
      </c>
      <c r="C697">
        <f>IF('WA_Fn-UseC_-HR-Employee-Attriti'!L691="Female",1,0)</f>
        <v>0</v>
      </c>
      <c r="D697">
        <v>20</v>
      </c>
      <c r="E697">
        <f>IF('WA_Fn-UseC_-HR-Employee-Attriti'!C691="Travel_Rarely",1,0)</f>
        <v>1</v>
      </c>
      <c r="F697">
        <f>IF('WA_Fn-UseC_-HR-Employee-Attriti'!C691="Travel_Frequently",1,0)</f>
        <v>0</v>
      </c>
      <c r="G697">
        <f>IF('WA_Fn-UseC_-HR-Employee-Attriti'!C691="Non-Travel",1,0)</f>
        <v>0</v>
      </c>
      <c r="H697">
        <v>129</v>
      </c>
      <c r="I697">
        <f>IF('WA_Fn-UseC_-HR-Employee-Attriti'!E691="Sales",1,0)</f>
        <v>0</v>
      </c>
      <c r="J697">
        <f>IF('WA_Fn-UseC_-HR-Employee-Attriti'!E691="Research &amp; Development",1,0)</f>
        <v>1</v>
      </c>
      <c r="K697">
        <f>IF('WA_Fn-UseC_-HR-Employee-Attriti'!E691="Human Resources",1,0)</f>
        <v>0</v>
      </c>
      <c r="L697">
        <v>4</v>
      </c>
      <c r="M697">
        <v>3</v>
      </c>
      <c r="N697">
        <f>IF('WA_Fn-UseC_-HR-Employee-Attriti'!H691="Life Sciences",1,0)</f>
        <v>0</v>
      </c>
      <c r="O697">
        <f>IF('WA_Fn-UseC_-HR-Employee-Attriti'!H691="Human Resources",1,0)</f>
        <v>0</v>
      </c>
      <c r="P697">
        <f>IF('WA_Fn-UseC_-HR-Employee-Attriti'!H691="Marketing",1,0)</f>
        <v>0</v>
      </c>
      <c r="Q697">
        <f>IF('WA_Fn-UseC_-HR-Employee-Attriti'!H691="Medical",1,0)</f>
        <v>0</v>
      </c>
      <c r="R697">
        <f>IF('WA_Fn-UseC_-HR-Employee-Attriti'!H691="Other",1,0)</f>
        <v>0</v>
      </c>
      <c r="S697">
        <f>IF('WA_Fn-UseC_-HR-Employee-Attriti'!H691="Technical Degree",1,0)</f>
        <v>1</v>
      </c>
      <c r="T697">
        <v>1</v>
      </c>
      <c r="U697">
        <v>84</v>
      </c>
      <c r="V697">
        <v>3</v>
      </c>
      <c r="W697">
        <v>1</v>
      </c>
      <c r="X697">
        <f>IF('WA_Fn-UseC_-HR-Employee-Attriti'!P691="Healthcare Representative",1,0)</f>
        <v>0</v>
      </c>
      <c r="Y697">
        <f>IF('WA_Fn-UseC_-HR-Employee-Attriti'!P691="Human Resources",1,0)</f>
        <v>0</v>
      </c>
      <c r="Z697">
        <f>IF('WA_Fn-UseC_-HR-Employee-Attriti'!P691="Laboratory Technician",1,0)</f>
        <v>1</v>
      </c>
      <c r="AA697">
        <f>IF('WA_Fn-UseC_-HR-Employee-Attriti'!P691="Manager",1,0)</f>
        <v>0</v>
      </c>
      <c r="AB697">
        <f>IF('WA_Fn-UseC_-HR-Employee-Attriti'!P691="Manufacturing Director",1,0)</f>
        <v>0</v>
      </c>
      <c r="AC697">
        <f>IF('WA_Fn-UseC_-HR-Employee-Attriti'!P691="Research Director",1,0)</f>
        <v>0</v>
      </c>
      <c r="AD697">
        <f>IF('WA_Fn-UseC_-HR-Employee-Attriti'!P691="Research Scientist",1,0)</f>
        <v>0</v>
      </c>
      <c r="AE697">
        <f>IF('WA_Fn-UseC_-HR-Employee-Attriti'!P691="Sales Executive",1,0)</f>
        <v>0</v>
      </c>
      <c r="AF697">
        <f>IF('WA_Fn-UseC_-HR-Employee-Attriti'!P691="Sales Representative",1,0)</f>
        <v>0</v>
      </c>
      <c r="AG697">
        <v>1</v>
      </c>
      <c r="AH697">
        <f>IF('WA_Fn-UseC_-HR-Employee-Attriti'!R691="Divorced",1,0)</f>
        <v>0</v>
      </c>
      <c r="AI697">
        <f>IF('WA_Fn-UseC_-HR-Employee-Attriti'!R691="Married",1,0)</f>
        <v>0</v>
      </c>
      <c r="AJ697">
        <f>IF('WA_Fn-UseC_-HR-Employee-Attriti'!R691="Single",1,0)</f>
        <v>1</v>
      </c>
      <c r="AK697">
        <v>2973</v>
      </c>
      <c r="AL697">
        <v>13008</v>
      </c>
      <c r="AM697">
        <v>1</v>
      </c>
      <c r="AN697">
        <f>IF('WA_Fn-UseC_-HR-Employee-Attriti'!W691="Yes",1,0)</f>
        <v>0</v>
      </c>
      <c r="AO697">
        <v>19</v>
      </c>
      <c r="AP697">
        <v>3</v>
      </c>
      <c r="AQ697">
        <v>2</v>
      </c>
      <c r="AR697">
        <v>0</v>
      </c>
      <c r="AS697">
        <v>1</v>
      </c>
      <c r="AT697">
        <v>2</v>
      </c>
      <c r="AU697">
        <v>3</v>
      </c>
      <c r="AV697">
        <v>1</v>
      </c>
      <c r="AW697">
        <v>0</v>
      </c>
      <c r="AX697">
        <v>0</v>
      </c>
      <c r="AY697">
        <v>0</v>
      </c>
      <c r="AZ697">
        <v>1</v>
      </c>
      <c r="BB697">
        <f>IF('WA_Fn-UseC_-HR-Employee-Attriti'!B691="Yes",1,0)</f>
        <v>1</v>
      </c>
    </row>
    <row r="698" spans="1:54" x14ac:dyDescent="0.25">
      <c r="A698">
        <v>691</v>
      </c>
      <c r="B698">
        <f>IF('WA_Fn-UseC_-HR-Employee-Attriti'!L692="Male",1,0)</f>
        <v>0</v>
      </c>
      <c r="C698">
        <f>IF('WA_Fn-UseC_-HR-Employee-Attriti'!L692="Female",1,0)</f>
        <v>1</v>
      </c>
      <c r="D698">
        <v>31</v>
      </c>
      <c r="E698">
        <f>IF('WA_Fn-UseC_-HR-Employee-Attriti'!C692="Travel_Rarely",1,0)</f>
        <v>1</v>
      </c>
      <c r="F698">
        <f>IF('WA_Fn-UseC_-HR-Employee-Attriti'!C692="Travel_Frequently",1,0)</f>
        <v>0</v>
      </c>
      <c r="G698">
        <f>IF('WA_Fn-UseC_-HR-Employee-Attriti'!C692="Non-Travel",1,0)</f>
        <v>0</v>
      </c>
      <c r="H698">
        <v>616</v>
      </c>
      <c r="I698">
        <f>IF('WA_Fn-UseC_-HR-Employee-Attriti'!E692="Sales",1,0)</f>
        <v>0</v>
      </c>
      <c r="J698">
        <f>IF('WA_Fn-UseC_-HR-Employee-Attriti'!E692="Research &amp; Development",1,0)</f>
        <v>1</v>
      </c>
      <c r="K698">
        <f>IF('WA_Fn-UseC_-HR-Employee-Attriti'!E692="Human Resources",1,0)</f>
        <v>0</v>
      </c>
      <c r="L698">
        <v>12</v>
      </c>
      <c r="M698">
        <v>3</v>
      </c>
      <c r="N698">
        <f>IF('WA_Fn-UseC_-HR-Employee-Attriti'!H692="Life Sciences",1,0)</f>
        <v>0</v>
      </c>
      <c r="O698">
        <f>IF('WA_Fn-UseC_-HR-Employee-Attriti'!H692="Human Resources",1,0)</f>
        <v>0</v>
      </c>
      <c r="P698">
        <f>IF('WA_Fn-UseC_-HR-Employee-Attriti'!H692="Marketing",1,0)</f>
        <v>0</v>
      </c>
      <c r="Q698">
        <f>IF('WA_Fn-UseC_-HR-Employee-Attriti'!H692="Medical",1,0)</f>
        <v>1</v>
      </c>
      <c r="R698">
        <f>IF('WA_Fn-UseC_-HR-Employee-Attriti'!H692="Other",1,0)</f>
        <v>0</v>
      </c>
      <c r="S698">
        <f>IF('WA_Fn-UseC_-HR-Employee-Attriti'!H692="Technical Degree",1,0)</f>
        <v>0</v>
      </c>
      <c r="T698">
        <v>4</v>
      </c>
      <c r="U698">
        <v>41</v>
      </c>
      <c r="V698">
        <v>3</v>
      </c>
      <c r="W698">
        <v>2</v>
      </c>
      <c r="X698">
        <f>IF('WA_Fn-UseC_-HR-Employee-Attriti'!P692="Healthcare Representative",1,0)</f>
        <v>1</v>
      </c>
      <c r="Y698">
        <f>IF('WA_Fn-UseC_-HR-Employee-Attriti'!P692="Human Resources",1,0)</f>
        <v>0</v>
      </c>
      <c r="Z698">
        <f>IF('WA_Fn-UseC_-HR-Employee-Attriti'!P692="Laboratory Technician",1,0)</f>
        <v>0</v>
      </c>
      <c r="AA698">
        <f>IF('WA_Fn-UseC_-HR-Employee-Attriti'!P692="Manager",1,0)</f>
        <v>0</v>
      </c>
      <c r="AB698">
        <f>IF('WA_Fn-UseC_-HR-Employee-Attriti'!P692="Manufacturing Director",1,0)</f>
        <v>0</v>
      </c>
      <c r="AC698">
        <f>IF('WA_Fn-UseC_-HR-Employee-Attriti'!P692="Research Director",1,0)</f>
        <v>0</v>
      </c>
      <c r="AD698">
        <f>IF('WA_Fn-UseC_-HR-Employee-Attriti'!P692="Research Scientist",1,0)</f>
        <v>0</v>
      </c>
      <c r="AE698">
        <f>IF('WA_Fn-UseC_-HR-Employee-Attriti'!P692="Sales Executive",1,0)</f>
        <v>0</v>
      </c>
      <c r="AF698">
        <f>IF('WA_Fn-UseC_-HR-Employee-Attriti'!P692="Sales Representative",1,0)</f>
        <v>0</v>
      </c>
      <c r="AG698">
        <v>4</v>
      </c>
      <c r="AH698">
        <f>IF('WA_Fn-UseC_-HR-Employee-Attriti'!R692="Divorced",1,0)</f>
        <v>0</v>
      </c>
      <c r="AI698">
        <f>IF('WA_Fn-UseC_-HR-Employee-Attriti'!R692="Married",1,0)</f>
        <v>1</v>
      </c>
      <c r="AJ698">
        <f>IF('WA_Fn-UseC_-HR-Employee-Attriti'!R692="Single",1,0)</f>
        <v>0</v>
      </c>
      <c r="AK698">
        <v>5855</v>
      </c>
      <c r="AL698">
        <v>17369</v>
      </c>
      <c r="AM698">
        <v>0</v>
      </c>
      <c r="AN698">
        <f>IF('WA_Fn-UseC_-HR-Employee-Attriti'!W692="Yes",1,0)</f>
        <v>1</v>
      </c>
      <c r="AO698">
        <v>11</v>
      </c>
      <c r="AP698">
        <v>3</v>
      </c>
      <c r="AQ698">
        <v>3</v>
      </c>
      <c r="AR698">
        <v>2</v>
      </c>
      <c r="AS698">
        <v>10</v>
      </c>
      <c r="AT698">
        <v>2</v>
      </c>
      <c r="AU698">
        <v>1</v>
      </c>
      <c r="AV698">
        <v>9</v>
      </c>
      <c r="AW698">
        <v>7</v>
      </c>
      <c r="AX698">
        <v>8</v>
      </c>
      <c r="AY698">
        <v>5</v>
      </c>
      <c r="AZ698">
        <v>1</v>
      </c>
      <c r="BB698">
        <f>IF('WA_Fn-UseC_-HR-Employee-Attriti'!B692="Yes",1,0)</f>
        <v>0</v>
      </c>
    </row>
    <row r="699" spans="1:54" x14ac:dyDescent="0.25">
      <c r="A699">
        <v>692</v>
      </c>
      <c r="B699">
        <f>IF('WA_Fn-UseC_-HR-Employee-Attriti'!L693="Male",1,0)</f>
        <v>1</v>
      </c>
      <c r="C699">
        <f>IF('WA_Fn-UseC_-HR-Employee-Attriti'!L693="Female",1,0)</f>
        <v>0</v>
      </c>
      <c r="D699">
        <v>40</v>
      </c>
      <c r="E699">
        <f>IF('WA_Fn-UseC_-HR-Employee-Attriti'!C693="Travel_Rarely",1,0)</f>
        <v>0</v>
      </c>
      <c r="F699">
        <f>IF('WA_Fn-UseC_-HR-Employee-Attriti'!C693="Travel_Frequently",1,0)</f>
        <v>1</v>
      </c>
      <c r="G699">
        <f>IF('WA_Fn-UseC_-HR-Employee-Attriti'!C693="Non-Travel",1,0)</f>
        <v>0</v>
      </c>
      <c r="H699">
        <v>1469</v>
      </c>
      <c r="I699">
        <f>IF('WA_Fn-UseC_-HR-Employee-Attriti'!E693="Sales",1,0)</f>
        <v>0</v>
      </c>
      <c r="J699">
        <f>IF('WA_Fn-UseC_-HR-Employee-Attriti'!E693="Research &amp; Development",1,0)</f>
        <v>1</v>
      </c>
      <c r="K699">
        <f>IF('WA_Fn-UseC_-HR-Employee-Attriti'!E693="Human Resources",1,0)</f>
        <v>0</v>
      </c>
      <c r="L699">
        <v>9</v>
      </c>
      <c r="M699">
        <v>4</v>
      </c>
      <c r="N699">
        <f>IF('WA_Fn-UseC_-HR-Employee-Attriti'!H693="Life Sciences",1,0)</f>
        <v>0</v>
      </c>
      <c r="O699">
        <f>IF('WA_Fn-UseC_-HR-Employee-Attriti'!H693="Human Resources",1,0)</f>
        <v>0</v>
      </c>
      <c r="P699">
        <f>IF('WA_Fn-UseC_-HR-Employee-Attriti'!H693="Marketing",1,0)</f>
        <v>0</v>
      </c>
      <c r="Q699">
        <f>IF('WA_Fn-UseC_-HR-Employee-Attriti'!H693="Medical",1,0)</f>
        <v>1</v>
      </c>
      <c r="R699">
        <f>IF('WA_Fn-UseC_-HR-Employee-Attriti'!H693="Other",1,0)</f>
        <v>0</v>
      </c>
      <c r="S699">
        <f>IF('WA_Fn-UseC_-HR-Employee-Attriti'!H693="Technical Degree",1,0)</f>
        <v>0</v>
      </c>
      <c r="T699">
        <v>4</v>
      </c>
      <c r="U699">
        <v>35</v>
      </c>
      <c r="V699">
        <v>3</v>
      </c>
      <c r="W699">
        <v>1</v>
      </c>
      <c r="X699">
        <f>IF('WA_Fn-UseC_-HR-Employee-Attriti'!P693="Healthcare Representative",1,0)</f>
        <v>0</v>
      </c>
      <c r="Y699">
        <f>IF('WA_Fn-UseC_-HR-Employee-Attriti'!P693="Human Resources",1,0)</f>
        <v>0</v>
      </c>
      <c r="Z699">
        <f>IF('WA_Fn-UseC_-HR-Employee-Attriti'!P693="Laboratory Technician",1,0)</f>
        <v>0</v>
      </c>
      <c r="AA699">
        <f>IF('WA_Fn-UseC_-HR-Employee-Attriti'!P693="Manager",1,0)</f>
        <v>0</v>
      </c>
      <c r="AB699">
        <f>IF('WA_Fn-UseC_-HR-Employee-Attriti'!P693="Manufacturing Director",1,0)</f>
        <v>0</v>
      </c>
      <c r="AC699">
        <f>IF('WA_Fn-UseC_-HR-Employee-Attriti'!P693="Research Director",1,0)</f>
        <v>0</v>
      </c>
      <c r="AD699">
        <f>IF('WA_Fn-UseC_-HR-Employee-Attriti'!P693="Research Scientist",1,0)</f>
        <v>1</v>
      </c>
      <c r="AE699">
        <f>IF('WA_Fn-UseC_-HR-Employee-Attriti'!P693="Sales Executive",1,0)</f>
        <v>0</v>
      </c>
      <c r="AF699">
        <f>IF('WA_Fn-UseC_-HR-Employee-Attriti'!P693="Sales Representative",1,0)</f>
        <v>0</v>
      </c>
      <c r="AG699">
        <v>2</v>
      </c>
      <c r="AH699">
        <f>IF('WA_Fn-UseC_-HR-Employee-Attriti'!R693="Divorced",1,0)</f>
        <v>1</v>
      </c>
      <c r="AI699">
        <f>IF('WA_Fn-UseC_-HR-Employee-Attriti'!R693="Married",1,0)</f>
        <v>0</v>
      </c>
      <c r="AJ699">
        <f>IF('WA_Fn-UseC_-HR-Employee-Attriti'!R693="Single",1,0)</f>
        <v>0</v>
      </c>
      <c r="AK699">
        <v>3617</v>
      </c>
      <c r="AL699">
        <v>25063</v>
      </c>
      <c r="AM699">
        <v>8</v>
      </c>
      <c r="AN699">
        <f>IF('WA_Fn-UseC_-HR-Employee-Attriti'!W693="Yes",1,0)</f>
        <v>1</v>
      </c>
      <c r="AO699">
        <v>14</v>
      </c>
      <c r="AP699">
        <v>3</v>
      </c>
      <c r="AQ699">
        <v>4</v>
      </c>
      <c r="AR699">
        <v>1</v>
      </c>
      <c r="AS699">
        <v>3</v>
      </c>
      <c r="AT699">
        <v>2</v>
      </c>
      <c r="AU699">
        <v>3</v>
      </c>
      <c r="AV699">
        <v>1</v>
      </c>
      <c r="AW699">
        <v>1</v>
      </c>
      <c r="AX699">
        <v>0</v>
      </c>
      <c r="AY699">
        <v>0</v>
      </c>
      <c r="AZ699">
        <v>1</v>
      </c>
      <c r="BB699">
        <f>IF('WA_Fn-UseC_-HR-Employee-Attriti'!B693="Yes",1,0)</f>
        <v>0</v>
      </c>
    </row>
    <row r="700" spans="1:54" x14ac:dyDescent="0.25">
      <c r="A700">
        <v>693</v>
      </c>
      <c r="B700">
        <f>IF('WA_Fn-UseC_-HR-Employee-Attriti'!L694="Male",1,0)</f>
        <v>0</v>
      </c>
      <c r="C700">
        <f>IF('WA_Fn-UseC_-HR-Employee-Attriti'!L694="Female",1,0)</f>
        <v>1</v>
      </c>
      <c r="D700">
        <v>32</v>
      </c>
      <c r="E700">
        <f>IF('WA_Fn-UseC_-HR-Employee-Attriti'!C694="Travel_Rarely",1,0)</f>
        <v>1</v>
      </c>
      <c r="F700">
        <f>IF('WA_Fn-UseC_-HR-Employee-Attriti'!C694="Travel_Frequently",1,0)</f>
        <v>0</v>
      </c>
      <c r="G700">
        <f>IF('WA_Fn-UseC_-HR-Employee-Attriti'!C694="Non-Travel",1,0)</f>
        <v>0</v>
      </c>
      <c r="H700">
        <v>498</v>
      </c>
      <c r="I700">
        <f>IF('WA_Fn-UseC_-HR-Employee-Attriti'!E694="Sales",1,0)</f>
        <v>0</v>
      </c>
      <c r="J700">
        <f>IF('WA_Fn-UseC_-HR-Employee-Attriti'!E694="Research &amp; Development",1,0)</f>
        <v>1</v>
      </c>
      <c r="K700">
        <f>IF('WA_Fn-UseC_-HR-Employee-Attriti'!E694="Human Resources",1,0)</f>
        <v>0</v>
      </c>
      <c r="L700">
        <v>3</v>
      </c>
      <c r="M700">
        <v>4</v>
      </c>
      <c r="N700">
        <f>IF('WA_Fn-UseC_-HR-Employee-Attriti'!H694="Life Sciences",1,0)</f>
        <v>0</v>
      </c>
      <c r="O700">
        <f>IF('WA_Fn-UseC_-HR-Employee-Attriti'!H694="Human Resources",1,0)</f>
        <v>0</v>
      </c>
      <c r="P700">
        <f>IF('WA_Fn-UseC_-HR-Employee-Attriti'!H694="Marketing",1,0)</f>
        <v>0</v>
      </c>
      <c r="Q700">
        <f>IF('WA_Fn-UseC_-HR-Employee-Attriti'!H694="Medical",1,0)</f>
        <v>1</v>
      </c>
      <c r="R700">
        <f>IF('WA_Fn-UseC_-HR-Employee-Attriti'!H694="Other",1,0)</f>
        <v>0</v>
      </c>
      <c r="S700">
        <f>IF('WA_Fn-UseC_-HR-Employee-Attriti'!H694="Technical Degree",1,0)</f>
        <v>0</v>
      </c>
      <c r="T700">
        <v>3</v>
      </c>
      <c r="U700">
        <v>93</v>
      </c>
      <c r="V700">
        <v>3</v>
      </c>
      <c r="W700">
        <v>2</v>
      </c>
      <c r="X700">
        <f>IF('WA_Fn-UseC_-HR-Employee-Attriti'!P694="Healthcare Representative",1,0)</f>
        <v>0</v>
      </c>
      <c r="Y700">
        <f>IF('WA_Fn-UseC_-HR-Employee-Attriti'!P694="Human Resources",1,0)</f>
        <v>0</v>
      </c>
      <c r="Z700">
        <f>IF('WA_Fn-UseC_-HR-Employee-Attriti'!P694="Laboratory Technician",1,0)</f>
        <v>0</v>
      </c>
      <c r="AA700">
        <f>IF('WA_Fn-UseC_-HR-Employee-Attriti'!P694="Manager",1,0)</f>
        <v>0</v>
      </c>
      <c r="AB700">
        <f>IF('WA_Fn-UseC_-HR-Employee-Attriti'!P694="Manufacturing Director",1,0)</f>
        <v>1</v>
      </c>
      <c r="AC700">
        <f>IF('WA_Fn-UseC_-HR-Employee-Attriti'!P694="Research Director",1,0)</f>
        <v>0</v>
      </c>
      <c r="AD700">
        <f>IF('WA_Fn-UseC_-HR-Employee-Attriti'!P694="Research Scientist",1,0)</f>
        <v>0</v>
      </c>
      <c r="AE700">
        <f>IF('WA_Fn-UseC_-HR-Employee-Attriti'!P694="Sales Executive",1,0)</f>
        <v>0</v>
      </c>
      <c r="AF700">
        <f>IF('WA_Fn-UseC_-HR-Employee-Attriti'!P694="Sales Representative",1,0)</f>
        <v>0</v>
      </c>
      <c r="AG700">
        <v>1</v>
      </c>
      <c r="AH700">
        <f>IF('WA_Fn-UseC_-HR-Employee-Attriti'!R694="Divorced",1,0)</f>
        <v>0</v>
      </c>
      <c r="AI700">
        <f>IF('WA_Fn-UseC_-HR-Employee-Attriti'!R694="Married",1,0)</f>
        <v>1</v>
      </c>
      <c r="AJ700">
        <f>IF('WA_Fn-UseC_-HR-Employee-Attriti'!R694="Single",1,0)</f>
        <v>0</v>
      </c>
      <c r="AK700">
        <v>6725</v>
      </c>
      <c r="AL700">
        <v>13554</v>
      </c>
      <c r="AM700">
        <v>1</v>
      </c>
      <c r="AN700">
        <f>IF('WA_Fn-UseC_-HR-Employee-Attriti'!W694="Yes",1,0)</f>
        <v>0</v>
      </c>
      <c r="AO700">
        <v>12</v>
      </c>
      <c r="AP700">
        <v>3</v>
      </c>
      <c r="AQ700">
        <v>3</v>
      </c>
      <c r="AR700">
        <v>1</v>
      </c>
      <c r="AS700">
        <v>8</v>
      </c>
      <c r="AT700">
        <v>2</v>
      </c>
      <c r="AU700">
        <v>4</v>
      </c>
      <c r="AV700">
        <v>8</v>
      </c>
      <c r="AW700">
        <v>7</v>
      </c>
      <c r="AX700">
        <v>6</v>
      </c>
      <c r="AY700">
        <v>3</v>
      </c>
      <c r="AZ700">
        <v>1</v>
      </c>
      <c r="BB700">
        <f>IF('WA_Fn-UseC_-HR-Employee-Attriti'!B694="Yes",1,0)</f>
        <v>0</v>
      </c>
    </row>
    <row r="701" spans="1:54" x14ac:dyDescent="0.25">
      <c r="A701">
        <v>694</v>
      </c>
      <c r="B701">
        <f>IF('WA_Fn-UseC_-HR-Employee-Attriti'!L695="Male",1,0)</f>
        <v>1</v>
      </c>
      <c r="C701">
        <f>IF('WA_Fn-UseC_-HR-Employee-Attriti'!L695="Female",1,0)</f>
        <v>0</v>
      </c>
      <c r="D701">
        <v>36</v>
      </c>
      <c r="E701">
        <f>IF('WA_Fn-UseC_-HR-Employee-Attriti'!C695="Travel_Rarely",1,0)</f>
        <v>1</v>
      </c>
      <c r="F701">
        <f>IF('WA_Fn-UseC_-HR-Employee-Attriti'!C695="Travel_Frequently",1,0)</f>
        <v>0</v>
      </c>
      <c r="G701">
        <f>IF('WA_Fn-UseC_-HR-Employee-Attriti'!C695="Non-Travel",1,0)</f>
        <v>0</v>
      </c>
      <c r="H701">
        <v>530</v>
      </c>
      <c r="I701">
        <f>IF('WA_Fn-UseC_-HR-Employee-Attriti'!E695="Sales",1,0)</f>
        <v>1</v>
      </c>
      <c r="J701">
        <f>IF('WA_Fn-UseC_-HR-Employee-Attriti'!E695="Research &amp; Development",1,0)</f>
        <v>0</v>
      </c>
      <c r="K701">
        <f>IF('WA_Fn-UseC_-HR-Employee-Attriti'!E695="Human Resources",1,0)</f>
        <v>0</v>
      </c>
      <c r="L701">
        <v>3</v>
      </c>
      <c r="M701">
        <v>1</v>
      </c>
      <c r="N701">
        <f>IF('WA_Fn-UseC_-HR-Employee-Attriti'!H695="Life Sciences",1,0)</f>
        <v>1</v>
      </c>
      <c r="O701">
        <f>IF('WA_Fn-UseC_-HR-Employee-Attriti'!H695="Human Resources",1,0)</f>
        <v>0</v>
      </c>
      <c r="P701">
        <f>IF('WA_Fn-UseC_-HR-Employee-Attriti'!H695="Marketing",1,0)</f>
        <v>0</v>
      </c>
      <c r="Q701">
        <f>IF('WA_Fn-UseC_-HR-Employee-Attriti'!H695="Medical",1,0)</f>
        <v>0</v>
      </c>
      <c r="R701">
        <f>IF('WA_Fn-UseC_-HR-Employee-Attriti'!H695="Other",1,0)</f>
        <v>0</v>
      </c>
      <c r="S701">
        <f>IF('WA_Fn-UseC_-HR-Employee-Attriti'!H695="Technical Degree",1,0)</f>
        <v>0</v>
      </c>
      <c r="T701">
        <v>3</v>
      </c>
      <c r="U701">
        <v>51</v>
      </c>
      <c r="V701">
        <v>2</v>
      </c>
      <c r="W701">
        <v>3</v>
      </c>
      <c r="X701">
        <f>IF('WA_Fn-UseC_-HR-Employee-Attriti'!P695="Healthcare Representative",1,0)</f>
        <v>0</v>
      </c>
      <c r="Y701">
        <f>IF('WA_Fn-UseC_-HR-Employee-Attriti'!P695="Human Resources",1,0)</f>
        <v>0</v>
      </c>
      <c r="Z701">
        <f>IF('WA_Fn-UseC_-HR-Employee-Attriti'!P695="Laboratory Technician",1,0)</f>
        <v>0</v>
      </c>
      <c r="AA701">
        <f>IF('WA_Fn-UseC_-HR-Employee-Attriti'!P695="Manager",1,0)</f>
        <v>0</v>
      </c>
      <c r="AB701">
        <f>IF('WA_Fn-UseC_-HR-Employee-Attriti'!P695="Manufacturing Director",1,0)</f>
        <v>0</v>
      </c>
      <c r="AC701">
        <f>IF('WA_Fn-UseC_-HR-Employee-Attriti'!P695="Research Director",1,0)</f>
        <v>0</v>
      </c>
      <c r="AD701">
        <f>IF('WA_Fn-UseC_-HR-Employee-Attriti'!P695="Research Scientist",1,0)</f>
        <v>0</v>
      </c>
      <c r="AE701">
        <f>IF('WA_Fn-UseC_-HR-Employee-Attriti'!P695="Sales Executive",1,0)</f>
        <v>1</v>
      </c>
      <c r="AF701">
        <f>IF('WA_Fn-UseC_-HR-Employee-Attriti'!P695="Sales Representative",1,0)</f>
        <v>0</v>
      </c>
      <c r="AG701">
        <v>4</v>
      </c>
      <c r="AH701">
        <f>IF('WA_Fn-UseC_-HR-Employee-Attriti'!R695="Divorced",1,0)</f>
        <v>0</v>
      </c>
      <c r="AI701">
        <f>IF('WA_Fn-UseC_-HR-Employee-Attriti'!R695="Married",1,0)</f>
        <v>1</v>
      </c>
      <c r="AJ701">
        <f>IF('WA_Fn-UseC_-HR-Employee-Attriti'!R695="Single",1,0)</f>
        <v>0</v>
      </c>
      <c r="AK701">
        <v>10325</v>
      </c>
      <c r="AL701">
        <v>5518</v>
      </c>
      <c r="AM701">
        <v>1</v>
      </c>
      <c r="AN701">
        <f>IF('WA_Fn-UseC_-HR-Employee-Attriti'!W695="Yes",1,0)</f>
        <v>1</v>
      </c>
      <c r="AO701">
        <v>11</v>
      </c>
      <c r="AP701">
        <v>3</v>
      </c>
      <c r="AQ701">
        <v>1</v>
      </c>
      <c r="AR701">
        <v>1</v>
      </c>
      <c r="AS701">
        <v>16</v>
      </c>
      <c r="AT701">
        <v>6</v>
      </c>
      <c r="AU701">
        <v>3</v>
      </c>
      <c r="AV701">
        <v>16</v>
      </c>
      <c r="AW701">
        <v>7</v>
      </c>
      <c r="AX701">
        <v>3</v>
      </c>
      <c r="AY701">
        <v>7</v>
      </c>
      <c r="AZ701">
        <v>1</v>
      </c>
      <c r="BB701">
        <f>IF('WA_Fn-UseC_-HR-Employee-Attriti'!B695="Yes",1,0)</f>
        <v>1</v>
      </c>
    </row>
    <row r="702" spans="1:54" x14ac:dyDescent="0.25">
      <c r="A702">
        <v>695</v>
      </c>
      <c r="B702">
        <f>IF('WA_Fn-UseC_-HR-Employee-Attriti'!L696="Male",1,0)</f>
        <v>0</v>
      </c>
      <c r="C702">
        <f>IF('WA_Fn-UseC_-HR-Employee-Attriti'!L696="Female",1,0)</f>
        <v>1</v>
      </c>
      <c r="D702">
        <v>33</v>
      </c>
      <c r="E702">
        <f>IF('WA_Fn-UseC_-HR-Employee-Attriti'!C696="Travel_Rarely",1,0)</f>
        <v>1</v>
      </c>
      <c r="F702">
        <f>IF('WA_Fn-UseC_-HR-Employee-Attriti'!C696="Travel_Frequently",1,0)</f>
        <v>0</v>
      </c>
      <c r="G702">
        <f>IF('WA_Fn-UseC_-HR-Employee-Attriti'!C696="Non-Travel",1,0)</f>
        <v>0</v>
      </c>
      <c r="H702">
        <v>1069</v>
      </c>
      <c r="I702">
        <f>IF('WA_Fn-UseC_-HR-Employee-Attriti'!E696="Sales",1,0)</f>
        <v>0</v>
      </c>
      <c r="J702">
        <f>IF('WA_Fn-UseC_-HR-Employee-Attriti'!E696="Research &amp; Development",1,0)</f>
        <v>1</v>
      </c>
      <c r="K702">
        <f>IF('WA_Fn-UseC_-HR-Employee-Attriti'!E696="Human Resources",1,0)</f>
        <v>0</v>
      </c>
      <c r="L702">
        <v>1</v>
      </c>
      <c r="M702">
        <v>3</v>
      </c>
      <c r="N702">
        <f>IF('WA_Fn-UseC_-HR-Employee-Attriti'!H696="Life Sciences",1,0)</f>
        <v>1</v>
      </c>
      <c r="O702">
        <f>IF('WA_Fn-UseC_-HR-Employee-Attriti'!H696="Human Resources",1,0)</f>
        <v>0</v>
      </c>
      <c r="P702">
        <f>IF('WA_Fn-UseC_-HR-Employee-Attriti'!H696="Marketing",1,0)</f>
        <v>0</v>
      </c>
      <c r="Q702">
        <f>IF('WA_Fn-UseC_-HR-Employee-Attriti'!H696="Medical",1,0)</f>
        <v>0</v>
      </c>
      <c r="R702">
        <f>IF('WA_Fn-UseC_-HR-Employee-Attriti'!H696="Other",1,0)</f>
        <v>0</v>
      </c>
      <c r="S702">
        <f>IF('WA_Fn-UseC_-HR-Employee-Attriti'!H696="Technical Degree",1,0)</f>
        <v>0</v>
      </c>
      <c r="T702">
        <v>2</v>
      </c>
      <c r="U702">
        <v>42</v>
      </c>
      <c r="V702">
        <v>2</v>
      </c>
      <c r="W702">
        <v>2</v>
      </c>
      <c r="X702">
        <f>IF('WA_Fn-UseC_-HR-Employee-Attriti'!P696="Healthcare Representative",1,0)</f>
        <v>1</v>
      </c>
      <c r="Y702">
        <f>IF('WA_Fn-UseC_-HR-Employee-Attriti'!P696="Human Resources",1,0)</f>
        <v>0</v>
      </c>
      <c r="Z702">
        <f>IF('WA_Fn-UseC_-HR-Employee-Attriti'!P696="Laboratory Technician",1,0)</f>
        <v>0</v>
      </c>
      <c r="AA702">
        <f>IF('WA_Fn-UseC_-HR-Employee-Attriti'!P696="Manager",1,0)</f>
        <v>0</v>
      </c>
      <c r="AB702">
        <f>IF('WA_Fn-UseC_-HR-Employee-Attriti'!P696="Manufacturing Director",1,0)</f>
        <v>0</v>
      </c>
      <c r="AC702">
        <f>IF('WA_Fn-UseC_-HR-Employee-Attriti'!P696="Research Director",1,0)</f>
        <v>0</v>
      </c>
      <c r="AD702">
        <f>IF('WA_Fn-UseC_-HR-Employee-Attriti'!P696="Research Scientist",1,0)</f>
        <v>0</v>
      </c>
      <c r="AE702">
        <f>IF('WA_Fn-UseC_-HR-Employee-Attriti'!P696="Sales Executive",1,0)</f>
        <v>0</v>
      </c>
      <c r="AF702">
        <f>IF('WA_Fn-UseC_-HR-Employee-Attriti'!P696="Sales Representative",1,0)</f>
        <v>0</v>
      </c>
      <c r="AG702">
        <v>4</v>
      </c>
      <c r="AH702">
        <f>IF('WA_Fn-UseC_-HR-Employee-Attriti'!R696="Divorced",1,0)</f>
        <v>0</v>
      </c>
      <c r="AI702">
        <f>IF('WA_Fn-UseC_-HR-Employee-Attriti'!R696="Married",1,0)</f>
        <v>0</v>
      </c>
      <c r="AJ702">
        <f>IF('WA_Fn-UseC_-HR-Employee-Attriti'!R696="Single",1,0)</f>
        <v>1</v>
      </c>
      <c r="AK702">
        <v>6949</v>
      </c>
      <c r="AL702">
        <v>12291</v>
      </c>
      <c r="AM702">
        <v>0</v>
      </c>
      <c r="AN702">
        <f>IF('WA_Fn-UseC_-HR-Employee-Attriti'!W696="Yes",1,0)</f>
        <v>0</v>
      </c>
      <c r="AO702">
        <v>14</v>
      </c>
      <c r="AP702">
        <v>3</v>
      </c>
      <c r="AQ702">
        <v>1</v>
      </c>
      <c r="AR702">
        <v>0</v>
      </c>
      <c r="AS702">
        <v>6</v>
      </c>
      <c r="AT702">
        <v>3</v>
      </c>
      <c r="AU702">
        <v>3</v>
      </c>
      <c r="AV702">
        <v>5</v>
      </c>
      <c r="AW702">
        <v>0</v>
      </c>
      <c r="AX702">
        <v>1</v>
      </c>
      <c r="AY702">
        <v>4</v>
      </c>
      <c r="AZ702">
        <v>1</v>
      </c>
      <c r="BB702">
        <f>IF('WA_Fn-UseC_-HR-Employee-Attriti'!B696="Yes",1,0)</f>
        <v>0</v>
      </c>
    </row>
    <row r="703" spans="1:54" x14ac:dyDescent="0.25">
      <c r="A703">
        <v>696</v>
      </c>
      <c r="B703">
        <f>IF('WA_Fn-UseC_-HR-Employee-Attriti'!L697="Male",1,0)</f>
        <v>1</v>
      </c>
      <c r="C703">
        <f>IF('WA_Fn-UseC_-HR-Employee-Attriti'!L697="Female",1,0)</f>
        <v>0</v>
      </c>
      <c r="D703">
        <v>37</v>
      </c>
      <c r="E703">
        <f>IF('WA_Fn-UseC_-HR-Employee-Attriti'!C697="Travel_Rarely",1,0)</f>
        <v>1</v>
      </c>
      <c r="F703">
        <f>IF('WA_Fn-UseC_-HR-Employee-Attriti'!C697="Travel_Frequently",1,0)</f>
        <v>0</v>
      </c>
      <c r="G703">
        <f>IF('WA_Fn-UseC_-HR-Employee-Attriti'!C697="Non-Travel",1,0)</f>
        <v>0</v>
      </c>
      <c r="H703">
        <v>625</v>
      </c>
      <c r="I703">
        <f>IF('WA_Fn-UseC_-HR-Employee-Attriti'!E697="Sales",1,0)</f>
        <v>1</v>
      </c>
      <c r="J703">
        <f>IF('WA_Fn-UseC_-HR-Employee-Attriti'!E697="Research &amp; Development",1,0)</f>
        <v>0</v>
      </c>
      <c r="K703">
        <f>IF('WA_Fn-UseC_-HR-Employee-Attriti'!E697="Human Resources",1,0)</f>
        <v>0</v>
      </c>
      <c r="L703">
        <v>1</v>
      </c>
      <c r="M703">
        <v>4</v>
      </c>
      <c r="N703">
        <f>IF('WA_Fn-UseC_-HR-Employee-Attriti'!H697="Life Sciences",1,0)</f>
        <v>1</v>
      </c>
      <c r="O703">
        <f>IF('WA_Fn-UseC_-HR-Employee-Attriti'!H697="Human Resources",1,0)</f>
        <v>0</v>
      </c>
      <c r="P703">
        <f>IF('WA_Fn-UseC_-HR-Employee-Attriti'!H697="Marketing",1,0)</f>
        <v>0</v>
      </c>
      <c r="Q703">
        <f>IF('WA_Fn-UseC_-HR-Employee-Attriti'!H697="Medical",1,0)</f>
        <v>0</v>
      </c>
      <c r="R703">
        <f>IF('WA_Fn-UseC_-HR-Employee-Attriti'!H697="Other",1,0)</f>
        <v>0</v>
      </c>
      <c r="S703">
        <f>IF('WA_Fn-UseC_-HR-Employee-Attriti'!H697="Technical Degree",1,0)</f>
        <v>0</v>
      </c>
      <c r="T703">
        <v>1</v>
      </c>
      <c r="U703">
        <v>46</v>
      </c>
      <c r="V703">
        <v>2</v>
      </c>
      <c r="W703">
        <v>3</v>
      </c>
      <c r="X703">
        <f>IF('WA_Fn-UseC_-HR-Employee-Attriti'!P697="Healthcare Representative",1,0)</f>
        <v>0</v>
      </c>
      <c r="Y703">
        <f>IF('WA_Fn-UseC_-HR-Employee-Attriti'!P697="Human Resources",1,0)</f>
        <v>0</v>
      </c>
      <c r="Z703">
        <f>IF('WA_Fn-UseC_-HR-Employee-Attriti'!P697="Laboratory Technician",1,0)</f>
        <v>0</v>
      </c>
      <c r="AA703">
        <f>IF('WA_Fn-UseC_-HR-Employee-Attriti'!P697="Manager",1,0)</f>
        <v>0</v>
      </c>
      <c r="AB703">
        <f>IF('WA_Fn-UseC_-HR-Employee-Attriti'!P697="Manufacturing Director",1,0)</f>
        <v>0</v>
      </c>
      <c r="AC703">
        <f>IF('WA_Fn-UseC_-HR-Employee-Attriti'!P697="Research Director",1,0)</f>
        <v>0</v>
      </c>
      <c r="AD703">
        <f>IF('WA_Fn-UseC_-HR-Employee-Attriti'!P697="Research Scientist",1,0)</f>
        <v>0</v>
      </c>
      <c r="AE703">
        <f>IF('WA_Fn-UseC_-HR-Employee-Attriti'!P697="Sales Executive",1,0)</f>
        <v>1</v>
      </c>
      <c r="AF703">
        <f>IF('WA_Fn-UseC_-HR-Employee-Attriti'!P697="Sales Representative",1,0)</f>
        <v>0</v>
      </c>
      <c r="AG703">
        <v>3</v>
      </c>
      <c r="AH703">
        <f>IF('WA_Fn-UseC_-HR-Employee-Attriti'!R697="Divorced",1,0)</f>
        <v>0</v>
      </c>
      <c r="AI703">
        <f>IF('WA_Fn-UseC_-HR-Employee-Attriti'!R697="Married",1,0)</f>
        <v>1</v>
      </c>
      <c r="AJ703">
        <f>IF('WA_Fn-UseC_-HR-Employee-Attriti'!R697="Single",1,0)</f>
        <v>0</v>
      </c>
      <c r="AK703">
        <v>10609</v>
      </c>
      <c r="AL703">
        <v>14922</v>
      </c>
      <c r="AM703">
        <v>5</v>
      </c>
      <c r="AN703">
        <f>IF('WA_Fn-UseC_-HR-Employee-Attriti'!W697="Yes",1,0)</f>
        <v>0</v>
      </c>
      <c r="AO703">
        <v>11</v>
      </c>
      <c r="AP703">
        <v>3</v>
      </c>
      <c r="AQ703">
        <v>3</v>
      </c>
      <c r="AR703">
        <v>0</v>
      </c>
      <c r="AS703">
        <v>17</v>
      </c>
      <c r="AT703">
        <v>2</v>
      </c>
      <c r="AU703">
        <v>1</v>
      </c>
      <c r="AV703">
        <v>14</v>
      </c>
      <c r="AW703">
        <v>1</v>
      </c>
      <c r="AX703">
        <v>11</v>
      </c>
      <c r="AY703">
        <v>7</v>
      </c>
      <c r="AZ703">
        <v>1</v>
      </c>
      <c r="BB703">
        <f>IF('WA_Fn-UseC_-HR-Employee-Attriti'!B697="Yes",1,0)</f>
        <v>1</v>
      </c>
    </row>
    <row r="704" spans="1:54" x14ac:dyDescent="0.25">
      <c r="A704">
        <v>697</v>
      </c>
      <c r="B704">
        <f>IF('WA_Fn-UseC_-HR-Employee-Attriti'!L698="Male",1,0)</f>
        <v>1</v>
      </c>
      <c r="C704">
        <f>IF('WA_Fn-UseC_-HR-Employee-Attriti'!L698="Female",1,0)</f>
        <v>0</v>
      </c>
      <c r="D704">
        <v>45</v>
      </c>
      <c r="E704">
        <f>IF('WA_Fn-UseC_-HR-Employee-Attriti'!C698="Travel_Rarely",1,0)</f>
        <v>0</v>
      </c>
      <c r="F704">
        <f>IF('WA_Fn-UseC_-HR-Employee-Attriti'!C698="Travel_Frequently",1,0)</f>
        <v>0</v>
      </c>
      <c r="G704">
        <f>IF('WA_Fn-UseC_-HR-Employee-Attriti'!C698="Non-Travel",1,0)</f>
        <v>1</v>
      </c>
      <c r="H704">
        <v>805</v>
      </c>
      <c r="I704">
        <f>IF('WA_Fn-UseC_-HR-Employee-Attriti'!E698="Sales",1,0)</f>
        <v>0</v>
      </c>
      <c r="J704">
        <f>IF('WA_Fn-UseC_-HR-Employee-Attriti'!E698="Research &amp; Development",1,0)</f>
        <v>1</v>
      </c>
      <c r="K704">
        <f>IF('WA_Fn-UseC_-HR-Employee-Attriti'!E698="Human Resources",1,0)</f>
        <v>0</v>
      </c>
      <c r="L704">
        <v>4</v>
      </c>
      <c r="M704">
        <v>2</v>
      </c>
      <c r="N704">
        <f>IF('WA_Fn-UseC_-HR-Employee-Attriti'!H698="Life Sciences",1,0)</f>
        <v>1</v>
      </c>
      <c r="O704">
        <f>IF('WA_Fn-UseC_-HR-Employee-Attriti'!H698="Human Resources",1,0)</f>
        <v>0</v>
      </c>
      <c r="P704">
        <f>IF('WA_Fn-UseC_-HR-Employee-Attriti'!H698="Marketing",1,0)</f>
        <v>0</v>
      </c>
      <c r="Q704">
        <f>IF('WA_Fn-UseC_-HR-Employee-Attriti'!H698="Medical",1,0)</f>
        <v>0</v>
      </c>
      <c r="R704">
        <f>IF('WA_Fn-UseC_-HR-Employee-Attriti'!H698="Other",1,0)</f>
        <v>0</v>
      </c>
      <c r="S704">
        <f>IF('WA_Fn-UseC_-HR-Employee-Attriti'!H698="Technical Degree",1,0)</f>
        <v>0</v>
      </c>
      <c r="T704">
        <v>3</v>
      </c>
      <c r="U704">
        <v>57</v>
      </c>
      <c r="V704">
        <v>3</v>
      </c>
      <c r="W704">
        <v>2</v>
      </c>
      <c r="X704">
        <f>IF('WA_Fn-UseC_-HR-Employee-Attriti'!P698="Healthcare Representative",1,0)</f>
        <v>0</v>
      </c>
      <c r="Y704">
        <f>IF('WA_Fn-UseC_-HR-Employee-Attriti'!P698="Human Resources",1,0)</f>
        <v>0</v>
      </c>
      <c r="Z704">
        <f>IF('WA_Fn-UseC_-HR-Employee-Attriti'!P698="Laboratory Technician",1,0)</f>
        <v>1</v>
      </c>
      <c r="AA704">
        <f>IF('WA_Fn-UseC_-HR-Employee-Attriti'!P698="Manager",1,0)</f>
        <v>0</v>
      </c>
      <c r="AB704">
        <f>IF('WA_Fn-UseC_-HR-Employee-Attriti'!P698="Manufacturing Director",1,0)</f>
        <v>0</v>
      </c>
      <c r="AC704">
        <f>IF('WA_Fn-UseC_-HR-Employee-Attriti'!P698="Research Director",1,0)</f>
        <v>0</v>
      </c>
      <c r="AD704">
        <f>IF('WA_Fn-UseC_-HR-Employee-Attriti'!P698="Research Scientist",1,0)</f>
        <v>0</v>
      </c>
      <c r="AE704">
        <f>IF('WA_Fn-UseC_-HR-Employee-Attriti'!P698="Sales Executive",1,0)</f>
        <v>0</v>
      </c>
      <c r="AF704">
        <f>IF('WA_Fn-UseC_-HR-Employee-Attriti'!P698="Sales Representative",1,0)</f>
        <v>0</v>
      </c>
      <c r="AG704">
        <v>2</v>
      </c>
      <c r="AH704">
        <f>IF('WA_Fn-UseC_-HR-Employee-Attriti'!R698="Divorced",1,0)</f>
        <v>0</v>
      </c>
      <c r="AI704">
        <f>IF('WA_Fn-UseC_-HR-Employee-Attriti'!R698="Married",1,0)</f>
        <v>1</v>
      </c>
      <c r="AJ704">
        <f>IF('WA_Fn-UseC_-HR-Employee-Attriti'!R698="Single",1,0)</f>
        <v>0</v>
      </c>
      <c r="AK704">
        <v>4447</v>
      </c>
      <c r="AL704">
        <v>23163</v>
      </c>
      <c r="AM704">
        <v>1</v>
      </c>
      <c r="AN704">
        <f>IF('WA_Fn-UseC_-HR-Employee-Attriti'!W698="Yes",1,0)</f>
        <v>0</v>
      </c>
      <c r="AO704">
        <v>12</v>
      </c>
      <c r="AP704">
        <v>3</v>
      </c>
      <c r="AQ704">
        <v>2</v>
      </c>
      <c r="AR704">
        <v>0</v>
      </c>
      <c r="AS704">
        <v>9</v>
      </c>
      <c r="AT704">
        <v>5</v>
      </c>
      <c r="AU704">
        <v>2</v>
      </c>
      <c r="AV704">
        <v>9</v>
      </c>
      <c r="AW704">
        <v>7</v>
      </c>
      <c r="AX704">
        <v>0</v>
      </c>
      <c r="AY704">
        <v>8</v>
      </c>
      <c r="AZ704">
        <v>1</v>
      </c>
      <c r="BB704">
        <f>IF('WA_Fn-UseC_-HR-Employee-Attriti'!B698="Yes",1,0)</f>
        <v>0</v>
      </c>
    </row>
    <row r="705" spans="1:54" x14ac:dyDescent="0.25">
      <c r="A705">
        <v>698</v>
      </c>
      <c r="B705">
        <f>IF('WA_Fn-UseC_-HR-Employee-Attriti'!L699="Male",1,0)</f>
        <v>0</v>
      </c>
      <c r="C705">
        <f>IF('WA_Fn-UseC_-HR-Employee-Attriti'!L699="Female",1,0)</f>
        <v>1</v>
      </c>
      <c r="D705">
        <v>29</v>
      </c>
      <c r="E705">
        <f>IF('WA_Fn-UseC_-HR-Employee-Attriti'!C699="Travel_Rarely",1,0)</f>
        <v>0</v>
      </c>
      <c r="F705">
        <f>IF('WA_Fn-UseC_-HR-Employee-Attriti'!C699="Travel_Frequently",1,0)</f>
        <v>1</v>
      </c>
      <c r="G705">
        <f>IF('WA_Fn-UseC_-HR-Employee-Attriti'!C699="Non-Travel",1,0)</f>
        <v>0</v>
      </c>
      <c r="H705">
        <v>1404</v>
      </c>
      <c r="I705">
        <f>IF('WA_Fn-UseC_-HR-Employee-Attriti'!E699="Sales",1,0)</f>
        <v>1</v>
      </c>
      <c r="J705">
        <f>IF('WA_Fn-UseC_-HR-Employee-Attriti'!E699="Research &amp; Development",1,0)</f>
        <v>0</v>
      </c>
      <c r="K705">
        <f>IF('WA_Fn-UseC_-HR-Employee-Attriti'!E699="Human Resources",1,0)</f>
        <v>0</v>
      </c>
      <c r="L705">
        <v>20</v>
      </c>
      <c r="M705">
        <v>3</v>
      </c>
      <c r="N705">
        <f>IF('WA_Fn-UseC_-HR-Employee-Attriti'!H699="Life Sciences",1,0)</f>
        <v>0</v>
      </c>
      <c r="O705">
        <f>IF('WA_Fn-UseC_-HR-Employee-Attriti'!H699="Human Resources",1,0)</f>
        <v>0</v>
      </c>
      <c r="P705">
        <f>IF('WA_Fn-UseC_-HR-Employee-Attriti'!H699="Marketing",1,0)</f>
        <v>0</v>
      </c>
      <c r="Q705">
        <f>IF('WA_Fn-UseC_-HR-Employee-Attriti'!H699="Medical",1,0)</f>
        <v>0</v>
      </c>
      <c r="R705">
        <f>IF('WA_Fn-UseC_-HR-Employee-Attriti'!H699="Other",1,0)</f>
        <v>0</v>
      </c>
      <c r="S705">
        <f>IF('WA_Fn-UseC_-HR-Employee-Attriti'!H699="Technical Degree",1,0)</f>
        <v>1</v>
      </c>
      <c r="T705">
        <v>3</v>
      </c>
      <c r="U705">
        <v>84</v>
      </c>
      <c r="V705">
        <v>3</v>
      </c>
      <c r="W705">
        <v>1</v>
      </c>
      <c r="X705">
        <f>IF('WA_Fn-UseC_-HR-Employee-Attriti'!P699="Healthcare Representative",1,0)</f>
        <v>0</v>
      </c>
      <c r="Y705">
        <f>IF('WA_Fn-UseC_-HR-Employee-Attriti'!P699="Human Resources",1,0)</f>
        <v>0</v>
      </c>
      <c r="Z705">
        <f>IF('WA_Fn-UseC_-HR-Employee-Attriti'!P699="Laboratory Technician",1,0)</f>
        <v>0</v>
      </c>
      <c r="AA705">
        <f>IF('WA_Fn-UseC_-HR-Employee-Attriti'!P699="Manager",1,0)</f>
        <v>0</v>
      </c>
      <c r="AB705">
        <f>IF('WA_Fn-UseC_-HR-Employee-Attriti'!P699="Manufacturing Director",1,0)</f>
        <v>0</v>
      </c>
      <c r="AC705">
        <f>IF('WA_Fn-UseC_-HR-Employee-Attriti'!P699="Research Director",1,0)</f>
        <v>0</v>
      </c>
      <c r="AD705">
        <f>IF('WA_Fn-UseC_-HR-Employee-Attriti'!P699="Research Scientist",1,0)</f>
        <v>0</v>
      </c>
      <c r="AE705">
        <f>IF('WA_Fn-UseC_-HR-Employee-Attriti'!P699="Sales Executive",1,0)</f>
        <v>0</v>
      </c>
      <c r="AF705">
        <f>IF('WA_Fn-UseC_-HR-Employee-Attriti'!P699="Sales Representative",1,0)</f>
        <v>1</v>
      </c>
      <c r="AG705">
        <v>4</v>
      </c>
      <c r="AH705">
        <f>IF('WA_Fn-UseC_-HR-Employee-Attriti'!R699="Divorced",1,0)</f>
        <v>0</v>
      </c>
      <c r="AI705">
        <f>IF('WA_Fn-UseC_-HR-Employee-Attriti'!R699="Married",1,0)</f>
        <v>1</v>
      </c>
      <c r="AJ705">
        <f>IF('WA_Fn-UseC_-HR-Employee-Attriti'!R699="Single",1,0)</f>
        <v>0</v>
      </c>
      <c r="AK705">
        <v>2157</v>
      </c>
      <c r="AL705">
        <v>18203</v>
      </c>
      <c r="AM705">
        <v>1</v>
      </c>
      <c r="AN705">
        <f>IF('WA_Fn-UseC_-HR-Employee-Attriti'!W699="Yes",1,0)</f>
        <v>0</v>
      </c>
      <c r="AO705">
        <v>15</v>
      </c>
      <c r="AP705">
        <v>3</v>
      </c>
      <c r="AQ705">
        <v>2</v>
      </c>
      <c r="AR705">
        <v>1</v>
      </c>
      <c r="AS705">
        <v>3</v>
      </c>
      <c r="AT705">
        <v>5</v>
      </c>
      <c r="AU705">
        <v>3</v>
      </c>
      <c r="AV705">
        <v>3</v>
      </c>
      <c r="AW705">
        <v>1</v>
      </c>
      <c r="AX705">
        <v>0</v>
      </c>
      <c r="AY705">
        <v>2</v>
      </c>
      <c r="AZ705">
        <v>1</v>
      </c>
      <c r="BB705">
        <f>IF('WA_Fn-UseC_-HR-Employee-Attriti'!B699="Yes",1,0)</f>
        <v>0</v>
      </c>
    </row>
    <row r="706" spans="1:54" x14ac:dyDescent="0.25">
      <c r="A706">
        <v>699</v>
      </c>
      <c r="B706">
        <f>IF('WA_Fn-UseC_-HR-Employee-Attriti'!L700="Male",1,0)</f>
        <v>0</v>
      </c>
      <c r="C706">
        <f>IF('WA_Fn-UseC_-HR-Employee-Attriti'!L700="Female",1,0)</f>
        <v>1</v>
      </c>
      <c r="D706">
        <v>35</v>
      </c>
      <c r="E706">
        <f>IF('WA_Fn-UseC_-HR-Employee-Attriti'!C700="Travel_Rarely",1,0)</f>
        <v>1</v>
      </c>
      <c r="F706">
        <f>IF('WA_Fn-UseC_-HR-Employee-Attriti'!C700="Travel_Frequently",1,0)</f>
        <v>0</v>
      </c>
      <c r="G706">
        <f>IF('WA_Fn-UseC_-HR-Employee-Attriti'!C700="Non-Travel",1,0)</f>
        <v>0</v>
      </c>
      <c r="H706">
        <v>1219</v>
      </c>
      <c r="I706">
        <f>IF('WA_Fn-UseC_-HR-Employee-Attriti'!E700="Sales",1,0)</f>
        <v>1</v>
      </c>
      <c r="J706">
        <f>IF('WA_Fn-UseC_-HR-Employee-Attriti'!E700="Research &amp; Development",1,0)</f>
        <v>0</v>
      </c>
      <c r="K706">
        <f>IF('WA_Fn-UseC_-HR-Employee-Attriti'!E700="Human Resources",1,0)</f>
        <v>0</v>
      </c>
      <c r="L706">
        <v>18</v>
      </c>
      <c r="M706">
        <v>3</v>
      </c>
      <c r="N706">
        <f>IF('WA_Fn-UseC_-HR-Employee-Attriti'!H700="Life Sciences",1,0)</f>
        <v>0</v>
      </c>
      <c r="O706">
        <f>IF('WA_Fn-UseC_-HR-Employee-Attriti'!H700="Human Resources",1,0)</f>
        <v>0</v>
      </c>
      <c r="P706">
        <f>IF('WA_Fn-UseC_-HR-Employee-Attriti'!H700="Marketing",1,0)</f>
        <v>0</v>
      </c>
      <c r="Q706">
        <f>IF('WA_Fn-UseC_-HR-Employee-Attriti'!H700="Medical",1,0)</f>
        <v>1</v>
      </c>
      <c r="R706">
        <f>IF('WA_Fn-UseC_-HR-Employee-Attriti'!H700="Other",1,0)</f>
        <v>0</v>
      </c>
      <c r="S706">
        <f>IF('WA_Fn-UseC_-HR-Employee-Attriti'!H700="Technical Degree",1,0)</f>
        <v>0</v>
      </c>
      <c r="T706">
        <v>3</v>
      </c>
      <c r="U706">
        <v>86</v>
      </c>
      <c r="V706">
        <v>3</v>
      </c>
      <c r="W706">
        <v>2</v>
      </c>
      <c r="X706">
        <f>IF('WA_Fn-UseC_-HR-Employee-Attriti'!P700="Healthcare Representative",1,0)</f>
        <v>0</v>
      </c>
      <c r="Y706">
        <f>IF('WA_Fn-UseC_-HR-Employee-Attriti'!P700="Human Resources",1,0)</f>
        <v>0</v>
      </c>
      <c r="Z706">
        <f>IF('WA_Fn-UseC_-HR-Employee-Attriti'!P700="Laboratory Technician",1,0)</f>
        <v>0</v>
      </c>
      <c r="AA706">
        <f>IF('WA_Fn-UseC_-HR-Employee-Attriti'!P700="Manager",1,0)</f>
        <v>0</v>
      </c>
      <c r="AB706">
        <f>IF('WA_Fn-UseC_-HR-Employee-Attriti'!P700="Manufacturing Director",1,0)</f>
        <v>0</v>
      </c>
      <c r="AC706">
        <f>IF('WA_Fn-UseC_-HR-Employee-Attriti'!P700="Research Director",1,0)</f>
        <v>0</v>
      </c>
      <c r="AD706">
        <f>IF('WA_Fn-UseC_-HR-Employee-Attriti'!P700="Research Scientist",1,0)</f>
        <v>0</v>
      </c>
      <c r="AE706">
        <f>IF('WA_Fn-UseC_-HR-Employee-Attriti'!P700="Sales Executive",1,0)</f>
        <v>1</v>
      </c>
      <c r="AF706">
        <f>IF('WA_Fn-UseC_-HR-Employee-Attriti'!P700="Sales Representative",1,0)</f>
        <v>0</v>
      </c>
      <c r="AG706">
        <v>3</v>
      </c>
      <c r="AH706">
        <f>IF('WA_Fn-UseC_-HR-Employee-Attriti'!R700="Divorced",1,0)</f>
        <v>0</v>
      </c>
      <c r="AI706">
        <f>IF('WA_Fn-UseC_-HR-Employee-Attriti'!R700="Married",1,0)</f>
        <v>1</v>
      </c>
      <c r="AJ706">
        <f>IF('WA_Fn-UseC_-HR-Employee-Attriti'!R700="Single",1,0)</f>
        <v>0</v>
      </c>
      <c r="AK706">
        <v>4601</v>
      </c>
      <c r="AL706">
        <v>6179</v>
      </c>
      <c r="AM706">
        <v>1</v>
      </c>
      <c r="AN706">
        <f>IF('WA_Fn-UseC_-HR-Employee-Attriti'!W700="Yes",1,0)</f>
        <v>0</v>
      </c>
      <c r="AO706">
        <v>16</v>
      </c>
      <c r="AP706">
        <v>3</v>
      </c>
      <c r="AQ706">
        <v>2</v>
      </c>
      <c r="AR706">
        <v>0</v>
      </c>
      <c r="AS706">
        <v>5</v>
      </c>
      <c r="AT706">
        <v>3</v>
      </c>
      <c r="AU706">
        <v>3</v>
      </c>
      <c r="AV706">
        <v>5</v>
      </c>
      <c r="AW706">
        <v>2</v>
      </c>
      <c r="AX706">
        <v>1</v>
      </c>
      <c r="AY706">
        <v>0</v>
      </c>
      <c r="AZ706">
        <v>1</v>
      </c>
      <c r="BB706">
        <f>IF('WA_Fn-UseC_-HR-Employee-Attriti'!B700="Yes",1,0)</f>
        <v>0</v>
      </c>
    </row>
    <row r="707" spans="1:54" x14ac:dyDescent="0.25">
      <c r="A707">
        <v>700</v>
      </c>
      <c r="B707">
        <f>IF('WA_Fn-UseC_-HR-Employee-Attriti'!L701="Male",1,0)</f>
        <v>1</v>
      </c>
      <c r="C707">
        <f>IF('WA_Fn-UseC_-HR-Employee-Attriti'!L701="Female",1,0)</f>
        <v>0</v>
      </c>
      <c r="D707">
        <v>52</v>
      </c>
      <c r="E707">
        <f>IF('WA_Fn-UseC_-HR-Employee-Attriti'!C701="Travel_Rarely",1,0)</f>
        <v>1</v>
      </c>
      <c r="F707">
        <f>IF('WA_Fn-UseC_-HR-Employee-Attriti'!C701="Travel_Frequently",1,0)</f>
        <v>0</v>
      </c>
      <c r="G707">
        <f>IF('WA_Fn-UseC_-HR-Employee-Attriti'!C701="Non-Travel",1,0)</f>
        <v>0</v>
      </c>
      <c r="H707">
        <v>1053</v>
      </c>
      <c r="I707">
        <f>IF('WA_Fn-UseC_-HR-Employee-Attriti'!E701="Sales",1,0)</f>
        <v>0</v>
      </c>
      <c r="J707">
        <f>IF('WA_Fn-UseC_-HR-Employee-Attriti'!E701="Research &amp; Development",1,0)</f>
        <v>1</v>
      </c>
      <c r="K707">
        <f>IF('WA_Fn-UseC_-HR-Employee-Attriti'!E701="Human Resources",1,0)</f>
        <v>0</v>
      </c>
      <c r="L707">
        <v>1</v>
      </c>
      <c r="M707">
        <v>2</v>
      </c>
      <c r="N707">
        <f>IF('WA_Fn-UseC_-HR-Employee-Attriti'!H701="Life Sciences",1,0)</f>
        <v>1</v>
      </c>
      <c r="O707">
        <f>IF('WA_Fn-UseC_-HR-Employee-Attriti'!H701="Human Resources",1,0)</f>
        <v>0</v>
      </c>
      <c r="P707">
        <f>IF('WA_Fn-UseC_-HR-Employee-Attriti'!H701="Marketing",1,0)</f>
        <v>0</v>
      </c>
      <c r="Q707">
        <f>IF('WA_Fn-UseC_-HR-Employee-Attriti'!H701="Medical",1,0)</f>
        <v>0</v>
      </c>
      <c r="R707">
        <f>IF('WA_Fn-UseC_-HR-Employee-Attriti'!H701="Other",1,0)</f>
        <v>0</v>
      </c>
      <c r="S707">
        <f>IF('WA_Fn-UseC_-HR-Employee-Attriti'!H701="Technical Degree",1,0)</f>
        <v>0</v>
      </c>
      <c r="T707">
        <v>4</v>
      </c>
      <c r="U707">
        <v>70</v>
      </c>
      <c r="V707">
        <v>3</v>
      </c>
      <c r="W707">
        <v>4</v>
      </c>
      <c r="X707">
        <f>IF('WA_Fn-UseC_-HR-Employee-Attriti'!P701="Healthcare Representative",1,0)</f>
        <v>0</v>
      </c>
      <c r="Y707">
        <f>IF('WA_Fn-UseC_-HR-Employee-Attriti'!P701="Human Resources",1,0)</f>
        <v>0</v>
      </c>
      <c r="Z707">
        <f>IF('WA_Fn-UseC_-HR-Employee-Attriti'!P701="Laboratory Technician",1,0)</f>
        <v>0</v>
      </c>
      <c r="AA707">
        <f>IF('WA_Fn-UseC_-HR-Employee-Attriti'!P701="Manager",1,0)</f>
        <v>1</v>
      </c>
      <c r="AB707">
        <f>IF('WA_Fn-UseC_-HR-Employee-Attriti'!P701="Manufacturing Director",1,0)</f>
        <v>0</v>
      </c>
      <c r="AC707">
        <f>IF('WA_Fn-UseC_-HR-Employee-Attriti'!P701="Research Director",1,0)</f>
        <v>0</v>
      </c>
      <c r="AD707">
        <f>IF('WA_Fn-UseC_-HR-Employee-Attriti'!P701="Research Scientist",1,0)</f>
        <v>0</v>
      </c>
      <c r="AE707">
        <f>IF('WA_Fn-UseC_-HR-Employee-Attriti'!P701="Sales Executive",1,0)</f>
        <v>0</v>
      </c>
      <c r="AF707">
        <f>IF('WA_Fn-UseC_-HR-Employee-Attriti'!P701="Sales Representative",1,0)</f>
        <v>0</v>
      </c>
      <c r="AG707">
        <v>4</v>
      </c>
      <c r="AH707">
        <f>IF('WA_Fn-UseC_-HR-Employee-Attriti'!R701="Divorced",1,0)</f>
        <v>0</v>
      </c>
      <c r="AI707">
        <f>IF('WA_Fn-UseC_-HR-Employee-Attriti'!R701="Married",1,0)</f>
        <v>1</v>
      </c>
      <c r="AJ707">
        <f>IF('WA_Fn-UseC_-HR-Employee-Attriti'!R701="Single",1,0)</f>
        <v>0</v>
      </c>
      <c r="AK707">
        <v>17099</v>
      </c>
      <c r="AL707">
        <v>13829</v>
      </c>
      <c r="AM707">
        <v>2</v>
      </c>
      <c r="AN707">
        <f>IF('WA_Fn-UseC_-HR-Employee-Attriti'!W701="Yes",1,0)</f>
        <v>0</v>
      </c>
      <c r="AO707">
        <v>15</v>
      </c>
      <c r="AP707">
        <v>3</v>
      </c>
      <c r="AQ707">
        <v>2</v>
      </c>
      <c r="AR707">
        <v>1</v>
      </c>
      <c r="AS707">
        <v>26</v>
      </c>
      <c r="AT707">
        <v>2</v>
      </c>
      <c r="AU707">
        <v>2</v>
      </c>
      <c r="AV707">
        <v>9</v>
      </c>
      <c r="AW707">
        <v>8</v>
      </c>
      <c r="AX707">
        <v>7</v>
      </c>
      <c r="AY707">
        <v>8</v>
      </c>
      <c r="AZ707">
        <v>1</v>
      </c>
      <c r="BB707">
        <f>IF('WA_Fn-UseC_-HR-Employee-Attriti'!B701="Yes",1,0)</f>
        <v>0</v>
      </c>
    </row>
    <row r="708" spans="1:54" x14ac:dyDescent="0.25">
      <c r="A708">
        <v>701</v>
      </c>
      <c r="B708">
        <f>IF('WA_Fn-UseC_-HR-Employee-Attriti'!L702="Male",1,0)</f>
        <v>1</v>
      </c>
      <c r="C708">
        <f>IF('WA_Fn-UseC_-HR-Employee-Attriti'!L702="Female",1,0)</f>
        <v>0</v>
      </c>
      <c r="D708">
        <v>58</v>
      </c>
      <c r="E708">
        <f>IF('WA_Fn-UseC_-HR-Employee-Attriti'!C702="Travel_Rarely",1,0)</f>
        <v>1</v>
      </c>
      <c r="F708">
        <f>IF('WA_Fn-UseC_-HR-Employee-Attriti'!C702="Travel_Frequently",1,0)</f>
        <v>0</v>
      </c>
      <c r="G708">
        <f>IF('WA_Fn-UseC_-HR-Employee-Attriti'!C702="Non-Travel",1,0)</f>
        <v>0</v>
      </c>
      <c r="H708">
        <v>289</v>
      </c>
      <c r="I708">
        <f>IF('WA_Fn-UseC_-HR-Employee-Attriti'!E702="Sales",1,0)</f>
        <v>0</v>
      </c>
      <c r="J708">
        <f>IF('WA_Fn-UseC_-HR-Employee-Attriti'!E702="Research &amp; Development",1,0)</f>
        <v>1</v>
      </c>
      <c r="K708">
        <f>IF('WA_Fn-UseC_-HR-Employee-Attriti'!E702="Human Resources",1,0)</f>
        <v>0</v>
      </c>
      <c r="L708">
        <v>2</v>
      </c>
      <c r="M708">
        <v>3</v>
      </c>
      <c r="N708">
        <f>IF('WA_Fn-UseC_-HR-Employee-Attriti'!H702="Life Sciences",1,0)</f>
        <v>0</v>
      </c>
      <c r="O708">
        <f>IF('WA_Fn-UseC_-HR-Employee-Attriti'!H702="Human Resources",1,0)</f>
        <v>0</v>
      </c>
      <c r="P708">
        <f>IF('WA_Fn-UseC_-HR-Employee-Attriti'!H702="Marketing",1,0)</f>
        <v>0</v>
      </c>
      <c r="Q708">
        <f>IF('WA_Fn-UseC_-HR-Employee-Attriti'!H702="Medical",1,0)</f>
        <v>0</v>
      </c>
      <c r="R708">
        <f>IF('WA_Fn-UseC_-HR-Employee-Attriti'!H702="Other",1,0)</f>
        <v>0</v>
      </c>
      <c r="S708">
        <f>IF('WA_Fn-UseC_-HR-Employee-Attriti'!H702="Technical Degree",1,0)</f>
        <v>1</v>
      </c>
      <c r="T708">
        <v>4</v>
      </c>
      <c r="U708">
        <v>51</v>
      </c>
      <c r="V708">
        <v>3</v>
      </c>
      <c r="W708">
        <v>1</v>
      </c>
      <c r="X708">
        <f>IF('WA_Fn-UseC_-HR-Employee-Attriti'!P702="Healthcare Representative",1,0)</f>
        <v>0</v>
      </c>
      <c r="Y708">
        <f>IF('WA_Fn-UseC_-HR-Employee-Attriti'!P702="Human Resources",1,0)</f>
        <v>0</v>
      </c>
      <c r="Z708">
        <f>IF('WA_Fn-UseC_-HR-Employee-Attriti'!P702="Laboratory Technician",1,0)</f>
        <v>0</v>
      </c>
      <c r="AA708">
        <f>IF('WA_Fn-UseC_-HR-Employee-Attriti'!P702="Manager",1,0)</f>
        <v>0</v>
      </c>
      <c r="AB708">
        <f>IF('WA_Fn-UseC_-HR-Employee-Attriti'!P702="Manufacturing Director",1,0)</f>
        <v>0</v>
      </c>
      <c r="AC708">
        <f>IF('WA_Fn-UseC_-HR-Employee-Attriti'!P702="Research Director",1,0)</f>
        <v>0</v>
      </c>
      <c r="AD708">
        <f>IF('WA_Fn-UseC_-HR-Employee-Attriti'!P702="Research Scientist",1,0)</f>
        <v>1</v>
      </c>
      <c r="AE708">
        <f>IF('WA_Fn-UseC_-HR-Employee-Attriti'!P702="Sales Executive",1,0)</f>
        <v>0</v>
      </c>
      <c r="AF708">
        <f>IF('WA_Fn-UseC_-HR-Employee-Attriti'!P702="Sales Representative",1,0)</f>
        <v>0</v>
      </c>
      <c r="AG708">
        <v>3</v>
      </c>
      <c r="AH708">
        <f>IF('WA_Fn-UseC_-HR-Employee-Attriti'!R702="Divorced",1,0)</f>
        <v>0</v>
      </c>
      <c r="AI708">
        <f>IF('WA_Fn-UseC_-HR-Employee-Attriti'!R702="Married",1,0)</f>
        <v>0</v>
      </c>
      <c r="AJ708">
        <f>IF('WA_Fn-UseC_-HR-Employee-Attriti'!R702="Single",1,0)</f>
        <v>1</v>
      </c>
      <c r="AK708">
        <v>2479</v>
      </c>
      <c r="AL708">
        <v>26227</v>
      </c>
      <c r="AM708">
        <v>4</v>
      </c>
      <c r="AN708">
        <f>IF('WA_Fn-UseC_-HR-Employee-Attriti'!W702="Yes",1,0)</f>
        <v>0</v>
      </c>
      <c r="AO708">
        <v>24</v>
      </c>
      <c r="AP708">
        <v>4</v>
      </c>
      <c r="AQ708">
        <v>1</v>
      </c>
      <c r="AR708">
        <v>0</v>
      </c>
      <c r="AS708">
        <v>7</v>
      </c>
      <c r="AT708">
        <v>4</v>
      </c>
      <c r="AU708">
        <v>3</v>
      </c>
      <c r="AV708">
        <v>1</v>
      </c>
      <c r="AW708">
        <v>0</v>
      </c>
      <c r="AX708">
        <v>0</v>
      </c>
      <c r="AY708">
        <v>0</v>
      </c>
      <c r="AZ708">
        <v>1</v>
      </c>
      <c r="BB708">
        <f>IF('WA_Fn-UseC_-HR-Employee-Attriti'!B702="Yes",1,0)</f>
        <v>1</v>
      </c>
    </row>
    <row r="709" spans="1:54" x14ac:dyDescent="0.25">
      <c r="A709">
        <v>702</v>
      </c>
      <c r="B709">
        <f>IF('WA_Fn-UseC_-HR-Employee-Attriti'!L703="Male",1,0)</f>
        <v>1</v>
      </c>
      <c r="C709">
        <f>IF('WA_Fn-UseC_-HR-Employee-Attriti'!L703="Female",1,0)</f>
        <v>0</v>
      </c>
      <c r="D709">
        <v>53</v>
      </c>
      <c r="E709">
        <f>IF('WA_Fn-UseC_-HR-Employee-Attriti'!C703="Travel_Rarely",1,0)</f>
        <v>1</v>
      </c>
      <c r="F709">
        <f>IF('WA_Fn-UseC_-HR-Employee-Attriti'!C703="Travel_Frequently",1,0)</f>
        <v>0</v>
      </c>
      <c r="G709">
        <f>IF('WA_Fn-UseC_-HR-Employee-Attriti'!C703="Non-Travel",1,0)</f>
        <v>0</v>
      </c>
      <c r="H709">
        <v>1376</v>
      </c>
      <c r="I709">
        <f>IF('WA_Fn-UseC_-HR-Employee-Attriti'!E703="Sales",1,0)</f>
        <v>1</v>
      </c>
      <c r="J709">
        <f>IF('WA_Fn-UseC_-HR-Employee-Attriti'!E703="Research &amp; Development",1,0)</f>
        <v>0</v>
      </c>
      <c r="K709">
        <f>IF('WA_Fn-UseC_-HR-Employee-Attriti'!E703="Human Resources",1,0)</f>
        <v>0</v>
      </c>
      <c r="L709">
        <v>2</v>
      </c>
      <c r="M709">
        <v>2</v>
      </c>
      <c r="N709">
        <f>IF('WA_Fn-UseC_-HR-Employee-Attriti'!H703="Life Sciences",1,0)</f>
        <v>0</v>
      </c>
      <c r="O709">
        <f>IF('WA_Fn-UseC_-HR-Employee-Attriti'!H703="Human Resources",1,0)</f>
        <v>0</v>
      </c>
      <c r="P709">
        <f>IF('WA_Fn-UseC_-HR-Employee-Attriti'!H703="Marketing",1,0)</f>
        <v>0</v>
      </c>
      <c r="Q709">
        <f>IF('WA_Fn-UseC_-HR-Employee-Attriti'!H703="Medical",1,0)</f>
        <v>1</v>
      </c>
      <c r="R709">
        <f>IF('WA_Fn-UseC_-HR-Employee-Attriti'!H703="Other",1,0)</f>
        <v>0</v>
      </c>
      <c r="S709">
        <f>IF('WA_Fn-UseC_-HR-Employee-Attriti'!H703="Technical Degree",1,0)</f>
        <v>0</v>
      </c>
      <c r="T709">
        <v>3</v>
      </c>
      <c r="U709">
        <v>45</v>
      </c>
      <c r="V709">
        <v>3</v>
      </c>
      <c r="W709">
        <v>4</v>
      </c>
      <c r="X709">
        <f>IF('WA_Fn-UseC_-HR-Employee-Attriti'!P703="Healthcare Representative",1,0)</f>
        <v>0</v>
      </c>
      <c r="Y709">
        <f>IF('WA_Fn-UseC_-HR-Employee-Attriti'!P703="Human Resources",1,0)</f>
        <v>0</v>
      </c>
      <c r="Z709">
        <f>IF('WA_Fn-UseC_-HR-Employee-Attriti'!P703="Laboratory Technician",1,0)</f>
        <v>0</v>
      </c>
      <c r="AA709">
        <f>IF('WA_Fn-UseC_-HR-Employee-Attriti'!P703="Manager",1,0)</f>
        <v>1</v>
      </c>
      <c r="AB709">
        <f>IF('WA_Fn-UseC_-HR-Employee-Attriti'!P703="Manufacturing Director",1,0)</f>
        <v>0</v>
      </c>
      <c r="AC709">
        <f>IF('WA_Fn-UseC_-HR-Employee-Attriti'!P703="Research Director",1,0)</f>
        <v>0</v>
      </c>
      <c r="AD709">
        <f>IF('WA_Fn-UseC_-HR-Employee-Attriti'!P703="Research Scientist",1,0)</f>
        <v>0</v>
      </c>
      <c r="AE709">
        <f>IF('WA_Fn-UseC_-HR-Employee-Attriti'!P703="Sales Executive",1,0)</f>
        <v>0</v>
      </c>
      <c r="AF709">
        <f>IF('WA_Fn-UseC_-HR-Employee-Attriti'!P703="Sales Representative",1,0)</f>
        <v>0</v>
      </c>
      <c r="AG709">
        <v>3</v>
      </c>
      <c r="AH709">
        <f>IF('WA_Fn-UseC_-HR-Employee-Attriti'!R703="Divorced",1,0)</f>
        <v>1</v>
      </c>
      <c r="AI709">
        <f>IF('WA_Fn-UseC_-HR-Employee-Attriti'!R703="Married",1,0)</f>
        <v>0</v>
      </c>
      <c r="AJ709">
        <f>IF('WA_Fn-UseC_-HR-Employee-Attriti'!R703="Single",1,0)</f>
        <v>0</v>
      </c>
      <c r="AK709">
        <v>14852</v>
      </c>
      <c r="AL709">
        <v>13938</v>
      </c>
      <c r="AM709">
        <v>6</v>
      </c>
      <c r="AN709">
        <f>IF('WA_Fn-UseC_-HR-Employee-Attriti'!W703="Yes",1,0)</f>
        <v>0</v>
      </c>
      <c r="AO709">
        <v>13</v>
      </c>
      <c r="AP709">
        <v>3</v>
      </c>
      <c r="AQ709">
        <v>3</v>
      </c>
      <c r="AR709">
        <v>1</v>
      </c>
      <c r="AS709">
        <v>22</v>
      </c>
      <c r="AT709">
        <v>3</v>
      </c>
      <c r="AU709">
        <v>4</v>
      </c>
      <c r="AV709">
        <v>17</v>
      </c>
      <c r="AW709">
        <v>13</v>
      </c>
      <c r="AX709">
        <v>15</v>
      </c>
      <c r="AY709">
        <v>2</v>
      </c>
      <c r="AZ709">
        <v>1</v>
      </c>
      <c r="BB709">
        <f>IF('WA_Fn-UseC_-HR-Employee-Attriti'!B703="Yes",1,0)</f>
        <v>0</v>
      </c>
    </row>
    <row r="710" spans="1:54" x14ac:dyDescent="0.25">
      <c r="A710">
        <v>703</v>
      </c>
      <c r="B710">
        <f>IF('WA_Fn-UseC_-HR-Employee-Attriti'!L704="Male",1,0)</f>
        <v>1</v>
      </c>
      <c r="C710">
        <f>IF('WA_Fn-UseC_-HR-Employee-Attriti'!L704="Female",1,0)</f>
        <v>0</v>
      </c>
      <c r="D710">
        <v>30</v>
      </c>
      <c r="E710">
        <f>IF('WA_Fn-UseC_-HR-Employee-Attriti'!C704="Travel_Rarely",1,0)</f>
        <v>1</v>
      </c>
      <c r="F710">
        <f>IF('WA_Fn-UseC_-HR-Employee-Attriti'!C704="Travel_Frequently",1,0)</f>
        <v>0</v>
      </c>
      <c r="G710">
        <f>IF('WA_Fn-UseC_-HR-Employee-Attriti'!C704="Non-Travel",1,0)</f>
        <v>0</v>
      </c>
      <c r="H710">
        <v>231</v>
      </c>
      <c r="I710">
        <f>IF('WA_Fn-UseC_-HR-Employee-Attriti'!E704="Sales",1,0)</f>
        <v>1</v>
      </c>
      <c r="J710">
        <f>IF('WA_Fn-UseC_-HR-Employee-Attriti'!E704="Research &amp; Development",1,0)</f>
        <v>0</v>
      </c>
      <c r="K710">
        <f>IF('WA_Fn-UseC_-HR-Employee-Attriti'!E704="Human Resources",1,0)</f>
        <v>0</v>
      </c>
      <c r="L710">
        <v>8</v>
      </c>
      <c r="M710">
        <v>2</v>
      </c>
      <c r="N710">
        <f>IF('WA_Fn-UseC_-HR-Employee-Attriti'!H704="Life Sciences",1,0)</f>
        <v>0</v>
      </c>
      <c r="O710">
        <f>IF('WA_Fn-UseC_-HR-Employee-Attriti'!H704="Human Resources",1,0)</f>
        <v>0</v>
      </c>
      <c r="P710">
        <f>IF('WA_Fn-UseC_-HR-Employee-Attriti'!H704="Marketing",1,0)</f>
        <v>0</v>
      </c>
      <c r="Q710">
        <f>IF('WA_Fn-UseC_-HR-Employee-Attriti'!H704="Medical",1,0)</f>
        <v>0</v>
      </c>
      <c r="R710">
        <f>IF('WA_Fn-UseC_-HR-Employee-Attriti'!H704="Other",1,0)</f>
        <v>1</v>
      </c>
      <c r="S710">
        <f>IF('WA_Fn-UseC_-HR-Employee-Attriti'!H704="Technical Degree",1,0)</f>
        <v>0</v>
      </c>
      <c r="T710">
        <v>3</v>
      </c>
      <c r="U710">
        <v>62</v>
      </c>
      <c r="V710">
        <v>3</v>
      </c>
      <c r="W710">
        <v>3</v>
      </c>
      <c r="X710">
        <f>IF('WA_Fn-UseC_-HR-Employee-Attriti'!P704="Healthcare Representative",1,0)</f>
        <v>0</v>
      </c>
      <c r="Y710">
        <f>IF('WA_Fn-UseC_-HR-Employee-Attriti'!P704="Human Resources",1,0)</f>
        <v>0</v>
      </c>
      <c r="Z710">
        <f>IF('WA_Fn-UseC_-HR-Employee-Attriti'!P704="Laboratory Technician",1,0)</f>
        <v>0</v>
      </c>
      <c r="AA710">
        <f>IF('WA_Fn-UseC_-HR-Employee-Attriti'!P704="Manager",1,0)</f>
        <v>0</v>
      </c>
      <c r="AB710">
        <f>IF('WA_Fn-UseC_-HR-Employee-Attriti'!P704="Manufacturing Director",1,0)</f>
        <v>0</v>
      </c>
      <c r="AC710">
        <f>IF('WA_Fn-UseC_-HR-Employee-Attriti'!P704="Research Director",1,0)</f>
        <v>0</v>
      </c>
      <c r="AD710">
        <f>IF('WA_Fn-UseC_-HR-Employee-Attriti'!P704="Research Scientist",1,0)</f>
        <v>0</v>
      </c>
      <c r="AE710">
        <f>IF('WA_Fn-UseC_-HR-Employee-Attriti'!P704="Sales Executive",1,0)</f>
        <v>1</v>
      </c>
      <c r="AF710">
        <f>IF('WA_Fn-UseC_-HR-Employee-Attriti'!P704="Sales Representative",1,0)</f>
        <v>0</v>
      </c>
      <c r="AG710">
        <v>3</v>
      </c>
      <c r="AH710">
        <f>IF('WA_Fn-UseC_-HR-Employee-Attriti'!R704="Divorced",1,0)</f>
        <v>1</v>
      </c>
      <c r="AI710">
        <f>IF('WA_Fn-UseC_-HR-Employee-Attriti'!R704="Married",1,0)</f>
        <v>0</v>
      </c>
      <c r="AJ710">
        <f>IF('WA_Fn-UseC_-HR-Employee-Attriti'!R704="Single",1,0)</f>
        <v>0</v>
      </c>
      <c r="AK710">
        <v>7264</v>
      </c>
      <c r="AL710">
        <v>9977</v>
      </c>
      <c r="AM710">
        <v>5</v>
      </c>
      <c r="AN710">
        <f>IF('WA_Fn-UseC_-HR-Employee-Attriti'!W704="Yes",1,0)</f>
        <v>0</v>
      </c>
      <c r="AO710">
        <v>11</v>
      </c>
      <c r="AP710">
        <v>3</v>
      </c>
      <c r="AQ710">
        <v>1</v>
      </c>
      <c r="AR710">
        <v>1</v>
      </c>
      <c r="AS710">
        <v>10</v>
      </c>
      <c r="AT710">
        <v>2</v>
      </c>
      <c r="AU710">
        <v>4</v>
      </c>
      <c r="AV710">
        <v>8</v>
      </c>
      <c r="AW710">
        <v>4</v>
      </c>
      <c r="AX710">
        <v>7</v>
      </c>
      <c r="AY710">
        <v>7</v>
      </c>
      <c r="AZ710">
        <v>1</v>
      </c>
      <c r="BB710">
        <f>IF('WA_Fn-UseC_-HR-Employee-Attriti'!B704="Yes",1,0)</f>
        <v>0</v>
      </c>
    </row>
    <row r="711" spans="1:54" x14ac:dyDescent="0.25">
      <c r="A711">
        <v>704</v>
      </c>
      <c r="B711">
        <f>IF('WA_Fn-UseC_-HR-Employee-Attriti'!L705="Male",1,0)</f>
        <v>0</v>
      </c>
      <c r="C711">
        <f>IF('WA_Fn-UseC_-HR-Employee-Attriti'!L705="Female",1,0)</f>
        <v>1</v>
      </c>
      <c r="D711">
        <v>38</v>
      </c>
      <c r="E711">
        <f>IF('WA_Fn-UseC_-HR-Employee-Attriti'!C705="Travel_Rarely",1,0)</f>
        <v>0</v>
      </c>
      <c r="F711">
        <f>IF('WA_Fn-UseC_-HR-Employee-Attriti'!C705="Travel_Frequently",1,0)</f>
        <v>0</v>
      </c>
      <c r="G711">
        <f>IF('WA_Fn-UseC_-HR-Employee-Attriti'!C705="Non-Travel",1,0)</f>
        <v>1</v>
      </c>
      <c r="H711">
        <v>152</v>
      </c>
      <c r="I711">
        <f>IF('WA_Fn-UseC_-HR-Employee-Attriti'!E705="Sales",1,0)</f>
        <v>1</v>
      </c>
      <c r="J711">
        <f>IF('WA_Fn-UseC_-HR-Employee-Attriti'!E705="Research &amp; Development",1,0)</f>
        <v>0</v>
      </c>
      <c r="K711">
        <f>IF('WA_Fn-UseC_-HR-Employee-Attriti'!E705="Human Resources",1,0)</f>
        <v>0</v>
      </c>
      <c r="L711">
        <v>10</v>
      </c>
      <c r="M711">
        <v>3</v>
      </c>
      <c r="N711">
        <f>IF('WA_Fn-UseC_-HR-Employee-Attriti'!H705="Life Sciences",1,0)</f>
        <v>0</v>
      </c>
      <c r="O711">
        <f>IF('WA_Fn-UseC_-HR-Employee-Attriti'!H705="Human Resources",1,0)</f>
        <v>0</v>
      </c>
      <c r="P711">
        <f>IF('WA_Fn-UseC_-HR-Employee-Attriti'!H705="Marketing",1,0)</f>
        <v>0</v>
      </c>
      <c r="Q711">
        <f>IF('WA_Fn-UseC_-HR-Employee-Attriti'!H705="Medical",1,0)</f>
        <v>0</v>
      </c>
      <c r="R711">
        <f>IF('WA_Fn-UseC_-HR-Employee-Attriti'!H705="Other",1,0)</f>
        <v>0</v>
      </c>
      <c r="S711">
        <f>IF('WA_Fn-UseC_-HR-Employee-Attriti'!H705="Technical Degree",1,0)</f>
        <v>1</v>
      </c>
      <c r="T711">
        <v>3</v>
      </c>
      <c r="U711">
        <v>85</v>
      </c>
      <c r="V711">
        <v>3</v>
      </c>
      <c r="W711">
        <v>2</v>
      </c>
      <c r="X711">
        <f>IF('WA_Fn-UseC_-HR-Employee-Attriti'!P705="Healthcare Representative",1,0)</f>
        <v>0</v>
      </c>
      <c r="Y711">
        <f>IF('WA_Fn-UseC_-HR-Employee-Attriti'!P705="Human Resources",1,0)</f>
        <v>0</v>
      </c>
      <c r="Z711">
        <f>IF('WA_Fn-UseC_-HR-Employee-Attriti'!P705="Laboratory Technician",1,0)</f>
        <v>0</v>
      </c>
      <c r="AA711">
        <f>IF('WA_Fn-UseC_-HR-Employee-Attriti'!P705="Manager",1,0)</f>
        <v>0</v>
      </c>
      <c r="AB711">
        <f>IF('WA_Fn-UseC_-HR-Employee-Attriti'!P705="Manufacturing Director",1,0)</f>
        <v>0</v>
      </c>
      <c r="AC711">
        <f>IF('WA_Fn-UseC_-HR-Employee-Attriti'!P705="Research Director",1,0)</f>
        <v>0</v>
      </c>
      <c r="AD711">
        <f>IF('WA_Fn-UseC_-HR-Employee-Attriti'!P705="Research Scientist",1,0)</f>
        <v>0</v>
      </c>
      <c r="AE711">
        <f>IF('WA_Fn-UseC_-HR-Employee-Attriti'!P705="Sales Executive",1,0)</f>
        <v>1</v>
      </c>
      <c r="AF711">
        <f>IF('WA_Fn-UseC_-HR-Employee-Attriti'!P705="Sales Representative",1,0)</f>
        <v>0</v>
      </c>
      <c r="AG711">
        <v>4</v>
      </c>
      <c r="AH711">
        <f>IF('WA_Fn-UseC_-HR-Employee-Attriti'!R705="Divorced",1,0)</f>
        <v>0</v>
      </c>
      <c r="AI711">
        <f>IF('WA_Fn-UseC_-HR-Employee-Attriti'!R705="Married",1,0)</f>
        <v>0</v>
      </c>
      <c r="AJ711">
        <f>IF('WA_Fn-UseC_-HR-Employee-Attriti'!R705="Single",1,0)</f>
        <v>1</v>
      </c>
      <c r="AK711">
        <v>5666</v>
      </c>
      <c r="AL711">
        <v>19899</v>
      </c>
      <c r="AM711">
        <v>1</v>
      </c>
      <c r="AN711">
        <f>IF('WA_Fn-UseC_-HR-Employee-Attriti'!W705="Yes",1,0)</f>
        <v>1</v>
      </c>
      <c r="AO711">
        <v>13</v>
      </c>
      <c r="AP711">
        <v>3</v>
      </c>
      <c r="AQ711">
        <v>2</v>
      </c>
      <c r="AR711">
        <v>0</v>
      </c>
      <c r="AS711">
        <v>6</v>
      </c>
      <c r="AT711">
        <v>1</v>
      </c>
      <c r="AU711">
        <v>3</v>
      </c>
      <c r="AV711">
        <v>5</v>
      </c>
      <c r="AW711">
        <v>3</v>
      </c>
      <c r="AX711">
        <v>1</v>
      </c>
      <c r="AY711">
        <v>3</v>
      </c>
      <c r="AZ711">
        <v>1</v>
      </c>
      <c r="BB711">
        <f>IF('WA_Fn-UseC_-HR-Employee-Attriti'!B705="Yes",1,0)</f>
        <v>0</v>
      </c>
    </row>
    <row r="712" spans="1:54" x14ac:dyDescent="0.25">
      <c r="A712">
        <v>705</v>
      </c>
      <c r="B712">
        <f>IF('WA_Fn-UseC_-HR-Employee-Attriti'!L706="Male",1,0)</f>
        <v>1</v>
      </c>
      <c r="C712">
        <f>IF('WA_Fn-UseC_-HR-Employee-Attriti'!L706="Female",1,0)</f>
        <v>0</v>
      </c>
      <c r="D712">
        <v>35</v>
      </c>
      <c r="E712">
        <f>IF('WA_Fn-UseC_-HR-Employee-Attriti'!C706="Travel_Rarely",1,0)</f>
        <v>1</v>
      </c>
      <c r="F712">
        <f>IF('WA_Fn-UseC_-HR-Employee-Attriti'!C706="Travel_Frequently",1,0)</f>
        <v>0</v>
      </c>
      <c r="G712">
        <f>IF('WA_Fn-UseC_-HR-Employee-Attriti'!C706="Non-Travel",1,0)</f>
        <v>0</v>
      </c>
      <c r="H712">
        <v>882</v>
      </c>
      <c r="I712">
        <f>IF('WA_Fn-UseC_-HR-Employee-Attriti'!E706="Sales",1,0)</f>
        <v>1</v>
      </c>
      <c r="J712">
        <f>IF('WA_Fn-UseC_-HR-Employee-Attriti'!E706="Research &amp; Development",1,0)</f>
        <v>0</v>
      </c>
      <c r="K712">
        <f>IF('WA_Fn-UseC_-HR-Employee-Attriti'!E706="Human Resources",1,0)</f>
        <v>0</v>
      </c>
      <c r="L712">
        <v>3</v>
      </c>
      <c r="M712">
        <v>4</v>
      </c>
      <c r="N712">
        <f>IF('WA_Fn-UseC_-HR-Employee-Attriti'!H706="Life Sciences",1,0)</f>
        <v>1</v>
      </c>
      <c r="O712">
        <f>IF('WA_Fn-UseC_-HR-Employee-Attriti'!H706="Human Resources",1,0)</f>
        <v>0</v>
      </c>
      <c r="P712">
        <f>IF('WA_Fn-UseC_-HR-Employee-Attriti'!H706="Marketing",1,0)</f>
        <v>0</v>
      </c>
      <c r="Q712">
        <f>IF('WA_Fn-UseC_-HR-Employee-Attriti'!H706="Medical",1,0)</f>
        <v>0</v>
      </c>
      <c r="R712">
        <f>IF('WA_Fn-UseC_-HR-Employee-Attriti'!H706="Other",1,0)</f>
        <v>0</v>
      </c>
      <c r="S712">
        <f>IF('WA_Fn-UseC_-HR-Employee-Attriti'!H706="Technical Degree",1,0)</f>
        <v>0</v>
      </c>
      <c r="T712">
        <v>4</v>
      </c>
      <c r="U712">
        <v>92</v>
      </c>
      <c r="V712">
        <v>3</v>
      </c>
      <c r="W712">
        <v>3</v>
      </c>
      <c r="X712">
        <f>IF('WA_Fn-UseC_-HR-Employee-Attriti'!P706="Healthcare Representative",1,0)</f>
        <v>0</v>
      </c>
      <c r="Y712">
        <f>IF('WA_Fn-UseC_-HR-Employee-Attriti'!P706="Human Resources",1,0)</f>
        <v>0</v>
      </c>
      <c r="Z712">
        <f>IF('WA_Fn-UseC_-HR-Employee-Attriti'!P706="Laboratory Technician",1,0)</f>
        <v>0</v>
      </c>
      <c r="AA712">
        <f>IF('WA_Fn-UseC_-HR-Employee-Attriti'!P706="Manager",1,0)</f>
        <v>0</v>
      </c>
      <c r="AB712">
        <f>IF('WA_Fn-UseC_-HR-Employee-Attriti'!P706="Manufacturing Director",1,0)</f>
        <v>0</v>
      </c>
      <c r="AC712">
        <f>IF('WA_Fn-UseC_-HR-Employee-Attriti'!P706="Research Director",1,0)</f>
        <v>0</v>
      </c>
      <c r="AD712">
        <f>IF('WA_Fn-UseC_-HR-Employee-Attriti'!P706="Research Scientist",1,0)</f>
        <v>0</v>
      </c>
      <c r="AE712">
        <f>IF('WA_Fn-UseC_-HR-Employee-Attriti'!P706="Sales Executive",1,0)</f>
        <v>1</v>
      </c>
      <c r="AF712">
        <f>IF('WA_Fn-UseC_-HR-Employee-Attriti'!P706="Sales Representative",1,0)</f>
        <v>0</v>
      </c>
      <c r="AG712">
        <v>4</v>
      </c>
      <c r="AH712">
        <f>IF('WA_Fn-UseC_-HR-Employee-Attriti'!R706="Divorced",1,0)</f>
        <v>1</v>
      </c>
      <c r="AI712">
        <f>IF('WA_Fn-UseC_-HR-Employee-Attriti'!R706="Married",1,0)</f>
        <v>0</v>
      </c>
      <c r="AJ712">
        <f>IF('WA_Fn-UseC_-HR-Employee-Attriti'!R706="Single",1,0)</f>
        <v>0</v>
      </c>
      <c r="AK712">
        <v>7823</v>
      </c>
      <c r="AL712">
        <v>6812</v>
      </c>
      <c r="AM712">
        <v>6</v>
      </c>
      <c r="AN712">
        <f>IF('WA_Fn-UseC_-HR-Employee-Attriti'!W706="Yes",1,0)</f>
        <v>0</v>
      </c>
      <c r="AO712">
        <v>13</v>
      </c>
      <c r="AP712">
        <v>3</v>
      </c>
      <c r="AQ712">
        <v>2</v>
      </c>
      <c r="AR712">
        <v>1</v>
      </c>
      <c r="AS712">
        <v>12</v>
      </c>
      <c r="AT712">
        <v>2</v>
      </c>
      <c r="AU712">
        <v>3</v>
      </c>
      <c r="AV712">
        <v>10</v>
      </c>
      <c r="AW712">
        <v>9</v>
      </c>
      <c r="AX712">
        <v>0</v>
      </c>
      <c r="AY712">
        <v>8</v>
      </c>
      <c r="AZ712">
        <v>1</v>
      </c>
      <c r="BB712">
        <f>IF('WA_Fn-UseC_-HR-Employee-Attriti'!B706="Yes",1,0)</f>
        <v>0</v>
      </c>
    </row>
    <row r="713" spans="1:54" x14ac:dyDescent="0.25">
      <c r="A713">
        <v>706</v>
      </c>
      <c r="B713">
        <f>IF('WA_Fn-UseC_-HR-Employee-Attriti'!L707="Male",1,0)</f>
        <v>1</v>
      </c>
      <c r="C713">
        <f>IF('WA_Fn-UseC_-HR-Employee-Attriti'!L707="Female",1,0)</f>
        <v>0</v>
      </c>
      <c r="D713">
        <v>39</v>
      </c>
      <c r="E713">
        <f>IF('WA_Fn-UseC_-HR-Employee-Attriti'!C707="Travel_Rarely",1,0)</f>
        <v>1</v>
      </c>
      <c r="F713">
        <f>IF('WA_Fn-UseC_-HR-Employee-Attriti'!C707="Travel_Frequently",1,0)</f>
        <v>0</v>
      </c>
      <c r="G713">
        <f>IF('WA_Fn-UseC_-HR-Employee-Attriti'!C707="Non-Travel",1,0)</f>
        <v>0</v>
      </c>
      <c r="H713">
        <v>903</v>
      </c>
      <c r="I713">
        <f>IF('WA_Fn-UseC_-HR-Employee-Attriti'!E707="Sales",1,0)</f>
        <v>1</v>
      </c>
      <c r="J713">
        <f>IF('WA_Fn-UseC_-HR-Employee-Attriti'!E707="Research &amp; Development",1,0)</f>
        <v>0</v>
      </c>
      <c r="K713">
        <f>IF('WA_Fn-UseC_-HR-Employee-Attriti'!E707="Human Resources",1,0)</f>
        <v>0</v>
      </c>
      <c r="L713">
        <v>2</v>
      </c>
      <c r="M713">
        <v>5</v>
      </c>
      <c r="N713">
        <f>IF('WA_Fn-UseC_-HR-Employee-Attriti'!H707="Life Sciences",1,0)</f>
        <v>1</v>
      </c>
      <c r="O713">
        <f>IF('WA_Fn-UseC_-HR-Employee-Attriti'!H707="Human Resources",1,0)</f>
        <v>0</v>
      </c>
      <c r="P713">
        <f>IF('WA_Fn-UseC_-HR-Employee-Attriti'!H707="Marketing",1,0)</f>
        <v>0</v>
      </c>
      <c r="Q713">
        <f>IF('WA_Fn-UseC_-HR-Employee-Attriti'!H707="Medical",1,0)</f>
        <v>0</v>
      </c>
      <c r="R713">
        <f>IF('WA_Fn-UseC_-HR-Employee-Attriti'!H707="Other",1,0)</f>
        <v>0</v>
      </c>
      <c r="S713">
        <f>IF('WA_Fn-UseC_-HR-Employee-Attriti'!H707="Technical Degree",1,0)</f>
        <v>0</v>
      </c>
      <c r="T713">
        <v>1</v>
      </c>
      <c r="U713">
        <v>41</v>
      </c>
      <c r="V713">
        <v>4</v>
      </c>
      <c r="W713">
        <v>3</v>
      </c>
      <c r="X713">
        <f>IF('WA_Fn-UseC_-HR-Employee-Attriti'!P707="Healthcare Representative",1,0)</f>
        <v>0</v>
      </c>
      <c r="Y713">
        <f>IF('WA_Fn-UseC_-HR-Employee-Attriti'!P707="Human Resources",1,0)</f>
        <v>0</v>
      </c>
      <c r="Z713">
        <f>IF('WA_Fn-UseC_-HR-Employee-Attriti'!P707="Laboratory Technician",1,0)</f>
        <v>0</v>
      </c>
      <c r="AA713">
        <f>IF('WA_Fn-UseC_-HR-Employee-Attriti'!P707="Manager",1,0)</f>
        <v>0</v>
      </c>
      <c r="AB713">
        <f>IF('WA_Fn-UseC_-HR-Employee-Attriti'!P707="Manufacturing Director",1,0)</f>
        <v>0</v>
      </c>
      <c r="AC713">
        <f>IF('WA_Fn-UseC_-HR-Employee-Attriti'!P707="Research Director",1,0)</f>
        <v>0</v>
      </c>
      <c r="AD713">
        <f>IF('WA_Fn-UseC_-HR-Employee-Attriti'!P707="Research Scientist",1,0)</f>
        <v>0</v>
      </c>
      <c r="AE713">
        <f>IF('WA_Fn-UseC_-HR-Employee-Attriti'!P707="Sales Executive",1,0)</f>
        <v>1</v>
      </c>
      <c r="AF713">
        <f>IF('WA_Fn-UseC_-HR-Employee-Attriti'!P707="Sales Representative",1,0)</f>
        <v>0</v>
      </c>
      <c r="AG713">
        <v>3</v>
      </c>
      <c r="AH713">
        <f>IF('WA_Fn-UseC_-HR-Employee-Attriti'!R707="Divorced",1,0)</f>
        <v>0</v>
      </c>
      <c r="AI713">
        <f>IF('WA_Fn-UseC_-HR-Employee-Attriti'!R707="Married",1,0)</f>
        <v>0</v>
      </c>
      <c r="AJ713">
        <f>IF('WA_Fn-UseC_-HR-Employee-Attriti'!R707="Single",1,0)</f>
        <v>1</v>
      </c>
      <c r="AK713">
        <v>7880</v>
      </c>
      <c r="AL713">
        <v>2560</v>
      </c>
      <c r="AM713">
        <v>0</v>
      </c>
      <c r="AN713">
        <f>IF('WA_Fn-UseC_-HR-Employee-Attriti'!W707="Yes",1,0)</f>
        <v>0</v>
      </c>
      <c r="AO713">
        <v>18</v>
      </c>
      <c r="AP713">
        <v>3</v>
      </c>
      <c r="AQ713">
        <v>4</v>
      </c>
      <c r="AR713">
        <v>0</v>
      </c>
      <c r="AS713">
        <v>9</v>
      </c>
      <c r="AT713">
        <v>3</v>
      </c>
      <c r="AU713">
        <v>3</v>
      </c>
      <c r="AV713">
        <v>8</v>
      </c>
      <c r="AW713">
        <v>7</v>
      </c>
      <c r="AX713">
        <v>0</v>
      </c>
      <c r="AY713">
        <v>7</v>
      </c>
      <c r="AZ713">
        <v>1</v>
      </c>
      <c r="BB713">
        <f>IF('WA_Fn-UseC_-HR-Employee-Attriti'!B707="Yes",1,0)</f>
        <v>0</v>
      </c>
    </row>
    <row r="714" spans="1:54" x14ac:dyDescent="0.25">
      <c r="A714">
        <v>707</v>
      </c>
      <c r="B714">
        <f>IF('WA_Fn-UseC_-HR-Employee-Attriti'!L708="Male",1,0)</f>
        <v>0</v>
      </c>
      <c r="C714">
        <f>IF('WA_Fn-UseC_-HR-Employee-Attriti'!L708="Female",1,0)</f>
        <v>1</v>
      </c>
      <c r="D714">
        <v>40</v>
      </c>
      <c r="E714">
        <f>IF('WA_Fn-UseC_-HR-Employee-Attriti'!C708="Travel_Rarely",1,0)</f>
        <v>0</v>
      </c>
      <c r="F714">
        <f>IF('WA_Fn-UseC_-HR-Employee-Attriti'!C708="Travel_Frequently",1,0)</f>
        <v>0</v>
      </c>
      <c r="G714">
        <f>IF('WA_Fn-UseC_-HR-Employee-Attriti'!C708="Non-Travel",1,0)</f>
        <v>1</v>
      </c>
      <c r="H714">
        <v>1479</v>
      </c>
      <c r="I714">
        <f>IF('WA_Fn-UseC_-HR-Employee-Attriti'!E708="Sales",1,0)</f>
        <v>1</v>
      </c>
      <c r="J714">
        <f>IF('WA_Fn-UseC_-HR-Employee-Attriti'!E708="Research &amp; Development",1,0)</f>
        <v>0</v>
      </c>
      <c r="K714">
        <f>IF('WA_Fn-UseC_-HR-Employee-Attriti'!E708="Human Resources",1,0)</f>
        <v>0</v>
      </c>
      <c r="L714">
        <v>24</v>
      </c>
      <c r="M714">
        <v>3</v>
      </c>
      <c r="N714">
        <f>IF('WA_Fn-UseC_-HR-Employee-Attriti'!H708="Life Sciences",1,0)</f>
        <v>1</v>
      </c>
      <c r="O714">
        <f>IF('WA_Fn-UseC_-HR-Employee-Attriti'!H708="Human Resources",1,0)</f>
        <v>0</v>
      </c>
      <c r="P714">
        <f>IF('WA_Fn-UseC_-HR-Employee-Attriti'!H708="Marketing",1,0)</f>
        <v>0</v>
      </c>
      <c r="Q714">
        <f>IF('WA_Fn-UseC_-HR-Employee-Attriti'!H708="Medical",1,0)</f>
        <v>0</v>
      </c>
      <c r="R714">
        <f>IF('WA_Fn-UseC_-HR-Employee-Attriti'!H708="Other",1,0)</f>
        <v>0</v>
      </c>
      <c r="S714">
        <f>IF('WA_Fn-UseC_-HR-Employee-Attriti'!H708="Technical Degree",1,0)</f>
        <v>0</v>
      </c>
      <c r="T714">
        <v>2</v>
      </c>
      <c r="U714">
        <v>100</v>
      </c>
      <c r="V714">
        <v>4</v>
      </c>
      <c r="W714">
        <v>4</v>
      </c>
      <c r="X714">
        <f>IF('WA_Fn-UseC_-HR-Employee-Attriti'!P708="Healthcare Representative",1,0)</f>
        <v>0</v>
      </c>
      <c r="Y714">
        <f>IF('WA_Fn-UseC_-HR-Employee-Attriti'!P708="Human Resources",1,0)</f>
        <v>0</v>
      </c>
      <c r="Z714">
        <f>IF('WA_Fn-UseC_-HR-Employee-Attriti'!P708="Laboratory Technician",1,0)</f>
        <v>0</v>
      </c>
      <c r="AA714">
        <f>IF('WA_Fn-UseC_-HR-Employee-Attriti'!P708="Manager",1,0)</f>
        <v>0</v>
      </c>
      <c r="AB714">
        <f>IF('WA_Fn-UseC_-HR-Employee-Attriti'!P708="Manufacturing Director",1,0)</f>
        <v>0</v>
      </c>
      <c r="AC714">
        <f>IF('WA_Fn-UseC_-HR-Employee-Attriti'!P708="Research Director",1,0)</f>
        <v>0</v>
      </c>
      <c r="AD714">
        <f>IF('WA_Fn-UseC_-HR-Employee-Attriti'!P708="Research Scientist",1,0)</f>
        <v>0</v>
      </c>
      <c r="AE714">
        <f>IF('WA_Fn-UseC_-HR-Employee-Attriti'!P708="Sales Executive",1,0)</f>
        <v>1</v>
      </c>
      <c r="AF714">
        <f>IF('WA_Fn-UseC_-HR-Employee-Attriti'!P708="Sales Representative",1,0)</f>
        <v>0</v>
      </c>
      <c r="AG714">
        <v>2</v>
      </c>
      <c r="AH714">
        <f>IF('WA_Fn-UseC_-HR-Employee-Attriti'!R708="Divorced",1,0)</f>
        <v>0</v>
      </c>
      <c r="AI714">
        <f>IF('WA_Fn-UseC_-HR-Employee-Attriti'!R708="Married",1,0)</f>
        <v>0</v>
      </c>
      <c r="AJ714">
        <f>IF('WA_Fn-UseC_-HR-Employee-Attriti'!R708="Single",1,0)</f>
        <v>1</v>
      </c>
      <c r="AK714">
        <v>13194</v>
      </c>
      <c r="AL714">
        <v>17071</v>
      </c>
      <c r="AM714">
        <v>4</v>
      </c>
      <c r="AN714">
        <f>IF('WA_Fn-UseC_-HR-Employee-Attriti'!W708="Yes",1,0)</f>
        <v>1</v>
      </c>
      <c r="AO714">
        <v>16</v>
      </c>
      <c r="AP714">
        <v>3</v>
      </c>
      <c r="AQ714">
        <v>4</v>
      </c>
      <c r="AR714">
        <v>0</v>
      </c>
      <c r="AS714">
        <v>22</v>
      </c>
      <c r="AT714">
        <v>2</v>
      </c>
      <c r="AU714">
        <v>2</v>
      </c>
      <c r="AV714">
        <v>1</v>
      </c>
      <c r="AW714">
        <v>0</v>
      </c>
      <c r="AX714">
        <v>0</v>
      </c>
      <c r="AY714">
        <v>0</v>
      </c>
      <c r="AZ714">
        <v>1</v>
      </c>
      <c r="BB714">
        <f>IF('WA_Fn-UseC_-HR-Employee-Attriti'!B708="Yes",1,0)</f>
        <v>1</v>
      </c>
    </row>
    <row r="715" spans="1:54" x14ac:dyDescent="0.25">
      <c r="A715">
        <v>708</v>
      </c>
      <c r="B715">
        <f>IF('WA_Fn-UseC_-HR-Employee-Attriti'!L709="Male",1,0)</f>
        <v>1</v>
      </c>
      <c r="C715">
        <f>IF('WA_Fn-UseC_-HR-Employee-Attriti'!L709="Female",1,0)</f>
        <v>0</v>
      </c>
      <c r="D715">
        <v>47</v>
      </c>
      <c r="E715">
        <f>IF('WA_Fn-UseC_-HR-Employee-Attriti'!C709="Travel_Rarely",1,0)</f>
        <v>0</v>
      </c>
      <c r="F715">
        <f>IF('WA_Fn-UseC_-HR-Employee-Attriti'!C709="Travel_Frequently",1,0)</f>
        <v>1</v>
      </c>
      <c r="G715">
        <f>IF('WA_Fn-UseC_-HR-Employee-Attriti'!C709="Non-Travel",1,0)</f>
        <v>0</v>
      </c>
      <c r="H715">
        <v>1379</v>
      </c>
      <c r="I715">
        <f>IF('WA_Fn-UseC_-HR-Employee-Attriti'!E709="Sales",1,0)</f>
        <v>0</v>
      </c>
      <c r="J715">
        <f>IF('WA_Fn-UseC_-HR-Employee-Attriti'!E709="Research &amp; Development",1,0)</f>
        <v>1</v>
      </c>
      <c r="K715">
        <f>IF('WA_Fn-UseC_-HR-Employee-Attriti'!E709="Human Resources",1,0)</f>
        <v>0</v>
      </c>
      <c r="L715">
        <v>16</v>
      </c>
      <c r="M715">
        <v>4</v>
      </c>
      <c r="N715">
        <f>IF('WA_Fn-UseC_-HR-Employee-Attriti'!H709="Life Sciences",1,0)</f>
        <v>0</v>
      </c>
      <c r="O715">
        <f>IF('WA_Fn-UseC_-HR-Employee-Attriti'!H709="Human Resources",1,0)</f>
        <v>0</v>
      </c>
      <c r="P715">
        <f>IF('WA_Fn-UseC_-HR-Employee-Attriti'!H709="Marketing",1,0)</f>
        <v>0</v>
      </c>
      <c r="Q715">
        <f>IF('WA_Fn-UseC_-HR-Employee-Attriti'!H709="Medical",1,0)</f>
        <v>1</v>
      </c>
      <c r="R715">
        <f>IF('WA_Fn-UseC_-HR-Employee-Attriti'!H709="Other",1,0)</f>
        <v>0</v>
      </c>
      <c r="S715">
        <f>IF('WA_Fn-UseC_-HR-Employee-Attriti'!H709="Technical Degree",1,0)</f>
        <v>0</v>
      </c>
      <c r="T715">
        <v>3</v>
      </c>
      <c r="U715">
        <v>64</v>
      </c>
      <c r="V715">
        <v>4</v>
      </c>
      <c r="W715">
        <v>2</v>
      </c>
      <c r="X715">
        <f>IF('WA_Fn-UseC_-HR-Employee-Attriti'!P709="Healthcare Representative",1,0)</f>
        <v>0</v>
      </c>
      <c r="Y715">
        <f>IF('WA_Fn-UseC_-HR-Employee-Attriti'!P709="Human Resources",1,0)</f>
        <v>0</v>
      </c>
      <c r="Z715">
        <f>IF('WA_Fn-UseC_-HR-Employee-Attriti'!P709="Laboratory Technician",1,0)</f>
        <v>0</v>
      </c>
      <c r="AA715">
        <f>IF('WA_Fn-UseC_-HR-Employee-Attriti'!P709="Manager",1,0)</f>
        <v>0</v>
      </c>
      <c r="AB715">
        <f>IF('WA_Fn-UseC_-HR-Employee-Attriti'!P709="Manufacturing Director",1,0)</f>
        <v>1</v>
      </c>
      <c r="AC715">
        <f>IF('WA_Fn-UseC_-HR-Employee-Attriti'!P709="Research Director",1,0)</f>
        <v>0</v>
      </c>
      <c r="AD715">
        <f>IF('WA_Fn-UseC_-HR-Employee-Attriti'!P709="Research Scientist",1,0)</f>
        <v>0</v>
      </c>
      <c r="AE715">
        <f>IF('WA_Fn-UseC_-HR-Employee-Attriti'!P709="Sales Executive",1,0)</f>
        <v>0</v>
      </c>
      <c r="AF715">
        <f>IF('WA_Fn-UseC_-HR-Employee-Attriti'!P709="Sales Representative",1,0)</f>
        <v>0</v>
      </c>
      <c r="AG715">
        <v>3</v>
      </c>
      <c r="AH715">
        <f>IF('WA_Fn-UseC_-HR-Employee-Attriti'!R709="Divorced",1,0)</f>
        <v>1</v>
      </c>
      <c r="AI715">
        <f>IF('WA_Fn-UseC_-HR-Employee-Attriti'!R709="Married",1,0)</f>
        <v>0</v>
      </c>
      <c r="AJ715">
        <f>IF('WA_Fn-UseC_-HR-Employee-Attriti'!R709="Single",1,0)</f>
        <v>0</v>
      </c>
      <c r="AK715">
        <v>5067</v>
      </c>
      <c r="AL715">
        <v>6759</v>
      </c>
      <c r="AM715">
        <v>1</v>
      </c>
      <c r="AN715">
        <f>IF('WA_Fn-UseC_-HR-Employee-Attriti'!W709="Yes",1,0)</f>
        <v>1</v>
      </c>
      <c r="AO715">
        <v>19</v>
      </c>
      <c r="AP715">
        <v>3</v>
      </c>
      <c r="AQ715">
        <v>3</v>
      </c>
      <c r="AR715">
        <v>0</v>
      </c>
      <c r="AS715">
        <v>20</v>
      </c>
      <c r="AT715">
        <v>3</v>
      </c>
      <c r="AU715">
        <v>4</v>
      </c>
      <c r="AV715">
        <v>19</v>
      </c>
      <c r="AW715">
        <v>10</v>
      </c>
      <c r="AX715">
        <v>2</v>
      </c>
      <c r="AY715">
        <v>7</v>
      </c>
      <c r="AZ715">
        <v>1</v>
      </c>
      <c r="BB715">
        <f>IF('WA_Fn-UseC_-HR-Employee-Attriti'!B709="Yes",1,0)</f>
        <v>0</v>
      </c>
    </row>
    <row r="716" spans="1:54" x14ac:dyDescent="0.25">
      <c r="A716">
        <v>709</v>
      </c>
      <c r="B716">
        <f>IF('WA_Fn-UseC_-HR-Employee-Attriti'!L710="Male",1,0)</f>
        <v>1</v>
      </c>
      <c r="C716">
        <f>IF('WA_Fn-UseC_-HR-Employee-Attriti'!L710="Female",1,0)</f>
        <v>0</v>
      </c>
      <c r="D716">
        <v>36</v>
      </c>
      <c r="E716">
        <f>IF('WA_Fn-UseC_-HR-Employee-Attriti'!C710="Travel_Rarely",1,0)</f>
        <v>0</v>
      </c>
      <c r="F716">
        <f>IF('WA_Fn-UseC_-HR-Employee-Attriti'!C710="Travel_Frequently",1,0)</f>
        <v>0</v>
      </c>
      <c r="G716">
        <f>IF('WA_Fn-UseC_-HR-Employee-Attriti'!C710="Non-Travel",1,0)</f>
        <v>1</v>
      </c>
      <c r="H716">
        <v>1229</v>
      </c>
      <c r="I716">
        <f>IF('WA_Fn-UseC_-HR-Employee-Attriti'!E710="Sales",1,0)</f>
        <v>1</v>
      </c>
      <c r="J716">
        <f>IF('WA_Fn-UseC_-HR-Employee-Attriti'!E710="Research &amp; Development",1,0)</f>
        <v>0</v>
      </c>
      <c r="K716">
        <f>IF('WA_Fn-UseC_-HR-Employee-Attriti'!E710="Human Resources",1,0)</f>
        <v>0</v>
      </c>
      <c r="L716">
        <v>8</v>
      </c>
      <c r="M716">
        <v>4</v>
      </c>
      <c r="N716">
        <f>IF('WA_Fn-UseC_-HR-Employee-Attriti'!H710="Life Sciences",1,0)</f>
        <v>0</v>
      </c>
      <c r="O716">
        <f>IF('WA_Fn-UseC_-HR-Employee-Attriti'!H710="Human Resources",1,0)</f>
        <v>0</v>
      </c>
      <c r="P716">
        <f>IF('WA_Fn-UseC_-HR-Employee-Attriti'!H710="Marketing",1,0)</f>
        <v>0</v>
      </c>
      <c r="Q716">
        <f>IF('WA_Fn-UseC_-HR-Employee-Attriti'!H710="Medical",1,0)</f>
        <v>0</v>
      </c>
      <c r="R716">
        <f>IF('WA_Fn-UseC_-HR-Employee-Attriti'!H710="Other",1,0)</f>
        <v>0</v>
      </c>
      <c r="S716">
        <f>IF('WA_Fn-UseC_-HR-Employee-Attriti'!H710="Technical Degree",1,0)</f>
        <v>1</v>
      </c>
      <c r="T716">
        <v>1</v>
      </c>
      <c r="U716">
        <v>84</v>
      </c>
      <c r="V716">
        <v>3</v>
      </c>
      <c r="W716">
        <v>2</v>
      </c>
      <c r="X716">
        <f>IF('WA_Fn-UseC_-HR-Employee-Attriti'!P710="Healthcare Representative",1,0)</f>
        <v>0</v>
      </c>
      <c r="Y716">
        <f>IF('WA_Fn-UseC_-HR-Employee-Attriti'!P710="Human Resources",1,0)</f>
        <v>0</v>
      </c>
      <c r="Z716">
        <f>IF('WA_Fn-UseC_-HR-Employee-Attriti'!P710="Laboratory Technician",1,0)</f>
        <v>0</v>
      </c>
      <c r="AA716">
        <f>IF('WA_Fn-UseC_-HR-Employee-Attriti'!P710="Manager",1,0)</f>
        <v>0</v>
      </c>
      <c r="AB716">
        <f>IF('WA_Fn-UseC_-HR-Employee-Attriti'!P710="Manufacturing Director",1,0)</f>
        <v>0</v>
      </c>
      <c r="AC716">
        <f>IF('WA_Fn-UseC_-HR-Employee-Attriti'!P710="Research Director",1,0)</f>
        <v>0</v>
      </c>
      <c r="AD716">
        <f>IF('WA_Fn-UseC_-HR-Employee-Attriti'!P710="Research Scientist",1,0)</f>
        <v>0</v>
      </c>
      <c r="AE716">
        <f>IF('WA_Fn-UseC_-HR-Employee-Attriti'!P710="Sales Executive",1,0)</f>
        <v>1</v>
      </c>
      <c r="AF716">
        <f>IF('WA_Fn-UseC_-HR-Employee-Attriti'!P710="Sales Representative",1,0)</f>
        <v>0</v>
      </c>
      <c r="AG716">
        <v>4</v>
      </c>
      <c r="AH716">
        <f>IF('WA_Fn-UseC_-HR-Employee-Attriti'!R710="Divorced",1,0)</f>
        <v>1</v>
      </c>
      <c r="AI716">
        <f>IF('WA_Fn-UseC_-HR-Employee-Attriti'!R710="Married",1,0)</f>
        <v>0</v>
      </c>
      <c r="AJ716">
        <f>IF('WA_Fn-UseC_-HR-Employee-Attriti'!R710="Single",1,0)</f>
        <v>0</v>
      </c>
      <c r="AK716">
        <v>5079</v>
      </c>
      <c r="AL716">
        <v>25952</v>
      </c>
      <c r="AM716">
        <v>4</v>
      </c>
      <c r="AN716">
        <f>IF('WA_Fn-UseC_-HR-Employee-Attriti'!W710="Yes",1,0)</f>
        <v>0</v>
      </c>
      <c r="AO716">
        <v>13</v>
      </c>
      <c r="AP716">
        <v>3</v>
      </c>
      <c r="AQ716">
        <v>4</v>
      </c>
      <c r="AR716">
        <v>2</v>
      </c>
      <c r="AS716">
        <v>12</v>
      </c>
      <c r="AT716">
        <v>3</v>
      </c>
      <c r="AU716">
        <v>3</v>
      </c>
      <c r="AV716">
        <v>7</v>
      </c>
      <c r="AW716">
        <v>7</v>
      </c>
      <c r="AX716">
        <v>0</v>
      </c>
      <c r="AY716">
        <v>7</v>
      </c>
      <c r="AZ716">
        <v>1</v>
      </c>
      <c r="BB716">
        <f>IF('WA_Fn-UseC_-HR-Employee-Attriti'!B710="Yes",1,0)</f>
        <v>0</v>
      </c>
    </row>
    <row r="717" spans="1:54" x14ac:dyDescent="0.25">
      <c r="A717">
        <v>710</v>
      </c>
      <c r="B717">
        <f>IF('WA_Fn-UseC_-HR-Employee-Attriti'!L711="Male",1,0)</f>
        <v>1</v>
      </c>
      <c r="C717">
        <f>IF('WA_Fn-UseC_-HR-Employee-Attriti'!L711="Female",1,0)</f>
        <v>0</v>
      </c>
      <c r="D717">
        <v>31</v>
      </c>
      <c r="E717">
        <f>IF('WA_Fn-UseC_-HR-Employee-Attriti'!C711="Travel_Rarely",1,0)</f>
        <v>0</v>
      </c>
      <c r="F717">
        <f>IF('WA_Fn-UseC_-HR-Employee-Attriti'!C711="Travel_Frequently",1,0)</f>
        <v>0</v>
      </c>
      <c r="G717">
        <f>IF('WA_Fn-UseC_-HR-Employee-Attriti'!C711="Non-Travel",1,0)</f>
        <v>1</v>
      </c>
      <c r="H717">
        <v>335</v>
      </c>
      <c r="I717">
        <f>IF('WA_Fn-UseC_-HR-Employee-Attriti'!E711="Sales",1,0)</f>
        <v>0</v>
      </c>
      <c r="J717">
        <f>IF('WA_Fn-UseC_-HR-Employee-Attriti'!E711="Research &amp; Development",1,0)</f>
        <v>1</v>
      </c>
      <c r="K717">
        <f>IF('WA_Fn-UseC_-HR-Employee-Attriti'!E711="Human Resources",1,0)</f>
        <v>0</v>
      </c>
      <c r="L717">
        <v>9</v>
      </c>
      <c r="M717">
        <v>2</v>
      </c>
      <c r="N717">
        <f>IF('WA_Fn-UseC_-HR-Employee-Attriti'!H711="Life Sciences",1,0)</f>
        <v>0</v>
      </c>
      <c r="O717">
        <f>IF('WA_Fn-UseC_-HR-Employee-Attriti'!H711="Human Resources",1,0)</f>
        <v>0</v>
      </c>
      <c r="P717">
        <f>IF('WA_Fn-UseC_-HR-Employee-Attriti'!H711="Marketing",1,0)</f>
        <v>0</v>
      </c>
      <c r="Q717">
        <f>IF('WA_Fn-UseC_-HR-Employee-Attriti'!H711="Medical",1,0)</f>
        <v>1</v>
      </c>
      <c r="R717">
        <f>IF('WA_Fn-UseC_-HR-Employee-Attriti'!H711="Other",1,0)</f>
        <v>0</v>
      </c>
      <c r="S717">
        <f>IF('WA_Fn-UseC_-HR-Employee-Attriti'!H711="Technical Degree",1,0)</f>
        <v>0</v>
      </c>
      <c r="T717">
        <v>3</v>
      </c>
      <c r="U717">
        <v>46</v>
      </c>
      <c r="V717">
        <v>2</v>
      </c>
      <c r="W717">
        <v>1</v>
      </c>
      <c r="X717">
        <f>IF('WA_Fn-UseC_-HR-Employee-Attriti'!P711="Healthcare Representative",1,0)</f>
        <v>0</v>
      </c>
      <c r="Y717">
        <f>IF('WA_Fn-UseC_-HR-Employee-Attriti'!P711="Human Resources",1,0)</f>
        <v>0</v>
      </c>
      <c r="Z717">
        <f>IF('WA_Fn-UseC_-HR-Employee-Attriti'!P711="Laboratory Technician",1,0)</f>
        <v>0</v>
      </c>
      <c r="AA717">
        <f>IF('WA_Fn-UseC_-HR-Employee-Attriti'!P711="Manager",1,0)</f>
        <v>0</v>
      </c>
      <c r="AB717">
        <f>IF('WA_Fn-UseC_-HR-Employee-Attriti'!P711="Manufacturing Director",1,0)</f>
        <v>0</v>
      </c>
      <c r="AC717">
        <f>IF('WA_Fn-UseC_-HR-Employee-Attriti'!P711="Research Director",1,0)</f>
        <v>0</v>
      </c>
      <c r="AD717">
        <f>IF('WA_Fn-UseC_-HR-Employee-Attriti'!P711="Research Scientist",1,0)</f>
        <v>1</v>
      </c>
      <c r="AE717">
        <f>IF('WA_Fn-UseC_-HR-Employee-Attriti'!P711="Sales Executive",1,0)</f>
        <v>0</v>
      </c>
      <c r="AF717">
        <f>IF('WA_Fn-UseC_-HR-Employee-Attriti'!P711="Sales Representative",1,0)</f>
        <v>0</v>
      </c>
      <c r="AG717">
        <v>1</v>
      </c>
      <c r="AH717">
        <f>IF('WA_Fn-UseC_-HR-Employee-Attriti'!R711="Divorced",1,0)</f>
        <v>0</v>
      </c>
      <c r="AI717">
        <f>IF('WA_Fn-UseC_-HR-Employee-Attriti'!R711="Married",1,0)</f>
        <v>0</v>
      </c>
      <c r="AJ717">
        <f>IF('WA_Fn-UseC_-HR-Employee-Attriti'!R711="Single",1,0)</f>
        <v>1</v>
      </c>
      <c r="AK717">
        <v>2321</v>
      </c>
      <c r="AL717">
        <v>10322</v>
      </c>
      <c r="AM717">
        <v>0</v>
      </c>
      <c r="AN717">
        <f>IF('WA_Fn-UseC_-HR-Employee-Attriti'!W711="Yes",1,0)</f>
        <v>1</v>
      </c>
      <c r="AO717">
        <v>22</v>
      </c>
      <c r="AP717">
        <v>4</v>
      </c>
      <c r="AQ717">
        <v>1</v>
      </c>
      <c r="AR717">
        <v>0</v>
      </c>
      <c r="AS717">
        <v>4</v>
      </c>
      <c r="AT717">
        <v>0</v>
      </c>
      <c r="AU717">
        <v>3</v>
      </c>
      <c r="AV717">
        <v>3</v>
      </c>
      <c r="AW717">
        <v>2</v>
      </c>
      <c r="AX717">
        <v>1</v>
      </c>
      <c r="AY717">
        <v>2</v>
      </c>
      <c r="AZ717">
        <v>1</v>
      </c>
      <c r="BB717">
        <f>IF('WA_Fn-UseC_-HR-Employee-Attriti'!B711="Yes",1,0)</f>
        <v>1</v>
      </c>
    </row>
    <row r="718" spans="1:54" x14ac:dyDescent="0.25">
      <c r="A718">
        <v>711</v>
      </c>
      <c r="B718">
        <f>IF('WA_Fn-UseC_-HR-Employee-Attriti'!L712="Male",1,0)</f>
        <v>1</v>
      </c>
      <c r="C718">
        <f>IF('WA_Fn-UseC_-HR-Employee-Attriti'!L712="Female",1,0)</f>
        <v>0</v>
      </c>
      <c r="D718">
        <v>33</v>
      </c>
      <c r="E718">
        <f>IF('WA_Fn-UseC_-HR-Employee-Attriti'!C712="Travel_Rarely",1,0)</f>
        <v>0</v>
      </c>
      <c r="F718">
        <f>IF('WA_Fn-UseC_-HR-Employee-Attriti'!C712="Travel_Frequently",1,0)</f>
        <v>0</v>
      </c>
      <c r="G718">
        <f>IF('WA_Fn-UseC_-HR-Employee-Attriti'!C712="Non-Travel",1,0)</f>
        <v>1</v>
      </c>
      <c r="H718">
        <v>722</v>
      </c>
      <c r="I718">
        <f>IF('WA_Fn-UseC_-HR-Employee-Attriti'!E712="Sales",1,0)</f>
        <v>1</v>
      </c>
      <c r="J718">
        <f>IF('WA_Fn-UseC_-HR-Employee-Attriti'!E712="Research &amp; Development",1,0)</f>
        <v>0</v>
      </c>
      <c r="K718">
        <f>IF('WA_Fn-UseC_-HR-Employee-Attriti'!E712="Human Resources",1,0)</f>
        <v>0</v>
      </c>
      <c r="L718">
        <v>17</v>
      </c>
      <c r="M718">
        <v>3</v>
      </c>
      <c r="N718">
        <f>IF('WA_Fn-UseC_-HR-Employee-Attriti'!H712="Life Sciences",1,0)</f>
        <v>1</v>
      </c>
      <c r="O718">
        <f>IF('WA_Fn-UseC_-HR-Employee-Attriti'!H712="Human Resources",1,0)</f>
        <v>0</v>
      </c>
      <c r="P718">
        <f>IF('WA_Fn-UseC_-HR-Employee-Attriti'!H712="Marketing",1,0)</f>
        <v>0</v>
      </c>
      <c r="Q718">
        <f>IF('WA_Fn-UseC_-HR-Employee-Attriti'!H712="Medical",1,0)</f>
        <v>0</v>
      </c>
      <c r="R718">
        <f>IF('WA_Fn-UseC_-HR-Employee-Attriti'!H712="Other",1,0)</f>
        <v>0</v>
      </c>
      <c r="S718">
        <f>IF('WA_Fn-UseC_-HR-Employee-Attriti'!H712="Technical Degree",1,0)</f>
        <v>0</v>
      </c>
      <c r="T718">
        <v>4</v>
      </c>
      <c r="U718">
        <v>38</v>
      </c>
      <c r="V718">
        <v>3</v>
      </c>
      <c r="W718">
        <v>4</v>
      </c>
      <c r="X718">
        <f>IF('WA_Fn-UseC_-HR-Employee-Attriti'!P712="Healthcare Representative",1,0)</f>
        <v>0</v>
      </c>
      <c r="Y718">
        <f>IF('WA_Fn-UseC_-HR-Employee-Attriti'!P712="Human Resources",1,0)</f>
        <v>0</v>
      </c>
      <c r="Z718">
        <f>IF('WA_Fn-UseC_-HR-Employee-Attriti'!P712="Laboratory Technician",1,0)</f>
        <v>0</v>
      </c>
      <c r="AA718">
        <f>IF('WA_Fn-UseC_-HR-Employee-Attriti'!P712="Manager",1,0)</f>
        <v>1</v>
      </c>
      <c r="AB718">
        <f>IF('WA_Fn-UseC_-HR-Employee-Attriti'!P712="Manufacturing Director",1,0)</f>
        <v>0</v>
      </c>
      <c r="AC718">
        <f>IF('WA_Fn-UseC_-HR-Employee-Attriti'!P712="Research Director",1,0)</f>
        <v>0</v>
      </c>
      <c r="AD718">
        <f>IF('WA_Fn-UseC_-HR-Employee-Attriti'!P712="Research Scientist",1,0)</f>
        <v>0</v>
      </c>
      <c r="AE718">
        <f>IF('WA_Fn-UseC_-HR-Employee-Attriti'!P712="Sales Executive",1,0)</f>
        <v>0</v>
      </c>
      <c r="AF718">
        <f>IF('WA_Fn-UseC_-HR-Employee-Attriti'!P712="Sales Representative",1,0)</f>
        <v>0</v>
      </c>
      <c r="AG718">
        <v>3</v>
      </c>
      <c r="AH718">
        <f>IF('WA_Fn-UseC_-HR-Employee-Attriti'!R712="Divorced",1,0)</f>
        <v>0</v>
      </c>
      <c r="AI718">
        <f>IF('WA_Fn-UseC_-HR-Employee-Attriti'!R712="Married",1,0)</f>
        <v>0</v>
      </c>
      <c r="AJ718">
        <f>IF('WA_Fn-UseC_-HR-Employee-Attriti'!R712="Single",1,0)</f>
        <v>1</v>
      </c>
      <c r="AK718">
        <v>17444</v>
      </c>
      <c r="AL718">
        <v>20489</v>
      </c>
      <c r="AM718">
        <v>1</v>
      </c>
      <c r="AN718">
        <f>IF('WA_Fn-UseC_-HR-Employee-Attriti'!W712="Yes",1,0)</f>
        <v>0</v>
      </c>
      <c r="AO718">
        <v>11</v>
      </c>
      <c r="AP718">
        <v>3</v>
      </c>
      <c r="AQ718">
        <v>4</v>
      </c>
      <c r="AR718">
        <v>0</v>
      </c>
      <c r="AS718">
        <v>10</v>
      </c>
      <c r="AT718">
        <v>2</v>
      </c>
      <c r="AU718">
        <v>3</v>
      </c>
      <c r="AV718">
        <v>10</v>
      </c>
      <c r="AW718">
        <v>8</v>
      </c>
      <c r="AX718">
        <v>6</v>
      </c>
      <c r="AY718">
        <v>0</v>
      </c>
      <c r="AZ718">
        <v>1</v>
      </c>
      <c r="BB718">
        <f>IF('WA_Fn-UseC_-HR-Employee-Attriti'!B712="Yes",1,0)</f>
        <v>0</v>
      </c>
    </row>
    <row r="719" spans="1:54" x14ac:dyDescent="0.25">
      <c r="A719">
        <v>712</v>
      </c>
      <c r="B719">
        <f>IF('WA_Fn-UseC_-HR-Employee-Attriti'!L713="Male",1,0)</f>
        <v>0</v>
      </c>
      <c r="C719">
        <f>IF('WA_Fn-UseC_-HR-Employee-Attriti'!L713="Female",1,0)</f>
        <v>1</v>
      </c>
      <c r="D719">
        <v>29</v>
      </c>
      <c r="E719">
        <f>IF('WA_Fn-UseC_-HR-Employee-Attriti'!C713="Travel_Rarely",1,0)</f>
        <v>1</v>
      </c>
      <c r="F719">
        <f>IF('WA_Fn-UseC_-HR-Employee-Attriti'!C713="Travel_Frequently",1,0)</f>
        <v>0</v>
      </c>
      <c r="G719">
        <f>IF('WA_Fn-UseC_-HR-Employee-Attriti'!C713="Non-Travel",1,0)</f>
        <v>0</v>
      </c>
      <c r="H719">
        <v>906</v>
      </c>
      <c r="I719">
        <f>IF('WA_Fn-UseC_-HR-Employee-Attriti'!E713="Sales",1,0)</f>
        <v>0</v>
      </c>
      <c r="J719">
        <f>IF('WA_Fn-UseC_-HR-Employee-Attriti'!E713="Research &amp; Development",1,0)</f>
        <v>1</v>
      </c>
      <c r="K719">
        <f>IF('WA_Fn-UseC_-HR-Employee-Attriti'!E713="Human Resources",1,0)</f>
        <v>0</v>
      </c>
      <c r="L719">
        <v>10</v>
      </c>
      <c r="M719">
        <v>3</v>
      </c>
      <c r="N719">
        <f>IF('WA_Fn-UseC_-HR-Employee-Attriti'!H713="Life Sciences",1,0)</f>
        <v>1</v>
      </c>
      <c r="O719">
        <f>IF('WA_Fn-UseC_-HR-Employee-Attriti'!H713="Human Resources",1,0)</f>
        <v>0</v>
      </c>
      <c r="P719">
        <f>IF('WA_Fn-UseC_-HR-Employee-Attriti'!H713="Marketing",1,0)</f>
        <v>0</v>
      </c>
      <c r="Q719">
        <f>IF('WA_Fn-UseC_-HR-Employee-Attriti'!H713="Medical",1,0)</f>
        <v>0</v>
      </c>
      <c r="R719">
        <f>IF('WA_Fn-UseC_-HR-Employee-Attriti'!H713="Other",1,0)</f>
        <v>0</v>
      </c>
      <c r="S719">
        <f>IF('WA_Fn-UseC_-HR-Employee-Attriti'!H713="Technical Degree",1,0)</f>
        <v>0</v>
      </c>
      <c r="T719">
        <v>4</v>
      </c>
      <c r="U719">
        <v>92</v>
      </c>
      <c r="V719">
        <v>2</v>
      </c>
      <c r="W719">
        <v>1</v>
      </c>
      <c r="X719">
        <f>IF('WA_Fn-UseC_-HR-Employee-Attriti'!P713="Healthcare Representative",1,0)</f>
        <v>0</v>
      </c>
      <c r="Y719">
        <f>IF('WA_Fn-UseC_-HR-Employee-Attriti'!P713="Human Resources",1,0)</f>
        <v>0</v>
      </c>
      <c r="Z719">
        <f>IF('WA_Fn-UseC_-HR-Employee-Attriti'!P713="Laboratory Technician",1,0)</f>
        <v>0</v>
      </c>
      <c r="AA719">
        <f>IF('WA_Fn-UseC_-HR-Employee-Attriti'!P713="Manager",1,0)</f>
        <v>0</v>
      </c>
      <c r="AB719">
        <f>IF('WA_Fn-UseC_-HR-Employee-Attriti'!P713="Manufacturing Director",1,0)</f>
        <v>0</v>
      </c>
      <c r="AC719">
        <f>IF('WA_Fn-UseC_-HR-Employee-Attriti'!P713="Research Director",1,0)</f>
        <v>0</v>
      </c>
      <c r="AD719">
        <f>IF('WA_Fn-UseC_-HR-Employee-Attriti'!P713="Research Scientist",1,0)</f>
        <v>1</v>
      </c>
      <c r="AE719">
        <f>IF('WA_Fn-UseC_-HR-Employee-Attriti'!P713="Sales Executive",1,0)</f>
        <v>0</v>
      </c>
      <c r="AF719">
        <f>IF('WA_Fn-UseC_-HR-Employee-Attriti'!P713="Sales Representative",1,0)</f>
        <v>0</v>
      </c>
      <c r="AG719">
        <v>1</v>
      </c>
      <c r="AH719">
        <f>IF('WA_Fn-UseC_-HR-Employee-Attriti'!R713="Divorced",1,0)</f>
        <v>0</v>
      </c>
      <c r="AI719">
        <f>IF('WA_Fn-UseC_-HR-Employee-Attriti'!R713="Married",1,0)</f>
        <v>0</v>
      </c>
      <c r="AJ719">
        <f>IF('WA_Fn-UseC_-HR-Employee-Attriti'!R713="Single",1,0)</f>
        <v>1</v>
      </c>
      <c r="AK719">
        <v>2404</v>
      </c>
      <c r="AL719">
        <v>11479</v>
      </c>
      <c r="AM719">
        <v>6</v>
      </c>
      <c r="AN719">
        <f>IF('WA_Fn-UseC_-HR-Employee-Attriti'!W713="Yes",1,0)</f>
        <v>1</v>
      </c>
      <c r="AO719">
        <v>20</v>
      </c>
      <c r="AP719">
        <v>4</v>
      </c>
      <c r="AQ719">
        <v>3</v>
      </c>
      <c r="AR719">
        <v>0</v>
      </c>
      <c r="AS719">
        <v>3</v>
      </c>
      <c r="AT719">
        <v>5</v>
      </c>
      <c r="AU719">
        <v>3</v>
      </c>
      <c r="AV719">
        <v>0</v>
      </c>
      <c r="AW719">
        <v>0</v>
      </c>
      <c r="AX719">
        <v>0</v>
      </c>
      <c r="AY719">
        <v>0</v>
      </c>
      <c r="AZ719">
        <v>1</v>
      </c>
      <c r="BB719">
        <f>IF('WA_Fn-UseC_-HR-Employee-Attriti'!B713="Yes",1,0)</f>
        <v>1</v>
      </c>
    </row>
    <row r="720" spans="1:54" x14ac:dyDescent="0.25">
      <c r="A720">
        <v>713</v>
      </c>
      <c r="B720">
        <f>IF('WA_Fn-UseC_-HR-Employee-Attriti'!L714="Male",1,0)</f>
        <v>0</v>
      </c>
      <c r="C720">
        <f>IF('WA_Fn-UseC_-HR-Employee-Attriti'!L714="Female",1,0)</f>
        <v>1</v>
      </c>
      <c r="D720">
        <v>33</v>
      </c>
      <c r="E720">
        <f>IF('WA_Fn-UseC_-HR-Employee-Attriti'!C714="Travel_Rarely",1,0)</f>
        <v>1</v>
      </c>
      <c r="F720">
        <f>IF('WA_Fn-UseC_-HR-Employee-Attriti'!C714="Travel_Frequently",1,0)</f>
        <v>0</v>
      </c>
      <c r="G720">
        <f>IF('WA_Fn-UseC_-HR-Employee-Attriti'!C714="Non-Travel",1,0)</f>
        <v>0</v>
      </c>
      <c r="H720">
        <v>461</v>
      </c>
      <c r="I720">
        <f>IF('WA_Fn-UseC_-HR-Employee-Attriti'!E714="Sales",1,0)</f>
        <v>0</v>
      </c>
      <c r="J720">
        <f>IF('WA_Fn-UseC_-HR-Employee-Attriti'!E714="Research &amp; Development",1,0)</f>
        <v>1</v>
      </c>
      <c r="K720">
        <f>IF('WA_Fn-UseC_-HR-Employee-Attriti'!E714="Human Resources",1,0)</f>
        <v>0</v>
      </c>
      <c r="L720">
        <v>13</v>
      </c>
      <c r="M720">
        <v>1</v>
      </c>
      <c r="N720">
        <f>IF('WA_Fn-UseC_-HR-Employee-Attriti'!H714="Life Sciences",1,0)</f>
        <v>1</v>
      </c>
      <c r="O720">
        <f>IF('WA_Fn-UseC_-HR-Employee-Attriti'!H714="Human Resources",1,0)</f>
        <v>0</v>
      </c>
      <c r="P720">
        <f>IF('WA_Fn-UseC_-HR-Employee-Attriti'!H714="Marketing",1,0)</f>
        <v>0</v>
      </c>
      <c r="Q720">
        <f>IF('WA_Fn-UseC_-HR-Employee-Attriti'!H714="Medical",1,0)</f>
        <v>0</v>
      </c>
      <c r="R720">
        <f>IF('WA_Fn-UseC_-HR-Employee-Attriti'!H714="Other",1,0)</f>
        <v>0</v>
      </c>
      <c r="S720">
        <f>IF('WA_Fn-UseC_-HR-Employee-Attriti'!H714="Technical Degree",1,0)</f>
        <v>0</v>
      </c>
      <c r="T720">
        <v>2</v>
      </c>
      <c r="U720">
        <v>53</v>
      </c>
      <c r="V720">
        <v>3</v>
      </c>
      <c r="W720">
        <v>1</v>
      </c>
      <c r="X720">
        <f>IF('WA_Fn-UseC_-HR-Employee-Attriti'!P714="Healthcare Representative",1,0)</f>
        <v>0</v>
      </c>
      <c r="Y720">
        <f>IF('WA_Fn-UseC_-HR-Employee-Attriti'!P714="Human Resources",1,0)</f>
        <v>0</v>
      </c>
      <c r="Z720">
        <f>IF('WA_Fn-UseC_-HR-Employee-Attriti'!P714="Laboratory Technician",1,0)</f>
        <v>0</v>
      </c>
      <c r="AA720">
        <f>IF('WA_Fn-UseC_-HR-Employee-Attriti'!P714="Manager",1,0)</f>
        <v>0</v>
      </c>
      <c r="AB720">
        <f>IF('WA_Fn-UseC_-HR-Employee-Attriti'!P714="Manufacturing Director",1,0)</f>
        <v>0</v>
      </c>
      <c r="AC720">
        <f>IF('WA_Fn-UseC_-HR-Employee-Attriti'!P714="Research Director",1,0)</f>
        <v>0</v>
      </c>
      <c r="AD720">
        <f>IF('WA_Fn-UseC_-HR-Employee-Attriti'!P714="Research Scientist",1,0)</f>
        <v>1</v>
      </c>
      <c r="AE720">
        <f>IF('WA_Fn-UseC_-HR-Employee-Attriti'!P714="Sales Executive",1,0)</f>
        <v>0</v>
      </c>
      <c r="AF720">
        <f>IF('WA_Fn-UseC_-HR-Employee-Attriti'!P714="Sales Representative",1,0)</f>
        <v>0</v>
      </c>
      <c r="AG720">
        <v>4</v>
      </c>
      <c r="AH720">
        <f>IF('WA_Fn-UseC_-HR-Employee-Attriti'!R714="Divorced",1,0)</f>
        <v>0</v>
      </c>
      <c r="AI720">
        <f>IF('WA_Fn-UseC_-HR-Employee-Attriti'!R714="Married",1,0)</f>
        <v>0</v>
      </c>
      <c r="AJ720">
        <f>IF('WA_Fn-UseC_-HR-Employee-Attriti'!R714="Single",1,0)</f>
        <v>1</v>
      </c>
      <c r="AK720">
        <v>3452</v>
      </c>
      <c r="AL720">
        <v>17241</v>
      </c>
      <c r="AM720">
        <v>3</v>
      </c>
      <c r="AN720">
        <f>IF('WA_Fn-UseC_-HR-Employee-Attriti'!W714="Yes",1,0)</f>
        <v>0</v>
      </c>
      <c r="AO720">
        <v>18</v>
      </c>
      <c r="AP720">
        <v>3</v>
      </c>
      <c r="AQ720">
        <v>1</v>
      </c>
      <c r="AR720">
        <v>0</v>
      </c>
      <c r="AS720">
        <v>5</v>
      </c>
      <c r="AT720">
        <v>4</v>
      </c>
      <c r="AU720">
        <v>3</v>
      </c>
      <c r="AV720">
        <v>3</v>
      </c>
      <c r="AW720">
        <v>2</v>
      </c>
      <c r="AX720">
        <v>0</v>
      </c>
      <c r="AY720">
        <v>2</v>
      </c>
      <c r="AZ720">
        <v>1</v>
      </c>
      <c r="BB720">
        <f>IF('WA_Fn-UseC_-HR-Employee-Attriti'!B714="Yes",1,0)</f>
        <v>0</v>
      </c>
    </row>
    <row r="721" spans="1:54" x14ac:dyDescent="0.25">
      <c r="A721">
        <v>714</v>
      </c>
      <c r="B721">
        <f>IF('WA_Fn-UseC_-HR-Employee-Attriti'!L715="Male",1,0)</f>
        <v>0</v>
      </c>
      <c r="C721">
        <f>IF('WA_Fn-UseC_-HR-Employee-Attriti'!L715="Female",1,0)</f>
        <v>1</v>
      </c>
      <c r="D721">
        <v>45</v>
      </c>
      <c r="E721">
        <f>IF('WA_Fn-UseC_-HR-Employee-Attriti'!C715="Travel_Rarely",1,0)</f>
        <v>1</v>
      </c>
      <c r="F721">
        <f>IF('WA_Fn-UseC_-HR-Employee-Attriti'!C715="Travel_Frequently",1,0)</f>
        <v>0</v>
      </c>
      <c r="G721">
        <f>IF('WA_Fn-UseC_-HR-Employee-Attriti'!C715="Non-Travel",1,0)</f>
        <v>0</v>
      </c>
      <c r="H721">
        <v>974</v>
      </c>
      <c r="I721">
        <f>IF('WA_Fn-UseC_-HR-Employee-Attriti'!E715="Sales",1,0)</f>
        <v>0</v>
      </c>
      <c r="J721">
        <f>IF('WA_Fn-UseC_-HR-Employee-Attriti'!E715="Research &amp; Development",1,0)</f>
        <v>1</v>
      </c>
      <c r="K721">
        <f>IF('WA_Fn-UseC_-HR-Employee-Attriti'!E715="Human Resources",1,0)</f>
        <v>0</v>
      </c>
      <c r="L721">
        <v>1</v>
      </c>
      <c r="M721">
        <v>4</v>
      </c>
      <c r="N721">
        <f>IF('WA_Fn-UseC_-HR-Employee-Attriti'!H715="Life Sciences",1,0)</f>
        <v>0</v>
      </c>
      <c r="O721">
        <f>IF('WA_Fn-UseC_-HR-Employee-Attriti'!H715="Human Resources",1,0)</f>
        <v>0</v>
      </c>
      <c r="P721">
        <f>IF('WA_Fn-UseC_-HR-Employee-Attriti'!H715="Marketing",1,0)</f>
        <v>0</v>
      </c>
      <c r="Q721">
        <f>IF('WA_Fn-UseC_-HR-Employee-Attriti'!H715="Medical",1,0)</f>
        <v>1</v>
      </c>
      <c r="R721">
        <f>IF('WA_Fn-UseC_-HR-Employee-Attriti'!H715="Other",1,0)</f>
        <v>0</v>
      </c>
      <c r="S721">
        <f>IF('WA_Fn-UseC_-HR-Employee-Attriti'!H715="Technical Degree",1,0)</f>
        <v>0</v>
      </c>
      <c r="T721">
        <v>4</v>
      </c>
      <c r="U721">
        <v>91</v>
      </c>
      <c r="V721">
        <v>3</v>
      </c>
      <c r="W721">
        <v>1</v>
      </c>
      <c r="X721">
        <f>IF('WA_Fn-UseC_-HR-Employee-Attriti'!P715="Healthcare Representative",1,0)</f>
        <v>0</v>
      </c>
      <c r="Y721">
        <f>IF('WA_Fn-UseC_-HR-Employee-Attriti'!P715="Human Resources",1,0)</f>
        <v>0</v>
      </c>
      <c r="Z721">
        <f>IF('WA_Fn-UseC_-HR-Employee-Attriti'!P715="Laboratory Technician",1,0)</f>
        <v>1</v>
      </c>
      <c r="AA721">
        <f>IF('WA_Fn-UseC_-HR-Employee-Attriti'!P715="Manager",1,0)</f>
        <v>0</v>
      </c>
      <c r="AB721">
        <f>IF('WA_Fn-UseC_-HR-Employee-Attriti'!P715="Manufacturing Director",1,0)</f>
        <v>0</v>
      </c>
      <c r="AC721">
        <f>IF('WA_Fn-UseC_-HR-Employee-Attriti'!P715="Research Director",1,0)</f>
        <v>0</v>
      </c>
      <c r="AD721">
        <f>IF('WA_Fn-UseC_-HR-Employee-Attriti'!P715="Research Scientist",1,0)</f>
        <v>0</v>
      </c>
      <c r="AE721">
        <f>IF('WA_Fn-UseC_-HR-Employee-Attriti'!P715="Sales Executive",1,0)</f>
        <v>0</v>
      </c>
      <c r="AF721">
        <f>IF('WA_Fn-UseC_-HR-Employee-Attriti'!P715="Sales Representative",1,0)</f>
        <v>0</v>
      </c>
      <c r="AG721">
        <v>4</v>
      </c>
      <c r="AH721">
        <f>IF('WA_Fn-UseC_-HR-Employee-Attriti'!R715="Divorced",1,0)</f>
        <v>1</v>
      </c>
      <c r="AI721">
        <f>IF('WA_Fn-UseC_-HR-Employee-Attriti'!R715="Married",1,0)</f>
        <v>0</v>
      </c>
      <c r="AJ721">
        <f>IF('WA_Fn-UseC_-HR-Employee-Attriti'!R715="Single",1,0)</f>
        <v>0</v>
      </c>
      <c r="AK721">
        <v>2270</v>
      </c>
      <c r="AL721">
        <v>11005</v>
      </c>
      <c r="AM721">
        <v>3</v>
      </c>
      <c r="AN721">
        <f>IF('WA_Fn-UseC_-HR-Employee-Attriti'!W715="Yes",1,0)</f>
        <v>0</v>
      </c>
      <c r="AO721">
        <v>14</v>
      </c>
      <c r="AP721">
        <v>3</v>
      </c>
      <c r="AQ721">
        <v>4</v>
      </c>
      <c r="AR721">
        <v>2</v>
      </c>
      <c r="AS721">
        <v>8</v>
      </c>
      <c r="AT721">
        <v>2</v>
      </c>
      <c r="AU721">
        <v>3</v>
      </c>
      <c r="AV721">
        <v>5</v>
      </c>
      <c r="AW721">
        <v>3</v>
      </c>
      <c r="AX721">
        <v>0</v>
      </c>
      <c r="AY721">
        <v>2</v>
      </c>
      <c r="AZ721">
        <v>1</v>
      </c>
      <c r="BB721">
        <f>IF('WA_Fn-UseC_-HR-Employee-Attriti'!B715="Yes",1,0)</f>
        <v>0</v>
      </c>
    </row>
    <row r="722" spans="1:54" x14ac:dyDescent="0.25">
      <c r="A722">
        <v>715</v>
      </c>
      <c r="B722">
        <f>IF('WA_Fn-UseC_-HR-Employee-Attriti'!L716="Male",1,0)</f>
        <v>1</v>
      </c>
      <c r="C722">
        <f>IF('WA_Fn-UseC_-HR-Employee-Attriti'!L716="Female",1,0)</f>
        <v>0</v>
      </c>
      <c r="D722">
        <v>50</v>
      </c>
      <c r="E722">
        <f>IF('WA_Fn-UseC_-HR-Employee-Attriti'!C716="Travel_Rarely",1,0)</f>
        <v>1</v>
      </c>
      <c r="F722">
        <f>IF('WA_Fn-UseC_-HR-Employee-Attriti'!C716="Travel_Frequently",1,0)</f>
        <v>0</v>
      </c>
      <c r="G722">
        <f>IF('WA_Fn-UseC_-HR-Employee-Attriti'!C716="Non-Travel",1,0)</f>
        <v>0</v>
      </c>
      <c r="H722">
        <v>1126</v>
      </c>
      <c r="I722">
        <f>IF('WA_Fn-UseC_-HR-Employee-Attriti'!E716="Sales",1,0)</f>
        <v>0</v>
      </c>
      <c r="J722">
        <f>IF('WA_Fn-UseC_-HR-Employee-Attriti'!E716="Research &amp; Development",1,0)</f>
        <v>1</v>
      </c>
      <c r="K722">
        <f>IF('WA_Fn-UseC_-HR-Employee-Attriti'!E716="Human Resources",1,0)</f>
        <v>0</v>
      </c>
      <c r="L722">
        <v>1</v>
      </c>
      <c r="M722">
        <v>2</v>
      </c>
      <c r="N722">
        <f>IF('WA_Fn-UseC_-HR-Employee-Attriti'!H716="Life Sciences",1,0)</f>
        <v>0</v>
      </c>
      <c r="O722">
        <f>IF('WA_Fn-UseC_-HR-Employee-Attriti'!H716="Human Resources",1,0)</f>
        <v>0</v>
      </c>
      <c r="P722">
        <f>IF('WA_Fn-UseC_-HR-Employee-Attriti'!H716="Marketing",1,0)</f>
        <v>0</v>
      </c>
      <c r="Q722">
        <f>IF('WA_Fn-UseC_-HR-Employee-Attriti'!H716="Medical",1,0)</f>
        <v>1</v>
      </c>
      <c r="R722">
        <f>IF('WA_Fn-UseC_-HR-Employee-Attriti'!H716="Other",1,0)</f>
        <v>0</v>
      </c>
      <c r="S722">
        <f>IF('WA_Fn-UseC_-HR-Employee-Attriti'!H716="Technical Degree",1,0)</f>
        <v>0</v>
      </c>
      <c r="T722">
        <v>4</v>
      </c>
      <c r="U722">
        <v>66</v>
      </c>
      <c r="V722">
        <v>3</v>
      </c>
      <c r="W722">
        <v>4</v>
      </c>
      <c r="X722">
        <f>IF('WA_Fn-UseC_-HR-Employee-Attriti'!P716="Healthcare Representative",1,0)</f>
        <v>0</v>
      </c>
      <c r="Y722">
        <f>IF('WA_Fn-UseC_-HR-Employee-Attriti'!P716="Human Resources",1,0)</f>
        <v>0</v>
      </c>
      <c r="Z722">
        <f>IF('WA_Fn-UseC_-HR-Employee-Attriti'!P716="Laboratory Technician",1,0)</f>
        <v>0</v>
      </c>
      <c r="AA722">
        <f>IF('WA_Fn-UseC_-HR-Employee-Attriti'!P716="Manager",1,0)</f>
        <v>0</v>
      </c>
      <c r="AB722">
        <f>IF('WA_Fn-UseC_-HR-Employee-Attriti'!P716="Manufacturing Director",1,0)</f>
        <v>0</v>
      </c>
      <c r="AC722">
        <f>IF('WA_Fn-UseC_-HR-Employee-Attriti'!P716="Research Director",1,0)</f>
        <v>1</v>
      </c>
      <c r="AD722">
        <f>IF('WA_Fn-UseC_-HR-Employee-Attriti'!P716="Research Scientist",1,0)</f>
        <v>0</v>
      </c>
      <c r="AE722">
        <f>IF('WA_Fn-UseC_-HR-Employee-Attriti'!P716="Sales Executive",1,0)</f>
        <v>0</v>
      </c>
      <c r="AF722">
        <f>IF('WA_Fn-UseC_-HR-Employee-Attriti'!P716="Sales Representative",1,0)</f>
        <v>0</v>
      </c>
      <c r="AG722">
        <v>4</v>
      </c>
      <c r="AH722">
        <f>IF('WA_Fn-UseC_-HR-Employee-Attriti'!R716="Divorced",1,0)</f>
        <v>1</v>
      </c>
      <c r="AI722">
        <f>IF('WA_Fn-UseC_-HR-Employee-Attriti'!R716="Married",1,0)</f>
        <v>0</v>
      </c>
      <c r="AJ722">
        <f>IF('WA_Fn-UseC_-HR-Employee-Attriti'!R716="Single",1,0)</f>
        <v>0</v>
      </c>
      <c r="AK722">
        <v>17399</v>
      </c>
      <c r="AL722">
        <v>6615</v>
      </c>
      <c r="AM722">
        <v>9</v>
      </c>
      <c r="AN722">
        <f>IF('WA_Fn-UseC_-HR-Employee-Attriti'!W716="Yes",1,0)</f>
        <v>0</v>
      </c>
      <c r="AO722">
        <v>22</v>
      </c>
      <c r="AP722">
        <v>4</v>
      </c>
      <c r="AQ722">
        <v>3</v>
      </c>
      <c r="AR722">
        <v>1</v>
      </c>
      <c r="AS722">
        <v>32</v>
      </c>
      <c r="AT722">
        <v>1</v>
      </c>
      <c r="AU722">
        <v>2</v>
      </c>
      <c r="AV722">
        <v>5</v>
      </c>
      <c r="AW722">
        <v>4</v>
      </c>
      <c r="AX722">
        <v>1</v>
      </c>
      <c r="AY722">
        <v>3</v>
      </c>
      <c r="AZ722">
        <v>1</v>
      </c>
      <c r="BB722">
        <f>IF('WA_Fn-UseC_-HR-Employee-Attriti'!B716="Yes",1,0)</f>
        <v>0</v>
      </c>
    </row>
    <row r="723" spans="1:54" x14ac:dyDescent="0.25">
      <c r="A723">
        <v>716</v>
      </c>
      <c r="B723">
        <f>IF('WA_Fn-UseC_-HR-Employee-Attriti'!L717="Male",1,0)</f>
        <v>0</v>
      </c>
      <c r="C723">
        <f>IF('WA_Fn-UseC_-HR-Employee-Attriti'!L717="Female",1,0)</f>
        <v>1</v>
      </c>
      <c r="D723">
        <v>33</v>
      </c>
      <c r="E723">
        <f>IF('WA_Fn-UseC_-HR-Employee-Attriti'!C717="Travel_Rarely",1,0)</f>
        <v>0</v>
      </c>
      <c r="F723">
        <f>IF('WA_Fn-UseC_-HR-Employee-Attriti'!C717="Travel_Frequently",1,0)</f>
        <v>1</v>
      </c>
      <c r="G723">
        <f>IF('WA_Fn-UseC_-HR-Employee-Attriti'!C717="Non-Travel",1,0)</f>
        <v>0</v>
      </c>
      <c r="H723">
        <v>827</v>
      </c>
      <c r="I723">
        <f>IF('WA_Fn-UseC_-HR-Employee-Attriti'!E717="Sales",1,0)</f>
        <v>0</v>
      </c>
      <c r="J723">
        <f>IF('WA_Fn-UseC_-HR-Employee-Attriti'!E717="Research &amp; Development",1,0)</f>
        <v>1</v>
      </c>
      <c r="K723">
        <f>IF('WA_Fn-UseC_-HR-Employee-Attriti'!E717="Human Resources",1,0)</f>
        <v>0</v>
      </c>
      <c r="L723">
        <v>1</v>
      </c>
      <c r="M723">
        <v>4</v>
      </c>
      <c r="N723">
        <f>IF('WA_Fn-UseC_-HR-Employee-Attriti'!H717="Life Sciences",1,0)</f>
        <v>0</v>
      </c>
      <c r="O723">
        <f>IF('WA_Fn-UseC_-HR-Employee-Attriti'!H717="Human Resources",1,0)</f>
        <v>0</v>
      </c>
      <c r="P723">
        <f>IF('WA_Fn-UseC_-HR-Employee-Attriti'!H717="Marketing",1,0)</f>
        <v>0</v>
      </c>
      <c r="Q723">
        <f>IF('WA_Fn-UseC_-HR-Employee-Attriti'!H717="Medical",1,0)</f>
        <v>0</v>
      </c>
      <c r="R723">
        <f>IF('WA_Fn-UseC_-HR-Employee-Attriti'!H717="Other",1,0)</f>
        <v>1</v>
      </c>
      <c r="S723">
        <f>IF('WA_Fn-UseC_-HR-Employee-Attriti'!H717="Technical Degree",1,0)</f>
        <v>0</v>
      </c>
      <c r="T723">
        <v>3</v>
      </c>
      <c r="U723">
        <v>84</v>
      </c>
      <c r="V723">
        <v>4</v>
      </c>
      <c r="W723">
        <v>2</v>
      </c>
      <c r="X723">
        <f>IF('WA_Fn-UseC_-HR-Employee-Attriti'!P717="Healthcare Representative",1,0)</f>
        <v>1</v>
      </c>
      <c r="Y723">
        <f>IF('WA_Fn-UseC_-HR-Employee-Attriti'!P717="Human Resources",1,0)</f>
        <v>0</v>
      </c>
      <c r="Z723">
        <f>IF('WA_Fn-UseC_-HR-Employee-Attriti'!P717="Laboratory Technician",1,0)</f>
        <v>0</v>
      </c>
      <c r="AA723">
        <f>IF('WA_Fn-UseC_-HR-Employee-Attriti'!P717="Manager",1,0)</f>
        <v>0</v>
      </c>
      <c r="AB723">
        <f>IF('WA_Fn-UseC_-HR-Employee-Attriti'!P717="Manufacturing Director",1,0)</f>
        <v>0</v>
      </c>
      <c r="AC723">
        <f>IF('WA_Fn-UseC_-HR-Employee-Attriti'!P717="Research Director",1,0)</f>
        <v>0</v>
      </c>
      <c r="AD723">
        <f>IF('WA_Fn-UseC_-HR-Employee-Attriti'!P717="Research Scientist",1,0)</f>
        <v>0</v>
      </c>
      <c r="AE723">
        <f>IF('WA_Fn-UseC_-HR-Employee-Attriti'!P717="Sales Executive",1,0)</f>
        <v>0</v>
      </c>
      <c r="AF723">
        <f>IF('WA_Fn-UseC_-HR-Employee-Attriti'!P717="Sales Representative",1,0)</f>
        <v>0</v>
      </c>
      <c r="AG723">
        <v>2</v>
      </c>
      <c r="AH723">
        <f>IF('WA_Fn-UseC_-HR-Employee-Attriti'!R717="Divorced",1,0)</f>
        <v>0</v>
      </c>
      <c r="AI723">
        <f>IF('WA_Fn-UseC_-HR-Employee-Attriti'!R717="Married",1,0)</f>
        <v>1</v>
      </c>
      <c r="AJ723">
        <f>IF('WA_Fn-UseC_-HR-Employee-Attriti'!R717="Single",1,0)</f>
        <v>0</v>
      </c>
      <c r="AK723">
        <v>5488</v>
      </c>
      <c r="AL723">
        <v>20161</v>
      </c>
      <c r="AM723">
        <v>1</v>
      </c>
      <c r="AN723">
        <f>IF('WA_Fn-UseC_-HR-Employee-Attriti'!W717="Yes",1,0)</f>
        <v>1</v>
      </c>
      <c r="AO723">
        <v>13</v>
      </c>
      <c r="AP723">
        <v>3</v>
      </c>
      <c r="AQ723">
        <v>1</v>
      </c>
      <c r="AR723">
        <v>1</v>
      </c>
      <c r="AS723">
        <v>6</v>
      </c>
      <c r="AT723">
        <v>2</v>
      </c>
      <c r="AU723">
        <v>3</v>
      </c>
      <c r="AV723">
        <v>6</v>
      </c>
      <c r="AW723">
        <v>5</v>
      </c>
      <c r="AX723">
        <v>1</v>
      </c>
      <c r="AY723">
        <v>2</v>
      </c>
      <c r="AZ723">
        <v>1</v>
      </c>
      <c r="BB723">
        <f>IF('WA_Fn-UseC_-HR-Employee-Attriti'!B717="Yes",1,0)</f>
        <v>0</v>
      </c>
    </row>
    <row r="724" spans="1:54" x14ac:dyDescent="0.25">
      <c r="A724">
        <v>717</v>
      </c>
      <c r="B724">
        <f>IF('WA_Fn-UseC_-HR-Employee-Attriti'!L718="Male",1,0)</f>
        <v>1</v>
      </c>
      <c r="C724">
        <f>IF('WA_Fn-UseC_-HR-Employee-Attriti'!L718="Female",1,0)</f>
        <v>0</v>
      </c>
      <c r="D724">
        <v>41</v>
      </c>
      <c r="E724">
        <f>IF('WA_Fn-UseC_-HR-Employee-Attriti'!C718="Travel_Rarely",1,0)</f>
        <v>0</v>
      </c>
      <c r="F724">
        <f>IF('WA_Fn-UseC_-HR-Employee-Attriti'!C718="Travel_Frequently",1,0)</f>
        <v>1</v>
      </c>
      <c r="G724">
        <f>IF('WA_Fn-UseC_-HR-Employee-Attriti'!C718="Non-Travel",1,0)</f>
        <v>0</v>
      </c>
      <c r="H724">
        <v>840</v>
      </c>
      <c r="I724">
        <f>IF('WA_Fn-UseC_-HR-Employee-Attriti'!E718="Sales",1,0)</f>
        <v>0</v>
      </c>
      <c r="J724">
        <f>IF('WA_Fn-UseC_-HR-Employee-Attriti'!E718="Research &amp; Development",1,0)</f>
        <v>1</v>
      </c>
      <c r="K724">
        <f>IF('WA_Fn-UseC_-HR-Employee-Attriti'!E718="Human Resources",1,0)</f>
        <v>0</v>
      </c>
      <c r="L724">
        <v>9</v>
      </c>
      <c r="M724">
        <v>3</v>
      </c>
      <c r="N724">
        <f>IF('WA_Fn-UseC_-HR-Employee-Attriti'!H718="Life Sciences",1,0)</f>
        <v>0</v>
      </c>
      <c r="O724">
        <f>IF('WA_Fn-UseC_-HR-Employee-Attriti'!H718="Human Resources",1,0)</f>
        <v>0</v>
      </c>
      <c r="P724">
        <f>IF('WA_Fn-UseC_-HR-Employee-Attriti'!H718="Marketing",1,0)</f>
        <v>0</v>
      </c>
      <c r="Q724">
        <f>IF('WA_Fn-UseC_-HR-Employee-Attriti'!H718="Medical",1,0)</f>
        <v>1</v>
      </c>
      <c r="R724">
        <f>IF('WA_Fn-UseC_-HR-Employee-Attriti'!H718="Other",1,0)</f>
        <v>0</v>
      </c>
      <c r="S724">
        <f>IF('WA_Fn-UseC_-HR-Employee-Attriti'!H718="Technical Degree",1,0)</f>
        <v>0</v>
      </c>
      <c r="T724">
        <v>1</v>
      </c>
      <c r="U724">
        <v>64</v>
      </c>
      <c r="V724">
        <v>3</v>
      </c>
      <c r="W724">
        <v>5</v>
      </c>
      <c r="X724">
        <f>IF('WA_Fn-UseC_-HR-Employee-Attriti'!P718="Healthcare Representative",1,0)</f>
        <v>0</v>
      </c>
      <c r="Y724">
        <f>IF('WA_Fn-UseC_-HR-Employee-Attriti'!P718="Human Resources",1,0)</f>
        <v>0</v>
      </c>
      <c r="Z724">
        <f>IF('WA_Fn-UseC_-HR-Employee-Attriti'!P718="Laboratory Technician",1,0)</f>
        <v>0</v>
      </c>
      <c r="AA724">
        <f>IF('WA_Fn-UseC_-HR-Employee-Attriti'!P718="Manager",1,0)</f>
        <v>0</v>
      </c>
      <c r="AB724">
        <f>IF('WA_Fn-UseC_-HR-Employee-Attriti'!P718="Manufacturing Director",1,0)</f>
        <v>0</v>
      </c>
      <c r="AC724">
        <f>IF('WA_Fn-UseC_-HR-Employee-Attriti'!P718="Research Director",1,0)</f>
        <v>1</v>
      </c>
      <c r="AD724">
        <f>IF('WA_Fn-UseC_-HR-Employee-Attriti'!P718="Research Scientist",1,0)</f>
        <v>0</v>
      </c>
      <c r="AE724">
        <f>IF('WA_Fn-UseC_-HR-Employee-Attriti'!P718="Sales Executive",1,0)</f>
        <v>0</v>
      </c>
      <c r="AF724">
        <f>IF('WA_Fn-UseC_-HR-Employee-Attriti'!P718="Sales Representative",1,0)</f>
        <v>0</v>
      </c>
      <c r="AG724">
        <v>3</v>
      </c>
      <c r="AH724">
        <f>IF('WA_Fn-UseC_-HR-Employee-Attriti'!R718="Divorced",1,0)</f>
        <v>1</v>
      </c>
      <c r="AI724">
        <f>IF('WA_Fn-UseC_-HR-Employee-Attriti'!R718="Married",1,0)</f>
        <v>0</v>
      </c>
      <c r="AJ724">
        <f>IF('WA_Fn-UseC_-HR-Employee-Attriti'!R718="Single",1,0)</f>
        <v>0</v>
      </c>
      <c r="AK724">
        <v>19419</v>
      </c>
      <c r="AL724">
        <v>3735</v>
      </c>
      <c r="AM724">
        <v>2</v>
      </c>
      <c r="AN724">
        <f>IF('WA_Fn-UseC_-HR-Employee-Attriti'!W718="Yes",1,0)</f>
        <v>0</v>
      </c>
      <c r="AO724">
        <v>17</v>
      </c>
      <c r="AP724">
        <v>3</v>
      </c>
      <c r="AQ724">
        <v>2</v>
      </c>
      <c r="AR724">
        <v>1</v>
      </c>
      <c r="AS724">
        <v>21</v>
      </c>
      <c r="AT724">
        <v>2</v>
      </c>
      <c r="AU724">
        <v>4</v>
      </c>
      <c r="AV724">
        <v>18</v>
      </c>
      <c r="AW724">
        <v>16</v>
      </c>
      <c r="AX724">
        <v>0</v>
      </c>
      <c r="AY724">
        <v>11</v>
      </c>
      <c r="AZ724">
        <v>1</v>
      </c>
      <c r="BB724">
        <f>IF('WA_Fn-UseC_-HR-Employee-Attriti'!B718="Yes",1,0)</f>
        <v>0</v>
      </c>
    </row>
    <row r="725" spans="1:54" x14ac:dyDescent="0.25">
      <c r="A725">
        <v>718</v>
      </c>
      <c r="B725">
        <f>IF('WA_Fn-UseC_-HR-Employee-Attriti'!L719="Male",1,0)</f>
        <v>0</v>
      </c>
      <c r="C725">
        <f>IF('WA_Fn-UseC_-HR-Employee-Attriti'!L719="Female",1,0)</f>
        <v>1</v>
      </c>
      <c r="D725">
        <v>27</v>
      </c>
      <c r="E725">
        <f>IF('WA_Fn-UseC_-HR-Employee-Attriti'!C719="Travel_Rarely",1,0)</f>
        <v>1</v>
      </c>
      <c r="F725">
        <f>IF('WA_Fn-UseC_-HR-Employee-Attriti'!C719="Travel_Frequently",1,0)</f>
        <v>0</v>
      </c>
      <c r="G725">
        <f>IF('WA_Fn-UseC_-HR-Employee-Attriti'!C719="Non-Travel",1,0)</f>
        <v>0</v>
      </c>
      <c r="H725">
        <v>1134</v>
      </c>
      <c r="I725">
        <f>IF('WA_Fn-UseC_-HR-Employee-Attriti'!E719="Sales",1,0)</f>
        <v>0</v>
      </c>
      <c r="J725">
        <f>IF('WA_Fn-UseC_-HR-Employee-Attriti'!E719="Research &amp; Development",1,0)</f>
        <v>1</v>
      </c>
      <c r="K725">
        <f>IF('WA_Fn-UseC_-HR-Employee-Attriti'!E719="Human Resources",1,0)</f>
        <v>0</v>
      </c>
      <c r="L725">
        <v>16</v>
      </c>
      <c r="M725">
        <v>4</v>
      </c>
      <c r="N725">
        <f>IF('WA_Fn-UseC_-HR-Employee-Attriti'!H719="Life Sciences",1,0)</f>
        <v>0</v>
      </c>
      <c r="O725">
        <f>IF('WA_Fn-UseC_-HR-Employee-Attriti'!H719="Human Resources",1,0)</f>
        <v>0</v>
      </c>
      <c r="P725">
        <f>IF('WA_Fn-UseC_-HR-Employee-Attriti'!H719="Marketing",1,0)</f>
        <v>0</v>
      </c>
      <c r="Q725">
        <f>IF('WA_Fn-UseC_-HR-Employee-Attriti'!H719="Medical",1,0)</f>
        <v>0</v>
      </c>
      <c r="R725">
        <f>IF('WA_Fn-UseC_-HR-Employee-Attriti'!H719="Other",1,0)</f>
        <v>0</v>
      </c>
      <c r="S725">
        <f>IF('WA_Fn-UseC_-HR-Employee-Attriti'!H719="Technical Degree",1,0)</f>
        <v>1</v>
      </c>
      <c r="T725">
        <v>3</v>
      </c>
      <c r="U725">
        <v>37</v>
      </c>
      <c r="V725">
        <v>3</v>
      </c>
      <c r="W725">
        <v>1</v>
      </c>
      <c r="X725">
        <f>IF('WA_Fn-UseC_-HR-Employee-Attriti'!P719="Healthcare Representative",1,0)</f>
        <v>0</v>
      </c>
      <c r="Y725">
        <f>IF('WA_Fn-UseC_-HR-Employee-Attriti'!P719="Human Resources",1,0)</f>
        <v>0</v>
      </c>
      <c r="Z725">
        <f>IF('WA_Fn-UseC_-HR-Employee-Attriti'!P719="Laboratory Technician",1,0)</f>
        <v>1</v>
      </c>
      <c r="AA725">
        <f>IF('WA_Fn-UseC_-HR-Employee-Attriti'!P719="Manager",1,0)</f>
        <v>0</v>
      </c>
      <c r="AB725">
        <f>IF('WA_Fn-UseC_-HR-Employee-Attriti'!P719="Manufacturing Director",1,0)</f>
        <v>0</v>
      </c>
      <c r="AC725">
        <f>IF('WA_Fn-UseC_-HR-Employee-Attriti'!P719="Research Director",1,0)</f>
        <v>0</v>
      </c>
      <c r="AD725">
        <f>IF('WA_Fn-UseC_-HR-Employee-Attriti'!P719="Research Scientist",1,0)</f>
        <v>0</v>
      </c>
      <c r="AE725">
        <f>IF('WA_Fn-UseC_-HR-Employee-Attriti'!P719="Sales Executive",1,0)</f>
        <v>0</v>
      </c>
      <c r="AF725">
        <f>IF('WA_Fn-UseC_-HR-Employee-Attriti'!P719="Sales Representative",1,0)</f>
        <v>0</v>
      </c>
      <c r="AG725">
        <v>2</v>
      </c>
      <c r="AH725">
        <f>IF('WA_Fn-UseC_-HR-Employee-Attriti'!R719="Divorced",1,0)</f>
        <v>0</v>
      </c>
      <c r="AI725">
        <f>IF('WA_Fn-UseC_-HR-Employee-Attriti'!R719="Married",1,0)</f>
        <v>1</v>
      </c>
      <c r="AJ725">
        <f>IF('WA_Fn-UseC_-HR-Employee-Attriti'!R719="Single",1,0)</f>
        <v>0</v>
      </c>
      <c r="AK725">
        <v>2811</v>
      </c>
      <c r="AL725">
        <v>12086</v>
      </c>
      <c r="AM725">
        <v>9</v>
      </c>
      <c r="AN725">
        <f>IF('WA_Fn-UseC_-HR-Employee-Attriti'!W719="Yes",1,0)</f>
        <v>0</v>
      </c>
      <c r="AO725">
        <v>14</v>
      </c>
      <c r="AP725">
        <v>3</v>
      </c>
      <c r="AQ725">
        <v>2</v>
      </c>
      <c r="AR725">
        <v>1</v>
      </c>
      <c r="AS725">
        <v>4</v>
      </c>
      <c r="AT725">
        <v>2</v>
      </c>
      <c r="AU725">
        <v>3</v>
      </c>
      <c r="AV725">
        <v>2</v>
      </c>
      <c r="AW725">
        <v>2</v>
      </c>
      <c r="AX725">
        <v>2</v>
      </c>
      <c r="AY725">
        <v>2</v>
      </c>
      <c r="AZ725">
        <v>1</v>
      </c>
      <c r="BB725">
        <f>IF('WA_Fn-UseC_-HR-Employee-Attriti'!B719="Yes",1,0)</f>
        <v>0</v>
      </c>
    </row>
    <row r="726" spans="1:54" x14ac:dyDescent="0.25">
      <c r="A726">
        <v>719</v>
      </c>
      <c r="B726">
        <f>IF('WA_Fn-UseC_-HR-Employee-Attriti'!L720="Male",1,0)</f>
        <v>1</v>
      </c>
      <c r="C726">
        <f>IF('WA_Fn-UseC_-HR-Employee-Attriti'!L720="Female",1,0)</f>
        <v>0</v>
      </c>
      <c r="D726">
        <v>45</v>
      </c>
      <c r="E726">
        <f>IF('WA_Fn-UseC_-HR-Employee-Attriti'!C720="Travel_Rarely",1,0)</f>
        <v>0</v>
      </c>
      <c r="F726">
        <f>IF('WA_Fn-UseC_-HR-Employee-Attriti'!C720="Travel_Frequently",1,0)</f>
        <v>0</v>
      </c>
      <c r="G726">
        <f>IF('WA_Fn-UseC_-HR-Employee-Attriti'!C720="Non-Travel",1,0)</f>
        <v>1</v>
      </c>
      <c r="H726">
        <v>248</v>
      </c>
      <c r="I726">
        <f>IF('WA_Fn-UseC_-HR-Employee-Attriti'!E720="Sales",1,0)</f>
        <v>0</v>
      </c>
      <c r="J726">
        <f>IF('WA_Fn-UseC_-HR-Employee-Attriti'!E720="Research &amp; Development",1,0)</f>
        <v>1</v>
      </c>
      <c r="K726">
        <f>IF('WA_Fn-UseC_-HR-Employee-Attriti'!E720="Human Resources",1,0)</f>
        <v>0</v>
      </c>
      <c r="L726">
        <v>23</v>
      </c>
      <c r="M726">
        <v>2</v>
      </c>
      <c r="N726">
        <f>IF('WA_Fn-UseC_-HR-Employee-Attriti'!H720="Life Sciences",1,0)</f>
        <v>1</v>
      </c>
      <c r="O726">
        <f>IF('WA_Fn-UseC_-HR-Employee-Attriti'!H720="Human Resources",1,0)</f>
        <v>0</v>
      </c>
      <c r="P726">
        <f>IF('WA_Fn-UseC_-HR-Employee-Attriti'!H720="Marketing",1,0)</f>
        <v>0</v>
      </c>
      <c r="Q726">
        <f>IF('WA_Fn-UseC_-HR-Employee-Attriti'!H720="Medical",1,0)</f>
        <v>0</v>
      </c>
      <c r="R726">
        <f>IF('WA_Fn-UseC_-HR-Employee-Attriti'!H720="Other",1,0)</f>
        <v>0</v>
      </c>
      <c r="S726">
        <f>IF('WA_Fn-UseC_-HR-Employee-Attriti'!H720="Technical Degree",1,0)</f>
        <v>0</v>
      </c>
      <c r="T726">
        <v>4</v>
      </c>
      <c r="U726">
        <v>42</v>
      </c>
      <c r="V726">
        <v>3</v>
      </c>
      <c r="W726">
        <v>2</v>
      </c>
      <c r="X726">
        <f>IF('WA_Fn-UseC_-HR-Employee-Attriti'!P720="Healthcare Representative",1,0)</f>
        <v>0</v>
      </c>
      <c r="Y726">
        <f>IF('WA_Fn-UseC_-HR-Employee-Attriti'!P720="Human Resources",1,0)</f>
        <v>0</v>
      </c>
      <c r="Z726">
        <f>IF('WA_Fn-UseC_-HR-Employee-Attriti'!P720="Laboratory Technician",1,0)</f>
        <v>1</v>
      </c>
      <c r="AA726">
        <f>IF('WA_Fn-UseC_-HR-Employee-Attriti'!P720="Manager",1,0)</f>
        <v>0</v>
      </c>
      <c r="AB726">
        <f>IF('WA_Fn-UseC_-HR-Employee-Attriti'!P720="Manufacturing Director",1,0)</f>
        <v>0</v>
      </c>
      <c r="AC726">
        <f>IF('WA_Fn-UseC_-HR-Employee-Attriti'!P720="Research Director",1,0)</f>
        <v>0</v>
      </c>
      <c r="AD726">
        <f>IF('WA_Fn-UseC_-HR-Employee-Attriti'!P720="Research Scientist",1,0)</f>
        <v>0</v>
      </c>
      <c r="AE726">
        <f>IF('WA_Fn-UseC_-HR-Employee-Attriti'!P720="Sales Executive",1,0)</f>
        <v>0</v>
      </c>
      <c r="AF726">
        <f>IF('WA_Fn-UseC_-HR-Employee-Attriti'!P720="Sales Representative",1,0)</f>
        <v>0</v>
      </c>
      <c r="AG726">
        <v>1</v>
      </c>
      <c r="AH726">
        <f>IF('WA_Fn-UseC_-HR-Employee-Attriti'!R720="Divorced",1,0)</f>
        <v>0</v>
      </c>
      <c r="AI726">
        <f>IF('WA_Fn-UseC_-HR-Employee-Attriti'!R720="Married",1,0)</f>
        <v>1</v>
      </c>
      <c r="AJ726">
        <f>IF('WA_Fn-UseC_-HR-Employee-Attriti'!R720="Single",1,0)</f>
        <v>0</v>
      </c>
      <c r="AK726">
        <v>3633</v>
      </c>
      <c r="AL726">
        <v>14039</v>
      </c>
      <c r="AM726">
        <v>1</v>
      </c>
      <c r="AN726">
        <f>IF('WA_Fn-UseC_-HR-Employee-Attriti'!W720="Yes",1,0)</f>
        <v>1</v>
      </c>
      <c r="AO726">
        <v>15</v>
      </c>
      <c r="AP726">
        <v>3</v>
      </c>
      <c r="AQ726">
        <v>3</v>
      </c>
      <c r="AR726">
        <v>1</v>
      </c>
      <c r="AS726">
        <v>9</v>
      </c>
      <c r="AT726">
        <v>2</v>
      </c>
      <c r="AU726">
        <v>3</v>
      </c>
      <c r="AV726">
        <v>9</v>
      </c>
      <c r="AW726">
        <v>8</v>
      </c>
      <c r="AX726">
        <v>0</v>
      </c>
      <c r="AY726">
        <v>8</v>
      </c>
      <c r="AZ726">
        <v>1</v>
      </c>
      <c r="BB726">
        <f>IF('WA_Fn-UseC_-HR-Employee-Attriti'!B720="Yes",1,0)</f>
        <v>0</v>
      </c>
    </row>
    <row r="727" spans="1:54" x14ac:dyDescent="0.25">
      <c r="A727">
        <v>720</v>
      </c>
      <c r="B727">
        <f>IF('WA_Fn-UseC_-HR-Employee-Attriti'!L721="Male",1,0)</f>
        <v>0</v>
      </c>
      <c r="C727">
        <f>IF('WA_Fn-UseC_-HR-Employee-Attriti'!L721="Female",1,0)</f>
        <v>1</v>
      </c>
      <c r="D727">
        <v>47</v>
      </c>
      <c r="E727">
        <f>IF('WA_Fn-UseC_-HR-Employee-Attriti'!C721="Travel_Rarely",1,0)</f>
        <v>1</v>
      </c>
      <c r="F727">
        <f>IF('WA_Fn-UseC_-HR-Employee-Attriti'!C721="Travel_Frequently",1,0)</f>
        <v>0</v>
      </c>
      <c r="G727">
        <f>IF('WA_Fn-UseC_-HR-Employee-Attriti'!C721="Non-Travel",1,0)</f>
        <v>0</v>
      </c>
      <c r="H727">
        <v>955</v>
      </c>
      <c r="I727">
        <f>IF('WA_Fn-UseC_-HR-Employee-Attriti'!E721="Sales",1,0)</f>
        <v>1</v>
      </c>
      <c r="J727">
        <f>IF('WA_Fn-UseC_-HR-Employee-Attriti'!E721="Research &amp; Development",1,0)</f>
        <v>0</v>
      </c>
      <c r="K727">
        <f>IF('WA_Fn-UseC_-HR-Employee-Attriti'!E721="Human Resources",1,0)</f>
        <v>0</v>
      </c>
      <c r="L727">
        <v>4</v>
      </c>
      <c r="M727">
        <v>2</v>
      </c>
      <c r="N727">
        <f>IF('WA_Fn-UseC_-HR-Employee-Attriti'!H721="Life Sciences",1,0)</f>
        <v>1</v>
      </c>
      <c r="O727">
        <f>IF('WA_Fn-UseC_-HR-Employee-Attriti'!H721="Human Resources",1,0)</f>
        <v>0</v>
      </c>
      <c r="P727">
        <f>IF('WA_Fn-UseC_-HR-Employee-Attriti'!H721="Marketing",1,0)</f>
        <v>0</v>
      </c>
      <c r="Q727">
        <f>IF('WA_Fn-UseC_-HR-Employee-Attriti'!H721="Medical",1,0)</f>
        <v>0</v>
      </c>
      <c r="R727">
        <f>IF('WA_Fn-UseC_-HR-Employee-Attriti'!H721="Other",1,0)</f>
        <v>0</v>
      </c>
      <c r="S727">
        <f>IF('WA_Fn-UseC_-HR-Employee-Attriti'!H721="Technical Degree",1,0)</f>
        <v>0</v>
      </c>
      <c r="T727">
        <v>4</v>
      </c>
      <c r="U727">
        <v>83</v>
      </c>
      <c r="V727">
        <v>3</v>
      </c>
      <c r="W727">
        <v>2</v>
      </c>
      <c r="X727">
        <f>IF('WA_Fn-UseC_-HR-Employee-Attriti'!P721="Healthcare Representative",1,0)</f>
        <v>0</v>
      </c>
      <c r="Y727">
        <f>IF('WA_Fn-UseC_-HR-Employee-Attriti'!P721="Human Resources",1,0)</f>
        <v>0</v>
      </c>
      <c r="Z727">
        <f>IF('WA_Fn-UseC_-HR-Employee-Attriti'!P721="Laboratory Technician",1,0)</f>
        <v>0</v>
      </c>
      <c r="AA727">
        <f>IF('WA_Fn-UseC_-HR-Employee-Attriti'!P721="Manager",1,0)</f>
        <v>0</v>
      </c>
      <c r="AB727">
        <f>IF('WA_Fn-UseC_-HR-Employee-Attriti'!P721="Manufacturing Director",1,0)</f>
        <v>0</v>
      </c>
      <c r="AC727">
        <f>IF('WA_Fn-UseC_-HR-Employee-Attriti'!P721="Research Director",1,0)</f>
        <v>0</v>
      </c>
      <c r="AD727">
        <f>IF('WA_Fn-UseC_-HR-Employee-Attriti'!P721="Research Scientist",1,0)</f>
        <v>0</v>
      </c>
      <c r="AE727">
        <f>IF('WA_Fn-UseC_-HR-Employee-Attriti'!P721="Sales Executive",1,0)</f>
        <v>1</v>
      </c>
      <c r="AF727">
        <f>IF('WA_Fn-UseC_-HR-Employee-Attriti'!P721="Sales Representative",1,0)</f>
        <v>0</v>
      </c>
      <c r="AG727">
        <v>4</v>
      </c>
      <c r="AH727">
        <f>IF('WA_Fn-UseC_-HR-Employee-Attriti'!R721="Divorced",1,0)</f>
        <v>0</v>
      </c>
      <c r="AI727">
        <f>IF('WA_Fn-UseC_-HR-Employee-Attriti'!R721="Married",1,0)</f>
        <v>0</v>
      </c>
      <c r="AJ727">
        <f>IF('WA_Fn-UseC_-HR-Employee-Attriti'!R721="Single",1,0)</f>
        <v>1</v>
      </c>
      <c r="AK727">
        <v>4163</v>
      </c>
      <c r="AL727">
        <v>8571</v>
      </c>
      <c r="AM727">
        <v>1</v>
      </c>
      <c r="AN727">
        <f>IF('WA_Fn-UseC_-HR-Employee-Attriti'!W721="Yes",1,0)</f>
        <v>1</v>
      </c>
      <c r="AO727">
        <v>17</v>
      </c>
      <c r="AP727">
        <v>3</v>
      </c>
      <c r="AQ727">
        <v>3</v>
      </c>
      <c r="AR727">
        <v>0</v>
      </c>
      <c r="AS727">
        <v>9</v>
      </c>
      <c r="AT727">
        <v>0</v>
      </c>
      <c r="AU727">
        <v>3</v>
      </c>
      <c r="AV727">
        <v>9</v>
      </c>
      <c r="AW727">
        <v>0</v>
      </c>
      <c r="AX727">
        <v>0</v>
      </c>
      <c r="AY727">
        <v>7</v>
      </c>
      <c r="AZ727">
        <v>1</v>
      </c>
      <c r="BB727">
        <f>IF('WA_Fn-UseC_-HR-Employee-Attriti'!B721="Yes",1,0)</f>
        <v>0</v>
      </c>
    </row>
    <row r="728" spans="1:54" x14ac:dyDescent="0.25">
      <c r="A728">
        <v>721</v>
      </c>
      <c r="B728">
        <f>IF('WA_Fn-UseC_-HR-Employee-Attriti'!L722="Male",1,0)</f>
        <v>0</v>
      </c>
      <c r="C728">
        <f>IF('WA_Fn-UseC_-HR-Employee-Attriti'!L722="Female",1,0)</f>
        <v>1</v>
      </c>
      <c r="D728">
        <v>30</v>
      </c>
      <c r="E728">
        <f>IF('WA_Fn-UseC_-HR-Employee-Attriti'!C722="Travel_Rarely",1,0)</f>
        <v>1</v>
      </c>
      <c r="F728">
        <f>IF('WA_Fn-UseC_-HR-Employee-Attriti'!C722="Travel_Frequently",1,0)</f>
        <v>0</v>
      </c>
      <c r="G728">
        <f>IF('WA_Fn-UseC_-HR-Employee-Attriti'!C722="Non-Travel",1,0)</f>
        <v>0</v>
      </c>
      <c r="H728">
        <v>138</v>
      </c>
      <c r="I728">
        <f>IF('WA_Fn-UseC_-HR-Employee-Attriti'!E722="Sales",1,0)</f>
        <v>0</v>
      </c>
      <c r="J728">
        <f>IF('WA_Fn-UseC_-HR-Employee-Attriti'!E722="Research &amp; Development",1,0)</f>
        <v>1</v>
      </c>
      <c r="K728">
        <f>IF('WA_Fn-UseC_-HR-Employee-Attriti'!E722="Human Resources",1,0)</f>
        <v>0</v>
      </c>
      <c r="L728">
        <v>22</v>
      </c>
      <c r="M728">
        <v>3</v>
      </c>
      <c r="N728">
        <f>IF('WA_Fn-UseC_-HR-Employee-Attriti'!H722="Life Sciences",1,0)</f>
        <v>1</v>
      </c>
      <c r="O728">
        <f>IF('WA_Fn-UseC_-HR-Employee-Attriti'!H722="Human Resources",1,0)</f>
        <v>0</v>
      </c>
      <c r="P728">
        <f>IF('WA_Fn-UseC_-HR-Employee-Attriti'!H722="Marketing",1,0)</f>
        <v>0</v>
      </c>
      <c r="Q728">
        <f>IF('WA_Fn-UseC_-HR-Employee-Attriti'!H722="Medical",1,0)</f>
        <v>0</v>
      </c>
      <c r="R728">
        <f>IF('WA_Fn-UseC_-HR-Employee-Attriti'!H722="Other",1,0)</f>
        <v>0</v>
      </c>
      <c r="S728">
        <f>IF('WA_Fn-UseC_-HR-Employee-Attriti'!H722="Technical Degree",1,0)</f>
        <v>0</v>
      </c>
      <c r="T728">
        <v>1</v>
      </c>
      <c r="U728">
        <v>48</v>
      </c>
      <c r="V728">
        <v>3</v>
      </c>
      <c r="W728">
        <v>1</v>
      </c>
      <c r="X728">
        <f>IF('WA_Fn-UseC_-HR-Employee-Attriti'!P722="Healthcare Representative",1,0)</f>
        <v>0</v>
      </c>
      <c r="Y728">
        <f>IF('WA_Fn-UseC_-HR-Employee-Attriti'!P722="Human Resources",1,0)</f>
        <v>0</v>
      </c>
      <c r="Z728">
        <f>IF('WA_Fn-UseC_-HR-Employee-Attriti'!P722="Laboratory Technician",1,0)</f>
        <v>0</v>
      </c>
      <c r="AA728">
        <f>IF('WA_Fn-UseC_-HR-Employee-Attriti'!P722="Manager",1,0)</f>
        <v>0</v>
      </c>
      <c r="AB728">
        <f>IF('WA_Fn-UseC_-HR-Employee-Attriti'!P722="Manufacturing Director",1,0)</f>
        <v>0</v>
      </c>
      <c r="AC728">
        <f>IF('WA_Fn-UseC_-HR-Employee-Attriti'!P722="Research Director",1,0)</f>
        <v>0</v>
      </c>
      <c r="AD728">
        <f>IF('WA_Fn-UseC_-HR-Employee-Attriti'!P722="Research Scientist",1,0)</f>
        <v>1</v>
      </c>
      <c r="AE728">
        <f>IF('WA_Fn-UseC_-HR-Employee-Attriti'!P722="Sales Executive",1,0)</f>
        <v>0</v>
      </c>
      <c r="AF728">
        <f>IF('WA_Fn-UseC_-HR-Employee-Attriti'!P722="Sales Representative",1,0)</f>
        <v>0</v>
      </c>
      <c r="AG728">
        <v>3</v>
      </c>
      <c r="AH728">
        <f>IF('WA_Fn-UseC_-HR-Employee-Attriti'!R722="Divorced",1,0)</f>
        <v>0</v>
      </c>
      <c r="AI728">
        <f>IF('WA_Fn-UseC_-HR-Employee-Attriti'!R722="Married",1,0)</f>
        <v>1</v>
      </c>
      <c r="AJ728">
        <f>IF('WA_Fn-UseC_-HR-Employee-Attriti'!R722="Single",1,0)</f>
        <v>0</v>
      </c>
      <c r="AK728">
        <v>2132</v>
      </c>
      <c r="AL728">
        <v>11539</v>
      </c>
      <c r="AM728">
        <v>4</v>
      </c>
      <c r="AN728">
        <f>IF('WA_Fn-UseC_-HR-Employee-Attriti'!W722="Yes",1,0)</f>
        <v>1</v>
      </c>
      <c r="AO728">
        <v>11</v>
      </c>
      <c r="AP728">
        <v>3</v>
      </c>
      <c r="AQ728">
        <v>2</v>
      </c>
      <c r="AR728">
        <v>0</v>
      </c>
      <c r="AS728">
        <v>7</v>
      </c>
      <c r="AT728">
        <v>2</v>
      </c>
      <c r="AU728">
        <v>3</v>
      </c>
      <c r="AV728">
        <v>5</v>
      </c>
      <c r="AW728">
        <v>2</v>
      </c>
      <c r="AX728">
        <v>0</v>
      </c>
      <c r="AY728">
        <v>1</v>
      </c>
      <c r="AZ728">
        <v>1</v>
      </c>
      <c r="BB728">
        <f>IF('WA_Fn-UseC_-HR-Employee-Attriti'!B722="Yes",1,0)</f>
        <v>1</v>
      </c>
    </row>
    <row r="729" spans="1:54" x14ac:dyDescent="0.25">
      <c r="A729">
        <v>722</v>
      </c>
      <c r="B729">
        <f>IF('WA_Fn-UseC_-HR-Employee-Attriti'!L723="Male",1,0)</f>
        <v>1</v>
      </c>
      <c r="C729">
        <f>IF('WA_Fn-UseC_-HR-Employee-Attriti'!L723="Female",1,0)</f>
        <v>0</v>
      </c>
      <c r="D729">
        <v>50</v>
      </c>
      <c r="E729">
        <f>IF('WA_Fn-UseC_-HR-Employee-Attriti'!C723="Travel_Rarely",1,0)</f>
        <v>1</v>
      </c>
      <c r="F729">
        <f>IF('WA_Fn-UseC_-HR-Employee-Attriti'!C723="Travel_Frequently",1,0)</f>
        <v>0</v>
      </c>
      <c r="G729">
        <f>IF('WA_Fn-UseC_-HR-Employee-Attriti'!C723="Non-Travel",1,0)</f>
        <v>0</v>
      </c>
      <c r="H729">
        <v>939</v>
      </c>
      <c r="I729">
        <f>IF('WA_Fn-UseC_-HR-Employee-Attriti'!E723="Sales",1,0)</f>
        <v>0</v>
      </c>
      <c r="J729">
        <f>IF('WA_Fn-UseC_-HR-Employee-Attriti'!E723="Research &amp; Development",1,0)</f>
        <v>1</v>
      </c>
      <c r="K729">
        <f>IF('WA_Fn-UseC_-HR-Employee-Attriti'!E723="Human Resources",1,0)</f>
        <v>0</v>
      </c>
      <c r="L729">
        <v>24</v>
      </c>
      <c r="M729">
        <v>3</v>
      </c>
      <c r="N729">
        <f>IF('WA_Fn-UseC_-HR-Employee-Attriti'!H723="Life Sciences",1,0)</f>
        <v>1</v>
      </c>
      <c r="O729">
        <f>IF('WA_Fn-UseC_-HR-Employee-Attriti'!H723="Human Resources",1,0)</f>
        <v>0</v>
      </c>
      <c r="P729">
        <f>IF('WA_Fn-UseC_-HR-Employee-Attriti'!H723="Marketing",1,0)</f>
        <v>0</v>
      </c>
      <c r="Q729">
        <f>IF('WA_Fn-UseC_-HR-Employee-Attriti'!H723="Medical",1,0)</f>
        <v>0</v>
      </c>
      <c r="R729">
        <f>IF('WA_Fn-UseC_-HR-Employee-Attriti'!H723="Other",1,0)</f>
        <v>0</v>
      </c>
      <c r="S729">
        <f>IF('WA_Fn-UseC_-HR-Employee-Attriti'!H723="Technical Degree",1,0)</f>
        <v>0</v>
      </c>
      <c r="T729">
        <v>4</v>
      </c>
      <c r="U729">
        <v>95</v>
      </c>
      <c r="V729">
        <v>3</v>
      </c>
      <c r="W729">
        <v>4</v>
      </c>
      <c r="X729">
        <f>IF('WA_Fn-UseC_-HR-Employee-Attriti'!P723="Healthcare Representative",1,0)</f>
        <v>0</v>
      </c>
      <c r="Y729">
        <f>IF('WA_Fn-UseC_-HR-Employee-Attriti'!P723="Human Resources",1,0)</f>
        <v>0</v>
      </c>
      <c r="Z729">
        <f>IF('WA_Fn-UseC_-HR-Employee-Attriti'!P723="Laboratory Technician",1,0)</f>
        <v>0</v>
      </c>
      <c r="AA729">
        <f>IF('WA_Fn-UseC_-HR-Employee-Attriti'!P723="Manager",1,0)</f>
        <v>0</v>
      </c>
      <c r="AB729">
        <f>IF('WA_Fn-UseC_-HR-Employee-Attriti'!P723="Manufacturing Director",1,0)</f>
        <v>1</v>
      </c>
      <c r="AC729">
        <f>IF('WA_Fn-UseC_-HR-Employee-Attriti'!P723="Research Director",1,0)</f>
        <v>0</v>
      </c>
      <c r="AD729">
        <f>IF('WA_Fn-UseC_-HR-Employee-Attriti'!P723="Research Scientist",1,0)</f>
        <v>0</v>
      </c>
      <c r="AE729">
        <f>IF('WA_Fn-UseC_-HR-Employee-Attriti'!P723="Sales Executive",1,0)</f>
        <v>0</v>
      </c>
      <c r="AF729">
        <f>IF('WA_Fn-UseC_-HR-Employee-Attriti'!P723="Sales Representative",1,0)</f>
        <v>0</v>
      </c>
      <c r="AG729">
        <v>3</v>
      </c>
      <c r="AH729">
        <f>IF('WA_Fn-UseC_-HR-Employee-Attriti'!R723="Divorced",1,0)</f>
        <v>0</v>
      </c>
      <c r="AI729">
        <f>IF('WA_Fn-UseC_-HR-Employee-Attriti'!R723="Married",1,0)</f>
        <v>1</v>
      </c>
      <c r="AJ729">
        <f>IF('WA_Fn-UseC_-HR-Employee-Attriti'!R723="Single",1,0)</f>
        <v>0</v>
      </c>
      <c r="AK729">
        <v>13973</v>
      </c>
      <c r="AL729">
        <v>4161</v>
      </c>
      <c r="AM729">
        <v>3</v>
      </c>
      <c r="AN729">
        <f>IF('WA_Fn-UseC_-HR-Employee-Attriti'!W723="Yes",1,0)</f>
        <v>1</v>
      </c>
      <c r="AO729">
        <v>18</v>
      </c>
      <c r="AP729">
        <v>3</v>
      </c>
      <c r="AQ729">
        <v>4</v>
      </c>
      <c r="AR729">
        <v>1</v>
      </c>
      <c r="AS729">
        <v>22</v>
      </c>
      <c r="AT729">
        <v>2</v>
      </c>
      <c r="AU729">
        <v>3</v>
      </c>
      <c r="AV729">
        <v>12</v>
      </c>
      <c r="AW729">
        <v>11</v>
      </c>
      <c r="AX729">
        <v>1</v>
      </c>
      <c r="AY729">
        <v>5</v>
      </c>
      <c r="AZ729">
        <v>1</v>
      </c>
      <c r="BB729">
        <f>IF('WA_Fn-UseC_-HR-Employee-Attriti'!B723="Yes",1,0)</f>
        <v>0</v>
      </c>
    </row>
    <row r="730" spans="1:54" x14ac:dyDescent="0.25">
      <c r="A730">
        <v>723</v>
      </c>
      <c r="B730">
        <f>IF('WA_Fn-UseC_-HR-Employee-Attriti'!L724="Male",1,0)</f>
        <v>1</v>
      </c>
      <c r="C730">
        <f>IF('WA_Fn-UseC_-HR-Employee-Attriti'!L724="Female",1,0)</f>
        <v>0</v>
      </c>
      <c r="D730">
        <v>38</v>
      </c>
      <c r="E730">
        <f>IF('WA_Fn-UseC_-HR-Employee-Attriti'!C724="Travel_Rarely",1,0)</f>
        <v>0</v>
      </c>
      <c r="F730">
        <f>IF('WA_Fn-UseC_-HR-Employee-Attriti'!C724="Travel_Frequently",1,0)</f>
        <v>1</v>
      </c>
      <c r="G730">
        <f>IF('WA_Fn-UseC_-HR-Employee-Attriti'!C724="Non-Travel",1,0)</f>
        <v>0</v>
      </c>
      <c r="H730">
        <v>1391</v>
      </c>
      <c r="I730">
        <f>IF('WA_Fn-UseC_-HR-Employee-Attriti'!E724="Sales",1,0)</f>
        <v>0</v>
      </c>
      <c r="J730">
        <f>IF('WA_Fn-UseC_-HR-Employee-Attriti'!E724="Research &amp; Development",1,0)</f>
        <v>1</v>
      </c>
      <c r="K730">
        <f>IF('WA_Fn-UseC_-HR-Employee-Attriti'!E724="Human Resources",1,0)</f>
        <v>0</v>
      </c>
      <c r="L730">
        <v>10</v>
      </c>
      <c r="M730">
        <v>1</v>
      </c>
      <c r="N730">
        <f>IF('WA_Fn-UseC_-HR-Employee-Attriti'!H724="Life Sciences",1,0)</f>
        <v>0</v>
      </c>
      <c r="O730">
        <f>IF('WA_Fn-UseC_-HR-Employee-Attriti'!H724="Human Resources",1,0)</f>
        <v>0</v>
      </c>
      <c r="P730">
        <f>IF('WA_Fn-UseC_-HR-Employee-Attriti'!H724="Marketing",1,0)</f>
        <v>0</v>
      </c>
      <c r="Q730">
        <f>IF('WA_Fn-UseC_-HR-Employee-Attriti'!H724="Medical",1,0)</f>
        <v>1</v>
      </c>
      <c r="R730">
        <f>IF('WA_Fn-UseC_-HR-Employee-Attriti'!H724="Other",1,0)</f>
        <v>0</v>
      </c>
      <c r="S730">
        <f>IF('WA_Fn-UseC_-HR-Employee-Attriti'!H724="Technical Degree",1,0)</f>
        <v>0</v>
      </c>
      <c r="T730">
        <v>3</v>
      </c>
      <c r="U730">
        <v>66</v>
      </c>
      <c r="V730">
        <v>3</v>
      </c>
      <c r="W730">
        <v>1</v>
      </c>
      <c r="X730">
        <f>IF('WA_Fn-UseC_-HR-Employee-Attriti'!P724="Healthcare Representative",1,0)</f>
        <v>0</v>
      </c>
      <c r="Y730">
        <f>IF('WA_Fn-UseC_-HR-Employee-Attriti'!P724="Human Resources",1,0)</f>
        <v>0</v>
      </c>
      <c r="Z730">
        <f>IF('WA_Fn-UseC_-HR-Employee-Attriti'!P724="Laboratory Technician",1,0)</f>
        <v>0</v>
      </c>
      <c r="AA730">
        <f>IF('WA_Fn-UseC_-HR-Employee-Attriti'!P724="Manager",1,0)</f>
        <v>0</v>
      </c>
      <c r="AB730">
        <f>IF('WA_Fn-UseC_-HR-Employee-Attriti'!P724="Manufacturing Director",1,0)</f>
        <v>0</v>
      </c>
      <c r="AC730">
        <f>IF('WA_Fn-UseC_-HR-Employee-Attriti'!P724="Research Director",1,0)</f>
        <v>0</v>
      </c>
      <c r="AD730">
        <f>IF('WA_Fn-UseC_-HR-Employee-Attriti'!P724="Research Scientist",1,0)</f>
        <v>1</v>
      </c>
      <c r="AE730">
        <f>IF('WA_Fn-UseC_-HR-Employee-Attriti'!P724="Sales Executive",1,0)</f>
        <v>0</v>
      </c>
      <c r="AF730">
        <f>IF('WA_Fn-UseC_-HR-Employee-Attriti'!P724="Sales Representative",1,0)</f>
        <v>0</v>
      </c>
      <c r="AG730">
        <v>3</v>
      </c>
      <c r="AH730">
        <f>IF('WA_Fn-UseC_-HR-Employee-Attriti'!R724="Divorced",1,0)</f>
        <v>0</v>
      </c>
      <c r="AI730">
        <f>IF('WA_Fn-UseC_-HR-Employee-Attriti'!R724="Married",1,0)</f>
        <v>1</v>
      </c>
      <c r="AJ730">
        <f>IF('WA_Fn-UseC_-HR-Employee-Attriti'!R724="Single",1,0)</f>
        <v>0</v>
      </c>
      <c r="AK730">
        <v>2684</v>
      </c>
      <c r="AL730">
        <v>12127</v>
      </c>
      <c r="AM730">
        <v>0</v>
      </c>
      <c r="AN730">
        <f>IF('WA_Fn-UseC_-HR-Employee-Attriti'!W724="Yes",1,0)</f>
        <v>0</v>
      </c>
      <c r="AO730">
        <v>17</v>
      </c>
      <c r="AP730">
        <v>3</v>
      </c>
      <c r="AQ730">
        <v>2</v>
      </c>
      <c r="AR730">
        <v>1</v>
      </c>
      <c r="AS730">
        <v>3</v>
      </c>
      <c r="AT730">
        <v>0</v>
      </c>
      <c r="AU730">
        <v>2</v>
      </c>
      <c r="AV730">
        <v>2</v>
      </c>
      <c r="AW730">
        <v>1</v>
      </c>
      <c r="AX730">
        <v>0</v>
      </c>
      <c r="AY730">
        <v>2</v>
      </c>
      <c r="AZ730">
        <v>1</v>
      </c>
      <c r="BB730">
        <f>IF('WA_Fn-UseC_-HR-Employee-Attriti'!B724="Yes",1,0)</f>
        <v>0</v>
      </c>
    </row>
    <row r="731" spans="1:54" x14ac:dyDescent="0.25">
      <c r="A731">
        <v>724</v>
      </c>
      <c r="B731">
        <f>IF('WA_Fn-UseC_-HR-Employee-Attriti'!L725="Male",1,0)</f>
        <v>1</v>
      </c>
      <c r="C731">
        <f>IF('WA_Fn-UseC_-HR-Employee-Attriti'!L725="Female",1,0)</f>
        <v>0</v>
      </c>
      <c r="D731">
        <v>46</v>
      </c>
      <c r="E731">
        <f>IF('WA_Fn-UseC_-HR-Employee-Attriti'!C725="Travel_Rarely",1,0)</f>
        <v>1</v>
      </c>
      <c r="F731">
        <f>IF('WA_Fn-UseC_-HR-Employee-Attriti'!C725="Travel_Frequently",1,0)</f>
        <v>0</v>
      </c>
      <c r="G731">
        <f>IF('WA_Fn-UseC_-HR-Employee-Attriti'!C725="Non-Travel",1,0)</f>
        <v>0</v>
      </c>
      <c r="H731">
        <v>566</v>
      </c>
      <c r="I731">
        <f>IF('WA_Fn-UseC_-HR-Employee-Attriti'!E725="Sales",1,0)</f>
        <v>0</v>
      </c>
      <c r="J731">
        <f>IF('WA_Fn-UseC_-HR-Employee-Attriti'!E725="Research &amp; Development",1,0)</f>
        <v>1</v>
      </c>
      <c r="K731">
        <f>IF('WA_Fn-UseC_-HR-Employee-Attriti'!E725="Human Resources",1,0)</f>
        <v>0</v>
      </c>
      <c r="L731">
        <v>7</v>
      </c>
      <c r="M731">
        <v>2</v>
      </c>
      <c r="N731">
        <f>IF('WA_Fn-UseC_-HR-Employee-Attriti'!H725="Life Sciences",1,0)</f>
        <v>0</v>
      </c>
      <c r="O731">
        <f>IF('WA_Fn-UseC_-HR-Employee-Attriti'!H725="Human Resources",1,0)</f>
        <v>0</v>
      </c>
      <c r="P731">
        <f>IF('WA_Fn-UseC_-HR-Employee-Attriti'!H725="Marketing",1,0)</f>
        <v>0</v>
      </c>
      <c r="Q731">
        <f>IF('WA_Fn-UseC_-HR-Employee-Attriti'!H725="Medical",1,0)</f>
        <v>1</v>
      </c>
      <c r="R731">
        <f>IF('WA_Fn-UseC_-HR-Employee-Attriti'!H725="Other",1,0)</f>
        <v>0</v>
      </c>
      <c r="S731">
        <f>IF('WA_Fn-UseC_-HR-Employee-Attriti'!H725="Technical Degree",1,0)</f>
        <v>0</v>
      </c>
      <c r="T731">
        <v>4</v>
      </c>
      <c r="U731">
        <v>75</v>
      </c>
      <c r="V731">
        <v>3</v>
      </c>
      <c r="W731">
        <v>3</v>
      </c>
      <c r="X731">
        <f>IF('WA_Fn-UseC_-HR-Employee-Attriti'!P725="Healthcare Representative",1,0)</f>
        <v>0</v>
      </c>
      <c r="Y731">
        <f>IF('WA_Fn-UseC_-HR-Employee-Attriti'!P725="Human Resources",1,0)</f>
        <v>0</v>
      </c>
      <c r="Z731">
        <f>IF('WA_Fn-UseC_-HR-Employee-Attriti'!P725="Laboratory Technician",1,0)</f>
        <v>0</v>
      </c>
      <c r="AA731">
        <f>IF('WA_Fn-UseC_-HR-Employee-Attriti'!P725="Manager",1,0)</f>
        <v>0</v>
      </c>
      <c r="AB731">
        <f>IF('WA_Fn-UseC_-HR-Employee-Attriti'!P725="Manufacturing Director",1,0)</f>
        <v>1</v>
      </c>
      <c r="AC731">
        <f>IF('WA_Fn-UseC_-HR-Employee-Attriti'!P725="Research Director",1,0)</f>
        <v>0</v>
      </c>
      <c r="AD731">
        <f>IF('WA_Fn-UseC_-HR-Employee-Attriti'!P725="Research Scientist",1,0)</f>
        <v>0</v>
      </c>
      <c r="AE731">
        <f>IF('WA_Fn-UseC_-HR-Employee-Attriti'!P725="Sales Executive",1,0)</f>
        <v>0</v>
      </c>
      <c r="AF731">
        <f>IF('WA_Fn-UseC_-HR-Employee-Attriti'!P725="Sales Representative",1,0)</f>
        <v>0</v>
      </c>
      <c r="AG731">
        <v>3</v>
      </c>
      <c r="AH731">
        <f>IF('WA_Fn-UseC_-HR-Employee-Attriti'!R725="Divorced",1,0)</f>
        <v>1</v>
      </c>
      <c r="AI731">
        <f>IF('WA_Fn-UseC_-HR-Employee-Attriti'!R725="Married",1,0)</f>
        <v>0</v>
      </c>
      <c r="AJ731">
        <f>IF('WA_Fn-UseC_-HR-Employee-Attriti'!R725="Single",1,0)</f>
        <v>0</v>
      </c>
      <c r="AK731">
        <v>10845</v>
      </c>
      <c r="AL731">
        <v>24208</v>
      </c>
      <c r="AM731">
        <v>6</v>
      </c>
      <c r="AN731">
        <f>IF('WA_Fn-UseC_-HR-Employee-Attriti'!W725="Yes",1,0)</f>
        <v>0</v>
      </c>
      <c r="AO731">
        <v>13</v>
      </c>
      <c r="AP731">
        <v>3</v>
      </c>
      <c r="AQ731">
        <v>2</v>
      </c>
      <c r="AR731">
        <v>1</v>
      </c>
      <c r="AS731">
        <v>13</v>
      </c>
      <c r="AT731">
        <v>3</v>
      </c>
      <c r="AU731">
        <v>3</v>
      </c>
      <c r="AV731">
        <v>8</v>
      </c>
      <c r="AW731">
        <v>7</v>
      </c>
      <c r="AX731">
        <v>0</v>
      </c>
      <c r="AY731">
        <v>7</v>
      </c>
      <c r="AZ731">
        <v>1</v>
      </c>
      <c r="BB731">
        <f>IF('WA_Fn-UseC_-HR-Employee-Attriti'!B725="Yes",1,0)</f>
        <v>0</v>
      </c>
    </row>
    <row r="732" spans="1:54" x14ac:dyDescent="0.25">
      <c r="A732">
        <v>725</v>
      </c>
      <c r="B732">
        <f>IF('WA_Fn-UseC_-HR-Employee-Attriti'!L726="Male",1,0)</f>
        <v>0</v>
      </c>
      <c r="C732">
        <f>IF('WA_Fn-UseC_-HR-Employee-Attriti'!L726="Female",1,0)</f>
        <v>1</v>
      </c>
      <c r="D732">
        <v>24</v>
      </c>
      <c r="E732">
        <f>IF('WA_Fn-UseC_-HR-Employee-Attriti'!C726="Travel_Rarely",1,0)</f>
        <v>1</v>
      </c>
      <c r="F732">
        <f>IF('WA_Fn-UseC_-HR-Employee-Attriti'!C726="Travel_Frequently",1,0)</f>
        <v>0</v>
      </c>
      <c r="G732">
        <f>IF('WA_Fn-UseC_-HR-Employee-Attriti'!C726="Non-Travel",1,0)</f>
        <v>0</v>
      </c>
      <c r="H732">
        <v>1206</v>
      </c>
      <c r="I732">
        <f>IF('WA_Fn-UseC_-HR-Employee-Attriti'!E726="Sales",1,0)</f>
        <v>0</v>
      </c>
      <c r="J732">
        <f>IF('WA_Fn-UseC_-HR-Employee-Attriti'!E726="Research &amp; Development",1,0)</f>
        <v>1</v>
      </c>
      <c r="K732">
        <f>IF('WA_Fn-UseC_-HR-Employee-Attriti'!E726="Human Resources",1,0)</f>
        <v>0</v>
      </c>
      <c r="L732">
        <v>17</v>
      </c>
      <c r="M732">
        <v>1</v>
      </c>
      <c r="N732">
        <f>IF('WA_Fn-UseC_-HR-Employee-Attriti'!H726="Life Sciences",1,0)</f>
        <v>0</v>
      </c>
      <c r="O732">
        <f>IF('WA_Fn-UseC_-HR-Employee-Attriti'!H726="Human Resources",1,0)</f>
        <v>0</v>
      </c>
      <c r="P732">
        <f>IF('WA_Fn-UseC_-HR-Employee-Attriti'!H726="Marketing",1,0)</f>
        <v>0</v>
      </c>
      <c r="Q732">
        <f>IF('WA_Fn-UseC_-HR-Employee-Attriti'!H726="Medical",1,0)</f>
        <v>1</v>
      </c>
      <c r="R732">
        <f>IF('WA_Fn-UseC_-HR-Employee-Attriti'!H726="Other",1,0)</f>
        <v>0</v>
      </c>
      <c r="S732">
        <f>IF('WA_Fn-UseC_-HR-Employee-Attriti'!H726="Technical Degree",1,0)</f>
        <v>0</v>
      </c>
      <c r="T732">
        <v>4</v>
      </c>
      <c r="U732">
        <v>41</v>
      </c>
      <c r="V732">
        <v>2</v>
      </c>
      <c r="W732">
        <v>2</v>
      </c>
      <c r="X732">
        <f>IF('WA_Fn-UseC_-HR-Employee-Attriti'!P726="Healthcare Representative",1,0)</f>
        <v>0</v>
      </c>
      <c r="Y732">
        <f>IF('WA_Fn-UseC_-HR-Employee-Attriti'!P726="Human Resources",1,0)</f>
        <v>0</v>
      </c>
      <c r="Z732">
        <f>IF('WA_Fn-UseC_-HR-Employee-Attriti'!P726="Laboratory Technician",1,0)</f>
        <v>0</v>
      </c>
      <c r="AA732">
        <f>IF('WA_Fn-UseC_-HR-Employee-Attriti'!P726="Manager",1,0)</f>
        <v>0</v>
      </c>
      <c r="AB732">
        <f>IF('WA_Fn-UseC_-HR-Employee-Attriti'!P726="Manufacturing Director",1,0)</f>
        <v>1</v>
      </c>
      <c r="AC732">
        <f>IF('WA_Fn-UseC_-HR-Employee-Attriti'!P726="Research Director",1,0)</f>
        <v>0</v>
      </c>
      <c r="AD732">
        <f>IF('WA_Fn-UseC_-HR-Employee-Attriti'!P726="Research Scientist",1,0)</f>
        <v>0</v>
      </c>
      <c r="AE732">
        <f>IF('WA_Fn-UseC_-HR-Employee-Attriti'!P726="Sales Executive",1,0)</f>
        <v>0</v>
      </c>
      <c r="AF732">
        <f>IF('WA_Fn-UseC_-HR-Employee-Attriti'!P726="Sales Representative",1,0)</f>
        <v>0</v>
      </c>
      <c r="AG732">
        <v>3</v>
      </c>
      <c r="AH732">
        <f>IF('WA_Fn-UseC_-HR-Employee-Attriti'!R726="Divorced",1,0)</f>
        <v>1</v>
      </c>
      <c r="AI732">
        <f>IF('WA_Fn-UseC_-HR-Employee-Attriti'!R726="Married",1,0)</f>
        <v>0</v>
      </c>
      <c r="AJ732">
        <f>IF('WA_Fn-UseC_-HR-Employee-Attriti'!R726="Single",1,0)</f>
        <v>0</v>
      </c>
      <c r="AK732">
        <v>4377</v>
      </c>
      <c r="AL732">
        <v>24117</v>
      </c>
      <c r="AM732">
        <v>1</v>
      </c>
      <c r="AN732">
        <f>IF('WA_Fn-UseC_-HR-Employee-Attriti'!W726="Yes",1,0)</f>
        <v>0</v>
      </c>
      <c r="AO732">
        <v>15</v>
      </c>
      <c r="AP732">
        <v>3</v>
      </c>
      <c r="AQ732">
        <v>2</v>
      </c>
      <c r="AR732">
        <v>2</v>
      </c>
      <c r="AS732">
        <v>5</v>
      </c>
      <c r="AT732">
        <v>6</v>
      </c>
      <c r="AU732">
        <v>3</v>
      </c>
      <c r="AV732">
        <v>4</v>
      </c>
      <c r="AW732">
        <v>2</v>
      </c>
      <c r="AX732">
        <v>3</v>
      </c>
      <c r="AY732">
        <v>2</v>
      </c>
      <c r="AZ732">
        <v>1</v>
      </c>
      <c r="BB732">
        <f>IF('WA_Fn-UseC_-HR-Employee-Attriti'!B726="Yes",1,0)</f>
        <v>0</v>
      </c>
    </row>
    <row r="733" spans="1:54" x14ac:dyDescent="0.25">
      <c r="A733">
        <v>726</v>
      </c>
      <c r="B733">
        <f>IF('WA_Fn-UseC_-HR-Employee-Attriti'!L727="Male",1,0)</f>
        <v>1</v>
      </c>
      <c r="C733">
        <f>IF('WA_Fn-UseC_-HR-Employee-Attriti'!L727="Female",1,0)</f>
        <v>0</v>
      </c>
      <c r="D733">
        <v>35</v>
      </c>
      <c r="E733">
        <f>IF('WA_Fn-UseC_-HR-Employee-Attriti'!C727="Travel_Rarely",1,0)</f>
        <v>1</v>
      </c>
      <c r="F733">
        <f>IF('WA_Fn-UseC_-HR-Employee-Attriti'!C727="Travel_Frequently",1,0)</f>
        <v>0</v>
      </c>
      <c r="G733">
        <f>IF('WA_Fn-UseC_-HR-Employee-Attriti'!C727="Non-Travel",1,0)</f>
        <v>0</v>
      </c>
      <c r="H733">
        <v>622</v>
      </c>
      <c r="I733">
        <f>IF('WA_Fn-UseC_-HR-Employee-Attriti'!E727="Sales",1,0)</f>
        <v>0</v>
      </c>
      <c r="J733">
        <f>IF('WA_Fn-UseC_-HR-Employee-Attriti'!E727="Research &amp; Development",1,0)</f>
        <v>1</v>
      </c>
      <c r="K733">
        <f>IF('WA_Fn-UseC_-HR-Employee-Attriti'!E727="Human Resources",1,0)</f>
        <v>0</v>
      </c>
      <c r="L733">
        <v>14</v>
      </c>
      <c r="M733">
        <v>4</v>
      </c>
      <c r="N733">
        <f>IF('WA_Fn-UseC_-HR-Employee-Attriti'!H727="Life Sciences",1,0)</f>
        <v>0</v>
      </c>
      <c r="O733">
        <f>IF('WA_Fn-UseC_-HR-Employee-Attriti'!H727="Human Resources",1,0)</f>
        <v>0</v>
      </c>
      <c r="P733">
        <f>IF('WA_Fn-UseC_-HR-Employee-Attriti'!H727="Marketing",1,0)</f>
        <v>0</v>
      </c>
      <c r="Q733">
        <f>IF('WA_Fn-UseC_-HR-Employee-Attriti'!H727="Medical",1,0)</f>
        <v>0</v>
      </c>
      <c r="R733">
        <f>IF('WA_Fn-UseC_-HR-Employee-Attriti'!H727="Other",1,0)</f>
        <v>1</v>
      </c>
      <c r="S733">
        <f>IF('WA_Fn-UseC_-HR-Employee-Attriti'!H727="Technical Degree",1,0)</f>
        <v>0</v>
      </c>
      <c r="T733">
        <v>3</v>
      </c>
      <c r="U733">
        <v>39</v>
      </c>
      <c r="V733">
        <v>2</v>
      </c>
      <c r="W733">
        <v>1</v>
      </c>
      <c r="X733">
        <f>IF('WA_Fn-UseC_-HR-Employee-Attriti'!P727="Healthcare Representative",1,0)</f>
        <v>0</v>
      </c>
      <c r="Y733">
        <f>IF('WA_Fn-UseC_-HR-Employee-Attriti'!P727="Human Resources",1,0)</f>
        <v>0</v>
      </c>
      <c r="Z733">
        <f>IF('WA_Fn-UseC_-HR-Employee-Attriti'!P727="Laboratory Technician",1,0)</f>
        <v>1</v>
      </c>
      <c r="AA733">
        <f>IF('WA_Fn-UseC_-HR-Employee-Attriti'!P727="Manager",1,0)</f>
        <v>0</v>
      </c>
      <c r="AB733">
        <f>IF('WA_Fn-UseC_-HR-Employee-Attriti'!P727="Manufacturing Director",1,0)</f>
        <v>0</v>
      </c>
      <c r="AC733">
        <f>IF('WA_Fn-UseC_-HR-Employee-Attriti'!P727="Research Director",1,0)</f>
        <v>0</v>
      </c>
      <c r="AD733">
        <f>IF('WA_Fn-UseC_-HR-Employee-Attriti'!P727="Research Scientist",1,0)</f>
        <v>0</v>
      </c>
      <c r="AE733">
        <f>IF('WA_Fn-UseC_-HR-Employee-Attriti'!P727="Sales Executive",1,0)</f>
        <v>0</v>
      </c>
      <c r="AF733">
        <f>IF('WA_Fn-UseC_-HR-Employee-Attriti'!P727="Sales Representative",1,0)</f>
        <v>0</v>
      </c>
      <c r="AG733">
        <v>2</v>
      </c>
      <c r="AH733">
        <f>IF('WA_Fn-UseC_-HR-Employee-Attriti'!R727="Divorced",1,0)</f>
        <v>1</v>
      </c>
      <c r="AI733">
        <f>IF('WA_Fn-UseC_-HR-Employee-Attriti'!R727="Married",1,0)</f>
        <v>0</v>
      </c>
      <c r="AJ733">
        <f>IF('WA_Fn-UseC_-HR-Employee-Attriti'!R727="Single",1,0)</f>
        <v>0</v>
      </c>
      <c r="AK733">
        <v>3743</v>
      </c>
      <c r="AL733">
        <v>10074</v>
      </c>
      <c r="AM733">
        <v>1</v>
      </c>
      <c r="AN733">
        <f>IF('WA_Fn-UseC_-HR-Employee-Attriti'!W727="Yes",1,0)</f>
        <v>1</v>
      </c>
      <c r="AO733">
        <v>24</v>
      </c>
      <c r="AP733">
        <v>4</v>
      </c>
      <c r="AQ733">
        <v>4</v>
      </c>
      <c r="AR733">
        <v>1</v>
      </c>
      <c r="AS733">
        <v>5</v>
      </c>
      <c r="AT733">
        <v>2</v>
      </c>
      <c r="AU733">
        <v>1</v>
      </c>
      <c r="AV733">
        <v>4</v>
      </c>
      <c r="AW733">
        <v>2</v>
      </c>
      <c r="AX733">
        <v>0</v>
      </c>
      <c r="AY733">
        <v>2</v>
      </c>
      <c r="AZ733">
        <v>1</v>
      </c>
      <c r="BB733">
        <f>IF('WA_Fn-UseC_-HR-Employee-Attriti'!B727="Yes",1,0)</f>
        <v>1</v>
      </c>
    </row>
    <row r="734" spans="1:54" x14ac:dyDescent="0.25">
      <c r="A734">
        <v>727</v>
      </c>
      <c r="B734">
        <f>IF('WA_Fn-UseC_-HR-Employee-Attriti'!L728="Male",1,0)</f>
        <v>0</v>
      </c>
      <c r="C734">
        <f>IF('WA_Fn-UseC_-HR-Employee-Attriti'!L728="Female",1,0)</f>
        <v>1</v>
      </c>
      <c r="D734">
        <v>31</v>
      </c>
      <c r="E734">
        <f>IF('WA_Fn-UseC_-HR-Employee-Attriti'!C728="Travel_Rarely",1,0)</f>
        <v>0</v>
      </c>
      <c r="F734">
        <f>IF('WA_Fn-UseC_-HR-Employee-Attriti'!C728="Travel_Frequently",1,0)</f>
        <v>1</v>
      </c>
      <c r="G734">
        <f>IF('WA_Fn-UseC_-HR-Employee-Attriti'!C728="Non-Travel",1,0)</f>
        <v>0</v>
      </c>
      <c r="H734">
        <v>853</v>
      </c>
      <c r="I734">
        <f>IF('WA_Fn-UseC_-HR-Employee-Attriti'!E728="Sales",1,0)</f>
        <v>0</v>
      </c>
      <c r="J734">
        <f>IF('WA_Fn-UseC_-HR-Employee-Attriti'!E728="Research &amp; Development",1,0)</f>
        <v>1</v>
      </c>
      <c r="K734">
        <f>IF('WA_Fn-UseC_-HR-Employee-Attriti'!E728="Human Resources",1,0)</f>
        <v>0</v>
      </c>
      <c r="L734">
        <v>1</v>
      </c>
      <c r="M734">
        <v>1</v>
      </c>
      <c r="N734">
        <f>IF('WA_Fn-UseC_-HR-Employee-Attriti'!H728="Life Sciences",1,0)</f>
        <v>1</v>
      </c>
      <c r="O734">
        <f>IF('WA_Fn-UseC_-HR-Employee-Attriti'!H728="Human Resources",1,0)</f>
        <v>0</v>
      </c>
      <c r="P734">
        <f>IF('WA_Fn-UseC_-HR-Employee-Attriti'!H728="Marketing",1,0)</f>
        <v>0</v>
      </c>
      <c r="Q734">
        <f>IF('WA_Fn-UseC_-HR-Employee-Attriti'!H728="Medical",1,0)</f>
        <v>0</v>
      </c>
      <c r="R734">
        <f>IF('WA_Fn-UseC_-HR-Employee-Attriti'!H728="Other",1,0)</f>
        <v>0</v>
      </c>
      <c r="S734">
        <f>IF('WA_Fn-UseC_-HR-Employee-Attriti'!H728="Technical Degree",1,0)</f>
        <v>0</v>
      </c>
      <c r="T734">
        <v>3</v>
      </c>
      <c r="U734">
        <v>96</v>
      </c>
      <c r="V734">
        <v>3</v>
      </c>
      <c r="W734">
        <v>2</v>
      </c>
      <c r="X734">
        <f>IF('WA_Fn-UseC_-HR-Employee-Attriti'!P728="Healthcare Representative",1,0)</f>
        <v>0</v>
      </c>
      <c r="Y734">
        <f>IF('WA_Fn-UseC_-HR-Employee-Attriti'!P728="Human Resources",1,0)</f>
        <v>0</v>
      </c>
      <c r="Z734">
        <f>IF('WA_Fn-UseC_-HR-Employee-Attriti'!P728="Laboratory Technician",1,0)</f>
        <v>0</v>
      </c>
      <c r="AA734">
        <f>IF('WA_Fn-UseC_-HR-Employee-Attriti'!P728="Manager",1,0)</f>
        <v>0</v>
      </c>
      <c r="AB734">
        <f>IF('WA_Fn-UseC_-HR-Employee-Attriti'!P728="Manufacturing Director",1,0)</f>
        <v>1</v>
      </c>
      <c r="AC734">
        <f>IF('WA_Fn-UseC_-HR-Employee-Attriti'!P728="Research Director",1,0)</f>
        <v>0</v>
      </c>
      <c r="AD734">
        <f>IF('WA_Fn-UseC_-HR-Employee-Attriti'!P728="Research Scientist",1,0)</f>
        <v>0</v>
      </c>
      <c r="AE734">
        <f>IF('WA_Fn-UseC_-HR-Employee-Attriti'!P728="Sales Executive",1,0)</f>
        <v>0</v>
      </c>
      <c r="AF734">
        <f>IF('WA_Fn-UseC_-HR-Employee-Attriti'!P728="Sales Representative",1,0)</f>
        <v>0</v>
      </c>
      <c r="AG734">
        <v>1</v>
      </c>
      <c r="AH734">
        <f>IF('WA_Fn-UseC_-HR-Employee-Attriti'!R728="Divorced",1,0)</f>
        <v>0</v>
      </c>
      <c r="AI734">
        <f>IF('WA_Fn-UseC_-HR-Employee-Attriti'!R728="Married",1,0)</f>
        <v>1</v>
      </c>
      <c r="AJ734">
        <f>IF('WA_Fn-UseC_-HR-Employee-Attriti'!R728="Single",1,0)</f>
        <v>0</v>
      </c>
      <c r="AK734">
        <v>4148</v>
      </c>
      <c r="AL734">
        <v>11275</v>
      </c>
      <c r="AM734">
        <v>1</v>
      </c>
      <c r="AN734">
        <f>IF('WA_Fn-UseC_-HR-Employee-Attriti'!W728="Yes",1,0)</f>
        <v>0</v>
      </c>
      <c r="AO734">
        <v>12</v>
      </c>
      <c r="AP734">
        <v>3</v>
      </c>
      <c r="AQ734">
        <v>3</v>
      </c>
      <c r="AR734">
        <v>1</v>
      </c>
      <c r="AS734">
        <v>4</v>
      </c>
      <c r="AT734">
        <v>1</v>
      </c>
      <c r="AU734">
        <v>3</v>
      </c>
      <c r="AV734">
        <v>4</v>
      </c>
      <c r="AW734">
        <v>3</v>
      </c>
      <c r="AX734">
        <v>0</v>
      </c>
      <c r="AY734">
        <v>3</v>
      </c>
      <c r="AZ734">
        <v>1</v>
      </c>
      <c r="BB734">
        <f>IF('WA_Fn-UseC_-HR-Employee-Attriti'!B728="Yes",1,0)</f>
        <v>0</v>
      </c>
    </row>
    <row r="735" spans="1:54" x14ac:dyDescent="0.25">
      <c r="A735">
        <v>728</v>
      </c>
      <c r="B735">
        <f>IF('WA_Fn-UseC_-HR-Employee-Attriti'!L729="Male",1,0)</f>
        <v>1</v>
      </c>
      <c r="C735">
        <f>IF('WA_Fn-UseC_-HR-Employee-Attriti'!L729="Female",1,0)</f>
        <v>0</v>
      </c>
      <c r="D735">
        <v>18</v>
      </c>
      <c r="E735">
        <f>IF('WA_Fn-UseC_-HR-Employee-Attriti'!C729="Travel_Rarely",1,0)</f>
        <v>0</v>
      </c>
      <c r="F735">
        <f>IF('WA_Fn-UseC_-HR-Employee-Attriti'!C729="Travel_Frequently",1,0)</f>
        <v>0</v>
      </c>
      <c r="G735">
        <f>IF('WA_Fn-UseC_-HR-Employee-Attriti'!C729="Non-Travel",1,0)</f>
        <v>1</v>
      </c>
      <c r="H735">
        <v>287</v>
      </c>
      <c r="I735">
        <f>IF('WA_Fn-UseC_-HR-Employee-Attriti'!E729="Sales",1,0)</f>
        <v>0</v>
      </c>
      <c r="J735">
        <f>IF('WA_Fn-UseC_-HR-Employee-Attriti'!E729="Research &amp; Development",1,0)</f>
        <v>1</v>
      </c>
      <c r="K735">
        <f>IF('WA_Fn-UseC_-HR-Employee-Attriti'!E729="Human Resources",1,0)</f>
        <v>0</v>
      </c>
      <c r="L735">
        <v>5</v>
      </c>
      <c r="M735">
        <v>2</v>
      </c>
      <c r="N735">
        <f>IF('WA_Fn-UseC_-HR-Employee-Attriti'!H729="Life Sciences",1,0)</f>
        <v>1</v>
      </c>
      <c r="O735">
        <f>IF('WA_Fn-UseC_-HR-Employee-Attriti'!H729="Human Resources",1,0)</f>
        <v>0</v>
      </c>
      <c r="P735">
        <f>IF('WA_Fn-UseC_-HR-Employee-Attriti'!H729="Marketing",1,0)</f>
        <v>0</v>
      </c>
      <c r="Q735">
        <f>IF('WA_Fn-UseC_-HR-Employee-Attriti'!H729="Medical",1,0)</f>
        <v>0</v>
      </c>
      <c r="R735">
        <f>IF('WA_Fn-UseC_-HR-Employee-Attriti'!H729="Other",1,0)</f>
        <v>0</v>
      </c>
      <c r="S735">
        <f>IF('WA_Fn-UseC_-HR-Employee-Attriti'!H729="Technical Degree",1,0)</f>
        <v>0</v>
      </c>
      <c r="T735">
        <v>2</v>
      </c>
      <c r="U735">
        <v>73</v>
      </c>
      <c r="V735">
        <v>3</v>
      </c>
      <c r="W735">
        <v>1</v>
      </c>
      <c r="X735">
        <f>IF('WA_Fn-UseC_-HR-Employee-Attriti'!P729="Healthcare Representative",1,0)</f>
        <v>0</v>
      </c>
      <c r="Y735">
        <f>IF('WA_Fn-UseC_-HR-Employee-Attriti'!P729="Human Resources",1,0)</f>
        <v>0</v>
      </c>
      <c r="Z735">
        <f>IF('WA_Fn-UseC_-HR-Employee-Attriti'!P729="Laboratory Technician",1,0)</f>
        <v>0</v>
      </c>
      <c r="AA735">
        <f>IF('WA_Fn-UseC_-HR-Employee-Attriti'!P729="Manager",1,0)</f>
        <v>0</v>
      </c>
      <c r="AB735">
        <f>IF('WA_Fn-UseC_-HR-Employee-Attriti'!P729="Manufacturing Director",1,0)</f>
        <v>0</v>
      </c>
      <c r="AC735">
        <f>IF('WA_Fn-UseC_-HR-Employee-Attriti'!P729="Research Director",1,0)</f>
        <v>0</v>
      </c>
      <c r="AD735">
        <f>IF('WA_Fn-UseC_-HR-Employee-Attriti'!P729="Research Scientist",1,0)</f>
        <v>1</v>
      </c>
      <c r="AE735">
        <f>IF('WA_Fn-UseC_-HR-Employee-Attriti'!P729="Sales Executive",1,0)</f>
        <v>0</v>
      </c>
      <c r="AF735">
        <f>IF('WA_Fn-UseC_-HR-Employee-Attriti'!P729="Sales Representative",1,0)</f>
        <v>0</v>
      </c>
      <c r="AG735">
        <v>4</v>
      </c>
      <c r="AH735">
        <f>IF('WA_Fn-UseC_-HR-Employee-Attriti'!R729="Divorced",1,0)</f>
        <v>0</v>
      </c>
      <c r="AI735">
        <f>IF('WA_Fn-UseC_-HR-Employee-Attriti'!R729="Married",1,0)</f>
        <v>0</v>
      </c>
      <c r="AJ735">
        <f>IF('WA_Fn-UseC_-HR-Employee-Attriti'!R729="Single",1,0)</f>
        <v>1</v>
      </c>
      <c r="AK735">
        <v>1051</v>
      </c>
      <c r="AL735">
        <v>13493</v>
      </c>
      <c r="AM735">
        <v>1</v>
      </c>
      <c r="AN735">
        <f>IF('WA_Fn-UseC_-HR-Employee-Attriti'!W729="Yes",1,0)</f>
        <v>0</v>
      </c>
      <c r="AO735">
        <v>15</v>
      </c>
      <c r="AP735">
        <v>3</v>
      </c>
      <c r="AQ735">
        <v>4</v>
      </c>
      <c r="AR735">
        <v>0</v>
      </c>
      <c r="AS735">
        <v>0</v>
      </c>
      <c r="AT735">
        <v>2</v>
      </c>
      <c r="AU735">
        <v>3</v>
      </c>
      <c r="AV735">
        <v>0</v>
      </c>
      <c r="AW735">
        <v>0</v>
      </c>
      <c r="AX735">
        <v>0</v>
      </c>
      <c r="AY735">
        <v>0</v>
      </c>
      <c r="AZ735">
        <v>1</v>
      </c>
      <c r="BB735">
        <f>IF('WA_Fn-UseC_-HR-Employee-Attriti'!B729="Yes",1,0)</f>
        <v>0</v>
      </c>
    </row>
    <row r="736" spans="1:54" x14ac:dyDescent="0.25">
      <c r="A736">
        <v>729</v>
      </c>
      <c r="B736">
        <f>IF('WA_Fn-UseC_-HR-Employee-Attriti'!L730="Male",1,0)</f>
        <v>0</v>
      </c>
      <c r="C736">
        <f>IF('WA_Fn-UseC_-HR-Employee-Attriti'!L730="Female",1,0)</f>
        <v>1</v>
      </c>
      <c r="D736">
        <v>54</v>
      </c>
      <c r="E736">
        <f>IF('WA_Fn-UseC_-HR-Employee-Attriti'!C730="Travel_Rarely",1,0)</f>
        <v>1</v>
      </c>
      <c r="F736">
        <f>IF('WA_Fn-UseC_-HR-Employee-Attriti'!C730="Travel_Frequently",1,0)</f>
        <v>0</v>
      </c>
      <c r="G736">
        <f>IF('WA_Fn-UseC_-HR-Employee-Attriti'!C730="Non-Travel",1,0)</f>
        <v>0</v>
      </c>
      <c r="H736">
        <v>1441</v>
      </c>
      <c r="I736">
        <f>IF('WA_Fn-UseC_-HR-Employee-Attriti'!E730="Sales",1,0)</f>
        <v>0</v>
      </c>
      <c r="J736">
        <f>IF('WA_Fn-UseC_-HR-Employee-Attriti'!E730="Research &amp; Development",1,0)</f>
        <v>1</v>
      </c>
      <c r="K736">
        <f>IF('WA_Fn-UseC_-HR-Employee-Attriti'!E730="Human Resources",1,0)</f>
        <v>0</v>
      </c>
      <c r="L736">
        <v>17</v>
      </c>
      <c r="M736">
        <v>3</v>
      </c>
      <c r="N736">
        <f>IF('WA_Fn-UseC_-HR-Employee-Attriti'!H730="Life Sciences",1,0)</f>
        <v>0</v>
      </c>
      <c r="O736">
        <f>IF('WA_Fn-UseC_-HR-Employee-Attriti'!H730="Human Resources",1,0)</f>
        <v>0</v>
      </c>
      <c r="P736">
        <f>IF('WA_Fn-UseC_-HR-Employee-Attriti'!H730="Marketing",1,0)</f>
        <v>0</v>
      </c>
      <c r="Q736">
        <f>IF('WA_Fn-UseC_-HR-Employee-Attriti'!H730="Medical",1,0)</f>
        <v>0</v>
      </c>
      <c r="R736">
        <f>IF('WA_Fn-UseC_-HR-Employee-Attriti'!H730="Other",1,0)</f>
        <v>0</v>
      </c>
      <c r="S736">
        <f>IF('WA_Fn-UseC_-HR-Employee-Attriti'!H730="Technical Degree",1,0)</f>
        <v>1</v>
      </c>
      <c r="T736">
        <v>3</v>
      </c>
      <c r="U736">
        <v>56</v>
      </c>
      <c r="V736">
        <v>3</v>
      </c>
      <c r="W736">
        <v>3</v>
      </c>
      <c r="X736">
        <f>IF('WA_Fn-UseC_-HR-Employee-Attriti'!P730="Healthcare Representative",1,0)</f>
        <v>0</v>
      </c>
      <c r="Y736">
        <f>IF('WA_Fn-UseC_-HR-Employee-Attriti'!P730="Human Resources",1,0)</f>
        <v>0</v>
      </c>
      <c r="Z736">
        <f>IF('WA_Fn-UseC_-HR-Employee-Attriti'!P730="Laboratory Technician",1,0)</f>
        <v>0</v>
      </c>
      <c r="AA736">
        <f>IF('WA_Fn-UseC_-HR-Employee-Attriti'!P730="Manager",1,0)</f>
        <v>0</v>
      </c>
      <c r="AB736">
        <f>IF('WA_Fn-UseC_-HR-Employee-Attriti'!P730="Manufacturing Director",1,0)</f>
        <v>1</v>
      </c>
      <c r="AC736">
        <f>IF('WA_Fn-UseC_-HR-Employee-Attriti'!P730="Research Director",1,0)</f>
        <v>0</v>
      </c>
      <c r="AD736">
        <f>IF('WA_Fn-UseC_-HR-Employee-Attriti'!P730="Research Scientist",1,0)</f>
        <v>0</v>
      </c>
      <c r="AE736">
        <f>IF('WA_Fn-UseC_-HR-Employee-Attriti'!P730="Sales Executive",1,0)</f>
        <v>0</v>
      </c>
      <c r="AF736">
        <f>IF('WA_Fn-UseC_-HR-Employee-Attriti'!P730="Sales Representative",1,0)</f>
        <v>0</v>
      </c>
      <c r="AG736">
        <v>3</v>
      </c>
      <c r="AH736">
        <f>IF('WA_Fn-UseC_-HR-Employee-Attriti'!R730="Divorced",1,0)</f>
        <v>0</v>
      </c>
      <c r="AI736">
        <f>IF('WA_Fn-UseC_-HR-Employee-Attriti'!R730="Married",1,0)</f>
        <v>1</v>
      </c>
      <c r="AJ736">
        <f>IF('WA_Fn-UseC_-HR-Employee-Attriti'!R730="Single",1,0)</f>
        <v>0</v>
      </c>
      <c r="AK736">
        <v>10739</v>
      </c>
      <c r="AL736">
        <v>13943</v>
      </c>
      <c r="AM736">
        <v>8</v>
      </c>
      <c r="AN736">
        <f>IF('WA_Fn-UseC_-HR-Employee-Attriti'!W730="Yes",1,0)</f>
        <v>0</v>
      </c>
      <c r="AO736">
        <v>11</v>
      </c>
      <c r="AP736">
        <v>3</v>
      </c>
      <c r="AQ736">
        <v>3</v>
      </c>
      <c r="AR736">
        <v>1</v>
      </c>
      <c r="AS736">
        <v>22</v>
      </c>
      <c r="AT736">
        <v>2</v>
      </c>
      <c r="AU736">
        <v>3</v>
      </c>
      <c r="AV736">
        <v>10</v>
      </c>
      <c r="AW736">
        <v>7</v>
      </c>
      <c r="AX736">
        <v>0</v>
      </c>
      <c r="AY736">
        <v>8</v>
      </c>
      <c r="AZ736">
        <v>1</v>
      </c>
      <c r="BB736">
        <f>IF('WA_Fn-UseC_-HR-Employee-Attriti'!B730="Yes",1,0)</f>
        <v>0</v>
      </c>
    </row>
    <row r="737" spans="1:54" x14ac:dyDescent="0.25">
      <c r="A737">
        <v>730</v>
      </c>
      <c r="B737">
        <f>IF('WA_Fn-UseC_-HR-Employee-Attriti'!L731="Male",1,0)</f>
        <v>0</v>
      </c>
      <c r="C737">
        <f>IF('WA_Fn-UseC_-HR-Employee-Attriti'!L731="Female",1,0)</f>
        <v>1</v>
      </c>
      <c r="D737">
        <v>35</v>
      </c>
      <c r="E737">
        <f>IF('WA_Fn-UseC_-HR-Employee-Attriti'!C731="Travel_Rarely",1,0)</f>
        <v>1</v>
      </c>
      <c r="F737">
        <f>IF('WA_Fn-UseC_-HR-Employee-Attriti'!C731="Travel_Frequently",1,0)</f>
        <v>0</v>
      </c>
      <c r="G737">
        <f>IF('WA_Fn-UseC_-HR-Employee-Attriti'!C731="Non-Travel",1,0)</f>
        <v>0</v>
      </c>
      <c r="H737">
        <v>583</v>
      </c>
      <c r="I737">
        <f>IF('WA_Fn-UseC_-HR-Employee-Attriti'!E731="Sales",1,0)</f>
        <v>0</v>
      </c>
      <c r="J737">
        <f>IF('WA_Fn-UseC_-HR-Employee-Attriti'!E731="Research &amp; Development",1,0)</f>
        <v>1</v>
      </c>
      <c r="K737">
        <f>IF('WA_Fn-UseC_-HR-Employee-Attriti'!E731="Human Resources",1,0)</f>
        <v>0</v>
      </c>
      <c r="L737">
        <v>25</v>
      </c>
      <c r="M737">
        <v>4</v>
      </c>
      <c r="N737">
        <f>IF('WA_Fn-UseC_-HR-Employee-Attriti'!H731="Life Sciences",1,0)</f>
        <v>0</v>
      </c>
      <c r="O737">
        <f>IF('WA_Fn-UseC_-HR-Employee-Attriti'!H731="Human Resources",1,0)</f>
        <v>0</v>
      </c>
      <c r="P737">
        <f>IF('WA_Fn-UseC_-HR-Employee-Attriti'!H731="Marketing",1,0)</f>
        <v>0</v>
      </c>
      <c r="Q737">
        <f>IF('WA_Fn-UseC_-HR-Employee-Attriti'!H731="Medical",1,0)</f>
        <v>1</v>
      </c>
      <c r="R737">
        <f>IF('WA_Fn-UseC_-HR-Employee-Attriti'!H731="Other",1,0)</f>
        <v>0</v>
      </c>
      <c r="S737">
        <f>IF('WA_Fn-UseC_-HR-Employee-Attriti'!H731="Technical Degree",1,0)</f>
        <v>0</v>
      </c>
      <c r="T737">
        <v>3</v>
      </c>
      <c r="U737">
        <v>57</v>
      </c>
      <c r="V737">
        <v>3</v>
      </c>
      <c r="W737">
        <v>3</v>
      </c>
      <c r="X737">
        <f>IF('WA_Fn-UseC_-HR-Employee-Attriti'!P731="Healthcare Representative",1,0)</f>
        <v>1</v>
      </c>
      <c r="Y737">
        <f>IF('WA_Fn-UseC_-HR-Employee-Attriti'!P731="Human Resources",1,0)</f>
        <v>0</v>
      </c>
      <c r="Z737">
        <f>IF('WA_Fn-UseC_-HR-Employee-Attriti'!P731="Laboratory Technician",1,0)</f>
        <v>0</v>
      </c>
      <c r="AA737">
        <f>IF('WA_Fn-UseC_-HR-Employee-Attriti'!P731="Manager",1,0)</f>
        <v>0</v>
      </c>
      <c r="AB737">
        <f>IF('WA_Fn-UseC_-HR-Employee-Attriti'!P731="Manufacturing Director",1,0)</f>
        <v>0</v>
      </c>
      <c r="AC737">
        <f>IF('WA_Fn-UseC_-HR-Employee-Attriti'!P731="Research Director",1,0)</f>
        <v>0</v>
      </c>
      <c r="AD737">
        <f>IF('WA_Fn-UseC_-HR-Employee-Attriti'!P731="Research Scientist",1,0)</f>
        <v>0</v>
      </c>
      <c r="AE737">
        <f>IF('WA_Fn-UseC_-HR-Employee-Attriti'!P731="Sales Executive",1,0)</f>
        <v>0</v>
      </c>
      <c r="AF737">
        <f>IF('WA_Fn-UseC_-HR-Employee-Attriti'!P731="Sales Representative",1,0)</f>
        <v>0</v>
      </c>
      <c r="AG737">
        <v>3</v>
      </c>
      <c r="AH737">
        <f>IF('WA_Fn-UseC_-HR-Employee-Attriti'!R731="Divorced",1,0)</f>
        <v>1</v>
      </c>
      <c r="AI737">
        <f>IF('WA_Fn-UseC_-HR-Employee-Attriti'!R731="Married",1,0)</f>
        <v>0</v>
      </c>
      <c r="AJ737">
        <f>IF('WA_Fn-UseC_-HR-Employee-Attriti'!R731="Single",1,0)</f>
        <v>0</v>
      </c>
      <c r="AK737">
        <v>10388</v>
      </c>
      <c r="AL737">
        <v>6975</v>
      </c>
      <c r="AM737">
        <v>1</v>
      </c>
      <c r="AN737">
        <f>IF('WA_Fn-UseC_-HR-Employee-Attriti'!W731="Yes",1,0)</f>
        <v>1</v>
      </c>
      <c r="AO737">
        <v>11</v>
      </c>
      <c r="AP737">
        <v>3</v>
      </c>
      <c r="AQ737">
        <v>3</v>
      </c>
      <c r="AR737">
        <v>1</v>
      </c>
      <c r="AS737">
        <v>16</v>
      </c>
      <c r="AT737">
        <v>3</v>
      </c>
      <c r="AU737">
        <v>2</v>
      </c>
      <c r="AV737">
        <v>16</v>
      </c>
      <c r="AW737">
        <v>10</v>
      </c>
      <c r="AX737">
        <v>10</v>
      </c>
      <c r="AY737">
        <v>1</v>
      </c>
      <c r="AZ737">
        <v>1</v>
      </c>
      <c r="BB737">
        <f>IF('WA_Fn-UseC_-HR-Employee-Attriti'!B731="Yes",1,0)</f>
        <v>0</v>
      </c>
    </row>
    <row r="738" spans="1:54" x14ac:dyDescent="0.25">
      <c r="A738">
        <v>731</v>
      </c>
      <c r="B738">
        <f>IF('WA_Fn-UseC_-HR-Employee-Attriti'!L732="Male",1,0)</f>
        <v>0</v>
      </c>
      <c r="C738">
        <f>IF('WA_Fn-UseC_-HR-Employee-Attriti'!L732="Female",1,0)</f>
        <v>1</v>
      </c>
      <c r="D738">
        <v>30</v>
      </c>
      <c r="E738">
        <f>IF('WA_Fn-UseC_-HR-Employee-Attriti'!C732="Travel_Rarely",1,0)</f>
        <v>1</v>
      </c>
      <c r="F738">
        <f>IF('WA_Fn-UseC_-HR-Employee-Attriti'!C732="Travel_Frequently",1,0)</f>
        <v>0</v>
      </c>
      <c r="G738">
        <f>IF('WA_Fn-UseC_-HR-Employee-Attriti'!C732="Non-Travel",1,0)</f>
        <v>0</v>
      </c>
      <c r="H738">
        <v>153</v>
      </c>
      <c r="I738">
        <f>IF('WA_Fn-UseC_-HR-Employee-Attriti'!E732="Sales",1,0)</f>
        <v>0</v>
      </c>
      <c r="J738">
        <f>IF('WA_Fn-UseC_-HR-Employee-Attriti'!E732="Research &amp; Development",1,0)</f>
        <v>1</v>
      </c>
      <c r="K738">
        <f>IF('WA_Fn-UseC_-HR-Employee-Attriti'!E732="Human Resources",1,0)</f>
        <v>0</v>
      </c>
      <c r="L738">
        <v>8</v>
      </c>
      <c r="M738">
        <v>2</v>
      </c>
      <c r="N738">
        <f>IF('WA_Fn-UseC_-HR-Employee-Attriti'!H732="Life Sciences",1,0)</f>
        <v>1</v>
      </c>
      <c r="O738">
        <f>IF('WA_Fn-UseC_-HR-Employee-Attriti'!H732="Human Resources",1,0)</f>
        <v>0</v>
      </c>
      <c r="P738">
        <f>IF('WA_Fn-UseC_-HR-Employee-Attriti'!H732="Marketing",1,0)</f>
        <v>0</v>
      </c>
      <c r="Q738">
        <f>IF('WA_Fn-UseC_-HR-Employee-Attriti'!H732="Medical",1,0)</f>
        <v>0</v>
      </c>
      <c r="R738">
        <f>IF('WA_Fn-UseC_-HR-Employee-Attriti'!H732="Other",1,0)</f>
        <v>0</v>
      </c>
      <c r="S738">
        <f>IF('WA_Fn-UseC_-HR-Employee-Attriti'!H732="Technical Degree",1,0)</f>
        <v>0</v>
      </c>
      <c r="T738">
        <v>2</v>
      </c>
      <c r="U738">
        <v>73</v>
      </c>
      <c r="V738">
        <v>4</v>
      </c>
      <c r="W738">
        <v>3</v>
      </c>
      <c r="X738">
        <f>IF('WA_Fn-UseC_-HR-Employee-Attriti'!P732="Healthcare Representative",1,0)</f>
        <v>0</v>
      </c>
      <c r="Y738">
        <f>IF('WA_Fn-UseC_-HR-Employee-Attriti'!P732="Human Resources",1,0)</f>
        <v>0</v>
      </c>
      <c r="Z738">
        <f>IF('WA_Fn-UseC_-HR-Employee-Attriti'!P732="Laboratory Technician",1,0)</f>
        <v>0</v>
      </c>
      <c r="AA738">
        <f>IF('WA_Fn-UseC_-HR-Employee-Attriti'!P732="Manager",1,0)</f>
        <v>0</v>
      </c>
      <c r="AB738">
        <f>IF('WA_Fn-UseC_-HR-Employee-Attriti'!P732="Manufacturing Director",1,0)</f>
        <v>0</v>
      </c>
      <c r="AC738">
        <f>IF('WA_Fn-UseC_-HR-Employee-Attriti'!P732="Research Director",1,0)</f>
        <v>1</v>
      </c>
      <c r="AD738">
        <f>IF('WA_Fn-UseC_-HR-Employee-Attriti'!P732="Research Scientist",1,0)</f>
        <v>0</v>
      </c>
      <c r="AE738">
        <f>IF('WA_Fn-UseC_-HR-Employee-Attriti'!P732="Sales Executive",1,0)</f>
        <v>0</v>
      </c>
      <c r="AF738">
        <f>IF('WA_Fn-UseC_-HR-Employee-Attriti'!P732="Sales Representative",1,0)</f>
        <v>0</v>
      </c>
      <c r="AG738">
        <v>1</v>
      </c>
      <c r="AH738">
        <f>IF('WA_Fn-UseC_-HR-Employee-Attriti'!R732="Divorced",1,0)</f>
        <v>0</v>
      </c>
      <c r="AI738">
        <f>IF('WA_Fn-UseC_-HR-Employee-Attriti'!R732="Married",1,0)</f>
        <v>1</v>
      </c>
      <c r="AJ738">
        <f>IF('WA_Fn-UseC_-HR-Employee-Attriti'!R732="Single",1,0)</f>
        <v>0</v>
      </c>
      <c r="AK738">
        <v>11416</v>
      </c>
      <c r="AL738">
        <v>17802</v>
      </c>
      <c r="AM738">
        <v>0</v>
      </c>
      <c r="AN738">
        <f>IF('WA_Fn-UseC_-HR-Employee-Attriti'!W732="Yes",1,0)</f>
        <v>1</v>
      </c>
      <c r="AO738">
        <v>12</v>
      </c>
      <c r="AP738">
        <v>3</v>
      </c>
      <c r="AQ738">
        <v>3</v>
      </c>
      <c r="AR738">
        <v>3</v>
      </c>
      <c r="AS738">
        <v>9</v>
      </c>
      <c r="AT738">
        <v>4</v>
      </c>
      <c r="AU738">
        <v>2</v>
      </c>
      <c r="AV738">
        <v>8</v>
      </c>
      <c r="AW738">
        <v>7</v>
      </c>
      <c r="AX738">
        <v>1</v>
      </c>
      <c r="AY738">
        <v>7</v>
      </c>
      <c r="AZ738">
        <v>1</v>
      </c>
      <c r="BB738">
        <f>IF('WA_Fn-UseC_-HR-Employee-Attriti'!B732="Yes",1,0)</f>
        <v>0</v>
      </c>
    </row>
    <row r="739" spans="1:54" x14ac:dyDescent="0.25">
      <c r="A739">
        <v>732</v>
      </c>
      <c r="B739">
        <f>IF('WA_Fn-UseC_-HR-Employee-Attriti'!L733="Male",1,0)</f>
        <v>0</v>
      </c>
      <c r="C739">
        <f>IF('WA_Fn-UseC_-HR-Employee-Attriti'!L733="Female",1,0)</f>
        <v>1</v>
      </c>
      <c r="D739">
        <v>20</v>
      </c>
      <c r="E739">
        <f>IF('WA_Fn-UseC_-HR-Employee-Attriti'!C733="Travel_Rarely",1,0)</f>
        <v>1</v>
      </c>
      <c r="F739">
        <f>IF('WA_Fn-UseC_-HR-Employee-Attriti'!C733="Travel_Frequently",1,0)</f>
        <v>0</v>
      </c>
      <c r="G739">
        <f>IF('WA_Fn-UseC_-HR-Employee-Attriti'!C733="Non-Travel",1,0)</f>
        <v>0</v>
      </c>
      <c r="H739">
        <v>1097</v>
      </c>
      <c r="I739">
        <f>IF('WA_Fn-UseC_-HR-Employee-Attriti'!E733="Sales",1,0)</f>
        <v>0</v>
      </c>
      <c r="J739">
        <f>IF('WA_Fn-UseC_-HR-Employee-Attriti'!E733="Research &amp; Development",1,0)</f>
        <v>1</v>
      </c>
      <c r="K739">
        <f>IF('WA_Fn-UseC_-HR-Employee-Attriti'!E733="Human Resources",1,0)</f>
        <v>0</v>
      </c>
      <c r="L739">
        <v>11</v>
      </c>
      <c r="M739">
        <v>3</v>
      </c>
      <c r="N739">
        <f>IF('WA_Fn-UseC_-HR-Employee-Attriti'!H733="Life Sciences",1,0)</f>
        <v>0</v>
      </c>
      <c r="O739">
        <f>IF('WA_Fn-UseC_-HR-Employee-Attriti'!H733="Human Resources",1,0)</f>
        <v>0</v>
      </c>
      <c r="P739">
        <f>IF('WA_Fn-UseC_-HR-Employee-Attriti'!H733="Marketing",1,0)</f>
        <v>0</v>
      </c>
      <c r="Q739">
        <f>IF('WA_Fn-UseC_-HR-Employee-Attriti'!H733="Medical",1,0)</f>
        <v>1</v>
      </c>
      <c r="R739">
        <f>IF('WA_Fn-UseC_-HR-Employee-Attriti'!H733="Other",1,0)</f>
        <v>0</v>
      </c>
      <c r="S739">
        <f>IF('WA_Fn-UseC_-HR-Employee-Attriti'!H733="Technical Degree",1,0)</f>
        <v>0</v>
      </c>
      <c r="T739">
        <v>4</v>
      </c>
      <c r="U739">
        <v>98</v>
      </c>
      <c r="V739">
        <v>2</v>
      </c>
      <c r="W739">
        <v>1</v>
      </c>
      <c r="X739">
        <f>IF('WA_Fn-UseC_-HR-Employee-Attriti'!P733="Healthcare Representative",1,0)</f>
        <v>0</v>
      </c>
      <c r="Y739">
        <f>IF('WA_Fn-UseC_-HR-Employee-Attriti'!P733="Human Resources",1,0)</f>
        <v>0</v>
      </c>
      <c r="Z739">
        <f>IF('WA_Fn-UseC_-HR-Employee-Attriti'!P733="Laboratory Technician",1,0)</f>
        <v>0</v>
      </c>
      <c r="AA739">
        <f>IF('WA_Fn-UseC_-HR-Employee-Attriti'!P733="Manager",1,0)</f>
        <v>0</v>
      </c>
      <c r="AB739">
        <f>IF('WA_Fn-UseC_-HR-Employee-Attriti'!P733="Manufacturing Director",1,0)</f>
        <v>0</v>
      </c>
      <c r="AC739">
        <f>IF('WA_Fn-UseC_-HR-Employee-Attriti'!P733="Research Director",1,0)</f>
        <v>0</v>
      </c>
      <c r="AD739">
        <f>IF('WA_Fn-UseC_-HR-Employee-Attriti'!P733="Research Scientist",1,0)</f>
        <v>1</v>
      </c>
      <c r="AE739">
        <f>IF('WA_Fn-UseC_-HR-Employee-Attriti'!P733="Sales Executive",1,0)</f>
        <v>0</v>
      </c>
      <c r="AF739">
        <f>IF('WA_Fn-UseC_-HR-Employee-Attriti'!P733="Sales Representative",1,0)</f>
        <v>0</v>
      </c>
      <c r="AG739">
        <v>1</v>
      </c>
      <c r="AH739">
        <f>IF('WA_Fn-UseC_-HR-Employee-Attriti'!R733="Divorced",1,0)</f>
        <v>0</v>
      </c>
      <c r="AI739">
        <f>IF('WA_Fn-UseC_-HR-Employee-Attriti'!R733="Married",1,0)</f>
        <v>0</v>
      </c>
      <c r="AJ739">
        <f>IF('WA_Fn-UseC_-HR-Employee-Attriti'!R733="Single",1,0)</f>
        <v>1</v>
      </c>
      <c r="AK739">
        <v>2600</v>
      </c>
      <c r="AL739">
        <v>18275</v>
      </c>
      <c r="AM739">
        <v>1</v>
      </c>
      <c r="AN739">
        <f>IF('WA_Fn-UseC_-HR-Employee-Attriti'!W733="Yes",1,0)</f>
        <v>1</v>
      </c>
      <c r="AO739">
        <v>15</v>
      </c>
      <c r="AP739">
        <v>3</v>
      </c>
      <c r="AQ739">
        <v>1</v>
      </c>
      <c r="AR739">
        <v>0</v>
      </c>
      <c r="AS739">
        <v>1</v>
      </c>
      <c r="AT739">
        <v>2</v>
      </c>
      <c r="AU739">
        <v>3</v>
      </c>
      <c r="AV739">
        <v>1</v>
      </c>
      <c r="AW739">
        <v>0</v>
      </c>
      <c r="AX739">
        <v>0</v>
      </c>
      <c r="AY739">
        <v>0</v>
      </c>
      <c r="AZ739">
        <v>1</v>
      </c>
      <c r="BB739">
        <f>IF('WA_Fn-UseC_-HR-Employee-Attriti'!B733="Yes",1,0)</f>
        <v>1</v>
      </c>
    </row>
    <row r="740" spans="1:54" x14ac:dyDescent="0.25">
      <c r="A740">
        <v>733</v>
      </c>
      <c r="B740">
        <f>IF('WA_Fn-UseC_-HR-Employee-Attriti'!L734="Male",1,0)</f>
        <v>0</v>
      </c>
      <c r="C740">
        <f>IF('WA_Fn-UseC_-HR-Employee-Attriti'!L734="Female",1,0)</f>
        <v>1</v>
      </c>
      <c r="D740">
        <v>30</v>
      </c>
      <c r="E740">
        <f>IF('WA_Fn-UseC_-HR-Employee-Attriti'!C734="Travel_Rarely",1,0)</f>
        <v>0</v>
      </c>
      <c r="F740">
        <f>IF('WA_Fn-UseC_-HR-Employee-Attriti'!C734="Travel_Frequently",1,0)</f>
        <v>1</v>
      </c>
      <c r="G740">
        <f>IF('WA_Fn-UseC_-HR-Employee-Attriti'!C734="Non-Travel",1,0)</f>
        <v>0</v>
      </c>
      <c r="H740">
        <v>109</v>
      </c>
      <c r="I740">
        <f>IF('WA_Fn-UseC_-HR-Employee-Attriti'!E734="Sales",1,0)</f>
        <v>0</v>
      </c>
      <c r="J740">
        <f>IF('WA_Fn-UseC_-HR-Employee-Attriti'!E734="Research &amp; Development",1,0)</f>
        <v>1</v>
      </c>
      <c r="K740">
        <f>IF('WA_Fn-UseC_-HR-Employee-Attriti'!E734="Human Resources",1,0)</f>
        <v>0</v>
      </c>
      <c r="L740">
        <v>5</v>
      </c>
      <c r="M740">
        <v>3</v>
      </c>
      <c r="N740">
        <f>IF('WA_Fn-UseC_-HR-Employee-Attriti'!H734="Life Sciences",1,0)</f>
        <v>0</v>
      </c>
      <c r="O740">
        <f>IF('WA_Fn-UseC_-HR-Employee-Attriti'!H734="Human Resources",1,0)</f>
        <v>0</v>
      </c>
      <c r="P740">
        <f>IF('WA_Fn-UseC_-HR-Employee-Attriti'!H734="Marketing",1,0)</f>
        <v>0</v>
      </c>
      <c r="Q740">
        <f>IF('WA_Fn-UseC_-HR-Employee-Attriti'!H734="Medical",1,0)</f>
        <v>1</v>
      </c>
      <c r="R740">
        <f>IF('WA_Fn-UseC_-HR-Employee-Attriti'!H734="Other",1,0)</f>
        <v>0</v>
      </c>
      <c r="S740">
        <f>IF('WA_Fn-UseC_-HR-Employee-Attriti'!H734="Technical Degree",1,0)</f>
        <v>0</v>
      </c>
      <c r="T740">
        <v>2</v>
      </c>
      <c r="U740">
        <v>60</v>
      </c>
      <c r="V740">
        <v>3</v>
      </c>
      <c r="W740">
        <v>1</v>
      </c>
      <c r="X740">
        <f>IF('WA_Fn-UseC_-HR-Employee-Attriti'!P734="Healthcare Representative",1,0)</f>
        <v>0</v>
      </c>
      <c r="Y740">
        <f>IF('WA_Fn-UseC_-HR-Employee-Attriti'!P734="Human Resources",1,0)</f>
        <v>0</v>
      </c>
      <c r="Z740">
        <f>IF('WA_Fn-UseC_-HR-Employee-Attriti'!P734="Laboratory Technician",1,0)</f>
        <v>1</v>
      </c>
      <c r="AA740">
        <f>IF('WA_Fn-UseC_-HR-Employee-Attriti'!P734="Manager",1,0)</f>
        <v>0</v>
      </c>
      <c r="AB740">
        <f>IF('WA_Fn-UseC_-HR-Employee-Attriti'!P734="Manufacturing Director",1,0)</f>
        <v>0</v>
      </c>
      <c r="AC740">
        <f>IF('WA_Fn-UseC_-HR-Employee-Attriti'!P734="Research Director",1,0)</f>
        <v>0</v>
      </c>
      <c r="AD740">
        <f>IF('WA_Fn-UseC_-HR-Employee-Attriti'!P734="Research Scientist",1,0)</f>
        <v>0</v>
      </c>
      <c r="AE740">
        <f>IF('WA_Fn-UseC_-HR-Employee-Attriti'!P734="Sales Executive",1,0)</f>
        <v>0</v>
      </c>
      <c r="AF740">
        <f>IF('WA_Fn-UseC_-HR-Employee-Attriti'!P734="Sales Representative",1,0)</f>
        <v>0</v>
      </c>
      <c r="AG740">
        <v>2</v>
      </c>
      <c r="AH740">
        <f>IF('WA_Fn-UseC_-HR-Employee-Attriti'!R734="Divorced",1,0)</f>
        <v>0</v>
      </c>
      <c r="AI740">
        <f>IF('WA_Fn-UseC_-HR-Employee-Attriti'!R734="Married",1,0)</f>
        <v>0</v>
      </c>
      <c r="AJ740">
        <f>IF('WA_Fn-UseC_-HR-Employee-Attriti'!R734="Single",1,0)</f>
        <v>1</v>
      </c>
      <c r="AK740">
        <v>2422</v>
      </c>
      <c r="AL740">
        <v>25725</v>
      </c>
      <c r="AM740">
        <v>0</v>
      </c>
      <c r="AN740">
        <f>IF('WA_Fn-UseC_-HR-Employee-Attriti'!W734="Yes",1,0)</f>
        <v>0</v>
      </c>
      <c r="AO740">
        <v>17</v>
      </c>
      <c r="AP740">
        <v>3</v>
      </c>
      <c r="AQ740">
        <v>1</v>
      </c>
      <c r="AR740">
        <v>0</v>
      </c>
      <c r="AS740">
        <v>4</v>
      </c>
      <c r="AT740">
        <v>3</v>
      </c>
      <c r="AU740">
        <v>3</v>
      </c>
      <c r="AV740">
        <v>3</v>
      </c>
      <c r="AW740">
        <v>2</v>
      </c>
      <c r="AX740">
        <v>1</v>
      </c>
      <c r="AY740">
        <v>2</v>
      </c>
      <c r="AZ740">
        <v>1</v>
      </c>
      <c r="BB740">
        <f>IF('WA_Fn-UseC_-HR-Employee-Attriti'!B734="Yes",1,0)</f>
        <v>1</v>
      </c>
    </row>
    <row r="741" spans="1:54" x14ac:dyDescent="0.25">
      <c r="A741">
        <v>734</v>
      </c>
      <c r="B741">
        <f>IF('WA_Fn-UseC_-HR-Employee-Attriti'!L735="Male",1,0)</f>
        <v>1</v>
      </c>
      <c r="C741">
        <f>IF('WA_Fn-UseC_-HR-Employee-Attriti'!L735="Female",1,0)</f>
        <v>0</v>
      </c>
      <c r="D741">
        <v>26</v>
      </c>
      <c r="E741">
        <f>IF('WA_Fn-UseC_-HR-Employee-Attriti'!C735="Travel_Rarely",1,0)</f>
        <v>1</v>
      </c>
      <c r="F741">
        <f>IF('WA_Fn-UseC_-HR-Employee-Attriti'!C735="Travel_Frequently",1,0)</f>
        <v>0</v>
      </c>
      <c r="G741">
        <f>IF('WA_Fn-UseC_-HR-Employee-Attriti'!C735="Non-Travel",1,0)</f>
        <v>0</v>
      </c>
      <c r="H741">
        <v>1066</v>
      </c>
      <c r="I741">
        <f>IF('WA_Fn-UseC_-HR-Employee-Attriti'!E735="Sales",1,0)</f>
        <v>0</v>
      </c>
      <c r="J741">
        <f>IF('WA_Fn-UseC_-HR-Employee-Attriti'!E735="Research &amp; Development",1,0)</f>
        <v>1</v>
      </c>
      <c r="K741">
        <f>IF('WA_Fn-UseC_-HR-Employee-Attriti'!E735="Human Resources",1,0)</f>
        <v>0</v>
      </c>
      <c r="L741">
        <v>2</v>
      </c>
      <c r="M741">
        <v>2</v>
      </c>
      <c r="N741">
        <f>IF('WA_Fn-UseC_-HR-Employee-Attriti'!H735="Life Sciences",1,0)</f>
        <v>0</v>
      </c>
      <c r="O741">
        <f>IF('WA_Fn-UseC_-HR-Employee-Attriti'!H735="Human Resources",1,0)</f>
        <v>0</v>
      </c>
      <c r="P741">
        <f>IF('WA_Fn-UseC_-HR-Employee-Attriti'!H735="Marketing",1,0)</f>
        <v>0</v>
      </c>
      <c r="Q741">
        <f>IF('WA_Fn-UseC_-HR-Employee-Attriti'!H735="Medical",1,0)</f>
        <v>1</v>
      </c>
      <c r="R741">
        <f>IF('WA_Fn-UseC_-HR-Employee-Attriti'!H735="Other",1,0)</f>
        <v>0</v>
      </c>
      <c r="S741">
        <f>IF('WA_Fn-UseC_-HR-Employee-Attriti'!H735="Technical Degree",1,0)</f>
        <v>0</v>
      </c>
      <c r="T741">
        <v>4</v>
      </c>
      <c r="U741">
        <v>32</v>
      </c>
      <c r="V741">
        <v>4</v>
      </c>
      <c r="W741">
        <v>2</v>
      </c>
      <c r="X741">
        <f>IF('WA_Fn-UseC_-HR-Employee-Attriti'!P735="Healthcare Representative",1,0)</f>
        <v>0</v>
      </c>
      <c r="Y741">
        <f>IF('WA_Fn-UseC_-HR-Employee-Attriti'!P735="Human Resources",1,0)</f>
        <v>0</v>
      </c>
      <c r="Z741">
        <f>IF('WA_Fn-UseC_-HR-Employee-Attriti'!P735="Laboratory Technician",1,0)</f>
        <v>0</v>
      </c>
      <c r="AA741">
        <f>IF('WA_Fn-UseC_-HR-Employee-Attriti'!P735="Manager",1,0)</f>
        <v>0</v>
      </c>
      <c r="AB741">
        <f>IF('WA_Fn-UseC_-HR-Employee-Attriti'!P735="Manufacturing Director",1,0)</f>
        <v>1</v>
      </c>
      <c r="AC741">
        <f>IF('WA_Fn-UseC_-HR-Employee-Attriti'!P735="Research Director",1,0)</f>
        <v>0</v>
      </c>
      <c r="AD741">
        <f>IF('WA_Fn-UseC_-HR-Employee-Attriti'!P735="Research Scientist",1,0)</f>
        <v>0</v>
      </c>
      <c r="AE741">
        <f>IF('WA_Fn-UseC_-HR-Employee-Attriti'!P735="Sales Executive",1,0)</f>
        <v>0</v>
      </c>
      <c r="AF741">
        <f>IF('WA_Fn-UseC_-HR-Employee-Attriti'!P735="Sales Representative",1,0)</f>
        <v>0</v>
      </c>
      <c r="AG741">
        <v>4</v>
      </c>
      <c r="AH741">
        <f>IF('WA_Fn-UseC_-HR-Employee-Attriti'!R735="Divorced",1,0)</f>
        <v>0</v>
      </c>
      <c r="AI741">
        <f>IF('WA_Fn-UseC_-HR-Employee-Attriti'!R735="Married",1,0)</f>
        <v>1</v>
      </c>
      <c r="AJ741">
        <f>IF('WA_Fn-UseC_-HR-Employee-Attriti'!R735="Single",1,0)</f>
        <v>0</v>
      </c>
      <c r="AK741">
        <v>5472</v>
      </c>
      <c r="AL741">
        <v>3334</v>
      </c>
      <c r="AM741">
        <v>1</v>
      </c>
      <c r="AN741">
        <f>IF('WA_Fn-UseC_-HR-Employee-Attriti'!W735="Yes",1,0)</f>
        <v>0</v>
      </c>
      <c r="AO741">
        <v>12</v>
      </c>
      <c r="AP741">
        <v>3</v>
      </c>
      <c r="AQ741">
        <v>2</v>
      </c>
      <c r="AR741">
        <v>0</v>
      </c>
      <c r="AS741">
        <v>8</v>
      </c>
      <c r="AT741">
        <v>2</v>
      </c>
      <c r="AU741">
        <v>3</v>
      </c>
      <c r="AV741">
        <v>8</v>
      </c>
      <c r="AW741">
        <v>7</v>
      </c>
      <c r="AX741">
        <v>1</v>
      </c>
      <c r="AY741">
        <v>3</v>
      </c>
      <c r="AZ741">
        <v>1</v>
      </c>
      <c r="BB741">
        <f>IF('WA_Fn-UseC_-HR-Employee-Attriti'!B735="Yes",1,0)</f>
        <v>0</v>
      </c>
    </row>
    <row r="742" spans="1:54" x14ac:dyDescent="0.25">
      <c r="A742">
        <v>735</v>
      </c>
      <c r="B742">
        <f>IF('WA_Fn-UseC_-HR-Employee-Attriti'!L736="Male",1,0)</f>
        <v>1</v>
      </c>
      <c r="C742">
        <f>IF('WA_Fn-UseC_-HR-Employee-Attriti'!L736="Female",1,0)</f>
        <v>0</v>
      </c>
      <c r="D742">
        <v>22</v>
      </c>
      <c r="E742">
        <f>IF('WA_Fn-UseC_-HR-Employee-Attriti'!C736="Travel_Rarely",1,0)</f>
        <v>1</v>
      </c>
      <c r="F742">
        <f>IF('WA_Fn-UseC_-HR-Employee-Attriti'!C736="Travel_Frequently",1,0)</f>
        <v>0</v>
      </c>
      <c r="G742">
        <f>IF('WA_Fn-UseC_-HR-Employee-Attriti'!C736="Non-Travel",1,0)</f>
        <v>0</v>
      </c>
      <c r="H742">
        <v>217</v>
      </c>
      <c r="I742">
        <f>IF('WA_Fn-UseC_-HR-Employee-Attriti'!E736="Sales",1,0)</f>
        <v>0</v>
      </c>
      <c r="J742">
        <f>IF('WA_Fn-UseC_-HR-Employee-Attriti'!E736="Research &amp; Development",1,0)</f>
        <v>1</v>
      </c>
      <c r="K742">
        <f>IF('WA_Fn-UseC_-HR-Employee-Attriti'!E736="Human Resources",1,0)</f>
        <v>0</v>
      </c>
      <c r="L742">
        <v>8</v>
      </c>
      <c r="M742">
        <v>1</v>
      </c>
      <c r="N742">
        <f>IF('WA_Fn-UseC_-HR-Employee-Attriti'!H736="Life Sciences",1,0)</f>
        <v>1</v>
      </c>
      <c r="O742">
        <f>IF('WA_Fn-UseC_-HR-Employee-Attriti'!H736="Human Resources",1,0)</f>
        <v>0</v>
      </c>
      <c r="P742">
        <f>IF('WA_Fn-UseC_-HR-Employee-Attriti'!H736="Marketing",1,0)</f>
        <v>0</v>
      </c>
      <c r="Q742">
        <f>IF('WA_Fn-UseC_-HR-Employee-Attriti'!H736="Medical",1,0)</f>
        <v>0</v>
      </c>
      <c r="R742">
        <f>IF('WA_Fn-UseC_-HR-Employee-Attriti'!H736="Other",1,0)</f>
        <v>0</v>
      </c>
      <c r="S742">
        <f>IF('WA_Fn-UseC_-HR-Employee-Attriti'!H736="Technical Degree",1,0)</f>
        <v>0</v>
      </c>
      <c r="T742">
        <v>2</v>
      </c>
      <c r="U742">
        <v>94</v>
      </c>
      <c r="V742">
        <v>1</v>
      </c>
      <c r="W742">
        <v>1</v>
      </c>
      <c r="X742">
        <f>IF('WA_Fn-UseC_-HR-Employee-Attriti'!P736="Healthcare Representative",1,0)</f>
        <v>0</v>
      </c>
      <c r="Y742">
        <f>IF('WA_Fn-UseC_-HR-Employee-Attriti'!P736="Human Resources",1,0)</f>
        <v>0</v>
      </c>
      <c r="Z742">
        <f>IF('WA_Fn-UseC_-HR-Employee-Attriti'!P736="Laboratory Technician",1,0)</f>
        <v>1</v>
      </c>
      <c r="AA742">
        <f>IF('WA_Fn-UseC_-HR-Employee-Attriti'!P736="Manager",1,0)</f>
        <v>0</v>
      </c>
      <c r="AB742">
        <f>IF('WA_Fn-UseC_-HR-Employee-Attriti'!P736="Manufacturing Director",1,0)</f>
        <v>0</v>
      </c>
      <c r="AC742">
        <f>IF('WA_Fn-UseC_-HR-Employee-Attriti'!P736="Research Director",1,0)</f>
        <v>0</v>
      </c>
      <c r="AD742">
        <f>IF('WA_Fn-UseC_-HR-Employee-Attriti'!P736="Research Scientist",1,0)</f>
        <v>0</v>
      </c>
      <c r="AE742">
        <f>IF('WA_Fn-UseC_-HR-Employee-Attriti'!P736="Sales Executive",1,0)</f>
        <v>0</v>
      </c>
      <c r="AF742">
        <f>IF('WA_Fn-UseC_-HR-Employee-Attriti'!P736="Sales Representative",1,0)</f>
        <v>0</v>
      </c>
      <c r="AG742">
        <v>1</v>
      </c>
      <c r="AH742">
        <f>IF('WA_Fn-UseC_-HR-Employee-Attriti'!R736="Divorced",1,0)</f>
        <v>0</v>
      </c>
      <c r="AI742">
        <f>IF('WA_Fn-UseC_-HR-Employee-Attriti'!R736="Married",1,0)</f>
        <v>1</v>
      </c>
      <c r="AJ742">
        <f>IF('WA_Fn-UseC_-HR-Employee-Attriti'!R736="Single",1,0)</f>
        <v>0</v>
      </c>
      <c r="AK742">
        <v>2451</v>
      </c>
      <c r="AL742">
        <v>6881</v>
      </c>
      <c r="AM742">
        <v>1</v>
      </c>
      <c r="AN742">
        <f>IF('WA_Fn-UseC_-HR-Employee-Attriti'!W736="Yes",1,0)</f>
        <v>0</v>
      </c>
      <c r="AO742">
        <v>15</v>
      </c>
      <c r="AP742">
        <v>3</v>
      </c>
      <c r="AQ742">
        <v>1</v>
      </c>
      <c r="AR742">
        <v>1</v>
      </c>
      <c r="AS742">
        <v>4</v>
      </c>
      <c r="AT742">
        <v>3</v>
      </c>
      <c r="AU742">
        <v>2</v>
      </c>
      <c r="AV742">
        <v>4</v>
      </c>
      <c r="AW742">
        <v>3</v>
      </c>
      <c r="AX742">
        <v>1</v>
      </c>
      <c r="AY742">
        <v>1</v>
      </c>
      <c r="AZ742">
        <v>1</v>
      </c>
      <c r="BB742">
        <f>IF('WA_Fn-UseC_-HR-Employee-Attriti'!B736="Yes",1,0)</f>
        <v>0</v>
      </c>
    </row>
    <row r="743" spans="1:54" x14ac:dyDescent="0.25">
      <c r="A743">
        <v>736</v>
      </c>
      <c r="B743">
        <f>IF('WA_Fn-UseC_-HR-Employee-Attriti'!L737="Male",1,0)</f>
        <v>1</v>
      </c>
      <c r="C743">
        <f>IF('WA_Fn-UseC_-HR-Employee-Attriti'!L737="Female",1,0)</f>
        <v>0</v>
      </c>
      <c r="D743">
        <v>48</v>
      </c>
      <c r="E743">
        <f>IF('WA_Fn-UseC_-HR-Employee-Attriti'!C737="Travel_Rarely",1,0)</f>
        <v>1</v>
      </c>
      <c r="F743">
        <f>IF('WA_Fn-UseC_-HR-Employee-Attriti'!C737="Travel_Frequently",1,0)</f>
        <v>0</v>
      </c>
      <c r="G743">
        <f>IF('WA_Fn-UseC_-HR-Employee-Attriti'!C737="Non-Travel",1,0)</f>
        <v>0</v>
      </c>
      <c r="H743">
        <v>277</v>
      </c>
      <c r="I743">
        <f>IF('WA_Fn-UseC_-HR-Employee-Attriti'!E737="Sales",1,0)</f>
        <v>0</v>
      </c>
      <c r="J743">
        <f>IF('WA_Fn-UseC_-HR-Employee-Attriti'!E737="Research &amp; Development",1,0)</f>
        <v>1</v>
      </c>
      <c r="K743">
        <f>IF('WA_Fn-UseC_-HR-Employee-Attriti'!E737="Human Resources",1,0)</f>
        <v>0</v>
      </c>
      <c r="L743">
        <v>6</v>
      </c>
      <c r="M743">
        <v>3</v>
      </c>
      <c r="N743">
        <f>IF('WA_Fn-UseC_-HR-Employee-Attriti'!H737="Life Sciences",1,0)</f>
        <v>1</v>
      </c>
      <c r="O743">
        <f>IF('WA_Fn-UseC_-HR-Employee-Attriti'!H737="Human Resources",1,0)</f>
        <v>0</v>
      </c>
      <c r="P743">
        <f>IF('WA_Fn-UseC_-HR-Employee-Attriti'!H737="Marketing",1,0)</f>
        <v>0</v>
      </c>
      <c r="Q743">
        <f>IF('WA_Fn-UseC_-HR-Employee-Attriti'!H737="Medical",1,0)</f>
        <v>0</v>
      </c>
      <c r="R743">
        <f>IF('WA_Fn-UseC_-HR-Employee-Attriti'!H737="Other",1,0)</f>
        <v>0</v>
      </c>
      <c r="S743">
        <f>IF('WA_Fn-UseC_-HR-Employee-Attriti'!H737="Technical Degree",1,0)</f>
        <v>0</v>
      </c>
      <c r="T743">
        <v>1</v>
      </c>
      <c r="U743">
        <v>97</v>
      </c>
      <c r="V743">
        <v>2</v>
      </c>
      <c r="W743">
        <v>2</v>
      </c>
      <c r="X743">
        <f>IF('WA_Fn-UseC_-HR-Employee-Attriti'!P737="Healthcare Representative",1,0)</f>
        <v>1</v>
      </c>
      <c r="Y743">
        <f>IF('WA_Fn-UseC_-HR-Employee-Attriti'!P737="Human Resources",1,0)</f>
        <v>0</v>
      </c>
      <c r="Z743">
        <f>IF('WA_Fn-UseC_-HR-Employee-Attriti'!P737="Laboratory Technician",1,0)</f>
        <v>0</v>
      </c>
      <c r="AA743">
        <f>IF('WA_Fn-UseC_-HR-Employee-Attriti'!P737="Manager",1,0)</f>
        <v>0</v>
      </c>
      <c r="AB743">
        <f>IF('WA_Fn-UseC_-HR-Employee-Attriti'!P737="Manufacturing Director",1,0)</f>
        <v>0</v>
      </c>
      <c r="AC743">
        <f>IF('WA_Fn-UseC_-HR-Employee-Attriti'!P737="Research Director",1,0)</f>
        <v>0</v>
      </c>
      <c r="AD743">
        <f>IF('WA_Fn-UseC_-HR-Employee-Attriti'!P737="Research Scientist",1,0)</f>
        <v>0</v>
      </c>
      <c r="AE743">
        <f>IF('WA_Fn-UseC_-HR-Employee-Attriti'!P737="Sales Executive",1,0)</f>
        <v>0</v>
      </c>
      <c r="AF743">
        <f>IF('WA_Fn-UseC_-HR-Employee-Attriti'!P737="Sales Representative",1,0)</f>
        <v>0</v>
      </c>
      <c r="AG743">
        <v>3</v>
      </c>
      <c r="AH743">
        <f>IF('WA_Fn-UseC_-HR-Employee-Attriti'!R737="Divorced",1,0)</f>
        <v>0</v>
      </c>
      <c r="AI743">
        <f>IF('WA_Fn-UseC_-HR-Employee-Attriti'!R737="Married",1,0)</f>
        <v>0</v>
      </c>
      <c r="AJ743">
        <f>IF('WA_Fn-UseC_-HR-Employee-Attriti'!R737="Single",1,0)</f>
        <v>1</v>
      </c>
      <c r="AK743">
        <v>4240</v>
      </c>
      <c r="AL743">
        <v>13119</v>
      </c>
      <c r="AM743">
        <v>2</v>
      </c>
      <c r="AN743">
        <f>IF('WA_Fn-UseC_-HR-Employee-Attriti'!W737="Yes",1,0)</f>
        <v>0</v>
      </c>
      <c r="AO743">
        <v>13</v>
      </c>
      <c r="AP743">
        <v>3</v>
      </c>
      <c r="AQ743">
        <v>4</v>
      </c>
      <c r="AR743">
        <v>0</v>
      </c>
      <c r="AS743">
        <v>19</v>
      </c>
      <c r="AT743">
        <v>0</v>
      </c>
      <c r="AU743">
        <v>3</v>
      </c>
      <c r="AV743">
        <v>2</v>
      </c>
      <c r="AW743">
        <v>2</v>
      </c>
      <c r="AX743">
        <v>2</v>
      </c>
      <c r="AY743">
        <v>2</v>
      </c>
      <c r="AZ743">
        <v>1</v>
      </c>
      <c r="BB743">
        <f>IF('WA_Fn-UseC_-HR-Employee-Attriti'!B737="Yes",1,0)</f>
        <v>0</v>
      </c>
    </row>
    <row r="744" spans="1:54" x14ac:dyDescent="0.25">
      <c r="A744">
        <v>737</v>
      </c>
      <c r="B744">
        <f>IF('WA_Fn-UseC_-HR-Employee-Attriti'!L738="Male",1,0)</f>
        <v>1</v>
      </c>
      <c r="C744">
        <f>IF('WA_Fn-UseC_-HR-Employee-Attriti'!L738="Female",1,0)</f>
        <v>0</v>
      </c>
      <c r="D744">
        <v>48</v>
      </c>
      <c r="E744">
        <f>IF('WA_Fn-UseC_-HR-Employee-Attriti'!C738="Travel_Rarely",1,0)</f>
        <v>1</v>
      </c>
      <c r="F744">
        <f>IF('WA_Fn-UseC_-HR-Employee-Attriti'!C738="Travel_Frequently",1,0)</f>
        <v>0</v>
      </c>
      <c r="G744">
        <f>IF('WA_Fn-UseC_-HR-Employee-Attriti'!C738="Non-Travel",1,0)</f>
        <v>0</v>
      </c>
      <c r="H744">
        <v>1355</v>
      </c>
      <c r="I744">
        <f>IF('WA_Fn-UseC_-HR-Employee-Attriti'!E738="Sales",1,0)</f>
        <v>0</v>
      </c>
      <c r="J744">
        <f>IF('WA_Fn-UseC_-HR-Employee-Attriti'!E738="Research &amp; Development",1,0)</f>
        <v>1</v>
      </c>
      <c r="K744">
        <f>IF('WA_Fn-UseC_-HR-Employee-Attriti'!E738="Human Resources",1,0)</f>
        <v>0</v>
      </c>
      <c r="L744">
        <v>4</v>
      </c>
      <c r="M744">
        <v>4</v>
      </c>
      <c r="N744">
        <f>IF('WA_Fn-UseC_-HR-Employee-Attriti'!H738="Life Sciences",1,0)</f>
        <v>1</v>
      </c>
      <c r="O744">
        <f>IF('WA_Fn-UseC_-HR-Employee-Attriti'!H738="Human Resources",1,0)</f>
        <v>0</v>
      </c>
      <c r="P744">
        <f>IF('WA_Fn-UseC_-HR-Employee-Attriti'!H738="Marketing",1,0)</f>
        <v>0</v>
      </c>
      <c r="Q744">
        <f>IF('WA_Fn-UseC_-HR-Employee-Attriti'!H738="Medical",1,0)</f>
        <v>0</v>
      </c>
      <c r="R744">
        <f>IF('WA_Fn-UseC_-HR-Employee-Attriti'!H738="Other",1,0)</f>
        <v>0</v>
      </c>
      <c r="S744">
        <f>IF('WA_Fn-UseC_-HR-Employee-Attriti'!H738="Technical Degree",1,0)</f>
        <v>0</v>
      </c>
      <c r="T744">
        <v>3</v>
      </c>
      <c r="U744">
        <v>78</v>
      </c>
      <c r="V744">
        <v>2</v>
      </c>
      <c r="W744">
        <v>3</v>
      </c>
      <c r="X744">
        <f>IF('WA_Fn-UseC_-HR-Employee-Attriti'!P738="Healthcare Representative",1,0)</f>
        <v>1</v>
      </c>
      <c r="Y744">
        <f>IF('WA_Fn-UseC_-HR-Employee-Attriti'!P738="Human Resources",1,0)</f>
        <v>0</v>
      </c>
      <c r="Z744">
        <f>IF('WA_Fn-UseC_-HR-Employee-Attriti'!P738="Laboratory Technician",1,0)</f>
        <v>0</v>
      </c>
      <c r="AA744">
        <f>IF('WA_Fn-UseC_-HR-Employee-Attriti'!P738="Manager",1,0)</f>
        <v>0</v>
      </c>
      <c r="AB744">
        <f>IF('WA_Fn-UseC_-HR-Employee-Attriti'!P738="Manufacturing Director",1,0)</f>
        <v>0</v>
      </c>
      <c r="AC744">
        <f>IF('WA_Fn-UseC_-HR-Employee-Attriti'!P738="Research Director",1,0)</f>
        <v>0</v>
      </c>
      <c r="AD744">
        <f>IF('WA_Fn-UseC_-HR-Employee-Attriti'!P738="Research Scientist",1,0)</f>
        <v>0</v>
      </c>
      <c r="AE744">
        <f>IF('WA_Fn-UseC_-HR-Employee-Attriti'!P738="Sales Executive",1,0)</f>
        <v>0</v>
      </c>
      <c r="AF744">
        <f>IF('WA_Fn-UseC_-HR-Employee-Attriti'!P738="Sales Representative",1,0)</f>
        <v>0</v>
      </c>
      <c r="AG744">
        <v>3</v>
      </c>
      <c r="AH744">
        <f>IF('WA_Fn-UseC_-HR-Employee-Attriti'!R738="Divorced",1,0)</f>
        <v>0</v>
      </c>
      <c r="AI744">
        <f>IF('WA_Fn-UseC_-HR-Employee-Attriti'!R738="Married",1,0)</f>
        <v>0</v>
      </c>
      <c r="AJ744">
        <f>IF('WA_Fn-UseC_-HR-Employee-Attriti'!R738="Single",1,0)</f>
        <v>1</v>
      </c>
      <c r="AK744">
        <v>10999</v>
      </c>
      <c r="AL744">
        <v>22245</v>
      </c>
      <c r="AM744">
        <v>7</v>
      </c>
      <c r="AN744">
        <f>IF('WA_Fn-UseC_-HR-Employee-Attriti'!W738="Yes",1,0)</f>
        <v>0</v>
      </c>
      <c r="AO744">
        <v>14</v>
      </c>
      <c r="AP744">
        <v>3</v>
      </c>
      <c r="AQ744">
        <v>2</v>
      </c>
      <c r="AR744">
        <v>0</v>
      </c>
      <c r="AS744">
        <v>27</v>
      </c>
      <c r="AT744">
        <v>3</v>
      </c>
      <c r="AU744">
        <v>3</v>
      </c>
      <c r="AV744">
        <v>15</v>
      </c>
      <c r="AW744">
        <v>11</v>
      </c>
      <c r="AX744">
        <v>4</v>
      </c>
      <c r="AY744">
        <v>8</v>
      </c>
      <c r="AZ744">
        <v>1</v>
      </c>
      <c r="BB744">
        <f>IF('WA_Fn-UseC_-HR-Employee-Attriti'!B738="Yes",1,0)</f>
        <v>0</v>
      </c>
    </row>
    <row r="745" spans="1:54" x14ac:dyDescent="0.25">
      <c r="A745">
        <v>738</v>
      </c>
      <c r="B745">
        <f>IF('WA_Fn-UseC_-HR-Employee-Attriti'!L739="Male",1,0)</f>
        <v>0</v>
      </c>
      <c r="C745">
        <f>IF('WA_Fn-UseC_-HR-Employee-Attriti'!L739="Female",1,0)</f>
        <v>1</v>
      </c>
      <c r="D745">
        <v>41</v>
      </c>
      <c r="E745">
        <f>IF('WA_Fn-UseC_-HR-Employee-Attriti'!C739="Travel_Rarely",1,0)</f>
        <v>1</v>
      </c>
      <c r="F745">
        <f>IF('WA_Fn-UseC_-HR-Employee-Attriti'!C739="Travel_Frequently",1,0)</f>
        <v>0</v>
      </c>
      <c r="G745">
        <f>IF('WA_Fn-UseC_-HR-Employee-Attriti'!C739="Non-Travel",1,0)</f>
        <v>0</v>
      </c>
      <c r="H745">
        <v>549</v>
      </c>
      <c r="I745">
        <f>IF('WA_Fn-UseC_-HR-Employee-Attriti'!E739="Sales",1,0)</f>
        <v>0</v>
      </c>
      <c r="J745">
        <f>IF('WA_Fn-UseC_-HR-Employee-Attriti'!E739="Research &amp; Development",1,0)</f>
        <v>1</v>
      </c>
      <c r="K745">
        <f>IF('WA_Fn-UseC_-HR-Employee-Attriti'!E739="Human Resources",1,0)</f>
        <v>0</v>
      </c>
      <c r="L745">
        <v>7</v>
      </c>
      <c r="M745">
        <v>2</v>
      </c>
      <c r="N745">
        <f>IF('WA_Fn-UseC_-HR-Employee-Attriti'!H739="Life Sciences",1,0)</f>
        <v>0</v>
      </c>
      <c r="O745">
        <f>IF('WA_Fn-UseC_-HR-Employee-Attriti'!H739="Human Resources",1,0)</f>
        <v>0</v>
      </c>
      <c r="P745">
        <f>IF('WA_Fn-UseC_-HR-Employee-Attriti'!H739="Marketing",1,0)</f>
        <v>0</v>
      </c>
      <c r="Q745">
        <f>IF('WA_Fn-UseC_-HR-Employee-Attriti'!H739="Medical",1,0)</f>
        <v>1</v>
      </c>
      <c r="R745">
        <f>IF('WA_Fn-UseC_-HR-Employee-Attriti'!H739="Other",1,0)</f>
        <v>0</v>
      </c>
      <c r="S745">
        <f>IF('WA_Fn-UseC_-HR-Employee-Attriti'!H739="Technical Degree",1,0)</f>
        <v>0</v>
      </c>
      <c r="T745">
        <v>4</v>
      </c>
      <c r="U745">
        <v>42</v>
      </c>
      <c r="V745">
        <v>3</v>
      </c>
      <c r="W745">
        <v>2</v>
      </c>
      <c r="X745">
        <f>IF('WA_Fn-UseC_-HR-Employee-Attriti'!P739="Healthcare Representative",1,0)</f>
        <v>0</v>
      </c>
      <c r="Y745">
        <f>IF('WA_Fn-UseC_-HR-Employee-Attriti'!P739="Human Resources",1,0)</f>
        <v>0</v>
      </c>
      <c r="Z745">
        <f>IF('WA_Fn-UseC_-HR-Employee-Attriti'!P739="Laboratory Technician",1,0)</f>
        <v>0</v>
      </c>
      <c r="AA745">
        <f>IF('WA_Fn-UseC_-HR-Employee-Attriti'!P739="Manager",1,0)</f>
        <v>0</v>
      </c>
      <c r="AB745">
        <f>IF('WA_Fn-UseC_-HR-Employee-Attriti'!P739="Manufacturing Director",1,0)</f>
        <v>1</v>
      </c>
      <c r="AC745">
        <f>IF('WA_Fn-UseC_-HR-Employee-Attriti'!P739="Research Director",1,0)</f>
        <v>0</v>
      </c>
      <c r="AD745">
        <f>IF('WA_Fn-UseC_-HR-Employee-Attriti'!P739="Research Scientist",1,0)</f>
        <v>0</v>
      </c>
      <c r="AE745">
        <f>IF('WA_Fn-UseC_-HR-Employee-Attriti'!P739="Sales Executive",1,0)</f>
        <v>0</v>
      </c>
      <c r="AF745">
        <f>IF('WA_Fn-UseC_-HR-Employee-Attriti'!P739="Sales Representative",1,0)</f>
        <v>0</v>
      </c>
      <c r="AG745">
        <v>3</v>
      </c>
      <c r="AH745">
        <f>IF('WA_Fn-UseC_-HR-Employee-Attriti'!R739="Divorced",1,0)</f>
        <v>0</v>
      </c>
      <c r="AI745">
        <f>IF('WA_Fn-UseC_-HR-Employee-Attriti'!R739="Married",1,0)</f>
        <v>0</v>
      </c>
      <c r="AJ745">
        <f>IF('WA_Fn-UseC_-HR-Employee-Attriti'!R739="Single",1,0)</f>
        <v>1</v>
      </c>
      <c r="AK745">
        <v>5003</v>
      </c>
      <c r="AL745">
        <v>23371</v>
      </c>
      <c r="AM745">
        <v>6</v>
      </c>
      <c r="AN745">
        <f>IF('WA_Fn-UseC_-HR-Employee-Attriti'!W739="Yes",1,0)</f>
        <v>0</v>
      </c>
      <c r="AO745">
        <v>14</v>
      </c>
      <c r="AP745">
        <v>3</v>
      </c>
      <c r="AQ745">
        <v>2</v>
      </c>
      <c r="AR745">
        <v>0</v>
      </c>
      <c r="AS745">
        <v>8</v>
      </c>
      <c r="AT745">
        <v>6</v>
      </c>
      <c r="AU745">
        <v>3</v>
      </c>
      <c r="AV745">
        <v>2</v>
      </c>
      <c r="AW745">
        <v>2</v>
      </c>
      <c r="AX745">
        <v>2</v>
      </c>
      <c r="AY745">
        <v>1</v>
      </c>
      <c r="AZ745">
        <v>1</v>
      </c>
      <c r="BB745">
        <f>IF('WA_Fn-UseC_-HR-Employee-Attriti'!B739="Yes",1,0)</f>
        <v>0</v>
      </c>
    </row>
    <row r="746" spans="1:54" x14ac:dyDescent="0.25">
      <c r="A746">
        <v>739</v>
      </c>
      <c r="B746">
        <f>IF('WA_Fn-UseC_-HR-Employee-Attriti'!L740="Male",1,0)</f>
        <v>0</v>
      </c>
      <c r="C746">
        <f>IF('WA_Fn-UseC_-HR-Employee-Attriti'!L740="Female",1,0)</f>
        <v>1</v>
      </c>
      <c r="D746">
        <v>39</v>
      </c>
      <c r="E746">
        <f>IF('WA_Fn-UseC_-HR-Employee-Attriti'!C740="Travel_Rarely",1,0)</f>
        <v>1</v>
      </c>
      <c r="F746">
        <f>IF('WA_Fn-UseC_-HR-Employee-Attriti'!C740="Travel_Frequently",1,0)</f>
        <v>0</v>
      </c>
      <c r="G746">
        <f>IF('WA_Fn-UseC_-HR-Employee-Attriti'!C740="Non-Travel",1,0)</f>
        <v>0</v>
      </c>
      <c r="H746">
        <v>466</v>
      </c>
      <c r="I746">
        <f>IF('WA_Fn-UseC_-HR-Employee-Attriti'!E740="Sales",1,0)</f>
        <v>0</v>
      </c>
      <c r="J746">
        <f>IF('WA_Fn-UseC_-HR-Employee-Attriti'!E740="Research &amp; Development",1,0)</f>
        <v>1</v>
      </c>
      <c r="K746">
        <f>IF('WA_Fn-UseC_-HR-Employee-Attriti'!E740="Human Resources",1,0)</f>
        <v>0</v>
      </c>
      <c r="L746">
        <v>1</v>
      </c>
      <c r="M746">
        <v>1</v>
      </c>
      <c r="N746">
        <f>IF('WA_Fn-UseC_-HR-Employee-Attriti'!H740="Life Sciences",1,0)</f>
        <v>1</v>
      </c>
      <c r="O746">
        <f>IF('WA_Fn-UseC_-HR-Employee-Attriti'!H740="Human Resources",1,0)</f>
        <v>0</v>
      </c>
      <c r="P746">
        <f>IF('WA_Fn-UseC_-HR-Employee-Attriti'!H740="Marketing",1,0)</f>
        <v>0</v>
      </c>
      <c r="Q746">
        <f>IF('WA_Fn-UseC_-HR-Employee-Attriti'!H740="Medical",1,0)</f>
        <v>0</v>
      </c>
      <c r="R746">
        <f>IF('WA_Fn-UseC_-HR-Employee-Attriti'!H740="Other",1,0)</f>
        <v>0</v>
      </c>
      <c r="S746">
        <f>IF('WA_Fn-UseC_-HR-Employee-Attriti'!H740="Technical Degree",1,0)</f>
        <v>0</v>
      </c>
      <c r="T746">
        <v>4</v>
      </c>
      <c r="U746">
        <v>65</v>
      </c>
      <c r="V746">
        <v>2</v>
      </c>
      <c r="W746">
        <v>4</v>
      </c>
      <c r="X746">
        <f>IF('WA_Fn-UseC_-HR-Employee-Attriti'!P740="Healthcare Representative",1,0)</f>
        <v>0</v>
      </c>
      <c r="Y746">
        <f>IF('WA_Fn-UseC_-HR-Employee-Attriti'!P740="Human Resources",1,0)</f>
        <v>0</v>
      </c>
      <c r="Z746">
        <f>IF('WA_Fn-UseC_-HR-Employee-Attriti'!P740="Laboratory Technician",1,0)</f>
        <v>0</v>
      </c>
      <c r="AA746">
        <f>IF('WA_Fn-UseC_-HR-Employee-Attriti'!P740="Manager",1,0)</f>
        <v>0</v>
      </c>
      <c r="AB746">
        <f>IF('WA_Fn-UseC_-HR-Employee-Attriti'!P740="Manufacturing Director",1,0)</f>
        <v>1</v>
      </c>
      <c r="AC746">
        <f>IF('WA_Fn-UseC_-HR-Employee-Attriti'!P740="Research Director",1,0)</f>
        <v>0</v>
      </c>
      <c r="AD746">
        <f>IF('WA_Fn-UseC_-HR-Employee-Attriti'!P740="Research Scientist",1,0)</f>
        <v>0</v>
      </c>
      <c r="AE746">
        <f>IF('WA_Fn-UseC_-HR-Employee-Attriti'!P740="Sales Executive",1,0)</f>
        <v>0</v>
      </c>
      <c r="AF746">
        <f>IF('WA_Fn-UseC_-HR-Employee-Attriti'!P740="Sales Representative",1,0)</f>
        <v>0</v>
      </c>
      <c r="AG746">
        <v>4</v>
      </c>
      <c r="AH746">
        <f>IF('WA_Fn-UseC_-HR-Employee-Attriti'!R740="Divorced",1,0)</f>
        <v>0</v>
      </c>
      <c r="AI746">
        <f>IF('WA_Fn-UseC_-HR-Employee-Attriti'!R740="Married",1,0)</f>
        <v>1</v>
      </c>
      <c r="AJ746">
        <f>IF('WA_Fn-UseC_-HR-Employee-Attriti'!R740="Single",1,0)</f>
        <v>0</v>
      </c>
      <c r="AK746">
        <v>12742</v>
      </c>
      <c r="AL746">
        <v>7060</v>
      </c>
      <c r="AM746">
        <v>1</v>
      </c>
      <c r="AN746">
        <f>IF('WA_Fn-UseC_-HR-Employee-Attriti'!W740="Yes",1,0)</f>
        <v>0</v>
      </c>
      <c r="AO746">
        <v>16</v>
      </c>
      <c r="AP746">
        <v>3</v>
      </c>
      <c r="AQ746">
        <v>3</v>
      </c>
      <c r="AR746">
        <v>1</v>
      </c>
      <c r="AS746">
        <v>21</v>
      </c>
      <c r="AT746">
        <v>3</v>
      </c>
      <c r="AU746">
        <v>3</v>
      </c>
      <c r="AV746">
        <v>21</v>
      </c>
      <c r="AW746">
        <v>6</v>
      </c>
      <c r="AX746">
        <v>11</v>
      </c>
      <c r="AY746">
        <v>8</v>
      </c>
      <c r="AZ746">
        <v>1</v>
      </c>
      <c r="BB746">
        <f>IF('WA_Fn-UseC_-HR-Employee-Attriti'!B740="Yes",1,0)</f>
        <v>0</v>
      </c>
    </row>
    <row r="747" spans="1:54" x14ac:dyDescent="0.25">
      <c r="A747">
        <v>740</v>
      </c>
      <c r="B747">
        <f>IF('WA_Fn-UseC_-HR-Employee-Attriti'!L741="Male",1,0)</f>
        <v>0</v>
      </c>
      <c r="C747">
        <f>IF('WA_Fn-UseC_-HR-Employee-Attriti'!L741="Female",1,0)</f>
        <v>1</v>
      </c>
      <c r="D747">
        <v>27</v>
      </c>
      <c r="E747">
        <f>IF('WA_Fn-UseC_-HR-Employee-Attriti'!C741="Travel_Rarely",1,0)</f>
        <v>1</v>
      </c>
      <c r="F747">
        <f>IF('WA_Fn-UseC_-HR-Employee-Attriti'!C741="Travel_Frequently",1,0)</f>
        <v>0</v>
      </c>
      <c r="G747">
        <f>IF('WA_Fn-UseC_-HR-Employee-Attriti'!C741="Non-Travel",1,0)</f>
        <v>0</v>
      </c>
      <c r="H747">
        <v>1055</v>
      </c>
      <c r="I747">
        <f>IF('WA_Fn-UseC_-HR-Employee-Attriti'!E741="Sales",1,0)</f>
        <v>0</v>
      </c>
      <c r="J747">
        <f>IF('WA_Fn-UseC_-HR-Employee-Attriti'!E741="Research &amp; Development",1,0)</f>
        <v>1</v>
      </c>
      <c r="K747">
        <f>IF('WA_Fn-UseC_-HR-Employee-Attriti'!E741="Human Resources",1,0)</f>
        <v>0</v>
      </c>
      <c r="L747">
        <v>2</v>
      </c>
      <c r="M747">
        <v>4</v>
      </c>
      <c r="N747">
        <f>IF('WA_Fn-UseC_-HR-Employee-Attriti'!H741="Life Sciences",1,0)</f>
        <v>1</v>
      </c>
      <c r="O747">
        <f>IF('WA_Fn-UseC_-HR-Employee-Attriti'!H741="Human Resources",1,0)</f>
        <v>0</v>
      </c>
      <c r="P747">
        <f>IF('WA_Fn-UseC_-HR-Employee-Attriti'!H741="Marketing",1,0)</f>
        <v>0</v>
      </c>
      <c r="Q747">
        <f>IF('WA_Fn-UseC_-HR-Employee-Attriti'!H741="Medical",1,0)</f>
        <v>0</v>
      </c>
      <c r="R747">
        <f>IF('WA_Fn-UseC_-HR-Employee-Attriti'!H741="Other",1,0)</f>
        <v>0</v>
      </c>
      <c r="S747">
        <f>IF('WA_Fn-UseC_-HR-Employee-Attriti'!H741="Technical Degree",1,0)</f>
        <v>0</v>
      </c>
      <c r="T747">
        <v>1</v>
      </c>
      <c r="U747">
        <v>47</v>
      </c>
      <c r="V747">
        <v>3</v>
      </c>
      <c r="W747">
        <v>2</v>
      </c>
      <c r="X747">
        <f>IF('WA_Fn-UseC_-HR-Employee-Attriti'!P741="Healthcare Representative",1,0)</f>
        <v>0</v>
      </c>
      <c r="Y747">
        <f>IF('WA_Fn-UseC_-HR-Employee-Attriti'!P741="Human Resources",1,0)</f>
        <v>0</v>
      </c>
      <c r="Z747">
        <f>IF('WA_Fn-UseC_-HR-Employee-Attriti'!P741="Laboratory Technician",1,0)</f>
        <v>0</v>
      </c>
      <c r="AA747">
        <f>IF('WA_Fn-UseC_-HR-Employee-Attriti'!P741="Manager",1,0)</f>
        <v>0</v>
      </c>
      <c r="AB747">
        <f>IF('WA_Fn-UseC_-HR-Employee-Attriti'!P741="Manufacturing Director",1,0)</f>
        <v>1</v>
      </c>
      <c r="AC747">
        <f>IF('WA_Fn-UseC_-HR-Employee-Attriti'!P741="Research Director",1,0)</f>
        <v>0</v>
      </c>
      <c r="AD747">
        <f>IF('WA_Fn-UseC_-HR-Employee-Attriti'!P741="Research Scientist",1,0)</f>
        <v>0</v>
      </c>
      <c r="AE747">
        <f>IF('WA_Fn-UseC_-HR-Employee-Attriti'!P741="Sales Executive",1,0)</f>
        <v>0</v>
      </c>
      <c r="AF747">
        <f>IF('WA_Fn-UseC_-HR-Employee-Attriti'!P741="Sales Representative",1,0)</f>
        <v>0</v>
      </c>
      <c r="AG747">
        <v>4</v>
      </c>
      <c r="AH747">
        <f>IF('WA_Fn-UseC_-HR-Employee-Attriti'!R741="Divorced",1,0)</f>
        <v>0</v>
      </c>
      <c r="AI747">
        <f>IF('WA_Fn-UseC_-HR-Employee-Attriti'!R741="Married",1,0)</f>
        <v>1</v>
      </c>
      <c r="AJ747">
        <f>IF('WA_Fn-UseC_-HR-Employee-Attriti'!R741="Single",1,0)</f>
        <v>0</v>
      </c>
      <c r="AK747">
        <v>4227</v>
      </c>
      <c r="AL747">
        <v>4658</v>
      </c>
      <c r="AM747">
        <v>0</v>
      </c>
      <c r="AN747">
        <f>IF('WA_Fn-UseC_-HR-Employee-Attriti'!W741="Yes",1,0)</f>
        <v>0</v>
      </c>
      <c r="AO747">
        <v>18</v>
      </c>
      <c r="AP747">
        <v>3</v>
      </c>
      <c r="AQ747">
        <v>2</v>
      </c>
      <c r="AR747">
        <v>1</v>
      </c>
      <c r="AS747">
        <v>4</v>
      </c>
      <c r="AT747">
        <v>2</v>
      </c>
      <c r="AU747">
        <v>3</v>
      </c>
      <c r="AV747">
        <v>3</v>
      </c>
      <c r="AW747">
        <v>2</v>
      </c>
      <c r="AX747">
        <v>2</v>
      </c>
      <c r="AY747">
        <v>2</v>
      </c>
      <c r="AZ747">
        <v>1</v>
      </c>
      <c r="BB747">
        <f>IF('WA_Fn-UseC_-HR-Employee-Attriti'!B741="Yes",1,0)</f>
        <v>0</v>
      </c>
    </row>
    <row r="748" spans="1:54" x14ac:dyDescent="0.25">
      <c r="A748">
        <v>741</v>
      </c>
      <c r="B748">
        <f>IF('WA_Fn-UseC_-HR-Employee-Attriti'!L742="Male",1,0)</f>
        <v>1</v>
      </c>
      <c r="C748">
        <f>IF('WA_Fn-UseC_-HR-Employee-Attriti'!L742="Female",1,0)</f>
        <v>0</v>
      </c>
      <c r="D748">
        <v>35</v>
      </c>
      <c r="E748">
        <f>IF('WA_Fn-UseC_-HR-Employee-Attriti'!C742="Travel_Rarely",1,0)</f>
        <v>1</v>
      </c>
      <c r="F748">
        <f>IF('WA_Fn-UseC_-HR-Employee-Attriti'!C742="Travel_Frequently",1,0)</f>
        <v>0</v>
      </c>
      <c r="G748">
        <f>IF('WA_Fn-UseC_-HR-Employee-Attriti'!C742="Non-Travel",1,0)</f>
        <v>0</v>
      </c>
      <c r="H748">
        <v>802</v>
      </c>
      <c r="I748">
        <f>IF('WA_Fn-UseC_-HR-Employee-Attriti'!E742="Sales",1,0)</f>
        <v>0</v>
      </c>
      <c r="J748">
        <f>IF('WA_Fn-UseC_-HR-Employee-Attriti'!E742="Research &amp; Development",1,0)</f>
        <v>1</v>
      </c>
      <c r="K748">
        <f>IF('WA_Fn-UseC_-HR-Employee-Attriti'!E742="Human Resources",1,0)</f>
        <v>0</v>
      </c>
      <c r="L748">
        <v>10</v>
      </c>
      <c r="M748">
        <v>3</v>
      </c>
      <c r="N748">
        <f>IF('WA_Fn-UseC_-HR-Employee-Attriti'!H742="Life Sciences",1,0)</f>
        <v>0</v>
      </c>
      <c r="O748">
        <f>IF('WA_Fn-UseC_-HR-Employee-Attriti'!H742="Human Resources",1,0)</f>
        <v>0</v>
      </c>
      <c r="P748">
        <f>IF('WA_Fn-UseC_-HR-Employee-Attriti'!H742="Marketing",1,0)</f>
        <v>0</v>
      </c>
      <c r="Q748">
        <f>IF('WA_Fn-UseC_-HR-Employee-Attriti'!H742="Medical",1,0)</f>
        <v>0</v>
      </c>
      <c r="R748">
        <f>IF('WA_Fn-UseC_-HR-Employee-Attriti'!H742="Other",1,0)</f>
        <v>1</v>
      </c>
      <c r="S748">
        <f>IF('WA_Fn-UseC_-HR-Employee-Attriti'!H742="Technical Degree",1,0)</f>
        <v>0</v>
      </c>
      <c r="T748">
        <v>2</v>
      </c>
      <c r="U748">
        <v>45</v>
      </c>
      <c r="V748">
        <v>3</v>
      </c>
      <c r="W748">
        <v>1</v>
      </c>
      <c r="X748">
        <f>IF('WA_Fn-UseC_-HR-Employee-Attriti'!P742="Healthcare Representative",1,0)</f>
        <v>0</v>
      </c>
      <c r="Y748">
        <f>IF('WA_Fn-UseC_-HR-Employee-Attriti'!P742="Human Resources",1,0)</f>
        <v>0</v>
      </c>
      <c r="Z748">
        <f>IF('WA_Fn-UseC_-HR-Employee-Attriti'!P742="Laboratory Technician",1,0)</f>
        <v>1</v>
      </c>
      <c r="AA748">
        <f>IF('WA_Fn-UseC_-HR-Employee-Attriti'!P742="Manager",1,0)</f>
        <v>0</v>
      </c>
      <c r="AB748">
        <f>IF('WA_Fn-UseC_-HR-Employee-Attriti'!P742="Manufacturing Director",1,0)</f>
        <v>0</v>
      </c>
      <c r="AC748">
        <f>IF('WA_Fn-UseC_-HR-Employee-Attriti'!P742="Research Director",1,0)</f>
        <v>0</v>
      </c>
      <c r="AD748">
        <f>IF('WA_Fn-UseC_-HR-Employee-Attriti'!P742="Research Scientist",1,0)</f>
        <v>0</v>
      </c>
      <c r="AE748">
        <f>IF('WA_Fn-UseC_-HR-Employee-Attriti'!P742="Sales Executive",1,0)</f>
        <v>0</v>
      </c>
      <c r="AF748">
        <f>IF('WA_Fn-UseC_-HR-Employee-Attriti'!P742="Sales Representative",1,0)</f>
        <v>0</v>
      </c>
      <c r="AG748">
        <v>4</v>
      </c>
      <c r="AH748">
        <f>IF('WA_Fn-UseC_-HR-Employee-Attriti'!R742="Divorced",1,0)</f>
        <v>1</v>
      </c>
      <c r="AI748">
        <f>IF('WA_Fn-UseC_-HR-Employee-Attriti'!R742="Married",1,0)</f>
        <v>0</v>
      </c>
      <c r="AJ748">
        <f>IF('WA_Fn-UseC_-HR-Employee-Attriti'!R742="Single",1,0)</f>
        <v>0</v>
      </c>
      <c r="AK748">
        <v>3917</v>
      </c>
      <c r="AL748">
        <v>9541</v>
      </c>
      <c r="AM748">
        <v>1</v>
      </c>
      <c r="AN748">
        <f>IF('WA_Fn-UseC_-HR-Employee-Attriti'!W742="Yes",1,0)</f>
        <v>0</v>
      </c>
      <c r="AO748">
        <v>20</v>
      </c>
      <c r="AP748">
        <v>4</v>
      </c>
      <c r="AQ748">
        <v>1</v>
      </c>
      <c r="AR748">
        <v>1</v>
      </c>
      <c r="AS748">
        <v>3</v>
      </c>
      <c r="AT748">
        <v>4</v>
      </c>
      <c r="AU748">
        <v>2</v>
      </c>
      <c r="AV748">
        <v>3</v>
      </c>
      <c r="AW748">
        <v>2</v>
      </c>
      <c r="AX748">
        <v>1</v>
      </c>
      <c r="AY748">
        <v>2</v>
      </c>
      <c r="AZ748">
        <v>1</v>
      </c>
      <c r="BB748">
        <f>IF('WA_Fn-UseC_-HR-Employee-Attriti'!B742="Yes",1,0)</f>
        <v>0</v>
      </c>
    </row>
    <row r="749" spans="1:54" x14ac:dyDescent="0.25">
      <c r="A749">
        <v>742</v>
      </c>
      <c r="B749">
        <f>IF('WA_Fn-UseC_-HR-Employee-Attriti'!L743="Male",1,0)</f>
        <v>1</v>
      </c>
      <c r="C749">
        <f>IF('WA_Fn-UseC_-HR-Employee-Attriti'!L743="Female",1,0)</f>
        <v>0</v>
      </c>
      <c r="D749">
        <v>42</v>
      </c>
      <c r="E749">
        <f>IF('WA_Fn-UseC_-HR-Employee-Attriti'!C743="Travel_Rarely",1,0)</f>
        <v>1</v>
      </c>
      <c r="F749">
        <f>IF('WA_Fn-UseC_-HR-Employee-Attriti'!C743="Travel_Frequently",1,0)</f>
        <v>0</v>
      </c>
      <c r="G749">
        <f>IF('WA_Fn-UseC_-HR-Employee-Attriti'!C743="Non-Travel",1,0)</f>
        <v>0</v>
      </c>
      <c r="H749">
        <v>265</v>
      </c>
      <c r="I749">
        <f>IF('WA_Fn-UseC_-HR-Employee-Attriti'!E743="Sales",1,0)</f>
        <v>1</v>
      </c>
      <c r="J749">
        <f>IF('WA_Fn-UseC_-HR-Employee-Attriti'!E743="Research &amp; Development",1,0)</f>
        <v>0</v>
      </c>
      <c r="K749">
        <f>IF('WA_Fn-UseC_-HR-Employee-Attriti'!E743="Human Resources",1,0)</f>
        <v>0</v>
      </c>
      <c r="L749">
        <v>5</v>
      </c>
      <c r="M749">
        <v>2</v>
      </c>
      <c r="N749">
        <f>IF('WA_Fn-UseC_-HR-Employee-Attriti'!H743="Life Sciences",1,0)</f>
        <v>0</v>
      </c>
      <c r="O749">
        <f>IF('WA_Fn-UseC_-HR-Employee-Attriti'!H743="Human Resources",1,0)</f>
        <v>0</v>
      </c>
      <c r="P749">
        <f>IF('WA_Fn-UseC_-HR-Employee-Attriti'!H743="Marketing",1,0)</f>
        <v>1</v>
      </c>
      <c r="Q749">
        <f>IF('WA_Fn-UseC_-HR-Employee-Attriti'!H743="Medical",1,0)</f>
        <v>0</v>
      </c>
      <c r="R749">
        <f>IF('WA_Fn-UseC_-HR-Employee-Attriti'!H743="Other",1,0)</f>
        <v>0</v>
      </c>
      <c r="S749">
        <f>IF('WA_Fn-UseC_-HR-Employee-Attriti'!H743="Technical Degree",1,0)</f>
        <v>0</v>
      </c>
      <c r="T749">
        <v>4</v>
      </c>
      <c r="U749">
        <v>90</v>
      </c>
      <c r="V749">
        <v>3</v>
      </c>
      <c r="W749">
        <v>5</v>
      </c>
      <c r="X749">
        <f>IF('WA_Fn-UseC_-HR-Employee-Attriti'!P743="Healthcare Representative",1,0)</f>
        <v>0</v>
      </c>
      <c r="Y749">
        <f>IF('WA_Fn-UseC_-HR-Employee-Attriti'!P743="Human Resources",1,0)</f>
        <v>0</v>
      </c>
      <c r="Z749">
        <f>IF('WA_Fn-UseC_-HR-Employee-Attriti'!P743="Laboratory Technician",1,0)</f>
        <v>0</v>
      </c>
      <c r="AA749">
        <f>IF('WA_Fn-UseC_-HR-Employee-Attriti'!P743="Manager",1,0)</f>
        <v>1</v>
      </c>
      <c r="AB749">
        <f>IF('WA_Fn-UseC_-HR-Employee-Attriti'!P743="Manufacturing Director",1,0)</f>
        <v>0</v>
      </c>
      <c r="AC749">
        <f>IF('WA_Fn-UseC_-HR-Employee-Attriti'!P743="Research Director",1,0)</f>
        <v>0</v>
      </c>
      <c r="AD749">
        <f>IF('WA_Fn-UseC_-HR-Employee-Attriti'!P743="Research Scientist",1,0)</f>
        <v>0</v>
      </c>
      <c r="AE749">
        <f>IF('WA_Fn-UseC_-HR-Employee-Attriti'!P743="Sales Executive",1,0)</f>
        <v>0</v>
      </c>
      <c r="AF749">
        <f>IF('WA_Fn-UseC_-HR-Employee-Attriti'!P743="Sales Representative",1,0)</f>
        <v>0</v>
      </c>
      <c r="AG749">
        <v>3</v>
      </c>
      <c r="AH749">
        <f>IF('WA_Fn-UseC_-HR-Employee-Attriti'!R743="Divorced",1,0)</f>
        <v>0</v>
      </c>
      <c r="AI749">
        <f>IF('WA_Fn-UseC_-HR-Employee-Attriti'!R743="Married",1,0)</f>
        <v>1</v>
      </c>
      <c r="AJ749">
        <f>IF('WA_Fn-UseC_-HR-Employee-Attriti'!R743="Single",1,0)</f>
        <v>0</v>
      </c>
      <c r="AK749">
        <v>18303</v>
      </c>
      <c r="AL749">
        <v>7770</v>
      </c>
      <c r="AM749">
        <v>6</v>
      </c>
      <c r="AN749">
        <f>IF('WA_Fn-UseC_-HR-Employee-Attriti'!W743="Yes",1,0)</f>
        <v>0</v>
      </c>
      <c r="AO749">
        <v>13</v>
      </c>
      <c r="AP749">
        <v>3</v>
      </c>
      <c r="AQ749">
        <v>2</v>
      </c>
      <c r="AR749">
        <v>0</v>
      </c>
      <c r="AS749">
        <v>21</v>
      </c>
      <c r="AT749">
        <v>3</v>
      </c>
      <c r="AU749">
        <v>4</v>
      </c>
      <c r="AV749">
        <v>1</v>
      </c>
      <c r="AW749">
        <v>0</v>
      </c>
      <c r="AX749">
        <v>0</v>
      </c>
      <c r="AY749">
        <v>0</v>
      </c>
      <c r="AZ749">
        <v>1</v>
      </c>
      <c r="BB749">
        <f>IF('WA_Fn-UseC_-HR-Employee-Attriti'!B743="Yes",1,0)</f>
        <v>0</v>
      </c>
    </row>
    <row r="750" spans="1:54" x14ac:dyDescent="0.25">
      <c r="A750">
        <v>743</v>
      </c>
      <c r="B750">
        <f>IF('WA_Fn-UseC_-HR-Employee-Attriti'!L744="Male",1,0)</f>
        <v>1</v>
      </c>
      <c r="C750">
        <f>IF('WA_Fn-UseC_-HR-Employee-Attriti'!L744="Female",1,0)</f>
        <v>0</v>
      </c>
      <c r="D750">
        <v>50</v>
      </c>
      <c r="E750">
        <f>IF('WA_Fn-UseC_-HR-Employee-Attriti'!C744="Travel_Rarely",1,0)</f>
        <v>1</v>
      </c>
      <c r="F750">
        <f>IF('WA_Fn-UseC_-HR-Employee-Attriti'!C744="Travel_Frequently",1,0)</f>
        <v>0</v>
      </c>
      <c r="G750">
        <f>IF('WA_Fn-UseC_-HR-Employee-Attriti'!C744="Non-Travel",1,0)</f>
        <v>0</v>
      </c>
      <c r="H750">
        <v>804</v>
      </c>
      <c r="I750">
        <f>IF('WA_Fn-UseC_-HR-Employee-Attriti'!E744="Sales",1,0)</f>
        <v>0</v>
      </c>
      <c r="J750">
        <f>IF('WA_Fn-UseC_-HR-Employee-Attriti'!E744="Research &amp; Development",1,0)</f>
        <v>1</v>
      </c>
      <c r="K750">
        <f>IF('WA_Fn-UseC_-HR-Employee-Attriti'!E744="Human Resources",1,0)</f>
        <v>0</v>
      </c>
      <c r="L750">
        <v>9</v>
      </c>
      <c r="M750">
        <v>3</v>
      </c>
      <c r="N750">
        <f>IF('WA_Fn-UseC_-HR-Employee-Attriti'!H744="Life Sciences",1,0)</f>
        <v>1</v>
      </c>
      <c r="O750">
        <f>IF('WA_Fn-UseC_-HR-Employee-Attriti'!H744="Human Resources",1,0)</f>
        <v>0</v>
      </c>
      <c r="P750">
        <f>IF('WA_Fn-UseC_-HR-Employee-Attriti'!H744="Marketing",1,0)</f>
        <v>0</v>
      </c>
      <c r="Q750">
        <f>IF('WA_Fn-UseC_-HR-Employee-Attriti'!H744="Medical",1,0)</f>
        <v>0</v>
      </c>
      <c r="R750">
        <f>IF('WA_Fn-UseC_-HR-Employee-Attriti'!H744="Other",1,0)</f>
        <v>0</v>
      </c>
      <c r="S750">
        <f>IF('WA_Fn-UseC_-HR-Employee-Attriti'!H744="Technical Degree",1,0)</f>
        <v>0</v>
      </c>
      <c r="T750">
        <v>1</v>
      </c>
      <c r="U750">
        <v>64</v>
      </c>
      <c r="V750">
        <v>3</v>
      </c>
      <c r="W750">
        <v>1</v>
      </c>
      <c r="X750">
        <f>IF('WA_Fn-UseC_-HR-Employee-Attriti'!P744="Healthcare Representative",1,0)</f>
        <v>0</v>
      </c>
      <c r="Y750">
        <f>IF('WA_Fn-UseC_-HR-Employee-Attriti'!P744="Human Resources",1,0)</f>
        <v>0</v>
      </c>
      <c r="Z750">
        <f>IF('WA_Fn-UseC_-HR-Employee-Attriti'!P744="Laboratory Technician",1,0)</f>
        <v>1</v>
      </c>
      <c r="AA750">
        <f>IF('WA_Fn-UseC_-HR-Employee-Attriti'!P744="Manager",1,0)</f>
        <v>0</v>
      </c>
      <c r="AB750">
        <f>IF('WA_Fn-UseC_-HR-Employee-Attriti'!P744="Manufacturing Director",1,0)</f>
        <v>0</v>
      </c>
      <c r="AC750">
        <f>IF('WA_Fn-UseC_-HR-Employee-Attriti'!P744="Research Director",1,0)</f>
        <v>0</v>
      </c>
      <c r="AD750">
        <f>IF('WA_Fn-UseC_-HR-Employee-Attriti'!P744="Research Scientist",1,0)</f>
        <v>0</v>
      </c>
      <c r="AE750">
        <f>IF('WA_Fn-UseC_-HR-Employee-Attriti'!P744="Sales Executive",1,0)</f>
        <v>0</v>
      </c>
      <c r="AF750">
        <f>IF('WA_Fn-UseC_-HR-Employee-Attriti'!P744="Sales Representative",1,0)</f>
        <v>0</v>
      </c>
      <c r="AG750">
        <v>4</v>
      </c>
      <c r="AH750">
        <f>IF('WA_Fn-UseC_-HR-Employee-Attriti'!R744="Divorced",1,0)</f>
        <v>0</v>
      </c>
      <c r="AI750">
        <f>IF('WA_Fn-UseC_-HR-Employee-Attriti'!R744="Married",1,0)</f>
        <v>1</v>
      </c>
      <c r="AJ750">
        <f>IF('WA_Fn-UseC_-HR-Employee-Attriti'!R744="Single",1,0)</f>
        <v>0</v>
      </c>
      <c r="AK750">
        <v>2380</v>
      </c>
      <c r="AL750">
        <v>20165</v>
      </c>
      <c r="AM750">
        <v>4</v>
      </c>
      <c r="AN750">
        <f>IF('WA_Fn-UseC_-HR-Employee-Attriti'!W744="Yes",1,0)</f>
        <v>0</v>
      </c>
      <c r="AO750">
        <v>18</v>
      </c>
      <c r="AP750">
        <v>3</v>
      </c>
      <c r="AQ750">
        <v>2</v>
      </c>
      <c r="AR750">
        <v>0</v>
      </c>
      <c r="AS750">
        <v>8</v>
      </c>
      <c r="AT750">
        <v>5</v>
      </c>
      <c r="AU750">
        <v>3</v>
      </c>
      <c r="AV750">
        <v>1</v>
      </c>
      <c r="AW750">
        <v>0</v>
      </c>
      <c r="AX750">
        <v>0</v>
      </c>
      <c r="AY750">
        <v>0</v>
      </c>
      <c r="AZ750">
        <v>1</v>
      </c>
      <c r="BB750">
        <f>IF('WA_Fn-UseC_-HR-Employee-Attriti'!B744="Yes",1,0)</f>
        <v>0</v>
      </c>
    </row>
    <row r="751" spans="1:54" x14ac:dyDescent="0.25">
      <c r="A751">
        <v>744</v>
      </c>
      <c r="B751">
        <f>IF('WA_Fn-UseC_-HR-Employee-Attriti'!L745="Male",1,0)</f>
        <v>0</v>
      </c>
      <c r="C751">
        <f>IF('WA_Fn-UseC_-HR-Employee-Attriti'!L745="Female",1,0)</f>
        <v>1</v>
      </c>
      <c r="D751">
        <v>59</v>
      </c>
      <c r="E751">
        <f>IF('WA_Fn-UseC_-HR-Employee-Attriti'!C745="Travel_Rarely",1,0)</f>
        <v>1</v>
      </c>
      <c r="F751">
        <f>IF('WA_Fn-UseC_-HR-Employee-Attriti'!C745="Travel_Frequently",1,0)</f>
        <v>0</v>
      </c>
      <c r="G751">
        <f>IF('WA_Fn-UseC_-HR-Employee-Attriti'!C745="Non-Travel",1,0)</f>
        <v>0</v>
      </c>
      <c r="H751">
        <v>715</v>
      </c>
      <c r="I751">
        <f>IF('WA_Fn-UseC_-HR-Employee-Attriti'!E745="Sales",1,0)</f>
        <v>0</v>
      </c>
      <c r="J751">
        <f>IF('WA_Fn-UseC_-HR-Employee-Attriti'!E745="Research &amp; Development",1,0)</f>
        <v>1</v>
      </c>
      <c r="K751">
        <f>IF('WA_Fn-UseC_-HR-Employee-Attriti'!E745="Human Resources",1,0)</f>
        <v>0</v>
      </c>
      <c r="L751">
        <v>2</v>
      </c>
      <c r="M751">
        <v>3</v>
      </c>
      <c r="N751">
        <f>IF('WA_Fn-UseC_-HR-Employee-Attriti'!H745="Life Sciences",1,0)</f>
        <v>1</v>
      </c>
      <c r="O751">
        <f>IF('WA_Fn-UseC_-HR-Employee-Attriti'!H745="Human Resources",1,0)</f>
        <v>0</v>
      </c>
      <c r="P751">
        <f>IF('WA_Fn-UseC_-HR-Employee-Attriti'!H745="Marketing",1,0)</f>
        <v>0</v>
      </c>
      <c r="Q751">
        <f>IF('WA_Fn-UseC_-HR-Employee-Attriti'!H745="Medical",1,0)</f>
        <v>0</v>
      </c>
      <c r="R751">
        <f>IF('WA_Fn-UseC_-HR-Employee-Attriti'!H745="Other",1,0)</f>
        <v>0</v>
      </c>
      <c r="S751">
        <f>IF('WA_Fn-UseC_-HR-Employee-Attriti'!H745="Technical Degree",1,0)</f>
        <v>0</v>
      </c>
      <c r="T751">
        <v>3</v>
      </c>
      <c r="U751">
        <v>69</v>
      </c>
      <c r="V751">
        <v>2</v>
      </c>
      <c r="W751">
        <v>4</v>
      </c>
      <c r="X751">
        <f>IF('WA_Fn-UseC_-HR-Employee-Attriti'!P745="Healthcare Representative",1,0)</f>
        <v>0</v>
      </c>
      <c r="Y751">
        <f>IF('WA_Fn-UseC_-HR-Employee-Attriti'!P745="Human Resources",1,0)</f>
        <v>0</v>
      </c>
      <c r="Z751">
        <f>IF('WA_Fn-UseC_-HR-Employee-Attriti'!P745="Laboratory Technician",1,0)</f>
        <v>0</v>
      </c>
      <c r="AA751">
        <f>IF('WA_Fn-UseC_-HR-Employee-Attriti'!P745="Manager",1,0)</f>
        <v>0</v>
      </c>
      <c r="AB751">
        <f>IF('WA_Fn-UseC_-HR-Employee-Attriti'!P745="Manufacturing Director",1,0)</f>
        <v>1</v>
      </c>
      <c r="AC751">
        <f>IF('WA_Fn-UseC_-HR-Employee-Attriti'!P745="Research Director",1,0)</f>
        <v>0</v>
      </c>
      <c r="AD751">
        <f>IF('WA_Fn-UseC_-HR-Employee-Attriti'!P745="Research Scientist",1,0)</f>
        <v>0</v>
      </c>
      <c r="AE751">
        <f>IF('WA_Fn-UseC_-HR-Employee-Attriti'!P745="Sales Executive",1,0)</f>
        <v>0</v>
      </c>
      <c r="AF751">
        <f>IF('WA_Fn-UseC_-HR-Employee-Attriti'!P745="Sales Representative",1,0)</f>
        <v>0</v>
      </c>
      <c r="AG751">
        <v>4</v>
      </c>
      <c r="AH751">
        <f>IF('WA_Fn-UseC_-HR-Employee-Attriti'!R745="Divorced",1,0)</f>
        <v>0</v>
      </c>
      <c r="AI751">
        <f>IF('WA_Fn-UseC_-HR-Employee-Attriti'!R745="Married",1,0)</f>
        <v>0</v>
      </c>
      <c r="AJ751">
        <f>IF('WA_Fn-UseC_-HR-Employee-Attriti'!R745="Single",1,0)</f>
        <v>1</v>
      </c>
      <c r="AK751">
        <v>13726</v>
      </c>
      <c r="AL751">
        <v>21829</v>
      </c>
      <c r="AM751">
        <v>3</v>
      </c>
      <c r="AN751">
        <f>IF('WA_Fn-UseC_-HR-Employee-Attriti'!W745="Yes",1,0)</f>
        <v>1</v>
      </c>
      <c r="AO751">
        <v>13</v>
      </c>
      <c r="AP751">
        <v>3</v>
      </c>
      <c r="AQ751">
        <v>1</v>
      </c>
      <c r="AR751">
        <v>0</v>
      </c>
      <c r="AS751">
        <v>30</v>
      </c>
      <c r="AT751">
        <v>4</v>
      </c>
      <c r="AU751">
        <v>3</v>
      </c>
      <c r="AV751">
        <v>5</v>
      </c>
      <c r="AW751">
        <v>3</v>
      </c>
      <c r="AX751">
        <v>4</v>
      </c>
      <c r="AY751">
        <v>3</v>
      </c>
      <c r="AZ751">
        <v>1</v>
      </c>
      <c r="BB751">
        <f>IF('WA_Fn-UseC_-HR-Employee-Attriti'!B745="Yes",1,0)</f>
        <v>0</v>
      </c>
    </row>
    <row r="752" spans="1:54" x14ac:dyDescent="0.25">
      <c r="A752">
        <v>745</v>
      </c>
      <c r="B752">
        <f>IF('WA_Fn-UseC_-HR-Employee-Attriti'!L746="Male",1,0)</f>
        <v>0</v>
      </c>
      <c r="C752">
        <f>IF('WA_Fn-UseC_-HR-Employee-Attriti'!L746="Female",1,0)</f>
        <v>1</v>
      </c>
      <c r="D752">
        <v>37</v>
      </c>
      <c r="E752">
        <f>IF('WA_Fn-UseC_-HR-Employee-Attriti'!C746="Travel_Rarely",1,0)</f>
        <v>1</v>
      </c>
      <c r="F752">
        <f>IF('WA_Fn-UseC_-HR-Employee-Attriti'!C746="Travel_Frequently",1,0)</f>
        <v>0</v>
      </c>
      <c r="G752">
        <f>IF('WA_Fn-UseC_-HR-Employee-Attriti'!C746="Non-Travel",1,0)</f>
        <v>0</v>
      </c>
      <c r="H752">
        <v>1141</v>
      </c>
      <c r="I752">
        <f>IF('WA_Fn-UseC_-HR-Employee-Attriti'!E746="Sales",1,0)</f>
        <v>0</v>
      </c>
      <c r="J752">
        <f>IF('WA_Fn-UseC_-HR-Employee-Attriti'!E746="Research &amp; Development",1,0)</f>
        <v>1</v>
      </c>
      <c r="K752">
        <f>IF('WA_Fn-UseC_-HR-Employee-Attriti'!E746="Human Resources",1,0)</f>
        <v>0</v>
      </c>
      <c r="L752">
        <v>11</v>
      </c>
      <c r="M752">
        <v>2</v>
      </c>
      <c r="N752">
        <f>IF('WA_Fn-UseC_-HR-Employee-Attriti'!H746="Life Sciences",1,0)</f>
        <v>0</v>
      </c>
      <c r="O752">
        <f>IF('WA_Fn-UseC_-HR-Employee-Attriti'!H746="Human Resources",1,0)</f>
        <v>0</v>
      </c>
      <c r="P752">
        <f>IF('WA_Fn-UseC_-HR-Employee-Attriti'!H746="Marketing",1,0)</f>
        <v>0</v>
      </c>
      <c r="Q752">
        <f>IF('WA_Fn-UseC_-HR-Employee-Attriti'!H746="Medical",1,0)</f>
        <v>1</v>
      </c>
      <c r="R752">
        <f>IF('WA_Fn-UseC_-HR-Employee-Attriti'!H746="Other",1,0)</f>
        <v>0</v>
      </c>
      <c r="S752">
        <f>IF('WA_Fn-UseC_-HR-Employee-Attriti'!H746="Technical Degree",1,0)</f>
        <v>0</v>
      </c>
      <c r="T752">
        <v>1</v>
      </c>
      <c r="U752">
        <v>61</v>
      </c>
      <c r="V752">
        <v>1</v>
      </c>
      <c r="W752">
        <v>2</v>
      </c>
      <c r="X752">
        <f>IF('WA_Fn-UseC_-HR-Employee-Attriti'!P746="Healthcare Representative",1,0)</f>
        <v>1</v>
      </c>
      <c r="Y752">
        <f>IF('WA_Fn-UseC_-HR-Employee-Attriti'!P746="Human Resources",1,0)</f>
        <v>0</v>
      </c>
      <c r="Z752">
        <f>IF('WA_Fn-UseC_-HR-Employee-Attriti'!P746="Laboratory Technician",1,0)</f>
        <v>0</v>
      </c>
      <c r="AA752">
        <f>IF('WA_Fn-UseC_-HR-Employee-Attriti'!P746="Manager",1,0)</f>
        <v>0</v>
      </c>
      <c r="AB752">
        <f>IF('WA_Fn-UseC_-HR-Employee-Attriti'!P746="Manufacturing Director",1,0)</f>
        <v>0</v>
      </c>
      <c r="AC752">
        <f>IF('WA_Fn-UseC_-HR-Employee-Attriti'!P746="Research Director",1,0)</f>
        <v>0</v>
      </c>
      <c r="AD752">
        <f>IF('WA_Fn-UseC_-HR-Employee-Attriti'!P746="Research Scientist",1,0)</f>
        <v>0</v>
      </c>
      <c r="AE752">
        <f>IF('WA_Fn-UseC_-HR-Employee-Attriti'!P746="Sales Executive",1,0)</f>
        <v>0</v>
      </c>
      <c r="AF752">
        <f>IF('WA_Fn-UseC_-HR-Employee-Attriti'!P746="Sales Representative",1,0)</f>
        <v>0</v>
      </c>
      <c r="AG752">
        <v>2</v>
      </c>
      <c r="AH752">
        <f>IF('WA_Fn-UseC_-HR-Employee-Attriti'!R746="Divorced",1,0)</f>
        <v>0</v>
      </c>
      <c r="AI752">
        <f>IF('WA_Fn-UseC_-HR-Employee-Attriti'!R746="Married",1,0)</f>
        <v>1</v>
      </c>
      <c r="AJ752">
        <f>IF('WA_Fn-UseC_-HR-Employee-Attriti'!R746="Single",1,0)</f>
        <v>0</v>
      </c>
      <c r="AK752">
        <v>4777</v>
      </c>
      <c r="AL752">
        <v>14382</v>
      </c>
      <c r="AM752">
        <v>5</v>
      </c>
      <c r="AN752">
        <f>IF('WA_Fn-UseC_-HR-Employee-Attriti'!W746="Yes",1,0)</f>
        <v>0</v>
      </c>
      <c r="AO752">
        <v>15</v>
      </c>
      <c r="AP752">
        <v>3</v>
      </c>
      <c r="AQ752">
        <v>1</v>
      </c>
      <c r="AR752">
        <v>0</v>
      </c>
      <c r="AS752">
        <v>15</v>
      </c>
      <c r="AT752">
        <v>2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1</v>
      </c>
      <c r="BB752">
        <f>IF('WA_Fn-UseC_-HR-Employee-Attriti'!B746="Yes",1,0)</f>
        <v>1</v>
      </c>
    </row>
    <row r="753" spans="1:54" x14ac:dyDescent="0.25">
      <c r="A753">
        <v>746</v>
      </c>
      <c r="B753">
        <f>IF('WA_Fn-UseC_-HR-Employee-Attriti'!L747="Male",1,0)</f>
        <v>1</v>
      </c>
      <c r="C753">
        <f>IF('WA_Fn-UseC_-HR-Employee-Attriti'!L747="Female",1,0)</f>
        <v>0</v>
      </c>
      <c r="D753">
        <v>55</v>
      </c>
      <c r="E753">
        <f>IF('WA_Fn-UseC_-HR-Employee-Attriti'!C747="Travel_Rarely",1,0)</f>
        <v>0</v>
      </c>
      <c r="F753">
        <f>IF('WA_Fn-UseC_-HR-Employee-Attriti'!C747="Travel_Frequently",1,0)</f>
        <v>1</v>
      </c>
      <c r="G753">
        <f>IF('WA_Fn-UseC_-HR-Employee-Attriti'!C747="Non-Travel",1,0)</f>
        <v>0</v>
      </c>
      <c r="H753">
        <v>135</v>
      </c>
      <c r="I753">
        <f>IF('WA_Fn-UseC_-HR-Employee-Attriti'!E747="Sales",1,0)</f>
        <v>0</v>
      </c>
      <c r="J753">
        <f>IF('WA_Fn-UseC_-HR-Employee-Attriti'!E747="Research &amp; Development",1,0)</f>
        <v>1</v>
      </c>
      <c r="K753">
        <f>IF('WA_Fn-UseC_-HR-Employee-Attriti'!E747="Human Resources",1,0)</f>
        <v>0</v>
      </c>
      <c r="L753">
        <v>18</v>
      </c>
      <c r="M753">
        <v>4</v>
      </c>
      <c r="N753">
        <f>IF('WA_Fn-UseC_-HR-Employee-Attriti'!H747="Life Sciences",1,0)</f>
        <v>0</v>
      </c>
      <c r="O753">
        <f>IF('WA_Fn-UseC_-HR-Employee-Attriti'!H747="Human Resources",1,0)</f>
        <v>0</v>
      </c>
      <c r="P753">
        <f>IF('WA_Fn-UseC_-HR-Employee-Attriti'!H747="Marketing",1,0)</f>
        <v>0</v>
      </c>
      <c r="Q753">
        <f>IF('WA_Fn-UseC_-HR-Employee-Attriti'!H747="Medical",1,0)</f>
        <v>1</v>
      </c>
      <c r="R753">
        <f>IF('WA_Fn-UseC_-HR-Employee-Attriti'!H747="Other",1,0)</f>
        <v>0</v>
      </c>
      <c r="S753">
        <f>IF('WA_Fn-UseC_-HR-Employee-Attriti'!H747="Technical Degree",1,0)</f>
        <v>0</v>
      </c>
      <c r="T753">
        <v>3</v>
      </c>
      <c r="U753">
        <v>62</v>
      </c>
      <c r="V753">
        <v>3</v>
      </c>
      <c r="W753">
        <v>2</v>
      </c>
      <c r="X753">
        <f>IF('WA_Fn-UseC_-HR-Employee-Attriti'!P747="Healthcare Representative",1,0)</f>
        <v>1</v>
      </c>
      <c r="Y753">
        <f>IF('WA_Fn-UseC_-HR-Employee-Attriti'!P747="Human Resources",1,0)</f>
        <v>0</v>
      </c>
      <c r="Z753">
        <f>IF('WA_Fn-UseC_-HR-Employee-Attriti'!P747="Laboratory Technician",1,0)</f>
        <v>0</v>
      </c>
      <c r="AA753">
        <f>IF('WA_Fn-UseC_-HR-Employee-Attriti'!P747="Manager",1,0)</f>
        <v>0</v>
      </c>
      <c r="AB753">
        <f>IF('WA_Fn-UseC_-HR-Employee-Attriti'!P747="Manufacturing Director",1,0)</f>
        <v>0</v>
      </c>
      <c r="AC753">
        <f>IF('WA_Fn-UseC_-HR-Employee-Attriti'!P747="Research Director",1,0)</f>
        <v>0</v>
      </c>
      <c r="AD753">
        <f>IF('WA_Fn-UseC_-HR-Employee-Attriti'!P747="Research Scientist",1,0)</f>
        <v>0</v>
      </c>
      <c r="AE753">
        <f>IF('WA_Fn-UseC_-HR-Employee-Attriti'!P747="Sales Executive",1,0)</f>
        <v>0</v>
      </c>
      <c r="AF753">
        <f>IF('WA_Fn-UseC_-HR-Employee-Attriti'!P747="Sales Representative",1,0)</f>
        <v>0</v>
      </c>
      <c r="AG753">
        <v>2</v>
      </c>
      <c r="AH753">
        <f>IF('WA_Fn-UseC_-HR-Employee-Attriti'!R747="Divorced",1,0)</f>
        <v>0</v>
      </c>
      <c r="AI753">
        <f>IF('WA_Fn-UseC_-HR-Employee-Attriti'!R747="Married",1,0)</f>
        <v>1</v>
      </c>
      <c r="AJ753">
        <f>IF('WA_Fn-UseC_-HR-Employee-Attriti'!R747="Single",1,0)</f>
        <v>0</v>
      </c>
      <c r="AK753">
        <v>6385</v>
      </c>
      <c r="AL753">
        <v>12992</v>
      </c>
      <c r="AM753">
        <v>3</v>
      </c>
      <c r="AN753">
        <f>IF('WA_Fn-UseC_-HR-Employee-Attriti'!W747="Yes",1,0)</f>
        <v>1</v>
      </c>
      <c r="AO753">
        <v>14</v>
      </c>
      <c r="AP753">
        <v>3</v>
      </c>
      <c r="AQ753">
        <v>4</v>
      </c>
      <c r="AR753">
        <v>2</v>
      </c>
      <c r="AS753">
        <v>17</v>
      </c>
      <c r="AT753">
        <v>3</v>
      </c>
      <c r="AU753">
        <v>3</v>
      </c>
      <c r="AV753">
        <v>8</v>
      </c>
      <c r="AW753">
        <v>7</v>
      </c>
      <c r="AX753">
        <v>6</v>
      </c>
      <c r="AY753">
        <v>7</v>
      </c>
      <c r="AZ753">
        <v>1</v>
      </c>
      <c r="BB753">
        <f>IF('WA_Fn-UseC_-HR-Employee-Attriti'!B747="Yes",1,0)</f>
        <v>0</v>
      </c>
    </row>
    <row r="754" spans="1:54" x14ac:dyDescent="0.25">
      <c r="A754">
        <v>747</v>
      </c>
      <c r="B754">
        <f>IF('WA_Fn-UseC_-HR-Employee-Attriti'!L748="Male",1,0)</f>
        <v>0</v>
      </c>
      <c r="C754">
        <f>IF('WA_Fn-UseC_-HR-Employee-Attriti'!L748="Female",1,0)</f>
        <v>1</v>
      </c>
      <c r="D754">
        <v>41</v>
      </c>
      <c r="E754">
        <f>IF('WA_Fn-UseC_-HR-Employee-Attriti'!C748="Travel_Rarely",1,0)</f>
        <v>0</v>
      </c>
      <c r="F754">
        <f>IF('WA_Fn-UseC_-HR-Employee-Attriti'!C748="Travel_Frequently",1,0)</f>
        <v>0</v>
      </c>
      <c r="G754">
        <f>IF('WA_Fn-UseC_-HR-Employee-Attriti'!C748="Non-Travel",1,0)</f>
        <v>1</v>
      </c>
      <c r="H754">
        <v>247</v>
      </c>
      <c r="I754">
        <f>IF('WA_Fn-UseC_-HR-Employee-Attriti'!E748="Sales",1,0)</f>
        <v>0</v>
      </c>
      <c r="J754">
        <f>IF('WA_Fn-UseC_-HR-Employee-Attriti'!E748="Research &amp; Development",1,0)</f>
        <v>1</v>
      </c>
      <c r="K754">
        <f>IF('WA_Fn-UseC_-HR-Employee-Attriti'!E748="Human Resources",1,0)</f>
        <v>0</v>
      </c>
      <c r="L754">
        <v>7</v>
      </c>
      <c r="M754">
        <v>1</v>
      </c>
      <c r="N754">
        <f>IF('WA_Fn-UseC_-HR-Employee-Attriti'!H748="Life Sciences",1,0)</f>
        <v>1</v>
      </c>
      <c r="O754">
        <f>IF('WA_Fn-UseC_-HR-Employee-Attriti'!H748="Human Resources",1,0)</f>
        <v>0</v>
      </c>
      <c r="P754">
        <f>IF('WA_Fn-UseC_-HR-Employee-Attriti'!H748="Marketing",1,0)</f>
        <v>0</v>
      </c>
      <c r="Q754">
        <f>IF('WA_Fn-UseC_-HR-Employee-Attriti'!H748="Medical",1,0)</f>
        <v>0</v>
      </c>
      <c r="R754">
        <f>IF('WA_Fn-UseC_-HR-Employee-Attriti'!H748="Other",1,0)</f>
        <v>0</v>
      </c>
      <c r="S754">
        <f>IF('WA_Fn-UseC_-HR-Employee-Attriti'!H748="Technical Degree",1,0)</f>
        <v>0</v>
      </c>
      <c r="T754">
        <v>2</v>
      </c>
      <c r="U754">
        <v>55</v>
      </c>
      <c r="V754">
        <v>1</v>
      </c>
      <c r="W754">
        <v>5</v>
      </c>
      <c r="X754">
        <f>IF('WA_Fn-UseC_-HR-Employee-Attriti'!P748="Healthcare Representative",1,0)</f>
        <v>0</v>
      </c>
      <c r="Y754">
        <f>IF('WA_Fn-UseC_-HR-Employee-Attriti'!P748="Human Resources",1,0)</f>
        <v>0</v>
      </c>
      <c r="Z754">
        <f>IF('WA_Fn-UseC_-HR-Employee-Attriti'!P748="Laboratory Technician",1,0)</f>
        <v>0</v>
      </c>
      <c r="AA754">
        <f>IF('WA_Fn-UseC_-HR-Employee-Attriti'!P748="Manager",1,0)</f>
        <v>0</v>
      </c>
      <c r="AB754">
        <f>IF('WA_Fn-UseC_-HR-Employee-Attriti'!P748="Manufacturing Director",1,0)</f>
        <v>0</v>
      </c>
      <c r="AC754">
        <f>IF('WA_Fn-UseC_-HR-Employee-Attriti'!P748="Research Director",1,0)</f>
        <v>1</v>
      </c>
      <c r="AD754">
        <f>IF('WA_Fn-UseC_-HR-Employee-Attriti'!P748="Research Scientist",1,0)</f>
        <v>0</v>
      </c>
      <c r="AE754">
        <f>IF('WA_Fn-UseC_-HR-Employee-Attriti'!P748="Sales Executive",1,0)</f>
        <v>0</v>
      </c>
      <c r="AF754">
        <f>IF('WA_Fn-UseC_-HR-Employee-Attriti'!P748="Sales Representative",1,0)</f>
        <v>0</v>
      </c>
      <c r="AG754">
        <v>3</v>
      </c>
      <c r="AH754">
        <f>IF('WA_Fn-UseC_-HR-Employee-Attriti'!R748="Divorced",1,0)</f>
        <v>1</v>
      </c>
      <c r="AI754">
        <f>IF('WA_Fn-UseC_-HR-Employee-Attriti'!R748="Married",1,0)</f>
        <v>0</v>
      </c>
      <c r="AJ754">
        <f>IF('WA_Fn-UseC_-HR-Employee-Attriti'!R748="Single",1,0)</f>
        <v>0</v>
      </c>
      <c r="AK754">
        <v>19973</v>
      </c>
      <c r="AL754">
        <v>20284</v>
      </c>
      <c r="AM754">
        <v>1</v>
      </c>
      <c r="AN754">
        <f>IF('WA_Fn-UseC_-HR-Employee-Attriti'!W748="Yes",1,0)</f>
        <v>0</v>
      </c>
      <c r="AO754">
        <v>22</v>
      </c>
      <c r="AP754">
        <v>4</v>
      </c>
      <c r="AQ754">
        <v>2</v>
      </c>
      <c r="AR754">
        <v>2</v>
      </c>
      <c r="AS754">
        <v>21</v>
      </c>
      <c r="AT754">
        <v>3</v>
      </c>
      <c r="AU754">
        <v>3</v>
      </c>
      <c r="AV754">
        <v>21</v>
      </c>
      <c r="AW754">
        <v>16</v>
      </c>
      <c r="AX754">
        <v>5</v>
      </c>
      <c r="AY754">
        <v>10</v>
      </c>
      <c r="AZ754">
        <v>1</v>
      </c>
      <c r="BB754">
        <f>IF('WA_Fn-UseC_-HR-Employee-Attriti'!B748="Yes",1,0)</f>
        <v>0</v>
      </c>
    </row>
    <row r="755" spans="1:54" x14ac:dyDescent="0.25">
      <c r="A755">
        <v>748</v>
      </c>
      <c r="B755">
        <f>IF('WA_Fn-UseC_-HR-Employee-Attriti'!L749="Male",1,0)</f>
        <v>1</v>
      </c>
      <c r="C755">
        <f>IF('WA_Fn-UseC_-HR-Employee-Attriti'!L749="Female",1,0)</f>
        <v>0</v>
      </c>
      <c r="D755">
        <v>38</v>
      </c>
      <c r="E755">
        <f>IF('WA_Fn-UseC_-HR-Employee-Attriti'!C749="Travel_Rarely",1,0)</f>
        <v>1</v>
      </c>
      <c r="F755">
        <f>IF('WA_Fn-UseC_-HR-Employee-Attriti'!C749="Travel_Frequently",1,0)</f>
        <v>0</v>
      </c>
      <c r="G755">
        <f>IF('WA_Fn-UseC_-HR-Employee-Attriti'!C749="Non-Travel",1,0)</f>
        <v>0</v>
      </c>
      <c r="H755">
        <v>1035</v>
      </c>
      <c r="I755">
        <f>IF('WA_Fn-UseC_-HR-Employee-Attriti'!E749="Sales",1,0)</f>
        <v>1</v>
      </c>
      <c r="J755">
        <f>IF('WA_Fn-UseC_-HR-Employee-Attriti'!E749="Research &amp; Development",1,0)</f>
        <v>0</v>
      </c>
      <c r="K755">
        <f>IF('WA_Fn-UseC_-HR-Employee-Attriti'!E749="Human Resources",1,0)</f>
        <v>0</v>
      </c>
      <c r="L755">
        <v>3</v>
      </c>
      <c r="M755">
        <v>4</v>
      </c>
      <c r="N755">
        <f>IF('WA_Fn-UseC_-HR-Employee-Attriti'!H749="Life Sciences",1,0)</f>
        <v>1</v>
      </c>
      <c r="O755">
        <f>IF('WA_Fn-UseC_-HR-Employee-Attriti'!H749="Human Resources",1,0)</f>
        <v>0</v>
      </c>
      <c r="P755">
        <f>IF('WA_Fn-UseC_-HR-Employee-Attriti'!H749="Marketing",1,0)</f>
        <v>0</v>
      </c>
      <c r="Q755">
        <f>IF('WA_Fn-UseC_-HR-Employee-Attriti'!H749="Medical",1,0)</f>
        <v>0</v>
      </c>
      <c r="R755">
        <f>IF('WA_Fn-UseC_-HR-Employee-Attriti'!H749="Other",1,0)</f>
        <v>0</v>
      </c>
      <c r="S755">
        <f>IF('WA_Fn-UseC_-HR-Employee-Attriti'!H749="Technical Degree",1,0)</f>
        <v>0</v>
      </c>
      <c r="T755">
        <v>2</v>
      </c>
      <c r="U755">
        <v>42</v>
      </c>
      <c r="V755">
        <v>3</v>
      </c>
      <c r="W755">
        <v>2</v>
      </c>
      <c r="X755">
        <f>IF('WA_Fn-UseC_-HR-Employee-Attriti'!P749="Healthcare Representative",1,0)</f>
        <v>0</v>
      </c>
      <c r="Y755">
        <f>IF('WA_Fn-UseC_-HR-Employee-Attriti'!P749="Human Resources",1,0)</f>
        <v>0</v>
      </c>
      <c r="Z755">
        <f>IF('WA_Fn-UseC_-HR-Employee-Attriti'!P749="Laboratory Technician",1,0)</f>
        <v>0</v>
      </c>
      <c r="AA755">
        <f>IF('WA_Fn-UseC_-HR-Employee-Attriti'!P749="Manager",1,0)</f>
        <v>0</v>
      </c>
      <c r="AB755">
        <f>IF('WA_Fn-UseC_-HR-Employee-Attriti'!P749="Manufacturing Director",1,0)</f>
        <v>0</v>
      </c>
      <c r="AC755">
        <f>IF('WA_Fn-UseC_-HR-Employee-Attriti'!P749="Research Director",1,0)</f>
        <v>0</v>
      </c>
      <c r="AD755">
        <f>IF('WA_Fn-UseC_-HR-Employee-Attriti'!P749="Research Scientist",1,0)</f>
        <v>0</v>
      </c>
      <c r="AE755">
        <f>IF('WA_Fn-UseC_-HR-Employee-Attriti'!P749="Sales Executive",1,0)</f>
        <v>1</v>
      </c>
      <c r="AF755">
        <f>IF('WA_Fn-UseC_-HR-Employee-Attriti'!P749="Sales Representative",1,0)</f>
        <v>0</v>
      </c>
      <c r="AG755">
        <v>4</v>
      </c>
      <c r="AH755">
        <f>IF('WA_Fn-UseC_-HR-Employee-Attriti'!R749="Divorced",1,0)</f>
        <v>0</v>
      </c>
      <c r="AI755">
        <f>IF('WA_Fn-UseC_-HR-Employee-Attriti'!R749="Married",1,0)</f>
        <v>0</v>
      </c>
      <c r="AJ755">
        <f>IF('WA_Fn-UseC_-HR-Employee-Attriti'!R749="Single",1,0)</f>
        <v>1</v>
      </c>
      <c r="AK755">
        <v>6861</v>
      </c>
      <c r="AL755">
        <v>4981</v>
      </c>
      <c r="AM755">
        <v>8</v>
      </c>
      <c r="AN755">
        <f>IF('WA_Fn-UseC_-HR-Employee-Attriti'!W749="Yes",1,0)</f>
        <v>1</v>
      </c>
      <c r="AO755">
        <v>12</v>
      </c>
      <c r="AP755">
        <v>3</v>
      </c>
      <c r="AQ755">
        <v>3</v>
      </c>
      <c r="AR755">
        <v>0</v>
      </c>
      <c r="AS755">
        <v>19</v>
      </c>
      <c r="AT755">
        <v>1</v>
      </c>
      <c r="AU755">
        <v>3</v>
      </c>
      <c r="AV755">
        <v>1</v>
      </c>
      <c r="AW755">
        <v>0</v>
      </c>
      <c r="AX755">
        <v>0</v>
      </c>
      <c r="AY755">
        <v>0</v>
      </c>
      <c r="AZ755">
        <v>1</v>
      </c>
      <c r="BB755">
        <f>IF('WA_Fn-UseC_-HR-Employee-Attriti'!B749="Yes",1,0)</f>
        <v>0</v>
      </c>
    </row>
    <row r="756" spans="1:54" x14ac:dyDescent="0.25">
      <c r="A756">
        <v>749</v>
      </c>
      <c r="B756">
        <f>IF('WA_Fn-UseC_-HR-Employee-Attriti'!L750="Male",1,0)</f>
        <v>1</v>
      </c>
      <c r="C756">
        <f>IF('WA_Fn-UseC_-HR-Employee-Attriti'!L750="Female",1,0)</f>
        <v>0</v>
      </c>
      <c r="D756">
        <v>26</v>
      </c>
      <c r="E756">
        <f>IF('WA_Fn-UseC_-HR-Employee-Attriti'!C750="Travel_Rarely",1,0)</f>
        <v>0</v>
      </c>
      <c r="F756">
        <f>IF('WA_Fn-UseC_-HR-Employee-Attriti'!C750="Travel_Frequently",1,0)</f>
        <v>0</v>
      </c>
      <c r="G756">
        <f>IF('WA_Fn-UseC_-HR-Employee-Attriti'!C750="Non-Travel",1,0)</f>
        <v>1</v>
      </c>
      <c r="H756">
        <v>265</v>
      </c>
      <c r="I756">
        <f>IF('WA_Fn-UseC_-HR-Employee-Attriti'!E750="Sales",1,0)</f>
        <v>1</v>
      </c>
      <c r="J756">
        <f>IF('WA_Fn-UseC_-HR-Employee-Attriti'!E750="Research &amp; Development",1,0)</f>
        <v>0</v>
      </c>
      <c r="K756">
        <f>IF('WA_Fn-UseC_-HR-Employee-Attriti'!E750="Human Resources",1,0)</f>
        <v>0</v>
      </c>
      <c r="L756">
        <v>29</v>
      </c>
      <c r="M756">
        <v>2</v>
      </c>
      <c r="N756">
        <f>IF('WA_Fn-UseC_-HR-Employee-Attriti'!H750="Life Sciences",1,0)</f>
        <v>0</v>
      </c>
      <c r="O756">
        <f>IF('WA_Fn-UseC_-HR-Employee-Attriti'!H750="Human Resources",1,0)</f>
        <v>0</v>
      </c>
      <c r="P756">
        <f>IF('WA_Fn-UseC_-HR-Employee-Attriti'!H750="Marketing",1,0)</f>
        <v>0</v>
      </c>
      <c r="Q756">
        <f>IF('WA_Fn-UseC_-HR-Employee-Attriti'!H750="Medical",1,0)</f>
        <v>1</v>
      </c>
      <c r="R756">
        <f>IF('WA_Fn-UseC_-HR-Employee-Attriti'!H750="Other",1,0)</f>
        <v>0</v>
      </c>
      <c r="S756">
        <f>IF('WA_Fn-UseC_-HR-Employee-Attriti'!H750="Technical Degree",1,0)</f>
        <v>0</v>
      </c>
      <c r="T756">
        <v>2</v>
      </c>
      <c r="U756">
        <v>79</v>
      </c>
      <c r="V756">
        <v>1</v>
      </c>
      <c r="W756">
        <v>2</v>
      </c>
      <c r="X756">
        <f>IF('WA_Fn-UseC_-HR-Employee-Attriti'!P750="Healthcare Representative",1,0)</f>
        <v>0</v>
      </c>
      <c r="Y756">
        <f>IF('WA_Fn-UseC_-HR-Employee-Attriti'!P750="Human Resources",1,0)</f>
        <v>0</v>
      </c>
      <c r="Z756">
        <f>IF('WA_Fn-UseC_-HR-Employee-Attriti'!P750="Laboratory Technician",1,0)</f>
        <v>0</v>
      </c>
      <c r="AA756">
        <f>IF('WA_Fn-UseC_-HR-Employee-Attriti'!P750="Manager",1,0)</f>
        <v>0</v>
      </c>
      <c r="AB756">
        <f>IF('WA_Fn-UseC_-HR-Employee-Attriti'!P750="Manufacturing Director",1,0)</f>
        <v>0</v>
      </c>
      <c r="AC756">
        <f>IF('WA_Fn-UseC_-HR-Employee-Attriti'!P750="Research Director",1,0)</f>
        <v>0</v>
      </c>
      <c r="AD756">
        <f>IF('WA_Fn-UseC_-HR-Employee-Attriti'!P750="Research Scientist",1,0)</f>
        <v>0</v>
      </c>
      <c r="AE756">
        <f>IF('WA_Fn-UseC_-HR-Employee-Attriti'!P750="Sales Executive",1,0)</f>
        <v>1</v>
      </c>
      <c r="AF756">
        <f>IF('WA_Fn-UseC_-HR-Employee-Attriti'!P750="Sales Representative",1,0)</f>
        <v>0</v>
      </c>
      <c r="AG756">
        <v>1</v>
      </c>
      <c r="AH756">
        <f>IF('WA_Fn-UseC_-HR-Employee-Attriti'!R750="Divorced",1,0)</f>
        <v>0</v>
      </c>
      <c r="AI756">
        <f>IF('WA_Fn-UseC_-HR-Employee-Attriti'!R750="Married",1,0)</f>
        <v>0</v>
      </c>
      <c r="AJ756">
        <f>IF('WA_Fn-UseC_-HR-Employee-Attriti'!R750="Single",1,0)</f>
        <v>1</v>
      </c>
      <c r="AK756">
        <v>4969</v>
      </c>
      <c r="AL756">
        <v>21813</v>
      </c>
      <c r="AM756">
        <v>8</v>
      </c>
      <c r="AN756">
        <f>IF('WA_Fn-UseC_-HR-Employee-Attriti'!W750="Yes",1,0)</f>
        <v>0</v>
      </c>
      <c r="AO756">
        <v>18</v>
      </c>
      <c r="AP756">
        <v>3</v>
      </c>
      <c r="AQ756">
        <v>4</v>
      </c>
      <c r="AR756">
        <v>0</v>
      </c>
      <c r="AS756">
        <v>7</v>
      </c>
      <c r="AT756">
        <v>6</v>
      </c>
      <c r="AU756">
        <v>3</v>
      </c>
      <c r="AV756">
        <v>2</v>
      </c>
      <c r="AW756">
        <v>2</v>
      </c>
      <c r="AX756">
        <v>2</v>
      </c>
      <c r="AY756">
        <v>2</v>
      </c>
      <c r="AZ756">
        <v>1</v>
      </c>
      <c r="BB756">
        <f>IF('WA_Fn-UseC_-HR-Employee-Attriti'!B750="Yes",1,0)</f>
        <v>1</v>
      </c>
    </row>
    <row r="757" spans="1:54" x14ac:dyDescent="0.25">
      <c r="A757">
        <v>750</v>
      </c>
      <c r="B757">
        <f>IF('WA_Fn-UseC_-HR-Employee-Attriti'!L751="Male",1,0)</f>
        <v>0</v>
      </c>
      <c r="C757">
        <f>IF('WA_Fn-UseC_-HR-Employee-Attriti'!L751="Female",1,0)</f>
        <v>1</v>
      </c>
      <c r="D757">
        <v>52</v>
      </c>
      <c r="E757">
        <f>IF('WA_Fn-UseC_-HR-Employee-Attriti'!C751="Travel_Rarely",1,0)</f>
        <v>1</v>
      </c>
      <c r="F757">
        <f>IF('WA_Fn-UseC_-HR-Employee-Attriti'!C751="Travel_Frequently",1,0)</f>
        <v>0</v>
      </c>
      <c r="G757">
        <f>IF('WA_Fn-UseC_-HR-Employee-Attriti'!C751="Non-Travel",1,0)</f>
        <v>0</v>
      </c>
      <c r="H757">
        <v>266</v>
      </c>
      <c r="I757">
        <f>IF('WA_Fn-UseC_-HR-Employee-Attriti'!E751="Sales",1,0)</f>
        <v>1</v>
      </c>
      <c r="J757">
        <f>IF('WA_Fn-UseC_-HR-Employee-Attriti'!E751="Research &amp; Development",1,0)</f>
        <v>0</v>
      </c>
      <c r="K757">
        <f>IF('WA_Fn-UseC_-HR-Employee-Attriti'!E751="Human Resources",1,0)</f>
        <v>0</v>
      </c>
      <c r="L757">
        <v>2</v>
      </c>
      <c r="M757">
        <v>1</v>
      </c>
      <c r="N757">
        <f>IF('WA_Fn-UseC_-HR-Employee-Attriti'!H751="Life Sciences",1,0)</f>
        <v>0</v>
      </c>
      <c r="O757">
        <f>IF('WA_Fn-UseC_-HR-Employee-Attriti'!H751="Human Resources",1,0)</f>
        <v>0</v>
      </c>
      <c r="P757">
        <f>IF('WA_Fn-UseC_-HR-Employee-Attriti'!H751="Marketing",1,0)</f>
        <v>1</v>
      </c>
      <c r="Q757">
        <f>IF('WA_Fn-UseC_-HR-Employee-Attriti'!H751="Medical",1,0)</f>
        <v>0</v>
      </c>
      <c r="R757">
        <f>IF('WA_Fn-UseC_-HR-Employee-Attriti'!H751="Other",1,0)</f>
        <v>0</v>
      </c>
      <c r="S757">
        <f>IF('WA_Fn-UseC_-HR-Employee-Attriti'!H751="Technical Degree",1,0)</f>
        <v>0</v>
      </c>
      <c r="T757">
        <v>1</v>
      </c>
      <c r="U757">
        <v>57</v>
      </c>
      <c r="V757">
        <v>1</v>
      </c>
      <c r="W757">
        <v>5</v>
      </c>
      <c r="X757">
        <f>IF('WA_Fn-UseC_-HR-Employee-Attriti'!P751="Healthcare Representative",1,0)</f>
        <v>0</v>
      </c>
      <c r="Y757">
        <f>IF('WA_Fn-UseC_-HR-Employee-Attriti'!P751="Human Resources",1,0)</f>
        <v>0</v>
      </c>
      <c r="Z757">
        <f>IF('WA_Fn-UseC_-HR-Employee-Attriti'!P751="Laboratory Technician",1,0)</f>
        <v>0</v>
      </c>
      <c r="AA757">
        <f>IF('WA_Fn-UseC_-HR-Employee-Attriti'!P751="Manager",1,0)</f>
        <v>1</v>
      </c>
      <c r="AB757">
        <f>IF('WA_Fn-UseC_-HR-Employee-Attriti'!P751="Manufacturing Director",1,0)</f>
        <v>0</v>
      </c>
      <c r="AC757">
        <f>IF('WA_Fn-UseC_-HR-Employee-Attriti'!P751="Research Director",1,0)</f>
        <v>0</v>
      </c>
      <c r="AD757">
        <f>IF('WA_Fn-UseC_-HR-Employee-Attriti'!P751="Research Scientist",1,0)</f>
        <v>0</v>
      </c>
      <c r="AE757">
        <f>IF('WA_Fn-UseC_-HR-Employee-Attriti'!P751="Sales Executive",1,0)</f>
        <v>0</v>
      </c>
      <c r="AF757">
        <f>IF('WA_Fn-UseC_-HR-Employee-Attriti'!P751="Sales Representative",1,0)</f>
        <v>0</v>
      </c>
      <c r="AG757">
        <v>4</v>
      </c>
      <c r="AH757">
        <f>IF('WA_Fn-UseC_-HR-Employee-Attriti'!R751="Divorced",1,0)</f>
        <v>0</v>
      </c>
      <c r="AI757">
        <f>IF('WA_Fn-UseC_-HR-Employee-Attriti'!R751="Married",1,0)</f>
        <v>1</v>
      </c>
      <c r="AJ757">
        <f>IF('WA_Fn-UseC_-HR-Employee-Attriti'!R751="Single",1,0)</f>
        <v>0</v>
      </c>
      <c r="AK757">
        <v>19845</v>
      </c>
      <c r="AL757">
        <v>25846</v>
      </c>
      <c r="AM757">
        <v>1</v>
      </c>
      <c r="AN757">
        <f>IF('WA_Fn-UseC_-HR-Employee-Attriti'!W751="Yes",1,0)</f>
        <v>0</v>
      </c>
      <c r="AO757">
        <v>15</v>
      </c>
      <c r="AP757">
        <v>3</v>
      </c>
      <c r="AQ757">
        <v>4</v>
      </c>
      <c r="AR757">
        <v>1</v>
      </c>
      <c r="AS757">
        <v>33</v>
      </c>
      <c r="AT757">
        <v>3</v>
      </c>
      <c r="AU757">
        <v>3</v>
      </c>
      <c r="AV757">
        <v>32</v>
      </c>
      <c r="AW757">
        <v>14</v>
      </c>
      <c r="AX757">
        <v>6</v>
      </c>
      <c r="AY757">
        <v>9</v>
      </c>
      <c r="AZ757">
        <v>1</v>
      </c>
      <c r="BB757">
        <f>IF('WA_Fn-UseC_-HR-Employee-Attriti'!B751="Yes",1,0)</f>
        <v>1</v>
      </c>
    </row>
    <row r="758" spans="1:54" x14ac:dyDescent="0.25">
      <c r="A758">
        <v>751</v>
      </c>
      <c r="B758">
        <f>IF('WA_Fn-UseC_-HR-Employee-Attriti'!L752="Male",1,0)</f>
        <v>0</v>
      </c>
      <c r="C758">
        <f>IF('WA_Fn-UseC_-HR-Employee-Attriti'!L752="Female",1,0)</f>
        <v>1</v>
      </c>
      <c r="D758">
        <v>44</v>
      </c>
      <c r="E758">
        <f>IF('WA_Fn-UseC_-HR-Employee-Attriti'!C752="Travel_Rarely",1,0)</f>
        <v>1</v>
      </c>
      <c r="F758">
        <f>IF('WA_Fn-UseC_-HR-Employee-Attriti'!C752="Travel_Frequently",1,0)</f>
        <v>0</v>
      </c>
      <c r="G758">
        <f>IF('WA_Fn-UseC_-HR-Employee-Attriti'!C752="Non-Travel",1,0)</f>
        <v>0</v>
      </c>
      <c r="H758">
        <v>1448</v>
      </c>
      <c r="I758">
        <f>IF('WA_Fn-UseC_-HR-Employee-Attriti'!E752="Sales",1,0)</f>
        <v>1</v>
      </c>
      <c r="J758">
        <f>IF('WA_Fn-UseC_-HR-Employee-Attriti'!E752="Research &amp; Development",1,0)</f>
        <v>0</v>
      </c>
      <c r="K758">
        <f>IF('WA_Fn-UseC_-HR-Employee-Attriti'!E752="Human Resources",1,0)</f>
        <v>0</v>
      </c>
      <c r="L758">
        <v>28</v>
      </c>
      <c r="M758">
        <v>3</v>
      </c>
      <c r="N758">
        <f>IF('WA_Fn-UseC_-HR-Employee-Attriti'!H752="Life Sciences",1,0)</f>
        <v>0</v>
      </c>
      <c r="O758">
        <f>IF('WA_Fn-UseC_-HR-Employee-Attriti'!H752="Human Resources",1,0)</f>
        <v>0</v>
      </c>
      <c r="P758">
        <f>IF('WA_Fn-UseC_-HR-Employee-Attriti'!H752="Marketing",1,0)</f>
        <v>0</v>
      </c>
      <c r="Q758">
        <f>IF('WA_Fn-UseC_-HR-Employee-Attriti'!H752="Medical",1,0)</f>
        <v>1</v>
      </c>
      <c r="R758">
        <f>IF('WA_Fn-UseC_-HR-Employee-Attriti'!H752="Other",1,0)</f>
        <v>0</v>
      </c>
      <c r="S758">
        <f>IF('WA_Fn-UseC_-HR-Employee-Attriti'!H752="Technical Degree",1,0)</f>
        <v>0</v>
      </c>
      <c r="T758">
        <v>4</v>
      </c>
      <c r="U758">
        <v>53</v>
      </c>
      <c r="V758">
        <v>4</v>
      </c>
      <c r="W758">
        <v>4</v>
      </c>
      <c r="X758">
        <f>IF('WA_Fn-UseC_-HR-Employee-Attriti'!P752="Healthcare Representative",1,0)</f>
        <v>0</v>
      </c>
      <c r="Y758">
        <f>IF('WA_Fn-UseC_-HR-Employee-Attriti'!P752="Human Resources",1,0)</f>
        <v>0</v>
      </c>
      <c r="Z758">
        <f>IF('WA_Fn-UseC_-HR-Employee-Attriti'!P752="Laboratory Technician",1,0)</f>
        <v>0</v>
      </c>
      <c r="AA758">
        <f>IF('WA_Fn-UseC_-HR-Employee-Attriti'!P752="Manager",1,0)</f>
        <v>0</v>
      </c>
      <c r="AB758">
        <f>IF('WA_Fn-UseC_-HR-Employee-Attriti'!P752="Manufacturing Director",1,0)</f>
        <v>0</v>
      </c>
      <c r="AC758">
        <f>IF('WA_Fn-UseC_-HR-Employee-Attriti'!P752="Research Director",1,0)</f>
        <v>0</v>
      </c>
      <c r="AD758">
        <f>IF('WA_Fn-UseC_-HR-Employee-Attriti'!P752="Research Scientist",1,0)</f>
        <v>0</v>
      </c>
      <c r="AE758">
        <f>IF('WA_Fn-UseC_-HR-Employee-Attriti'!P752="Sales Executive",1,0)</f>
        <v>1</v>
      </c>
      <c r="AF758">
        <f>IF('WA_Fn-UseC_-HR-Employee-Attriti'!P752="Sales Representative",1,0)</f>
        <v>0</v>
      </c>
      <c r="AG758">
        <v>4</v>
      </c>
      <c r="AH758">
        <f>IF('WA_Fn-UseC_-HR-Employee-Attriti'!R752="Divorced",1,0)</f>
        <v>0</v>
      </c>
      <c r="AI758">
        <f>IF('WA_Fn-UseC_-HR-Employee-Attriti'!R752="Married",1,0)</f>
        <v>1</v>
      </c>
      <c r="AJ758">
        <f>IF('WA_Fn-UseC_-HR-Employee-Attriti'!R752="Single",1,0)</f>
        <v>0</v>
      </c>
      <c r="AK758">
        <v>13320</v>
      </c>
      <c r="AL758">
        <v>11737</v>
      </c>
      <c r="AM758">
        <v>3</v>
      </c>
      <c r="AN758">
        <f>IF('WA_Fn-UseC_-HR-Employee-Attriti'!W752="Yes",1,0)</f>
        <v>1</v>
      </c>
      <c r="AO758">
        <v>18</v>
      </c>
      <c r="AP758">
        <v>3</v>
      </c>
      <c r="AQ758">
        <v>3</v>
      </c>
      <c r="AR758">
        <v>1</v>
      </c>
      <c r="AS758">
        <v>23</v>
      </c>
      <c r="AT758">
        <v>2</v>
      </c>
      <c r="AU758">
        <v>3</v>
      </c>
      <c r="AV758">
        <v>12</v>
      </c>
      <c r="AW758">
        <v>11</v>
      </c>
      <c r="AX758">
        <v>11</v>
      </c>
      <c r="AY758">
        <v>11</v>
      </c>
      <c r="AZ758">
        <v>1</v>
      </c>
      <c r="BB758">
        <f>IF('WA_Fn-UseC_-HR-Employee-Attriti'!B752="Yes",1,0)</f>
        <v>0</v>
      </c>
    </row>
    <row r="759" spans="1:54" x14ac:dyDescent="0.25">
      <c r="A759">
        <v>752</v>
      </c>
      <c r="B759">
        <f>IF('WA_Fn-UseC_-HR-Employee-Attriti'!L753="Male",1,0)</f>
        <v>0</v>
      </c>
      <c r="C759">
        <f>IF('WA_Fn-UseC_-HR-Employee-Attriti'!L753="Female",1,0)</f>
        <v>1</v>
      </c>
      <c r="D759">
        <v>50</v>
      </c>
      <c r="E759">
        <f>IF('WA_Fn-UseC_-HR-Employee-Attriti'!C753="Travel_Rarely",1,0)</f>
        <v>0</v>
      </c>
      <c r="F759">
        <f>IF('WA_Fn-UseC_-HR-Employee-Attriti'!C753="Travel_Frequently",1,0)</f>
        <v>0</v>
      </c>
      <c r="G759">
        <f>IF('WA_Fn-UseC_-HR-Employee-Attriti'!C753="Non-Travel",1,0)</f>
        <v>1</v>
      </c>
      <c r="H759">
        <v>145</v>
      </c>
      <c r="I759">
        <f>IF('WA_Fn-UseC_-HR-Employee-Attriti'!E753="Sales",1,0)</f>
        <v>1</v>
      </c>
      <c r="J759">
        <f>IF('WA_Fn-UseC_-HR-Employee-Attriti'!E753="Research &amp; Development",1,0)</f>
        <v>0</v>
      </c>
      <c r="K759">
        <f>IF('WA_Fn-UseC_-HR-Employee-Attriti'!E753="Human Resources",1,0)</f>
        <v>0</v>
      </c>
      <c r="L759">
        <v>1</v>
      </c>
      <c r="M759">
        <v>3</v>
      </c>
      <c r="N759">
        <f>IF('WA_Fn-UseC_-HR-Employee-Attriti'!H753="Life Sciences",1,0)</f>
        <v>1</v>
      </c>
      <c r="O759">
        <f>IF('WA_Fn-UseC_-HR-Employee-Attriti'!H753="Human Resources",1,0)</f>
        <v>0</v>
      </c>
      <c r="P759">
        <f>IF('WA_Fn-UseC_-HR-Employee-Attriti'!H753="Marketing",1,0)</f>
        <v>0</v>
      </c>
      <c r="Q759">
        <f>IF('WA_Fn-UseC_-HR-Employee-Attriti'!H753="Medical",1,0)</f>
        <v>0</v>
      </c>
      <c r="R759">
        <f>IF('WA_Fn-UseC_-HR-Employee-Attriti'!H753="Other",1,0)</f>
        <v>0</v>
      </c>
      <c r="S759">
        <f>IF('WA_Fn-UseC_-HR-Employee-Attriti'!H753="Technical Degree",1,0)</f>
        <v>0</v>
      </c>
      <c r="T759">
        <v>4</v>
      </c>
      <c r="U759">
        <v>95</v>
      </c>
      <c r="V759">
        <v>3</v>
      </c>
      <c r="W759">
        <v>2</v>
      </c>
      <c r="X759">
        <f>IF('WA_Fn-UseC_-HR-Employee-Attriti'!P753="Healthcare Representative",1,0)</f>
        <v>0</v>
      </c>
      <c r="Y759">
        <f>IF('WA_Fn-UseC_-HR-Employee-Attriti'!P753="Human Resources",1,0)</f>
        <v>0</v>
      </c>
      <c r="Z759">
        <f>IF('WA_Fn-UseC_-HR-Employee-Attriti'!P753="Laboratory Technician",1,0)</f>
        <v>0</v>
      </c>
      <c r="AA759">
        <f>IF('WA_Fn-UseC_-HR-Employee-Attriti'!P753="Manager",1,0)</f>
        <v>0</v>
      </c>
      <c r="AB759">
        <f>IF('WA_Fn-UseC_-HR-Employee-Attriti'!P753="Manufacturing Director",1,0)</f>
        <v>0</v>
      </c>
      <c r="AC759">
        <f>IF('WA_Fn-UseC_-HR-Employee-Attriti'!P753="Research Director",1,0)</f>
        <v>0</v>
      </c>
      <c r="AD759">
        <f>IF('WA_Fn-UseC_-HR-Employee-Attriti'!P753="Research Scientist",1,0)</f>
        <v>0</v>
      </c>
      <c r="AE759">
        <f>IF('WA_Fn-UseC_-HR-Employee-Attriti'!P753="Sales Executive",1,0)</f>
        <v>1</v>
      </c>
      <c r="AF759">
        <f>IF('WA_Fn-UseC_-HR-Employee-Attriti'!P753="Sales Representative",1,0)</f>
        <v>0</v>
      </c>
      <c r="AG759">
        <v>3</v>
      </c>
      <c r="AH759">
        <f>IF('WA_Fn-UseC_-HR-Employee-Attriti'!R753="Divorced",1,0)</f>
        <v>0</v>
      </c>
      <c r="AI759">
        <f>IF('WA_Fn-UseC_-HR-Employee-Attriti'!R753="Married",1,0)</f>
        <v>1</v>
      </c>
      <c r="AJ759">
        <f>IF('WA_Fn-UseC_-HR-Employee-Attriti'!R753="Single",1,0)</f>
        <v>0</v>
      </c>
      <c r="AK759">
        <v>6347</v>
      </c>
      <c r="AL759">
        <v>24920</v>
      </c>
      <c r="AM759">
        <v>0</v>
      </c>
      <c r="AN759">
        <f>IF('WA_Fn-UseC_-HR-Employee-Attriti'!W753="Yes",1,0)</f>
        <v>0</v>
      </c>
      <c r="AO759">
        <v>12</v>
      </c>
      <c r="AP759">
        <v>3</v>
      </c>
      <c r="AQ759">
        <v>1</v>
      </c>
      <c r="AR759">
        <v>1</v>
      </c>
      <c r="AS759">
        <v>19</v>
      </c>
      <c r="AT759">
        <v>3</v>
      </c>
      <c r="AU759">
        <v>3</v>
      </c>
      <c r="AV759">
        <v>18</v>
      </c>
      <c r="AW759">
        <v>7</v>
      </c>
      <c r="AX759">
        <v>0</v>
      </c>
      <c r="AY759">
        <v>13</v>
      </c>
      <c r="AZ759">
        <v>1</v>
      </c>
      <c r="BB759">
        <f>IF('WA_Fn-UseC_-HR-Employee-Attriti'!B753="Yes",1,0)</f>
        <v>0</v>
      </c>
    </row>
    <row r="760" spans="1:54" x14ac:dyDescent="0.25">
      <c r="A760">
        <v>753</v>
      </c>
      <c r="B760">
        <f>IF('WA_Fn-UseC_-HR-Employee-Attriti'!L754="Male",1,0)</f>
        <v>0</v>
      </c>
      <c r="C760">
        <f>IF('WA_Fn-UseC_-HR-Employee-Attriti'!L754="Female",1,0)</f>
        <v>1</v>
      </c>
      <c r="D760">
        <v>36</v>
      </c>
      <c r="E760">
        <f>IF('WA_Fn-UseC_-HR-Employee-Attriti'!C754="Travel_Rarely",1,0)</f>
        <v>1</v>
      </c>
      <c r="F760">
        <f>IF('WA_Fn-UseC_-HR-Employee-Attriti'!C754="Travel_Frequently",1,0)</f>
        <v>0</v>
      </c>
      <c r="G760">
        <f>IF('WA_Fn-UseC_-HR-Employee-Attriti'!C754="Non-Travel",1,0)</f>
        <v>0</v>
      </c>
      <c r="H760">
        <v>885</v>
      </c>
      <c r="I760">
        <f>IF('WA_Fn-UseC_-HR-Employee-Attriti'!E754="Sales",1,0)</f>
        <v>0</v>
      </c>
      <c r="J760">
        <f>IF('WA_Fn-UseC_-HR-Employee-Attriti'!E754="Research &amp; Development",1,0)</f>
        <v>1</v>
      </c>
      <c r="K760">
        <f>IF('WA_Fn-UseC_-HR-Employee-Attriti'!E754="Human Resources",1,0)</f>
        <v>0</v>
      </c>
      <c r="L760">
        <v>16</v>
      </c>
      <c r="M760">
        <v>4</v>
      </c>
      <c r="N760">
        <f>IF('WA_Fn-UseC_-HR-Employee-Attriti'!H754="Life Sciences",1,0)</f>
        <v>1</v>
      </c>
      <c r="O760">
        <f>IF('WA_Fn-UseC_-HR-Employee-Attriti'!H754="Human Resources",1,0)</f>
        <v>0</v>
      </c>
      <c r="P760">
        <f>IF('WA_Fn-UseC_-HR-Employee-Attriti'!H754="Marketing",1,0)</f>
        <v>0</v>
      </c>
      <c r="Q760">
        <f>IF('WA_Fn-UseC_-HR-Employee-Attriti'!H754="Medical",1,0)</f>
        <v>0</v>
      </c>
      <c r="R760">
        <f>IF('WA_Fn-UseC_-HR-Employee-Attriti'!H754="Other",1,0)</f>
        <v>0</v>
      </c>
      <c r="S760">
        <f>IF('WA_Fn-UseC_-HR-Employee-Attriti'!H754="Technical Degree",1,0)</f>
        <v>0</v>
      </c>
      <c r="T760">
        <v>3</v>
      </c>
      <c r="U760">
        <v>43</v>
      </c>
      <c r="V760">
        <v>4</v>
      </c>
      <c r="W760">
        <v>1</v>
      </c>
      <c r="X760">
        <f>IF('WA_Fn-UseC_-HR-Employee-Attriti'!P754="Healthcare Representative",1,0)</f>
        <v>0</v>
      </c>
      <c r="Y760">
        <f>IF('WA_Fn-UseC_-HR-Employee-Attriti'!P754="Human Resources",1,0)</f>
        <v>0</v>
      </c>
      <c r="Z760">
        <f>IF('WA_Fn-UseC_-HR-Employee-Attriti'!P754="Laboratory Technician",1,0)</f>
        <v>1</v>
      </c>
      <c r="AA760">
        <f>IF('WA_Fn-UseC_-HR-Employee-Attriti'!P754="Manager",1,0)</f>
        <v>0</v>
      </c>
      <c r="AB760">
        <f>IF('WA_Fn-UseC_-HR-Employee-Attriti'!P754="Manufacturing Director",1,0)</f>
        <v>0</v>
      </c>
      <c r="AC760">
        <f>IF('WA_Fn-UseC_-HR-Employee-Attriti'!P754="Research Director",1,0)</f>
        <v>0</v>
      </c>
      <c r="AD760">
        <f>IF('WA_Fn-UseC_-HR-Employee-Attriti'!P754="Research Scientist",1,0)</f>
        <v>0</v>
      </c>
      <c r="AE760">
        <f>IF('WA_Fn-UseC_-HR-Employee-Attriti'!P754="Sales Executive",1,0)</f>
        <v>0</v>
      </c>
      <c r="AF760">
        <f>IF('WA_Fn-UseC_-HR-Employee-Attriti'!P754="Sales Representative",1,0)</f>
        <v>0</v>
      </c>
      <c r="AG760">
        <v>1</v>
      </c>
      <c r="AH760">
        <f>IF('WA_Fn-UseC_-HR-Employee-Attriti'!R754="Divorced",1,0)</f>
        <v>0</v>
      </c>
      <c r="AI760">
        <f>IF('WA_Fn-UseC_-HR-Employee-Attriti'!R754="Married",1,0)</f>
        <v>0</v>
      </c>
      <c r="AJ760">
        <f>IF('WA_Fn-UseC_-HR-Employee-Attriti'!R754="Single",1,0)</f>
        <v>1</v>
      </c>
      <c r="AK760">
        <v>2743</v>
      </c>
      <c r="AL760">
        <v>8269</v>
      </c>
      <c r="AM760">
        <v>1</v>
      </c>
      <c r="AN760">
        <f>IF('WA_Fn-UseC_-HR-Employee-Attriti'!W754="Yes",1,0)</f>
        <v>0</v>
      </c>
      <c r="AO760">
        <v>16</v>
      </c>
      <c r="AP760">
        <v>3</v>
      </c>
      <c r="AQ760">
        <v>3</v>
      </c>
      <c r="AR760">
        <v>0</v>
      </c>
      <c r="AS760">
        <v>18</v>
      </c>
      <c r="AT760">
        <v>1</v>
      </c>
      <c r="AU760">
        <v>3</v>
      </c>
      <c r="AV760">
        <v>17</v>
      </c>
      <c r="AW760">
        <v>13</v>
      </c>
      <c r="AX760">
        <v>15</v>
      </c>
      <c r="AY760">
        <v>14</v>
      </c>
      <c r="AZ760">
        <v>1</v>
      </c>
      <c r="BB760">
        <f>IF('WA_Fn-UseC_-HR-Employee-Attriti'!B754="Yes",1,0)</f>
        <v>1</v>
      </c>
    </row>
    <row r="761" spans="1:54" x14ac:dyDescent="0.25">
      <c r="A761">
        <v>754</v>
      </c>
      <c r="B761">
        <f>IF('WA_Fn-UseC_-HR-Employee-Attriti'!L755="Male",1,0)</f>
        <v>0</v>
      </c>
      <c r="C761">
        <f>IF('WA_Fn-UseC_-HR-Employee-Attriti'!L755="Female",1,0)</f>
        <v>1</v>
      </c>
      <c r="D761">
        <v>39</v>
      </c>
      <c r="E761">
        <f>IF('WA_Fn-UseC_-HR-Employee-Attriti'!C755="Travel_Rarely",1,0)</f>
        <v>0</v>
      </c>
      <c r="F761">
        <f>IF('WA_Fn-UseC_-HR-Employee-Attriti'!C755="Travel_Frequently",1,0)</f>
        <v>1</v>
      </c>
      <c r="G761">
        <f>IF('WA_Fn-UseC_-HR-Employee-Attriti'!C755="Non-Travel",1,0)</f>
        <v>0</v>
      </c>
      <c r="H761">
        <v>945</v>
      </c>
      <c r="I761">
        <f>IF('WA_Fn-UseC_-HR-Employee-Attriti'!E755="Sales",1,0)</f>
        <v>0</v>
      </c>
      <c r="J761">
        <f>IF('WA_Fn-UseC_-HR-Employee-Attriti'!E755="Research &amp; Development",1,0)</f>
        <v>1</v>
      </c>
      <c r="K761">
        <f>IF('WA_Fn-UseC_-HR-Employee-Attriti'!E755="Human Resources",1,0)</f>
        <v>0</v>
      </c>
      <c r="L761">
        <v>22</v>
      </c>
      <c r="M761">
        <v>3</v>
      </c>
      <c r="N761">
        <f>IF('WA_Fn-UseC_-HR-Employee-Attriti'!H755="Life Sciences",1,0)</f>
        <v>0</v>
      </c>
      <c r="O761">
        <f>IF('WA_Fn-UseC_-HR-Employee-Attriti'!H755="Human Resources",1,0)</f>
        <v>0</v>
      </c>
      <c r="P761">
        <f>IF('WA_Fn-UseC_-HR-Employee-Attriti'!H755="Marketing",1,0)</f>
        <v>0</v>
      </c>
      <c r="Q761">
        <f>IF('WA_Fn-UseC_-HR-Employee-Attriti'!H755="Medical",1,0)</f>
        <v>1</v>
      </c>
      <c r="R761">
        <f>IF('WA_Fn-UseC_-HR-Employee-Attriti'!H755="Other",1,0)</f>
        <v>0</v>
      </c>
      <c r="S761">
        <f>IF('WA_Fn-UseC_-HR-Employee-Attriti'!H755="Technical Degree",1,0)</f>
        <v>0</v>
      </c>
      <c r="T761">
        <v>4</v>
      </c>
      <c r="U761">
        <v>82</v>
      </c>
      <c r="V761">
        <v>3</v>
      </c>
      <c r="W761">
        <v>3</v>
      </c>
      <c r="X761">
        <f>IF('WA_Fn-UseC_-HR-Employee-Attriti'!P755="Healthcare Representative",1,0)</f>
        <v>0</v>
      </c>
      <c r="Y761">
        <f>IF('WA_Fn-UseC_-HR-Employee-Attriti'!P755="Human Resources",1,0)</f>
        <v>0</v>
      </c>
      <c r="Z761">
        <f>IF('WA_Fn-UseC_-HR-Employee-Attriti'!P755="Laboratory Technician",1,0)</f>
        <v>0</v>
      </c>
      <c r="AA761">
        <f>IF('WA_Fn-UseC_-HR-Employee-Attriti'!P755="Manager",1,0)</f>
        <v>0</v>
      </c>
      <c r="AB761">
        <f>IF('WA_Fn-UseC_-HR-Employee-Attriti'!P755="Manufacturing Director",1,0)</f>
        <v>1</v>
      </c>
      <c r="AC761">
        <f>IF('WA_Fn-UseC_-HR-Employee-Attriti'!P755="Research Director",1,0)</f>
        <v>0</v>
      </c>
      <c r="AD761">
        <f>IF('WA_Fn-UseC_-HR-Employee-Attriti'!P755="Research Scientist",1,0)</f>
        <v>0</v>
      </c>
      <c r="AE761">
        <f>IF('WA_Fn-UseC_-HR-Employee-Attriti'!P755="Sales Executive",1,0)</f>
        <v>0</v>
      </c>
      <c r="AF761">
        <f>IF('WA_Fn-UseC_-HR-Employee-Attriti'!P755="Sales Representative",1,0)</f>
        <v>0</v>
      </c>
      <c r="AG761">
        <v>1</v>
      </c>
      <c r="AH761">
        <f>IF('WA_Fn-UseC_-HR-Employee-Attriti'!R755="Divorced",1,0)</f>
        <v>0</v>
      </c>
      <c r="AI761">
        <f>IF('WA_Fn-UseC_-HR-Employee-Attriti'!R755="Married",1,0)</f>
        <v>0</v>
      </c>
      <c r="AJ761">
        <f>IF('WA_Fn-UseC_-HR-Employee-Attriti'!R755="Single",1,0)</f>
        <v>1</v>
      </c>
      <c r="AK761">
        <v>10880</v>
      </c>
      <c r="AL761">
        <v>5083</v>
      </c>
      <c r="AM761">
        <v>1</v>
      </c>
      <c r="AN761">
        <f>IF('WA_Fn-UseC_-HR-Employee-Attriti'!W755="Yes",1,0)</f>
        <v>1</v>
      </c>
      <c r="AO761">
        <v>13</v>
      </c>
      <c r="AP761">
        <v>3</v>
      </c>
      <c r="AQ761">
        <v>3</v>
      </c>
      <c r="AR761">
        <v>0</v>
      </c>
      <c r="AS761">
        <v>21</v>
      </c>
      <c r="AT761">
        <v>2</v>
      </c>
      <c r="AU761">
        <v>3</v>
      </c>
      <c r="AV761">
        <v>21</v>
      </c>
      <c r="AW761">
        <v>6</v>
      </c>
      <c r="AX761">
        <v>2</v>
      </c>
      <c r="AY761">
        <v>8</v>
      </c>
      <c r="AZ761">
        <v>1</v>
      </c>
      <c r="BB761">
        <f>IF('WA_Fn-UseC_-HR-Employee-Attriti'!B755="Yes",1,0)</f>
        <v>0</v>
      </c>
    </row>
    <row r="762" spans="1:54" x14ac:dyDescent="0.25">
      <c r="A762">
        <v>755</v>
      </c>
      <c r="B762">
        <f>IF('WA_Fn-UseC_-HR-Employee-Attriti'!L756="Male",1,0)</f>
        <v>0</v>
      </c>
      <c r="C762">
        <f>IF('WA_Fn-UseC_-HR-Employee-Attriti'!L756="Female",1,0)</f>
        <v>1</v>
      </c>
      <c r="D762">
        <v>33</v>
      </c>
      <c r="E762">
        <f>IF('WA_Fn-UseC_-HR-Employee-Attriti'!C756="Travel_Rarely",1,0)</f>
        <v>0</v>
      </c>
      <c r="F762">
        <f>IF('WA_Fn-UseC_-HR-Employee-Attriti'!C756="Travel_Frequently",1,0)</f>
        <v>0</v>
      </c>
      <c r="G762">
        <f>IF('WA_Fn-UseC_-HR-Employee-Attriti'!C756="Non-Travel",1,0)</f>
        <v>1</v>
      </c>
      <c r="H762">
        <v>1038</v>
      </c>
      <c r="I762">
        <f>IF('WA_Fn-UseC_-HR-Employee-Attriti'!E756="Sales",1,0)</f>
        <v>1</v>
      </c>
      <c r="J762">
        <f>IF('WA_Fn-UseC_-HR-Employee-Attriti'!E756="Research &amp; Development",1,0)</f>
        <v>0</v>
      </c>
      <c r="K762">
        <f>IF('WA_Fn-UseC_-HR-Employee-Attriti'!E756="Human Resources",1,0)</f>
        <v>0</v>
      </c>
      <c r="L762">
        <v>8</v>
      </c>
      <c r="M762">
        <v>1</v>
      </c>
      <c r="N762">
        <f>IF('WA_Fn-UseC_-HR-Employee-Attriti'!H756="Life Sciences",1,0)</f>
        <v>1</v>
      </c>
      <c r="O762">
        <f>IF('WA_Fn-UseC_-HR-Employee-Attriti'!H756="Human Resources",1,0)</f>
        <v>0</v>
      </c>
      <c r="P762">
        <f>IF('WA_Fn-UseC_-HR-Employee-Attriti'!H756="Marketing",1,0)</f>
        <v>0</v>
      </c>
      <c r="Q762">
        <f>IF('WA_Fn-UseC_-HR-Employee-Attriti'!H756="Medical",1,0)</f>
        <v>0</v>
      </c>
      <c r="R762">
        <f>IF('WA_Fn-UseC_-HR-Employee-Attriti'!H756="Other",1,0)</f>
        <v>0</v>
      </c>
      <c r="S762">
        <f>IF('WA_Fn-UseC_-HR-Employee-Attriti'!H756="Technical Degree",1,0)</f>
        <v>0</v>
      </c>
      <c r="T762">
        <v>2</v>
      </c>
      <c r="U762">
        <v>88</v>
      </c>
      <c r="V762">
        <v>2</v>
      </c>
      <c r="W762">
        <v>1</v>
      </c>
      <c r="X762">
        <f>IF('WA_Fn-UseC_-HR-Employee-Attriti'!P756="Healthcare Representative",1,0)</f>
        <v>0</v>
      </c>
      <c r="Y762">
        <f>IF('WA_Fn-UseC_-HR-Employee-Attriti'!P756="Human Resources",1,0)</f>
        <v>0</v>
      </c>
      <c r="Z762">
        <f>IF('WA_Fn-UseC_-HR-Employee-Attriti'!P756="Laboratory Technician",1,0)</f>
        <v>0</v>
      </c>
      <c r="AA762">
        <f>IF('WA_Fn-UseC_-HR-Employee-Attriti'!P756="Manager",1,0)</f>
        <v>0</v>
      </c>
      <c r="AB762">
        <f>IF('WA_Fn-UseC_-HR-Employee-Attriti'!P756="Manufacturing Director",1,0)</f>
        <v>0</v>
      </c>
      <c r="AC762">
        <f>IF('WA_Fn-UseC_-HR-Employee-Attriti'!P756="Research Director",1,0)</f>
        <v>0</v>
      </c>
      <c r="AD762">
        <f>IF('WA_Fn-UseC_-HR-Employee-Attriti'!P756="Research Scientist",1,0)</f>
        <v>0</v>
      </c>
      <c r="AE762">
        <f>IF('WA_Fn-UseC_-HR-Employee-Attriti'!P756="Sales Executive",1,0)</f>
        <v>0</v>
      </c>
      <c r="AF762">
        <f>IF('WA_Fn-UseC_-HR-Employee-Attriti'!P756="Sales Representative",1,0)</f>
        <v>1</v>
      </c>
      <c r="AG762">
        <v>4</v>
      </c>
      <c r="AH762">
        <f>IF('WA_Fn-UseC_-HR-Employee-Attriti'!R756="Divorced",1,0)</f>
        <v>0</v>
      </c>
      <c r="AI762">
        <f>IF('WA_Fn-UseC_-HR-Employee-Attriti'!R756="Married",1,0)</f>
        <v>0</v>
      </c>
      <c r="AJ762">
        <f>IF('WA_Fn-UseC_-HR-Employee-Attriti'!R756="Single",1,0)</f>
        <v>1</v>
      </c>
      <c r="AK762">
        <v>2342</v>
      </c>
      <c r="AL762">
        <v>21437</v>
      </c>
      <c r="AM762">
        <v>0</v>
      </c>
      <c r="AN762">
        <f>IF('WA_Fn-UseC_-HR-Employee-Attriti'!W756="Yes",1,0)</f>
        <v>0</v>
      </c>
      <c r="AO762">
        <v>19</v>
      </c>
      <c r="AP762">
        <v>3</v>
      </c>
      <c r="AQ762">
        <v>4</v>
      </c>
      <c r="AR762">
        <v>0</v>
      </c>
      <c r="AS762">
        <v>3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1</v>
      </c>
      <c r="BB762">
        <f>IF('WA_Fn-UseC_-HR-Employee-Attriti'!B756="Yes",1,0)</f>
        <v>0</v>
      </c>
    </row>
    <row r="763" spans="1:54" x14ac:dyDescent="0.25">
      <c r="A763">
        <v>756</v>
      </c>
      <c r="B763">
        <f>IF('WA_Fn-UseC_-HR-Employee-Attriti'!L757="Male",1,0)</f>
        <v>0</v>
      </c>
      <c r="C763">
        <f>IF('WA_Fn-UseC_-HR-Employee-Attriti'!L757="Female",1,0)</f>
        <v>1</v>
      </c>
      <c r="D763">
        <v>45</v>
      </c>
      <c r="E763">
        <f>IF('WA_Fn-UseC_-HR-Employee-Attriti'!C757="Travel_Rarely",1,0)</f>
        <v>1</v>
      </c>
      <c r="F763">
        <f>IF('WA_Fn-UseC_-HR-Employee-Attriti'!C757="Travel_Frequently",1,0)</f>
        <v>0</v>
      </c>
      <c r="G763">
        <f>IF('WA_Fn-UseC_-HR-Employee-Attriti'!C757="Non-Travel",1,0)</f>
        <v>0</v>
      </c>
      <c r="H763">
        <v>1234</v>
      </c>
      <c r="I763">
        <f>IF('WA_Fn-UseC_-HR-Employee-Attriti'!E757="Sales",1,0)</f>
        <v>1</v>
      </c>
      <c r="J763">
        <f>IF('WA_Fn-UseC_-HR-Employee-Attriti'!E757="Research &amp; Development",1,0)</f>
        <v>0</v>
      </c>
      <c r="K763">
        <f>IF('WA_Fn-UseC_-HR-Employee-Attriti'!E757="Human Resources",1,0)</f>
        <v>0</v>
      </c>
      <c r="L763">
        <v>11</v>
      </c>
      <c r="M763">
        <v>2</v>
      </c>
      <c r="N763">
        <f>IF('WA_Fn-UseC_-HR-Employee-Attriti'!H757="Life Sciences",1,0)</f>
        <v>1</v>
      </c>
      <c r="O763">
        <f>IF('WA_Fn-UseC_-HR-Employee-Attriti'!H757="Human Resources",1,0)</f>
        <v>0</v>
      </c>
      <c r="P763">
        <f>IF('WA_Fn-UseC_-HR-Employee-Attriti'!H757="Marketing",1,0)</f>
        <v>0</v>
      </c>
      <c r="Q763">
        <f>IF('WA_Fn-UseC_-HR-Employee-Attriti'!H757="Medical",1,0)</f>
        <v>0</v>
      </c>
      <c r="R763">
        <f>IF('WA_Fn-UseC_-HR-Employee-Attriti'!H757="Other",1,0)</f>
        <v>0</v>
      </c>
      <c r="S763">
        <f>IF('WA_Fn-UseC_-HR-Employee-Attriti'!H757="Technical Degree",1,0)</f>
        <v>0</v>
      </c>
      <c r="T763">
        <v>4</v>
      </c>
      <c r="U763">
        <v>90</v>
      </c>
      <c r="V763">
        <v>3</v>
      </c>
      <c r="W763">
        <v>4</v>
      </c>
      <c r="X763">
        <f>IF('WA_Fn-UseC_-HR-Employee-Attriti'!P757="Healthcare Representative",1,0)</f>
        <v>0</v>
      </c>
      <c r="Y763">
        <f>IF('WA_Fn-UseC_-HR-Employee-Attriti'!P757="Human Resources",1,0)</f>
        <v>0</v>
      </c>
      <c r="Z763">
        <f>IF('WA_Fn-UseC_-HR-Employee-Attriti'!P757="Laboratory Technician",1,0)</f>
        <v>0</v>
      </c>
      <c r="AA763">
        <f>IF('WA_Fn-UseC_-HR-Employee-Attriti'!P757="Manager",1,0)</f>
        <v>1</v>
      </c>
      <c r="AB763">
        <f>IF('WA_Fn-UseC_-HR-Employee-Attriti'!P757="Manufacturing Director",1,0)</f>
        <v>0</v>
      </c>
      <c r="AC763">
        <f>IF('WA_Fn-UseC_-HR-Employee-Attriti'!P757="Research Director",1,0)</f>
        <v>0</v>
      </c>
      <c r="AD763">
        <f>IF('WA_Fn-UseC_-HR-Employee-Attriti'!P757="Research Scientist",1,0)</f>
        <v>0</v>
      </c>
      <c r="AE763">
        <f>IF('WA_Fn-UseC_-HR-Employee-Attriti'!P757="Sales Executive",1,0)</f>
        <v>0</v>
      </c>
      <c r="AF763">
        <f>IF('WA_Fn-UseC_-HR-Employee-Attriti'!P757="Sales Representative",1,0)</f>
        <v>0</v>
      </c>
      <c r="AG763">
        <v>4</v>
      </c>
      <c r="AH763">
        <f>IF('WA_Fn-UseC_-HR-Employee-Attriti'!R757="Divorced",1,0)</f>
        <v>0</v>
      </c>
      <c r="AI763">
        <f>IF('WA_Fn-UseC_-HR-Employee-Attriti'!R757="Married",1,0)</f>
        <v>1</v>
      </c>
      <c r="AJ763">
        <f>IF('WA_Fn-UseC_-HR-Employee-Attriti'!R757="Single",1,0)</f>
        <v>0</v>
      </c>
      <c r="AK763">
        <v>17650</v>
      </c>
      <c r="AL763">
        <v>5404</v>
      </c>
      <c r="AM763">
        <v>3</v>
      </c>
      <c r="AN763">
        <f>IF('WA_Fn-UseC_-HR-Employee-Attriti'!W757="Yes",1,0)</f>
        <v>0</v>
      </c>
      <c r="AO763">
        <v>13</v>
      </c>
      <c r="AP763">
        <v>3</v>
      </c>
      <c r="AQ763">
        <v>2</v>
      </c>
      <c r="AR763">
        <v>1</v>
      </c>
      <c r="AS763">
        <v>26</v>
      </c>
      <c r="AT763">
        <v>4</v>
      </c>
      <c r="AU763">
        <v>4</v>
      </c>
      <c r="AV763">
        <v>9</v>
      </c>
      <c r="AW763">
        <v>3</v>
      </c>
      <c r="AX763">
        <v>1</v>
      </c>
      <c r="AY763">
        <v>1</v>
      </c>
      <c r="AZ763">
        <v>1</v>
      </c>
      <c r="BB763">
        <f>IF('WA_Fn-UseC_-HR-Employee-Attriti'!B757="Yes",1,0)</f>
        <v>0</v>
      </c>
    </row>
    <row r="764" spans="1:54" x14ac:dyDescent="0.25">
      <c r="A764">
        <v>757</v>
      </c>
      <c r="B764">
        <f>IF('WA_Fn-UseC_-HR-Employee-Attriti'!L758="Male",1,0)</f>
        <v>0</v>
      </c>
      <c r="C764">
        <f>IF('WA_Fn-UseC_-HR-Employee-Attriti'!L758="Female",1,0)</f>
        <v>1</v>
      </c>
      <c r="D764">
        <v>32</v>
      </c>
      <c r="E764">
        <f>IF('WA_Fn-UseC_-HR-Employee-Attriti'!C758="Travel_Rarely",1,0)</f>
        <v>0</v>
      </c>
      <c r="F764">
        <f>IF('WA_Fn-UseC_-HR-Employee-Attriti'!C758="Travel_Frequently",1,0)</f>
        <v>0</v>
      </c>
      <c r="G764">
        <f>IF('WA_Fn-UseC_-HR-Employee-Attriti'!C758="Non-Travel",1,0)</f>
        <v>1</v>
      </c>
      <c r="H764">
        <v>1109</v>
      </c>
      <c r="I764">
        <f>IF('WA_Fn-UseC_-HR-Employee-Attriti'!E758="Sales",1,0)</f>
        <v>0</v>
      </c>
      <c r="J764">
        <f>IF('WA_Fn-UseC_-HR-Employee-Attriti'!E758="Research &amp; Development",1,0)</f>
        <v>1</v>
      </c>
      <c r="K764">
        <f>IF('WA_Fn-UseC_-HR-Employee-Attriti'!E758="Human Resources",1,0)</f>
        <v>0</v>
      </c>
      <c r="L764">
        <v>29</v>
      </c>
      <c r="M764">
        <v>4</v>
      </c>
      <c r="N764">
        <f>IF('WA_Fn-UseC_-HR-Employee-Attriti'!H758="Life Sciences",1,0)</f>
        <v>0</v>
      </c>
      <c r="O764">
        <f>IF('WA_Fn-UseC_-HR-Employee-Attriti'!H758="Human Resources",1,0)</f>
        <v>0</v>
      </c>
      <c r="P764">
        <f>IF('WA_Fn-UseC_-HR-Employee-Attriti'!H758="Marketing",1,0)</f>
        <v>0</v>
      </c>
      <c r="Q764">
        <f>IF('WA_Fn-UseC_-HR-Employee-Attriti'!H758="Medical",1,0)</f>
        <v>1</v>
      </c>
      <c r="R764">
        <f>IF('WA_Fn-UseC_-HR-Employee-Attriti'!H758="Other",1,0)</f>
        <v>0</v>
      </c>
      <c r="S764">
        <f>IF('WA_Fn-UseC_-HR-Employee-Attriti'!H758="Technical Degree",1,0)</f>
        <v>0</v>
      </c>
      <c r="T764">
        <v>4</v>
      </c>
      <c r="U764">
        <v>69</v>
      </c>
      <c r="V764">
        <v>3</v>
      </c>
      <c r="W764">
        <v>1</v>
      </c>
      <c r="X764">
        <f>IF('WA_Fn-UseC_-HR-Employee-Attriti'!P758="Healthcare Representative",1,0)</f>
        <v>0</v>
      </c>
      <c r="Y764">
        <f>IF('WA_Fn-UseC_-HR-Employee-Attriti'!P758="Human Resources",1,0)</f>
        <v>0</v>
      </c>
      <c r="Z764">
        <f>IF('WA_Fn-UseC_-HR-Employee-Attriti'!P758="Laboratory Technician",1,0)</f>
        <v>1</v>
      </c>
      <c r="AA764">
        <f>IF('WA_Fn-UseC_-HR-Employee-Attriti'!P758="Manager",1,0)</f>
        <v>0</v>
      </c>
      <c r="AB764">
        <f>IF('WA_Fn-UseC_-HR-Employee-Attriti'!P758="Manufacturing Director",1,0)</f>
        <v>0</v>
      </c>
      <c r="AC764">
        <f>IF('WA_Fn-UseC_-HR-Employee-Attriti'!P758="Research Director",1,0)</f>
        <v>0</v>
      </c>
      <c r="AD764">
        <f>IF('WA_Fn-UseC_-HR-Employee-Attriti'!P758="Research Scientist",1,0)</f>
        <v>0</v>
      </c>
      <c r="AE764">
        <f>IF('WA_Fn-UseC_-HR-Employee-Attriti'!P758="Sales Executive",1,0)</f>
        <v>0</v>
      </c>
      <c r="AF764">
        <f>IF('WA_Fn-UseC_-HR-Employee-Attriti'!P758="Sales Representative",1,0)</f>
        <v>0</v>
      </c>
      <c r="AG764">
        <v>3</v>
      </c>
      <c r="AH764">
        <f>IF('WA_Fn-UseC_-HR-Employee-Attriti'!R758="Divorced",1,0)</f>
        <v>0</v>
      </c>
      <c r="AI764">
        <f>IF('WA_Fn-UseC_-HR-Employee-Attriti'!R758="Married",1,0)</f>
        <v>0</v>
      </c>
      <c r="AJ764">
        <f>IF('WA_Fn-UseC_-HR-Employee-Attriti'!R758="Single",1,0)</f>
        <v>1</v>
      </c>
      <c r="AK764">
        <v>4025</v>
      </c>
      <c r="AL764">
        <v>11135</v>
      </c>
      <c r="AM764">
        <v>9</v>
      </c>
      <c r="AN764">
        <f>IF('WA_Fn-UseC_-HR-Employee-Attriti'!W758="Yes",1,0)</f>
        <v>0</v>
      </c>
      <c r="AO764">
        <v>12</v>
      </c>
      <c r="AP764">
        <v>3</v>
      </c>
      <c r="AQ764">
        <v>2</v>
      </c>
      <c r="AR764">
        <v>0</v>
      </c>
      <c r="AS764">
        <v>10</v>
      </c>
      <c r="AT764">
        <v>2</v>
      </c>
      <c r="AU764">
        <v>3</v>
      </c>
      <c r="AV764">
        <v>8</v>
      </c>
      <c r="AW764">
        <v>7</v>
      </c>
      <c r="AX764">
        <v>7</v>
      </c>
      <c r="AY764">
        <v>7</v>
      </c>
      <c r="AZ764">
        <v>1</v>
      </c>
      <c r="BB764">
        <f>IF('WA_Fn-UseC_-HR-Employee-Attriti'!B758="Yes",1,0)</f>
        <v>0</v>
      </c>
    </row>
    <row r="765" spans="1:54" x14ac:dyDescent="0.25">
      <c r="A765">
        <v>758</v>
      </c>
      <c r="B765">
        <f>IF('WA_Fn-UseC_-HR-Employee-Attriti'!L759="Male",1,0)</f>
        <v>1</v>
      </c>
      <c r="C765">
        <f>IF('WA_Fn-UseC_-HR-Employee-Attriti'!L759="Female",1,0)</f>
        <v>0</v>
      </c>
      <c r="D765">
        <v>34</v>
      </c>
      <c r="E765">
        <f>IF('WA_Fn-UseC_-HR-Employee-Attriti'!C759="Travel_Rarely",1,0)</f>
        <v>1</v>
      </c>
      <c r="F765">
        <f>IF('WA_Fn-UseC_-HR-Employee-Attriti'!C759="Travel_Frequently",1,0)</f>
        <v>0</v>
      </c>
      <c r="G765">
        <f>IF('WA_Fn-UseC_-HR-Employee-Attriti'!C759="Non-Travel",1,0)</f>
        <v>0</v>
      </c>
      <c r="H765">
        <v>216</v>
      </c>
      <c r="I765">
        <f>IF('WA_Fn-UseC_-HR-Employee-Attriti'!E759="Sales",1,0)</f>
        <v>1</v>
      </c>
      <c r="J765">
        <f>IF('WA_Fn-UseC_-HR-Employee-Attriti'!E759="Research &amp; Development",1,0)</f>
        <v>0</v>
      </c>
      <c r="K765">
        <f>IF('WA_Fn-UseC_-HR-Employee-Attriti'!E759="Human Resources",1,0)</f>
        <v>0</v>
      </c>
      <c r="L765">
        <v>1</v>
      </c>
      <c r="M765">
        <v>4</v>
      </c>
      <c r="N765">
        <f>IF('WA_Fn-UseC_-HR-Employee-Attriti'!H759="Life Sciences",1,0)</f>
        <v>0</v>
      </c>
      <c r="O765">
        <f>IF('WA_Fn-UseC_-HR-Employee-Attriti'!H759="Human Resources",1,0)</f>
        <v>0</v>
      </c>
      <c r="P765">
        <f>IF('WA_Fn-UseC_-HR-Employee-Attriti'!H759="Marketing",1,0)</f>
        <v>1</v>
      </c>
      <c r="Q765">
        <f>IF('WA_Fn-UseC_-HR-Employee-Attriti'!H759="Medical",1,0)</f>
        <v>0</v>
      </c>
      <c r="R765">
        <f>IF('WA_Fn-UseC_-HR-Employee-Attriti'!H759="Other",1,0)</f>
        <v>0</v>
      </c>
      <c r="S765">
        <f>IF('WA_Fn-UseC_-HR-Employee-Attriti'!H759="Technical Degree",1,0)</f>
        <v>0</v>
      </c>
      <c r="T765">
        <v>2</v>
      </c>
      <c r="U765">
        <v>75</v>
      </c>
      <c r="V765">
        <v>4</v>
      </c>
      <c r="W765">
        <v>2</v>
      </c>
      <c r="X765">
        <f>IF('WA_Fn-UseC_-HR-Employee-Attriti'!P759="Healthcare Representative",1,0)</f>
        <v>0</v>
      </c>
      <c r="Y765">
        <f>IF('WA_Fn-UseC_-HR-Employee-Attriti'!P759="Human Resources",1,0)</f>
        <v>0</v>
      </c>
      <c r="Z765">
        <f>IF('WA_Fn-UseC_-HR-Employee-Attriti'!P759="Laboratory Technician",1,0)</f>
        <v>0</v>
      </c>
      <c r="AA765">
        <f>IF('WA_Fn-UseC_-HR-Employee-Attriti'!P759="Manager",1,0)</f>
        <v>0</v>
      </c>
      <c r="AB765">
        <f>IF('WA_Fn-UseC_-HR-Employee-Attriti'!P759="Manufacturing Director",1,0)</f>
        <v>0</v>
      </c>
      <c r="AC765">
        <f>IF('WA_Fn-UseC_-HR-Employee-Attriti'!P759="Research Director",1,0)</f>
        <v>0</v>
      </c>
      <c r="AD765">
        <f>IF('WA_Fn-UseC_-HR-Employee-Attriti'!P759="Research Scientist",1,0)</f>
        <v>0</v>
      </c>
      <c r="AE765">
        <f>IF('WA_Fn-UseC_-HR-Employee-Attriti'!P759="Sales Executive",1,0)</f>
        <v>1</v>
      </c>
      <c r="AF765">
        <f>IF('WA_Fn-UseC_-HR-Employee-Attriti'!P759="Sales Representative",1,0)</f>
        <v>0</v>
      </c>
      <c r="AG765">
        <v>4</v>
      </c>
      <c r="AH765">
        <f>IF('WA_Fn-UseC_-HR-Employee-Attriti'!R759="Divorced",1,0)</f>
        <v>1</v>
      </c>
      <c r="AI765">
        <f>IF('WA_Fn-UseC_-HR-Employee-Attriti'!R759="Married",1,0)</f>
        <v>0</v>
      </c>
      <c r="AJ765">
        <f>IF('WA_Fn-UseC_-HR-Employee-Attriti'!R759="Single",1,0)</f>
        <v>0</v>
      </c>
      <c r="AK765">
        <v>9725</v>
      </c>
      <c r="AL765">
        <v>12278</v>
      </c>
      <c r="AM765">
        <v>0</v>
      </c>
      <c r="AN765">
        <f>IF('WA_Fn-UseC_-HR-Employee-Attriti'!W759="Yes",1,0)</f>
        <v>0</v>
      </c>
      <c r="AO765">
        <v>11</v>
      </c>
      <c r="AP765">
        <v>3</v>
      </c>
      <c r="AQ765">
        <v>4</v>
      </c>
      <c r="AR765">
        <v>1</v>
      </c>
      <c r="AS765">
        <v>16</v>
      </c>
      <c r="AT765">
        <v>2</v>
      </c>
      <c r="AU765">
        <v>2</v>
      </c>
      <c r="AV765">
        <v>15</v>
      </c>
      <c r="AW765">
        <v>1</v>
      </c>
      <c r="AX765">
        <v>0</v>
      </c>
      <c r="AY765">
        <v>9</v>
      </c>
      <c r="AZ765">
        <v>1</v>
      </c>
      <c r="BB765">
        <f>IF('WA_Fn-UseC_-HR-Employee-Attriti'!B759="Yes",1,0)</f>
        <v>0</v>
      </c>
    </row>
    <row r="766" spans="1:54" x14ac:dyDescent="0.25">
      <c r="A766">
        <v>759</v>
      </c>
      <c r="B766">
        <f>IF('WA_Fn-UseC_-HR-Employee-Attriti'!L760="Male",1,0)</f>
        <v>1</v>
      </c>
      <c r="C766">
        <f>IF('WA_Fn-UseC_-HR-Employee-Attriti'!L760="Female",1,0)</f>
        <v>0</v>
      </c>
      <c r="D766">
        <v>59</v>
      </c>
      <c r="E766">
        <f>IF('WA_Fn-UseC_-HR-Employee-Attriti'!C760="Travel_Rarely",1,0)</f>
        <v>1</v>
      </c>
      <c r="F766">
        <f>IF('WA_Fn-UseC_-HR-Employee-Attriti'!C760="Travel_Frequently",1,0)</f>
        <v>0</v>
      </c>
      <c r="G766">
        <f>IF('WA_Fn-UseC_-HR-Employee-Attriti'!C760="Non-Travel",1,0)</f>
        <v>0</v>
      </c>
      <c r="H766">
        <v>1089</v>
      </c>
      <c r="I766">
        <f>IF('WA_Fn-UseC_-HR-Employee-Attriti'!E760="Sales",1,0)</f>
        <v>1</v>
      </c>
      <c r="J766">
        <f>IF('WA_Fn-UseC_-HR-Employee-Attriti'!E760="Research &amp; Development",1,0)</f>
        <v>0</v>
      </c>
      <c r="K766">
        <f>IF('WA_Fn-UseC_-HR-Employee-Attriti'!E760="Human Resources",1,0)</f>
        <v>0</v>
      </c>
      <c r="L766">
        <v>1</v>
      </c>
      <c r="M766">
        <v>2</v>
      </c>
      <c r="N766">
        <f>IF('WA_Fn-UseC_-HR-Employee-Attriti'!H760="Life Sciences",1,0)</f>
        <v>0</v>
      </c>
      <c r="O766">
        <f>IF('WA_Fn-UseC_-HR-Employee-Attriti'!H760="Human Resources",1,0)</f>
        <v>0</v>
      </c>
      <c r="P766">
        <f>IF('WA_Fn-UseC_-HR-Employee-Attriti'!H760="Marketing",1,0)</f>
        <v>0</v>
      </c>
      <c r="Q766">
        <f>IF('WA_Fn-UseC_-HR-Employee-Attriti'!H760="Medical",1,0)</f>
        <v>0</v>
      </c>
      <c r="R766">
        <f>IF('WA_Fn-UseC_-HR-Employee-Attriti'!H760="Other",1,0)</f>
        <v>0</v>
      </c>
      <c r="S766">
        <f>IF('WA_Fn-UseC_-HR-Employee-Attriti'!H760="Technical Degree",1,0)</f>
        <v>1</v>
      </c>
      <c r="T766">
        <v>2</v>
      </c>
      <c r="U766">
        <v>66</v>
      </c>
      <c r="V766">
        <v>3</v>
      </c>
      <c r="W766">
        <v>3</v>
      </c>
      <c r="X766">
        <f>IF('WA_Fn-UseC_-HR-Employee-Attriti'!P760="Healthcare Representative",1,0)</f>
        <v>0</v>
      </c>
      <c r="Y766">
        <f>IF('WA_Fn-UseC_-HR-Employee-Attriti'!P760="Human Resources",1,0)</f>
        <v>0</v>
      </c>
      <c r="Z766">
        <f>IF('WA_Fn-UseC_-HR-Employee-Attriti'!P760="Laboratory Technician",1,0)</f>
        <v>0</v>
      </c>
      <c r="AA766">
        <f>IF('WA_Fn-UseC_-HR-Employee-Attriti'!P760="Manager",1,0)</f>
        <v>1</v>
      </c>
      <c r="AB766">
        <f>IF('WA_Fn-UseC_-HR-Employee-Attriti'!P760="Manufacturing Director",1,0)</f>
        <v>0</v>
      </c>
      <c r="AC766">
        <f>IF('WA_Fn-UseC_-HR-Employee-Attriti'!P760="Research Director",1,0)</f>
        <v>0</v>
      </c>
      <c r="AD766">
        <f>IF('WA_Fn-UseC_-HR-Employee-Attriti'!P760="Research Scientist",1,0)</f>
        <v>0</v>
      </c>
      <c r="AE766">
        <f>IF('WA_Fn-UseC_-HR-Employee-Attriti'!P760="Sales Executive",1,0)</f>
        <v>0</v>
      </c>
      <c r="AF766">
        <f>IF('WA_Fn-UseC_-HR-Employee-Attriti'!P760="Sales Representative",1,0)</f>
        <v>0</v>
      </c>
      <c r="AG766">
        <v>4</v>
      </c>
      <c r="AH766">
        <f>IF('WA_Fn-UseC_-HR-Employee-Attriti'!R760="Divorced",1,0)</f>
        <v>0</v>
      </c>
      <c r="AI766">
        <f>IF('WA_Fn-UseC_-HR-Employee-Attriti'!R760="Married",1,0)</f>
        <v>1</v>
      </c>
      <c r="AJ766">
        <f>IF('WA_Fn-UseC_-HR-Employee-Attriti'!R760="Single",1,0)</f>
        <v>0</v>
      </c>
      <c r="AK766">
        <v>11904</v>
      </c>
      <c r="AL766">
        <v>11038</v>
      </c>
      <c r="AM766">
        <v>3</v>
      </c>
      <c r="AN766">
        <f>IF('WA_Fn-UseC_-HR-Employee-Attriti'!W760="Yes",1,0)</f>
        <v>1</v>
      </c>
      <c r="AO766">
        <v>14</v>
      </c>
      <c r="AP766">
        <v>3</v>
      </c>
      <c r="AQ766">
        <v>3</v>
      </c>
      <c r="AR766">
        <v>1</v>
      </c>
      <c r="AS766">
        <v>14</v>
      </c>
      <c r="AT766">
        <v>1</v>
      </c>
      <c r="AU766">
        <v>1</v>
      </c>
      <c r="AV766">
        <v>6</v>
      </c>
      <c r="AW766">
        <v>4</v>
      </c>
      <c r="AX766">
        <v>0</v>
      </c>
      <c r="AY766">
        <v>4</v>
      </c>
      <c r="AZ766">
        <v>1</v>
      </c>
      <c r="BB766">
        <f>IF('WA_Fn-UseC_-HR-Employee-Attriti'!B760="Yes",1,0)</f>
        <v>0</v>
      </c>
    </row>
    <row r="767" spans="1:54" x14ac:dyDescent="0.25">
      <c r="A767">
        <v>760</v>
      </c>
      <c r="B767">
        <f>IF('WA_Fn-UseC_-HR-Employee-Attriti'!L761="Male",1,0)</f>
        <v>1</v>
      </c>
      <c r="C767">
        <f>IF('WA_Fn-UseC_-HR-Employee-Attriti'!L761="Female",1,0)</f>
        <v>0</v>
      </c>
      <c r="D767">
        <v>45</v>
      </c>
      <c r="E767">
        <f>IF('WA_Fn-UseC_-HR-Employee-Attriti'!C761="Travel_Rarely",1,0)</f>
        <v>1</v>
      </c>
      <c r="F767">
        <f>IF('WA_Fn-UseC_-HR-Employee-Attriti'!C761="Travel_Frequently",1,0)</f>
        <v>0</v>
      </c>
      <c r="G767">
        <f>IF('WA_Fn-UseC_-HR-Employee-Attriti'!C761="Non-Travel",1,0)</f>
        <v>0</v>
      </c>
      <c r="H767">
        <v>788</v>
      </c>
      <c r="I767">
        <f>IF('WA_Fn-UseC_-HR-Employee-Attriti'!E761="Sales",1,0)</f>
        <v>0</v>
      </c>
      <c r="J767">
        <f>IF('WA_Fn-UseC_-HR-Employee-Attriti'!E761="Research &amp; Development",1,0)</f>
        <v>0</v>
      </c>
      <c r="K767">
        <f>IF('WA_Fn-UseC_-HR-Employee-Attriti'!E761="Human Resources",1,0)</f>
        <v>1</v>
      </c>
      <c r="L767">
        <v>24</v>
      </c>
      <c r="M767">
        <v>4</v>
      </c>
      <c r="N767">
        <f>IF('WA_Fn-UseC_-HR-Employee-Attriti'!H761="Life Sciences",1,0)</f>
        <v>0</v>
      </c>
      <c r="O767">
        <f>IF('WA_Fn-UseC_-HR-Employee-Attriti'!H761="Human Resources",1,0)</f>
        <v>0</v>
      </c>
      <c r="P767">
        <f>IF('WA_Fn-UseC_-HR-Employee-Attriti'!H761="Marketing",1,0)</f>
        <v>0</v>
      </c>
      <c r="Q767">
        <f>IF('WA_Fn-UseC_-HR-Employee-Attriti'!H761="Medical",1,0)</f>
        <v>1</v>
      </c>
      <c r="R767">
        <f>IF('WA_Fn-UseC_-HR-Employee-Attriti'!H761="Other",1,0)</f>
        <v>0</v>
      </c>
      <c r="S767">
        <f>IF('WA_Fn-UseC_-HR-Employee-Attriti'!H761="Technical Degree",1,0)</f>
        <v>0</v>
      </c>
      <c r="T767">
        <v>2</v>
      </c>
      <c r="U767">
        <v>36</v>
      </c>
      <c r="V767">
        <v>3</v>
      </c>
      <c r="W767">
        <v>1</v>
      </c>
      <c r="X767">
        <f>IF('WA_Fn-UseC_-HR-Employee-Attriti'!P761="Healthcare Representative",1,0)</f>
        <v>0</v>
      </c>
      <c r="Y767">
        <f>IF('WA_Fn-UseC_-HR-Employee-Attriti'!P761="Human Resources",1,0)</f>
        <v>1</v>
      </c>
      <c r="Z767">
        <f>IF('WA_Fn-UseC_-HR-Employee-Attriti'!P761="Laboratory Technician",1,0)</f>
        <v>0</v>
      </c>
      <c r="AA767">
        <f>IF('WA_Fn-UseC_-HR-Employee-Attriti'!P761="Manager",1,0)</f>
        <v>0</v>
      </c>
      <c r="AB767">
        <f>IF('WA_Fn-UseC_-HR-Employee-Attriti'!P761="Manufacturing Director",1,0)</f>
        <v>0</v>
      </c>
      <c r="AC767">
        <f>IF('WA_Fn-UseC_-HR-Employee-Attriti'!P761="Research Director",1,0)</f>
        <v>0</v>
      </c>
      <c r="AD767">
        <f>IF('WA_Fn-UseC_-HR-Employee-Attriti'!P761="Research Scientist",1,0)</f>
        <v>0</v>
      </c>
      <c r="AE767">
        <f>IF('WA_Fn-UseC_-HR-Employee-Attriti'!P761="Sales Executive",1,0)</f>
        <v>0</v>
      </c>
      <c r="AF767">
        <f>IF('WA_Fn-UseC_-HR-Employee-Attriti'!P761="Sales Representative",1,0)</f>
        <v>0</v>
      </c>
      <c r="AG767">
        <v>2</v>
      </c>
      <c r="AH767">
        <f>IF('WA_Fn-UseC_-HR-Employee-Attriti'!R761="Divorced",1,0)</f>
        <v>0</v>
      </c>
      <c r="AI767">
        <f>IF('WA_Fn-UseC_-HR-Employee-Attriti'!R761="Married",1,0)</f>
        <v>0</v>
      </c>
      <c r="AJ767">
        <f>IF('WA_Fn-UseC_-HR-Employee-Attriti'!R761="Single",1,0)</f>
        <v>1</v>
      </c>
      <c r="AK767">
        <v>2177</v>
      </c>
      <c r="AL767">
        <v>8318</v>
      </c>
      <c r="AM767">
        <v>1</v>
      </c>
      <c r="AN767">
        <f>IF('WA_Fn-UseC_-HR-Employee-Attriti'!W761="Yes",1,0)</f>
        <v>0</v>
      </c>
      <c r="AO767">
        <v>16</v>
      </c>
      <c r="AP767">
        <v>3</v>
      </c>
      <c r="AQ767">
        <v>1</v>
      </c>
      <c r="AR767">
        <v>0</v>
      </c>
      <c r="AS767">
        <v>6</v>
      </c>
      <c r="AT767">
        <v>3</v>
      </c>
      <c r="AU767">
        <v>3</v>
      </c>
      <c r="AV767">
        <v>6</v>
      </c>
      <c r="AW767">
        <v>3</v>
      </c>
      <c r="AX767">
        <v>0</v>
      </c>
      <c r="AY767">
        <v>4</v>
      </c>
      <c r="AZ767">
        <v>1</v>
      </c>
      <c r="BB767">
        <f>IF('WA_Fn-UseC_-HR-Employee-Attriti'!B761="Yes",1,0)</f>
        <v>0</v>
      </c>
    </row>
    <row r="768" spans="1:54" x14ac:dyDescent="0.25">
      <c r="A768">
        <v>761</v>
      </c>
      <c r="B768">
        <f>IF('WA_Fn-UseC_-HR-Employee-Attriti'!L762="Male",1,0)</f>
        <v>0</v>
      </c>
      <c r="C768">
        <f>IF('WA_Fn-UseC_-HR-Employee-Attriti'!L762="Female",1,0)</f>
        <v>1</v>
      </c>
      <c r="D768">
        <v>53</v>
      </c>
      <c r="E768">
        <f>IF('WA_Fn-UseC_-HR-Employee-Attriti'!C762="Travel_Rarely",1,0)</f>
        <v>0</v>
      </c>
      <c r="F768">
        <f>IF('WA_Fn-UseC_-HR-Employee-Attriti'!C762="Travel_Frequently",1,0)</f>
        <v>1</v>
      </c>
      <c r="G768">
        <f>IF('WA_Fn-UseC_-HR-Employee-Attriti'!C762="Non-Travel",1,0)</f>
        <v>0</v>
      </c>
      <c r="H768">
        <v>124</v>
      </c>
      <c r="I768">
        <f>IF('WA_Fn-UseC_-HR-Employee-Attriti'!E762="Sales",1,0)</f>
        <v>1</v>
      </c>
      <c r="J768">
        <f>IF('WA_Fn-UseC_-HR-Employee-Attriti'!E762="Research &amp; Development",1,0)</f>
        <v>0</v>
      </c>
      <c r="K768">
        <f>IF('WA_Fn-UseC_-HR-Employee-Attriti'!E762="Human Resources",1,0)</f>
        <v>0</v>
      </c>
      <c r="L768">
        <v>2</v>
      </c>
      <c r="M768">
        <v>3</v>
      </c>
      <c r="N768">
        <f>IF('WA_Fn-UseC_-HR-Employee-Attriti'!H762="Life Sciences",1,0)</f>
        <v>0</v>
      </c>
      <c r="O768">
        <f>IF('WA_Fn-UseC_-HR-Employee-Attriti'!H762="Human Resources",1,0)</f>
        <v>0</v>
      </c>
      <c r="P768">
        <f>IF('WA_Fn-UseC_-HR-Employee-Attriti'!H762="Marketing",1,0)</f>
        <v>1</v>
      </c>
      <c r="Q768">
        <f>IF('WA_Fn-UseC_-HR-Employee-Attriti'!H762="Medical",1,0)</f>
        <v>0</v>
      </c>
      <c r="R768">
        <f>IF('WA_Fn-UseC_-HR-Employee-Attriti'!H762="Other",1,0)</f>
        <v>0</v>
      </c>
      <c r="S768">
        <f>IF('WA_Fn-UseC_-HR-Employee-Attriti'!H762="Technical Degree",1,0)</f>
        <v>0</v>
      </c>
      <c r="T768">
        <v>3</v>
      </c>
      <c r="U768">
        <v>38</v>
      </c>
      <c r="V768">
        <v>2</v>
      </c>
      <c r="W768">
        <v>3</v>
      </c>
      <c r="X768">
        <f>IF('WA_Fn-UseC_-HR-Employee-Attriti'!P762="Healthcare Representative",1,0)</f>
        <v>0</v>
      </c>
      <c r="Y768">
        <f>IF('WA_Fn-UseC_-HR-Employee-Attriti'!P762="Human Resources",1,0)</f>
        <v>0</v>
      </c>
      <c r="Z768">
        <f>IF('WA_Fn-UseC_-HR-Employee-Attriti'!P762="Laboratory Technician",1,0)</f>
        <v>0</v>
      </c>
      <c r="AA768">
        <f>IF('WA_Fn-UseC_-HR-Employee-Attriti'!P762="Manager",1,0)</f>
        <v>0</v>
      </c>
      <c r="AB768">
        <f>IF('WA_Fn-UseC_-HR-Employee-Attriti'!P762="Manufacturing Director",1,0)</f>
        <v>0</v>
      </c>
      <c r="AC768">
        <f>IF('WA_Fn-UseC_-HR-Employee-Attriti'!P762="Research Director",1,0)</f>
        <v>0</v>
      </c>
      <c r="AD768">
        <f>IF('WA_Fn-UseC_-HR-Employee-Attriti'!P762="Research Scientist",1,0)</f>
        <v>0</v>
      </c>
      <c r="AE768">
        <f>IF('WA_Fn-UseC_-HR-Employee-Attriti'!P762="Sales Executive",1,0)</f>
        <v>1</v>
      </c>
      <c r="AF768">
        <f>IF('WA_Fn-UseC_-HR-Employee-Attriti'!P762="Sales Representative",1,0)</f>
        <v>0</v>
      </c>
      <c r="AG768">
        <v>2</v>
      </c>
      <c r="AH768">
        <f>IF('WA_Fn-UseC_-HR-Employee-Attriti'!R762="Divorced",1,0)</f>
        <v>0</v>
      </c>
      <c r="AI768">
        <f>IF('WA_Fn-UseC_-HR-Employee-Attriti'!R762="Married",1,0)</f>
        <v>1</v>
      </c>
      <c r="AJ768">
        <f>IF('WA_Fn-UseC_-HR-Employee-Attriti'!R762="Single",1,0)</f>
        <v>0</v>
      </c>
      <c r="AK768">
        <v>7525</v>
      </c>
      <c r="AL768">
        <v>23537</v>
      </c>
      <c r="AM768">
        <v>2</v>
      </c>
      <c r="AN768">
        <f>IF('WA_Fn-UseC_-HR-Employee-Attriti'!W762="Yes",1,0)</f>
        <v>0</v>
      </c>
      <c r="AO768">
        <v>12</v>
      </c>
      <c r="AP768">
        <v>3</v>
      </c>
      <c r="AQ768">
        <v>1</v>
      </c>
      <c r="AR768">
        <v>1</v>
      </c>
      <c r="AS768">
        <v>30</v>
      </c>
      <c r="AT768">
        <v>2</v>
      </c>
      <c r="AU768">
        <v>3</v>
      </c>
      <c r="AV768">
        <v>15</v>
      </c>
      <c r="AW768">
        <v>7</v>
      </c>
      <c r="AX768">
        <v>6</v>
      </c>
      <c r="AY768">
        <v>12</v>
      </c>
      <c r="AZ768">
        <v>1</v>
      </c>
      <c r="BB768">
        <f>IF('WA_Fn-UseC_-HR-Employee-Attriti'!B762="Yes",1,0)</f>
        <v>0</v>
      </c>
    </row>
    <row r="769" spans="1:54" x14ac:dyDescent="0.25">
      <c r="A769">
        <v>762</v>
      </c>
      <c r="B769">
        <f>IF('WA_Fn-UseC_-HR-Employee-Attriti'!L763="Male",1,0)</f>
        <v>1</v>
      </c>
      <c r="C769">
        <f>IF('WA_Fn-UseC_-HR-Employee-Attriti'!L763="Female",1,0)</f>
        <v>0</v>
      </c>
      <c r="D769">
        <v>36</v>
      </c>
      <c r="E769">
        <f>IF('WA_Fn-UseC_-HR-Employee-Attriti'!C763="Travel_Rarely",1,0)</f>
        <v>1</v>
      </c>
      <c r="F769">
        <f>IF('WA_Fn-UseC_-HR-Employee-Attriti'!C763="Travel_Frequently",1,0)</f>
        <v>0</v>
      </c>
      <c r="G769">
        <f>IF('WA_Fn-UseC_-HR-Employee-Attriti'!C763="Non-Travel",1,0)</f>
        <v>0</v>
      </c>
      <c r="H769">
        <v>660</v>
      </c>
      <c r="I769">
        <f>IF('WA_Fn-UseC_-HR-Employee-Attriti'!E763="Sales",1,0)</f>
        <v>0</v>
      </c>
      <c r="J769">
        <f>IF('WA_Fn-UseC_-HR-Employee-Attriti'!E763="Research &amp; Development",1,0)</f>
        <v>1</v>
      </c>
      <c r="K769">
        <f>IF('WA_Fn-UseC_-HR-Employee-Attriti'!E763="Human Resources",1,0)</f>
        <v>0</v>
      </c>
      <c r="L769">
        <v>15</v>
      </c>
      <c r="M769">
        <v>3</v>
      </c>
      <c r="N769">
        <f>IF('WA_Fn-UseC_-HR-Employee-Attriti'!H763="Life Sciences",1,0)</f>
        <v>0</v>
      </c>
      <c r="O769">
        <f>IF('WA_Fn-UseC_-HR-Employee-Attriti'!H763="Human Resources",1,0)</f>
        <v>0</v>
      </c>
      <c r="P769">
        <f>IF('WA_Fn-UseC_-HR-Employee-Attriti'!H763="Marketing",1,0)</f>
        <v>0</v>
      </c>
      <c r="Q769">
        <f>IF('WA_Fn-UseC_-HR-Employee-Attriti'!H763="Medical",1,0)</f>
        <v>0</v>
      </c>
      <c r="R769">
        <f>IF('WA_Fn-UseC_-HR-Employee-Attriti'!H763="Other",1,0)</f>
        <v>1</v>
      </c>
      <c r="S769">
        <f>IF('WA_Fn-UseC_-HR-Employee-Attriti'!H763="Technical Degree",1,0)</f>
        <v>0</v>
      </c>
      <c r="T769">
        <v>1</v>
      </c>
      <c r="U769">
        <v>81</v>
      </c>
      <c r="V769">
        <v>3</v>
      </c>
      <c r="W769">
        <v>2</v>
      </c>
      <c r="X769">
        <f>IF('WA_Fn-UseC_-HR-Employee-Attriti'!P763="Healthcare Representative",1,0)</f>
        <v>0</v>
      </c>
      <c r="Y769">
        <f>IF('WA_Fn-UseC_-HR-Employee-Attriti'!P763="Human Resources",1,0)</f>
        <v>0</v>
      </c>
      <c r="Z769">
        <f>IF('WA_Fn-UseC_-HR-Employee-Attriti'!P763="Laboratory Technician",1,0)</f>
        <v>1</v>
      </c>
      <c r="AA769">
        <f>IF('WA_Fn-UseC_-HR-Employee-Attriti'!P763="Manager",1,0)</f>
        <v>0</v>
      </c>
      <c r="AB769">
        <f>IF('WA_Fn-UseC_-HR-Employee-Attriti'!P763="Manufacturing Director",1,0)</f>
        <v>0</v>
      </c>
      <c r="AC769">
        <f>IF('WA_Fn-UseC_-HR-Employee-Attriti'!P763="Research Director",1,0)</f>
        <v>0</v>
      </c>
      <c r="AD769">
        <f>IF('WA_Fn-UseC_-HR-Employee-Attriti'!P763="Research Scientist",1,0)</f>
        <v>0</v>
      </c>
      <c r="AE769">
        <f>IF('WA_Fn-UseC_-HR-Employee-Attriti'!P763="Sales Executive",1,0)</f>
        <v>0</v>
      </c>
      <c r="AF769">
        <f>IF('WA_Fn-UseC_-HR-Employee-Attriti'!P763="Sales Representative",1,0)</f>
        <v>0</v>
      </c>
      <c r="AG769">
        <v>3</v>
      </c>
      <c r="AH769">
        <f>IF('WA_Fn-UseC_-HR-Employee-Attriti'!R763="Divorced",1,0)</f>
        <v>1</v>
      </c>
      <c r="AI769">
        <f>IF('WA_Fn-UseC_-HR-Employee-Attriti'!R763="Married",1,0)</f>
        <v>0</v>
      </c>
      <c r="AJ769">
        <f>IF('WA_Fn-UseC_-HR-Employee-Attriti'!R763="Single",1,0)</f>
        <v>0</v>
      </c>
      <c r="AK769">
        <v>4834</v>
      </c>
      <c r="AL769">
        <v>7858</v>
      </c>
      <c r="AM769">
        <v>7</v>
      </c>
      <c r="AN769">
        <f>IF('WA_Fn-UseC_-HR-Employee-Attriti'!W763="Yes",1,0)</f>
        <v>0</v>
      </c>
      <c r="AO769">
        <v>14</v>
      </c>
      <c r="AP769">
        <v>3</v>
      </c>
      <c r="AQ769">
        <v>2</v>
      </c>
      <c r="AR769">
        <v>1</v>
      </c>
      <c r="AS769">
        <v>9</v>
      </c>
      <c r="AT769">
        <v>3</v>
      </c>
      <c r="AU769">
        <v>2</v>
      </c>
      <c r="AV769">
        <v>1</v>
      </c>
      <c r="AW769">
        <v>0</v>
      </c>
      <c r="AX769">
        <v>0</v>
      </c>
      <c r="AY769">
        <v>0</v>
      </c>
      <c r="AZ769">
        <v>1</v>
      </c>
      <c r="BB769">
        <f>IF('WA_Fn-UseC_-HR-Employee-Attriti'!B763="Yes",1,0)</f>
        <v>1</v>
      </c>
    </row>
    <row r="770" spans="1:54" x14ac:dyDescent="0.25">
      <c r="A770">
        <v>763</v>
      </c>
      <c r="B770">
        <f>IF('WA_Fn-UseC_-HR-Employee-Attriti'!L764="Male",1,0)</f>
        <v>1</v>
      </c>
      <c r="C770">
        <f>IF('WA_Fn-UseC_-HR-Employee-Attriti'!L764="Female",1,0)</f>
        <v>0</v>
      </c>
      <c r="D770">
        <v>26</v>
      </c>
      <c r="E770">
        <f>IF('WA_Fn-UseC_-HR-Employee-Attriti'!C764="Travel_Rarely",1,0)</f>
        <v>0</v>
      </c>
      <c r="F770">
        <f>IF('WA_Fn-UseC_-HR-Employee-Attriti'!C764="Travel_Frequently",1,0)</f>
        <v>1</v>
      </c>
      <c r="G770">
        <f>IF('WA_Fn-UseC_-HR-Employee-Attriti'!C764="Non-Travel",1,0)</f>
        <v>0</v>
      </c>
      <c r="H770">
        <v>342</v>
      </c>
      <c r="I770">
        <f>IF('WA_Fn-UseC_-HR-Employee-Attriti'!E764="Sales",1,0)</f>
        <v>0</v>
      </c>
      <c r="J770">
        <f>IF('WA_Fn-UseC_-HR-Employee-Attriti'!E764="Research &amp; Development",1,0)</f>
        <v>1</v>
      </c>
      <c r="K770">
        <f>IF('WA_Fn-UseC_-HR-Employee-Attriti'!E764="Human Resources",1,0)</f>
        <v>0</v>
      </c>
      <c r="L770">
        <v>2</v>
      </c>
      <c r="M770">
        <v>3</v>
      </c>
      <c r="N770">
        <f>IF('WA_Fn-UseC_-HR-Employee-Attriti'!H764="Life Sciences",1,0)</f>
        <v>1</v>
      </c>
      <c r="O770">
        <f>IF('WA_Fn-UseC_-HR-Employee-Attriti'!H764="Human Resources",1,0)</f>
        <v>0</v>
      </c>
      <c r="P770">
        <f>IF('WA_Fn-UseC_-HR-Employee-Attriti'!H764="Marketing",1,0)</f>
        <v>0</v>
      </c>
      <c r="Q770">
        <f>IF('WA_Fn-UseC_-HR-Employee-Attriti'!H764="Medical",1,0)</f>
        <v>0</v>
      </c>
      <c r="R770">
        <f>IF('WA_Fn-UseC_-HR-Employee-Attriti'!H764="Other",1,0)</f>
        <v>0</v>
      </c>
      <c r="S770">
        <f>IF('WA_Fn-UseC_-HR-Employee-Attriti'!H764="Technical Degree",1,0)</f>
        <v>0</v>
      </c>
      <c r="T770">
        <v>1</v>
      </c>
      <c r="U770">
        <v>57</v>
      </c>
      <c r="V770">
        <v>3</v>
      </c>
      <c r="W770">
        <v>1</v>
      </c>
      <c r="X770">
        <f>IF('WA_Fn-UseC_-HR-Employee-Attriti'!P764="Healthcare Representative",1,0)</f>
        <v>0</v>
      </c>
      <c r="Y770">
        <f>IF('WA_Fn-UseC_-HR-Employee-Attriti'!P764="Human Resources",1,0)</f>
        <v>0</v>
      </c>
      <c r="Z770">
        <f>IF('WA_Fn-UseC_-HR-Employee-Attriti'!P764="Laboratory Technician",1,0)</f>
        <v>0</v>
      </c>
      <c r="AA770">
        <f>IF('WA_Fn-UseC_-HR-Employee-Attriti'!P764="Manager",1,0)</f>
        <v>0</v>
      </c>
      <c r="AB770">
        <f>IF('WA_Fn-UseC_-HR-Employee-Attriti'!P764="Manufacturing Director",1,0)</f>
        <v>0</v>
      </c>
      <c r="AC770">
        <f>IF('WA_Fn-UseC_-HR-Employee-Attriti'!P764="Research Director",1,0)</f>
        <v>0</v>
      </c>
      <c r="AD770">
        <f>IF('WA_Fn-UseC_-HR-Employee-Attriti'!P764="Research Scientist",1,0)</f>
        <v>1</v>
      </c>
      <c r="AE770">
        <f>IF('WA_Fn-UseC_-HR-Employee-Attriti'!P764="Sales Executive",1,0)</f>
        <v>0</v>
      </c>
      <c r="AF770">
        <f>IF('WA_Fn-UseC_-HR-Employee-Attriti'!P764="Sales Representative",1,0)</f>
        <v>0</v>
      </c>
      <c r="AG770">
        <v>1</v>
      </c>
      <c r="AH770">
        <f>IF('WA_Fn-UseC_-HR-Employee-Attriti'!R764="Divorced",1,0)</f>
        <v>0</v>
      </c>
      <c r="AI770">
        <f>IF('WA_Fn-UseC_-HR-Employee-Attriti'!R764="Married",1,0)</f>
        <v>1</v>
      </c>
      <c r="AJ770">
        <f>IF('WA_Fn-UseC_-HR-Employee-Attriti'!R764="Single",1,0)</f>
        <v>0</v>
      </c>
      <c r="AK770">
        <v>2042</v>
      </c>
      <c r="AL770">
        <v>15346</v>
      </c>
      <c r="AM770">
        <v>6</v>
      </c>
      <c r="AN770">
        <f>IF('WA_Fn-UseC_-HR-Employee-Attriti'!W764="Yes",1,0)</f>
        <v>1</v>
      </c>
      <c r="AO770">
        <v>14</v>
      </c>
      <c r="AP770">
        <v>3</v>
      </c>
      <c r="AQ770">
        <v>2</v>
      </c>
      <c r="AR770">
        <v>1</v>
      </c>
      <c r="AS770">
        <v>6</v>
      </c>
      <c r="AT770">
        <v>2</v>
      </c>
      <c r="AU770">
        <v>3</v>
      </c>
      <c r="AV770">
        <v>3</v>
      </c>
      <c r="AW770">
        <v>2</v>
      </c>
      <c r="AX770">
        <v>1</v>
      </c>
      <c r="AY770">
        <v>2</v>
      </c>
      <c r="AZ770">
        <v>1</v>
      </c>
      <c r="BB770">
        <f>IF('WA_Fn-UseC_-HR-Employee-Attriti'!B764="Yes",1,0)</f>
        <v>1</v>
      </c>
    </row>
    <row r="771" spans="1:54" x14ac:dyDescent="0.25">
      <c r="A771">
        <v>764</v>
      </c>
      <c r="B771">
        <f>IF('WA_Fn-UseC_-HR-Employee-Attriti'!L765="Male",1,0)</f>
        <v>0</v>
      </c>
      <c r="C771">
        <f>IF('WA_Fn-UseC_-HR-Employee-Attriti'!L765="Female",1,0)</f>
        <v>1</v>
      </c>
      <c r="D771">
        <v>34</v>
      </c>
      <c r="E771">
        <f>IF('WA_Fn-UseC_-HR-Employee-Attriti'!C765="Travel_Rarely",1,0)</f>
        <v>1</v>
      </c>
      <c r="F771">
        <f>IF('WA_Fn-UseC_-HR-Employee-Attriti'!C765="Travel_Frequently",1,0)</f>
        <v>0</v>
      </c>
      <c r="G771">
        <f>IF('WA_Fn-UseC_-HR-Employee-Attriti'!C765="Non-Travel",1,0)</f>
        <v>0</v>
      </c>
      <c r="H771">
        <v>1333</v>
      </c>
      <c r="I771">
        <f>IF('WA_Fn-UseC_-HR-Employee-Attriti'!E765="Sales",1,0)</f>
        <v>1</v>
      </c>
      <c r="J771">
        <f>IF('WA_Fn-UseC_-HR-Employee-Attriti'!E765="Research &amp; Development",1,0)</f>
        <v>0</v>
      </c>
      <c r="K771">
        <f>IF('WA_Fn-UseC_-HR-Employee-Attriti'!E765="Human Resources",1,0)</f>
        <v>0</v>
      </c>
      <c r="L771">
        <v>10</v>
      </c>
      <c r="M771">
        <v>4</v>
      </c>
      <c r="N771">
        <f>IF('WA_Fn-UseC_-HR-Employee-Attriti'!H765="Life Sciences",1,0)</f>
        <v>1</v>
      </c>
      <c r="O771">
        <f>IF('WA_Fn-UseC_-HR-Employee-Attriti'!H765="Human Resources",1,0)</f>
        <v>0</v>
      </c>
      <c r="P771">
        <f>IF('WA_Fn-UseC_-HR-Employee-Attriti'!H765="Marketing",1,0)</f>
        <v>0</v>
      </c>
      <c r="Q771">
        <f>IF('WA_Fn-UseC_-HR-Employee-Attriti'!H765="Medical",1,0)</f>
        <v>0</v>
      </c>
      <c r="R771">
        <f>IF('WA_Fn-UseC_-HR-Employee-Attriti'!H765="Other",1,0)</f>
        <v>0</v>
      </c>
      <c r="S771">
        <f>IF('WA_Fn-UseC_-HR-Employee-Attriti'!H765="Technical Degree",1,0)</f>
        <v>0</v>
      </c>
      <c r="T771">
        <v>3</v>
      </c>
      <c r="U771">
        <v>87</v>
      </c>
      <c r="V771">
        <v>3</v>
      </c>
      <c r="W771">
        <v>1</v>
      </c>
      <c r="X771">
        <f>IF('WA_Fn-UseC_-HR-Employee-Attriti'!P765="Healthcare Representative",1,0)</f>
        <v>0</v>
      </c>
      <c r="Y771">
        <f>IF('WA_Fn-UseC_-HR-Employee-Attriti'!P765="Human Resources",1,0)</f>
        <v>0</v>
      </c>
      <c r="Z771">
        <f>IF('WA_Fn-UseC_-HR-Employee-Attriti'!P765="Laboratory Technician",1,0)</f>
        <v>0</v>
      </c>
      <c r="AA771">
        <f>IF('WA_Fn-UseC_-HR-Employee-Attriti'!P765="Manager",1,0)</f>
        <v>0</v>
      </c>
      <c r="AB771">
        <f>IF('WA_Fn-UseC_-HR-Employee-Attriti'!P765="Manufacturing Director",1,0)</f>
        <v>0</v>
      </c>
      <c r="AC771">
        <f>IF('WA_Fn-UseC_-HR-Employee-Attriti'!P765="Research Director",1,0)</f>
        <v>0</v>
      </c>
      <c r="AD771">
        <f>IF('WA_Fn-UseC_-HR-Employee-Attriti'!P765="Research Scientist",1,0)</f>
        <v>0</v>
      </c>
      <c r="AE771">
        <f>IF('WA_Fn-UseC_-HR-Employee-Attriti'!P765="Sales Executive",1,0)</f>
        <v>0</v>
      </c>
      <c r="AF771">
        <f>IF('WA_Fn-UseC_-HR-Employee-Attriti'!P765="Sales Representative",1,0)</f>
        <v>1</v>
      </c>
      <c r="AG771">
        <v>3</v>
      </c>
      <c r="AH771">
        <f>IF('WA_Fn-UseC_-HR-Employee-Attriti'!R765="Divorced",1,0)</f>
        <v>0</v>
      </c>
      <c r="AI771">
        <f>IF('WA_Fn-UseC_-HR-Employee-Attriti'!R765="Married",1,0)</f>
        <v>1</v>
      </c>
      <c r="AJ771">
        <f>IF('WA_Fn-UseC_-HR-Employee-Attriti'!R765="Single",1,0)</f>
        <v>0</v>
      </c>
      <c r="AK771">
        <v>2220</v>
      </c>
      <c r="AL771">
        <v>18410</v>
      </c>
      <c r="AM771">
        <v>1</v>
      </c>
      <c r="AN771">
        <f>IF('WA_Fn-UseC_-HR-Employee-Attriti'!W765="Yes",1,0)</f>
        <v>1</v>
      </c>
      <c r="AO771">
        <v>19</v>
      </c>
      <c r="AP771">
        <v>3</v>
      </c>
      <c r="AQ771">
        <v>4</v>
      </c>
      <c r="AR771">
        <v>1</v>
      </c>
      <c r="AS771">
        <v>1</v>
      </c>
      <c r="AT771">
        <v>2</v>
      </c>
      <c r="AU771">
        <v>3</v>
      </c>
      <c r="AV771">
        <v>1</v>
      </c>
      <c r="AW771">
        <v>1</v>
      </c>
      <c r="AX771">
        <v>0</v>
      </c>
      <c r="AY771">
        <v>0</v>
      </c>
      <c r="AZ771">
        <v>1</v>
      </c>
      <c r="BB771">
        <f>IF('WA_Fn-UseC_-HR-Employee-Attriti'!B765="Yes",1,0)</f>
        <v>0</v>
      </c>
    </row>
    <row r="772" spans="1:54" x14ac:dyDescent="0.25">
      <c r="A772">
        <v>765</v>
      </c>
      <c r="B772">
        <f>IF('WA_Fn-UseC_-HR-Employee-Attriti'!L766="Male",1,0)</f>
        <v>1</v>
      </c>
      <c r="C772">
        <f>IF('WA_Fn-UseC_-HR-Employee-Attriti'!L766="Female",1,0)</f>
        <v>0</v>
      </c>
      <c r="D772">
        <v>28</v>
      </c>
      <c r="E772">
        <f>IF('WA_Fn-UseC_-HR-Employee-Attriti'!C766="Travel_Rarely",1,0)</f>
        <v>1</v>
      </c>
      <c r="F772">
        <f>IF('WA_Fn-UseC_-HR-Employee-Attriti'!C766="Travel_Frequently",1,0)</f>
        <v>0</v>
      </c>
      <c r="G772">
        <f>IF('WA_Fn-UseC_-HR-Employee-Attriti'!C766="Non-Travel",1,0)</f>
        <v>0</v>
      </c>
      <c r="H772">
        <v>1144</v>
      </c>
      <c r="I772">
        <f>IF('WA_Fn-UseC_-HR-Employee-Attriti'!E766="Sales",1,0)</f>
        <v>1</v>
      </c>
      <c r="J772">
        <f>IF('WA_Fn-UseC_-HR-Employee-Attriti'!E766="Research &amp; Development",1,0)</f>
        <v>0</v>
      </c>
      <c r="K772">
        <f>IF('WA_Fn-UseC_-HR-Employee-Attriti'!E766="Human Resources",1,0)</f>
        <v>0</v>
      </c>
      <c r="L772">
        <v>10</v>
      </c>
      <c r="M772">
        <v>1</v>
      </c>
      <c r="N772">
        <f>IF('WA_Fn-UseC_-HR-Employee-Attriti'!H766="Life Sciences",1,0)</f>
        <v>0</v>
      </c>
      <c r="O772">
        <f>IF('WA_Fn-UseC_-HR-Employee-Attriti'!H766="Human Resources",1,0)</f>
        <v>0</v>
      </c>
      <c r="P772">
        <f>IF('WA_Fn-UseC_-HR-Employee-Attriti'!H766="Marketing",1,0)</f>
        <v>0</v>
      </c>
      <c r="Q772">
        <f>IF('WA_Fn-UseC_-HR-Employee-Attriti'!H766="Medical",1,0)</f>
        <v>1</v>
      </c>
      <c r="R772">
        <f>IF('WA_Fn-UseC_-HR-Employee-Attriti'!H766="Other",1,0)</f>
        <v>0</v>
      </c>
      <c r="S772">
        <f>IF('WA_Fn-UseC_-HR-Employee-Attriti'!H766="Technical Degree",1,0)</f>
        <v>0</v>
      </c>
      <c r="T772">
        <v>4</v>
      </c>
      <c r="U772">
        <v>74</v>
      </c>
      <c r="V772">
        <v>3</v>
      </c>
      <c r="W772">
        <v>1</v>
      </c>
      <c r="X772">
        <f>IF('WA_Fn-UseC_-HR-Employee-Attriti'!P766="Healthcare Representative",1,0)</f>
        <v>0</v>
      </c>
      <c r="Y772">
        <f>IF('WA_Fn-UseC_-HR-Employee-Attriti'!P766="Human Resources",1,0)</f>
        <v>0</v>
      </c>
      <c r="Z772">
        <f>IF('WA_Fn-UseC_-HR-Employee-Attriti'!P766="Laboratory Technician",1,0)</f>
        <v>0</v>
      </c>
      <c r="AA772">
        <f>IF('WA_Fn-UseC_-HR-Employee-Attriti'!P766="Manager",1,0)</f>
        <v>0</v>
      </c>
      <c r="AB772">
        <f>IF('WA_Fn-UseC_-HR-Employee-Attriti'!P766="Manufacturing Director",1,0)</f>
        <v>0</v>
      </c>
      <c r="AC772">
        <f>IF('WA_Fn-UseC_-HR-Employee-Attriti'!P766="Research Director",1,0)</f>
        <v>0</v>
      </c>
      <c r="AD772">
        <f>IF('WA_Fn-UseC_-HR-Employee-Attriti'!P766="Research Scientist",1,0)</f>
        <v>0</v>
      </c>
      <c r="AE772">
        <f>IF('WA_Fn-UseC_-HR-Employee-Attriti'!P766="Sales Executive",1,0)</f>
        <v>0</v>
      </c>
      <c r="AF772">
        <f>IF('WA_Fn-UseC_-HR-Employee-Attriti'!P766="Sales Representative",1,0)</f>
        <v>1</v>
      </c>
      <c r="AG772">
        <v>2</v>
      </c>
      <c r="AH772">
        <f>IF('WA_Fn-UseC_-HR-Employee-Attriti'!R766="Divorced",1,0)</f>
        <v>0</v>
      </c>
      <c r="AI772">
        <f>IF('WA_Fn-UseC_-HR-Employee-Attriti'!R766="Married",1,0)</f>
        <v>1</v>
      </c>
      <c r="AJ772">
        <f>IF('WA_Fn-UseC_-HR-Employee-Attriti'!R766="Single",1,0)</f>
        <v>0</v>
      </c>
      <c r="AK772">
        <v>1052</v>
      </c>
      <c r="AL772">
        <v>23384</v>
      </c>
      <c r="AM772">
        <v>1</v>
      </c>
      <c r="AN772">
        <f>IF('WA_Fn-UseC_-HR-Employee-Attriti'!W766="Yes",1,0)</f>
        <v>0</v>
      </c>
      <c r="AO772">
        <v>22</v>
      </c>
      <c r="AP772">
        <v>4</v>
      </c>
      <c r="AQ772">
        <v>2</v>
      </c>
      <c r="AR772">
        <v>0</v>
      </c>
      <c r="AS772">
        <v>1</v>
      </c>
      <c r="AT772">
        <v>5</v>
      </c>
      <c r="AU772">
        <v>3</v>
      </c>
      <c r="AV772">
        <v>1</v>
      </c>
      <c r="AW772">
        <v>0</v>
      </c>
      <c r="AX772">
        <v>0</v>
      </c>
      <c r="AY772">
        <v>0</v>
      </c>
      <c r="AZ772">
        <v>1</v>
      </c>
      <c r="BB772">
        <f>IF('WA_Fn-UseC_-HR-Employee-Attriti'!B766="Yes",1,0)</f>
        <v>0</v>
      </c>
    </row>
    <row r="773" spans="1:54" x14ac:dyDescent="0.25">
      <c r="A773">
        <v>766</v>
      </c>
      <c r="B773">
        <f>IF('WA_Fn-UseC_-HR-Employee-Attriti'!L767="Male",1,0)</f>
        <v>1</v>
      </c>
      <c r="C773">
        <f>IF('WA_Fn-UseC_-HR-Employee-Attriti'!L767="Female",1,0)</f>
        <v>0</v>
      </c>
      <c r="D773">
        <v>38</v>
      </c>
      <c r="E773">
        <f>IF('WA_Fn-UseC_-HR-Employee-Attriti'!C767="Travel_Rarely",1,0)</f>
        <v>0</v>
      </c>
      <c r="F773">
        <f>IF('WA_Fn-UseC_-HR-Employee-Attriti'!C767="Travel_Frequently",1,0)</f>
        <v>1</v>
      </c>
      <c r="G773">
        <f>IF('WA_Fn-UseC_-HR-Employee-Attriti'!C767="Non-Travel",1,0)</f>
        <v>0</v>
      </c>
      <c r="H773">
        <v>1186</v>
      </c>
      <c r="I773">
        <f>IF('WA_Fn-UseC_-HR-Employee-Attriti'!E767="Sales",1,0)</f>
        <v>0</v>
      </c>
      <c r="J773">
        <f>IF('WA_Fn-UseC_-HR-Employee-Attriti'!E767="Research &amp; Development",1,0)</f>
        <v>1</v>
      </c>
      <c r="K773">
        <f>IF('WA_Fn-UseC_-HR-Employee-Attriti'!E767="Human Resources",1,0)</f>
        <v>0</v>
      </c>
      <c r="L773">
        <v>3</v>
      </c>
      <c r="M773">
        <v>4</v>
      </c>
      <c r="N773">
        <f>IF('WA_Fn-UseC_-HR-Employee-Attriti'!H767="Life Sciences",1,0)</f>
        <v>0</v>
      </c>
      <c r="O773">
        <f>IF('WA_Fn-UseC_-HR-Employee-Attriti'!H767="Human Resources",1,0)</f>
        <v>0</v>
      </c>
      <c r="P773">
        <f>IF('WA_Fn-UseC_-HR-Employee-Attriti'!H767="Marketing",1,0)</f>
        <v>0</v>
      </c>
      <c r="Q773">
        <f>IF('WA_Fn-UseC_-HR-Employee-Attriti'!H767="Medical",1,0)</f>
        <v>0</v>
      </c>
      <c r="R773">
        <f>IF('WA_Fn-UseC_-HR-Employee-Attriti'!H767="Other",1,0)</f>
        <v>1</v>
      </c>
      <c r="S773">
        <f>IF('WA_Fn-UseC_-HR-Employee-Attriti'!H767="Technical Degree",1,0)</f>
        <v>0</v>
      </c>
      <c r="T773">
        <v>3</v>
      </c>
      <c r="U773">
        <v>44</v>
      </c>
      <c r="V773">
        <v>3</v>
      </c>
      <c r="W773">
        <v>1</v>
      </c>
      <c r="X773">
        <f>IF('WA_Fn-UseC_-HR-Employee-Attriti'!P767="Healthcare Representative",1,0)</f>
        <v>0</v>
      </c>
      <c r="Y773">
        <f>IF('WA_Fn-UseC_-HR-Employee-Attriti'!P767="Human Resources",1,0)</f>
        <v>0</v>
      </c>
      <c r="Z773">
        <f>IF('WA_Fn-UseC_-HR-Employee-Attriti'!P767="Laboratory Technician",1,0)</f>
        <v>0</v>
      </c>
      <c r="AA773">
        <f>IF('WA_Fn-UseC_-HR-Employee-Attriti'!P767="Manager",1,0)</f>
        <v>0</v>
      </c>
      <c r="AB773">
        <f>IF('WA_Fn-UseC_-HR-Employee-Attriti'!P767="Manufacturing Director",1,0)</f>
        <v>0</v>
      </c>
      <c r="AC773">
        <f>IF('WA_Fn-UseC_-HR-Employee-Attriti'!P767="Research Director",1,0)</f>
        <v>0</v>
      </c>
      <c r="AD773">
        <f>IF('WA_Fn-UseC_-HR-Employee-Attriti'!P767="Research Scientist",1,0)</f>
        <v>1</v>
      </c>
      <c r="AE773">
        <f>IF('WA_Fn-UseC_-HR-Employee-Attriti'!P767="Sales Executive",1,0)</f>
        <v>0</v>
      </c>
      <c r="AF773">
        <f>IF('WA_Fn-UseC_-HR-Employee-Attriti'!P767="Sales Representative",1,0)</f>
        <v>0</v>
      </c>
      <c r="AG773">
        <v>3</v>
      </c>
      <c r="AH773">
        <f>IF('WA_Fn-UseC_-HR-Employee-Attriti'!R767="Divorced",1,0)</f>
        <v>0</v>
      </c>
      <c r="AI773">
        <f>IF('WA_Fn-UseC_-HR-Employee-Attriti'!R767="Married",1,0)</f>
        <v>1</v>
      </c>
      <c r="AJ773">
        <f>IF('WA_Fn-UseC_-HR-Employee-Attriti'!R767="Single",1,0)</f>
        <v>0</v>
      </c>
      <c r="AK773">
        <v>2821</v>
      </c>
      <c r="AL773">
        <v>2997</v>
      </c>
      <c r="AM773">
        <v>3</v>
      </c>
      <c r="AN773">
        <f>IF('WA_Fn-UseC_-HR-Employee-Attriti'!W767="Yes",1,0)</f>
        <v>0</v>
      </c>
      <c r="AO773">
        <v>16</v>
      </c>
      <c r="AP773">
        <v>3</v>
      </c>
      <c r="AQ773">
        <v>1</v>
      </c>
      <c r="AR773">
        <v>1</v>
      </c>
      <c r="AS773">
        <v>8</v>
      </c>
      <c r="AT773">
        <v>2</v>
      </c>
      <c r="AU773">
        <v>3</v>
      </c>
      <c r="AV773">
        <v>2</v>
      </c>
      <c r="AW773">
        <v>2</v>
      </c>
      <c r="AX773">
        <v>2</v>
      </c>
      <c r="AY773">
        <v>2</v>
      </c>
      <c r="AZ773">
        <v>1</v>
      </c>
      <c r="BB773">
        <f>IF('WA_Fn-UseC_-HR-Employee-Attriti'!B767="Yes",1,0)</f>
        <v>0</v>
      </c>
    </row>
    <row r="774" spans="1:54" x14ac:dyDescent="0.25">
      <c r="A774">
        <v>767</v>
      </c>
      <c r="B774">
        <f>IF('WA_Fn-UseC_-HR-Employee-Attriti'!L768="Male",1,0)</f>
        <v>1</v>
      </c>
      <c r="C774">
        <f>IF('WA_Fn-UseC_-HR-Employee-Attriti'!L768="Female",1,0)</f>
        <v>0</v>
      </c>
      <c r="D774">
        <v>50</v>
      </c>
      <c r="E774">
        <f>IF('WA_Fn-UseC_-HR-Employee-Attriti'!C768="Travel_Rarely",1,0)</f>
        <v>1</v>
      </c>
      <c r="F774">
        <f>IF('WA_Fn-UseC_-HR-Employee-Attriti'!C768="Travel_Frequently",1,0)</f>
        <v>0</v>
      </c>
      <c r="G774">
        <f>IF('WA_Fn-UseC_-HR-Employee-Attriti'!C768="Non-Travel",1,0)</f>
        <v>0</v>
      </c>
      <c r="H774">
        <v>1464</v>
      </c>
      <c r="I774">
        <f>IF('WA_Fn-UseC_-HR-Employee-Attriti'!E768="Sales",1,0)</f>
        <v>0</v>
      </c>
      <c r="J774">
        <f>IF('WA_Fn-UseC_-HR-Employee-Attriti'!E768="Research &amp; Development",1,0)</f>
        <v>1</v>
      </c>
      <c r="K774">
        <f>IF('WA_Fn-UseC_-HR-Employee-Attriti'!E768="Human Resources",1,0)</f>
        <v>0</v>
      </c>
      <c r="L774">
        <v>2</v>
      </c>
      <c r="M774">
        <v>4</v>
      </c>
      <c r="N774">
        <f>IF('WA_Fn-UseC_-HR-Employee-Attriti'!H768="Life Sciences",1,0)</f>
        <v>0</v>
      </c>
      <c r="O774">
        <f>IF('WA_Fn-UseC_-HR-Employee-Attriti'!H768="Human Resources",1,0)</f>
        <v>0</v>
      </c>
      <c r="P774">
        <f>IF('WA_Fn-UseC_-HR-Employee-Attriti'!H768="Marketing",1,0)</f>
        <v>0</v>
      </c>
      <c r="Q774">
        <f>IF('WA_Fn-UseC_-HR-Employee-Attriti'!H768="Medical",1,0)</f>
        <v>1</v>
      </c>
      <c r="R774">
        <f>IF('WA_Fn-UseC_-HR-Employee-Attriti'!H768="Other",1,0)</f>
        <v>0</v>
      </c>
      <c r="S774">
        <f>IF('WA_Fn-UseC_-HR-Employee-Attriti'!H768="Technical Degree",1,0)</f>
        <v>0</v>
      </c>
      <c r="T774">
        <v>2</v>
      </c>
      <c r="U774">
        <v>62</v>
      </c>
      <c r="V774">
        <v>3</v>
      </c>
      <c r="W774">
        <v>5</v>
      </c>
      <c r="X774">
        <f>IF('WA_Fn-UseC_-HR-Employee-Attriti'!P768="Healthcare Representative",1,0)</f>
        <v>0</v>
      </c>
      <c r="Y774">
        <f>IF('WA_Fn-UseC_-HR-Employee-Attriti'!P768="Human Resources",1,0)</f>
        <v>0</v>
      </c>
      <c r="Z774">
        <f>IF('WA_Fn-UseC_-HR-Employee-Attriti'!P768="Laboratory Technician",1,0)</f>
        <v>0</v>
      </c>
      <c r="AA774">
        <f>IF('WA_Fn-UseC_-HR-Employee-Attriti'!P768="Manager",1,0)</f>
        <v>0</v>
      </c>
      <c r="AB774">
        <f>IF('WA_Fn-UseC_-HR-Employee-Attriti'!P768="Manufacturing Director",1,0)</f>
        <v>0</v>
      </c>
      <c r="AC774">
        <f>IF('WA_Fn-UseC_-HR-Employee-Attriti'!P768="Research Director",1,0)</f>
        <v>1</v>
      </c>
      <c r="AD774">
        <f>IF('WA_Fn-UseC_-HR-Employee-Attriti'!P768="Research Scientist",1,0)</f>
        <v>0</v>
      </c>
      <c r="AE774">
        <f>IF('WA_Fn-UseC_-HR-Employee-Attriti'!P768="Sales Executive",1,0)</f>
        <v>0</v>
      </c>
      <c r="AF774">
        <f>IF('WA_Fn-UseC_-HR-Employee-Attriti'!P768="Sales Representative",1,0)</f>
        <v>0</v>
      </c>
      <c r="AG774">
        <v>3</v>
      </c>
      <c r="AH774">
        <f>IF('WA_Fn-UseC_-HR-Employee-Attriti'!R768="Divorced",1,0)</f>
        <v>0</v>
      </c>
      <c r="AI774">
        <f>IF('WA_Fn-UseC_-HR-Employee-Attriti'!R768="Married",1,0)</f>
        <v>1</v>
      </c>
      <c r="AJ774">
        <f>IF('WA_Fn-UseC_-HR-Employee-Attriti'!R768="Single",1,0)</f>
        <v>0</v>
      </c>
      <c r="AK774">
        <v>19237</v>
      </c>
      <c r="AL774">
        <v>12853</v>
      </c>
      <c r="AM774">
        <v>2</v>
      </c>
      <c r="AN774">
        <f>IF('WA_Fn-UseC_-HR-Employee-Attriti'!W768="Yes",1,0)</f>
        <v>1</v>
      </c>
      <c r="AO774">
        <v>11</v>
      </c>
      <c r="AP774">
        <v>3</v>
      </c>
      <c r="AQ774">
        <v>4</v>
      </c>
      <c r="AR774">
        <v>1</v>
      </c>
      <c r="AS774">
        <v>29</v>
      </c>
      <c r="AT774">
        <v>2</v>
      </c>
      <c r="AU774">
        <v>2</v>
      </c>
      <c r="AV774">
        <v>8</v>
      </c>
      <c r="AW774">
        <v>1</v>
      </c>
      <c r="AX774">
        <v>7</v>
      </c>
      <c r="AY774">
        <v>7</v>
      </c>
      <c r="AZ774">
        <v>1</v>
      </c>
      <c r="BB774">
        <f>IF('WA_Fn-UseC_-HR-Employee-Attriti'!B768="Yes",1,0)</f>
        <v>0</v>
      </c>
    </row>
    <row r="775" spans="1:54" x14ac:dyDescent="0.25">
      <c r="A775">
        <v>768</v>
      </c>
      <c r="B775">
        <f>IF('WA_Fn-UseC_-HR-Employee-Attriti'!L769="Male",1,0)</f>
        <v>0</v>
      </c>
      <c r="C775">
        <f>IF('WA_Fn-UseC_-HR-Employee-Attriti'!L769="Female",1,0)</f>
        <v>1</v>
      </c>
      <c r="D775">
        <v>37</v>
      </c>
      <c r="E775">
        <f>IF('WA_Fn-UseC_-HR-Employee-Attriti'!C769="Travel_Rarely",1,0)</f>
        <v>1</v>
      </c>
      <c r="F775">
        <f>IF('WA_Fn-UseC_-HR-Employee-Attriti'!C769="Travel_Frequently",1,0)</f>
        <v>0</v>
      </c>
      <c r="G775">
        <f>IF('WA_Fn-UseC_-HR-Employee-Attriti'!C769="Non-Travel",1,0)</f>
        <v>0</v>
      </c>
      <c r="H775">
        <v>124</v>
      </c>
      <c r="I775">
        <f>IF('WA_Fn-UseC_-HR-Employee-Attriti'!E769="Sales",1,0)</f>
        <v>0</v>
      </c>
      <c r="J775">
        <f>IF('WA_Fn-UseC_-HR-Employee-Attriti'!E769="Research &amp; Development",1,0)</f>
        <v>1</v>
      </c>
      <c r="K775">
        <f>IF('WA_Fn-UseC_-HR-Employee-Attriti'!E769="Human Resources",1,0)</f>
        <v>0</v>
      </c>
      <c r="L775">
        <v>3</v>
      </c>
      <c r="M775">
        <v>3</v>
      </c>
      <c r="N775">
        <f>IF('WA_Fn-UseC_-HR-Employee-Attriti'!H769="Life Sciences",1,0)</f>
        <v>0</v>
      </c>
      <c r="O775">
        <f>IF('WA_Fn-UseC_-HR-Employee-Attriti'!H769="Human Resources",1,0)</f>
        <v>0</v>
      </c>
      <c r="P775">
        <f>IF('WA_Fn-UseC_-HR-Employee-Attriti'!H769="Marketing",1,0)</f>
        <v>0</v>
      </c>
      <c r="Q775">
        <f>IF('WA_Fn-UseC_-HR-Employee-Attriti'!H769="Medical",1,0)</f>
        <v>0</v>
      </c>
      <c r="R775">
        <f>IF('WA_Fn-UseC_-HR-Employee-Attriti'!H769="Other",1,0)</f>
        <v>1</v>
      </c>
      <c r="S775">
        <f>IF('WA_Fn-UseC_-HR-Employee-Attriti'!H769="Technical Degree",1,0)</f>
        <v>0</v>
      </c>
      <c r="T775">
        <v>4</v>
      </c>
      <c r="U775">
        <v>35</v>
      </c>
      <c r="V775">
        <v>3</v>
      </c>
      <c r="W775">
        <v>2</v>
      </c>
      <c r="X775">
        <f>IF('WA_Fn-UseC_-HR-Employee-Attriti'!P769="Healthcare Representative",1,0)</f>
        <v>1</v>
      </c>
      <c r="Y775">
        <f>IF('WA_Fn-UseC_-HR-Employee-Attriti'!P769="Human Resources",1,0)</f>
        <v>0</v>
      </c>
      <c r="Z775">
        <f>IF('WA_Fn-UseC_-HR-Employee-Attriti'!P769="Laboratory Technician",1,0)</f>
        <v>0</v>
      </c>
      <c r="AA775">
        <f>IF('WA_Fn-UseC_-HR-Employee-Attriti'!P769="Manager",1,0)</f>
        <v>0</v>
      </c>
      <c r="AB775">
        <f>IF('WA_Fn-UseC_-HR-Employee-Attriti'!P769="Manufacturing Director",1,0)</f>
        <v>0</v>
      </c>
      <c r="AC775">
        <f>IF('WA_Fn-UseC_-HR-Employee-Attriti'!P769="Research Director",1,0)</f>
        <v>0</v>
      </c>
      <c r="AD775">
        <f>IF('WA_Fn-UseC_-HR-Employee-Attriti'!P769="Research Scientist",1,0)</f>
        <v>0</v>
      </c>
      <c r="AE775">
        <f>IF('WA_Fn-UseC_-HR-Employee-Attriti'!P769="Sales Executive",1,0)</f>
        <v>0</v>
      </c>
      <c r="AF775">
        <f>IF('WA_Fn-UseC_-HR-Employee-Attriti'!P769="Sales Representative",1,0)</f>
        <v>0</v>
      </c>
      <c r="AG775">
        <v>2</v>
      </c>
      <c r="AH775">
        <f>IF('WA_Fn-UseC_-HR-Employee-Attriti'!R769="Divorced",1,0)</f>
        <v>0</v>
      </c>
      <c r="AI775">
        <f>IF('WA_Fn-UseC_-HR-Employee-Attriti'!R769="Married",1,0)</f>
        <v>0</v>
      </c>
      <c r="AJ775">
        <f>IF('WA_Fn-UseC_-HR-Employee-Attriti'!R769="Single",1,0)</f>
        <v>1</v>
      </c>
      <c r="AK775">
        <v>4107</v>
      </c>
      <c r="AL775">
        <v>13848</v>
      </c>
      <c r="AM775">
        <v>3</v>
      </c>
      <c r="AN775">
        <f>IF('WA_Fn-UseC_-HR-Employee-Attriti'!W769="Yes",1,0)</f>
        <v>0</v>
      </c>
      <c r="AO775">
        <v>15</v>
      </c>
      <c r="AP775">
        <v>3</v>
      </c>
      <c r="AQ775">
        <v>1</v>
      </c>
      <c r="AR775">
        <v>0</v>
      </c>
      <c r="AS775">
        <v>8</v>
      </c>
      <c r="AT775">
        <v>3</v>
      </c>
      <c r="AU775">
        <v>2</v>
      </c>
      <c r="AV775">
        <v>4</v>
      </c>
      <c r="AW775">
        <v>3</v>
      </c>
      <c r="AX775">
        <v>0</v>
      </c>
      <c r="AY775">
        <v>1</v>
      </c>
      <c r="AZ775">
        <v>1</v>
      </c>
      <c r="BB775">
        <f>IF('WA_Fn-UseC_-HR-Employee-Attriti'!B769="Yes",1,0)</f>
        <v>0</v>
      </c>
    </row>
    <row r="776" spans="1:54" x14ac:dyDescent="0.25">
      <c r="A776">
        <v>769</v>
      </c>
      <c r="B776">
        <f>IF('WA_Fn-UseC_-HR-Employee-Attriti'!L770="Male",1,0)</f>
        <v>1</v>
      </c>
      <c r="C776">
        <f>IF('WA_Fn-UseC_-HR-Employee-Attriti'!L770="Female",1,0)</f>
        <v>0</v>
      </c>
      <c r="D776">
        <v>40</v>
      </c>
      <c r="E776">
        <f>IF('WA_Fn-UseC_-HR-Employee-Attriti'!C770="Travel_Rarely",1,0)</f>
        <v>1</v>
      </c>
      <c r="F776">
        <f>IF('WA_Fn-UseC_-HR-Employee-Attriti'!C770="Travel_Frequently",1,0)</f>
        <v>0</v>
      </c>
      <c r="G776">
        <f>IF('WA_Fn-UseC_-HR-Employee-Attriti'!C770="Non-Travel",1,0)</f>
        <v>0</v>
      </c>
      <c r="H776">
        <v>300</v>
      </c>
      <c r="I776">
        <f>IF('WA_Fn-UseC_-HR-Employee-Attriti'!E770="Sales",1,0)</f>
        <v>1</v>
      </c>
      <c r="J776">
        <f>IF('WA_Fn-UseC_-HR-Employee-Attriti'!E770="Research &amp; Development",1,0)</f>
        <v>0</v>
      </c>
      <c r="K776">
        <f>IF('WA_Fn-UseC_-HR-Employee-Attriti'!E770="Human Resources",1,0)</f>
        <v>0</v>
      </c>
      <c r="L776">
        <v>26</v>
      </c>
      <c r="M776">
        <v>3</v>
      </c>
      <c r="N776">
        <f>IF('WA_Fn-UseC_-HR-Employee-Attriti'!H770="Life Sciences",1,0)</f>
        <v>0</v>
      </c>
      <c r="O776">
        <f>IF('WA_Fn-UseC_-HR-Employee-Attriti'!H770="Human Resources",1,0)</f>
        <v>0</v>
      </c>
      <c r="P776">
        <f>IF('WA_Fn-UseC_-HR-Employee-Attriti'!H770="Marketing",1,0)</f>
        <v>1</v>
      </c>
      <c r="Q776">
        <f>IF('WA_Fn-UseC_-HR-Employee-Attriti'!H770="Medical",1,0)</f>
        <v>0</v>
      </c>
      <c r="R776">
        <f>IF('WA_Fn-UseC_-HR-Employee-Attriti'!H770="Other",1,0)</f>
        <v>0</v>
      </c>
      <c r="S776">
        <f>IF('WA_Fn-UseC_-HR-Employee-Attriti'!H770="Technical Degree",1,0)</f>
        <v>0</v>
      </c>
      <c r="T776">
        <v>3</v>
      </c>
      <c r="U776">
        <v>74</v>
      </c>
      <c r="V776">
        <v>3</v>
      </c>
      <c r="W776">
        <v>2</v>
      </c>
      <c r="X776">
        <f>IF('WA_Fn-UseC_-HR-Employee-Attriti'!P770="Healthcare Representative",1,0)</f>
        <v>0</v>
      </c>
      <c r="Y776">
        <f>IF('WA_Fn-UseC_-HR-Employee-Attriti'!P770="Human Resources",1,0)</f>
        <v>0</v>
      </c>
      <c r="Z776">
        <f>IF('WA_Fn-UseC_-HR-Employee-Attriti'!P770="Laboratory Technician",1,0)</f>
        <v>0</v>
      </c>
      <c r="AA776">
        <f>IF('WA_Fn-UseC_-HR-Employee-Attriti'!P770="Manager",1,0)</f>
        <v>0</v>
      </c>
      <c r="AB776">
        <f>IF('WA_Fn-UseC_-HR-Employee-Attriti'!P770="Manufacturing Director",1,0)</f>
        <v>0</v>
      </c>
      <c r="AC776">
        <f>IF('WA_Fn-UseC_-HR-Employee-Attriti'!P770="Research Director",1,0)</f>
        <v>0</v>
      </c>
      <c r="AD776">
        <f>IF('WA_Fn-UseC_-HR-Employee-Attriti'!P770="Research Scientist",1,0)</f>
        <v>0</v>
      </c>
      <c r="AE776">
        <f>IF('WA_Fn-UseC_-HR-Employee-Attriti'!P770="Sales Executive",1,0)</f>
        <v>1</v>
      </c>
      <c r="AF776">
        <f>IF('WA_Fn-UseC_-HR-Employee-Attriti'!P770="Sales Representative",1,0)</f>
        <v>0</v>
      </c>
      <c r="AG776">
        <v>1</v>
      </c>
      <c r="AH776">
        <f>IF('WA_Fn-UseC_-HR-Employee-Attriti'!R770="Divorced",1,0)</f>
        <v>0</v>
      </c>
      <c r="AI776">
        <f>IF('WA_Fn-UseC_-HR-Employee-Attriti'!R770="Married",1,0)</f>
        <v>1</v>
      </c>
      <c r="AJ776">
        <f>IF('WA_Fn-UseC_-HR-Employee-Attriti'!R770="Single",1,0)</f>
        <v>0</v>
      </c>
      <c r="AK776">
        <v>8396</v>
      </c>
      <c r="AL776">
        <v>22217</v>
      </c>
      <c r="AM776">
        <v>1</v>
      </c>
      <c r="AN776">
        <f>IF('WA_Fn-UseC_-HR-Employee-Attriti'!W770="Yes",1,0)</f>
        <v>0</v>
      </c>
      <c r="AO776">
        <v>14</v>
      </c>
      <c r="AP776">
        <v>3</v>
      </c>
      <c r="AQ776">
        <v>2</v>
      </c>
      <c r="AR776">
        <v>1</v>
      </c>
      <c r="AS776">
        <v>8</v>
      </c>
      <c r="AT776">
        <v>3</v>
      </c>
      <c r="AU776">
        <v>2</v>
      </c>
      <c r="AV776">
        <v>7</v>
      </c>
      <c r="AW776">
        <v>7</v>
      </c>
      <c r="AX776">
        <v>7</v>
      </c>
      <c r="AY776">
        <v>5</v>
      </c>
      <c r="AZ776">
        <v>1</v>
      </c>
      <c r="BB776">
        <f>IF('WA_Fn-UseC_-HR-Employee-Attriti'!B770="Yes",1,0)</f>
        <v>0</v>
      </c>
    </row>
    <row r="777" spans="1:54" x14ac:dyDescent="0.25">
      <c r="A777">
        <v>770</v>
      </c>
      <c r="B777">
        <f>IF('WA_Fn-UseC_-HR-Employee-Attriti'!L771="Male",1,0)</f>
        <v>0</v>
      </c>
      <c r="C777">
        <f>IF('WA_Fn-UseC_-HR-Employee-Attriti'!L771="Female",1,0)</f>
        <v>1</v>
      </c>
      <c r="D777">
        <v>26</v>
      </c>
      <c r="E777">
        <f>IF('WA_Fn-UseC_-HR-Employee-Attriti'!C771="Travel_Rarely",1,0)</f>
        <v>0</v>
      </c>
      <c r="F777">
        <f>IF('WA_Fn-UseC_-HR-Employee-Attriti'!C771="Travel_Frequently",1,0)</f>
        <v>1</v>
      </c>
      <c r="G777">
        <f>IF('WA_Fn-UseC_-HR-Employee-Attriti'!C771="Non-Travel",1,0)</f>
        <v>0</v>
      </c>
      <c r="H777">
        <v>921</v>
      </c>
      <c r="I777">
        <f>IF('WA_Fn-UseC_-HR-Employee-Attriti'!E771="Sales",1,0)</f>
        <v>0</v>
      </c>
      <c r="J777">
        <f>IF('WA_Fn-UseC_-HR-Employee-Attriti'!E771="Research &amp; Development",1,0)</f>
        <v>1</v>
      </c>
      <c r="K777">
        <f>IF('WA_Fn-UseC_-HR-Employee-Attriti'!E771="Human Resources",1,0)</f>
        <v>0</v>
      </c>
      <c r="L777">
        <v>1</v>
      </c>
      <c r="M777">
        <v>1</v>
      </c>
      <c r="N777">
        <f>IF('WA_Fn-UseC_-HR-Employee-Attriti'!H771="Life Sciences",1,0)</f>
        <v>0</v>
      </c>
      <c r="O777">
        <f>IF('WA_Fn-UseC_-HR-Employee-Attriti'!H771="Human Resources",1,0)</f>
        <v>0</v>
      </c>
      <c r="P777">
        <f>IF('WA_Fn-UseC_-HR-Employee-Attriti'!H771="Marketing",1,0)</f>
        <v>0</v>
      </c>
      <c r="Q777">
        <f>IF('WA_Fn-UseC_-HR-Employee-Attriti'!H771="Medical",1,0)</f>
        <v>1</v>
      </c>
      <c r="R777">
        <f>IF('WA_Fn-UseC_-HR-Employee-Attriti'!H771="Other",1,0)</f>
        <v>0</v>
      </c>
      <c r="S777">
        <f>IF('WA_Fn-UseC_-HR-Employee-Attriti'!H771="Technical Degree",1,0)</f>
        <v>0</v>
      </c>
      <c r="T777">
        <v>1</v>
      </c>
      <c r="U777">
        <v>66</v>
      </c>
      <c r="V777">
        <v>2</v>
      </c>
      <c r="W777">
        <v>1</v>
      </c>
      <c r="X777">
        <f>IF('WA_Fn-UseC_-HR-Employee-Attriti'!P771="Healthcare Representative",1,0)</f>
        <v>0</v>
      </c>
      <c r="Y777">
        <f>IF('WA_Fn-UseC_-HR-Employee-Attriti'!P771="Human Resources",1,0)</f>
        <v>0</v>
      </c>
      <c r="Z777">
        <f>IF('WA_Fn-UseC_-HR-Employee-Attriti'!P771="Laboratory Technician",1,0)</f>
        <v>0</v>
      </c>
      <c r="AA777">
        <f>IF('WA_Fn-UseC_-HR-Employee-Attriti'!P771="Manager",1,0)</f>
        <v>0</v>
      </c>
      <c r="AB777">
        <f>IF('WA_Fn-UseC_-HR-Employee-Attriti'!P771="Manufacturing Director",1,0)</f>
        <v>0</v>
      </c>
      <c r="AC777">
        <f>IF('WA_Fn-UseC_-HR-Employee-Attriti'!P771="Research Director",1,0)</f>
        <v>0</v>
      </c>
      <c r="AD777">
        <f>IF('WA_Fn-UseC_-HR-Employee-Attriti'!P771="Research Scientist",1,0)</f>
        <v>1</v>
      </c>
      <c r="AE777">
        <f>IF('WA_Fn-UseC_-HR-Employee-Attriti'!P771="Sales Executive",1,0)</f>
        <v>0</v>
      </c>
      <c r="AF777">
        <f>IF('WA_Fn-UseC_-HR-Employee-Attriti'!P771="Sales Representative",1,0)</f>
        <v>0</v>
      </c>
      <c r="AG777">
        <v>3</v>
      </c>
      <c r="AH777">
        <f>IF('WA_Fn-UseC_-HR-Employee-Attriti'!R771="Divorced",1,0)</f>
        <v>1</v>
      </c>
      <c r="AI777">
        <f>IF('WA_Fn-UseC_-HR-Employee-Attriti'!R771="Married",1,0)</f>
        <v>0</v>
      </c>
      <c r="AJ777">
        <f>IF('WA_Fn-UseC_-HR-Employee-Attriti'!R771="Single",1,0)</f>
        <v>0</v>
      </c>
      <c r="AK777">
        <v>2007</v>
      </c>
      <c r="AL777">
        <v>25265</v>
      </c>
      <c r="AM777">
        <v>1</v>
      </c>
      <c r="AN777">
        <f>IF('WA_Fn-UseC_-HR-Employee-Attriti'!W771="Yes",1,0)</f>
        <v>0</v>
      </c>
      <c r="AO777">
        <v>13</v>
      </c>
      <c r="AP777">
        <v>3</v>
      </c>
      <c r="AQ777">
        <v>3</v>
      </c>
      <c r="AR777">
        <v>2</v>
      </c>
      <c r="AS777">
        <v>5</v>
      </c>
      <c r="AT777">
        <v>5</v>
      </c>
      <c r="AU777">
        <v>3</v>
      </c>
      <c r="AV777">
        <v>5</v>
      </c>
      <c r="AW777">
        <v>3</v>
      </c>
      <c r="AX777">
        <v>1</v>
      </c>
      <c r="AY777">
        <v>3</v>
      </c>
      <c r="AZ777">
        <v>1</v>
      </c>
      <c r="BB777">
        <f>IF('WA_Fn-UseC_-HR-Employee-Attriti'!B771="Yes",1,0)</f>
        <v>0</v>
      </c>
    </row>
    <row r="778" spans="1:54" x14ac:dyDescent="0.25">
      <c r="A778">
        <v>771</v>
      </c>
      <c r="B778">
        <f>IF('WA_Fn-UseC_-HR-Employee-Attriti'!L772="Male",1,0)</f>
        <v>1</v>
      </c>
      <c r="C778">
        <f>IF('WA_Fn-UseC_-HR-Employee-Attriti'!L772="Female",1,0)</f>
        <v>0</v>
      </c>
      <c r="D778">
        <v>46</v>
      </c>
      <c r="E778">
        <f>IF('WA_Fn-UseC_-HR-Employee-Attriti'!C772="Travel_Rarely",1,0)</f>
        <v>1</v>
      </c>
      <c r="F778">
        <f>IF('WA_Fn-UseC_-HR-Employee-Attriti'!C772="Travel_Frequently",1,0)</f>
        <v>0</v>
      </c>
      <c r="G778">
        <f>IF('WA_Fn-UseC_-HR-Employee-Attriti'!C772="Non-Travel",1,0)</f>
        <v>0</v>
      </c>
      <c r="H778">
        <v>430</v>
      </c>
      <c r="I778">
        <f>IF('WA_Fn-UseC_-HR-Employee-Attriti'!E772="Sales",1,0)</f>
        <v>0</v>
      </c>
      <c r="J778">
        <f>IF('WA_Fn-UseC_-HR-Employee-Attriti'!E772="Research &amp; Development",1,0)</f>
        <v>1</v>
      </c>
      <c r="K778">
        <f>IF('WA_Fn-UseC_-HR-Employee-Attriti'!E772="Human Resources",1,0)</f>
        <v>0</v>
      </c>
      <c r="L778">
        <v>1</v>
      </c>
      <c r="M778">
        <v>4</v>
      </c>
      <c r="N778">
        <f>IF('WA_Fn-UseC_-HR-Employee-Attriti'!H772="Life Sciences",1,0)</f>
        <v>0</v>
      </c>
      <c r="O778">
        <f>IF('WA_Fn-UseC_-HR-Employee-Attriti'!H772="Human Resources",1,0)</f>
        <v>0</v>
      </c>
      <c r="P778">
        <f>IF('WA_Fn-UseC_-HR-Employee-Attriti'!H772="Marketing",1,0)</f>
        <v>0</v>
      </c>
      <c r="Q778">
        <f>IF('WA_Fn-UseC_-HR-Employee-Attriti'!H772="Medical",1,0)</f>
        <v>1</v>
      </c>
      <c r="R778">
        <f>IF('WA_Fn-UseC_-HR-Employee-Attriti'!H772="Other",1,0)</f>
        <v>0</v>
      </c>
      <c r="S778">
        <f>IF('WA_Fn-UseC_-HR-Employee-Attriti'!H772="Technical Degree",1,0)</f>
        <v>0</v>
      </c>
      <c r="T778">
        <v>4</v>
      </c>
      <c r="U778">
        <v>40</v>
      </c>
      <c r="V778">
        <v>3</v>
      </c>
      <c r="W778">
        <v>5</v>
      </c>
      <c r="X778">
        <f>IF('WA_Fn-UseC_-HR-Employee-Attriti'!P772="Healthcare Representative",1,0)</f>
        <v>0</v>
      </c>
      <c r="Y778">
        <f>IF('WA_Fn-UseC_-HR-Employee-Attriti'!P772="Human Resources",1,0)</f>
        <v>0</v>
      </c>
      <c r="Z778">
        <f>IF('WA_Fn-UseC_-HR-Employee-Attriti'!P772="Laboratory Technician",1,0)</f>
        <v>0</v>
      </c>
      <c r="AA778">
        <f>IF('WA_Fn-UseC_-HR-Employee-Attriti'!P772="Manager",1,0)</f>
        <v>0</v>
      </c>
      <c r="AB778">
        <f>IF('WA_Fn-UseC_-HR-Employee-Attriti'!P772="Manufacturing Director",1,0)</f>
        <v>0</v>
      </c>
      <c r="AC778">
        <f>IF('WA_Fn-UseC_-HR-Employee-Attriti'!P772="Research Director",1,0)</f>
        <v>1</v>
      </c>
      <c r="AD778">
        <f>IF('WA_Fn-UseC_-HR-Employee-Attriti'!P772="Research Scientist",1,0)</f>
        <v>0</v>
      </c>
      <c r="AE778">
        <f>IF('WA_Fn-UseC_-HR-Employee-Attriti'!P772="Sales Executive",1,0)</f>
        <v>0</v>
      </c>
      <c r="AF778">
        <f>IF('WA_Fn-UseC_-HR-Employee-Attriti'!P772="Sales Representative",1,0)</f>
        <v>0</v>
      </c>
      <c r="AG778">
        <v>4</v>
      </c>
      <c r="AH778">
        <f>IF('WA_Fn-UseC_-HR-Employee-Attriti'!R772="Divorced",1,0)</f>
        <v>1</v>
      </c>
      <c r="AI778">
        <f>IF('WA_Fn-UseC_-HR-Employee-Attriti'!R772="Married",1,0)</f>
        <v>0</v>
      </c>
      <c r="AJ778">
        <f>IF('WA_Fn-UseC_-HR-Employee-Attriti'!R772="Single",1,0)</f>
        <v>0</v>
      </c>
      <c r="AK778">
        <v>19627</v>
      </c>
      <c r="AL778">
        <v>21445</v>
      </c>
      <c r="AM778">
        <v>9</v>
      </c>
      <c r="AN778">
        <f>IF('WA_Fn-UseC_-HR-Employee-Attriti'!W772="Yes",1,0)</f>
        <v>0</v>
      </c>
      <c r="AO778">
        <v>17</v>
      </c>
      <c r="AP778">
        <v>3</v>
      </c>
      <c r="AQ778">
        <v>4</v>
      </c>
      <c r="AR778">
        <v>2</v>
      </c>
      <c r="AS778">
        <v>23</v>
      </c>
      <c r="AT778">
        <v>0</v>
      </c>
      <c r="AU778">
        <v>3</v>
      </c>
      <c r="AV778">
        <v>2</v>
      </c>
      <c r="AW778">
        <v>2</v>
      </c>
      <c r="AX778">
        <v>2</v>
      </c>
      <c r="AY778">
        <v>2</v>
      </c>
      <c r="AZ778">
        <v>1</v>
      </c>
      <c r="BB778">
        <f>IF('WA_Fn-UseC_-HR-Employee-Attriti'!B772="Yes",1,0)</f>
        <v>0</v>
      </c>
    </row>
    <row r="779" spans="1:54" x14ac:dyDescent="0.25">
      <c r="A779">
        <v>772</v>
      </c>
      <c r="B779">
        <f>IF('WA_Fn-UseC_-HR-Employee-Attriti'!L773="Male",1,0)</f>
        <v>0</v>
      </c>
      <c r="C779">
        <f>IF('WA_Fn-UseC_-HR-Employee-Attriti'!L773="Female",1,0)</f>
        <v>1</v>
      </c>
      <c r="D779">
        <v>54</v>
      </c>
      <c r="E779">
        <f>IF('WA_Fn-UseC_-HR-Employee-Attriti'!C773="Travel_Rarely",1,0)</f>
        <v>1</v>
      </c>
      <c r="F779">
        <f>IF('WA_Fn-UseC_-HR-Employee-Attriti'!C773="Travel_Frequently",1,0)</f>
        <v>0</v>
      </c>
      <c r="G779">
        <f>IF('WA_Fn-UseC_-HR-Employee-Attriti'!C773="Non-Travel",1,0)</f>
        <v>0</v>
      </c>
      <c r="H779">
        <v>1082</v>
      </c>
      <c r="I779">
        <f>IF('WA_Fn-UseC_-HR-Employee-Attriti'!E773="Sales",1,0)</f>
        <v>1</v>
      </c>
      <c r="J779">
        <f>IF('WA_Fn-UseC_-HR-Employee-Attriti'!E773="Research &amp; Development",1,0)</f>
        <v>0</v>
      </c>
      <c r="K779">
        <f>IF('WA_Fn-UseC_-HR-Employee-Attriti'!E773="Human Resources",1,0)</f>
        <v>0</v>
      </c>
      <c r="L779">
        <v>2</v>
      </c>
      <c r="M779">
        <v>4</v>
      </c>
      <c r="N779">
        <f>IF('WA_Fn-UseC_-HR-Employee-Attriti'!H773="Life Sciences",1,0)</f>
        <v>1</v>
      </c>
      <c r="O779">
        <f>IF('WA_Fn-UseC_-HR-Employee-Attriti'!H773="Human Resources",1,0)</f>
        <v>0</v>
      </c>
      <c r="P779">
        <f>IF('WA_Fn-UseC_-HR-Employee-Attriti'!H773="Marketing",1,0)</f>
        <v>0</v>
      </c>
      <c r="Q779">
        <f>IF('WA_Fn-UseC_-HR-Employee-Attriti'!H773="Medical",1,0)</f>
        <v>0</v>
      </c>
      <c r="R779">
        <f>IF('WA_Fn-UseC_-HR-Employee-Attriti'!H773="Other",1,0)</f>
        <v>0</v>
      </c>
      <c r="S779">
        <f>IF('WA_Fn-UseC_-HR-Employee-Attriti'!H773="Technical Degree",1,0)</f>
        <v>0</v>
      </c>
      <c r="T779">
        <v>3</v>
      </c>
      <c r="U779">
        <v>41</v>
      </c>
      <c r="V779">
        <v>2</v>
      </c>
      <c r="W779">
        <v>3</v>
      </c>
      <c r="X779">
        <f>IF('WA_Fn-UseC_-HR-Employee-Attriti'!P773="Healthcare Representative",1,0)</f>
        <v>0</v>
      </c>
      <c r="Y779">
        <f>IF('WA_Fn-UseC_-HR-Employee-Attriti'!P773="Human Resources",1,0)</f>
        <v>0</v>
      </c>
      <c r="Z779">
        <f>IF('WA_Fn-UseC_-HR-Employee-Attriti'!P773="Laboratory Technician",1,0)</f>
        <v>0</v>
      </c>
      <c r="AA779">
        <f>IF('WA_Fn-UseC_-HR-Employee-Attriti'!P773="Manager",1,0)</f>
        <v>0</v>
      </c>
      <c r="AB779">
        <f>IF('WA_Fn-UseC_-HR-Employee-Attriti'!P773="Manufacturing Director",1,0)</f>
        <v>0</v>
      </c>
      <c r="AC779">
        <f>IF('WA_Fn-UseC_-HR-Employee-Attriti'!P773="Research Director",1,0)</f>
        <v>0</v>
      </c>
      <c r="AD779">
        <f>IF('WA_Fn-UseC_-HR-Employee-Attriti'!P773="Research Scientist",1,0)</f>
        <v>0</v>
      </c>
      <c r="AE779">
        <f>IF('WA_Fn-UseC_-HR-Employee-Attriti'!P773="Sales Executive",1,0)</f>
        <v>1</v>
      </c>
      <c r="AF779">
        <f>IF('WA_Fn-UseC_-HR-Employee-Attriti'!P773="Sales Representative",1,0)</f>
        <v>0</v>
      </c>
      <c r="AG779">
        <v>3</v>
      </c>
      <c r="AH779">
        <f>IF('WA_Fn-UseC_-HR-Employee-Attriti'!R773="Divorced",1,0)</f>
        <v>0</v>
      </c>
      <c r="AI779">
        <f>IF('WA_Fn-UseC_-HR-Employee-Attriti'!R773="Married",1,0)</f>
        <v>1</v>
      </c>
      <c r="AJ779">
        <f>IF('WA_Fn-UseC_-HR-Employee-Attriti'!R773="Single",1,0)</f>
        <v>0</v>
      </c>
      <c r="AK779">
        <v>10686</v>
      </c>
      <c r="AL779">
        <v>8392</v>
      </c>
      <c r="AM779">
        <v>6</v>
      </c>
      <c r="AN779">
        <f>IF('WA_Fn-UseC_-HR-Employee-Attriti'!W773="Yes",1,0)</f>
        <v>0</v>
      </c>
      <c r="AO779">
        <v>11</v>
      </c>
      <c r="AP779">
        <v>3</v>
      </c>
      <c r="AQ779">
        <v>2</v>
      </c>
      <c r="AR779">
        <v>1</v>
      </c>
      <c r="AS779">
        <v>13</v>
      </c>
      <c r="AT779">
        <v>4</v>
      </c>
      <c r="AU779">
        <v>3</v>
      </c>
      <c r="AV779">
        <v>9</v>
      </c>
      <c r="AW779">
        <v>4</v>
      </c>
      <c r="AX779">
        <v>7</v>
      </c>
      <c r="AY779">
        <v>0</v>
      </c>
      <c r="AZ779">
        <v>1</v>
      </c>
      <c r="BB779">
        <f>IF('WA_Fn-UseC_-HR-Employee-Attriti'!B773="Yes",1,0)</f>
        <v>0</v>
      </c>
    </row>
    <row r="780" spans="1:54" x14ac:dyDescent="0.25">
      <c r="A780">
        <v>773</v>
      </c>
      <c r="B780">
        <f>IF('WA_Fn-UseC_-HR-Employee-Attriti'!L774="Male",1,0)</f>
        <v>0</v>
      </c>
      <c r="C780">
        <f>IF('WA_Fn-UseC_-HR-Employee-Attriti'!L774="Female",1,0)</f>
        <v>1</v>
      </c>
      <c r="D780">
        <v>56</v>
      </c>
      <c r="E780">
        <f>IF('WA_Fn-UseC_-HR-Employee-Attriti'!C774="Travel_Rarely",1,0)</f>
        <v>0</v>
      </c>
      <c r="F780">
        <f>IF('WA_Fn-UseC_-HR-Employee-Attriti'!C774="Travel_Frequently",1,0)</f>
        <v>1</v>
      </c>
      <c r="G780">
        <f>IF('WA_Fn-UseC_-HR-Employee-Attriti'!C774="Non-Travel",1,0)</f>
        <v>0</v>
      </c>
      <c r="H780">
        <v>1240</v>
      </c>
      <c r="I780">
        <f>IF('WA_Fn-UseC_-HR-Employee-Attriti'!E774="Sales",1,0)</f>
        <v>0</v>
      </c>
      <c r="J780">
        <f>IF('WA_Fn-UseC_-HR-Employee-Attriti'!E774="Research &amp; Development",1,0)</f>
        <v>1</v>
      </c>
      <c r="K780">
        <f>IF('WA_Fn-UseC_-HR-Employee-Attriti'!E774="Human Resources",1,0)</f>
        <v>0</v>
      </c>
      <c r="L780">
        <v>9</v>
      </c>
      <c r="M780">
        <v>3</v>
      </c>
      <c r="N780">
        <f>IF('WA_Fn-UseC_-HR-Employee-Attriti'!H774="Life Sciences",1,0)</f>
        <v>0</v>
      </c>
      <c r="O780">
        <f>IF('WA_Fn-UseC_-HR-Employee-Attriti'!H774="Human Resources",1,0)</f>
        <v>0</v>
      </c>
      <c r="P780">
        <f>IF('WA_Fn-UseC_-HR-Employee-Attriti'!H774="Marketing",1,0)</f>
        <v>0</v>
      </c>
      <c r="Q780">
        <f>IF('WA_Fn-UseC_-HR-Employee-Attriti'!H774="Medical",1,0)</f>
        <v>1</v>
      </c>
      <c r="R780">
        <f>IF('WA_Fn-UseC_-HR-Employee-Attriti'!H774="Other",1,0)</f>
        <v>0</v>
      </c>
      <c r="S780">
        <f>IF('WA_Fn-UseC_-HR-Employee-Attriti'!H774="Technical Degree",1,0)</f>
        <v>0</v>
      </c>
      <c r="T780">
        <v>1</v>
      </c>
      <c r="U780">
        <v>63</v>
      </c>
      <c r="V780">
        <v>3</v>
      </c>
      <c r="W780">
        <v>1</v>
      </c>
      <c r="X780">
        <f>IF('WA_Fn-UseC_-HR-Employee-Attriti'!P774="Healthcare Representative",1,0)</f>
        <v>0</v>
      </c>
      <c r="Y780">
        <f>IF('WA_Fn-UseC_-HR-Employee-Attriti'!P774="Human Resources",1,0)</f>
        <v>0</v>
      </c>
      <c r="Z780">
        <f>IF('WA_Fn-UseC_-HR-Employee-Attriti'!P774="Laboratory Technician",1,0)</f>
        <v>0</v>
      </c>
      <c r="AA780">
        <f>IF('WA_Fn-UseC_-HR-Employee-Attriti'!P774="Manager",1,0)</f>
        <v>0</v>
      </c>
      <c r="AB780">
        <f>IF('WA_Fn-UseC_-HR-Employee-Attriti'!P774="Manufacturing Director",1,0)</f>
        <v>0</v>
      </c>
      <c r="AC780">
        <f>IF('WA_Fn-UseC_-HR-Employee-Attriti'!P774="Research Director",1,0)</f>
        <v>0</v>
      </c>
      <c r="AD780">
        <f>IF('WA_Fn-UseC_-HR-Employee-Attriti'!P774="Research Scientist",1,0)</f>
        <v>1</v>
      </c>
      <c r="AE780">
        <f>IF('WA_Fn-UseC_-HR-Employee-Attriti'!P774="Sales Executive",1,0)</f>
        <v>0</v>
      </c>
      <c r="AF780">
        <f>IF('WA_Fn-UseC_-HR-Employee-Attriti'!P774="Sales Representative",1,0)</f>
        <v>0</v>
      </c>
      <c r="AG780">
        <v>3</v>
      </c>
      <c r="AH780">
        <f>IF('WA_Fn-UseC_-HR-Employee-Attriti'!R774="Divorced",1,0)</f>
        <v>0</v>
      </c>
      <c r="AI780">
        <f>IF('WA_Fn-UseC_-HR-Employee-Attriti'!R774="Married",1,0)</f>
        <v>1</v>
      </c>
      <c r="AJ780">
        <f>IF('WA_Fn-UseC_-HR-Employee-Attriti'!R774="Single",1,0)</f>
        <v>0</v>
      </c>
      <c r="AK780">
        <v>2942</v>
      </c>
      <c r="AL780">
        <v>12154</v>
      </c>
      <c r="AM780">
        <v>2</v>
      </c>
      <c r="AN780">
        <f>IF('WA_Fn-UseC_-HR-Employee-Attriti'!W774="Yes",1,0)</f>
        <v>0</v>
      </c>
      <c r="AO780">
        <v>19</v>
      </c>
      <c r="AP780">
        <v>3</v>
      </c>
      <c r="AQ780">
        <v>2</v>
      </c>
      <c r="AR780">
        <v>1</v>
      </c>
      <c r="AS780">
        <v>18</v>
      </c>
      <c r="AT780">
        <v>4</v>
      </c>
      <c r="AU780">
        <v>3</v>
      </c>
      <c r="AV780">
        <v>5</v>
      </c>
      <c r="AW780">
        <v>4</v>
      </c>
      <c r="AX780">
        <v>0</v>
      </c>
      <c r="AY780">
        <v>3</v>
      </c>
      <c r="AZ780">
        <v>1</v>
      </c>
      <c r="BB780">
        <f>IF('WA_Fn-UseC_-HR-Employee-Attriti'!B774="Yes",1,0)</f>
        <v>0</v>
      </c>
    </row>
    <row r="781" spans="1:54" x14ac:dyDescent="0.25">
      <c r="A781">
        <v>774</v>
      </c>
      <c r="B781">
        <f>IF('WA_Fn-UseC_-HR-Employee-Attriti'!L775="Male",1,0)</f>
        <v>0</v>
      </c>
      <c r="C781">
        <f>IF('WA_Fn-UseC_-HR-Employee-Attriti'!L775="Female",1,0)</f>
        <v>1</v>
      </c>
      <c r="D781">
        <v>36</v>
      </c>
      <c r="E781">
        <f>IF('WA_Fn-UseC_-HR-Employee-Attriti'!C775="Travel_Rarely",1,0)</f>
        <v>1</v>
      </c>
      <c r="F781">
        <f>IF('WA_Fn-UseC_-HR-Employee-Attriti'!C775="Travel_Frequently",1,0)</f>
        <v>0</v>
      </c>
      <c r="G781">
        <f>IF('WA_Fn-UseC_-HR-Employee-Attriti'!C775="Non-Travel",1,0)</f>
        <v>0</v>
      </c>
      <c r="H781">
        <v>796</v>
      </c>
      <c r="I781">
        <f>IF('WA_Fn-UseC_-HR-Employee-Attriti'!E775="Sales",1,0)</f>
        <v>0</v>
      </c>
      <c r="J781">
        <f>IF('WA_Fn-UseC_-HR-Employee-Attriti'!E775="Research &amp; Development",1,0)</f>
        <v>1</v>
      </c>
      <c r="K781">
        <f>IF('WA_Fn-UseC_-HR-Employee-Attriti'!E775="Human Resources",1,0)</f>
        <v>0</v>
      </c>
      <c r="L781">
        <v>12</v>
      </c>
      <c r="M781">
        <v>5</v>
      </c>
      <c r="N781">
        <f>IF('WA_Fn-UseC_-HR-Employee-Attriti'!H775="Life Sciences",1,0)</f>
        <v>0</v>
      </c>
      <c r="O781">
        <f>IF('WA_Fn-UseC_-HR-Employee-Attriti'!H775="Human Resources",1,0)</f>
        <v>0</v>
      </c>
      <c r="P781">
        <f>IF('WA_Fn-UseC_-HR-Employee-Attriti'!H775="Marketing",1,0)</f>
        <v>0</v>
      </c>
      <c r="Q781">
        <f>IF('WA_Fn-UseC_-HR-Employee-Attriti'!H775="Medical",1,0)</f>
        <v>1</v>
      </c>
      <c r="R781">
        <f>IF('WA_Fn-UseC_-HR-Employee-Attriti'!H775="Other",1,0)</f>
        <v>0</v>
      </c>
      <c r="S781">
        <f>IF('WA_Fn-UseC_-HR-Employee-Attriti'!H775="Technical Degree",1,0)</f>
        <v>0</v>
      </c>
      <c r="T781">
        <v>4</v>
      </c>
      <c r="U781">
        <v>51</v>
      </c>
      <c r="V781">
        <v>2</v>
      </c>
      <c r="W781">
        <v>3</v>
      </c>
      <c r="X781">
        <f>IF('WA_Fn-UseC_-HR-Employee-Attriti'!P775="Healthcare Representative",1,0)</f>
        <v>0</v>
      </c>
      <c r="Y781">
        <f>IF('WA_Fn-UseC_-HR-Employee-Attriti'!P775="Human Resources",1,0)</f>
        <v>0</v>
      </c>
      <c r="Z781">
        <f>IF('WA_Fn-UseC_-HR-Employee-Attriti'!P775="Laboratory Technician",1,0)</f>
        <v>0</v>
      </c>
      <c r="AA781">
        <f>IF('WA_Fn-UseC_-HR-Employee-Attriti'!P775="Manager",1,0)</f>
        <v>0</v>
      </c>
      <c r="AB781">
        <f>IF('WA_Fn-UseC_-HR-Employee-Attriti'!P775="Manufacturing Director",1,0)</f>
        <v>1</v>
      </c>
      <c r="AC781">
        <f>IF('WA_Fn-UseC_-HR-Employee-Attriti'!P775="Research Director",1,0)</f>
        <v>0</v>
      </c>
      <c r="AD781">
        <f>IF('WA_Fn-UseC_-HR-Employee-Attriti'!P775="Research Scientist",1,0)</f>
        <v>0</v>
      </c>
      <c r="AE781">
        <f>IF('WA_Fn-UseC_-HR-Employee-Attriti'!P775="Sales Executive",1,0)</f>
        <v>0</v>
      </c>
      <c r="AF781">
        <f>IF('WA_Fn-UseC_-HR-Employee-Attriti'!P775="Sales Representative",1,0)</f>
        <v>0</v>
      </c>
      <c r="AG781">
        <v>4</v>
      </c>
      <c r="AH781">
        <f>IF('WA_Fn-UseC_-HR-Employee-Attriti'!R775="Divorced",1,0)</f>
        <v>0</v>
      </c>
      <c r="AI781">
        <f>IF('WA_Fn-UseC_-HR-Employee-Attriti'!R775="Married",1,0)</f>
        <v>0</v>
      </c>
      <c r="AJ781">
        <f>IF('WA_Fn-UseC_-HR-Employee-Attriti'!R775="Single",1,0)</f>
        <v>1</v>
      </c>
      <c r="AK781">
        <v>8858</v>
      </c>
      <c r="AL781">
        <v>15669</v>
      </c>
      <c r="AM781">
        <v>0</v>
      </c>
      <c r="AN781">
        <f>IF('WA_Fn-UseC_-HR-Employee-Attriti'!W775="Yes",1,0)</f>
        <v>0</v>
      </c>
      <c r="AO781">
        <v>11</v>
      </c>
      <c r="AP781">
        <v>3</v>
      </c>
      <c r="AQ781">
        <v>2</v>
      </c>
      <c r="AR781">
        <v>0</v>
      </c>
      <c r="AS781">
        <v>15</v>
      </c>
      <c r="AT781">
        <v>2</v>
      </c>
      <c r="AU781">
        <v>2</v>
      </c>
      <c r="AV781">
        <v>14</v>
      </c>
      <c r="AW781">
        <v>8</v>
      </c>
      <c r="AX781">
        <v>7</v>
      </c>
      <c r="AY781">
        <v>8</v>
      </c>
      <c r="AZ781">
        <v>1</v>
      </c>
      <c r="BB781">
        <f>IF('WA_Fn-UseC_-HR-Employee-Attriti'!B775="Yes",1,0)</f>
        <v>0</v>
      </c>
    </row>
    <row r="782" spans="1:54" x14ac:dyDescent="0.25">
      <c r="A782">
        <v>775</v>
      </c>
      <c r="B782">
        <f>IF('WA_Fn-UseC_-HR-Employee-Attriti'!L776="Male",1,0)</f>
        <v>1</v>
      </c>
      <c r="C782">
        <f>IF('WA_Fn-UseC_-HR-Employee-Attriti'!L776="Female",1,0)</f>
        <v>0</v>
      </c>
      <c r="D782">
        <v>55</v>
      </c>
      <c r="E782">
        <f>IF('WA_Fn-UseC_-HR-Employee-Attriti'!C776="Travel_Rarely",1,0)</f>
        <v>0</v>
      </c>
      <c r="F782">
        <f>IF('WA_Fn-UseC_-HR-Employee-Attriti'!C776="Travel_Frequently",1,0)</f>
        <v>0</v>
      </c>
      <c r="G782">
        <f>IF('WA_Fn-UseC_-HR-Employee-Attriti'!C776="Non-Travel",1,0)</f>
        <v>1</v>
      </c>
      <c r="H782">
        <v>444</v>
      </c>
      <c r="I782">
        <f>IF('WA_Fn-UseC_-HR-Employee-Attriti'!E776="Sales",1,0)</f>
        <v>0</v>
      </c>
      <c r="J782">
        <f>IF('WA_Fn-UseC_-HR-Employee-Attriti'!E776="Research &amp; Development",1,0)</f>
        <v>1</v>
      </c>
      <c r="K782">
        <f>IF('WA_Fn-UseC_-HR-Employee-Attriti'!E776="Human Resources",1,0)</f>
        <v>0</v>
      </c>
      <c r="L782">
        <v>2</v>
      </c>
      <c r="M782">
        <v>1</v>
      </c>
      <c r="N782">
        <f>IF('WA_Fn-UseC_-HR-Employee-Attriti'!H776="Life Sciences",1,0)</f>
        <v>0</v>
      </c>
      <c r="O782">
        <f>IF('WA_Fn-UseC_-HR-Employee-Attriti'!H776="Human Resources",1,0)</f>
        <v>0</v>
      </c>
      <c r="P782">
        <f>IF('WA_Fn-UseC_-HR-Employee-Attriti'!H776="Marketing",1,0)</f>
        <v>0</v>
      </c>
      <c r="Q782">
        <f>IF('WA_Fn-UseC_-HR-Employee-Attriti'!H776="Medical",1,0)</f>
        <v>1</v>
      </c>
      <c r="R782">
        <f>IF('WA_Fn-UseC_-HR-Employee-Attriti'!H776="Other",1,0)</f>
        <v>0</v>
      </c>
      <c r="S782">
        <f>IF('WA_Fn-UseC_-HR-Employee-Attriti'!H776="Technical Degree",1,0)</f>
        <v>0</v>
      </c>
      <c r="T782">
        <v>3</v>
      </c>
      <c r="U782">
        <v>40</v>
      </c>
      <c r="V782">
        <v>2</v>
      </c>
      <c r="W782">
        <v>4</v>
      </c>
      <c r="X782">
        <f>IF('WA_Fn-UseC_-HR-Employee-Attriti'!P776="Healthcare Representative",1,0)</f>
        <v>0</v>
      </c>
      <c r="Y782">
        <f>IF('WA_Fn-UseC_-HR-Employee-Attriti'!P776="Human Resources",1,0)</f>
        <v>0</v>
      </c>
      <c r="Z782">
        <f>IF('WA_Fn-UseC_-HR-Employee-Attriti'!P776="Laboratory Technician",1,0)</f>
        <v>0</v>
      </c>
      <c r="AA782">
        <f>IF('WA_Fn-UseC_-HR-Employee-Attriti'!P776="Manager",1,0)</f>
        <v>1</v>
      </c>
      <c r="AB782">
        <f>IF('WA_Fn-UseC_-HR-Employee-Attriti'!P776="Manufacturing Director",1,0)</f>
        <v>0</v>
      </c>
      <c r="AC782">
        <f>IF('WA_Fn-UseC_-HR-Employee-Attriti'!P776="Research Director",1,0)</f>
        <v>0</v>
      </c>
      <c r="AD782">
        <f>IF('WA_Fn-UseC_-HR-Employee-Attriti'!P776="Research Scientist",1,0)</f>
        <v>0</v>
      </c>
      <c r="AE782">
        <f>IF('WA_Fn-UseC_-HR-Employee-Attriti'!P776="Sales Executive",1,0)</f>
        <v>0</v>
      </c>
      <c r="AF782">
        <f>IF('WA_Fn-UseC_-HR-Employee-Attriti'!P776="Sales Representative",1,0)</f>
        <v>0</v>
      </c>
      <c r="AG782">
        <v>1</v>
      </c>
      <c r="AH782">
        <f>IF('WA_Fn-UseC_-HR-Employee-Attriti'!R776="Divorced",1,0)</f>
        <v>0</v>
      </c>
      <c r="AI782">
        <f>IF('WA_Fn-UseC_-HR-Employee-Attriti'!R776="Married",1,0)</f>
        <v>0</v>
      </c>
      <c r="AJ782">
        <f>IF('WA_Fn-UseC_-HR-Employee-Attriti'!R776="Single",1,0)</f>
        <v>1</v>
      </c>
      <c r="AK782">
        <v>16756</v>
      </c>
      <c r="AL782">
        <v>17323</v>
      </c>
      <c r="AM782">
        <v>7</v>
      </c>
      <c r="AN782">
        <f>IF('WA_Fn-UseC_-HR-Employee-Attriti'!W776="Yes",1,0)</f>
        <v>0</v>
      </c>
      <c r="AO782">
        <v>15</v>
      </c>
      <c r="AP782">
        <v>3</v>
      </c>
      <c r="AQ782">
        <v>2</v>
      </c>
      <c r="AR782">
        <v>0</v>
      </c>
      <c r="AS782">
        <v>31</v>
      </c>
      <c r="AT782">
        <v>3</v>
      </c>
      <c r="AU782">
        <v>4</v>
      </c>
      <c r="AV782">
        <v>9</v>
      </c>
      <c r="AW782">
        <v>7</v>
      </c>
      <c r="AX782">
        <v>6</v>
      </c>
      <c r="AY782">
        <v>2</v>
      </c>
      <c r="AZ782">
        <v>1</v>
      </c>
      <c r="BB782">
        <f>IF('WA_Fn-UseC_-HR-Employee-Attriti'!B776="Yes",1,0)</f>
        <v>0</v>
      </c>
    </row>
    <row r="783" spans="1:54" x14ac:dyDescent="0.25">
      <c r="A783">
        <v>776</v>
      </c>
      <c r="B783">
        <f>IF('WA_Fn-UseC_-HR-Employee-Attriti'!L777="Male",1,0)</f>
        <v>1</v>
      </c>
      <c r="C783">
        <f>IF('WA_Fn-UseC_-HR-Employee-Attriti'!L777="Female",1,0)</f>
        <v>0</v>
      </c>
      <c r="D783">
        <v>43</v>
      </c>
      <c r="E783">
        <f>IF('WA_Fn-UseC_-HR-Employee-Attriti'!C777="Travel_Rarely",1,0)</f>
        <v>1</v>
      </c>
      <c r="F783">
        <f>IF('WA_Fn-UseC_-HR-Employee-Attriti'!C777="Travel_Frequently",1,0)</f>
        <v>0</v>
      </c>
      <c r="G783">
        <f>IF('WA_Fn-UseC_-HR-Employee-Attriti'!C777="Non-Travel",1,0)</f>
        <v>0</v>
      </c>
      <c r="H783">
        <v>415</v>
      </c>
      <c r="I783">
        <f>IF('WA_Fn-UseC_-HR-Employee-Attriti'!E777="Sales",1,0)</f>
        <v>1</v>
      </c>
      <c r="J783">
        <f>IF('WA_Fn-UseC_-HR-Employee-Attriti'!E777="Research &amp; Development",1,0)</f>
        <v>0</v>
      </c>
      <c r="K783">
        <f>IF('WA_Fn-UseC_-HR-Employee-Attriti'!E777="Human Resources",1,0)</f>
        <v>0</v>
      </c>
      <c r="L783">
        <v>25</v>
      </c>
      <c r="M783">
        <v>3</v>
      </c>
      <c r="N783">
        <f>IF('WA_Fn-UseC_-HR-Employee-Attriti'!H777="Life Sciences",1,0)</f>
        <v>0</v>
      </c>
      <c r="O783">
        <f>IF('WA_Fn-UseC_-HR-Employee-Attriti'!H777="Human Resources",1,0)</f>
        <v>0</v>
      </c>
      <c r="P783">
        <f>IF('WA_Fn-UseC_-HR-Employee-Attriti'!H777="Marketing",1,0)</f>
        <v>0</v>
      </c>
      <c r="Q783">
        <f>IF('WA_Fn-UseC_-HR-Employee-Attriti'!H777="Medical",1,0)</f>
        <v>1</v>
      </c>
      <c r="R783">
        <f>IF('WA_Fn-UseC_-HR-Employee-Attriti'!H777="Other",1,0)</f>
        <v>0</v>
      </c>
      <c r="S783">
        <f>IF('WA_Fn-UseC_-HR-Employee-Attriti'!H777="Technical Degree",1,0)</f>
        <v>0</v>
      </c>
      <c r="T783">
        <v>3</v>
      </c>
      <c r="U783">
        <v>79</v>
      </c>
      <c r="V783">
        <v>2</v>
      </c>
      <c r="W783">
        <v>3</v>
      </c>
      <c r="X783">
        <f>IF('WA_Fn-UseC_-HR-Employee-Attriti'!P777="Healthcare Representative",1,0)</f>
        <v>0</v>
      </c>
      <c r="Y783">
        <f>IF('WA_Fn-UseC_-HR-Employee-Attriti'!P777="Human Resources",1,0)</f>
        <v>0</v>
      </c>
      <c r="Z783">
        <f>IF('WA_Fn-UseC_-HR-Employee-Attriti'!P777="Laboratory Technician",1,0)</f>
        <v>0</v>
      </c>
      <c r="AA783">
        <f>IF('WA_Fn-UseC_-HR-Employee-Attriti'!P777="Manager",1,0)</f>
        <v>0</v>
      </c>
      <c r="AB783">
        <f>IF('WA_Fn-UseC_-HR-Employee-Attriti'!P777="Manufacturing Director",1,0)</f>
        <v>0</v>
      </c>
      <c r="AC783">
        <f>IF('WA_Fn-UseC_-HR-Employee-Attriti'!P777="Research Director",1,0)</f>
        <v>0</v>
      </c>
      <c r="AD783">
        <f>IF('WA_Fn-UseC_-HR-Employee-Attriti'!P777="Research Scientist",1,0)</f>
        <v>0</v>
      </c>
      <c r="AE783">
        <f>IF('WA_Fn-UseC_-HR-Employee-Attriti'!P777="Sales Executive",1,0)</f>
        <v>1</v>
      </c>
      <c r="AF783">
        <f>IF('WA_Fn-UseC_-HR-Employee-Attriti'!P777="Sales Representative",1,0)</f>
        <v>0</v>
      </c>
      <c r="AG783">
        <v>4</v>
      </c>
      <c r="AH783">
        <f>IF('WA_Fn-UseC_-HR-Employee-Attriti'!R777="Divorced",1,0)</f>
        <v>1</v>
      </c>
      <c r="AI783">
        <f>IF('WA_Fn-UseC_-HR-Employee-Attriti'!R777="Married",1,0)</f>
        <v>0</v>
      </c>
      <c r="AJ783">
        <f>IF('WA_Fn-UseC_-HR-Employee-Attriti'!R777="Single",1,0)</f>
        <v>0</v>
      </c>
      <c r="AK783">
        <v>10798</v>
      </c>
      <c r="AL783">
        <v>5268</v>
      </c>
      <c r="AM783">
        <v>5</v>
      </c>
      <c r="AN783">
        <f>IF('WA_Fn-UseC_-HR-Employee-Attriti'!W777="Yes",1,0)</f>
        <v>0</v>
      </c>
      <c r="AO783">
        <v>13</v>
      </c>
      <c r="AP783">
        <v>3</v>
      </c>
      <c r="AQ783">
        <v>3</v>
      </c>
      <c r="AR783">
        <v>1</v>
      </c>
      <c r="AS783">
        <v>18</v>
      </c>
      <c r="AT783">
        <v>5</v>
      </c>
      <c r="AU783">
        <v>3</v>
      </c>
      <c r="AV783">
        <v>1</v>
      </c>
      <c r="AW783">
        <v>0</v>
      </c>
      <c r="AX783">
        <v>0</v>
      </c>
      <c r="AY783">
        <v>0</v>
      </c>
      <c r="AZ783">
        <v>1</v>
      </c>
      <c r="BB783">
        <f>IF('WA_Fn-UseC_-HR-Employee-Attriti'!B777="Yes",1,0)</f>
        <v>0</v>
      </c>
    </row>
    <row r="784" spans="1:54" x14ac:dyDescent="0.25">
      <c r="A784">
        <v>777</v>
      </c>
      <c r="B784">
        <f>IF('WA_Fn-UseC_-HR-Employee-Attriti'!L778="Male",1,0)</f>
        <v>0</v>
      </c>
      <c r="C784">
        <f>IF('WA_Fn-UseC_-HR-Employee-Attriti'!L778="Female",1,0)</f>
        <v>1</v>
      </c>
      <c r="D784">
        <v>20</v>
      </c>
      <c r="E784">
        <f>IF('WA_Fn-UseC_-HR-Employee-Attriti'!C778="Travel_Rarely",1,0)</f>
        <v>0</v>
      </c>
      <c r="F784">
        <f>IF('WA_Fn-UseC_-HR-Employee-Attriti'!C778="Travel_Frequently",1,0)</f>
        <v>1</v>
      </c>
      <c r="G784">
        <f>IF('WA_Fn-UseC_-HR-Employee-Attriti'!C778="Non-Travel",1,0)</f>
        <v>0</v>
      </c>
      <c r="H784">
        <v>769</v>
      </c>
      <c r="I784">
        <f>IF('WA_Fn-UseC_-HR-Employee-Attriti'!E778="Sales",1,0)</f>
        <v>1</v>
      </c>
      <c r="J784">
        <f>IF('WA_Fn-UseC_-HR-Employee-Attriti'!E778="Research &amp; Development",1,0)</f>
        <v>0</v>
      </c>
      <c r="K784">
        <f>IF('WA_Fn-UseC_-HR-Employee-Attriti'!E778="Human Resources",1,0)</f>
        <v>0</v>
      </c>
      <c r="L784">
        <v>9</v>
      </c>
      <c r="M784">
        <v>3</v>
      </c>
      <c r="N784">
        <f>IF('WA_Fn-UseC_-HR-Employee-Attriti'!H778="Life Sciences",1,0)</f>
        <v>0</v>
      </c>
      <c r="O784">
        <f>IF('WA_Fn-UseC_-HR-Employee-Attriti'!H778="Human Resources",1,0)</f>
        <v>0</v>
      </c>
      <c r="P784">
        <f>IF('WA_Fn-UseC_-HR-Employee-Attriti'!H778="Marketing",1,0)</f>
        <v>1</v>
      </c>
      <c r="Q784">
        <f>IF('WA_Fn-UseC_-HR-Employee-Attriti'!H778="Medical",1,0)</f>
        <v>0</v>
      </c>
      <c r="R784">
        <f>IF('WA_Fn-UseC_-HR-Employee-Attriti'!H778="Other",1,0)</f>
        <v>0</v>
      </c>
      <c r="S784">
        <f>IF('WA_Fn-UseC_-HR-Employee-Attriti'!H778="Technical Degree",1,0)</f>
        <v>0</v>
      </c>
      <c r="T784">
        <v>4</v>
      </c>
      <c r="U784">
        <v>54</v>
      </c>
      <c r="V784">
        <v>3</v>
      </c>
      <c r="W784">
        <v>1</v>
      </c>
      <c r="X784">
        <f>IF('WA_Fn-UseC_-HR-Employee-Attriti'!P778="Healthcare Representative",1,0)</f>
        <v>0</v>
      </c>
      <c r="Y784">
        <f>IF('WA_Fn-UseC_-HR-Employee-Attriti'!P778="Human Resources",1,0)</f>
        <v>0</v>
      </c>
      <c r="Z784">
        <f>IF('WA_Fn-UseC_-HR-Employee-Attriti'!P778="Laboratory Technician",1,0)</f>
        <v>0</v>
      </c>
      <c r="AA784">
        <f>IF('WA_Fn-UseC_-HR-Employee-Attriti'!P778="Manager",1,0)</f>
        <v>0</v>
      </c>
      <c r="AB784">
        <f>IF('WA_Fn-UseC_-HR-Employee-Attriti'!P778="Manufacturing Director",1,0)</f>
        <v>0</v>
      </c>
      <c r="AC784">
        <f>IF('WA_Fn-UseC_-HR-Employee-Attriti'!P778="Research Director",1,0)</f>
        <v>0</v>
      </c>
      <c r="AD784">
        <f>IF('WA_Fn-UseC_-HR-Employee-Attriti'!P778="Research Scientist",1,0)</f>
        <v>0</v>
      </c>
      <c r="AE784">
        <f>IF('WA_Fn-UseC_-HR-Employee-Attriti'!P778="Sales Executive",1,0)</f>
        <v>0</v>
      </c>
      <c r="AF784">
        <f>IF('WA_Fn-UseC_-HR-Employee-Attriti'!P778="Sales Representative",1,0)</f>
        <v>1</v>
      </c>
      <c r="AG784">
        <v>4</v>
      </c>
      <c r="AH784">
        <f>IF('WA_Fn-UseC_-HR-Employee-Attriti'!R778="Divorced",1,0)</f>
        <v>0</v>
      </c>
      <c r="AI784">
        <f>IF('WA_Fn-UseC_-HR-Employee-Attriti'!R778="Married",1,0)</f>
        <v>0</v>
      </c>
      <c r="AJ784">
        <f>IF('WA_Fn-UseC_-HR-Employee-Attriti'!R778="Single",1,0)</f>
        <v>1</v>
      </c>
      <c r="AK784">
        <v>2323</v>
      </c>
      <c r="AL784">
        <v>17205</v>
      </c>
      <c r="AM784">
        <v>1</v>
      </c>
      <c r="AN784">
        <f>IF('WA_Fn-UseC_-HR-Employee-Attriti'!W778="Yes",1,0)</f>
        <v>1</v>
      </c>
      <c r="AO784">
        <v>14</v>
      </c>
      <c r="AP784">
        <v>3</v>
      </c>
      <c r="AQ784">
        <v>2</v>
      </c>
      <c r="AR784">
        <v>0</v>
      </c>
      <c r="AS784">
        <v>2</v>
      </c>
      <c r="AT784">
        <v>3</v>
      </c>
      <c r="AU784">
        <v>3</v>
      </c>
      <c r="AV784">
        <v>2</v>
      </c>
      <c r="AW784">
        <v>2</v>
      </c>
      <c r="AX784">
        <v>0</v>
      </c>
      <c r="AY784">
        <v>2</v>
      </c>
      <c r="AZ784">
        <v>1</v>
      </c>
      <c r="BB784">
        <f>IF('WA_Fn-UseC_-HR-Employee-Attriti'!B778="Yes",1,0)</f>
        <v>1</v>
      </c>
    </row>
    <row r="785" spans="1:54" x14ac:dyDescent="0.25">
      <c r="A785">
        <v>778</v>
      </c>
      <c r="B785">
        <f>IF('WA_Fn-UseC_-HR-Employee-Attriti'!L779="Male",1,0)</f>
        <v>0</v>
      </c>
      <c r="C785">
        <f>IF('WA_Fn-UseC_-HR-Employee-Attriti'!L779="Female",1,0)</f>
        <v>1</v>
      </c>
      <c r="D785">
        <v>21</v>
      </c>
      <c r="E785">
        <f>IF('WA_Fn-UseC_-HR-Employee-Attriti'!C779="Travel_Rarely",1,0)</f>
        <v>1</v>
      </c>
      <c r="F785">
        <f>IF('WA_Fn-UseC_-HR-Employee-Attriti'!C779="Travel_Frequently",1,0)</f>
        <v>0</v>
      </c>
      <c r="G785">
        <f>IF('WA_Fn-UseC_-HR-Employee-Attriti'!C779="Non-Travel",1,0)</f>
        <v>0</v>
      </c>
      <c r="H785">
        <v>1334</v>
      </c>
      <c r="I785">
        <f>IF('WA_Fn-UseC_-HR-Employee-Attriti'!E779="Sales",1,0)</f>
        <v>0</v>
      </c>
      <c r="J785">
        <f>IF('WA_Fn-UseC_-HR-Employee-Attriti'!E779="Research &amp; Development",1,0)</f>
        <v>1</v>
      </c>
      <c r="K785">
        <f>IF('WA_Fn-UseC_-HR-Employee-Attriti'!E779="Human Resources",1,0)</f>
        <v>0</v>
      </c>
      <c r="L785">
        <v>10</v>
      </c>
      <c r="M785">
        <v>3</v>
      </c>
      <c r="N785">
        <f>IF('WA_Fn-UseC_-HR-Employee-Attriti'!H779="Life Sciences",1,0)</f>
        <v>1</v>
      </c>
      <c r="O785">
        <f>IF('WA_Fn-UseC_-HR-Employee-Attriti'!H779="Human Resources",1,0)</f>
        <v>0</v>
      </c>
      <c r="P785">
        <f>IF('WA_Fn-UseC_-HR-Employee-Attriti'!H779="Marketing",1,0)</f>
        <v>0</v>
      </c>
      <c r="Q785">
        <f>IF('WA_Fn-UseC_-HR-Employee-Attriti'!H779="Medical",1,0)</f>
        <v>0</v>
      </c>
      <c r="R785">
        <f>IF('WA_Fn-UseC_-HR-Employee-Attriti'!H779="Other",1,0)</f>
        <v>0</v>
      </c>
      <c r="S785">
        <f>IF('WA_Fn-UseC_-HR-Employee-Attriti'!H779="Technical Degree",1,0)</f>
        <v>0</v>
      </c>
      <c r="T785">
        <v>3</v>
      </c>
      <c r="U785">
        <v>36</v>
      </c>
      <c r="V785">
        <v>2</v>
      </c>
      <c r="W785">
        <v>1</v>
      </c>
      <c r="X785">
        <f>IF('WA_Fn-UseC_-HR-Employee-Attriti'!P779="Healthcare Representative",1,0)</f>
        <v>0</v>
      </c>
      <c r="Y785">
        <f>IF('WA_Fn-UseC_-HR-Employee-Attriti'!P779="Human Resources",1,0)</f>
        <v>0</v>
      </c>
      <c r="Z785">
        <f>IF('WA_Fn-UseC_-HR-Employee-Attriti'!P779="Laboratory Technician",1,0)</f>
        <v>1</v>
      </c>
      <c r="AA785">
        <f>IF('WA_Fn-UseC_-HR-Employee-Attriti'!P779="Manager",1,0)</f>
        <v>0</v>
      </c>
      <c r="AB785">
        <f>IF('WA_Fn-UseC_-HR-Employee-Attriti'!P779="Manufacturing Director",1,0)</f>
        <v>0</v>
      </c>
      <c r="AC785">
        <f>IF('WA_Fn-UseC_-HR-Employee-Attriti'!P779="Research Director",1,0)</f>
        <v>0</v>
      </c>
      <c r="AD785">
        <f>IF('WA_Fn-UseC_-HR-Employee-Attriti'!P779="Research Scientist",1,0)</f>
        <v>0</v>
      </c>
      <c r="AE785">
        <f>IF('WA_Fn-UseC_-HR-Employee-Attriti'!P779="Sales Executive",1,0)</f>
        <v>0</v>
      </c>
      <c r="AF785">
        <f>IF('WA_Fn-UseC_-HR-Employee-Attriti'!P779="Sales Representative",1,0)</f>
        <v>0</v>
      </c>
      <c r="AG785">
        <v>1</v>
      </c>
      <c r="AH785">
        <f>IF('WA_Fn-UseC_-HR-Employee-Attriti'!R779="Divorced",1,0)</f>
        <v>0</v>
      </c>
      <c r="AI785">
        <f>IF('WA_Fn-UseC_-HR-Employee-Attriti'!R779="Married",1,0)</f>
        <v>0</v>
      </c>
      <c r="AJ785">
        <f>IF('WA_Fn-UseC_-HR-Employee-Attriti'!R779="Single",1,0)</f>
        <v>1</v>
      </c>
      <c r="AK785">
        <v>1416</v>
      </c>
      <c r="AL785">
        <v>17258</v>
      </c>
      <c r="AM785">
        <v>1</v>
      </c>
      <c r="AN785">
        <f>IF('WA_Fn-UseC_-HR-Employee-Attriti'!W779="Yes",1,0)</f>
        <v>0</v>
      </c>
      <c r="AO785">
        <v>13</v>
      </c>
      <c r="AP785">
        <v>3</v>
      </c>
      <c r="AQ785">
        <v>1</v>
      </c>
      <c r="AR785">
        <v>0</v>
      </c>
      <c r="AS785">
        <v>1</v>
      </c>
      <c r="AT785">
        <v>6</v>
      </c>
      <c r="AU785">
        <v>2</v>
      </c>
      <c r="AV785">
        <v>1</v>
      </c>
      <c r="AW785">
        <v>0</v>
      </c>
      <c r="AX785">
        <v>1</v>
      </c>
      <c r="AY785">
        <v>0</v>
      </c>
      <c r="AZ785">
        <v>1</v>
      </c>
      <c r="BB785">
        <f>IF('WA_Fn-UseC_-HR-Employee-Attriti'!B779="Yes",1,0)</f>
        <v>1</v>
      </c>
    </row>
    <row r="786" spans="1:54" x14ac:dyDescent="0.25">
      <c r="A786">
        <v>779</v>
      </c>
      <c r="B786">
        <f>IF('WA_Fn-UseC_-HR-Employee-Attriti'!L780="Male",1,0)</f>
        <v>0</v>
      </c>
      <c r="C786">
        <f>IF('WA_Fn-UseC_-HR-Employee-Attriti'!L780="Female",1,0)</f>
        <v>1</v>
      </c>
      <c r="D786">
        <v>46</v>
      </c>
      <c r="E786">
        <f>IF('WA_Fn-UseC_-HR-Employee-Attriti'!C780="Travel_Rarely",1,0)</f>
        <v>1</v>
      </c>
      <c r="F786">
        <f>IF('WA_Fn-UseC_-HR-Employee-Attriti'!C780="Travel_Frequently",1,0)</f>
        <v>0</v>
      </c>
      <c r="G786">
        <f>IF('WA_Fn-UseC_-HR-Employee-Attriti'!C780="Non-Travel",1,0)</f>
        <v>0</v>
      </c>
      <c r="H786">
        <v>1003</v>
      </c>
      <c r="I786">
        <f>IF('WA_Fn-UseC_-HR-Employee-Attriti'!E780="Sales",1,0)</f>
        <v>0</v>
      </c>
      <c r="J786">
        <f>IF('WA_Fn-UseC_-HR-Employee-Attriti'!E780="Research &amp; Development",1,0)</f>
        <v>1</v>
      </c>
      <c r="K786">
        <f>IF('WA_Fn-UseC_-HR-Employee-Attriti'!E780="Human Resources",1,0)</f>
        <v>0</v>
      </c>
      <c r="L786">
        <v>8</v>
      </c>
      <c r="M786">
        <v>4</v>
      </c>
      <c r="N786">
        <f>IF('WA_Fn-UseC_-HR-Employee-Attriti'!H780="Life Sciences",1,0)</f>
        <v>1</v>
      </c>
      <c r="O786">
        <f>IF('WA_Fn-UseC_-HR-Employee-Attriti'!H780="Human Resources",1,0)</f>
        <v>0</v>
      </c>
      <c r="P786">
        <f>IF('WA_Fn-UseC_-HR-Employee-Attriti'!H780="Marketing",1,0)</f>
        <v>0</v>
      </c>
      <c r="Q786">
        <f>IF('WA_Fn-UseC_-HR-Employee-Attriti'!H780="Medical",1,0)</f>
        <v>0</v>
      </c>
      <c r="R786">
        <f>IF('WA_Fn-UseC_-HR-Employee-Attriti'!H780="Other",1,0)</f>
        <v>0</v>
      </c>
      <c r="S786">
        <f>IF('WA_Fn-UseC_-HR-Employee-Attriti'!H780="Technical Degree",1,0)</f>
        <v>0</v>
      </c>
      <c r="T786">
        <v>4</v>
      </c>
      <c r="U786">
        <v>74</v>
      </c>
      <c r="V786">
        <v>2</v>
      </c>
      <c r="W786">
        <v>2</v>
      </c>
      <c r="X786">
        <f>IF('WA_Fn-UseC_-HR-Employee-Attriti'!P780="Healthcare Representative",1,0)</f>
        <v>0</v>
      </c>
      <c r="Y786">
        <f>IF('WA_Fn-UseC_-HR-Employee-Attriti'!P780="Human Resources",1,0)</f>
        <v>0</v>
      </c>
      <c r="Z786">
        <f>IF('WA_Fn-UseC_-HR-Employee-Attriti'!P780="Laboratory Technician",1,0)</f>
        <v>0</v>
      </c>
      <c r="AA786">
        <f>IF('WA_Fn-UseC_-HR-Employee-Attriti'!P780="Manager",1,0)</f>
        <v>0</v>
      </c>
      <c r="AB786">
        <f>IF('WA_Fn-UseC_-HR-Employee-Attriti'!P780="Manufacturing Director",1,0)</f>
        <v>0</v>
      </c>
      <c r="AC786">
        <f>IF('WA_Fn-UseC_-HR-Employee-Attriti'!P780="Research Director",1,0)</f>
        <v>0</v>
      </c>
      <c r="AD786">
        <f>IF('WA_Fn-UseC_-HR-Employee-Attriti'!P780="Research Scientist",1,0)</f>
        <v>1</v>
      </c>
      <c r="AE786">
        <f>IF('WA_Fn-UseC_-HR-Employee-Attriti'!P780="Sales Executive",1,0)</f>
        <v>0</v>
      </c>
      <c r="AF786">
        <f>IF('WA_Fn-UseC_-HR-Employee-Attriti'!P780="Sales Representative",1,0)</f>
        <v>0</v>
      </c>
      <c r="AG786">
        <v>1</v>
      </c>
      <c r="AH786">
        <f>IF('WA_Fn-UseC_-HR-Employee-Attriti'!R780="Divorced",1,0)</f>
        <v>1</v>
      </c>
      <c r="AI786">
        <f>IF('WA_Fn-UseC_-HR-Employee-Attriti'!R780="Married",1,0)</f>
        <v>0</v>
      </c>
      <c r="AJ786">
        <f>IF('WA_Fn-UseC_-HR-Employee-Attriti'!R780="Single",1,0)</f>
        <v>0</v>
      </c>
      <c r="AK786">
        <v>4615</v>
      </c>
      <c r="AL786">
        <v>21029</v>
      </c>
      <c r="AM786">
        <v>8</v>
      </c>
      <c r="AN786">
        <f>IF('WA_Fn-UseC_-HR-Employee-Attriti'!W780="Yes",1,0)</f>
        <v>1</v>
      </c>
      <c r="AO786">
        <v>23</v>
      </c>
      <c r="AP786">
        <v>4</v>
      </c>
      <c r="AQ786">
        <v>1</v>
      </c>
      <c r="AR786">
        <v>3</v>
      </c>
      <c r="AS786">
        <v>19</v>
      </c>
      <c r="AT786">
        <v>2</v>
      </c>
      <c r="AU786">
        <v>3</v>
      </c>
      <c r="AV786">
        <v>16</v>
      </c>
      <c r="AW786">
        <v>13</v>
      </c>
      <c r="AX786">
        <v>1</v>
      </c>
      <c r="AY786">
        <v>7</v>
      </c>
      <c r="AZ786">
        <v>1</v>
      </c>
      <c r="BB786">
        <f>IF('WA_Fn-UseC_-HR-Employee-Attriti'!B780="Yes",1,0)</f>
        <v>0</v>
      </c>
    </row>
    <row r="787" spans="1:54" x14ac:dyDescent="0.25">
      <c r="A787">
        <v>780</v>
      </c>
      <c r="B787">
        <f>IF('WA_Fn-UseC_-HR-Employee-Attriti'!L781="Male",1,0)</f>
        <v>1</v>
      </c>
      <c r="C787">
        <f>IF('WA_Fn-UseC_-HR-Employee-Attriti'!L781="Female",1,0)</f>
        <v>0</v>
      </c>
      <c r="D787">
        <v>51</v>
      </c>
      <c r="E787">
        <f>IF('WA_Fn-UseC_-HR-Employee-Attriti'!C781="Travel_Rarely",1,0)</f>
        <v>1</v>
      </c>
      <c r="F787">
        <f>IF('WA_Fn-UseC_-HR-Employee-Attriti'!C781="Travel_Frequently",1,0)</f>
        <v>0</v>
      </c>
      <c r="G787">
        <f>IF('WA_Fn-UseC_-HR-Employee-Attriti'!C781="Non-Travel",1,0)</f>
        <v>0</v>
      </c>
      <c r="H787">
        <v>1323</v>
      </c>
      <c r="I787">
        <f>IF('WA_Fn-UseC_-HR-Employee-Attriti'!E781="Sales",1,0)</f>
        <v>0</v>
      </c>
      <c r="J787">
        <f>IF('WA_Fn-UseC_-HR-Employee-Attriti'!E781="Research &amp; Development",1,0)</f>
        <v>1</v>
      </c>
      <c r="K787">
        <f>IF('WA_Fn-UseC_-HR-Employee-Attriti'!E781="Human Resources",1,0)</f>
        <v>0</v>
      </c>
      <c r="L787">
        <v>4</v>
      </c>
      <c r="M787">
        <v>4</v>
      </c>
      <c r="N787">
        <f>IF('WA_Fn-UseC_-HR-Employee-Attriti'!H781="Life Sciences",1,0)</f>
        <v>1</v>
      </c>
      <c r="O787">
        <f>IF('WA_Fn-UseC_-HR-Employee-Attriti'!H781="Human Resources",1,0)</f>
        <v>0</v>
      </c>
      <c r="P787">
        <f>IF('WA_Fn-UseC_-HR-Employee-Attriti'!H781="Marketing",1,0)</f>
        <v>0</v>
      </c>
      <c r="Q787">
        <f>IF('WA_Fn-UseC_-HR-Employee-Attriti'!H781="Medical",1,0)</f>
        <v>0</v>
      </c>
      <c r="R787">
        <f>IF('WA_Fn-UseC_-HR-Employee-Attriti'!H781="Other",1,0)</f>
        <v>0</v>
      </c>
      <c r="S787">
        <f>IF('WA_Fn-UseC_-HR-Employee-Attriti'!H781="Technical Degree",1,0)</f>
        <v>0</v>
      </c>
      <c r="T787">
        <v>1</v>
      </c>
      <c r="U787">
        <v>34</v>
      </c>
      <c r="V787">
        <v>3</v>
      </c>
      <c r="W787">
        <v>1</v>
      </c>
      <c r="X787">
        <f>IF('WA_Fn-UseC_-HR-Employee-Attriti'!P781="Healthcare Representative",1,0)</f>
        <v>0</v>
      </c>
      <c r="Y787">
        <f>IF('WA_Fn-UseC_-HR-Employee-Attriti'!P781="Human Resources",1,0)</f>
        <v>0</v>
      </c>
      <c r="Z787">
        <f>IF('WA_Fn-UseC_-HR-Employee-Attriti'!P781="Laboratory Technician",1,0)</f>
        <v>0</v>
      </c>
      <c r="AA787">
        <f>IF('WA_Fn-UseC_-HR-Employee-Attriti'!P781="Manager",1,0)</f>
        <v>0</v>
      </c>
      <c r="AB787">
        <f>IF('WA_Fn-UseC_-HR-Employee-Attriti'!P781="Manufacturing Director",1,0)</f>
        <v>0</v>
      </c>
      <c r="AC787">
        <f>IF('WA_Fn-UseC_-HR-Employee-Attriti'!P781="Research Director",1,0)</f>
        <v>0</v>
      </c>
      <c r="AD787">
        <f>IF('WA_Fn-UseC_-HR-Employee-Attriti'!P781="Research Scientist",1,0)</f>
        <v>1</v>
      </c>
      <c r="AE787">
        <f>IF('WA_Fn-UseC_-HR-Employee-Attriti'!P781="Sales Executive",1,0)</f>
        <v>0</v>
      </c>
      <c r="AF787">
        <f>IF('WA_Fn-UseC_-HR-Employee-Attriti'!P781="Sales Representative",1,0)</f>
        <v>0</v>
      </c>
      <c r="AG787">
        <v>3</v>
      </c>
      <c r="AH787">
        <f>IF('WA_Fn-UseC_-HR-Employee-Attriti'!R781="Divorced",1,0)</f>
        <v>0</v>
      </c>
      <c r="AI787">
        <f>IF('WA_Fn-UseC_-HR-Employee-Attriti'!R781="Married",1,0)</f>
        <v>1</v>
      </c>
      <c r="AJ787">
        <f>IF('WA_Fn-UseC_-HR-Employee-Attriti'!R781="Single",1,0)</f>
        <v>0</v>
      </c>
      <c r="AK787">
        <v>2461</v>
      </c>
      <c r="AL787">
        <v>10332</v>
      </c>
      <c r="AM787">
        <v>9</v>
      </c>
      <c r="AN787">
        <f>IF('WA_Fn-UseC_-HR-Employee-Attriti'!W781="Yes",1,0)</f>
        <v>1</v>
      </c>
      <c r="AO787">
        <v>12</v>
      </c>
      <c r="AP787">
        <v>3</v>
      </c>
      <c r="AQ787">
        <v>3</v>
      </c>
      <c r="AR787">
        <v>3</v>
      </c>
      <c r="AS787">
        <v>18</v>
      </c>
      <c r="AT787">
        <v>2</v>
      </c>
      <c r="AU787">
        <v>4</v>
      </c>
      <c r="AV787">
        <v>10</v>
      </c>
      <c r="AW787">
        <v>0</v>
      </c>
      <c r="AX787">
        <v>2</v>
      </c>
      <c r="AY787">
        <v>7</v>
      </c>
      <c r="AZ787">
        <v>1</v>
      </c>
      <c r="BB787">
        <f>IF('WA_Fn-UseC_-HR-Employee-Attriti'!B781="Yes",1,0)</f>
        <v>1</v>
      </c>
    </row>
    <row r="788" spans="1:54" x14ac:dyDescent="0.25">
      <c r="A788">
        <v>781</v>
      </c>
      <c r="B788">
        <f>IF('WA_Fn-UseC_-HR-Employee-Attriti'!L782="Male",1,0)</f>
        <v>1</v>
      </c>
      <c r="C788">
        <f>IF('WA_Fn-UseC_-HR-Employee-Attriti'!L782="Female",1,0)</f>
        <v>0</v>
      </c>
      <c r="D788">
        <v>28</v>
      </c>
      <c r="E788">
        <f>IF('WA_Fn-UseC_-HR-Employee-Attriti'!C782="Travel_Rarely",1,0)</f>
        <v>0</v>
      </c>
      <c r="F788">
        <f>IF('WA_Fn-UseC_-HR-Employee-Attriti'!C782="Travel_Frequently",1,0)</f>
        <v>0</v>
      </c>
      <c r="G788">
        <f>IF('WA_Fn-UseC_-HR-Employee-Attriti'!C782="Non-Travel",1,0)</f>
        <v>1</v>
      </c>
      <c r="H788">
        <v>1366</v>
      </c>
      <c r="I788">
        <f>IF('WA_Fn-UseC_-HR-Employee-Attriti'!E782="Sales",1,0)</f>
        <v>0</v>
      </c>
      <c r="J788">
        <f>IF('WA_Fn-UseC_-HR-Employee-Attriti'!E782="Research &amp; Development",1,0)</f>
        <v>1</v>
      </c>
      <c r="K788">
        <f>IF('WA_Fn-UseC_-HR-Employee-Attriti'!E782="Human Resources",1,0)</f>
        <v>0</v>
      </c>
      <c r="L788">
        <v>24</v>
      </c>
      <c r="M788">
        <v>2</v>
      </c>
      <c r="N788">
        <f>IF('WA_Fn-UseC_-HR-Employee-Attriti'!H782="Life Sciences",1,0)</f>
        <v>0</v>
      </c>
      <c r="O788">
        <f>IF('WA_Fn-UseC_-HR-Employee-Attriti'!H782="Human Resources",1,0)</f>
        <v>0</v>
      </c>
      <c r="P788">
        <f>IF('WA_Fn-UseC_-HR-Employee-Attriti'!H782="Marketing",1,0)</f>
        <v>0</v>
      </c>
      <c r="Q788">
        <f>IF('WA_Fn-UseC_-HR-Employee-Attriti'!H782="Medical",1,0)</f>
        <v>0</v>
      </c>
      <c r="R788">
        <f>IF('WA_Fn-UseC_-HR-Employee-Attriti'!H782="Other",1,0)</f>
        <v>0</v>
      </c>
      <c r="S788">
        <f>IF('WA_Fn-UseC_-HR-Employee-Attriti'!H782="Technical Degree",1,0)</f>
        <v>1</v>
      </c>
      <c r="T788">
        <v>2</v>
      </c>
      <c r="U788">
        <v>72</v>
      </c>
      <c r="V788">
        <v>2</v>
      </c>
      <c r="W788">
        <v>3</v>
      </c>
      <c r="X788">
        <f>IF('WA_Fn-UseC_-HR-Employee-Attriti'!P782="Healthcare Representative",1,0)</f>
        <v>1</v>
      </c>
      <c r="Y788">
        <f>IF('WA_Fn-UseC_-HR-Employee-Attriti'!P782="Human Resources",1,0)</f>
        <v>0</v>
      </c>
      <c r="Z788">
        <f>IF('WA_Fn-UseC_-HR-Employee-Attriti'!P782="Laboratory Technician",1,0)</f>
        <v>0</v>
      </c>
      <c r="AA788">
        <f>IF('WA_Fn-UseC_-HR-Employee-Attriti'!P782="Manager",1,0)</f>
        <v>0</v>
      </c>
      <c r="AB788">
        <f>IF('WA_Fn-UseC_-HR-Employee-Attriti'!P782="Manufacturing Director",1,0)</f>
        <v>0</v>
      </c>
      <c r="AC788">
        <f>IF('WA_Fn-UseC_-HR-Employee-Attriti'!P782="Research Director",1,0)</f>
        <v>0</v>
      </c>
      <c r="AD788">
        <f>IF('WA_Fn-UseC_-HR-Employee-Attriti'!P782="Research Scientist",1,0)</f>
        <v>0</v>
      </c>
      <c r="AE788">
        <f>IF('WA_Fn-UseC_-HR-Employee-Attriti'!P782="Sales Executive",1,0)</f>
        <v>0</v>
      </c>
      <c r="AF788">
        <f>IF('WA_Fn-UseC_-HR-Employee-Attriti'!P782="Sales Representative",1,0)</f>
        <v>0</v>
      </c>
      <c r="AG788">
        <v>1</v>
      </c>
      <c r="AH788">
        <f>IF('WA_Fn-UseC_-HR-Employee-Attriti'!R782="Divorced",1,0)</f>
        <v>0</v>
      </c>
      <c r="AI788">
        <f>IF('WA_Fn-UseC_-HR-Employee-Attriti'!R782="Married",1,0)</f>
        <v>0</v>
      </c>
      <c r="AJ788">
        <f>IF('WA_Fn-UseC_-HR-Employee-Attriti'!R782="Single",1,0)</f>
        <v>1</v>
      </c>
      <c r="AK788">
        <v>8722</v>
      </c>
      <c r="AL788">
        <v>12355</v>
      </c>
      <c r="AM788">
        <v>1</v>
      </c>
      <c r="AN788">
        <f>IF('WA_Fn-UseC_-HR-Employee-Attriti'!W782="Yes",1,0)</f>
        <v>0</v>
      </c>
      <c r="AO788">
        <v>12</v>
      </c>
      <c r="AP788">
        <v>3</v>
      </c>
      <c r="AQ788">
        <v>1</v>
      </c>
      <c r="AR788">
        <v>0</v>
      </c>
      <c r="AS788">
        <v>10</v>
      </c>
      <c r="AT788">
        <v>2</v>
      </c>
      <c r="AU788">
        <v>2</v>
      </c>
      <c r="AV788">
        <v>10</v>
      </c>
      <c r="AW788">
        <v>7</v>
      </c>
      <c r="AX788">
        <v>1</v>
      </c>
      <c r="AY788">
        <v>9</v>
      </c>
      <c r="AZ788">
        <v>1</v>
      </c>
      <c r="BB788">
        <f>IF('WA_Fn-UseC_-HR-Employee-Attriti'!B782="Yes",1,0)</f>
        <v>1</v>
      </c>
    </row>
    <row r="789" spans="1:54" x14ac:dyDescent="0.25">
      <c r="A789">
        <v>782</v>
      </c>
      <c r="B789">
        <f>IF('WA_Fn-UseC_-HR-Employee-Attriti'!L783="Male",1,0)</f>
        <v>1</v>
      </c>
      <c r="C789">
        <f>IF('WA_Fn-UseC_-HR-Employee-Attriti'!L783="Female",1,0)</f>
        <v>0</v>
      </c>
      <c r="D789">
        <v>26</v>
      </c>
      <c r="E789">
        <f>IF('WA_Fn-UseC_-HR-Employee-Attriti'!C783="Travel_Rarely",1,0)</f>
        <v>1</v>
      </c>
      <c r="F789">
        <f>IF('WA_Fn-UseC_-HR-Employee-Attriti'!C783="Travel_Frequently",1,0)</f>
        <v>0</v>
      </c>
      <c r="G789">
        <f>IF('WA_Fn-UseC_-HR-Employee-Attriti'!C783="Non-Travel",1,0)</f>
        <v>0</v>
      </c>
      <c r="H789">
        <v>192</v>
      </c>
      <c r="I789">
        <f>IF('WA_Fn-UseC_-HR-Employee-Attriti'!E783="Sales",1,0)</f>
        <v>0</v>
      </c>
      <c r="J789">
        <f>IF('WA_Fn-UseC_-HR-Employee-Attriti'!E783="Research &amp; Development",1,0)</f>
        <v>1</v>
      </c>
      <c r="K789">
        <f>IF('WA_Fn-UseC_-HR-Employee-Attriti'!E783="Human Resources",1,0)</f>
        <v>0</v>
      </c>
      <c r="L789">
        <v>1</v>
      </c>
      <c r="M789">
        <v>2</v>
      </c>
      <c r="N789">
        <f>IF('WA_Fn-UseC_-HR-Employee-Attriti'!H783="Life Sciences",1,0)</f>
        <v>0</v>
      </c>
      <c r="O789">
        <f>IF('WA_Fn-UseC_-HR-Employee-Attriti'!H783="Human Resources",1,0)</f>
        <v>0</v>
      </c>
      <c r="P789">
        <f>IF('WA_Fn-UseC_-HR-Employee-Attriti'!H783="Marketing",1,0)</f>
        <v>0</v>
      </c>
      <c r="Q789">
        <f>IF('WA_Fn-UseC_-HR-Employee-Attriti'!H783="Medical",1,0)</f>
        <v>1</v>
      </c>
      <c r="R789">
        <f>IF('WA_Fn-UseC_-HR-Employee-Attriti'!H783="Other",1,0)</f>
        <v>0</v>
      </c>
      <c r="S789">
        <f>IF('WA_Fn-UseC_-HR-Employee-Attriti'!H783="Technical Degree",1,0)</f>
        <v>0</v>
      </c>
      <c r="T789">
        <v>1</v>
      </c>
      <c r="U789">
        <v>59</v>
      </c>
      <c r="V789">
        <v>2</v>
      </c>
      <c r="W789">
        <v>1</v>
      </c>
      <c r="X789">
        <f>IF('WA_Fn-UseC_-HR-Employee-Attriti'!P783="Healthcare Representative",1,0)</f>
        <v>0</v>
      </c>
      <c r="Y789">
        <f>IF('WA_Fn-UseC_-HR-Employee-Attriti'!P783="Human Resources",1,0)</f>
        <v>0</v>
      </c>
      <c r="Z789">
        <f>IF('WA_Fn-UseC_-HR-Employee-Attriti'!P783="Laboratory Technician",1,0)</f>
        <v>1</v>
      </c>
      <c r="AA789">
        <f>IF('WA_Fn-UseC_-HR-Employee-Attriti'!P783="Manager",1,0)</f>
        <v>0</v>
      </c>
      <c r="AB789">
        <f>IF('WA_Fn-UseC_-HR-Employee-Attriti'!P783="Manufacturing Director",1,0)</f>
        <v>0</v>
      </c>
      <c r="AC789">
        <f>IF('WA_Fn-UseC_-HR-Employee-Attriti'!P783="Research Director",1,0)</f>
        <v>0</v>
      </c>
      <c r="AD789">
        <f>IF('WA_Fn-UseC_-HR-Employee-Attriti'!P783="Research Scientist",1,0)</f>
        <v>0</v>
      </c>
      <c r="AE789">
        <f>IF('WA_Fn-UseC_-HR-Employee-Attriti'!P783="Sales Executive",1,0)</f>
        <v>0</v>
      </c>
      <c r="AF789">
        <f>IF('WA_Fn-UseC_-HR-Employee-Attriti'!P783="Sales Representative",1,0)</f>
        <v>0</v>
      </c>
      <c r="AG789">
        <v>1</v>
      </c>
      <c r="AH789">
        <f>IF('WA_Fn-UseC_-HR-Employee-Attriti'!R783="Divorced",1,0)</f>
        <v>0</v>
      </c>
      <c r="AI789">
        <f>IF('WA_Fn-UseC_-HR-Employee-Attriti'!R783="Married",1,0)</f>
        <v>1</v>
      </c>
      <c r="AJ789">
        <f>IF('WA_Fn-UseC_-HR-Employee-Attriti'!R783="Single",1,0)</f>
        <v>0</v>
      </c>
      <c r="AK789">
        <v>3955</v>
      </c>
      <c r="AL789">
        <v>11141</v>
      </c>
      <c r="AM789">
        <v>1</v>
      </c>
      <c r="AN789">
        <f>IF('WA_Fn-UseC_-HR-Employee-Attriti'!W783="Yes",1,0)</f>
        <v>0</v>
      </c>
      <c r="AO789">
        <v>16</v>
      </c>
      <c r="AP789">
        <v>3</v>
      </c>
      <c r="AQ789">
        <v>1</v>
      </c>
      <c r="AR789">
        <v>2</v>
      </c>
      <c r="AS789">
        <v>6</v>
      </c>
      <c r="AT789">
        <v>2</v>
      </c>
      <c r="AU789">
        <v>3</v>
      </c>
      <c r="AV789">
        <v>5</v>
      </c>
      <c r="AW789">
        <v>3</v>
      </c>
      <c r="AX789">
        <v>1</v>
      </c>
      <c r="AY789">
        <v>3</v>
      </c>
      <c r="AZ789">
        <v>1</v>
      </c>
      <c r="BB789">
        <f>IF('WA_Fn-UseC_-HR-Employee-Attriti'!B783="Yes",1,0)</f>
        <v>0</v>
      </c>
    </row>
    <row r="790" spans="1:54" x14ac:dyDescent="0.25">
      <c r="A790">
        <v>783</v>
      </c>
      <c r="B790">
        <f>IF('WA_Fn-UseC_-HR-Employee-Attriti'!L784="Male",1,0)</f>
        <v>1</v>
      </c>
      <c r="C790">
        <f>IF('WA_Fn-UseC_-HR-Employee-Attriti'!L784="Female",1,0)</f>
        <v>0</v>
      </c>
      <c r="D790">
        <v>30</v>
      </c>
      <c r="E790">
        <f>IF('WA_Fn-UseC_-HR-Employee-Attriti'!C784="Travel_Rarely",1,0)</f>
        <v>1</v>
      </c>
      <c r="F790">
        <f>IF('WA_Fn-UseC_-HR-Employee-Attriti'!C784="Travel_Frequently",1,0)</f>
        <v>0</v>
      </c>
      <c r="G790">
        <f>IF('WA_Fn-UseC_-HR-Employee-Attriti'!C784="Non-Travel",1,0)</f>
        <v>0</v>
      </c>
      <c r="H790">
        <v>1176</v>
      </c>
      <c r="I790">
        <f>IF('WA_Fn-UseC_-HR-Employee-Attriti'!E784="Sales",1,0)</f>
        <v>0</v>
      </c>
      <c r="J790">
        <f>IF('WA_Fn-UseC_-HR-Employee-Attriti'!E784="Research &amp; Development",1,0)</f>
        <v>1</v>
      </c>
      <c r="K790">
        <f>IF('WA_Fn-UseC_-HR-Employee-Attriti'!E784="Human Resources",1,0)</f>
        <v>0</v>
      </c>
      <c r="L790">
        <v>20</v>
      </c>
      <c r="M790">
        <v>3</v>
      </c>
      <c r="N790">
        <f>IF('WA_Fn-UseC_-HR-Employee-Attriti'!H784="Life Sciences",1,0)</f>
        <v>0</v>
      </c>
      <c r="O790">
        <f>IF('WA_Fn-UseC_-HR-Employee-Attriti'!H784="Human Resources",1,0)</f>
        <v>0</v>
      </c>
      <c r="P790">
        <f>IF('WA_Fn-UseC_-HR-Employee-Attriti'!H784="Marketing",1,0)</f>
        <v>0</v>
      </c>
      <c r="Q790">
        <f>IF('WA_Fn-UseC_-HR-Employee-Attriti'!H784="Medical",1,0)</f>
        <v>0</v>
      </c>
      <c r="R790">
        <f>IF('WA_Fn-UseC_-HR-Employee-Attriti'!H784="Other",1,0)</f>
        <v>1</v>
      </c>
      <c r="S790">
        <f>IF('WA_Fn-UseC_-HR-Employee-Attriti'!H784="Technical Degree",1,0)</f>
        <v>0</v>
      </c>
      <c r="T790">
        <v>3</v>
      </c>
      <c r="U790">
        <v>85</v>
      </c>
      <c r="V790">
        <v>3</v>
      </c>
      <c r="W790">
        <v>2</v>
      </c>
      <c r="X790">
        <f>IF('WA_Fn-UseC_-HR-Employee-Attriti'!P784="Healthcare Representative",1,0)</f>
        <v>0</v>
      </c>
      <c r="Y790">
        <f>IF('WA_Fn-UseC_-HR-Employee-Attriti'!P784="Human Resources",1,0)</f>
        <v>0</v>
      </c>
      <c r="Z790">
        <f>IF('WA_Fn-UseC_-HR-Employee-Attriti'!P784="Laboratory Technician",1,0)</f>
        <v>0</v>
      </c>
      <c r="AA790">
        <f>IF('WA_Fn-UseC_-HR-Employee-Attriti'!P784="Manager",1,0)</f>
        <v>0</v>
      </c>
      <c r="AB790">
        <f>IF('WA_Fn-UseC_-HR-Employee-Attriti'!P784="Manufacturing Director",1,0)</f>
        <v>1</v>
      </c>
      <c r="AC790">
        <f>IF('WA_Fn-UseC_-HR-Employee-Attriti'!P784="Research Director",1,0)</f>
        <v>0</v>
      </c>
      <c r="AD790">
        <f>IF('WA_Fn-UseC_-HR-Employee-Attriti'!P784="Research Scientist",1,0)</f>
        <v>0</v>
      </c>
      <c r="AE790">
        <f>IF('WA_Fn-UseC_-HR-Employee-Attriti'!P784="Sales Executive",1,0)</f>
        <v>0</v>
      </c>
      <c r="AF790">
        <f>IF('WA_Fn-UseC_-HR-Employee-Attriti'!P784="Sales Representative",1,0)</f>
        <v>0</v>
      </c>
      <c r="AG790">
        <v>1</v>
      </c>
      <c r="AH790">
        <f>IF('WA_Fn-UseC_-HR-Employee-Attriti'!R784="Divorced",1,0)</f>
        <v>0</v>
      </c>
      <c r="AI790">
        <f>IF('WA_Fn-UseC_-HR-Employee-Attriti'!R784="Married",1,0)</f>
        <v>1</v>
      </c>
      <c r="AJ790">
        <f>IF('WA_Fn-UseC_-HR-Employee-Attriti'!R784="Single",1,0)</f>
        <v>0</v>
      </c>
      <c r="AK790">
        <v>9957</v>
      </c>
      <c r="AL790">
        <v>9096</v>
      </c>
      <c r="AM790">
        <v>0</v>
      </c>
      <c r="AN790">
        <f>IF('WA_Fn-UseC_-HR-Employee-Attriti'!W784="Yes",1,0)</f>
        <v>0</v>
      </c>
      <c r="AO790">
        <v>15</v>
      </c>
      <c r="AP790">
        <v>3</v>
      </c>
      <c r="AQ790">
        <v>3</v>
      </c>
      <c r="AR790">
        <v>1</v>
      </c>
      <c r="AS790">
        <v>7</v>
      </c>
      <c r="AT790">
        <v>1</v>
      </c>
      <c r="AU790">
        <v>2</v>
      </c>
      <c r="AV790">
        <v>6</v>
      </c>
      <c r="AW790">
        <v>2</v>
      </c>
      <c r="AX790">
        <v>0</v>
      </c>
      <c r="AY790">
        <v>2</v>
      </c>
      <c r="AZ790">
        <v>1</v>
      </c>
      <c r="BB790">
        <f>IF('WA_Fn-UseC_-HR-Employee-Attriti'!B784="Yes",1,0)</f>
        <v>0</v>
      </c>
    </row>
    <row r="791" spans="1:54" x14ac:dyDescent="0.25">
      <c r="A791">
        <v>784</v>
      </c>
      <c r="B791">
        <f>IF('WA_Fn-UseC_-HR-Employee-Attriti'!L785="Male",1,0)</f>
        <v>0</v>
      </c>
      <c r="C791">
        <f>IF('WA_Fn-UseC_-HR-Employee-Attriti'!L785="Female",1,0)</f>
        <v>1</v>
      </c>
      <c r="D791">
        <v>41</v>
      </c>
      <c r="E791">
        <f>IF('WA_Fn-UseC_-HR-Employee-Attriti'!C785="Travel_Rarely",1,0)</f>
        <v>1</v>
      </c>
      <c r="F791">
        <f>IF('WA_Fn-UseC_-HR-Employee-Attriti'!C785="Travel_Frequently",1,0)</f>
        <v>0</v>
      </c>
      <c r="G791">
        <f>IF('WA_Fn-UseC_-HR-Employee-Attriti'!C785="Non-Travel",1,0)</f>
        <v>0</v>
      </c>
      <c r="H791">
        <v>509</v>
      </c>
      <c r="I791">
        <f>IF('WA_Fn-UseC_-HR-Employee-Attriti'!E785="Sales",1,0)</f>
        <v>0</v>
      </c>
      <c r="J791">
        <f>IF('WA_Fn-UseC_-HR-Employee-Attriti'!E785="Research &amp; Development",1,0)</f>
        <v>1</v>
      </c>
      <c r="K791">
        <f>IF('WA_Fn-UseC_-HR-Employee-Attriti'!E785="Human Resources",1,0)</f>
        <v>0</v>
      </c>
      <c r="L791">
        <v>7</v>
      </c>
      <c r="M791">
        <v>2</v>
      </c>
      <c r="N791">
        <f>IF('WA_Fn-UseC_-HR-Employee-Attriti'!H785="Life Sciences",1,0)</f>
        <v>0</v>
      </c>
      <c r="O791">
        <f>IF('WA_Fn-UseC_-HR-Employee-Attriti'!H785="Human Resources",1,0)</f>
        <v>0</v>
      </c>
      <c r="P791">
        <f>IF('WA_Fn-UseC_-HR-Employee-Attriti'!H785="Marketing",1,0)</f>
        <v>0</v>
      </c>
      <c r="Q791">
        <f>IF('WA_Fn-UseC_-HR-Employee-Attriti'!H785="Medical",1,0)</f>
        <v>0</v>
      </c>
      <c r="R791">
        <f>IF('WA_Fn-UseC_-HR-Employee-Attriti'!H785="Other",1,0)</f>
        <v>0</v>
      </c>
      <c r="S791">
        <f>IF('WA_Fn-UseC_-HR-Employee-Attriti'!H785="Technical Degree",1,0)</f>
        <v>1</v>
      </c>
      <c r="T791">
        <v>2</v>
      </c>
      <c r="U791">
        <v>43</v>
      </c>
      <c r="V791">
        <v>4</v>
      </c>
      <c r="W791">
        <v>1</v>
      </c>
      <c r="X791">
        <f>IF('WA_Fn-UseC_-HR-Employee-Attriti'!P785="Healthcare Representative",1,0)</f>
        <v>0</v>
      </c>
      <c r="Y791">
        <f>IF('WA_Fn-UseC_-HR-Employee-Attriti'!P785="Human Resources",1,0)</f>
        <v>0</v>
      </c>
      <c r="Z791">
        <f>IF('WA_Fn-UseC_-HR-Employee-Attriti'!P785="Laboratory Technician",1,0)</f>
        <v>0</v>
      </c>
      <c r="AA791">
        <f>IF('WA_Fn-UseC_-HR-Employee-Attriti'!P785="Manager",1,0)</f>
        <v>0</v>
      </c>
      <c r="AB791">
        <f>IF('WA_Fn-UseC_-HR-Employee-Attriti'!P785="Manufacturing Director",1,0)</f>
        <v>0</v>
      </c>
      <c r="AC791">
        <f>IF('WA_Fn-UseC_-HR-Employee-Attriti'!P785="Research Director",1,0)</f>
        <v>0</v>
      </c>
      <c r="AD791">
        <f>IF('WA_Fn-UseC_-HR-Employee-Attriti'!P785="Research Scientist",1,0)</f>
        <v>1</v>
      </c>
      <c r="AE791">
        <f>IF('WA_Fn-UseC_-HR-Employee-Attriti'!P785="Sales Executive",1,0)</f>
        <v>0</v>
      </c>
      <c r="AF791">
        <f>IF('WA_Fn-UseC_-HR-Employee-Attriti'!P785="Sales Representative",1,0)</f>
        <v>0</v>
      </c>
      <c r="AG791">
        <v>3</v>
      </c>
      <c r="AH791">
        <f>IF('WA_Fn-UseC_-HR-Employee-Attriti'!R785="Divorced",1,0)</f>
        <v>0</v>
      </c>
      <c r="AI791">
        <f>IF('WA_Fn-UseC_-HR-Employee-Attriti'!R785="Married",1,0)</f>
        <v>1</v>
      </c>
      <c r="AJ791">
        <f>IF('WA_Fn-UseC_-HR-Employee-Attriti'!R785="Single",1,0)</f>
        <v>0</v>
      </c>
      <c r="AK791">
        <v>3376</v>
      </c>
      <c r="AL791">
        <v>18863</v>
      </c>
      <c r="AM791">
        <v>1</v>
      </c>
      <c r="AN791">
        <f>IF('WA_Fn-UseC_-HR-Employee-Attriti'!W785="Yes",1,0)</f>
        <v>0</v>
      </c>
      <c r="AO791">
        <v>13</v>
      </c>
      <c r="AP791">
        <v>3</v>
      </c>
      <c r="AQ791">
        <v>3</v>
      </c>
      <c r="AR791">
        <v>0</v>
      </c>
      <c r="AS791">
        <v>10</v>
      </c>
      <c r="AT791">
        <v>3</v>
      </c>
      <c r="AU791">
        <v>3</v>
      </c>
      <c r="AV791">
        <v>10</v>
      </c>
      <c r="AW791">
        <v>6</v>
      </c>
      <c r="AX791">
        <v>0</v>
      </c>
      <c r="AY791">
        <v>8</v>
      </c>
      <c r="AZ791">
        <v>1</v>
      </c>
      <c r="BB791">
        <f>IF('WA_Fn-UseC_-HR-Employee-Attriti'!B785="Yes",1,0)</f>
        <v>0</v>
      </c>
    </row>
    <row r="792" spans="1:54" x14ac:dyDescent="0.25">
      <c r="A792">
        <v>785</v>
      </c>
      <c r="B792">
        <f>IF('WA_Fn-UseC_-HR-Employee-Attriti'!L786="Male",1,0)</f>
        <v>0</v>
      </c>
      <c r="C792">
        <f>IF('WA_Fn-UseC_-HR-Employee-Attriti'!L786="Female",1,0)</f>
        <v>1</v>
      </c>
      <c r="D792">
        <v>38</v>
      </c>
      <c r="E792">
        <f>IF('WA_Fn-UseC_-HR-Employee-Attriti'!C786="Travel_Rarely",1,0)</f>
        <v>1</v>
      </c>
      <c r="F792">
        <f>IF('WA_Fn-UseC_-HR-Employee-Attriti'!C786="Travel_Frequently",1,0)</f>
        <v>0</v>
      </c>
      <c r="G792">
        <f>IF('WA_Fn-UseC_-HR-Employee-Attriti'!C786="Non-Travel",1,0)</f>
        <v>0</v>
      </c>
      <c r="H792">
        <v>330</v>
      </c>
      <c r="I792">
        <f>IF('WA_Fn-UseC_-HR-Employee-Attriti'!E786="Sales",1,0)</f>
        <v>0</v>
      </c>
      <c r="J792">
        <f>IF('WA_Fn-UseC_-HR-Employee-Attriti'!E786="Research &amp; Development",1,0)</f>
        <v>1</v>
      </c>
      <c r="K792">
        <f>IF('WA_Fn-UseC_-HR-Employee-Attriti'!E786="Human Resources",1,0)</f>
        <v>0</v>
      </c>
      <c r="L792">
        <v>17</v>
      </c>
      <c r="M792">
        <v>1</v>
      </c>
      <c r="N792">
        <f>IF('WA_Fn-UseC_-HR-Employee-Attriti'!H786="Life Sciences",1,0)</f>
        <v>1</v>
      </c>
      <c r="O792">
        <f>IF('WA_Fn-UseC_-HR-Employee-Attriti'!H786="Human Resources",1,0)</f>
        <v>0</v>
      </c>
      <c r="P792">
        <f>IF('WA_Fn-UseC_-HR-Employee-Attriti'!H786="Marketing",1,0)</f>
        <v>0</v>
      </c>
      <c r="Q792">
        <f>IF('WA_Fn-UseC_-HR-Employee-Attriti'!H786="Medical",1,0)</f>
        <v>0</v>
      </c>
      <c r="R792">
        <f>IF('WA_Fn-UseC_-HR-Employee-Attriti'!H786="Other",1,0)</f>
        <v>0</v>
      </c>
      <c r="S792">
        <f>IF('WA_Fn-UseC_-HR-Employee-Attriti'!H786="Technical Degree",1,0)</f>
        <v>0</v>
      </c>
      <c r="T792">
        <v>3</v>
      </c>
      <c r="U792">
        <v>65</v>
      </c>
      <c r="V792">
        <v>2</v>
      </c>
      <c r="W792">
        <v>3</v>
      </c>
      <c r="X792">
        <f>IF('WA_Fn-UseC_-HR-Employee-Attriti'!P786="Healthcare Representative",1,0)</f>
        <v>1</v>
      </c>
      <c r="Y792">
        <f>IF('WA_Fn-UseC_-HR-Employee-Attriti'!P786="Human Resources",1,0)</f>
        <v>0</v>
      </c>
      <c r="Z792">
        <f>IF('WA_Fn-UseC_-HR-Employee-Attriti'!P786="Laboratory Technician",1,0)</f>
        <v>0</v>
      </c>
      <c r="AA792">
        <f>IF('WA_Fn-UseC_-HR-Employee-Attriti'!P786="Manager",1,0)</f>
        <v>0</v>
      </c>
      <c r="AB792">
        <f>IF('WA_Fn-UseC_-HR-Employee-Attriti'!P786="Manufacturing Director",1,0)</f>
        <v>0</v>
      </c>
      <c r="AC792">
        <f>IF('WA_Fn-UseC_-HR-Employee-Attriti'!P786="Research Director",1,0)</f>
        <v>0</v>
      </c>
      <c r="AD792">
        <f>IF('WA_Fn-UseC_-HR-Employee-Attriti'!P786="Research Scientist",1,0)</f>
        <v>0</v>
      </c>
      <c r="AE792">
        <f>IF('WA_Fn-UseC_-HR-Employee-Attriti'!P786="Sales Executive",1,0)</f>
        <v>0</v>
      </c>
      <c r="AF792">
        <f>IF('WA_Fn-UseC_-HR-Employee-Attriti'!P786="Sales Representative",1,0)</f>
        <v>0</v>
      </c>
      <c r="AG792">
        <v>3</v>
      </c>
      <c r="AH792">
        <f>IF('WA_Fn-UseC_-HR-Employee-Attriti'!R786="Divorced",1,0)</f>
        <v>0</v>
      </c>
      <c r="AI792">
        <f>IF('WA_Fn-UseC_-HR-Employee-Attriti'!R786="Married",1,0)</f>
        <v>1</v>
      </c>
      <c r="AJ792">
        <f>IF('WA_Fn-UseC_-HR-Employee-Attriti'!R786="Single",1,0)</f>
        <v>0</v>
      </c>
      <c r="AK792">
        <v>8823</v>
      </c>
      <c r="AL792">
        <v>24608</v>
      </c>
      <c r="AM792">
        <v>0</v>
      </c>
      <c r="AN792">
        <f>IF('WA_Fn-UseC_-HR-Employee-Attriti'!W786="Yes",1,0)</f>
        <v>0</v>
      </c>
      <c r="AO792">
        <v>18</v>
      </c>
      <c r="AP792">
        <v>3</v>
      </c>
      <c r="AQ792">
        <v>1</v>
      </c>
      <c r="AR792">
        <v>1</v>
      </c>
      <c r="AS792">
        <v>20</v>
      </c>
      <c r="AT792">
        <v>4</v>
      </c>
      <c r="AU792">
        <v>2</v>
      </c>
      <c r="AV792">
        <v>19</v>
      </c>
      <c r="AW792">
        <v>9</v>
      </c>
      <c r="AX792">
        <v>1</v>
      </c>
      <c r="AY792">
        <v>9</v>
      </c>
      <c r="AZ792">
        <v>1</v>
      </c>
      <c r="BB792">
        <f>IF('WA_Fn-UseC_-HR-Employee-Attriti'!B786="Yes",1,0)</f>
        <v>0</v>
      </c>
    </row>
    <row r="793" spans="1:54" x14ac:dyDescent="0.25">
      <c r="A793">
        <v>786</v>
      </c>
      <c r="B793">
        <f>IF('WA_Fn-UseC_-HR-Employee-Attriti'!L787="Male",1,0)</f>
        <v>1</v>
      </c>
      <c r="C793">
        <f>IF('WA_Fn-UseC_-HR-Employee-Attriti'!L787="Female",1,0)</f>
        <v>0</v>
      </c>
      <c r="D793">
        <v>40</v>
      </c>
      <c r="E793">
        <f>IF('WA_Fn-UseC_-HR-Employee-Attriti'!C787="Travel_Rarely",1,0)</f>
        <v>1</v>
      </c>
      <c r="F793">
        <f>IF('WA_Fn-UseC_-HR-Employee-Attriti'!C787="Travel_Frequently",1,0)</f>
        <v>0</v>
      </c>
      <c r="G793">
        <f>IF('WA_Fn-UseC_-HR-Employee-Attriti'!C787="Non-Travel",1,0)</f>
        <v>0</v>
      </c>
      <c r="H793">
        <v>1492</v>
      </c>
      <c r="I793">
        <f>IF('WA_Fn-UseC_-HR-Employee-Attriti'!E787="Sales",1,0)</f>
        <v>0</v>
      </c>
      <c r="J793">
        <f>IF('WA_Fn-UseC_-HR-Employee-Attriti'!E787="Research &amp; Development",1,0)</f>
        <v>1</v>
      </c>
      <c r="K793">
        <f>IF('WA_Fn-UseC_-HR-Employee-Attriti'!E787="Human Resources",1,0)</f>
        <v>0</v>
      </c>
      <c r="L793">
        <v>20</v>
      </c>
      <c r="M793">
        <v>4</v>
      </c>
      <c r="N793">
        <f>IF('WA_Fn-UseC_-HR-Employee-Attriti'!H787="Life Sciences",1,0)</f>
        <v>0</v>
      </c>
      <c r="O793">
        <f>IF('WA_Fn-UseC_-HR-Employee-Attriti'!H787="Human Resources",1,0)</f>
        <v>0</v>
      </c>
      <c r="P793">
        <f>IF('WA_Fn-UseC_-HR-Employee-Attriti'!H787="Marketing",1,0)</f>
        <v>0</v>
      </c>
      <c r="Q793">
        <f>IF('WA_Fn-UseC_-HR-Employee-Attriti'!H787="Medical",1,0)</f>
        <v>0</v>
      </c>
      <c r="R793">
        <f>IF('WA_Fn-UseC_-HR-Employee-Attriti'!H787="Other",1,0)</f>
        <v>0</v>
      </c>
      <c r="S793">
        <f>IF('WA_Fn-UseC_-HR-Employee-Attriti'!H787="Technical Degree",1,0)</f>
        <v>1</v>
      </c>
      <c r="T793">
        <v>1</v>
      </c>
      <c r="U793">
        <v>61</v>
      </c>
      <c r="V793">
        <v>3</v>
      </c>
      <c r="W793">
        <v>3</v>
      </c>
      <c r="X793">
        <f>IF('WA_Fn-UseC_-HR-Employee-Attriti'!P787="Healthcare Representative",1,0)</f>
        <v>1</v>
      </c>
      <c r="Y793">
        <f>IF('WA_Fn-UseC_-HR-Employee-Attriti'!P787="Human Resources",1,0)</f>
        <v>0</v>
      </c>
      <c r="Z793">
        <f>IF('WA_Fn-UseC_-HR-Employee-Attriti'!P787="Laboratory Technician",1,0)</f>
        <v>0</v>
      </c>
      <c r="AA793">
        <f>IF('WA_Fn-UseC_-HR-Employee-Attriti'!P787="Manager",1,0)</f>
        <v>0</v>
      </c>
      <c r="AB793">
        <f>IF('WA_Fn-UseC_-HR-Employee-Attriti'!P787="Manufacturing Director",1,0)</f>
        <v>0</v>
      </c>
      <c r="AC793">
        <f>IF('WA_Fn-UseC_-HR-Employee-Attriti'!P787="Research Director",1,0)</f>
        <v>0</v>
      </c>
      <c r="AD793">
        <f>IF('WA_Fn-UseC_-HR-Employee-Attriti'!P787="Research Scientist",1,0)</f>
        <v>0</v>
      </c>
      <c r="AE793">
        <f>IF('WA_Fn-UseC_-HR-Employee-Attriti'!P787="Sales Executive",1,0)</f>
        <v>0</v>
      </c>
      <c r="AF793">
        <f>IF('WA_Fn-UseC_-HR-Employee-Attriti'!P787="Sales Representative",1,0)</f>
        <v>0</v>
      </c>
      <c r="AG793">
        <v>4</v>
      </c>
      <c r="AH793">
        <f>IF('WA_Fn-UseC_-HR-Employee-Attriti'!R787="Divorced",1,0)</f>
        <v>0</v>
      </c>
      <c r="AI793">
        <f>IF('WA_Fn-UseC_-HR-Employee-Attriti'!R787="Married",1,0)</f>
        <v>1</v>
      </c>
      <c r="AJ793">
        <f>IF('WA_Fn-UseC_-HR-Employee-Attriti'!R787="Single",1,0)</f>
        <v>0</v>
      </c>
      <c r="AK793">
        <v>10322</v>
      </c>
      <c r="AL793">
        <v>26542</v>
      </c>
      <c r="AM793">
        <v>4</v>
      </c>
      <c r="AN793">
        <f>IF('WA_Fn-UseC_-HR-Employee-Attriti'!W787="Yes",1,0)</f>
        <v>0</v>
      </c>
      <c r="AO793">
        <v>20</v>
      </c>
      <c r="AP793">
        <v>4</v>
      </c>
      <c r="AQ793">
        <v>4</v>
      </c>
      <c r="AR793">
        <v>1</v>
      </c>
      <c r="AS793">
        <v>14</v>
      </c>
      <c r="AT793">
        <v>6</v>
      </c>
      <c r="AU793">
        <v>3</v>
      </c>
      <c r="AV793">
        <v>11</v>
      </c>
      <c r="AW793">
        <v>10</v>
      </c>
      <c r="AX793">
        <v>11</v>
      </c>
      <c r="AY793">
        <v>1</v>
      </c>
      <c r="AZ793">
        <v>1</v>
      </c>
      <c r="BB793">
        <f>IF('WA_Fn-UseC_-HR-Employee-Attriti'!B787="Yes",1,0)</f>
        <v>0</v>
      </c>
    </row>
    <row r="794" spans="1:54" x14ac:dyDescent="0.25">
      <c r="A794">
        <v>787</v>
      </c>
      <c r="B794">
        <f>IF('WA_Fn-UseC_-HR-Employee-Attriti'!L788="Male",1,0)</f>
        <v>1</v>
      </c>
      <c r="C794">
        <f>IF('WA_Fn-UseC_-HR-Employee-Attriti'!L788="Female",1,0)</f>
        <v>0</v>
      </c>
      <c r="D794">
        <v>27</v>
      </c>
      <c r="E794">
        <f>IF('WA_Fn-UseC_-HR-Employee-Attriti'!C788="Travel_Rarely",1,0)</f>
        <v>0</v>
      </c>
      <c r="F794">
        <f>IF('WA_Fn-UseC_-HR-Employee-Attriti'!C788="Travel_Frequently",1,0)</f>
        <v>0</v>
      </c>
      <c r="G794">
        <f>IF('WA_Fn-UseC_-HR-Employee-Attriti'!C788="Non-Travel",1,0)</f>
        <v>1</v>
      </c>
      <c r="H794">
        <v>1277</v>
      </c>
      <c r="I794">
        <f>IF('WA_Fn-UseC_-HR-Employee-Attriti'!E788="Sales",1,0)</f>
        <v>0</v>
      </c>
      <c r="J794">
        <f>IF('WA_Fn-UseC_-HR-Employee-Attriti'!E788="Research &amp; Development",1,0)</f>
        <v>1</v>
      </c>
      <c r="K794">
        <f>IF('WA_Fn-UseC_-HR-Employee-Attriti'!E788="Human Resources",1,0)</f>
        <v>0</v>
      </c>
      <c r="L794">
        <v>8</v>
      </c>
      <c r="M794">
        <v>5</v>
      </c>
      <c r="N794">
        <f>IF('WA_Fn-UseC_-HR-Employee-Attriti'!H788="Life Sciences",1,0)</f>
        <v>1</v>
      </c>
      <c r="O794">
        <f>IF('WA_Fn-UseC_-HR-Employee-Attriti'!H788="Human Resources",1,0)</f>
        <v>0</v>
      </c>
      <c r="P794">
        <f>IF('WA_Fn-UseC_-HR-Employee-Attriti'!H788="Marketing",1,0)</f>
        <v>0</v>
      </c>
      <c r="Q794">
        <f>IF('WA_Fn-UseC_-HR-Employee-Attriti'!H788="Medical",1,0)</f>
        <v>0</v>
      </c>
      <c r="R794">
        <f>IF('WA_Fn-UseC_-HR-Employee-Attriti'!H788="Other",1,0)</f>
        <v>0</v>
      </c>
      <c r="S794">
        <f>IF('WA_Fn-UseC_-HR-Employee-Attriti'!H788="Technical Degree",1,0)</f>
        <v>0</v>
      </c>
      <c r="T794">
        <v>1</v>
      </c>
      <c r="U794">
        <v>87</v>
      </c>
      <c r="V794">
        <v>1</v>
      </c>
      <c r="W794">
        <v>1</v>
      </c>
      <c r="X794">
        <f>IF('WA_Fn-UseC_-HR-Employee-Attriti'!P788="Healthcare Representative",1,0)</f>
        <v>0</v>
      </c>
      <c r="Y794">
        <f>IF('WA_Fn-UseC_-HR-Employee-Attriti'!P788="Human Resources",1,0)</f>
        <v>0</v>
      </c>
      <c r="Z794">
        <f>IF('WA_Fn-UseC_-HR-Employee-Attriti'!P788="Laboratory Technician",1,0)</f>
        <v>1</v>
      </c>
      <c r="AA794">
        <f>IF('WA_Fn-UseC_-HR-Employee-Attriti'!P788="Manager",1,0)</f>
        <v>0</v>
      </c>
      <c r="AB794">
        <f>IF('WA_Fn-UseC_-HR-Employee-Attriti'!P788="Manufacturing Director",1,0)</f>
        <v>0</v>
      </c>
      <c r="AC794">
        <f>IF('WA_Fn-UseC_-HR-Employee-Attriti'!P788="Research Director",1,0)</f>
        <v>0</v>
      </c>
      <c r="AD794">
        <f>IF('WA_Fn-UseC_-HR-Employee-Attriti'!P788="Research Scientist",1,0)</f>
        <v>0</v>
      </c>
      <c r="AE794">
        <f>IF('WA_Fn-UseC_-HR-Employee-Attriti'!P788="Sales Executive",1,0)</f>
        <v>0</v>
      </c>
      <c r="AF794">
        <f>IF('WA_Fn-UseC_-HR-Employee-Attriti'!P788="Sales Representative",1,0)</f>
        <v>0</v>
      </c>
      <c r="AG794">
        <v>3</v>
      </c>
      <c r="AH794">
        <f>IF('WA_Fn-UseC_-HR-Employee-Attriti'!R788="Divorced",1,0)</f>
        <v>0</v>
      </c>
      <c r="AI794">
        <f>IF('WA_Fn-UseC_-HR-Employee-Attriti'!R788="Married",1,0)</f>
        <v>1</v>
      </c>
      <c r="AJ794">
        <f>IF('WA_Fn-UseC_-HR-Employee-Attriti'!R788="Single",1,0)</f>
        <v>0</v>
      </c>
      <c r="AK794">
        <v>4621</v>
      </c>
      <c r="AL794">
        <v>5869</v>
      </c>
      <c r="AM794">
        <v>1</v>
      </c>
      <c r="AN794">
        <f>IF('WA_Fn-UseC_-HR-Employee-Attriti'!W788="Yes",1,0)</f>
        <v>0</v>
      </c>
      <c r="AO794">
        <v>19</v>
      </c>
      <c r="AP794">
        <v>3</v>
      </c>
      <c r="AQ794">
        <v>4</v>
      </c>
      <c r="AR794">
        <v>3</v>
      </c>
      <c r="AS794">
        <v>3</v>
      </c>
      <c r="AT794">
        <v>4</v>
      </c>
      <c r="AU794">
        <v>3</v>
      </c>
      <c r="AV794">
        <v>3</v>
      </c>
      <c r="AW794">
        <v>2</v>
      </c>
      <c r="AX794">
        <v>1</v>
      </c>
      <c r="AY794">
        <v>2</v>
      </c>
      <c r="AZ794">
        <v>1</v>
      </c>
      <c r="BB794">
        <f>IF('WA_Fn-UseC_-HR-Employee-Attriti'!B788="Yes",1,0)</f>
        <v>0</v>
      </c>
    </row>
    <row r="795" spans="1:54" x14ac:dyDescent="0.25">
      <c r="A795">
        <v>788</v>
      </c>
      <c r="B795">
        <f>IF('WA_Fn-UseC_-HR-Employee-Attriti'!L789="Male",1,0)</f>
        <v>1</v>
      </c>
      <c r="C795">
        <f>IF('WA_Fn-UseC_-HR-Employee-Attriti'!L789="Female",1,0)</f>
        <v>0</v>
      </c>
      <c r="D795">
        <v>55</v>
      </c>
      <c r="E795">
        <f>IF('WA_Fn-UseC_-HR-Employee-Attriti'!C789="Travel_Rarely",1,0)</f>
        <v>0</v>
      </c>
      <c r="F795">
        <f>IF('WA_Fn-UseC_-HR-Employee-Attriti'!C789="Travel_Frequently",1,0)</f>
        <v>1</v>
      </c>
      <c r="G795">
        <f>IF('WA_Fn-UseC_-HR-Employee-Attriti'!C789="Non-Travel",1,0)</f>
        <v>0</v>
      </c>
      <c r="H795">
        <v>1091</v>
      </c>
      <c r="I795">
        <f>IF('WA_Fn-UseC_-HR-Employee-Attriti'!E789="Sales",1,0)</f>
        <v>0</v>
      </c>
      <c r="J795">
        <f>IF('WA_Fn-UseC_-HR-Employee-Attriti'!E789="Research &amp; Development",1,0)</f>
        <v>1</v>
      </c>
      <c r="K795">
        <f>IF('WA_Fn-UseC_-HR-Employee-Attriti'!E789="Human Resources",1,0)</f>
        <v>0</v>
      </c>
      <c r="L795">
        <v>2</v>
      </c>
      <c r="M795">
        <v>1</v>
      </c>
      <c r="N795">
        <f>IF('WA_Fn-UseC_-HR-Employee-Attriti'!H789="Life Sciences",1,0)</f>
        <v>1</v>
      </c>
      <c r="O795">
        <f>IF('WA_Fn-UseC_-HR-Employee-Attriti'!H789="Human Resources",1,0)</f>
        <v>0</v>
      </c>
      <c r="P795">
        <f>IF('WA_Fn-UseC_-HR-Employee-Attriti'!H789="Marketing",1,0)</f>
        <v>0</v>
      </c>
      <c r="Q795">
        <f>IF('WA_Fn-UseC_-HR-Employee-Attriti'!H789="Medical",1,0)</f>
        <v>0</v>
      </c>
      <c r="R795">
        <f>IF('WA_Fn-UseC_-HR-Employee-Attriti'!H789="Other",1,0)</f>
        <v>0</v>
      </c>
      <c r="S795">
        <f>IF('WA_Fn-UseC_-HR-Employee-Attriti'!H789="Technical Degree",1,0)</f>
        <v>0</v>
      </c>
      <c r="T795">
        <v>4</v>
      </c>
      <c r="U795">
        <v>65</v>
      </c>
      <c r="V795">
        <v>3</v>
      </c>
      <c r="W795">
        <v>3</v>
      </c>
      <c r="X795">
        <f>IF('WA_Fn-UseC_-HR-Employee-Attriti'!P789="Healthcare Representative",1,0)</f>
        <v>0</v>
      </c>
      <c r="Y795">
        <f>IF('WA_Fn-UseC_-HR-Employee-Attriti'!P789="Human Resources",1,0)</f>
        <v>0</v>
      </c>
      <c r="Z795">
        <f>IF('WA_Fn-UseC_-HR-Employee-Attriti'!P789="Laboratory Technician",1,0)</f>
        <v>0</v>
      </c>
      <c r="AA795">
        <f>IF('WA_Fn-UseC_-HR-Employee-Attriti'!P789="Manager",1,0)</f>
        <v>0</v>
      </c>
      <c r="AB795">
        <f>IF('WA_Fn-UseC_-HR-Employee-Attriti'!P789="Manufacturing Director",1,0)</f>
        <v>1</v>
      </c>
      <c r="AC795">
        <f>IF('WA_Fn-UseC_-HR-Employee-Attriti'!P789="Research Director",1,0)</f>
        <v>0</v>
      </c>
      <c r="AD795">
        <f>IF('WA_Fn-UseC_-HR-Employee-Attriti'!P789="Research Scientist",1,0)</f>
        <v>0</v>
      </c>
      <c r="AE795">
        <f>IF('WA_Fn-UseC_-HR-Employee-Attriti'!P789="Sales Executive",1,0)</f>
        <v>0</v>
      </c>
      <c r="AF795">
        <f>IF('WA_Fn-UseC_-HR-Employee-Attriti'!P789="Sales Representative",1,0)</f>
        <v>0</v>
      </c>
      <c r="AG795">
        <v>2</v>
      </c>
      <c r="AH795">
        <f>IF('WA_Fn-UseC_-HR-Employee-Attriti'!R789="Divorced",1,0)</f>
        <v>0</v>
      </c>
      <c r="AI795">
        <f>IF('WA_Fn-UseC_-HR-Employee-Attriti'!R789="Married",1,0)</f>
        <v>1</v>
      </c>
      <c r="AJ795">
        <f>IF('WA_Fn-UseC_-HR-Employee-Attriti'!R789="Single",1,0)</f>
        <v>0</v>
      </c>
      <c r="AK795">
        <v>10976</v>
      </c>
      <c r="AL795">
        <v>15813</v>
      </c>
      <c r="AM795">
        <v>3</v>
      </c>
      <c r="AN795">
        <f>IF('WA_Fn-UseC_-HR-Employee-Attriti'!W789="Yes",1,0)</f>
        <v>0</v>
      </c>
      <c r="AO795">
        <v>18</v>
      </c>
      <c r="AP795">
        <v>3</v>
      </c>
      <c r="AQ795">
        <v>2</v>
      </c>
      <c r="AR795">
        <v>1</v>
      </c>
      <c r="AS795">
        <v>23</v>
      </c>
      <c r="AT795">
        <v>4</v>
      </c>
      <c r="AU795">
        <v>3</v>
      </c>
      <c r="AV795">
        <v>3</v>
      </c>
      <c r="AW795">
        <v>2</v>
      </c>
      <c r="AX795">
        <v>1</v>
      </c>
      <c r="AY795">
        <v>2</v>
      </c>
      <c r="AZ795">
        <v>1</v>
      </c>
      <c r="BB795">
        <f>IF('WA_Fn-UseC_-HR-Employee-Attriti'!B789="Yes",1,0)</f>
        <v>0</v>
      </c>
    </row>
    <row r="796" spans="1:54" x14ac:dyDescent="0.25">
      <c r="A796">
        <v>789</v>
      </c>
      <c r="B796">
        <f>IF('WA_Fn-UseC_-HR-Employee-Attriti'!L790="Male",1,0)</f>
        <v>0</v>
      </c>
      <c r="C796">
        <f>IF('WA_Fn-UseC_-HR-Employee-Attriti'!L790="Female",1,0)</f>
        <v>1</v>
      </c>
      <c r="D796">
        <v>28</v>
      </c>
      <c r="E796">
        <f>IF('WA_Fn-UseC_-HR-Employee-Attriti'!C790="Travel_Rarely",1,0)</f>
        <v>1</v>
      </c>
      <c r="F796">
        <f>IF('WA_Fn-UseC_-HR-Employee-Attriti'!C790="Travel_Frequently",1,0)</f>
        <v>0</v>
      </c>
      <c r="G796">
        <f>IF('WA_Fn-UseC_-HR-Employee-Attriti'!C790="Non-Travel",1,0)</f>
        <v>0</v>
      </c>
      <c r="H796">
        <v>857</v>
      </c>
      <c r="I796">
        <f>IF('WA_Fn-UseC_-HR-Employee-Attriti'!E790="Sales",1,0)</f>
        <v>0</v>
      </c>
      <c r="J796">
        <f>IF('WA_Fn-UseC_-HR-Employee-Attriti'!E790="Research &amp; Development",1,0)</f>
        <v>1</v>
      </c>
      <c r="K796">
        <f>IF('WA_Fn-UseC_-HR-Employee-Attriti'!E790="Human Resources",1,0)</f>
        <v>0</v>
      </c>
      <c r="L796">
        <v>10</v>
      </c>
      <c r="M796">
        <v>3</v>
      </c>
      <c r="N796">
        <f>IF('WA_Fn-UseC_-HR-Employee-Attriti'!H790="Life Sciences",1,0)</f>
        <v>0</v>
      </c>
      <c r="O796">
        <f>IF('WA_Fn-UseC_-HR-Employee-Attriti'!H790="Human Resources",1,0)</f>
        <v>0</v>
      </c>
      <c r="P796">
        <f>IF('WA_Fn-UseC_-HR-Employee-Attriti'!H790="Marketing",1,0)</f>
        <v>0</v>
      </c>
      <c r="Q796">
        <f>IF('WA_Fn-UseC_-HR-Employee-Attriti'!H790="Medical",1,0)</f>
        <v>0</v>
      </c>
      <c r="R796">
        <f>IF('WA_Fn-UseC_-HR-Employee-Attriti'!H790="Other",1,0)</f>
        <v>1</v>
      </c>
      <c r="S796">
        <f>IF('WA_Fn-UseC_-HR-Employee-Attriti'!H790="Technical Degree",1,0)</f>
        <v>0</v>
      </c>
      <c r="T796">
        <v>3</v>
      </c>
      <c r="U796">
        <v>59</v>
      </c>
      <c r="V796">
        <v>3</v>
      </c>
      <c r="W796">
        <v>2</v>
      </c>
      <c r="X796">
        <f>IF('WA_Fn-UseC_-HR-Employee-Attriti'!P790="Healthcare Representative",1,0)</f>
        <v>0</v>
      </c>
      <c r="Y796">
        <f>IF('WA_Fn-UseC_-HR-Employee-Attriti'!P790="Human Resources",1,0)</f>
        <v>0</v>
      </c>
      <c r="Z796">
        <f>IF('WA_Fn-UseC_-HR-Employee-Attriti'!P790="Laboratory Technician",1,0)</f>
        <v>0</v>
      </c>
      <c r="AA796">
        <f>IF('WA_Fn-UseC_-HR-Employee-Attriti'!P790="Manager",1,0)</f>
        <v>0</v>
      </c>
      <c r="AB796">
        <f>IF('WA_Fn-UseC_-HR-Employee-Attriti'!P790="Manufacturing Director",1,0)</f>
        <v>0</v>
      </c>
      <c r="AC796">
        <f>IF('WA_Fn-UseC_-HR-Employee-Attriti'!P790="Research Director",1,0)</f>
        <v>0</v>
      </c>
      <c r="AD796">
        <f>IF('WA_Fn-UseC_-HR-Employee-Attriti'!P790="Research Scientist",1,0)</f>
        <v>1</v>
      </c>
      <c r="AE796">
        <f>IF('WA_Fn-UseC_-HR-Employee-Attriti'!P790="Sales Executive",1,0)</f>
        <v>0</v>
      </c>
      <c r="AF796">
        <f>IF('WA_Fn-UseC_-HR-Employee-Attriti'!P790="Sales Representative",1,0)</f>
        <v>0</v>
      </c>
      <c r="AG796">
        <v>3</v>
      </c>
      <c r="AH796">
        <f>IF('WA_Fn-UseC_-HR-Employee-Attriti'!R790="Divorced",1,0)</f>
        <v>0</v>
      </c>
      <c r="AI796">
        <f>IF('WA_Fn-UseC_-HR-Employee-Attriti'!R790="Married",1,0)</f>
        <v>0</v>
      </c>
      <c r="AJ796">
        <f>IF('WA_Fn-UseC_-HR-Employee-Attriti'!R790="Single",1,0)</f>
        <v>1</v>
      </c>
      <c r="AK796">
        <v>3660</v>
      </c>
      <c r="AL796">
        <v>7909</v>
      </c>
      <c r="AM796">
        <v>3</v>
      </c>
      <c r="AN796">
        <f>IF('WA_Fn-UseC_-HR-Employee-Attriti'!W790="Yes",1,0)</f>
        <v>0</v>
      </c>
      <c r="AO796">
        <v>13</v>
      </c>
      <c r="AP796">
        <v>3</v>
      </c>
      <c r="AQ796">
        <v>4</v>
      </c>
      <c r="AR796">
        <v>0</v>
      </c>
      <c r="AS796">
        <v>10</v>
      </c>
      <c r="AT796">
        <v>4</v>
      </c>
      <c r="AU796">
        <v>4</v>
      </c>
      <c r="AV796">
        <v>8</v>
      </c>
      <c r="AW796">
        <v>7</v>
      </c>
      <c r="AX796">
        <v>1</v>
      </c>
      <c r="AY796">
        <v>7</v>
      </c>
      <c r="AZ796">
        <v>1</v>
      </c>
      <c r="BB796">
        <f>IF('WA_Fn-UseC_-HR-Employee-Attriti'!B790="Yes",1,0)</f>
        <v>0</v>
      </c>
    </row>
    <row r="797" spans="1:54" x14ac:dyDescent="0.25">
      <c r="A797">
        <v>790</v>
      </c>
      <c r="B797">
        <f>IF('WA_Fn-UseC_-HR-Employee-Attriti'!L791="Male",1,0)</f>
        <v>1</v>
      </c>
      <c r="C797">
        <f>IF('WA_Fn-UseC_-HR-Employee-Attriti'!L791="Female",1,0)</f>
        <v>0</v>
      </c>
      <c r="D797">
        <v>44</v>
      </c>
      <c r="E797">
        <f>IF('WA_Fn-UseC_-HR-Employee-Attriti'!C791="Travel_Rarely",1,0)</f>
        <v>1</v>
      </c>
      <c r="F797">
        <f>IF('WA_Fn-UseC_-HR-Employee-Attriti'!C791="Travel_Frequently",1,0)</f>
        <v>0</v>
      </c>
      <c r="G797">
        <f>IF('WA_Fn-UseC_-HR-Employee-Attriti'!C791="Non-Travel",1,0)</f>
        <v>0</v>
      </c>
      <c r="H797">
        <v>1376</v>
      </c>
      <c r="I797">
        <f>IF('WA_Fn-UseC_-HR-Employee-Attriti'!E791="Sales",1,0)</f>
        <v>0</v>
      </c>
      <c r="J797">
        <f>IF('WA_Fn-UseC_-HR-Employee-Attriti'!E791="Research &amp; Development",1,0)</f>
        <v>0</v>
      </c>
      <c r="K797">
        <f>IF('WA_Fn-UseC_-HR-Employee-Attriti'!E791="Human Resources",1,0)</f>
        <v>1</v>
      </c>
      <c r="L797">
        <v>1</v>
      </c>
      <c r="M797">
        <v>2</v>
      </c>
      <c r="N797">
        <f>IF('WA_Fn-UseC_-HR-Employee-Attriti'!H791="Life Sciences",1,0)</f>
        <v>0</v>
      </c>
      <c r="O797">
        <f>IF('WA_Fn-UseC_-HR-Employee-Attriti'!H791="Human Resources",1,0)</f>
        <v>0</v>
      </c>
      <c r="P797">
        <f>IF('WA_Fn-UseC_-HR-Employee-Attriti'!H791="Marketing",1,0)</f>
        <v>0</v>
      </c>
      <c r="Q797">
        <f>IF('WA_Fn-UseC_-HR-Employee-Attriti'!H791="Medical",1,0)</f>
        <v>1</v>
      </c>
      <c r="R797">
        <f>IF('WA_Fn-UseC_-HR-Employee-Attriti'!H791="Other",1,0)</f>
        <v>0</v>
      </c>
      <c r="S797">
        <f>IF('WA_Fn-UseC_-HR-Employee-Attriti'!H791="Technical Degree",1,0)</f>
        <v>0</v>
      </c>
      <c r="T797">
        <v>2</v>
      </c>
      <c r="U797">
        <v>91</v>
      </c>
      <c r="V797">
        <v>2</v>
      </c>
      <c r="W797">
        <v>3</v>
      </c>
      <c r="X797">
        <f>IF('WA_Fn-UseC_-HR-Employee-Attriti'!P791="Healthcare Representative",1,0)</f>
        <v>0</v>
      </c>
      <c r="Y797">
        <f>IF('WA_Fn-UseC_-HR-Employee-Attriti'!P791="Human Resources",1,0)</f>
        <v>1</v>
      </c>
      <c r="Z797">
        <f>IF('WA_Fn-UseC_-HR-Employee-Attriti'!P791="Laboratory Technician",1,0)</f>
        <v>0</v>
      </c>
      <c r="AA797">
        <f>IF('WA_Fn-UseC_-HR-Employee-Attriti'!P791="Manager",1,0)</f>
        <v>0</v>
      </c>
      <c r="AB797">
        <f>IF('WA_Fn-UseC_-HR-Employee-Attriti'!P791="Manufacturing Director",1,0)</f>
        <v>0</v>
      </c>
      <c r="AC797">
        <f>IF('WA_Fn-UseC_-HR-Employee-Attriti'!P791="Research Director",1,0)</f>
        <v>0</v>
      </c>
      <c r="AD797">
        <f>IF('WA_Fn-UseC_-HR-Employee-Attriti'!P791="Research Scientist",1,0)</f>
        <v>0</v>
      </c>
      <c r="AE797">
        <f>IF('WA_Fn-UseC_-HR-Employee-Attriti'!P791="Sales Executive",1,0)</f>
        <v>0</v>
      </c>
      <c r="AF797">
        <f>IF('WA_Fn-UseC_-HR-Employee-Attriti'!P791="Sales Representative",1,0)</f>
        <v>0</v>
      </c>
      <c r="AG797">
        <v>1</v>
      </c>
      <c r="AH797">
        <f>IF('WA_Fn-UseC_-HR-Employee-Attriti'!R791="Divorced",1,0)</f>
        <v>0</v>
      </c>
      <c r="AI797">
        <f>IF('WA_Fn-UseC_-HR-Employee-Attriti'!R791="Married",1,0)</f>
        <v>1</v>
      </c>
      <c r="AJ797">
        <f>IF('WA_Fn-UseC_-HR-Employee-Attriti'!R791="Single",1,0)</f>
        <v>0</v>
      </c>
      <c r="AK797">
        <v>10482</v>
      </c>
      <c r="AL797">
        <v>2326</v>
      </c>
      <c r="AM797">
        <v>9</v>
      </c>
      <c r="AN797">
        <f>IF('WA_Fn-UseC_-HR-Employee-Attriti'!W791="Yes",1,0)</f>
        <v>0</v>
      </c>
      <c r="AO797">
        <v>14</v>
      </c>
      <c r="AP797">
        <v>3</v>
      </c>
      <c r="AQ797">
        <v>4</v>
      </c>
      <c r="AR797">
        <v>1</v>
      </c>
      <c r="AS797">
        <v>24</v>
      </c>
      <c r="AT797">
        <v>1</v>
      </c>
      <c r="AU797">
        <v>3</v>
      </c>
      <c r="AV797">
        <v>20</v>
      </c>
      <c r="AW797">
        <v>6</v>
      </c>
      <c r="AX797">
        <v>3</v>
      </c>
      <c r="AY797">
        <v>6</v>
      </c>
      <c r="AZ797">
        <v>1</v>
      </c>
      <c r="BB797">
        <f>IF('WA_Fn-UseC_-HR-Employee-Attriti'!B791="Yes",1,0)</f>
        <v>1</v>
      </c>
    </row>
    <row r="798" spans="1:54" x14ac:dyDescent="0.25">
      <c r="A798">
        <v>791</v>
      </c>
      <c r="B798">
        <f>IF('WA_Fn-UseC_-HR-Employee-Attriti'!L792="Male",1,0)</f>
        <v>1</v>
      </c>
      <c r="C798">
        <f>IF('WA_Fn-UseC_-HR-Employee-Attriti'!L792="Female",1,0)</f>
        <v>0</v>
      </c>
      <c r="D798">
        <v>33</v>
      </c>
      <c r="E798">
        <f>IF('WA_Fn-UseC_-HR-Employee-Attriti'!C792="Travel_Rarely",1,0)</f>
        <v>1</v>
      </c>
      <c r="F798">
        <f>IF('WA_Fn-UseC_-HR-Employee-Attriti'!C792="Travel_Frequently",1,0)</f>
        <v>0</v>
      </c>
      <c r="G798">
        <f>IF('WA_Fn-UseC_-HR-Employee-Attriti'!C792="Non-Travel",1,0)</f>
        <v>0</v>
      </c>
      <c r="H798">
        <v>654</v>
      </c>
      <c r="I798">
        <f>IF('WA_Fn-UseC_-HR-Employee-Attriti'!E792="Sales",1,0)</f>
        <v>0</v>
      </c>
      <c r="J798">
        <f>IF('WA_Fn-UseC_-HR-Employee-Attriti'!E792="Research &amp; Development",1,0)</f>
        <v>1</v>
      </c>
      <c r="K798">
        <f>IF('WA_Fn-UseC_-HR-Employee-Attriti'!E792="Human Resources",1,0)</f>
        <v>0</v>
      </c>
      <c r="L798">
        <v>5</v>
      </c>
      <c r="M798">
        <v>3</v>
      </c>
      <c r="N798">
        <f>IF('WA_Fn-UseC_-HR-Employee-Attriti'!H792="Life Sciences",1,0)</f>
        <v>1</v>
      </c>
      <c r="O798">
        <f>IF('WA_Fn-UseC_-HR-Employee-Attriti'!H792="Human Resources",1,0)</f>
        <v>0</v>
      </c>
      <c r="P798">
        <f>IF('WA_Fn-UseC_-HR-Employee-Attriti'!H792="Marketing",1,0)</f>
        <v>0</v>
      </c>
      <c r="Q798">
        <f>IF('WA_Fn-UseC_-HR-Employee-Attriti'!H792="Medical",1,0)</f>
        <v>0</v>
      </c>
      <c r="R798">
        <f>IF('WA_Fn-UseC_-HR-Employee-Attriti'!H792="Other",1,0)</f>
        <v>0</v>
      </c>
      <c r="S798">
        <f>IF('WA_Fn-UseC_-HR-Employee-Attriti'!H792="Technical Degree",1,0)</f>
        <v>0</v>
      </c>
      <c r="T798">
        <v>4</v>
      </c>
      <c r="U798">
        <v>34</v>
      </c>
      <c r="V798">
        <v>2</v>
      </c>
      <c r="W798">
        <v>3</v>
      </c>
      <c r="X798">
        <f>IF('WA_Fn-UseC_-HR-Employee-Attriti'!P792="Healthcare Representative",1,0)</f>
        <v>1</v>
      </c>
      <c r="Y798">
        <f>IF('WA_Fn-UseC_-HR-Employee-Attriti'!P792="Human Resources",1,0)</f>
        <v>0</v>
      </c>
      <c r="Z798">
        <f>IF('WA_Fn-UseC_-HR-Employee-Attriti'!P792="Laboratory Technician",1,0)</f>
        <v>0</v>
      </c>
      <c r="AA798">
        <f>IF('WA_Fn-UseC_-HR-Employee-Attriti'!P792="Manager",1,0)</f>
        <v>0</v>
      </c>
      <c r="AB798">
        <f>IF('WA_Fn-UseC_-HR-Employee-Attriti'!P792="Manufacturing Director",1,0)</f>
        <v>0</v>
      </c>
      <c r="AC798">
        <f>IF('WA_Fn-UseC_-HR-Employee-Attriti'!P792="Research Director",1,0)</f>
        <v>0</v>
      </c>
      <c r="AD798">
        <f>IF('WA_Fn-UseC_-HR-Employee-Attriti'!P792="Research Scientist",1,0)</f>
        <v>0</v>
      </c>
      <c r="AE798">
        <f>IF('WA_Fn-UseC_-HR-Employee-Attriti'!P792="Sales Executive",1,0)</f>
        <v>0</v>
      </c>
      <c r="AF798">
        <f>IF('WA_Fn-UseC_-HR-Employee-Attriti'!P792="Sales Representative",1,0)</f>
        <v>0</v>
      </c>
      <c r="AG798">
        <v>4</v>
      </c>
      <c r="AH798">
        <f>IF('WA_Fn-UseC_-HR-Employee-Attriti'!R792="Divorced",1,0)</f>
        <v>1</v>
      </c>
      <c r="AI798">
        <f>IF('WA_Fn-UseC_-HR-Employee-Attriti'!R792="Married",1,0)</f>
        <v>0</v>
      </c>
      <c r="AJ798">
        <f>IF('WA_Fn-UseC_-HR-Employee-Attriti'!R792="Single",1,0)</f>
        <v>0</v>
      </c>
      <c r="AK798">
        <v>7119</v>
      </c>
      <c r="AL798">
        <v>21214</v>
      </c>
      <c r="AM798">
        <v>4</v>
      </c>
      <c r="AN798">
        <f>IF('WA_Fn-UseC_-HR-Employee-Attriti'!W792="Yes",1,0)</f>
        <v>0</v>
      </c>
      <c r="AO798">
        <v>15</v>
      </c>
      <c r="AP798">
        <v>3</v>
      </c>
      <c r="AQ798">
        <v>3</v>
      </c>
      <c r="AR798">
        <v>1</v>
      </c>
      <c r="AS798">
        <v>9</v>
      </c>
      <c r="AT798">
        <v>2</v>
      </c>
      <c r="AU798">
        <v>3</v>
      </c>
      <c r="AV798">
        <v>3</v>
      </c>
      <c r="AW798">
        <v>2</v>
      </c>
      <c r="AX798">
        <v>1</v>
      </c>
      <c r="AY798">
        <v>2</v>
      </c>
      <c r="AZ798">
        <v>1</v>
      </c>
      <c r="BB798">
        <f>IF('WA_Fn-UseC_-HR-Employee-Attriti'!B792="Yes",1,0)</f>
        <v>0</v>
      </c>
    </row>
    <row r="799" spans="1:54" x14ac:dyDescent="0.25">
      <c r="A799">
        <v>792</v>
      </c>
      <c r="B799">
        <f>IF('WA_Fn-UseC_-HR-Employee-Attriti'!L793="Male",1,0)</f>
        <v>1</v>
      </c>
      <c r="C799">
        <f>IF('WA_Fn-UseC_-HR-Employee-Attriti'!L793="Female",1,0)</f>
        <v>0</v>
      </c>
      <c r="D799">
        <v>35</v>
      </c>
      <c r="E799">
        <f>IF('WA_Fn-UseC_-HR-Employee-Attriti'!C793="Travel_Rarely",1,0)</f>
        <v>1</v>
      </c>
      <c r="F799">
        <f>IF('WA_Fn-UseC_-HR-Employee-Attriti'!C793="Travel_Frequently",1,0)</f>
        <v>0</v>
      </c>
      <c r="G799">
        <f>IF('WA_Fn-UseC_-HR-Employee-Attriti'!C793="Non-Travel",1,0)</f>
        <v>0</v>
      </c>
      <c r="H799">
        <v>1204</v>
      </c>
      <c r="I799">
        <f>IF('WA_Fn-UseC_-HR-Employee-Attriti'!E793="Sales",1,0)</f>
        <v>1</v>
      </c>
      <c r="J799">
        <f>IF('WA_Fn-UseC_-HR-Employee-Attriti'!E793="Research &amp; Development",1,0)</f>
        <v>0</v>
      </c>
      <c r="K799">
        <f>IF('WA_Fn-UseC_-HR-Employee-Attriti'!E793="Human Resources",1,0)</f>
        <v>0</v>
      </c>
      <c r="L799">
        <v>4</v>
      </c>
      <c r="M799">
        <v>3</v>
      </c>
      <c r="N799">
        <f>IF('WA_Fn-UseC_-HR-Employee-Attriti'!H793="Life Sciences",1,0)</f>
        <v>0</v>
      </c>
      <c r="O799">
        <f>IF('WA_Fn-UseC_-HR-Employee-Attriti'!H793="Human Resources",1,0)</f>
        <v>0</v>
      </c>
      <c r="P799">
        <f>IF('WA_Fn-UseC_-HR-Employee-Attriti'!H793="Marketing",1,0)</f>
        <v>0</v>
      </c>
      <c r="Q799">
        <f>IF('WA_Fn-UseC_-HR-Employee-Attriti'!H793="Medical",1,0)</f>
        <v>0</v>
      </c>
      <c r="R799">
        <f>IF('WA_Fn-UseC_-HR-Employee-Attriti'!H793="Other",1,0)</f>
        <v>0</v>
      </c>
      <c r="S799">
        <f>IF('WA_Fn-UseC_-HR-Employee-Attriti'!H793="Technical Degree",1,0)</f>
        <v>1</v>
      </c>
      <c r="T799">
        <v>4</v>
      </c>
      <c r="U799">
        <v>86</v>
      </c>
      <c r="V799">
        <v>3</v>
      </c>
      <c r="W799">
        <v>3</v>
      </c>
      <c r="X799">
        <f>IF('WA_Fn-UseC_-HR-Employee-Attriti'!P793="Healthcare Representative",1,0)</f>
        <v>0</v>
      </c>
      <c r="Y799">
        <f>IF('WA_Fn-UseC_-HR-Employee-Attriti'!P793="Human Resources",1,0)</f>
        <v>0</v>
      </c>
      <c r="Z799">
        <f>IF('WA_Fn-UseC_-HR-Employee-Attriti'!P793="Laboratory Technician",1,0)</f>
        <v>0</v>
      </c>
      <c r="AA799">
        <f>IF('WA_Fn-UseC_-HR-Employee-Attriti'!P793="Manager",1,0)</f>
        <v>0</v>
      </c>
      <c r="AB799">
        <f>IF('WA_Fn-UseC_-HR-Employee-Attriti'!P793="Manufacturing Director",1,0)</f>
        <v>0</v>
      </c>
      <c r="AC799">
        <f>IF('WA_Fn-UseC_-HR-Employee-Attriti'!P793="Research Director",1,0)</f>
        <v>0</v>
      </c>
      <c r="AD799">
        <f>IF('WA_Fn-UseC_-HR-Employee-Attriti'!P793="Research Scientist",1,0)</f>
        <v>0</v>
      </c>
      <c r="AE799">
        <f>IF('WA_Fn-UseC_-HR-Employee-Attriti'!P793="Sales Executive",1,0)</f>
        <v>1</v>
      </c>
      <c r="AF799">
        <f>IF('WA_Fn-UseC_-HR-Employee-Attriti'!P793="Sales Representative",1,0)</f>
        <v>0</v>
      </c>
      <c r="AG799">
        <v>1</v>
      </c>
      <c r="AH799">
        <f>IF('WA_Fn-UseC_-HR-Employee-Attriti'!R793="Divorced",1,0)</f>
        <v>0</v>
      </c>
      <c r="AI799">
        <f>IF('WA_Fn-UseC_-HR-Employee-Attriti'!R793="Married",1,0)</f>
        <v>0</v>
      </c>
      <c r="AJ799">
        <f>IF('WA_Fn-UseC_-HR-Employee-Attriti'!R793="Single",1,0)</f>
        <v>1</v>
      </c>
      <c r="AK799">
        <v>9582</v>
      </c>
      <c r="AL799">
        <v>10333</v>
      </c>
      <c r="AM799">
        <v>0</v>
      </c>
      <c r="AN799">
        <f>IF('WA_Fn-UseC_-HR-Employee-Attriti'!W793="Yes",1,0)</f>
        <v>1</v>
      </c>
      <c r="AO799">
        <v>22</v>
      </c>
      <c r="AP799">
        <v>4</v>
      </c>
      <c r="AQ799">
        <v>1</v>
      </c>
      <c r="AR799">
        <v>0</v>
      </c>
      <c r="AS799">
        <v>9</v>
      </c>
      <c r="AT799">
        <v>2</v>
      </c>
      <c r="AU799">
        <v>3</v>
      </c>
      <c r="AV799">
        <v>8</v>
      </c>
      <c r="AW799">
        <v>7</v>
      </c>
      <c r="AX799">
        <v>4</v>
      </c>
      <c r="AY799">
        <v>7</v>
      </c>
      <c r="AZ799">
        <v>1</v>
      </c>
      <c r="BB799">
        <f>IF('WA_Fn-UseC_-HR-Employee-Attriti'!B793="Yes",1,0)</f>
        <v>1</v>
      </c>
    </row>
    <row r="800" spans="1:54" x14ac:dyDescent="0.25">
      <c r="A800">
        <v>793</v>
      </c>
      <c r="B800">
        <f>IF('WA_Fn-UseC_-HR-Employee-Attriti'!L794="Male",1,0)</f>
        <v>0</v>
      </c>
      <c r="C800">
        <f>IF('WA_Fn-UseC_-HR-Employee-Attriti'!L794="Female",1,0)</f>
        <v>1</v>
      </c>
      <c r="D800">
        <v>33</v>
      </c>
      <c r="E800">
        <f>IF('WA_Fn-UseC_-HR-Employee-Attriti'!C794="Travel_Rarely",1,0)</f>
        <v>0</v>
      </c>
      <c r="F800">
        <f>IF('WA_Fn-UseC_-HR-Employee-Attriti'!C794="Travel_Frequently",1,0)</f>
        <v>1</v>
      </c>
      <c r="G800">
        <f>IF('WA_Fn-UseC_-HR-Employee-Attriti'!C794="Non-Travel",1,0)</f>
        <v>0</v>
      </c>
      <c r="H800">
        <v>827</v>
      </c>
      <c r="I800">
        <f>IF('WA_Fn-UseC_-HR-Employee-Attriti'!E794="Sales",1,0)</f>
        <v>0</v>
      </c>
      <c r="J800">
        <f>IF('WA_Fn-UseC_-HR-Employee-Attriti'!E794="Research &amp; Development",1,0)</f>
        <v>1</v>
      </c>
      <c r="K800">
        <f>IF('WA_Fn-UseC_-HR-Employee-Attriti'!E794="Human Resources",1,0)</f>
        <v>0</v>
      </c>
      <c r="L800">
        <v>29</v>
      </c>
      <c r="M800">
        <v>4</v>
      </c>
      <c r="N800">
        <f>IF('WA_Fn-UseC_-HR-Employee-Attriti'!H794="Life Sciences",1,0)</f>
        <v>0</v>
      </c>
      <c r="O800">
        <f>IF('WA_Fn-UseC_-HR-Employee-Attriti'!H794="Human Resources",1,0)</f>
        <v>0</v>
      </c>
      <c r="P800">
        <f>IF('WA_Fn-UseC_-HR-Employee-Attriti'!H794="Marketing",1,0)</f>
        <v>0</v>
      </c>
      <c r="Q800">
        <f>IF('WA_Fn-UseC_-HR-Employee-Attriti'!H794="Medical",1,0)</f>
        <v>1</v>
      </c>
      <c r="R800">
        <f>IF('WA_Fn-UseC_-HR-Employee-Attriti'!H794="Other",1,0)</f>
        <v>0</v>
      </c>
      <c r="S800">
        <f>IF('WA_Fn-UseC_-HR-Employee-Attriti'!H794="Technical Degree",1,0)</f>
        <v>0</v>
      </c>
      <c r="T800">
        <v>1</v>
      </c>
      <c r="U800">
        <v>54</v>
      </c>
      <c r="V800">
        <v>2</v>
      </c>
      <c r="W800">
        <v>2</v>
      </c>
      <c r="X800">
        <f>IF('WA_Fn-UseC_-HR-Employee-Attriti'!P794="Healthcare Representative",1,0)</f>
        <v>0</v>
      </c>
      <c r="Y800">
        <f>IF('WA_Fn-UseC_-HR-Employee-Attriti'!P794="Human Resources",1,0)</f>
        <v>0</v>
      </c>
      <c r="Z800">
        <f>IF('WA_Fn-UseC_-HR-Employee-Attriti'!P794="Laboratory Technician",1,0)</f>
        <v>0</v>
      </c>
      <c r="AA800">
        <f>IF('WA_Fn-UseC_-HR-Employee-Attriti'!P794="Manager",1,0)</f>
        <v>0</v>
      </c>
      <c r="AB800">
        <f>IF('WA_Fn-UseC_-HR-Employee-Attriti'!P794="Manufacturing Director",1,0)</f>
        <v>0</v>
      </c>
      <c r="AC800">
        <f>IF('WA_Fn-UseC_-HR-Employee-Attriti'!P794="Research Director",1,0)</f>
        <v>0</v>
      </c>
      <c r="AD800">
        <f>IF('WA_Fn-UseC_-HR-Employee-Attriti'!P794="Research Scientist",1,0)</f>
        <v>1</v>
      </c>
      <c r="AE800">
        <f>IF('WA_Fn-UseC_-HR-Employee-Attriti'!P794="Sales Executive",1,0)</f>
        <v>0</v>
      </c>
      <c r="AF800">
        <f>IF('WA_Fn-UseC_-HR-Employee-Attriti'!P794="Sales Representative",1,0)</f>
        <v>0</v>
      </c>
      <c r="AG800">
        <v>3</v>
      </c>
      <c r="AH800">
        <f>IF('WA_Fn-UseC_-HR-Employee-Attriti'!R794="Divorced",1,0)</f>
        <v>0</v>
      </c>
      <c r="AI800">
        <f>IF('WA_Fn-UseC_-HR-Employee-Attriti'!R794="Married",1,0)</f>
        <v>0</v>
      </c>
      <c r="AJ800">
        <f>IF('WA_Fn-UseC_-HR-Employee-Attriti'!R794="Single",1,0)</f>
        <v>1</v>
      </c>
      <c r="AK800">
        <v>4508</v>
      </c>
      <c r="AL800">
        <v>3129</v>
      </c>
      <c r="AM800">
        <v>1</v>
      </c>
      <c r="AN800">
        <f>IF('WA_Fn-UseC_-HR-Employee-Attriti'!W794="Yes",1,0)</f>
        <v>0</v>
      </c>
      <c r="AO800">
        <v>22</v>
      </c>
      <c r="AP800">
        <v>4</v>
      </c>
      <c r="AQ800">
        <v>2</v>
      </c>
      <c r="AR800">
        <v>0</v>
      </c>
      <c r="AS800">
        <v>14</v>
      </c>
      <c r="AT800">
        <v>4</v>
      </c>
      <c r="AU800">
        <v>3</v>
      </c>
      <c r="AV800">
        <v>13</v>
      </c>
      <c r="AW800">
        <v>7</v>
      </c>
      <c r="AX800">
        <v>3</v>
      </c>
      <c r="AY800">
        <v>8</v>
      </c>
      <c r="AZ800">
        <v>1</v>
      </c>
      <c r="BB800">
        <f>IF('WA_Fn-UseC_-HR-Employee-Attriti'!B794="Yes",1,0)</f>
        <v>1</v>
      </c>
    </row>
    <row r="801" spans="1:54" x14ac:dyDescent="0.25">
      <c r="A801">
        <v>794</v>
      </c>
      <c r="B801">
        <f>IF('WA_Fn-UseC_-HR-Employee-Attriti'!L795="Male",1,0)</f>
        <v>1</v>
      </c>
      <c r="C801">
        <f>IF('WA_Fn-UseC_-HR-Employee-Attriti'!L795="Female",1,0)</f>
        <v>0</v>
      </c>
      <c r="D801">
        <v>28</v>
      </c>
      <c r="E801">
        <f>IF('WA_Fn-UseC_-HR-Employee-Attriti'!C795="Travel_Rarely",1,0)</f>
        <v>1</v>
      </c>
      <c r="F801">
        <f>IF('WA_Fn-UseC_-HR-Employee-Attriti'!C795="Travel_Frequently",1,0)</f>
        <v>0</v>
      </c>
      <c r="G801">
        <f>IF('WA_Fn-UseC_-HR-Employee-Attriti'!C795="Non-Travel",1,0)</f>
        <v>0</v>
      </c>
      <c r="H801">
        <v>895</v>
      </c>
      <c r="I801">
        <f>IF('WA_Fn-UseC_-HR-Employee-Attriti'!E795="Sales",1,0)</f>
        <v>0</v>
      </c>
      <c r="J801">
        <f>IF('WA_Fn-UseC_-HR-Employee-Attriti'!E795="Research &amp; Development",1,0)</f>
        <v>1</v>
      </c>
      <c r="K801">
        <f>IF('WA_Fn-UseC_-HR-Employee-Attriti'!E795="Human Resources",1,0)</f>
        <v>0</v>
      </c>
      <c r="L801">
        <v>15</v>
      </c>
      <c r="M801">
        <v>2</v>
      </c>
      <c r="N801">
        <f>IF('WA_Fn-UseC_-HR-Employee-Attriti'!H795="Life Sciences",1,0)</f>
        <v>1</v>
      </c>
      <c r="O801">
        <f>IF('WA_Fn-UseC_-HR-Employee-Attriti'!H795="Human Resources",1,0)</f>
        <v>0</v>
      </c>
      <c r="P801">
        <f>IF('WA_Fn-UseC_-HR-Employee-Attriti'!H795="Marketing",1,0)</f>
        <v>0</v>
      </c>
      <c r="Q801">
        <f>IF('WA_Fn-UseC_-HR-Employee-Attriti'!H795="Medical",1,0)</f>
        <v>0</v>
      </c>
      <c r="R801">
        <f>IF('WA_Fn-UseC_-HR-Employee-Attriti'!H795="Other",1,0)</f>
        <v>0</v>
      </c>
      <c r="S801">
        <f>IF('WA_Fn-UseC_-HR-Employee-Attriti'!H795="Technical Degree",1,0)</f>
        <v>0</v>
      </c>
      <c r="T801">
        <v>1</v>
      </c>
      <c r="U801">
        <v>50</v>
      </c>
      <c r="V801">
        <v>3</v>
      </c>
      <c r="W801">
        <v>1</v>
      </c>
      <c r="X801">
        <f>IF('WA_Fn-UseC_-HR-Employee-Attriti'!P795="Healthcare Representative",1,0)</f>
        <v>0</v>
      </c>
      <c r="Y801">
        <f>IF('WA_Fn-UseC_-HR-Employee-Attriti'!P795="Human Resources",1,0)</f>
        <v>0</v>
      </c>
      <c r="Z801">
        <f>IF('WA_Fn-UseC_-HR-Employee-Attriti'!P795="Laboratory Technician",1,0)</f>
        <v>1</v>
      </c>
      <c r="AA801">
        <f>IF('WA_Fn-UseC_-HR-Employee-Attriti'!P795="Manager",1,0)</f>
        <v>0</v>
      </c>
      <c r="AB801">
        <f>IF('WA_Fn-UseC_-HR-Employee-Attriti'!P795="Manufacturing Director",1,0)</f>
        <v>0</v>
      </c>
      <c r="AC801">
        <f>IF('WA_Fn-UseC_-HR-Employee-Attriti'!P795="Research Director",1,0)</f>
        <v>0</v>
      </c>
      <c r="AD801">
        <f>IF('WA_Fn-UseC_-HR-Employee-Attriti'!P795="Research Scientist",1,0)</f>
        <v>0</v>
      </c>
      <c r="AE801">
        <f>IF('WA_Fn-UseC_-HR-Employee-Attriti'!P795="Sales Executive",1,0)</f>
        <v>0</v>
      </c>
      <c r="AF801">
        <f>IF('WA_Fn-UseC_-HR-Employee-Attriti'!P795="Sales Representative",1,0)</f>
        <v>0</v>
      </c>
      <c r="AG801">
        <v>3</v>
      </c>
      <c r="AH801">
        <f>IF('WA_Fn-UseC_-HR-Employee-Attriti'!R795="Divorced",1,0)</f>
        <v>1</v>
      </c>
      <c r="AI801">
        <f>IF('WA_Fn-UseC_-HR-Employee-Attriti'!R795="Married",1,0)</f>
        <v>0</v>
      </c>
      <c r="AJ801">
        <f>IF('WA_Fn-UseC_-HR-Employee-Attriti'!R795="Single",1,0)</f>
        <v>0</v>
      </c>
      <c r="AK801">
        <v>2207</v>
      </c>
      <c r="AL801">
        <v>22482</v>
      </c>
      <c r="AM801">
        <v>1</v>
      </c>
      <c r="AN801">
        <f>IF('WA_Fn-UseC_-HR-Employee-Attriti'!W795="Yes",1,0)</f>
        <v>0</v>
      </c>
      <c r="AO801">
        <v>16</v>
      </c>
      <c r="AP801">
        <v>3</v>
      </c>
      <c r="AQ801">
        <v>4</v>
      </c>
      <c r="AR801">
        <v>1</v>
      </c>
      <c r="AS801">
        <v>4</v>
      </c>
      <c r="AT801">
        <v>5</v>
      </c>
      <c r="AU801">
        <v>2</v>
      </c>
      <c r="AV801">
        <v>4</v>
      </c>
      <c r="AW801">
        <v>2</v>
      </c>
      <c r="AX801">
        <v>2</v>
      </c>
      <c r="AY801">
        <v>2</v>
      </c>
      <c r="AZ801">
        <v>1</v>
      </c>
      <c r="BB801">
        <f>IF('WA_Fn-UseC_-HR-Employee-Attriti'!B795="Yes",1,0)</f>
        <v>0</v>
      </c>
    </row>
    <row r="802" spans="1:54" x14ac:dyDescent="0.25">
      <c r="A802">
        <v>795</v>
      </c>
      <c r="B802">
        <f>IF('WA_Fn-UseC_-HR-Employee-Attriti'!L796="Male",1,0)</f>
        <v>1</v>
      </c>
      <c r="C802">
        <f>IF('WA_Fn-UseC_-HR-Employee-Attriti'!L796="Female",1,0)</f>
        <v>0</v>
      </c>
      <c r="D802">
        <v>34</v>
      </c>
      <c r="E802">
        <f>IF('WA_Fn-UseC_-HR-Employee-Attriti'!C796="Travel_Rarely",1,0)</f>
        <v>0</v>
      </c>
      <c r="F802">
        <f>IF('WA_Fn-UseC_-HR-Employee-Attriti'!C796="Travel_Frequently",1,0)</f>
        <v>1</v>
      </c>
      <c r="G802">
        <f>IF('WA_Fn-UseC_-HR-Employee-Attriti'!C796="Non-Travel",1,0)</f>
        <v>0</v>
      </c>
      <c r="H802">
        <v>618</v>
      </c>
      <c r="I802">
        <f>IF('WA_Fn-UseC_-HR-Employee-Attriti'!E796="Sales",1,0)</f>
        <v>0</v>
      </c>
      <c r="J802">
        <f>IF('WA_Fn-UseC_-HR-Employee-Attriti'!E796="Research &amp; Development",1,0)</f>
        <v>1</v>
      </c>
      <c r="K802">
        <f>IF('WA_Fn-UseC_-HR-Employee-Attriti'!E796="Human Resources",1,0)</f>
        <v>0</v>
      </c>
      <c r="L802">
        <v>3</v>
      </c>
      <c r="M802">
        <v>1</v>
      </c>
      <c r="N802">
        <f>IF('WA_Fn-UseC_-HR-Employee-Attriti'!H796="Life Sciences",1,0)</f>
        <v>1</v>
      </c>
      <c r="O802">
        <f>IF('WA_Fn-UseC_-HR-Employee-Attriti'!H796="Human Resources",1,0)</f>
        <v>0</v>
      </c>
      <c r="P802">
        <f>IF('WA_Fn-UseC_-HR-Employee-Attriti'!H796="Marketing",1,0)</f>
        <v>0</v>
      </c>
      <c r="Q802">
        <f>IF('WA_Fn-UseC_-HR-Employee-Attriti'!H796="Medical",1,0)</f>
        <v>0</v>
      </c>
      <c r="R802">
        <f>IF('WA_Fn-UseC_-HR-Employee-Attriti'!H796="Other",1,0)</f>
        <v>0</v>
      </c>
      <c r="S802">
        <f>IF('WA_Fn-UseC_-HR-Employee-Attriti'!H796="Technical Degree",1,0)</f>
        <v>0</v>
      </c>
      <c r="T802">
        <v>1</v>
      </c>
      <c r="U802">
        <v>45</v>
      </c>
      <c r="V802">
        <v>3</v>
      </c>
      <c r="W802">
        <v>2</v>
      </c>
      <c r="X802">
        <f>IF('WA_Fn-UseC_-HR-Employee-Attriti'!P796="Healthcare Representative",1,0)</f>
        <v>1</v>
      </c>
      <c r="Y802">
        <f>IF('WA_Fn-UseC_-HR-Employee-Attriti'!P796="Human Resources",1,0)</f>
        <v>0</v>
      </c>
      <c r="Z802">
        <f>IF('WA_Fn-UseC_-HR-Employee-Attriti'!P796="Laboratory Technician",1,0)</f>
        <v>0</v>
      </c>
      <c r="AA802">
        <f>IF('WA_Fn-UseC_-HR-Employee-Attriti'!P796="Manager",1,0)</f>
        <v>0</v>
      </c>
      <c r="AB802">
        <f>IF('WA_Fn-UseC_-HR-Employee-Attriti'!P796="Manufacturing Director",1,0)</f>
        <v>0</v>
      </c>
      <c r="AC802">
        <f>IF('WA_Fn-UseC_-HR-Employee-Attriti'!P796="Research Director",1,0)</f>
        <v>0</v>
      </c>
      <c r="AD802">
        <f>IF('WA_Fn-UseC_-HR-Employee-Attriti'!P796="Research Scientist",1,0)</f>
        <v>0</v>
      </c>
      <c r="AE802">
        <f>IF('WA_Fn-UseC_-HR-Employee-Attriti'!P796="Sales Executive",1,0)</f>
        <v>0</v>
      </c>
      <c r="AF802">
        <f>IF('WA_Fn-UseC_-HR-Employee-Attriti'!P796="Sales Representative",1,0)</f>
        <v>0</v>
      </c>
      <c r="AG802">
        <v>4</v>
      </c>
      <c r="AH802">
        <f>IF('WA_Fn-UseC_-HR-Employee-Attriti'!R796="Divorced",1,0)</f>
        <v>0</v>
      </c>
      <c r="AI802">
        <f>IF('WA_Fn-UseC_-HR-Employee-Attriti'!R796="Married",1,0)</f>
        <v>0</v>
      </c>
      <c r="AJ802">
        <f>IF('WA_Fn-UseC_-HR-Employee-Attriti'!R796="Single",1,0)</f>
        <v>1</v>
      </c>
      <c r="AK802">
        <v>7756</v>
      </c>
      <c r="AL802">
        <v>22266</v>
      </c>
      <c r="AM802">
        <v>0</v>
      </c>
      <c r="AN802">
        <f>IF('WA_Fn-UseC_-HR-Employee-Attriti'!W796="Yes",1,0)</f>
        <v>0</v>
      </c>
      <c r="AO802">
        <v>17</v>
      </c>
      <c r="AP802">
        <v>3</v>
      </c>
      <c r="AQ802">
        <v>3</v>
      </c>
      <c r="AR802">
        <v>0</v>
      </c>
      <c r="AS802">
        <v>7</v>
      </c>
      <c r="AT802">
        <v>1</v>
      </c>
      <c r="AU802">
        <v>2</v>
      </c>
      <c r="AV802">
        <v>6</v>
      </c>
      <c r="AW802">
        <v>2</v>
      </c>
      <c r="AX802">
        <v>0</v>
      </c>
      <c r="AY802">
        <v>4</v>
      </c>
      <c r="AZ802">
        <v>1</v>
      </c>
      <c r="BB802">
        <f>IF('WA_Fn-UseC_-HR-Employee-Attriti'!B796="Yes",1,0)</f>
        <v>0</v>
      </c>
    </row>
    <row r="803" spans="1:54" x14ac:dyDescent="0.25">
      <c r="A803">
        <v>796</v>
      </c>
      <c r="B803">
        <f>IF('WA_Fn-UseC_-HR-Employee-Attriti'!L797="Male",1,0)</f>
        <v>0</v>
      </c>
      <c r="C803">
        <f>IF('WA_Fn-UseC_-HR-Employee-Attriti'!L797="Female",1,0)</f>
        <v>1</v>
      </c>
      <c r="D803">
        <v>37</v>
      </c>
      <c r="E803">
        <f>IF('WA_Fn-UseC_-HR-Employee-Attriti'!C797="Travel_Rarely",1,0)</f>
        <v>1</v>
      </c>
      <c r="F803">
        <f>IF('WA_Fn-UseC_-HR-Employee-Attriti'!C797="Travel_Frequently",1,0)</f>
        <v>0</v>
      </c>
      <c r="G803">
        <f>IF('WA_Fn-UseC_-HR-Employee-Attriti'!C797="Non-Travel",1,0)</f>
        <v>0</v>
      </c>
      <c r="H803">
        <v>309</v>
      </c>
      <c r="I803">
        <f>IF('WA_Fn-UseC_-HR-Employee-Attriti'!E797="Sales",1,0)</f>
        <v>1</v>
      </c>
      <c r="J803">
        <f>IF('WA_Fn-UseC_-HR-Employee-Attriti'!E797="Research &amp; Development",1,0)</f>
        <v>0</v>
      </c>
      <c r="K803">
        <f>IF('WA_Fn-UseC_-HR-Employee-Attriti'!E797="Human Resources",1,0)</f>
        <v>0</v>
      </c>
      <c r="L803">
        <v>10</v>
      </c>
      <c r="M803">
        <v>4</v>
      </c>
      <c r="N803">
        <f>IF('WA_Fn-UseC_-HR-Employee-Attriti'!H797="Life Sciences",1,0)</f>
        <v>1</v>
      </c>
      <c r="O803">
        <f>IF('WA_Fn-UseC_-HR-Employee-Attriti'!H797="Human Resources",1,0)</f>
        <v>0</v>
      </c>
      <c r="P803">
        <f>IF('WA_Fn-UseC_-HR-Employee-Attriti'!H797="Marketing",1,0)</f>
        <v>0</v>
      </c>
      <c r="Q803">
        <f>IF('WA_Fn-UseC_-HR-Employee-Attriti'!H797="Medical",1,0)</f>
        <v>0</v>
      </c>
      <c r="R803">
        <f>IF('WA_Fn-UseC_-HR-Employee-Attriti'!H797="Other",1,0)</f>
        <v>0</v>
      </c>
      <c r="S803">
        <f>IF('WA_Fn-UseC_-HR-Employee-Attriti'!H797="Technical Degree",1,0)</f>
        <v>0</v>
      </c>
      <c r="T803">
        <v>4</v>
      </c>
      <c r="U803">
        <v>88</v>
      </c>
      <c r="V803">
        <v>2</v>
      </c>
      <c r="W803">
        <v>2</v>
      </c>
      <c r="X803">
        <f>IF('WA_Fn-UseC_-HR-Employee-Attriti'!P797="Healthcare Representative",1,0)</f>
        <v>0</v>
      </c>
      <c r="Y803">
        <f>IF('WA_Fn-UseC_-HR-Employee-Attriti'!P797="Human Resources",1,0)</f>
        <v>0</v>
      </c>
      <c r="Z803">
        <f>IF('WA_Fn-UseC_-HR-Employee-Attriti'!P797="Laboratory Technician",1,0)</f>
        <v>0</v>
      </c>
      <c r="AA803">
        <f>IF('WA_Fn-UseC_-HR-Employee-Attriti'!P797="Manager",1,0)</f>
        <v>0</v>
      </c>
      <c r="AB803">
        <f>IF('WA_Fn-UseC_-HR-Employee-Attriti'!P797="Manufacturing Director",1,0)</f>
        <v>0</v>
      </c>
      <c r="AC803">
        <f>IF('WA_Fn-UseC_-HR-Employee-Attriti'!P797="Research Director",1,0)</f>
        <v>0</v>
      </c>
      <c r="AD803">
        <f>IF('WA_Fn-UseC_-HR-Employee-Attriti'!P797="Research Scientist",1,0)</f>
        <v>0</v>
      </c>
      <c r="AE803">
        <f>IF('WA_Fn-UseC_-HR-Employee-Attriti'!P797="Sales Executive",1,0)</f>
        <v>1</v>
      </c>
      <c r="AF803">
        <f>IF('WA_Fn-UseC_-HR-Employee-Attriti'!P797="Sales Representative",1,0)</f>
        <v>0</v>
      </c>
      <c r="AG803">
        <v>4</v>
      </c>
      <c r="AH803">
        <f>IF('WA_Fn-UseC_-HR-Employee-Attriti'!R797="Divorced",1,0)</f>
        <v>1</v>
      </c>
      <c r="AI803">
        <f>IF('WA_Fn-UseC_-HR-Employee-Attriti'!R797="Married",1,0)</f>
        <v>0</v>
      </c>
      <c r="AJ803">
        <f>IF('WA_Fn-UseC_-HR-Employee-Attriti'!R797="Single",1,0)</f>
        <v>0</v>
      </c>
      <c r="AK803">
        <v>6694</v>
      </c>
      <c r="AL803">
        <v>24223</v>
      </c>
      <c r="AM803">
        <v>2</v>
      </c>
      <c r="AN803">
        <f>IF('WA_Fn-UseC_-HR-Employee-Attriti'!W797="Yes",1,0)</f>
        <v>1</v>
      </c>
      <c r="AO803">
        <v>14</v>
      </c>
      <c r="AP803">
        <v>3</v>
      </c>
      <c r="AQ803">
        <v>3</v>
      </c>
      <c r="AR803">
        <v>3</v>
      </c>
      <c r="AS803">
        <v>8</v>
      </c>
      <c r="AT803">
        <v>5</v>
      </c>
      <c r="AU803">
        <v>3</v>
      </c>
      <c r="AV803">
        <v>1</v>
      </c>
      <c r="AW803">
        <v>0</v>
      </c>
      <c r="AX803">
        <v>0</v>
      </c>
      <c r="AY803">
        <v>0</v>
      </c>
      <c r="AZ803">
        <v>1</v>
      </c>
      <c r="BB803">
        <f>IF('WA_Fn-UseC_-HR-Employee-Attriti'!B797="Yes",1,0)</f>
        <v>0</v>
      </c>
    </row>
    <row r="804" spans="1:54" x14ac:dyDescent="0.25">
      <c r="A804">
        <v>797</v>
      </c>
      <c r="B804">
        <f>IF('WA_Fn-UseC_-HR-Employee-Attriti'!L798="Male",1,0)</f>
        <v>1</v>
      </c>
      <c r="C804">
        <f>IF('WA_Fn-UseC_-HR-Employee-Attriti'!L798="Female",1,0)</f>
        <v>0</v>
      </c>
      <c r="D804">
        <v>25</v>
      </c>
      <c r="E804">
        <f>IF('WA_Fn-UseC_-HR-Employee-Attriti'!C798="Travel_Rarely",1,0)</f>
        <v>1</v>
      </c>
      <c r="F804">
        <f>IF('WA_Fn-UseC_-HR-Employee-Attriti'!C798="Travel_Frequently",1,0)</f>
        <v>0</v>
      </c>
      <c r="G804">
        <f>IF('WA_Fn-UseC_-HR-Employee-Attriti'!C798="Non-Travel",1,0)</f>
        <v>0</v>
      </c>
      <c r="H804">
        <v>1219</v>
      </c>
      <c r="I804">
        <f>IF('WA_Fn-UseC_-HR-Employee-Attriti'!E798="Sales",1,0)</f>
        <v>0</v>
      </c>
      <c r="J804">
        <f>IF('WA_Fn-UseC_-HR-Employee-Attriti'!E798="Research &amp; Development",1,0)</f>
        <v>1</v>
      </c>
      <c r="K804">
        <f>IF('WA_Fn-UseC_-HR-Employee-Attriti'!E798="Human Resources",1,0)</f>
        <v>0</v>
      </c>
      <c r="L804">
        <v>4</v>
      </c>
      <c r="M804">
        <v>1</v>
      </c>
      <c r="N804">
        <f>IF('WA_Fn-UseC_-HR-Employee-Attriti'!H798="Life Sciences",1,0)</f>
        <v>0</v>
      </c>
      <c r="O804">
        <f>IF('WA_Fn-UseC_-HR-Employee-Attriti'!H798="Human Resources",1,0)</f>
        <v>0</v>
      </c>
      <c r="P804">
        <f>IF('WA_Fn-UseC_-HR-Employee-Attriti'!H798="Marketing",1,0)</f>
        <v>0</v>
      </c>
      <c r="Q804">
        <f>IF('WA_Fn-UseC_-HR-Employee-Attriti'!H798="Medical",1,0)</f>
        <v>0</v>
      </c>
      <c r="R804">
        <f>IF('WA_Fn-UseC_-HR-Employee-Attriti'!H798="Other",1,0)</f>
        <v>0</v>
      </c>
      <c r="S804">
        <f>IF('WA_Fn-UseC_-HR-Employee-Attriti'!H798="Technical Degree",1,0)</f>
        <v>1</v>
      </c>
      <c r="T804">
        <v>4</v>
      </c>
      <c r="U804">
        <v>32</v>
      </c>
      <c r="V804">
        <v>3</v>
      </c>
      <c r="W804">
        <v>1</v>
      </c>
      <c r="X804">
        <f>IF('WA_Fn-UseC_-HR-Employee-Attriti'!P798="Healthcare Representative",1,0)</f>
        <v>0</v>
      </c>
      <c r="Y804">
        <f>IF('WA_Fn-UseC_-HR-Employee-Attriti'!P798="Human Resources",1,0)</f>
        <v>0</v>
      </c>
      <c r="Z804">
        <f>IF('WA_Fn-UseC_-HR-Employee-Attriti'!P798="Laboratory Technician",1,0)</f>
        <v>1</v>
      </c>
      <c r="AA804">
        <f>IF('WA_Fn-UseC_-HR-Employee-Attriti'!P798="Manager",1,0)</f>
        <v>0</v>
      </c>
      <c r="AB804">
        <f>IF('WA_Fn-UseC_-HR-Employee-Attriti'!P798="Manufacturing Director",1,0)</f>
        <v>0</v>
      </c>
      <c r="AC804">
        <f>IF('WA_Fn-UseC_-HR-Employee-Attriti'!P798="Research Director",1,0)</f>
        <v>0</v>
      </c>
      <c r="AD804">
        <f>IF('WA_Fn-UseC_-HR-Employee-Attriti'!P798="Research Scientist",1,0)</f>
        <v>0</v>
      </c>
      <c r="AE804">
        <f>IF('WA_Fn-UseC_-HR-Employee-Attriti'!P798="Sales Executive",1,0)</f>
        <v>0</v>
      </c>
      <c r="AF804">
        <f>IF('WA_Fn-UseC_-HR-Employee-Attriti'!P798="Sales Representative",1,0)</f>
        <v>0</v>
      </c>
      <c r="AG804">
        <v>4</v>
      </c>
      <c r="AH804">
        <f>IF('WA_Fn-UseC_-HR-Employee-Attriti'!R798="Divorced",1,0)</f>
        <v>0</v>
      </c>
      <c r="AI804">
        <f>IF('WA_Fn-UseC_-HR-Employee-Attriti'!R798="Married",1,0)</f>
        <v>1</v>
      </c>
      <c r="AJ804">
        <f>IF('WA_Fn-UseC_-HR-Employee-Attriti'!R798="Single",1,0)</f>
        <v>0</v>
      </c>
      <c r="AK804">
        <v>3691</v>
      </c>
      <c r="AL804">
        <v>4605</v>
      </c>
      <c r="AM804">
        <v>1</v>
      </c>
      <c r="AN804">
        <f>IF('WA_Fn-UseC_-HR-Employee-Attriti'!W798="Yes",1,0)</f>
        <v>1</v>
      </c>
      <c r="AO804">
        <v>15</v>
      </c>
      <c r="AP804">
        <v>3</v>
      </c>
      <c r="AQ804">
        <v>2</v>
      </c>
      <c r="AR804">
        <v>1</v>
      </c>
      <c r="AS804">
        <v>7</v>
      </c>
      <c r="AT804">
        <v>3</v>
      </c>
      <c r="AU804">
        <v>4</v>
      </c>
      <c r="AV804">
        <v>7</v>
      </c>
      <c r="AW804">
        <v>7</v>
      </c>
      <c r="AX804">
        <v>5</v>
      </c>
      <c r="AY804">
        <v>6</v>
      </c>
      <c r="AZ804">
        <v>1</v>
      </c>
      <c r="BB804">
        <f>IF('WA_Fn-UseC_-HR-Employee-Attriti'!B798="Yes",1,0)</f>
        <v>1</v>
      </c>
    </row>
    <row r="805" spans="1:54" x14ac:dyDescent="0.25">
      <c r="A805">
        <v>798</v>
      </c>
      <c r="B805">
        <f>IF('WA_Fn-UseC_-HR-Employee-Attriti'!L799="Male",1,0)</f>
        <v>1</v>
      </c>
      <c r="C805">
        <f>IF('WA_Fn-UseC_-HR-Employee-Attriti'!L799="Female",1,0)</f>
        <v>0</v>
      </c>
      <c r="D805">
        <v>26</v>
      </c>
      <c r="E805">
        <f>IF('WA_Fn-UseC_-HR-Employee-Attriti'!C799="Travel_Rarely",1,0)</f>
        <v>1</v>
      </c>
      <c r="F805">
        <f>IF('WA_Fn-UseC_-HR-Employee-Attriti'!C799="Travel_Frequently",1,0)</f>
        <v>0</v>
      </c>
      <c r="G805">
        <f>IF('WA_Fn-UseC_-HR-Employee-Attriti'!C799="Non-Travel",1,0)</f>
        <v>0</v>
      </c>
      <c r="H805">
        <v>1330</v>
      </c>
      <c r="I805">
        <f>IF('WA_Fn-UseC_-HR-Employee-Attriti'!E799="Sales",1,0)</f>
        <v>0</v>
      </c>
      <c r="J805">
        <f>IF('WA_Fn-UseC_-HR-Employee-Attriti'!E799="Research &amp; Development",1,0)</f>
        <v>1</v>
      </c>
      <c r="K805">
        <f>IF('WA_Fn-UseC_-HR-Employee-Attriti'!E799="Human Resources",1,0)</f>
        <v>0</v>
      </c>
      <c r="L805">
        <v>21</v>
      </c>
      <c r="M805">
        <v>3</v>
      </c>
      <c r="N805">
        <f>IF('WA_Fn-UseC_-HR-Employee-Attriti'!H799="Life Sciences",1,0)</f>
        <v>0</v>
      </c>
      <c r="O805">
        <f>IF('WA_Fn-UseC_-HR-Employee-Attriti'!H799="Human Resources",1,0)</f>
        <v>0</v>
      </c>
      <c r="P805">
        <f>IF('WA_Fn-UseC_-HR-Employee-Attriti'!H799="Marketing",1,0)</f>
        <v>0</v>
      </c>
      <c r="Q805">
        <f>IF('WA_Fn-UseC_-HR-Employee-Attriti'!H799="Medical",1,0)</f>
        <v>1</v>
      </c>
      <c r="R805">
        <f>IF('WA_Fn-UseC_-HR-Employee-Attriti'!H799="Other",1,0)</f>
        <v>0</v>
      </c>
      <c r="S805">
        <f>IF('WA_Fn-UseC_-HR-Employee-Attriti'!H799="Technical Degree",1,0)</f>
        <v>0</v>
      </c>
      <c r="T805">
        <v>1</v>
      </c>
      <c r="U805">
        <v>37</v>
      </c>
      <c r="V805">
        <v>3</v>
      </c>
      <c r="W805">
        <v>1</v>
      </c>
      <c r="X805">
        <f>IF('WA_Fn-UseC_-HR-Employee-Attriti'!P799="Healthcare Representative",1,0)</f>
        <v>0</v>
      </c>
      <c r="Y805">
        <f>IF('WA_Fn-UseC_-HR-Employee-Attriti'!P799="Human Resources",1,0)</f>
        <v>0</v>
      </c>
      <c r="Z805">
        <f>IF('WA_Fn-UseC_-HR-Employee-Attriti'!P799="Laboratory Technician",1,0)</f>
        <v>1</v>
      </c>
      <c r="AA805">
        <f>IF('WA_Fn-UseC_-HR-Employee-Attriti'!P799="Manager",1,0)</f>
        <v>0</v>
      </c>
      <c r="AB805">
        <f>IF('WA_Fn-UseC_-HR-Employee-Attriti'!P799="Manufacturing Director",1,0)</f>
        <v>0</v>
      </c>
      <c r="AC805">
        <f>IF('WA_Fn-UseC_-HR-Employee-Attriti'!P799="Research Director",1,0)</f>
        <v>0</v>
      </c>
      <c r="AD805">
        <f>IF('WA_Fn-UseC_-HR-Employee-Attriti'!P799="Research Scientist",1,0)</f>
        <v>0</v>
      </c>
      <c r="AE805">
        <f>IF('WA_Fn-UseC_-HR-Employee-Attriti'!P799="Sales Executive",1,0)</f>
        <v>0</v>
      </c>
      <c r="AF805">
        <f>IF('WA_Fn-UseC_-HR-Employee-Attriti'!P799="Sales Representative",1,0)</f>
        <v>0</v>
      </c>
      <c r="AG805">
        <v>3</v>
      </c>
      <c r="AH805">
        <f>IF('WA_Fn-UseC_-HR-Employee-Attriti'!R799="Divorced",1,0)</f>
        <v>1</v>
      </c>
      <c r="AI805">
        <f>IF('WA_Fn-UseC_-HR-Employee-Attriti'!R799="Married",1,0)</f>
        <v>0</v>
      </c>
      <c r="AJ805">
        <f>IF('WA_Fn-UseC_-HR-Employee-Attriti'!R799="Single",1,0)</f>
        <v>0</v>
      </c>
      <c r="AK805">
        <v>2377</v>
      </c>
      <c r="AL805">
        <v>19373</v>
      </c>
      <c r="AM805">
        <v>1</v>
      </c>
      <c r="AN805">
        <f>IF('WA_Fn-UseC_-HR-Employee-Attriti'!W799="Yes",1,0)</f>
        <v>0</v>
      </c>
      <c r="AO805">
        <v>20</v>
      </c>
      <c r="AP805">
        <v>4</v>
      </c>
      <c r="AQ805">
        <v>3</v>
      </c>
      <c r="AR805">
        <v>1</v>
      </c>
      <c r="AS805">
        <v>1</v>
      </c>
      <c r="AT805">
        <v>0</v>
      </c>
      <c r="AU805">
        <v>2</v>
      </c>
      <c r="AV805">
        <v>1</v>
      </c>
      <c r="AW805">
        <v>1</v>
      </c>
      <c r="AX805">
        <v>0</v>
      </c>
      <c r="AY805">
        <v>0</v>
      </c>
      <c r="AZ805">
        <v>1</v>
      </c>
      <c r="BB805">
        <f>IF('WA_Fn-UseC_-HR-Employee-Attriti'!B799="Yes",1,0)</f>
        <v>1</v>
      </c>
    </row>
    <row r="806" spans="1:54" x14ac:dyDescent="0.25">
      <c r="A806">
        <v>799</v>
      </c>
      <c r="B806">
        <f>IF('WA_Fn-UseC_-HR-Employee-Attriti'!L800="Male",1,0)</f>
        <v>1</v>
      </c>
      <c r="C806">
        <f>IF('WA_Fn-UseC_-HR-Employee-Attriti'!L800="Female",1,0)</f>
        <v>0</v>
      </c>
      <c r="D806">
        <v>33</v>
      </c>
      <c r="E806">
        <f>IF('WA_Fn-UseC_-HR-Employee-Attriti'!C800="Travel_Rarely",1,0)</f>
        <v>1</v>
      </c>
      <c r="F806">
        <f>IF('WA_Fn-UseC_-HR-Employee-Attriti'!C800="Travel_Frequently",1,0)</f>
        <v>0</v>
      </c>
      <c r="G806">
        <f>IF('WA_Fn-UseC_-HR-Employee-Attriti'!C800="Non-Travel",1,0)</f>
        <v>0</v>
      </c>
      <c r="H806">
        <v>1017</v>
      </c>
      <c r="I806">
        <f>IF('WA_Fn-UseC_-HR-Employee-Attriti'!E800="Sales",1,0)</f>
        <v>0</v>
      </c>
      <c r="J806">
        <f>IF('WA_Fn-UseC_-HR-Employee-Attriti'!E800="Research &amp; Development",1,0)</f>
        <v>1</v>
      </c>
      <c r="K806">
        <f>IF('WA_Fn-UseC_-HR-Employee-Attriti'!E800="Human Resources",1,0)</f>
        <v>0</v>
      </c>
      <c r="L806">
        <v>25</v>
      </c>
      <c r="M806">
        <v>3</v>
      </c>
      <c r="N806">
        <f>IF('WA_Fn-UseC_-HR-Employee-Attriti'!H800="Life Sciences",1,0)</f>
        <v>0</v>
      </c>
      <c r="O806">
        <f>IF('WA_Fn-UseC_-HR-Employee-Attriti'!H800="Human Resources",1,0)</f>
        <v>0</v>
      </c>
      <c r="P806">
        <f>IF('WA_Fn-UseC_-HR-Employee-Attriti'!H800="Marketing",1,0)</f>
        <v>0</v>
      </c>
      <c r="Q806">
        <f>IF('WA_Fn-UseC_-HR-Employee-Attriti'!H800="Medical",1,0)</f>
        <v>1</v>
      </c>
      <c r="R806">
        <f>IF('WA_Fn-UseC_-HR-Employee-Attriti'!H800="Other",1,0)</f>
        <v>0</v>
      </c>
      <c r="S806">
        <f>IF('WA_Fn-UseC_-HR-Employee-Attriti'!H800="Technical Degree",1,0)</f>
        <v>0</v>
      </c>
      <c r="T806">
        <v>1</v>
      </c>
      <c r="U806">
        <v>55</v>
      </c>
      <c r="V806">
        <v>2</v>
      </c>
      <c r="W806">
        <v>1</v>
      </c>
      <c r="X806">
        <f>IF('WA_Fn-UseC_-HR-Employee-Attriti'!P800="Healthcare Representative",1,0)</f>
        <v>0</v>
      </c>
      <c r="Y806">
        <f>IF('WA_Fn-UseC_-HR-Employee-Attriti'!P800="Human Resources",1,0)</f>
        <v>0</v>
      </c>
      <c r="Z806">
        <f>IF('WA_Fn-UseC_-HR-Employee-Attriti'!P800="Laboratory Technician",1,0)</f>
        <v>0</v>
      </c>
      <c r="AA806">
        <f>IF('WA_Fn-UseC_-HR-Employee-Attriti'!P800="Manager",1,0)</f>
        <v>0</v>
      </c>
      <c r="AB806">
        <f>IF('WA_Fn-UseC_-HR-Employee-Attriti'!P800="Manufacturing Director",1,0)</f>
        <v>0</v>
      </c>
      <c r="AC806">
        <f>IF('WA_Fn-UseC_-HR-Employee-Attriti'!P800="Research Director",1,0)</f>
        <v>0</v>
      </c>
      <c r="AD806">
        <f>IF('WA_Fn-UseC_-HR-Employee-Attriti'!P800="Research Scientist",1,0)</f>
        <v>1</v>
      </c>
      <c r="AE806">
        <f>IF('WA_Fn-UseC_-HR-Employee-Attriti'!P800="Sales Executive",1,0)</f>
        <v>0</v>
      </c>
      <c r="AF806">
        <f>IF('WA_Fn-UseC_-HR-Employee-Attriti'!P800="Sales Representative",1,0)</f>
        <v>0</v>
      </c>
      <c r="AG806">
        <v>2</v>
      </c>
      <c r="AH806">
        <f>IF('WA_Fn-UseC_-HR-Employee-Attriti'!R800="Divorced",1,0)</f>
        <v>0</v>
      </c>
      <c r="AI806">
        <f>IF('WA_Fn-UseC_-HR-Employee-Attriti'!R800="Married",1,0)</f>
        <v>0</v>
      </c>
      <c r="AJ806">
        <f>IF('WA_Fn-UseC_-HR-Employee-Attriti'!R800="Single",1,0)</f>
        <v>1</v>
      </c>
      <c r="AK806">
        <v>2313</v>
      </c>
      <c r="AL806">
        <v>2993</v>
      </c>
      <c r="AM806">
        <v>4</v>
      </c>
      <c r="AN806">
        <f>IF('WA_Fn-UseC_-HR-Employee-Attriti'!W800="Yes",1,0)</f>
        <v>1</v>
      </c>
      <c r="AO806">
        <v>20</v>
      </c>
      <c r="AP806">
        <v>4</v>
      </c>
      <c r="AQ806">
        <v>2</v>
      </c>
      <c r="AR806">
        <v>0</v>
      </c>
      <c r="AS806">
        <v>5</v>
      </c>
      <c r="AT806">
        <v>0</v>
      </c>
      <c r="AU806">
        <v>3</v>
      </c>
      <c r="AV806">
        <v>2</v>
      </c>
      <c r="AW806">
        <v>2</v>
      </c>
      <c r="AX806">
        <v>2</v>
      </c>
      <c r="AY806">
        <v>2</v>
      </c>
      <c r="AZ806">
        <v>1</v>
      </c>
      <c r="BB806">
        <f>IF('WA_Fn-UseC_-HR-Employee-Attriti'!B800="Yes",1,0)</f>
        <v>1</v>
      </c>
    </row>
    <row r="807" spans="1:54" x14ac:dyDescent="0.25">
      <c r="A807">
        <v>800</v>
      </c>
      <c r="B807">
        <f>IF('WA_Fn-UseC_-HR-Employee-Attriti'!L801="Male",1,0)</f>
        <v>1</v>
      </c>
      <c r="C807">
        <f>IF('WA_Fn-UseC_-HR-Employee-Attriti'!L801="Female",1,0)</f>
        <v>0</v>
      </c>
      <c r="D807">
        <v>42</v>
      </c>
      <c r="E807">
        <f>IF('WA_Fn-UseC_-HR-Employee-Attriti'!C801="Travel_Rarely",1,0)</f>
        <v>1</v>
      </c>
      <c r="F807">
        <f>IF('WA_Fn-UseC_-HR-Employee-Attriti'!C801="Travel_Frequently",1,0)</f>
        <v>0</v>
      </c>
      <c r="G807">
        <f>IF('WA_Fn-UseC_-HR-Employee-Attriti'!C801="Non-Travel",1,0)</f>
        <v>0</v>
      </c>
      <c r="H807">
        <v>469</v>
      </c>
      <c r="I807">
        <f>IF('WA_Fn-UseC_-HR-Employee-Attriti'!E801="Sales",1,0)</f>
        <v>0</v>
      </c>
      <c r="J807">
        <f>IF('WA_Fn-UseC_-HR-Employee-Attriti'!E801="Research &amp; Development",1,0)</f>
        <v>1</v>
      </c>
      <c r="K807">
        <f>IF('WA_Fn-UseC_-HR-Employee-Attriti'!E801="Human Resources",1,0)</f>
        <v>0</v>
      </c>
      <c r="L807">
        <v>2</v>
      </c>
      <c r="M807">
        <v>2</v>
      </c>
      <c r="N807">
        <f>IF('WA_Fn-UseC_-HR-Employee-Attriti'!H801="Life Sciences",1,0)</f>
        <v>0</v>
      </c>
      <c r="O807">
        <f>IF('WA_Fn-UseC_-HR-Employee-Attriti'!H801="Human Resources",1,0)</f>
        <v>0</v>
      </c>
      <c r="P807">
        <f>IF('WA_Fn-UseC_-HR-Employee-Attriti'!H801="Marketing",1,0)</f>
        <v>0</v>
      </c>
      <c r="Q807">
        <f>IF('WA_Fn-UseC_-HR-Employee-Attriti'!H801="Medical",1,0)</f>
        <v>1</v>
      </c>
      <c r="R807">
        <f>IF('WA_Fn-UseC_-HR-Employee-Attriti'!H801="Other",1,0)</f>
        <v>0</v>
      </c>
      <c r="S807">
        <f>IF('WA_Fn-UseC_-HR-Employee-Attriti'!H801="Technical Degree",1,0)</f>
        <v>0</v>
      </c>
      <c r="T807">
        <v>4</v>
      </c>
      <c r="U807">
        <v>35</v>
      </c>
      <c r="V807">
        <v>3</v>
      </c>
      <c r="W807">
        <v>4</v>
      </c>
      <c r="X807">
        <f>IF('WA_Fn-UseC_-HR-Employee-Attriti'!P801="Healthcare Representative",1,0)</f>
        <v>0</v>
      </c>
      <c r="Y807">
        <f>IF('WA_Fn-UseC_-HR-Employee-Attriti'!P801="Human Resources",1,0)</f>
        <v>0</v>
      </c>
      <c r="Z807">
        <f>IF('WA_Fn-UseC_-HR-Employee-Attriti'!P801="Laboratory Technician",1,0)</f>
        <v>0</v>
      </c>
      <c r="AA807">
        <f>IF('WA_Fn-UseC_-HR-Employee-Attriti'!P801="Manager",1,0)</f>
        <v>1</v>
      </c>
      <c r="AB807">
        <f>IF('WA_Fn-UseC_-HR-Employee-Attriti'!P801="Manufacturing Director",1,0)</f>
        <v>0</v>
      </c>
      <c r="AC807">
        <f>IF('WA_Fn-UseC_-HR-Employee-Attriti'!P801="Research Director",1,0)</f>
        <v>0</v>
      </c>
      <c r="AD807">
        <f>IF('WA_Fn-UseC_-HR-Employee-Attriti'!P801="Research Scientist",1,0)</f>
        <v>0</v>
      </c>
      <c r="AE807">
        <f>IF('WA_Fn-UseC_-HR-Employee-Attriti'!P801="Sales Executive",1,0)</f>
        <v>0</v>
      </c>
      <c r="AF807">
        <f>IF('WA_Fn-UseC_-HR-Employee-Attriti'!P801="Sales Representative",1,0)</f>
        <v>0</v>
      </c>
      <c r="AG807">
        <v>1</v>
      </c>
      <c r="AH807">
        <f>IF('WA_Fn-UseC_-HR-Employee-Attriti'!R801="Divorced",1,0)</f>
        <v>0</v>
      </c>
      <c r="AI807">
        <f>IF('WA_Fn-UseC_-HR-Employee-Attriti'!R801="Married",1,0)</f>
        <v>1</v>
      </c>
      <c r="AJ807">
        <f>IF('WA_Fn-UseC_-HR-Employee-Attriti'!R801="Single",1,0)</f>
        <v>0</v>
      </c>
      <c r="AK807">
        <v>17665</v>
      </c>
      <c r="AL807">
        <v>14399</v>
      </c>
      <c r="AM807">
        <v>0</v>
      </c>
      <c r="AN807">
        <f>IF('WA_Fn-UseC_-HR-Employee-Attriti'!W801="Yes",1,0)</f>
        <v>0</v>
      </c>
      <c r="AO807">
        <v>17</v>
      </c>
      <c r="AP807">
        <v>3</v>
      </c>
      <c r="AQ807">
        <v>4</v>
      </c>
      <c r="AR807">
        <v>1</v>
      </c>
      <c r="AS807">
        <v>23</v>
      </c>
      <c r="AT807">
        <v>3</v>
      </c>
      <c r="AU807">
        <v>3</v>
      </c>
      <c r="AV807">
        <v>22</v>
      </c>
      <c r="AW807">
        <v>6</v>
      </c>
      <c r="AX807">
        <v>13</v>
      </c>
      <c r="AY807">
        <v>7</v>
      </c>
      <c r="AZ807">
        <v>1</v>
      </c>
      <c r="BB807">
        <f>IF('WA_Fn-UseC_-HR-Employee-Attriti'!B801="Yes",1,0)</f>
        <v>0</v>
      </c>
    </row>
    <row r="808" spans="1:54" x14ac:dyDescent="0.25">
      <c r="A808">
        <v>801</v>
      </c>
      <c r="B808">
        <f>IF('WA_Fn-UseC_-HR-Employee-Attriti'!L802="Male",1,0)</f>
        <v>1</v>
      </c>
      <c r="C808">
        <f>IF('WA_Fn-UseC_-HR-Employee-Attriti'!L802="Female",1,0)</f>
        <v>0</v>
      </c>
      <c r="D808">
        <v>28</v>
      </c>
      <c r="E808">
        <f>IF('WA_Fn-UseC_-HR-Employee-Attriti'!C802="Travel_Rarely",1,0)</f>
        <v>0</v>
      </c>
      <c r="F808">
        <f>IF('WA_Fn-UseC_-HR-Employee-Attriti'!C802="Travel_Frequently",1,0)</f>
        <v>1</v>
      </c>
      <c r="G808">
        <f>IF('WA_Fn-UseC_-HR-Employee-Attriti'!C802="Non-Travel",1,0)</f>
        <v>0</v>
      </c>
      <c r="H808">
        <v>1009</v>
      </c>
      <c r="I808">
        <f>IF('WA_Fn-UseC_-HR-Employee-Attriti'!E802="Sales",1,0)</f>
        <v>0</v>
      </c>
      <c r="J808">
        <f>IF('WA_Fn-UseC_-HR-Employee-Attriti'!E802="Research &amp; Development",1,0)</f>
        <v>1</v>
      </c>
      <c r="K808">
        <f>IF('WA_Fn-UseC_-HR-Employee-Attriti'!E802="Human Resources",1,0)</f>
        <v>0</v>
      </c>
      <c r="L808">
        <v>1</v>
      </c>
      <c r="M808">
        <v>3</v>
      </c>
      <c r="N808">
        <f>IF('WA_Fn-UseC_-HR-Employee-Attriti'!H802="Life Sciences",1,0)</f>
        <v>0</v>
      </c>
      <c r="O808">
        <f>IF('WA_Fn-UseC_-HR-Employee-Attriti'!H802="Human Resources",1,0)</f>
        <v>0</v>
      </c>
      <c r="P808">
        <f>IF('WA_Fn-UseC_-HR-Employee-Attriti'!H802="Marketing",1,0)</f>
        <v>0</v>
      </c>
      <c r="Q808">
        <f>IF('WA_Fn-UseC_-HR-Employee-Attriti'!H802="Medical",1,0)</f>
        <v>1</v>
      </c>
      <c r="R808">
        <f>IF('WA_Fn-UseC_-HR-Employee-Attriti'!H802="Other",1,0)</f>
        <v>0</v>
      </c>
      <c r="S808">
        <f>IF('WA_Fn-UseC_-HR-Employee-Attriti'!H802="Technical Degree",1,0)</f>
        <v>0</v>
      </c>
      <c r="T808">
        <v>1</v>
      </c>
      <c r="U808">
        <v>45</v>
      </c>
      <c r="V808">
        <v>2</v>
      </c>
      <c r="W808">
        <v>1</v>
      </c>
      <c r="X808">
        <f>IF('WA_Fn-UseC_-HR-Employee-Attriti'!P802="Healthcare Representative",1,0)</f>
        <v>0</v>
      </c>
      <c r="Y808">
        <f>IF('WA_Fn-UseC_-HR-Employee-Attriti'!P802="Human Resources",1,0)</f>
        <v>0</v>
      </c>
      <c r="Z808">
        <f>IF('WA_Fn-UseC_-HR-Employee-Attriti'!P802="Laboratory Technician",1,0)</f>
        <v>1</v>
      </c>
      <c r="AA808">
        <f>IF('WA_Fn-UseC_-HR-Employee-Attriti'!P802="Manager",1,0)</f>
        <v>0</v>
      </c>
      <c r="AB808">
        <f>IF('WA_Fn-UseC_-HR-Employee-Attriti'!P802="Manufacturing Director",1,0)</f>
        <v>0</v>
      </c>
      <c r="AC808">
        <f>IF('WA_Fn-UseC_-HR-Employee-Attriti'!P802="Research Director",1,0)</f>
        <v>0</v>
      </c>
      <c r="AD808">
        <f>IF('WA_Fn-UseC_-HR-Employee-Attriti'!P802="Research Scientist",1,0)</f>
        <v>0</v>
      </c>
      <c r="AE808">
        <f>IF('WA_Fn-UseC_-HR-Employee-Attriti'!P802="Sales Executive",1,0)</f>
        <v>0</v>
      </c>
      <c r="AF808">
        <f>IF('WA_Fn-UseC_-HR-Employee-Attriti'!P802="Sales Representative",1,0)</f>
        <v>0</v>
      </c>
      <c r="AG808">
        <v>2</v>
      </c>
      <c r="AH808">
        <f>IF('WA_Fn-UseC_-HR-Employee-Attriti'!R802="Divorced",1,0)</f>
        <v>1</v>
      </c>
      <c r="AI808">
        <f>IF('WA_Fn-UseC_-HR-Employee-Attriti'!R802="Married",1,0)</f>
        <v>0</v>
      </c>
      <c r="AJ808">
        <f>IF('WA_Fn-UseC_-HR-Employee-Attriti'!R802="Single",1,0)</f>
        <v>0</v>
      </c>
      <c r="AK808">
        <v>2596</v>
      </c>
      <c r="AL808">
        <v>7160</v>
      </c>
      <c r="AM808">
        <v>1</v>
      </c>
      <c r="AN808">
        <f>IF('WA_Fn-UseC_-HR-Employee-Attriti'!W802="Yes",1,0)</f>
        <v>0</v>
      </c>
      <c r="AO808">
        <v>15</v>
      </c>
      <c r="AP808">
        <v>3</v>
      </c>
      <c r="AQ808">
        <v>1</v>
      </c>
      <c r="AR808">
        <v>2</v>
      </c>
      <c r="AS808">
        <v>1</v>
      </c>
      <c r="AT808">
        <v>2</v>
      </c>
      <c r="AU808">
        <v>3</v>
      </c>
      <c r="AV808">
        <v>1</v>
      </c>
      <c r="AW808">
        <v>0</v>
      </c>
      <c r="AX808">
        <v>0</v>
      </c>
      <c r="AY808">
        <v>0</v>
      </c>
      <c r="AZ808">
        <v>1</v>
      </c>
      <c r="BB808">
        <f>IF('WA_Fn-UseC_-HR-Employee-Attriti'!B802="Yes",1,0)</f>
        <v>1</v>
      </c>
    </row>
    <row r="809" spans="1:54" x14ac:dyDescent="0.25">
      <c r="A809">
        <v>802</v>
      </c>
      <c r="B809">
        <f>IF('WA_Fn-UseC_-HR-Employee-Attriti'!L803="Male",1,0)</f>
        <v>1</v>
      </c>
      <c r="C809">
        <f>IF('WA_Fn-UseC_-HR-Employee-Attriti'!L803="Female",1,0)</f>
        <v>0</v>
      </c>
      <c r="D809">
        <v>50</v>
      </c>
      <c r="E809">
        <f>IF('WA_Fn-UseC_-HR-Employee-Attriti'!C803="Travel_Rarely",1,0)</f>
        <v>0</v>
      </c>
      <c r="F809">
        <f>IF('WA_Fn-UseC_-HR-Employee-Attriti'!C803="Travel_Frequently",1,0)</f>
        <v>1</v>
      </c>
      <c r="G809">
        <f>IF('WA_Fn-UseC_-HR-Employee-Attriti'!C803="Non-Travel",1,0)</f>
        <v>0</v>
      </c>
      <c r="H809">
        <v>959</v>
      </c>
      <c r="I809">
        <f>IF('WA_Fn-UseC_-HR-Employee-Attriti'!E803="Sales",1,0)</f>
        <v>1</v>
      </c>
      <c r="J809">
        <f>IF('WA_Fn-UseC_-HR-Employee-Attriti'!E803="Research &amp; Development",1,0)</f>
        <v>0</v>
      </c>
      <c r="K809">
        <f>IF('WA_Fn-UseC_-HR-Employee-Attriti'!E803="Human Resources",1,0)</f>
        <v>0</v>
      </c>
      <c r="L809">
        <v>1</v>
      </c>
      <c r="M809">
        <v>4</v>
      </c>
      <c r="N809">
        <f>IF('WA_Fn-UseC_-HR-Employee-Attriti'!H803="Life Sciences",1,0)</f>
        <v>0</v>
      </c>
      <c r="O809">
        <f>IF('WA_Fn-UseC_-HR-Employee-Attriti'!H803="Human Resources",1,0)</f>
        <v>0</v>
      </c>
      <c r="P809">
        <f>IF('WA_Fn-UseC_-HR-Employee-Attriti'!H803="Marketing",1,0)</f>
        <v>0</v>
      </c>
      <c r="Q809">
        <f>IF('WA_Fn-UseC_-HR-Employee-Attriti'!H803="Medical",1,0)</f>
        <v>0</v>
      </c>
      <c r="R809">
        <f>IF('WA_Fn-UseC_-HR-Employee-Attriti'!H803="Other",1,0)</f>
        <v>1</v>
      </c>
      <c r="S809">
        <f>IF('WA_Fn-UseC_-HR-Employee-Attriti'!H803="Technical Degree",1,0)</f>
        <v>0</v>
      </c>
      <c r="T809">
        <v>4</v>
      </c>
      <c r="U809">
        <v>81</v>
      </c>
      <c r="V809">
        <v>3</v>
      </c>
      <c r="W809">
        <v>2</v>
      </c>
      <c r="X809">
        <f>IF('WA_Fn-UseC_-HR-Employee-Attriti'!P803="Healthcare Representative",1,0)</f>
        <v>0</v>
      </c>
      <c r="Y809">
        <f>IF('WA_Fn-UseC_-HR-Employee-Attriti'!P803="Human Resources",1,0)</f>
        <v>0</v>
      </c>
      <c r="Z809">
        <f>IF('WA_Fn-UseC_-HR-Employee-Attriti'!P803="Laboratory Technician",1,0)</f>
        <v>0</v>
      </c>
      <c r="AA809">
        <f>IF('WA_Fn-UseC_-HR-Employee-Attriti'!P803="Manager",1,0)</f>
        <v>0</v>
      </c>
      <c r="AB809">
        <f>IF('WA_Fn-UseC_-HR-Employee-Attriti'!P803="Manufacturing Director",1,0)</f>
        <v>0</v>
      </c>
      <c r="AC809">
        <f>IF('WA_Fn-UseC_-HR-Employee-Attriti'!P803="Research Director",1,0)</f>
        <v>0</v>
      </c>
      <c r="AD809">
        <f>IF('WA_Fn-UseC_-HR-Employee-Attriti'!P803="Research Scientist",1,0)</f>
        <v>0</v>
      </c>
      <c r="AE809">
        <f>IF('WA_Fn-UseC_-HR-Employee-Attriti'!P803="Sales Executive",1,0)</f>
        <v>1</v>
      </c>
      <c r="AF809">
        <f>IF('WA_Fn-UseC_-HR-Employee-Attriti'!P803="Sales Representative",1,0)</f>
        <v>0</v>
      </c>
      <c r="AG809">
        <v>3</v>
      </c>
      <c r="AH809">
        <f>IF('WA_Fn-UseC_-HR-Employee-Attriti'!R803="Divorced",1,0)</f>
        <v>0</v>
      </c>
      <c r="AI809">
        <f>IF('WA_Fn-UseC_-HR-Employee-Attriti'!R803="Married",1,0)</f>
        <v>0</v>
      </c>
      <c r="AJ809">
        <f>IF('WA_Fn-UseC_-HR-Employee-Attriti'!R803="Single",1,0)</f>
        <v>1</v>
      </c>
      <c r="AK809">
        <v>4728</v>
      </c>
      <c r="AL809">
        <v>17251</v>
      </c>
      <c r="AM809">
        <v>3</v>
      </c>
      <c r="AN809">
        <f>IF('WA_Fn-UseC_-HR-Employee-Attriti'!W803="Yes",1,0)</f>
        <v>1</v>
      </c>
      <c r="AO809">
        <v>14</v>
      </c>
      <c r="AP809">
        <v>3</v>
      </c>
      <c r="AQ809">
        <v>4</v>
      </c>
      <c r="AR809">
        <v>0</v>
      </c>
      <c r="AS809">
        <v>5</v>
      </c>
      <c r="AT809">
        <v>4</v>
      </c>
      <c r="AU809">
        <v>3</v>
      </c>
      <c r="AV809">
        <v>0</v>
      </c>
      <c r="AW809">
        <v>0</v>
      </c>
      <c r="AX809">
        <v>0</v>
      </c>
      <c r="AY809">
        <v>0</v>
      </c>
      <c r="AZ809">
        <v>1</v>
      </c>
      <c r="BB809">
        <f>IF('WA_Fn-UseC_-HR-Employee-Attriti'!B803="Yes",1,0)</f>
        <v>1</v>
      </c>
    </row>
    <row r="810" spans="1:54" x14ac:dyDescent="0.25">
      <c r="A810">
        <v>803</v>
      </c>
      <c r="B810">
        <f>IF('WA_Fn-UseC_-HR-Employee-Attriti'!L804="Male",1,0)</f>
        <v>0</v>
      </c>
      <c r="C810">
        <f>IF('WA_Fn-UseC_-HR-Employee-Attriti'!L804="Female",1,0)</f>
        <v>1</v>
      </c>
      <c r="D810">
        <v>33</v>
      </c>
      <c r="E810">
        <f>IF('WA_Fn-UseC_-HR-Employee-Attriti'!C804="Travel_Rarely",1,0)</f>
        <v>0</v>
      </c>
      <c r="F810">
        <f>IF('WA_Fn-UseC_-HR-Employee-Attriti'!C804="Travel_Frequently",1,0)</f>
        <v>1</v>
      </c>
      <c r="G810">
        <f>IF('WA_Fn-UseC_-HR-Employee-Attriti'!C804="Non-Travel",1,0)</f>
        <v>0</v>
      </c>
      <c r="H810">
        <v>970</v>
      </c>
      <c r="I810">
        <f>IF('WA_Fn-UseC_-HR-Employee-Attriti'!E804="Sales",1,0)</f>
        <v>1</v>
      </c>
      <c r="J810">
        <f>IF('WA_Fn-UseC_-HR-Employee-Attriti'!E804="Research &amp; Development",1,0)</f>
        <v>0</v>
      </c>
      <c r="K810">
        <f>IF('WA_Fn-UseC_-HR-Employee-Attriti'!E804="Human Resources",1,0)</f>
        <v>0</v>
      </c>
      <c r="L810">
        <v>7</v>
      </c>
      <c r="M810">
        <v>3</v>
      </c>
      <c r="N810">
        <f>IF('WA_Fn-UseC_-HR-Employee-Attriti'!H804="Life Sciences",1,0)</f>
        <v>1</v>
      </c>
      <c r="O810">
        <f>IF('WA_Fn-UseC_-HR-Employee-Attriti'!H804="Human Resources",1,0)</f>
        <v>0</v>
      </c>
      <c r="P810">
        <f>IF('WA_Fn-UseC_-HR-Employee-Attriti'!H804="Marketing",1,0)</f>
        <v>0</v>
      </c>
      <c r="Q810">
        <f>IF('WA_Fn-UseC_-HR-Employee-Attriti'!H804="Medical",1,0)</f>
        <v>0</v>
      </c>
      <c r="R810">
        <f>IF('WA_Fn-UseC_-HR-Employee-Attriti'!H804="Other",1,0)</f>
        <v>0</v>
      </c>
      <c r="S810">
        <f>IF('WA_Fn-UseC_-HR-Employee-Attriti'!H804="Technical Degree",1,0)</f>
        <v>0</v>
      </c>
      <c r="T810">
        <v>4</v>
      </c>
      <c r="U810">
        <v>30</v>
      </c>
      <c r="V810">
        <v>3</v>
      </c>
      <c r="W810">
        <v>2</v>
      </c>
      <c r="X810">
        <f>IF('WA_Fn-UseC_-HR-Employee-Attriti'!P804="Healthcare Representative",1,0)</f>
        <v>0</v>
      </c>
      <c r="Y810">
        <f>IF('WA_Fn-UseC_-HR-Employee-Attriti'!P804="Human Resources",1,0)</f>
        <v>0</v>
      </c>
      <c r="Z810">
        <f>IF('WA_Fn-UseC_-HR-Employee-Attriti'!P804="Laboratory Technician",1,0)</f>
        <v>0</v>
      </c>
      <c r="AA810">
        <f>IF('WA_Fn-UseC_-HR-Employee-Attriti'!P804="Manager",1,0)</f>
        <v>0</v>
      </c>
      <c r="AB810">
        <f>IF('WA_Fn-UseC_-HR-Employee-Attriti'!P804="Manufacturing Director",1,0)</f>
        <v>0</v>
      </c>
      <c r="AC810">
        <f>IF('WA_Fn-UseC_-HR-Employee-Attriti'!P804="Research Director",1,0)</f>
        <v>0</v>
      </c>
      <c r="AD810">
        <f>IF('WA_Fn-UseC_-HR-Employee-Attriti'!P804="Research Scientist",1,0)</f>
        <v>0</v>
      </c>
      <c r="AE810">
        <f>IF('WA_Fn-UseC_-HR-Employee-Attriti'!P804="Sales Executive",1,0)</f>
        <v>1</v>
      </c>
      <c r="AF810">
        <f>IF('WA_Fn-UseC_-HR-Employee-Attriti'!P804="Sales Representative",1,0)</f>
        <v>0</v>
      </c>
      <c r="AG810">
        <v>2</v>
      </c>
      <c r="AH810">
        <f>IF('WA_Fn-UseC_-HR-Employee-Attriti'!R804="Divorced",1,0)</f>
        <v>0</v>
      </c>
      <c r="AI810">
        <f>IF('WA_Fn-UseC_-HR-Employee-Attriti'!R804="Married",1,0)</f>
        <v>1</v>
      </c>
      <c r="AJ810">
        <f>IF('WA_Fn-UseC_-HR-Employee-Attriti'!R804="Single",1,0)</f>
        <v>0</v>
      </c>
      <c r="AK810">
        <v>4302</v>
      </c>
      <c r="AL810">
        <v>13401</v>
      </c>
      <c r="AM810">
        <v>0</v>
      </c>
      <c r="AN810">
        <f>IF('WA_Fn-UseC_-HR-Employee-Attriti'!W804="Yes",1,0)</f>
        <v>0</v>
      </c>
      <c r="AO810">
        <v>17</v>
      </c>
      <c r="AP810">
        <v>3</v>
      </c>
      <c r="AQ810">
        <v>3</v>
      </c>
      <c r="AR810">
        <v>1</v>
      </c>
      <c r="AS810">
        <v>4</v>
      </c>
      <c r="AT810">
        <v>3</v>
      </c>
      <c r="AU810">
        <v>3</v>
      </c>
      <c r="AV810">
        <v>3</v>
      </c>
      <c r="AW810">
        <v>2</v>
      </c>
      <c r="AX810">
        <v>0</v>
      </c>
      <c r="AY810">
        <v>2</v>
      </c>
      <c r="AZ810">
        <v>1</v>
      </c>
      <c r="BB810">
        <f>IF('WA_Fn-UseC_-HR-Employee-Attriti'!B804="Yes",1,0)</f>
        <v>0</v>
      </c>
    </row>
    <row r="811" spans="1:54" x14ac:dyDescent="0.25">
      <c r="A811">
        <v>804</v>
      </c>
      <c r="B811">
        <f>IF('WA_Fn-UseC_-HR-Employee-Attriti'!L805="Male",1,0)</f>
        <v>1</v>
      </c>
      <c r="C811">
        <f>IF('WA_Fn-UseC_-HR-Employee-Attriti'!L805="Female",1,0)</f>
        <v>0</v>
      </c>
      <c r="D811">
        <v>34</v>
      </c>
      <c r="E811">
        <f>IF('WA_Fn-UseC_-HR-Employee-Attriti'!C805="Travel_Rarely",1,0)</f>
        <v>0</v>
      </c>
      <c r="F811">
        <f>IF('WA_Fn-UseC_-HR-Employee-Attriti'!C805="Travel_Frequently",1,0)</f>
        <v>0</v>
      </c>
      <c r="G811">
        <f>IF('WA_Fn-UseC_-HR-Employee-Attriti'!C805="Non-Travel",1,0)</f>
        <v>1</v>
      </c>
      <c r="H811">
        <v>697</v>
      </c>
      <c r="I811">
        <f>IF('WA_Fn-UseC_-HR-Employee-Attriti'!E805="Sales",1,0)</f>
        <v>0</v>
      </c>
      <c r="J811">
        <f>IF('WA_Fn-UseC_-HR-Employee-Attriti'!E805="Research &amp; Development",1,0)</f>
        <v>1</v>
      </c>
      <c r="K811">
        <f>IF('WA_Fn-UseC_-HR-Employee-Attriti'!E805="Human Resources",1,0)</f>
        <v>0</v>
      </c>
      <c r="L811">
        <v>3</v>
      </c>
      <c r="M811">
        <v>4</v>
      </c>
      <c r="N811">
        <f>IF('WA_Fn-UseC_-HR-Employee-Attriti'!H805="Life Sciences",1,0)</f>
        <v>1</v>
      </c>
      <c r="O811">
        <f>IF('WA_Fn-UseC_-HR-Employee-Attriti'!H805="Human Resources",1,0)</f>
        <v>0</v>
      </c>
      <c r="P811">
        <f>IF('WA_Fn-UseC_-HR-Employee-Attriti'!H805="Marketing",1,0)</f>
        <v>0</v>
      </c>
      <c r="Q811">
        <f>IF('WA_Fn-UseC_-HR-Employee-Attriti'!H805="Medical",1,0)</f>
        <v>0</v>
      </c>
      <c r="R811">
        <f>IF('WA_Fn-UseC_-HR-Employee-Attriti'!H805="Other",1,0)</f>
        <v>0</v>
      </c>
      <c r="S811">
        <f>IF('WA_Fn-UseC_-HR-Employee-Attriti'!H805="Technical Degree",1,0)</f>
        <v>0</v>
      </c>
      <c r="T811">
        <v>3</v>
      </c>
      <c r="U811">
        <v>40</v>
      </c>
      <c r="V811">
        <v>2</v>
      </c>
      <c r="W811">
        <v>1</v>
      </c>
      <c r="X811">
        <f>IF('WA_Fn-UseC_-HR-Employee-Attriti'!P805="Healthcare Representative",1,0)</f>
        <v>0</v>
      </c>
      <c r="Y811">
        <f>IF('WA_Fn-UseC_-HR-Employee-Attriti'!P805="Human Resources",1,0)</f>
        <v>0</v>
      </c>
      <c r="Z811">
        <f>IF('WA_Fn-UseC_-HR-Employee-Attriti'!P805="Laboratory Technician",1,0)</f>
        <v>0</v>
      </c>
      <c r="AA811">
        <f>IF('WA_Fn-UseC_-HR-Employee-Attriti'!P805="Manager",1,0)</f>
        <v>0</v>
      </c>
      <c r="AB811">
        <f>IF('WA_Fn-UseC_-HR-Employee-Attriti'!P805="Manufacturing Director",1,0)</f>
        <v>0</v>
      </c>
      <c r="AC811">
        <f>IF('WA_Fn-UseC_-HR-Employee-Attriti'!P805="Research Director",1,0)</f>
        <v>0</v>
      </c>
      <c r="AD811">
        <f>IF('WA_Fn-UseC_-HR-Employee-Attriti'!P805="Research Scientist",1,0)</f>
        <v>1</v>
      </c>
      <c r="AE811">
        <f>IF('WA_Fn-UseC_-HR-Employee-Attriti'!P805="Sales Executive",1,0)</f>
        <v>0</v>
      </c>
      <c r="AF811">
        <f>IF('WA_Fn-UseC_-HR-Employee-Attriti'!P805="Sales Representative",1,0)</f>
        <v>0</v>
      </c>
      <c r="AG811">
        <v>4</v>
      </c>
      <c r="AH811">
        <f>IF('WA_Fn-UseC_-HR-Employee-Attriti'!R805="Divorced",1,0)</f>
        <v>0</v>
      </c>
      <c r="AI811">
        <f>IF('WA_Fn-UseC_-HR-Employee-Attriti'!R805="Married",1,0)</f>
        <v>1</v>
      </c>
      <c r="AJ811">
        <f>IF('WA_Fn-UseC_-HR-Employee-Attriti'!R805="Single",1,0)</f>
        <v>0</v>
      </c>
      <c r="AK811">
        <v>2979</v>
      </c>
      <c r="AL811">
        <v>22478</v>
      </c>
      <c r="AM811">
        <v>3</v>
      </c>
      <c r="AN811">
        <f>IF('WA_Fn-UseC_-HR-Employee-Attriti'!W805="Yes",1,0)</f>
        <v>0</v>
      </c>
      <c r="AO811">
        <v>17</v>
      </c>
      <c r="AP811">
        <v>3</v>
      </c>
      <c r="AQ811">
        <v>4</v>
      </c>
      <c r="AR811">
        <v>3</v>
      </c>
      <c r="AS811">
        <v>6</v>
      </c>
      <c r="AT811">
        <v>2</v>
      </c>
      <c r="AU811">
        <v>3</v>
      </c>
      <c r="AV811">
        <v>0</v>
      </c>
      <c r="AW811">
        <v>0</v>
      </c>
      <c r="AX811">
        <v>0</v>
      </c>
      <c r="AY811">
        <v>0</v>
      </c>
      <c r="AZ811">
        <v>1</v>
      </c>
      <c r="BB811">
        <f>IF('WA_Fn-UseC_-HR-Employee-Attriti'!B805="Yes",1,0)</f>
        <v>0</v>
      </c>
    </row>
    <row r="812" spans="1:54" x14ac:dyDescent="0.25">
      <c r="A812">
        <v>805</v>
      </c>
      <c r="B812">
        <f>IF('WA_Fn-UseC_-HR-Employee-Attriti'!L806="Male",1,0)</f>
        <v>1</v>
      </c>
      <c r="C812">
        <f>IF('WA_Fn-UseC_-HR-Employee-Attriti'!L806="Female",1,0)</f>
        <v>0</v>
      </c>
      <c r="D812">
        <v>48</v>
      </c>
      <c r="E812">
        <f>IF('WA_Fn-UseC_-HR-Employee-Attriti'!C806="Travel_Rarely",1,0)</f>
        <v>0</v>
      </c>
      <c r="F812">
        <f>IF('WA_Fn-UseC_-HR-Employee-Attriti'!C806="Travel_Frequently",1,0)</f>
        <v>0</v>
      </c>
      <c r="G812">
        <f>IF('WA_Fn-UseC_-HR-Employee-Attriti'!C806="Non-Travel",1,0)</f>
        <v>1</v>
      </c>
      <c r="H812">
        <v>1262</v>
      </c>
      <c r="I812">
        <f>IF('WA_Fn-UseC_-HR-Employee-Attriti'!E806="Sales",1,0)</f>
        <v>0</v>
      </c>
      <c r="J812">
        <f>IF('WA_Fn-UseC_-HR-Employee-Attriti'!E806="Research &amp; Development",1,0)</f>
        <v>1</v>
      </c>
      <c r="K812">
        <f>IF('WA_Fn-UseC_-HR-Employee-Attriti'!E806="Human Resources",1,0)</f>
        <v>0</v>
      </c>
      <c r="L812">
        <v>1</v>
      </c>
      <c r="M812">
        <v>4</v>
      </c>
      <c r="N812">
        <f>IF('WA_Fn-UseC_-HR-Employee-Attriti'!H806="Life Sciences",1,0)</f>
        <v>0</v>
      </c>
      <c r="O812">
        <f>IF('WA_Fn-UseC_-HR-Employee-Attriti'!H806="Human Resources",1,0)</f>
        <v>0</v>
      </c>
      <c r="P812">
        <f>IF('WA_Fn-UseC_-HR-Employee-Attriti'!H806="Marketing",1,0)</f>
        <v>0</v>
      </c>
      <c r="Q812">
        <f>IF('WA_Fn-UseC_-HR-Employee-Attriti'!H806="Medical",1,0)</f>
        <v>1</v>
      </c>
      <c r="R812">
        <f>IF('WA_Fn-UseC_-HR-Employee-Attriti'!H806="Other",1,0)</f>
        <v>0</v>
      </c>
      <c r="S812">
        <f>IF('WA_Fn-UseC_-HR-Employee-Attriti'!H806="Technical Degree",1,0)</f>
        <v>0</v>
      </c>
      <c r="T812">
        <v>1</v>
      </c>
      <c r="U812">
        <v>35</v>
      </c>
      <c r="V812">
        <v>4</v>
      </c>
      <c r="W812">
        <v>4</v>
      </c>
      <c r="X812">
        <f>IF('WA_Fn-UseC_-HR-Employee-Attriti'!P806="Healthcare Representative",1,0)</f>
        <v>0</v>
      </c>
      <c r="Y812">
        <f>IF('WA_Fn-UseC_-HR-Employee-Attriti'!P806="Human Resources",1,0)</f>
        <v>0</v>
      </c>
      <c r="Z812">
        <f>IF('WA_Fn-UseC_-HR-Employee-Attriti'!P806="Laboratory Technician",1,0)</f>
        <v>0</v>
      </c>
      <c r="AA812">
        <f>IF('WA_Fn-UseC_-HR-Employee-Attriti'!P806="Manager",1,0)</f>
        <v>1</v>
      </c>
      <c r="AB812">
        <f>IF('WA_Fn-UseC_-HR-Employee-Attriti'!P806="Manufacturing Director",1,0)</f>
        <v>0</v>
      </c>
      <c r="AC812">
        <f>IF('WA_Fn-UseC_-HR-Employee-Attriti'!P806="Research Director",1,0)</f>
        <v>0</v>
      </c>
      <c r="AD812">
        <f>IF('WA_Fn-UseC_-HR-Employee-Attriti'!P806="Research Scientist",1,0)</f>
        <v>0</v>
      </c>
      <c r="AE812">
        <f>IF('WA_Fn-UseC_-HR-Employee-Attriti'!P806="Sales Executive",1,0)</f>
        <v>0</v>
      </c>
      <c r="AF812">
        <f>IF('WA_Fn-UseC_-HR-Employee-Attriti'!P806="Sales Representative",1,0)</f>
        <v>0</v>
      </c>
      <c r="AG812">
        <v>4</v>
      </c>
      <c r="AH812">
        <f>IF('WA_Fn-UseC_-HR-Employee-Attriti'!R806="Divorced",1,0)</f>
        <v>0</v>
      </c>
      <c r="AI812">
        <f>IF('WA_Fn-UseC_-HR-Employee-Attriti'!R806="Married",1,0)</f>
        <v>0</v>
      </c>
      <c r="AJ812">
        <f>IF('WA_Fn-UseC_-HR-Employee-Attriti'!R806="Single",1,0)</f>
        <v>1</v>
      </c>
      <c r="AK812">
        <v>16885</v>
      </c>
      <c r="AL812">
        <v>16154</v>
      </c>
      <c r="AM812">
        <v>2</v>
      </c>
      <c r="AN812">
        <f>IF('WA_Fn-UseC_-HR-Employee-Attriti'!W806="Yes",1,0)</f>
        <v>0</v>
      </c>
      <c r="AO812">
        <v>22</v>
      </c>
      <c r="AP812">
        <v>4</v>
      </c>
      <c r="AQ812">
        <v>3</v>
      </c>
      <c r="AR812">
        <v>0</v>
      </c>
      <c r="AS812">
        <v>27</v>
      </c>
      <c r="AT812">
        <v>3</v>
      </c>
      <c r="AU812">
        <v>2</v>
      </c>
      <c r="AV812">
        <v>5</v>
      </c>
      <c r="AW812">
        <v>4</v>
      </c>
      <c r="AX812">
        <v>2</v>
      </c>
      <c r="AY812">
        <v>1</v>
      </c>
      <c r="AZ812">
        <v>1</v>
      </c>
      <c r="BB812">
        <f>IF('WA_Fn-UseC_-HR-Employee-Attriti'!B806="Yes",1,0)</f>
        <v>0</v>
      </c>
    </row>
    <row r="813" spans="1:54" x14ac:dyDescent="0.25">
      <c r="A813">
        <v>806</v>
      </c>
      <c r="B813">
        <f>IF('WA_Fn-UseC_-HR-Employee-Attriti'!L807="Male",1,0)</f>
        <v>0</v>
      </c>
      <c r="C813">
        <f>IF('WA_Fn-UseC_-HR-Employee-Attriti'!L807="Female",1,0)</f>
        <v>1</v>
      </c>
      <c r="D813">
        <v>45</v>
      </c>
      <c r="E813">
        <f>IF('WA_Fn-UseC_-HR-Employee-Attriti'!C807="Travel_Rarely",1,0)</f>
        <v>0</v>
      </c>
      <c r="F813">
        <f>IF('WA_Fn-UseC_-HR-Employee-Attriti'!C807="Travel_Frequently",1,0)</f>
        <v>0</v>
      </c>
      <c r="G813">
        <f>IF('WA_Fn-UseC_-HR-Employee-Attriti'!C807="Non-Travel",1,0)</f>
        <v>1</v>
      </c>
      <c r="H813">
        <v>1050</v>
      </c>
      <c r="I813">
        <f>IF('WA_Fn-UseC_-HR-Employee-Attriti'!E807="Sales",1,0)</f>
        <v>1</v>
      </c>
      <c r="J813">
        <f>IF('WA_Fn-UseC_-HR-Employee-Attriti'!E807="Research &amp; Development",1,0)</f>
        <v>0</v>
      </c>
      <c r="K813">
        <f>IF('WA_Fn-UseC_-HR-Employee-Attriti'!E807="Human Resources",1,0)</f>
        <v>0</v>
      </c>
      <c r="L813">
        <v>9</v>
      </c>
      <c r="M813">
        <v>4</v>
      </c>
      <c r="N813">
        <f>IF('WA_Fn-UseC_-HR-Employee-Attriti'!H807="Life Sciences",1,0)</f>
        <v>1</v>
      </c>
      <c r="O813">
        <f>IF('WA_Fn-UseC_-HR-Employee-Attriti'!H807="Human Resources",1,0)</f>
        <v>0</v>
      </c>
      <c r="P813">
        <f>IF('WA_Fn-UseC_-HR-Employee-Attriti'!H807="Marketing",1,0)</f>
        <v>0</v>
      </c>
      <c r="Q813">
        <f>IF('WA_Fn-UseC_-HR-Employee-Attriti'!H807="Medical",1,0)</f>
        <v>0</v>
      </c>
      <c r="R813">
        <f>IF('WA_Fn-UseC_-HR-Employee-Attriti'!H807="Other",1,0)</f>
        <v>0</v>
      </c>
      <c r="S813">
        <f>IF('WA_Fn-UseC_-HR-Employee-Attriti'!H807="Technical Degree",1,0)</f>
        <v>0</v>
      </c>
      <c r="T813">
        <v>2</v>
      </c>
      <c r="U813">
        <v>65</v>
      </c>
      <c r="V813">
        <v>2</v>
      </c>
      <c r="W813">
        <v>2</v>
      </c>
      <c r="X813">
        <f>IF('WA_Fn-UseC_-HR-Employee-Attriti'!P807="Healthcare Representative",1,0)</f>
        <v>0</v>
      </c>
      <c r="Y813">
        <f>IF('WA_Fn-UseC_-HR-Employee-Attriti'!P807="Human Resources",1,0)</f>
        <v>0</v>
      </c>
      <c r="Z813">
        <f>IF('WA_Fn-UseC_-HR-Employee-Attriti'!P807="Laboratory Technician",1,0)</f>
        <v>0</v>
      </c>
      <c r="AA813">
        <f>IF('WA_Fn-UseC_-HR-Employee-Attriti'!P807="Manager",1,0)</f>
        <v>0</v>
      </c>
      <c r="AB813">
        <f>IF('WA_Fn-UseC_-HR-Employee-Attriti'!P807="Manufacturing Director",1,0)</f>
        <v>0</v>
      </c>
      <c r="AC813">
        <f>IF('WA_Fn-UseC_-HR-Employee-Attriti'!P807="Research Director",1,0)</f>
        <v>0</v>
      </c>
      <c r="AD813">
        <f>IF('WA_Fn-UseC_-HR-Employee-Attriti'!P807="Research Scientist",1,0)</f>
        <v>0</v>
      </c>
      <c r="AE813">
        <f>IF('WA_Fn-UseC_-HR-Employee-Attriti'!P807="Sales Executive",1,0)</f>
        <v>1</v>
      </c>
      <c r="AF813">
        <f>IF('WA_Fn-UseC_-HR-Employee-Attriti'!P807="Sales Representative",1,0)</f>
        <v>0</v>
      </c>
      <c r="AG813">
        <v>3</v>
      </c>
      <c r="AH813">
        <f>IF('WA_Fn-UseC_-HR-Employee-Attriti'!R807="Divorced",1,0)</f>
        <v>0</v>
      </c>
      <c r="AI813">
        <f>IF('WA_Fn-UseC_-HR-Employee-Attriti'!R807="Married",1,0)</f>
        <v>1</v>
      </c>
      <c r="AJ813">
        <f>IF('WA_Fn-UseC_-HR-Employee-Attriti'!R807="Single",1,0)</f>
        <v>0</v>
      </c>
      <c r="AK813">
        <v>5593</v>
      </c>
      <c r="AL813">
        <v>17970</v>
      </c>
      <c r="AM813">
        <v>1</v>
      </c>
      <c r="AN813">
        <f>IF('WA_Fn-UseC_-HR-Employee-Attriti'!W807="Yes",1,0)</f>
        <v>0</v>
      </c>
      <c r="AO813">
        <v>13</v>
      </c>
      <c r="AP813">
        <v>3</v>
      </c>
      <c r="AQ813">
        <v>4</v>
      </c>
      <c r="AR813">
        <v>1</v>
      </c>
      <c r="AS813">
        <v>15</v>
      </c>
      <c r="AT813">
        <v>2</v>
      </c>
      <c r="AU813">
        <v>3</v>
      </c>
      <c r="AV813">
        <v>15</v>
      </c>
      <c r="AW813">
        <v>10</v>
      </c>
      <c r="AX813">
        <v>4</v>
      </c>
      <c r="AY813">
        <v>12</v>
      </c>
      <c r="AZ813">
        <v>1</v>
      </c>
      <c r="BB813">
        <f>IF('WA_Fn-UseC_-HR-Employee-Attriti'!B807="Yes",1,0)</f>
        <v>0</v>
      </c>
    </row>
    <row r="814" spans="1:54" x14ac:dyDescent="0.25">
      <c r="A814">
        <v>807</v>
      </c>
      <c r="B814">
        <f>IF('WA_Fn-UseC_-HR-Employee-Attriti'!L808="Male",1,0)</f>
        <v>1</v>
      </c>
      <c r="C814">
        <f>IF('WA_Fn-UseC_-HR-Employee-Attriti'!L808="Female",1,0)</f>
        <v>0</v>
      </c>
      <c r="D814">
        <v>52</v>
      </c>
      <c r="E814">
        <f>IF('WA_Fn-UseC_-HR-Employee-Attriti'!C808="Travel_Rarely",1,0)</f>
        <v>1</v>
      </c>
      <c r="F814">
        <f>IF('WA_Fn-UseC_-HR-Employee-Attriti'!C808="Travel_Frequently",1,0)</f>
        <v>0</v>
      </c>
      <c r="G814">
        <f>IF('WA_Fn-UseC_-HR-Employee-Attriti'!C808="Non-Travel",1,0)</f>
        <v>0</v>
      </c>
      <c r="H814">
        <v>994</v>
      </c>
      <c r="I814">
        <f>IF('WA_Fn-UseC_-HR-Employee-Attriti'!E808="Sales",1,0)</f>
        <v>0</v>
      </c>
      <c r="J814">
        <f>IF('WA_Fn-UseC_-HR-Employee-Attriti'!E808="Research &amp; Development",1,0)</f>
        <v>1</v>
      </c>
      <c r="K814">
        <f>IF('WA_Fn-UseC_-HR-Employee-Attriti'!E808="Human Resources",1,0)</f>
        <v>0</v>
      </c>
      <c r="L814">
        <v>7</v>
      </c>
      <c r="M814">
        <v>4</v>
      </c>
      <c r="N814">
        <f>IF('WA_Fn-UseC_-HR-Employee-Attriti'!H808="Life Sciences",1,0)</f>
        <v>1</v>
      </c>
      <c r="O814">
        <f>IF('WA_Fn-UseC_-HR-Employee-Attriti'!H808="Human Resources",1,0)</f>
        <v>0</v>
      </c>
      <c r="P814">
        <f>IF('WA_Fn-UseC_-HR-Employee-Attriti'!H808="Marketing",1,0)</f>
        <v>0</v>
      </c>
      <c r="Q814">
        <f>IF('WA_Fn-UseC_-HR-Employee-Attriti'!H808="Medical",1,0)</f>
        <v>0</v>
      </c>
      <c r="R814">
        <f>IF('WA_Fn-UseC_-HR-Employee-Attriti'!H808="Other",1,0)</f>
        <v>0</v>
      </c>
      <c r="S814">
        <f>IF('WA_Fn-UseC_-HR-Employee-Attriti'!H808="Technical Degree",1,0)</f>
        <v>0</v>
      </c>
      <c r="T814">
        <v>2</v>
      </c>
      <c r="U814">
        <v>87</v>
      </c>
      <c r="V814">
        <v>3</v>
      </c>
      <c r="W814">
        <v>3</v>
      </c>
      <c r="X814">
        <f>IF('WA_Fn-UseC_-HR-Employee-Attriti'!P808="Healthcare Representative",1,0)</f>
        <v>1</v>
      </c>
      <c r="Y814">
        <f>IF('WA_Fn-UseC_-HR-Employee-Attriti'!P808="Human Resources",1,0)</f>
        <v>0</v>
      </c>
      <c r="Z814">
        <f>IF('WA_Fn-UseC_-HR-Employee-Attriti'!P808="Laboratory Technician",1,0)</f>
        <v>0</v>
      </c>
      <c r="AA814">
        <f>IF('WA_Fn-UseC_-HR-Employee-Attriti'!P808="Manager",1,0)</f>
        <v>0</v>
      </c>
      <c r="AB814">
        <f>IF('WA_Fn-UseC_-HR-Employee-Attriti'!P808="Manufacturing Director",1,0)</f>
        <v>0</v>
      </c>
      <c r="AC814">
        <f>IF('WA_Fn-UseC_-HR-Employee-Attriti'!P808="Research Director",1,0)</f>
        <v>0</v>
      </c>
      <c r="AD814">
        <f>IF('WA_Fn-UseC_-HR-Employee-Attriti'!P808="Research Scientist",1,0)</f>
        <v>0</v>
      </c>
      <c r="AE814">
        <f>IF('WA_Fn-UseC_-HR-Employee-Attriti'!P808="Sales Executive",1,0)</f>
        <v>0</v>
      </c>
      <c r="AF814">
        <f>IF('WA_Fn-UseC_-HR-Employee-Attriti'!P808="Sales Representative",1,0)</f>
        <v>0</v>
      </c>
      <c r="AG814">
        <v>2</v>
      </c>
      <c r="AH814">
        <f>IF('WA_Fn-UseC_-HR-Employee-Attriti'!R808="Divorced",1,0)</f>
        <v>0</v>
      </c>
      <c r="AI814">
        <f>IF('WA_Fn-UseC_-HR-Employee-Attriti'!R808="Married",1,0)</f>
        <v>0</v>
      </c>
      <c r="AJ814">
        <f>IF('WA_Fn-UseC_-HR-Employee-Attriti'!R808="Single",1,0)</f>
        <v>1</v>
      </c>
      <c r="AK814">
        <v>10445</v>
      </c>
      <c r="AL814">
        <v>15322</v>
      </c>
      <c r="AM814">
        <v>7</v>
      </c>
      <c r="AN814">
        <f>IF('WA_Fn-UseC_-HR-Employee-Attriti'!W808="Yes",1,0)</f>
        <v>0</v>
      </c>
      <c r="AO814">
        <v>19</v>
      </c>
      <c r="AP814">
        <v>3</v>
      </c>
      <c r="AQ814">
        <v>4</v>
      </c>
      <c r="AR814">
        <v>0</v>
      </c>
      <c r="AS814">
        <v>18</v>
      </c>
      <c r="AT814">
        <v>4</v>
      </c>
      <c r="AU814">
        <v>3</v>
      </c>
      <c r="AV814">
        <v>8</v>
      </c>
      <c r="AW814">
        <v>6</v>
      </c>
      <c r="AX814">
        <v>4</v>
      </c>
      <c r="AY814">
        <v>0</v>
      </c>
      <c r="AZ814">
        <v>1</v>
      </c>
      <c r="BB814">
        <f>IF('WA_Fn-UseC_-HR-Employee-Attriti'!B808="Yes",1,0)</f>
        <v>0</v>
      </c>
    </row>
    <row r="815" spans="1:54" x14ac:dyDescent="0.25">
      <c r="A815">
        <v>808</v>
      </c>
      <c r="B815">
        <f>IF('WA_Fn-UseC_-HR-Employee-Attriti'!L809="Male",1,0)</f>
        <v>1</v>
      </c>
      <c r="C815">
        <f>IF('WA_Fn-UseC_-HR-Employee-Attriti'!L809="Female",1,0)</f>
        <v>0</v>
      </c>
      <c r="D815">
        <v>38</v>
      </c>
      <c r="E815">
        <f>IF('WA_Fn-UseC_-HR-Employee-Attriti'!C809="Travel_Rarely",1,0)</f>
        <v>1</v>
      </c>
      <c r="F815">
        <f>IF('WA_Fn-UseC_-HR-Employee-Attriti'!C809="Travel_Frequently",1,0)</f>
        <v>0</v>
      </c>
      <c r="G815">
        <f>IF('WA_Fn-UseC_-HR-Employee-Attriti'!C809="Non-Travel",1,0)</f>
        <v>0</v>
      </c>
      <c r="H815">
        <v>770</v>
      </c>
      <c r="I815">
        <f>IF('WA_Fn-UseC_-HR-Employee-Attriti'!E809="Sales",1,0)</f>
        <v>1</v>
      </c>
      <c r="J815">
        <f>IF('WA_Fn-UseC_-HR-Employee-Attriti'!E809="Research &amp; Development",1,0)</f>
        <v>0</v>
      </c>
      <c r="K815">
        <f>IF('WA_Fn-UseC_-HR-Employee-Attriti'!E809="Human Resources",1,0)</f>
        <v>0</v>
      </c>
      <c r="L815">
        <v>10</v>
      </c>
      <c r="M815">
        <v>4</v>
      </c>
      <c r="N815">
        <f>IF('WA_Fn-UseC_-HR-Employee-Attriti'!H809="Life Sciences",1,0)</f>
        <v>0</v>
      </c>
      <c r="O815">
        <f>IF('WA_Fn-UseC_-HR-Employee-Attriti'!H809="Human Resources",1,0)</f>
        <v>0</v>
      </c>
      <c r="P815">
        <f>IF('WA_Fn-UseC_-HR-Employee-Attriti'!H809="Marketing",1,0)</f>
        <v>1</v>
      </c>
      <c r="Q815">
        <f>IF('WA_Fn-UseC_-HR-Employee-Attriti'!H809="Medical",1,0)</f>
        <v>0</v>
      </c>
      <c r="R815">
        <f>IF('WA_Fn-UseC_-HR-Employee-Attriti'!H809="Other",1,0)</f>
        <v>0</v>
      </c>
      <c r="S815">
        <f>IF('WA_Fn-UseC_-HR-Employee-Attriti'!H809="Technical Degree",1,0)</f>
        <v>0</v>
      </c>
      <c r="T815">
        <v>3</v>
      </c>
      <c r="U815">
        <v>73</v>
      </c>
      <c r="V815">
        <v>2</v>
      </c>
      <c r="W815">
        <v>3</v>
      </c>
      <c r="X815">
        <f>IF('WA_Fn-UseC_-HR-Employee-Attriti'!P809="Healthcare Representative",1,0)</f>
        <v>0</v>
      </c>
      <c r="Y815">
        <f>IF('WA_Fn-UseC_-HR-Employee-Attriti'!P809="Human Resources",1,0)</f>
        <v>0</v>
      </c>
      <c r="Z815">
        <f>IF('WA_Fn-UseC_-HR-Employee-Attriti'!P809="Laboratory Technician",1,0)</f>
        <v>0</v>
      </c>
      <c r="AA815">
        <f>IF('WA_Fn-UseC_-HR-Employee-Attriti'!P809="Manager",1,0)</f>
        <v>0</v>
      </c>
      <c r="AB815">
        <f>IF('WA_Fn-UseC_-HR-Employee-Attriti'!P809="Manufacturing Director",1,0)</f>
        <v>0</v>
      </c>
      <c r="AC815">
        <f>IF('WA_Fn-UseC_-HR-Employee-Attriti'!P809="Research Director",1,0)</f>
        <v>0</v>
      </c>
      <c r="AD815">
        <f>IF('WA_Fn-UseC_-HR-Employee-Attriti'!P809="Research Scientist",1,0)</f>
        <v>0</v>
      </c>
      <c r="AE815">
        <f>IF('WA_Fn-UseC_-HR-Employee-Attriti'!P809="Sales Executive",1,0)</f>
        <v>1</v>
      </c>
      <c r="AF815">
        <f>IF('WA_Fn-UseC_-HR-Employee-Attriti'!P809="Sales Representative",1,0)</f>
        <v>0</v>
      </c>
      <c r="AG815">
        <v>3</v>
      </c>
      <c r="AH815">
        <f>IF('WA_Fn-UseC_-HR-Employee-Attriti'!R809="Divorced",1,0)</f>
        <v>1</v>
      </c>
      <c r="AI815">
        <f>IF('WA_Fn-UseC_-HR-Employee-Attriti'!R809="Married",1,0)</f>
        <v>0</v>
      </c>
      <c r="AJ815">
        <f>IF('WA_Fn-UseC_-HR-Employee-Attriti'!R809="Single",1,0)</f>
        <v>0</v>
      </c>
      <c r="AK815">
        <v>8740</v>
      </c>
      <c r="AL815">
        <v>5569</v>
      </c>
      <c r="AM815">
        <v>0</v>
      </c>
      <c r="AN815">
        <f>IF('WA_Fn-UseC_-HR-Employee-Attriti'!W809="Yes",1,0)</f>
        <v>1</v>
      </c>
      <c r="AO815">
        <v>14</v>
      </c>
      <c r="AP815">
        <v>3</v>
      </c>
      <c r="AQ815">
        <v>2</v>
      </c>
      <c r="AR815">
        <v>2</v>
      </c>
      <c r="AS815">
        <v>9</v>
      </c>
      <c r="AT815">
        <v>2</v>
      </c>
      <c r="AU815">
        <v>3</v>
      </c>
      <c r="AV815">
        <v>8</v>
      </c>
      <c r="AW815">
        <v>7</v>
      </c>
      <c r="AX815">
        <v>2</v>
      </c>
      <c r="AY815">
        <v>7</v>
      </c>
      <c r="AZ815">
        <v>1</v>
      </c>
      <c r="BB815">
        <f>IF('WA_Fn-UseC_-HR-Employee-Attriti'!B809="Yes",1,0)</f>
        <v>0</v>
      </c>
    </row>
    <row r="816" spans="1:54" x14ac:dyDescent="0.25">
      <c r="A816">
        <v>809</v>
      </c>
      <c r="B816">
        <f>IF('WA_Fn-UseC_-HR-Employee-Attriti'!L810="Male",1,0)</f>
        <v>0</v>
      </c>
      <c r="C816">
        <f>IF('WA_Fn-UseC_-HR-Employee-Attriti'!L810="Female",1,0)</f>
        <v>1</v>
      </c>
      <c r="D816">
        <v>29</v>
      </c>
      <c r="E816">
        <f>IF('WA_Fn-UseC_-HR-Employee-Attriti'!C810="Travel_Rarely",1,0)</f>
        <v>1</v>
      </c>
      <c r="F816">
        <f>IF('WA_Fn-UseC_-HR-Employee-Attriti'!C810="Travel_Frequently",1,0)</f>
        <v>0</v>
      </c>
      <c r="G816">
        <f>IF('WA_Fn-UseC_-HR-Employee-Attriti'!C810="Non-Travel",1,0)</f>
        <v>0</v>
      </c>
      <c r="H816">
        <v>1107</v>
      </c>
      <c r="I816">
        <f>IF('WA_Fn-UseC_-HR-Employee-Attriti'!E810="Sales",1,0)</f>
        <v>0</v>
      </c>
      <c r="J816">
        <f>IF('WA_Fn-UseC_-HR-Employee-Attriti'!E810="Research &amp; Development",1,0)</f>
        <v>1</v>
      </c>
      <c r="K816">
        <f>IF('WA_Fn-UseC_-HR-Employee-Attriti'!E810="Human Resources",1,0)</f>
        <v>0</v>
      </c>
      <c r="L816">
        <v>28</v>
      </c>
      <c r="M816">
        <v>4</v>
      </c>
      <c r="N816">
        <f>IF('WA_Fn-UseC_-HR-Employee-Attriti'!H810="Life Sciences",1,0)</f>
        <v>1</v>
      </c>
      <c r="O816">
        <f>IF('WA_Fn-UseC_-HR-Employee-Attriti'!H810="Human Resources",1,0)</f>
        <v>0</v>
      </c>
      <c r="P816">
        <f>IF('WA_Fn-UseC_-HR-Employee-Attriti'!H810="Marketing",1,0)</f>
        <v>0</v>
      </c>
      <c r="Q816">
        <f>IF('WA_Fn-UseC_-HR-Employee-Attriti'!H810="Medical",1,0)</f>
        <v>0</v>
      </c>
      <c r="R816">
        <f>IF('WA_Fn-UseC_-HR-Employee-Attriti'!H810="Other",1,0)</f>
        <v>0</v>
      </c>
      <c r="S816">
        <f>IF('WA_Fn-UseC_-HR-Employee-Attriti'!H810="Technical Degree",1,0)</f>
        <v>0</v>
      </c>
      <c r="T816">
        <v>3</v>
      </c>
      <c r="U816">
        <v>93</v>
      </c>
      <c r="V816">
        <v>3</v>
      </c>
      <c r="W816">
        <v>1</v>
      </c>
      <c r="X816">
        <f>IF('WA_Fn-UseC_-HR-Employee-Attriti'!P810="Healthcare Representative",1,0)</f>
        <v>0</v>
      </c>
      <c r="Y816">
        <f>IF('WA_Fn-UseC_-HR-Employee-Attriti'!P810="Human Resources",1,0)</f>
        <v>0</v>
      </c>
      <c r="Z816">
        <f>IF('WA_Fn-UseC_-HR-Employee-Attriti'!P810="Laboratory Technician",1,0)</f>
        <v>0</v>
      </c>
      <c r="AA816">
        <f>IF('WA_Fn-UseC_-HR-Employee-Attriti'!P810="Manager",1,0)</f>
        <v>0</v>
      </c>
      <c r="AB816">
        <f>IF('WA_Fn-UseC_-HR-Employee-Attriti'!P810="Manufacturing Director",1,0)</f>
        <v>0</v>
      </c>
      <c r="AC816">
        <f>IF('WA_Fn-UseC_-HR-Employee-Attriti'!P810="Research Director",1,0)</f>
        <v>0</v>
      </c>
      <c r="AD816">
        <f>IF('WA_Fn-UseC_-HR-Employee-Attriti'!P810="Research Scientist",1,0)</f>
        <v>1</v>
      </c>
      <c r="AE816">
        <f>IF('WA_Fn-UseC_-HR-Employee-Attriti'!P810="Sales Executive",1,0)</f>
        <v>0</v>
      </c>
      <c r="AF816">
        <f>IF('WA_Fn-UseC_-HR-Employee-Attriti'!P810="Sales Representative",1,0)</f>
        <v>0</v>
      </c>
      <c r="AG816">
        <v>4</v>
      </c>
      <c r="AH816">
        <f>IF('WA_Fn-UseC_-HR-Employee-Attriti'!R810="Divorced",1,0)</f>
        <v>1</v>
      </c>
      <c r="AI816">
        <f>IF('WA_Fn-UseC_-HR-Employee-Attriti'!R810="Married",1,0)</f>
        <v>0</v>
      </c>
      <c r="AJ816">
        <f>IF('WA_Fn-UseC_-HR-Employee-Attriti'!R810="Single",1,0)</f>
        <v>0</v>
      </c>
      <c r="AK816">
        <v>2514</v>
      </c>
      <c r="AL816">
        <v>26968</v>
      </c>
      <c r="AM816">
        <v>4</v>
      </c>
      <c r="AN816">
        <f>IF('WA_Fn-UseC_-HR-Employee-Attriti'!W810="Yes",1,0)</f>
        <v>0</v>
      </c>
      <c r="AO816">
        <v>22</v>
      </c>
      <c r="AP816">
        <v>4</v>
      </c>
      <c r="AQ816">
        <v>1</v>
      </c>
      <c r="AR816">
        <v>1</v>
      </c>
      <c r="AS816">
        <v>11</v>
      </c>
      <c r="AT816">
        <v>1</v>
      </c>
      <c r="AU816">
        <v>3</v>
      </c>
      <c r="AV816">
        <v>7</v>
      </c>
      <c r="AW816">
        <v>5</v>
      </c>
      <c r="AX816">
        <v>1</v>
      </c>
      <c r="AY816">
        <v>7</v>
      </c>
      <c r="AZ816">
        <v>1</v>
      </c>
      <c r="BB816">
        <f>IF('WA_Fn-UseC_-HR-Employee-Attriti'!B810="Yes",1,0)</f>
        <v>0</v>
      </c>
    </row>
    <row r="817" spans="1:54" x14ac:dyDescent="0.25">
      <c r="A817">
        <v>810</v>
      </c>
      <c r="B817">
        <f>IF('WA_Fn-UseC_-HR-Employee-Attriti'!L811="Male",1,0)</f>
        <v>0</v>
      </c>
      <c r="C817">
        <f>IF('WA_Fn-UseC_-HR-Employee-Attriti'!L811="Female",1,0)</f>
        <v>1</v>
      </c>
      <c r="D817">
        <v>28</v>
      </c>
      <c r="E817">
        <f>IF('WA_Fn-UseC_-HR-Employee-Attriti'!C811="Travel_Rarely",1,0)</f>
        <v>1</v>
      </c>
      <c r="F817">
        <f>IF('WA_Fn-UseC_-HR-Employee-Attriti'!C811="Travel_Frequently",1,0)</f>
        <v>0</v>
      </c>
      <c r="G817">
        <f>IF('WA_Fn-UseC_-HR-Employee-Attriti'!C811="Non-Travel",1,0)</f>
        <v>0</v>
      </c>
      <c r="H817">
        <v>950</v>
      </c>
      <c r="I817">
        <f>IF('WA_Fn-UseC_-HR-Employee-Attriti'!E811="Sales",1,0)</f>
        <v>0</v>
      </c>
      <c r="J817">
        <f>IF('WA_Fn-UseC_-HR-Employee-Attriti'!E811="Research &amp; Development",1,0)</f>
        <v>1</v>
      </c>
      <c r="K817">
        <f>IF('WA_Fn-UseC_-HR-Employee-Attriti'!E811="Human Resources",1,0)</f>
        <v>0</v>
      </c>
      <c r="L817">
        <v>3</v>
      </c>
      <c r="M817">
        <v>3</v>
      </c>
      <c r="N817">
        <f>IF('WA_Fn-UseC_-HR-Employee-Attriti'!H811="Life Sciences",1,0)</f>
        <v>0</v>
      </c>
      <c r="O817">
        <f>IF('WA_Fn-UseC_-HR-Employee-Attriti'!H811="Human Resources",1,0)</f>
        <v>0</v>
      </c>
      <c r="P817">
        <f>IF('WA_Fn-UseC_-HR-Employee-Attriti'!H811="Marketing",1,0)</f>
        <v>0</v>
      </c>
      <c r="Q817">
        <f>IF('WA_Fn-UseC_-HR-Employee-Attriti'!H811="Medical",1,0)</f>
        <v>1</v>
      </c>
      <c r="R817">
        <f>IF('WA_Fn-UseC_-HR-Employee-Attriti'!H811="Other",1,0)</f>
        <v>0</v>
      </c>
      <c r="S817">
        <f>IF('WA_Fn-UseC_-HR-Employee-Attriti'!H811="Technical Degree",1,0)</f>
        <v>0</v>
      </c>
      <c r="T817">
        <v>4</v>
      </c>
      <c r="U817">
        <v>93</v>
      </c>
      <c r="V817">
        <v>3</v>
      </c>
      <c r="W817">
        <v>3</v>
      </c>
      <c r="X817">
        <f>IF('WA_Fn-UseC_-HR-Employee-Attriti'!P811="Healthcare Representative",1,0)</f>
        <v>0</v>
      </c>
      <c r="Y817">
        <f>IF('WA_Fn-UseC_-HR-Employee-Attriti'!P811="Human Resources",1,0)</f>
        <v>0</v>
      </c>
      <c r="Z817">
        <f>IF('WA_Fn-UseC_-HR-Employee-Attriti'!P811="Laboratory Technician",1,0)</f>
        <v>0</v>
      </c>
      <c r="AA817">
        <f>IF('WA_Fn-UseC_-HR-Employee-Attriti'!P811="Manager",1,0)</f>
        <v>0</v>
      </c>
      <c r="AB817">
        <f>IF('WA_Fn-UseC_-HR-Employee-Attriti'!P811="Manufacturing Director",1,0)</f>
        <v>1</v>
      </c>
      <c r="AC817">
        <f>IF('WA_Fn-UseC_-HR-Employee-Attriti'!P811="Research Director",1,0)</f>
        <v>0</v>
      </c>
      <c r="AD817">
        <f>IF('WA_Fn-UseC_-HR-Employee-Attriti'!P811="Research Scientist",1,0)</f>
        <v>0</v>
      </c>
      <c r="AE817">
        <f>IF('WA_Fn-UseC_-HR-Employee-Attriti'!P811="Sales Executive",1,0)</f>
        <v>0</v>
      </c>
      <c r="AF817">
        <f>IF('WA_Fn-UseC_-HR-Employee-Attriti'!P811="Sales Representative",1,0)</f>
        <v>0</v>
      </c>
      <c r="AG817">
        <v>2</v>
      </c>
      <c r="AH817">
        <f>IF('WA_Fn-UseC_-HR-Employee-Attriti'!R811="Divorced",1,0)</f>
        <v>1</v>
      </c>
      <c r="AI817">
        <f>IF('WA_Fn-UseC_-HR-Employee-Attriti'!R811="Married",1,0)</f>
        <v>0</v>
      </c>
      <c r="AJ817">
        <f>IF('WA_Fn-UseC_-HR-Employee-Attriti'!R811="Single",1,0)</f>
        <v>0</v>
      </c>
      <c r="AK817">
        <v>7655</v>
      </c>
      <c r="AL817">
        <v>8039</v>
      </c>
      <c r="AM817">
        <v>0</v>
      </c>
      <c r="AN817">
        <f>IF('WA_Fn-UseC_-HR-Employee-Attriti'!W811="Yes",1,0)</f>
        <v>0</v>
      </c>
      <c r="AO817">
        <v>17</v>
      </c>
      <c r="AP817">
        <v>3</v>
      </c>
      <c r="AQ817">
        <v>2</v>
      </c>
      <c r="AR817">
        <v>3</v>
      </c>
      <c r="AS817">
        <v>10</v>
      </c>
      <c r="AT817">
        <v>3</v>
      </c>
      <c r="AU817">
        <v>2</v>
      </c>
      <c r="AV817">
        <v>9</v>
      </c>
      <c r="AW817">
        <v>7</v>
      </c>
      <c r="AX817">
        <v>1</v>
      </c>
      <c r="AY817">
        <v>7</v>
      </c>
      <c r="AZ817">
        <v>1</v>
      </c>
      <c r="BB817">
        <f>IF('WA_Fn-UseC_-HR-Employee-Attriti'!B811="Yes",1,0)</f>
        <v>0</v>
      </c>
    </row>
    <row r="818" spans="1:54" x14ac:dyDescent="0.25">
      <c r="A818">
        <v>811</v>
      </c>
      <c r="B818">
        <f>IF('WA_Fn-UseC_-HR-Employee-Attriti'!L812="Male",1,0)</f>
        <v>1</v>
      </c>
      <c r="C818">
        <f>IF('WA_Fn-UseC_-HR-Employee-Attriti'!L812="Female",1,0)</f>
        <v>0</v>
      </c>
      <c r="D818">
        <v>46</v>
      </c>
      <c r="E818">
        <f>IF('WA_Fn-UseC_-HR-Employee-Attriti'!C812="Travel_Rarely",1,0)</f>
        <v>1</v>
      </c>
      <c r="F818">
        <f>IF('WA_Fn-UseC_-HR-Employee-Attriti'!C812="Travel_Frequently",1,0)</f>
        <v>0</v>
      </c>
      <c r="G818">
        <f>IF('WA_Fn-UseC_-HR-Employee-Attriti'!C812="Non-Travel",1,0)</f>
        <v>0</v>
      </c>
      <c r="H818">
        <v>406</v>
      </c>
      <c r="I818">
        <f>IF('WA_Fn-UseC_-HR-Employee-Attriti'!E812="Sales",1,0)</f>
        <v>1</v>
      </c>
      <c r="J818">
        <f>IF('WA_Fn-UseC_-HR-Employee-Attriti'!E812="Research &amp; Development",1,0)</f>
        <v>0</v>
      </c>
      <c r="K818">
        <f>IF('WA_Fn-UseC_-HR-Employee-Attriti'!E812="Human Resources",1,0)</f>
        <v>0</v>
      </c>
      <c r="L818">
        <v>3</v>
      </c>
      <c r="M818">
        <v>1</v>
      </c>
      <c r="N818">
        <f>IF('WA_Fn-UseC_-HR-Employee-Attriti'!H812="Life Sciences",1,0)</f>
        <v>0</v>
      </c>
      <c r="O818">
        <f>IF('WA_Fn-UseC_-HR-Employee-Attriti'!H812="Human Resources",1,0)</f>
        <v>0</v>
      </c>
      <c r="P818">
        <f>IF('WA_Fn-UseC_-HR-Employee-Attriti'!H812="Marketing",1,0)</f>
        <v>1</v>
      </c>
      <c r="Q818">
        <f>IF('WA_Fn-UseC_-HR-Employee-Attriti'!H812="Medical",1,0)</f>
        <v>0</v>
      </c>
      <c r="R818">
        <f>IF('WA_Fn-UseC_-HR-Employee-Attriti'!H812="Other",1,0)</f>
        <v>0</v>
      </c>
      <c r="S818">
        <f>IF('WA_Fn-UseC_-HR-Employee-Attriti'!H812="Technical Degree",1,0)</f>
        <v>0</v>
      </c>
      <c r="T818">
        <v>1</v>
      </c>
      <c r="U818">
        <v>52</v>
      </c>
      <c r="V818">
        <v>3</v>
      </c>
      <c r="W818">
        <v>4</v>
      </c>
      <c r="X818">
        <f>IF('WA_Fn-UseC_-HR-Employee-Attriti'!P812="Healthcare Representative",1,0)</f>
        <v>0</v>
      </c>
      <c r="Y818">
        <f>IF('WA_Fn-UseC_-HR-Employee-Attriti'!P812="Human Resources",1,0)</f>
        <v>0</v>
      </c>
      <c r="Z818">
        <f>IF('WA_Fn-UseC_-HR-Employee-Attriti'!P812="Laboratory Technician",1,0)</f>
        <v>0</v>
      </c>
      <c r="AA818">
        <f>IF('WA_Fn-UseC_-HR-Employee-Attriti'!P812="Manager",1,0)</f>
        <v>1</v>
      </c>
      <c r="AB818">
        <f>IF('WA_Fn-UseC_-HR-Employee-Attriti'!P812="Manufacturing Director",1,0)</f>
        <v>0</v>
      </c>
      <c r="AC818">
        <f>IF('WA_Fn-UseC_-HR-Employee-Attriti'!P812="Research Director",1,0)</f>
        <v>0</v>
      </c>
      <c r="AD818">
        <f>IF('WA_Fn-UseC_-HR-Employee-Attriti'!P812="Research Scientist",1,0)</f>
        <v>0</v>
      </c>
      <c r="AE818">
        <f>IF('WA_Fn-UseC_-HR-Employee-Attriti'!P812="Sales Executive",1,0)</f>
        <v>0</v>
      </c>
      <c r="AF818">
        <f>IF('WA_Fn-UseC_-HR-Employee-Attriti'!P812="Sales Representative",1,0)</f>
        <v>0</v>
      </c>
      <c r="AG818">
        <v>3</v>
      </c>
      <c r="AH818">
        <f>IF('WA_Fn-UseC_-HR-Employee-Attriti'!R812="Divorced",1,0)</f>
        <v>0</v>
      </c>
      <c r="AI818">
        <f>IF('WA_Fn-UseC_-HR-Employee-Attriti'!R812="Married",1,0)</f>
        <v>1</v>
      </c>
      <c r="AJ818">
        <f>IF('WA_Fn-UseC_-HR-Employee-Attriti'!R812="Single",1,0)</f>
        <v>0</v>
      </c>
      <c r="AK818">
        <v>17465</v>
      </c>
      <c r="AL818">
        <v>15596</v>
      </c>
      <c r="AM818">
        <v>3</v>
      </c>
      <c r="AN818">
        <f>IF('WA_Fn-UseC_-HR-Employee-Attriti'!W812="Yes",1,0)</f>
        <v>0</v>
      </c>
      <c r="AO818">
        <v>12</v>
      </c>
      <c r="AP818">
        <v>3</v>
      </c>
      <c r="AQ818">
        <v>4</v>
      </c>
      <c r="AR818">
        <v>1</v>
      </c>
      <c r="AS818">
        <v>23</v>
      </c>
      <c r="AT818">
        <v>3</v>
      </c>
      <c r="AU818">
        <v>3</v>
      </c>
      <c r="AV818">
        <v>12</v>
      </c>
      <c r="AW818">
        <v>9</v>
      </c>
      <c r="AX818">
        <v>4</v>
      </c>
      <c r="AY818">
        <v>9</v>
      </c>
      <c r="AZ818">
        <v>1</v>
      </c>
      <c r="BB818">
        <f>IF('WA_Fn-UseC_-HR-Employee-Attriti'!B812="Yes",1,0)</f>
        <v>0</v>
      </c>
    </row>
    <row r="819" spans="1:54" x14ac:dyDescent="0.25">
      <c r="A819">
        <v>812</v>
      </c>
      <c r="B819">
        <f>IF('WA_Fn-UseC_-HR-Employee-Attriti'!L813="Male",1,0)</f>
        <v>1</v>
      </c>
      <c r="C819">
        <f>IF('WA_Fn-UseC_-HR-Employee-Attriti'!L813="Female",1,0)</f>
        <v>0</v>
      </c>
      <c r="D819">
        <v>38</v>
      </c>
      <c r="E819">
        <f>IF('WA_Fn-UseC_-HR-Employee-Attriti'!C813="Travel_Rarely",1,0)</f>
        <v>1</v>
      </c>
      <c r="F819">
        <f>IF('WA_Fn-UseC_-HR-Employee-Attriti'!C813="Travel_Frequently",1,0)</f>
        <v>0</v>
      </c>
      <c r="G819">
        <f>IF('WA_Fn-UseC_-HR-Employee-Attriti'!C813="Non-Travel",1,0)</f>
        <v>0</v>
      </c>
      <c r="H819">
        <v>130</v>
      </c>
      <c r="I819">
        <f>IF('WA_Fn-UseC_-HR-Employee-Attriti'!E813="Sales",1,0)</f>
        <v>1</v>
      </c>
      <c r="J819">
        <f>IF('WA_Fn-UseC_-HR-Employee-Attriti'!E813="Research &amp; Development",1,0)</f>
        <v>0</v>
      </c>
      <c r="K819">
        <f>IF('WA_Fn-UseC_-HR-Employee-Attriti'!E813="Human Resources",1,0)</f>
        <v>0</v>
      </c>
      <c r="L819">
        <v>2</v>
      </c>
      <c r="M819">
        <v>2</v>
      </c>
      <c r="N819">
        <f>IF('WA_Fn-UseC_-HR-Employee-Attriti'!H813="Life Sciences",1,0)</f>
        <v>0</v>
      </c>
      <c r="O819">
        <f>IF('WA_Fn-UseC_-HR-Employee-Attriti'!H813="Human Resources",1,0)</f>
        <v>0</v>
      </c>
      <c r="P819">
        <f>IF('WA_Fn-UseC_-HR-Employee-Attriti'!H813="Marketing",1,0)</f>
        <v>1</v>
      </c>
      <c r="Q819">
        <f>IF('WA_Fn-UseC_-HR-Employee-Attriti'!H813="Medical",1,0)</f>
        <v>0</v>
      </c>
      <c r="R819">
        <f>IF('WA_Fn-UseC_-HR-Employee-Attriti'!H813="Other",1,0)</f>
        <v>0</v>
      </c>
      <c r="S819">
        <f>IF('WA_Fn-UseC_-HR-Employee-Attriti'!H813="Technical Degree",1,0)</f>
        <v>0</v>
      </c>
      <c r="T819">
        <v>4</v>
      </c>
      <c r="U819">
        <v>32</v>
      </c>
      <c r="V819">
        <v>3</v>
      </c>
      <c r="W819">
        <v>3</v>
      </c>
      <c r="X819">
        <f>IF('WA_Fn-UseC_-HR-Employee-Attriti'!P813="Healthcare Representative",1,0)</f>
        <v>0</v>
      </c>
      <c r="Y819">
        <f>IF('WA_Fn-UseC_-HR-Employee-Attriti'!P813="Human Resources",1,0)</f>
        <v>0</v>
      </c>
      <c r="Z819">
        <f>IF('WA_Fn-UseC_-HR-Employee-Attriti'!P813="Laboratory Technician",1,0)</f>
        <v>0</v>
      </c>
      <c r="AA819">
        <f>IF('WA_Fn-UseC_-HR-Employee-Attriti'!P813="Manager",1,0)</f>
        <v>0</v>
      </c>
      <c r="AB819">
        <f>IF('WA_Fn-UseC_-HR-Employee-Attriti'!P813="Manufacturing Director",1,0)</f>
        <v>0</v>
      </c>
      <c r="AC819">
        <f>IF('WA_Fn-UseC_-HR-Employee-Attriti'!P813="Research Director",1,0)</f>
        <v>0</v>
      </c>
      <c r="AD819">
        <f>IF('WA_Fn-UseC_-HR-Employee-Attriti'!P813="Research Scientist",1,0)</f>
        <v>0</v>
      </c>
      <c r="AE819">
        <f>IF('WA_Fn-UseC_-HR-Employee-Attriti'!P813="Sales Executive",1,0)</f>
        <v>1</v>
      </c>
      <c r="AF819">
        <f>IF('WA_Fn-UseC_-HR-Employee-Attriti'!P813="Sales Representative",1,0)</f>
        <v>0</v>
      </c>
      <c r="AG819">
        <v>2</v>
      </c>
      <c r="AH819">
        <f>IF('WA_Fn-UseC_-HR-Employee-Attriti'!R813="Divorced",1,0)</f>
        <v>0</v>
      </c>
      <c r="AI819">
        <f>IF('WA_Fn-UseC_-HR-Employee-Attriti'!R813="Married",1,0)</f>
        <v>0</v>
      </c>
      <c r="AJ819">
        <f>IF('WA_Fn-UseC_-HR-Employee-Attriti'!R813="Single",1,0)</f>
        <v>1</v>
      </c>
      <c r="AK819">
        <v>7351</v>
      </c>
      <c r="AL819">
        <v>20619</v>
      </c>
      <c r="AM819">
        <v>7</v>
      </c>
      <c r="AN819">
        <f>IF('WA_Fn-UseC_-HR-Employee-Attriti'!W813="Yes",1,0)</f>
        <v>0</v>
      </c>
      <c r="AO819">
        <v>16</v>
      </c>
      <c r="AP819">
        <v>3</v>
      </c>
      <c r="AQ819">
        <v>3</v>
      </c>
      <c r="AR819">
        <v>0</v>
      </c>
      <c r="AS819">
        <v>10</v>
      </c>
      <c r="AT819">
        <v>2</v>
      </c>
      <c r="AU819">
        <v>3</v>
      </c>
      <c r="AV819">
        <v>1</v>
      </c>
      <c r="AW819">
        <v>0</v>
      </c>
      <c r="AX819">
        <v>0</v>
      </c>
      <c r="AY819">
        <v>0</v>
      </c>
      <c r="AZ819">
        <v>1</v>
      </c>
      <c r="BB819">
        <f>IF('WA_Fn-UseC_-HR-Employee-Attriti'!B813="Yes",1,0)</f>
        <v>0</v>
      </c>
    </row>
    <row r="820" spans="1:54" x14ac:dyDescent="0.25">
      <c r="A820">
        <v>813</v>
      </c>
      <c r="B820">
        <f>IF('WA_Fn-UseC_-HR-Employee-Attriti'!L814="Male",1,0)</f>
        <v>0</v>
      </c>
      <c r="C820">
        <f>IF('WA_Fn-UseC_-HR-Employee-Attriti'!L814="Female",1,0)</f>
        <v>1</v>
      </c>
      <c r="D820">
        <v>43</v>
      </c>
      <c r="E820">
        <f>IF('WA_Fn-UseC_-HR-Employee-Attriti'!C814="Travel_Rarely",1,0)</f>
        <v>0</v>
      </c>
      <c r="F820">
        <f>IF('WA_Fn-UseC_-HR-Employee-Attriti'!C814="Travel_Frequently",1,0)</f>
        <v>1</v>
      </c>
      <c r="G820">
        <f>IF('WA_Fn-UseC_-HR-Employee-Attriti'!C814="Non-Travel",1,0)</f>
        <v>0</v>
      </c>
      <c r="H820">
        <v>1082</v>
      </c>
      <c r="I820">
        <f>IF('WA_Fn-UseC_-HR-Employee-Attriti'!E814="Sales",1,0)</f>
        <v>0</v>
      </c>
      <c r="J820">
        <f>IF('WA_Fn-UseC_-HR-Employee-Attriti'!E814="Research &amp; Development",1,0)</f>
        <v>1</v>
      </c>
      <c r="K820">
        <f>IF('WA_Fn-UseC_-HR-Employee-Attriti'!E814="Human Resources",1,0)</f>
        <v>0</v>
      </c>
      <c r="L820">
        <v>27</v>
      </c>
      <c r="M820">
        <v>3</v>
      </c>
      <c r="N820">
        <f>IF('WA_Fn-UseC_-HR-Employee-Attriti'!H814="Life Sciences",1,0)</f>
        <v>1</v>
      </c>
      <c r="O820">
        <f>IF('WA_Fn-UseC_-HR-Employee-Attriti'!H814="Human Resources",1,0)</f>
        <v>0</v>
      </c>
      <c r="P820">
        <f>IF('WA_Fn-UseC_-HR-Employee-Attriti'!H814="Marketing",1,0)</f>
        <v>0</v>
      </c>
      <c r="Q820">
        <f>IF('WA_Fn-UseC_-HR-Employee-Attriti'!H814="Medical",1,0)</f>
        <v>0</v>
      </c>
      <c r="R820">
        <f>IF('WA_Fn-UseC_-HR-Employee-Attriti'!H814="Other",1,0)</f>
        <v>0</v>
      </c>
      <c r="S820">
        <f>IF('WA_Fn-UseC_-HR-Employee-Attriti'!H814="Technical Degree",1,0)</f>
        <v>0</v>
      </c>
      <c r="T820">
        <v>3</v>
      </c>
      <c r="U820">
        <v>83</v>
      </c>
      <c r="V820">
        <v>3</v>
      </c>
      <c r="W820">
        <v>3</v>
      </c>
      <c r="X820">
        <f>IF('WA_Fn-UseC_-HR-Employee-Attriti'!P814="Healthcare Representative",1,0)</f>
        <v>0</v>
      </c>
      <c r="Y820">
        <f>IF('WA_Fn-UseC_-HR-Employee-Attriti'!P814="Human Resources",1,0)</f>
        <v>0</v>
      </c>
      <c r="Z820">
        <f>IF('WA_Fn-UseC_-HR-Employee-Attriti'!P814="Laboratory Technician",1,0)</f>
        <v>0</v>
      </c>
      <c r="AA820">
        <f>IF('WA_Fn-UseC_-HR-Employee-Attriti'!P814="Manager",1,0)</f>
        <v>0</v>
      </c>
      <c r="AB820">
        <f>IF('WA_Fn-UseC_-HR-Employee-Attriti'!P814="Manufacturing Director",1,0)</f>
        <v>1</v>
      </c>
      <c r="AC820">
        <f>IF('WA_Fn-UseC_-HR-Employee-Attriti'!P814="Research Director",1,0)</f>
        <v>0</v>
      </c>
      <c r="AD820">
        <f>IF('WA_Fn-UseC_-HR-Employee-Attriti'!P814="Research Scientist",1,0)</f>
        <v>0</v>
      </c>
      <c r="AE820">
        <f>IF('WA_Fn-UseC_-HR-Employee-Attriti'!P814="Sales Executive",1,0)</f>
        <v>0</v>
      </c>
      <c r="AF820">
        <f>IF('WA_Fn-UseC_-HR-Employee-Attriti'!P814="Sales Representative",1,0)</f>
        <v>0</v>
      </c>
      <c r="AG820">
        <v>1</v>
      </c>
      <c r="AH820">
        <f>IF('WA_Fn-UseC_-HR-Employee-Attriti'!R814="Divorced",1,0)</f>
        <v>0</v>
      </c>
      <c r="AI820">
        <f>IF('WA_Fn-UseC_-HR-Employee-Attriti'!R814="Married",1,0)</f>
        <v>1</v>
      </c>
      <c r="AJ820">
        <f>IF('WA_Fn-UseC_-HR-Employee-Attriti'!R814="Single",1,0)</f>
        <v>0</v>
      </c>
      <c r="AK820">
        <v>10820</v>
      </c>
      <c r="AL820">
        <v>11535</v>
      </c>
      <c r="AM820">
        <v>8</v>
      </c>
      <c r="AN820">
        <f>IF('WA_Fn-UseC_-HR-Employee-Attriti'!W814="Yes",1,0)</f>
        <v>0</v>
      </c>
      <c r="AO820">
        <v>11</v>
      </c>
      <c r="AP820">
        <v>3</v>
      </c>
      <c r="AQ820">
        <v>3</v>
      </c>
      <c r="AR820">
        <v>1</v>
      </c>
      <c r="AS820">
        <v>18</v>
      </c>
      <c r="AT820">
        <v>1</v>
      </c>
      <c r="AU820">
        <v>3</v>
      </c>
      <c r="AV820">
        <v>8</v>
      </c>
      <c r="AW820">
        <v>7</v>
      </c>
      <c r="AX820">
        <v>0</v>
      </c>
      <c r="AY820">
        <v>1</v>
      </c>
      <c r="AZ820">
        <v>1</v>
      </c>
      <c r="BB820">
        <f>IF('WA_Fn-UseC_-HR-Employee-Attriti'!B814="Yes",1,0)</f>
        <v>0</v>
      </c>
    </row>
    <row r="821" spans="1:54" x14ac:dyDescent="0.25">
      <c r="A821">
        <v>814</v>
      </c>
      <c r="B821">
        <f>IF('WA_Fn-UseC_-HR-Employee-Attriti'!L815="Male",1,0)</f>
        <v>1</v>
      </c>
      <c r="C821">
        <f>IF('WA_Fn-UseC_-HR-Employee-Attriti'!L815="Female",1,0)</f>
        <v>0</v>
      </c>
      <c r="D821">
        <v>39</v>
      </c>
      <c r="E821">
        <f>IF('WA_Fn-UseC_-HR-Employee-Attriti'!C815="Travel_Rarely",1,0)</f>
        <v>0</v>
      </c>
      <c r="F821">
        <f>IF('WA_Fn-UseC_-HR-Employee-Attriti'!C815="Travel_Frequently",1,0)</f>
        <v>1</v>
      </c>
      <c r="G821">
        <f>IF('WA_Fn-UseC_-HR-Employee-Attriti'!C815="Non-Travel",1,0)</f>
        <v>0</v>
      </c>
      <c r="H821">
        <v>203</v>
      </c>
      <c r="I821">
        <f>IF('WA_Fn-UseC_-HR-Employee-Attriti'!E815="Sales",1,0)</f>
        <v>0</v>
      </c>
      <c r="J821">
        <f>IF('WA_Fn-UseC_-HR-Employee-Attriti'!E815="Research &amp; Development",1,0)</f>
        <v>1</v>
      </c>
      <c r="K821">
        <f>IF('WA_Fn-UseC_-HR-Employee-Attriti'!E815="Human Resources",1,0)</f>
        <v>0</v>
      </c>
      <c r="L821">
        <v>2</v>
      </c>
      <c r="M821">
        <v>3</v>
      </c>
      <c r="N821">
        <f>IF('WA_Fn-UseC_-HR-Employee-Attriti'!H815="Life Sciences",1,0)</f>
        <v>1</v>
      </c>
      <c r="O821">
        <f>IF('WA_Fn-UseC_-HR-Employee-Attriti'!H815="Human Resources",1,0)</f>
        <v>0</v>
      </c>
      <c r="P821">
        <f>IF('WA_Fn-UseC_-HR-Employee-Attriti'!H815="Marketing",1,0)</f>
        <v>0</v>
      </c>
      <c r="Q821">
        <f>IF('WA_Fn-UseC_-HR-Employee-Attriti'!H815="Medical",1,0)</f>
        <v>0</v>
      </c>
      <c r="R821">
        <f>IF('WA_Fn-UseC_-HR-Employee-Attriti'!H815="Other",1,0)</f>
        <v>0</v>
      </c>
      <c r="S821">
        <f>IF('WA_Fn-UseC_-HR-Employee-Attriti'!H815="Technical Degree",1,0)</f>
        <v>0</v>
      </c>
      <c r="T821">
        <v>1</v>
      </c>
      <c r="U821">
        <v>84</v>
      </c>
      <c r="V821">
        <v>3</v>
      </c>
      <c r="W821">
        <v>4</v>
      </c>
      <c r="X821">
        <f>IF('WA_Fn-UseC_-HR-Employee-Attriti'!P815="Healthcare Representative",1,0)</f>
        <v>1</v>
      </c>
      <c r="Y821">
        <f>IF('WA_Fn-UseC_-HR-Employee-Attriti'!P815="Human Resources",1,0)</f>
        <v>0</v>
      </c>
      <c r="Z821">
        <f>IF('WA_Fn-UseC_-HR-Employee-Attriti'!P815="Laboratory Technician",1,0)</f>
        <v>0</v>
      </c>
      <c r="AA821">
        <f>IF('WA_Fn-UseC_-HR-Employee-Attriti'!P815="Manager",1,0)</f>
        <v>0</v>
      </c>
      <c r="AB821">
        <f>IF('WA_Fn-UseC_-HR-Employee-Attriti'!P815="Manufacturing Director",1,0)</f>
        <v>0</v>
      </c>
      <c r="AC821">
        <f>IF('WA_Fn-UseC_-HR-Employee-Attriti'!P815="Research Director",1,0)</f>
        <v>0</v>
      </c>
      <c r="AD821">
        <f>IF('WA_Fn-UseC_-HR-Employee-Attriti'!P815="Research Scientist",1,0)</f>
        <v>0</v>
      </c>
      <c r="AE821">
        <f>IF('WA_Fn-UseC_-HR-Employee-Attriti'!P815="Sales Executive",1,0)</f>
        <v>0</v>
      </c>
      <c r="AF821">
        <f>IF('WA_Fn-UseC_-HR-Employee-Attriti'!P815="Sales Representative",1,0)</f>
        <v>0</v>
      </c>
      <c r="AG821">
        <v>4</v>
      </c>
      <c r="AH821">
        <f>IF('WA_Fn-UseC_-HR-Employee-Attriti'!R815="Divorced",1,0)</f>
        <v>1</v>
      </c>
      <c r="AI821">
        <f>IF('WA_Fn-UseC_-HR-Employee-Attriti'!R815="Married",1,0)</f>
        <v>0</v>
      </c>
      <c r="AJ821">
        <f>IF('WA_Fn-UseC_-HR-Employee-Attriti'!R815="Single",1,0)</f>
        <v>0</v>
      </c>
      <c r="AK821">
        <v>12169</v>
      </c>
      <c r="AL821">
        <v>13547</v>
      </c>
      <c r="AM821">
        <v>7</v>
      </c>
      <c r="AN821">
        <f>IF('WA_Fn-UseC_-HR-Employee-Attriti'!W815="Yes",1,0)</f>
        <v>0</v>
      </c>
      <c r="AO821">
        <v>11</v>
      </c>
      <c r="AP821">
        <v>3</v>
      </c>
      <c r="AQ821">
        <v>4</v>
      </c>
      <c r="AR821">
        <v>3</v>
      </c>
      <c r="AS821">
        <v>21</v>
      </c>
      <c r="AT821">
        <v>4</v>
      </c>
      <c r="AU821">
        <v>3</v>
      </c>
      <c r="AV821">
        <v>18</v>
      </c>
      <c r="AW821">
        <v>7</v>
      </c>
      <c r="AX821">
        <v>11</v>
      </c>
      <c r="AY821">
        <v>5</v>
      </c>
      <c r="AZ821">
        <v>1</v>
      </c>
      <c r="BB821">
        <f>IF('WA_Fn-UseC_-HR-Employee-Attriti'!B815="Yes",1,0)</f>
        <v>1</v>
      </c>
    </row>
    <row r="822" spans="1:54" x14ac:dyDescent="0.25">
      <c r="A822">
        <v>815</v>
      </c>
      <c r="B822">
        <f>IF('WA_Fn-UseC_-HR-Employee-Attriti'!L816="Male",1,0)</f>
        <v>1</v>
      </c>
      <c r="C822">
        <f>IF('WA_Fn-UseC_-HR-Employee-Attriti'!L816="Female",1,0)</f>
        <v>0</v>
      </c>
      <c r="D822">
        <v>40</v>
      </c>
      <c r="E822">
        <f>IF('WA_Fn-UseC_-HR-Employee-Attriti'!C816="Travel_Rarely",1,0)</f>
        <v>1</v>
      </c>
      <c r="F822">
        <f>IF('WA_Fn-UseC_-HR-Employee-Attriti'!C816="Travel_Frequently",1,0)</f>
        <v>0</v>
      </c>
      <c r="G822">
        <f>IF('WA_Fn-UseC_-HR-Employee-Attriti'!C816="Non-Travel",1,0)</f>
        <v>0</v>
      </c>
      <c r="H822">
        <v>1308</v>
      </c>
      <c r="I822">
        <f>IF('WA_Fn-UseC_-HR-Employee-Attriti'!E816="Sales",1,0)</f>
        <v>0</v>
      </c>
      <c r="J822">
        <f>IF('WA_Fn-UseC_-HR-Employee-Attriti'!E816="Research &amp; Development",1,0)</f>
        <v>1</v>
      </c>
      <c r="K822">
        <f>IF('WA_Fn-UseC_-HR-Employee-Attriti'!E816="Human Resources",1,0)</f>
        <v>0</v>
      </c>
      <c r="L822">
        <v>14</v>
      </c>
      <c r="M822">
        <v>3</v>
      </c>
      <c r="N822">
        <f>IF('WA_Fn-UseC_-HR-Employee-Attriti'!H816="Life Sciences",1,0)</f>
        <v>0</v>
      </c>
      <c r="O822">
        <f>IF('WA_Fn-UseC_-HR-Employee-Attriti'!H816="Human Resources",1,0)</f>
        <v>0</v>
      </c>
      <c r="P822">
        <f>IF('WA_Fn-UseC_-HR-Employee-Attriti'!H816="Marketing",1,0)</f>
        <v>0</v>
      </c>
      <c r="Q822">
        <f>IF('WA_Fn-UseC_-HR-Employee-Attriti'!H816="Medical",1,0)</f>
        <v>1</v>
      </c>
      <c r="R822">
        <f>IF('WA_Fn-UseC_-HR-Employee-Attriti'!H816="Other",1,0)</f>
        <v>0</v>
      </c>
      <c r="S822">
        <f>IF('WA_Fn-UseC_-HR-Employee-Attriti'!H816="Technical Degree",1,0)</f>
        <v>0</v>
      </c>
      <c r="T822">
        <v>3</v>
      </c>
      <c r="U822">
        <v>44</v>
      </c>
      <c r="V822">
        <v>2</v>
      </c>
      <c r="W822">
        <v>5</v>
      </c>
      <c r="X822">
        <f>IF('WA_Fn-UseC_-HR-Employee-Attriti'!P816="Healthcare Representative",1,0)</f>
        <v>0</v>
      </c>
      <c r="Y822">
        <f>IF('WA_Fn-UseC_-HR-Employee-Attriti'!P816="Human Resources",1,0)</f>
        <v>0</v>
      </c>
      <c r="Z822">
        <f>IF('WA_Fn-UseC_-HR-Employee-Attriti'!P816="Laboratory Technician",1,0)</f>
        <v>0</v>
      </c>
      <c r="AA822">
        <f>IF('WA_Fn-UseC_-HR-Employee-Attriti'!P816="Manager",1,0)</f>
        <v>0</v>
      </c>
      <c r="AB822">
        <f>IF('WA_Fn-UseC_-HR-Employee-Attriti'!P816="Manufacturing Director",1,0)</f>
        <v>0</v>
      </c>
      <c r="AC822">
        <f>IF('WA_Fn-UseC_-HR-Employee-Attriti'!P816="Research Director",1,0)</f>
        <v>1</v>
      </c>
      <c r="AD822">
        <f>IF('WA_Fn-UseC_-HR-Employee-Attriti'!P816="Research Scientist",1,0)</f>
        <v>0</v>
      </c>
      <c r="AE822">
        <f>IF('WA_Fn-UseC_-HR-Employee-Attriti'!P816="Sales Executive",1,0)</f>
        <v>0</v>
      </c>
      <c r="AF822">
        <f>IF('WA_Fn-UseC_-HR-Employee-Attriti'!P816="Sales Representative",1,0)</f>
        <v>0</v>
      </c>
      <c r="AG822">
        <v>3</v>
      </c>
      <c r="AH822">
        <f>IF('WA_Fn-UseC_-HR-Employee-Attriti'!R816="Divorced",1,0)</f>
        <v>0</v>
      </c>
      <c r="AI822">
        <f>IF('WA_Fn-UseC_-HR-Employee-Attriti'!R816="Married",1,0)</f>
        <v>0</v>
      </c>
      <c r="AJ822">
        <f>IF('WA_Fn-UseC_-HR-Employee-Attriti'!R816="Single",1,0)</f>
        <v>1</v>
      </c>
      <c r="AK822">
        <v>19626</v>
      </c>
      <c r="AL822">
        <v>17544</v>
      </c>
      <c r="AM822">
        <v>1</v>
      </c>
      <c r="AN822">
        <f>IF('WA_Fn-UseC_-HR-Employee-Attriti'!W816="Yes",1,0)</f>
        <v>0</v>
      </c>
      <c r="AO822">
        <v>14</v>
      </c>
      <c r="AP822">
        <v>3</v>
      </c>
      <c r="AQ822">
        <v>1</v>
      </c>
      <c r="AR822">
        <v>0</v>
      </c>
      <c r="AS822">
        <v>21</v>
      </c>
      <c r="AT822">
        <v>2</v>
      </c>
      <c r="AU822">
        <v>4</v>
      </c>
      <c r="AV822">
        <v>20</v>
      </c>
      <c r="AW822">
        <v>7</v>
      </c>
      <c r="AX822">
        <v>4</v>
      </c>
      <c r="AY822">
        <v>9</v>
      </c>
      <c r="AZ822">
        <v>1</v>
      </c>
      <c r="BB822">
        <f>IF('WA_Fn-UseC_-HR-Employee-Attriti'!B816="Yes",1,0)</f>
        <v>0</v>
      </c>
    </row>
    <row r="823" spans="1:54" x14ac:dyDescent="0.25">
      <c r="A823">
        <v>816</v>
      </c>
      <c r="B823">
        <f>IF('WA_Fn-UseC_-HR-Employee-Attriti'!L817="Male",1,0)</f>
        <v>0</v>
      </c>
      <c r="C823">
        <f>IF('WA_Fn-UseC_-HR-Employee-Attriti'!L817="Female",1,0)</f>
        <v>1</v>
      </c>
      <c r="D823">
        <v>21</v>
      </c>
      <c r="E823">
        <f>IF('WA_Fn-UseC_-HR-Employee-Attriti'!C817="Travel_Rarely",1,0)</f>
        <v>1</v>
      </c>
      <c r="F823">
        <f>IF('WA_Fn-UseC_-HR-Employee-Attriti'!C817="Travel_Frequently",1,0)</f>
        <v>0</v>
      </c>
      <c r="G823">
        <f>IF('WA_Fn-UseC_-HR-Employee-Attriti'!C817="Non-Travel",1,0)</f>
        <v>0</v>
      </c>
      <c r="H823">
        <v>984</v>
      </c>
      <c r="I823">
        <f>IF('WA_Fn-UseC_-HR-Employee-Attriti'!E817="Sales",1,0)</f>
        <v>0</v>
      </c>
      <c r="J823">
        <f>IF('WA_Fn-UseC_-HR-Employee-Attriti'!E817="Research &amp; Development",1,0)</f>
        <v>1</v>
      </c>
      <c r="K823">
        <f>IF('WA_Fn-UseC_-HR-Employee-Attriti'!E817="Human Resources",1,0)</f>
        <v>0</v>
      </c>
      <c r="L823">
        <v>1</v>
      </c>
      <c r="M823">
        <v>1</v>
      </c>
      <c r="N823">
        <f>IF('WA_Fn-UseC_-HR-Employee-Attriti'!H817="Life Sciences",1,0)</f>
        <v>0</v>
      </c>
      <c r="O823">
        <f>IF('WA_Fn-UseC_-HR-Employee-Attriti'!H817="Human Resources",1,0)</f>
        <v>0</v>
      </c>
      <c r="P823">
        <f>IF('WA_Fn-UseC_-HR-Employee-Attriti'!H817="Marketing",1,0)</f>
        <v>0</v>
      </c>
      <c r="Q823">
        <f>IF('WA_Fn-UseC_-HR-Employee-Attriti'!H817="Medical",1,0)</f>
        <v>0</v>
      </c>
      <c r="R823">
        <f>IF('WA_Fn-UseC_-HR-Employee-Attriti'!H817="Other",1,0)</f>
        <v>0</v>
      </c>
      <c r="S823">
        <f>IF('WA_Fn-UseC_-HR-Employee-Attriti'!H817="Technical Degree",1,0)</f>
        <v>1</v>
      </c>
      <c r="T823">
        <v>4</v>
      </c>
      <c r="U823">
        <v>70</v>
      </c>
      <c r="V823">
        <v>2</v>
      </c>
      <c r="W823">
        <v>1</v>
      </c>
      <c r="X823">
        <f>IF('WA_Fn-UseC_-HR-Employee-Attriti'!P817="Healthcare Representative",1,0)</f>
        <v>0</v>
      </c>
      <c r="Y823">
        <f>IF('WA_Fn-UseC_-HR-Employee-Attriti'!P817="Human Resources",1,0)</f>
        <v>0</v>
      </c>
      <c r="Z823">
        <f>IF('WA_Fn-UseC_-HR-Employee-Attriti'!P817="Laboratory Technician",1,0)</f>
        <v>0</v>
      </c>
      <c r="AA823">
        <f>IF('WA_Fn-UseC_-HR-Employee-Attriti'!P817="Manager",1,0)</f>
        <v>0</v>
      </c>
      <c r="AB823">
        <f>IF('WA_Fn-UseC_-HR-Employee-Attriti'!P817="Manufacturing Director",1,0)</f>
        <v>0</v>
      </c>
      <c r="AC823">
        <f>IF('WA_Fn-UseC_-HR-Employee-Attriti'!P817="Research Director",1,0)</f>
        <v>0</v>
      </c>
      <c r="AD823">
        <f>IF('WA_Fn-UseC_-HR-Employee-Attriti'!P817="Research Scientist",1,0)</f>
        <v>1</v>
      </c>
      <c r="AE823">
        <f>IF('WA_Fn-UseC_-HR-Employee-Attriti'!P817="Sales Executive",1,0)</f>
        <v>0</v>
      </c>
      <c r="AF823">
        <f>IF('WA_Fn-UseC_-HR-Employee-Attriti'!P817="Sales Representative",1,0)</f>
        <v>0</v>
      </c>
      <c r="AG823">
        <v>2</v>
      </c>
      <c r="AH823">
        <f>IF('WA_Fn-UseC_-HR-Employee-Attriti'!R817="Divorced",1,0)</f>
        <v>0</v>
      </c>
      <c r="AI823">
        <f>IF('WA_Fn-UseC_-HR-Employee-Attriti'!R817="Married",1,0)</f>
        <v>0</v>
      </c>
      <c r="AJ823">
        <f>IF('WA_Fn-UseC_-HR-Employee-Attriti'!R817="Single",1,0)</f>
        <v>1</v>
      </c>
      <c r="AK823">
        <v>2070</v>
      </c>
      <c r="AL823">
        <v>25326</v>
      </c>
      <c r="AM823">
        <v>1</v>
      </c>
      <c r="AN823">
        <f>IF('WA_Fn-UseC_-HR-Employee-Attriti'!W817="Yes",1,0)</f>
        <v>1</v>
      </c>
      <c r="AO823">
        <v>11</v>
      </c>
      <c r="AP823">
        <v>3</v>
      </c>
      <c r="AQ823">
        <v>3</v>
      </c>
      <c r="AR823">
        <v>0</v>
      </c>
      <c r="AS823">
        <v>2</v>
      </c>
      <c r="AT823">
        <v>6</v>
      </c>
      <c r="AU823">
        <v>4</v>
      </c>
      <c r="AV823">
        <v>2</v>
      </c>
      <c r="AW823">
        <v>2</v>
      </c>
      <c r="AX823">
        <v>2</v>
      </c>
      <c r="AY823">
        <v>2</v>
      </c>
      <c r="AZ823">
        <v>1</v>
      </c>
      <c r="BB823">
        <f>IF('WA_Fn-UseC_-HR-Employee-Attriti'!B817="Yes",1,0)</f>
        <v>0</v>
      </c>
    </row>
    <row r="824" spans="1:54" x14ac:dyDescent="0.25">
      <c r="A824">
        <v>817</v>
      </c>
      <c r="B824">
        <f>IF('WA_Fn-UseC_-HR-Employee-Attriti'!L818="Male",1,0)</f>
        <v>1</v>
      </c>
      <c r="C824">
        <f>IF('WA_Fn-UseC_-HR-Employee-Attriti'!L818="Female",1,0)</f>
        <v>0</v>
      </c>
      <c r="D824">
        <v>39</v>
      </c>
      <c r="E824">
        <f>IF('WA_Fn-UseC_-HR-Employee-Attriti'!C818="Travel_Rarely",1,0)</f>
        <v>0</v>
      </c>
      <c r="F824">
        <f>IF('WA_Fn-UseC_-HR-Employee-Attriti'!C818="Travel_Frequently",1,0)</f>
        <v>0</v>
      </c>
      <c r="G824">
        <f>IF('WA_Fn-UseC_-HR-Employee-Attriti'!C818="Non-Travel",1,0)</f>
        <v>1</v>
      </c>
      <c r="H824">
        <v>439</v>
      </c>
      <c r="I824">
        <f>IF('WA_Fn-UseC_-HR-Employee-Attriti'!E818="Sales",1,0)</f>
        <v>0</v>
      </c>
      <c r="J824">
        <f>IF('WA_Fn-UseC_-HR-Employee-Attriti'!E818="Research &amp; Development",1,0)</f>
        <v>1</v>
      </c>
      <c r="K824">
        <f>IF('WA_Fn-UseC_-HR-Employee-Attriti'!E818="Human Resources",1,0)</f>
        <v>0</v>
      </c>
      <c r="L824">
        <v>9</v>
      </c>
      <c r="M824">
        <v>3</v>
      </c>
      <c r="N824">
        <f>IF('WA_Fn-UseC_-HR-Employee-Attriti'!H818="Life Sciences",1,0)</f>
        <v>1</v>
      </c>
      <c r="O824">
        <f>IF('WA_Fn-UseC_-HR-Employee-Attriti'!H818="Human Resources",1,0)</f>
        <v>0</v>
      </c>
      <c r="P824">
        <f>IF('WA_Fn-UseC_-HR-Employee-Attriti'!H818="Marketing",1,0)</f>
        <v>0</v>
      </c>
      <c r="Q824">
        <f>IF('WA_Fn-UseC_-HR-Employee-Attriti'!H818="Medical",1,0)</f>
        <v>0</v>
      </c>
      <c r="R824">
        <f>IF('WA_Fn-UseC_-HR-Employee-Attriti'!H818="Other",1,0)</f>
        <v>0</v>
      </c>
      <c r="S824">
        <f>IF('WA_Fn-UseC_-HR-Employee-Attriti'!H818="Technical Degree",1,0)</f>
        <v>0</v>
      </c>
      <c r="T824">
        <v>3</v>
      </c>
      <c r="U824">
        <v>70</v>
      </c>
      <c r="V824">
        <v>3</v>
      </c>
      <c r="W824">
        <v>2</v>
      </c>
      <c r="X824">
        <f>IF('WA_Fn-UseC_-HR-Employee-Attriti'!P818="Healthcare Representative",1,0)</f>
        <v>0</v>
      </c>
      <c r="Y824">
        <f>IF('WA_Fn-UseC_-HR-Employee-Attriti'!P818="Human Resources",1,0)</f>
        <v>0</v>
      </c>
      <c r="Z824">
        <f>IF('WA_Fn-UseC_-HR-Employee-Attriti'!P818="Laboratory Technician",1,0)</f>
        <v>1</v>
      </c>
      <c r="AA824">
        <f>IF('WA_Fn-UseC_-HR-Employee-Attriti'!P818="Manager",1,0)</f>
        <v>0</v>
      </c>
      <c r="AB824">
        <f>IF('WA_Fn-UseC_-HR-Employee-Attriti'!P818="Manufacturing Director",1,0)</f>
        <v>0</v>
      </c>
      <c r="AC824">
        <f>IF('WA_Fn-UseC_-HR-Employee-Attriti'!P818="Research Director",1,0)</f>
        <v>0</v>
      </c>
      <c r="AD824">
        <f>IF('WA_Fn-UseC_-HR-Employee-Attriti'!P818="Research Scientist",1,0)</f>
        <v>0</v>
      </c>
      <c r="AE824">
        <f>IF('WA_Fn-UseC_-HR-Employee-Attriti'!P818="Sales Executive",1,0)</f>
        <v>0</v>
      </c>
      <c r="AF824">
        <f>IF('WA_Fn-UseC_-HR-Employee-Attriti'!P818="Sales Representative",1,0)</f>
        <v>0</v>
      </c>
      <c r="AG824">
        <v>2</v>
      </c>
      <c r="AH824">
        <f>IF('WA_Fn-UseC_-HR-Employee-Attriti'!R818="Divorced",1,0)</f>
        <v>0</v>
      </c>
      <c r="AI824">
        <f>IF('WA_Fn-UseC_-HR-Employee-Attriti'!R818="Married",1,0)</f>
        <v>0</v>
      </c>
      <c r="AJ824">
        <f>IF('WA_Fn-UseC_-HR-Employee-Attriti'!R818="Single",1,0)</f>
        <v>1</v>
      </c>
      <c r="AK824">
        <v>6782</v>
      </c>
      <c r="AL824">
        <v>8770</v>
      </c>
      <c r="AM824">
        <v>9</v>
      </c>
      <c r="AN824">
        <f>IF('WA_Fn-UseC_-HR-Employee-Attriti'!W818="Yes",1,0)</f>
        <v>0</v>
      </c>
      <c r="AO824">
        <v>15</v>
      </c>
      <c r="AP824">
        <v>3</v>
      </c>
      <c r="AQ824">
        <v>3</v>
      </c>
      <c r="AR824">
        <v>0</v>
      </c>
      <c r="AS824">
        <v>9</v>
      </c>
      <c r="AT824">
        <v>2</v>
      </c>
      <c r="AU824">
        <v>2</v>
      </c>
      <c r="AV824">
        <v>5</v>
      </c>
      <c r="AW824">
        <v>4</v>
      </c>
      <c r="AX824">
        <v>0</v>
      </c>
      <c r="AY824">
        <v>3</v>
      </c>
      <c r="AZ824">
        <v>1</v>
      </c>
      <c r="BB824">
        <f>IF('WA_Fn-UseC_-HR-Employee-Attriti'!B818="Yes",1,0)</f>
        <v>0</v>
      </c>
    </row>
    <row r="825" spans="1:54" x14ac:dyDescent="0.25">
      <c r="A825">
        <v>818</v>
      </c>
      <c r="B825">
        <f>IF('WA_Fn-UseC_-HR-Employee-Attriti'!L819="Male",1,0)</f>
        <v>1</v>
      </c>
      <c r="C825">
        <f>IF('WA_Fn-UseC_-HR-Employee-Attriti'!L819="Female",1,0)</f>
        <v>0</v>
      </c>
      <c r="D825">
        <v>36</v>
      </c>
      <c r="E825">
        <f>IF('WA_Fn-UseC_-HR-Employee-Attriti'!C819="Travel_Rarely",1,0)</f>
        <v>0</v>
      </c>
      <c r="F825">
        <f>IF('WA_Fn-UseC_-HR-Employee-Attriti'!C819="Travel_Frequently",1,0)</f>
        <v>0</v>
      </c>
      <c r="G825">
        <f>IF('WA_Fn-UseC_-HR-Employee-Attriti'!C819="Non-Travel",1,0)</f>
        <v>1</v>
      </c>
      <c r="H825">
        <v>217</v>
      </c>
      <c r="I825">
        <f>IF('WA_Fn-UseC_-HR-Employee-Attriti'!E819="Sales",1,0)</f>
        <v>0</v>
      </c>
      <c r="J825">
        <f>IF('WA_Fn-UseC_-HR-Employee-Attriti'!E819="Research &amp; Development",1,0)</f>
        <v>1</v>
      </c>
      <c r="K825">
        <f>IF('WA_Fn-UseC_-HR-Employee-Attriti'!E819="Human Resources",1,0)</f>
        <v>0</v>
      </c>
      <c r="L825">
        <v>18</v>
      </c>
      <c r="M825">
        <v>4</v>
      </c>
      <c r="N825">
        <f>IF('WA_Fn-UseC_-HR-Employee-Attriti'!H819="Life Sciences",1,0)</f>
        <v>1</v>
      </c>
      <c r="O825">
        <f>IF('WA_Fn-UseC_-HR-Employee-Attriti'!H819="Human Resources",1,0)</f>
        <v>0</v>
      </c>
      <c r="P825">
        <f>IF('WA_Fn-UseC_-HR-Employee-Attriti'!H819="Marketing",1,0)</f>
        <v>0</v>
      </c>
      <c r="Q825">
        <f>IF('WA_Fn-UseC_-HR-Employee-Attriti'!H819="Medical",1,0)</f>
        <v>0</v>
      </c>
      <c r="R825">
        <f>IF('WA_Fn-UseC_-HR-Employee-Attriti'!H819="Other",1,0)</f>
        <v>0</v>
      </c>
      <c r="S825">
        <f>IF('WA_Fn-UseC_-HR-Employee-Attriti'!H819="Technical Degree",1,0)</f>
        <v>0</v>
      </c>
      <c r="T825">
        <v>1</v>
      </c>
      <c r="U825">
        <v>78</v>
      </c>
      <c r="V825">
        <v>3</v>
      </c>
      <c r="W825">
        <v>2</v>
      </c>
      <c r="X825">
        <f>IF('WA_Fn-UseC_-HR-Employee-Attriti'!P819="Healthcare Representative",1,0)</f>
        <v>0</v>
      </c>
      <c r="Y825">
        <f>IF('WA_Fn-UseC_-HR-Employee-Attriti'!P819="Human Resources",1,0)</f>
        <v>0</v>
      </c>
      <c r="Z825">
        <f>IF('WA_Fn-UseC_-HR-Employee-Attriti'!P819="Laboratory Technician",1,0)</f>
        <v>0</v>
      </c>
      <c r="AA825">
        <f>IF('WA_Fn-UseC_-HR-Employee-Attriti'!P819="Manager",1,0)</f>
        <v>0</v>
      </c>
      <c r="AB825">
        <f>IF('WA_Fn-UseC_-HR-Employee-Attriti'!P819="Manufacturing Director",1,0)</f>
        <v>1</v>
      </c>
      <c r="AC825">
        <f>IF('WA_Fn-UseC_-HR-Employee-Attriti'!P819="Research Director",1,0)</f>
        <v>0</v>
      </c>
      <c r="AD825">
        <f>IF('WA_Fn-UseC_-HR-Employee-Attriti'!P819="Research Scientist",1,0)</f>
        <v>0</v>
      </c>
      <c r="AE825">
        <f>IF('WA_Fn-UseC_-HR-Employee-Attriti'!P819="Sales Executive",1,0)</f>
        <v>0</v>
      </c>
      <c r="AF825">
        <f>IF('WA_Fn-UseC_-HR-Employee-Attriti'!P819="Sales Representative",1,0)</f>
        <v>0</v>
      </c>
      <c r="AG825">
        <v>4</v>
      </c>
      <c r="AH825">
        <f>IF('WA_Fn-UseC_-HR-Employee-Attriti'!R819="Divorced",1,0)</f>
        <v>0</v>
      </c>
      <c r="AI825">
        <f>IF('WA_Fn-UseC_-HR-Employee-Attriti'!R819="Married",1,0)</f>
        <v>0</v>
      </c>
      <c r="AJ825">
        <f>IF('WA_Fn-UseC_-HR-Employee-Attriti'!R819="Single",1,0)</f>
        <v>1</v>
      </c>
      <c r="AK825">
        <v>7779</v>
      </c>
      <c r="AL825">
        <v>23238</v>
      </c>
      <c r="AM825">
        <v>2</v>
      </c>
      <c r="AN825">
        <f>IF('WA_Fn-UseC_-HR-Employee-Attriti'!W819="Yes",1,0)</f>
        <v>0</v>
      </c>
      <c r="AO825">
        <v>20</v>
      </c>
      <c r="AP825">
        <v>4</v>
      </c>
      <c r="AQ825">
        <v>1</v>
      </c>
      <c r="AR825">
        <v>0</v>
      </c>
      <c r="AS825">
        <v>18</v>
      </c>
      <c r="AT825">
        <v>0</v>
      </c>
      <c r="AU825">
        <v>3</v>
      </c>
      <c r="AV825">
        <v>11</v>
      </c>
      <c r="AW825">
        <v>9</v>
      </c>
      <c r="AX825">
        <v>0</v>
      </c>
      <c r="AY825">
        <v>9</v>
      </c>
      <c r="AZ825">
        <v>1</v>
      </c>
      <c r="BB825">
        <f>IF('WA_Fn-UseC_-HR-Employee-Attriti'!B819="Yes",1,0)</f>
        <v>0</v>
      </c>
    </row>
    <row r="826" spans="1:54" x14ac:dyDescent="0.25">
      <c r="A826">
        <v>819</v>
      </c>
      <c r="B826">
        <f>IF('WA_Fn-UseC_-HR-Employee-Attriti'!L820="Male",1,0)</f>
        <v>1</v>
      </c>
      <c r="C826">
        <f>IF('WA_Fn-UseC_-HR-Employee-Attriti'!L820="Female",1,0)</f>
        <v>0</v>
      </c>
      <c r="D826">
        <v>31</v>
      </c>
      <c r="E826">
        <f>IF('WA_Fn-UseC_-HR-Employee-Attriti'!C820="Travel_Rarely",1,0)</f>
        <v>0</v>
      </c>
      <c r="F826">
        <f>IF('WA_Fn-UseC_-HR-Employee-Attriti'!C820="Travel_Frequently",1,0)</f>
        <v>1</v>
      </c>
      <c r="G826">
        <f>IF('WA_Fn-UseC_-HR-Employee-Attriti'!C820="Non-Travel",1,0)</f>
        <v>0</v>
      </c>
      <c r="H826">
        <v>793</v>
      </c>
      <c r="I826">
        <f>IF('WA_Fn-UseC_-HR-Employee-Attriti'!E820="Sales",1,0)</f>
        <v>1</v>
      </c>
      <c r="J826">
        <f>IF('WA_Fn-UseC_-HR-Employee-Attriti'!E820="Research &amp; Development",1,0)</f>
        <v>0</v>
      </c>
      <c r="K826">
        <f>IF('WA_Fn-UseC_-HR-Employee-Attriti'!E820="Human Resources",1,0)</f>
        <v>0</v>
      </c>
      <c r="L826">
        <v>20</v>
      </c>
      <c r="M826">
        <v>3</v>
      </c>
      <c r="N826">
        <f>IF('WA_Fn-UseC_-HR-Employee-Attriti'!H820="Life Sciences",1,0)</f>
        <v>1</v>
      </c>
      <c r="O826">
        <f>IF('WA_Fn-UseC_-HR-Employee-Attriti'!H820="Human Resources",1,0)</f>
        <v>0</v>
      </c>
      <c r="P826">
        <f>IF('WA_Fn-UseC_-HR-Employee-Attriti'!H820="Marketing",1,0)</f>
        <v>0</v>
      </c>
      <c r="Q826">
        <f>IF('WA_Fn-UseC_-HR-Employee-Attriti'!H820="Medical",1,0)</f>
        <v>0</v>
      </c>
      <c r="R826">
        <f>IF('WA_Fn-UseC_-HR-Employee-Attriti'!H820="Other",1,0)</f>
        <v>0</v>
      </c>
      <c r="S826">
        <f>IF('WA_Fn-UseC_-HR-Employee-Attriti'!H820="Technical Degree",1,0)</f>
        <v>0</v>
      </c>
      <c r="T826">
        <v>3</v>
      </c>
      <c r="U826">
        <v>67</v>
      </c>
      <c r="V826">
        <v>4</v>
      </c>
      <c r="W826">
        <v>1</v>
      </c>
      <c r="X826">
        <f>IF('WA_Fn-UseC_-HR-Employee-Attriti'!P820="Healthcare Representative",1,0)</f>
        <v>0</v>
      </c>
      <c r="Y826">
        <f>IF('WA_Fn-UseC_-HR-Employee-Attriti'!P820="Human Resources",1,0)</f>
        <v>0</v>
      </c>
      <c r="Z826">
        <f>IF('WA_Fn-UseC_-HR-Employee-Attriti'!P820="Laboratory Technician",1,0)</f>
        <v>0</v>
      </c>
      <c r="AA826">
        <f>IF('WA_Fn-UseC_-HR-Employee-Attriti'!P820="Manager",1,0)</f>
        <v>0</v>
      </c>
      <c r="AB826">
        <f>IF('WA_Fn-UseC_-HR-Employee-Attriti'!P820="Manufacturing Director",1,0)</f>
        <v>0</v>
      </c>
      <c r="AC826">
        <f>IF('WA_Fn-UseC_-HR-Employee-Attriti'!P820="Research Director",1,0)</f>
        <v>0</v>
      </c>
      <c r="AD826">
        <f>IF('WA_Fn-UseC_-HR-Employee-Attriti'!P820="Research Scientist",1,0)</f>
        <v>0</v>
      </c>
      <c r="AE826">
        <f>IF('WA_Fn-UseC_-HR-Employee-Attriti'!P820="Sales Executive",1,0)</f>
        <v>0</v>
      </c>
      <c r="AF826">
        <f>IF('WA_Fn-UseC_-HR-Employee-Attriti'!P820="Sales Representative",1,0)</f>
        <v>1</v>
      </c>
      <c r="AG826">
        <v>4</v>
      </c>
      <c r="AH826">
        <f>IF('WA_Fn-UseC_-HR-Employee-Attriti'!R820="Divorced",1,0)</f>
        <v>0</v>
      </c>
      <c r="AI826">
        <f>IF('WA_Fn-UseC_-HR-Employee-Attriti'!R820="Married",1,0)</f>
        <v>1</v>
      </c>
      <c r="AJ826">
        <f>IF('WA_Fn-UseC_-HR-Employee-Attriti'!R820="Single",1,0)</f>
        <v>0</v>
      </c>
      <c r="AK826">
        <v>2791</v>
      </c>
      <c r="AL826">
        <v>21981</v>
      </c>
      <c r="AM826">
        <v>0</v>
      </c>
      <c r="AN826">
        <f>IF('WA_Fn-UseC_-HR-Employee-Attriti'!W820="Yes",1,0)</f>
        <v>0</v>
      </c>
      <c r="AO826">
        <v>12</v>
      </c>
      <c r="AP826">
        <v>3</v>
      </c>
      <c r="AQ826">
        <v>1</v>
      </c>
      <c r="AR826">
        <v>1</v>
      </c>
      <c r="AS826">
        <v>3</v>
      </c>
      <c r="AT826">
        <v>4</v>
      </c>
      <c r="AU826">
        <v>3</v>
      </c>
      <c r="AV826">
        <v>2</v>
      </c>
      <c r="AW826">
        <v>2</v>
      </c>
      <c r="AX826">
        <v>2</v>
      </c>
      <c r="AY826">
        <v>2</v>
      </c>
      <c r="AZ826">
        <v>1</v>
      </c>
      <c r="BB826">
        <f>IF('WA_Fn-UseC_-HR-Employee-Attriti'!B820="Yes",1,0)</f>
        <v>0</v>
      </c>
    </row>
    <row r="827" spans="1:54" x14ac:dyDescent="0.25">
      <c r="A827">
        <v>820</v>
      </c>
      <c r="B827">
        <f>IF('WA_Fn-UseC_-HR-Employee-Attriti'!L821="Male",1,0)</f>
        <v>1</v>
      </c>
      <c r="C827">
        <f>IF('WA_Fn-UseC_-HR-Employee-Attriti'!L821="Female",1,0)</f>
        <v>0</v>
      </c>
      <c r="D827">
        <v>28</v>
      </c>
      <c r="E827">
        <f>IF('WA_Fn-UseC_-HR-Employee-Attriti'!C821="Travel_Rarely",1,0)</f>
        <v>1</v>
      </c>
      <c r="F827">
        <f>IF('WA_Fn-UseC_-HR-Employee-Attriti'!C821="Travel_Frequently",1,0)</f>
        <v>0</v>
      </c>
      <c r="G827">
        <f>IF('WA_Fn-UseC_-HR-Employee-Attriti'!C821="Non-Travel",1,0)</f>
        <v>0</v>
      </c>
      <c r="H827">
        <v>1451</v>
      </c>
      <c r="I827">
        <f>IF('WA_Fn-UseC_-HR-Employee-Attriti'!E821="Sales",1,0)</f>
        <v>0</v>
      </c>
      <c r="J827">
        <f>IF('WA_Fn-UseC_-HR-Employee-Attriti'!E821="Research &amp; Development",1,0)</f>
        <v>1</v>
      </c>
      <c r="K827">
        <f>IF('WA_Fn-UseC_-HR-Employee-Attriti'!E821="Human Resources",1,0)</f>
        <v>0</v>
      </c>
      <c r="L827">
        <v>2</v>
      </c>
      <c r="M827">
        <v>1</v>
      </c>
      <c r="N827">
        <f>IF('WA_Fn-UseC_-HR-Employee-Attriti'!H821="Life Sciences",1,0)</f>
        <v>1</v>
      </c>
      <c r="O827">
        <f>IF('WA_Fn-UseC_-HR-Employee-Attriti'!H821="Human Resources",1,0)</f>
        <v>0</v>
      </c>
      <c r="P827">
        <f>IF('WA_Fn-UseC_-HR-Employee-Attriti'!H821="Marketing",1,0)</f>
        <v>0</v>
      </c>
      <c r="Q827">
        <f>IF('WA_Fn-UseC_-HR-Employee-Attriti'!H821="Medical",1,0)</f>
        <v>0</v>
      </c>
      <c r="R827">
        <f>IF('WA_Fn-UseC_-HR-Employee-Attriti'!H821="Other",1,0)</f>
        <v>0</v>
      </c>
      <c r="S827">
        <f>IF('WA_Fn-UseC_-HR-Employee-Attriti'!H821="Technical Degree",1,0)</f>
        <v>0</v>
      </c>
      <c r="T827">
        <v>1</v>
      </c>
      <c r="U827">
        <v>67</v>
      </c>
      <c r="V827">
        <v>2</v>
      </c>
      <c r="W827">
        <v>1</v>
      </c>
      <c r="X827">
        <f>IF('WA_Fn-UseC_-HR-Employee-Attriti'!P821="Healthcare Representative",1,0)</f>
        <v>0</v>
      </c>
      <c r="Y827">
        <f>IF('WA_Fn-UseC_-HR-Employee-Attriti'!P821="Human Resources",1,0)</f>
        <v>0</v>
      </c>
      <c r="Z827">
        <f>IF('WA_Fn-UseC_-HR-Employee-Attriti'!P821="Laboratory Technician",1,0)</f>
        <v>0</v>
      </c>
      <c r="AA827">
        <f>IF('WA_Fn-UseC_-HR-Employee-Attriti'!P821="Manager",1,0)</f>
        <v>0</v>
      </c>
      <c r="AB827">
        <f>IF('WA_Fn-UseC_-HR-Employee-Attriti'!P821="Manufacturing Director",1,0)</f>
        <v>0</v>
      </c>
      <c r="AC827">
        <f>IF('WA_Fn-UseC_-HR-Employee-Attriti'!P821="Research Director",1,0)</f>
        <v>0</v>
      </c>
      <c r="AD827">
        <f>IF('WA_Fn-UseC_-HR-Employee-Attriti'!P821="Research Scientist",1,0)</f>
        <v>1</v>
      </c>
      <c r="AE827">
        <f>IF('WA_Fn-UseC_-HR-Employee-Attriti'!P821="Sales Executive",1,0)</f>
        <v>0</v>
      </c>
      <c r="AF827">
        <f>IF('WA_Fn-UseC_-HR-Employee-Attriti'!P821="Sales Representative",1,0)</f>
        <v>0</v>
      </c>
      <c r="AG827">
        <v>2</v>
      </c>
      <c r="AH827">
        <f>IF('WA_Fn-UseC_-HR-Employee-Attriti'!R821="Divorced",1,0)</f>
        <v>0</v>
      </c>
      <c r="AI827">
        <f>IF('WA_Fn-UseC_-HR-Employee-Attriti'!R821="Married",1,0)</f>
        <v>1</v>
      </c>
      <c r="AJ827">
        <f>IF('WA_Fn-UseC_-HR-Employee-Attriti'!R821="Single",1,0)</f>
        <v>0</v>
      </c>
      <c r="AK827">
        <v>3201</v>
      </c>
      <c r="AL827">
        <v>19911</v>
      </c>
      <c r="AM827">
        <v>0</v>
      </c>
      <c r="AN827">
        <f>IF('WA_Fn-UseC_-HR-Employee-Attriti'!W821="Yes",1,0)</f>
        <v>0</v>
      </c>
      <c r="AO827">
        <v>17</v>
      </c>
      <c r="AP827">
        <v>3</v>
      </c>
      <c r="AQ827">
        <v>1</v>
      </c>
      <c r="AR827">
        <v>0</v>
      </c>
      <c r="AS827">
        <v>6</v>
      </c>
      <c r="AT827">
        <v>2</v>
      </c>
      <c r="AU827">
        <v>1</v>
      </c>
      <c r="AV827">
        <v>5</v>
      </c>
      <c r="AW827">
        <v>3</v>
      </c>
      <c r="AX827">
        <v>0</v>
      </c>
      <c r="AY827">
        <v>4</v>
      </c>
      <c r="AZ827">
        <v>1</v>
      </c>
      <c r="BB827">
        <f>IF('WA_Fn-UseC_-HR-Employee-Attriti'!B821="Yes",1,0)</f>
        <v>0</v>
      </c>
    </row>
    <row r="828" spans="1:54" x14ac:dyDescent="0.25">
      <c r="A828">
        <v>821</v>
      </c>
      <c r="B828">
        <f>IF('WA_Fn-UseC_-HR-Employee-Attriti'!L822="Male",1,0)</f>
        <v>1</v>
      </c>
      <c r="C828">
        <f>IF('WA_Fn-UseC_-HR-Employee-Attriti'!L822="Female",1,0)</f>
        <v>0</v>
      </c>
      <c r="D828">
        <v>35</v>
      </c>
      <c r="E828">
        <f>IF('WA_Fn-UseC_-HR-Employee-Attriti'!C822="Travel_Rarely",1,0)</f>
        <v>0</v>
      </c>
      <c r="F828">
        <f>IF('WA_Fn-UseC_-HR-Employee-Attriti'!C822="Travel_Frequently",1,0)</f>
        <v>1</v>
      </c>
      <c r="G828">
        <f>IF('WA_Fn-UseC_-HR-Employee-Attriti'!C822="Non-Travel",1,0)</f>
        <v>0</v>
      </c>
      <c r="H828">
        <v>1182</v>
      </c>
      <c r="I828">
        <f>IF('WA_Fn-UseC_-HR-Employee-Attriti'!E822="Sales",1,0)</f>
        <v>1</v>
      </c>
      <c r="J828">
        <f>IF('WA_Fn-UseC_-HR-Employee-Attriti'!E822="Research &amp; Development",1,0)</f>
        <v>0</v>
      </c>
      <c r="K828">
        <f>IF('WA_Fn-UseC_-HR-Employee-Attriti'!E822="Human Resources",1,0)</f>
        <v>0</v>
      </c>
      <c r="L828">
        <v>11</v>
      </c>
      <c r="M828">
        <v>2</v>
      </c>
      <c r="N828">
        <f>IF('WA_Fn-UseC_-HR-Employee-Attriti'!H822="Life Sciences",1,0)</f>
        <v>0</v>
      </c>
      <c r="O828">
        <f>IF('WA_Fn-UseC_-HR-Employee-Attriti'!H822="Human Resources",1,0)</f>
        <v>0</v>
      </c>
      <c r="P828">
        <f>IF('WA_Fn-UseC_-HR-Employee-Attriti'!H822="Marketing",1,0)</f>
        <v>1</v>
      </c>
      <c r="Q828">
        <f>IF('WA_Fn-UseC_-HR-Employee-Attriti'!H822="Medical",1,0)</f>
        <v>0</v>
      </c>
      <c r="R828">
        <f>IF('WA_Fn-UseC_-HR-Employee-Attriti'!H822="Other",1,0)</f>
        <v>0</v>
      </c>
      <c r="S828">
        <f>IF('WA_Fn-UseC_-HR-Employee-Attriti'!H822="Technical Degree",1,0)</f>
        <v>0</v>
      </c>
      <c r="T828">
        <v>4</v>
      </c>
      <c r="U828">
        <v>54</v>
      </c>
      <c r="V828">
        <v>3</v>
      </c>
      <c r="W828">
        <v>2</v>
      </c>
      <c r="X828">
        <f>IF('WA_Fn-UseC_-HR-Employee-Attriti'!P822="Healthcare Representative",1,0)</f>
        <v>0</v>
      </c>
      <c r="Y828">
        <f>IF('WA_Fn-UseC_-HR-Employee-Attriti'!P822="Human Resources",1,0)</f>
        <v>0</v>
      </c>
      <c r="Z828">
        <f>IF('WA_Fn-UseC_-HR-Employee-Attriti'!P822="Laboratory Technician",1,0)</f>
        <v>0</v>
      </c>
      <c r="AA828">
        <f>IF('WA_Fn-UseC_-HR-Employee-Attriti'!P822="Manager",1,0)</f>
        <v>0</v>
      </c>
      <c r="AB828">
        <f>IF('WA_Fn-UseC_-HR-Employee-Attriti'!P822="Manufacturing Director",1,0)</f>
        <v>0</v>
      </c>
      <c r="AC828">
        <f>IF('WA_Fn-UseC_-HR-Employee-Attriti'!P822="Research Director",1,0)</f>
        <v>0</v>
      </c>
      <c r="AD828">
        <f>IF('WA_Fn-UseC_-HR-Employee-Attriti'!P822="Research Scientist",1,0)</f>
        <v>0</v>
      </c>
      <c r="AE828">
        <f>IF('WA_Fn-UseC_-HR-Employee-Attriti'!P822="Sales Executive",1,0)</f>
        <v>1</v>
      </c>
      <c r="AF828">
        <f>IF('WA_Fn-UseC_-HR-Employee-Attriti'!P822="Sales Representative",1,0)</f>
        <v>0</v>
      </c>
      <c r="AG828">
        <v>4</v>
      </c>
      <c r="AH828">
        <f>IF('WA_Fn-UseC_-HR-Employee-Attriti'!R822="Divorced",1,0)</f>
        <v>1</v>
      </c>
      <c r="AI828">
        <f>IF('WA_Fn-UseC_-HR-Employee-Attriti'!R822="Married",1,0)</f>
        <v>0</v>
      </c>
      <c r="AJ828">
        <f>IF('WA_Fn-UseC_-HR-Employee-Attriti'!R822="Single",1,0)</f>
        <v>0</v>
      </c>
      <c r="AK828">
        <v>4968</v>
      </c>
      <c r="AL828">
        <v>18500</v>
      </c>
      <c r="AM828">
        <v>1</v>
      </c>
      <c r="AN828">
        <f>IF('WA_Fn-UseC_-HR-Employee-Attriti'!W822="Yes",1,0)</f>
        <v>0</v>
      </c>
      <c r="AO828">
        <v>11</v>
      </c>
      <c r="AP828">
        <v>3</v>
      </c>
      <c r="AQ828">
        <v>4</v>
      </c>
      <c r="AR828">
        <v>1</v>
      </c>
      <c r="AS828">
        <v>5</v>
      </c>
      <c r="AT828">
        <v>3</v>
      </c>
      <c r="AU828">
        <v>3</v>
      </c>
      <c r="AV828">
        <v>5</v>
      </c>
      <c r="AW828">
        <v>2</v>
      </c>
      <c r="AX828">
        <v>0</v>
      </c>
      <c r="AY828">
        <v>2</v>
      </c>
      <c r="AZ828">
        <v>1</v>
      </c>
      <c r="BB828">
        <f>IF('WA_Fn-UseC_-HR-Employee-Attriti'!B822="Yes",1,0)</f>
        <v>0</v>
      </c>
    </row>
    <row r="829" spans="1:54" x14ac:dyDescent="0.25">
      <c r="A829">
        <v>822</v>
      </c>
      <c r="B829">
        <f>IF('WA_Fn-UseC_-HR-Employee-Attriti'!L823="Male",1,0)</f>
        <v>1</v>
      </c>
      <c r="C829">
        <f>IF('WA_Fn-UseC_-HR-Employee-Attriti'!L823="Female",1,0)</f>
        <v>0</v>
      </c>
      <c r="D829">
        <v>49</v>
      </c>
      <c r="E829">
        <f>IF('WA_Fn-UseC_-HR-Employee-Attriti'!C823="Travel_Rarely",1,0)</f>
        <v>1</v>
      </c>
      <c r="F829">
        <f>IF('WA_Fn-UseC_-HR-Employee-Attriti'!C823="Travel_Frequently",1,0)</f>
        <v>0</v>
      </c>
      <c r="G829">
        <f>IF('WA_Fn-UseC_-HR-Employee-Attriti'!C823="Non-Travel",1,0)</f>
        <v>0</v>
      </c>
      <c r="H829">
        <v>174</v>
      </c>
      <c r="I829">
        <f>IF('WA_Fn-UseC_-HR-Employee-Attriti'!E823="Sales",1,0)</f>
        <v>1</v>
      </c>
      <c r="J829">
        <f>IF('WA_Fn-UseC_-HR-Employee-Attriti'!E823="Research &amp; Development",1,0)</f>
        <v>0</v>
      </c>
      <c r="K829">
        <f>IF('WA_Fn-UseC_-HR-Employee-Attriti'!E823="Human Resources",1,0)</f>
        <v>0</v>
      </c>
      <c r="L829">
        <v>8</v>
      </c>
      <c r="M829">
        <v>4</v>
      </c>
      <c r="N829">
        <f>IF('WA_Fn-UseC_-HR-Employee-Attriti'!H823="Life Sciences",1,0)</f>
        <v>0</v>
      </c>
      <c r="O829">
        <f>IF('WA_Fn-UseC_-HR-Employee-Attriti'!H823="Human Resources",1,0)</f>
        <v>0</v>
      </c>
      <c r="P829">
        <f>IF('WA_Fn-UseC_-HR-Employee-Attriti'!H823="Marketing",1,0)</f>
        <v>0</v>
      </c>
      <c r="Q829">
        <f>IF('WA_Fn-UseC_-HR-Employee-Attriti'!H823="Medical",1,0)</f>
        <v>0</v>
      </c>
      <c r="R829">
        <f>IF('WA_Fn-UseC_-HR-Employee-Attriti'!H823="Other",1,0)</f>
        <v>0</v>
      </c>
      <c r="S829">
        <f>IF('WA_Fn-UseC_-HR-Employee-Attriti'!H823="Technical Degree",1,0)</f>
        <v>1</v>
      </c>
      <c r="T829">
        <v>4</v>
      </c>
      <c r="U829">
        <v>56</v>
      </c>
      <c r="V829">
        <v>2</v>
      </c>
      <c r="W829">
        <v>4</v>
      </c>
      <c r="X829">
        <f>IF('WA_Fn-UseC_-HR-Employee-Attriti'!P823="Healthcare Representative",1,0)</f>
        <v>0</v>
      </c>
      <c r="Y829">
        <f>IF('WA_Fn-UseC_-HR-Employee-Attriti'!P823="Human Resources",1,0)</f>
        <v>0</v>
      </c>
      <c r="Z829">
        <f>IF('WA_Fn-UseC_-HR-Employee-Attriti'!P823="Laboratory Technician",1,0)</f>
        <v>0</v>
      </c>
      <c r="AA829">
        <f>IF('WA_Fn-UseC_-HR-Employee-Attriti'!P823="Manager",1,0)</f>
        <v>0</v>
      </c>
      <c r="AB829">
        <f>IF('WA_Fn-UseC_-HR-Employee-Attriti'!P823="Manufacturing Director",1,0)</f>
        <v>0</v>
      </c>
      <c r="AC829">
        <f>IF('WA_Fn-UseC_-HR-Employee-Attriti'!P823="Research Director",1,0)</f>
        <v>0</v>
      </c>
      <c r="AD829">
        <f>IF('WA_Fn-UseC_-HR-Employee-Attriti'!P823="Research Scientist",1,0)</f>
        <v>0</v>
      </c>
      <c r="AE829">
        <f>IF('WA_Fn-UseC_-HR-Employee-Attriti'!P823="Sales Executive",1,0)</f>
        <v>1</v>
      </c>
      <c r="AF829">
        <f>IF('WA_Fn-UseC_-HR-Employee-Attriti'!P823="Sales Representative",1,0)</f>
        <v>0</v>
      </c>
      <c r="AG829">
        <v>2</v>
      </c>
      <c r="AH829">
        <f>IF('WA_Fn-UseC_-HR-Employee-Attriti'!R823="Divorced",1,0)</f>
        <v>0</v>
      </c>
      <c r="AI829">
        <f>IF('WA_Fn-UseC_-HR-Employee-Attriti'!R823="Married",1,0)</f>
        <v>1</v>
      </c>
      <c r="AJ829">
        <f>IF('WA_Fn-UseC_-HR-Employee-Attriti'!R823="Single",1,0)</f>
        <v>0</v>
      </c>
      <c r="AK829">
        <v>13120</v>
      </c>
      <c r="AL829">
        <v>11879</v>
      </c>
      <c r="AM829">
        <v>6</v>
      </c>
      <c r="AN829">
        <f>IF('WA_Fn-UseC_-HR-Employee-Attriti'!W823="Yes",1,0)</f>
        <v>0</v>
      </c>
      <c r="AO829">
        <v>17</v>
      </c>
      <c r="AP829">
        <v>3</v>
      </c>
      <c r="AQ829">
        <v>2</v>
      </c>
      <c r="AR829">
        <v>1</v>
      </c>
      <c r="AS829">
        <v>22</v>
      </c>
      <c r="AT829">
        <v>3</v>
      </c>
      <c r="AU829">
        <v>3</v>
      </c>
      <c r="AV829">
        <v>9</v>
      </c>
      <c r="AW829">
        <v>8</v>
      </c>
      <c r="AX829">
        <v>2</v>
      </c>
      <c r="AY829">
        <v>3</v>
      </c>
      <c r="AZ829">
        <v>1</v>
      </c>
      <c r="BB829">
        <f>IF('WA_Fn-UseC_-HR-Employee-Attriti'!B823="Yes",1,0)</f>
        <v>0</v>
      </c>
    </row>
    <row r="830" spans="1:54" x14ac:dyDescent="0.25">
      <c r="A830">
        <v>823</v>
      </c>
      <c r="B830">
        <f>IF('WA_Fn-UseC_-HR-Employee-Attriti'!L824="Male",1,0)</f>
        <v>1</v>
      </c>
      <c r="C830">
        <f>IF('WA_Fn-UseC_-HR-Employee-Attriti'!L824="Female",1,0)</f>
        <v>0</v>
      </c>
      <c r="D830">
        <v>34</v>
      </c>
      <c r="E830">
        <f>IF('WA_Fn-UseC_-HR-Employee-Attriti'!C824="Travel_Rarely",1,0)</f>
        <v>0</v>
      </c>
      <c r="F830">
        <f>IF('WA_Fn-UseC_-HR-Employee-Attriti'!C824="Travel_Frequently",1,0)</f>
        <v>1</v>
      </c>
      <c r="G830">
        <f>IF('WA_Fn-UseC_-HR-Employee-Attriti'!C824="Non-Travel",1,0)</f>
        <v>0</v>
      </c>
      <c r="H830">
        <v>1003</v>
      </c>
      <c r="I830">
        <f>IF('WA_Fn-UseC_-HR-Employee-Attriti'!E824="Sales",1,0)</f>
        <v>0</v>
      </c>
      <c r="J830">
        <f>IF('WA_Fn-UseC_-HR-Employee-Attriti'!E824="Research &amp; Development",1,0)</f>
        <v>1</v>
      </c>
      <c r="K830">
        <f>IF('WA_Fn-UseC_-HR-Employee-Attriti'!E824="Human Resources",1,0)</f>
        <v>0</v>
      </c>
      <c r="L830">
        <v>2</v>
      </c>
      <c r="M830">
        <v>2</v>
      </c>
      <c r="N830">
        <f>IF('WA_Fn-UseC_-HR-Employee-Attriti'!H824="Life Sciences",1,0)</f>
        <v>1</v>
      </c>
      <c r="O830">
        <f>IF('WA_Fn-UseC_-HR-Employee-Attriti'!H824="Human Resources",1,0)</f>
        <v>0</v>
      </c>
      <c r="P830">
        <f>IF('WA_Fn-UseC_-HR-Employee-Attriti'!H824="Marketing",1,0)</f>
        <v>0</v>
      </c>
      <c r="Q830">
        <f>IF('WA_Fn-UseC_-HR-Employee-Attriti'!H824="Medical",1,0)</f>
        <v>0</v>
      </c>
      <c r="R830">
        <f>IF('WA_Fn-UseC_-HR-Employee-Attriti'!H824="Other",1,0)</f>
        <v>0</v>
      </c>
      <c r="S830">
        <f>IF('WA_Fn-UseC_-HR-Employee-Attriti'!H824="Technical Degree",1,0)</f>
        <v>0</v>
      </c>
      <c r="T830">
        <v>4</v>
      </c>
      <c r="U830">
        <v>95</v>
      </c>
      <c r="V830">
        <v>3</v>
      </c>
      <c r="W830">
        <v>2</v>
      </c>
      <c r="X830">
        <f>IF('WA_Fn-UseC_-HR-Employee-Attriti'!P824="Healthcare Representative",1,0)</f>
        <v>0</v>
      </c>
      <c r="Y830">
        <f>IF('WA_Fn-UseC_-HR-Employee-Attriti'!P824="Human Resources",1,0)</f>
        <v>0</v>
      </c>
      <c r="Z830">
        <f>IF('WA_Fn-UseC_-HR-Employee-Attriti'!P824="Laboratory Technician",1,0)</f>
        <v>0</v>
      </c>
      <c r="AA830">
        <f>IF('WA_Fn-UseC_-HR-Employee-Attriti'!P824="Manager",1,0)</f>
        <v>0</v>
      </c>
      <c r="AB830">
        <f>IF('WA_Fn-UseC_-HR-Employee-Attriti'!P824="Manufacturing Director",1,0)</f>
        <v>1</v>
      </c>
      <c r="AC830">
        <f>IF('WA_Fn-UseC_-HR-Employee-Attriti'!P824="Research Director",1,0)</f>
        <v>0</v>
      </c>
      <c r="AD830">
        <f>IF('WA_Fn-UseC_-HR-Employee-Attriti'!P824="Research Scientist",1,0)</f>
        <v>0</v>
      </c>
      <c r="AE830">
        <f>IF('WA_Fn-UseC_-HR-Employee-Attriti'!P824="Sales Executive",1,0)</f>
        <v>0</v>
      </c>
      <c r="AF830">
        <f>IF('WA_Fn-UseC_-HR-Employee-Attriti'!P824="Sales Representative",1,0)</f>
        <v>0</v>
      </c>
      <c r="AG830">
        <v>3</v>
      </c>
      <c r="AH830">
        <f>IF('WA_Fn-UseC_-HR-Employee-Attriti'!R824="Divorced",1,0)</f>
        <v>0</v>
      </c>
      <c r="AI830">
        <f>IF('WA_Fn-UseC_-HR-Employee-Attriti'!R824="Married",1,0)</f>
        <v>0</v>
      </c>
      <c r="AJ830">
        <f>IF('WA_Fn-UseC_-HR-Employee-Attriti'!R824="Single",1,0)</f>
        <v>1</v>
      </c>
      <c r="AK830">
        <v>4033</v>
      </c>
      <c r="AL830">
        <v>15834</v>
      </c>
      <c r="AM830">
        <v>2</v>
      </c>
      <c r="AN830">
        <f>IF('WA_Fn-UseC_-HR-Employee-Attriti'!W824="Yes",1,0)</f>
        <v>0</v>
      </c>
      <c r="AO830">
        <v>11</v>
      </c>
      <c r="AP830">
        <v>3</v>
      </c>
      <c r="AQ830">
        <v>4</v>
      </c>
      <c r="AR830">
        <v>0</v>
      </c>
      <c r="AS830">
        <v>5</v>
      </c>
      <c r="AT830">
        <v>3</v>
      </c>
      <c r="AU830">
        <v>2</v>
      </c>
      <c r="AV830">
        <v>3</v>
      </c>
      <c r="AW830">
        <v>2</v>
      </c>
      <c r="AX830">
        <v>0</v>
      </c>
      <c r="AY830">
        <v>2</v>
      </c>
      <c r="AZ830">
        <v>1</v>
      </c>
      <c r="BB830">
        <f>IF('WA_Fn-UseC_-HR-Employee-Attriti'!B824="Yes",1,0)</f>
        <v>0</v>
      </c>
    </row>
    <row r="831" spans="1:54" x14ac:dyDescent="0.25">
      <c r="A831">
        <v>824</v>
      </c>
      <c r="B831">
        <f>IF('WA_Fn-UseC_-HR-Employee-Attriti'!L825="Male",1,0)</f>
        <v>0</v>
      </c>
      <c r="C831">
        <f>IF('WA_Fn-UseC_-HR-Employee-Attriti'!L825="Female",1,0)</f>
        <v>1</v>
      </c>
      <c r="D831">
        <v>29</v>
      </c>
      <c r="E831">
        <f>IF('WA_Fn-UseC_-HR-Employee-Attriti'!C825="Travel_Rarely",1,0)</f>
        <v>0</v>
      </c>
      <c r="F831">
        <f>IF('WA_Fn-UseC_-HR-Employee-Attriti'!C825="Travel_Frequently",1,0)</f>
        <v>1</v>
      </c>
      <c r="G831">
        <f>IF('WA_Fn-UseC_-HR-Employee-Attriti'!C825="Non-Travel",1,0)</f>
        <v>0</v>
      </c>
      <c r="H831">
        <v>490</v>
      </c>
      <c r="I831">
        <f>IF('WA_Fn-UseC_-HR-Employee-Attriti'!E825="Sales",1,0)</f>
        <v>0</v>
      </c>
      <c r="J831">
        <f>IF('WA_Fn-UseC_-HR-Employee-Attriti'!E825="Research &amp; Development",1,0)</f>
        <v>1</v>
      </c>
      <c r="K831">
        <f>IF('WA_Fn-UseC_-HR-Employee-Attriti'!E825="Human Resources",1,0)</f>
        <v>0</v>
      </c>
      <c r="L831">
        <v>10</v>
      </c>
      <c r="M831">
        <v>3</v>
      </c>
      <c r="N831">
        <f>IF('WA_Fn-UseC_-HR-Employee-Attriti'!H825="Life Sciences",1,0)</f>
        <v>1</v>
      </c>
      <c r="O831">
        <f>IF('WA_Fn-UseC_-HR-Employee-Attriti'!H825="Human Resources",1,0)</f>
        <v>0</v>
      </c>
      <c r="P831">
        <f>IF('WA_Fn-UseC_-HR-Employee-Attriti'!H825="Marketing",1,0)</f>
        <v>0</v>
      </c>
      <c r="Q831">
        <f>IF('WA_Fn-UseC_-HR-Employee-Attriti'!H825="Medical",1,0)</f>
        <v>0</v>
      </c>
      <c r="R831">
        <f>IF('WA_Fn-UseC_-HR-Employee-Attriti'!H825="Other",1,0)</f>
        <v>0</v>
      </c>
      <c r="S831">
        <f>IF('WA_Fn-UseC_-HR-Employee-Attriti'!H825="Technical Degree",1,0)</f>
        <v>0</v>
      </c>
      <c r="T831">
        <v>4</v>
      </c>
      <c r="U831">
        <v>61</v>
      </c>
      <c r="V831">
        <v>3</v>
      </c>
      <c r="W831">
        <v>1</v>
      </c>
      <c r="X831">
        <f>IF('WA_Fn-UseC_-HR-Employee-Attriti'!P825="Healthcare Representative",1,0)</f>
        <v>0</v>
      </c>
      <c r="Y831">
        <f>IF('WA_Fn-UseC_-HR-Employee-Attriti'!P825="Human Resources",1,0)</f>
        <v>0</v>
      </c>
      <c r="Z831">
        <f>IF('WA_Fn-UseC_-HR-Employee-Attriti'!P825="Laboratory Technician",1,0)</f>
        <v>0</v>
      </c>
      <c r="AA831">
        <f>IF('WA_Fn-UseC_-HR-Employee-Attriti'!P825="Manager",1,0)</f>
        <v>0</v>
      </c>
      <c r="AB831">
        <f>IF('WA_Fn-UseC_-HR-Employee-Attriti'!P825="Manufacturing Director",1,0)</f>
        <v>0</v>
      </c>
      <c r="AC831">
        <f>IF('WA_Fn-UseC_-HR-Employee-Attriti'!P825="Research Director",1,0)</f>
        <v>0</v>
      </c>
      <c r="AD831">
        <f>IF('WA_Fn-UseC_-HR-Employee-Attriti'!P825="Research Scientist",1,0)</f>
        <v>1</v>
      </c>
      <c r="AE831">
        <f>IF('WA_Fn-UseC_-HR-Employee-Attriti'!P825="Sales Executive",1,0)</f>
        <v>0</v>
      </c>
      <c r="AF831">
        <f>IF('WA_Fn-UseC_-HR-Employee-Attriti'!P825="Sales Representative",1,0)</f>
        <v>0</v>
      </c>
      <c r="AG831">
        <v>2</v>
      </c>
      <c r="AH831">
        <f>IF('WA_Fn-UseC_-HR-Employee-Attriti'!R825="Divorced",1,0)</f>
        <v>1</v>
      </c>
      <c r="AI831">
        <f>IF('WA_Fn-UseC_-HR-Employee-Attriti'!R825="Married",1,0)</f>
        <v>0</v>
      </c>
      <c r="AJ831">
        <f>IF('WA_Fn-UseC_-HR-Employee-Attriti'!R825="Single",1,0)</f>
        <v>0</v>
      </c>
      <c r="AK831">
        <v>3291</v>
      </c>
      <c r="AL831">
        <v>17940</v>
      </c>
      <c r="AM831">
        <v>0</v>
      </c>
      <c r="AN831">
        <f>IF('WA_Fn-UseC_-HR-Employee-Attriti'!W825="Yes",1,0)</f>
        <v>0</v>
      </c>
      <c r="AO831">
        <v>14</v>
      </c>
      <c r="AP831">
        <v>3</v>
      </c>
      <c r="AQ831">
        <v>4</v>
      </c>
      <c r="AR831">
        <v>2</v>
      </c>
      <c r="AS831">
        <v>8</v>
      </c>
      <c r="AT831">
        <v>2</v>
      </c>
      <c r="AU831">
        <v>2</v>
      </c>
      <c r="AV831">
        <v>7</v>
      </c>
      <c r="AW831">
        <v>5</v>
      </c>
      <c r="AX831">
        <v>1</v>
      </c>
      <c r="AY831">
        <v>1</v>
      </c>
      <c r="AZ831">
        <v>1</v>
      </c>
      <c r="BB831">
        <f>IF('WA_Fn-UseC_-HR-Employee-Attriti'!B825="Yes",1,0)</f>
        <v>0</v>
      </c>
    </row>
    <row r="832" spans="1:54" x14ac:dyDescent="0.25">
      <c r="A832">
        <v>825</v>
      </c>
      <c r="B832">
        <f>IF('WA_Fn-UseC_-HR-Employee-Attriti'!L826="Male",1,0)</f>
        <v>1</v>
      </c>
      <c r="C832">
        <f>IF('WA_Fn-UseC_-HR-Employee-Attriti'!L826="Female",1,0)</f>
        <v>0</v>
      </c>
      <c r="D832">
        <v>42</v>
      </c>
      <c r="E832">
        <f>IF('WA_Fn-UseC_-HR-Employee-Attriti'!C826="Travel_Rarely",1,0)</f>
        <v>1</v>
      </c>
      <c r="F832">
        <f>IF('WA_Fn-UseC_-HR-Employee-Attriti'!C826="Travel_Frequently",1,0)</f>
        <v>0</v>
      </c>
      <c r="G832">
        <f>IF('WA_Fn-UseC_-HR-Employee-Attriti'!C826="Non-Travel",1,0)</f>
        <v>0</v>
      </c>
      <c r="H832">
        <v>188</v>
      </c>
      <c r="I832">
        <f>IF('WA_Fn-UseC_-HR-Employee-Attriti'!E826="Sales",1,0)</f>
        <v>0</v>
      </c>
      <c r="J832">
        <f>IF('WA_Fn-UseC_-HR-Employee-Attriti'!E826="Research &amp; Development",1,0)</f>
        <v>1</v>
      </c>
      <c r="K832">
        <f>IF('WA_Fn-UseC_-HR-Employee-Attriti'!E826="Human Resources",1,0)</f>
        <v>0</v>
      </c>
      <c r="L832">
        <v>29</v>
      </c>
      <c r="M832">
        <v>3</v>
      </c>
      <c r="N832">
        <f>IF('WA_Fn-UseC_-HR-Employee-Attriti'!H826="Life Sciences",1,0)</f>
        <v>0</v>
      </c>
      <c r="O832">
        <f>IF('WA_Fn-UseC_-HR-Employee-Attriti'!H826="Human Resources",1,0)</f>
        <v>0</v>
      </c>
      <c r="P832">
        <f>IF('WA_Fn-UseC_-HR-Employee-Attriti'!H826="Marketing",1,0)</f>
        <v>0</v>
      </c>
      <c r="Q832">
        <f>IF('WA_Fn-UseC_-HR-Employee-Attriti'!H826="Medical",1,0)</f>
        <v>1</v>
      </c>
      <c r="R832">
        <f>IF('WA_Fn-UseC_-HR-Employee-Attriti'!H826="Other",1,0)</f>
        <v>0</v>
      </c>
      <c r="S832">
        <f>IF('WA_Fn-UseC_-HR-Employee-Attriti'!H826="Technical Degree",1,0)</f>
        <v>0</v>
      </c>
      <c r="T832">
        <v>2</v>
      </c>
      <c r="U832">
        <v>56</v>
      </c>
      <c r="V832">
        <v>1</v>
      </c>
      <c r="W832">
        <v>2</v>
      </c>
      <c r="X832">
        <f>IF('WA_Fn-UseC_-HR-Employee-Attriti'!P826="Healthcare Representative",1,0)</f>
        <v>0</v>
      </c>
      <c r="Y832">
        <f>IF('WA_Fn-UseC_-HR-Employee-Attriti'!P826="Human Resources",1,0)</f>
        <v>0</v>
      </c>
      <c r="Z832">
        <f>IF('WA_Fn-UseC_-HR-Employee-Attriti'!P826="Laboratory Technician",1,0)</f>
        <v>1</v>
      </c>
      <c r="AA832">
        <f>IF('WA_Fn-UseC_-HR-Employee-Attriti'!P826="Manager",1,0)</f>
        <v>0</v>
      </c>
      <c r="AB832">
        <f>IF('WA_Fn-UseC_-HR-Employee-Attriti'!P826="Manufacturing Director",1,0)</f>
        <v>0</v>
      </c>
      <c r="AC832">
        <f>IF('WA_Fn-UseC_-HR-Employee-Attriti'!P826="Research Director",1,0)</f>
        <v>0</v>
      </c>
      <c r="AD832">
        <f>IF('WA_Fn-UseC_-HR-Employee-Attriti'!P826="Research Scientist",1,0)</f>
        <v>0</v>
      </c>
      <c r="AE832">
        <f>IF('WA_Fn-UseC_-HR-Employee-Attriti'!P826="Sales Executive",1,0)</f>
        <v>0</v>
      </c>
      <c r="AF832">
        <f>IF('WA_Fn-UseC_-HR-Employee-Attriti'!P826="Sales Representative",1,0)</f>
        <v>0</v>
      </c>
      <c r="AG832">
        <v>4</v>
      </c>
      <c r="AH832">
        <f>IF('WA_Fn-UseC_-HR-Employee-Attriti'!R826="Divorced",1,0)</f>
        <v>0</v>
      </c>
      <c r="AI832">
        <f>IF('WA_Fn-UseC_-HR-Employee-Attriti'!R826="Married",1,0)</f>
        <v>0</v>
      </c>
      <c r="AJ832">
        <f>IF('WA_Fn-UseC_-HR-Employee-Attriti'!R826="Single",1,0)</f>
        <v>1</v>
      </c>
      <c r="AK832">
        <v>4272</v>
      </c>
      <c r="AL832">
        <v>9558</v>
      </c>
      <c r="AM832">
        <v>4</v>
      </c>
      <c r="AN832">
        <f>IF('WA_Fn-UseC_-HR-Employee-Attriti'!W826="Yes",1,0)</f>
        <v>0</v>
      </c>
      <c r="AO832">
        <v>19</v>
      </c>
      <c r="AP832">
        <v>3</v>
      </c>
      <c r="AQ832">
        <v>1</v>
      </c>
      <c r="AR832">
        <v>0</v>
      </c>
      <c r="AS832">
        <v>16</v>
      </c>
      <c r="AT832">
        <v>3</v>
      </c>
      <c r="AU832">
        <v>3</v>
      </c>
      <c r="AV832">
        <v>1</v>
      </c>
      <c r="AW832">
        <v>0</v>
      </c>
      <c r="AX832">
        <v>0</v>
      </c>
      <c r="AY832">
        <v>0</v>
      </c>
      <c r="AZ832">
        <v>1</v>
      </c>
      <c r="BB832">
        <f>IF('WA_Fn-UseC_-HR-Employee-Attriti'!B826="Yes",1,0)</f>
        <v>0</v>
      </c>
    </row>
    <row r="833" spans="1:54" x14ac:dyDescent="0.25">
      <c r="A833">
        <v>826</v>
      </c>
      <c r="B833">
        <f>IF('WA_Fn-UseC_-HR-Employee-Attriti'!L827="Male",1,0)</f>
        <v>1</v>
      </c>
      <c r="C833">
        <f>IF('WA_Fn-UseC_-HR-Employee-Attriti'!L827="Female",1,0)</f>
        <v>0</v>
      </c>
      <c r="D833">
        <v>29</v>
      </c>
      <c r="E833">
        <f>IF('WA_Fn-UseC_-HR-Employee-Attriti'!C827="Travel_Rarely",1,0)</f>
        <v>1</v>
      </c>
      <c r="F833">
        <f>IF('WA_Fn-UseC_-HR-Employee-Attriti'!C827="Travel_Frequently",1,0)</f>
        <v>0</v>
      </c>
      <c r="G833">
        <f>IF('WA_Fn-UseC_-HR-Employee-Attriti'!C827="Non-Travel",1,0)</f>
        <v>0</v>
      </c>
      <c r="H833">
        <v>718</v>
      </c>
      <c r="I833">
        <f>IF('WA_Fn-UseC_-HR-Employee-Attriti'!E827="Sales",1,0)</f>
        <v>0</v>
      </c>
      <c r="J833">
        <f>IF('WA_Fn-UseC_-HR-Employee-Attriti'!E827="Research &amp; Development",1,0)</f>
        <v>1</v>
      </c>
      <c r="K833">
        <f>IF('WA_Fn-UseC_-HR-Employee-Attriti'!E827="Human Resources",1,0)</f>
        <v>0</v>
      </c>
      <c r="L833">
        <v>8</v>
      </c>
      <c r="M833">
        <v>1</v>
      </c>
      <c r="N833">
        <f>IF('WA_Fn-UseC_-HR-Employee-Attriti'!H827="Life Sciences",1,0)</f>
        <v>0</v>
      </c>
      <c r="O833">
        <f>IF('WA_Fn-UseC_-HR-Employee-Attriti'!H827="Human Resources",1,0)</f>
        <v>0</v>
      </c>
      <c r="P833">
        <f>IF('WA_Fn-UseC_-HR-Employee-Attriti'!H827="Marketing",1,0)</f>
        <v>0</v>
      </c>
      <c r="Q833">
        <f>IF('WA_Fn-UseC_-HR-Employee-Attriti'!H827="Medical",1,0)</f>
        <v>1</v>
      </c>
      <c r="R833">
        <f>IF('WA_Fn-UseC_-HR-Employee-Attriti'!H827="Other",1,0)</f>
        <v>0</v>
      </c>
      <c r="S833">
        <f>IF('WA_Fn-UseC_-HR-Employee-Attriti'!H827="Technical Degree",1,0)</f>
        <v>0</v>
      </c>
      <c r="T833">
        <v>2</v>
      </c>
      <c r="U833">
        <v>79</v>
      </c>
      <c r="V833">
        <v>2</v>
      </c>
      <c r="W833">
        <v>2</v>
      </c>
      <c r="X833">
        <f>IF('WA_Fn-UseC_-HR-Employee-Attriti'!P827="Healthcare Representative",1,0)</f>
        <v>0</v>
      </c>
      <c r="Y833">
        <f>IF('WA_Fn-UseC_-HR-Employee-Attriti'!P827="Human Resources",1,0)</f>
        <v>0</v>
      </c>
      <c r="Z833">
        <f>IF('WA_Fn-UseC_-HR-Employee-Attriti'!P827="Laboratory Technician",1,0)</f>
        <v>0</v>
      </c>
      <c r="AA833">
        <f>IF('WA_Fn-UseC_-HR-Employee-Attriti'!P827="Manager",1,0)</f>
        <v>0</v>
      </c>
      <c r="AB833">
        <f>IF('WA_Fn-UseC_-HR-Employee-Attriti'!P827="Manufacturing Director",1,0)</f>
        <v>1</v>
      </c>
      <c r="AC833">
        <f>IF('WA_Fn-UseC_-HR-Employee-Attriti'!P827="Research Director",1,0)</f>
        <v>0</v>
      </c>
      <c r="AD833">
        <f>IF('WA_Fn-UseC_-HR-Employee-Attriti'!P827="Research Scientist",1,0)</f>
        <v>0</v>
      </c>
      <c r="AE833">
        <f>IF('WA_Fn-UseC_-HR-Employee-Attriti'!P827="Sales Executive",1,0)</f>
        <v>0</v>
      </c>
      <c r="AF833">
        <f>IF('WA_Fn-UseC_-HR-Employee-Attriti'!P827="Sales Representative",1,0)</f>
        <v>0</v>
      </c>
      <c r="AG833">
        <v>4</v>
      </c>
      <c r="AH833">
        <f>IF('WA_Fn-UseC_-HR-Employee-Attriti'!R827="Divorced",1,0)</f>
        <v>0</v>
      </c>
      <c r="AI833">
        <f>IF('WA_Fn-UseC_-HR-Employee-Attriti'!R827="Married",1,0)</f>
        <v>1</v>
      </c>
      <c r="AJ833">
        <f>IF('WA_Fn-UseC_-HR-Employee-Attriti'!R827="Single",1,0)</f>
        <v>0</v>
      </c>
      <c r="AK833">
        <v>5056</v>
      </c>
      <c r="AL833">
        <v>17689</v>
      </c>
      <c r="AM833">
        <v>1</v>
      </c>
      <c r="AN833">
        <f>IF('WA_Fn-UseC_-HR-Employee-Attriti'!W827="Yes",1,0)</f>
        <v>1</v>
      </c>
      <c r="AO833">
        <v>15</v>
      </c>
      <c r="AP833">
        <v>3</v>
      </c>
      <c r="AQ833">
        <v>3</v>
      </c>
      <c r="AR833">
        <v>1</v>
      </c>
      <c r="AS833">
        <v>10</v>
      </c>
      <c r="AT833">
        <v>2</v>
      </c>
      <c r="AU833">
        <v>2</v>
      </c>
      <c r="AV833">
        <v>10</v>
      </c>
      <c r="AW833">
        <v>7</v>
      </c>
      <c r="AX833">
        <v>1</v>
      </c>
      <c r="AY833">
        <v>2</v>
      </c>
      <c r="AZ833">
        <v>1</v>
      </c>
      <c r="BB833">
        <f>IF('WA_Fn-UseC_-HR-Employee-Attriti'!B827="Yes",1,0)</f>
        <v>0</v>
      </c>
    </row>
    <row r="834" spans="1:54" x14ac:dyDescent="0.25">
      <c r="A834">
        <v>827</v>
      </c>
      <c r="B834">
        <f>IF('WA_Fn-UseC_-HR-Employee-Attriti'!L828="Male",1,0)</f>
        <v>1</v>
      </c>
      <c r="C834">
        <f>IF('WA_Fn-UseC_-HR-Employee-Attriti'!L828="Female",1,0)</f>
        <v>0</v>
      </c>
      <c r="D834">
        <v>38</v>
      </c>
      <c r="E834">
        <f>IF('WA_Fn-UseC_-HR-Employee-Attriti'!C828="Travel_Rarely",1,0)</f>
        <v>1</v>
      </c>
      <c r="F834">
        <f>IF('WA_Fn-UseC_-HR-Employee-Attriti'!C828="Travel_Frequently",1,0)</f>
        <v>0</v>
      </c>
      <c r="G834">
        <f>IF('WA_Fn-UseC_-HR-Employee-Attriti'!C828="Non-Travel",1,0)</f>
        <v>0</v>
      </c>
      <c r="H834">
        <v>433</v>
      </c>
      <c r="I834">
        <f>IF('WA_Fn-UseC_-HR-Employee-Attriti'!E828="Sales",1,0)</f>
        <v>0</v>
      </c>
      <c r="J834">
        <f>IF('WA_Fn-UseC_-HR-Employee-Attriti'!E828="Research &amp; Development",1,0)</f>
        <v>0</v>
      </c>
      <c r="K834">
        <f>IF('WA_Fn-UseC_-HR-Employee-Attriti'!E828="Human Resources",1,0)</f>
        <v>1</v>
      </c>
      <c r="L834">
        <v>1</v>
      </c>
      <c r="M834">
        <v>3</v>
      </c>
      <c r="N834">
        <f>IF('WA_Fn-UseC_-HR-Employee-Attriti'!H828="Life Sciences",1,0)</f>
        <v>0</v>
      </c>
      <c r="O834">
        <f>IF('WA_Fn-UseC_-HR-Employee-Attriti'!H828="Human Resources",1,0)</f>
        <v>1</v>
      </c>
      <c r="P834">
        <f>IF('WA_Fn-UseC_-HR-Employee-Attriti'!H828="Marketing",1,0)</f>
        <v>0</v>
      </c>
      <c r="Q834">
        <f>IF('WA_Fn-UseC_-HR-Employee-Attriti'!H828="Medical",1,0)</f>
        <v>0</v>
      </c>
      <c r="R834">
        <f>IF('WA_Fn-UseC_-HR-Employee-Attriti'!H828="Other",1,0)</f>
        <v>0</v>
      </c>
      <c r="S834">
        <f>IF('WA_Fn-UseC_-HR-Employee-Attriti'!H828="Technical Degree",1,0)</f>
        <v>0</v>
      </c>
      <c r="T834">
        <v>3</v>
      </c>
      <c r="U834">
        <v>37</v>
      </c>
      <c r="V834">
        <v>4</v>
      </c>
      <c r="W834">
        <v>1</v>
      </c>
      <c r="X834">
        <f>IF('WA_Fn-UseC_-HR-Employee-Attriti'!P828="Healthcare Representative",1,0)</f>
        <v>0</v>
      </c>
      <c r="Y834">
        <f>IF('WA_Fn-UseC_-HR-Employee-Attriti'!P828="Human Resources",1,0)</f>
        <v>1</v>
      </c>
      <c r="Z834">
        <f>IF('WA_Fn-UseC_-HR-Employee-Attriti'!P828="Laboratory Technician",1,0)</f>
        <v>0</v>
      </c>
      <c r="AA834">
        <f>IF('WA_Fn-UseC_-HR-Employee-Attriti'!P828="Manager",1,0)</f>
        <v>0</v>
      </c>
      <c r="AB834">
        <f>IF('WA_Fn-UseC_-HR-Employee-Attriti'!P828="Manufacturing Director",1,0)</f>
        <v>0</v>
      </c>
      <c r="AC834">
        <f>IF('WA_Fn-UseC_-HR-Employee-Attriti'!P828="Research Director",1,0)</f>
        <v>0</v>
      </c>
      <c r="AD834">
        <f>IF('WA_Fn-UseC_-HR-Employee-Attriti'!P828="Research Scientist",1,0)</f>
        <v>0</v>
      </c>
      <c r="AE834">
        <f>IF('WA_Fn-UseC_-HR-Employee-Attriti'!P828="Sales Executive",1,0)</f>
        <v>0</v>
      </c>
      <c r="AF834">
        <f>IF('WA_Fn-UseC_-HR-Employee-Attriti'!P828="Sales Representative",1,0)</f>
        <v>0</v>
      </c>
      <c r="AG834">
        <v>3</v>
      </c>
      <c r="AH834">
        <f>IF('WA_Fn-UseC_-HR-Employee-Attriti'!R828="Divorced",1,0)</f>
        <v>0</v>
      </c>
      <c r="AI834">
        <f>IF('WA_Fn-UseC_-HR-Employee-Attriti'!R828="Married",1,0)</f>
        <v>1</v>
      </c>
      <c r="AJ834">
        <f>IF('WA_Fn-UseC_-HR-Employee-Attriti'!R828="Single",1,0)</f>
        <v>0</v>
      </c>
      <c r="AK834">
        <v>2844</v>
      </c>
      <c r="AL834">
        <v>6004</v>
      </c>
      <c r="AM834">
        <v>1</v>
      </c>
      <c r="AN834">
        <f>IF('WA_Fn-UseC_-HR-Employee-Attriti'!W828="Yes",1,0)</f>
        <v>0</v>
      </c>
      <c r="AO834">
        <v>13</v>
      </c>
      <c r="AP834">
        <v>3</v>
      </c>
      <c r="AQ834">
        <v>4</v>
      </c>
      <c r="AR834">
        <v>1</v>
      </c>
      <c r="AS834">
        <v>7</v>
      </c>
      <c r="AT834">
        <v>2</v>
      </c>
      <c r="AU834">
        <v>4</v>
      </c>
      <c r="AV834">
        <v>7</v>
      </c>
      <c r="AW834">
        <v>6</v>
      </c>
      <c r="AX834">
        <v>5</v>
      </c>
      <c r="AY834">
        <v>0</v>
      </c>
      <c r="AZ834">
        <v>1</v>
      </c>
      <c r="BB834">
        <f>IF('WA_Fn-UseC_-HR-Employee-Attriti'!B828="Yes",1,0)</f>
        <v>0</v>
      </c>
    </row>
    <row r="835" spans="1:54" x14ac:dyDescent="0.25">
      <c r="A835">
        <v>828</v>
      </c>
      <c r="B835">
        <f>IF('WA_Fn-UseC_-HR-Employee-Attriti'!L829="Male",1,0)</f>
        <v>1</v>
      </c>
      <c r="C835">
        <f>IF('WA_Fn-UseC_-HR-Employee-Attriti'!L829="Female",1,0)</f>
        <v>0</v>
      </c>
      <c r="D835">
        <v>28</v>
      </c>
      <c r="E835">
        <f>IF('WA_Fn-UseC_-HR-Employee-Attriti'!C829="Travel_Rarely",1,0)</f>
        <v>0</v>
      </c>
      <c r="F835">
        <f>IF('WA_Fn-UseC_-HR-Employee-Attriti'!C829="Travel_Frequently",1,0)</f>
        <v>1</v>
      </c>
      <c r="G835">
        <f>IF('WA_Fn-UseC_-HR-Employee-Attriti'!C829="Non-Travel",1,0)</f>
        <v>0</v>
      </c>
      <c r="H835">
        <v>773</v>
      </c>
      <c r="I835">
        <f>IF('WA_Fn-UseC_-HR-Employee-Attriti'!E829="Sales",1,0)</f>
        <v>0</v>
      </c>
      <c r="J835">
        <f>IF('WA_Fn-UseC_-HR-Employee-Attriti'!E829="Research &amp; Development",1,0)</f>
        <v>1</v>
      </c>
      <c r="K835">
        <f>IF('WA_Fn-UseC_-HR-Employee-Attriti'!E829="Human Resources",1,0)</f>
        <v>0</v>
      </c>
      <c r="L835">
        <v>6</v>
      </c>
      <c r="M835">
        <v>3</v>
      </c>
      <c r="N835">
        <f>IF('WA_Fn-UseC_-HR-Employee-Attriti'!H829="Life Sciences",1,0)</f>
        <v>1</v>
      </c>
      <c r="O835">
        <f>IF('WA_Fn-UseC_-HR-Employee-Attriti'!H829="Human Resources",1,0)</f>
        <v>0</v>
      </c>
      <c r="P835">
        <f>IF('WA_Fn-UseC_-HR-Employee-Attriti'!H829="Marketing",1,0)</f>
        <v>0</v>
      </c>
      <c r="Q835">
        <f>IF('WA_Fn-UseC_-HR-Employee-Attriti'!H829="Medical",1,0)</f>
        <v>0</v>
      </c>
      <c r="R835">
        <f>IF('WA_Fn-UseC_-HR-Employee-Attriti'!H829="Other",1,0)</f>
        <v>0</v>
      </c>
      <c r="S835">
        <f>IF('WA_Fn-UseC_-HR-Employee-Attriti'!H829="Technical Degree",1,0)</f>
        <v>0</v>
      </c>
      <c r="T835">
        <v>3</v>
      </c>
      <c r="U835">
        <v>39</v>
      </c>
      <c r="V835">
        <v>2</v>
      </c>
      <c r="W835">
        <v>1</v>
      </c>
      <c r="X835">
        <f>IF('WA_Fn-UseC_-HR-Employee-Attriti'!P829="Healthcare Representative",1,0)</f>
        <v>0</v>
      </c>
      <c r="Y835">
        <f>IF('WA_Fn-UseC_-HR-Employee-Attriti'!P829="Human Resources",1,0)</f>
        <v>0</v>
      </c>
      <c r="Z835">
        <f>IF('WA_Fn-UseC_-HR-Employee-Attriti'!P829="Laboratory Technician",1,0)</f>
        <v>0</v>
      </c>
      <c r="AA835">
        <f>IF('WA_Fn-UseC_-HR-Employee-Attriti'!P829="Manager",1,0)</f>
        <v>0</v>
      </c>
      <c r="AB835">
        <f>IF('WA_Fn-UseC_-HR-Employee-Attriti'!P829="Manufacturing Director",1,0)</f>
        <v>0</v>
      </c>
      <c r="AC835">
        <f>IF('WA_Fn-UseC_-HR-Employee-Attriti'!P829="Research Director",1,0)</f>
        <v>0</v>
      </c>
      <c r="AD835">
        <f>IF('WA_Fn-UseC_-HR-Employee-Attriti'!P829="Research Scientist",1,0)</f>
        <v>1</v>
      </c>
      <c r="AE835">
        <f>IF('WA_Fn-UseC_-HR-Employee-Attriti'!P829="Sales Executive",1,0)</f>
        <v>0</v>
      </c>
      <c r="AF835">
        <f>IF('WA_Fn-UseC_-HR-Employee-Attriti'!P829="Sales Representative",1,0)</f>
        <v>0</v>
      </c>
      <c r="AG835">
        <v>3</v>
      </c>
      <c r="AH835">
        <f>IF('WA_Fn-UseC_-HR-Employee-Attriti'!R829="Divorced",1,0)</f>
        <v>1</v>
      </c>
      <c r="AI835">
        <f>IF('WA_Fn-UseC_-HR-Employee-Attriti'!R829="Married",1,0)</f>
        <v>0</v>
      </c>
      <c r="AJ835">
        <f>IF('WA_Fn-UseC_-HR-Employee-Attriti'!R829="Single",1,0)</f>
        <v>0</v>
      </c>
      <c r="AK835">
        <v>2703</v>
      </c>
      <c r="AL835">
        <v>22088</v>
      </c>
      <c r="AM835">
        <v>1</v>
      </c>
      <c r="AN835">
        <f>IF('WA_Fn-UseC_-HR-Employee-Attriti'!W829="Yes",1,0)</f>
        <v>1</v>
      </c>
      <c r="AO835">
        <v>14</v>
      </c>
      <c r="AP835">
        <v>3</v>
      </c>
      <c r="AQ835">
        <v>4</v>
      </c>
      <c r="AR835">
        <v>1</v>
      </c>
      <c r="AS835">
        <v>3</v>
      </c>
      <c r="AT835">
        <v>2</v>
      </c>
      <c r="AU835">
        <v>3</v>
      </c>
      <c r="AV835">
        <v>3</v>
      </c>
      <c r="AW835">
        <v>1</v>
      </c>
      <c r="AX835">
        <v>0</v>
      </c>
      <c r="AY835">
        <v>2</v>
      </c>
      <c r="AZ835">
        <v>1</v>
      </c>
      <c r="BB835">
        <f>IF('WA_Fn-UseC_-HR-Employee-Attriti'!B829="Yes",1,0)</f>
        <v>0</v>
      </c>
    </row>
    <row r="836" spans="1:54" x14ac:dyDescent="0.25">
      <c r="A836">
        <v>829</v>
      </c>
      <c r="B836">
        <f>IF('WA_Fn-UseC_-HR-Employee-Attriti'!L830="Male",1,0)</f>
        <v>1</v>
      </c>
      <c r="C836">
        <f>IF('WA_Fn-UseC_-HR-Employee-Attriti'!L830="Female",1,0)</f>
        <v>0</v>
      </c>
      <c r="D836">
        <v>18</v>
      </c>
      <c r="E836">
        <f>IF('WA_Fn-UseC_-HR-Employee-Attriti'!C830="Travel_Rarely",1,0)</f>
        <v>0</v>
      </c>
      <c r="F836">
        <f>IF('WA_Fn-UseC_-HR-Employee-Attriti'!C830="Travel_Frequently",1,0)</f>
        <v>0</v>
      </c>
      <c r="G836">
        <f>IF('WA_Fn-UseC_-HR-Employee-Attriti'!C830="Non-Travel",1,0)</f>
        <v>1</v>
      </c>
      <c r="H836">
        <v>247</v>
      </c>
      <c r="I836">
        <f>IF('WA_Fn-UseC_-HR-Employee-Attriti'!E830="Sales",1,0)</f>
        <v>0</v>
      </c>
      <c r="J836">
        <f>IF('WA_Fn-UseC_-HR-Employee-Attriti'!E830="Research &amp; Development",1,0)</f>
        <v>1</v>
      </c>
      <c r="K836">
        <f>IF('WA_Fn-UseC_-HR-Employee-Attriti'!E830="Human Resources",1,0)</f>
        <v>0</v>
      </c>
      <c r="L836">
        <v>8</v>
      </c>
      <c r="M836">
        <v>1</v>
      </c>
      <c r="N836">
        <f>IF('WA_Fn-UseC_-HR-Employee-Attriti'!H830="Life Sciences",1,0)</f>
        <v>0</v>
      </c>
      <c r="O836">
        <f>IF('WA_Fn-UseC_-HR-Employee-Attriti'!H830="Human Resources",1,0)</f>
        <v>0</v>
      </c>
      <c r="P836">
        <f>IF('WA_Fn-UseC_-HR-Employee-Attriti'!H830="Marketing",1,0)</f>
        <v>0</v>
      </c>
      <c r="Q836">
        <f>IF('WA_Fn-UseC_-HR-Employee-Attriti'!H830="Medical",1,0)</f>
        <v>1</v>
      </c>
      <c r="R836">
        <f>IF('WA_Fn-UseC_-HR-Employee-Attriti'!H830="Other",1,0)</f>
        <v>0</v>
      </c>
      <c r="S836">
        <f>IF('WA_Fn-UseC_-HR-Employee-Attriti'!H830="Technical Degree",1,0)</f>
        <v>0</v>
      </c>
      <c r="T836">
        <v>3</v>
      </c>
      <c r="U836">
        <v>80</v>
      </c>
      <c r="V836">
        <v>3</v>
      </c>
      <c r="W836">
        <v>1</v>
      </c>
      <c r="X836">
        <f>IF('WA_Fn-UseC_-HR-Employee-Attriti'!P830="Healthcare Representative",1,0)</f>
        <v>0</v>
      </c>
      <c r="Y836">
        <f>IF('WA_Fn-UseC_-HR-Employee-Attriti'!P830="Human Resources",1,0)</f>
        <v>0</v>
      </c>
      <c r="Z836">
        <f>IF('WA_Fn-UseC_-HR-Employee-Attriti'!P830="Laboratory Technician",1,0)</f>
        <v>1</v>
      </c>
      <c r="AA836">
        <f>IF('WA_Fn-UseC_-HR-Employee-Attriti'!P830="Manager",1,0)</f>
        <v>0</v>
      </c>
      <c r="AB836">
        <f>IF('WA_Fn-UseC_-HR-Employee-Attriti'!P830="Manufacturing Director",1,0)</f>
        <v>0</v>
      </c>
      <c r="AC836">
        <f>IF('WA_Fn-UseC_-HR-Employee-Attriti'!P830="Research Director",1,0)</f>
        <v>0</v>
      </c>
      <c r="AD836">
        <f>IF('WA_Fn-UseC_-HR-Employee-Attriti'!P830="Research Scientist",1,0)</f>
        <v>0</v>
      </c>
      <c r="AE836">
        <f>IF('WA_Fn-UseC_-HR-Employee-Attriti'!P830="Sales Executive",1,0)</f>
        <v>0</v>
      </c>
      <c r="AF836">
        <f>IF('WA_Fn-UseC_-HR-Employee-Attriti'!P830="Sales Representative",1,0)</f>
        <v>0</v>
      </c>
      <c r="AG836">
        <v>3</v>
      </c>
      <c r="AH836">
        <f>IF('WA_Fn-UseC_-HR-Employee-Attriti'!R830="Divorced",1,0)</f>
        <v>0</v>
      </c>
      <c r="AI836">
        <f>IF('WA_Fn-UseC_-HR-Employee-Attriti'!R830="Married",1,0)</f>
        <v>0</v>
      </c>
      <c r="AJ836">
        <f>IF('WA_Fn-UseC_-HR-Employee-Attriti'!R830="Single",1,0)</f>
        <v>1</v>
      </c>
      <c r="AK836">
        <v>1904</v>
      </c>
      <c r="AL836">
        <v>13556</v>
      </c>
      <c r="AM836">
        <v>1</v>
      </c>
      <c r="AN836">
        <f>IF('WA_Fn-UseC_-HR-Employee-Attriti'!W830="Yes",1,0)</f>
        <v>0</v>
      </c>
      <c r="AO836">
        <v>12</v>
      </c>
      <c r="AP836">
        <v>3</v>
      </c>
      <c r="AQ836">
        <v>4</v>
      </c>
      <c r="AR836">
        <v>0</v>
      </c>
      <c r="AS836">
        <v>0</v>
      </c>
      <c r="AT836">
        <v>0</v>
      </c>
      <c r="AU836">
        <v>3</v>
      </c>
      <c r="AV836">
        <v>0</v>
      </c>
      <c r="AW836">
        <v>0</v>
      </c>
      <c r="AX836">
        <v>0</v>
      </c>
      <c r="AY836">
        <v>0</v>
      </c>
      <c r="AZ836">
        <v>1</v>
      </c>
      <c r="BB836">
        <f>IF('WA_Fn-UseC_-HR-Employee-Attriti'!B830="Yes",1,0)</f>
        <v>1</v>
      </c>
    </row>
    <row r="837" spans="1:54" x14ac:dyDescent="0.25">
      <c r="A837">
        <v>830</v>
      </c>
      <c r="B837">
        <f>IF('WA_Fn-UseC_-HR-Employee-Attriti'!L831="Male",1,0)</f>
        <v>0</v>
      </c>
      <c r="C837">
        <f>IF('WA_Fn-UseC_-HR-Employee-Attriti'!L831="Female",1,0)</f>
        <v>1</v>
      </c>
      <c r="D837">
        <v>33</v>
      </c>
      <c r="E837">
        <f>IF('WA_Fn-UseC_-HR-Employee-Attriti'!C831="Travel_Rarely",1,0)</f>
        <v>1</v>
      </c>
      <c r="F837">
        <f>IF('WA_Fn-UseC_-HR-Employee-Attriti'!C831="Travel_Frequently",1,0)</f>
        <v>0</v>
      </c>
      <c r="G837">
        <f>IF('WA_Fn-UseC_-HR-Employee-Attriti'!C831="Non-Travel",1,0)</f>
        <v>0</v>
      </c>
      <c r="H837">
        <v>603</v>
      </c>
      <c r="I837">
        <f>IF('WA_Fn-UseC_-HR-Employee-Attriti'!E831="Sales",1,0)</f>
        <v>1</v>
      </c>
      <c r="J837">
        <f>IF('WA_Fn-UseC_-HR-Employee-Attriti'!E831="Research &amp; Development",1,0)</f>
        <v>0</v>
      </c>
      <c r="K837">
        <f>IF('WA_Fn-UseC_-HR-Employee-Attriti'!E831="Human Resources",1,0)</f>
        <v>0</v>
      </c>
      <c r="L837">
        <v>9</v>
      </c>
      <c r="M837">
        <v>4</v>
      </c>
      <c r="N837">
        <f>IF('WA_Fn-UseC_-HR-Employee-Attriti'!H831="Life Sciences",1,0)</f>
        <v>0</v>
      </c>
      <c r="O837">
        <f>IF('WA_Fn-UseC_-HR-Employee-Attriti'!H831="Human Resources",1,0)</f>
        <v>0</v>
      </c>
      <c r="P837">
        <f>IF('WA_Fn-UseC_-HR-Employee-Attriti'!H831="Marketing",1,0)</f>
        <v>1</v>
      </c>
      <c r="Q837">
        <f>IF('WA_Fn-UseC_-HR-Employee-Attriti'!H831="Medical",1,0)</f>
        <v>0</v>
      </c>
      <c r="R837">
        <f>IF('WA_Fn-UseC_-HR-Employee-Attriti'!H831="Other",1,0)</f>
        <v>0</v>
      </c>
      <c r="S837">
        <f>IF('WA_Fn-UseC_-HR-Employee-Attriti'!H831="Technical Degree",1,0)</f>
        <v>0</v>
      </c>
      <c r="T837">
        <v>1</v>
      </c>
      <c r="U837">
        <v>77</v>
      </c>
      <c r="V837">
        <v>3</v>
      </c>
      <c r="W837">
        <v>2</v>
      </c>
      <c r="X837">
        <f>IF('WA_Fn-UseC_-HR-Employee-Attriti'!P831="Healthcare Representative",1,0)</f>
        <v>0</v>
      </c>
      <c r="Y837">
        <f>IF('WA_Fn-UseC_-HR-Employee-Attriti'!P831="Human Resources",1,0)</f>
        <v>0</v>
      </c>
      <c r="Z837">
        <f>IF('WA_Fn-UseC_-HR-Employee-Attriti'!P831="Laboratory Technician",1,0)</f>
        <v>0</v>
      </c>
      <c r="AA837">
        <f>IF('WA_Fn-UseC_-HR-Employee-Attriti'!P831="Manager",1,0)</f>
        <v>0</v>
      </c>
      <c r="AB837">
        <f>IF('WA_Fn-UseC_-HR-Employee-Attriti'!P831="Manufacturing Director",1,0)</f>
        <v>0</v>
      </c>
      <c r="AC837">
        <f>IF('WA_Fn-UseC_-HR-Employee-Attriti'!P831="Research Director",1,0)</f>
        <v>0</v>
      </c>
      <c r="AD837">
        <f>IF('WA_Fn-UseC_-HR-Employee-Attriti'!P831="Research Scientist",1,0)</f>
        <v>0</v>
      </c>
      <c r="AE837">
        <f>IF('WA_Fn-UseC_-HR-Employee-Attriti'!P831="Sales Executive",1,0)</f>
        <v>1</v>
      </c>
      <c r="AF837">
        <f>IF('WA_Fn-UseC_-HR-Employee-Attriti'!P831="Sales Representative",1,0)</f>
        <v>0</v>
      </c>
      <c r="AG837">
        <v>1</v>
      </c>
      <c r="AH837">
        <f>IF('WA_Fn-UseC_-HR-Employee-Attriti'!R831="Divorced",1,0)</f>
        <v>0</v>
      </c>
      <c r="AI837">
        <f>IF('WA_Fn-UseC_-HR-Employee-Attriti'!R831="Married",1,0)</f>
        <v>0</v>
      </c>
      <c r="AJ837">
        <f>IF('WA_Fn-UseC_-HR-Employee-Attriti'!R831="Single",1,0)</f>
        <v>1</v>
      </c>
      <c r="AK837">
        <v>8224</v>
      </c>
      <c r="AL837">
        <v>18385</v>
      </c>
      <c r="AM837">
        <v>0</v>
      </c>
      <c r="AN837">
        <f>IF('WA_Fn-UseC_-HR-Employee-Attriti'!W831="Yes",1,0)</f>
        <v>1</v>
      </c>
      <c r="AO837">
        <v>17</v>
      </c>
      <c r="AP837">
        <v>3</v>
      </c>
      <c r="AQ837">
        <v>1</v>
      </c>
      <c r="AR837">
        <v>0</v>
      </c>
      <c r="AS837">
        <v>6</v>
      </c>
      <c r="AT837">
        <v>3</v>
      </c>
      <c r="AU837">
        <v>3</v>
      </c>
      <c r="AV837">
        <v>5</v>
      </c>
      <c r="AW837">
        <v>2</v>
      </c>
      <c r="AX837">
        <v>0</v>
      </c>
      <c r="AY837">
        <v>3</v>
      </c>
      <c r="AZ837">
        <v>1</v>
      </c>
      <c r="BB837">
        <f>IF('WA_Fn-UseC_-HR-Employee-Attriti'!B831="Yes",1,0)</f>
        <v>1</v>
      </c>
    </row>
    <row r="838" spans="1:54" x14ac:dyDescent="0.25">
      <c r="A838">
        <v>831</v>
      </c>
      <c r="B838">
        <f>IF('WA_Fn-UseC_-HR-Employee-Attriti'!L832="Male",1,0)</f>
        <v>1</v>
      </c>
      <c r="C838">
        <f>IF('WA_Fn-UseC_-HR-Employee-Attriti'!L832="Female",1,0)</f>
        <v>0</v>
      </c>
      <c r="D838">
        <v>41</v>
      </c>
      <c r="E838">
        <f>IF('WA_Fn-UseC_-HR-Employee-Attriti'!C832="Travel_Rarely",1,0)</f>
        <v>1</v>
      </c>
      <c r="F838">
        <f>IF('WA_Fn-UseC_-HR-Employee-Attriti'!C832="Travel_Frequently",1,0)</f>
        <v>0</v>
      </c>
      <c r="G838">
        <f>IF('WA_Fn-UseC_-HR-Employee-Attriti'!C832="Non-Travel",1,0)</f>
        <v>0</v>
      </c>
      <c r="H838">
        <v>167</v>
      </c>
      <c r="I838">
        <f>IF('WA_Fn-UseC_-HR-Employee-Attriti'!E832="Sales",1,0)</f>
        <v>0</v>
      </c>
      <c r="J838">
        <f>IF('WA_Fn-UseC_-HR-Employee-Attriti'!E832="Research &amp; Development",1,0)</f>
        <v>1</v>
      </c>
      <c r="K838">
        <f>IF('WA_Fn-UseC_-HR-Employee-Attriti'!E832="Human Resources",1,0)</f>
        <v>0</v>
      </c>
      <c r="L838">
        <v>12</v>
      </c>
      <c r="M838">
        <v>4</v>
      </c>
      <c r="N838">
        <f>IF('WA_Fn-UseC_-HR-Employee-Attriti'!H832="Life Sciences",1,0)</f>
        <v>1</v>
      </c>
      <c r="O838">
        <f>IF('WA_Fn-UseC_-HR-Employee-Attriti'!H832="Human Resources",1,0)</f>
        <v>0</v>
      </c>
      <c r="P838">
        <f>IF('WA_Fn-UseC_-HR-Employee-Attriti'!H832="Marketing",1,0)</f>
        <v>0</v>
      </c>
      <c r="Q838">
        <f>IF('WA_Fn-UseC_-HR-Employee-Attriti'!H832="Medical",1,0)</f>
        <v>0</v>
      </c>
      <c r="R838">
        <f>IF('WA_Fn-UseC_-HR-Employee-Attriti'!H832="Other",1,0)</f>
        <v>0</v>
      </c>
      <c r="S838">
        <f>IF('WA_Fn-UseC_-HR-Employee-Attriti'!H832="Technical Degree",1,0)</f>
        <v>0</v>
      </c>
      <c r="T838">
        <v>2</v>
      </c>
      <c r="U838">
        <v>46</v>
      </c>
      <c r="V838">
        <v>3</v>
      </c>
      <c r="W838">
        <v>1</v>
      </c>
      <c r="X838">
        <f>IF('WA_Fn-UseC_-HR-Employee-Attriti'!P832="Healthcare Representative",1,0)</f>
        <v>0</v>
      </c>
      <c r="Y838">
        <f>IF('WA_Fn-UseC_-HR-Employee-Attriti'!P832="Human Resources",1,0)</f>
        <v>0</v>
      </c>
      <c r="Z838">
        <f>IF('WA_Fn-UseC_-HR-Employee-Attriti'!P832="Laboratory Technician",1,0)</f>
        <v>1</v>
      </c>
      <c r="AA838">
        <f>IF('WA_Fn-UseC_-HR-Employee-Attriti'!P832="Manager",1,0)</f>
        <v>0</v>
      </c>
      <c r="AB838">
        <f>IF('WA_Fn-UseC_-HR-Employee-Attriti'!P832="Manufacturing Director",1,0)</f>
        <v>0</v>
      </c>
      <c r="AC838">
        <f>IF('WA_Fn-UseC_-HR-Employee-Attriti'!P832="Research Director",1,0)</f>
        <v>0</v>
      </c>
      <c r="AD838">
        <f>IF('WA_Fn-UseC_-HR-Employee-Attriti'!P832="Research Scientist",1,0)</f>
        <v>0</v>
      </c>
      <c r="AE838">
        <f>IF('WA_Fn-UseC_-HR-Employee-Attriti'!P832="Sales Executive",1,0)</f>
        <v>0</v>
      </c>
      <c r="AF838">
        <f>IF('WA_Fn-UseC_-HR-Employee-Attriti'!P832="Sales Representative",1,0)</f>
        <v>0</v>
      </c>
      <c r="AG838">
        <v>4</v>
      </c>
      <c r="AH838">
        <f>IF('WA_Fn-UseC_-HR-Employee-Attriti'!R832="Divorced",1,0)</f>
        <v>0</v>
      </c>
      <c r="AI838">
        <f>IF('WA_Fn-UseC_-HR-Employee-Attriti'!R832="Married",1,0)</f>
        <v>1</v>
      </c>
      <c r="AJ838">
        <f>IF('WA_Fn-UseC_-HR-Employee-Attriti'!R832="Single",1,0)</f>
        <v>0</v>
      </c>
      <c r="AK838">
        <v>4766</v>
      </c>
      <c r="AL838">
        <v>9051</v>
      </c>
      <c r="AM838">
        <v>3</v>
      </c>
      <c r="AN838">
        <f>IF('WA_Fn-UseC_-HR-Employee-Attriti'!W832="Yes",1,0)</f>
        <v>1</v>
      </c>
      <c r="AO838">
        <v>11</v>
      </c>
      <c r="AP838">
        <v>3</v>
      </c>
      <c r="AQ838">
        <v>1</v>
      </c>
      <c r="AR838">
        <v>1</v>
      </c>
      <c r="AS838">
        <v>6</v>
      </c>
      <c r="AT838">
        <v>4</v>
      </c>
      <c r="AU838">
        <v>3</v>
      </c>
      <c r="AV838">
        <v>1</v>
      </c>
      <c r="AW838">
        <v>0</v>
      </c>
      <c r="AX838">
        <v>0</v>
      </c>
      <c r="AY838">
        <v>0</v>
      </c>
      <c r="AZ838">
        <v>1</v>
      </c>
      <c r="BB838">
        <f>IF('WA_Fn-UseC_-HR-Employee-Attriti'!B832="Yes",1,0)</f>
        <v>0</v>
      </c>
    </row>
    <row r="839" spans="1:54" x14ac:dyDescent="0.25">
      <c r="A839">
        <v>832</v>
      </c>
      <c r="B839">
        <f>IF('WA_Fn-UseC_-HR-Employee-Attriti'!L833="Male",1,0)</f>
        <v>1</v>
      </c>
      <c r="C839">
        <f>IF('WA_Fn-UseC_-HR-Employee-Attriti'!L833="Female",1,0)</f>
        <v>0</v>
      </c>
      <c r="D839">
        <v>31</v>
      </c>
      <c r="E839">
        <f>IF('WA_Fn-UseC_-HR-Employee-Attriti'!C833="Travel_Rarely",1,0)</f>
        <v>0</v>
      </c>
      <c r="F839">
        <f>IF('WA_Fn-UseC_-HR-Employee-Attriti'!C833="Travel_Frequently",1,0)</f>
        <v>1</v>
      </c>
      <c r="G839">
        <f>IF('WA_Fn-UseC_-HR-Employee-Attriti'!C833="Non-Travel",1,0)</f>
        <v>0</v>
      </c>
      <c r="H839">
        <v>874</v>
      </c>
      <c r="I839">
        <f>IF('WA_Fn-UseC_-HR-Employee-Attriti'!E833="Sales",1,0)</f>
        <v>0</v>
      </c>
      <c r="J839">
        <f>IF('WA_Fn-UseC_-HR-Employee-Attriti'!E833="Research &amp; Development",1,0)</f>
        <v>1</v>
      </c>
      <c r="K839">
        <f>IF('WA_Fn-UseC_-HR-Employee-Attriti'!E833="Human Resources",1,0)</f>
        <v>0</v>
      </c>
      <c r="L839">
        <v>15</v>
      </c>
      <c r="M839">
        <v>3</v>
      </c>
      <c r="N839">
        <f>IF('WA_Fn-UseC_-HR-Employee-Attriti'!H833="Life Sciences",1,0)</f>
        <v>0</v>
      </c>
      <c r="O839">
        <f>IF('WA_Fn-UseC_-HR-Employee-Attriti'!H833="Human Resources",1,0)</f>
        <v>0</v>
      </c>
      <c r="P839">
        <f>IF('WA_Fn-UseC_-HR-Employee-Attriti'!H833="Marketing",1,0)</f>
        <v>0</v>
      </c>
      <c r="Q839">
        <f>IF('WA_Fn-UseC_-HR-Employee-Attriti'!H833="Medical",1,0)</f>
        <v>1</v>
      </c>
      <c r="R839">
        <f>IF('WA_Fn-UseC_-HR-Employee-Attriti'!H833="Other",1,0)</f>
        <v>0</v>
      </c>
      <c r="S839">
        <f>IF('WA_Fn-UseC_-HR-Employee-Attriti'!H833="Technical Degree",1,0)</f>
        <v>0</v>
      </c>
      <c r="T839">
        <v>3</v>
      </c>
      <c r="U839">
        <v>72</v>
      </c>
      <c r="V839">
        <v>3</v>
      </c>
      <c r="W839">
        <v>1</v>
      </c>
      <c r="X839">
        <f>IF('WA_Fn-UseC_-HR-Employee-Attriti'!P833="Healthcare Representative",1,0)</f>
        <v>0</v>
      </c>
      <c r="Y839">
        <f>IF('WA_Fn-UseC_-HR-Employee-Attriti'!P833="Human Resources",1,0)</f>
        <v>0</v>
      </c>
      <c r="Z839">
        <f>IF('WA_Fn-UseC_-HR-Employee-Attriti'!P833="Laboratory Technician",1,0)</f>
        <v>1</v>
      </c>
      <c r="AA839">
        <f>IF('WA_Fn-UseC_-HR-Employee-Attriti'!P833="Manager",1,0)</f>
        <v>0</v>
      </c>
      <c r="AB839">
        <f>IF('WA_Fn-UseC_-HR-Employee-Attriti'!P833="Manufacturing Director",1,0)</f>
        <v>0</v>
      </c>
      <c r="AC839">
        <f>IF('WA_Fn-UseC_-HR-Employee-Attriti'!P833="Research Director",1,0)</f>
        <v>0</v>
      </c>
      <c r="AD839">
        <f>IF('WA_Fn-UseC_-HR-Employee-Attriti'!P833="Research Scientist",1,0)</f>
        <v>0</v>
      </c>
      <c r="AE839">
        <f>IF('WA_Fn-UseC_-HR-Employee-Attriti'!P833="Sales Executive",1,0)</f>
        <v>0</v>
      </c>
      <c r="AF839">
        <f>IF('WA_Fn-UseC_-HR-Employee-Attriti'!P833="Sales Representative",1,0)</f>
        <v>0</v>
      </c>
      <c r="AG839">
        <v>3</v>
      </c>
      <c r="AH839">
        <f>IF('WA_Fn-UseC_-HR-Employee-Attriti'!R833="Divorced",1,0)</f>
        <v>0</v>
      </c>
      <c r="AI839">
        <f>IF('WA_Fn-UseC_-HR-Employee-Attriti'!R833="Married",1,0)</f>
        <v>1</v>
      </c>
      <c r="AJ839">
        <f>IF('WA_Fn-UseC_-HR-Employee-Attriti'!R833="Single",1,0)</f>
        <v>0</v>
      </c>
      <c r="AK839">
        <v>2610</v>
      </c>
      <c r="AL839">
        <v>6233</v>
      </c>
      <c r="AM839">
        <v>1</v>
      </c>
      <c r="AN839">
        <f>IF('WA_Fn-UseC_-HR-Employee-Attriti'!W833="Yes",1,0)</f>
        <v>0</v>
      </c>
      <c r="AO839">
        <v>12</v>
      </c>
      <c r="AP839">
        <v>3</v>
      </c>
      <c r="AQ839">
        <v>3</v>
      </c>
      <c r="AR839">
        <v>1</v>
      </c>
      <c r="AS839">
        <v>2</v>
      </c>
      <c r="AT839">
        <v>5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1</v>
      </c>
      <c r="BB839">
        <f>IF('WA_Fn-UseC_-HR-Employee-Attriti'!B833="Yes",1,0)</f>
        <v>1</v>
      </c>
    </row>
    <row r="840" spans="1:54" x14ac:dyDescent="0.25">
      <c r="A840">
        <v>833</v>
      </c>
      <c r="B840">
        <f>IF('WA_Fn-UseC_-HR-Employee-Attriti'!L834="Male",1,0)</f>
        <v>0</v>
      </c>
      <c r="C840">
        <f>IF('WA_Fn-UseC_-HR-Employee-Attriti'!L834="Female",1,0)</f>
        <v>1</v>
      </c>
      <c r="D840">
        <v>37</v>
      </c>
      <c r="E840">
        <f>IF('WA_Fn-UseC_-HR-Employee-Attriti'!C834="Travel_Rarely",1,0)</f>
        <v>1</v>
      </c>
      <c r="F840">
        <f>IF('WA_Fn-UseC_-HR-Employee-Attriti'!C834="Travel_Frequently",1,0)</f>
        <v>0</v>
      </c>
      <c r="G840">
        <f>IF('WA_Fn-UseC_-HR-Employee-Attriti'!C834="Non-Travel",1,0)</f>
        <v>0</v>
      </c>
      <c r="H840">
        <v>367</v>
      </c>
      <c r="I840">
        <f>IF('WA_Fn-UseC_-HR-Employee-Attriti'!E834="Sales",1,0)</f>
        <v>0</v>
      </c>
      <c r="J840">
        <f>IF('WA_Fn-UseC_-HR-Employee-Attriti'!E834="Research &amp; Development",1,0)</f>
        <v>1</v>
      </c>
      <c r="K840">
        <f>IF('WA_Fn-UseC_-HR-Employee-Attriti'!E834="Human Resources",1,0)</f>
        <v>0</v>
      </c>
      <c r="L840">
        <v>25</v>
      </c>
      <c r="M840">
        <v>2</v>
      </c>
      <c r="N840">
        <f>IF('WA_Fn-UseC_-HR-Employee-Attriti'!H834="Life Sciences",1,0)</f>
        <v>0</v>
      </c>
      <c r="O840">
        <f>IF('WA_Fn-UseC_-HR-Employee-Attriti'!H834="Human Resources",1,0)</f>
        <v>0</v>
      </c>
      <c r="P840">
        <f>IF('WA_Fn-UseC_-HR-Employee-Attriti'!H834="Marketing",1,0)</f>
        <v>0</v>
      </c>
      <c r="Q840">
        <f>IF('WA_Fn-UseC_-HR-Employee-Attriti'!H834="Medical",1,0)</f>
        <v>1</v>
      </c>
      <c r="R840">
        <f>IF('WA_Fn-UseC_-HR-Employee-Attriti'!H834="Other",1,0)</f>
        <v>0</v>
      </c>
      <c r="S840">
        <f>IF('WA_Fn-UseC_-HR-Employee-Attriti'!H834="Technical Degree",1,0)</f>
        <v>0</v>
      </c>
      <c r="T840">
        <v>3</v>
      </c>
      <c r="U840">
        <v>52</v>
      </c>
      <c r="V840">
        <v>2</v>
      </c>
      <c r="W840">
        <v>2</v>
      </c>
      <c r="X840">
        <f>IF('WA_Fn-UseC_-HR-Employee-Attriti'!P834="Healthcare Representative",1,0)</f>
        <v>1</v>
      </c>
      <c r="Y840">
        <f>IF('WA_Fn-UseC_-HR-Employee-Attriti'!P834="Human Resources",1,0)</f>
        <v>0</v>
      </c>
      <c r="Z840">
        <f>IF('WA_Fn-UseC_-HR-Employee-Attriti'!P834="Laboratory Technician",1,0)</f>
        <v>0</v>
      </c>
      <c r="AA840">
        <f>IF('WA_Fn-UseC_-HR-Employee-Attriti'!P834="Manager",1,0)</f>
        <v>0</v>
      </c>
      <c r="AB840">
        <f>IF('WA_Fn-UseC_-HR-Employee-Attriti'!P834="Manufacturing Director",1,0)</f>
        <v>0</v>
      </c>
      <c r="AC840">
        <f>IF('WA_Fn-UseC_-HR-Employee-Attriti'!P834="Research Director",1,0)</f>
        <v>0</v>
      </c>
      <c r="AD840">
        <f>IF('WA_Fn-UseC_-HR-Employee-Attriti'!P834="Research Scientist",1,0)</f>
        <v>0</v>
      </c>
      <c r="AE840">
        <f>IF('WA_Fn-UseC_-HR-Employee-Attriti'!P834="Sales Executive",1,0)</f>
        <v>0</v>
      </c>
      <c r="AF840">
        <f>IF('WA_Fn-UseC_-HR-Employee-Attriti'!P834="Sales Representative",1,0)</f>
        <v>0</v>
      </c>
      <c r="AG840">
        <v>4</v>
      </c>
      <c r="AH840">
        <f>IF('WA_Fn-UseC_-HR-Employee-Attriti'!R834="Divorced",1,0)</f>
        <v>1</v>
      </c>
      <c r="AI840">
        <f>IF('WA_Fn-UseC_-HR-Employee-Attriti'!R834="Married",1,0)</f>
        <v>0</v>
      </c>
      <c r="AJ840">
        <f>IF('WA_Fn-UseC_-HR-Employee-Attriti'!R834="Single",1,0)</f>
        <v>0</v>
      </c>
      <c r="AK840">
        <v>5731</v>
      </c>
      <c r="AL840">
        <v>17171</v>
      </c>
      <c r="AM840">
        <v>7</v>
      </c>
      <c r="AN840">
        <f>IF('WA_Fn-UseC_-HR-Employee-Attriti'!W834="Yes",1,0)</f>
        <v>0</v>
      </c>
      <c r="AO840">
        <v>13</v>
      </c>
      <c r="AP840">
        <v>3</v>
      </c>
      <c r="AQ840">
        <v>3</v>
      </c>
      <c r="AR840">
        <v>2</v>
      </c>
      <c r="AS840">
        <v>9</v>
      </c>
      <c r="AT840">
        <v>2</v>
      </c>
      <c r="AU840">
        <v>3</v>
      </c>
      <c r="AV840">
        <v>6</v>
      </c>
      <c r="AW840">
        <v>2</v>
      </c>
      <c r="AX840">
        <v>1</v>
      </c>
      <c r="AY840">
        <v>3</v>
      </c>
      <c r="AZ840">
        <v>1</v>
      </c>
      <c r="BB840">
        <f>IF('WA_Fn-UseC_-HR-Employee-Attriti'!B834="Yes",1,0)</f>
        <v>0</v>
      </c>
    </row>
    <row r="841" spans="1:54" x14ac:dyDescent="0.25">
      <c r="A841">
        <v>834</v>
      </c>
      <c r="B841">
        <f>IF('WA_Fn-UseC_-HR-Employee-Attriti'!L835="Male",1,0)</f>
        <v>1</v>
      </c>
      <c r="C841">
        <f>IF('WA_Fn-UseC_-HR-Employee-Attriti'!L835="Female",1,0)</f>
        <v>0</v>
      </c>
      <c r="D841">
        <v>27</v>
      </c>
      <c r="E841">
        <f>IF('WA_Fn-UseC_-HR-Employee-Attriti'!C835="Travel_Rarely",1,0)</f>
        <v>1</v>
      </c>
      <c r="F841">
        <f>IF('WA_Fn-UseC_-HR-Employee-Attriti'!C835="Travel_Frequently",1,0)</f>
        <v>0</v>
      </c>
      <c r="G841">
        <f>IF('WA_Fn-UseC_-HR-Employee-Attriti'!C835="Non-Travel",1,0)</f>
        <v>0</v>
      </c>
      <c r="H841">
        <v>199</v>
      </c>
      <c r="I841">
        <f>IF('WA_Fn-UseC_-HR-Employee-Attriti'!E835="Sales",1,0)</f>
        <v>0</v>
      </c>
      <c r="J841">
        <f>IF('WA_Fn-UseC_-HR-Employee-Attriti'!E835="Research &amp; Development",1,0)</f>
        <v>1</v>
      </c>
      <c r="K841">
        <f>IF('WA_Fn-UseC_-HR-Employee-Attriti'!E835="Human Resources",1,0)</f>
        <v>0</v>
      </c>
      <c r="L841">
        <v>6</v>
      </c>
      <c r="M841">
        <v>3</v>
      </c>
      <c r="N841">
        <f>IF('WA_Fn-UseC_-HR-Employee-Attriti'!H835="Life Sciences",1,0)</f>
        <v>1</v>
      </c>
      <c r="O841">
        <f>IF('WA_Fn-UseC_-HR-Employee-Attriti'!H835="Human Resources",1,0)</f>
        <v>0</v>
      </c>
      <c r="P841">
        <f>IF('WA_Fn-UseC_-HR-Employee-Attriti'!H835="Marketing",1,0)</f>
        <v>0</v>
      </c>
      <c r="Q841">
        <f>IF('WA_Fn-UseC_-HR-Employee-Attriti'!H835="Medical",1,0)</f>
        <v>0</v>
      </c>
      <c r="R841">
        <f>IF('WA_Fn-UseC_-HR-Employee-Attriti'!H835="Other",1,0)</f>
        <v>0</v>
      </c>
      <c r="S841">
        <f>IF('WA_Fn-UseC_-HR-Employee-Attriti'!H835="Technical Degree",1,0)</f>
        <v>0</v>
      </c>
      <c r="T841">
        <v>4</v>
      </c>
      <c r="U841">
        <v>55</v>
      </c>
      <c r="V841">
        <v>2</v>
      </c>
      <c r="W841">
        <v>1</v>
      </c>
      <c r="X841">
        <f>IF('WA_Fn-UseC_-HR-Employee-Attriti'!P835="Healthcare Representative",1,0)</f>
        <v>0</v>
      </c>
      <c r="Y841">
        <f>IF('WA_Fn-UseC_-HR-Employee-Attriti'!P835="Human Resources",1,0)</f>
        <v>0</v>
      </c>
      <c r="Z841">
        <f>IF('WA_Fn-UseC_-HR-Employee-Attriti'!P835="Laboratory Technician",1,0)</f>
        <v>0</v>
      </c>
      <c r="AA841">
        <f>IF('WA_Fn-UseC_-HR-Employee-Attriti'!P835="Manager",1,0)</f>
        <v>0</v>
      </c>
      <c r="AB841">
        <f>IF('WA_Fn-UseC_-HR-Employee-Attriti'!P835="Manufacturing Director",1,0)</f>
        <v>0</v>
      </c>
      <c r="AC841">
        <f>IF('WA_Fn-UseC_-HR-Employee-Attriti'!P835="Research Director",1,0)</f>
        <v>0</v>
      </c>
      <c r="AD841">
        <f>IF('WA_Fn-UseC_-HR-Employee-Attriti'!P835="Research Scientist",1,0)</f>
        <v>1</v>
      </c>
      <c r="AE841">
        <f>IF('WA_Fn-UseC_-HR-Employee-Attriti'!P835="Sales Executive",1,0)</f>
        <v>0</v>
      </c>
      <c r="AF841">
        <f>IF('WA_Fn-UseC_-HR-Employee-Attriti'!P835="Sales Representative",1,0)</f>
        <v>0</v>
      </c>
      <c r="AG841">
        <v>3</v>
      </c>
      <c r="AH841">
        <f>IF('WA_Fn-UseC_-HR-Employee-Attriti'!R835="Divorced",1,0)</f>
        <v>0</v>
      </c>
      <c r="AI841">
        <f>IF('WA_Fn-UseC_-HR-Employee-Attriti'!R835="Married",1,0)</f>
        <v>1</v>
      </c>
      <c r="AJ841">
        <f>IF('WA_Fn-UseC_-HR-Employee-Attriti'!R835="Single",1,0)</f>
        <v>0</v>
      </c>
      <c r="AK841">
        <v>2539</v>
      </c>
      <c r="AL841">
        <v>7950</v>
      </c>
      <c r="AM841">
        <v>1</v>
      </c>
      <c r="AN841">
        <f>IF('WA_Fn-UseC_-HR-Employee-Attriti'!W835="Yes",1,0)</f>
        <v>0</v>
      </c>
      <c r="AO841">
        <v>13</v>
      </c>
      <c r="AP841">
        <v>3</v>
      </c>
      <c r="AQ841">
        <v>3</v>
      </c>
      <c r="AR841">
        <v>1</v>
      </c>
      <c r="AS841">
        <v>4</v>
      </c>
      <c r="AT841">
        <v>0</v>
      </c>
      <c r="AU841">
        <v>3</v>
      </c>
      <c r="AV841">
        <v>4</v>
      </c>
      <c r="AW841">
        <v>2</v>
      </c>
      <c r="AX841">
        <v>2</v>
      </c>
      <c r="AY841">
        <v>2</v>
      </c>
      <c r="AZ841">
        <v>1</v>
      </c>
      <c r="BB841">
        <f>IF('WA_Fn-UseC_-HR-Employee-Attriti'!B835="Yes",1,0)</f>
        <v>0</v>
      </c>
    </row>
    <row r="842" spans="1:54" x14ac:dyDescent="0.25">
      <c r="A842">
        <v>835</v>
      </c>
      <c r="B842">
        <f>IF('WA_Fn-UseC_-HR-Employee-Attriti'!L836="Male",1,0)</f>
        <v>0</v>
      </c>
      <c r="C842">
        <f>IF('WA_Fn-UseC_-HR-Employee-Attriti'!L836="Female",1,0)</f>
        <v>1</v>
      </c>
      <c r="D842">
        <v>34</v>
      </c>
      <c r="E842">
        <f>IF('WA_Fn-UseC_-HR-Employee-Attriti'!C836="Travel_Rarely",1,0)</f>
        <v>1</v>
      </c>
      <c r="F842">
        <f>IF('WA_Fn-UseC_-HR-Employee-Attriti'!C836="Travel_Frequently",1,0)</f>
        <v>0</v>
      </c>
      <c r="G842">
        <f>IF('WA_Fn-UseC_-HR-Employee-Attriti'!C836="Non-Travel",1,0)</f>
        <v>0</v>
      </c>
      <c r="H842">
        <v>1400</v>
      </c>
      <c r="I842">
        <f>IF('WA_Fn-UseC_-HR-Employee-Attriti'!E836="Sales",1,0)</f>
        <v>1</v>
      </c>
      <c r="J842">
        <f>IF('WA_Fn-UseC_-HR-Employee-Attriti'!E836="Research &amp; Development",1,0)</f>
        <v>0</v>
      </c>
      <c r="K842">
        <f>IF('WA_Fn-UseC_-HR-Employee-Attriti'!E836="Human Resources",1,0)</f>
        <v>0</v>
      </c>
      <c r="L842">
        <v>9</v>
      </c>
      <c r="M842">
        <v>1</v>
      </c>
      <c r="N842">
        <f>IF('WA_Fn-UseC_-HR-Employee-Attriti'!H836="Life Sciences",1,0)</f>
        <v>1</v>
      </c>
      <c r="O842">
        <f>IF('WA_Fn-UseC_-HR-Employee-Attriti'!H836="Human Resources",1,0)</f>
        <v>0</v>
      </c>
      <c r="P842">
        <f>IF('WA_Fn-UseC_-HR-Employee-Attriti'!H836="Marketing",1,0)</f>
        <v>0</v>
      </c>
      <c r="Q842">
        <f>IF('WA_Fn-UseC_-HR-Employee-Attriti'!H836="Medical",1,0)</f>
        <v>0</v>
      </c>
      <c r="R842">
        <f>IF('WA_Fn-UseC_-HR-Employee-Attriti'!H836="Other",1,0)</f>
        <v>0</v>
      </c>
      <c r="S842">
        <f>IF('WA_Fn-UseC_-HR-Employee-Attriti'!H836="Technical Degree",1,0)</f>
        <v>0</v>
      </c>
      <c r="T842">
        <v>2</v>
      </c>
      <c r="U842">
        <v>70</v>
      </c>
      <c r="V842">
        <v>3</v>
      </c>
      <c r="W842">
        <v>2</v>
      </c>
      <c r="X842">
        <f>IF('WA_Fn-UseC_-HR-Employee-Attriti'!P836="Healthcare Representative",1,0)</f>
        <v>0</v>
      </c>
      <c r="Y842">
        <f>IF('WA_Fn-UseC_-HR-Employee-Attriti'!P836="Human Resources",1,0)</f>
        <v>0</v>
      </c>
      <c r="Z842">
        <f>IF('WA_Fn-UseC_-HR-Employee-Attriti'!P836="Laboratory Technician",1,0)</f>
        <v>0</v>
      </c>
      <c r="AA842">
        <f>IF('WA_Fn-UseC_-HR-Employee-Attriti'!P836="Manager",1,0)</f>
        <v>0</v>
      </c>
      <c r="AB842">
        <f>IF('WA_Fn-UseC_-HR-Employee-Attriti'!P836="Manufacturing Director",1,0)</f>
        <v>0</v>
      </c>
      <c r="AC842">
        <f>IF('WA_Fn-UseC_-HR-Employee-Attriti'!P836="Research Director",1,0)</f>
        <v>0</v>
      </c>
      <c r="AD842">
        <f>IF('WA_Fn-UseC_-HR-Employee-Attriti'!P836="Research Scientist",1,0)</f>
        <v>0</v>
      </c>
      <c r="AE842">
        <f>IF('WA_Fn-UseC_-HR-Employee-Attriti'!P836="Sales Executive",1,0)</f>
        <v>1</v>
      </c>
      <c r="AF842">
        <f>IF('WA_Fn-UseC_-HR-Employee-Attriti'!P836="Sales Representative",1,0)</f>
        <v>0</v>
      </c>
      <c r="AG842">
        <v>3</v>
      </c>
      <c r="AH842">
        <f>IF('WA_Fn-UseC_-HR-Employee-Attriti'!R836="Divorced",1,0)</f>
        <v>0</v>
      </c>
      <c r="AI842">
        <f>IF('WA_Fn-UseC_-HR-Employee-Attriti'!R836="Married",1,0)</f>
        <v>1</v>
      </c>
      <c r="AJ842">
        <f>IF('WA_Fn-UseC_-HR-Employee-Attriti'!R836="Single",1,0)</f>
        <v>0</v>
      </c>
      <c r="AK842">
        <v>5714</v>
      </c>
      <c r="AL842">
        <v>5829</v>
      </c>
      <c r="AM842">
        <v>1</v>
      </c>
      <c r="AN842">
        <f>IF('WA_Fn-UseC_-HR-Employee-Attriti'!W836="Yes",1,0)</f>
        <v>0</v>
      </c>
      <c r="AO842">
        <v>20</v>
      </c>
      <c r="AP842">
        <v>4</v>
      </c>
      <c r="AQ842">
        <v>1</v>
      </c>
      <c r="AR842">
        <v>0</v>
      </c>
      <c r="AS842">
        <v>6</v>
      </c>
      <c r="AT842">
        <v>3</v>
      </c>
      <c r="AU842">
        <v>2</v>
      </c>
      <c r="AV842">
        <v>6</v>
      </c>
      <c r="AW842">
        <v>5</v>
      </c>
      <c r="AX842">
        <v>1</v>
      </c>
      <c r="AY842">
        <v>3</v>
      </c>
      <c r="AZ842">
        <v>1</v>
      </c>
      <c r="BB842">
        <f>IF('WA_Fn-UseC_-HR-Employee-Attriti'!B836="Yes",1,0)</f>
        <v>0</v>
      </c>
    </row>
    <row r="843" spans="1:54" x14ac:dyDescent="0.25">
      <c r="A843">
        <v>836</v>
      </c>
      <c r="B843">
        <f>IF('WA_Fn-UseC_-HR-Employee-Attriti'!L837="Male",1,0)</f>
        <v>1</v>
      </c>
      <c r="C843">
        <f>IF('WA_Fn-UseC_-HR-Employee-Attriti'!L837="Female",1,0)</f>
        <v>0</v>
      </c>
      <c r="D843">
        <v>35</v>
      </c>
      <c r="E843">
        <f>IF('WA_Fn-UseC_-HR-Employee-Attriti'!C837="Travel_Rarely",1,0)</f>
        <v>1</v>
      </c>
      <c r="F843">
        <f>IF('WA_Fn-UseC_-HR-Employee-Attriti'!C837="Travel_Frequently",1,0)</f>
        <v>0</v>
      </c>
      <c r="G843">
        <f>IF('WA_Fn-UseC_-HR-Employee-Attriti'!C837="Non-Travel",1,0)</f>
        <v>0</v>
      </c>
      <c r="H843">
        <v>528</v>
      </c>
      <c r="I843">
        <f>IF('WA_Fn-UseC_-HR-Employee-Attriti'!E837="Sales",1,0)</f>
        <v>0</v>
      </c>
      <c r="J843">
        <f>IF('WA_Fn-UseC_-HR-Employee-Attriti'!E837="Research &amp; Development",1,0)</f>
        <v>0</v>
      </c>
      <c r="K843">
        <f>IF('WA_Fn-UseC_-HR-Employee-Attriti'!E837="Human Resources",1,0)</f>
        <v>1</v>
      </c>
      <c r="L843">
        <v>8</v>
      </c>
      <c r="M843">
        <v>4</v>
      </c>
      <c r="N843">
        <f>IF('WA_Fn-UseC_-HR-Employee-Attriti'!H837="Life Sciences",1,0)</f>
        <v>0</v>
      </c>
      <c r="O843">
        <f>IF('WA_Fn-UseC_-HR-Employee-Attriti'!H837="Human Resources",1,0)</f>
        <v>0</v>
      </c>
      <c r="P843">
        <f>IF('WA_Fn-UseC_-HR-Employee-Attriti'!H837="Marketing",1,0)</f>
        <v>0</v>
      </c>
      <c r="Q843">
        <f>IF('WA_Fn-UseC_-HR-Employee-Attriti'!H837="Medical",1,0)</f>
        <v>0</v>
      </c>
      <c r="R843">
        <f>IF('WA_Fn-UseC_-HR-Employee-Attriti'!H837="Other",1,0)</f>
        <v>0</v>
      </c>
      <c r="S843">
        <f>IF('WA_Fn-UseC_-HR-Employee-Attriti'!H837="Technical Degree",1,0)</f>
        <v>1</v>
      </c>
      <c r="T843">
        <v>3</v>
      </c>
      <c r="U843">
        <v>100</v>
      </c>
      <c r="V843">
        <v>3</v>
      </c>
      <c r="W843">
        <v>1</v>
      </c>
      <c r="X843">
        <f>IF('WA_Fn-UseC_-HR-Employee-Attriti'!P837="Healthcare Representative",1,0)</f>
        <v>0</v>
      </c>
      <c r="Y843">
        <f>IF('WA_Fn-UseC_-HR-Employee-Attriti'!P837="Human Resources",1,0)</f>
        <v>1</v>
      </c>
      <c r="Z843">
        <f>IF('WA_Fn-UseC_-HR-Employee-Attriti'!P837="Laboratory Technician",1,0)</f>
        <v>0</v>
      </c>
      <c r="AA843">
        <f>IF('WA_Fn-UseC_-HR-Employee-Attriti'!P837="Manager",1,0)</f>
        <v>0</v>
      </c>
      <c r="AB843">
        <f>IF('WA_Fn-UseC_-HR-Employee-Attriti'!P837="Manufacturing Director",1,0)</f>
        <v>0</v>
      </c>
      <c r="AC843">
        <f>IF('WA_Fn-UseC_-HR-Employee-Attriti'!P837="Research Director",1,0)</f>
        <v>0</v>
      </c>
      <c r="AD843">
        <f>IF('WA_Fn-UseC_-HR-Employee-Attriti'!P837="Research Scientist",1,0)</f>
        <v>0</v>
      </c>
      <c r="AE843">
        <f>IF('WA_Fn-UseC_-HR-Employee-Attriti'!P837="Sales Executive",1,0)</f>
        <v>0</v>
      </c>
      <c r="AF843">
        <f>IF('WA_Fn-UseC_-HR-Employee-Attriti'!P837="Sales Representative",1,0)</f>
        <v>0</v>
      </c>
      <c r="AG843">
        <v>3</v>
      </c>
      <c r="AH843">
        <f>IF('WA_Fn-UseC_-HR-Employee-Attriti'!R837="Divorced",1,0)</f>
        <v>0</v>
      </c>
      <c r="AI843">
        <f>IF('WA_Fn-UseC_-HR-Employee-Attriti'!R837="Married",1,0)</f>
        <v>0</v>
      </c>
      <c r="AJ843">
        <f>IF('WA_Fn-UseC_-HR-Employee-Attriti'!R837="Single",1,0)</f>
        <v>1</v>
      </c>
      <c r="AK843">
        <v>4323</v>
      </c>
      <c r="AL843">
        <v>7108</v>
      </c>
      <c r="AM843">
        <v>1</v>
      </c>
      <c r="AN843">
        <f>IF('WA_Fn-UseC_-HR-Employee-Attriti'!W837="Yes",1,0)</f>
        <v>0</v>
      </c>
      <c r="AO843">
        <v>17</v>
      </c>
      <c r="AP843">
        <v>3</v>
      </c>
      <c r="AQ843">
        <v>2</v>
      </c>
      <c r="AR843">
        <v>0</v>
      </c>
      <c r="AS843">
        <v>6</v>
      </c>
      <c r="AT843">
        <v>2</v>
      </c>
      <c r="AU843">
        <v>1</v>
      </c>
      <c r="AV843">
        <v>5</v>
      </c>
      <c r="AW843">
        <v>4</v>
      </c>
      <c r="AX843">
        <v>1</v>
      </c>
      <c r="AY843">
        <v>4</v>
      </c>
      <c r="AZ843">
        <v>1</v>
      </c>
      <c r="BB843">
        <f>IF('WA_Fn-UseC_-HR-Employee-Attriti'!B837="Yes",1,0)</f>
        <v>0</v>
      </c>
    </row>
    <row r="844" spans="1:54" x14ac:dyDescent="0.25">
      <c r="A844">
        <v>837</v>
      </c>
      <c r="B844">
        <f>IF('WA_Fn-UseC_-HR-Employee-Attriti'!L838="Male",1,0)</f>
        <v>0</v>
      </c>
      <c r="C844">
        <f>IF('WA_Fn-UseC_-HR-Employee-Attriti'!L838="Female",1,0)</f>
        <v>1</v>
      </c>
      <c r="D844">
        <v>29</v>
      </c>
      <c r="E844">
        <f>IF('WA_Fn-UseC_-HR-Employee-Attriti'!C838="Travel_Rarely",1,0)</f>
        <v>1</v>
      </c>
      <c r="F844">
        <f>IF('WA_Fn-UseC_-HR-Employee-Attriti'!C838="Travel_Frequently",1,0)</f>
        <v>0</v>
      </c>
      <c r="G844">
        <f>IF('WA_Fn-UseC_-HR-Employee-Attriti'!C838="Non-Travel",1,0)</f>
        <v>0</v>
      </c>
      <c r="H844">
        <v>408</v>
      </c>
      <c r="I844">
        <f>IF('WA_Fn-UseC_-HR-Employee-Attriti'!E838="Sales",1,0)</f>
        <v>1</v>
      </c>
      <c r="J844">
        <f>IF('WA_Fn-UseC_-HR-Employee-Attriti'!E838="Research &amp; Development",1,0)</f>
        <v>0</v>
      </c>
      <c r="K844">
        <f>IF('WA_Fn-UseC_-HR-Employee-Attriti'!E838="Human Resources",1,0)</f>
        <v>0</v>
      </c>
      <c r="L844">
        <v>23</v>
      </c>
      <c r="M844">
        <v>1</v>
      </c>
      <c r="N844">
        <f>IF('WA_Fn-UseC_-HR-Employee-Attriti'!H838="Life Sciences",1,0)</f>
        <v>1</v>
      </c>
      <c r="O844">
        <f>IF('WA_Fn-UseC_-HR-Employee-Attriti'!H838="Human Resources",1,0)</f>
        <v>0</v>
      </c>
      <c r="P844">
        <f>IF('WA_Fn-UseC_-HR-Employee-Attriti'!H838="Marketing",1,0)</f>
        <v>0</v>
      </c>
      <c r="Q844">
        <f>IF('WA_Fn-UseC_-HR-Employee-Attriti'!H838="Medical",1,0)</f>
        <v>0</v>
      </c>
      <c r="R844">
        <f>IF('WA_Fn-UseC_-HR-Employee-Attriti'!H838="Other",1,0)</f>
        <v>0</v>
      </c>
      <c r="S844">
        <f>IF('WA_Fn-UseC_-HR-Employee-Attriti'!H838="Technical Degree",1,0)</f>
        <v>0</v>
      </c>
      <c r="T844">
        <v>4</v>
      </c>
      <c r="U844">
        <v>45</v>
      </c>
      <c r="V844">
        <v>2</v>
      </c>
      <c r="W844">
        <v>3</v>
      </c>
      <c r="X844">
        <f>IF('WA_Fn-UseC_-HR-Employee-Attriti'!P838="Healthcare Representative",1,0)</f>
        <v>0</v>
      </c>
      <c r="Y844">
        <f>IF('WA_Fn-UseC_-HR-Employee-Attriti'!P838="Human Resources",1,0)</f>
        <v>0</v>
      </c>
      <c r="Z844">
        <f>IF('WA_Fn-UseC_-HR-Employee-Attriti'!P838="Laboratory Technician",1,0)</f>
        <v>0</v>
      </c>
      <c r="AA844">
        <f>IF('WA_Fn-UseC_-HR-Employee-Attriti'!P838="Manager",1,0)</f>
        <v>0</v>
      </c>
      <c r="AB844">
        <f>IF('WA_Fn-UseC_-HR-Employee-Attriti'!P838="Manufacturing Director",1,0)</f>
        <v>0</v>
      </c>
      <c r="AC844">
        <f>IF('WA_Fn-UseC_-HR-Employee-Attriti'!P838="Research Director",1,0)</f>
        <v>0</v>
      </c>
      <c r="AD844">
        <f>IF('WA_Fn-UseC_-HR-Employee-Attriti'!P838="Research Scientist",1,0)</f>
        <v>0</v>
      </c>
      <c r="AE844">
        <f>IF('WA_Fn-UseC_-HR-Employee-Attriti'!P838="Sales Executive",1,0)</f>
        <v>1</v>
      </c>
      <c r="AF844">
        <f>IF('WA_Fn-UseC_-HR-Employee-Attriti'!P838="Sales Representative",1,0)</f>
        <v>0</v>
      </c>
      <c r="AG844">
        <v>1</v>
      </c>
      <c r="AH844">
        <f>IF('WA_Fn-UseC_-HR-Employee-Attriti'!R838="Divorced",1,0)</f>
        <v>0</v>
      </c>
      <c r="AI844">
        <f>IF('WA_Fn-UseC_-HR-Employee-Attriti'!R838="Married",1,0)</f>
        <v>1</v>
      </c>
      <c r="AJ844">
        <f>IF('WA_Fn-UseC_-HR-Employee-Attriti'!R838="Single",1,0)</f>
        <v>0</v>
      </c>
      <c r="AK844">
        <v>7336</v>
      </c>
      <c r="AL844">
        <v>11162</v>
      </c>
      <c r="AM844">
        <v>1</v>
      </c>
      <c r="AN844">
        <f>IF('WA_Fn-UseC_-HR-Employee-Attriti'!W838="Yes",1,0)</f>
        <v>0</v>
      </c>
      <c r="AO844">
        <v>13</v>
      </c>
      <c r="AP844">
        <v>3</v>
      </c>
      <c r="AQ844">
        <v>1</v>
      </c>
      <c r="AR844">
        <v>1</v>
      </c>
      <c r="AS844">
        <v>11</v>
      </c>
      <c r="AT844">
        <v>3</v>
      </c>
      <c r="AU844">
        <v>1</v>
      </c>
      <c r="AV844">
        <v>11</v>
      </c>
      <c r="AW844">
        <v>8</v>
      </c>
      <c r="AX844">
        <v>3</v>
      </c>
      <c r="AY844">
        <v>10</v>
      </c>
      <c r="AZ844">
        <v>1</v>
      </c>
      <c r="BB844">
        <f>IF('WA_Fn-UseC_-HR-Employee-Attriti'!B838="Yes",1,0)</f>
        <v>1</v>
      </c>
    </row>
    <row r="845" spans="1:54" x14ac:dyDescent="0.25">
      <c r="A845">
        <v>838</v>
      </c>
      <c r="B845">
        <f>IF('WA_Fn-UseC_-HR-Employee-Attriti'!L839="Male",1,0)</f>
        <v>0</v>
      </c>
      <c r="C845">
        <f>IF('WA_Fn-UseC_-HR-Employee-Attriti'!L839="Female",1,0)</f>
        <v>1</v>
      </c>
      <c r="D845">
        <v>40</v>
      </c>
      <c r="E845">
        <f>IF('WA_Fn-UseC_-HR-Employee-Attriti'!C839="Travel_Rarely",1,0)</f>
        <v>0</v>
      </c>
      <c r="F845">
        <f>IF('WA_Fn-UseC_-HR-Employee-Attriti'!C839="Travel_Frequently",1,0)</f>
        <v>1</v>
      </c>
      <c r="G845">
        <f>IF('WA_Fn-UseC_-HR-Employee-Attriti'!C839="Non-Travel",1,0)</f>
        <v>0</v>
      </c>
      <c r="H845">
        <v>593</v>
      </c>
      <c r="I845">
        <f>IF('WA_Fn-UseC_-HR-Employee-Attriti'!E839="Sales",1,0)</f>
        <v>0</v>
      </c>
      <c r="J845">
        <f>IF('WA_Fn-UseC_-HR-Employee-Attriti'!E839="Research &amp; Development",1,0)</f>
        <v>1</v>
      </c>
      <c r="K845">
        <f>IF('WA_Fn-UseC_-HR-Employee-Attriti'!E839="Human Resources",1,0)</f>
        <v>0</v>
      </c>
      <c r="L845">
        <v>9</v>
      </c>
      <c r="M845">
        <v>4</v>
      </c>
      <c r="N845">
        <f>IF('WA_Fn-UseC_-HR-Employee-Attriti'!H839="Life Sciences",1,0)</f>
        <v>0</v>
      </c>
      <c r="O845">
        <f>IF('WA_Fn-UseC_-HR-Employee-Attriti'!H839="Human Resources",1,0)</f>
        <v>0</v>
      </c>
      <c r="P845">
        <f>IF('WA_Fn-UseC_-HR-Employee-Attriti'!H839="Marketing",1,0)</f>
        <v>0</v>
      </c>
      <c r="Q845">
        <f>IF('WA_Fn-UseC_-HR-Employee-Attriti'!H839="Medical",1,0)</f>
        <v>1</v>
      </c>
      <c r="R845">
        <f>IF('WA_Fn-UseC_-HR-Employee-Attriti'!H839="Other",1,0)</f>
        <v>0</v>
      </c>
      <c r="S845">
        <f>IF('WA_Fn-UseC_-HR-Employee-Attriti'!H839="Technical Degree",1,0)</f>
        <v>0</v>
      </c>
      <c r="T845">
        <v>2</v>
      </c>
      <c r="U845">
        <v>88</v>
      </c>
      <c r="V845">
        <v>3</v>
      </c>
      <c r="W845">
        <v>3</v>
      </c>
      <c r="X845">
        <f>IF('WA_Fn-UseC_-HR-Employee-Attriti'!P839="Healthcare Representative",1,0)</f>
        <v>0</v>
      </c>
      <c r="Y845">
        <f>IF('WA_Fn-UseC_-HR-Employee-Attriti'!P839="Human Resources",1,0)</f>
        <v>0</v>
      </c>
      <c r="Z845">
        <f>IF('WA_Fn-UseC_-HR-Employee-Attriti'!P839="Laboratory Technician",1,0)</f>
        <v>0</v>
      </c>
      <c r="AA845">
        <f>IF('WA_Fn-UseC_-HR-Employee-Attriti'!P839="Manager",1,0)</f>
        <v>0</v>
      </c>
      <c r="AB845">
        <f>IF('WA_Fn-UseC_-HR-Employee-Attriti'!P839="Manufacturing Director",1,0)</f>
        <v>0</v>
      </c>
      <c r="AC845">
        <f>IF('WA_Fn-UseC_-HR-Employee-Attriti'!P839="Research Director",1,0)</f>
        <v>1</v>
      </c>
      <c r="AD845">
        <f>IF('WA_Fn-UseC_-HR-Employee-Attriti'!P839="Research Scientist",1,0)</f>
        <v>0</v>
      </c>
      <c r="AE845">
        <f>IF('WA_Fn-UseC_-HR-Employee-Attriti'!P839="Sales Executive",1,0)</f>
        <v>0</v>
      </c>
      <c r="AF845">
        <f>IF('WA_Fn-UseC_-HR-Employee-Attriti'!P839="Sales Representative",1,0)</f>
        <v>0</v>
      </c>
      <c r="AG845">
        <v>3</v>
      </c>
      <c r="AH845">
        <f>IF('WA_Fn-UseC_-HR-Employee-Attriti'!R839="Divorced",1,0)</f>
        <v>0</v>
      </c>
      <c r="AI845">
        <f>IF('WA_Fn-UseC_-HR-Employee-Attriti'!R839="Married",1,0)</f>
        <v>0</v>
      </c>
      <c r="AJ845">
        <f>IF('WA_Fn-UseC_-HR-Employee-Attriti'!R839="Single",1,0)</f>
        <v>1</v>
      </c>
      <c r="AK845">
        <v>13499</v>
      </c>
      <c r="AL845">
        <v>13782</v>
      </c>
      <c r="AM845">
        <v>9</v>
      </c>
      <c r="AN845">
        <f>IF('WA_Fn-UseC_-HR-Employee-Attriti'!W839="Yes",1,0)</f>
        <v>0</v>
      </c>
      <c r="AO845">
        <v>17</v>
      </c>
      <c r="AP845">
        <v>3</v>
      </c>
      <c r="AQ845">
        <v>3</v>
      </c>
      <c r="AR845">
        <v>0</v>
      </c>
      <c r="AS845">
        <v>20</v>
      </c>
      <c r="AT845">
        <v>3</v>
      </c>
      <c r="AU845">
        <v>2</v>
      </c>
      <c r="AV845">
        <v>18</v>
      </c>
      <c r="AW845">
        <v>7</v>
      </c>
      <c r="AX845">
        <v>2</v>
      </c>
      <c r="AY845">
        <v>13</v>
      </c>
      <c r="AZ845">
        <v>1</v>
      </c>
      <c r="BB845">
        <f>IF('WA_Fn-UseC_-HR-Employee-Attriti'!B839="Yes",1,0)</f>
        <v>0</v>
      </c>
    </row>
    <row r="846" spans="1:54" x14ac:dyDescent="0.25">
      <c r="A846">
        <v>839</v>
      </c>
      <c r="B846">
        <f>IF('WA_Fn-UseC_-HR-Employee-Attriti'!L840="Male",1,0)</f>
        <v>1</v>
      </c>
      <c r="C846">
        <f>IF('WA_Fn-UseC_-HR-Employee-Attriti'!L840="Female",1,0)</f>
        <v>0</v>
      </c>
      <c r="D846">
        <v>42</v>
      </c>
      <c r="E846">
        <f>IF('WA_Fn-UseC_-HR-Employee-Attriti'!C840="Travel_Rarely",1,0)</f>
        <v>0</v>
      </c>
      <c r="F846">
        <f>IF('WA_Fn-UseC_-HR-Employee-Attriti'!C840="Travel_Frequently",1,0)</f>
        <v>1</v>
      </c>
      <c r="G846">
        <f>IF('WA_Fn-UseC_-HR-Employee-Attriti'!C840="Non-Travel",1,0)</f>
        <v>0</v>
      </c>
      <c r="H846">
        <v>481</v>
      </c>
      <c r="I846">
        <f>IF('WA_Fn-UseC_-HR-Employee-Attriti'!E840="Sales",1,0)</f>
        <v>1</v>
      </c>
      <c r="J846">
        <f>IF('WA_Fn-UseC_-HR-Employee-Attriti'!E840="Research &amp; Development",1,0)</f>
        <v>0</v>
      </c>
      <c r="K846">
        <f>IF('WA_Fn-UseC_-HR-Employee-Attriti'!E840="Human Resources",1,0)</f>
        <v>0</v>
      </c>
      <c r="L846">
        <v>12</v>
      </c>
      <c r="M846">
        <v>3</v>
      </c>
      <c r="N846">
        <f>IF('WA_Fn-UseC_-HR-Employee-Attriti'!H840="Life Sciences",1,0)</f>
        <v>1</v>
      </c>
      <c r="O846">
        <f>IF('WA_Fn-UseC_-HR-Employee-Attriti'!H840="Human Resources",1,0)</f>
        <v>0</v>
      </c>
      <c r="P846">
        <f>IF('WA_Fn-UseC_-HR-Employee-Attriti'!H840="Marketing",1,0)</f>
        <v>0</v>
      </c>
      <c r="Q846">
        <f>IF('WA_Fn-UseC_-HR-Employee-Attriti'!H840="Medical",1,0)</f>
        <v>0</v>
      </c>
      <c r="R846">
        <f>IF('WA_Fn-UseC_-HR-Employee-Attriti'!H840="Other",1,0)</f>
        <v>0</v>
      </c>
      <c r="S846">
        <f>IF('WA_Fn-UseC_-HR-Employee-Attriti'!H840="Technical Degree",1,0)</f>
        <v>0</v>
      </c>
      <c r="T846">
        <v>3</v>
      </c>
      <c r="U846">
        <v>44</v>
      </c>
      <c r="V846">
        <v>3</v>
      </c>
      <c r="W846">
        <v>4</v>
      </c>
      <c r="X846">
        <f>IF('WA_Fn-UseC_-HR-Employee-Attriti'!P840="Healthcare Representative",1,0)</f>
        <v>0</v>
      </c>
      <c r="Y846">
        <f>IF('WA_Fn-UseC_-HR-Employee-Attriti'!P840="Human Resources",1,0)</f>
        <v>0</v>
      </c>
      <c r="Z846">
        <f>IF('WA_Fn-UseC_-HR-Employee-Attriti'!P840="Laboratory Technician",1,0)</f>
        <v>0</v>
      </c>
      <c r="AA846">
        <f>IF('WA_Fn-UseC_-HR-Employee-Attriti'!P840="Manager",1,0)</f>
        <v>0</v>
      </c>
      <c r="AB846">
        <f>IF('WA_Fn-UseC_-HR-Employee-Attriti'!P840="Manufacturing Director",1,0)</f>
        <v>0</v>
      </c>
      <c r="AC846">
        <f>IF('WA_Fn-UseC_-HR-Employee-Attriti'!P840="Research Director",1,0)</f>
        <v>0</v>
      </c>
      <c r="AD846">
        <f>IF('WA_Fn-UseC_-HR-Employee-Attriti'!P840="Research Scientist",1,0)</f>
        <v>0</v>
      </c>
      <c r="AE846">
        <f>IF('WA_Fn-UseC_-HR-Employee-Attriti'!P840="Sales Executive",1,0)</f>
        <v>1</v>
      </c>
      <c r="AF846">
        <f>IF('WA_Fn-UseC_-HR-Employee-Attriti'!P840="Sales Representative",1,0)</f>
        <v>0</v>
      </c>
      <c r="AG846">
        <v>1</v>
      </c>
      <c r="AH846">
        <f>IF('WA_Fn-UseC_-HR-Employee-Attriti'!R840="Divorced",1,0)</f>
        <v>0</v>
      </c>
      <c r="AI846">
        <f>IF('WA_Fn-UseC_-HR-Employee-Attriti'!R840="Married",1,0)</f>
        <v>0</v>
      </c>
      <c r="AJ846">
        <f>IF('WA_Fn-UseC_-HR-Employee-Attriti'!R840="Single",1,0)</f>
        <v>1</v>
      </c>
      <c r="AK846">
        <v>13758</v>
      </c>
      <c r="AL846">
        <v>2447</v>
      </c>
      <c r="AM846">
        <v>0</v>
      </c>
      <c r="AN846">
        <f>IF('WA_Fn-UseC_-HR-Employee-Attriti'!W840="Yes",1,0)</f>
        <v>1</v>
      </c>
      <c r="AO846">
        <v>12</v>
      </c>
      <c r="AP846">
        <v>3</v>
      </c>
      <c r="AQ846">
        <v>2</v>
      </c>
      <c r="AR846">
        <v>0</v>
      </c>
      <c r="AS846">
        <v>22</v>
      </c>
      <c r="AT846">
        <v>2</v>
      </c>
      <c r="AU846">
        <v>2</v>
      </c>
      <c r="AV846">
        <v>21</v>
      </c>
      <c r="AW846">
        <v>9</v>
      </c>
      <c r="AX846">
        <v>13</v>
      </c>
      <c r="AY846">
        <v>14</v>
      </c>
      <c r="AZ846">
        <v>1</v>
      </c>
      <c r="BB846">
        <f>IF('WA_Fn-UseC_-HR-Employee-Attriti'!B840="Yes",1,0)</f>
        <v>1</v>
      </c>
    </row>
    <row r="847" spans="1:54" x14ac:dyDescent="0.25">
      <c r="A847">
        <v>840</v>
      </c>
      <c r="B847">
        <f>IF('WA_Fn-UseC_-HR-Employee-Attriti'!L841="Male",1,0)</f>
        <v>1</v>
      </c>
      <c r="C847">
        <f>IF('WA_Fn-UseC_-HR-Employee-Attriti'!L841="Female",1,0)</f>
        <v>0</v>
      </c>
      <c r="D847">
        <v>42</v>
      </c>
      <c r="E847">
        <f>IF('WA_Fn-UseC_-HR-Employee-Attriti'!C841="Travel_Rarely",1,0)</f>
        <v>1</v>
      </c>
      <c r="F847">
        <f>IF('WA_Fn-UseC_-HR-Employee-Attriti'!C841="Travel_Frequently",1,0)</f>
        <v>0</v>
      </c>
      <c r="G847">
        <f>IF('WA_Fn-UseC_-HR-Employee-Attriti'!C841="Non-Travel",1,0)</f>
        <v>0</v>
      </c>
      <c r="H847">
        <v>647</v>
      </c>
      <c r="I847">
        <f>IF('WA_Fn-UseC_-HR-Employee-Attriti'!E841="Sales",1,0)</f>
        <v>1</v>
      </c>
      <c r="J847">
        <f>IF('WA_Fn-UseC_-HR-Employee-Attriti'!E841="Research &amp; Development",1,0)</f>
        <v>0</v>
      </c>
      <c r="K847">
        <f>IF('WA_Fn-UseC_-HR-Employee-Attriti'!E841="Human Resources",1,0)</f>
        <v>0</v>
      </c>
      <c r="L847">
        <v>4</v>
      </c>
      <c r="M847">
        <v>4</v>
      </c>
      <c r="N847">
        <f>IF('WA_Fn-UseC_-HR-Employee-Attriti'!H841="Life Sciences",1,0)</f>
        <v>0</v>
      </c>
      <c r="O847">
        <f>IF('WA_Fn-UseC_-HR-Employee-Attriti'!H841="Human Resources",1,0)</f>
        <v>0</v>
      </c>
      <c r="P847">
        <f>IF('WA_Fn-UseC_-HR-Employee-Attriti'!H841="Marketing",1,0)</f>
        <v>1</v>
      </c>
      <c r="Q847">
        <f>IF('WA_Fn-UseC_-HR-Employee-Attriti'!H841="Medical",1,0)</f>
        <v>0</v>
      </c>
      <c r="R847">
        <f>IF('WA_Fn-UseC_-HR-Employee-Attriti'!H841="Other",1,0)</f>
        <v>0</v>
      </c>
      <c r="S847">
        <f>IF('WA_Fn-UseC_-HR-Employee-Attriti'!H841="Technical Degree",1,0)</f>
        <v>0</v>
      </c>
      <c r="T847">
        <v>2</v>
      </c>
      <c r="U847">
        <v>45</v>
      </c>
      <c r="V847">
        <v>3</v>
      </c>
      <c r="W847">
        <v>2</v>
      </c>
      <c r="X847">
        <f>IF('WA_Fn-UseC_-HR-Employee-Attriti'!P841="Healthcare Representative",1,0)</f>
        <v>0</v>
      </c>
      <c r="Y847">
        <f>IF('WA_Fn-UseC_-HR-Employee-Attriti'!P841="Human Resources",1,0)</f>
        <v>0</v>
      </c>
      <c r="Z847">
        <f>IF('WA_Fn-UseC_-HR-Employee-Attriti'!P841="Laboratory Technician",1,0)</f>
        <v>0</v>
      </c>
      <c r="AA847">
        <f>IF('WA_Fn-UseC_-HR-Employee-Attriti'!P841="Manager",1,0)</f>
        <v>0</v>
      </c>
      <c r="AB847">
        <f>IF('WA_Fn-UseC_-HR-Employee-Attriti'!P841="Manufacturing Director",1,0)</f>
        <v>0</v>
      </c>
      <c r="AC847">
        <f>IF('WA_Fn-UseC_-HR-Employee-Attriti'!P841="Research Director",1,0)</f>
        <v>0</v>
      </c>
      <c r="AD847">
        <f>IF('WA_Fn-UseC_-HR-Employee-Attriti'!P841="Research Scientist",1,0)</f>
        <v>0</v>
      </c>
      <c r="AE847">
        <f>IF('WA_Fn-UseC_-HR-Employee-Attriti'!P841="Sales Executive",1,0)</f>
        <v>1</v>
      </c>
      <c r="AF847">
        <f>IF('WA_Fn-UseC_-HR-Employee-Attriti'!P841="Sales Representative",1,0)</f>
        <v>0</v>
      </c>
      <c r="AG847">
        <v>1</v>
      </c>
      <c r="AH847">
        <f>IF('WA_Fn-UseC_-HR-Employee-Attriti'!R841="Divorced",1,0)</f>
        <v>0</v>
      </c>
      <c r="AI847">
        <f>IF('WA_Fn-UseC_-HR-Employee-Attriti'!R841="Married",1,0)</f>
        <v>0</v>
      </c>
      <c r="AJ847">
        <f>IF('WA_Fn-UseC_-HR-Employee-Attriti'!R841="Single",1,0)</f>
        <v>1</v>
      </c>
      <c r="AK847">
        <v>5155</v>
      </c>
      <c r="AL847">
        <v>2253</v>
      </c>
      <c r="AM847">
        <v>7</v>
      </c>
      <c r="AN847">
        <f>IF('WA_Fn-UseC_-HR-Employee-Attriti'!W841="Yes",1,0)</f>
        <v>0</v>
      </c>
      <c r="AO847">
        <v>13</v>
      </c>
      <c r="AP847">
        <v>3</v>
      </c>
      <c r="AQ847">
        <v>4</v>
      </c>
      <c r="AR847">
        <v>0</v>
      </c>
      <c r="AS847">
        <v>9</v>
      </c>
      <c r="AT847">
        <v>3</v>
      </c>
      <c r="AU847">
        <v>4</v>
      </c>
      <c r="AV847">
        <v>6</v>
      </c>
      <c r="AW847">
        <v>4</v>
      </c>
      <c r="AX847">
        <v>1</v>
      </c>
      <c r="AY847">
        <v>5</v>
      </c>
      <c r="AZ847">
        <v>1</v>
      </c>
      <c r="BB847">
        <f>IF('WA_Fn-UseC_-HR-Employee-Attriti'!B841="Yes",1,0)</f>
        <v>0</v>
      </c>
    </row>
    <row r="848" spans="1:54" x14ac:dyDescent="0.25">
      <c r="A848">
        <v>841</v>
      </c>
      <c r="B848">
        <f>IF('WA_Fn-UseC_-HR-Employee-Attriti'!L842="Male",1,0)</f>
        <v>1</v>
      </c>
      <c r="C848">
        <f>IF('WA_Fn-UseC_-HR-Employee-Attriti'!L842="Female",1,0)</f>
        <v>0</v>
      </c>
      <c r="D848">
        <v>35</v>
      </c>
      <c r="E848">
        <f>IF('WA_Fn-UseC_-HR-Employee-Attriti'!C842="Travel_Rarely",1,0)</f>
        <v>1</v>
      </c>
      <c r="F848">
        <f>IF('WA_Fn-UseC_-HR-Employee-Attriti'!C842="Travel_Frequently",1,0)</f>
        <v>0</v>
      </c>
      <c r="G848">
        <f>IF('WA_Fn-UseC_-HR-Employee-Attriti'!C842="Non-Travel",1,0)</f>
        <v>0</v>
      </c>
      <c r="H848">
        <v>982</v>
      </c>
      <c r="I848">
        <f>IF('WA_Fn-UseC_-HR-Employee-Attriti'!E842="Sales",1,0)</f>
        <v>0</v>
      </c>
      <c r="J848">
        <f>IF('WA_Fn-UseC_-HR-Employee-Attriti'!E842="Research &amp; Development",1,0)</f>
        <v>1</v>
      </c>
      <c r="K848">
        <f>IF('WA_Fn-UseC_-HR-Employee-Attriti'!E842="Human Resources",1,0)</f>
        <v>0</v>
      </c>
      <c r="L848">
        <v>1</v>
      </c>
      <c r="M848">
        <v>4</v>
      </c>
      <c r="N848">
        <f>IF('WA_Fn-UseC_-HR-Employee-Attriti'!H842="Life Sciences",1,0)</f>
        <v>0</v>
      </c>
      <c r="O848">
        <f>IF('WA_Fn-UseC_-HR-Employee-Attriti'!H842="Human Resources",1,0)</f>
        <v>0</v>
      </c>
      <c r="P848">
        <f>IF('WA_Fn-UseC_-HR-Employee-Attriti'!H842="Marketing",1,0)</f>
        <v>0</v>
      </c>
      <c r="Q848">
        <f>IF('WA_Fn-UseC_-HR-Employee-Attriti'!H842="Medical",1,0)</f>
        <v>1</v>
      </c>
      <c r="R848">
        <f>IF('WA_Fn-UseC_-HR-Employee-Attriti'!H842="Other",1,0)</f>
        <v>0</v>
      </c>
      <c r="S848">
        <f>IF('WA_Fn-UseC_-HR-Employee-Attriti'!H842="Technical Degree",1,0)</f>
        <v>0</v>
      </c>
      <c r="T848">
        <v>4</v>
      </c>
      <c r="U848">
        <v>58</v>
      </c>
      <c r="V848">
        <v>2</v>
      </c>
      <c r="W848">
        <v>1</v>
      </c>
      <c r="X848">
        <f>IF('WA_Fn-UseC_-HR-Employee-Attriti'!P842="Healthcare Representative",1,0)</f>
        <v>0</v>
      </c>
      <c r="Y848">
        <f>IF('WA_Fn-UseC_-HR-Employee-Attriti'!P842="Human Resources",1,0)</f>
        <v>0</v>
      </c>
      <c r="Z848">
        <f>IF('WA_Fn-UseC_-HR-Employee-Attriti'!P842="Laboratory Technician",1,0)</f>
        <v>1</v>
      </c>
      <c r="AA848">
        <f>IF('WA_Fn-UseC_-HR-Employee-Attriti'!P842="Manager",1,0)</f>
        <v>0</v>
      </c>
      <c r="AB848">
        <f>IF('WA_Fn-UseC_-HR-Employee-Attriti'!P842="Manufacturing Director",1,0)</f>
        <v>0</v>
      </c>
      <c r="AC848">
        <f>IF('WA_Fn-UseC_-HR-Employee-Attriti'!P842="Research Director",1,0)</f>
        <v>0</v>
      </c>
      <c r="AD848">
        <f>IF('WA_Fn-UseC_-HR-Employee-Attriti'!P842="Research Scientist",1,0)</f>
        <v>0</v>
      </c>
      <c r="AE848">
        <f>IF('WA_Fn-UseC_-HR-Employee-Attriti'!P842="Sales Executive",1,0)</f>
        <v>0</v>
      </c>
      <c r="AF848">
        <f>IF('WA_Fn-UseC_-HR-Employee-Attriti'!P842="Sales Representative",1,0)</f>
        <v>0</v>
      </c>
      <c r="AG848">
        <v>3</v>
      </c>
      <c r="AH848">
        <f>IF('WA_Fn-UseC_-HR-Employee-Attriti'!R842="Divorced",1,0)</f>
        <v>0</v>
      </c>
      <c r="AI848">
        <f>IF('WA_Fn-UseC_-HR-Employee-Attriti'!R842="Married",1,0)</f>
        <v>1</v>
      </c>
      <c r="AJ848">
        <f>IF('WA_Fn-UseC_-HR-Employee-Attriti'!R842="Single",1,0)</f>
        <v>0</v>
      </c>
      <c r="AK848">
        <v>2258</v>
      </c>
      <c r="AL848">
        <v>16340</v>
      </c>
      <c r="AM848">
        <v>6</v>
      </c>
      <c r="AN848">
        <f>IF('WA_Fn-UseC_-HR-Employee-Attriti'!W842="Yes",1,0)</f>
        <v>0</v>
      </c>
      <c r="AO848">
        <v>12</v>
      </c>
      <c r="AP848">
        <v>3</v>
      </c>
      <c r="AQ848">
        <v>2</v>
      </c>
      <c r="AR848">
        <v>1</v>
      </c>
      <c r="AS848">
        <v>10</v>
      </c>
      <c r="AT848">
        <v>2</v>
      </c>
      <c r="AU848">
        <v>3</v>
      </c>
      <c r="AV848">
        <v>8</v>
      </c>
      <c r="AW848">
        <v>0</v>
      </c>
      <c r="AX848">
        <v>1</v>
      </c>
      <c r="AY848">
        <v>7</v>
      </c>
      <c r="AZ848">
        <v>1</v>
      </c>
      <c r="BB848">
        <f>IF('WA_Fn-UseC_-HR-Employee-Attriti'!B842="Yes",1,0)</f>
        <v>0</v>
      </c>
    </row>
    <row r="849" spans="1:54" x14ac:dyDescent="0.25">
      <c r="A849">
        <v>842</v>
      </c>
      <c r="B849">
        <f>IF('WA_Fn-UseC_-HR-Employee-Attriti'!L843="Male",1,0)</f>
        <v>1</v>
      </c>
      <c r="C849">
        <f>IF('WA_Fn-UseC_-HR-Employee-Attriti'!L843="Female",1,0)</f>
        <v>0</v>
      </c>
      <c r="D849">
        <v>24</v>
      </c>
      <c r="E849">
        <f>IF('WA_Fn-UseC_-HR-Employee-Attriti'!C843="Travel_Rarely",1,0)</f>
        <v>1</v>
      </c>
      <c r="F849">
        <f>IF('WA_Fn-UseC_-HR-Employee-Attriti'!C843="Travel_Frequently",1,0)</f>
        <v>0</v>
      </c>
      <c r="G849">
        <f>IF('WA_Fn-UseC_-HR-Employee-Attriti'!C843="Non-Travel",1,0)</f>
        <v>0</v>
      </c>
      <c r="H849">
        <v>477</v>
      </c>
      <c r="I849">
        <f>IF('WA_Fn-UseC_-HR-Employee-Attriti'!E843="Sales",1,0)</f>
        <v>0</v>
      </c>
      <c r="J849">
        <f>IF('WA_Fn-UseC_-HR-Employee-Attriti'!E843="Research &amp; Development",1,0)</f>
        <v>1</v>
      </c>
      <c r="K849">
        <f>IF('WA_Fn-UseC_-HR-Employee-Attriti'!E843="Human Resources",1,0)</f>
        <v>0</v>
      </c>
      <c r="L849">
        <v>24</v>
      </c>
      <c r="M849">
        <v>3</v>
      </c>
      <c r="N849">
        <f>IF('WA_Fn-UseC_-HR-Employee-Attriti'!H843="Life Sciences",1,0)</f>
        <v>0</v>
      </c>
      <c r="O849">
        <f>IF('WA_Fn-UseC_-HR-Employee-Attriti'!H843="Human Resources",1,0)</f>
        <v>0</v>
      </c>
      <c r="P849">
        <f>IF('WA_Fn-UseC_-HR-Employee-Attriti'!H843="Marketing",1,0)</f>
        <v>0</v>
      </c>
      <c r="Q849">
        <f>IF('WA_Fn-UseC_-HR-Employee-Attriti'!H843="Medical",1,0)</f>
        <v>1</v>
      </c>
      <c r="R849">
        <f>IF('WA_Fn-UseC_-HR-Employee-Attriti'!H843="Other",1,0)</f>
        <v>0</v>
      </c>
      <c r="S849">
        <f>IF('WA_Fn-UseC_-HR-Employee-Attriti'!H843="Technical Degree",1,0)</f>
        <v>0</v>
      </c>
      <c r="T849">
        <v>4</v>
      </c>
      <c r="U849">
        <v>49</v>
      </c>
      <c r="V849">
        <v>3</v>
      </c>
      <c r="W849">
        <v>1</v>
      </c>
      <c r="X849">
        <f>IF('WA_Fn-UseC_-HR-Employee-Attriti'!P843="Healthcare Representative",1,0)</f>
        <v>0</v>
      </c>
      <c r="Y849">
        <f>IF('WA_Fn-UseC_-HR-Employee-Attriti'!P843="Human Resources",1,0)</f>
        <v>0</v>
      </c>
      <c r="Z849">
        <f>IF('WA_Fn-UseC_-HR-Employee-Attriti'!P843="Laboratory Technician",1,0)</f>
        <v>1</v>
      </c>
      <c r="AA849">
        <f>IF('WA_Fn-UseC_-HR-Employee-Attriti'!P843="Manager",1,0)</f>
        <v>0</v>
      </c>
      <c r="AB849">
        <f>IF('WA_Fn-UseC_-HR-Employee-Attriti'!P843="Manufacturing Director",1,0)</f>
        <v>0</v>
      </c>
      <c r="AC849">
        <f>IF('WA_Fn-UseC_-HR-Employee-Attriti'!P843="Research Director",1,0)</f>
        <v>0</v>
      </c>
      <c r="AD849">
        <f>IF('WA_Fn-UseC_-HR-Employee-Attriti'!P843="Research Scientist",1,0)</f>
        <v>0</v>
      </c>
      <c r="AE849">
        <f>IF('WA_Fn-UseC_-HR-Employee-Attriti'!P843="Sales Executive",1,0)</f>
        <v>0</v>
      </c>
      <c r="AF849">
        <f>IF('WA_Fn-UseC_-HR-Employee-Attriti'!P843="Sales Representative",1,0)</f>
        <v>0</v>
      </c>
      <c r="AG849">
        <v>2</v>
      </c>
      <c r="AH849">
        <f>IF('WA_Fn-UseC_-HR-Employee-Attriti'!R843="Divorced",1,0)</f>
        <v>0</v>
      </c>
      <c r="AI849">
        <f>IF('WA_Fn-UseC_-HR-Employee-Attriti'!R843="Married",1,0)</f>
        <v>0</v>
      </c>
      <c r="AJ849">
        <f>IF('WA_Fn-UseC_-HR-Employee-Attriti'!R843="Single",1,0)</f>
        <v>1</v>
      </c>
      <c r="AK849">
        <v>3597</v>
      </c>
      <c r="AL849">
        <v>6409</v>
      </c>
      <c r="AM849">
        <v>8</v>
      </c>
      <c r="AN849">
        <f>IF('WA_Fn-UseC_-HR-Employee-Attriti'!W843="Yes",1,0)</f>
        <v>0</v>
      </c>
      <c r="AO849">
        <v>22</v>
      </c>
      <c r="AP849">
        <v>4</v>
      </c>
      <c r="AQ849">
        <v>4</v>
      </c>
      <c r="AR849">
        <v>0</v>
      </c>
      <c r="AS849">
        <v>6</v>
      </c>
      <c r="AT849">
        <v>2</v>
      </c>
      <c r="AU849">
        <v>3</v>
      </c>
      <c r="AV849">
        <v>4</v>
      </c>
      <c r="AW849">
        <v>3</v>
      </c>
      <c r="AX849">
        <v>1</v>
      </c>
      <c r="AY849">
        <v>2</v>
      </c>
      <c r="AZ849">
        <v>1</v>
      </c>
      <c r="BB849">
        <f>IF('WA_Fn-UseC_-HR-Employee-Attriti'!B843="Yes",1,0)</f>
        <v>0</v>
      </c>
    </row>
    <row r="850" spans="1:54" x14ac:dyDescent="0.25">
      <c r="A850">
        <v>843</v>
      </c>
      <c r="B850">
        <f>IF('WA_Fn-UseC_-HR-Employee-Attriti'!L844="Male",1,0)</f>
        <v>0</v>
      </c>
      <c r="C850">
        <f>IF('WA_Fn-UseC_-HR-Employee-Attriti'!L844="Female",1,0)</f>
        <v>1</v>
      </c>
      <c r="D850">
        <v>28</v>
      </c>
      <c r="E850">
        <f>IF('WA_Fn-UseC_-HR-Employee-Attriti'!C844="Travel_Rarely",1,0)</f>
        <v>1</v>
      </c>
      <c r="F850">
        <f>IF('WA_Fn-UseC_-HR-Employee-Attriti'!C844="Travel_Frequently",1,0)</f>
        <v>0</v>
      </c>
      <c r="G850">
        <f>IF('WA_Fn-UseC_-HR-Employee-Attriti'!C844="Non-Travel",1,0)</f>
        <v>0</v>
      </c>
      <c r="H850">
        <v>1485</v>
      </c>
      <c r="I850">
        <f>IF('WA_Fn-UseC_-HR-Employee-Attriti'!E844="Sales",1,0)</f>
        <v>0</v>
      </c>
      <c r="J850">
        <f>IF('WA_Fn-UseC_-HR-Employee-Attriti'!E844="Research &amp; Development",1,0)</f>
        <v>1</v>
      </c>
      <c r="K850">
        <f>IF('WA_Fn-UseC_-HR-Employee-Attriti'!E844="Human Resources",1,0)</f>
        <v>0</v>
      </c>
      <c r="L850">
        <v>12</v>
      </c>
      <c r="M850">
        <v>1</v>
      </c>
      <c r="N850">
        <f>IF('WA_Fn-UseC_-HR-Employee-Attriti'!H844="Life Sciences",1,0)</f>
        <v>1</v>
      </c>
      <c r="O850">
        <f>IF('WA_Fn-UseC_-HR-Employee-Attriti'!H844="Human Resources",1,0)</f>
        <v>0</v>
      </c>
      <c r="P850">
        <f>IF('WA_Fn-UseC_-HR-Employee-Attriti'!H844="Marketing",1,0)</f>
        <v>0</v>
      </c>
      <c r="Q850">
        <f>IF('WA_Fn-UseC_-HR-Employee-Attriti'!H844="Medical",1,0)</f>
        <v>0</v>
      </c>
      <c r="R850">
        <f>IF('WA_Fn-UseC_-HR-Employee-Attriti'!H844="Other",1,0)</f>
        <v>0</v>
      </c>
      <c r="S850">
        <f>IF('WA_Fn-UseC_-HR-Employee-Attriti'!H844="Technical Degree",1,0)</f>
        <v>0</v>
      </c>
      <c r="T850">
        <v>3</v>
      </c>
      <c r="U850">
        <v>79</v>
      </c>
      <c r="V850">
        <v>3</v>
      </c>
      <c r="W850">
        <v>1</v>
      </c>
      <c r="X850">
        <f>IF('WA_Fn-UseC_-HR-Employee-Attriti'!P844="Healthcare Representative",1,0)</f>
        <v>0</v>
      </c>
      <c r="Y850">
        <f>IF('WA_Fn-UseC_-HR-Employee-Attriti'!P844="Human Resources",1,0)</f>
        <v>0</v>
      </c>
      <c r="Z850">
        <f>IF('WA_Fn-UseC_-HR-Employee-Attriti'!P844="Laboratory Technician",1,0)</f>
        <v>1</v>
      </c>
      <c r="AA850">
        <f>IF('WA_Fn-UseC_-HR-Employee-Attriti'!P844="Manager",1,0)</f>
        <v>0</v>
      </c>
      <c r="AB850">
        <f>IF('WA_Fn-UseC_-HR-Employee-Attriti'!P844="Manufacturing Director",1,0)</f>
        <v>0</v>
      </c>
      <c r="AC850">
        <f>IF('WA_Fn-UseC_-HR-Employee-Attriti'!P844="Research Director",1,0)</f>
        <v>0</v>
      </c>
      <c r="AD850">
        <f>IF('WA_Fn-UseC_-HR-Employee-Attriti'!P844="Research Scientist",1,0)</f>
        <v>0</v>
      </c>
      <c r="AE850">
        <f>IF('WA_Fn-UseC_-HR-Employee-Attriti'!P844="Sales Executive",1,0)</f>
        <v>0</v>
      </c>
      <c r="AF850">
        <f>IF('WA_Fn-UseC_-HR-Employee-Attriti'!P844="Sales Representative",1,0)</f>
        <v>0</v>
      </c>
      <c r="AG850">
        <v>4</v>
      </c>
      <c r="AH850">
        <f>IF('WA_Fn-UseC_-HR-Employee-Attriti'!R844="Divorced",1,0)</f>
        <v>0</v>
      </c>
      <c r="AI850">
        <f>IF('WA_Fn-UseC_-HR-Employee-Attriti'!R844="Married",1,0)</f>
        <v>1</v>
      </c>
      <c r="AJ850">
        <f>IF('WA_Fn-UseC_-HR-Employee-Attriti'!R844="Single",1,0)</f>
        <v>0</v>
      </c>
      <c r="AK850">
        <v>2515</v>
      </c>
      <c r="AL850">
        <v>22955</v>
      </c>
      <c r="AM850">
        <v>1</v>
      </c>
      <c r="AN850">
        <f>IF('WA_Fn-UseC_-HR-Employee-Attriti'!W844="Yes",1,0)</f>
        <v>1</v>
      </c>
      <c r="AO850">
        <v>11</v>
      </c>
      <c r="AP850">
        <v>3</v>
      </c>
      <c r="AQ850">
        <v>4</v>
      </c>
      <c r="AR850">
        <v>0</v>
      </c>
      <c r="AS850">
        <v>1</v>
      </c>
      <c r="AT850">
        <v>4</v>
      </c>
      <c r="AU850">
        <v>2</v>
      </c>
      <c r="AV850">
        <v>1</v>
      </c>
      <c r="AW850">
        <v>1</v>
      </c>
      <c r="AX850">
        <v>0</v>
      </c>
      <c r="AY850">
        <v>0</v>
      </c>
      <c r="AZ850">
        <v>1</v>
      </c>
      <c r="BB850">
        <f>IF('WA_Fn-UseC_-HR-Employee-Attriti'!B844="Yes",1,0)</f>
        <v>1</v>
      </c>
    </row>
    <row r="851" spans="1:54" x14ac:dyDescent="0.25">
      <c r="A851">
        <v>844</v>
      </c>
      <c r="B851">
        <f>IF('WA_Fn-UseC_-HR-Employee-Attriti'!L845="Male",1,0)</f>
        <v>1</v>
      </c>
      <c r="C851">
        <f>IF('WA_Fn-UseC_-HR-Employee-Attriti'!L845="Female",1,0)</f>
        <v>0</v>
      </c>
      <c r="D851">
        <v>26</v>
      </c>
      <c r="E851">
        <f>IF('WA_Fn-UseC_-HR-Employee-Attriti'!C845="Travel_Rarely",1,0)</f>
        <v>1</v>
      </c>
      <c r="F851">
        <f>IF('WA_Fn-UseC_-HR-Employee-Attriti'!C845="Travel_Frequently",1,0)</f>
        <v>0</v>
      </c>
      <c r="G851">
        <f>IF('WA_Fn-UseC_-HR-Employee-Attriti'!C845="Non-Travel",1,0)</f>
        <v>0</v>
      </c>
      <c r="H851">
        <v>1384</v>
      </c>
      <c r="I851">
        <f>IF('WA_Fn-UseC_-HR-Employee-Attriti'!E845="Sales",1,0)</f>
        <v>0</v>
      </c>
      <c r="J851">
        <f>IF('WA_Fn-UseC_-HR-Employee-Attriti'!E845="Research &amp; Development",1,0)</f>
        <v>1</v>
      </c>
      <c r="K851">
        <f>IF('WA_Fn-UseC_-HR-Employee-Attriti'!E845="Human Resources",1,0)</f>
        <v>0</v>
      </c>
      <c r="L851">
        <v>3</v>
      </c>
      <c r="M851">
        <v>4</v>
      </c>
      <c r="N851">
        <f>IF('WA_Fn-UseC_-HR-Employee-Attriti'!H845="Life Sciences",1,0)</f>
        <v>0</v>
      </c>
      <c r="O851">
        <f>IF('WA_Fn-UseC_-HR-Employee-Attriti'!H845="Human Resources",1,0)</f>
        <v>0</v>
      </c>
      <c r="P851">
        <f>IF('WA_Fn-UseC_-HR-Employee-Attriti'!H845="Marketing",1,0)</f>
        <v>0</v>
      </c>
      <c r="Q851">
        <f>IF('WA_Fn-UseC_-HR-Employee-Attriti'!H845="Medical",1,0)</f>
        <v>1</v>
      </c>
      <c r="R851">
        <f>IF('WA_Fn-UseC_-HR-Employee-Attriti'!H845="Other",1,0)</f>
        <v>0</v>
      </c>
      <c r="S851">
        <f>IF('WA_Fn-UseC_-HR-Employee-Attriti'!H845="Technical Degree",1,0)</f>
        <v>0</v>
      </c>
      <c r="T851">
        <v>1</v>
      </c>
      <c r="U851">
        <v>82</v>
      </c>
      <c r="V851">
        <v>4</v>
      </c>
      <c r="W851">
        <v>1</v>
      </c>
      <c r="X851">
        <f>IF('WA_Fn-UseC_-HR-Employee-Attriti'!P845="Healthcare Representative",1,0)</f>
        <v>0</v>
      </c>
      <c r="Y851">
        <f>IF('WA_Fn-UseC_-HR-Employee-Attriti'!P845="Human Resources",1,0)</f>
        <v>0</v>
      </c>
      <c r="Z851">
        <f>IF('WA_Fn-UseC_-HR-Employee-Attriti'!P845="Laboratory Technician",1,0)</f>
        <v>1</v>
      </c>
      <c r="AA851">
        <f>IF('WA_Fn-UseC_-HR-Employee-Attriti'!P845="Manager",1,0)</f>
        <v>0</v>
      </c>
      <c r="AB851">
        <f>IF('WA_Fn-UseC_-HR-Employee-Attriti'!P845="Manufacturing Director",1,0)</f>
        <v>0</v>
      </c>
      <c r="AC851">
        <f>IF('WA_Fn-UseC_-HR-Employee-Attriti'!P845="Research Director",1,0)</f>
        <v>0</v>
      </c>
      <c r="AD851">
        <f>IF('WA_Fn-UseC_-HR-Employee-Attriti'!P845="Research Scientist",1,0)</f>
        <v>0</v>
      </c>
      <c r="AE851">
        <f>IF('WA_Fn-UseC_-HR-Employee-Attriti'!P845="Sales Executive",1,0)</f>
        <v>0</v>
      </c>
      <c r="AF851">
        <f>IF('WA_Fn-UseC_-HR-Employee-Attriti'!P845="Sales Representative",1,0)</f>
        <v>0</v>
      </c>
      <c r="AG851">
        <v>4</v>
      </c>
      <c r="AH851">
        <f>IF('WA_Fn-UseC_-HR-Employee-Attriti'!R845="Divorced",1,0)</f>
        <v>0</v>
      </c>
      <c r="AI851">
        <f>IF('WA_Fn-UseC_-HR-Employee-Attriti'!R845="Married",1,0)</f>
        <v>1</v>
      </c>
      <c r="AJ851">
        <f>IF('WA_Fn-UseC_-HR-Employee-Attriti'!R845="Single",1,0)</f>
        <v>0</v>
      </c>
      <c r="AK851">
        <v>4420</v>
      </c>
      <c r="AL851">
        <v>13421</v>
      </c>
      <c r="AM851">
        <v>1</v>
      </c>
      <c r="AN851">
        <f>IF('WA_Fn-UseC_-HR-Employee-Attriti'!W845="Yes",1,0)</f>
        <v>0</v>
      </c>
      <c r="AO851">
        <v>22</v>
      </c>
      <c r="AP851">
        <v>4</v>
      </c>
      <c r="AQ851">
        <v>2</v>
      </c>
      <c r="AR851">
        <v>1</v>
      </c>
      <c r="AS851">
        <v>8</v>
      </c>
      <c r="AT851">
        <v>2</v>
      </c>
      <c r="AU851">
        <v>3</v>
      </c>
      <c r="AV851">
        <v>8</v>
      </c>
      <c r="AW851">
        <v>7</v>
      </c>
      <c r="AX851">
        <v>0</v>
      </c>
      <c r="AY851">
        <v>7</v>
      </c>
      <c r="AZ851">
        <v>1</v>
      </c>
      <c r="BB851">
        <f>IF('WA_Fn-UseC_-HR-Employee-Attriti'!B845="Yes",1,0)</f>
        <v>0</v>
      </c>
    </row>
    <row r="852" spans="1:54" x14ac:dyDescent="0.25">
      <c r="A852">
        <v>845</v>
      </c>
      <c r="B852">
        <f>IF('WA_Fn-UseC_-HR-Employee-Attriti'!L846="Male",1,0)</f>
        <v>1</v>
      </c>
      <c r="C852">
        <f>IF('WA_Fn-UseC_-HR-Employee-Attriti'!L846="Female",1,0)</f>
        <v>0</v>
      </c>
      <c r="D852">
        <v>30</v>
      </c>
      <c r="E852">
        <f>IF('WA_Fn-UseC_-HR-Employee-Attriti'!C846="Travel_Rarely",1,0)</f>
        <v>1</v>
      </c>
      <c r="F852">
        <f>IF('WA_Fn-UseC_-HR-Employee-Attriti'!C846="Travel_Frequently",1,0)</f>
        <v>0</v>
      </c>
      <c r="G852">
        <f>IF('WA_Fn-UseC_-HR-Employee-Attriti'!C846="Non-Travel",1,0)</f>
        <v>0</v>
      </c>
      <c r="H852">
        <v>852</v>
      </c>
      <c r="I852">
        <f>IF('WA_Fn-UseC_-HR-Employee-Attriti'!E846="Sales",1,0)</f>
        <v>1</v>
      </c>
      <c r="J852">
        <f>IF('WA_Fn-UseC_-HR-Employee-Attriti'!E846="Research &amp; Development",1,0)</f>
        <v>0</v>
      </c>
      <c r="K852">
        <f>IF('WA_Fn-UseC_-HR-Employee-Attriti'!E846="Human Resources",1,0)</f>
        <v>0</v>
      </c>
      <c r="L852">
        <v>10</v>
      </c>
      <c r="M852">
        <v>3</v>
      </c>
      <c r="N852">
        <f>IF('WA_Fn-UseC_-HR-Employee-Attriti'!H846="Life Sciences",1,0)</f>
        <v>0</v>
      </c>
      <c r="O852">
        <f>IF('WA_Fn-UseC_-HR-Employee-Attriti'!H846="Human Resources",1,0)</f>
        <v>0</v>
      </c>
      <c r="P852">
        <f>IF('WA_Fn-UseC_-HR-Employee-Attriti'!H846="Marketing",1,0)</f>
        <v>1</v>
      </c>
      <c r="Q852">
        <f>IF('WA_Fn-UseC_-HR-Employee-Attriti'!H846="Medical",1,0)</f>
        <v>0</v>
      </c>
      <c r="R852">
        <f>IF('WA_Fn-UseC_-HR-Employee-Attriti'!H846="Other",1,0)</f>
        <v>0</v>
      </c>
      <c r="S852">
        <f>IF('WA_Fn-UseC_-HR-Employee-Attriti'!H846="Technical Degree",1,0)</f>
        <v>0</v>
      </c>
      <c r="T852">
        <v>3</v>
      </c>
      <c r="U852">
        <v>72</v>
      </c>
      <c r="V852">
        <v>2</v>
      </c>
      <c r="W852">
        <v>2</v>
      </c>
      <c r="X852">
        <f>IF('WA_Fn-UseC_-HR-Employee-Attriti'!P846="Healthcare Representative",1,0)</f>
        <v>0</v>
      </c>
      <c r="Y852">
        <f>IF('WA_Fn-UseC_-HR-Employee-Attriti'!P846="Human Resources",1,0)</f>
        <v>0</v>
      </c>
      <c r="Z852">
        <f>IF('WA_Fn-UseC_-HR-Employee-Attriti'!P846="Laboratory Technician",1,0)</f>
        <v>0</v>
      </c>
      <c r="AA852">
        <f>IF('WA_Fn-UseC_-HR-Employee-Attriti'!P846="Manager",1,0)</f>
        <v>0</v>
      </c>
      <c r="AB852">
        <f>IF('WA_Fn-UseC_-HR-Employee-Attriti'!P846="Manufacturing Director",1,0)</f>
        <v>0</v>
      </c>
      <c r="AC852">
        <f>IF('WA_Fn-UseC_-HR-Employee-Attriti'!P846="Research Director",1,0)</f>
        <v>0</v>
      </c>
      <c r="AD852">
        <f>IF('WA_Fn-UseC_-HR-Employee-Attriti'!P846="Research Scientist",1,0)</f>
        <v>0</v>
      </c>
      <c r="AE852">
        <f>IF('WA_Fn-UseC_-HR-Employee-Attriti'!P846="Sales Executive",1,0)</f>
        <v>1</v>
      </c>
      <c r="AF852">
        <f>IF('WA_Fn-UseC_-HR-Employee-Attriti'!P846="Sales Representative",1,0)</f>
        <v>0</v>
      </c>
      <c r="AG852">
        <v>3</v>
      </c>
      <c r="AH852">
        <f>IF('WA_Fn-UseC_-HR-Employee-Attriti'!R846="Divorced",1,0)</f>
        <v>0</v>
      </c>
      <c r="AI852">
        <f>IF('WA_Fn-UseC_-HR-Employee-Attriti'!R846="Married",1,0)</f>
        <v>1</v>
      </c>
      <c r="AJ852">
        <f>IF('WA_Fn-UseC_-HR-Employee-Attriti'!R846="Single",1,0)</f>
        <v>0</v>
      </c>
      <c r="AK852">
        <v>6578</v>
      </c>
      <c r="AL852">
        <v>2706</v>
      </c>
      <c r="AM852">
        <v>1</v>
      </c>
      <c r="AN852">
        <f>IF('WA_Fn-UseC_-HR-Employee-Attriti'!W846="Yes",1,0)</f>
        <v>0</v>
      </c>
      <c r="AO852">
        <v>18</v>
      </c>
      <c r="AP852">
        <v>3</v>
      </c>
      <c r="AQ852">
        <v>1</v>
      </c>
      <c r="AR852">
        <v>1</v>
      </c>
      <c r="AS852">
        <v>10</v>
      </c>
      <c r="AT852">
        <v>3</v>
      </c>
      <c r="AU852">
        <v>3</v>
      </c>
      <c r="AV852">
        <v>10</v>
      </c>
      <c r="AW852">
        <v>3</v>
      </c>
      <c r="AX852">
        <v>1</v>
      </c>
      <c r="AY852">
        <v>4</v>
      </c>
      <c r="AZ852">
        <v>1</v>
      </c>
      <c r="BB852">
        <f>IF('WA_Fn-UseC_-HR-Employee-Attriti'!B846="Yes",1,0)</f>
        <v>0</v>
      </c>
    </row>
    <row r="853" spans="1:54" x14ac:dyDescent="0.25">
      <c r="A853">
        <v>846</v>
      </c>
      <c r="B853">
        <f>IF('WA_Fn-UseC_-HR-Employee-Attriti'!L847="Male",1,0)</f>
        <v>0</v>
      </c>
      <c r="C853">
        <f>IF('WA_Fn-UseC_-HR-Employee-Attriti'!L847="Female",1,0)</f>
        <v>1</v>
      </c>
      <c r="D853">
        <v>40</v>
      </c>
      <c r="E853">
        <f>IF('WA_Fn-UseC_-HR-Employee-Attriti'!C847="Travel_Rarely",1,0)</f>
        <v>0</v>
      </c>
      <c r="F853">
        <f>IF('WA_Fn-UseC_-HR-Employee-Attriti'!C847="Travel_Frequently",1,0)</f>
        <v>1</v>
      </c>
      <c r="G853">
        <f>IF('WA_Fn-UseC_-HR-Employee-Attriti'!C847="Non-Travel",1,0)</f>
        <v>0</v>
      </c>
      <c r="H853">
        <v>902</v>
      </c>
      <c r="I853">
        <f>IF('WA_Fn-UseC_-HR-Employee-Attriti'!E847="Sales",1,0)</f>
        <v>0</v>
      </c>
      <c r="J853">
        <f>IF('WA_Fn-UseC_-HR-Employee-Attriti'!E847="Research &amp; Development",1,0)</f>
        <v>1</v>
      </c>
      <c r="K853">
        <f>IF('WA_Fn-UseC_-HR-Employee-Attriti'!E847="Human Resources",1,0)</f>
        <v>0</v>
      </c>
      <c r="L853">
        <v>26</v>
      </c>
      <c r="M853">
        <v>2</v>
      </c>
      <c r="N853">
        <f>IF('WA_Fn-UseC_-HR-Employee-Attriti'!H847="Life Sciences",1,0)</f>
        <v>0</v>
      </c>
      <c r="O853">
        <f>IF('WA_Fn-UseC_-HR-Employee-Attriti'!H847="Human Resources",1,0)</f>
        <v>0</v>
      </c>
      <c r="P853">
        <f>IF('WA_Fn-UseC_-HR-Employee-Attriti'!H847="Marketing",1,0)</f>
        <v>0</v>
      </c>
      <c r="Q853">
        <f>IF('WA_Fn-UseC_-HR-Employee-Attriti'!H847="Medical",1,0)</f>
        <v>1</v>
      </c>
      <c r="R853">
        <f>IF('WA_Fn-UseC_-HR-Employee-Attriti'!H847="Other",1,0)</f>
        <v>0</v>
      </c>
      <c r="S853">
        <f>IF('WA_Fn-UseC_-HR-Employee-Attriti'!H847="Technical Degree",1,0)</f>
        <v>0</v>
      </c>
      <c r="T853">
        <v>3</v>
      </c>
      <c r="U853">
        <v>92</v>
      </c>
      <c r="V853">
        <v>2</v>
      </c>
      <c r="W853">
        <v>2</v>
      </c>
      <c r="X853">
        <f>IF('WA_Fn-UseC_-HR-Employee-Attriti'!P847="Healthcare Representative",1,0)</f>
        <v>0</v>
      </c>
      <c r="Y853">
        <f>IF('WA_Fn-UseC_-HR-Employee-Attriti'!P847="Human Resources",1,0)</f>
        <v>0</v>
      </c>
      <c r="Z853">
        <f>IF('WA_Fn-UseC_-HR-Employee-Attriti'!P847="Laboratory Technician",1,0)</f>
        <v>0</v>
      </c>
      <c r="AA853">
        <f>IF('WA_Fn-UseC_-HR-Employee-Attriti'!P847="Manager",1,0)</f>
        <v>0</v>
      </c>
      <c r="AB853">
        <f>IF('WA_Fn-UseC_-HR-Employee-Attriti'!P847="Manufacturing Director",1,0)</f>
        <v>0</v>
      </c>
      <c r="AC853">
        <f>IF('WA_Fn-UseC_-HR-Employee-Attriti'!P847="Research Director",1,0)</f>
        <v>0</v>
      </c>
      <c r="AD853">
        <f>IF('WA_Fn-UseC_-HR-Employee-Attriti'!P847="Research Scientist",1,0)</f>
        <v>1</v>
      </c>
      <c r="AE853">
        <f>IF('WA_Fn-UseC_-HR-Employee-Attriti'!P847="Sales Executive",1,0)</f>
        <v>0</v>
      </c>
      <c r="AF853">
        <f>IF('WA_Fn-UseC_-HR-Employee-Attriti'!P847="Sales Representative",1,0)</f>
        <v>0</v>
      </c>
      <c r="AG853">
        <v>4</v>
      </c>
      <c r="AH853">
        <f>IF('WA_Fn-UseC_-HR-Employee-Attriti'!R847="Divorced",1,0)</f>
        <v>0</v>
      </c>
      <c r="AI853">
        <f>IF('WA_Fn-UseC_-HR-Employee-Attriti'!R847="Married",1,0)</f>
        <v>1</v>
      </c>
      <c r="AJ853">
        <f>IF('WA_Fn-UseC_-HR-Employee-Attriti'!R847="Single",1,0)</f>
        <v>0</v>
      </c>
      <c r="AK853">
        <v>4422</v>
      </c>
      <c r="AL853">
        <v>21203</v>
      </c>
      <c r="AM853">
        <v>3</v>
      </c>
      <c r="AN853">
        <f>IF('WA_Fn-UseC_-HR-Employee-Attriti'!W847="Yes",1,0)</f>
        <v>1</v>
      </c>
      <c r="AO853">
        <v>13</v>
      </c>
      <c r="AP853">
        <v>3</v>
      </c>
      <c r="AQ853">
        <v>4</v>
      </c>
      <c r="AR853">
        <v>1</v>
      </c>
      <c r="AS853">
        <v>16</v>
      </c>
      <c r="AT853">
        <v>3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1</v>
      </c>
      <c r="BB853">
        <f>IF('WA_Fn-UseC_-HR-Employee-Attriti'!B847="Yes",1,0)</f>
        <v>0</v>
      </c>
    </row>
    <row r="854" spans="1:54" x14ac:dyDescent="0.25">
      <c r="A854">
        <v>847</v>
      </c>
      <c r="B854">
        <f>IF('WA_Fn-UseC_-HR-Employee-Attriti'!L848="Male",1,0)</f>
        <v>1</v>
      </c>
      <c r="C854">
        <f>IF('WA_Fn-UseC_-HR-Employee-Attriti'!L848="Female",1,0)</f>
        <v>0</v>
      </c>
      <c r="D854">
        <v>35</v>
      </c>
      <c r="E854">
        <f>IF('WA_Fn-UseC_-HR-Employee-Attriti'!C848="Travel_Rarely",1,0)</f>
        <v>1</v>
      </c>
      <c r="F854">
        <f>IF('WA_Fn-UseC_-HR-Employee-Attriti'!C848="Travel_Frequently",1,0)</f>
        <v>0</v>
      </c>
      <c r="G854">
        <f>IF('WA_Fn-UseC_-HR-Employee-Attriti'!C848="Non-Travel",1,0)</f>
        <v>0</v>
      </c>
      <c r="H854">
        <v>819</v>
      </c>
      <c r="I854">
        <f>IF('WA_Fn-UseC_-HR-Employee-Attriti'!E848="Sales",1,0)</f>
        <v>0</v>
      </c>
      <c r="J854">
        <f>IF('WA_Fn-UseC_-HR-Employee-Attriti'!E848="Research &amp; Development",1,0)</f>
        <v>1</v>
      </c>
      <c r="K854">
        <f>IF('WA_Fn-UseC_-HR-Employee-Attriti'!E848="Human Resources",1,0)</f>
        <v>0</v>
      </c>
      <c r="L854">
        <v>2</v>
      </c>
      <c r="M854">
        <v>3</v>
      </c>
      <c r="N854">
        <f>IF('WA_Fn-UseC_-HR-Employee-Attriti'!H848="Life Sciences",1,0)</f>
        <v>1</v>
      </c>
      <c r="O854">
        <f>IF('WA_Fn-UseC_-HR-Employee-Attriti'!H848="Human Resources",1,0)</f>
        <v>0</v>
      </c>
      <c r="P854">
        <f>IF('WA_Fn-UseC_-HR-Employee-Attriti'!H848="Marketing",1,0)</f>
        <v>0</v>
      </c>
      <c r="Q854">
        <f>IF('WA_Fn-UseC_-HR-Employee-Attriti'!H848="Medical",1,0)</f>
        <v>0</v>
      </c>
      <c r="R854">
        <f>IF('WA_Fn-UseC_-HR-Employee-Attriti'!H848="Other",1,0)</f>
        <v>0</v>
      </c>
      <c r="S854">
        <f>IF('WA_Fn-UseC_-HR-Employee-Attriti'!H848="Technical Degree",1,0)</f>
        <v>0</v>
      </c>
      <c r="T854">
        <v>3</v>
      </c>
      <c r="U854">
        <v>44</v>
      </c>
      <c r="V854">
        <v>2</v>
      </c>
      <c r="W854">
        <v>3</v>
      </c>
      <c r="X854">
        <f>IF('WA_Fn-UseC_-HR-Employee-Attriti'!P848="Healthcare Representative",1,0)</f>
        <v>0</v>
      </c>
      <c r="Y854">
        <f>IF('WA_Fn-UseC_-HR-Employee-Attriti'!P848="Human Resources",1,0)</f>
        <v>0</v>
      </c>
      <c r="Z854">
        <f>IF('WA_Fn-UseC_-HR-Employee-Attriti'!P848="Laboratory Technician",1,0)</f>
        <v>0</v>
      </c>
      <c r="AA854">
        <f>IF('WA_Fn-UseC_-HR-Employee-Attriti'!P848="Manager",1,0)</f>
        <v>0</v>
      </c>
      <c r="AB854">
        <f>IF('WA_Fn-UseC_-HR-Employee-Attriti'!P848="Manufacturing Director",1,0)</f>
        <v>1</v>
      </c>
      <c r="AC854">
        <f>IF('WA_Fn-UseC_-HR-Employee-Attriti'!P848="Research Director",1,0)</f>
        <v>0</v>
      </c>
      <c r="AD854">
        <f>IF('WA_Fn-UseC_-HR-Employee-Attriti'!P848="Research Scientist",1,0)</f>
        <v>0</v>
      </c>
      <c r="AE854">
        <f>IF('WA_Fn-UseC_-HR-Employee-Attriti'!P848="Sales Executive",1,0)</f>
        <v>0</v>
      </c>
      <c r="AF854">
        <f>IF('WA_Fn-UseC_-HR-Employee-Attriti'!P848="Sales Representative",1,0)</f>
        <v>0</v>
      </c>
      <c r="AG854">
        <v>2</v>
      </c>
      <c r="AH854">
        <f>IF('WA_Fn-UseC_-HR-Employee-Attriti'!R848="Divorced",1,0)</f>
        <v>1</v>
      </c>
      <c r="AI854">
        <f>IF('WA_Fn-UseC_-HR-Employee-Attriti'!R848="Married",1,0)</f>
        <v>0</v>
      </c>
      <c r="AJ854">
        <f>IF('WA_Fn-UseC_-HR-Employee-Attriti'!R848="Single",1,0)</f>
        <v>0</v>
      </c>
      <c r="AK854">
        <v>10274</v>
      </c>
      <c r="AL854">
        <v>19588</v>
      </c>
      <c r="AM854">
        <v>2</v>
      </c>
      <c r="AN854">
        <f>IF('WA_Fn-UseC_-HR-Employee-Attriti'!W848="Yes",1,0)</f>
        <v>0</v>
      </c>
      <c r="AO854">
        <v>18</v>
      </c>
      <c r="AP854">
        <v>3</v>
      </c>
      <c r="AQ854">
        <v>2</v>
      </c>
      <c r="AR854">
        <v>1</v>
      </c>
      <c r="AS854">
        <v>15</v>
      </c>
      <c r="AT854">
        <v>2</v>
      </c>
      <c r="AU854">
        <v>4</v>
      </c>
      <c r="AV854">
        <v>7</v>
      </c>
      <c r="AW854">
        <v>7</v>
      </c>
      <c r="AX854">
        <v>6</v>
      </c>
      <c r="AY854">
        <v>4</v>
      </c>
      <c r="AZ854">
        <v>1</v>
      </c>
      <c r="BB854">
        <f>IF('WA_Fn-UseC_-HR-Employee-Attriti'!B848="Yes",1,0)</f>
        <v>0</v>
      </c>
    </row>
    <row r="855" spans="1:54" x14ac:dyDescent="0.25">
      <c r="A855">
        <v>848</v>
      </c>
      <c r="B855">
        <f>IF('WA_Fn-UseC_-HR-Employee-Attriti'!L849="Male",1,0)</f>
        <v>1</v>
      </c>
      <c r="C855">
        <f>IF('WA_Fn-UseC_-HR-Employee-Attriti'!L849="Female",1,0)</f>
        <v>0</v>
      </c>
      <c r="D855">
        <v>34</v>
      </c>
      <c r="E855">
        <f>IF('WA_Fn-UseC_-HR-Employee-Attriti'!C849="Travel_Rarely",1,0)</f>
        <v>0</v>
      </c>
      <c r="F855">
        <f>IF('WA_Fn-UseC_-HR-Employee-Attriti'!C849="Travel_Frequently",1,0)</f>
        <v>1</v>
      </c>
      <c r="G855">
        <f>IF('WA_Fn-UseC_-HR-Employee-Attriti'!C849="Non-Travel",1,0)</f>
        <v>0</v>
      </c>
      <c r="H855">
        <v>669</v>
      </c>
      <c r="I855">
        <f>IF('WA_Fn-UseC_-HR-Employee-Attriti'!E849="Sales",1,0)</f>
        <v>0</v>
      </c>
      <c r="J855">
        <f>IF('WA_Fn-UseC_-HR-Employee-Attriti'!E849="Research &amp; Development",1,0)</f>
        <v>1</v>
      </c>
      <c r="K855">
        <f>IF('WA_Fn-UseC_-HR-Employee-Attriti'!E849="Human Resources",1,0)</f>
        <v>0</v>
      </c>
      <c r="L855">
        <v>1</v>
      </c>
      <c r="M855">
        <v>3</v>
      </c>
      <c r="N855">
        <f>IF('WA_Fn-UseC_-HR-Employee-Attriti'!H849="Life Sciences",1,0)</f>
        <v>0</v>
      </c>
      <c r="O855">
        <f>IF('WA_Fn-UseC_-HR-Employee-Attriti'!H849="Human Resources",1,0)</f>
        <v>0</v>
      </c>
      <c r="P855">
        <f>IF('WA_Fn-UseC_-HR-Employee-Attriti'!H849="Marketing",1,0)</f>
        <v>0</v>
      </c>
      <c r="Q855">
        <f>IF('WA_Fn-UseC_-HR-Employee-Attriti'!H849="Medical",1,0)</f>
        <v>1</v>
      </c>
      <c r="R855">
        <f>IF('WA_Fn-UseC_-HR-Employee-Attriti'!H849="Other",1,0)</f>
        <v>0</v>
      </c>
      <c r="S855">
        <f>IF('WA_Fn-UseC_-HR-Employee-Attriti'!H849="Technical Degree",1,0)</f>
        <v>0</v>
      </c>
      <c r="T855">
        <v>4</v>
      </c>
      <c r="U855">
        <v>97</v>
      </c>
      <c r="V855">
        <v>2</v>
      </c>
      <c r="W855">
        <v>2</v>
      </c>
      <c r="X855">
        <f>IF('WA_Fn-UseC_-HR-Employee-Attriti'!P849="Healthcare Representative",1,0)</f>
        <v>1</v>
      </c>
      <c r="Y855">
        <f>IF('WA_Fn-UseC_-HR-Employee-Attriti'!P849="Human Resources",1,0)</f>
        <v>0</v>
      </c>
      <c r="Z855">
        <f>IF('WA_Fn-UseC_-HR-Employee-Attriti'!P849="Laboratory Technician",1,0)</f>
        <v>0</v>
      </c>
      <c r="AA855">
        <f>IF('WA_Fn-UseC_-HR-Employee-Attriti'!P849="Manager",1,0)</f>
        <v>0</v>
      </c>
      <c r="AB855">
        <f>IF('WA_Fn-UseC_-HR-Employee-Attriti'!P849="Manufacturing Director",1,0)</f>
        <v>0</v>
      </c>
      <c r="AC855">
        <f>IF('WA_Fn-UseC_-HR-Employee-Attriti'!P849="Research Director",1,0)</f>
        <v>0</v>
      </c>
      <c r="AD855">
        <f>IF('WA_Fn-UseC_-HR-Employee-Attriti'!P849="Research Scientist",1,0)</f>
        <v>0</v>
      </c>
      <c r="AE855">
        <f>IF('WA_Fn-UseC_-HR-Employee-Attriti'!P849="Sales Executive",1,0)</f>
        <v>0</v>
      </c>
      <c r="AF855">
        <f>IF('WA_Fn-UseC_-HR-Employee-Attriti'!P849="Sales Representative",1,0)</f>
        <v>0</v>
      </c>
      <c r="AG855">
        <v>1</v>
      </c>
      <c r="AH855">
        <f>IF('WA_Fn-UseC_-HR-Employee-Attriti'!R849="Divorced",1,0)</f>
        <v>0</v>
      </c>
      <c r="AI855">
        <f>IF('WA_Fn-UseC_-HR-Employee-Attriti'!R849="Married",1,0)</f>
        <v>0</v>
      </c>
      <c r="AJ855">
        <f>IF('WA_Fn-UseC_-HR-Employee-Attriti'!R849="Single",1,0)</f>
        <v>1</v>
      </c>
      <c r="AK855">
        <v>5343</v>
      </c>
      <c r="AL855">
        <v>25755</v>
      </c>
      <c r="AM855">
        <v>0</v>
      </c>
      <c r="AN855">
        <f>IF('WA_Fn-UseC_-HR-Employee-Attriti'!W849="Yes",1,0)</f>
        <v>0</v>
      </c>
      <c r="AO855">
        <v>20</v>
      </c>
      <c r="AP855">
        <v>4</v>
      </c>
      <c r="AQ855">
        <v>3</v>
      </c>
      <c r="AR855">
        <v>0</v>
      </c>
      <c r="AS855">
        <v>14</v>
      </c>
      <c r="AT855">
        <v>3</v>
      </c>
      <c r="AU855">
        <v>3</v>
      </c>
      <c r="AV855">
        <v>13</v>
      </c>
      <c r="AW855">
        <v>9</v>
      </c>
      <c r="AX855">
        <v>4</v>
      </c>
      <c r="AY855">
        <v>9</v>
      </c>
      <c r="AZ855">
        <v>1</v>
      </c>
      <c r="BB855">
        <f>IF('WA_Fn-UseC_-HR-Employee-Attriti'!B849="Yes",1,0)</f>
        <v>0</v>
      </c>
    </row>
    <row r="856" spans="1:54" x14ac:dyDescent="0.25">
      <c r="A856">
        <v>849</v>
      </c>
      <c r="B856">
        <f>IF('WA_Fn-UseC_-HR-Employee-Attriti'!L850="Male",1,0)</f>
        <v>1</v>
      </c>
      <c r="C856">
        <f>IF('WA_Fn-UseC_-HR-Employee-Attriti'!L850="Female",1,0)</f>
        <v>0</v>
      </c>
      <c r="D856">
        <v>35</v>
      </c>
      <c r="E856">
        <f>IF('WA_Fn-UseC_-HR-Employee-Attriti'!C850="Travel_Rarely",1,0)</f>
        <v>0</v>
      </c>
      <c r="F856">
        <f>IF('WA_Fn-UseC_-HR-Employee-Attriti'!C850="Travel_Frequently",1,0)</f>
        <v>1</v>
      </c>
      <c r="G856">
        <f>IF('WA_Fn-UseC_-HR-Employee-Attriti'!C850="Non-Travel",1,0)</f>
        <v>0</v>
      </c>
      <c r="H856">
        <v>636</v>
      </c>
      <c r="I856">
        <f>IF('WA_Fn-UseC_-HR-Employee-Attriti'!E850="Sales",1,0)</f>
        <v>0</v>
      </c>
      <c r="J856">
        <f>IF('WA_Fn-UseC_-HR-Employee-Attriti'!E850="Research &amp; Development",1,0)</f>
        <v>1</v>
      </c>
      <c r="K856">
        <f>IF('WA_Fn-UseC_-HR-Employee-Attriti'!E850="Human Resources",1,0)</f>
        <v>0</v>
      </c>
      <c r="L856">
        <v>4</v>
      </c>
      <c r="M856">
        <v>4</v>
      </c>
      <c r="N856">
        <f>IF('WA_Fn-UseC_-HR-Employee-Attriti'!H850="Life Sciences",1,0)</f>
        <v>0</v>
      </c>
      <c r="O856">
        <f>IF('WA_Fn-UseC_-HR-Employee-Attriti'!H850="Human Resources",1,0)</f>
        <v>0</v>
      </c>
      <c r="P856">
        <f>IF('WA_Fn-UseC_-HR-Employee-Attriti'!H850="Marketing",1,0)</f>
        <v>0</v>
      </c>
      <c r="Q856">
        <f>IF('WA_Fn-UseC_-HR-Employee-Attriti'!H850="Medical",1,0)</f>
        <v>0</v>
      </c>
      <c r="R856">
        <f>IF('WA_Fn-UseC_-HR-Employee-Attriti'!H850="Other",1,0)</f>
        <v>1</v>
      </c>
      <c r="S856">
        <f>IF('WA_Fn-UseC_-HR-Employee-Attriti'!H850="Technical Degree",1,0)</f>
        <v>0</v>
      </c>
      <c r="T856">
        <v>4</v>
      </c>
      <c r="U856">
        <v>47</v>
      </c>
      <c r="V856">
        <v>2</v>
      </c>
      <c r="W856">
        <v>1</v>
      </c>
      <c r="X856">
        <f>IF('WA_Fn-UseC_-HR-Employee-Attriti'!P850="Healthcare Representative",1,0)</f>
        <v>0</v>
      </c>
      <c r="Y856">
        <f>IF('WA_Fn-UseC_-HR-Employee-Attriti'!P850="Human Resources",1,0)</f>
        <v>0</v>
      </c>
      <c r="Z856">
        <f>IF('WA_Fn-UseC_-HR-Employee-Attriti'!P850="Laboratory Technician",1,0)</f>
        <v>1</v>
      </c>
      <c r="AA856">
        <f>IF('WA_Fn-UseC_-HR-Employee-Attriti'!P850="Manager",1,0)</f>
        <v>0</v>
      </c>
      <c r="AB856">
        <f>IF('WA_Fn-UseC_-HR-Employee-Attriti'!P850="Manufacturing Director",1,0)</f>
        <v>0</v>
      </c>
      <c r="AC856">
        <f>IF('WA_Fn-UseC_-HR-Employee-Attriti'!P850="Research Director",1,0)</f>
        <v>0</v>
      </c>
      <c r="AD856">
        <f>IF('WA_Fn-UseC_-HR-Employee-Attriti'!P850="Research Scientist",1,0)</f>
        <v>0</v>
      </c>
      <c r="AE856">
        <f>IF('WA_Fn-UseC_-HR-Employee-Attriti'!P850="Sales Executive",1,0)</f>
        <v>0</v>
      </c>
      <c r="AF856">
        <f>IF('WA_Fn-UseC_-HR-Employee-Attriti'!P850="Sales Representative",1,0)</f>
        <v>0</v>
      </c>
      <c r="AG856">
        <v>4</v>
      </c>
      <c r="AH856">
        <f>IF('WA_Fn-UseC_-HR-Employee-Attriti'!R850="Divorced",1,0)</f>
        <v>0</v>
      </c>
      <c r="AI856">
        <f>IF('WA_Fn-UseC_-HR-Employee-Attriti'!R850="Married",1,0)</f>
        <v>1</v>
      </c>
      <c r="AJ856">
        <f>IF('WA_Fn-UseC_-HR-Employee-Attriti'!R850="Single",1,0)</f>
        <v>0</v>
      </c>
      <c r="AK856">
        <v>2376</v>
      </c>
      <c r="AL856">
        <v>26537</v>
      </c>
      <c r="AM856">
        <v>1</v>
      </c>
      <c r="AN856">
        <f>IF('WA_Fn-UseC_-HR-Employee-Attriti'!W850="Yes",1,0)</f>
        <v>0</v>
      </c>
      <c r="AO856">
        <v>13</v>
      </c>
      <c r="AP856">
        <v>3</v>
      </c>
      <c r="AQ856">
        <v>2</v>
      </c>
      <c r="AR856">
        <v>1</v>
      </c>
      <c r="AS856">
        <v>2</v>
      </c>
      <c r="AT856">
        <v>2</v>
      </c>
      <c r="AU856">
        <v>4</v>
      </c>
      <c r="AV856">
        <v>2</v>
      </c>
      <c r="AW856">
        <v>2</v>
      </c>
      <c r="AX856">
        <v>2</v>
      </c>
      <c r="AY856">
        <v>2</v>
      </c>
      <c r="AZ856">
        <v>1</v>
      </c>
      <c r="BB856">
        <f>IF('WA_Fn-UseC_-HR-Employee-Attriti'!B850="Yes",1,0)</f>
        <v>0</v>
      </c>
    </row>
    <row r="857" spans="1:54" x14ac:dyDescent="0.25">
      <c r="A857">
        <v>850</v>
      </c>
      <c r="B857">
        <f>IF('WA_Fn-UseC_-HR-Employee-Attriti'!L851="Male",1,0)</f>
        <v>0</v>
      </c>
      <c r="C857">
        <f>IF('WA_Fn-UseC_-HR-Employee-Attriti'!L851="Female",1,0)</f>
        <v>1</v>
      </c>
      <c r="D857">
        <v>43</v>
      </c>
      <c r="E857">
        <f>IF('WA_Fn-UseC_-HR-Employee-Attriti'!C851="Travel_Rarely",1,0)</f>
        <v>1</v>
      </c>
      <c r="F857">
        <f>IF('WA_Fn-UseC_-HR-Employee-Attriti'!C851="Travel_Frequently",1,0)</f>
        <v>0</v>
      </c>
      <c r="G857">
        <f>IF('WA_Fn-UseC_-HR-Employee-Attriti'!C851="Non-Travel",1,0)</f>
        <v>0</v>
      </c>
      <c r="H857">
        <v>1372</v>
      </c>
      <c r="I857">
        <f>IF('WA_Fn-UseC_-HR-Employee-Attriti'!E851="Sales",1,0)</f>
        <v>1</v>
      </c>
      <c r="J857">
        <f>IF('WA_Fn-UseC_-HR-Employee-Attriti'!E851="Research &amp; Development",1,0)</f>
        <v>0</v>
      </c>
      <c r="K857">
        <f>IF('WA_Fn-UseC_-HR-Employee-Attriti'!E851="Human Resources",1,0)</f>
        <v>0</v>
      </c>
      <c r="L857">
        <v>9</v>
      </c>
      <c r="M857">
        <v>3</v>
      </c>
      <c r="N857">
        <f>IF('WA_Fn-UseC_-HR-Employee-Attriti'!H851="Life Sciences",1,0)</f>
        <v>0</v>
      </c>
      <c r="O857">
        <f>IF('WA_Fn-UseC_-HR-Employee-Attriti'!H851="Human Resources",1,0)</f>
        <v>0</v>
      </c>
      <c r="P857">
        <f>IF('WA_Fn-UseC_-HR-Employee-Attriti'!H851="Marketing",1,0)</f>
        <v>1</v>
      </c>
      <c r="Q857">
        <f>IF('WA_Fn-UseC_-HR-Employee-Attriti'!H851="Medical",1,0)</f>
        <v>0</v>
      </c>
      <c r="R857">
        <f>IF('WA_Fn-UseC_-HR-Employee-Attriti'!H851="Other",1,0)</f>
        <v>0</v>
      </c>
      <c r="S857">
        <f>IF('WA_Fn-UseC_-HR-Employee-Attriti'!H851="Technical Degree",1,0)</f>
        <v>0</v>
      </c>
      <c r="T857">
        <v>1</v>
      </c>
      <c r="U857">
        <v>85</v>
      </c>
      <c r="V857">
        <v>1</v>
      </c>
      <c r="W857">
        <v>2</v>
      </c>
      <c r="X857">
        <f>IF('WA_Fn-UseC_-HR-Employee-Attriti'!P851="Healthcare Representative",1,0)</f>
        <v>0</v>
      </c>
      <c r="Y857">
        <f>IF('WA_Fn-UseC_-HR-Employee-Attriti'!P851="Human Resources",1,0)</f>
        <v>0</v>
      </c>
      <c r="Z857">
        <f>IF('WA_Fn-UseC_-HR-Employee-Attriti'!P851="Laboratory Technician",1,0)</f>
        <v>0</v>
      </c>
      <c r="AA857">
        <f>IF('WA_Fn-UseC_-HR-Employee-Attriti'!P851="Manager",1,0)</f>
        <v>0</v>
      </c>
      <c r="AB857">
        <f>IF('WA_Fn-UseC_-HR-Employee-Attriti'!P851="Manufacturing Director",1,0)</f>
        <v>0</v>
      </c>
      <c r="AC857">
        <f>IF('WA_Fn-UseC_-HR-Employee-Attriti'!P851="Research Director",1,0)</f>
        <v>0</v>
      </c>
      <c r="AD857">
        <f>IF('WA_Fn-UseC_-HR-Employee-Attriti'!P851="Research Scientist",1,0)</f>
        <v>0</v>
      </c>
      <c r="AE857">
        <f>IF('WA_Fn-UseC_-HR-Employee-Attriti'!P851="Sales Executive",1,0)</f>
        <v>1</v>
      </c>
      <c r="AF857">
        <f>IF('WA_Fn-UseC_-HR-Employee-Attriti'!P851="Sales Representative",1,0)</f>
        <v>0</v>
      </c>
      <c r="AG857">
        <v>3</v>
      </c>
      <c r="AH857">
        <f>IF('WA_Fn-UseC_-HR-Employee-Attriti'!R851="Divorced",1,0)</f>
        <v>0</v>
      </c>
      <c r="AI857">
        <f>IF('WA_Fn-UseC_-HR-Employee-Attriti'!R851="Married",1,0)</f>
        <v>0</v>
      </c>
      <c r="AJ857">
        <f>IF('WA_Fn-UseC_-HR-Employee-Attriti'!R851="Single",1,0)</f>
        <v>1</v>
      </c>
      <c r="AK857">
        <v>5346</v>
      </c>
      <c r="AL857">
        <v>9489</v>
      </c>
      <c r="AM857">
        <v>8</v>
      </c>
      <c r="AN857">
        <f>IF('WA_Fn-UseC_-HR-Employee-Attriti'!W851="Yes",1,0)</f>
        <v>0</v>
      </c>
      <c r="AO857">
        <v>13</v>
      </c>
      <c r="AP857">
        <v>3</v>
      </c>
      <c r="AQ857">
        <v>2</v>
      </c>
      <c r="AR857">
        <v>0</v>
      </c>
      <c r="AS857">
        <v>7</v>
      </c>
      <c r="AT857">
        <v>2</v>
      </c>
      <c r="AU857">
        <v>2</v>
      </c>
      <c r="AV857">
        <v>4</v>
      </c>
      <c r="AW857">
        <v>3</v>
      </c>
      <c r="AX857">
        <v>1</v>
      </c>
      <c r="AY857">
        <v>3</v>
      </c>
      <c r="AZ857">
        <v>1</v>
      </c>
      <c r="BB857">
        <f>IF('WA_Fn-UseC_-HR-Employee-Attriti'!B851="Yes",1,0)</f>
        <v>1</v>
      </c>
    </row>
    <row r="858" spans="1:54" x14ac:dyDescent="0.25">
      <c r="A858">
        <v>851</v>
      </c>
      <c r="B858">
        <f>IF('WA_Fn-UseC_-HR-Employee-Attriti'!L852="Male",1,0)</f>
        <v>0</v>
      </c>
      <c r="C858">
        <f>IF('WA_Fn-UseC_-HR-Employee-Attriti'!L852="Female",1,0)</f>
        <v>1</v>
      </c>
      <c r="D858">
        <v>32</v>
      </c>
      <c r="E858">
        <f>IF('WA_Fn-UseC_-HR-Employee-Attriti'!C852="Travel_Rarely",1,0)</f>
        <v>0</v>
      </c>
      <c r="F858">
        <f>IF('WA_Fn-UseC_-HR-Employee-Attriti'!C852="Travel_Frequently",1,0)</f>
        <v>0</v>
      </c>
      <c r="G858">
        <f>IF('WA_Fn-UseC_-HR-Employee-Attriti'!C852="Non-Travel",1,0)</f>
        <v>1</v>
      </c>
      <c r="H858">
        <v>862</v>
      </c>
      <c r="I858">
        <f>IF('WA_Fn-UseC_-HR-Employee-Attriti'!E852="Sales",1,0)</f>
        <v>1</v>
      </c>
      <c r="J858">
        <f>IF('WA_Fn-UseC_-HR-Employee-Attriti'!E852="Research &amp; Development",1,0)</f>
        <v>0</v>
      </c>
      <c r="K858">
        <f>IF('WA_Fn-UseC_-HR-Employee-Attriti'!E852="Human Resources",1,0)</f>
        <v>0</v>
      </c>
      <c r="L858">
        <v>2</v>
      </c>
      <c r="M858">
        <v>1</v>
      </c>
      <c r="N858">
        <f>IF('WA_Fn-UseC_-HR-Employee-Attriti'!H852="Life Sciences",1,0)</f>
        <v>1</v>
      </c>
      <c r="O858">
        <f>IF('WA_Fn-UseC_-HR-Employee-Attriti'!H852="Human Resources",1,0)</f>
        <v>0</v>
      </c>
      <c r="P858">
        <f>IF('WA_Fn-UseC_-HR-Employee-Attriti'!H852="Marketing",1,0)</f>
        <v>0</v>
      </c>
      <c r="Q858">
        <f>IF('WA_Fn-UseC_-HR-Employee-Attriti'!H852="Medical",1,0)</f>
        <v>0</v>
      </c>
      <c r="R858">
        <f>IF('WA_Fn-UseC_-HR-Employee-Attriti'!H852="Other",1,0)</f>
        <v>0</v>
      </c>
      <c r="S858">
        <f>IF('WA_Fn-UseC_-HR-Employee-Attriti'!H852="Technical Degree",1,0)</f>
        <v>0</v>
      </c>
      <c r="T858">
        <v>3</v>
      </c>
      <c r="U858">
        <v>76</v>
      </c>
      <c r="V858">
        <v>3</v>
      </c>
      <c r="W858">
        <v>1</v>
      </c>
      <c r="X858">
        <f>IF('WA_Fn-UseC_-HR-Employee-Attriti'!P852="Healthcare Representative",1,0)</f>
        <v>0</v>
      </c>
      <c r="Y858">
        <f>IF('WA_Fn-UseC_-HR-Employee-Attriti'!P852="Human Resources",1,0)</f>
        <v>0</v>
      </c>
      <c r="Z858">
        <f>IF('WA_Fn-UseC_-HR-Employee-Attriti'!P852="Laboratory Technician",1,0)</f>
        <v>0</v>
      </c>
      <c r="AA858">
        <f>IF('WA_Fn-UseC_-HR-Employee-Attriti'!P852="Manager",1,0)</f>
        <v>0</v>
      </c>
      <c r="AB858">
        <f>IF('WA_Fn-UseC_-HR-Employee-Attriti'!P852="Manufacturing Director",1,0)</f>
        <v>0</v>
      </c>
      <c r="AC858">
        <f>IF('WA_Fn-UseC_-HR-Employee-Attriti'!P852="Research Director",1,0)</f>
        <v>0</v>
      </c>
      <c r="AD858">
        <f>IF('WA_Fn-UseC_-HR-Employee-Attriti'!P852="Research Scientist",1,0)</f>
        <v>0</v>
      </c>
      <c r="AE858">
        <f>IF('WA_Fn-UseC_-HR-Employee-Attriti'!P852="Sales Executive",1,0)</f>
        <v>0</v>
      </c>
      <c r="AF858">
        <f>IF('WA_Fn-UseC_-HR-Employee-Attriti'!P852="Sales Representative",1,0)</f>
        <v>1</v>
      </c>
      <c r="AG858">
        <v>1</v>
      </c>
      <c r="AH858">
        <f>IF('WA_Fn-UseC_-HR-Employee-Attriti'!R852="Divorced",1,0)</f>
        <v>1</v>
      </c>
      <c r="AI858">
        <f>IF('WA_Fn-UseC_-HR-Employee-Attriti'!R852="Married",1,0)</f>
        <v>0</v>
      </c>
      <c r="AJ858">
        <f>IF('WA_Fn-UseC_-HR-Employee-Attriti'!R852="Single",1,0)</f>
        <v>0</v>
      </c>
      <c r="AK858">
        <v>2827</v>
      </c>
      <c r="AL858">
        <v>14947</v>
      </c>
      <c r="AM858">
        <v>1</v>
      </c>
      <c r="AN858">
        <f>IF('WA_Fn-UseC_-HR-Employee-Attriti'!W852="Yes",1,0)</f>
        <v>0</v>
      </c>
      <c r="AO858">
        <v>12</v>
      </c>
      <c r="AP858">
        <v>3</v>
      </c>
      <c r="AQ858">
        <v>3</v>
      </c>
      <c r="AR858">
        <v>3</v>
      </c>
      <c r="AS858">
        <v>1</v>
      </c>
      <c r="AT858">
        <v>3</v>
      </c>
      <c r="AU858">
        <v>3</v>
      </c>
      <c r="AV858">
        <v>1</v>
      </c>
      <c r="AW858">
        <v>0</v>
      </c>
      <c r="AX858">
        <v>0</v>
      </c>
      <c r="AY858">
        <v>0</v>
      </c>
      <c r="AZ858">
        <v>1</v>
      </c>
      <c r="BB858">
        <f>IF('WA_Fn-UseC_-HR-Employee-Attriti'!B852="Yes",1,0)</f>
        <v>0</v>
      </c>
    </row>
    <row r="859" spans="1:54" x14ac:dyDescent="0.25">
      <c r="A859">
        <v>852</v>
      </c>
      <c r="B859">
        <f>IF('WA_Fn-UseC_-HR-Employee-Attriti'!L853="Male",1,0)</f>
        <v>0</v>
      </c>
      <c r="C859">
        <f>IF('WA_Fn-UseC_-HR-Employee-Attriti'!L853="Female",1,0)</f>
        <v>1</v>
      </c>
      <c r="D859">
        <v>56</v>
      </c>
      <c r="E859">
        <f>IF('WA_Fn-UseC_-HR-Employee-Attriti'!C853="Travel_Rarely",1,0)</f>
        <v>1</v>
      </c>
      <c r="F859">
        <f>IF('WA_Fn-UseC_-HR-Employee-Attriti'!C853="Travel_Frequently",1,0)</f>
        <v>0</v>
      </c>
      <c r="G859">
        <f>IF('WA_Fn-UseC_-HR-Employee-Attriti'!C853="Non-Travel",1,0)</f>
        <v>0</v>
      </c>
      <c r="H859">
        <v>718</v>
      </c>
      <c r="I859">
        <f>IF('WA_Fn-UseC_-HR-Employee-Attriti'!E853="Sales",1,0)</f>
        <v>0</v>
      </c>
      <c r="J859">
        <f>IF('WA_Fn-UseC_-HR-Employee-Attriti'!E853="Research &amp; Development",1,0)</f>
        <v>1</v>
      </c>
      <c r="K859">
        <f>IF('WA_Fn-UseC_-HR-Employee-Attriti'!E853="Human Resources",1,0)</f>
        <v>0</v>
      </c>
      <c r="L859">
        <v>4</v>
      </c>
      <c r="M859">
        <v>4</v>
      </c>
      <c r="N859">
        <f>IF('WA_Fn-UseC_-HR-Employee-Attriti'!H853="Life Sciences",1,0)</f>
        <v>0</v>
      </c>
      <c r="O859">
        <f>IF('WA_Fn-UseC_-HR-Employee-Attriti'!H853="Human Resources",1,0)</f>
        <v>0</v>
      </c>
      <c r="P859">
        <f>IF('WA_Fn-UseC_-HR-Employee-Attriti'!H853="Marketing",1,0)</f>
        <v>0</v>
      </c>
      <c r="Q859">
        <f>IF('WA_Fn-UseC_-HR-Employee-Attriti'!H853="Medical",1,0)</f>
        <v>0</v>
      </c>
      <c r="R859">
        <f>IF('WA_Fn-UseC_-HR-Employee-Attriti'!H853="Other",1,0)</f>
        <v>0</v>
      </c>
      <c r="S859">
        <f>IF('WA_Fn-UseC_-HR-Employee-Attriti'!H853="Technical Degree",1,0)</f>
        <v>1</v>
      </c>
      <c r="T859">
        <v>4</v>
      </c>
      <c r="U859">
        <v>92</v>
      </c>
      <c r="V859">
        <v>3</v>
      </c>
      <c r="W859">
        <v>5</v>
      </c>
      <c r="X859">
        <f>IF('WA_Fn-UseC_-HR-Employee-Attriti'!P853="Healthcare Representative",1,0)</f>
        <v>0</v>
      </c>
      <c r="Y859">
        <f>IF('WA_Fn-UseC_-HR-Employee-Attriti'!P853="Human Resources",1,0)</f>
        <v>0</v>
      </c>
      <c r="Z859">
        <f>IF('WA_Fn-UseC_-HR-Employee-Attriti'!P853="Laboratory Technician",1,0)</f>
        <v>0</v>
      </c>
      <c r="AA859">
        <f>IF('WA_Fn-UseC_-HR-Employee-Attriti'!P853="Manager",1,0)</f>
        <v>1</v>
      </c>
      <c r="AB859">
        <f>IF('WA_Fn-UseC_-HR-Employee-Attriti'!P853="Manufacturing Director",1,0)</f>
        <v>0</v>
      </c>
      <c r="AC859">
        <f>IF('WA_Fn-UseC_-HR-Employee-Attriti'!P853="Research Director",1,0)</f>
        <v>0</v>
      </c>
      <c r="AD859">
        <f>IF('WA_Fn-UseC_-HR-Employee-Attriti'!P853="Research Scientist",1,0)</f>
        <v>0</v>
      </c>
      <c r="AE859">
        <f>IF('WA_Fn-UseC_-HR-Employee-Attriti'!P853="Sales Executive",1,0)</f>
        <v>0</v>
      </c>
      <c r="AF859">
        <f>IF('WA_Fn-UseC_-HR-Employee-Attriti'!P853="Sales Representative",1,0)</f>
        <v>0</v>
      </c>
      <c r="AG859">
        <v>1</v>
      </c>
      <c r="AH859">
        <f>IF('WA_Fn-UseC_-HR-Employee-Attriti'!R853="Divorced",1,0)</f>
        <v>1</v>
      </c>
      <c r="AI859">
        <f>IF('WA_Fn-UseC_-HR-Employee-Attriti'!R853="Married",1,0)</f>
        <v>0</v>
      </c>
      <c r="AJ859">
        <f>IF('WA_Fn-UseC_-HR-Employee-Attriti'!R853="Single",1,0)</f>
        <v>0</v>
      </c>
      <c r="AK859">
        <v>19943</v>
      </c>
      <c r="AL859">
        <v>18575</v>
      </c>
      <c r="AM859">
        <v>4</v>
      </c>
      <c r="AN859">
        <f>IF('WA_Fn-UseC_-HR-Employee-Attriti'!W853="Yes",1,0)</f>
        <v>0</v>
      </c>
      <c r="AO859">
        <v>13</v>
      </c>
      <c r="AP859">
        <v>3</v>
      </c>
      <c r="AQ859">
        <v>4</v>
      </c>
      <c r="AR859">
        <v>1</v>
      </c>
      <c r="AS859">
        <v>28</v>
      </c>
      <c r="AT859">
        <v>2</v>
      </c>
      <c r="AU859">
        <v>3</v>
      </c>
      <c r="AV859">
        <v>5</v>
      </c>
      <c r="AW859">
        <v>2</v>
      </c>
      <c r="AX859">
        <v>4</v>
      </c>
      <c r="AY859">
        <v>2</v>
      </c>
      <c r="AZ859">
        <v>1</v>
      </c>
      <c r="BB859">
        <f>IF('WA_Fn-UseC_-HR-Employee-Attriti'!B853="Yes",1,0)</f>
        <v>0</v>
      </c>
    </row>
    <row r="860" spans="1:54" x14ac:dyDescent="0.25">
      <c r="A860">
        <v>853</v>
      </c>
      <c r="B860">
        <f>IF('WA_Fn-UseC_-HR-Employee-Attriti'!L854="Male",1,0)</f>
        <v>0</v>
      </c>
      <c r="C860">
        <f>IF('WA_Fn-UseC_-HR-Employee-Attriti'!L854="Female",1,0)</f>
        <v>1</v>
      </c>
      <c r="D860">
        <v>29</v>
      </c>
      <c r="E860">
        <f>IF('WA_Fn-UseC_-HR-Employee-Attriti'!C854="Travel_Rarely",1,0)</f>
        <v>1</v>
      </c>
      <c r="F860">
        <f>IF('WA_Fn-UseC_-HR-Employee-Attriti'!C854="Travel_Frequently",1,0)</f>
        <v>0</v>
      </c>
      <c r="G860">
        <f>IF('WA_Fn-UseC_-HR-Employee-Attriti'!C854="Non-Travel",1,0)</f>
        <v>0</v>
      </c>
      <c r="H860">
        <v>1401</v>
      </c>
      <c r="I860">
        <f>IF('WA_Fn-UseC_-HR-Employee-Attriti'!E854="Sales",1,0)</f>
        <v>0</v>
      </c>
      <c r="J860">
        <f>IF('WA_Fn-UseC_-HR-Employee-Attriti'!E854="Research &amp; Development",1,0)</f>
        <v>1</v>
      </c>
      <c r="K860">
        <f>IF('WA_Fn-UseC_-HR-Employee-Attriti'!E854="Human Resources",1,0)</f>
        <v>0</v>
      </c>
      <c r="L860">
        <v>6</v>
      </c>
      <c r="M860">
        <v>1</v>
      </c>
      <c r="N860">
        <f>IF('WA_Fn-UseC_-HR-Employee-Attriti'!H854="Life Sciences",1,0)</f>
        <v>0</v>
      </c>
      <c r="O860">
        <f>IF('WA_Fn-UseC_-HR-Employee-Attriti'!H854="Human Resources",1,0)</f>
        <v>0</v>
      </c>
      <c r="P860">
        <f>IF('WA_Fn-UseC_-HR-Employee-Attriti'!H854="Marketing",1,0)</f>
        <v>0</v>
      </c>
      <c r="Q860">
        <f>IF('WA_Fn-UseC_-HR-Employee-Attriti'!H854="Medical",1,0)</f>
        <v>1</v>
      </c>
      <c r="R860">
        <f>IF('WA_Fn-UseC_-HR-Employee-Attriti'!H854="Other",1,0)</f>
        <v>0</v>
      </c>
      <c r="S860">
        <f>IF('WA_Fn-UseC_-HR-Employee-Attriti'!H854="Technical Degree",1,0)</f>
        <v>0</v>
      </c>
      <c r="T860">
        <v>2</v>
      </c>
      <c r="U860">
        <v>54</v>
      </c>
      <c r="V860">
        <v>3</v>
      </c>
      <c r="W860">
        <v>1</v>
      </c>
      <c r="X860">
        <f>IF('WA_Fn-UseC_-HR-Employee-Attriti'!P854="Healthcare Representative",1,0)</f>
        <v>0</v>
      </c>
      <c r="Y860">
        <f>IF('WA_Fn-UseC_-HR-Employee-Attriti'!P854="Human Resources",1,0)</f>
        <v>0</v>
      </c>
      <c r="Z860">
        <f>IF('WA_Fn-UseC_-HR-Employee-Attriti'!P854="Laboratory Technician",1,0)</f>
        <v>1</v>
      </c>
      <c r="AA860">
        <f>IF('WA_Fn-UseC_-HR-Employee-Attriti'!P854="Manager",1,0)</f>
        <v>0</v>
      </c>
      <c r="AB860">
        <f>IF('WA_Fn-UseC_-HR-Employee-Attriti'!P854="Manufacturing Director",1,0)</f>
        <v>0</v>
      </c>
      <c r="AC860">
        <f>IF('WA_Fn-UseC_-HR-Employee-Attriti'!P854="Research Director",1,0)</f>
        <v>0</v>
      </c>
      <c r="AD860">
        <f>IF('WA_Fn-UseC_-HR-Employee-Attriti'!P854="Research Scientist",1,0)</f>
        <v>0</v>
      </c>
      <c r="AE860">
        <f>IF('WA_Fn-UseC_-HR-Employee-Attriti'!P854="Sales Executive",1,0)</f>
        <v>0</v>
      </c>
      <c r="AF860">
        <f>IF('WA_Fn-UseC_-HR-Employee-Attriti'!P854="Sales Representative",1,0)</f>
        <v>0</v>
      </c>
      <c r="AG860">
        <v>4</v>
      </c>
      <c r="AH860">
        <f>IF('WA_Fn-UseC_-HR-Employee-Attriti'!R854="Divorced",1,0)</f>
        <v>0</v>
      </c>
      <c r="AI860">
        <f>IF('WA_Fn-UseC_-HR-Employee-Attriti'!R854="Married",1,0)</f>
        <v>1</v>
      </c>
      <c r="AJ860">
        <f>IF('WA_Fn-UseC_-HR-Employee-Attriti'!R854="Single",1,0)</f>
        <v>0</v>
      </c>
      <c r="AK860">
        <v>3131</v>
      </c>
      <c r="AL860">
        <v>26342</v>
      </c>
      <c r="AM860">
        <v>1</v>
      </c>
      <c r="AN860">
        <f>IF('WA_Fn-UseC_-HR-Employee-Attriti'!W854="Yes",1,0)</f>
        <v>0</v>
      </c>
      <c r="AO860">
        <v>13</v>
      </c>
      <c r="AP860">
        <v>3</v>
      </c>
      <c r="AQ860">
        <v>1</v>
      </c>
      <c r="AR860">
        <v>1</v>
      </c>
      <c r="AS860">
        <v>10</v>
      </c>
      <c r="AT860">
        <v>5</v>
      </c>
      <c r="AU860">
        <v>3</v>
      </c>
      <c r="AV860">
        <v>10</v>
      </c>
      <c r="AW860">
        <v>8</v>
      </c>
      <c r="AX860">
        <v>0</v>
      </c>
      <c r="AY860">
        <v>8</v>
      </c>
      <c r="AZ860">
        <v>1</v>
      </c>
      <c r="BB860">
        <f>IF('WA_Fn-UseC_-HR-Employee-Attriti'!B854="Yes",1,0)</f>
        <v>0</v>
      </c>
    </row>
    <row r="861" spans="1:54" x14ac:dyDescent="0.25">
      <c r="A861">
        <v>854</v>
      </c>
      <c r="B861">
        <f>IF('WA_Fn-UseC_-HR-Employee-Attriti'!L855="Male",1,0)</f>
        <v>1</v>
      </c>
      <c r="C861">
        <f>IF('WA_Fn-UseC_-HR-Employee-Attriti'!L855="Female",1,0)</f>
        <v>0</v>
      </c>
      <c r="D861">
        <v>19</v>
      </c>
      <c r="E861">
        <f>IF('WA_Fn-UseC_-HR-Employee-Attriti'!C855="Travel_Rarely",1,0)</f>
        <v>1</v>
      </c>
      <c r="F861">
        <f>IF('WA_Fn-UseC_-HR-Employee-Attriti'!C855="Travel_Frequently",1,0)</f>
        <v>0</v>
      </c>
      <c r="G861">
        <f>IF('WA_Fn-UseC_-HR-Employee-Attriti'!C855="Non-Travel",1,0)</f>
        <v>0</v>
      </c>
      <c r="H861">
        <v>645</v>
      </c>
      <c r="I861">
        <f>IF('WA_Fn-UseC_-HR-Employee-Attriti'!E855="Sales",1,0)</f>
        <v>0</v>
      </c>
      <c r="J861">
        <f>IF('WA_Fn-UseC_-HR-Employee-Attriti'!E855="Research &amp; Development",1,0)</f>
        <v>1</v>
      </c>
      <c r="K861">
        <f>IF('WA_Fn-UseC_-HR-Employee-Attriti'!E855="Human Resources",1,0)</f>
        <v>0</v>
      </c>
      <c r="L861">
        <v>9</v>
      </c>
      <c r="M861">
        <v>2</v>
      </c>
      <c r="N861">
        <f>IF('WA_Fn-UseC_-HR-Employee-Attriti'!H855="Life Sciences",1,0)</f>
        <v>1</v>
      </c>
      <c r="O861">
        <f>IF('WA_Fn-UseC_-HR-Employee-Attriti'!H855="Human Resources",1,0)</f>
        <v>0</v>
      </c>
      <c r="P861">
        <f>IF('WA_Fn-UseC_-HR-Employee-Attriti'!H855="Marketing",1,0)</f>
        <v>0</v>
      </c>
      <c r="Q861">
        <f>IF('WA_Fn-UseC_-HR-Employee-Attriti'!H855="Medical",1,0)</f>
        <v>0</v>
      </c>
      <c r="R861">
        <f>IF('WA_Fn-UseC_-HR-Employee-Attriti'!H855="Other",1,0)</f>
        <v>0</v>
      </c>
      <c r="S861">
        <f>IF('WA_Fn-UseC_-HR-Employee-Attriti'!H855="Technical Degree",1,0)</f>
        <v>0</v>
      </c>
      <c r="T861">
        <v>3</v>
      </c>
      <c r="U861">
        <v>54</v>
      </c>
      <c r="V861">
        <v>3</v>
      </c>
      <c r="W861">
        <v>1</v>
      </c>
      <c r="X861">
        <f>IF('WA_Fn-UseC_-HR-Employee-Attriti'!P855="Healthcare Representative",1,0)</f>
        <v>0</v>
      </c>
      <c r="Y861">
        <f>IF('WA_Fn-UseC_-HR-Employee-Attriti'!P855="Human Resources",1,0)</f>
        <v>0</v>
      </c>
      <c r="Z861">
        <f>IF('WA_Fn-UseC_-HR-Employee-Attriti'!P855="Laboratory Technician",1,0)</f>
        <v>0</v>
      </c>
      <c r="AA861">
        <f>IF('WA_Fn-UseC_-HR-Employee-Attriti'!P855="Manager",1,0)</f>
        <v>0</v>
      </c>
      <c r="AB861">
        <f>IF('WA_Fn-UseC_-HR-Employee-Attriti'!P855="Manufacturing Director",1,0)</f>
        <v>0</v>
      </c>
      <c r="AC861">
        <f>IF('WA_Fn-UseC_-HR-Employee-Attriti'!P855="Research Director",1,0)</f>
        <v>0</v>
      </c>
      <c r="AD861">
        <f>IF('WA_Fn-UseC_-HR-Employee-Attriti'!P855="Research Scientist",1,0)</f>
        <v>1</v>
      </c>
      <c r="AE861">
        <f>IF('WA_Fn-UseC_-HR-Employee-Attriti'!P855="Sales Executive",1,0)</f>
        <v>0</v>
      </c>
      <c r="AF861">
        <f>IF('WA_Fn-UseC_-HR-Employee-Attriti'!P855="Sales Representative",1,0)</f>
        <v>0</v>
      </c>
      <c r="AG861">
        <v>1</v>
      </c>
      <c r="AH861">
        <f>IF('WA_Fn-UseC_-HR-Employee-Attriti'!R855="Divorced",1,0)</f>
        <v>0</v>
      </c>
      <c r="AI861">
        <f>IF('WA_Fn-UseC_-HR-Employee-Attriti'!R855="Married",1,0)</f>
        <v>0</v>
      </c>
      <c r="AJ861">
        <f>IF('WA_Fn-UseC_-HR-Employee-Attriti'!R855="Single",1,0)</f>
        <v>1</v>
      </c>
      <c r="AK861">
        <v>2552</v>
      </c>
      <c r="AL861">
        <v>7172</v>
      </c>
      <c r="AM861">
        <v>1</v>
      </c>
      <c r="AN861">
        <f>IF('WA_Fn-UseC_-HR-Employee-Attriti'!W855="Yes",1,0)</f>
        <v>0</v>
      </c>
      <c r="AO861">
        <v>25</v>
      </c>
      <c r="AP861">
        <v>4</v>
      </c>
      <c r="AQ861">
        <v>3</v>
      </c>
      <c r="AR861">
        <v>0</v>
      </c>
      <c r="AS861">
        <v>1</v>
      </c>
      <c r="AT861">
        <v>4</v>
      </c>
      <c r="AU861">
        <v>3</v>
      </c>
      <c r="AV861">
        <v>1</v>
      </c>
      <c r="AW861">
        <v>1</v>
      </c>
      <c r="AX861">
        <v>0</v>
      </c>
      <c r="AY861">
        <v>0</v>
      </c>
      <c r="AZ861">
        <v>1</v>
      </c>
      <c r="BB861">
        <f>IF('WA_Fn-UseC_-HR-Employee-Attriti'!B855="Yes",1,0)</f>
        <v>0</v>
      </c>
    </row>
    <row r="862" spans="1:54" x14ac:dyDescent="0.25">
      <c r="A862">
        <v>855</v>
      </c>
      <c r="B862">
        <f>IF('WA_Fn-UseC_-HR-Employee-Attriti'!L856="Male",1,0)</f>
        <v>0</v>
      </c>
      <c r="C862">
        <f>IF('WA_Fn-UseC_-HR-Employee-Attriti'!L856="Female",1,0)</f>
        <v>1</v>
      </c>
      <c r="D862">
        <v>45</v>
      </c>
      <c r="E862">
        <f>IF('WA_Fn-UseC_-HR-Employee-Attriti'!C856="Travel_Rarely",1,0)</f>
        <v>1</v>
      </c>
      <c r="F862">
        <f>IF('WA_Fn-UseC_-HR-Employee-Attriti'!C856="Travel_Frequently",1,0)</f>
        <v>0</v>
      </c>
      <c r="G862">
        <f>IF('WA_Fn-UseC_-HR-Employee-Attriti'!C856="Non-Travel",1,0)</f>
        <v>0</v>
      </c>
      <c r="H862">
        <v>1457</v>
      </c>
      <c r="I862">
        <f>IF('WA_Fn-UseC_-HR-Employee-Attriti'!E856="Sales",1,0)</f>
        <v>0</v>
      </c>
      <c r="J862">
        <f>IF('WA_Fn-UseC_-HR-Employee-Attriti'!E856="Research &amp; Development",1,0)</f>
        <v>1</v>
      </c>
      <c r="K862">
        <f>IF('WA_Fn-UseC_-HR-Employee-Attriti'!E856="Human Resources",1,0)</f>
        <v>0</v>
      </c>
      <c r="L862">
        <v>7</v>
      </c>
      <c r="M862">
        <v>3</v>
      </c>
      <c r="N862">
        <f>IF('WA_Fn-UseC_-HR-Employee-Attriti'!H856="Life Sciences",1,0)</f>
        <v>0</v>
      </c>
      <c r="O862">
        <f>IF('WA_Fn-UseC_-HR-Employee-Attriti'!H856="Human Resources",1,0)</f>
        <v>0</v>
      </c>
      <c r="P862">
        <f>IF('WA_Fn-UseC_-HR-Employee-Attriti'!H856="Marketing",1,0)</f>
        <v>0</v>
      </c>
      <c r="Q862">
        <f>IF('WA_Fn-UseC_-HR-Employee-Attriti'!H856="Medical",1,0)</f>
        <v>1</v>
      </c>
      <c r="R862">
        <f>IF('WA_Fn-UseC_-HR-Employee-Attriti'!H856="Other",1,0)</f>
        <v>0</v>
      </c>
      <c r="S862">
        <f>IF('WA_Fn-UseC_-HR-Employee-Attriti'!H856="Technical Degree",1,0)</f>
        <v>0</v>
      </c>
      <c r="T862">
        <v>1</v>
      </c>
      <c r="U862">
        <v>83</v>
      </c>
      <c r="V862">
        <v>3</v>
      </c>
      <c r="W862">
        <v>1</v>
      </c>
      <c r="X862">
        <f>IF('WA_Fn-UseC_-HR-Employee-Attriti'!P856="Healthcare Representative",1,0)</f>
        <v>0</v>
      </c>
      <c r="Y862">
        <f>IF('WA_Fn-UseC_-HR-Employee-Attriti'!P856="Human Resources",1,0)</f>
        <v>0</v>
      </c>
      <c r="Z862">
        <f>IF('WA_Fn-UseC_-HR-Employee-Attriti'!P856="Laboratory Technician",1,0)</f>
        <v>0</v>
      </c>
      <c r="AA862">
        <f>IF('WA_Fn-UseC_-HR-Employee-Attriti'!P856="Manager",1,0)</f>
        <v>0</v>
      </c>
      <c r="AB862">
        <f>IF('WA_Fn-UseC_-HR-Employee-Attriti'!P856="Manufacturing Director",1,0)</f>
        <v>0</v>
      </c>
      <c r="AC862">
        <f>IF('WA_Fn-UseC_-HR-Employee-Attriti'!P856="Research Director",1,0)</f>
        <v>0</v>
      </c>
      <c r="AD862">
        <f>IF('WA_Fn-UseC_-HR-Employee-Attriti'!P856="Research Scientist",1,0)</f>
        <v>1</v>
      </c>
      <c r="AE862">
        <f>IF('WA_Fn-UseC_-HR-Employee-Attriti'!P856="Sales Executive",1,0)</f>
        <v>0</v>
      </c>
      <c r="AF862">
        <f>IF('WA_Fn-UseC_-HR-Employee-Attriti'!P856="Sales Representative",1,0)</f>
        <v>0</v>
      </c>
      <c r="AG862">
        <v>3</v>
      </c>
      <c r="AH862">
        <f>IF('WA_Fn-UseC_-HR-Employee-Attriti'!R856="Divorced",1,0)</f>
        <v>0</v>
      </c>
      <c r="AI862">
        <f>IF('WA_Fn-UseC_-HR-Employee-Attriti'!R856="Married",1,0)</f>
        <v>1</v>
      </c>
      <c r="AJ862">
        <f>IF('WA_Fn-UseC_-HR-Employee-Attriti'!R856="Single",1,0)</f>
        <v>0</v>
      </c>
      <c r="AK862">
        <v>4477</v>
      </c>
      <c r="AL862">
        <v>20100</v>
      </c>
      <c r="AM862">
        <v>4</v>
      </c>
      <c r="AN862">
        <f>IF('WA_Fn-UseC_-HR-Employee-Attriti'!W856="Yes",1,0)</f>
        <v>1</v>
      </c>
      <c r="AO862">
        <v>19</v>
      </c>
      <c r="AP862">
        <v>3</v>
      </c>
      <c r="AQ862">
        <v>3</v>
      </c>
      <c r="AR862">
        <v>1</v>
      </c>
      <c r="AS862">
        <v>7</v>
      </c>
      <c r="AT862">
        <v>2</v>
      </c>
      <c r="AU862">
        <v>2</v>
      </c>
      <c r="AV862">
        <v>3</v>
      </c>
      <c r="AW862">
        <v>2</v>
      </c>
      <c r="AX862">
        <v>0</v>
      </c>
      <c r="AY862">
        <v>2</v>
      </c>
      <c r="AZ862">
        <v>1</v>
      </c>
      <c r="BB862">
        <f>IF('WA_Fn-UseC_-HR-Employee-Attriti'!B856="Yes",1,0)</f>
        <v>0</v>
      </c>
    </row>
    <row r="863" spans="1:54" x14ac:dyDescent="0.25">
      <c r="A863">
        <v>856</v>
      </c>
      <c r="B863">
        <f>IF('WA_Fn-UseC_-HR-Employee-Attriti'!L857="Male",1,0)</f>
        <v>0</v>
      </c>
      <c r="C863">
        <f>IF('WA_Fn-UseC_-HR-Employee-Attriti'!L857="Female",1,0)</f>
        <v>1</v>
      </c>
      <c r="D863">
        <v>37</v>
      </c>
      <c r="E863">
        <f>IF('WA_Fn-UseC_-HR-Employee-Attriti'!C857="Travel_Rarely",1,0)</f>
        <v>1</v>
      </c>
      <c r="F863">
        <f>IF('WA_Fn-UseC_-HR-Employee-Attriti'!C857="Travel_Frequently",1,0)</f>
        <v>0</v>
      </c>
      <c r="G863">
        <f>IF('WA_Fn-UseC_-HR-Employee-Attriti'!C857="Non-Travel",1,0)</f>
        <v>0</v>
      </c>
      <c r="H863">
        <v>977</v>
      </c>
      <c r="I863">
        <f>IF('WA_Fn-UseC_-HR-Employee-Attriti'!E857="Sales",1,0)</f>
        <v>0</v>
      </c>
      <c r="J863">
        <f>IF('WA_Fn-UseC_-HR-Employee-Attriti'!E857="Research &amp; Development",1,0)</f>
        <v>1</v>
      </c>
      <c r="K863">
        <f>IF('WA_Fn-UseC_-HR-Employee-Attriti'!E857="Human Resources",1,0)</f>
        <v>0</v>
      </c>
      <c r="L863">
        <v>1</v>
      </c>
      <c r="M863">
        <v>3</v>
      </c>
      <c r="N863">
        <f>IF('WA_Fn-UseC_-HR-Employee-Attriti'!H857="Life Sciences",1,0)</f>
        <v>1</v>
      </c>
      <c r="O863">
        <f>IF('WA_Fn-UseC_-HR-Employee-Attriti'!H857="Human Resources",1,0)</f>
        <v>0</v>
      </c>
      <c r="P863">
        <f>IF('WA_Fn-UseC_-HR-Employee-Attriti'!H857="Marketing",1,0)</f>
        <v>0</v>
      </c>
      <c r="Q863">
        <f>IF('WA_Fn-UseC_-HR-Employee-Attriti'!H857="Medical",1,0)</f>
        <v>0</v>
      </c>
      <c r="R863">
        <f>IF('WA_Fn-UseC_-HR-Employee-Attriti'!H857="Other",1,0)</f>
        <v>0</v>
      </c>
      <c r="S863">
        <f>IF('WA_Fn-UseC_-HR-Employee-Attriti'!H857="Technical Degree",1,0)</f>
        <v>0</v>
      </c>
      <c r="T863">
        <v>4</v>
      </c>
      <c r="U863">
        <v>56</v>
      </c>
      <c r="V863">
        <v>2</v>
      </c>
      <c r="W863">
        <v>2</v>
      </c>
      <c r="X863">
        <f>IF('WA_Fn-UseC_-HR-Employee-Attriti'!P857="Healthcare Representative",1,0)</f>
        <v>0</v>
      </c>
      <c r="Y863">
        <f>IF('WA_Fn-UseC_-HR-Employee-Attriti'!P857="Human Resources",1,0)</f>
        <v>0</v>
      </c>
      <c r="Z863">
        <f>IF('WA_Fn-UseC_-HR-Employee-Attriti'!P857="Laboratory Technician",1,0)</f>
        <v>0</v>
      </c>
      <c r="AA863">
        <f>IF('WA_Fn-UseC_-HR-Employee-Attriti'!P857="Manager",1,0)</f>
        <v>0</v>
      </c>
      <c r="AB863">
        <f>IF('WA_Fn-UseC_-HR-Employee-Attriti'!P857="Manufacturing Director",1,0)</f>
        <v>1</v>
      </c>
      <c r="AC863">
        <f>IF('WA_Fn-UseC_-HR-Employee-Attriti'!P857="Research Director",1,0)</f>
        <v>0</v>
      </c>
      <c r="AD863">
        <f>IF('WA_Fn-UseC_-HR-Employee-Attriti'!P857="Research Scientist",1,0)</f>
        <v>0</v>
      </c>
      <c r="AE863">
        <f>IF('WA_Fn-UseC_-HR-Employee-Attriti'!P857="Sales Executive",1,0)</f>
        <v>0</v>
      </c>
      <c r="AF863">
        <f>IF('WA_Fn-UseC_-HR-Employee-Attriti'!P857="Sales Representative",1,0)</f>
        <v>0</v>
      </c>
      <c r="AG863">
        <v>4</v>
      </c>
      <c r="AH863">
        <f>IF('WA_Fn-UseC_-HR-Employee-Attriti'!R857="Divorced",1,0)</f>
        <v>0</v>
      </c>
      <c r="AI863">
        <f>IF('WA_Fn-UseC_-HR-Employee-Attriti'!R857="Married",1,0)</f>
        <v>1</v>
      </c>
      <c r="AJ863">
        <f>IF('WA_Fn-UseC_-HR-Employee-Attriti'!R857="Single",1,0)</f>
        <v>0</v>
      </c>
      <c r="AK863">
        <v>6474</v>
      </c>
      <c r="AL863">
        <v>9961</v>
      </c>
      <c r="AM863">
        <v>1</v>
      </c>
      <c r="AN863">
        <f>IF('WA_Fn-UseC_-HR-Employee-Attriti'!W857="Yes",1,0)</f>
        <v>0</v>
      </c>
      <c r="AO863">
        <v>13</v>
      </c>
      <c r="AP863">
        <v>3</v>
      </c>
      <c r="AQ863">
        <v>2</v>
      </c>
      <c r="AR863">
        <v>1</v>
      </c>
      <c r="AS863">
        <v>14</v>
      </c>
      <c r="AT863">
        <v>2</v>
      </c>
      <c r="AU863">
        <v>2</v>
      </c>
      <c r="AV863">
        <v>14</v>
      </c>
      <c r="AW863">
        <v>8</v>
      </c>
      <c r="AX863">
        <v>3</v>
      </c>
      <c r="AY863">
        <v>11</v>
      </c>
      <c r="AZ863">
        <v>1</v>
      </c>
      <c r="BB863">
        <f>IF('WA_Fn-UseC_-HR-Employee-Attriti'!B857="Yes",1,0)</f>
        <v>0</v>
      </c>
    </row>
    <row r="864" spans="1:54" x14ac:dyDescent="0.25">
      <c r="A864">
        <v>857</v>
      </c>
      <c r="B864">
        <f>IF('WA_Fn-UseC_-HR-Employee-Attriti'!L858="Male",1,0)</f>
        <v>1</v>
      </c>
      <c r="C864">
        <f>IF('WA_Fn-UseC_-HR-Employee-Attriti'!L858="Female",1,0)</f>
        <v>0</v>
      </c>
      <c r="D864">
        <v>20</v>
      </c>
      <c r="E864">
        <f>IF('WA_Fn-UseC_-HR-Employee-Attriti'!C858="Travel_Rarely",1,0)</f>
        <v>1</v>
      </c>
      <c r="F864">
        <f>IF('WA_Fn-UseC_-HR-Employee-Attriti'!C858="Travel_Frequently",1,0)</f>
        <v>0</v>
      </c>
      <c r="G864">
        <f>IF('WA_Fn-UseC_-HR-Employee-Attriti'!C858="Non-Travel",1,0)</f>
        <v>0</v>
      </c>
      <c r="H864">
        <v>805</v>
      </c>
      <c r="I864">
        <f>IF('WA_Fn-UseC_-HR-Employee-Attriti'!E858="Sales",1,0)</f>
        <v>0</v>
      </c>
      <c r="J864">
        <f>IF('WA_Fn-UseC_-HR-Employee-Attriti'!E858="Research &amp; Development",1,0)</f>
        <v>1</v>
      </c>
      <c r="K864">
        <f>IF('WA_Fn-UseC_-HR-Employee-Attriti'!E858="Human Resources",1,0)</f>
        <v>0</v>
      </c>
      <c r="L864">
        <v>3</v>
      </c>
      <c r="M864">
        <v>3</v>
      </c>
      <c r="N864">
        <f>IF('WA_Fn-UseC_-HR-Employee-Attriti'!H858="Life Sciences",1,0)</f>
        <v>1</v>
      </c>
      <c r="O864">
        <f>IF('WA_Fn-UseC_-HR-Employee-Attriti'!H858="Human Resources",1,0)</f>
        <v>0</v>
      </c>
      <c r="P864">
        <f>IF('WA_Fn-UseC_-HR-Employee-Attriti'!H858="Marketing",1,0)</f>
        <v>0</v>
      </c>
      <c r="Q864">
        <f>IF('WA_Fn-UseC_-HR-Employee-Attriti'!H858="Medical",1,0)</f>
        <v>0</v>
      </c>
      <c r="R864">
        <f>IF('WA_Fn-UseC_-HR-Employee-Attriti'!H858="Other",1,0)</f>
        <v>0</v>
      </c>
      <c r="S864">
        <f>IF('WA_Fn-UseC_-HR-Employee-Attriti'!H858="Technical Degree",1,0)</f>
        <v>0</v>
      </c>
      <c r="T864">
        <v>1</v>
      </c>
      <c r="U864">
        <v>87</v>
      </c>
      <c r="V864">
        <v>2</v>
      </c>
      <c r="W864">
        <v>1</v>
      </c>
      <c r="X864">
        <f>IF('WA_Fn-UseC_-HR-Employee-Attriti'!P858="Healthcare Representative",1,0)</f>
        <v>0</v>
      </c>
      <c r="Y864">
        <f>IF('WA_Fn-UseC_-HR-Employee-Attriti'!P858="Human Resources",1,0)</f>
        <v>0</v>
      </c>
      <c r="Z864">
        <f>IF('WA_Fn-UseC_-HR-Employee-Attriti'!P858="Laboratory Technician",1,0)</f>
        <v>1</v>
      </c>
      <c r="AA864">
        <f>IF('WA_Fn-UseC_-HR-Employee-Attriti'!P858="Manager",1,0)</f>
        <v>0</v>
      </c>
      <c r="AB864">
        <f>IF('WA_Fn-UseC_-HR-Employee-Attriti'!P858="Manufacturing Director",1,0)</f>
        <v>0</v>
      </c>
      <c r="AC864">
        <f>IF('WA_Fn-UseC_-HR-Employee-Attriti'!P858="Research Director",1,0)</f>
        <v>0</v>
      </c>
      <c r="AD864">
        <f>IF('WA_Fn-UseC_-HR-Employee-Attriti'!P858="Research Scientist",1,0)</f>
        <v>0</v>
      </c>
      <c r="AE864">
        <f>IF('WA_Fn-UseC_-HR-Employee-Attriti'!P858="Sales Executive",1,0)</f>
        <v>0</v>
      </c>
      <c r="AF864">
        <f>IF('WA_Fn-UseC_-HR-Employee-Attriti'!P858="Sales Representative",1,0)</f>
        <v>0</v>
      </c>
      <c r="AG864">
        <v>3</v>
      </c>
      <c r="AH864">
        <f>IF('WA_Fn-UseC_-HR-Employee-Attriti'!R858="Divorced",1,0)</f>
        <v>0</v>
      </c>
      <c r="AI864">
        <f>IF('WA_Fn-UseC_-HR-Employee-Attriti'!R858="Married",1,0)</f>
        <v>0</v>
      </c>
      <c r="AJ864">
        <f>IF('WA_Fn-UseC_-HR-Employee-Attriti'!R858="Single",1,0)</f>
        <v>1</v>
      </c>
      <c r="AK864">
        <v>3033</v>
      </c>
      <c r="AL864">
        <v>12828</v>
      </c>
      <c r="AM864">
        <v>1</v>
      </c>
      <c r="AN864">
        <f>IF('WA_Fn-UseC_-HR-Employee-Attriti'!W858="Yes",1,0)</f>
        <v>0</v>
      </c>
      <c r="AO864">
        <v>12</v>
      </c>
      <c r="AP864">
        <v>3</v>
      </c>
      <c r="AQ864">
        <v>1</v>
      </c>
      <c r="AR864">
        <v>0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1</v>
      </c>
      <c r="AY864">
        <v>2</v>
      </c>
      <c r="AZ864">
        <v>1</v>
      </c>
      <c r="BB864">
        <f>IF('WA_Fn-UseC_-HR-Employee-Attriti'!B858="Yes",1,0)</f>
        <v>0</v>
      </c>
    </row>
    <row r="865" spans="1:54" x14ac:dyDescent="0.25">
      <c r="A865">
        <v>858</v>
      </c>
      <c r="B865">
        <f>IF('WA_Fn-UseC_-HR-Employee-Attriti'!L859="Male",1,0)</f>
        <v>1</v>
      </c>
      <c r="C865">
        <f>IF('WA_Fn-UseC_-HR-Employee-Attriti'!L859="Female",1,0)</f>
        <v>0</v>
      </c>
      <c r="D865">
        <v>44</v>
      </c>
      <c r="E865">
        <f>IF('WA_Fn-UseC_-HR-Employee-Attriti'!C859="Travel_Rarely",1,0)</f>
        <v>1</v>
      </c>
      <c r="F865">
        <f>IF('WA_Fn-UseC_-HR-Employee-Attriti'!C859="Travel_Frequently",1,0)</f>
        <v>0</v>
      </c>
      <c r="G865">
        <f>IF('WA_Fn-UseC_-HR-Employee-Attriti'!C859="Non-Travel",1,0)</f>
        <v>0</v>
      </c>
      <c r="H865">
        <v>1097</v>
      </c>
      <c r="I865">
        <f>IF('WA_Fn-UseC_-HR-Employee-Attriti'!E859="Sales",1,0)</f>
        <v>0</v>
      </c>
      <c r="J865">
        <f>IF('WA_Fn-UseC_-HR-Employee-Attriti'!E859="Research &amp; Development",1,0)</f>
        <v>1</v>
      </c>
      <c r="K865">
        <f>IF('WA_Fn-UseC_-HR-Employee-Attriti'!E859="Human Resources",1,0)</f>
        <v>0</v>
      </c>
      <c r="L865">
        <v>10</v>
      </c>
      <c r="M865">
        <v>4</v>
      </c>
      <c r="N865">
        <f>IF('WA_Fn-UseC_-HR-Employee-Attriti'!H859="Life Sciences",1,0)</f>
        <v>1</v>
      </c>
      <c r="O865">
        <f>IF('WA_Fn-UseC_-HR-Employee-Attriti'!H859="Human Resources",1,0)</f>
        <v>0</v>
      </c>
      <c r="P865">
        <f>IF('WA_Fn-UseC_-HR-Employee-Attriti'!H859="Marketing",1,0)</f>
        <v>0</v>
      </c>
      <c r="Q865">
        <f>IF('WA_Fn-UseC_-HR-Employee-Attriti'!H859="Medical",1,0)</f>
        <v>0</v>
      </c>
      <c r="R865">
        <f>IF('WA_Fn-UseC_-HR-Employee-Attriti'!H859="Other",1,0)</f>
        <v>0</v>
      </c>
      <c r="S865">
        <f>IF('WA_Fn-UseC_-HR-Employee-Attriti'!H859="Technical Degree",1,0)</f>
        <v>0</v>
      </c>
      <c r="T865">
        <v>3</v>
      </c>
      <c r="U865">
        <v>96</v>
      </c>
      <c r="V865">
        <v>3</v>
      </c>
      <c r="W865">
        <v>1</v>
      </c>
      <c r="X865">
        <f>IF('WA_Fn-UseC_-HR-Employee-Attriti'!P859="Healthcare Representative",1,0)</f>
        <v>0</v>
      </c>
      <c r="Y865">
        <f>IF('WA_Fn-UseC_-HR-Employee-Attriti'!P859="Human Resources",1,0)</f>
        <v>0</v>
      </c>
      <c r="Z865">
        <f>IF('WA_Fn-UseC_-HR-Employee-Attriti'!P859="Laboratory Technician",1,0)</f>
        <v>0</v>
      </c>
      <c r="AA865">
        <f>IF('WA_Fn-UseC_-HR-Employee-Attriti'!P859="Manager",1,0)</f>
        <v>0</v>
      </c>
      <c r="AB865">
        <f>IF('WA_Fn-UseC_-HR-Employee-Attriti'!P859="Manufacturing Director",1,0)</f>
        <v>0</v>
      </c>
      <c r="AC865">
        <f>IF('WA_Fn-UseC_-HR-Employee-Attriti'!P859="Research Director",1,0)</f>
        <v>0</v>
      </c>
      <c r="AD865">
        <f>IF('WA_Fn-UseC_-HR-Employee-Attriti'!P859="Research Scientist",1,0)</f>
        <v>1</v>
      </c>
      <c r="AE865">
        <f>IF('WA_Fn-UseC_-HR-Employee-Attriti'!P859="Sales Executive",1,0)</f>
        <v>0</v>
      </c>
      <c r="AF865">
        <f>IF('WA_Fn-UseC_-HR-Employee-Attriti'!P859="Sales Representative",1,0)</f>
        <v>0</v>
      </c>
      <c r="AG865">
        <v>3</v>
      </c>
      <c r="AH865">
        <f>IF('WA_Fn-UseC_-HR-Employee-Attriti'!R859="Divorced",1,0)</f>
        <v>0</v>
      </c>
      <c r="AI865">
        <f>IF('WA_Fn-UseC_-HR-Employee-Attriti'!R859="Married",1,0)</f>
        <v>0</v>
      </c>
      <c r="AJ865">
        <f>IF('WA_Fn-UseC_-HR-Employee-Attriti'!R859="Single",1,0)</f>
        <v>1</v>
      </c>
      <c r="AK865">
        <v>2936</v>
      </c>
      <c r="AL865">
        <v>10826</v>
      </c>
      <c r="AM865">
        <v>1</v>
      </c>
      <c r="AN865">
        <f>IF('WA_Fn-UseC_-HR-Employee-Attriti'!W859="Yes",1,0)</f>
        <v>1</v>
      </c>
      <c r="AO865">
        <v>11</v>
      </c>
      <c r="AP865">
        <v>3</v>
      </c>
      <c r="AQ865">
        <v>3</v>
      </c>
      <c r="AR865">
        <v>0</v>
      </c>
      <c r="AS865">
        <v>6</v>
      </c>
      <c r="AT865">
        <v>4</v>
      </c>
      <c r="AU865">
        <v>3</v>
      </c>
      <c r="AV865">
        <v>6</v>
      </c>
      <c r="AW865">
        <v>4</v>
      </c>
      <c r="AX865">
        <v>0</v>
      </c>
      <c r="AY865">
        <v>2</v>
      </c>
      <c r="AZ865">
        <v>1</v>
      </c>
      <c r="BB865">
        <f>IF('WA_Fn-UseC_-HR-Employee-Attriti'!B859="Yes",1,0)</f>
        <v>1</v>
      </c>
    </row>
    <row r="866" spans="1:54" x14ac:dyDescent="0.25">
      <c r="A866">
        <v>859</v>
      </c>
      <c r="B866">
        <f>IF('WA_Fn-UseC_-HR-Employee-Attriti'!L860="Male",1,0)</f>
        <v>0</v>
      </c>
      <c r="C866">
        <f>IF('WA_Fn-UseC_-HR-Employee-Attriti'!L860="Female",1,0)</f>
        <v>1</v>
      </c>
      <c r="D866">
        <v>53</v>
      </c>
      <c r="E866">
        <f>IF('WA_Fn-UseC_-HR-Employee-Attriti'!C860="Travel_Rarely",1,0)</f>
        <v>1</v>
      </c>
      <c r="F866">
        <f>IF('WA_Fn-UseC_-HR-Employee-Attriti'!C860="Travel_Frequently",1,0)</f>
        <v>0</v>
      </c>
      <c r="G866">
        <f>IF('WA_Fn-UseC_-HR-Employee-Attriti'!C860="Non-Travel",1,0)</f>
        <v>0</v>
      </c>
      <c r="H866">
        <v>1223</v>
      </c>
      <c r="I866">
        <f>IF('WA_Fn-UseC_-HR-Employee-Attriti'!E860="Sales",1,0)</f>
        <v>0</v>
      </c>
      <c r="J866">
        <f>IF('WA_Fn-UseC_-HR-Employee-Attriti'!E860="Research &amp; Development",1,0)</f>
        <v>1</v>
      </c>
      <c r="K866">
        <f>IF('WA_Fn-UseC_-HR-Employee-Attriti'!E860="Human Resources",1,0)</f>
        <v>0</v>
      </c>
      <c r="L866">
        <v>7</v>
      </c>
      <c r="M866">
        <v>2</v>
      </c>
      <c r="N866">
        <f>IF('WA_Fn-UseC_-HR-Employee-Attriti'!H860="Life Sciences",1,0)</f>
        <v>0</v>
      </c>
      <c r="O866">
        <f>IF('WA_Fn-UseC_-HR-Employee-Attriti'!H860="Human Resources",1,0)</f>
        <v>0</v>
      </c>
      <c r="P866">
        <f>IF('WA_Fn-UseC_-HR-Employee-Attriti'!H860="Marketing",1,0)</f>
        <v>0</v>
      </c>
      <c r="Q866">
        <f>IF('WA_Fn-UseC_-HR-Employee-Attriti'!H860="Medical",1,0)</f>
        <v>1</v>
      </c>
      <c r="R866">
        <f>IF('WA_Fn-UseC_-HR-Employee-Attriti'!H860="Other",1,0)</f>
        <v>0</v>
      </c>
      <c r="S866">
        <f>IF('WA_Fn-UseC_-HR-Employee-Attriti'!H860="Technical Degree",1,0)</f>
        <v>0</v>
      </c>
      <c r="T866">
        <v>4</v>
      </c>
      <c r="U866">
        <v>50</v>
      </c>
      <c r="V866">
        <v>3</v>
      </c>
      <c r="W866">
        <v>5</v>
      </c>
      <c r="X866">
        <f>IF('WA_Fn-UseC_-HR-Employee-Attriti'!P860="Healthcare Representative",1,0)</f>
        <v>0</v>
      </c>
      <c r="Y866">
        <f>IF('WA_Fn-UseC_-HR-Employee-Attriti'!P860="Human Resources",1,0)</f>
        <v>0</v>
      </c>
      <c r="Z866">
        <f>IF('WA_Fn-UseC_-HR-Employee-Attriti'!P860="Laboratory Technician",1,0)</f>
        <v>0</v>
      </c>
      <c r="AA866">
        <f>IF('WA_Fn-UseC_-HR-Employee-Attriti'!P860="Manager",1,0)</f>
        <v>1</v>
      </c>
      <c r="AB866">
        <f>IF('WA_Fn-UseC_-HR-Employee-Attriti'!P860="Manufacturing Director",1,0)</f>
        <v>0</v>
      </c>
      <c r="AC866">
        <f>IF('WA_Fn-UseC_-HR-Employee-Attriti'!P860="Research Director",1,0)</f>
        <v>0</v>
      </c>
      <c r="AD866">
        <f>IF('WA_Fn-UseC_-HR-Employee-Attriti'!P860="Research Scientist",1,0)</f>
        <v>0</v>
      </c>
      <c r="AE866">
        <f>IF('WA_Fn-UseC_-HR-Employee-Attriti'!P860="Sales Executive",1,0)</f>
        <v>0</v>
      </c>
      <c r="AF866">
        <f>IF('WA_Fn-UseC_-HR-Employee-Attriti'!P860="Sales Representative",1,0)</f>
        <v>0</v>
      </c>
      <c r="AG866">
        <v>3</v>
      </c>
      <c r="AH866">
        <f>IF('WA_Fn-UseC_-HR-Employee-Attriti'!R860="Divorced",1,0)</f>
        <v>1</v>
      </c>
      <c r="AI866">
        <f>IF('WA_Fn-UseC_-HR-Employee-Attriti'!R860="Married",1,0)</f>
        <v>0</v>
      </c>
      <c r="AJ866">
        <f>IF('WA_Fn-UseC_-HR-Employee-Attriti'!R860="Single",1,0)</f>
        <v>0</v>
      </c>
      <c r="AK866">
        <v>18606</v>
      </c>
      <c r="AL866">
        <v>18640</v>
      </c>
      <c r="AM866">
        <v>3</v>
      </c>
      <c r="AN866">
        <f>IF('WA_Fn-UseC_-HR-Employee-Attriti'!W860="Yes",1,0)</f>
        <v>0</v>
      </c>
      <c r="AO866">
        <v>18</v>
      </c>
      <c r="AP866">
        <v>3</v>
      </c>
      <c r="AQ866">
        <v>2</v>
      </c>
      <c r="AR866">
        <v>1</v>
      </c>
      <c r="AS866">
        <v>26</v>
      </c>
      <c r="AT866">
        <v>6</v>
      </c>
      <c r="AU866">
        <v>3</v>
      </c>
      <c r="AV866">
        <v>7</v>
      </c>
      <c r="AW866">
        <v>7</v>
      </c>
      <c r="AX866">
        <v>4</v>
      </c>
      <c r="AY866">
        <v>7</v>
      </c>
      <c r="AZ866">
        <v>1</v>
      </c>
      <c r="BB866">
        <f>IF('WA_Fn-UseC_-HR-Employee-Attriti'!B860="Yes",1,0)</f>
        <v>0</v>
      </c>
    </row>
    <row r="867" spans="1:54" x14ac:dyDescent="0.25">
      <c r="A867">
        <v>860</v>
      </c>
      <c r="B867">
        <f>IF('WA_Fn-UseC_-HR-Employee-Attriti'!L861="Male",1,0)</f>
        <v>0</v>
      </c>
      <c r="C867">
        <f>IF('WA_Fn-UseC_-HR-Employee-Attriti'!L861="Female",1,0)</f>
        <v>1</v>
      </c>
      <c r="D867">
        <v>29</v>
      </c>
      <c r="E867">
        <f>IF('WA_Fn-UseC_-HR-Employee-Attriti'!C861="Travel_Rarely",1,0)</f>
        <v>1</v>
      </c>
      <c r="F867">
        <f>IF('WA_Fn-UseC_-HR-Employee-Attriti'!C861="Travel_Frequently",1,0)</f>
        <v>0</v>
      </c>
      <c r="G867">
        <f>IF('WA_Fn-UseC_-HR-Employee-Attriti'!C861="Non-Travel",1,0)</f>
        <v>0</v>
      </c>
      <c r="H867">
        <v>942</v>
      </c>
      <c r="I867">
        <f>IF('WA_Fn-UseC_-HR-Employee-Attriti'!E861="Sales",1,0)</f>
        <v>0</v>
      </c>
      <c r="J867">
        <f>IF('WA_Fn-UseC_-HR-Employee-Attriti'!E861="Research &amp; Development",1,0)</f>
        <v>1</v>
      </c>
      <c r="K867">
        <f>IF('WA_Fn-UseC_-HR-Employee-Attriti'!E861="Human Resources",1,0)</f>
        <v>0</v>
      </c>
      <c r="L867">
        <v>15</v>
      </c>
      <c r="M867">
        <v>1</v>
      </c>
      <c r="N867">
        <f>IF('WA_Fn-UseC_-HR-Employee-Attriti'!H861="Life Sciences",1,0)</f>
        <v>1</v>
      </c>
      <c r="O867">
        <f>IF('WA_Fn-UseC_-HR-Employee-Attriti'!H861="Human Resources",1,0)</f>
        <v>0</v>
      </c>
      <c r="P867">
        <f>IF('WA_Fn-UseC_-HR-Employee-Attriti'!H861="Marketing",1,0)</f>
        <v>0</v>
      </c>
      <c r="Q867">
        <f>IF('WA_Fn-UseC_-HR-Employee-Attriti'!H861="Medical",1,0)</f>
        <v>0</v>
      </c>
      <c r="R867">
        <f>IF('WA_Fn-UseC_-HR-Employee-Attriti'!H861="Other",1,0)</f>
        <v>0</v>
      </c>
      <c r="S867">
        <f>IF('WA_Fn-UseC_-HR-Employee-Attriti'!H861="Technical Degree",1,0)</f>
        <v>0</v>
      </c>
      <c r="T867">
        <v>2</v>
      </c>
      <c r="U867">
        <v>69</v>
      </c>
      <c r="V867">
        <v>1</v>
      </c>
      <c r="W867">
        <v>1</v>
      </c>
      <c r="X867">
        <f>IF('WA_Fn-UseC_-HR-Employee-Attriti'!P861="Healthcare Representative",1,0)</f>
        <v>0</v>
      </c>
      <c r="Y867">
        <f>IF('WA_Fn-UseC_-HR-Employee-Attriti'!P861="Human Resources",1,0)</f>
        <v>0</v>
      </c>
      <c r="Z867">
        <f>IF('WA_Fn-UseC_-HR-Employee-Attriti'!P861="Laboratory Technician",1,0)</f>
        <v>0</v>
      </c>
      <c r="AA867">
        <f>IF('WA_Fn-UseC_-HR-Employee-Attriti'!P861="Manager",1,0)</f>
        <v>0</v>
      </c>
      <c r="AB867">
        <f>IF('WA_Fn-UseC_-HR-Employee-Attriti'!P861="Manufacturing Director",1,0)</f>
        <v>0</v>
      </c>
      <c r="AC867">
        <f>IF('WA_Fn-UseC_-HR-Employee-Attriti'!P861="Research Director",1,0)</f>
        <v>0</v>
      </c>
      <c r="AD867">
        <f>IF('WA_Fn-UseC_-HR-Employee-Attriti'!P861="Research Scientist",1,0)</f>
        <v>1</v>
      </c>
      <c r="AE867">
        <f>IF('WA_Fn-UseC_-HR-Employee-Attriti'!P861="Sales Executive",1,0)</f>
        <v>0</v>
      </c>
      <c r="AF867">
        <f>IF('WA_Fn-UseC_-HR-Employee-Attriti'!P861="Sales Representative",1,0)</f>
        <v>0</v>
      </c>
      <c r="AG867">
        <v>4</v>
      </c>
      <c r="AH867">
        <f>IF('WA_Fn-UseC_-HR-Employee-Attriti'!R861="Divorced",1,0)</f>
        <v>0</v>
      </c>
      <c r="AI867">
        <f>IF('WA_Fn-UseC_-HR-Employee-Attriti'!R861="Married",1,0)</f>
        <v>1</v>
      </c>
      <c r="AJ867">
        <f>IF('WA_Fn-UseC_-HR-Employee-Attriti'!R861="Single",1,0)</f>
        <v>0</v>
      </c>
      <c r="AK867">
        <v>2168</v>
      </c>
      <c r="AL867">
        <v>26933</v>
      </c>
      <c r="AM867">
        <v>0</v>
      </c>
      <c r="AN867">
        <f>IF('WA_Fn-UseC_-HR-Employee-Attriti'!W861="Yes",1,0)</f>
        <v>1</v>
      </c>
      <c r="AO867">
        <v>18</v>
      </c>
      <c r="AP867">
        <v>3</v>
      </c>
      <c r="AQ867">
        <v>1</v>
      </c>
      <c r="AR867">
        <v>1</v>
      </c>
      <c r="AS867">
        <v>6</v>
      </c>
      <c r="AT867">
        <v>2</v>
      </c>
      <c r="AU867">
        <v>2</v>
      </c>
      <c r="AV867">
        <v>5</v>
      </c>
      <c r="AW867">
        <v>4</v>
      </c>
      <c r="AX867">
        <v>1</v>
      </c>
      <c r="AY867">
        <v>3</v>
      </c>
      <c r="AZ867">
        <v>1</v>
      </c>
      <c r="BB867">
        <f>IF('WA_Fn-UseC_-HR-Employee-Attriti'!B861="Yes",1,0)</f>
        <v>0</v>
      </c>
    </row>
    <row r="868" spans="1:54" x14ac:dyDescent="0.25">
      <c r="A868">
        <v>861</v>
      </c>
      <c r="B868">
        <f>IF('WA_Fn-UseC_-HR-Employee-Attriti'!L862="Male",1,0)</f>
        <v>1</v>
      </c>
      <c r="C868">
        <f>IF('WA_Fn-UseC_-HR-Employee-Attriti'!L862="Female",1,0)</f>
        <v>0</v>
      </c>
      <c r="D868">
        <v>22</v>
      </c>
      <c r="E868">
        <f>IF('WA_Fn-UseC_-HR-Employee-Attriti'!C862="Travel_Rarely",1,0)</f>
        <v>0</v>
      </c>
      <c r="F868">
        <f>IF('WA_Fn-UseC_-HR-Employee-Attriti'!C862="Travel_Frequently",1,0)</f>
        <v>1</v>
      </c>
      <c r="G868">
        <f>IF('WA_Fn-UseC_-HR-Employee-Attriti'!C862="Non-Travel",1,0)</f>
        <v>0</v>
      </c>
      <c r="H868">
        <v>1256</v>
      </c>
      <c r="I868">
        <f>IF('WA_Fn-UseC_-HR-Employee-Attriti'!E862="Sales",1,0)</f>
        <v>0</v>
      </c>
      <c r="J868">
        <f>IF('WA_Fn-UseC_-HR-Employee-Attriti'!E862="Research &amp; Development",1,0)</f>
        <v>1</v>
      </c>
      <c r="K868">
        <f>IF('WA_Fn-UseC_-HR-Employee-Attriti'!E862="Human Resources",1,0)</f>
        <v>0</v>
      </c>
      <c r="L868">
        <v>3</v>
      </c>
      <c r="M868">
        <v>4</v>
      </c>
      <c r="N868">
        <f>IF('WA_Fn-UseC_-HR-Employee-Attriti'!H862="Life Sciences",1,0)</f>
        <v>1</v>
      </c>
      <c r="O868">
        <f>IF('WA_Fn-UseC_-HR-Employee-Attriti'!H862="Human Resources",1,0)</f>
        <v>0</v>
      </c>
      <c r="P868">
        <f>IF('WA_Fn-UseC_-HR-Employee-Attriti'!H862="Marketing",1,0)</f>
        <v>0</v>
      </c>
      <c r="Q868">
        <f>IF('WA_Fn-UseC_-HR-Employee-Attriti'!H862="Medical",1,0)</f>
        <v>0</v>
      </c>
      <c r="R868">
        <f>IF('WA_Fn-UseC_-HR-Employee-Attriti'!H862="Other",1,0)</f>
        <v>0</v>
      </c>
      <c r="S868">
        <f>IF('WA_Fn-UseC_-HR-Employee-Attriti'!H862="Technical Degree",1,0)</f>
        <v>0</v>
      </c>
      <c r="T868">
        <v>3</v>
      </c>
      <c r="U868">
        <v>48</v>
      </c>
      <c r="V868">
        <v>2</v>
      </c>
      <c r="W868">
        <v>1</v>
      </c>
      <c r="X868">
        <f>IF('WA_Fn-UseC_-HR-Employee-Attriti'!P862="Healthcare Representative",1,0)</f>
        <v>0</v>
      </c>
      <c r="Y868">
        <f>IF('WA_Fn-UseC_-HR-Employee-Attriti'!P862="Human Resources",1,0)</f>
        <v>0</v>
      </c>
      <c r="Z868">
        <f>IF('WA_Fn-UseC_-HR-Employee-Attriti'!P862="Laboratory Technician",1,0)</f>
        <v>0</v>
      </c>
      <c r="AA868">
        <f>IF('WA_Fn-UseC_-HR-Employee-Attriti'!P862="Manager",1,0)</f>
        <v>0</v>
      </c>
      <c r="AB868">
        <f>IF('WA_Fn-UseC_-HR-Employee-Attriti'!P862="Manufacturing Director",1,0)</f>
        <v>0</v>
      </c>
      <c r="AC868">
        <f>IF('WA_Fn-UseC_-HR-Employee-Attriti'!P862="Research Director",1,0)</f>
        <v>0</v>
      </c>
      <c r="AD868">
        <f>IF('WA_Fn-UseC_-HR-Employee-Attriti'!P862="Research Scientist",1,0)</f>
        <v>1</v>
      </c>
      <c r="AE868">
        <f>IF('WA_Fn-UseC_-HR-Employee-Attriti'!P862="Sales Executive",1,0)</f>
        <v>0</v>
      </c>
      <c r="AF868">
        <f>IF('WA_Fn-UseC_-HR-Employee-Attriti'!P862="Sales Representative",1,0)</f>
        <v>0</v>
      </c>
      <c r="AG868">
        <v>4</v>
      </c>
      <c r="AH868">
        <f>IF('WA_Fn-UseC_-HR-Employee-Attriti'!R862="Divorced",1,0)</f>
        <v>0</v>
      </c>
      <c r="AI868">
        <f>IF('WA_Fn-UseC_-HR-Employee-Attriti'!R862="Married",1,0)</f>
        <v>1</v>
      </c>
      <c r="AJ868">
        <f>IF('WA_Fn-UseC_-HR-Employee-Attriti'!R862="Single",1,0)</f>
        <v>0</v>
      </c>
      <c r="AK868">
        <v>2853</v>
      </c>
      <c r="AL868">
        <v>4223</v>
      </c>
      <c r="AM868">
        <v>0</v>
      </c>
      <c r="AN868">
        <f>IF('WA_Fn-UseC_-HR-Employee-Attriti'!W862="Yes",1,0)</f>
        <v>1</v>
      </c>
      <c r="AO868">
        <v>11</v>
      </c>
      <c r="AP868">
        <v>3</v>
      </c>
      <c r="AQ868">
        <v>2</v>
      </c>
      <c r="AR868">
        <v>1</v>
      </c>
      <c r="AS868">
        <v>1</v>
      </c>
      <c r="AT868">
        <v>5</v>
      </c>
      <c r="AU868">
        <v>3</v>
      </c>
      <c r="AV868">
        <v>0</v>
      </c>
      <c r="AW868">
        <v>0</v>
      </c>
      <c r="AX868">
        <v>0</v>
      </c>
      <c r="AY868">
        <v>0</v>
      </c>
      <c r="AZ868">
        <v>1</v>
      </c>
      <c r="BB868">
        <f>IF('WA_Fn-UseC_-HR-Employee-Attriti'!B862="Yes",1,0)</f>
        <v>1</v>
      </c>
    </row>
    <row r="869" spans="1:54" x14ac:dyDescent="0.25">
      <c r="A869">
        <v>862</v>
      </c>
      <c r="B869">
        <f>IF('WA_Fn-UseC_-HR-Employee-Attriti'!L863="Male",1,0)</f>
        <v>0</v>
      </c>
      <c r="C869">
        <f>IF('WA_Fn-UseC_-HR-Employee-Attriti'!L863="Female",1,0)</f>
        <v>1</v>
      </c>
      <c r="D869">
        <v>46</v>
      </c>
      <c r="E869">
        <f>IF('WA_Fn-UseC_-HR-Employee-Attriti'!C863="Travel_Rarely",1,0)</f>
        <v>1</v>
      </c>
      <c r="F869">
        <f>IF('WA_Fn-UseC_-HR-Employee-Attriti'!C863="Travel_Frequently",1,0)</f>
        <v>0</v>
      </c>
      <c r="G869">
        <f>IF('WA_Fn-UseC_-HR-Employee-Attriti'!C863="Non-Travel",1,0)</f>
        <v>0</v>
      </c>
      <c r="H869">
        <v>1402</v>
      </c>
      <c r="I869">
        <f>IF('WA_Fn-UseC_-HR-Employee-Attriti'!E863="Sales",1,0)</f>
        <v>1</v>
      </c>
      <c r="J869">
        <f>IF('WA_Fn-UseC_-HR-Employee-Attriti'!E863="Research &amp; Development",1,0)</f>
        <v>0</v>
      </c>
      <c r="K869">
        <f>IF('WA_Fn-UseC_-HR-Employee-Attriti'!E863="Human Resources",1,0)</f>
        <v>0</v>
      </c>
      <c r="L869">
        <v>2</v>
      </c>
      <c r="M869">
        <v>3</v>
      </c>
      <c r="N869">
        <f>IF('WA_Fn-UseC_-HR-Employee-Attriti'!H863="Life Sciences",1,0)</f>
        <v>0</v>
      </c>
      <c r="O869">
        <f>IF('WA_Fn-UseC_-HR-Employee-Attriti'!H863="Human Resources",1,0)</f>
        <v>0</v>
      </c>
      <c r="P869">
        <f>IF('WA_Fn-UseC_-HR-Employee-Attriti'!H863="Marketing",1,0)</f>
        <v>1</v>
      </c>
      <c r="Q869">
        <f>IF('WA_Fn-UseC_-HR-Employee-Attriti'!H863="Medical",1,0)</f>
        <v>0</v>
      </c>
      <c r="R869">
        <f>IF('WA_Fn-UseC_-HR-Employee-Attriti'!H863="Other",1,0)</f>
        <v>0</v>
      </c>
      <c r="S869">
        <f>IF('WA_Fn-UseC_-HR-Employee-Attriti'!H863="Technical Degree",1,0)</f>
        <v>0</v>
      </c>
      <c r="T869">
        <v>3</v>
      </c>
      <c r="U869">
        <v>69</v>
      </c>
      <c r="V869">
        <v>3</v>
      </c>
      <c r="W869">
        <v>4</v>
      </c>
      <c r="X869">
        <f>IF('WA_Fn-UseC_-HR-Employee-Attriti'!P863="Healthcare Representative",1,0)</f>
        <v>0</v>
      </c>
      <c r="Y869">
        <f>IF('WA_Fn-UseC_-HR-Employee-Attriti'!P863="Human Resources",1,0)</f>
        <v>0</v>
      </c>
      <c r="Z869">
        <f>IF('WA_Fn-UseC_-HR-Employee-Attriti'!P863="Laboratory Technician",1,0)</f>
        <v>0</v>
      </c>
      <c r="AA869">
        <f>IF('WA_Fn-UseC_-HR-Employee-Attriti'!P863="Manager",1,0)</f>
        <v>1</v>
      </c>
      <c r="AB869">
        <f>IF('WA_Fn-UseC_-HR-Employee-Attriti'!P863="Manufacturing Director",1,0)</f>
        <v>0</v>
      </c>
      <c r="AC869">
        <f>IF('WA_Fn-UseC_-HR-Employee-Attriti'!P863="Research Director",1,0)</f>
        <v>0</v>
      </c>
      <c r="AD869">
        <f>IF('WA_Fn-UseC_-HR-Employee-Attriti'!P863="Research Scientist",1,0)</f>
        <v>0</v>
      </c>
      <c r="AE869">
        <f>IF('WA_Fn-UseC_-HR-Employee-Attriti'!P863="Sales Executive",1,0)</f>
        <v>0</v>
      </c>
      <c r="AF869">
        <f>IF('WA_Fn-UseC_-HR-Employee-Attriti'!P863="Sales Representative",1,0)</f>
        <v>0</v>
      </c>
      <c r="AG869">
        <v>1</v>
      </c>
      <c r="AH869">
        <f>IF('WA_Fn-UseC_-HR-Employee-Attriti'!R863="Divorced",1,0)</f>
        <v>0</v>
      </c>
      <c r="AI869">
        <f>IF('WA_Fn-UseC_-HR-Employee-Attriti'!R863="Married",1,0)</f>
        <v>1</v>
      </c>
      <c r="AJ869">
        <f>IF('WA_Fn-UseC_-HR-Employee-Attriti'!R863="Single",1,0)</f>
        <v>0</v>
      </c>
      <c r="AK869">
        <v>17048</v>
      </c>
      <c r="AL869">
        <v>24097</v>
      </c>
      <c r="AM869">
        <v>8</v>
      </c>
      <c r="AN869">
        <f>IF('WA_Fn-UseC_-HR-Employee-Attriti'!W863="Yes",1,0)</f>
        <v>0</v>
      </c>
      <c r="AO869">
        <v>23</v>
      </c>
      <c r="AP869">
        <v>4</v>
      </c>
      <c r="AQ869">
        <v>1</v>
      </c>
      <c r="AR869">
        <v>0</v>
      </c>
      <c r="AS869">
        <v>28</v>
      </c>
      <c r="AT869">
        <v>2</v>
      </c>
      <c r="AU869">
        <v>3</v>
      </c>
      <c r="AV869">
        <v>26</v>
      </c>
      <c r="AW869">
        <v>15</v>
      </c>
      <c r="AX869">
        <v>15</v>
      </c>
      <c r="AY869">
        <v>9</v>
      </c>
      <c r="AZ869">
        <v>1</v>
      </c>
      <c r="BB869">
        <f>IF('WA_Fn-UseC_-HR-Employee-Attriti'!B863="Yes",1,0)</f>
        <v>0</v>
      </c>
    </row>
    <row r="870" spans="1:54" x14ac:dyDescent="0.25">
      <c r="A870">
        <v>863</v>
      </c>
      <c r="B870">
        <f>IF('WA_Fn-UseC_-HR-Employee-Attriti'!L864="Male",1,0)</f>
        <v>1</v>
      </c>
      <c r="C870">
        <f>IF('WA_Fn-UseC_-HR-Employee-Attriti'!L864="Female",1,0)</f>
        <v>0</v>
      </c>
      <c r="D870">
        <v>44</v>
      </c>
      <c r="E870">
        <f>IF('WA_Fn-UseC_-HR-Employee-Attriti'!C864="Travel_Rarely",1,0)</f>
        <v>0</v>
      </c>
      <c r="F870">
        <f>IF('WA_Fn-UseC_-HR-Employee-Attriti'!C864="Travel_Frequently",1,0)</f>
        <v>0</v>
      </c>
      <c r="G870">
        <f>IF('WA_Fn-UseC_-HR-Employee-Attriti'!C864="Non-Travel",1,0)</f>
        <v>1</v>
      </c>
      <c r="H870">
        <v>111</v>
      </c>
      <c r="I870">
        <f>IF('WA_Fn-UseC_-HR-Employee-Attriti'!E864="Sales",1,0)</f>
        <v>0</v>
      </c>
      <c r="J870">
        <f>IF('WA_Fn-UseC_-HR-Employee-Attriti'!E864="Research &amp; Development",1,0)</f>
        <v>1</v>
      </c>
      <c r="K870">
        <f>IF('WA_Fn-UseC_-HR-Employee-Attriti'!E864="Human Resources",1,0)</f>
        <v>0</v>
      </c>
      <c r="L870">
        <v>17</v>
      </c>
      <c r="M870">
        <v>3</v>
      </c>
      <c r="N870">
        <f>IF('WA_Fn-UseC_-HR-Employee-Attriti'!H864="Life Sciences",1,0)</f>
        <v>1</v>
      </c>
      <c r="O870">
        <f>IF('WA_Fn-UseC_-HR-Employee-Attriti'!H864="Human Resources",1,0)</f>
        <v>0</v>
      </c>
      <c r="P870">
        <f>IF('WA_Fn-UseC_-HR-Employee-Attriti'!H864="Marketing",1,0)</f>
        <v>0</v>
      </c>
      <c r="Q870">
        <f>IF('WA_Fn-UseC_-HR-Employee-Attriti'!H864="Medical",1,0)</f>
        <v>0</v>
      </c>
      <c r="R870">
        <f>IF('WA_Fn-UseC_-HR-Employee-Attriti'!H864="Other",1,0)</f>
        <v>0</v>
      </c>
      <c r="S870">
        <f>IF('WA_Fn-UseC_-HR-Employee-Attriti'!H864="Technical Degree",1,0)</f>
        <v>0</v>
      </c>
      <c r="T870">
        <v>4</v>
      </c>
      <c r="U870">
        <v>74</v>
      </c>
      <c r="V870">
        <v>1</v>
      </c>
      <c r="W870">
        <v>1</v>
      </c>
      <c r="X870">
        <f>IF('WA_Fn-UseC_-HR-Employee-Attriti'!P864="Healthcare Representative",1,0)</f>
        <v>0</v>
      </c>
      <c r="Y870">
        <f>IF('WA_Fn-UseC_-HR-Employee-Attriti'!P864="Human Resources",1,0)</f>
        <v>0</v>
      </c>
      <c r="Z870">
        <f>IF('WA_Fn-UseC_-HR-Employee-Attriti'!P864="Laboratory Technician",1,0)</f>
        <v>0</v>
      </c>
      <c r="AA870">
        <f>IF('WA_Fn-UseC_-HR-Employee-Attriti'!P864="Manager",1,0)</f>
        <v>0</v>
      </c>
      <c r="AB870">
        <f>IF('WA_Fn-UseC_-HR-Employee-Attriti'!P864="Manufacturing Director",1,0)</f>
        <v>0</v>
      </c>
      <c r="AC870">
        <f>IF('WA_Fn-UseC_-HR-Employee-Attriti'!P864="Research Director",1,0)</f>
        <v>0</v>
      </c>
      <c r="AD870">
        <f>IF('WA_Fn-UseC_-HR-Employee-Attriti'!P864="Research Scientist",1,0)</f>
        <v>1</v>
      </c>
      <c r="AE870">
        <f>IF('WA_Fn-UseC_-HR-Employee-Attriti'!P864="Sales Executive",1,0)</f>
        <v>0</v>
      </c>
      <c r="AF870">
        <f>IF('WA_Fn-UseC_-HR-Employee-Attriti'!P864="Sales Representative",1,0)</f>
        <v>0</v>
      </c>
      <c r="AG870">
        <v>3</v>
      </c>
      <c r="AH870">
        <f>IF('WA_Fn-UseC_-HR-Employee-Attriti'!R864="Divorced",1,0)</f>
        <v>0</v>
      </c>
      <c r="AI870">
        <f>IF('WA_Fn-UseC_-HR-Employee-Attriti'!R864="Married",1,0)</f>
        <v>0</v>
      </c>
      <c r="AJ870">
        <f>IF('WA_Fn-UseC_-HR-Employee-Attriti'!R864="Single",1,0)</f>
        <v>1</v>
      </c>
      <c r="AK870">
        <v>2290</v>
      </c>
      <c r="AL870">
        <v>4279</v>
      </c>
      <c r="AM870">
        <v>2</v>
      </c>
      <c r="AN870">
        <f>IF('WA_Fn-UseC_-HR-Employee-Attriti'!W864="Yes",1,0)</f>
        <v>0</v>
      </c>
      <c r="AO870">
        <v>13</v>
      </c>
      <c r="AP870">
        <v>3</v>
      </c>
      <c r="AQ870">
        <v>4</v>
      </c>
      <c r="AR870">
        <v>0</v>
      </c>
      <c r="AS870">
        <v>6</v>
      </c>
      <c r="AT870">
        <v>3</v>
      </c>
      <c r="AU870">
        <v>3</v>
      </c>
      <c r="AV870">
        <v>0</v>
      </c>
      <c r="AW870">
        <v>0</v>
      </c>
      <c r="AX870">
        <v>0</v>
      </c>
      <c r="AY870">
        <v>0</v>
      </c>
      <c r="AZ870">
        <v>1</v>
      </c>
      <c r="BB870">
        <f>IF('WA_Fn-UseC_-HR-Employee-Attriti'!B864="Yes",1,0)</f>
        <v>0</v>
      </c>
    </row>
    <row r="871" spans="1:54" x14ac:dyDescent="0.25">
      <c r="A871">
        <v>864</v>
      </c>
      <c r="B871">
        <f>IF('WA_Fn-UseC_-HR-Employee-Attriti'!L865="Male",1,0)</f>
        <v>1</v>
      </c>
      <c r="C871">
        <f>IF('WA_Fn-UseC_-HR-Employee-Attriti'!L865="Female",1,0)</f>
        <v>0</v>
      </c>
      <c r="D871">
        <v>33</v>
      </c>
      <c r="E871">
        <f>IF('WA_Fn-UseC_-HR-Employee-Attriti'!C865="Travel_Rarely",1,0)</f>
        <v>1</v>
      </c>
      <c r="F871">
        <f>IF('WA_Fn-UseC_-HR-Employee-Attriti'!C865="Travel_Frequently",1,0)</f>
        <v>0</v>
      </c>
      <c r="G871">
        <f>IF('WA_Fn-UseC_-HR-Employee-Attriti'!C865="Non-Travel",1,0)</f>
        <v>0</v>
      </c>
      <c r="H871">
        <v>147</v>
      </c>
      <c r="I871">
        <f>IF('WA_Fn-UseC_-HR-Employee-Attriti'!E865="Sales",1,0)</f>
        <v>0</v>
      </c>
      <c r="J871">
        <f>IF('WA_Fn-UseC_-HR-Employee-Attriti'!E865="Research &amp; Development",1,0)</f>
        <v>0</v>
      </c>
      <c r="K871">
        <f>IF('WA_Fn-UseC_-HR-Employee-Attriti'!E865="Human Resources",1,0)</f>
        <v>1</v>
      </c>
      <c r="L871">
        <v>2</v>
      </c>
      <c r="M871">
        <v>3</v>
      </c>
      <c r="N871">
        <f>IF('WA_Fn-UseC_-HR-Employee-Attriti'!H865="Life Sciences",1,0)</f>
        <v>0</v>
      </c>
      <c r="O871">
        <f>IF('WA_Fn-UseC_-HR-Employee-Attriti'!H865="Human Resources",1,0)</f>
        <v>1</v>
      </c>
      <c r="P871">
        <f>IF('WA_Fn-UseC_-HR-Employee-Attriti'!H865="Marketing",1,0)</f>
        <v>0</v>
      </c>
      <c r="Q871">
        <f>IF('WA_Fn-UseC_-HR-Employee-Attriti'!H865="Medical",1,0)</f>
        <v>0</v>
      </c>
      <c r="R871">
        <f>IF('WA_Fn-UseC_-HR-Employee-Attriti'!H865="Other",1,0)</f>
        <v>0</v>
      </c>
      <c r="S871">
        <f>IF('WA_Fn-UseC_-HR-Employee-Attriti'!H865="Technical Degree",1,0)</f>
        <v>0</v>
      </c>
      <c r="T871">
        <v>2</v>
      </c>
      <c r="U871">
        <v>99</v>
      </c>
      <c r="V871">
        <v>3</v>
      </c>
      <c r="W871">
        <v>1</v>
      </c>
      <c r="X871">
        <f>IF('WA_Fn-UseC_-HR-Employee-Attriti'!P865="Healthcare Representative",1,0)</f>
        <v>0</v>
      </c>
      <c r="Y871">
        <f>IF('WA_Fn-UseC_-HR-Employee-Attriti'!P865="Human Resources",1,0)</f>
        <v>1</v>
      </c>
      <c r="Z871">
        <f>IF('WA_Fn-UseC_-HR-Employee-Attriti'!P865="Laboratory Technician",1,0)</f>
        <v>0</v>
      </c>
      <c r="AA871">
        <f>IF('WA_Fn-UseC_-HR-Employee-Attriti'!P865="Manager",1,0)</f>
        <v>0</v>
      </c>
      <c r="AB871">
        <f>IF('WA_Fn-UseC_-HR-Employee-Attriti'!P865="Manufacturing Director",1,0)</f>
        <v>0</v>
      </c>
      <c r="AC871">
        <f>IF('WA_Fn-UseC_-HR-Employee-Attriti'!P865="Research Director",1,0)</f>
        <v>0</v>
      </c>
      <c r="AD871">
        <f>IF('WA_Fn-UseC_-HR-Employee-Attriti'!P865="Research Scientist",1,0)</f>
        <v>0</v>
      </c>
      <c r="AE871">
        <f>IF('WA_Fn-UseC_-HR-Employee-Attriti'!P865="Sales Executive",1,0)</f>
        <v>0</v>
      </c>
      <c r="AF871">
        <f>IF('WA_Fn-UseC_-HR-Employee-Attriti'!P865="Sales Representative",1,0)</f>
        <v>0</v>
      </c>
      <c r="AG871">
        <v>3</v>
      </c>
      <c r="AH871">
        <f>IF('WA_Fn-UseC_-HR-Employee-Attriti'!R865="Divorced",1,0)</f>
        <v>0</v>
      </c>
      <c r="AI871">
        <f>IF('WA_Fn-UseC_-HR-Employee-Attriti'!R865="Married",1,0)</f>
        <v>1</v>
      </c>
      <c r="AJ871">
        <f>IF('WA_Fn-UseC_-HR-Employee-Attriti'!R865="Single",1,0)</f>
        <v>0</v>
      </c>
      <c r="AK871">
        <v>3600</v>
      </c>
      <c r="AL871">
        <v>8429</v>
      </c>
      <c r="AM871">
        <v>1</v>
      </c>
      <c r="AN871">
        <f>IF('WA_Fn-UseC_-HR-Employee-Attriti'!W865="Yes",1,0)</f>
        <v>0</v>
      </c>
      <c r="AO871">
        <v>13</v>
      </c>
      <c r="AP871">
        <v>3</v>
      </c>
      <c r="AQ871">
        <v>4</v>
      </c>
      <c r="AR871">
        <v>1</v>
      </c>
      <c r="AS871">
        <v>5</v>
      </c>
      <c r="AT871">
        <v>2</v>
      </c>
      <c r="AU871">
        <v>3</v>
      </c>
      <c r="AV871">
        <v>5</v>
      </c>
      <c r="AW871">
        <v>4</v>
      </c>
      <c r="AX871">
        <v>1</v>
      </c>
      <c r="AY871">
        <v>4</v>
      </c>
      <c r="AZ871">
        <v>1</v>
      </c>
      <c r="BB871">
        <f>IF('WA_Fn-UseC_-HR-Employee-Attriti'!B865="Yes",1,0)</f>
        <v>0</v>
      </c>
    </row>
    <row r="872" spans="1:54" x14ac:dyDescent="0.25">
      <c r="A872">
        <v>865</v>
      </c>
      <c r="B872">
        <f>IF('WA_Fn-UseC_-HR-Employee-Attriti'!L866="Male",1,0)</f>
        <v>1</v>
      </c>
      <c r="C872">
        <f>IF('WA_Fn-UseC_-HR-Employee-Attriti'!L866="Female",1,0)</f>
        <v>0</v>
      </c>
      <c r="D872">
        <v>41</v>
      </c>
      <c r="E872">
        <f>IF('WA_Fn-UseC_-HR-Employee-Attriti'!C866="Travel_Rarely",1,0)</f>
        <v>0</v>
      </c>
      <c r="F872">
        <f>IF('WA_Fn-UseC_-HR-Employee-Attriti'!C866="Travel_Frequently",1,0)</f>
        <v>0</v>
      </c>
      <c r="G872">
        <f>IF('WA_Fn-UseC_-HR-Employee-Attriti'!C866="Non-Travel",1,0)</f>
        <v>1</v>
      </c>
      <c r="H872">
        <v>906</v>
      </c>
      <c r="I872">
        <f>IF('WA_Fn-UseC_-HR-Employee-Attriti'!E866="Sales",1,0)</f>
        <v>0</v>
      </c>
      <c r="J872">
        <f>IF('WA_Fn-UseC_-HR-Employee-Attriti'!E866="Research &amp; Development",1,0)</f>
        <v>1</v>
      </c>
      <c r="K872">
        <f>IF('WA_Fn-UseC_-HR-Employee-Attriti'!E866="Human Resources",1,0)</f>
        <v>0</v>
      </c>
      <c r="L872">
        <v>5</v>
      </c>
      <c r="M872">
        <v>2</v>
      </c>
      <c r="N872">
        <f>IF('WA_Fn-UseC_-HR-Employee-Attriti'!H866="Life Sciences",1,0)</f>
        <v>1</v>
      </c>
      <c r="O872">
        <f>IF('WA_Fn-UseC_-HR-Employee-Attriti'!H866="Human Resources",1,0)</f>
        <v>0</v>
      </c>
      <c r="P872">
        <f>IF('WA_Fn-UseC_-HR-Employee-Attriti'!H866="Marketing",1,0)</f>
        <v>0</v>
      </c>
      <c r="Q872">
        <f>IF('WA_Fn-UseC_-HR-Employee-Attriti'!H866="Medical",1,0)</f>
        <v>0</v>
      </c>
      <c r="R872">
        <f>IF('WA_Fn-UseC_-HR-Employee-Attriti'!H866="Other",1,0)</f>
        <v>0</v>
      </c>
      <c r="S872">
        <f>IF('WA_Fn-UseC_-HR-Employee-Attriti'!H866="Technical Degree",1,0)</f>
        <v>0</v>
      </c>
      <c r="T872">
        <v>1</v>
      </c>
      <c r="U872">
        <v>95</v>
      </c>
      <c r="V872">
        <v>2</v>
      </c>
      <c r="W872">
        <v>1</v>
      </c>
      <c r="X872">
        <f>IF('WA_Fn-UseC_-HR-Employee-Attriti'!P866="Healthcare Representative",1,0)</f>
        <v>0</v>
      </c>
      <c r="Y872">
        <f>IF('WA_Fn-UseC_-HR-Employee-Attriti'!P866="Human Resources",1,0)</f>
        <v>0</v>
      </c>
      <c r="Z872">
        <f>IF('WA_Fn-UseC_-HR-Employee-Attriti'!P866="Laboratory Technician",1,0)</f>
        <v>0</v>
      </c>
      <c r="AA872">
        <f>IF('WA_Fn-UseC_-HR-Employee-Attriti'!P866="Manager",1,0)</f>
        <v>0</v>
      </c>
      <c r="AB872">
        <f>IF('WA_Fn-UseC_-HR-Employee-Attriti'!P866="Manufacturing Director",1,0)</f>
        <v>0</v>
      </c>
      <c r="AC872">
        <f>IF('WA_Fn-UseC_-HR-Employee-Attriti'!P866="Research Director",1,0)</f>
        <v>0</v>
      </c>
      <c r="AD872">
        <f>IF('WA_Fn-UseC_-HR-Employee-Attriti'!P866="Research Scientist",1,0)</f>
        <v>1</v>
      </c>
      <c r="AE872">
        <f>IF('WA_Fn-UseC_-HR-Employee-Attriti'!P866="Sales Executive",1,0)</f>
        <v>0</v>
      </c>
      <c r="AF872">
        <f>IF('WA_Fn-UseC_-HR-Employee-Attriti'!P866="Sales Representative",1,0)</f>
        <v>0</v>
      </c>
      <c r="AG872">
        <v>1</v>
      </c>
      <c r="AH872">
        <f>IF('WA_Fn-UseC_-HR-Employee-Attriti'!R866="Divorced",1,0)</f>
        <v>1</v>
      </c>
      <c r="AI872">
        <f>IF('WA_Fn-UseC_-HR-Employee-Attriti'!R866="Married",1,0)</f>
        <v>0</v>
      </c>
      <c r="AJ872">
        <f>IF('WA_Fn-UseC_-HR-Employee-Attriti'!R866="Single",1,0)</f>
        <v>0</v>
      </c>
      <c r="AK872">
        <v>2107</v>
      </c>
      <c r="AL872">
        <v>20293</v>
      </c>
      <c r="AM872">
        <v>6</v>
      </c>
      <c r="AN872">
        <f>IF('WA_Fn-UseC_-HR-Employee-Attriti'!W866="Yes",1,0)</f>
        <v>0</v>
      </c>
      <c r="AO872">
        <v>17</v>
      </c>
      <c r="AP872">
        <v>3</v>
      </c>
      <c r="AQ872">
        <v>1</v>
      </c>
      <c r="AR872">
        <v>1</v>
      </c>
      <c r="AS872">
        <v>5</v>
      </c>
      <c r="AT872">
        <v>2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1</v>
      </c>
      <c r="BB872">
        <f>IF('WA_Fn-UseC_-HR-Employee-Attriti'!B866="Yes",1,0)</f>
        <v>1</v>
      </c>
    </row>
    <row r="873" spans="1:54" x14ac:dyDescent="0.25">
      <c r="A873">
        <v>866</v>
      </c>
      <c r="B873">
        <f>IF('WA_Fn-UseC_-HR-Employee-Attriti'!L867="Male",1,0)</f>
        <v>1</v>
      </c>
      <c r="C873">
        <f>IF('WA_Fn-UseC_-HR-Employee-Attriti'!L867="Female",1,0)</f>
        <v>0</v>
      </c>
      <c r="D873">
        <v>30</v>
      </c>
      <c r="E873">
        <f>IF('WA_Fn-UseC_-HR-Employee-Attriti'!C867="Travel_Rarely",1,0)</f>
        <v>1</v>
      </c>
      <c r="F873">
        <f>IF('WA_Fn-UseC_-HR-Employee-Attriti'!C867="Travel_Frequently",1,0)</f>
        <v>0</v>
      </c>
      <c r="G873">
        <f>IF('WA_Fn-UseC_-HR-Employee-Attriti'!C867="Non-Travel",1,0)</f>
        <v>0</v>
      </c>
      <c r="H873">
        <v>1329</v>
      </c>
      <c r="I873">
        <f>IF('WA_Fn-UseC_-HR-Employee-Attriti'!E867="Sales",1,0)</f>
        <v>1</v>
      </c>
      <c r="J873">
        <f>IF('WA_Fn-UseC_-HR-Employee-Attriti'!E867="Research &amp; Development",1,0)</f>
        <v>0</v>
      </c>
      <c r="K873">
        <f>IF('WA_Fn-UseC_-HR-Employee-Attriti'!E867="Human Resources",1,0)</f>
        <v>0</v>
      </c>
      <c r="L873">
        <v>29</v>
      </c>
      <c r="M873">
        <v>4</v>
      </c>
      <c r="N873">
        <f>IF('WA_Fn-UseC_-HR-Employee-Attriti'!H867="Life Sciences",1,0)</f>
        <v>1</v>
      </c>
      <c r="O873">
        <f>IF('WA_Fn-UseC_-HR-Employee-Attriti'!H867="Human Resources",1,0)</f>
        <v>0</v>
      </c>
      <c r="P873">
        <f>IF('WA_Fn-UseC_-HR-Employee-Attriti'!H867="Marketing",1,0)</f>
        <v>0</v>
      </c>
      <c r="Q873">
        <f>IF('WA_Fn-UseC_-HR-Employee-Attriti'!H867="Medical",1,0)</f>
        <v>0</v>
      </c>
      <c r="R873">
        <f>IF('WA_Fn-UseC_-HR-Employee-Attriti'!H867="Other",1,0)</f>
        <v>0</v>
      </c>
      <c r="S873">
        <f>IF('WA_Fn-UseC_-HR-Employee-Attriti'!H867="Technical Degree",1,0)</f>
        <v>0</v>
      </c>
      <c r="T873">
        <v>3</v>
      </c>
      <c r="U873">
        <v>61</v>
      </c>
      <c r="V873">
        <v>3</v>
      </c>
      <c r="W873">
        <v>2</v>
      </c>
      <c r="X873">
        <f>IF('WA_Fn-UseC_-HR-Employee-Attriti'!P867="Healthcare Representative",1,0)</f>
        <v>0</v>
      </c>
      <c r="Y873">
        <f>IF('WA_Fn-UseC_-HR-Employee-Attriti'!P867="Human Resources",1,0)</f>
        <v>0</v>
      </c>
      <c r="Z873">
        <f>IF('WA_Fn-UseC_-HR-Employee-Attriti'!P867="Laboratory Technician",1,0)</f>
        <v>0</v>
      </c>
      <c r="AA873">
        <f>IF('WA_Fn-UseC_-HR-Employee-Attriti'!P867="Manager",1,0)</f>
        <v>0</v>
      </c>
      <c r="AB873">
        <f>IF('WA_Fn-UseC_-HR-Employee-Attriti'!P867="Manufacturing Director",1,0)</f>
        <v>0</v>
      </c>
      <c r="AC873">
        <f>IF('WA_Fn-UseC_-HR-Employee-Attriti'!P867="Research Director",1,0)</f>
        <v>0</v>
      </c>
      <c r="AD873">
        <f>IF('WA_Fn-UseC_-HR-Employee-Attriti'!P867="Research Scientist",1,0)</f>
        <v>0</v>
      </c>
      <c r="AE873">
        <f>IF('WA_Fn-UseC_-HR-Employee-Attriti'!P867="Sales Executive",1,0)</f>
        <v>1</v>
      </c>
      <c r="AF873">
        <f>IF('WA_Fn-UseC_-HR-Employee-Attriti'!P867="Sales Representative",1,0)</f>
        <v>0</v>
      </c>
      <c r="AG873">
        <v>1</v>
      </c>
      <c r="AH873">
        <f>IF('WA_Fn-UseC_-HR-Employee-Attriti'!R867="Divorced",1,0)</f>
        <v>1</v>
      </c>
      <c r="AI873">
        <f>IF('WA_Fn-UseC_-HR-Employee-Attriti'!R867="Married",1,0)</f>
        <v>0</v>
      </c>
      <c r="AJ873">
        <f>IF('WA_Fn-UseC_-HR-Employee-Attriti'!R867="Single",1,0)</f>
        <v>0</v>
      </c>
      <c r="AK873">
        <v>4115</v>
      </c>
      <c r="AL873">
        <v>13192</v>
      </c>
      <c r="AM873">
        <v>8</v>
      </c>
      <c r="AN873">
        <f>IF('WA_Fn-UseC_-HR-Employee-Attriti'!W867="Yes",1,0)</f>
        <v>0</v>
      </c>
      <c r="AO873">
        <v>19</v>
      </c>
      <c r="AP873">
        <v>3</v>
      </c>
      <c r="AQ873">
        <v>3</v>
      </c>
      <c r="AR873">
        <v>3</v>
      </c>
      <c r="AS873">
        <v>8</v>
      </c>
      <c r="AT873">
        <v>3</v>
      </c>
      <c r="AU873">
        <v>3</v>
      </c>
      <c r="AV873">
        <v>4</v>
      </c>
      <c r="AW873">
        <v>3</v>
      </c>
      <c r="AX873">
        <v>0</v>
      </c>
      <c r="AY873">
        <v>3</v>
      </c>
      <c r="AZ873">
        <v>1</v>
      </c>
      <c r="BB873">
        <f>IF('WA_Fn-UseC_-HR-Employee-Attriti'!B867="Yes",1,0)</f>
        <v>0</v>
      </c>
    </row>
    <row r="874" spans="1:54" x14ac:dyDescent="0.25">
      <c r="A874">
        <v>867</v>
      </c>
      <c r="B874">
        <f>IF('WA_Fn-UseC_-HR-Employee-Attriti'!L868="Male",1,0)</f>
        <v>1</v>
      </c>
      <c r="C874">
        <f>IF('WA_Fn-UseC_-HR-Employee-Attriti'!L868="Female",1,0)</f>
        <v>0</v>
      </c>
      <c r="D874">
        <v>40</v>
      </c>
      <c r="E874">
        <f>IF('WA_Fn-UseC_-HR-Employee-Attriti'!C868="Travel_Rarely",1,0)</f>
        <v>0</v>
      </c>
      <c r="F874">
        <f>IF('WA_Fn-UseC_-HR-Employee-Attriti'!C868="Travel_Frequently",1,0)</f>
        <v>1</v>
      </c>
      <c r="G874">
        <f>IF('WA_Fn-UseC_-HR-Employee-Attriti'!C868="Non-Travel",1,0)</f>
        <v>0</v>
      </c>
      <c r="H874">
        <v>1184</v>
      </c>
      <c r="I874">
        <f>IF('WA_Fn-UseC_-HR-Employee-Attriti'!E868="Sales",1,0)</f>
        <v>1</v>
      </c>
      <c r="J874">
        <f>IF('WA_Fn-UseC_-HR-Employee-Attriti'!E868="Research &amp; Development",1,0)</f>
        <v>0</v>
      </c>
      <c r="K874">
        <f>IF('WA_Fn-UseC_-HR-Employee-Attriti'!E868="Human Resources",1,0)</f>
        <v>0</v>
      </c>
      <c r="L874">
        <v>2</v>
      </c>
      <c r="M874">
        <v>4</v>
      </c>
      <c r="N874">
        <f>IF('WA_Fn-UseC_-HR-Employee-Attriti'!H868="Life Sciences",1,0)</f>
        <v>0</v>
      </c>
      <c r="O874">
        <f>IF('WA_Fn-UseC_-HR-Employee-Attriti'!H868="Human Resources",1,0)</f>
        <v>0</v>
      </c>
      <c r="P874">
        <f>IF('WA_Fn-UseC_-HR-Employee-Attriti'!H868="Marketing",1,0)</f>
        <v>0</v>
      </c>
      <c r="Q874">
        <f>IF('WA_Fn-UseC_-HR-Employee-Attriti'!H868="Medical",1,0)</f>
        <v>1</v>
      </c>
      <c r="R874">
        <f>IF('WA_Fn-UseC_-HR-Employee-Attriti'!H868="Other",1,0)</f>
        <v>0</v>
      </c>
      <c r="S874">
        <f>IF('WA_Fn-UseC_-HR-Employee-Attriti'!H868="Technical Degree",1,0)</f>
        <v>0</v>
      </c>
      <c r="T874">
        <v>2</v>
      </c>
      <c r="U874">
        <v>62</v>
      </c>
      <c r="V874">
        <v>3</v>
      </c>
      <c r="W874">
        <v>2</v>
      </c>
      <c r="X874">
        <f>IF('WA_Fn-UseC_-HR-Employee-Attriti'!P868="Healthcare Representative",1,0)</f>
        <v>0</v>
      </c>
      <c r="Y874">
        <f>IF('WA_Fn-UseC_-HR-Employee-Attriti'!P868="Human Resources",1,0)</f>
        <v>0</v>
      </c>
      <c r="Z874">
        <f>IF('WA_Fn-UseC_-HR-Employee-Attriti'!P868="Laboratory Technician",1,0)</f>
        <v>0</v>
      </c>
      <c r="AA874">
        <f>IF('WA_Fn-UseC_-HR-Employee-Attriti'!P868="Manager",1,0)</f>
        <v>0</v>
      </c>
      <c r="AB874">
        <f>IF('WA_Fn-UseC_-HR-Employee-Attriti'!P868="Manufacturing Director",1,0)</f>
        <v>0</v>
      </c>
      <c r="AC874">
        <f>IF('WA_Fn-UseC_-HR-Employee-Attriti'!P868="Research Director",1,0)</f>
        <v>0</v>
      </c>
      <c r="AD874">
        <f>IF('WA_Fn-UseC_-HR-Employee-Attriti'!P868="Research Scientist",1,0)</f>
        <v>0</v>
      </c>
      <c r="AE874">
        <f>IF('WA_Fn-UseC_-HR-Employee-Attriti'!P868="Sales Executive",1,0)</f>
        <v>1</v>
      </c>
      <c r="AF874">
        <f>IF('WA_Fn-UseC_-HR-Employee-Attriti'!P868="Sales Representative",1,0)</f>
        <v>0</v>
      </c>
      <c r="AG874">
        <v>2</v>
      </c>
      <c r="AH874">
        <f>IF('WA_Fn-UseC_-HR-Employee-Attriti'!R868="Divorced",1,0)</f>
        <v>0</v>
      </c>
      <c r="AI874">
        <f>IF('WA_Fn-UseC_-HR-Employee-Attriti'!R868="Married",1,0)</f>
        <v>1</v>
      </c>
      <c r="AJ874">
        <f>IF('WA_Fn-UseC_-HR-Employee-Attriti'!R868="Single",1,0)</f>
        <v>0</v>
      </c>
      <c r="AK874">
        <v>4327</v>
      </c>
      <c r="AL874">
        <v>25440</v>
      </c>
      <c r="AM874">
        <v>5</v>
      </c>
      <c r="AN874">
        <f>IF('WA_Fn-UseC_-HR-Employee-Attriti'!W868="Yes",1,0)</f>
        <v>0</v>
      </c>
      <c r="AO874">
        <v>12</v>
      </c>
      <c r="AP874">
        <v>3</v>
      </c>
      <c r="AQ874">
        <v>4</v>
      </c>
      <c r="AR874">
        <v>3</v>
      </c>
      <c r="AS874">
        <v>5</v>
      </c>
      <c r="AT874">
        <v>2</v>
      </c>
      <c r="AU874">
        <v>3</v>
      </c>
      <c r="AV874">
        <v>0</v>
      </c>
      <c r="AW874">
        <v>0</v>
      </c>
      <c r="AX874">
        <v>0</v>
      </c>
      <c r="AY874">
        <v>0</v>
      </c>
      <c r="AZ874">
        <v>1</v>
      </c>
      <c r="BB874">
        <f>IF('WA_Fn-UseC_-HR-Employee-Attriti'!B868="Yes",1,0)</f>
        <v>0</v>
      </c>
    </row>
    <row r="875" spans="1:54" x14ac:dyDescent="0.25">
      <c r="A875">
        <v>868</v>
      </c>
      <c r="B875">
        <f>IF('WA_Fn-UseC_-HR-Employee-Attriti'!L869="Male",1,0)</f>
        <v>0</v>
      </c>
      <c r="C875">
        <f>IF('WA_Fn-UseC_-HR-Employee-Attriti'!L869="Female",1,0)</f>
        <v>1</v>
      </c>
      <c r="D875">
        <v>50</v>
      </c>
      <c r="E875">
        <f>IF('WA_Fn-UseC_-HR-Employee-Attriti'!C869="Travel_Rarely",1,0)</f>
        <v>0</v>
      </c>
      <c r="F875">
        <f>IF('WA_Fn-UseC_-HR-Employee-Attriti'!C869="Travel_Frequently",1,0)</f>
        <v>1</v>
      </c>
      <c r="G875">
        <f>IF('WA_Fn-UseC_-HR-Employee-Attriti'!C869="Non-Travel",1,0)</f>
        <v>0</v>
      </c>
      <c r="H875">
        <v>1421</v>
      </c>
      <c r="I875">
        <f>IF('WA_Fn-UseC_-HR-Employee-Attriti'!E869="Sales",1,0)</f>
        <v>0</v>
      </c>
      <c r="J875">
        <f>IF('WA_Fn-UseC_-HR-Employee-Attriti'!E869="Research &amp; Development",1,0)</f>
        <v>1</v>
      </c>
      <c r="K875">
        <f>IF('WA_Fn-UseC_-HR-Employee-Attriti'!E869="Human Resources",1,0)</f>
        <v>0</v>
      </c>
      <c r="L875">
        <v>2</v>
      </c>
      <c r="M875">
        <v>3</v>
      </c>
      <c r="N875">
        <f>IF('WA_Fn-UseC_-HR-Employee-Attriti'!H869="Life Sciences",1,0)</f>
        <v>0</v>
      </c>
      <c r="O875">
        <f>IF('WA_Fn-UseC_-HR-Employee-Attriti'!H869="Human Resources",1,0)</f>
        <v>0</v>
      </c>
      <c r="P875">
        <f>IF('WA_Fn-UseC_-HR-Employee-Attriti'!H869="Marketing",1,0)</f>
        <v>0</v>
      </c>
      <c r="Q875">
        <f>IF('WA_Fn-UseC_-HR-Employee-Attriti'!H869="Medical",1,0)</f>
        <v>1</v>
      </c>
      <c r="R875">
        <f>IF('WA_Fn-UseC_-HR-Employee-Attriti'!H869="Other",1,0)</f>
        <v>0</v>
      </c>
      <c r="S875">
        <f>IF('WA_Fn-UseC_-HR-Employee-Attriti'!H869="Technical Degree",1,0)</f>
        <v>0</v>
      </c>
      <c r="T875">
        <v>4</v>
      </c>
      <c r="U875">
        <v>30</v>
      </c>
      <c r="V875">
        <v>3</v>
      </c>
      <c r="W875">
        <v>4</v>
      </c>
      <c r="X875">
        <f>IF('WA_Fn-UseC_-HR-Employee-Attriti'!P869="Healthcare Representative",1,0)</f>
        <v>0</v>
      </c>
      <c r="Y875">
        <f>IF('WA_Fn-UseC_-HR-Employee-Attriti'!P869="Human Resources",1,0)</f>
        <v>0</v>
      </c>
      <c r="Z875">
        <f>IF('WA_Fn-UseC_-HR-Employee-Attriti'!P869="Laboratory Technician",1,0)</f>
        <v>0</v>
      </c>
      <c r="AA875">
        <f>IF('WA_Fn-UseC_-HR-Employee-Attriti'!P869="Manager",1,0)</f>
        <v>1</v>
      </c>
      <c r="AB875">
        <f>IF('WA_Fn-UseC_-HR-Employee-Attriti'!P869="Manufacturing Director",1,0)</f>
        <v>0</v>
      </c>
      <c r="AC875">
        <f>IF('WA_Fn-UseC_-HR-Employee-Attriti'!P869="Research Director",1,0)</f>
        <v>0</v>
      </c>
      <c r="AD875">
        <f>IF('WA_Fn-UseC_-HR-Employee-Attriti'!P869="Research Scientist",1,0)</f>
        <v>0</v>
      </c>
      <c r="AE875">
        <f>IF('WA_Fn-UseC_-HR-Employee-Attriti'!P869="Sales Executive",1,0)</f>
        <v>0</v>
      </c>
      <c r="AF875">
        <f>IF('WA_Fn-UseC_-HR-Employee-Attriti'!P869="Sales Representative",1,0)</f>
        <v>0</v>
      </c>
      <c r="AG875">
        <v>1</v>
      </c>
      <c r="AH875">
        <f>IF('WA_Fn-UseC_-HR-Employee-Attriti'!R869="Divorced",1,0)</f>
        <v>0</v>
      </c>
      <c r="AI875">
        <f>IF('WA_Fn-UseC_-HR-Employee-Attriti'!R869="Married",1,0)</f>
        <v>1</v>
      </c>
      <c r="AJ875">
        <f>IF('WA_Fn-UseC_-HR-Employee-Attriti'!R869="Single",1,0)</f>
        <v>0</v>
      </c>
      <c r="AK875">
        <v>17856</v>
      </c>
      <c r="AL875">
        <v>9490</v>
      </c>
      <c r="AM875">
        <v>2</v>
      </c>
      <c r="AN875">
        <f>IF('WA_Fn-UseC_-HR-Employee-Attriti'!W869="Yes",1,0)</f>
        <v>0</v>
      </c>
      <c r="AO875">
        <v>22</v>
      </c>
      <c r="AP875">
        <v>4</v>
      </c>
      <c r="AQ875">
        <v>3</v>
      </c>
      <c r="AR875">
        <v>1</v>
      </c>
      <c r="AS875">
        <v>32</v>
      </c>
      <c r="AT875">
        <v>3</v>
      </c>
      <c r="AU875">
        <v>3</v>
      </c>
      <c r="AV875">
        <v>2</v>
      </c>
      <c r="AW875">
        <v>2</v>
      </c>
      <c r="AX875">
        <v>2</v>
      </c>
      <c r="AY875">
        <v>2</v>
      </c>
      <c r="AZ875">
        <v>1</v>
      </c>
      <c r="BB875">
        <f>IF('WA_Fn-UseC_-HR-Employee-Attriti'!B869="Yes",1,0)</f>
        <v>0</v>
      </c>
    </row>
    <row r="876" spans="1:54" x14ac:dyDescent="0.25">
      <c r="A876">
        <v>869</v>
      </c>
      <c r="B876">
        <f>IF('WA_Fn-UseC_-HR-Employee-Attriti'!L870="Male",1,0)</f>
        <v>1</v>
      </c>
      <c r="C876">
        <f>IF('WA_Fn-UseC_-HR-Employee-Attriti'!L870="Female",1,0)</f>
        <v>0</v>
      </c>
      <c r="D876">
        <v>28</v>
      </c>
      <c r="E876">
        <f>IF('WA_Fn-UseC_-HR-Employee-Attriti'!C870="Travel_Rarely",1,0)</f>
        <v>1</v>
      </c>
      <c r="F876">
        <f>IF('WA_Fn-UseC_-HR-Employee-Attriti'!C870="Travel_Frequently",1,0)</f>
        <v>0</v>
      </c>
      <c r="G876">
        <f>IF('WA_Fn-UseC_-HR-Employee-Attriti'!C870="Non-Travel",1,0)</f>
        <v>0</v>
      </c>
      <c r="H876">
        <v>1179</v>
      </c>
      <c r="I876">
        <f>IF('WA_Fn-UseC_-HR-Employee-Attriti'!E870="Sales",1,0)</f>
        <v>0</v>
      </c>
      <c r="J876">
        <f>IF('WA_Fn-UseC_-HR-Employee-Attriti'!E870="Research &amp; Development",1,0)</f>
        <v>1</v>
      </c>
      <c r="K876">
        <f>IF('WA_Fn-UseC_-HR-Employee-Attriti'!E870="Human Resources",1,0)</f>
        <v>0</v>
      </c>
      <c r="L876">
        <v>19</v>
      </c>
      <c r="M876">
        <v>4</v>
      </c>
      <c r="N876">
        <f>IF('WA_Fn-UseC_-HR-Employee-Attriti'!H870="Life Sciences",1,0)</f>
        <v>0</v>
      </c>
      <c r="O876">
        <f>IF('WA_Fn-UseC_-HR-Employee-Attriti'!H870="Human Resources",1,0)</f>
        <v>0</v>
      </c>
      <c r="P876">
        <f>IF('WA_Fn-UseC_-HR-Employee-Attriti'!H870="Marketing",1,0)</f>
        <v>0</v>
      </c>
      <c r="Q876">
        <f>IF('WA_Fn-UseC_-HR-Employee-Attriti'!H870="Medical",1,0)</f>
        <v>1</v>
      </c>
      <c r="R876">
        <f>IF('WA_Fn-UseC_-HR-Employee-Attriti'!H870="Other",1,0)</f>
        <v>0</v>
      </c>
      <c r="S876">
        <f>IF('WA_Fn-UseC_-HR-Employee-Attriti'!H870="Technical Degree",1,0)</f>
        <v>0</v>
      </c>
      <c r="T876">
        <v>4</v>
      </c>
      <c r="U876">
        <v>78</v>
      </c>
      <c r="V876">
        <v>2</v>
      </c>
      <c r="W876">
        <v>1</v>
      </c>
      <c r="X876">
        <f>IF('WA_Fn-UseC_-HR-Employee-Attriti'!P870="Healthcare Representative",1,0)</f>
        <v>0</v>
      </c>
      <c r="Y876">
        <f>IF('WA_Fn-UseC_-HR-Employee-Attriti'!P870="Human Resources",1,0)</f>
        <v>0</v>
      </c>
      <c r="Z876">
        <f>IF('WA_Fn-UseC_-HR-Employee-Attriti'!P870="Laboratory Technician",1,0)</f>
        <v>1</v>
      </c>
      <c r="AA876">
        <f>IF('WA_Fn-UseC_-HR-Employee-Attriti'!P870="Manager",1,0)</f>
        <v>0</v>
      </c>
      <c r="AB876">
        <f>IF('WA_Fn-UseC_-HR-Employee-Attriti'!P870="Manufacturing Director",1,0)</f>
        <v>0</v>
      </c>
      <c r="AC876">
        <f>IF('WA_Fn-UseC_-HR-Employee-Attriti'!P870="Research Director",1,0)</f>
        <v>0</v>
      </c>
      <c r="AD876">
        <f>IF('WA_Fn-UseC_-HR-Employee-Attriti'!P870="Research Scientist",1,0)</f>
        <v>0</v>
      </c>
      <c r="AE876">
        <f>IF('WA_Fn-UseC_-HR-Employee-Attriti'!P870="Sales Executive",1,0)</f>
        <v>0</v>
      </c>
      <c r="AF876">
        <f>IF('WA_Fn-UseC_-HR-Employee-Attriti'!P870="Sales Representative",1,0)</f>
        <v>0</v>
      </c>
      <c r="AG876">
        <v>1</v>
      </c>
      <c r="AH876">
        <f>IF('WA_Fn-UseC_-HR-Employee-Attriti'!R870="Divorced",1,0)</f>
        <v>0</v>
      </c>
      <c r="AI876">
        <f>IF('WA_Fn-UseC_-HR-Employee-Attriti'!R870="Married",1,0)</f>
        <v>1</v>
      </c>
      <c r="AJ876">
        <f>IF('WA_Fn-UseC_-HR-Employee-Attriti'!R870="Single",1,0)</f>
        <v>0</v>
      </c>
      <c r="AK876">
        <v>3196</v>
      </c>
      <c r="AL876">
        <v>12449</v>
      </c>
      <c r="AM876">
        <v>1</v>
      </c>
      <c r="AN876">
        <f>IF('WA_Fn-UseC_-HR-Employee-Attriti'!W870="Yes",1,0)</f>
        <v>0</v>
      </c>
      <c r="AO876">
        <v>12</v>
      </c>
      <c r="AP876">
        <v>3</v>
      </c>
      <c r="AQ876">
        <v>3</v>
      </c>
      <c r="AR876">
        <v>3</v>
      </c>
      <c r="AS876">
        <v>6</v>
      </c>
      <c r="AT876">
        <v>2</v>
      </c>
      <c r="AU876">
        <v>3</v>
      </c>
      <c r="AV876">
        <v>6</v>
      </c>
      <c r="AW876">
        <v>5</v>
      </c>
      <c r="AX876">
        <v>3</v>
      </c>
      <c r="AY876">
        <v>3</v>
      </c>
      <c r="AZ876">
        <v>1</v>
      </c>
      <c r="BB876">
        <f>IF('WA_Fn-UseC_-HR-Employee-Attriti'!B870="Yes",1,0)</f>
        <v>0</v>
      </c>
    </row>
    <row r="877" spans="1:54" x14ac:dyDescent="0.25">
      <c r="A877">
        <v>870</v>
      </c>
      <c r="B877">
        <f>IF('WA_Fn-UseC_-HR-Employee-Attriti'!L871="Male",1,0)</f>
        <v>1</v>
      </c>
      <c r="C877">
        <f>IF('WA_Fn-UseC_-HR-Employee-Attriti'!L871="Female",1,0)</f>
        <v>0</v>
      </c>
      <c r="D877">
        <v>46</v>
      </c>
      <c r="E877">
        <f>IF('WA_Fn-UseC_-HR-Employee-Attriti'!C871="Travel_Rarely",1,0)</f>
        <v>1</v>
      </c>
      <c r="F877">
        <f>IF('WA_Fn-UseC_-HR-Employee-Attriti'!C871="Travel_Frequently",1,0)</f>
        <v>0</v>
      </c>
      <c r="G877">
        <f>IF('WA_Fn-UseC_-HR-Employee-Attriti'!C871="Non-Travel",1,0)</f>
        <v>0</v>
      </c>
      <c r="H877">
        <v>1450</v>
      </c>
      <c r="I877">
        <f>IF('WA_Fn-UseC_-HR-Employee-Attriti'!E871="Sales",1,0)</f>
        <v>0</v>
      </c>
      <c r="J877">
        <f>IF('WA_Fn-UseC_-HR-Employee-Attriti'!E871="Research &amp; Development",1,0)</f>
        <v>1</v>
      </c>
      <c r="K877">
        <f>IF('WA_Fn-UseC_-HR-Employee-Attriti'!E871="Human Resources",1,0)</f>
        <v>0</v>
      </c>
      <c r="L877">
        <v>15</v>
      </c>
      <c r="M877">
        <v>2</v>
      </c>
      <c r="N877">
        <f>IF('WA_Fn-UseC_-HR-Employee-Attriti'!H871="Life Sciences",1,0)</f>
        <v>1</v>
      </c>
      <c r="O877">
        <f>IF('WA_Fn-UseC_-HR-Employee-Attriti'!H871="Human Resources",1,0)</f>
        <v>0</v>
      </c>
      <c r="P877">
        <f>IF('WA_Fn-UseC_-HR-Employee-Attriti'!H871="Marketing",1,0)</f>
        <v>0</v>
      </c>
      <c r="Q877">
        <f>IF('WA_Fn-UseC_-HR-Employee-Attriti'!H871="Medical",1,0)</f>
        <v>0</v>
      </c>
      <c r="R877">
        <f>IF('WA_Fn-UseC_-HR-Employee-Attriti'!H871="Other",1,0)</f>
        <v>0</v>
      </c>
      <c r="S877">
        <f>IF('WA_Fn-UseC_-HR-Employee-Attriti'!H871="Technical Degree",1,0)</f>
        <v>0</v>
      </c>
      <c r="T877">
        <v>4</v>
      </c>
      <c r="U877">
        <v>52</v>
      </c>
      <c r="V877">
        <v>3</v>
      </c>
      <c r="W877">
        <v>5</v>
      </c>
      <c r="X877">
        <f>IF('WA_Fn-UseC_-HR-Employee-Attriti'!P871="Healthcare Representative",1,0)</f>
        <v>0</v>
      </c>
      <c r="Y877">
        <f>IF('WA_Fn-UseC_-HR-Employee-Attriti'!P871="Human Resources",1,0)</f>
        <v>0</v>
      </c>
      <c r="Z877">
        <f>IF('WA_Fn-UseC_-HR-Employee-Attriti'!P871="Laboratory Technician",1,0)</f>
        <v>0</v>
      </c>
      <c r="AA877">
        <f>IF('WA_Fn-UseC_-HR-Employee-Attriti'!P871="Manager",1,0)</f>
        <v>0</v>
      </c>
      <c r="AB877">
        <f>IF('WA_Fn-UseC_-HR-Employee-Attriti'!P871="Manufacturing Director",1,0)</f>
        <v>0</v>
      </c>
      <c r="AC877">
        <f>IF('WA_Fn-UseC_-HR-Employee-Attriti'!P871="Research Director",1,0)</f>
        <v>1</v>
      </c>
      <c r="AD877">
        <f>IF('WA_Fn-UseC_-HR-Employee-Attriti'!P871="Research Scientist",1,0)</f>
        <v>0</v>
      </c>
      <c r="AE877">
        <f>IF('WA_Fn-UseC_-HR-Employee-Attriti'!P871="Sales Executive",1,0)</f>
        <v>0</v>
      </c>
      <c r="AF877">
        <f>IF('WA_Fn-UseC_-HR-Employee-Attriti'!P871="Sales Representative",1,0)</f>
        <v>0</v>
      </c>
      <c r="AG877">
        <v>2</v>
      </c>
      <c r="AH877">
        <f>IF('WA_Fn-UseC_-HR-Employee-Attriti'!R871="Divorced",1,0)</f>
        <v>0</v>
      </c>
      <c r="AI877">
        <f>IF('WA_Fn-UseC_-HR-Employee-Attriti'!R871="Married",1,0)</f>
        <v>1</v>
      </c>
      <c r="AJ877">
        <f>IF('WA_Fn-UseC_-HR-Employee-Attriti'!R871="Single",1,0)</f>
        <v>0</v>
      </c>
      <c r="AK877">
        <v>19081</v>
      </c>
      <c r="AL877">
        <v>10849</v>
      </c>
      <c r="AM877">
        <v>5</v>
      </c>
      <c r="AN877">
        <f>IF('WA_Fn-UseC_-HR-Employee-Attriti'!W871="Yes",1,0)</f>
        <v>0</v>
      </c>
      <c r="AO877">
        <v>11</v>
      </c>
      <c r="AP877">
        <v>3</v>
      </c>
      <c r="AQ877">
        <v>1</v>
      </c>
      <c r="AR877">
        <v>1</v>
      </c>
      <c r="AS877">
        <v>25</v>
      </c>
      <c r="AT877">
        <v>2</v>
      </c>
      <c r="AU877">
        <v>3</v>
      </c>
      <c r="AV877">
        <v>4</v>
      </c>
      <c r="AW877">
        <v>2</v>
      </c>
      <c r="AX877">
        <v>0</v>
      </c>
      <c r="AY877">
        <v>3</v>
      </c>
      <c r="AZ877">
        <v>1</v>
      </c>
      <c r="BB877">
        <f>IF('WA_Fn-UseC_-HR-Employee-Attriti'!B871="Yes",1,0)</f>
        <v>0</v>
      </c>
    </row>
    <row r="878" spans="1:54" x14ac:dyDescent="0.25">
      <c r="A878">
        <v>871</v>
      </c>
      <c r="B878">
        <f>IF('WA_Fn-UseC_-HR-Employee-Attriti'!L872="Male",1,0)</f>
        <v>1</v>
      </c>
      <c r="C878">
        <f>IF('WA_Fn-UseC_-HR-Employee-Attriti'!L872="Female",1,0)</f>
        <v>0</v>
      </c>
      <c r="D878">
        <v>35</v>
      </c>
      <c r="E878">
        <f>IF('WA_Fn-UseC_-HR-Employee-Attriti'!C872="Travel_Rarely",1,0)</f>
        <v>1</v>
      </c>
      <c r="F878">
        <f>IF('WA_Fn-UseC_-HR-Employee-Attriti'!C872="Travel_Frequently",1,0)</f>
        <v>0</v>
      </c>
      <c r="G878">
        <f>IF('WA_Fn-UseC_-HR-Employee-Attriti'!C872="Non-Travel",1,0)</f>
        <v>0</v>
      </c>
      <c r="H878">
        <v>1361</v>
      </c>
      <c r="I878">
        <f>IF('WA_Fn-UseC_-HR-Employee-Attriti'!E872="Sales",1,0)</f>
        <v>1</v>
      </c>
      <c r="J878">
        <f>IF('WA_Fn-UseC_-HR-Employee-Attriti'!E872="Research &amp; Development",1,0)</f>
        <v>0</v>
      </c>
      <c r="K878">
        <f>IF('WA_Fn-UseC_-HR-Employee-Attriti'!E872="Human Resources",1,0)</f>
        <v>0</v>
      </c>
      <c r="L878">
        <v>17</v>
      </c>
      <c r="M878">
        <v>4</v>
      </c>
      <c r="N878">
        <f>IF('WA_Fn-UseC_-HR-Employee-Attriti'!H872="Life Sciences",1,0)</f>
        <v>1</v>
      </c>
      <c r="O878">
        <f>IF('WA_Fn-UseC_-HR-Employee-Attriti'!H872="Human Resources",1,0)</f>
        <v>0</v>
      </c>
      <c r="P878">
        <f>IF('WA_Fn-UseC_-HR-Employee-Attriti'!H872="Marketing",1,0)</f>
        <v>0</v>
      </c>
      <c r="Q878">
        <f>IF('WA_Fn-UseC_-HR-Employee-Attriti'!H872="Medical",1,0)</f>
        <v>0</v>
      </c>
      <c r="R878">
        <f>IF('WA_Fn-UseC_-HR-Employee-Attriti'!H872="Other",1,0)</f>
        <v>0</v>
      </c>
      <c r="S878">
        <f>IF('WA_Fn-UseC_-HR-Employee-Attriti'!H872="Technical Degree",1,0)</f>
        <v>0</v>
      </c>
      <c r="T878">
        <v>3</v>
      </c>
      <c r="U878">
        <v>94</v>
      </c>
      <c r="V878">
        <v>3</v>
      </c>
      <c r="W878">
        <v>2</v>
      </c>
      <c r="X878">
        <f>IF('WA_Fn-UseC_-HR-Employee-Attriti'!P872="Healthcare Representative",1,0)</f>
        <v>0</v>
      </c>
      <c r="Y878">
        <f>IF('WA_Fn-UseC_-HR-Employee-Attriti'!P872="Human Resources",1,0)</f>
        <v>0</v>
      </c>
      <c r="Z878">
        <f>IF('WA_Fn-UseC_-HR-Employee-Attriti'!P872="Laboratory Technician",1,0)</f>
        <v>0</v>
      </c>
      <c r="AA878">
        <f>IF('WA_Fn-UseC_-HR-Employee-Attriti'!P872="Manager",1,0)</f>
        <v>0</v>
      </c>
      <c r="AB878">
        <f>IF('WA_Fn-UseC_-HR-Employee-Attriti'!P872="Manufacturing Director",1,0)</f>
        <v>0</v>
      </c>
      <c r="AC878">
        <f>IF('WA_Fn-UseC_-HR-Employee-Attriti'!P872="Research Director",1,0)</f>
        <v>0</v>
      </c>
      <c r="AD878">
        <f>IF('WA_Fn-UseC_-HR-Employee-Attriti'!P872="Research Scientist",1,0)</f>
        <v>0</v>
      </c>
      <c r="AE878">
        <f>IF('WA_Fn-UseC_-HR-Employee-Attriti'!P872="Sales Executive",1,0)</f>
        <v>1</v>
      </c>
      <c r="AF878">
        <f>IF('WA_Fn-UseC_-HR-Employee-Attriti'!P872="Sales Representative",1,0)</f>
        <v>0</v>
      </c>
      <c r="AG878">
        <v>1</v>
      </c>
      <c r="AH878">
        <f>IF('WA_Fn-UseC_-HR-Employee-Attriti'!R872="Divorced",1,0)</f>
        <v>0</v>
      </c>
      <c r="AI878">
        <f>IF('WA_Fn-UseC_-HR-Employee-Attriti'!R872="Married",1,0)</f>
        <v>1</v>
      </c>
      <c r="AJ878">
        <f>IF('WA_Fn-UseC_-HR-Employee-Attriti'!R872="Single",1,0)</f>
        <v>0</v>
      </c>
      <c r="AK878">
        <v>8966</v>
      </c>
      <c r="AL878">
        <v>21026</v>
      </c>
      <c r="AM878">
        <v>3</v>
      </c>
      <c r="AN878">
        <f>IF('WA_Fn-UseC_-HR-Employee-Attriti'!W872="Yes",1,0)</f>
        <v>1</v>
      </c>
      <c r="AO878">
        <v>15</v>
      </c>
      <c r="AP878">
        <v>3</v>
      </c>
      <c r="AQ878">
        <v>4</v>
      </c>
      <c r="AR878">
        <v>3</v>
      </c>
      <c r="AS878">
        <v>15</v>
      </c>
      <c r="AT878">
        <v>2</v>
      </c>
      <c r="AU878">
        <v>3</v>
      </c>
      <c r="AV878">
        <v>7</v>
      </c>
      <c r="AW878">
        <v>7</v>
      </c>
      <c r="AX878">
        <v>1</v>
      </c>
      <c r="AY878">
        <v>7</v>
      </c>
      <c r="AZ878">
        <v>1</v>
      </c>
      <c r="BB878">
        <f>IF('WA_Fn-UseC_-HR-Employee-Attriti'!B872="Yes",1,0)</f>
        <v>0</v>
      </c>
    </row>
    <row r="879" spans="1:54" x14ac:dyDescent="0.25">
      <c r="A879">
        <v>872</v>
      </c>
      <c r="B879">
        <f>IF('WA_Fn-UseC_-HR-Employee-Attriti'!L873="Male",1,0)</f>
        <v>0</v>
      </c>
      <c r="C879">
        <f>IF('WA_Fn-UseC_-HR-Employee-Attriti'!L873="Female",1,0)</f>
        <v>1</v>
      </c>
      <c r="D879">
        <v>24</v>
      </c>
      <c r="E879">
        <f>IF('WA_Fn-UseC_-HR-Employee-Attriti'!C873="Travel_Rarely",1,0)</f>
        <v>1</v>
      </c>
      <c r="F879">
        <f>IF('WA_Fn-UseC_-HR-Employee-Attriti'!C873="Travel_Frequently",1,0)</f>
        <v>0</v>
      </c>
      <c r="G879">
        <f>IF('WA_Fn-UseC_-HR-Employee-Attriti'!C873="Non-Travel",1,0)</f>
        <v>0</v>
      </c>
      <c r="H879">
        <v>984</v>
      </c>
      <c r="I879">
        <f>IF('WA_Fn-UseC_-HR-Employee-Attriti'!E873="Sales",1,0)</f>
        <v>0</v>
      </c>
      <c r="J879">
        <f>IF('WA_Fn-UseC_-HR-Employee-Attriti'!E873="Research &amp; Development",1,0)</f>
        <v>1</v>
      </c>
      <c r="K879">
        <f>IF('WA_Fn-UseC_-HR-Employee-Attriti'!E873="Human Resources",1,0)</f>
        <v>0</v>
      </c>
      <c r="L879">
        <v>17</v>
      </c>
      <c r="M879">
        <v>2</v>
      </c>
      <c r="N879">
        <f>IF('WA_Fn-UseC_-HR-Employee-Attriti'!H873="Life Sciences",1,0)</f>
        <v>1</v>
      </c>
      <c r="O879">
        <f>IF('WA_Fn-UseC_-HR-Employee-Attriti'!H873="Human Resources",1,0)</f>
        <v>0</v>
      </c>
      <c r="P879">
        <f>IF('WA_Fn-UseC_-HR-Employee-Attriti'!H873="Marketing",1,0)</f>
        <v>0</v>
      </c>
      <c r="Q879">
        <f>IF('WA_Fn-UseC_-HR-Employee-Attriti'!H873="Medical",1,0)</f>
        <v>0</v>
      </c>
      <c r="R879">
        <f>IF('WA_Fn-UseC_-HR-Employee-Attriti'!H873="Other",1,0)</f>
        <v>0</v>
      </c>
      <c r="S879">
        <f>IF('WA_Fn-UseC_-HR-Employee-Attriti'!H873="Technical Degree",1,0)</f>
        <v>0</v>
      </c>
      <c r="T879">
        <v>4</v>
      </c>
      <c r="U879">
        <v>97</v>
      </c>
      <c r="V879">
        <v>3</v>
      </c>
      <c r="W879">
        <v>1</v>
      </c>
      <c r="X879">
        <f>IF('WA_Fn-UseC_-HR-Employee-Attriti'!P873="Healthcare Representative",1,0)</f>
        <v>0</v>
      </c>
      <c r="Y879">
        <f>IF('WA_Fn-UseC_-HR-Employee-Attriti'!P873="Human Resources",1,0)</f>
        <v>0</v>
      </c>
      <c r="Z879">
        <f>IF('WA_Fn-UseC_-HR-Employee-Attriti'!P873="Laboratory Technician",1,0)</f>
        <v>1</v>
      </c>
      <c r="AA879">
        <f>IF('WA_Fn-UseC_-HR-Employee-Attriti'!P873="Manager",1,0)</f>
        <v>0</v>
      </c>
      <c r="AB879">
        <f>IF('WA_Fn-UseC_-HR-Employee-Attriti'!P873="Manufacturing Director",1,0)</f>
        <v>0</v>
      </c>
      <c r="AC879">
        <f>IF('WA_Fn-UseC_-HR-Employee-Attriti'!P873="Research Director",1,0)</f>
        <v>0</v>
      </c>
      <c r="AD879">
        <f>IF('WA_Fn-UseC_-HR-Employee-Attriti'!P873="Research Scientist",1,0)</f>
        <v>0</v>
      </c>
      <c r="AE879">
        <f>IF('WA_Fn-UseC_-HR-Employee-Attriti'!P873="Sales Executive",1,0)</f>
        <v>0</v>
      </c>
      <c r="AF879">
        <f>IF('WA_Fn-UseC_-HR-Employee-Attriti'!P873="Sales Representative",1,0)</f>
        <v>0</v>
      </c>
      <c r="AG879">
        <v>2</v>
      </c>
      <c r="AH879">
        <f>IF('WA_Fn-UseC_-HR-Employee-Attriti'!R873="Divorced",1,0)</f>
        <v>0</v>
      </c>
      <c r="AI879">
        <f>IF('WA_Fn-UseC_-HR-Employee-Attriti'!R873="Married",1,0)</f>
        <v>1</v>
      </c>
      <c r="AJ879">
        <f>IF('WA_Fn-UseC_-HR-Employee-Attriti'!R873="Single",1,0)</f>
        <v>0</v>
      </c>
      <c r="AK879">
        <v>2210</v>
      </c>
      <c r="AL879">
        <v>3372</v>
      </c>
      <c r="AM879">
        <v>1</v>
      </c>
      <c r="AN879">
        <f>IF('WA_Fn-UseC_-HR-Employee-Attriti'!W873="Yes",1,0)</f>
        <v>0</v>
      </c>
      <c r="AO879">
        <v>13</v>
      </c>
      <c r="AP879">
        <v>3</v>
      </c>
      <c r="AQ879">
        <v>1</v>
      </c>
      <c r="AR879">
        <v>1</v>
      </c>
      <c r="AS879">
        <v>1</v>
      </c>
      <c r="AT879">
        <v>3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1</v>
      </c>
      <c r="BB879">
        <f>IF('WA_Fn-UseC_-HR-Employee-Attriti'!B873="Yes",1,0)</f>
        <v>1</v>
      </c>
    </row>
    <row r="880" spans="1:54" x14ac:dyDescent="0.25">
      <c r="A880">
        <v>873</v>
      </c>
      <c r="B880">
        <f>IF('WA_Fn-UseC_-HR-Employee-Attriti'!L874="Male",1,0)</f>
        <v>0</v>
      </c>
      <c r="C880">
        <f>IF('WA_Fn-UseC_-HR-Employee-Attriti'!L874="Female",1,0)</f>
        <v>1</v>
      </c>
      <c r="D880">
        <v>33</v>
      </c>
      <c r="E880">
        <f>IF('WA_Fn-UseC_-HR-Employee-Attriti'!C874="Travel_Rarely",1,0)</f>
        <v>0</v>
      </c>
      <c r="F880">
        <f>IF('WA_Fn-UseC_-HR-Employee-Attriti'!C874="Travel_Frequently",1,0)</f>
        <v>1</v>
      </c>
      <c r="G880">
        <f>IF('WA_Fn-UseC_-HR-Employee-Attriti'!C874="Non-Travel",1,0)</f>
        <v>0</v>
      </c>
      <c r="H880">
        <v>1146</v>
      </c>
      <c r="I880">
        <f>IF('WA_Fn-UseC_-HR-Employee-Attriti'!E874="Sales",1,0)</f>
        <v>1</v>
      </c>
      <c r="J880">
        <f>IF('WA_Fn-UseC_-HR-Employee-Attriti'!E874="Research &amp; Development",1,0)</f>
        <v>0</v>
      </c>
      <c r="K880">
        <f>IF('WA_Fn-UseC_-HR-Employee-Attriti'!E874="Human Resources",1,0)</f>
        <v>0</v>
      </c>
      <c r="L880">
        <v>25</v>
      </c>
      <c r="M880">
        <v>3</v>
      </c>
      <c r="N880">
        <f>IF('WA_Fn-UseC_-HR-Employee-Attriti'!H874="Life Sciences",1,0)</f>
        <v>0</v>
      </c>
      <c r="O880">
        <f>IF('WA_Fn-UseC_-HR-Employee-Attriti'!H874="Human Resources",1,0)</f>
        <v>0</v>
      </c>
      <c r="P880">
        <f>IF('WA_Fn-UseC_-HR-Employee-Attriti'!H874="Marketing",1,0)</f>
        <v>0</v>
      </c>
      <c r="Q880">
        <f>IF('WA_Fn-UseC_-HR-Employee-Attriti'!H874="Medical",1,0)</f>
        <v>1</v>
      </c>
      <c r="R880">
        <f>IF('WA_Fn-UseC_-HR-Employee-Attriti'!H874="Other",1,0)</f>
        <v>0</v>
      </c>
      <c r="S880">
        <f>IF('WA_Fn-UseC_-HR-Employee-Attriti'!H874="Technical Degree",1,0)</f>
        <v>0</v>
      </c>
      <c r="T880">
        <v>2</v>
      </c>
      <c r="U880">
        <v>82</v>
      </c>
      <c r="V880">
        <v>3</v>
      </c>
      <c r="W880">
        <v>2</v>
      </c>
      <c r="X880">
        <f>IF('WA_Fn-UseC_-HR-Employee-Attriti'!P874="Healthcare Representative",1,0)</f>
        <v>0</v>
      </c>
      <c r="Y880">
        <f>IF('WA_Fn-UseC_-HR-Employee-Attriti'!P874="Human Resources",1,0)</f>
        <v>0</v>
      </c>
      <c r="Z880">
        <f>IF('WA_Fn-UseC_-HR-Employee-Attriti'!P874="Laboratory Technician",1,0)</f>
        <v>0</v>
      </c>
      <c r="AA880">
        <f>IF('WA_Fn-UseC_-HR-Employee-Attriti'!P874="Manager",1,0)</f>
        <v>0</v>
      </c>
      <c r="AB880">
        <f>IF('WA_Fn-UseC_-HR-Employee-Attriti'!P874="Manufacturing Director",1,0)</f>
        <v>0</v>
      </c>
      <c r="AC880">
        <f>IF('WA_Fn-UseC_-HR-Employee-Attriti'!P874="Research Director",1,0)</f>
        <v>0</v>
      </c>
      <c r="AD880">
        <f>IF('WA_Fn-UseC_-HR-Employee-Attriti'!P874="Research Scientist",1,0)</f>
        <v>0</v>
      </c>
      <c r="AE880">
        <f>IF('WA_Fn-UseC_-HR-Employee-Attriti'!P874="Sales Executive",1,0)</f>
        <v>1</v>
      </c>
      <c r="AF880">
        <f>IF('WA_Fn-UseC_-HR-Employee-Attriti'!P874="Sales Representative",1,0)</f>
        <v>0</v>
      </c>
      <c r="AG880">
        <v>3</v>
      </c>
      <c r="AH880">
        <f>IF('WA_Fn-UseC_-HR-Employee-Attriti'!R874="Divorced",1,0)</f>
        <v>0</v>
      </c>
      <c r="AI880">
        <f>IF('WA_Fn-UseC_-HR-Employee-Attriti'!R874="Married",1,0)</f>
        <v>1</v>
      </c>
      <c r="AJ880">
        <f>IF('WA_Fn-UseC_-HR-Employee-Attriti'!R874="Single",1,0)</f>
        <v>0</v>
      </c>
      <c r="AK880">
        <v>4539</v>
      </c>
      <c r="AL880">
        <v>4905</v>
      </c>
      <c r="AM880">
        <v>1</v>
      </c>
      <c r="AN880">
        <f>IF('WA_Fn-UseC_-HR-Employee-Attriti'!W874="Yes",1,0)</f>
        <v>0</v>
      </c>
      <c r="AO880">
        <v>12</v>
      </c>
      <c r="AP880">
        <v>3</v>
      </c>
      <c r="AQ880">
        <v>1</v>
      </c>
      <c r="AR880">
        <v>1</v>
      </c>
      <c r="AS880">
        <v>10</v>
      </c>
      <c r="AT880">
        <v>3</v>
      </c>
      <c r="AU880">
        <v>2</v>
      </c>
      <c r="AV880">
        <v>10</v>
      </c>
      <c r="AW880">
        <v>7</v>
      </c>
      <c r="AX880">
        <v>0</v>
      </c>
      <c r="AY880">
        <v>1</v>
      </c>
      <c r="AZ880">
        <v>1</v>
      </c>
      <c r="BB880">
        <f>IF('WA_Fn-UseC_-HR-Employee-Attriti'!B874="Yes",1,0)</f>
        <v>0</v>
      </c>
    </row>
    <row r="881" spans="1:54" x14ac:dyDescent="0.25">
      <c r="A881">
        <v>874</v>
      </c>
      <c r="B881">
        <f>IF('WA_Fn-UseC_-HR-Employee-Attriti'!L875="Male",1,0)</f>
        <v>1</v>
      </c>
      <c r="C881">
        <f>IF('WA_Fn-UseC_-HR-Employee-Attriti'!L875="Female",1,0)</f>
        <v>0</v>
      </c>
      <c r="D881">
        <v>36</v>
      </c>
      <c r="E881">
        <f>IF('WA_Fn-UseC_-HR-Employee-Attriti'!C875="Travel_Rarely",1,0)</f>
        <v>1</v>
      </c>
      <c r="F881">
        <f>IF('WA_Fn-UseC_-HR-Employee-Attriti'!C875="Travel_Frequently",1,0)</f>
        <v>0</v>
      </c>
      <c r="G881">
        <f>IF('WA_Fn-UseC_-HR-Employee-Attriti'!C875="Non-Travel",1,0)</f>
        <v>0</v>
      </c>
      <c r="H881">
        <v>917</v>
      </c>
      <c r="I881">
        <f>IF('WA_Fn-UseC_-HR-Employee-Attriti'!E875="Sales",1,0)</f>
        <v>0</v>
      </c>
      <c r="J881">
        <f>IF('WA_Fn-UseC_-HR-Employee-Attriti'!E875="Research &amp; Development",1,0)</f>
        <v>1</v>
      </c>
      <c r="K881">
        <f>IF('WA_Fn-UseC_-HR-Employee-Attriti'!E875="Human Resources",1,0)</f>
        <v>0</v>
      </c>
      <c r="L881">
        <v>6</v>
      </c>
      <c r="M881">
        <v>4</v>
      </c>
      <c r="N881">
        <f>IF('WA_Fn-UseC_-HR-Employee-Attriti'!H875="Life Sciences",1,0)</f>
        <v>1</v>
      </c>
      <c r="O881">
        <f>IF('WA_Fn-UseC_-HR-Employee-Attriti'!H875="Human Resources",1,0)</f>
        <v>0</v>
      </c>
      <c r="P881">
        <f>IF('WA_Fn-UseC_-HR-Employee-Attriti'!H875="Marketing",1,0)</f>
        <v>0</v>
      </c>
      <c r="Q881">
        <f>IF('WA_Fn-UseC_-HR-Employee-Attriti'!H875="Medical",1,0)</f>
        <v>0</v>
      </c>
      <c r="R881">
        <f>IF('WA_Fn-UseC_-HR-Employee-Attriti'!H875="Other",1,0)</f>
        <v>0</v>
      </c>
      <c r="S881">
        <f>IF('WA_Fn-UseC_-HR-Employee-Attriti'!H875="Technical Degree",1,0)</f>
        <v>0</v>
      </c>
      <c r="T881">
        <v>3</v>
      </c>
      <c r="U881">
        <v>60</v>
      </c>
      <c r="V881">
        <v>1</v>
      </c>
      <c r="W881">
        <v>1</v>
      </c>
      <c r="X881">
        <f>IF('WA_Fn-UseC_-HR-Employee-Attriti'!P875="Healthcare Representative",1,0)</f>
        <v>0</v>
      </c>
      <c r="Y881">
        <f>IF('WA_Fn-UseC_-HR-Employee-Attriti'!P875="Human Resources",1,0)</f>
        <v>0</v>
      </c>
      <c r="Z881">
        <f>IF('WA_Fn-UseC_-HR-Employee-Attriti'!P875="Laboratory Technician",1,0)</f>
        <v>1</v>
      </c>
      <c r="AA881">
        <f>IF('WA_Fn-UseC_-HR-Employee-Attriti'!P875="Manager",1,0)</f>
        <v>0</v>
      </c>
      <c r="AB881">
        <f>IF('WA_Fn-UseC_-HR-Employee-Attriti'!P875="Manufacturing Director",1,0)</f>
        <v>0</v>
      </c>
      <c r="AC881">
        <f>IF('WA_Fn-UseC_-HR-Employee-Attriti'!P875="Research Director",1,0)</f>
        <v>0</v>
      </c>
      <c r="AD881">
        <f>IF('WA_Fn-UseC_-HR-Employee-Attriti'!P875="Research Scientist",1,0)</f>
        <v>0</v>
      </c>
      <c r="AE881">
        <f>IF('WA_Fn-UseC_-HR-Employee-Attriti'!P875="Sales Executive",1,0)</f>
        <v>0</v>
      </c>
      <c r="AF881">
        <f>IF('WA_Fn-UseC_-HR-Employee-Attriti'!P875="Sales Representative",1,0)</f>
        <v>0</v>
      </c>
      <c r="AG881">
        <v>3</v>
      </c>
      <c r="AH881">
        <f>IF('WA_Fn-UseC_-HR-Employee-Attriti'!R875="Divorced",1,0)</f>
        <v>1</v>
      </c>
      <c r="AI881">
        <f>IF('WA_Fn-UseC_-HR-Employee-Attriti'!R875="Married",1,0)</f>
        <v>0</v>
      </c>
      <c r="AJ881">
        <f>IF('WA_Fn-UseC_-HR-Employee-Attriti'!R875="Single",1,0)</f>
        <v>0</v>
      </c>
      <c r="AK881">
        <v>2741</v>
      </c>
      <c r="AL881">
        <v>6865</v>
      </c>
      <c r="AM881">
        <v>1</v>
      </c>
      <c r="AN881">
        <f>IF('WA_Fn-UseC_-HR-Employee-Attriti'!W875="Yes",1,0)</f>
        <v>0</v>
      </c>
      <c r="AO881">
        <v>14</v>
      </c>
      <c r="AP881">
        <v>3</v>
      </c>
      <c r="AQ881">
        <v>3</v>
      </c>
      <c r="AR881">
        <v>1</v>
      </c>
      <c r="AS881">
        <v>7</v>
      </c>
      <c r="AT881">
        <v>4</v>
      </c>
      <c r="AU881">
        <v>3</v>
      </c>
      <c r="AV881">
        <v>7</v>
      </c>
      <c r="AW881">
        <v>7</v>
      </c>
      <c r="AX881">
        <v>1</v>
      </c>
      <c r="AY881">
        <v>7</v>
      </c>
      <c r="AZ881">
        <v>1</v>
      </c>
      <c r="BB881">
        <f>IF('WA_Fn-UseC_-HR-Employee-Attriti'!B875="Yes",1,0)</f>
        <v>0</v>
      </c>
    </row>
    <row r="882" spans="1:54" x14ac:dyDescent="0.25">
      <c r="A882">
        <v>875</v>
      </c>
      <c r="B882">
        <f>IF('WA_Fn-UseC_-HR-Employee-Attriti'!L876="Male",1,0)</f>
        <v>1</v>
      </c>
      <c r="C882">
        <f>IF('WA_Fn-UseC_-HR-Employee-Attriti'!L876="Female",1,0)</f>
        <v>0</v>
      </c>
      <c r="D882">
        <v>30</v>
      </c>
      <c r="E882">
        <f>IF('WA_Fn-UseC_-HR-Employee-Attriti'!C876="Travel_Rarely",1,0)</f>
        <v>1</v>
      </c>
      <c r="F882">
        <f>IF('WA_Fn-UseC_-HR-Employee-Attriti'!C876="Travel_Frequently",1,0)</f>
        <v>0</v>
      </c>
      <c r="G882">
        <f>IF('WA_Fn-UseC_-HR-Employee-Attriti'!C876="Non-Travel",1,0)</f>
        <v>0</v>
      </c>
      <c r="H882">
        <v>853</v>
      </c>
      <c r="I882">
        <f>IF('WA_Fn-UseC_-HR-Employee-Attriti'!E876="Sales",1,0)</f>
        <v>0</v>
      </c>
      <c r="J882">
        <f>IF('WA_Fn-UseC_-HR-Employee-Attriti'!E876="Research &amp; Development",1,0)</f>
        <v>1</v>
      </c>
      <c r="K882">
        <f>IF('WA_Fn-UseC_-HR-Employee-Attriti'!E876="Human Resources",1,0)</f>
        <v>0</v>
      </c>
      <c r="L882">
        <v>7</v>
      </c>
      <c r="M882">
        <v>4</v>
      </c>
      <c r="N882">
        <f>IF('WA_Fn-UseC_-HR-Employee-Attriti'!H876="Life Sciences",1,0)</f>
        <v>1</v>
      </c>
      <c r="O882">
        <f>IF('WA_Fn-UseC_-HR-Employee-Attriti'!H876="Human Resources",1,0)</f>
        <v>0</v>
      </c>
      <c r="P882">
        <f>IF('WA_Fn-UseC_-HR-Employee-Attriti'!H876="Marketing",1,0)</f>
        <v>0</v>
      </c>
      <c r="Q882">
        <f>IF('WA_Fn-UseC_-HR-Employee-Attriti'!H876="Medical",1,0)</f>
        <v>0</v>
      </c>
      <c r="R882">
        <f>IF('WA_Fn-UseC_-HR-Employee-Attriti'!H876="Other",1,0)</f>
        <v>0</v>
      </c>
      <c r="S882">
        <f>IF('WA_Fn-UseC_-HR-Employee-Attriti'!H876="Technical Degree",1,0)</f>
        <v>0</v>
      </c>
      <c r="T882">
        <v>3</v>
      </c>
      <c r="U882">
        <v>49</v>
      </c>
      <c r="V882">
        <v>3</v>
      </c>
      <c r="W882">
        <v>2</v>
      </c>
      <c r="X882">
        <f>IF('WA_Fn-UseC_-HR-Employee-Attriti'!P876="Healthcare Representative",1,0)</f>
        <v>0</v>
      </c>
      <c r="Y882">
        <f>IF('WA_Fn-UseC_-HR-Employee-Attriti'!P876="Human Resources",1,0)</f>
        <v>0</v>
      </c>
      <c r="Z882">
        <f>IF('WA_Fn-UseC_-HR-Employee-Attriti'!P876="Laboratory Technician",1,0)</f>
        <v>1</v>
      </c>
      <c r="AA882">
        <f>IF('WA_Fn-UseC_-HR-Employee-Attriti'!P876="Manager",1,0)</f>
        <v>0</v>
      </c>
      <c r="AB882">
        <f>IF('WA_Fn-UseC_-HR-Employee-Attriti'!P876="Manufacturing Director",1,0)</f>
        <v>0</v>
      </c>
      <c r="AC882">
        <f>IF('WA_Fn-UseC_-HR-Employee-Attriti'!P876="Research Director",1,0)</f>
        <v>0</v>
      </c>
      <c r="AD882">
        <f>IF('WA_Fn-UseC_-HR-Employee-Attriti'!P876="Research Scientist",1,0)</f>
        <v>0</v>
      </c>
      <c r="AE882">
        <f>IF('WA_Fn-UseC_-HR-Employee-Attriti'!P876="Sales Executive",1,0)</f>
        <v>0</v>
      </c>
      <c r="AF882">
        <f>IF('WA_Fn-UseC_-HR-Employee-Attriti'!P876="Sales Representative",1,0)</f>
        <v>0</v>
      </c>
      <c r="AG882">
        <v>3</v>
      </c>
      <c r="AH882">
        <f>IF('WA_Fn-UseC_-HR-Employee-Attriti'!R876="Divorced",1,0)</f>
        <v>1</v>
      </c>
      <c r="AI882">
        <f>IF('WA_Fn-UseC_-HR-Employee-Attriti'!R876="Married",1,0)</f>
        <v>0</v>
      </c>
      <c r="AJ882">
        <f>IF('WA_Fn-UseC_-HR-Employee-Attriti'!R876="Single",1,0)</f>
        <v>0</v>
      </c>
      <c r="AK882">
        <v>3491</v>
      </c>
      <c r="AL882">
        <v>11309</v>
      </c>
      <c r="AM882">
        <v>1</v>
      </c>
      <c r="AN882">
        <f>IF('WA_Fn-UseC_-HR-Employee-Attriti'!W876="Yes",1,0)</f>
        <v>0</v>
      </c>
      <c r="AO882">
        <v>13</v>
      </c>
      <c r="AP882">
        <v>3</v>
      </c>
      <c r="AQ882">
        <v>1</v>
      </c>
      <c r="AR882">
        <v>3</v>
      </c>
      <c r="AS882">
        <v>10</v>
      </c>
      <c r="AT882">
        <v>4</v>
      </c>
      <c r="AU882">
        <v>2</v>
      </c>
      <c r="AV882">
        <v>10</v>
      </c>
      <c r="AW882">
        <v>7</v>
      </c>
      <c r="AX882">
        <v>8</v>
      </c>
      <c r="AY882">
        <v>9</v>
      </c>
      <c r="AZ882">
        <v>1</v>
      </c>
      <c r="BB882">
        <f>IF('WA_Fn-UseC_-HR-Employee-Attriti'!B876="Yes",1,0)</f>
        <v>0</v>
      </c>
    </row>
    <row r="883" spans="1:54" x14ac:dyDescent="0.25">
      <c r="A883">
        <v>876</v>
      </c>
      <c r="B883">
        <f>IF('WA_Fn-UseC_-HR-Employee-Attriti'!L877="Male",1,0)</f>
        <v>1</v>
      </c>
      <c r="C883">
        <f>IF('WA_Fn-UseC_-HR-Employee-Attriti'!L877="Female",1,0)</f>
        <v>0</v>
      </c>
      <c r="D883">
        <v>44</v>
      </c>
      <c r="E883">
        <f>IF('WA_Fn-UseC_-HR-Employee-Attriti'!C877="Travel_Rarely",1,0)</f>
        <v>1</v>
      </c>
      <c r="F883">
        <f>IF('WA_Fn-UseC_-HR-Employee-Attriti'!C877="Travel_Frequently",1,0)</f>
        <v>0</v>
      </c>
      <c r="G883">
        <f>IF('WA_Fn-UseC_-HR-Employee-Attriti'!C877="Non-Travel",1,0)</f>
        <v>0</v>
      </c>
      <c r="H883">
        <v>200</v>
      </c>
      <c r="I883">
        <f>IF('WA_Fn-UseC_-HR-Employee-Attriti'!E877="Sales",1,0)</f>
        <v>0</v>
      </c>
      <c r="J883">
        <f>IF('WA_Fn-UseC_-HR-Employee-Attriti'!E877="Research &amp; Development",1,0)</f>
        <v>1</v>
      </c>
      <c r="K883">
        <f>IF('WA_Fn-UseC_-HR-Employee-Attriti'!E877="Human Resources",1,0)</f>
        <v>0</v>
      </c>
      <c r="L883">
        <v>29</v>
      </c>
      <c r="M883">
        <v>4</v>
      </c>
      <c r="N883">
        <f>IF('WA_Fn-UseC_-HR-Employee-Attriti'!H877="Life Sciences",1,0)</f>
        <v>0</v>
      </c>
      <c r="O883">
        <f>IF('WA_Fn-UseC_-HR-Employee-Attriti'!H877="Human Resources",1,0)</f>
        <v>0</v>
      </c>
      <c r="P883">
        <f>IF('WA_Fn-UseC_-HR-Employee-Attriti'!H877="Marketing",1,0)</f>
        <v>0</v>
      </c>
      <c r="Q883">
        <f>IF('WA_Fn-UseC_-HR-Employee-Attriti'!H877="Medical",1,0)</f>
        <v>0</v>
      </c>
      <c r="R883">
        <f>IF('WA_Fn-UseC_-HR-Employee-Attriti'!H877="Other",1,0)</f>
        <v>1</v>
      </c>
      <c r="S883">
        <f>IF('WA_Fn-UseC_-HR-Employee-Attriti'!H877="Technical Degree",1,0)</f>
        <v>0</v>
      </c>
      <c r="T883">
        <v>4</v>
      </c>
      <c r="U883">
        <v>32</v>
      </c>
      <c r="V883">
        <v>3</v>
      </c>
      <c r="W883">
        <v>2</v>
      </c>
      <c r="X883">
        <f>IF('WA_Fn-UseC_-HR-Employee-Attriti'!P877="Healthcare Representative",1,0)</f>
        <v>0</v>
      </c>
      <c r="Y883">
        <f>IF('WA_Fn-UseC_-HR-Employee-Attriti'!P877="Human Resources",1,0)</f>
        <v>0</v>
      </c>
      <c r="Z883">
        <f>IF('WA_Fn-UseC_-HR-Employee-Attriti'!P877="Laboratory Technician",1,0)</f>
        <v>0</v>
      </c>
      <c r="AA883">
        <f>IF('WA_Fn-UseC_-HR-Employee-Attriti'!P877="Manager",1,0)</f>
        <v>0</v>
      </c>
      <c r="AB883">
        <f>IF('WA_Fn-UseC_-HR-Employee-Attriti'!P877="Manufacturing Director",1,0)</f>
        <v>0</v>
      </c>
      <c r="AC883">
        <f>IF('WA_Fn-UseC_-HR-Employee-Attriti'!P877="Research Director",1,0)</f>
        <v>0</v>
      </c>
      <c r="AD883">
        <f>IF('WA_Fn-UseC_-HR-Employee-Attriti'!P877="Research Scientist",1,0)</f>
        <v>1</v>
      </c>
      <c r="AE883">
        <f>IF('WA_Fn-UseC_-HR-Employee-Attriti'!P877="Sales Executive",1,0)</f>
        <v>0</v>
      </c>
      <c r="AF883">
        <f>IF('WA_Fn-UseC_-HR-Employee-Attriti'!P877="Sales Representative",1,0)</f>
        <v>0</v>
      </c>
      <c r="AG883">
        <v>4</v>
      </c>
      <c r="AH883">
        <f>IF('WA_Fn-UseC_-HR-Employee-Attriti'!R877="Divorced",1,0)</f>
        <v>0</v>
      </c>
      <c r="AI883">
        <f>IF('WA_Fn-UseC_-HR-Employee-Attriti'!R877="Married",1,0)</f>
        <v>0</v>
      </c>
      <c r="AJ883">
        <f>IF('WA_Fn-UseC_-HR-Employee-Attriti'!R877="Single",1,0)</f>
        <v>1</v>
      </c>
      <c r="AK883">
        <v>4541</v>
      </c>
      <c r="AL883">
        <v>7744</v>
      </c>
      <c r="AM883">
        <v>1</v>
      </c>
      <c r="AN883">
        <f>IF('WA_Fn-UseC_-HR-Employee-Attriti'!W877="Yes",1,0)</f>
        <v>0</v>
      </c>
      <c r="AO883">
        <v>25</v>
      </c>
      <c r="AP883">
        <v>4</v>
      </c>
      <c r="AQ883">
        <v>2</v>
      </c>
      <c r="AR883">
        <v>0</v>
      </c>
      <c r="AS883">
        <v>20</v>
      </c>
      <c r="AT883">
        <v>3</v>
      </c>
      <c r="AU883">
        <v>3</v>
      </c>
      <c r="AV883">
        <v>20</v>
      </c>
      <c r="AW883">
        <v>11</v>
      </c>
      <c r="AX883">
        <v>13</v>
      </c>
      <c r="AY883">
        <v>17</v>
      </c>
      <c r="AZ883">
        <v>1</v>
      </c>
      <c r="BB883">
        <f>IF('WA_Fn-UseC_-HR-Employee-Attriti'!B877="Yes",1,0)</f>
        <v>0</v>
      </c>
    </row>
    <row r="884" spans="1:54" x14ac:dyDescent="0.25">
      <c r="A884">
        <v>877</v>
      </c>
      <c r="B884">
        <f>IF('WA_Fn-UseC_-HR-Employee-Attriti'!L878="Male",1,0)</f>
        <v>1</v>
      </c>
      <c r="C884">
        <f>IF('WA_Fn-UseC_-HR-Employee-Attriti'!L878="Female",1,0)</f>
        <v>0</v>
      </c>
      <c r="D884">
        <v>20</v>
      </c>
      <c r="E884">
        <f>IF('WA_Fn-UseC_-HR-Employee-Attriti'!C878="Travel_Rarely",1,0)</f>
        <v>1</v>
      </c>
      <c r="F884">
        <f>IF('WA_Fn-UseC_-HR-Employee-Attriti'!C878="Travel_Frequently",1,0)</f>
        <v>0</v>
      </c>
      <c r="G884">
        <f>IF('WA_Fn-UseC_-HR-Employee-Attriti'!C878="Non-Travel",1,0)</f>
        <v>0</v>
      </c>
      <c r="H884">
        <v>654</v>
      </c>
      <c r="I884">
        <f>IF('WA_Fn-UseC_-HR-Employee-Attriti'!E878="Sales",1,0)</f>
        <v>1</v>
      </c>
      <c r="J884">
        <f>IF('WA_Fn-UseC_-HR-Employee-Attriti'!E878="Research &amp; Development",1,0)</f>
        <v>0</v>
      </c>
      <c r="K884">
        <f>IF('WA_Fn-UseC_-HR-Employee-Attriti'!E878="Human Resources",1,0)</f>
        <v>0</v>
      </c>
      <c r="L884">
        <v>21</v>
      </c>
      <c r="M884">
        <v>3</v>
      </c>
      <c r="N884">
        <f>IF('WA_Fn-UseC_-HR-Employee-Attriti'!H878="Life Sciences",1,0)</f>
        <v>0</v>
      </c>
      <c r="O884">
        <f>IF('WA_Fn-UseC_-HR-Employee-Attriti'!H878="Human Resources",1,0)</f>
        <v>0</v>
      </c>
      <c r="P884">
        <f>IF('WA_Fn-UseC_-HR-Employee-Attriti'!H878="Marketing",1,0)</f>
        <v>1</v>
      </c>
      <c r="Q884">
        <f>IF('WA_Fn-UseC_-HR-Employee-Attriti'!H878="Medical",1,0)</f>
        <v>0</v>
      </c>
      <c r="R884">
        <f>IF('WA_Fn-UseC_-HR-Employee-Attriti'!H878="Other",1,0)</f>
        <v>0</v>
      </c>
      <c r="S884">
        <f>IF('WA_Fn-UseC_-HR-Employee-Attriti'!H878="Technical Degree",1,0)</f>
        <v>0</v>
      </c>
      <c r="T884">
        <v>3</v>
      </c>
      <c r="U884">
        <v>43</v>
      </c>
      <c r="V884">
        <v>4</v>
      </c>
      <c r="W884">
        <v>1</v>
      </c>
      <c r="X884">
        <f>IF('WA_Fn-UseC_-HR-Employee-Attriti'!P878="Healthcare Representative",1,0)</f>
        <v>0</v>
      </c>
      <c r="Y884">
        <f>IF('WA_Fn-UseC_-HR-Employee-Attriti'!P878="Human Resources",1,0)</f>
        <v>0</v>
      </c>
      <c r="Z884">
        <f>IF('WA_Fn-UseC_-HR-Employee-Attriti'!P878="Laboratory Technician",1,0)</f>
        <v>0</v>
      </c>
      <c r="AA884">
        <f>IF('WA_Fn-UseC_-HR-Employee-Attriti'!P878="Manager",1,0)</f>
        <v>0</v>
      </c>
      <c r="AB884">
        <f>IF('WA_Fn-UseC_-HR-Employee-Attriti'!P878="Manufacturing Director",1,0)</f>
        <v>0</v>
      </c>
      <c r="AC884">
        <f>IF('WA_Fn-UseC_-HR-Employee-Attriti'!P878="Research Director",1,0)</f>
        <v>0</v>
      </c>
      <c r="AD884">
        <f>IF('WA_Fn-UseC_-HR-Employee-Attriti'!P878="Research Scientist",1,0)</f>
        <v>0</v>
      </c>
      <c r="AE884">
        <f>IF('WA_Fn-UseC_-HR-Employee-Attriti'!P878="Sales Executive",1,0)</f>
        <v>0</v>
      </c>
      <c r="AF884">
        <f>IF('WA_Fn-UseC_-HR-Employee-Attriti'!P878="Sales Representative",1,0)</f>
        <v>1</v>
      </c>
      <c r="AG884">
        <v>4</v>
      </c>
      <c r="AH884">
        <f>IF('WA_Fn-UseC_-HR-Employee-Attriti'!R878="Divorced",1,0)</f>
        <v>0</v>
      </c>
      <c r="AI884">
        <f>IF('WA_Fn-UseC_-HR-Employee-Attriti'!R878="Married",1,0)</f>
        <v>0</v>
      </c>
      <c r="AJ884">
        <f>IF('WA_Fn-UseC_-HR-Employee-Attriti'!R878="Single",1,0)</f>
        <v>1</v>
      </c>
      <c r="AK884">
        <v>2678</v>
      </c>
      <c r="AL884">
        <v>5050</v>
      </c>
      <c r="AM884">
        <v>1</v>
      </c>
      <c r="AN884">
        <f>IF('WA_Fn-UseC_-HR-Employee-Attriti'!W878="Yes",1,0)</f>
        <v>0</v>
      </c>
      <c r="AO884">
        <v>17</v>
      </c>
      <c r="AP884">
        <v>3</v>
      </c>
      <c r="AQ884">
        <v>4</v>
      </c>
      <c r="AR884">
        <v>0</v>
      </c>
      <c r="AS884">
        <v>2</v>
      </c>
      <c r="AT884">
        <v>2</v>
      </c>
      <c r="AU884">
        <v>3</v>
      </c>
      <c r="AV884">
        <v>2</v>
      </c>
      <c r="AW884">
        <v>1</v>
      </c>
      <c r="AX884">
        <v>2</v>
      </c>
      <c r="AY884">
        <v>2</v>
      </c>
      <c r="AZ884">
        <v>1</v>
      </c>
      <c r="BB884">
        <f>IF('WA_Fn-UseC_-HR-Employee-Attriti'!B878="Yes",1,0)</f>
        <v>0</v>
      </c>
    </row>
    <row r="885" spans="1:54" x14ac:dyDescent="0.25">
      <c r="A885">
        <v>878</v>
      </c>
      <c r="B885">
        <f>IF('WA_Fn-UseC_-HR-Employee-Attriti'!L879="Male",1,0)</f>
        <v>1</v>
      </c>
      <c r="C885">
        <f>IF('WA_Fn-UseC_-HR-Employee-Attriti'!L879="Female",1,0)</f>
        <v>0</v>
      </c>
      <c r="D885">
        <v>46</v>
      </c>
      <c r="E885">
        <f>IF('WA_Fn-UseC_-HR-Employee-Attriti'!C879="Travel_Rarely",1,0)</f>
        <v>1</v>
      </c>
      <c r="F885">
        <f>IF('WA_Fn-UseC_-HR-Employee-Attriti'!C879="Travel_Frequently",1,0)</f>
        <v>0</v>
      </c>
      <c r="G885">
        <f>IF('WA_Fn-UseC_-HR-Employee-Attriti'!C879="Non-Travel",1,0)</f>
        <v>0</v>
      </c>
      <c r="H885">
        <v>150</v>
      </c>
      <c r="I885">
        <f>IF('WA_Fn-UseC_-HR-Employee-Attriti'!E879="Sales",1,0)</f>
        <v>0</v>
      </c>
      <c r="J885">
        <f>IF('WA_Fn-UseC_-HR-Employee-Attriti'!E879="Research &amp; Development",1,0)</f>
        <v>1</v>
      </c>
      <c r="K885">
        <f>IF('WA_Fn-UseC_-HR-Employee-Attriti'!E879="Human Resources",1,0)</f>
        <v>0</v>
      </c>
      <c r="L885">
        <v>2</v>
      </c>
      <c r="M885">
        <v>4</v>
      </c>
      <c r="N885">
        <f>IF('WA_Fn-UseC_-HR-Employee-Attriti'!H879="Life Sciences",1,0)</f>
        <v>0</v>
      </c>
      <c r="O885">
        <f>IF('WA_Fn-UseC_-HR-Employee-Attriti'!H879="Human Resources",1,0)</f>
        <v>0</v>
      </c>
      <c r="P885">
        <f>IF('WA_Fn-UseC_-HR-Employee-Attriti'!H879="Marketing",1,0)</f>
        <v>0</v>
      </c>
      <c r="Q885">
        <f>IF('WA_Fn-UseC_-HR-Employee-Attriti'!H879="Medical",1,0)</f>
        <v>0</v>
      </c>
      <c r="R885">
        <f>IF('WA_Fn-UseC_-HR-Employee-Attriti'!H879="Other",1,0)</f>
        <v>0</v>
      </c>
      <c r="S885">
        <f>IF('WA_Fn-UseC_-HR-Employee-Attriti'!H879="Technical Degree",1,0)</f>
        <v>1</v>
      </c>
      <c r="T885">
        <v>4</v>
      </c>
      <c r="U885">
        <v>60</v>
      </c>
      <c r="V885">
        <v>3</v>
      </c>
      <c r="W885">
        <v>2</v>
      </c>
      <c r="X885">
        <f>IF('WA_Fn-UseC_-HR-Employee-Attriti'!P879="Healthcare Representative",1,0)</f>
        <v>0</v>
      </c>
      <c r="Y885">
        <f>IF('WA_Fn-UseC_-HR-Employee-Attriti'!P879="Human Resources",1,0)</f>
        <v>0</v>
      </c>
      <c r="Z885">
        <f>IF('WA_Fn-UseC_-HR-Employee-Attriti'!P879="Laboratory Technician",1,0)</f>
        <v>0</v>
      </c>
      <c r="AA885">
        <f>IF('WA_Fn-UseC_-HR-Employee-Attriti'!P879="Manager",1,0)</f>
        <v>0</v>
      </c>
      <c r="AB885">
        <f>IF('WA_Fn-UseC_-HR-Employee-Attriti'!P879="Manufacturing Director",1,0)</f>
        <v>1</v>
      </c>
      <c r="AC885">
        <f>IF('WA_Fn-UseC_-HR-Employee-Attriti'!P879="Research Director",1,0)</f>
        <v>0</v>
      </c>
      <c r="AD885">
        <f>IF('WA_Fn-UseC_-HR-Employee-Attriti'!P879="Research Scientist",1,0)</f>
        <v>0</v>
      </c>
      <c r="AE885">
        <f>IF('WA_Fn-UseC_-HR-Employee-Attriti'!P879="Sales Executive",1,0)</f>
        <v>0</v>
      </c>
      <c r="AF885">
        <f>IF('WA_Fn-UseC_-HR-Employee-Attriti'!P879="Sales Representative",1,0)</f>
        <v>0</v>
      </c>
      <c r="AG885">
        <v>4</v>
      </c>
      <c r="AH885">
        <f>IF('WA_Fn-UseC_-HR-Employee-Attriti'!R879="Divorced",1,0)</f>
        <v>1</v>
      </c>
      <c r="AI885">
        <f>IF('WA_Fn-UseC_-HR-Employee-Attriti'!R879="Married",1,0)</f>
        <v>0</v>
      </c>
      <c r="AJ885">
        <f>IF('WA_Fn-UseC_-HR-Employee-Attriti'!R879="Single",1,0)</f>
        <v>0</v>
      </c>
      <c r="AK885">
        <v>7379</v>
      </c>
      <c r="AL885">
        <v>17433</v>
      </c>
      <c r="AM885">
        <v>2</v>
      </c>
      <c r="AN885">
        <f>IF('WA_Fn-UseC_-HR-Employee-Attriti'!W879="Yes",1,0)</f>
        <v>0</v>
      </c>
      <c r="AO885">
        <v>11</v>
      </c>
      <c r="AP885">
        <v>3</v>
      </c>
      <c r="AQ885">
        <v>3</v>
      </c>
      <c r="AR885">
        <v>1</v>
      </c>
      <c r="AS885">
        <v>12</v>
      </c>
      <c r="AT885">
        <v>3</v>
      </c>
      <c r="AU885">
        <v>2</v>
      </c>
      <c r="AV885">
        <v>6</v>
      </c>
      <c r="AW885">
        <v>3</v>
      </c>
      <c r="AX885">
        <v>1</v>
      </c>
      <c r="AY885">
        <v>4</v>
      </c>
      <c r="AZ885">
        <v>1</v>
      </c>
      <c r="BB885">
        <f>IF('WA_Fn-UseC_-HR-Employee-Attriti'!B879="Yes",1,0)</f>
        <v>0</v>
      </c>
    </row>
    <row r="886" spans="1:54" x14ac:dyDescent="0.25">
      <c r="A886">
        <v>879</v>
      </c>
      <c r="B886">
        <f>IF('WA_Fn-UseC_-HR-Employee-Attriti'!L880="Male",1,0)</f>
        <v>1</v>
      </c>
      <c r="C886">
        <f>IF('WA_Fn-UseC_-HR-Employee-Attriti'!L880="Female",1,0)</f>
        <v>0</v>
      </c>
      <c r="D886">
        <v>42</v>
      </c>
      <c r="E886">
        <f>IF('WA_Fn-UseC_-HR-Employee-Attriti'!C880="Travel_Rarely",1,0)</f>
        <v>0</v>
      </c>
      <c r="F886">
        <f>IF('WA_Fn-UseC_-HR-Employee-Attriti'!C880="Travel_Frequently",1,0)</f>
        <v>0</v>
      </c>
      <c r="G886">
        <f>IF('WA_Fn-UseC_-HR-Employee-Attriti'!C880="Non-Travel",1,0)</f>
        <v>1</v>
      </c>
      <c r="H886">
        <v>179</v>
      </c>
      <c r="I886">
        <f>IF('WA_Fn-UseC_-HR-Employee-Attriti'!E880="Sales",1,0)</f>
        <v>0</v>
      </c>
      <c r="J886">
        <f>IF('WA_Fn-UseC_-HR-Employee-Attriti'!E880="Research &amp; Development",1,0)</f>
        <v>0</v>
      </c>
      <c r="K886">
        <f>IF('WA_Fn-UseC_-HR-Employee-Attriti'!E880="Human Resources",1,0)</f>
        <v>1</v>
      </c>
      <c r="L886">
        <v>2</v>
      </c>
      <c r="M886">
        <v>5</v>
      </c>
      <c r="N886">
        <f>IF('WA_Fn-UseC_-HR-Employee-Attriti'!H880="Life Sciences",1,0)</f>
        <v>0</v>
      </c>
      <c r="O886">
        <f>IF('WA_Fn-UseC_-HR-Employee-Attriti'!H880="Human Resources",1,0)</f>
        <v>0</v>
      </c>
      <c r="P886">
        <f>IF('WA_Fn-UseC_-HR-Employee-Attriti'!H880="Marketing",1,0)</f>
        <v>0</v>
      </c>
      <c r="Q886">
        <f>IF('WA_Fn-UseC_-HR-Employee-Attriti'!H880="Medical",1,0)</f>
        <v>1</v>
      </c>
      <c r="R886">
        <f>IF('WA_Fn-UseC_-HR-Employee-Attriti'!H880="Other",1,0)</f>
        <v>0</v>
      </c>
      <c r="S886">
        <f>IF('WA_Fn-UseC_-HR-Employee-Attriti'!H880="Technical Degree",1,0)</f>
        <v>0</v>
      </c>
      <c r="T886">
        <v>4</v>
      </c>
      <c r="U886">
        <v>79</v>
      </c>
      <c r="V886">
        <v>4</v>
      </c>
      <c r="W886">
        <v>2</v>
      </c>
      <c r="X886">
        <f>IF('WA_Fn-UseC_-HR-Employee-Attriti'!P880="Healthcare Representative",1,0)</f>
        <v>0</v>
      </c>
      <c r="Y886">
        <f>IF('WA_Fn-UseC_-HR-Employee-Attriti'!P880="Human Resources",1,0)</f>
        <v>1</v>
      </c>
      <c r="Z886">
        <f>IF('WA_Fn-UseC_-HR-Employee-Attriti'!P880="Laboratory Technician",1,0)</f>
        <v>0</v>
      </c>
      <c r="AA886">
        <f>IF('WA_Fn-UseC_-HR-Employee-Attriti'!P880="Manager",1,0)</f>
        <v>0</v>
      </c>
      <c r="AB886">
        <f>IF('WA_Fn-UseC_-HR-Employee-Attriti'!P880="Manufacturing Director",1,0)</f>
        <v>0</v>
      </c>
      <c r="AC886">
        <f>IF('WA_Fn-UseC_-HR-Employee-Attriti'!P880="Research Director",1,0)</f>
        <v>0</v>
      </c>
      <c r="AD886">
        <f>IF('WA_Fn-UseC_-HR-Employee-Attriti'!P880="Research Scientist",1,0)</f>
        <v>0</v>
      </c>
      <c r="AE886">
        <f>IF('WA_Fn-UseC_-HR-Employee-Attriti'!P880="Sales Executive",1,0)</f>
        <v>0</v>
      </c>
      <c r="AF886">
        <f>IF('WA_Fn-UseC_-HR-Employee-Attriti'!P880="Sales Representative",1,0)</f>
        <v>0</v>
      </c>
      <c r="AG886">
        <v>1</v>
      </c>
      <c r="AH886">
        <f>IF('WA_Fn-UseC_-HR-Employee-Attriti'!R880="Divorced",1,0)</f>
        <v>0</v>
      </c>
      <c r="AI886">
        <f>IF('WA_Fn-UseC_-HR-Employee-Attriti'!R880="Married",1,0)</f>
        <v>1</v>
      </c>
      <c r="AJ886">
        <f>IF('WA_Fn-UseC_-HR-Employee-Attriti'!R880="Single",1,0)</f>
        <v>0</v>
      </c>
      <c r="AK886">
        <v>6272</v>
      </c>
      <c r="AL886">
        <v>12858</v>
      </c>
      <c r="AM886">
        <v>7</v>
      </c>
      <c r="AN886">
        <f>IF('WA_Fn-UseC_-HR-Employee-Attriti'!W880="Yes",1,0)</f>
        <v>0</v>
      </c>
      <c r="AO886">
        <v>16</v>
      </c>
      <c r="AP886">
        <v>3</v>
      </c>
      <c r="AQ886">
        <v>1</v>
      </c>
      <c r="AR886">
        <v>1</v>
      </c>
      <c r="AS886">
        <v>10</v>
      </c>
      <c r="AT886">
        <v>3</v>
      </c>
      <c r="AU886">
        <v>4</v>
      </c>
      <c r="AV886">
        <v>4</v>
      </c>
      <c r="AW886">
        <v>3</v>
      </c>
      <c r="AX886">
        <v>0</v>
      </c>
      <c r="AY886">
        <v>3</v>
      </c>
      <c r="AZ886">
        <v>1</v>
      </c>
      <c r="BB886">
        <f>IF('WA_Fn-UseC_-HR-Employee-Attriti'!B880="Yes",1,0)</f>
        <v>0</v>
      </c>
    </row>
    <row r="887" spans="1:54" x14ac:dyDescent="0.25">
      <c r="A887">
        <v>880</v>
      </c>
      <c r="B887">
        <f>IF('WA_Fn-UseC_-HR-Employee-Attriti'!L881="Male",1,0)</f>
        <v>1</v>
      </c>
      <c r="C887">
        <f>IF('WA_Fn-UseC_-HR-Employee-Attriti'!L881="Female",1,0)</f>
        <v>0</v>
      </c>
      <c r="D887">
        <v>60</v>
      </c>
      <c r="E887">
        <f>IF('WA_Fn-UseC_-HR-Employee-Attriti'!C881="Travel_Rarely",1,0)</f>
        <v>1</v>
      </c>
      <c r="F887">
        <f>IF('WA_Fn-UseC_-HR-Employee-Attriti'!C881="Travel_Frequently",1,0)</f>
        <v>0</v>
      </c>
      <c r="G887">
        <f>IF('WA_Fn-UseC_-HR-Employee-Attriti'!C881="Non-Travel",1,0)</f>
        <v>0</v>
      </c>
      <c r="H887">
        <v>696</v>
      </c>
      <c r="I887">
        <f>IF('WA_Fn-UseC_-HR-Employee-Attriti'!E881="Sales",1,0)</f>
        <v>1</v>
      </c>
      <c r="J887">
        <f>IF('WA_Fn-UseC_-HR-Employee-Attriti'!E881="Research &amp; Development",1,0)</f>
        <v>0</v>
      </c>
      <c r="K887">
        <f>IF('WA_Fn-UseC_-HR-Employee-Attriti'!E881="Human Resources",1,0)</f>
        <v>0</v>
      </c>
      <c r="L887">
        <v>7</v>
      </c>
      <c r="M887">
        <v>4</v>
      </c>
      <c r="N887">
        <f>IF('WA_Fn-UseC_-HR-Employee-Attriti'!H881="Life Sciences",1,0)</f>
        <v>0</v>
      </c>
      <c r="O887">
        <f>IF('WA_Fn-UseC_-HR-Employee-Attriti'!H881="Human Resources",1,0)</f>
        <v>0</v>
      </c>
      <c r="P887">
        <f>IF('WA_Fn-UseC_-HR-Employee-Attriti'!H881="Marketing",1,0)</f>
        <v>1</v>
      </c>
      <c r="Q887">
        <f>IF('WA_Fn-UseC_-HR-Employee-Attriti'!H881="Medical",1,0)</f>
        <v>0</v>
      </c>
      <c r="R887">
        <f>IF('WA_Fn-UseC_-HR-Employee-Attriti'!H881="Other",1,0)</f>
        <v>0</v>
      </c>
      <c r="S887">
        <f>IF('WA_Fn-UseC_-HR-Employee-Attriti'!H881="Technical Degree",1,0)</f>
        <v>0</v>
      </c>
      <c r="T887">
        <v>2</v>
      </c>
      <c r="U887">
        <v>52</v>
      </c>
      <c r="V887">
        <v>4</v>
      </c>
      <c r="W887">
        <v>2</v>
      </c>
      <c r="X887">
        <f>IF('WA_Fn-UseC_-HR-Employee-Attriti'!P881="Healthcare Representative",1,0)</f>
        <v>0</v>
      </c>
      <c r="Y887">
        <f>IF('WA_Fn-UseC_-HR-Employee-Attriti'!P881="Human Resources",1,0)</f>
        <v>0</v>
      </c>
      <c r="Z887">
        <f>IF('WA_Fn-UseC_-HR-Employee-Attriti'!P881="Laboratory Technician",1,0)</f>
        <v>0</v>
      </c>
      <c r="AA887">
        <f>IF('WA_Fn-UseC_-HR-Employee-Attriti'!P881="Manager",1,0)</f>
        <v>0</v>
      </c>
      <c r="AB887">
        <f>IF('WA_Fn-UseC_-HR-Employee-Attriti'!P881="Manufacturing Director",1,0)</f>
        <v>0</v>
      </c>
      <c r="AC887">
        <f>IF('WA_Fn-UseC_-HR-Employee-Attriti'!P881="Research Director",1,0)</f>
        <v>0</v>
      </c>
      <c r="AD887">
        <f>IF('WA_Fn-UseC_-HR-Employee-Attriti'!P881="Research Scientist",1,0)</f>
        <v>0</v>
      </c>
      <c r="AE887">
        <f>IF('WA_Fn-UseC_-HR-Employee-Attriti'!P881="Sales Executive",1,0)</f>
        <v>1</v>
      </c>
      <c r="AF887">
        <f>IF('WA_Fn-UseC_-HR-Employee-Attriti'!P881="Sales Representative",1,0)</f>
        <v>0</v>
      </c>
      <c r="AG887">
        <v>4</v>
      </c>
      <c r="AH887">
        <f>IF('WA_Fn-UseC_-HR-Employee-Attriti'!R881="Divorced",1,0)</f>
        <v>1</v>
      </c>
      <c r="AI887">
        <f>IF('WA_Fn-UseC_-HR-Employee-Attriti'!R881="Married",1,0)</f>
        <v>0</v>
      </c>
      <c r="AJ887">
        <f>IF('WA_Fn-UseC_-HR-Employee-Attriti'!R881="Single",1,0)</f>
        <v>0</v>
      </c>
      <c r="AK887">
        <v>5220</v>
      </c>
      <c r="AL887">
        <v>10893</v>
      </c>
      <c r="AM887">
        <v>0</v>
      </c>
      <c r="AN887">
        <f>IF('WA_Fn-UseC_-HR-Employee-Attriti'!W881="Yes",1,0)</f>
        <v>1</v>
      </c>
      <c r="AO887">
        <v>18</v>
      </c>
      <c r="AP887">
        <v>3</v>
      </c>
      <c r="AQ887">
        <v>2</v>
      </c>
      <c r="AR887">
        <v>1</v>
      </c>
      <c r="AS887">
        <v>12</v>
      </c>
      <c r="AT887">
        <v>3</v>
      </c>
      <c r="AU887">
        <v>3</v>
      </c>
      <c r="AV887">
        <v>11</v>
      </c>
      <c r="AW887">
        <v>7</v>
      </c>
      <c r="AX887">
        <v>1</v>
      </c>
      <c r="AY887">
        <v>9</v>
      </c>
      <c r="AZ887">
        <v>1</v>
      </c>
      <c r="BB887">
        <f>IF('WA_Fn-UseC_-HR-Employee-Attriti'!B881="Yes",1,0)</f>
        <v>0</v>
      </c>
    </row>
    <row r="888" spans="1:54" x14ac:dyDescent="0.25">
      <c r="A888">
        <v>881</v>
      </c>
      <c r="B888">
        <f>IF('WA_Fn-UseC_-HR-Employee-Attriti'!L882="Male",1,0)</f>
        <v>0</v>
      </c>
      <c r="C888">
        <f>IF('WA_Fn-UseC_-HR-Employee-Attriti'!L882="Female",1,0)</f>
        <v>1</v>
      </c>
      <c r="D888">
        <v>32</v>
      </c>
      <c r="E888">
        <f>IF('WA_Fn-UseC_-HR-Employee-Attriti'!C882="Travel_Rarely",1,0)</f>
        <v>0</v>
      </c>
      <c r="F888">
        <f>IF('WA_Fn-UseC_-HR-Employee-Attriti'!C882="Travel_Frequently",1,0)</f>
        <v>1</v>
      </c>
      <c r="G888">
        <f>IF('WA_Fn-UseC_-HR-Employee-Attriti'!C882="Non-Travel",1,0)</f>
        <v>0</v>
      </c>
      <c r="H888">
        <v>116</v>
      </c>
      <c r="I888">
        <f>IF('WA_Fn-UseC_-HR-Employee-Attriti'!E882="Sales",1,0)</f>
        <v>0</v>
      </c>
      <c r="J888">
        <f>IF('WA_Fn-UseC_-HR-Employee-Attriti'!E882="Research &amp; Development",1,0)</f>
        <v>1</v>
      </c>
      <c r="K888">
        <f>IF('WA_Fn-UseC_-HR-Employee-Attriti'!E882="Human Resources",1,0)</f>
        <v>0</v>
      </c>
      <c r="L888">
        <v>13</v>
      </c>
      <c r="M888">
        <v>3</v>
      </c>
      <c r="N888">
        <f>IF('WA_Fn-UseC_-HR-Employee-Attriti'!H882="Life Sciences",1,0)</f>
        <v>0</v>
      </c>
      <c r="O888">
        <f>IF('WA_Fn-UseC_-HR-Employee-Attriti'!H882="Human Resources",1,0)</f>
        <v>0</v>
      </c>
      <c r="P888">
        <f>IF('WA_Fn-UseC_-HR-Employee-Attriti'!H882="Marketing",1,0)</f>
        <v>0</v>
      </c>
      <c r="Q888">
        <f>IF('WA_Fn-UseC_-HR-Employee-Attriti'!H882="Medical",1,0)</f>
        <v>0</v>
      </c>
      <c r="R888">
        <f>IF('WA_Fn-UseC_-HR-Employee-Attriti'!H882="Other",1,0)</f>
        <v>1</v>
      </c>
      <c r="S888">
        <f>IF('WA_Fn-UseC_-HR-Employee-Attriti'!H882="Technical Degree",1,0)</f>
        <v>0</v>
      </c>
      <c r="T888">
        <v>3</v>
      </c>
      <c r="U888">
        <v>77</v>
      </c>
      <c r="V888">
        <v>2</v>
      </c>
      <c r="W888">
        <v>1</v>
      </c>
      <c r="X888">
        <f>IF('WA_Fn-UseC_-HR-Employee-Attriti'!P882="Healthcare Representative",1,0)</f>
        <v>0</v>
      </c>
      <c r="Y888">
        <f>IF('WA_Fn-UseC_-HR-Employee-Attriti'!P882="Human Resources",1,0)</f>
        <v>0</v>
      </c>
      <c r="Z888">
        <f>IF('WA_Fn-UseC_-HR-Employee-Attriti'!P882="Laboratory Technician",1,0)</f>
        <v>1</v>
      </c>
      <c r="AA888">
        <f>IF('WA_Fn-UseC_-HR-Employee-Attriti'!P882="Manager",1,0)</f>
        <v>0</v>
      </c>
      <c r="AB888">
        <f>IF('WA_Fn-UseC_-HR-Employee-Attriti'!P882="Manufacturing Director",1,0)</f>
        <v>0</v>
      </c>
      <c r="AC888">
        <f>IF('WA_Fn-UseC_-HR-Employee-Attriti'!P882="Research Director",1,0)</f>
        <v>0</v>
      </c>
      <c r="AD888">
        <f>IF('WA_Fn-UseC_-HR-Employee-Attriti'!P882="Research Scientist",1,0)</f>
        <v>0</v>
      </c>
      <c r="AE888">
        <f>IF('WA_Fn-UseC_-HR-Employee-Attriti'!P882="Sales Executive",1,0)</f>
        <v>0</v>
      </c>
      <c r="AF888">
        <f>IF('WA_Fn-UseC_-HR-Employee-Attriti'!P882="Sales Representative",1,0)</f>
        <v>0</v>
      </c>
      <c r="AG888">
        <v>2</v>
      </c>
      <c r="AH888">
        <f>IF('WA_Fn-UseC_-HR-Employee-Attriti'!R882="Divorced",1,0)</f>
        <v>0</v>
      </c>
      <c r="AI888">
        <f>IF('WA_Fn-UseC_-HR-Employee-Attriti'!R882="Married",1,0)</f>
        <v>1</v>
      </c>
      <c r="AJ888">
        <f>IF('WA_Fn-UseC_-HR-Employee-Attriti'!R882="Single",1,0)</f>
        <v>0</v>
      </c>
      <c r="AK888">
        <v>2743</v>
      </c>
      <c r="AL888">
        <v>7331</v>
      </c>
      <c r="AM888">
        <v>1</v>
      </c>
      <c r="AN888">
        <f>IF('WA_Fn-UseC_-HR-Employee-Attriti'!W882="Yes",1,0)</f>
        <v>0</v>
      </c>
      <c r="AO888">
        <v>20</v>
      </c>
      <c r="AP888">
        <v>4</v>
      </c>
      <c r="AQ888">
        <v>3</v>
      </c>
      <c r="AR888">
        <v>1</v>
      </c>
      <c r="AS888">
        <v>2</v>
      </c>
      <c r="AT888">
        <v>2</v>
      </c>
      <c r="AU888">
        <v>3</v>
      </c>
      <c r="AV888">
        <v>2</v>
      </c>
      <c r="AW888">
        <v>2</v>
      </c>
      <c r="AX888">
        <v>2</v>
      </c>
      <c r="AY888">
        <v>2</v>
      </c>
      <c r="AZ888">
        <v>1</v>
      </c>
      <c r="BB888">
        <f>IF('WA_Fn-UseC_-HR-Employee-Attriti'!B882="Yes",1,0)</f>
        <v>0</v>
      </c>
    </row>
    <row r="889" spans="1:54" x14ac:dyDescent="0.25">
      <c r="A889">
        <v>882</v>
      </c>
      <c r="B889">
        <f>IF('WA_Fn-UseC_-HR-Employee-Attriti'!L883="Male",1,0)</f>
        <v>0</v>
      </c>
      <c r="C889">
        <f>IF('WA_Fn-UseC_-HR-Employee-Attriti'!L883="Female",1,0)</f>
        <v>1</v>
      </c>
      <c r="D889">
        <v>32</v>
      </c>
      <c r="E889">
        <f>IF('WA_Fn-UseC_-HR-Employee-Attriti'!C883="Travel_Rarely",1,0)</f>
        <v>0</v>
      </c>
      <c r="F889">
        <f>IF('WA_Fn-UseC_-HR-Employee-Attriti'!C883="Travel_Frequently",1,0)</f>
        <v>1</v>
      </c>
      <c r="G889">
        <f>IF('WA_Fn-UseC_-HR-Employee-Attriti'!C883="Non-Travel",1,0)</f>
        <v>0</v>
      </c>
      <c r="H889">
        <v>1316</v>
      </c>
      <c r="I889">
        <f>IF('WA_Fn-UseC_-HR-Employee-Attriti'!E883="Sales",1,0)</f>
        <v>0</v>
      </c>
      <c r="J889">
        <f>IF('WA_Fn-UseC_-HR-Employee-Attriti'!E883="Research &amp; Development",1,0)</f>
        <v>1</v>
      </c>
      <c r="K889">
        <f>IF('WA_Fn-UseC_-HR-Employee-Attriti'!E883="Human Resources",1,0)</f>
        <v>0</v>
      </c>
      <c r="L889">
        <v>2</v>
      </c>
      <c r="M889">
        <v>2</v>
      </c>
      <c r="N889">
        <f>IF('WA_Fn-UseC_-HR-Employee-Attriti'!H883="Life Sciences",1,0)</f>
        <v>1</v>
      </c>
      <c r="O889">
        <f>IF('WA_Fn-UseC_-HR-Employee-Attriti'!H883="Human Resources",1,0)</f>
        <v>0</v>
      </c>
      <c r="P889">
        <f>IF('WA_Fn-UseC_-HR-Employee-Attriti'!H883="Marketing",1,0)</f>
        <v>0</v>
      </c>
      <c r="Q889">
        <f>IF('WA_Fn-UseC_-HR-Employee-Attriti'!H883="Medical",1,0)</f>
        <v>0</v>
      </c>
      <c r="R889">
        <f>IF('WA_Fn-UseC_-HR-Employee-Attriti'!H883="Other",1,0)</f>
        <v>0</v>
      </c>
      <c r="S889">
        <f>IF('WA_Fn-UseC_-HR-Employee-Attriti'!H883="Technical Degree",1,0)</f>
        <v>0</v>
      </c>
      <c r="T889">
        <v>4</v>
      </c>
      <c r="U889">
        <v>38</v>
      </c>
      <c r="V889">
        <v>3</v>
      </c>
      <c r="W889">
        <v>2</v>
      </c>
      <c r="X889">
        <f>IF('WA_Fn-UseC_-HR-Employee-Attriti'!P883="Healthcare Representative",1,0)</f>
        <v>0</v>
      </c>
      <c r="Y889">
        <f>IF('WA_Fn-UseC_-HR-Employee-Attriti'!P883="Human Resources",1,0)</f>
        <v>0</v>
      </c>
      <c r="Z889">
        <f>IF('WA_Fn-UseC_-HR-Employee-Attriti'!P883="Laboratory Technician",1,0)</f>
        <v>0</v>
      </c>
      <c r="AA889">
        <f>IF('WA_Fn-UseC_-HR-Employee-Attriti'!P883="Manager",1,0)</f>
        <v>0</v>
      </c>
      <c r="AB889">
        <f>IF('WA_Fn-UseC_-HR-Employee-Attriti'!P883="Manufacturing Director",1,0)</f>
        <v>0</v>
      </c>
      <c r="AC889">
        <f>IF('WA_Fn-UseC_-HR-Employee-Attriti'!P883="Research Director",1,0)</f>
        <v>0</v>
      </c>
      <c r="AD889">
        <f>IF('WA_Fn-UseC_-HR-Employee-Attriti'!P883="Research Scientist",1,0)</f>
        <v>1</v>
      </c>
      <c r="AE889">
        <f>IF('WA_Fn-UseC_-HR-Employee-Attriti'!P883="Sales Executive",1,0)</f>
        <v>0</v>
      </c>
      <c r="AF889">
        <f>IF('WA_Fn-UseC_-HR-Employee-Attriti'!P883="Sales Representative",1,0)</f>
        <v>0</v>
      </c>
      <c r="AG889">
        <v>3</v>
      </c>
      <c r="AH889">
        <f>IF('WA_Fn-UseC_-HR-Employee-Attriti'!R883="Divorced",1,0)</f>
        <v>0</v>
      </c>
      <c r="AI889">
        <f>IF('WA_Fn-UseC_-HR-Employee-Attriti'!R883="Married",1,0)</f>
        <v>0</v>
      </c>
      <c r="AJ889">
        <f>IF('WA_Fn-UseC_-HR-Employee-Attriti'!R883="Single",1,0)</f>
        <v>1</v>
      </c>
      <c r="AK889">
        <v>4998</v>
      </c>
      <c r="AL889">
        <v>2338</v>
      </c>
      <c r="AM889">
        <v>4</v>
      </c>
      <c r="AN889">
        <f>IF('WA_Fn-UseC_-HR-Employee-Attriti'!W883="Yes",1,0)</f>
        <v>1</v>
      </c>
      <c r="AO889">
        <v>14</v>
      </c>
      <c r="AP889">
        <v>3</v>
      </c>
      <c r="AQ889">
        <v>4</v>
      </c>
      <c r="AR889">
        <v>0</v>
      </c>
      <c r="AS889">
        <v>10</v>
      </c>
      <c r="AT889">
        <v>2</v>
      </c>
      <c r="AU889">
        <v>3</v>
      </c>
      <c r="AV889">
        <v>8</v>
      </c>
      <c r="AW889">
        <v>7</v>
      </c>
      <c r="AX889">
        <v>0</v>
      </c>
      <c r="AY889">
        <v>7</v>
      </c>
      <c r="AZ889">
        <v>1</v>
      </c>
      <c r="BB889">
        <f>IF('WA_Fn-UseC_-HR-Employee-Attriti'!B883="Yes",1,0)</f>
        <v>0</v>
      </c>
    </row>
    <row r="890" spans="1:54" x14ac:dyDescent="0.25">
      <c r="A890">
        <v>883</v>
      </c>
      <c r="B890">
        <f>IF('WA_Fn-UseC_-HR-Employee-Attriti'!L884="Male",1,0)</f>
        <v>0</v>
      </c>
      <c r="C890">
        <f>IF('WA_Fn-UseC_-HR-Employee-Attriti'!L884="Female",1,0)</f>
        <v>1</v>
      </c>
      <c r="D890">
        <v>36</v>
      </c>
      <c r="E890">
        <f>IF('WA_Fn-UseC_-HR-Employee-Attriti'!C884="Travel_Rarely",1,0)</f>
        <v>1</v>
      </c>
      <c r="F890">
        <f>IF('WA_Fn-UseC_-HR-Employee-Attriti'!C884="Travel_Frequently",1,0)</f>
        <v>0</v>
      </c>
      <c r="G890">
        <f>IF('WA_Fn-UseC_-HR-Employee-Attriti'!C884="Non-Travel",1,0)</f>
        <v>0</v>
      </c>
      <c r="H890">
        <v>363</v>
      </c>
      <c r="I890">
        <f>IF('WA_Fn-UseC_-HR-Employee-Attriti'!E884="Sales",1,0)</f>
        <v>0</v>
      </c>
      <c r="J890">
        <f>IF('WA_Fn-UseC_-HR-Employee-Attriti'!E884="Research &amp; Development",1,0)</f>
        <v>1</v>
      </c>
      <c r="K890">
        <f>IF('WA_Fn-UseC_-HR-Employee-Attriti'!E884="Human Resources",1,0)</f>
        <v>0</v>
      </c>
      <c r="L890">
        <v>1</v>
      </c>
      <c r="M890">
        <v>3</v>
      </c>
      <c r="N890">
        <f>IF('WA_Fn-UseC_-HR-Employee-Attriti'!H884="Life Sciences",1,0)</f>
        <v>0</v>
      </c>
      <c r="O890">
        <f>IF('WA_Fn-UseC_-HR-Employee-Attriti'!H884="Human Resources",1,0)</f>
        <v>0</v>
      </c>
      <c r="P890">
        <f>IF('WA_Fn-UseC_-HR-Employee-Attriti'!H884="Marketing",1,0)</f>
        <v>0</v>
      </c>
      <c r="Q890">
        <f>IF('WA_Fn-UseC_-HR-Employee-Attriti'!H884="Medical",1,0)</f>
        <v>0</v>
      </c>
      <c r="R890">
        <f>IF('WA_Fn-UseC_-HR-Employee-Attriti'!H884="Other",1,0)</f>
        <v>0</v>
      </c>
      <c r="S890">
        <f>IF('WA_Fn-UseC_-HR-Employee-Attriti'!H884="Technical Degree",1,0)</f>
        <v>1</v>
      </c>
      <c r="T890">
        <v>3</v>
      </c>
      <c r="U890">
        <v>77</v>
      </c>
      <c r="V890">
        <v>1</v>
      </c>
      <c r="W890">
        <v>3</v>
      </c>
      <c r="X890">
        <f>IF('WA_Fn-UseC_-HR-Employee-Attriti'!P884="Healthcare Representative",1,0)</f>
        <v>0</v>
      </c>
      <c r="Y890">
        <f>IF('WA_Fn-UseC_-HR-Employee-Attriti'!P884="Human Resources",1,0)</f>
        <v>0</v>
      </c>
      <c r="Z890">
        <f>IF('WA_Fn-UseC_-HR-Employee-Attriti'!P884="Laboratory Technician",1,0)</f>
        <v>0</v>
      </c>
      <c r="AA890">
        <f>IF('WA_Fn-UseC_-HR-Employee-Attriti'!P884="Manager",1,0)</f>
        <v>0</v>
      </c>
      <c r="AB890">
        <f>IF('WA_Fn-UseC_-HR-Employee-Attriti'!P884="Manufacturing Director",1,0)</f>
        <v>1</v>
      </c>
      <c r="AC890">
        <f>IF('WA_Fn-UseC_-HR-Employee-Attriti'!P884="Research Director",1,0)</f>
        <v>0</v>
      </c>
      <c r="AD890">
        <f>IF('WA_Fn-UseC_-HR-Employee-Attriti'!P884="Research Scientist",1,0)</f>
        <v>0</v>
      </c>
      <c r="AE890">
        <f>IF('WA_Fn-UseC_-HR-Employee-Attriti'!P884="Sales Executive",1,0)</f>
        <v>0</v>
      </c>
      <c r="AF890">
        <f>IF('WA_Fn-UseC_-HR-Employee-Attriti'!P884="Sales Representative",1,0)</f>
        <v>0</v>
      </c>
      <c r="AG890">
        <v>1</v>
      </c>
      <c r="AH890">
        <f>IF('WA_Fn-UseC_-HR-Employee-Attriti'!R884="Divorced",1,0)</f>
        <v>1</v>
      </c>
      <c r="AI890">
        <f>IF('WA_Fn-UseC_-HR-Employee-Attriti'!R884="Married",1,0)</f>
        <v>0</v>
      </c>
      <c r="AJ890">
        <f>IF('WA_Fn-UseC_-HR-Employee-Attriti'!R884="Single",1,0)</f>
        <v>0</v>
      </c>
      <c r="AK890">
        <v>10252</v>
      </c>
      <c r="AL890">
        <v>4235</v>
      </c>
      <c r="AM890">
        <v>2</v>
      </c>
      <c r="AN890">
        <f>IF('WA_Fn-UseC_-HR-Employee-Attriti'!W884="Yes",1,0)</f>
        <v>1</v>
      </c>
      <c r="AO890">
        <v>21</v>
      </c>
      <c r="AP890">
        <v>4</v>
      </c>
      <c r="AQ890">
        <v>3</v>
      </c>
      <c r="AR890">
        <v>1</v>
      </c>
      <c r="AS890">
        <v>17</v>
      </c>
      <c r="AT890">
        <v>2</v>
      </c>
      <c r="AU890">
        <v>3</v>
      </c>
      <c r="AV890">
        <v>7</v>
      </c>
      <c r="AW890">
        <v>7</v>
      </c>
      <c r="AX890">
        <v>7</v>
      </c>
      <c r="AY890">
        <v>7</v>
      </c>
      <c r="AZ890">
        <v>1</v>
      </c>
      <c r="BB890">
        <f>IF('WA_Fn-UseC_-HR-Employee-Attriti'!B884="Yes",1,0)</f>
        <v>0</v>
      </c>
    </row>
    <row r="891" spans="1:54" x14ac:dyDescent="0.25">
      <c r="A891">
        <v>884</v>
      </c>
      <c r="B891">
        <f>IF('WA_Fn-UseC_-HR-Employee-Attriti'!L885="Male",1,0)</f>
        <v>1</v>
      </c>
      <c r="C891">
        <f>IF('WA_Fn-UseC_-HR-Employee-Attriti'!L885="Female",1,0)</f>
        <v>0</v>
      </c>
      <c r="D891">
        <v>33</v>
      </c>
      <c r="E891">
        <f>IF('WA_Fn-UseC_-HR-Employee-Attriti'!C885="Travel_Rarely",1,0)</f>
        <v>1</v>
      </c>
      <c r="F891">
        <f>IF('WA_Fn-UseC_-HR-Employee-Attriti'!C885="Travel_Frequently",1,0)</f>
        <v>0</v>
      </c>
      <c r="G891">
        <f>IF('WA_Fn-UseC_-HR-Employee-Attriti'!C885="Non-Travel",1,0)</f>
        <v>0</v>
      </c>
      <c r="H891">
        <v>117</v>
      </c>
      <c r="I891">
        <f>IF('WA_Fn-UseC_-HR-Employee-Attriti'!E885="Sales",1,0)</f>
        <v>0</v>
      </c>
      <c r="J891">
        <f>IF('WA_Fn-UseC_-HR-Employee-Attriti'!E885="Research &amp; Development",1,0)</f>
        <v>1</v>
      </c>
      <c r="K891">
        <f>IF('WA_Fn-UseC_-HR-Employee-Attriti'!E885="Human Resources",1,0)</f>
        <v>0</v>
      </c>
      <c r="L891">
        <v>9</v>
      </c>
      <c r="M891">
        <v>3</v>
      </c>
      <c r="N891">
        <f>IF('WA_Fn-UseC_-HR-Employee-Attriti'!H885="Life Sciences",1,0)</f>
        <v>0</v>
      </c>
      <c r="O891">
        <f>IF('WA_Fn-UseC_-HR-Employee-Attriti'!H885="Human Resources",1,0)</f>
        <v>0</v>
      </c>
      <c r="P891">
        <f>IF('WA_Fn-UseC_-HR-Employee-Attriti'!H885="Marketing",1,0)</f>
        <v>0</v>
      </c>
      <c r="Q891">
        <f>IF('WA_Fn-UseC_-HR-Employee-Attriti'!H885="Medical",1,0)</f>
        <v>1</v>
      </c>
      <c r="R891">
        <f>IF('WA_Fn-UseC_-HR-Employee-Attriti'!H885="Other",1,0)</f>
        <v>0</v>
      </c>
      <c r="S891">
        <f>IF('WA_Fn-UseC_-HR-Employee-Attriti'!H885="Technical Degree",1,0)</f>
        <v>0</v>
      </c>
      <c r="T891">
        <v>1</v>
      </c>
      <c r="U891">
        <v>60</v>
      </c>
      <c r="V891">
        <v>3</v>
      </c>
      <c r="W891">
        <v>1</v>
      </c>
      <c r="X891">
        <f>IF('WA_Fn-UseC_-HR-Employee-Attriti'!P885="Healthcare Representative",1,0)</f>
        <v>0</v>
      </c>
      <c r="Y891">
        <f>IF('WA_Fn-UseC_-HR-Employee-Attriti'!P885="Human Resources",1,0)</f>
        <v>0</v>
      </c>
      <c r="Z891">
        <f>IF('WA_Fn-UseC_-HR-Employee-Attriti'!P885="Laboratory Technician",1,0)</f>
        <v>0</v>
      </c>
      <c r="AA891">
        <f>IF('WA_Fn-UseC_-HR-Employee-Attriti'!P885="Manager",1,0)</f>
        <v>0</v>
      </c>
      <c r="AB891">
        <f>IF('WA_Fn-UseC_-HR-Employee-Attriti'!P885="Manufacturing Director",1,0)</f>
        <v>0</v>
      </c>
      <c r="AC891">
        <f>IF('WA_Fn-UseC_-HR-Employee-Attriti'!P885="Research Director",1,0)</f>
        <v>0</v>
      </c>
      <c r="AD891">
        <f>IF('WA_Fn-UseC_-HR-Employee-Attriti'!P885="Research Scientist",1,0)</f>
        <v>1</v>
      </c>
      <c r="AE891">
        <f>IF('WA_Fn-UseC_-HR-Employee-Attriti'!P885="Sales Executive",1,0)</f>
        <v>0</v>
      </c>
      <c r="AF891">
        <f>IF('WA_Fn-UseC_-HR-Employee-Attriti'!P885="Sales Representative",1,0)</f>
        <v>0</v>
      </c>
      <c r="AG891">
        <v>4</v>
      </c>
      <c r="AH891">
        <f>IF('WA_Fn-UseC_-HR-Employee-Attriti'!R885="Divorced",1,0)</f>
        <v>0</v>
      </c>
      <c r="AI891">
        <f>IF('WA_Fn-UseC_-HR-Employee-Attriti'!R885="Married",1,0)</f>
        <v>1</v>
      </c>
      <c r="AJ891">
        <f>IF('WA_Fn-UseC_-HR-Employee-Attriti'!R885="Single",1,0)</f>
        <v>0</v>
      </c>
      <c r="AK891">
        <v>2781</v>
      </c>
      <c r="AL891">
        <v>6311</v>
      </c>
      <c r="AM891">
        <v>0</v>
      </c>
      <c r="AN891">
        <f>IF('WA_Fn-UseC_-HR-Employee-Attriti'!W885="Yes",1,0)</f>
        <v>0</v>
      </c>
      <c r="AO891">
        <v>13</v>
      </c>
      <c r="AP891">
        <v>3</v>
      </c>
      <c r="AQ891">
        <v>2</v>
      </c>
      <c r="AR891">
        <v>1</v>
      </c>
      <c r="AS891">
        <v>15</v>
      </c>
      <c r="AT891">
        <v>5</v>
      </c>
      <c r="AU891">
        <v>3</v>
      </c>
      <c r="AV891">
        <v>14</v>
      </c>
      <c r="AW891">
        <v>10</v>
      </c>
      <c r="AX891">
        <v>4</v>
      </c>
      <c r="AY891">
        <v>10</v>
      </c>
      <c r="AZ891">
        <v>1</v>
      </c>
      <c r="BB891">
        <f>IF('WA_Fn-UseC_-HR-Employee-Attriti'!B885="Yes",1,0)</f>
        <v>0</v>
      </c>
    </row>
    <row r="892" spans="1:54" x14ac:dyDescent="0.25">
      <c r="A892">
        <v>885</v>
      </c>
      <c r="B892">
        <f>IF('WA_Fn-UseC_-HR-Employee-Attriti'!L886="Male",1,0)</f>
        <v>0</v>
      </c>
      <c r="C892">
        <f>IF('WA_Fn-UseC_-HR-Employee-Attriti'!L886="Female",1,0)</f>
        <v>1</v>
      </c>
      <c r="D892">
        <v>40</v>
      </c>
      <c r="E892">
        <f>IF('WA_Fn-UseC_-HR-Employee-Attriti'!C886="Travel_Rarely",1,0)</f>
        <v>1</v>
      </c>
      <c r="F892">
        <f>IF('WA_Fn-UseC_-HR-Employee-Attriti'!C886="Travel_Frequently",1,0)</f>
        <v>0</v>
      </c>
      <c r="G892">
        <f>IF('WA_Fn-UseC_-HR-Employee-Attriti'!C886="Non-Travel",1,0)</f>
        <v>0</v>
      </c>
      <c r="H892">
        <v>107</v>
      </c>
      <c r="I892">
        <f>IF('WA_Fn-UseC_-HR-Employee-Attriti'!E886="Sales",1,0)</f>
        <v>1</v>
      </c>
      <c r="J892">
        <f>IF('WA_Fn-UseC_-HR-Employee-Attriti'!E886="Research &amp; Development",1,0)</f>
        <v>0</v>
      </c>
      <c r="K892">
        <f>IF('WA_Fn-UseC_-HR-Employee-Attriti'!E886="Human Resources",1,0)</f>
        <v>0</v>
      </c>
      <c r="L892">
        <v>10</v>
      </c>
      <c r="M892">
        <v>3</v>
      </c>
      <c r="N892">
        <f>IF('WA_Fn-UseC_-HR-Employee-Attriti'!H886="Life Sciences",1,0)</f>
        <v>0</v>
      </c>
      <c r="O892">
        <f>IF('WA_Fn-UseC_-HR-Employee-Attriti'!H886="Human Resources",1,0)</f>
        <v>0</v>
      </c>
      <c r="P892">
        <f>IF('WA_Fn-UseC_-HR-Employee-Attriti'!H886="Marketing",1,0)</f>
        <v>0</v>
      </c>
      <c r="Q892">
        <f>IF('WA_Fn-UseC_-HR-Employee-Attriti'!H886="Medical",1,0)</f>
        <v>0</v>
      </c>
      <c r="R892">
        <f>IF('WA_Fn-UseC_-HR-Employee-Attriti'!H886="Other",1,0)</f>
        <v>0</v>
      </c>
      <c r="S892">
        <f>IF('WA_Fn-UseC_-HR-Employee-Attriti'!H886="Technical Degree",1,0)</f>
        <v>1</v>
      </c>
      <c r="T892">
        <v>2</v>
      </c>
      <c r="U892">
        <v>84</v>
      </c>
      <c r="V892">
        <v>2</v>
      </c>
      <c r="W892">
        <v>2</v>
      </c>
      <c r="X892">
        <f>IF('WA_Fn-UseC_-HR-Employee-Attriti'!P886="Healthcare Representative",1,0)</f>
        <v>0</v>
      </c>
      <c r="Y892">
        <f>IF('WA_Fn-UseC_-HR-Employee-Attriti'!P886="Human Resources",1,0)</f>
        <v>0</v>
      </c>
      <c r="Z892">
        <f>IF('WA_Fn-UseC_-HR-Employee-Attriti'!P886="Laboratory Technician",1,0)</f>
        <v>0</v>
      </c>
      <c r="AA892">
        <f>IF('WA_Fn-UseC_-HR-Employee-Attriti'!P886="Manager",1,0)</f>
        <v>0</v>
      </c>
      <c r="AB892">
        <f>IF('WA_Fn-UseC_-HR-Employee-Attriti'!P886="Manufacturing Director",1,0)</f>
        <v>0</v>
      </c>
      <c r="AC892">
        <f>IF('WA_Fn-UseC_-HR-Employee-Attriti'!P886="Research Director",1,0)</f>
        <v>0</v>
      </c>
      <c r="AD892">
        <f>IF('WA_Fn-UseC_-HR-Employee-Attriti'!P886="Research Scientist",1,0)</f>
        <v>0</v>
      </c>
      <c r="AE892">
        <f>IF('WA_Fn-UseC_-HR-Employee-Attriti'!P886="Sales Executive",1,0)</f>
        <v>1</v>
      </c>
      <c r="AF892">
        <f>IF('WA_Fn-UseC_-HR-Employee-Attriti'!P886="Sales Representative",1,0)</f>
        <v>0</v>
      </c>
      <c r="AG892">
        <v>2</v>
      </c>
      <c r="AH892">
        <f>IF('WA_Fn-UseC_-HR-Employee-Attriti'!R886="Divorced",1,0)</f>
        <v>1</v>
      </c>
      <c r="AI892">
        <f>IF('WA_Fn-UseC_-HR-Employee-Attriti'!R886="Married",1,0)</f>
        <v>0</v>
      </c>
      <c r="AJ892">
        <f>IF('WA_Fn-UseC_-HR-Employee-Attriti'!R886="Single",1,0)</f>
        <v>0</v>
      </c>
      <c r="AK892">
        <v>6852</v>
      </c>
      <c r="AL892">
        <v>11591</v>
      </c>
      <c r="AM892">
        <v>7</v>
      </c>
      <c r="AN892">
        <f>IF('WA_Fn-UseC_-HR-Employee-Attriti'!W886="Yes",1,0)</f>
        <v>0</v>
      </c>
      <c r="AO892">
        <v>12</v>
      </c>
      <c r="AP892">
        <v>3</v>
      </c>
      <c r="AQ892">
        <v>2</v>
      </c>
      <c r="AR892">
        <v>1</v>
      </c>
      <c r="AS892">
        <v>7</v>
      </c>
      <c r="AT892">
        <v>2</v>
      </c>
      <c r="AU892">
        <v>4</v>
      </c>
      <c r="AV892">
        <v>5</v>
      </c>
      <c r="AW892">
        <v>1</v>
      </c>
      <c r="AX892">
        <v>1</v>
      </c>
      <c r="AY892">
        <v>3</v>
      </c>
      <c r="AZ892">
        <v>1</v>
      </c>
      <c r="BB892">
        <f>IF('WA_Fn-UseC_-HR-Employee-Attriti'!B886="Yes",1,0)</f>
        <v>0</v>
      </c>
    </row>
    <row r="893" spans="1:54" x14ac:dyDescent="0.25">
      <c r="A893">
        <v>886</v>
      </c>
      <c r="B893">
        <f>IF('WA_Fn-UseC_-HR-Employee-Attriti'!L887="Male",1,0)</f>
        <v>1</v>
      </c>
      <c r="C893">
        <f>IF('WA_Fn-UseC_-HR-Employee-Attriti'!L887="Female",1,0)</f>
        <v>0</v>
      </c>
      <c r="D893">
        <v>25</v>
      </c>
      <c r="E893">
        <f>IF('WA_Fn-UseC_-HR-Employee-Attriti'!C887="Travel_Rarely",1,0)</f>
        <v>1</v>
      </c>
      <c r="F893">
        <f>IF('WA_Fn-UseC_-HR-Employee-Attriti'!C887="Travel_Frequently",1,0)</f>
        <v>0</v>
      </c>
      <c r="G893">
        <f>IF('WA_Fn-UseC_-HR-Employee-Attriti'!C887="Non-Travel",1,0)</f>
        <v>0</v>
      </c>
      <c r="H893">
        <v>1356</v>
      </c>
      <c r="I893">
        <f>IF('WA_Fn-UseC_-HR-Employee-Attriti'!E887="Sales",1,0)</f>
        <v>1</v>
      </c>
      <c r="J893">
        <f>IF('WA_Fn-UseC_-HR-Employee-Attriti'!E887="Research &amp; Development",1,0)</f>
        <v>0</v>
      </c>
      <c r="K893">
        <f>IF('WA_Fn-UseC_-HR-Employee-Attriti'!E887="Human Resources",1,0)</f>
        <v>0</v>
      </c>
      <c r="L893">
        <v>10</v>
      </c>
      <c r="M893">
        <v>4</v>
      </c>
      <c r="N893">
        <f>IF('WA_Fn-UseC_-HR-Employee-Attriti'!H887="Life Sciences",1,0)</f>
        <v>1</v>
      </c>
      <c r="O893">
        <f>IF('WA_Fn-UseC_-HR-Employee-Attriti'!H887="Human Resources",1,0)</f>
        <v>0</v>
      </c>
      <c r="P893">
        <f>IF('WA_Fn-UseC_-HR-Employee-Attriti'!H887="Marketing",1,0)</f>
        <v>0</v>
      </c>
      <c r="Q893">
        <f>IF('WA_Fn-UseC_-HR-Employee-Attriti'!H887="Medical",1,0)</f>
        <v>0</v>
      </c>
      <c r="R893">
        <f>IF('WA_Fn-UseC_-HR-Employee-Attriti'!H887="Other",1,0)</f>
        <v>0</v>
      </c>
      <c r="S893">
        <f>IF('WA_Fn-UseC_-HR-Employee-Attriti'!H887="Technical Degree",1,0)</f>
        <v>0</v>
      </c>
      <c r="T893">
        <v>3</v>
      </c>
      <c r="U893">
        <v>57</v>
      </c>
      <c r="V893">
        <v>3</v>
      </c>
      <c r="W893">
        <v>2</v>
      </c>
      <c r="X893">
        <f>IF('WA_Fn-UseC_-HR-Employee-Attriti'!P887="Healthcare Representative",1,0)</f>
        <v>0</v>
      </c>
      <c r="Y893">
        <f>IF('WA_Fn-UseC_-HR-Employee-Attriti'!P887="Human Resources",1,0)</f>
        <v>0</v>
      </c>
      <c r="Z893">
        <f>IF('WA_Fn-UseC_-HR-Employee-Attriti'!P887="Laboratory Technician",1,0)</f>
        <v>0</v>
      </c>
      <c r="AA893">
        <f>IF('WA_Fn-UseC_-HR-Employee-Attriti'!P887="Manager",1,0)</f>
        <v>0</v>
      </c>
      <c r="AB893">
        <f>IF('WA_Fn-UseC_-HR-Employee-Attriti'!P887="Manufacturing Director",1,0)</f>
        <v>0</v>
      </c>
      <c r="AC893">
        <f>IF('WA_Fn-UseC_-HR-Employee-Attriti'!P887="Research Director",1,0)</f>
        <v>0</v>
      </c>
      <c r="AD893">
        <f>IF('WA_Fn-UseC_-HR-Employee-Attriti'!P887="Research Scientist",1,0)</f>
        <v>0</v>
      </c>
      <c r="AE893">
        <f>IF('WA_Fn-UseC_-HR-Employee-Attriti'!P887="Sales Executive",1,0)</f>
        <v>1</v>
      </c>
      <c r="AF893">
        <f>IF('WA_Fn-UseC_-HR-Employee-Attriti'!P887="Sales Representative",1,0)</f>
        <v>0</v>
      </c>
      <c r="AG893">
        <v>4</v>
      </c>
      <c r="AH893">
        <f>IF('WA_Fn-UseC_-HR-Employee-Attriti'!R887="Divorced",1,0)</f>
        <v>0</v>
      </c>
      <c r="AI893">
        <f>IF('WA_Fn-UseC_-HR-Employee-Attriti'!R887="Married",1,0)</f>
        <v>0</v>
      </c>
      <c r="AJ893">
        <f>IF('WA_Fn-UseC_-HR-Employee-Attriti'!R887="Single",1,0)</f>
        <v>1</v>
      </c>
      <c r="AK893">
        <v>4950</v>
      </c>
      <c r="AL893">
        <v>20623</v>
      </c>
      <c r="AM893">
        <v>0</v>
      </c>
      <c r="AN893">
        <f>IF('WA_Fn-UseC_-HR-Employee-Attriti'!W887="Yes",1,0)</f>
        <v>0</v>
      </c>
      <c r="AO893">
        <v>14</v>
      </c>
      <c r="AP893">
        <v>3</v>
      </c>
      <c r="AQ893">
        <v>2</v>
      </c>
      <c r="AR893">
        <v>0</v>
      </c>
      <c r="AS893">
        <v>5</v>
      </c>
      <c r="AT893">
        <v>4</v>
      </c>
      <c r="AU893">
        <v>3</v>
      </c>
      <c r="AV893">
        <v>4</v>
      </c>
      <c r="AW893">
        <v>3</v>
      </c>
      <c r="AX893">
        <v>1</v>
      </c>
      <c r="AY893">
        <v>1</v>
      </c>
      <c r="AZ893">
        <v>1</v>
      </c>
      <c r="BB893">
        <f>IF('WA_Fn-UseC_-HR-Employee-Attriti'!B887="Yes",1,0)</f>
        <v>0</v>
      </c>
    </row>
    <row r="894" spans="1:54" x14ac:dyDescent="0.25">
      <c r="A894">
        <v>887</v>
      </c>
      <c r="B894">
        <f>IF('WA_Fn-UseC_-HR-Employee-Attriti'!L888="Male",1,0)</f>
        <v>1</v>
      </c>
      <c r="C894">
        <f>IF('WA_Fn-UseC_-HR-Employee-Attriti'!L888="Female",1,0)</f>
        <v>0</v>
      </c>
      <c r="D894">
        <v>30</v>
      </c>
      <c r="E894">
        <f>IF('WA_Fn-UseC_-HR-Employee-Attriti'!C888="Travel_Rarely",1,0)</f>
        <v>1</v>
      </c>
      <c r="F894">
        <f>IF('WA_Fn-UseC_-HR-Employee-Attriti'!C888="Travel_Frequently",1,0)</f>
        <v>0</v>
      </c>
      <c r="G894">
        <f>IF('WA_Fn-UseC_-HR-Employee-Attriti'!C888="Non-Travel",1,0)</f>
        <v>0</v>
      </c>
      <c r="H894">
        <v>1465</v>
      </c>
      <c r="I894">
        <f>IF('WA_Fn-UseC_-HR-Employee-Attriti'!E888="Sales",1,0)</f>
        <v>0</v>
      </c>
      <c r="J894">
        <f>IF('WA_Fn-UseC_-HR-Employee-Attriti'!E888="Research &amp; Development",1,0)</f>
        <v>1</v>
      </c>
      <c r="K894">
        <f>IF('WA_Fn-UseC_-HR-Employee-Attriti'!E888="Human Resources",1,0)</f>
        <v>0</v>
      </c>
      <c r="L894">
        <v>1</v>
      </c>
      <c r="M894">
        <v>3</v>
      </c>
      <c r="N894">
        <f>IF('WA_Fn-UseC_-HR-Employee-Attriti'!H888="Life Sciences",1,0)</f>
        <v>0</v>
      </c>
      <c r="O894">
        <f>IF('WA_Fn-UseC_-HR-Employee-Attriti'!H888="Human Resources",1,0)</f>
        <v>0</v>
      </c>
      <c r="P894">
        <f>IF('WA_Fn-UseC_-HR-Employee-Attriti'!H888="Marketing",1,0)</f>
        <v>0</v>
      </c>
      <c r="Q894">
        <f>IF('WA_Fn-UseC_-HR-Employee-Attriti'!H888="Medical",1,0)</f>
        <v>1</v>
      </c>
      <c r="R894">
        <f>IF('WA_Fn-UseC_-HR-Employee-Attriti'!H888="Other",1,0)</f>
        <v>0</v>
      </c>
      <c r="S894">
        <f>IF('WA_Fn-UseC_-HR-Employee-Attriti'!H888="Technical Degree",1,0)</f>
        <v>0</v>
      </c>
      <c r="T894">
        <v>4</v>
      </c>
      <c r="U894">
        <v>63</v>
      </c>
      <c r="V894">
        <v>3</v>
      </c>
      <c r="W894">
        <v>1</v>
      </c>
      <c r="X894">
        <f>IF('WA_Fn-UseC_-HR-Employee-Attriti'!P888="Healthcare Representative",1,0)</f>
        <v>0</v>
      </c>
      <c r="Y894">
        <f>IF('WA_Fn-UseC_-HR-Employee-Attriti'!P888="Human Resources",1,0)</f>
        <v>0</v>
      </c>
      <c r="Z894">
        <f>IF('WA_Fn-UseC_-HR-Employee-Attriti'!P888="Laboratory Technician",1,0)</f>
        <v>0</v>
      </c>
      <c r="AA894">
        <f>IF('WA_Fn-UseC_-HR-Employee-Attriti'!P888="Manager",1,0)</f>
        <v>0</v>
      </c>
      <c r="AB894">
        <f>IF('WA_Fn-UseC_-HR-Employee-Attriti'!P888="Manufacturing Director",1,0)</f>
        <v>0</v>
      </c>
      <c r="AC894">
        <f>IF('WA_Fn-UseC_-HR-Employee-Attriti'!P888="Research Director",1,0)</f>
        <v>0</v>
      </c>
      <c r="AD894">
        <f>IF('WA_Fn-UseC_-HR-Employee-Attriti'!P888="Research Scientist",1,0)</f>
        <v>1</v>
      </c>
      <c r="AE894">
        <f>IF('WA_Fn-UseC_-HR-Employee-Attriti'!P888="Sales Executive",1,0)</f>
        <v>0</v>
      </c>
      <c r="AF894">
        <f>IF('WA_Fn-UseC_-HR-Employee-Attriti'!P888="Sales Representative",1,0)</f>
        <v>0</v>
      </c>
      <c r="AG894">
        <v>2</v>
      </c>
      <c r="AH894">
        <f>IF('WA_Fn-UseC_-HR-Employee-Attriti'!R888="Divorced",1,0)</f>
        <v>0</v>
      </c>
      <c r="AI894">
        <f>IF('WA_Fn-UseC_-HR-Employee-Attriti'!R888="Married",1,0)</f>
        <v>1</v>
      </c>
      <c r="AJ894">
        <f>IF('WA_Fn-UseC_-HR-Employee-Attriti'!R888="Single",1,0)</f>
        <v>0</v>
      </c>
      <c r="AK894">
        <v>3579</v>
      </c>
      <c r="AL894">
        <v>9369</v>
      </c>
      <c r="AM894">
        <v>0</v>
      </c>
      <c r="AN894">
        <f>IF('WA_Fn-UseC_-HR-Employee-Attriti'!W888="Yes",1,0)</f>
        <v>1</v>
      </c>
      <c r="AO894">
        <v>21</v>
      </c>
      <c r="AP894">
        <v>4</v>
      </c>
      <c r="AQ894">
        <v>1</v>
      </c>
      <c r="AR894">
        <v>1</v>
      </c>
      <c r="AS894">
        <v>12</v>
      </c>
      <c r="AT894">
        <v>2</v>
      </c>
      <c r="AU894">
        <v>3</v>
      </c>
      <c r="AV894">
        <v>11</v>
      </c>
      <c r="AW894">
        <v>9</v>
      </c>
      <c r="AX894">
        <v>5</v>
      </c>
      <c r="AY894">
        <v>7</v>
      </c>
      <c r="AZ894">
        <v>1</v>
      </c>
      <c r="BB894">
        <f>IF('WA_Fn-UseC_-HR-Employee-Attriti'!B888="Yes",1,0)</f>
        <v>0</v>
      </c>
    </row>
    <row r="895" spans="1:54" x14ac:dyDescent="0.25">
      <c r="A895">
        <v>888</v>
      </c>
      <c r="B895">
        <f>IF('WA_Fn-UseC_-HR-Employee-Attriti'!L889="Male",1,0)</f>
        <v>0</v>
      </c>
      <c r="C895">
        <f>IF('WA_Fn-UseC_-HR-Employee-Attriti'!L889="Female",1,0)</f>
        <v>1</v>
      </c>
      <c r="D895">
        <v>42</v>
      </c>
      <c r="E895">
        <f>IF('WA_Fn-UseC_-HR-Employee-Attriti'!C889="Travel_Rarely",1,0)</f>
        <v>0</v>
      </c>
      <c r="F895">
        <f>IF('WA_Fn-UseC_-HR-Employee-Attriti'!C889="Travel_Frequently",1,0)</f>
        <v>1</v>
      </c>
      <c r="G895">
        <f>IF('WA_Fn-UseC_-HR-Employee-Attriti'!C889="Non-Travel",1,0)</f>
        <v>0</v>
      </c>
      <c r="H895">
        <v>458</v>
      </c>
      <c r="I895">
        <f>IF('WA_Fn-UseC_-HR-Employee-Attriti'!E889="Sales",1,0)</f>
        <v>0</v>
      </c>
      <c r="J895">
        <f>IF('WA_Fn-UseC_-HR-Employee-Attriti'!E889="Research &amp; Development",1,0)</f>
        <v>1</v>
      </c>
      <c r="K895">
        <f>IF('WA_Fn-UseC_-HR-Employee-Attriti'!E889="Human Resources",1,0)</f>
        <v>0</v>
      </c>
      <c r="L895">
        <v>26</v>
      </c>
      <c r="M895">
        <v>5</v>
      </c>
      <c r="N895">
        <f>IF('WA_Fn-UseC_-HR-Employee-Attriti'!H889="Life Sciences",1,0)</f>
        <v>0</v>
      </c>
      <c r="O895">
        <f>IF('WA_Fn-UseC_-HR-Employee-Attriti'!H889="Human Resources",1,0)</f>
        <v>0</v>
      </c>
      <c r="P895">
        <f>IF('WA_Fn-UseC_-HR-Employee-Attriti'!H889="Marketing",1,0)</f>
        <v>0</v>
      </c>
      <c r="Q895">
        <f>IF('WA_Fn-UseC_-HR-Employee-Attriti'!H889="Medical",1,0)</f>
        <v>1</v>
      </c>
      <c r="R895">
        <f>IF('WA_Fn-UseC_-HR-Employee-Attriti'!H889="Other",1,0)</f>
        <v>0</v>
      </c>
      <c r="S895">
        <f>IF('WA_Fn-UseC_-HR-Employee-Attriti'!H889="Technical Degree",1,0)</f>
        <v>0</v>
      </c>
      <c r="T895">
        <v>1</v>
      </c>
      <c r="U895">
        <v>60</v>
      </c>
      <c r="V895">
        <v>3</v>
      </c>
      <c r="W895">
        <v>3</v>
      </c>
      <c r="X895">
        <f>IF('WA_Fn-UseC_-HR-Employee-Attriti'!P889="Healthcare Representative",1,0)</f>
        <v>0</v>
      </c>
      <c r="Y895">
        <f>IF('WA_Fn-UseC_-HR-Employee-Attriti'!P889="Human Resources",1,0)</f>
        <v>0</v>
      </c>
      <c r="Z895">
        <f>IF('WA_Fn-UseC_-HR-Employee-Attriti'!P889="Laboratory Technician",1,0)</f>
        <v>0</v>
      </c>
      <c r="AA895">
        <f>IF('WA_Fn-UseC_-HR-Employee-Attriti'!P889="Manager",1,0)</f>
        <v>0</v>
      </c>
      <c r="AB895">
        <f>IF('WA_Fn-UseC_-HR-Employee-Attriti'!P889="Manufacturing Director",1,0)</f>
        <v>0</v>
      </c>
      <c r="AC895">
        <f>IF('WA_Fn-UseC_-HR-Employee-Attriti'!P889="Research Director",1,0)</f>
        <v>1</v>
      </c>
      <c r="AD895">
        <f>IF('WA_Fn-UseC_-HR-Employee-Attriti'!P889="Research Scientist",1,0)</f>
        <v>0</v>
      </c>
      <c r="AE895">
        <f>IF('WA_Fn-UseC_-HR-Employee-Attriti'!P889="Sales Executive",1,0)</f>
        <v>0</v>
      </c>
      <c r="AF895">
        <f>IF('WA_Fn-UseC_-HR-Employee-Attriti'!P889="Sales Representative",1,0)</f>
        <v>0</v>
      </c>
      <c r="AG895">
        <v>1</v>
      </c>
      <c r="AH895">
        <f>IF('WA_Fn-UseC_-HR-Employee-Attriti'!R889="Divorced",1,0)</f>
        <v>0</v>
      </c>
      <c r="AI895">
        <f>IF('WA_Fn-UseC_-HR-Employee-Attriti'!R889="Married",1,0)</f>
        <v>1</v>
      </c>
      <c r="AJ895">
        <f>IF('WA_Fn-UseC_-HR-Employee-Attriti'!R889="Single",1,0)</f>
        <v>0</v>
      </c>
      <c r="AK895">
        <v>13191</v>
      </c>
      <c r="AL895">
        <v>23281</v>
      </c>
      <c r="AM895">
        <v>3</v>
      </c>
      <c r="AN895">
        <f>IF('WA_Fn-UseC_-HR-Employee-Attriti'!W889="Yes",1,0)</f>
        <v>1</v>
      </c>
      <c r="AO895">
        <v>17</v>
      </c>
      <c r="AP895">
        <v>3</v>
      </c>
      <c r="AQ895">
        <v>3</v>
      </c>
      <c r="AR895">
        <v>0</v>
      </c>
      <c r="AS895">
        <v>20</v>
      </c>
      <c r="AT895">
        <v>6</v>
      </c>
      <c r="AU895">
        <v>3</v>
      </c>
      <c r="AV895">
        <v>1</v>
      </c>
      <c r="AW895">
        <v>0</v>
      </c>
      <c r="AX895">
        <v>0</v>
      </c>
      <c r="AY895">
        <v>0</v>
      </c>
      <c r="AZ895">
        <v>1</v>
      </c>
      <c r="BB895">
        <f>IF('WA_Fn-UseC_-HR-Employee-Attriti'!B889="Yes",1,0)</f>
        <v>0</v>
      </c>
    </row>
    <row r="896" spans="1:54" x14ac:dyDescent="0.25">
      <c r="A896">
        <v>889</v>
      </c>
      <c r="B896">
        <f>IF('WA_Fn-UseC_-HR-Employee-Attriti'!L890="Male",1,0)</f>
        <v>0</v>
      </c>
      <c r="C896">
        <f>IF('WA_Fn-UseC_-HR-Employee-Attriti'!L890="Female",1,0)</f>
        <v>1</v>
      </c>
      <c r="D896">
        <v>35</v>
      </c>
      <c r="E896">
        <f>IF('WA_Fn-UseC_-HR-Employee-Attriti'!C890="Travel_Rarely",1,0)</f>
        <v>0</v>
      </c>
      <c r="F896">
        <f>IF('WA_Fn-UseC_-HR-Employee-Attriti'!C890="Travel_Frequently",1,0)</f>
        <v>0</v>
      </c>
      <c r="G896">
        <f>IF('WA_Fn-UseC_-HR-Employee-Attriti'!C890="Non-Travel",1,0)</f>
        <v>1</v>
      </c>
      <c r="H896">
        <v>1212</v>
      </c>
      <c r="I896">
        <f>IF('WA_Fn-UseC_-HR-Employee-Attriti'!E890="Sales",1,0)</f>
        <v>1</v>
      </c>
      <c r="J896">
        <f>IF('WA_Fn-UseC_-HR-Employee-Attriti'!E890="Research &amp; Development",1,0)</f>
        <v>0</v>
      </c>
      <c r="K896">
        <f>IF('WA_Fn-UseC_-HR-Employee-Attriti'!E890="Human Resources",1,0)</f>
        <v>0</v>
      </c>
      <c r="L896">
        <v>8</v>
      </c>
      <c r="M896">
        <v>2</v>
      </c>
      <c r="N896">
        <f>IF('WA_Fn-UseC_-HR-Employee-Attriti'!H890="Life Sciences",1,0)</f>
        <v>0</v>
      </c>
      <c r="O896">
        <f>IF('WA_Fn-UseC_-HR-Employee-Attriti'!H890="Human Resources",1,0)</f>
        <v>0</v>
      </c>
      <c r="P896">
        <f>IF('WA_Fn-UseC_-HR-Employee-Attriti'!H890="Marketing",1,0)</f>
        <v>1</v>
      </c>
      <c r="Q896">
        <f>IF('WA_Fn-UseC_-HR-Employee-Attriti'!H890="Medical",1,0)</f>
        <v>0</v>
      </c>
      <c r="R896">
        <f>IF('WA_Fn-UseC_-HR-Employee-Attriti'!H890="Other",1,0)</f>
        <v>0</v>
      </c>
      <c r="S896">
        <f>IF('WA_Fn-UseC_-HR-Employee-Attriti'!H890="Technical Degree",1,0)</f>
        <v>0</v>
      </c>
      <c r="T896">
        <v>3</v>
      </c>
      <c r="U896">
        <v>78</v>
      </c>
      <c r="V896">
        <v>2</v>
      </c>
      <c r="W896">
        <v>3</v>
      </c>
      <c r="X896">
        <f>IF('WA_Fn-UseC_-HR-Employee-Attriti'!P890="Healthcare Representative",1,0)</f>
        <v>0</v>
      </c>
      <c r="Y896">
        <f>IF('WA_Fn-UseC_-HR-Employee-Attriti'!P890="Human Resources",1,0)</f>
        <v>0</v>
      </c>
      <c r="Z896">
        <f>IF('WA_Fn-UseC_-HR-Employee-Attriti'!P890="Laboratory Technician",1,0)</f>
        <v>0</v>
      </c>
      <c r="AA896">
        <f>IF('WA_Fn-UseC_-HR-Employee-Attriti'!P890="Manager",1,0)</f>
        <v>0</v>
      </c>
      <c r="AB896">
        <f>IF('WA_Fn-UseC_-HR-Employee-Attriti'!P890="Manufacturing Director",1,0)</f>
        <v>0</v>
      </c>
      <c r="AC896">
        <f>IF('WA_Fn-UseC_-HR-Employee-Attriti'!P890="Research Director",1,0)</f>
        <v>0</v>
      </c>
      <c r="AD896">
        <f>IF('WA_Fn-UseC_-HR-Employee-Attriti'!P890="Research Scientist",1,0)</f>
        <v>0</v>
      </c>
      <c r="AE896">
        <f>IF('WA_Fn-UseC_-HR-Employee-Attriti'!P890="Sales Executive",1,0)</f>
        <v>1</v>
      </c>
      <c r="AF896">
        <f>IF('WA_Fn-UseC_-HR-Employee-Attriti'!P890="Sales Representative",1,0)</f>
        <v>0</v>
      </c>
      <c r="AG896">
        <v>4</v>
      </c>
      <c r="AH896">
        <f>IF('WA_Fn-UseC_-HR-Employee-Attriti'!R890="Divorced",1,0)</f>
        <v>0</v>
      </c>
      <c r="AI896">
        <f>IF('WA_Fn-UseC_-HR-Employee-Attriti'!R890="Married",1,0)</f>
        <v>1</v>
      </c>
      <c r="AJ896">
        <f>IF('WA_Fn-UseC_-HR-Employee-Attriti'!R890="Single",1,0)</f>
        <v>0</v>
      </c>
      <c r="AK896">
        <v>10377</v>
      </c>
      <c r="AL896">
        <v>13755</v>
      </c>
      <c r="AM896">
        <v>4</v>
      </c>
      <c r="AN896">
        <f>IF('WA_Fn-UseC_-HR-Employee-Attriti'!W890="Yes",1,0)</f>
        <v>1</v>
      </c>
      <c r="AO896">
        <v>11</v>
      </c>
      <c r="AP896">
        <v>3</v>
      </c>
      <c r="AQ896">
        <v>2</v>
      </c>
      <c r="AR896">
        <v>1</v>
      </c>
      <c r="AS896">
        <v>16</v>
      </c>
      <c r="AT896">
        <v>6</v>
      </c>
      <c r="AU896">
        <v>2</v>
      </c>
      <c r="AV896">
        <v>13</v>
      </c>
      <c r="AW896">
        <v>2</v>
      </c>
      <c r="AX896">
        <v>4</v>
      </c>
      <c r="AY896">
        <v>12</v>
      </c>
      <c r="AZ896">
        <v>1</v>
      </c>
      <c r="BB896">
        <f>IF('WA_Fn-UseC_-HR-Employee-Attriti'!B890="Yes",1,0)</f>
        <v>0</v>
      </c>
    </row>
    <row r="897" spans="1:54" x14ac:dyDescent="0.25">
      <c r="A897">
        <v>890</v>
      </c>
      <c r="B897">
        <f>IF('WA_Fn-UseC_-HR-Employee-Attriti'!L891="Male",1,0)</f>
        <v>1</v>
      </c>
      <c r="C897">
        <f>IF('WA_Fn-UseC_-HR-Employee-Attriti'!L891="Female",1,0)</f>
        <v>0</v>
      </c>
      <c r="D897">
        <v>27</v>
      </c>
      <c r="E897">
        <f>IF('WA_Fn-UseC_-HR-Employee-Attriti'!C891="Travel_Rarely",1,0)</f>
        <v>1</v>
      </c>
      <c r="F897">
        <f>IF('WA_Fn-UseC_-HR-Employee-Attriti'!C891="Travel_Frequently",1,0)</f>
        <v>0</v>
      </c>
      <c r="G897">
        <f>IF('WA_Fn-UseC_-HR-Employee-Attriti'!C891="Non-Travel",1,0)</f>
        <v>0</v>
      </c>
      <c r="H897">
        <v>1103</v>
      </c>
      <c r="I897">
        <f>IF('WA_Fn-UseC_-HR-Employee-Attriti'!E891="Sales",1,0)</f>
        <v>0</v>
      </c>
      <c r="J897">
        <f>IF('WA_Fn-UseC_-HR-Employee-Attriti'!E891="Research &amp; Development",1,0)</f>
        <v>1</v>
      </c>
      <c r="K897">
        <f>IF('WA_Fn-UseC_-HR-Employee-Attriti'!E891="Human Resources",1,0)</f>
        <v>0</v>
      </c>
      <c r="L897">
        <v>14</v>
      </c>
      <c r="M897">
        <v>3</v>
      </c>
      <c r="N897">
        <f>IF('WA_Fn-UseC_-HR-Employee-Attriti'!H891="Life Sciences",1,0)</f>
        <v>1</v>
      </c>
      <c r="O897">
        <f>IF('WA_Fn-UseC_-HR-Employee-Attriti'!H891="Human Resources",1,0)</f>
        <v>0</v>
      </c>
      <c r="P897">
        <f>IF('WA_Fn-UseC_-HR-Employee-Attriti'!H891="Marketing",1,0)</f>
        <v>0</v>
      </c>
      <c r="Q897">
        <f>IF('WA_Fn-UseC_-HR-Employee-Attriti'!H891="Medical",1,0)</f>
        <v>0</v>
      </c>
      <c r="R897">
        <f>IF('WA_Fn-UseC_-HR-Employee-Attriti'!H891="Other",1,0)</f>
        <v>0</v>
      </c>
      <c r="S897">
        <f>IF('WA_Fn-UseC_-HR-Employee-Attriti'!H891="Technical Degree",1,0)</f>
        <v>0</v>
      </c>
      <c r="T897">
        <v>1</v>
      </c>
      <c r="U897">
        <v>42</v>
      </c>
      <c r="V897">
        <v>3</v>
      </c>
      <c r="W897">
        <v>1</v>
      </c>
      <c r="X897">
        <f>IF('WA_Fn-UseC_-HR-Employee-Attriti'!P891="Healthcare Representative",1,0)</f>
        <v>0</v>
      </c>
      <c r="Y897">
        <f>IF('WA_Fn-UseC_-HR-Employee-Attriti'!P891="Human Resources",1,0)</f>
        <v>0</v>
      </c>
      <c r="Z897">
        <f>IF('WA_Fn-UseC_-HR-Employee-Attriti'!P891="Laboratory Technician",1,0)</f>
        <v>0</v>
      </c>
      <c r="AA897">
        <f>IF('WA_Fn-UseC_-HR-Employee-Attriti'!P891="Manager",1,0)</f>
        <v>0</v>
      </c>
      <c r="AB897">
        <f>IF('WA_Fn-UseC_-HR-Employee-Attriti'!P891="Manufacturing Director",1,0)</f>
        <v>0</v>
      </c>
      <c r="AC897">
        <f>IF('WA_Fn-UseC_-HR-Employee-Attriti'!P891="Research Director",1,0)</f>
        <v>0</v>
      </c>
      <c r="AD897">
        <f>IF('WA_Fn-UseC_-HR-Employee-Attriti'!P891="Research Scientist",1,0)</f>
        <v>1</v>
      </c>
      <c r="AE897">
        <f>IF('WA_Fn-UseC_-HR-Employee-Attriti'!P891="Sales Executive",1,0)</f>
        <v>0</v>
      </c>
      <c r="AF897">
        <f>IF('WA_Fn-UseC_-HR-Employee-Attriti'!P891="Sales Representative",1,0)</f>
        <v>0</v>
      </c>
      <c r="AG897">
        <v>1</v>
      </c>
      <c r="AH897">
        <f>IF('WA_Fn-UseC_-HR-Employee-Attriti'!R891="Divorced",1,0)</f>
        <v>0</v>
      </c>
      <c r="AI897">
        <f>IF('WA_Fn-UseC_-HR-Employee-Attriti'!R891="Married",1,0)</f>
        <v>1</v>
      </c>
      <c r="AJ897">
        <f>IF('WA_Fn-UseC_-HR-Employee-Attriti'!R891="Single",1,0)</f>
        <v>0</v>
      </c>
      <c r="AK897">
        <v>2235</v>
      </c>
      <c r="AL897">
        <v>14377</v>
      </c>
      <c r="AM897">
        <v>1</v>
      </c>
      <c r="AN897">
        <f>IF('WA_Fn-UseC_-HR-Employee-Attriti'!W891="Yes",1,0)</f>
        <v>1</v>
      </c>
      <c r="AO897">
        <v>14</v>
      </c>
      <c r="AP897">
        <v>3</v>
      </c>
      <c r="AQ897">
        <v>4</v>
      </c>
      <c r="AR897">
        <v>2</v>
      </c>
      <c r="AS897">
        <v>9</v>
      </c>
      <c r="AT897">
        <v>3</v>
      </c>
      <c r="AU897">
        <v>2</v>
      </c>
      <c r="AV897">
        <v>9</v>
      </c>
      <c r="AW897">
        <v>7</v>
      </c>
      <c r="AX897">
        <v>6</v>
      </c>
      <c r="AY897">
        <v>8</v>
      </c>
      <c r="AZ897">
        <v>1</v>
      </c>
      <c r="BB897">
        <f>IF('WA_Fn-UseC_-HR-Employee-Attriti'!B891="Yes",1,0)</f>
        <v>0</v>
      </c>
    </row>
    <row r="898" spans="1:54" x14ac:dyDescent="0.25">
      <c r="A898">
        <v>891</v>
      </c>
      <c r="B898">
        <f>IF('WA_Fn-UseC_-HR-Employee-Attriti'!L892="Male",1,0)</f>
        <v>0</v>
      </c>
      <c r="C898">
        <f>IF('WA_Fn-UseC_-HR-Employee-Attriti'!L892="Female",1,0)</f>
        <v>1</v>
      </c>
      <c r="D898">
        <v>54</v>
      </c>
      <c r="E898">
        <f>IF('WA_Fn-UseC_-HR-Employee-Attriti'!C892="Travel_Rarely",1,0)</f>
        <v>0</v>
      </c>
      <c r="F898">
        <f>IF('WA_Fn-UseC_-HR-Employee-Attriti'!C892="Travel_Frequently",1,0)</f>
        <v>1</v>
      </c>
      <c r="G898">
        <f>IF('WA_Fn-UseC_-HR-Employee-Attriti'!C892="Non-Travel",1,0)</f>
        <v>0</v>
      </c>
      <c r="H898">
        <v>966</v>
      </c>
      <c r="I898">
        <f>IF('WA_Fn-UseC_-HR-Employee-Attriti'!E892="Sales",1,0)</f>
        <v>0</v>
      </c>
      <c r="J898">
        <f>IF('WA_Fn-UseC_-HR-Employee-Attriti'!E892="Research &amp; Development",1,0)</f>
        <v>1</v>
      </c>
      <c r="K898">
        <f>IF('WA_Fn-UseC_-HR-Employee-Attriti'!E892="Human Resources",1,0)</f>
        <v>0</v>
      </c>
      <c r="L898">
        <v>1</v>
      </c>
      <c r="M898">
        <v>4</v>
      </c>
      <c r="N898">
        <f>IF('WA_Fn-UseC_-HR-Employee-Attriti'!H892="Life Sciences",1,0)</f>
        <v>1</v>
      </c>
      <c r="O898">
        <f>IF('WA_Fn-UseC_-HR-Employee-Attriti'!H892="Human Resources",1,0)</f>
        <v>0</v>
      </c>
      <c r="P898">
        <f>IF('WA_Fn-UseC_-HR-Employee-Attriti'!H892="Marketing",1,0)</f>
        <v>0</v>
      </c>
      <c r="Q898">
        <f>IF('WA_Fn-UseC_-HR-Employee-Attriti'!H892="Medical",1,0)</f>
        <v>0</v>
      </c>
      <c r="R898">
        <f>IF('WA_Fn-UseC_-HR-Employee-Attriti'!H892="Other",1,0)</f>
        <v>0</v>
      </c>
      <c r="S898">
        <f>IF('WA_Fn-UseC_-HR-Employee-Attriti'!H892="Technical Degree",1,0)</f>
        <v>0</v>
      </c>
      <c r="T898">
        <v>4</v>
      </c>
      <c r="U898">
        <v>53</v>
      </c>
      <c r="V898">
        <v>3</v>
      </c>
      <c r="W898">
        <v>3</v>
      </c>
      <c r="X898">
        <f>IF('WA_Fn-UseC_-HR-Employee-Attriti'!P892="Healthcare Representative",1,0)</f>
        <v>0</v>
      </c>
      <c r="Y898">
        <f>IF('WA_Fn-UseC_-HR-Employee-Attriti'!P892="Human Resources",1,0)</f>
        <v>0</v>
      </c>
      <c r="Z898">
        <f>IF('WA_Fn-UseC_-HR-Employee-Attriti'!P892="Laboratory Technician",1,0)</f>
        <v>0</v>
      </c>
      <c r="AA898">
        <f>IF('WA_Fn-UseC_-HR-Employee-Attriti'!P892="Manager",1,0)</f>
        <v>0</v>
      </c>
      <c r="AB898">
        <f>IF('WA_Fn-UseC_-HR-Employee-Attriti'!P892="Manufacturing Director",1,0)</f>
        <v>1</v>
      </c>
      <c r="AC898">
        <f>IF('WA_Fn-UseC_-HR-Employee-Attriti'!P892="Research Director",1,0)</f>
        <v>0</v>
      </c>
      <c r="AD898">
        <f>IF('WA_Fn-UseC_-HR-Employee-Attriti'!P892="Research Scientist",1,0)</f>
        <v>0</v>
      </c>
      <c r="AE898">
        <f>IF('WA_Fn-UseC_-HR-Employee-Attriti'!P892="Sales Executive",1,0)</f>
        <v>0</v>
      </c>
      <c r="AF898">
        <f>IF('WA_Fn-UseC_-HR-Employee-Attriti'!P892="Sales Representative",1,0)</f>
        <v>0</v>
      </c>
      <c r="AG898">
        <v>3</v>
      </c>
      <c r="AH898">
        <f>IF('WA_Fn-UseC_-HR-Employee-Attriti'!R892="Divorced",1,0)</f>
        <v>1</v>
      </c>
      <c r="AI898">
        <f>IF('WA_Fn-UseC_-HR-Employee-Attriti'!R892="Married",1,0)</f>
        <v>0</v>
      </c>
      <c r="AJ898">
        <f>IF('WA_Fn-UseC_-HR-Employee-Attriti'!R892="Single",1,0)</f>
        <v>0</v>
      </c>
      <c r="AK898">
        <v>10502</v>
      </c>
      <c r="AL898">
        <v>9659</v>
      </c>
      <c r="AM898">
        <v>7</v>
      </c>
      <c r="AN898">
        <f>IF('WA_Fn-UseC_-HR-Employee-Attriti'!W892="Yes",1,0)</f>
        <v>0</v>
      </c>
      <c r="AO898">
        <v>17</v>
      </c>
      <c r="AP898">
        <v>3</v>
      </c>
      <c r="AQ898">
        <v>1</v>
      </c>
      <c r="AR898">
        <v>1</v>
      </c>
      <c r="AS898">
        <v>33</v>
      </c>
      <c r="AT898">
        <v>2</v>
      </c>
      <c r="AU898">
        <v>1</v>
      </c>
      <c r="AV898">
        <v>5</v>
      </c>
      <c r="AW898">
        <v>4</v>
      </c>
      <c r="AX898">
        <v>1</v>
      </c>
      <c r="AY898">
        <v>4</v>
      </c>
      <c r="AZ898">
        <v>1</v>
      </c>
      <c r="BB898">
        <f>IF('WA_Fn-UseC_-HR-Employee-Attriti'!B892="Yes",1,0)</f>
        <v>0</v>
      </c>
    </row>
    <row r="899" spans="1:54" x14ac:dyDescent="0.25">
      <c r="A899">
        <v>892</v>
      </c>
      <c r="B899">
        <f>IF('WA_Fn-UseC_-HR-Employee-Attriti'!L893="Male",1,0)</f>
        <v>0</v>
      </c>
      <c r="C899">
        <f>IF('WA_Fn-UseC_-HR-Employee-Attriti'!L893="Female",1,0)</f>
        <v>1</v>
      </c>
      <c r="D899">
        <v>44</v>
      </c>
      <c r="E899">
        <f>IF('WA_Fn-UseC_-HR-Employee-Attriti'!C893="Travel_Rarely",1,0)</f>
        <v>1</v>
      </c>
      <c r="F899">
        <f>IF('WA_Fn-UseC_-HR-Employee-Attriti'!C893="Travel_Frequently",1,0)</f>
        <v>0</v>
      </c>
      <c r="G899">
        <f>IF('WA_Fn-UseC_-HR-Employee-Attriti'!C893="Non-Travel",1,0)</f>
        <v>0</v>
      </c>
      <c r="H899">
        <v>1117</v>
      </c>
      <c r="I899">
        <f>IF('WA_Fn-UseC_-HR-Employee-Attriti'!E893="Sales",1,0)</f>
        <v>0</v>
      </c>
      <c r="J899">
        <f>IF('WA_Fn-UseC_-HR-Employee-Attriti'!E893="Research &amp; Development",1,0)</f>
        <v>1</v>
      </c>
      <c r="K899">
        <f>IF('WA_Fn-UseC_-HR-Employee-Attriti'!E893="Human Resources",1,0)</f>
        <v>0</v>
      </c>
      <c r="L899">
        <v>2</v>
      </c>
      <c r="M899">
        <v>1</v>
      </c>
      <c r="N899">
        <f>IF('WA_Fn-UseC_-HR-Employee-Attriti'!H893="Life Sciences",1,0)</f>
        <v>1</v>
      </c>
      <c r="O899">
        <f>IF('WA_Fn-UseC_-HR-Employee-Attriti'!H893="Human Resources",1,0)</f>
        <v>0</v>
      </c>
      <c r="P899">
        <f>IF('WA_Fn-UseC_-HR-Employee-Attriti'!H893="Marketing",1,0)</f>
        <v>0</v>
      </c>
      <c r="Q899">
        <f>IF('WA_Fn-UseC_-HR-Employee-Attriti'!H893="Medical",1,0)</f>
        <v>0</v>
      </c>
      <c r="R899">
        <f>IF('WA_Fn-UseC_-HR-Employee-Attriti'!H893="Other",1,0)</f>
        <v>0</v>
      </c>
      <c r="S899">
        <f>IF('WA_Fn-UseC_-HR-Employee-Attriti'!H893="Technical Degree",1,0)</f>
        <v>0</v>
      </c>
      <c r="T899">
        <v>1</v>
      </c>
      <c r="U899">
        <v>72</v>
      </c>
      <c r="V899">
        <v>4</v>
      </c>
      <c r="W899">
        <v>1</v>
      </c>
      <c r="X899">
        <f>IF('WA_Fn-UseC_-HR-Employee-Attriti'!P893="Healthcare Representative",1,0)</f>
        <v>0</v>
      </c>
      <c r="Y899">
        <f>IF('WA_Fn-UseC_-HR-Employee-Attriti'!P893="Human Resources",1,0)</f>
        <v>0</v>
      </c>
      <c r="Z899">
        <f>IF('WA_Fn-UseC_-HR-Employee-Attriti'!P893="Laboratory Technician",1,0)</f>
        <v>0</v>
      </c>
      <c r="AA899">
        <f>IF('WA_Fn-UseC_-HR-Employee-Attriti'!P893="Manager",1,0)</f>
        <v>0</v>
      </c>
      <c r="AB899">
        <f>IF('WA_Fn-UseC_-HR-Employee-Attriti'!P893="Manufacturing Director",1,0)</f>
        <v>0</v>
      </c>
      <c r="AC899">
        <f>IF('WA_Fn-UseC_-HR-Employee-Attriti'!P893="Research Director",1,0)</f>
        <v>0</v>
      </c>
      <c r="AD899">
        <f>IF('WA_Fn-UseC_-HR-Employee-Attriti'!P893="Research Scientist",1,0)</f>
        <v>1</v>
      </c>
      <c r="AE899">
        <f>IF('WA_Fn-UseC_-HR-Employee-Attriti'!P893="Sales Executive",1,0)</f>
        <v>0</v>
      </c>
      <c r="AF899">
        <f>IF('WA_Fn-UseC_-HR-Employee-Attriti'!P893="Sales Representative",1,0)</f>
        <v>0</v>
      </c>
      <c r="AG899">
        <v>4</v>
      </c>
      <c r="AH899">
        <f>IF('WA_Fn-UseC_-HR-Employee-Attriti'!R893="Divorced",1,0)</f>
        <v>0</v>
      </c>
      <c r="AI899">
        <f>IF('WA_Fn-UseC_-HR-Employee-Attriti'!R893="Married",1,0)</f>
        <v>1</v>
      </c>
      <c r="AJ899">
        <f>IF('WA_Fn-UseC_-HR-Employee-Attriti'!R893="Single",1,0)</f>
        <v>0</v>
      </c>
      <c r="AK899">
        <v>2011</v>
      </c>
      <c r="AL899">
        <v>19982</v>
      </c>
      <c r="AM899">
        <v>1</v>
      </c>
      <c r="AN899">
        <f>IF('WA_Fn-UseC_-HR-Employee-Attriti'!W893="Yes",1,0)</f>
        <v>0</v>
      </c>
      <c r="AO899">
        <v>13</v>
      </c>
      <c r="AP899">
        <v>3</v>
      </c>
      <c r="AQ899">
        <v>4</v>
      </c>
      <c r="AR899">
        <v>1</v>
      </c>
      <c r="AS899">
        <v>10</v>
      </c>
      <c r="AT899">
        <v>5</v>
      </c>
      <c r="AU899">
        <v>3</v>
      </c>
      <c r="AV899">
        <v>10</v>
      </c>
      <c r="AW899">
        <v>5</v>
      </c>
      <c r="AX899">
        <v>7</v>
      </c>
      <c r="AY899">
        <v>7</v>
      </c>
      <c r="AZ899">
        <v>1</v>
      </c>
      <c r="BB899">
        <f>IF('WA_Fn-UseC_-HR-Employee-Attriti'!B893="Yes",1,0)</f>
        <v>0</v>
      </c>
    </row>
    <row r="900" spans="1:54" x14ac:dyDescent="0.25">
      <c r="A900">
        <v>893</v>
      </c>
      <c r="B900">
        <f>IF('WA_Fn-UseC_-HR-Employee-Attriti'!L894="Male",1,0)</f>
        <v>0</v>
      </c>
      <c r="C900">
        <f>IF('WA_Fn-UseC_-HR-Employee-Attriti'!L894="Female",1,0)</f>
        <v>1</v>
      </c>
      <c r="D900">
        <v>19</v>
      </c>
      <c r="E900">
        <f>IF('WA_Fn-UseC_-HR-Employee-Attriti'!C894="Travel_Rarely",1,0)</f>
        <v>0</v>
      </c>
      <c r="F900">
        <f>IF('WA_Fn-UseC_-HR-Employee-Attriti'!C894="Travel_Frequently",1,0)</f>
        <v>0</v>
      </c>
      <c r="G900">
        <f>IF('WA_Fn-UseC_-HR-Employee-Attriti'!C894="Non-Travel",1,0)</f>
        <v>1</v>
      </c>
      <c r="H900">
        <v>504</v>
      </c>
      <c r="I900">
        <f>IF('WA_Fn-UseC_-HR-Employee-Attriti'!E894="Sales",1,0)</f>
        <v>0</v>
      </c>
      <c r="J900">
        <f>IF('WA_Fn-UseC_-HR-Employee-Attriti'!E894="Research &amp; Development",1,0)</f>
        <v>1</v>
      </c>
      <c r="K900">
        <f>IF('WA_Fn-UseC_-HR-Employee-Attriti'!E894="Human Resources",1,0)</f>
        <v>0</v>
      </c>
      <c r="L900">
        <v>10</v>
      </c>
      <c r="M900">
        <v>3</v>
      </c>
      <c r="N900">
        <f>IF('WA_Fn-UseC_-HR-Employee-Attriti'!H894="Life Sciences",1,0)</f>
        <v>0</v>
      </c>
      <c r="O900">
        <f>IF('WA_Fn-UseC_-HR-Employee-Attriti'!H894="Human Resources",1,0)</f>
        <v>0</v>
      </c>
      <c r="P900">
        <f>IF('WA_Fn-UseC_-HR-Employee-Attriti'!H894="Marketing",1,0)</f>
        <v>0</v>
      </c>
      <c r="Q900">
        <f>IF('WA_Fn-UseC_-HR-Employee-Attriti'!H894="Medical",1,0)</f>
        <v>1</v>
      </c>
      <c r="R900">
        <f>IF('WA_Fn-UseC_-HR-Employee-Attriti'!H894="Other",1,0)</f>
        <v>0</v>
      </c>
      <c r="S900">
        <f>IF('WA_Fn-UseC_-HR-Employee-Attriti'!H894="Technical Degree",1,0)</f>
        <v>0</v>
      </c>
      <c r="T900">
        <v>1</v>
      </c>
      <c r="U900">
        <v>96</v>
      </c>
      <c r="V900">
        <v>2</v>
      </c>
      <c r="W900">
        <v>1</v>
      </c>
      <c r="X900">
        <f>IF('WA_Fn-UseC_-HR-Employee-Attriti'!P894="Healthcare Representative",1,0)</f>
        <v>0</v>
      </c>
      <c r="Y900">
        <f>IF('WA_Fn-UseC_-HR-Employee-Attriti'!P894="Human Resources",1,0)</f>
        <v>0</v>
      </c>
      <c r="Z900">
        <f>IF('WA_Fn-UseC_-HR-Employee-Attriti'!P894="Laboratory Technician",1,0)</f>
        <v>0</v>
      </c>
      <c r="AA900">
        <f>IF('WA_Fn-UseC_-HR-Employee-Attriti'!P894="Manager",1,0)</f>
        <v>0</v>
      </c>
      <c r="AB900">
        <f>IF('WA_Fn-UseC_-HR-Employee-Attriti'!P894="Manufacturing Director",1,0)</f>
        <v>0</v>
      </c>
      <c r="AC900">
        <f>IF('WA_Fn-UseC_-HR-Employee-Attriti'!P894="Research Director",1,0)</f>
        <v>0</v>
      </c>
      <c r="AD900">
        <f>IF('WA_Fn-UseC_-HR-Employee-Attriti'!P894="Research Scientist",1,0)</f>
        <v>1</v>
      </c>
      <c r="AE900">
        <f>IF('WA_Fn-UseC_-HR-Employee-Attriti'!P894="Sales Executive",1,0)</f>
        <v>0</v>
      </c>
      <c r="AF900">
        <f>IF('WA_Fn-UseC_-HR-Employee-Attriti'!P894="Sales Representative",1,0)</f>
        <v>0</v>
      </c>
      <c r="AG900">
        <v>2</v>
      </c>
      <c r="AH900">
        <f>IF('WA_Fn-UseC_-HR-Employee-Attriti'!R894="Divorced",1,0)</f>
        <v>0</v>
      </c>
      <c r="AI900">
        <f>IF('WA_Fn-UseC_-HR-Employee-Attriti'!R894="Married",1,0)</f>
        <v>0</v>
      </c>
      <c r="AJ900">
        <f>IF('WA_Fn-UseC_-HR-Employee-Attriti'!R894="Single",1,0)</f>
        <v>1</v>
      </c>
      <c r="AK900">
        <v>1859</v>
      </c>
      <c r="AL900">
        <v>6148</v>
      </c>
      <c r="AM900">
        <v>1</v>
      </c>
      <c r="AN900">
        <f>IF('WA_Fn-UseC_-HR-Employee-Attriti'!W894="Yes",1,0)</f>
        <v>1</v>
      </c>
      <c r="AO900">
        <v>25</v>
      </c>
      <c r="AP900">
        <v>4</v>
      </c>
      <c r="AQ900">
        <v>2</v>
      </c>
      <c r="AR900">
        <v>0</v>
      </c>
      <c r="AS900">
        <v>1</v>
      </c>
      <c r="AT900">
        <v>2</v>
      </c>
      <c r="AU900">
        <v>4</v>
      </c>
      <c r="AV900">
        <v>1</v>
      </c>
      <c r="AW900">
        <v>1</v>
      </c>
      <c r="AX900">
        <v>0</v>
      </c>
      <c r="AY900">
        <v>0</v>
      </c>
      <c r="AZ900">
        <v>1</v>
      </c>
      <c r="BB900">
        <f>IF('WA_Fn-UseC_-HR-Employee-Attriti'!B894="Yes",1,0)</f>
        <v>1</v>
      </c>
    </row>
    <row r="901" spans="1:54" x14ac:dyDescent="0.25">
      <c r="A901">
        <v>894</v>
      </c>
      <c r="B901">
        <f>IF('WA_Fn-UseC_-HR-Employee-Attriti'!L895="Male",1,0)</f>
        <v>0</v>
      </c>
      <c r="C901">
        <f>IF('WA_Fn-UseC_-HR-Employee-Attriti'!L895="Female",1,0)</f>
        <v>1</v>
      </c>
      <c r="D901">
        <v>29</v>
      </c>
      <c r="E901">
        <f>IF('WA_Fn-UseC_-HR-Employee-Attriti'!C895="Travel_Rarely",1,0)</f>
        <v>1</v>
      </c>
      <c r="F901">
        <f>IF('WA_Fn-UseC_-HR-Employee-Attriti'!C895="Travel_Frequently",1,0)</f>
        <v>0</v>
      </c>
      <c r="G901">
        <f>IF('WA_Fn-UseC_-HR-Employee-Attriti'!C895="Non-Travel",1,0)</f>
        <v>0</v>
      </c>
      <c r="H901">
        <v>1010</v>
      </c>
      <c r="I901">
        <f>IF('WA_Fn-UseC_-HR-Employee-Attriti'!E895="Sales",1,0)</f>
        <v>0</v>
      </c>
      <c r="J901">
        <f>IF('WA_Fn-UseC_-HR-Employee-Attriti'!E895="Research &amp; Development",1,0)</f>
        <v>1</v>
      </c>
      <c r="K901">
        <f>IF('WA_Fn-UseC_-HR-Employee-Attriti'!E895="Human Resources",1,0)</f>
        <v>0</v>
      </c>
      <c r="L901">
        <v>1</v>
      </c>
      <c r="M901">
        <v>3</v>
      </c>
      <c r="N901">
        <f>IF('WA_Fn-UseC_-HR-Employee-Attriti'!H895="Life Sciences",1,0)</f>
        <v>1</v>
      </c>
      <c r="O901">
        <f>IF('WA_Fn-UseC_-HR-Employee-Attriti'!H895="Human Resources",1,0)</f>
        <v>0</v>
      </c>
      <c r="P901">
        <f>IF('WA_Fn-UseC_-HR-Employee-Attriti'!H895="Marketing",1,0)</f>
        <v>0</v>
      </c>
      <c r="Q901">
        <f>IF('WA_Fn-UseC_-HR-Employee-Attriti'!H895="Medical",1,0)</f>
        <v>0</v>
      </c>
      <c r="R901">
        <f>IF('WA_Fn-UseC_-HR-Employee-Attriti'!H895="Other",1,0)</f>
        <v>0</v>
      </c>
      <c r="S901">
        <f>IF('WA_Fn-UseC_-HR-Employee-Attriti'!H895="Technical Degree",1,0)</f>
        <v>0</v>
      </c>
      <c r="T901">
        <v>1</v>
      </c>
      <c r="U901">
        <v>97</v>
      </c>
      <c r="V901">
        <v>3</v>
      </c>
      <c r="W901">
        <v>1</v>
      </c>
      <c r="X901">
        <f>IF('WA_Fn-UseC_-HR-Employee-Attriti'!P895="Healthcare Representative",1,0)</f>
        <v>0</v>
      </c>
      <c r="Y901">
        <f>IF('WA_Fn-UseC_-HR-Employee-Attriti'!P895="Human Resources",1,0)</f>
        <v>0</v>
      </c>
      <c r="Z901">
        <f>IF('WA_Fn-UseC_-HR-Employee-Attriti'!P895="Laboratory Technician",1,0)</f>
        <v>0</v>
      </c>
      <c r="AA901">
        <f>IF('WA_Fn-UseC_-HR-Employee-Attriti'!P895="Manager",1,0)</f>
        <v>0</v>
      </c>
      <c r="AB901">
        <f>IF('WA_Fn-UseC_-HR-Employee-Attriti'!P895="Manufacturing Director",1,0)</f>
        <v>0</v>
      </c>
      <c r="AC901">
        <f>IF('WA_Fn-UseC_-HR-Employee-Attriti'!P895="Research Director",1,0)</f>
        <v>0</v>
      </c>
      <c r="AD901">
        <f>IF('WA_Fn-UseC_-HR-Employee-Attriti'!P895="Research Scientist",1,0)</f>
        <v>1</v>
      </c>
      <c r="AE901">
        <f>IF('WA_Fn-UseC_-HR-Employee-Attriti'!P895="Sales Executive",1,0)</f>
        <v>0</v>
      </c>
      <c r="AF901">
        <f>IF('WA_Fn-UseC_-HR-Employee-Attriti'!P895="Sales Representative",1,0)</f>
        <v>0</v>
      </c>
      <c r="AG901">
        <v>4</v>
      </c>
      <c r="AH901">
        <f>IF('WA_Fn-UseC_-HR-Employee-Attriti'!R895="Divorced",1,0)</f>
        <v>1</v>
      </c>
      <c r="AI901">
        <f>IF('WA_Fn-UseC_-HR-Employee-Attriti'!R895="Married",1,0)</f>
        <v>0</v>
      </c>
      <c r="AJ901">
        <f>IF('WA_Fn-UseC_-HR-Employee-Attriti'!R895="Single",1,0)</f>
        <v>0</v>
      </c>
      <c r="AK901">
        <v>3760</v>
      </c>
      <c r="AL901">
        <v>5598</v>
      </c>
      <c r="AM901">
        <v>1</v>
      </c>
      <c r="AN901">
        <f>IF('WA_Fn-UseC_-HR-Employee-Attriti'!W895="Yes",1,0)</f>
        <v>0</v>
      </c>
      <c r="AO901">
        <v>15</v>
      </c>
      <c r="AP901">
        <v>3</v>
      </c>
      <c r="AQ901">
        <v>1</v>
      </c>
      <c r="AR901">
        <v>3</v>
      </c>
      <c r="AS901">
        <v>3</v>
      </c>
      <c r="AT901">
        <v>5</v>
      </c>
      <c r="AU901">
        <v>3</v>
      </c>
      <c r="AV901">
        <v>3</v>
      </c>
      <c r="AW901">
        <v>2</v>
      </c>
      <c r="AX901">
        <v>1</v>
      </c>
      <c r="AY901">
        <v>2</v>
      </c>
      <c r="AZ901">
        <v>1</v>
      </c>
      <c r="BB901">
        <f>IF('WA_Fn-UseC_-HR-Employee-Attriti'!B895="Yes",1,0)</f>
        <v>0</v>
      </c>
    </row>
    <row r="902" spans="1:54" x14ac:dyDescent="0.25">
      <c r="A902">
        <v>895</v>
      </c>
      <c r="B902">
        <f>IF('WA_Fn-UseC_-HR-Employee-Attriti'!L896="Male",1,0)</f>
        <v>1</v>
      </c>
      <c r="C902">
        <f>IF('WA_Fn-UseC_-HR-Employee-Attriti'!L896="Female",1,0)</f>
        <v>0</v>
      </c>
      <c r="D902">
        <v>54</v>
      </c>
      <c r="E902">
        <f>IF('WA_Fn-UseC_-HR-Employee-Attriti'!C896="Travel_Rarely",1,0)</f>
        <v>1</v>
      </c>
      <c r="F902">
        <f>IF('WA_Fn-UseC_-HR-Employee-Attriti'!C896="Travel_Frequently",1,0)</f>
        <v>0</v>
      </c>
      <c r="G902">
        <f>IF('WA_Fn-UseC_-HR-Employee-Attriti'!C896="Non-Travel",1,0)</f>
        <v>0</v>
      </c>
      <c r="H902">
        <v>685</v>
      </c>
      <c r="I902">
        <f>IF('WA_Fn-UseC_-HR-Employee-Attriti'!E896="Sales",1,0)</f>
        <v>0</v>
      </c>
      <c r="J902">
        <f>IF('WA_Fn-UseC_-HR-Employee-Attriti'!E896="Research &amp; Development",1,0)</f>
        <v>1</v>
      </c>
      <c r="K902">
        <f>IF('WA_Fn-UseC_-HR-Employee-Attriti'!E896="Human Resources",1,0)</f>
        <v>0</v>
      </c>
      <c r="L902">
        <v>3</v>
      </c>
      <c r="M902">
        <v>3</v>
      </c>
      <c r="N902">
        <f>IF('WA_Fn-UseC_-HR-Employee-Attriti'!H896="Life Sciences",1,0)</f>
        <v>1</v>
      </c>
      <c r="O902">
        <f>IF('WA_Fn-UseC_-HR-Employee-Attriti'!H896="Human Resources",1,0)</f>
        <v>0</v>
      </c>
      <c r="P902">
        <f>IF('WA_Fn-UseC_-HR-Employee-Attriti'!H896="Marketing",1,0)</f>
        <v>0</v>
      </c>
      <c r="Q902">
        <f>IF('WA_Fn-UseC_-HR-Employee-Attriti'!H896="Medical",1,0)</f>
        <v>0</v>
      </c>
      <c r="R902">
        <f>IF('WA_Fn-UseC_-HR-Employee-Attriti'!H896="Other",1,0)</f>
        <v>0</v>
      </c>
      <c r="S902">
        <f>IF('WA_Fn-UseC_-HR-Employee-Attriti'!H896="Technical Degree",1,0)</f>
        <v>0</v>
      </c>
      <c r="T902">
        <v>4</v>
      </c>
      <c r="U902">
        <v>85</v>
      </c>
      <c r="V902">
        <v>3</v>
      </c>
      <c r="W902">
        <v>4</v>
      </c>
      <c r="X902">
        <f>IF('WA_Fn-UseC_-HR-Employee-Attriti'!P896="Healthcare Representative",1,0)</f>
        <v>0</v>
      </c>
      <c r="Y902">
        <f>IF('WA_Fn-UseC_-HR-Employee-Attriti'!P896="Human Resources",1,0)</f>
        <v>0</v>
      </c>
      <c r="Z902">
        <f>IF('WA_Fn-UseC_-HR-Employee-Attriti'!P896="Laboratory Technician",1,0)</f>
        <v>0</v>
      </c>
      <c r="AA902">
        <f>IF('WA_Fn-UseC_-HR-Employee-Attriti'!P896="Manager",1,0)</f>
        <v>0</v>
      </c>
      <c r="AB902">
        <f>IF('WA_Fn-UseC_-HR-Employee-Attriti'!P896="Manufacturing Director",1,0)</f>
        <v>0</v>
      </c>
      <c r="AC902">
        <f>IF('WA_Fn-UseC_-HR-Employee-Attriti'!P896="Research Director",1,0)</f>
        <v>1</v>
      </c>
      <c r="AD902">
        <f>IF('WA_Fn-UseC_-HR-Employee-Attriti'!P896="Research Scientist",1,0)</f>
        <v>0</v>
      </c>
      <c r="AE902">
        <f>IF('WA_Fn-UseC_-HR-Employee-Attriti'!P896="Sales Executive",1,0)</f>
        <v>0</v>
      </c>
      <c r="AF902">
        <f>IF('WA_Fn-UseC_-HR-Employee-Attriti'!P896="Sales Representative",1,0)</f>
        <v>0</v>
      </c>
      <c r="AG902">
        <v>4</v>
      </c>
      <c r="AH902">
        <f>IF('WA_Fn-UseC_-HR-Employee-Attriti'!R896="Divorced",1,0)</f>
        <v>0</v>
      </c>
      <c r="AI902">
        <f>IF('WA_Fn-UseC_-HR-Employee-Attriti'!R896="Married",1,0)</f>
        <v>1</v>
      </c>
      <c r="AJ902">
        <f>IF('WA_Fn-UseC_-HR-Employee-Attriti'!R896="Single",1,0)</f>
        <v>0</v>
      </c>
      <c r="AK902">
        <v>17779</v>
      </c>
      <c r="AL902">
        <v>23474</v>
      </c>
      <c r="AM902">
        <v>3</v>
      </c>
      <c r="AN902">
        <f>IF('WA_Fn-UseC_-HR-Employee-Attriti'!W896="Yes",1,0)</f>
        <v>0</v>
      </c>
      <c r="AO902">
        <v>14</v>
      </c>
      <c r="AP902">
        <v>3</v>
      </c>
      <c r="AQ902">
        <v>1</v>
      </c>
      <c r="AR902">
        <v>0</v>
      </c>
      <c r="AS902">
        <v>36</v>
      </c>
      <c r="AT902">
        <v>2</v>
      </c>
      <c r="AU902">
        <v>3</v>
      </c>
      <c r="AV902">
        <v>10</v>
      </c>
      <c r="AW902">
        <v>9</v>
      </c>
      <c r="AX902">
        <v>0</v>
      </c>
      <c r="AY902">
        <v>9</v>
      </c>
      <c r="AZ902">
        <v>1</v>
      </c>
      <c r="BB902">
        <f>IF('WA_Fn-UseC_-HR-Employee-Attriti'!B896="Yes",1,0)</f>
        <v>0</v>
      </c>
    </row>
    <row r="903" spans="1:54" x14ac:dyDescent="0.25">
      <c r="A903">
        <v>896</v>
      </c>
      <c r="B903">
        <f>IF('WA_Fn-UseC_-HR-Employee-Attriti'!L897="Male",1,0)</f>
        <v>1</v>
      </c>
      <c r="C903">
        <f>IF('WA_Fn-UseC_-HR-Employee-Attriti'!L897="Female",1,0)</f>
        <v>0</v>
      </c>
      <c r="D903">
        <v>31</v>
      </c>
      <c r="E903">
        <f>IF('WA_Fn-UseC_-HR-Employee-Attriti'!C897="Travel_Rarely",1,0)</f>
        <v>1</v>
      </c>
      <c r="F903">
        <f>IF('WA_Fn-UseC_-HR-Employee-Attriti'!C897="Travel_Frequently",1,0)</f>
        <v>0</v>
      </c>
      <c r="G903">
        <f>IF('WA_Fn-UseC_-HR-Employee-Attriti'!C897="Non-Travel",1,0)</f>
        <v>0</v>
      </c>
      <c r="H903">
        <v>1332</v>
      </c>
      <c r="I903">
        <f>IF('WA_Fn-UseC_-HR-Employee-Attriti'!E897="Sales",1,0)</f>
        <v>0</v>
      </c>
      <c r="J903">
        <f>IF('WA_Fn-UseC_-HR-Employee-Attriti'!E897="Research &amp; Development",1,0)</f>
        <v>1</v>
      </c>
      <c r="K903">
        <f>IF('WA_Fn-UseC_-HR-Employee-Attriti'!E897="Human Resources",1,0)</f>
        <v>0</v>
      </c>
      <c r="L903">
        <v>11</v>
      </c>
      <c r="M903">
        <v>2</v>
      </c>
      <c r="N903">
        <f>IF('WA_Fn-UseC_-HR-Employee-Attriti'!H897="Life Sciences",1,0)</f>
        <v>0</v>
      </c>
      <c r="O903">
        <f>IF('WA_Fn-UseC_-HR-Employee-Attriti'!H897="Human Resources",1,0)</f>
        <v>0</v>
      </c>
      <c r="P903">
        <f>IF('WA_Fn-UseC_-HR-Employee-Attriti'!H897="Marketing",1,0)</f>
        <v>0</v>
      </c>
      <c r="Q903">
        <f>IF('WA_Fn-UseC_-HR-Employee-Attriti'!H897="Medical",1,0)</f>
        <v>1</v>
      </c>
      <c r="R903">
        <f>IF('WA_Fn-UseC_-HR-Employee-Attriti'!H897="Other",1,0)</f>
        <v>0</v>
      </c>
      <c r="S903">
        <f>IF('WA_Fn-UseC_-HR-Employee-Attriti'!H897="Technical Degree",1,0)</f>
        <v>0</v>
      </c>
      <c r="T903">
        <v>3</v>
      </c>
      <c r="U903">
        <v>80</v>
      </c>
      <c r="V903">
        <v>3</v>
      </c>
      <c r="W903">
        <v>2</v>
      </c>
      <c r="X903">
        <f>IF('WA_Fn-UseC_-HR-Employee-Attriti'!P897="Healthcare Representative",1,0)</f>
        <v>1</v>
      </c>
      <c r="Y903">
        <f>IF('WA_Fn-UseC_-HR-Employee-Attriti'!P897="Human Resources",1,0)</f>
        <v>0</v>
      </c>
      <c r="Z903">
        <f>IF('WA_Fn-UseC_-HR-Employee-Attriti'!P897="Laboratory Technician",1,0)</f>
        <v>0</v>
      </c>
      <c r="AA903">
        <f>IF('WA_Fn-UseC_-HR-Employee-Attriti'!P897="Manager",1,0)</f>
        <v>0</v>
      </c>
      <c r="AB903">
        <f>IF('WA_Fn-UseC_-HR-Employee-Attriti'!P897="Manufacturing Director",1,0)</f>
        <v>0</v>
      </c>
      <c r="AC903">
        <f>IF('WA_Fn-UseC_-HR-Employee-Attriti'!P897="Research Director",1,0)</f>
        <v>0</v>
      </c>
      <c r="AD903">
        <f>IF('WA_Fn-UseC_-HR-Employee-Attriti'!P897="Research Scientist",1,0)</f>
        <v>0</v>
      </c>
      <c r="AE903">
        <f>IF('WA_Fn-UseC_-HR-Employee-Attriti'!P897="Sales Executive",1,0)</f>
        <v>0</v>
      </c>
      <c r="AF903">
        <f>IF('WA_Fn-UseC_-HR-Employee-Attriti'!P897="Sales Representative",1,0)</f>
        <v>0</v>
      </c>
      <c r="AG903">
        <v>1</v>
      </c>
      <c r="AH903">
        <f>IF('WA_Fn-UseC_-HR-Employee-Attriti'!R897="Divorced",1,0)</f>
        <v>0</v>
      </c>
      <c r="AI903">
        <f>IF('WA_Fn-UseC_-HR-Employee-Attriti'!R897="Married",1,0)</f>
        <v>1</v>
      </c>
      <c r="AJ903">
        <f>IF('WA_Fn-UseC_-HR-Employee-Attriti'!R897="Single",1,0)</f>
        <v>0</v>
      </c>
      <c r="AK903">
        <v>6833</v>
      </c>
      <c r="AL903">
        <v>17089</v>
      </c>
      <c r="AM903">
        <v>1</v>
      </c>
      <c r="AN903">
        <f>IF('WA_Fn-UseC_-HR-Employee-Attriti'!W897="Yes",1,0)</f>
        <v>1</v>
      </c>
      <c r="AO903">
        <v>12</v>
      </c>
      <c r="AP903">
        <v>3</v>
      </c>
      <c r="AQ903">
        <v>4</v>
      </c>
      <c r="AR903">
        <v>0</v>
      </c>
      <c r="AS903">
        <v>6</v>
      </c>
      <c r="AT903">
        <v>2</v>
      </c>
      <c r="AU903">
        <v>2</v>
      </c>
      <c r="AV903">
        <v>6</v>
      </c>
      <c r="AW903">
        <v>5</v>
      </c>
      <c r="AX903">
        <v>0</v>
      </c>
      <c r="AY903">
        <v>1</v>
      </c>
      <c r="AZ903">
        <v>1</v>
      </c>
      <c r="BB903">
        <f>IF('WA_Fn-UseC_-HR-Employee-Attriti'!B897="Yes",1,0)</f>
        <v>0</v>
      </c>
    </row>
    <row r="904" spans="1:54" x14ac:dyDescent="0.25">
      <c r="A904">
        <v>897</v>
      </c>
      <c r="B904">
        <f>IF('WA_Fn-UseC_-HR-Employee-Attriti'!L898="Male",1,0)</f>
        <v>0</v>
      </c>
      <c r="C904">
        <f>IF('WA_Fn-UseC_-HR-Employee-Attriti'!L898="Female",1,0)</f>
        <v>1</v>
      </c>
      <c r="D904">
        <v>31</v>
      </c>
      <c r="E904">
        <f>IF('WA_Fn-UseC_-HR-Employee-Attriti'!C898="Travel_Rarely",1,0)</f>
        <v>1</v>
      </c>
      <c r="F904">
        <f>IF('WA_Fn-UseC_-HR-Employee-Attriti'!C898="Travel_Frequently",1,0)</f>
        <v>0</v>
      </c>
      <c r="G904">
        <f>IF('WA_Fn-UseC_-HR-Employee-Attriti'!C898="Non-Travel",1,0)</f>
        <v>0</v>
      </c>
      <c r="H904">
        <v>1062</v>
      </c>
      <c r="I904">
        <f>IF('WA_Fn-UseC_-HR-Employee-Attriti'!E898="Sales",1,0)</f>
        <v>0</v>
      </c>
      <c r="J904">
        <f>IF('WA_Fn-UseC_-HR-Employee-Attriti'!E898="Research &amp; Development",1,0)</f>
        <v>1</v>
      </c>
      <c r="K904">
        <f>IF('WA_Fn-UseC_-HR-Employee-Attriti'!E898="Human Resources",1,0)</f>
        <v>0</v>
      </c>
      <c r="L904">
        <v>24</v>
      </c>
      <c r="M904">
        <v>3</v>
      </c>
      <c r="N904">
        <f>IF('WA_Fn-UseC_-HR-Employee-Attriti'!H898="Life Sciences",1,0)</f>
        <v>0</v>
      </c>
      <c r="O904">
        <f>IF('WA_Fn-UseC_-HR-Employee-Attriti'!H898="Human Resources",1,0)</f>
        <v>0</v>
      </c>
      <c r="P904">
        <f>IF('WA_Fn-UseC_-HR-Employee-Attriti'!H898="Marketing",1,0)</f>
        <v>0</v>
      </c>
      <c r="Q904">
        <f>IF('WA_Fn-UseC_-HR-Employee-Attriti'!H898="Medical",1,0)</f>
        <v>1</v>
      </c>
      <c r="R904">
        <f>IF('WA_Fn-UseC_-HR-Employee-Attriti'!H898="Other",1,0)</f>
        <v>0</v>
      </c>
      <c r="S904">
        <f>IF('WA_Fn-UseC_-HR-Employee-Attriti'!H898="Technical Degree",1,0)</f>
        <v>0</v>
      </c>
      <c r="T904">
        <v>3</v>
      </c>
      <c r="U904">
        <v>96</v>
      </c>
      <c r="V904">
        <v>2</v>
      </c>
      <c r="W904">
        <v>2</v>
      </c>
      <c r="X904">
        <f>IF('WA_Fn-UseC_-HR-Employee-Attriti'!P898="Healthcare Representative",1,0)</f>
        <v>1</v>
      </c>
      <c r="Y904">
        <f>IF('WA_Fn-UseC_-HR-Employee-Attriti'!P898="Human Resources",1,0)</f>
        <v>0</v>
      </c>
      <c r="Z904">
        <f>IF('WA_Fn-UseC_-HR-Employee-Attriti'!P898="Laboratory Technician",1,0)</f>
        <v>0</v>
      </c>
      <c r="AA904">
        <f>IF('WA_Fn-UseC_-HR-Employee-Attriti'!P898="Manager",1,0)</f>
        <v>0</v>
      </c>
      <c r="AB904">
        <f>IF('WA_Fn-UseC_-HR-Employee-Attriti'!P898="Manufacturing Director",1,0)</f>
        <v>0</v>
      </c>
      <c r="AC904">
        <f>IF('WA_Fn-UseC_-HR-Employee-Attriti'!P898="Research Director",1,0)</f>
        <v>0</v>
      </c>
      <c r="AD904">
        <f>IF('WA_Fn-UseC_-HR-Employee-Attriti'!P898="Research Scientist",1,0)</f>
        <v>0</v>
      </c>
      <c r="AE904">
        <f>IF('WA_Fn-UseC_-HR-Employee-Attriti'!P898="Sales Executive",1,0)</f>
        <v>0</v>
      </c>
      <c r="AF904">
        <f>IF('WA_Fn-UseC_-HR-Employee-Attriti'!P898="Sales Representative",1,0)</f>
        <v>0</v>
      </c>
      <c r="AG904">
        <v>1</v>
      </c>
      <c r="AH904">
        <f>IF('WA_Fn-UseC_-HR-Employee-Attriti'!R898="Divorced",1,0)</f>
        <v>0</v>
      </c>
      <c r="AI904">
        <f>IF('WA_Fn-UseC_-HR-Employee-Attriti'!R898="Married",1,0)</f>
        <v>0</v>
      </c>
      <c r="AJ904">
        <f>IF('WA_Fn-UseC_-HR-Employee-Attriti'!R898="Single",1,0)</f>
        <v>1</v>
      </c>
      <c r="AK904">
        <v>6812</v>
      </c>
      <c r="AL904">
        <v>17198</v>
      </c>
      <c r="AM904">
        <v>1</v>
      </c>
      <c r="AN904">
        <f>IF('WA_Fn-UseC_-HR-Employee-Attriti'!W898="Yes",1,0)</f>
        <v>0</v>
      </c>
      <c r="AO904">
        <v>19</v>
      </c>
      <c r="AP904">
        <v>3</v>
      </c>
      <c r="AQ904">
        <v>2</v>
      </c>
      <c r="AR904">
        <v>0</v>
      </c>
      <c r="AS904">
        <v>10</v>
      </c>
      <c r="AT904">
        <v>2</v>
      </c>
      <c r="AU904">
        <v>3</v>
      </c>
      <c r="AV904">
        <v>10</v>
      </c>
      <c r="AW904">
        <v>9</v>
      </c>
      <c r="AX904">
        <v>1</v>
      </c>
      <c r="AY904">
        <v>8</v>
      </c>
      <c r="AZ904">
        <v>1</v>
      </c>
      <c r="BB904">
        <f>IF('WA_Fn-UseC_-HR-Employee-Attriti'!B898="Yes",1,0)</f>
        <v>0</v>
      </c>
    </row>
    <row r="905" spans="1:54" x14ac:dyDescent="0.25">
      <c r="A905">
        <v>898</v>
      </c>
      <c r="B905">
        <f>IF('WA_Fn-UseC_-HR-Employee-Attriti'!L899="Male",1,0)</f>
        <v>0</v>
      </c>
      <c r="C905">
        <f>IF('WA_Fn-UseC_-HR-Employee-Attriti'!L899="Female",1,0)</f>
        <v>1</v>
      </c>
      <c r="D905">
        <v>59</v>
      </c>
      <c r="E905">
        <f>IF('WA_Fn-UseC_-HR-Employee-Attriti'!C899="Travel_Rarely",1,0)</f>
        <v>1</v>
      </c>
      <c r="F905">
        <f>IF('WA_Fn-UseC_-HR-Employee-Attriti'!C899="Travel_Frequently",1,0)</f>
        <v>0</v>
      </c>
      <c r="G905">
        <f>IF('WA_Fn-UseC_-HR-Employee-Attriti'!C899="Non-Travel",1,0)</f>
        <v>0</v>
      </c>
      <c r="H905">
        <v>326</v>
      </c>
      <c r="I905">
        <f>IF('WA_Fn-UseC_-HR-Employee-Attriti'!E899="Sales",1,0)</f>
        <v>1</v>
      </c>
      <c r="J905">
        <f>IF('WA_Fn-UseC_-HR-Employee-Attriti'!E899="Research &amp; Development",1,0)</f>
        <v>0</v>
      </c>
      <c r="K905">
        <f>IF('WA_Fn-UseC_-HR-Employee-Attriti'!E899="Human Resources",1,0)</f>
        <v>0</v>
      </c>
      <c r="L905">
        <v>3</v>
      </c>
      <c r="M905">
        <v>3</v>
      </c>
      <c r="N905">
        <f>IF('WA_Fn-UseC_-HR-Employee-Attriti'!H899="Life Sciences",1,0)</f>
        <v>1</v>
      </c>
      <c r="O905">
        <f>IF('WA_Fn-UseC_-HR-Employee-Attriti'!H899="Human Resources",1,0)</f>
        <v>0</v>
      </c>
      <c r="P905">
        <f>IF('WA_Fn-UseC_-HR-Employee-Attriti'!H899="Marketing",1,0)</f>
        <v>0</v>
      </c>
      <c r="Q905">
        <f>IF('WA_Fn-UseC_-HR-Employee-Attriti'!H899="Medical",1,0)</f>
        <v>0</v>
      </c>
      <c r="R905">
        <f>IF('WA_Fn-UseC_-HR-Employee-Attriti'!H899="Other",1,0)</f>
        <v>0</v>
      </c>
      <c r="S905">
        <f>IF('WA_Fn-UseC_-HR-Employee-Attriti'!H899="Technical Degree",1,0)</f>
        <v>0</v>
      </c>
      <c r="T905">
        <v>3</v>
      </c>
      <c r="U905">
        <v>48</v>
      </c>
      <c r="V905">
        <v>2</v>
      </c>
      <c r="W905">
        <v>2</v>
      </c>
      <c r="X905">
        <f>IF('WA_Fn-UseC_-HR-Employee-Attriti'!P899="Healthcare Representative",1,0)</f>
        <v>0</v>
      </c>
      <c r="Y905">
        <f>IF('WA_Fn-UseC_-HR-Employee-Attriti'!P899="Human Resources",1,0)</f>
        <v>0</v>
      </c>
      <c r="Z905">
        <f>IF('WA_Fn-UseC_-HR-Employee-Attriti'!P899="Laboratory Technician",1,0)</f>
        <v>0</v>
      </c>
      <c r="AA905">
        <f>IF('WA_Fn-UseC_-HR-Employee-Attriti'!P899="Manager",1,0)</f>
        <v>0</v>
      </c>
      <c r="AB905">
        <f>IF('WA_Fn-UseC_-HR-Employee-Attriti'!P899="Manufacturing Director",1,0)</f>
        <v>0</v>
      </c>
      <c r="AC905">
        <f>IF('WA_Fn-UseC_-HR-Employee-Attriti'!P899="Research Director",1,0)</f>
        <v>0</v>
      </c>
      <c r="AD905">
        <f>IF('WA_Fn-UseC_-HR-Employee-Attriti'!P899="Research Scientist",1,0)</f>
        <v>0</v>
      </c>
      <c r="AE905">
        <f>IF('WA_Fn-UseC_-HR-Employee-Attriti'!P899="Sales Executive",1,0)</f>
        <v>1</v>
      </c>
      <c r="AF905">
        <f>IF('WA_Fn-UseC_-HR-Employee-Attriti'!P899="Sales Representative",1,0)</f>
        <v>0</v>
      </c>
      <c r="AG905">
        <v>4</v>
      </c>
      <c r="AH905">
        <f>IF('WA_Fn-UseC_-HR-Employee-Attriti'!R899="Divorced",1,0)</f>
        <v>0</v>
      </c>
      <c r="AI905">
        <f>IF('WA_Fn-UseC_-HR-Employee-Attriti'!R899="Married",1,0)</f>
        <v>0</v>
      </c>
      <c r="AJ905">
        <f>IF('WA_Fn-UseC_-HR-Employee-Attriti'!R899="Single",1,0)</f>
        <v>1</v>
      </c>
      <c r="AK905">
        <v>5171</v>
      </c>
      <c r="AL905">
        <v>16490</v>
      </c>
      <c r="AM905">
        <v>5</v>
      </c>
      <c r="AN905">
        <f>IF('WA_Fn-UseC_-HR-Employee-Attriti'!W899="Yes",1,0)</f>
        <v>0</v>
      </c>
      <c r="AO905">
        <v>17</v>
      </c>
      <c r="AP905">
        <v>3</v>
      </c>
      <c r="AQ905">
        <v>4</v>
      </c>
      <c r="AR905">
        <v>0</v>
      </c>
      <c r="AS905">
        <v>13</v>
      </c>
      <c r="AT905">
        <v>2</v>
      </c>
      <c r="AU905">
        <v>3</v>
      </c>
      <c r="AV905">
        <v>6</v>
      </c>
      <c r="AW905">
        <v>1</v>
      </c>
      <c r="AX905">
        <v>0</v>
      </c>
      <c r="AY905">
        <v>5</v>
      </c>
      <c r="AZ905">
        <v>1</v>
      </c>
      <c r="BB905">
        <f>IF('WA_Fn-UseC_-HR-Employee-Attriti'!B899="Yes",1,0)</f>
        <v>0</v>
      </c>
    </row>
    <row r="906" spans="1:54" x14ac:dyDescent="0.25">
      <c r="A906">
        <v>899</v>
      </c>
      <c r="B906">
        <f>IF('WA_Fn-UseC_-HR-Employee-Attriti'!L900="Male",1,0)</f>
        <v>1</v>
      </c>
      <c r="C906">
        <f>IF('WA_Fn-UseC_-HR-Employee-Attriti'!L900="Female",1,0)</f>
        <v>0</v>
      </c>
      <c r="D906">
        <v>43</v>
      </c>
      <c r="E906">
        <f>IF('WA_Fn-UseC_-HR-Employee-Attriti'!C900="Travel_Rarely",1,0)</f>
        <v>1</v>
      </c>
      <c r="F906">
        <f>IF('WA_Fn-UseC_-HR-Employee-Attriti'!C900="Travel_Frequently",1,0)</f>
        <v>0</v>
      </c>
      <c r="G906">
        <f>IF('WA_Fn-UseC_-HR-Employee-Attriti'!C900="Non-Travel",1,0)</f>
        <v>0</v>
      </c>
      <c r="H906">
        <v>920</v>
      </c>
      <c r="I906">
        <f>IF('WA_Fn-UseC_-HR-Employee-Attriti'!E900="Sales",1,0)</f>
        <v>0</v>
      </c>
      <c r="J906">
        <f>IF('WA_Fn-UseC_-HR-Employee-Attriti'!E900="Research &amp; Development",1,0)</f>
        <v>1</v>
      </c>
      <c r="K906">
        <f>IF('WA_Fn-UseC_-HR-Employee-Attriti'!E900="Human Resources",1,0)</f>
        <v>0</v>
      </c>
      <c r="L906">
        <v>3</v>
      </c>
      <c r="M906">
        <v>3</v>
      </c>
      <c r="N906">
        <f>IF('WA_Fn-UseC_-HR-Employee-Attriti'!H900="Life Sciences",1,0)</f>
        <v>1</v>
      </c>
      <c r="O906">
        <f>IF('WA_Fn-UseC_-HR-Employee-Attriti'!H900="Human Resources",1,0)</f>
        <v>0</v>
      </c>
      <c r="P906">
        <f>IF('WA_Fn-UseC_-HR-Employee-Attriti'!H900="Marketing",1,0)</f>
        <v>0</v>
      </c>
      <c r="Q906">
        <f>IF('WA_Fn-UseC_-HR-Employee-Attriti'!H900="Medical",1,0)</f>
        <v>0</v>
      </c>
      <c r="R906">
        <f>IF('WA_Fn-UseC_-HR-Employee-Attriti'!H900="Other",1,0)</f>
        <v>0</v>
      </c>
      <c r="S906">
        <f>IF('WA_Fn-UseC_-HR-Employee-Attriti'!H900="Technical Degree",1,0)</f>
        <v>0</v>
      </c>
      <c r="T906">
        <v>3</v>
      </c>
      <c r="U906">
        <v>96</v>
      </c>
      <c r="V906">
        <v>1</v>
      </c>
      <c r="W906">
        <v>5</v>
      </c>
      <c r="X906">
        <f>IF('WA_Fn-UseC_-HR-Employee-Attriti'!P900="Healthcare Representative",1,0)</f>
        <v>0</v>
      </c>
      <c r="Y906">
        <f>IF('WA_Fn-UseC_-HR-Employee-Attriti'!P900="Human Resources",1,0)</f>
        <v>0</v>
      </c>
      <c r="Z906">
        <f>IF('WA_Fn-UseC_-HR-Employee-Attriti'!P900="Laboratory Technician",1,0)</f>
        <v>0</v>
      </c>
      <c r="AA906">
        <f>IF('WA_Fn-UseC_-HR-Employee-Attriti'!P900="Manager",1,0)</f>
        <v>0</v>
      </c>
      <c r="AB906">
        <f>IF('WA_Fn-UseC_-HR-Employee-Attriti'!P900="Manufacturing Director",1,0)</f>
        <v>0</v>
      </c>
      <c r="AC906">
        <f>IF('WA_Fn-UseC_-HR-Employee-Attriti'!P900="Research Director",1,0)</f>
        <v>1</v>
      </c>
      <c r="AD906">
        <f>IF('WA_Fn-UseC_-HR-Employee-Attriti'!P900="Research Scientist",1,0)</f>
        <v>0</v>
      </c>
      <c r="AE906">
        <f>IF('WA_Fn-UseC_-HR-Employee-Attriti'!P900="Sales Executive",1,0)</f>
        <v>0</v>
      </c>
      <c r="AF906">
        <f>IF('WA_Fn-UseC_-HR-Employee-Attriti'!P900="Sales Representative",1,0)</f>
        <v>0</v>
      </c>
      <c r="AG906">
        <v>4</v>
      </c>
      <c r="AH906">
        <f>IF('WA_Fn-UseC_-HR-Employee-Attriti'!R900="Divorced",1,0)</f>
        <v>0</v>
      </c>
      <c r="AI906">
        <f>IF('WA_Fn-UseC_-HR-Employee-Attriti'!R900="Married",1,0)</f>
        <v>1</v>
      </c>
      <c r="AJ906">
        <f>IF('WA_Fn-UseC_-HR-Employee-Attriti'!R900="Single",1,0)</f>
        <v>0</v>
      </c>
      <c r="AK906">
        <v>19740</v>
      </c>
      <c r="AL906">
        <v>18625</v>
      </c>
      <c r="AM906">
        <v>3</v>
      </c>
      <c r="AN906">
        <f>IF('WA_Fn-UseC_-HR-Employee-Attriti'!W900="Yes",1,0)</f>
        <v>0</v>
      </c>
      <c r="AO906">
        <v>14</v>
      </c>
      <c r="AP906">
        <v>3</v>
      </c>
      <c r="AQ906">
        <v>2</v>
      </c>
      <c r="AR906">
        <v>1</v>
      </c>
      <c r="AS906">
        <v>25</v>
      </c>
      <c r="AT906">
        <v>2</v>
      </c>
      <c r="AU906">
        <v>3</v>
      </c>
      <c r="AV906">
        <v>8</v>
      </c>
      <c r="AW906">
        <v>7</v>
      </c>
      <c r="AX906">
        <v>0</v>
      </c>
      <c r="AY906">
        <v>7</v>
      </c>
      <c r="AZ906">
        <v>1</v>
      </c>
      <c r="BB906">
        <f>IF('WA_Fn-UseC_-HR-Employee-Attriti'!B900="Yes",1,0)</f>
        <v>0</v>
      </c>
    </row>
    <row r="907" spans="1:54" x14ac:dyDescent="0.25">
      <c r="A907">
        <v>900</v>
      </c>
      <c r="B907">
        <f>IF('WA_Fn-UseC_-HR-Employee-Attriti'!L901="Male",1,0)</f>
        <v>1</v>
      </c>
      <c r="C907">
        <f>IF('WA_Fn-UseC_-HR-Employee-Attriti'!L901="Female",1,0)</f>
        <v>0</v>
      </c>
      <c r="D907">
        <v>49</v>
      </c>
      <c r="E907">
        <f>IF('WA_Fn-UseC_-HR-Employee-Attriti'!C901="Travel_Rarely",1,0)</f>
        <v>1</v>
      </c>
      <c r="F907">
        <f>IF('WA_Fn-UseC_-HR-Employee-Attriti'!C901="Travel_Frequently",1,0)</f>
        <v>0</v>
      </c>
      <c r="G907">
        <f>IF('WA_Fn-UseC_-HR-Employee-Attriti'!C901="Non-Travel",1,0)</f>
        <v>0</v>
      </c>
      <c r="H907">
        <v>1098</v>
      </c>
      <c r="I907">
        <f>IF('WA_Fn-UseC_-HR-Employee-Attriti'!E901="Sales",1,0)</f>
        <v>0</v>
      </c>
      <c r="J907">
        <f>IF('WA_Fn-UseC_-HR-Employee-Attriti'!E901="Research &amp; Development",1,0)</f>
        <v>1</v>
      </c>
      <c r="K907">
        <f>IF('WA_Fn-UseC_-HR-Employee-Attriti'!E901="Human Resources",1,0)</f>
        <v>0</v>
      </c>
      <c r="L907">
        <v>4</v>
      </c>
      <c r="M907">
        <v>2</v>
      </c>
      <c r="N907">
        <f>IF('WA_Fn-UseC_-HR-Employee-Attriti'!H901="Life Sciences",1,0)</f>
        <v>0</v>
      </c>
      <c r="O907">
        <f>IF('WA_Fn-UseC_-HR-Employee-Attriti'!H901="Human Resources",1,0)</f>
        <v>0</v>
      </c>
      <c r="P907">
        <f>IF('WA_Fn-UseC_-HR-Employee-Attriti'!H901="Marketing",1,0)</f>
        <v>0</v>
      </c>
      <c r="Q907">
        <f>IF('WA_Fn-UseC_-HR-Employee-Attriti'!H901="Medical",1,0)</f>
        <v>1</v>
      </c>
      <c r="R907">
        <f>IF('WA_Fn-UseC_-HR-Employee-Attriti'!H901="Other",1,0)</f>
        <v>0</v>
      </c>
      <c r="S907">
        <f>IF('WA_Fn-UseC_-HR-Employee-Attriti'!H901="Technical Degree",1,0)</f>
        <v>0</v>
      </c>
      <c r="T907">
        <v>1</v>
      </c>
      <c r="U907">
        <v>85</v>
      </c>
      <c r="V907">
        <v>2</v>
      </c>
      <c r="W907">
        <v>5</v>
      </c>
      <c r="X907">
        <f>IF('WA_Fn-UseC_-HR-Employee-Attriti'!P901="Healthcare Representative",1,0)</f>
        <v>0</v>
      </c>
      <c r="Y907">
        <f>IF('WA_Fn-UseC_-HR-Employee-Attriti'!P901="Human Resources",1,0)</f>
        <v>0</v>
      </c>
      <c r="Z907">
        <f>IF('WA_Fn-UseC_-HR-Employee-Attriti'!P901="Laboratory Technician",1,0)</f>
        <v>0</v>
      </c>
      <c r="AA907">
        <f>IF('WA_Fn-UseC_-HR-Employee-Attriti'!P901="Manager",1,0)</f>
        <v>1</v>
      </c>
      <c r="AB907">
        <f>IF('WA_Fn-UseC_-HR-Employee-Attriti'!P901="Manufacturing Director",1,0)</f>
        <v>0</v>
      </c>
      <c r="AC907">
        <f>IF('WA_Fn-UseC_-HR-Employee-Attriti'!P901="Research Director",1,0)</f>
        <v>0</v>
      </c>
      <c r="AD907">
        <f>IF('WA_Fn-UseC_-HR-Employee-Attriti'!P901="Research Scientist",1,0)</f>
        <v>0</v>
      </c>
      <c r="AE907">
        <f>IF('WA_Fn-UseC_-HR-Employee-Attriti'!P901="Sales Executive",1,0)</f>
        <v>0</v>
      </c>
      <c r="AF907">
        <f>IF('WA_Fn-UseC_-HR-Employee-Attriti'!P901="Sales Representative",1,0)</f>
        <v>0</v>
      </c>
      <c r="AG907">
        <v>3</v>
      </c>
      <c r="AH907">
        <f>IF('WA_Fn-UseC_-HR-Employee-Attriti'!R901="Divorced",1,0)</f>
        <v>0</v>
      </c>
      <c r="AI907">
        <f>IF('WA_Fn-UseC_-HR-Employee-Attriti'!R901="Married",1,0)</f>
        <v>1</v>
      </c>
      <c r="AJ907">
        <f>IF('WA_Fn-UseC_-HR-Employee-Attriti'!R901="Single",1,0)</f>
        <v>0</v>
      </c>
      <c r="AK907">
        <v>18711</v>
      </c>
      <c r="AL907">
        <v>12124</v>
      </c>
      <c r="AM907">
        <v>2</v>
      </c>
      <c r="AN907">
        <f>IF('WA_Fn-UseC_-HR-Employee-Attriti'!W901="Yes",1,0)</f>
        <v>0</v>
      </c>
      <c r="AO907">
        <v>13</v>
      </c>
      <c r="AP907">
        <v>3</v>
      </c>
      <c r="AQ907">
        <v>3</v>
      </c>
      <c r="AR907">
        <v>1</v>
      </c>
      <c r="AS907">
        <v>23</v>
      </c>
      <c r="AT907">
        <v>2</v>
      </c>
      <c r="AU907">
        <v>4</v>
      </c>
      <c r="AV907">
        <v>1</v>
      </c>
      <c r="AW907">
        <v>0</v>
      </c>
      <c r="AX907">
        <v>0</v>
      </c>
      <c r="AY907">
        <v>0</v>
      </c>
      <c r="AZ907">
        <v>1</v>
      </c>
      <c r="BB907">
        <f>IF('WA_Fn-UseC_-HR-Employee-Attriti'!B901="Yes",1,0)</f>
        <v>0</v>
      </c>
    </row>
    <row r="908" spans="1:54" x14ac:dyDescent="0.25">
      <c r="A908">
        <v>901</v>
      </c>
      <c r="B908">
        <f>IF('WA_Fn-UseC_-HR-Employee-Attriti'!L902="Male",1,0)</f>
        <v>1</v>
      </c>
      <c r="C908">
        <f>IF('WA_Fn-UseC_-HR-Employee-Attriti'!L902="Female",1,0)</f>
        <v>0</v>
      </c>
      <c r="D908">
        <v>36</v>
      </c>
      <c r="E908">
        <f>IF('WA_Fn-UseC_-HR-Employee-Attriti'!C902="Travel_Rarely",1,0)</f>
        <v>0</v>
      </c>
      <c r="F908">
        <f>IF('WA_Fn-UseC_-HR-Employee-Attriti'!C902="Travel_Frequently",1,0)</f>
        <v>1</v>
      </c>
      <c r="G908">
        <f>IF('WA_Fn-UseC_-HR-Employee-Attriti'!C902="Non-Travel",1,0)</f>
        <v>0</v>
      </c>
      <c r="H908">
        <v>469</v>
      </c>
      <c r="I908">
        <f>IF('WA_Fn-UseC_-HR-Employee-Attriti'!E902="Sales",1,0)</f>
        <v>0</v>
      </c>
      <c r="J908">
        <f>IF('WA_Fn-UseC_-HR-Employee-Attriti'!E902="Research &amp; Development",1,0)</f>
        <v>1</v>
      </c>
      <c r="K908">
        <f>IF('WA_Fn-UseC_-HR-Employee-Attriti'!E902="Human Resources",1,0)</f>
        <v>0</v>
      </c>
      <c r="L908">
        <v>3</v>
      </c>
      <c r="M908">
        <v>3</v>
      </c>
      <c r="N908">
        <f>IF('WA_Fn-UseC_-HR-Employee-Attriti'!H902="Life Sciences",1,0)</f>
        <v>0</v>
      </c>
      <c r="O908">
        <f>IF('WA_Fn-UseC_-HR-Employee-Attriti'!H902="Human Resources",1,0)</f>
        <v>0</v>
      </c>
      <c r="P908">
        <f>IF('WA_Fn-UseC_-HR-Employee-Attriti'!H902="Marketing",1,0)</f>
        <v>0</v>
      </c>
      <c r="Q908">
        <f>IF('WA_Fn-UseC_-HR-Employee-Attriti'!H902="Medical",1,0)</f>
        <v>0</v>
      </c>
      <c r="R908">
        <f>IF('WA_Fn-UseC_-HR-Employee-Attriti'!H902="Other",1,0)</f>
        <v>0</v>
      </c>
      <c r="S908">
        <f>IF('WA_Fn-UseC_-HR-Employee-Attriti'!H902="Technical Degree",1,0)</f>
        <v>1</v>
      </c>
      <c r="T908">
        <v>3</v>
      </c>
      <c r="U908">
        <v>46</v>
      </c>
      <c r="V908">
        <v>3</v>
      </c>
      <c r="W908">
        <v>1</v>
      </c>
      <c r="X908">
        <f>IF('WA_Fn-UseC_-HR-Employee-Attriti'!P902="Healthcare Representative",1,0)</f>
        <v>0</v>
      </c>
      <c r="Y908">
        <f>IF('WA_Fn-UseC_-HR-Employee-Attriti'!P902="Human Resources",1,0)</f>
        <v>0</v>
      </c>
      <c r="Z908">
        <f>IF('WA_Fn-UseC_-HR-Employee-Attriti'!P902="Laboratory Technician",1,0)</f>
        <v>0</v>
      </c>
      <c r="AA908">
        <f>IF('WA_Fn-UseC_-HR-Employee-Attriti'!P902="Manager",1,0)</f>
        <v>0</v>
      </c>
      <c r="AB908">
        <f>IF('WA_Fn-UseC_-HR-Employee-Attriti'!P902="Manufacturing Director",1,0)</f>
        <v>0</v>
      </c>
      <c r="AC908">
        <f>IF('WA_Fn-UseC_-HR-Employee-Attriti'!P902="Research Director",1,0)</f>
        <v>0</v>
      </c>
      <c r="AD908">
        <f>IF('WA_Fn-UseC_-HR-Employee-Attriti'!P902="Research Scientist",1,0)</f>
        <v>1</v>
      </c>
      <c r="AE908">
        <f>IF('WA_Fn-UseC_-HR-Employee-Attriti'!P902="Sales Executive",1,0)</f>
        <v>0</v>
      </c>
      <c r="AF908">
        <f>IF('WA_Fn-UseC_-HR-Employee-Attriti'!P902="Sales Representative",1,0)</f>
        <v>0</v>
      </c>
      <c r="AG908">
        <v>2</v>
      </c>
      <c r="AH908">
        <f>IF('WA_Fn-UseC_-HR-Employee-Attriti'!R902="Divorced",1,0)</f>
        <v>0</v>
      </c>
      <c r="AI908">
        <f>IF('WA_Fn-UseC_-HR-Employee-Attriti'!R902="Married",1,0)</f>
        <v>1</v>
      </c>
      <c r="AJ908">
        <f>IF('WA_Fn-UseC_-HR-Employee-Attriti'!R902="Single",1,0)</f>
        <v>0</v>
      </c>
      <c r="AK908">
        <v>3692</v>
      </c>
      <c r="AL908">
        <v>9256</v>
      </c>
      <c r="AM908">
        <v>1</v>
      </c>
      <c r="AN908">
        <f>IF('WA_Fn-UseC_-HR-Employee-Attriti'!W902="Yes",1,0)</f>
        <v>0</v>
      </c>
      <c r="AO908">
        <v>12</v>
      </c>
      <c r="AP908">
        <v>3</v>
      </c>
      <c r="AQ908">
        <v>3</v>
      </c>
      <c r="AR908">
        <v>0</v>
      </c>
      <c r="AS908">
        <v>12</v>
      </c>
      <c r="AT908">
        <v>2</v>
      </c>
      <c r="AU908">
        <v>2</v>
      </c>
      <c r="AV908">
        <v>11</v>
      </c>
      <c r="AW908">
        <v>10</v>
      </c>
      <c r="AX908">
        <v>0</v>
      </c>
      <c r="AY908">
        <v>7</v>
      </c>
      <c r="AZ908">
        <v>1</v>
      </c>
      <c r="BB908">
        <f>IF('WA_Fn-UseC_-HR-Employee-Attriti'!B902="Yes",1,0)</f>
        <v>0</v>
      </c>
    </row>
    <row r="909" spans="1:54" x14ac:dyDescent="0.25">
      <c r="A909">
        <v>902</v>
      </c>
      <c r="B909">
        <f>IF('WA_Fn-UseC_-HR-Employee-Attriti'!L903="Male",1,0)</f>
        <v>1</v>
      </c>
      <c r="C909">
        <f>IF('WA_Fn-UseC_-HR-Employee-Attriti'!L903="Female",1,0)</f>
        <v>0</v>
      </c>
      <c r="D909">
        <v>48</v>
      </c>
      <c r="E909">
        <f>IF('WA_Fn-UseC_-HR-Employee-Attriti'!C903="Travel_Rarely",1,0)</f>
        <v>1</v>
      </c>
      <c r="F909">
        <f>IF('WA_Fn-UseC_-HR-Employee-Attriti'!C903="Travel_Frequently",1,0)</f>
        <v>0</v>
      </c>
      <c r="G909">
        <f>IF('WA_Fn-UseC_-HR-Employee-Attriti'!C903="Non-Travel",1,0)</f>
        <v>0</v>
      </c>
      <c r="H909">
        <v>969</v>
      </c>
      <c r="I909">
        <f>IF('WA_Fn-UseC_-HR-Employee-Attriti'!E903="Sales",1,0)</f>
        <v>0</v>
      </c>
      <c r="J909">
        <f>IF('WA_Fn-UseC_-HR-Employee-Attriti'!E903="Research &amp; Development",1,0)</f>
        <v>1</v>
      </c>
      <c r="K909">
        <f>IF('WA_Fn-UseC_-HR-Employee-Attriti'!E903="Human Resources",1,0)</f>
        <v>0</v>
      </c>
      <c r="L909">
        <v>2</v>
      </c>
      <c r="M909">
        <v>2</v>
      </c>
      <c r="N909">
        <f>IF('WA_Fn-UseC_-HR-Employee-Attriti'!H903="Life Sciences",1,0)</f>
        <v>0</v>
      </c>
      <c r="O909">
        <f>IF('WA_Fn-UseC_-HR-Employee-Attriti'!H903="Human Resources",1,0)</f>
        <v>0</v>
      </c>
      <c r="P909">
        <f>IF('WA_Fn-UseC_-HR-Employee-Attriti'!H903="Marketing",1,0)</f>
        <v>0</v>
      </c>
      <c r="Q909">
        <f>IF('WA_Fn-UseC_-HR-Employee-Attriti'!H903="Medical",1,0)</f>
        <v>0</v>
      </c>
      <c r="R909">
        <f>IF('WA_Fn-UseC_-HR-Employee-Attriti'!H903="Other",1,0)</f>
        <v>0</v>
      </c>
      <c r="S909">
        <f>IF('WA_Fn-UseC_-HR-Employee-Attriti'!H903="Technical Degree",1,0)</f>
        <v>1</v>
      </c>
      <c r="T909">
        <v>4</v>
      </c>
      <c r="U909">
        <v>76</v>
      </c>
      <c r="V909">
        <v>4</v>
      </c>
      <c r="W909">
        <v>1</v>
      </c>
      <c r="X909">
        <f>IF('WA_Fn-UseC_-HR-Employee-Attriti'!P903="Healthcare Representative",1,0)</f>
        <v>0</v>
      </c>
      <c r="Y909">
        <f>IF('WA_Fn-UseC_-HR-Employee-Attriti'!P903="Human Resources",1,0)</f>
        <v>0</v>
      </c>
      <c r="Z909">
        <f>IF('WA_Fn-UseC_-HR-Employee-Attriti'!P903="Laboratory Technician",1,0)</f>
        <v>1</v>
      </c>
      <c r="AA909">
        <f>IF('WA_Fn-UseC_-HR-Employee-Attriti'!P903="Manager",1,0)</f>
        <v>0</v>
      </c>
      <c r="AB909">
        <f>IF('WA_Fn-UseC_-HR-Employee-Attriti'!P903="Manufacturing Director",1,0)</f>
        <v>0</v>
      </c>
      <c r="AC909">
        <f>IF('WA_Fn-UseC_-HR-Employee-Attriti'!P903="Research Director",1,0)</f>
        <v>0</v>
      </c>
      <c r="AD909">
        <f>IF('WA_Fn-UseC_-HR-Employee-Attriti'!P903="Research Scientist",1,0)</f>
        <v>0</v>
      </c>
      <c r="AE909">
        <f>IF('WA_Fn-UseC_-HR-Employee-Attriti'!P903="Sales Executive",1,0)</f>
        <v>0</v>
      </c>
      <c r="AF909">
        <f>IF('WA_Fn-UseC_-HR-Employee-Attriti'!P903="Sales Representative",1,0)</f>
        <v>0</v>
      </c>
      <c r="AG909">
        <v>2</v>
      </c>
      <c r="AH909">
        <f>IF('WA_Fn-UseC_-HR-Employee-Attriti'!R903="Divorced",1,0)</f>
        <v>0</v>
      </c>
      <c r="AI909">
        <f>IF('WA_Fn-UseC_-HR-Employee-Attriti'!R903="Married",1,0)</f>
        <v>0</v>
      </c>
      <c r="AJ909">
        <f>IF('WA_Fn-UseC_-HR-Employee-Attriti'!R903="Single",1,0)</f>
        <v>1</v>
      </c>
      <c r="AK909">
        <v>2559</v>
      </c>
      <c r="AL909">
        <v>16620</v>
      </c>
      <c r="AM909">
        <v>5</v>
      </c>
      <c r="AN909">
        <f>IF('WA_Fn-UseC_-HR-Employee-Attriti'!W903="Yes",1,0)</f>
        <v>0</v>
      </c>
      <c r="AO909">
        <v>11</v>
      </c>
      <c r="AP909">
        <v>3</v>
      </c>
      <c r="AQ909">
        <v>3</v>
      </c>
      <c r="AR909">
        <v>0</v>
      </c>
      <c r="AS909">
        <v>7</v>
      </c>
      <c r="AT909">
        <v>4</v>
      </c>
      <c r="AU909">
        <v>2</v>
      </c>
      <c r="AV909">
        <v>1</v>
      </c>
      <c r="AW909">
        <v>0</v>
      </c>
      <c r="AX909">
        <v>0</v>
      </c>
      <c r="AY909">
        <v>0</v>
      </c>
      <c r="AZ909">
        <v>1</v>
      </c>
      <c r="BB909">
        <f>IF('WA_Fn-UseC_-HR-Employee-Attriti'!B903="Yes",1,0)</f>
        <v>0</v>
      </c>
    </row>
    <row r="910" spans="1:54" x14ac:dyDescent="0.25">
      <c r="A910">
        <v>903</v>
      </c>
      <c r="B910">
        <f>IF('WA_Fn-UseC_-HR-Employee-Attriti'!L904="Male",1,0)</f>
        <v>1</v>
      </c>
      <c r="C910">
        <f>IF('WA_Fn-UseC_-HR-Employee-Attriti'!L904="Female",1,0)</f>
        <v>0</v>
      </c>
      <c r="D910">
        <v>27</v>
      </c>
      <c r="E910">
        <f>IF('WA_Fn-UseC_-HR-Employee-Attriti'!C904="Travel_Rarely",1,0)</f>
        <v>1</v>
      </c>
      <c r="F910">
        <f>IF('WA_Fn-UseC_-HR-Employee-Attriti'!C904="Travel_Frequently",1,0)</f>
        <v>0</v>
      </c>
      <c r="G910">
        <f>IF('WA_Fn-UseC_-HR-Employee-Attriti'!C904="Non-Travel",1,0)</f>
        <v>0</v>
      </c>
      <c r="H910">
        <v>1167</v>
      </c>
      <c r="I910">
        <f>IF('WA_Fn-UseC_-HR-Employee-Attriti'!E904="Sales",1,0)</f>
        <v>0</v>
      </c>
      <c r="J910">
        <f>IF('WA_Fn-UseC_-HR-Employee-Attriti'!E904="Research &amp; Development",1,0)</f>
        <v>1</v>
      </c>
      <c r="K910">
        <f>IF('WA_Fn-UseC_-HR-Employee-Attriti'!E904="Human Resources",1,0)</f>
        <v>0</v>
      </c>
      <c r="L910">
        <v>4</v>
      </c>
      <c r="M910">
        <v>2</v>
      </c>
      <c r="N910">
        <f>IF('WA_Fn-UseC_-HR-Employee-Attriti'!H904="Life Sciences",1,0)</f>
        <v>1</v>
      </c>
      <c r="O910">
        <f>IF('WA_Fn-UseC_-HR-Employee-Attriti'!H904="Human Resources",1,0)</f>
        <v>0</v>
      </c>
      <c r="P910">
        <f>IF('WA_Fn-UseC_-HR-Employee-Attriti'!H904="Marketing",1,0)</f>
        <v>0</v>
      </c>
      <c r="Q910">
        <f>IF('WA_Fn-UseC_-HR-Employee-Attriti'!H904="Medical",1,0)</f>
        <v>0</v>
      </c>
      <c r="R910">
        <f>IF('WA_Fn-UseC_-HR-Employee-Attriti'!H904="Other",1,0)</f>
        <v>0</v>
      </c>
      <c r="S910">
        <f>IF('WA_Fn-UseC_-HR-Employee-Attriti'!H904="Technical Degree",1,0)</f>
        <v>0</v>
      </c>
      <c r="T910">
        <v>1</v>
      </c>
      <c r="U910">
        <v>76</v>
      </c>
      <c r="V910">
        <v>3</v>
      </c>
      <c r="W910">
        <v>1</v>
      </c>
      <c r="X910">
        <f>IF('WA_Fn-UseC_-HR-Employee-Attriti'!P904="Healthcare Representative",1,0)</f>
        <v>0</v>
      </c>
      <c r="Y910">
        <f>IF('WA_Fn-UseC_-HR-Employee-Attriti'!P904="Human Resources",1,0)</f>
        <v>0</v>
      </c>
      <c r="Z910">
        <f>IF('WA_Fn-UseC_-HR-Employee-Attriti'!P904="Laboratory Technician",1,0)</f>
        <v>0</v>
      </c>
      <c r="AA910">
        <f>IF('WA_Fn-UseC_-HR-Employee-Attriti'!P904="Manager",1,0)</f>
        <v>0</v>
      </c>
      <c r="AB910">
        <f>IF('WA_Fn-UseC_-HR-Employee-Attriti'!P904="Manufacturing Director",1,0)</f>
        <v>0</v>
      </c>
      <c r="AC910">
        <f>IF('WA_Fn-UseC_-HR-Employee-Attriti'!P904="Research Director",1,0)</f>
        <v>0</v>
      </c>
      <c r="AD910">
        <f>IF('WA_Fn-UseC_-HR-Employee-Attriti'!P904="Research Scientist",1,0)</f>
        <v>1</v>
      </c>
      <c r="AE910">
        <f>IF('WA_Fn-UseC_-HR-Employee-Attriti'!P904="Sales Executive",1,0)</f>
        <v>0</v>
      </c>
      <c r="AF910">
        <f>IF('WA_Fn-UseC_-HR-Employee-Attriti'!P904="Sales Representative",1,0)</f>
        <v>0</v>
      </c>
      <c r="AG910">
        <v>3</v>
      </c>
      <c r="AH910">
        <f>IF('WA_Fn-UseC_-HR-Employee-Attriti'!R904="Divorced",1,0)</f>
        <v>1</v>
      </c>
      <c r="AI910">
        <f>IF('WA_Fn-UseC_-HR-Employee-Attriti'!R904="Married",1,0)</f>
        <v>0</v>
      </c>
      <c r="AJ910">
        <f>IF('WA_Fn-UseC_-HR-Employee-Attriti'!R904="Single",1,0)</f>
        <v>0</v>
      </c>
      <c r="AK910">
        <v>2517</v>
      </c>
      <c r="AL910">
        <v>3208</v>
      </c>
      <c r="AM910">
        <v>1</v>
      </c>
      <c r="AN910">
        <f>IF('WA_Fn-UseC_-HR-Employee-Attriti'!W904="Yes",1,0)</f>
        <v>0</v>
      </c>
      <c r="AO910">
        <v>11</v>
      </c>
      <c r="AP910">
        <v>3</v>
      </c>
      <c r="AQ910">
        <v>2</v>
      </c>
      <c r="AR910">
        <v>3</v>
      </c>
      <c r="AS910">
        <v>5</v>
      </c>
      <c r="AT910">
        <v>2</v>
      </c>
      <c r="AU910">
        <v>3</v>
      </c>
      <c r="AV910">
        <v>5</v>
      </c>
      <c r="AW910">
        <v>3</v>
      </c>
      <c r="AX910">
        <v>0</v>
      </c>
      <c r="AY910">
        <v>3</v>
      </c>
      <c r="AZ910">
        <v>1</v>
      </c>
      <c r="BB910">
        <f>IF('WA_Fn-UseC_-HR-Employee-Attriti'!B904="Yes",1,0)</f>
        <v>0</v>
      </c>
    </row>
    <row r="911" spans="1:54" x14ac:dyDescent="0.25">
      <c r="A911">
        <v>904</v>
      </c>
      <c r="B911">
        <f>IF('WA_Fn-UseC_-HR-Employee-Attriti'!L905="Male",1,0)</f>
        <v>1</v>
      </c>
      <c r="C911">
        <f>IF('WA_Fn-UseC_-HR-Employee-Attriti'!L905="Female",1,0)</f>
        <v>0</v>
      </c>
      <c r="D911">
        <v>29</v>
      </c>
      <c r="E911">
        <f>IF('WA_Fn-UseC_-HR-Employee-Attriti'!C905="Travel_Rarely",1,0)</f>
        <v>1</v>
      </c>
      <c r="F911">
        <f>IF('WA_Fn-UseC_-HR-Employee-Attriti'!C905="Travel_Frequently",1,0)</f>
        <v>0</v>
      </c>
      <c r="G911">
        <f>IF('WA_Fn-UseC_-HR-Employee-Attriti'!C905="Non-Travel",1,0)</f>
        <v>0</v>
      </c>
      <c r="H911">
        <v>1329</v>
      </c>
      <c r="I911">
        <f>IF('WA_Fn-UseC_-HR-Employee-Attriti'!E905="Sales",1,0)</f>
        <v>0</v>
      </c>
      <c r="J911">
        <f>IF('WA_Fn-UseC_-HR-Employee-Attriti'!E905="Research &amp; Development",1,0)</f>
        <v>1</v>
      </c>
      <c r="K911">
        <f>IF('WA_Fn-UseC_-HR-Employee-Attriti'!E905="Human Resources",1,0)</f>
        <v>0</v>
      </c>
      <c r="L911">
        <v>7</v>
      </c>
      <c r="M911">
        <v>3</v>
      </c>
      <c r="N911">
        <f>IF('WA_Fn-UseC_-HR-Employee-Attriti'!H905="Life Sciences",1,0)</f>
        <v>1</v>
      </c>
      <c r="O911">
        <f>IF('WA_Fn-UseC_-HR-Employee-Attriti'!H905="Human Resources",1,0)</f>
        <v>0</v>
      </c>
      <c r="P911">
        <f>IF('WA_Fn-UseC_-HR-Employee-Attriti'!H905="Marketing",1,0)</f>
        <v>0</v>
      </c>
      <c r="Q911">
        <f>IF('WA_Fn-UseC_-HR-Employee-Attriti'!H905="Medical",1,0)</f>
        <v>0</v>
      </c>
      <c r="R911">
        <f>IF('WA_Fn-UseC_-HR-Employee-Attriti'!H905="Other",1,0)</f>
        <v>0</v>
      </c>
      <c r="S911">
        <f>IF('WA_Fn-UseC_-HR-Employee-Attriti'!H905="Technical Degree",1,0)</f>
        <v>0</v>
      </c>
      <c r="T911">
        <v>3</v>
      </c>
      <c r="U911">
        <v>82</v>
      </c>
      <c r="V911">
        <v>3</v>
      </c>
      <c r="W911">
        <v>2</v>
      </c>
      <c r="X911">
        <f>IF('WA_Fn-UseC_-HR-Employee-Attriti'!P905="Healthcare Representative",1,0)</f>
        <v>1</v>
      </c>
      <c r="Y911">
        <f>IF('WA_Fn-UseC_-HR-Employee-Attriti'!P905="Human Resources",1,0)</f>
        <v>0</v>
      </c>
      <c r="Z911">
        <f>IF('WA_Fn-UseC_-HR-Employee-Attriti'!P905="Laboratory Technician",1,0)</f>
        <v>0</v>
      </c>
      <c r="AA911">
        <f>IF('WA_Fn-UseC_-HR-Employee-Attriti'!P905="Manager",1,0)</f>
        <v>0</v>
      </c>
      <c r="AB911">
        <f>IF('WA_Fn-UseC_-HR-Employee-Attriti'!P905="Manufacturing Director",1,0)</f>
        <v>0</v>
      </c>
      <c r="AC911">
        <f>IF('WA_Fn-UseC_-HR-Employee-Attriti'!P905="Research Director",1,0)</f>
        <v>0</v>
      </c>
      <c r="AD911">
        <f>IF('WA_Fn-UseC_-HR-Employee-Attriti'!P905="Research Scientist",1,0)</f>
        <v>0</v>
      </c>
      <c r="AE911">
        <f>IF('WA_Fn-UseC_-HR-Employee-Attriti'!P905="Sales Executive",1,0)</f>
        <v>0</v>
      </c>
      <c r="AF911">
        <f>IF('WA_Fn-UseC_-HR-Employee-Attriti'!P905="Sales Representative",1,0)</f>
        <v>0</v>
      </c>
      <c r="AG911">
        <v>4</v>
      </c>
      <c r="AH911">
        <f>IF('WA_Fn-UseC_-HR-Employee-Attriti'!R905="Divorced",1,0)</f>
        <v>1</v>
      </c>
      <c r="AI911">
        <f>IF('WA_Fn-UseC_-HR-Employee-Attriti'!R905="Married",1,0)</f>
        <v>0</v>
      </c>
      <c r="AJ911">
        <f>IF('WA_Fn-UseC_-HR-Employee-Attriti'!R905="Single",1,0)</f>
        <v>0</v>
      </c>
      <c r="AK911">
        <v>6623</v>
      </c>
      <c r="AL911">
        <v>4204</v>
      </c>
      <c r="AM911">
        <v>1</v>
      </c>
      <c r="AN911">
        <f>IF('WA_Fn-UseC_-HR-Employee-Attriti'!W905="Yes",1,0)</f>
        <v>1</v>
      </c>
      <c r="AO911">
        <v>11</v>
      </c>
      <c r="AP911">
        <v>3</v>
      </c>
      <c r="AQ911">
        <v>2</v>
      </c>
      <c r="AR911">
        <v>2</v>
      </c>
      <c r="AS911">
        <v>6</v>
      </c>
      <c r="AT911">
        <v>2</v>
      </c>
      <c r="AU911">
        <v>3</v>
      </c>
      <c r="AV911">
        <v>6</v>
      </c>
      <c r="AW911">
        <v>0</v>
      </c>
      <c r="AX911">
        <v>1</v>
      </c>
      <c r="AY911">
        <v>0</v>
      </c>
      <c r="AZ911">
        <v>1</v>
      </c>
      <c r="BB911">
        <f>IF('WA_Fn-UseC_-HR-Employee-Attriti'!B905="Yes",1,0)</f>
        <v>0</v>
      </c>
    </row>
    <row r="912" spans="1:54" x14ac:dyDescent="0.25">
      <c r="A912">
        <v>905</v>
      </c>
      <c r="B912">
        <f>IF('WA_Fn-UseC_-HR-Employee-Attriti'!L906="Male",1,0)</f>
        <v>1</v>
      </c>
      <c r="C912">
        <f>IF('WA_Fn-UseC_-HR-Employee-Attriti'!L906="Female",1,0)</f>
        <v>0</v>
      </c>
      <c r="D912">
        <v>48</v>
      </c>
      <c r="E912">
        <f>IF('WA_Fn-UseC_-HR-Employee-Attriti'!C906="Travel_Rarely",1,0)</f>
        <v>1</v>
      </c>
      <c r="F912">
        <f>IF('WA_Fn-UseC_-HR-Employee-Attriti'!C906="Travel_Frequently",1,0)</f>
        <v>0</v>
      </c>
      <c r="G912">
        <f>IF('WA_Fn-UseC_-HR-Employee-Attriti'!C906="Non-Travel",1,0)</f>
        <v>0</v>
      </c>
      <c r="H912">
        <v>715</v>
      </c>
      <c r="I912">
        <f>IF('WA_Fn-UseC_-HR-Employee-Attriti'!E906="Sales",1,0)</f>
        <v>0</v>
      </c>
      <c r="J912">
        <f>IF('WA_Fn-UseC_-HR-Employee-Attriti'!E906="Research &amp; Development",1,0)</f>
        <v>1</v>
      </c>
      <c r="K912">
        <f>IF('WA_Fn-UseC_-HR-Employee-Attriti'!E906="Human Resources",1,0)</f>
        <v>0</v>
      </c>
      <c r="L912">
        <v>1</v>
      </c>
      <c r="M912">
        <v>3</v>
      </c>
      <c r="N912">
        <f>IF('WA_Fn-UseC_-HR-Employee-Attriti'!H906="Life Sciences",1,0)</f>
        <v>1</v>
      </c>
      <c r="O912">
        <f>IF('WA_Fn-UseC_-HR-Employee-Attriti'!H906="Human Resources",1,0)</f>
        <v>0</v>
      </c>
      <c r="P912">
        <f>IF('WA_Fn-UseC_-HR-Employee-Attriti'!H906="Marketing",1,0)</f>
        <v>0</v>
      </c>
      <c r="Q912">
        <f>IF('WA_Fn-UseC_-HR-Employee-Attriti'!H906="Medical",1,0)</f>
        <v>0</v>
      </c>
      <c r="R912">
        <f>IF('WA_Fn-UseC_-HR-Employee-Attriti'!H906="Other",1,0)</f>
        <v>0</v>
      </c>
      <c r="S912">
        <f>IF('WA_Fn-UseC_-HR-Employee-Attriti'!H906="Technical Degree",1,0)</f>
        <v>0</v>
      </c>
      <c r="T912">
        <v>4</v>
      </c>
      <c r="U912">
        <v>76</v>
      </c>
      <c r="V912">
        <v>2</v>
      </c>
      <c r="W912">
        <v>5</v>
      </c>
      <c r="X912">
        <f>IF('WA_Fn-UseC_-HR-Employee-Attriti'!P906="Healthcare Representative",1,0)</f>
        <v>0</v>
      </c>
      <c r="Y912">
        <f>IF('WA_Fn-UseC_-HR-Employee-Attriti'!P906="Human Resources",1,0)</f>
        <v>0</v>
      </c>
      <c r="Z912">
        <f>IF('WA_Fn-UseC_-HR-Employee-Attriti'!P906="Laboratory Technician",1,0)</f>
        <v>0</v>
      </c>
      <c r="AA912">
        <f>IF('WA_Fn-UseC_-HR-Employee-Attriti'!P906="Manager",1,0)</f>
        <v>0</v>
      </c>
      <c r="AB912">
        <f>IF('WA_Fn-UseC_-HR-Employee-Attriti'!P906="Manufacturing Director",1,0)</f>
        <v>0</v>
      </c>
      <c r="AC912">
        <f>IF('WA_Fn-UseC_-HR-Employee-Attriti'!P906="Research Director",1,0)</f>
        <v>1</v>
      </c>
      <c r="AD912">
        <f>IF('WA_Fn-UseC_-HR-Employee-Attriti'!P906="Research Scientist",1,0)</f>
        <v>0</v>
      </c>
      <c r="AE912">
        <f>IF('WA_Fn-UseC_-HR-Employee-Attriti'!P906="Sales Executive",1,0)</f>
        <v>0</v>
      </c>
      <c r="AF912">
        <f>IF('WA_Fn-UseC_-HR-Employee-Attriti'!P906="Sales Representative",1,0)</f>
        <v>0</v>
      </c>
      <c r="AG912">
        <v>4</v>
      </c>
      <c r="AH912">
        <f>IF('WA_Fn-UseC_-HR-Employee-Attriti'!R906="Divorced",1,0)</f>
        <v>0</v>
      </c>
      <c r="AI912">
        <f>IF('WA_Fn-UseC_-HR-Employee-Attriti'!R906="Married",1,0)</f>
        <v>0</v>
      </c>
      <c r="AJ912">
        <f>IF('WA_Fn-UseC_-HR-Employee-Attriti'!R906="Single",1,0)</f>
        <v>1</v>
      </c>
      <c r="AK912">
        <v>18265</v>
      </c>
      <c r="AL912">
        <v>8733</v>
      </c>
      <c r="AM912">
        <v>6</v>
      </c>
      <c r="AN912">
        <f>IF('WA_Fn-UseC_-HR-Employee-Attriti'!W906="Yes",1,0)</f>
        <v>0</v>
      </c>
      <c r="AO912">
        <v>12</v>
      </c>
      <c r="AP912">
        <v>3</v>
      </c>
      <c r="AQ912">
        <v>3</v>
      </c>
      <c r="AR912">
        <v>0</v>
      </c>
      <c r="AS912">
        <v>25</v>
      </c>
      <c r="AT912">
        <v>3</v>
      </c>
      <c r="AU912">
        <v>4</v>
      </c>
      <c r="AV912">
        <v>1</v>
      </c>
      <c r="AW912">
        <v>0</v>
      </c>
      <c r="AX912">
        <v>0</v>
      </c>
      <c r="AY912">
        <v>0</v>
      </c>
      <c r="AZ912">
        <v>1</v>
      </c>
      <c r="BB912">
        <f>IF('WA_Fn-UseC_-HR-Employee-Attriti'!B906="Yes",1,0)</f>
        <v>0</v>
      </c>
    </row>
    <row r="913" spans="1:54" x14ac:dyDescent="0.25">
      <c r="A913">
        <v>906</v>
      </c>
      <c r="B913">
        <f>IF('WA_Fn-UseC_-HR-Employee-Attriti'!L907="Male",1,0)</f>
        <v>0</v>
      </c>
      <c r="C913">
        <f>IF('WA_Fn-UseC_-HR-Employee-Attriti'!L907="Female",1,0)</f>
        <v>1</v>
      </c>
      <c r="D913">
        <v>29</v>
      </c>
      <c r="E913">
        <f>IF('WA_Fn-UseC_-HR-Employee-Attriti'!C907="Travel_Rarely",1,0)</f>
        <v>1</v>
      </c>
      <c r="F913">
        <f>IF('WA_Fn-UseC_-HR-Employee-Attriti'!C907="Travel_Frequently",1,0)</f>
        <v>0</v>
      </c>
      <c r="G913">
        <f>IF('WA_Fn-UseC_-HR-Employee-Attriti'!C907="Non-Travel",1,0)</f>
        <v>0</v>
      </c>
      <c r="H913">
        <v>694</v>
      </c>
      <c r="I913">
        <f>IF('WA_Fn-UseC_-HR-Employee-Attriti'!E907="Sales",1,0)</f>
        <v>0</v>
      </c>
      <c r="J913">
        <f>IF('WA_Fn-UseC_-HR-Employee-Attriti'!E907="Research &amp; Development",1,0)</f>
        <v>1</v>
      </c>
      <c r="K913">
        <f>IF('WA_Fn-UseC_-HR-Employee-Attriti'!E907="Human Resources",1,0)</f>
        <v>0</v>
      </c>
      <c r="L913">
        <v>1</v>
      </c>
      <c r="M913">
        <v>3</v>
      </c>
      <c r="N913">
        <f>IF('WA_Fn-UseC_-HR-Employee-Attriti'!H907="Life Sciences",1,0)</f>
        <v>1</v>
      </c>
      <c r="O913">
        <f>IF('WA_Fn-UseC_-HR-Employee-Attriti'!H907="Human Resources",1,0)</f>
        <v>0</v>
      </c>
      <c r="P913">
        <f>IF('WA_Fn-UseC_-HR-Employee-Attriti'!H907="Marketing",1,0)</f>
        <v>0</v>
      </c>
      <c r="Q913">
        <f>IF('WA_Fn-UseC_-HR-Employee-Attriti'!H907="Medical",1,0)</f>
        <v>0</v>
      </c>
      <c r="R913">
        <f>IF('WA_Fn-UseC_-HR-Employee-Attriti'!H907="Other",1,0)</f>
        <v>0</v>
      </c>
      <c r="S913">
        <f>IF('WA_Fn-UseC_-HR-Employee-Attriti'!H907="Technical Degree",1,0)</f>
        <v>0</v>
      </c>
      <c r="T913">
        <v>4</v>
      </c>
      <c r="U913">
        <v>87</v>
      </c>
      <c r="V913">
        <v>2</v>
      </c>
      <c r="W913">
        <v>4</v>
      </c>
      <c r="X913">
        <f>IF('WA_Fn-UseC_-HR-Employee-Attriti'!P907="Healthcare Representative",1,0)</f>
        <v>0</v>
      </c>
      <c r="Y913">
        <f>IF('WA_Fn-UseC_-HR-Employee-Attriti'!P907="Human Resources",1,0)</f>
        <v>0</v>
      </c>
      <c r="Z913">
        <f>IF('WA_Fn-UseC_-HR-Employee-Attriti'!P907="Laboratory Technician",1,0)</f>
        <v>0</v>
      </c>
      <c r="AA913">
        <f>IF('WA_Fn-UseC_-HR-Employee-Attriti'!P907="Manager",1,0)</f>
        <v>0</v>
      </c>
      <c r="AB913">
        <f>IF('WA_Fn-UseC_-HR-Employee-Attriti'!P907="Manufacturing Director",1,0)</f>
        <v>0</v>
      </c>
      <c r="AC913">
        <f>IF('WA_Fn-UseC_-HR-Employee-Attriti'!P907="Research Director",1,0)</f>
        <v>1</v>
      </c>
      <c r="AD913">
        <f>IF('WA_Fn-UseC_-HR-Employee-Attriti'!P907="Research Scientist",1,0)</f>
        <v>0</v>
      </c>
      <c r="AE913">
        <f>IF('WA_Fn-UseC_-HR-Employee-Attriti'!P907="Sales Executive",1,0)</f>
        <v>0</v>
      </c>
      <c r="AF913">
        <f>IF('WA_Fn-UseC_-HR-Employee-Attriti'!P907="Sales Representative",1,0)</f>
        <v>0</v>
      </c>
      <c r="AG913">
        <v>4</v>
      </c>
      <c r="AH913">
        <f>IF('WA_Fn-UseC_-HR-Employee-Attriti'!R907="Divorced",1,0)</f>
        <v>1</v>
      </c>
      <c r="AI913">
        <f>IF('WA_Fn-UseC_-HR-Employee-Attriti'!R907="Married",1,0)</f>
        <v>0</v>
      </c>
      <c r="AJ913">
        <f>IF('WA_Fn-UseC_-HR-Employee-Attriti'!R907="Single",1,0)</f>
        <v>0</v>
      </c>
      <c r="AK913">
        <v>16124</v>
      </c>
      <c r="AL913">
        <v>3423</v>
      </c>
      <c r="AM913">
        <v>3</v>
      </c>
      <c r="AN913">
        <f>IF('WA_Fn-UseC_-HR-Employee-Attriti'!W907="Yes",1,0)</f>
        <v>0</v>
      </c>
      <c r="AO913">
        <v>14</v>
      </c>
      <c r="AP913">
        <v>3</v>
      </c>
      <c r="AQ913">
        <v>2</v>
      </c>
      <c r="AR913">
        <v>2</v>
      </c>
      <c r="AS913">
        <v>9</v>
      </c>
      <c r="AT913">
        <v>2</v>
      </c>
      <c r="AU913">
        <v>2</v>
      </c>
      <c r="AV913">
        <v>7</v>
      </c>
      <c r="AW913">
        <v>7</v>
      </c>
      <c r="AX913">
        <v>1</v>
      </c>
      <c r="AY913">
        <v>7</v>
      </c>
      <c r="AZ913">
        <v>1</v>
      </c>
      <c r="BB913">
        <f>IF('WA_Fn-UseC_-HR-Employee-Attriti'!B907="Yes",1,0)</f>
        <v>0</v>
      </c>
    </row>
    <row r="914" spans="1:54" x14ac:dyDescent="0.25">
      <c r="A914">
        <v>907</v>
      </c>
      <c r="B914">
        <f>IF('WA_Fn-UseC_-HR-Employee-Attriti'!L908="Male",1,0)</f>
        <v>0</v>
      </c>
      <c r="C914">
        <f>IF('WA_Fn-UseC_-HR-Employee-Attriti'!L908="Female",1,0)</f>
        <v>1</v>
      </c>
      <c r="D914">
        <v>34</v>
      </c>
      <c r="E914">
        <f>IF('WA_Fn-UseC_-HR-Employee-Attriti'!C908="Travel_Rarely",1,0)</f>
        <v>1</v>
      </c>
      <c r="F914">
        <f>IF('WA_Fn-UseC_-HR-Employee-Attriti'!C908="Travel_Frequently",1,0)</f>
        <v>0</v>
      </c>
      <c r="G914">
        <f>IF('WA_Fn-UseC_-HR-Employee-Attriti'!C908="Non-Travel",1,0)</f>
        <v>0</v>
      </c>
      <c r="H914">
        <v>1320</v>
      </c>
      <c r="I914">
        <f>IF('WA_Fn-UseC_-HR-Employee-Attriti'!E908="Sales",1,0)</f>
        <v>0</v>
      </c>
      <c r="J914">
        <f>IF('WA_Fn-UseC_-HR-Employee-Attriti'!E908="Research &amp; Development",1,0)</f>
        <v>1</v>
      </c>
      <c r="K914">
        <f>IF('WA_Fn-UseC_-HR-Employee-Attriti'!E908="Human Resources",1,0)</f>
        <v>0</v>
      </c>
      <c r="L914">
        <v>20</v>
      </c>
      <c r="M914">
        <v>3</v>
      </c>
      <c r="N914">
        <f>IF('WA_Fn-UseC_-HR-Employee-Attriti'!H908="Life Sciences",1,0)</f>
        <v>0</v>
      </c>
      <c r="O914">
        <f>IF('WA_Fn-UseC_-HR-Employee-Attriti'!H908="Human Resources",1,0)</f>
        <v>0</v>
      </c>
      <c r="P914">
        <f>IF('WA_Fn-UseC_-HR-Employee-Attriti'!H908="Marketing",1,0)</f>
        <v>0</v>
      </c>
      <c r="Q914">
        <f>IF('WA_Fn-UseC_-HR-Employee-Attriti'!H908="Medical",1,0)</f>
        <v>0</v>
      </c>
      <c r="R914">
        <f>IF('WA_Fn-UseC_-HR-Employee-Attriti'!H908="Other",1,0)</f>
        <v>0</v>
      </c>
      <c r="S914">
        <f>IF('WA_Fn-UseC_-HR-Employee-Attriti'!H908="Technical Degree",1,0)</f>
        <v>1</v>
      </c>
      <c r="T914">
        <v>3</v>
      </c>
      <c r="U914">
        <v>89</v>
      </c>
      <c r="V914">
        <v>4</v>
      </c>
      <c r="W914">
        <v>1</v>
      </c>
      <c r="X914">
        <f>IF('WA_Fn-UseC_-HR-Employee-Attriti'!P908="Healthcare Representative",1,0)</f>
        <v>0</v>
      </c>
      <c r="Y914">
        <f>IF('WA_Fn-UseC_-HR-Employee-Attriti'!P908="Human Resources",1,0)</f>
        <v>0</v>
      </c>
      <c r="Z914">
        <f>IF('WA_Fn-UseC_-HR-Employee-Attriti'!P908="Laboratory Technician",1,0)</f>
        <v>0</v>
      </c>
      <c r="AA914">
        <f>IF('WA_Fn-UseC_-HR-Employee-Attriti'!P908="Manager",1,0)</f>
        <v>0</v>
      </c>
      <c r="AB914">
        <f>IF('WA_Fn-UseC_-HR-Employee-Attriti'!P908="Manufacturing Director",1,0)</f>
        <v>0</v>
      </c>
      <c r="AC914">
        <f>IF('WA_Fn-UseC_-HR-Employee-Attriti'!P908="Research Director",1,0)</f>
        <v>0</v>
      </c>
      <c r="AD914">
        <f>IF('WA_Fn-UseC_-HR-Employee-Attriti'!P908="Research Scientist",1,0)</f>
        <v>1</v>
      </c>
      <c r="AE914">
        <f>IF('WA_Fn-UseC_-HR-Employee-Attriti'!P908="Sales Executive",1,0)</f>
        <v>0</v>
      </c>
      <c r="AF914">
        <f>IF('WA_Fn-UseC_-HR-Employee-Attriti'!P908="Sales Representative",1,0)</f>
        <v>0</v>
      </c>
      <c r="AG914">
        <v>3</v>
      </c>
      <c r="AH914">
        <f>IF('WA_Fn-UseC_-HR-Employee-Attriti'!R908="Divorced",1,0)</f>
        <v>0</v>
      </c>
      <c r="AI914">
        <f>IF('WA_Fn-UseC_-HR-Employee-Attriti'!R908="Married",1,0)</f>
        <v>1</v>
      </c>
      <c r="AJ914">
        <f>IF('WA_Fn-UseC_-HR-Employee-Attriti'!R908="Single",1,0)</f>
        <v>0</v>
      </c>
      <c r="AK914">
        <v>2585</v>
      </c>
      <c r="AL914">
        <v>21643</v>
      </c>
      <c r="AM914">
        <v>0</v>
      </c>
      <c r="AN914">
        <f>IF('WA_Fn-UseC_-HR-Employee-Attriti'!W908="Yes",1,0)</f>
        <v>0</v>
      </c>
      <c r="AO914">
        <v>17</v>
      </c>
      <c r="AP914">
        <v>3</v>
      </c>
      <c r="AQ914">
        <v>4</v>
      </c>
      <c r="AR914">
        <v>0</v>
      </c>
      <c r="AS914">
        <v>2</v>
      </c>
      <c r="AT914">
        <v>5</v>
      </c>
      <c r="AU914">
        <v>2</v>
      </c>
      <c r="AV914">
        <v>1</v>
      </c>
      <c r="AW914">
        <v>0</v>
      </c>
      <c r="AX914">
        <v>0</v>
      </c>
      <c r="AY914">
        <v>0</v>
      </c>
      <c r="AZ914">
        <v>1</v>
      </c>
      <c r="BB914">
        <f>IF('WA_Fn-UseC_-HR-Employee-Attriti'!B908="Yes",1,0)</f>
        <v>0</v>
      </c>
    </row>
    <row r="915" spans="1:54" x14ac:dyDescent="0.25">
      <c r="A915">
        <v>908</v>
      </c>
      <c r="B915">
        <f>IF('WA_Fn-UseC_-HR-Employee-Attriti'!L909="Male",1,0)</f>
        <v>1</v>
      </c>
      <c r="C915">
        <f>IF('WA_Fn-UseC_-HR-Employee-Attriti'!L909="Female",1,0)</f>
        <v>0</v>
      </c>
      <c r="D915">
        <v>44</v>
      </c>
      <c r="E915">
        <f>IF('WA_Fn-UseC_-HR-Employee-Attriti'!C909="Travel_Rarely",1,0)</f>
        <v>1</v>
      </c>
      <c r="F915">
        <f>IF('WA_Fn-UseC_-HR-Employee-Attriti'!C909="Travel_Frequently",1,0)</f>
        <v>0</v>
      </c>
      <c r="G915">
        <f>IF('WA_Fn-UseC_-HR-Employee-Attriti'!C909="Non-Travel",1,0)</f>
        <v>0</v>
      </c>
      <c r="H915">
        <v>1099</v>
      </c>
      <c r="I915">
        <f>IF('WA_Fn-UseC_-HR-Employee-Attriti'!E909="Sales",1,0)</f>
        <v>1</v>
      </c>
      <c r="J915">
        <f>IF('WA_Fn-UseC_-HR-Employee-Attriti'!E909="Research &amp; Development",1,0)</f>
        <v>0</v>
      </c>
      <c r="K915">
        <f>IF('WA_Fn-UseC_-HR-Employee-Attriti'!E909="Human Resources",1,0)</f>
        <v>0</v>
      </c>
      <c r="L915">
        <v>5</v>
      </c>
      <c r="M915">
        <v>3</v>
      </c>
      <c r="N915">
        <f>IF('WA_Fn-UseC_-HR-Employee-Attriti'!H909="Life Sciences",1,0)</f>
        <v>0</v>
      </c>
      <c r="O915">
        <f>IF('WA_Fn-UseC_-HR-Employee-Attriti'!H909="Human Resources",1,0)</f>
        <v>0</v>
      </c>
      <c r="P915">
        <f>IF('WA_Fn-UseC_-HR-Employee-Attriti'!H909="Marketing",1,0)</f>
        <v>1</v>
      </c>
      <c r="Q915">
        <f>IF('WA_Fn-UseC_-HR-Employee-Attriti'!H909="Medical",1,0)</f>
        <v>0</v>
      </c>
      <c r="R915">
        <f>IF('WA_Fn-UseC_-HR-Employee-Attriti'!H909="Other",1,0)</f>
        <v>0</v>
      </c>
      <c r="S915">
        <f>IF('WA_Fn-UseC_-HR-Employee-Attriti'!H909="Technical Degree",1,0)</f>
        <v>0</v>
      </c>
      <c r="T915">
        <v>2</v>
      </c>
      <c r="U915">
        <v>88</v>
      </c>
      <c r="V915">
        <v>3</v>
      </c>
      <c r="W915">
        <v>5</v>
      </c>
      <c r="X915">
        <f>IF('WA_Fn-UseC_-HR-Employee-Attriti'!P909="Healthcare Representative",1,0)</f>
        <v>0</v>
      </c>
      <c r="Y915">
        <f>IF('WA_Fn-UseC_-HR-Employee-Attriti'!P909="Human Resources",1,0)</f>
        <v>0</v>
      </c>
      <c r="Z915">
        <f>IF('WA_Fn-UseC_-HR-Employee-Attriti'!P909="Laboratory Technician",1,0)</f>
        <v>0</v>
      </c>
      <c r="AA915">
        <f>IF('WA_Fn-UseC_-HR-Employee-Attriti'!P909="Manager",1,0)</f>
        <v>1</v>
      </c>
      <c r="AB915">
        <f>IF('WA_Fn-UseC_-HR-Employee-Attriti'!P909="Manufacturing Director",1,0)</f>
        <v>0</v>
      </c>
      <c r="AC915">
        <f>IF('WA_Fn-UseC_-HR-Employee-Attriti'!P909="Research Director",1,0)</f>
        <v>0</v>
      </c>
      <c r="AD915">
        <f>IF('WA_Fn-UseC_-HR-Employee-Attriti'!P909="Research Scientist",1,0)</f>
        <v>0</v>
      </c>
      <c r="AE915">
        <f>IF('WA_Fn-UseC_-HR-Employee-Attriti'!P909="Sales Executive",1,0)</f>
        <v>0</v>
      </c>
      <c r="AF915">
        <f>IF('WA_Fn-UseC_-HR-Employee-Attriti'!P909="Sales Representative",1,0)</f>
        <v>0</v>
      </c>
      <c r="AG915">
        <v>2</v>
      </c>
      <c r="AH915">
        <f>IF('WA_Fn-UseC_-HR-Employee-Attriti'!R909="Divorced",1,0)</f>
        <v>0</v>
      </c>
      <c r="AI915">
        <f>IF('WA_Fn-UseC_-HR-Employee-Attriti'!R909="Married",1,0)</f>
        <v>1</v>
      </c>
      <c r="AJ915">
        <f>IF('WA_Fn-UseC_-HR-Employee-Attriti'!R909="Single",1,0)</f>
        <v>0</v>
      </c>
      <c r="AK915">
        <v>18213</v>
      </c>
      <c r="AL915">
        <v>8751</v>
      </c>
      <c r="AM915">
        <v>7</v>
      </c>
      <c r="AN915">
        <f>IF('WA_Fn-UseC_-HR-Employee-Attriti'!W909="Yes",1,0)</f>
        <v>0</v>
      </c>
      <c r="AO915">
        <v>11</v>
      </c>
      <c r="AP915">
        <v>3</v>
      </c>
      <c r="AQ915">
        <v>3</v>
      </c>
      <c r="AR915">
        <v>1</v>
      </c>
      <c r="AS915">
        <v>26</v>
      </c>
      <c r="AT915">
        <v>5</v>
      </c>
      <c r="AU915">
        <v>3</v>
      </c>
      <c r="AV915">
        <v>22</v>
      </c>
      <c r="AW915">
        <v>9</v>
      </c>
      <c r="AX915">
        <v>3</v>
      </c>
      <c r="AY915">
        <v>10</v>
      </c>
      <c r="AZ915">
        <v>1</v>
      </c>
      <c r="BB915">
        <f>IF('WA_Fn-UseC_-HR-Employee-Attriti'!B909="Yes",1,0)</f>
        <v>0</v>
      </c>
    </row>
    <row r="916" spans="1:54" x14ac:dyDescent="0.25">
      <c r="A916">
        <v>909</v>
      </c>
      <c r="B916">
        <f>IF('WA_Fn-UseC_-HR-Employee-Attriti'!L910="Male",1,0)</f>
        <v>1</v>
      </c>
      <c r="C916">
        <f>IF('WA_Fn-UseC_-HR-Employee-Attriti'!L910="Female",1,0)</f>
        <v>0</v>
      </c>
      <c r="D916">
        <v>33</v>
      </c>
      <c r="E916">
        <f>IF('WA_Fn-UseC_-HR-Employee-Attriti'!C910="Travel_Rarely",1,0)</f>
        <v>1</v>
      </c>
      <c r="F916">
        <f>IF('WA_Fn-UseC_-HR-Employee-Attriti'!C910="Travel_Frequently",1,0)</f>
        <v>0</v>
      </c>
      <c r="G916">
        <f>IF('WA_Fn-UseC_-HR-Employee-Attriti'!C910="Non-Travel",1,0)</f>
        <v>0</v>
      </c>
      <c r="H916">
        <v>536</v>
      </c>
      <c r="I916">
        <f>IF('WA_Fn-UseC_-HR-Employee-Attriti'!E910="Sales",1,0)</f>
        <v>1</v>
      </c>
      <c r="J916">
        <f>IF('WA_Fn-UseC_-HR-Employee-Attriti'!E910="Research &amp; Development",1,0)</f>
        <v>0</v>
      </c>
      <c r="K916">
        <f>IF('WA_Fn-UseC_-HR-Employee-Attriti'!E910="Human Resources",1,0)</f>
        <v>0</v>
      </c>
      <c r="L916">
        <v>10</v>
      </c>
      <c r="M916">
        <v>5</v>
      </c>
      <c r="N916">
        <f>IF('WA_Fn-UseC_-HR-Employee-Attriti'!H910="Life Sciences",1,0)</f>
        <v>0</v>
      </c>
      <c r="O916">
        <f>IF('WA_Fn-UseC_-HR-Employee-Attriti'!H910="Human Resources",1,0)</f>
        <v>0</v>
      </c>
      <c r="P916">
        <f>IF('WA_Fn-UseC_-HR-Employee-Attriti'!H910="Marketing",1,0)</f>
        <v>1</v>
      </c>
      <c r="Q916">
        <f>IF('WA_Fn-UseC_-HR-Employee-Attriti'!H910="Medical",1,0)</f>
        <v>0</v>
      </c>
      <c r="R916">
        <f>IF('WA_Fn-UseC_-HR-Employee-Attriti'!H910="Other",1,0)</f>
        <v>0</v>
      </c>
      <c r="S916">
        <f>IF('WA_Fn-UseC_-HR-Employee-Attriti'!H910="Technical Degree",1,0)</f>
        <v>0</v>
      </c>
      <c r="T916">
        <v>4</v>
      </c>
      <c r="U916">
        <v>82</v>
      </c>
      <c r="V916">
        <v>4</v>
      </c>
      <c r="W916">
        <v>3</v>
      </c>
      <c r="X916">
        <f>IF('WA_Fn-UseC_-HR-Employee-Attriti'!P910="Healthcare Representative",1,0)</f>
        <v>0</v>
      </c>
      <c r="Y916">
        <f>IF('WA_Fn-UseC_-HR-Employee-Attriti'!P910="Human Resources",1,0)</f>
        <v>0</v>
      </c>
      <c r="Z916">
        <f>IF('WA_Fn-UseC_-HR-Employee-Attriti'!P910="Laboratory Technician",1,0)</f>
        <v>0</v>
      </c>
      <c r="AA916">
        <f>IF('WA_Fn-UseC_-HR-Employee-Attriti'!P910="Manager",1,0)</f>
        <v>0</v>
      </c>
      <c r="AB916">
        <f>IF('WA_Fn-UseC_-HR-Employee-Attriti'!P910="Manufacturing Director",1,0)</f>
        <v>0</v>
      </c>
      <c r="AC916">
        <f>IF('WA_Fn-UseC_-HR-Employee-Attriti'!P910="Research Director",1,0)</f>
        <v>0</v>
      </c>
      <c r="AD916">
        <f>IF('WA_Fn-UseC_-HR-Employee-Attriti'!P910="Research Scientist",1,0)</f>
        <v>0</v>
      </c>
      <c r="AE916">
        <f>IF('WA_Fn-UseC_-HR-Employee-Attriti'!P910="Sales Executive",1,0)</f>
        <v>1</v>
      </c>
      <c r="AF916">
        <f>IF('WA_Fn-UseC_-HR-Employee-Attriti'!P910="Sales Representative",1,0)</f>
        <v>0</v>
      </c>
      <c r="AG916">
        <v>3</v>
      </c>
      <c r="AH916">
        <f>IF('WA_Fn-UseC_-HR-Employee-Attriti'!R910="Divorced",1,0)</f>
        <v>1</v>
      </c>
      <c r="AI916">
        <f>IF('WA_Fn-UseC_-HR-Employee-Attriti'!R910="Married",1,0)</f>
        <v>0</v>
      </c>
      <c r="AJ916">
        <f>IF('WA_Fn-UseC_-HR-Employee-Attriti'!R910="Single",1,0)</f>
        <v>0</v>
      </c>
      <c r="AK916">
        <v>8380</v>
      </c>
      <c r="AL916">
        <v>21708</v>
      </c>
      <c r="AM916">
        <v>0</v>
      </c>
      <c r="AN916">
        <f>IF('WA_Fn-UseC_-HR-Employee-Attriti'!W910="Yes",1,0)</f>
        <v>1</v>
      </c>
      <c r="AO916">
        <v>14</v>
      </c>
      <c r="AP916">
        <v>3</v>
      </c>
      <c r="AQ916">
        <v>4</v>
      </c>
      <c r="AR916">
        <v>2</v>
      </c>
      <c r="AS916">
        <v>10</v>
      </c>
      <c r="AT916">
        <v>3</v>
      </c>
      <c r="AU916">
        <v>3</v>
      </c>
      <c r="AV916">
        <v>9</v>
      </c>
      <c r="AW916">
        <v>8</v>
      </c>
      <c r="AX916">
        <v>0</v>
      </c>
      <c r="AY916">
        <v>8</v>
      </c>
      <c r="AZ916">
        <v>1</v>
      </c>
      <c r="BB916">
        <f>IF('WA_Fn-UseC_-HR-Employee-Attriti'!B910="Yes",1,0)</f>
        <v>0</v>
      </c>
    </row>
    <row r="917" spans="1:54" x14ac:dyDescent="0.25">
      <c r="A917">
        <v>910</v>
      </c>
      <c r="B917">
        <f>IF('WA_Fn-UseC_-HR-Employee-Attriti'!L911="Male",1,0)</f>
        <v>0</v>
      </c>
      <c r="C917">
        <f>IF('WA_Fn-UseC_-HR-Employee-Attriti'!L911="Female",1,0)</f>
        <v>1</v>
      </c>
      <c r="D917">
        <v>19</v>
      </c>
      <c r="E917">
        <f>IF('WA_Fn-UseC_-HR-Employee-Attriti'!C911="Travel_Rarely",1,0)</f>
        <v>1</v>
      </c>
      <c r="F917">
        <f>IF('WA_Fn-UseC_-HR-Employee-Attriti'!C911="Travel_Frequently",1,0)</f>
        <v>0</v>
      </c>
      <c r="G917">
        <f>IF('WA_Fn-UseC_-HR-Employee-Attriti'!C911="Non-Travel",1,0)</f>
        <v>0</v>
      </c>
      <c r="H917">
        <v>265</v>
      </c>
      <c r="I917">
        <f>IF('WA_Fn-UseC_-HR-Employee-Attriti'!E911="Sales",1,0)</f>
        <v>0</v>
      </c>
      <c r="J917">
        <f>IF('WA_Fn-UseC_-HR-Employee-Attriti'!E911="Research &amp; Development",1,0)</f>
        <v>1</v>
      </c>
      <c r="K917">
        <f>IF('WA_Fn-UseC_-HR-Employee-Attriti'!E911="Human Resources",1,0)</f>
        <v>0</v>
      </c>
      <c r="L917">
        <v>25</v>
      </c>
      <c r="M917">
        <v>3</v>
      </c>
      <c r="N917">
        <f>IF('WA_Fn-UseC_-HR-Employee-Attriti'!H911="Life Sciences",1,0)</f>
        <v>1</v>
      </c>
      <c r="O917">
        <f>IF('WA_Fn-UseC_-HR-Employee-Attriti'!H911="Human Resources",1,0)</f>
        <v>0</v>
      </c>
      <c r="P917">
        <f>IF('WA_Fn-UseC_-HR-Employee-Attriti'!H911="Marketing",1,0)</f>
        <v>0</v>
      </c>
      <c r="Q917">
        <f>IF('WA_Fn-UseC_-HR-Employee-Attriti'!H911="Medical",1,0)</f>
        <v>0</v>
      </c>
      <c r="R917">
        <f>IF('WA_Fn-UseC_-HR-Employee-Attriti'!H911="Other",1,0)</f>
        <v>0</v>
      </c>
      <c r="S917">
        <f>IF('WA_Fn-UseC_-HR-Employee-Attriti'!H911="Technical Degree",1,0)</f>
        <v>0</v>
      </c>
      <c r="T917">
        <v>2</v>
      </c>
      <c r="U917">
        <v>57</v>
      </c>
      <c r="V917">
        <v>4</v>
      </c>
      <c r="W917">
        <v>1</v>
      </c>
      <c r="X917">
        <f>IF('WA_Fn-UseC_-HR-Employee-Attriti'!P911="Healthcare Representative",1,0)</f>
        <v>0</v>
      </c>
      <c r="Y917">
        <f>IF('WA_Fn-UseC_-HR-Employee-Attriti'!P911="Human Resources",1,0)</f>
        <v>0</v>
      </c>
      <c r="Z917">
        <f>IF('WA_Fn-UseC_-HR-Employee-Attriti'!P911="Laboratory Technician",1,0)</f>
        <v>0</v>
      </c>
      <c r="AA917">
        <f>IF('WA_Fn-UseC_-HR-Employee-Attriti'!P911="Manager",1,0)</f>
        <v>0</v>
      </c>
      <c r="AB917">
        <f>IF('WA_Fn-UseC_-HR-Employee-Attriti'!P911="Manufacturing Director",1,0)</f>
        <v>0</v>
      </c>
      <c r="AC917">
        <f>IF('WA_Fn-UseC_-HR-Employee-Attriti'!P911="Research Director",1,0)</f>
        <v>0</v>
      </c>
      <c r="AD917">
        <f>IF('WA_Fn-UseC_-HR-Employee-Attriti'!P911="Research Scientist",1,0)</f>
        <v>1</v>
      </c>
      <c r="AE917">
        <f>IF('WA_Fn-UseC_-HR-Employee-Attriti'!P911="Sales Executive",1,0)</f>
        <v>0</v>
      </c>
      <c r="AF917">
        <f>IF('WA_Fn-UseC_-HR-Employee-Attriti'!P911="Sales Representative",1,0)</f>
        <v>0</v>
      </c>
      <c r="AG917">
        <v>4</v>
      </c>
      <c r="AH917">
        <f>IF('WA_Fn-UseC_-HR-Employee-Attriti'!R911="Divorced",1,0)</f>
        <v>0</v>
      </c>
      <c r="AI917">
        <f>IF('WA_Fn-UseC_-HR-Employee-Attriti'!R911="Married",1,0)</f>
        <v>0</v>
      </c>
      <c r="AJ917">
        <f>IF('WA_Fn-UseC_-HR-Employee-Attriti'!R911="Single",1,0)</f>
        <v>1</v>
      </c>
      <c r="AK917">
        <v>2994</v>
      </c>
      <c r="AL917">
        <v>21221</v>
      </c>
      <c r="AM917">
        <v>1</v>
      </c>
      <c r="AN917">
        <f>IF('WA_Fn-UseC_-HR-Employee-Attriti'!W911="Yes",1,0)</f>
        <v>1</v>
      </c>
      <c r="AO917">
        <v>12</v>
      </c>
      <c r="AP917">
        <v>3</v>
      </c>
      <c r="AQ917">
        <v>4</v>
      </c>
      <c r="AR917">
        <v>0</v>
      </c>
      <c r="AS917">
        <v>1</v>
      </c>
      <c r="AT917">
        <v>2</v>
      </c>
      <c r="AU917">
        <v>3</v>
      </c>
      <c r="AV917">
        <v>1</v>
      </c>
      <c r="AW917">
        <v>0</v>
      </c>
      <c r="AX917">
        <v>0</v>
      </c>
      <c r="AY917">
        <v>1</v>
      </c>
      <c r="AZ917">
        <v>1</v>
      </c>
      <c r="BB917">
        <f>IF('WA_Fn-UseC_-HR-Employee-Attriti'!B911="Yes",1,0)</f>
        <v>0</v>
      </c>
    </row>
    <row r="918" spans="1:54" x14ac:dyDescent="0.25">
      <c r="A918">
        <v>911</v>
      </c>
      <c r="B918">
        <f>IF('WA_Fn-UseC_-HR-Employee-Attriti'!L912="Male",1,0)</f>
        <v>1</v>
      </c>
      <c r="C918">
        <f>IF('WA_Fn-UseC_-HR-Employee-Attriti'!L912="Female",1,0)</f>
        <v>0</v>
      </c>
      <c r="D918">
        <v>23</v>
      </c>
      <c r="E918">
        <f>IF('WA_Fn-UseC_-HR-Employee-Attriti'!C912="Travel_Rarely",1,0)</f>
        <v>1</v>
      </c>
      <c r="F918">
        <f>IF('WA_Fn-UseC_-HR-Employee-Attriti'!C912="Travel_Frequently",1,0)</f>
        <v>0</v>
      </c>
      <c r="G918">
        <f>IF('WA_Fn-UseC_-HR-Employee-Attriti'!C912="Non-Travel",1,0)</f>
        <v>0</v>
      </c>
      <c r="H918">
        <v>373</v>
      </c>
      <c r="I918">
        <f>IF('WA_Fn-UseC_-HR-Employee-Attriti'!E912="Sales",1,0)</f>
        <v>0</v>
      </c>
      <c r="J918">
        <f>IF('WA_Fn-UseC_-HR-Employee-Attriti'!E912="Research &amp; Development",1,0)</f>
        <v>1</v>
      </c>
      <c r="K918">
        <f>IF('WA_Fn-UseC_-HR-Employee-Attriti'!E912="Human Resources",1,0)</f>
        <v>0</v>
      </c>
      <c r="L918">
        <v>1</v>
      </c>
      <c r="M918">
        <v>2</v>
      </c>
      <c r="N918">
        <f>IF('WA_Fn-UseC_-HR-Employee-Attriti'!H912="Life Sciences",1,0)</f>
        <v>1</v>
      </c>
      <c r="O918">
        <f>IF('WA_Fn-UseC_-HR-Employee-Attriti'!H912="Human Resources",1,0)</f>
        <v>0</v>
      </c>
      <c r="P918">
        <f>IF('WA_Fn-UseC_-HR-Employee-Attriti'!H912="Marketing",1,0)</f>
        <v>0</v>
      </c>
      <c r="Q918">
        <f>IF('WA_Fn-UseC_-HR-Employee-Attriti'!H912="Medical",1,0)</f>
        <v>0</v>
      </c>
      <c r="R918">
        <f>IF('WA_Fn-UseC_-HR-Employee-Attriti'!H912="Other",1,0)</f>
        <v>0</v>
      </c>
      <c r="S918">
        <f>IF('WA_Fn-UseC_-HR-Employee-Attriti'!H912="Technical Degree",1,0)</f>
        <v>0</v>
      </c>
      <c r="T918">
        <v>4</v>
      </c>
      <c r="U918">
        <v>47</v>
      </c>
      <c r="V918">
        <v>3</v>
      </c>
      <c r="W918">
        <v>1</v>
      </c>
      <c r="X918">
        <f>IF('WA_Fn-UseC_-HR-Employee-Attriti'!P912="Healthcare Representative",1,0)</f>
        <v>0</v>
      </c>
      <c r="Y918">
        <f>IF('WA_Fn-UseC_-HR-Employee-Attriti'!P912="Human Resources",1,0)</f>
        <v>0</v>
      </c>
      <c r="Z918">
        <f>IF('WA_Fn-UseC_-HR-Employee-Attriti'!P912="Laboratory Technician",1,0)</f>
        <v>0</v>
      </c>
      <c r="AA918">
        <f>IF('WA_Fn-UseC_-HR-Employee-Attriti'!P912="Manager",1,0)</f>
        <v>0</v>
      </c>
      <c r="AB918">
        <f>IF('WA_Fn-UseC_-HR-Employee-Attriti'!P912="Manufacturing Director",1,0)</f>
        <v>0</v>
      </c>
      <c r="AC918">
        <f>IF('WA_Fn-UseC_-HR-Employee-Attriti'!P912="Research Director",1,0)</f>
        <v>0</v>
      </c>
      <c r="AD918">
        <f>IF('WA_Fn-UseC_-HR-Employee-Attriti'!P912="Research Scientist",1,0)</f>
        <v>1</v>
      </c>
      <c r="AE918">
        <f>IF('WA_Fn-UseC_-HR-Employee-Attriti'!P912="Sales Executive",1,0)</f>
        <v>0</v>
      </c>
      <c r="AF918">
        <f>IF('WA_Fn-UseC_-HR-Employee-Attriti'!P912="Sales Representative",1,0)</f>
        <v>0</v>
      </c>
      <c r="AG918">
        <v>3</v>
      </c>
      <c r="AH918">
        <f>IF('WA_Fn-UseC_-HR-Employee-Attriti'!R912="Divorced",1,0)</f>
        <v>0</v>
      </c>
      <c r="AI918">
        <f>IF('WA_Fn-UseC_-HR-Employee-Attriti'!R912="Married",1,0)</f>
        <v>1</v>
      </c>
      <c r="AJ918">
        <f>IF('WA_Fn-UseC_-HR-Employee-Attriti'!R912="Single",1,0)</f>
        <v>0</v>
      </c>
      <c r="AK918">
        <v>1223</v>
      </c>
      <c r="AL918">
        <v>16901</v>
      </c>
      <c r="AM918">
        <v>1</v>
      </c>
      <c r="AN918">
        <f>IF('WA_Fn-UseC_-HR-Employee-Attriti'!W912="Yes",1,0)</f>
        <v>0</v>
      </c>
      <c r="AO918">
        <v>22</v>
      </c>
      <c r="AP918">
        <v>4</v>
      </c>
      <c r="AQ918">
        <v>4</v>
      </c>
      <c r="AR918">
        <v>1</v>
      </c>
      <c r="AS918">
        <v>1</v>
      </c>
      <c r="AT918">
        <v>2</v>
      </c>
      <c r="AU918">
        <v>3</v>
      </c>
      <c r="AV918">
        <v>1</v>
      </c>
      <c r="AW918">
        <v>0</v>
      </c>
      <c r="AX918">
        <v>0</v>
      </c>
      <c r="AY918">
        <v>1</v>
      </c>
      <c r="AZ918">
        <v>1</v>
      </c>
      <c r="BB918">
        <f>IF('WA_Fn-UseC_-HR-Employee-Attriti'!B912="Yes",1,0)</f>
        <v>0</v>
      </c>
    </row>
    <row r="919" spans="1:54" x14ac:dyDescent="0.25">
      <c r="A919">
        <v>912</v>
      </c>
      <c r="B919">
        <f>IF('WA_Fn-UseC_-HR-Employee-Attriti'!L913="Male",1,0)</f>
        <v>1</v>
      </c>
      <c r="C919">
        <f>IF('WA_Fn-UseC_-HR-Employee-Attriti'!L913="Female",1,0)</f>
        <v>0</v>
      </c>
      <c r="D919">
        <v>25</v>
      </c>
      <c r="E919">
        <f>IF('WA_Fn-UseC_-HR-Employee-Attriti'!C913="Travel_Rarely",1,0)</f>
        <v>0</v>
      </c>
      <c r="F919">
        <f>IF('WA_Fn-UseC_-HR-Employee-Attriti'!C913="Travel_Frequently",1,0)</f>
        <v>1</v>
      </c>
      <c r="G919">
        <f>IF('WA_Fn-UseC_-HR-Employee-Attriti'!C913="Non-Travel",1,0)</f>
        <v>0</v>
      </c>
      <c r="H919">
        <v>599</v>
      </c>
      <c r="I919">
        <f>IF('WA_Fn-UseC_-HR-Employee-Attriti'!E913="Sales",1,0)</f>
        <v>1</v>
      </c>
      <c r="J919">
        <f>IF('WA_Fn-UseC_-HR-Employee-Attriti'!E913="Research &amp; Development",1,0)</f>
        <v>0</v>
      </c>
      <c r="K919">
        <f>IF('WA_Fn-UseC_-HR-Employee-Attriti'!E913="Human Resources",1,0)</f>
        <v>0</v>
      </c>
      <c r="L919">
        <v>24</v>
      </c>
      <c r="M919">
        <v>1</v>
      </c>
      <c r="N919">
        <f>IF('WA_Fn-UseC_-HR-Employee-Attriti'!H913="Life Sciences",1,0)</f>
        <v>1</v>
      </c>
      <c r="O919">
        <f>IF('WA_Fn-UseC_-HR-Employee-Attriti'!H913="Human Resources",1,0)</f>
        <v>0</v>
      </c>
      <c r="P919">
        <f>IF('WA_Fn-UseC_-HR-Employee-Attriti'!H913="Marketing",1,0)</f>
        <v>0</v>
      </c>
      <c r="Q919">
        <f>IF('WA_Fn-UseC_-HR-Employee-Attriti'!H913="Medical",1,0)</f>
        <v>0</v>
      </c>
      <c r="R919">
        <f>IF('WA_Fn-UseC_-HR-Employee-Attriti'!H913="Other",1,0)</f>
        <v>0</v>
      </c>
      <c r="S919">
        <f>IF('WA_Fn-UseC_-HR-Employee-Attriti'!H913="Technical Degree",1,0)</f>
        <v>0</v>
      </c>
      <c r="T919">
        <v>3</v>
      </c>
      <c r="U919">
        <v>73</v>
      </c>
      <c r="V919">
        <v>1</v>
      </c>
      <c r="W919">
        <v>1</v>
      </c>
      <c r="X919">
        <f>IF('WA_Fn-UseC_-HR-Employee-Attriti'!P913="Healthcare Representative",1,0)</f>
        <v>0</v>
      </c>
      <c r="Y919">
        <f>IF('WA_Fn-UseC_-HR-Employee-Attriti'!P913="Human Resources",1,0)</f>
        <v>0</v>
      </c>
      <c r="Z919">
        <f>IF('WA_Fn-UseC_-HR-Employee-Attriti'!P913="Laboratory Technician",1,0)</f>
        <v>0</v>
      </c>
      <c r="AA919">
        <f>IF('WA_Fn-UseC_-HR-Employee-Attriti'!P913="Manager",1,0)</f>
        <v>0</v>
      </c>
      <c r="AB919">
        <f>IF('WA_Fn-UseC_-HR-Employee-Attriti'!P913="Manufacturing Director",1,0)</f>
        <v>0</v>
      </c>
      <c r="AC919">
        <f>IF('WA_Fn-UseC_-HR-Employee-Attriti'!P913="Research Director",1,0)</f>
        <v>0</v>
      </c>
      <c r="AD919">
        <f>IF('WA_Fn-UseC_-HR-Employee-Attriti'!P913="Research Scientist",1,0)</f>
        <v>0</v>
      </c>
      <c r="AE919">
        <f>IF('WA_Fn-UseC_-HR-Employee-Attriti'!P913="Sales Executive",1,0)</f>
        <v>0</v>
      </c>
      <c r="AF919">
        <f>IF('WA_Fn-UseC_-HR-Employee-Attriti'!P913="Sales Representative",1,0)</f>
        <v>1</v>
      </c>
      <c r="AG919">
        <v>4</v>
      </c>
      <c r="AH919">
        <f>IF('WA_Fn-UseC_-HR-Employee-Attriti'!R913="Divorced",1,0)</f>
        <v>0</v>
      </c>
      <c r="AI919">
        <f>IF('WA_Fn-UseC_-HR-Employee-Attriti'!R913="Married",1,0)</f>
        <v>0</v>
      </c>
      <c r="AJ919">
        <f>IF('WA_Fn-UseC_-HR-Employee-Attriti'!R913="Single",1,0)</f>
        <v>1</v>
      </c>
      <c r="AK919">
        <v>1118</v>
      </c>
      <c r="AL919">
        <v>8040</v>
      </c>
      <c r="AM919">
        <v>1</v>
      </c>
      <c r="AN919">
        <f>IF('WA_Fn-UseC_-HR-Employee-Attriti'!W913="Yes",1,0)</f>
        <v>1</v>
      </c>
      <c r="AO919">
        <v>14</v>
      </c>
      <c r="AP919">
        <v>3</v>
      </c>
      <c r="AQ919">
        <v>4</v>
      </c>
      <c r="AR919">
        <v>0</v>
      </c>
      <c r="AS919">
        <v>1</v>
      </c>
      <c r="AT919">
        <v>4</v>
      </c>
      <c r="AU919">
        <v>3</v>
      </c>
      <c r="AV919">
        <v>1</v>
      </c>
      <c r="AW919">
        <v>0</v>
      </c>
      <c r="AX919">
        <v>1</v>
      </c>
      <c r="AY919">
        <v>0</v>
      </c>
      <c r="AZ919">
        <v>1</v>
      </c>
      <c r="BB919">
        <f>IF('WA_Fn-UseC_-HR-Employee-Attriti'!B913="Yes",1,0)</f>
        <v>1</v>
      </c>
    </row>
    <row r="920" spans="1:54" x14ac:dyDescent="0.25">
      <c r="A920">
        <v>913</v>
      </c>
      <c r="B920">
        <f>IF('WA_Fn-UseC_-HR-Employee-Attriti'!L914="Male",1,0)</f>
        <v>1</v>
      </c>
      <c r="C920">
        <f>IF('WA_Fn-UseC_-HR-Employee-Attriti'!L914="Female",1,0)</f>
        <v>0</v>
      </c>
      <c r="D920">
        <v>26</v>
      </c>
      <c r="E920">
        <f>IF('WA_Fn-UseC_-HR-Employee-Attriti'!C914="Travel_Rarely",1,0)</f>
        <v>1</v>
      </c>
      <c r="F920">
        <f>IF('WA_Fn-UseC_-HR-Employee-Attriti'!C914="Travel_Frequently",1,0)</f>
        <v>0</v>
      </c>
      <c r="G920">
        <f>IF('WA_Fn-UseC_-HR-Employee-Attriti'!C914="Non-Travel",1,0)</f>
        <v>0</v>
      </c>
      <c r="H920">
        <v>583</v>
      </c>
      <c r="I920">
        <f>IF('WA_Fn-UseC_-HR-Employee-Attriti'!E914="Sales",1,0)</f>
        <v>0</v>
      </c>
      <c r="J920">
        <f>IF('WA_Fn-UseC_-HR-Employee-Attriti'!E914="Research &amp; Development",1,0)</f>
        <v>1</v>
      </c>
      <c r="K920">
        <f>IF('WA_Fn-UseC_-HR-Employee-Attriti'!E914="Human Resources",1,0)</f>
        <v>0</v>
      </c>
      <c r="L920">
        <v>4</v>
      </c>
      <c r="M920">
        <v>2</v>
      </c>
      <c r="N920">
        <f>IF('WA_Fn-UseC_-HR-Employee-Attriti'!H914="Life Sciences",1,0)</f>
        <v>1</v>
      </c>
      <c r="O920">
        <f>IF('WA_Fn-UseC_-HR-Employee-Attriti'!H914="Human Resources",1,0)</f>
        <v>0</v>
      </c>
      <c r="P920">
        <f>IF('WA_Fn-UseC_-HR-Employee-Attriti'!H914="Marketing",1,0)</f>
        <v>0</v>
      </c>
      <c r="Q920">
        <f>IF('WA_Fn-UseC_-HR-Employee-Attriti'!H914="Medical",1,0)</f>
        <v>0</v>
      </c>
      <c r="R920">
        <f>IF('WA_Fn-UseC_-HR-Employee-Attriti'!H914="Other",1,0)</f>
        <v>0</v>
      </c>
      <c r="S920">
        <f>IF('WA_Fn-UseC_-HR-Employee-Attriti'!H914="Technical Degree",1,0)</f>
        <v>0</v>
      </c>
      <c r="T920">
        <v>3</v>
      </c>
      <c r="U920">
        <v>53</v>
      </c>
      <c r="V920">
        <v>3</v>
      </c>
      <c r="W920">
        <v>1</v>
      </c>
      <c r="X920">
        <f>IF('WA_Fn-UseC_-HR-Employee-Attriti'!P914="Healthcare Representative",1,0)</f>
        <v>0</v>
      </c>
      <c r="Y920">
        <f>IF('WA_Fn-UseC_-HR-Employee-Attriti'!P914="Human Resources",1,0)</f>
        <v>0</v>
      </c>
      <c r="Z920">
        <f>IF('WA_Fn-UseC_-HR-Employee-Attriti'!P914="Laboratory Technician",1,0)</f>
        <v>0</v>
      </c>
      <c r="AA920">
        <f>IF('WA_Fn-UseC_-HR-Employee-Attriti'!P914="Manager",1,0)</f>
        <v>0</v>
      </c>
      <c r="AB920">
        <f>IF('WA_Fn-UseC_-HR-Employee-Attriti'!P914="Manufacturing Director",1,0)</f>
        <v>0</v>
      </c>
      <c r="AC920">
        <f>IF('WA_Fn-UseC_-HR-Employee-Attriti'!P914="Research Director",1,0)</f>
        <v>0</v>
      </c>
      <c r="AD920">
        <f>IF('WA_Fn-UseC_-HR-Employee-Attriti'!P914="Research Scientist",1,0)</f>
        <v>1</v>
      </c>
      <c r="AE920">
        <f>IF('WA_Fn-UseC_-HR-Employee-Attriti'!P914="Sales Executive",1,0)</f>
        <v>0</v>
      </c>
      <c r="AF920">
        <f>IF('WA_Fn-UseC_-HR-Employee-Attriti'!P914="Sales Representative",1,0)</f>
        <v>0</v>
      </c>
      <c r="AG920">
        <v>4</v>
      </c>
      <c r="AH920">
        <f>IF('WA_Fn-UseC_-HR-Employee-Attriti'!R914="Divorced",1,0)</f>
        <v>0</v>
      </c>
      <c r="AI920">
        <f>IF('WA_Fn-UseC_-HR-Employee-Attriti'!R914="Married",1,0)</f>
        <v>0</v>
      </c>
      <c r="AJ920">
        <f>IF('WA_Fn-UseC_-HR-Employee-Attriti'!R914="Single",1,0)</f>
        <v>1</v>
      </c>
      <c r="AK920">
        <v>2875</v>
      </c>
      <c r="AL920">
        <v>9973</v>
      </c>
      <c r="AM920">
        <v>1</v>
      </c>
      <c r="AN920">
        <f>IF('WA_Fn-UseC_-HR-Employee-Attriti'!W914="Yes",1,0)</f>
        <v>1</v>
      </c>
      <c r="AO920">
        <v>20</v>
      </c>
      <c r="AP920">
        <v>4</v>
      </c>
      <c r="AQ920">
        <v>2</v>
      </c>
      <c r="AR920">
        <v>0</v>
      </c>
      <c r="AS920">
        <v>8</v>
      </c>
      <c r="AT920">
        <v>2</v>
      </c>
      <c r="AU920">
        <v>2</v>
      </c>
      <c r="AV920">
        <v>8</v>
      </c>
      <c r="AW920">
        <v>5</v>
      </c>
      <c r="AX920">
        <v>2</v>
      </c>
      <c r="AY920">
        <v>2</v>
      </c>
      <c r="AZ920">
        <v>1</v>
      </c>
      <c r="BB920">
        <f>IF('WA_Fn-UseC_-HR-Employee-Attriti'!B914="Yes",1,0)</f>
        <v>0</v>
      </c>
    </row>
    <row r="921" spans="1:54" x14ac:dyDescent="0.25">
      <c r="A921">
        <v>914</v>
      </c>
      <c r="B921">
        <f>IF('WA_Fn-UseC_-HR-Employee-Attriti'!L915="Male",1,0)</f>
        <v>0</v>
      </c>
      <c r="C921">
        <f>IF('WA_Fn-UseC_-HR-Employee-Attriti'!L915="Female",1,0)</f>
        <v>1</v>
      </c>
      <c r="D921">
        <v>45</v>
      </c>
      <c r="E921">
        <f>IF('WA_Fn-UseC_-HR-Employee-Attriti'!C915="Travel_Rarely",1,0)</f>
        <v>1</v>
      </c>
      <c r="F921">
        <f>IF('WA_Fn-UseC_-HR-Employee-Attriti'!C915="Travel_Frequently",1,0)</f>
        <v>0</v>
      </c>
      <c r="G921">
        <f>IF('WA_Fn-UseC_-HR-Employee-Attriti'!C915="Non-Travel",1,0)</f>
        <v>0</v>
      </c>
      <c r="H921">
        <v>1449</v>
      </c>
      <c r="I921">
        <f>IF('WA_Fn-UseC_-HR-Employee-Attriti'!E915="Sales",1,0)</f>
        <v>1</v>
      </c>
      <c r="J921">
        <f>IF('WA_Fn-UseC_-HR-Employee-Attriti'!E915="Research &amp; Development",1,0)</f>
        <v>0</v>
      </c>
      <c r="K921">
        <f>IF('WA_Fn-UseC_-HR-Employee-Attriti'!E915="Human Resources",1,0)</f>
        <v>0</v>
      </c>
      <c r="L921">
        <v>2</v>
      </c>
      <c r="M921">
        <v>3</v>
      </c>
      <c r="N921">
        <f>IF('WA_Fn-UseC_-HR-Employee-Attriti'!H915="Life Sciences",1,0)</f>
        <v>0</v>
      </c>
      <c r="O921">
        <f>IF('WA_Fn-UseC_-HR-Employee-Attriti'!H915="Human Resources",1,0)</f>
        <v>0</v>
      </c>
      <c r="P921">
        <f>IF('WA_Fn-UseC_-HR-Employee-Attriti'!H915="Marketing",1,0)</f>
        <v>1</v>
      </c>
      <c r="Q921">
        <f>IF('WA_Fn-UseC_-HR-Employee-Attriti'!H915="Medical",1,0)</f>
        <v>0</v>
      </c>
      <c r="R921">
        <f>IF('WA_Fn-UseC_-HR-Employee-Attriti'!H915="Other",1,0)</f>
        <v>0</v>
      </c>
      <c r="S921">
        <f>IF('WA_Fn-UseC_-HR-Employee-Attriti'!H915="Technical Degree",1,0)</f>
        <v>0</v>
      </c>
      <c r="T921">
        <v>1</v>
      </c>
      <c r="U921">
        <v>94</v>
      </c>
      <c r="V921">
        <v>1</v>
      </c>
      <c r="W921">
        <v>5</v>
      </c>
      <c r="X921">
        <f>IF('WA_Fn-UseC_-HR-Employee-Attriti'!P915="Healthcare Representative",1,0)</f>
        <v>0</v>
      </c>
      <c r="Y921">
        <f>IF('WA_Fn-UseC_-HR-Employee-Attriti'!P915="Human Resources",1,0)</f>
        <v>0</v>
      </c>
      <c r="Z921">
        <f>IF('WA_Fn-UseC_-HR-Employee-Attriti'!P915="Laboratory Technician",1,0)</f>
        <v>0</v>
      </c>
      <c r="AA921">
        <f>IF('WA_Fn-UseC_-HR-Employee-Attriti'!P915="Manager",1,0)</f>
        <v>1</v>
      </c>
      <c r="AB921">
        <f>IF('WA_Fn-UseC_-HR-Employee-Attriti'!P915="Manufacturing Director",1,0)</f>
        <v>0</v>
      </c>
      <c r="AC921">
        <f>IF('WA_Fn-UseC_-HR-Employee-Attriti'!P915="Research Director",1,0)</f>
        <v>0</v>
      </c>
      <c r="AD921">
        <f>IF('WA_Fn-UseC_-HR-Employee-Attriti'!P915="Research Scientist",1,0)</f>
        <v>0</v>
      </c>
      <c r="AE921">
        <f>IF('WA_Fn-UseC_-HR-Employee-Attriti'!P915="Sales Executive",1,0)</f>
        <v>0</v>
      </c>
      <c r="AF921">
        <f>IF('WA_Fn-UseC_-HR-Employee-Attriti'!P915="Sales Representative",1,0)</f>
        <v>0</v>
      </c>
      <c r="AG921">
        <v>2</v>
      </c>
      <c r="AH921">
        <f>IF('WA_Fn-UseC_-HR-Employee-Attriti'!R915="Divorced",1,0)</f>
        <v>0</v>
      </c>
      <c r="AI921">
        <f>IF('WA_Fn-UseC_-HR-Employee-Attriti'!R915="Married",1,0)</f>
        <v>0</v>
      </c>
      <c r="AJ921">
        <f>IF('WA_Fn-UseC_-HR-Employee-Attriti'!R915="Single",1,0)</f>
        <v>1</v>
      </c>
      <c r="AK921">
        <v>18824</v>
      </c>
      <c r="AL921">
        <v>2493</v>
      </c>
      <c r="AM921">
        <v>2</v>
      </c>
      <c r="AN921">
        <f>IF('WA_Fn-UseC_-HR-Employee-Attriti'!W915="Yes",1,0)</f>
        <v>1</v>
      </c>
      <c r="AO921">
        <v>16</v>
      </c>
      <c r="AP921">
        <v>3</v>
      </c>
      <c r="AQ921">
        <v>1</v>
      </c>
      <c r="AR921">
        <v>0</v>
      </c>
      <c r="AS921">
        <v>26</v>
      </c>
      <c r="AT921">
        <v>2</v>
      </c>
      <c r="AU921">
        <v>3</v>
      </c>
      <c r="AV921">
        <v>24</v>
      </c>
      <c r="AW921">
        <v>10</v>
      </c>
      <c r="AX921">
        <v>1</v>
      </c>
      <c r="AY921">
        <v>11</v>
      </c>
      <c r="AZ921">
        <v>1</v>
      </c>
      <c r="BB921">
        <f>IF('WA_Fn-UseC_-HR-Employee-Attriti'!B915="Yes",1,0)</f>
        <v>1</v>
      </c>
    </row>
    <row r="922" spans="1:54" x14ac:dyDescent="0.25">
      <c r="A922">
        <v>915</v>
      </c>
      <c r="B922">
        <f>IF('WA_Fn-UseC_-HR-Employee-Attriti'!L916="Male",1,0)</f>
        <v>1</v>
      </c>
      <c r="C922">
        <f>IF('WA_Fn-UseC_-HR-Employee-Attriti'!L916="Female",1,0)</f>
        <v>0</v>
      </c>
      <c r="D922">
        <v>55</v>
      </c>
      <c r="E922">
        <f>IF('WA_Fn-UseC_-HR-Employee-Attriti'!C916="Travel_Rarely",1,0)</f>
        <v>0</v>
      </c>
      <c r="F922">
        <f>IF('WA_Fn-UseC_-HR-Employee-Attriti'!C916="Travel_Frequently",1,0)</f>
        <v>0</v>
      </c>
      <c r="G922">
        <f>IF('WA_Fn-UseC_-HR-Employee-Attriti'!C916="Non-Travel",1,0)</f>
        <v>1</v>
      </c>
      <c r="H922">
        <v>177</v>
      </c>
      <c r="I922">
        <f>IF('WA_Fn-UseC_-HR-Employee-Attriti'!E916="Sales",1,0)</f>
        <v>0</v>
      </c>
      <c r="J922">
        <f>IF('WA_Fn-UseC_-HR-Employee-Attriti'!E916="Research &amp; Development",1,0)</f>
        <v>1</v>
      </c>
      <c r="K922">
        <f>IF('WA_Fn-UseC_-HR-Employee-Attriti'!E916="Human Resources",1,0)</f>
        <v>0</v>
      </c>
      <c r="L922">
        <v>8</v>
      </c>
      <c r="M922">
        <v>1</v>
      </c>
      <c r="N922">
        <f>IF('WA_Fn-UseC_-HR-Employee-Attriti'!H916="Life Sciences",1,0)</f>
        <v>0</v>
      </c>
      <c r="O922">
        <f>IF('WA_Fn-UseC_-HR-Employee-Attriti'!H916="Human Resources",1,0)</f>
        <v>0</v>
      </c>
      <c r="P922">
        <f>IF('WA_Fn-UseC_-HR-Employee-Attriti'!H916="Marketing",1,0)</f>
        <v>0</v>
      </c>
      <c r="Q922">
        <f>IF('WA_Fn-UseC_-HR-Employee-Attriti'!H916="Medical",1,0)</f>
        <v>1</v>
      </c>
      <c r="R922">
        <f>IF('WA_Fn-UseC_-HR-Employee-Attriti'!H916="Other",1,0)</f>
        <v>0</v>
      </c>
      <c r="S922">
        <f>IF('WA_Fn-UseC_-HR-Employee-Attriti'!H916="Technical Degree",1,0)</f>
        <v>0</v>
      </c>
      <c r="T922">
        <v>4</v>
      </c>
      <c r="U922">
        <v>37</v>
      </c>
      <c r="V922">
        <v>2</v>
      </c>
      <c r="W922">
        <v>4</v>
      </c>
      <c r="X922">
        <f>IF('WA_Fn-UseC_-HR-Employee-Attriti'!P916="Healthcare Representative",1,0)</f>
        <v>1</v>
      </c>
      <c r="Y922">
        <f>IF('WA_Fn-UseC_-HR-Employee-Attriti'!P916="Human Resources",1,0)</f>
        <v>0</v>
      </c>
      <c r="Z922">
        <f>IF('WA_Fn-UseC_-HR-Employee-Attriti'!P916="Laboratory Technician",1,0)</f>
        <v>0</v>
      </c>
      <c r="AA922">
        <f>IF('WA_Fn-UseC_-HR-Employee-Attriti'!P916="Manager",1,0)</f>
        <v>0</v>
      </c>
      <c r="AB922">
        <f>IF('WA_Fn-UseC_-HR-Employee-Attriti'!P916="Manufacturing Director",1,0)</f>
        <v>0</v>
      </c>
      <c r="AC922">
        <f>IF('WA_Fn-UseC_-HR-Employee-Attriti'!P916="Research Director",1,0)</f>
        <v>0</v>
      </c>
      <c r="AD922">
        <f>IF('WA_Fn-UseC_-HR-Employee-Attriti'!P916="Research Scientist",1,0)</f>
        <v>0</v>
      </c>
      <c r="AE922">
        <f>IF('WA_Fn-UseC_-HR-Employee-Attriti'!P916="Sales Executive",1,0)</f>
        <v>0</v>
      </c>
      <c r="AF922">
        <f>IF('WA_Fn-UseC_-HR-Employee-Attriti'!P916="Sales Representative",1,0)</f>
        <v>0</v>
      </c>
      <c r="AG922">
        <v>2</v>
      </c>
      <c r="AH922">
        <f>IF('WA_Fn-UseC_-HR-Employee-Attriti'!R916="Divorced",1,0)</f>
        <v>1</v>
      </c>
      <c r="AI922">
        <f>IF('WA_Fn-UseC_-HR-Employee-Attriti'!R916="Married",1,0)</f>
        <v>0</v>
      </c>
      <c r="AJ922">
        <f>IF('WA_Fn-UseC_-HR-Employee-Attriti'!R916="Single",1,0)</f>
        <v>0</v>
      </c>
      <c r="AK922">
        <v>13577</v>
      </c>
      <c r="AL922">
        <v>25592</v>
      </c>
      <c r="AM922">
        <v>1</v>
      </c>
      <c r="AN922">
        <f>IF('WA_Fn-UseC_-HR-Employee-Attriti'!W916="Yes",1,0)</f>
        <v>1</v>
      </c>
      <c r="AO922">
        <v>15</v>
      </c>
      <c r="AP922">
        <v>3</v>
      </c>
      <c r="AQ922">
        <v>4</v>
      </c>
      <c r="AR922">
        <v>1</v>
      </c>
      <c r="AS922">
        <v>34</v>
      </c>
      <c r="AT922">
        <v>3</v>
      </c>
      <c r="AU922">
        <v>3</v>
      </c>
      <c r="AV922">
        <v>33</v>
      </c>
      <c r="AW922">
        <v>9</v>
      </c>
      <c r="AX922">
        <v>15</v>
      </c>
      <c r="AY922">
        <v>0</v>
      </c>
      <c r="AZ922">
        <v>1</v>
      </c>
      <c r="BB922">
        <f>IF('WA_Fn-UseC_-HR-Employee-Attriti'!B916="Yes",1,0)</f>
        <v>0</v>
      </c>
    </row>
    <row r="923" spans="1:54" x14ac:dyDescent="0.25">
      <c r="A923">
        <v>916</v>
      </c>
      <c r="B923">
        <f>IF('WA_Fn-UseC_-HR-Employee-Attriti'!L917="Male",1,0)</f>
        <v>0</v>
      </c>
      <c r="C923">
        <f>IF('WA_Fn-UseC_-HR-Employee-Attriti'!L917="Female",1,0)</f>
        <v>1</v>
      </c>
      <c r="D923">
        <v>21</v>
      </c>
      <c r="E923">
        <f>IF('WA_Fn-UseC_-HR-Employee-Attriti'!C917="Travel_Rarely",1,0)</f>
        <v>0</v>
      </c>
      <c r="F923">
        <f>IF('WA_Fn-UseC_-HR-Employee-Attriti'!C917="Travel_Frequently",1,0)</f>
        <v>1</v>
      </c>
      <c r="G923">
        <f>IF('WA_Fn-UseC_-HR-Employee-Attriti'!C917="Non-Travel",1,0)</f>
        <v>0</v>
      </c>
      <c r="H923">
        <v>251</v>
      </c>
      <c r="I923">
        <f>IF('WA_Fn-UseC_-HR-Employee-Attriti'!E917="Sales",1,0)</f>
        <v>0</v>
      </c>
      <c r="J923">
        <f>IF('WA_Fn-UseC_-HR-Employee-Attriti'!E917="Research &amp; Development",1,0)</f>
        <v>1</v>
      </c>
      <c r="K923">
        <f>IF('WA_Fn-UseC_-HR-Employee-Attriti'!E917="Human Resources",1,0)</f>
        <v>0</v>
      </c>
      <c r="L923">
        <v>10</v>
      </c>
      <c r="M923">
        <v>2</v>
      </c>
      <c r="N923">
        <f>IF('WA_Fn-UseC_-HR-Employee-Attriti'!H917="Life Sciences",1,0)</f>
        <v>1</v>
      </c>
      <c r="O923">
        <f>IF('WA_Fn-UseC_-HR-Employee-Attriti'!H917="Human Resources",1,0)</f>
        <v>0</v>
      </c>
      <c r="P923">
        <f>IF('WA_Fn-UseC_-HR-Employee-Attriti'!H917="Marketing",1,0)</f>
        <v>0</v>
      </c>
      <c r="Q923">
        <f>IF('WA_Fn-UseC_-HR-Employee-Attriti'!H917="Medical",1,0)</f>
        <v>0</v>
      </c>
      <c r="R923">
        <f>IF('WA_Fn-UseC_-HR-Employee-Attriti'!H917="Other",1,0)</f>
        <v>0</v>
      </c>
      <c r="S923">
        <f>IF('WA_Fn-UseC_-HR-Employee-Attriti'!H917="Technical Degree",1,0)</f>
        <v>0</v>
      </c>
      <c r="T923">
        <v>1</v>
      </c>
      <c r="U923">
        <v>45</v>
      </c>
      <c r="V923">
        <v>2</v>
      </c>
      <c r="W923">
        <v>1</v>
      </c>
      <c r="X923">
        <f>IF('WA_Fn-UseC_-HR-Employee-Attriti'!P917="Healthcare Representative",1,0)</f>
        <v>0</v>
      </c>
      <c r="Y923">
        <f>IF('WA_Fn-UseC_-HR-Employee-Attriti'!P917="Human Resources",1,0)</f>
        <v>0</v>
      </c>
      <c r="Z923">
        <f>IF('WA_Fn-UseC_-HR-Employee-Attriti'!P917="Laboratory Technician",1,0)</f>
        <v>1</v>
      </c>
      <c r="AA923">
        <f>IF('WA_Fn-UseC_-HR-Employee-Attriti'!P917="Manager",1,0)</f>
        <v>0</v>
      </c>
      <c r="AB923">
        <f>IF('WA_Fn-UseC_-HR-Employee-Attriti'!P917="Manufacturing Director",1,0)</f>
        <v>0</v>
      </c>
      <c r="AC923">
        <f>IF('WA_Fn-UseC_-HR-Employee-Attriti'!P917="Research Director",1,0)</f>
        <v>0</v>
      </c>
      <c r="AD923">
        <f>IF('WA_Fn-UseC_-HR-Employee-Attriti'!P917="Research Scientist",1,0)</f>
        <v>0</v>
      </c>
      <c r="AE923">
        <f>IF('WA_Fn-UseC_-HR-Employee-Attriti'!P917="Sales Executive",1,0)</f>
        <v>0</v>
      </c>
      <c r="AF923">
        <f>IF('WA_Fn-UseC_-HR-Employee-Attriti'!P917="Sales Representative",1,0)</f>
        <v>0</v>
      </c>
      <c r="AG923">
        <v>3</v>
      </c>
      <c r="AH923">
        <f>IF('WA_Fn-UseC_-HR-Employee-Attriti'!R917="Divorced",1,0)</f>
        <v>0</v>
      </c>
      <c r="AI923">
        <f>IF('WA_Fn-UseC_-HR-Employee-Attriti'!R917="Married",1,0)</f>
        <v>0</v>
      </c>
      <c r="AJ923">
        <f>IF('WA_Fn-UseC_-HR-Employee-Attriti'!R917="Single",1,0)</f>
        <v>1</v>
      </c>
      <c r="AK923">
        <v>2625</v>
      </c>
      <c r="AL923">
        <v>25308</v>
      </c>
      <c r="AM923">
        <v>1</v>
      </c>
      <c r="AN923">
        <f>IF('WA_Fn-UseC_-HR-Employee-Attriti'!W917="Yes",1,0)</f>
        <v>0</v>
      </c>
      <c r="AO923">
        <v>20</v>
      </c>
      <c r="AP923">
        <v>4</v>
      </c>
      <c r="AQ923">
        <v>3</v>
      </c>
      <c r="AR923">
        <v>0</v>
      </c>
      <c r="AS923">
        <v>2</v>
      </c>
      <c r="AT923">
        <v>2</v>
      </c>
      <c r="AU923">
        <v>1</v>
      </c>
      <c r="AV923">
        <v>2</v>
      </c>
      <c r="AW923">
        <v>2</v>
      </c>
      <c r="AX923">
        <v>2</v>
      </c>
      <c r="AY923">
        <v>2</v>
      </c>
      <c r="AZ923">
        <v>1</v>
      </c>
      <c r="BB923">
        <f>IF('WA_Fn-UseC_-HR-Employee-Attriti'!B917="Yes",1,0)</f>
        <v>1</v>
      </c>
    </row>
    <row r="924" spans="1:54" x14ac:dyDescent="0.25">
      <c r="A924">
        <v>917</v>
      </c>
      <c r="B924">
        <f>IF('WA_Fn-UseC_-HR-Employee-Attriti'!L918="Male",1,0)</f>
        <v>0</v>
      </c>
      <c r="C924">
        <f>IF('WA_Fn-UseC_-HR-Employee-Attriti'!L918="Female",1,0)</f>
        <v>1</v>
      </c>
      <c r="D924">
        <v>46</v>
      </c>
      <c r="E924">
        <f>IF('WA_Fn-UseC_-HR-Employee-Attriti'!C918="Travel_Rarely",1,0)</f>
        <v>1</v>
      </c>
      <c r="F924">
        <f>IF('WA_Fn-UseC_-HR-Employee-Attriti'!C918="Travel_Frequently",1,0)</f>
        <v>0</v>
      </c>
      <c r="G924">
        <f>IF('WA_Fn-UseC_-HR-Employee-Attriti'!C918="Non-Travel",1,0)</f>
        <v>0</v>
      </c>
      <c r="H924">
        <v>168</v>
      </c>
      <c r="I924">
        <f>IF('WA_Fn-UseC_-HR-Employee-Attriti'!E918="Sales",1,0)</f>
        <v>1</v>
      </c>
      <c r="J924">
        <f>IF('WA_Fn-UseC_-HR-Employee-Attriti'!E918="Research &amp; Development",1,0)</f>
        <v>0</v>
      </c>
      <c r="K924">
        <f>IF('WA_Fn-UseC_-HR-Employee-Attriti'!E918="Human Resources",1,0)</f>
        <v>0</v>
      </c>
      <c r="L924">
        <v>4</v>
      </c>
      <c r="M924">
        <v>2</v>
      </c>
      <c r="N924">
        <f>IF('WA_Fn-UseC_-HR-Employee-Attriti'!H918="Life Sciences",1,0)</f>
        <v>0</v>
      </c>
      <c r="O924">
        <f>IF('WA_Fn-UseC_-HR-Employee-Attriti'!H918="Human Resources",1,0)</f>
        <v>0</v>
      </c>
      <c r="P924">
        <f>IF('WA_Fn-UseC_-HR-Employee-Attriti'!H918="Marketing",1,0)</f>
        <v>1</v>
      </c>
      <c r="Q924">
        <f>IF('WA_Fn-UseC_-HR-Employee-Attriti'!H918="Medical",1,0)</f>
        <v>0</v>
      </c>
      <c r="R924">
        <f>IF('WA_Fn-UseC_-HR-Employee-Attriti'!H918="Other",1,0)</f>
        <v>0</v>
      </c>
      <c r="S924">
        <f>IF('WA_Fn-UseC_-HR-Employee-Attriti'!H918="Technical Degree",1,0)</f>
        <v>0</v>
      </c>
      <c r="T924">
        <v>4</v>
      </c>
      <c r="U924">
        <v>33</v>
      </c>
      <c r="V924">
        <v>2</v>
      </c>
      <c r="W924">
        <v>5</v>
      </c>
      <c r="X924">
        <f>IF('WA_Fn-UseC_-HR-Employee-Attriti'!P918="Healthcare Representative",1,0)</f>
        <v>0</v>
      </c>
      <c r="Y924">
        <f>IF('WA_Fn-UseC_-HR-Employee-Attriti'!P918="Human Resources",1,0)</f>
        <v>0</v>
      </c>
      <c r="Z924">
        <f>IF('WA_Fn-UseC_-HR-Employee-Attriti'!P918="Laboratory Technician",1,0)</f>
        <v>0</v>
      </c>
      <c r="AA924">
        <f>IF('WA_Fn-UseC_-HR-Employee-Attriti'!P918="Manager",1,0)</f>
        <v>1</v>
      </c>
      <c r="AB924">
        <f>IF('WA_Fn-UseC_-HR-Employee-Attriti'!P918="Manufacturing Director",1,0)</f>
        <v>0</v>
      </c>
      <c r="AC924">
        <f>IF('WA_Fn-UseC_-HR-Employee-Attriti'!P918="Research Director",1,0)</f>
        <v>0</v>
      </c>
      <c r="AD924">
        <f>IF('WA_Fn-UseC_-HR-Employee-Attriti'!P918="Research Scientist",1,0)</f>
        <v>0</v>
      </c>
      <c r="AE924">
        <f>IF('WA_Fn-UseC_-HR-Employee-Attriti'!P918="Sales Executive",1,0)</f>
        <v>0</v>
      </c>
      <c r="AF924">
        <f>IF('WA_Fn-UseC_-HR-Employee-Attriti'!P918="Sales Representative",1,0)</f>
        <v>0</v>
      </c>
      <c r="AG924">
        <v>2</v>
      </c>
      <c r="AH924">
        <f>IF('WA_Fn-UseC_-HR-Employee-Attriti'!R918="Divorced",1,0)</f>
        <v>0</v>
      </c>
      <c r="AI924">
        <f>IF('WA_Fn-UseC_-HR-Employee-Attriti'!R918="Married",1,0)</f>
        <v>1</v>
      </c>
      <c r="AJ924">
        <f>IF('WA_Fn-UseC_-HR-Employee-Attriti'!R918="Single",1,0)</f>
        <v>0</v>
      </c>
      <c r="AK924">
        <v>18789</v>
      </c>
      <c r="AL924">
        <v>9946</v>
      </c>
      <c r="AM924">
        <v>2</v>
      </c>
      <c r="AN924">
        <f>IF('WA_Fn-UseC_-HR-Employee-Attriti'!W918="Yes",1,0)</f>
        <v>0</v>
      </c>
      <c r="AO924">
        <v>14</v>
      </c>
      <c r="AP924">
        <v>3</v>
      </c>
      <c r="AQ924">
        <v>3</v>
      </c>
      <c r="AR924">
        <v>1</v>
      </c>
      <c r="AS924">
        <v>26</v>
      </c>
      <c r="AT924">
        <v>2</v>
      </c>
      <c r="AU924">
        <v>3</v>
      </c>
      <c r="AV924">
        <v>11</v>
      </c>
      <c r="AW924">
        <v>4</v>
      </c>
      <c r="AX924">
        <v>0</v>
      </c>
      <c r="AY924">
        <v>8</v>
      </c>
      <c r="AZ924">
        <v>1</v>
      </c>
      <c r="BB924">
        <f>IF('WA_Fn-UseC_-HR-Employee-Attriti'!B918="Yes",1,0)</f>
        <v>0</v>
      </c>
    </row>
    <row r="925" spans="1:54" x14ac:dyDescent="0.25">
      <c r="A925">
        <v>918</v>
      </c>
      <c r="B925">
        <f>IF('WA_Fn-UseC_-HR-Employee-Attriti'!L919="Male",1,0)</f>
        <v>0</v>
      </c>
      <c r="C925">
        <f>IF('WA_Fn-UseC_-HR-Employee-Attriti'!L919="Female",1,0)</f>
        <v>1</v>
      </c>
      <c r="D925">
        <v>34</v>
      </c>
      <c r="E925">
        <f>IF('WA_Fn-UseC_-HR-Employee-Attriti'!C919="Travel_Rarely",1,0)</f>
        <v>1</v>
      </c>
      <c r="F925">
        <f>IF('WA_Fn-UseC_-HR-Employee-Attriti'!C919="Travel_Frequently",1,0)</f>
        <v>0</v>
      </c>
      <c r="G925">
        <f>IF('WA_Fn-UseC_-HR-Employee-Attriti'!C919="Non-Travel",1,0)</f>
        <v>0</v>
      </c>
      <c r="H925">
        <v>131</v>
      </c>
      <c r="I925">
        <f>IF('WA_Fn-UseC_-HR-Employee-Attriti'!E919="Sales",1,0)</f>
        <v>1</v>
      </c>
      <c r="J925">
        <f>IF('WA_Fn-UseC_-HR-Employee-Attriti'!E919="Research &amp; Development",1,0)</f>
        <v>0</v>
      </c>
      <c r="K925">
        <f>IF('WA_Fn-UseC_-HR-Employee-Attriti'!E919="Human Resources",1,0)</f>
        <v>0</v>
      </c>
      <c r="L925">
        <v>2</v>
      </c>
      <c r="M925">
        <v>3</v>
      </c>
      <c r="N925">
        <f>IF('WA_Fn-UseC_-HR-Employee-Attriti'!H919="Life Sciences",1,0)</f>
        <v>0</v>
      </c>
      <c r="O925">
        <f>IF('WA_Fn-UseC_-HR-Employee-Attriti'!H919="Human Resources",1,0)</f>
        <v>0</v>
      </c>
      <c r="P925">
        <f>IF('WA_Fn-UseC_-HR-Employee-Attriti'!H919="Marketing",1,0)</f>
        <v>1</v>
      </c>
      <c r="Q925">
        <f>IF('WA_Fn-UseC_-HR-Employee-Attriti'!H919="Medical",1,0)</f>
        <v>0</v>
      </c>
      <c r="R925">
        <f>IF('WA_Fn-UseC_-HR-Employee-Attriti'!H919="Other",1,0)</f>
        <v>0</v>
      </c>
      <c r="S925">
        <f>IF('WA_Fn-UseC_-HR-Employee-Attriti'!H919="Technical Degree",1,0)</f>
        <v>0</v>
      </c>
      <c r="T925">
        <v>3</v>
      </c>
      <c r="U925">
        <v>86</v>
      </c>
      <c r="V925">
        <v>3</v>
      </c>
      <c r="W925">
        <v>2</v>
      </c>
      <c r="X925">
        <f>IF('WA_Fn-UseC_-HR-Employee-Attriti'!P919="Healthcare Representative",1,0)</f>
        <v>0</v>
      </c>
      <c r="Y925">
        <f>IF('WA_Fn-UseC_-HR-Employee-Attriti'!P919="Human Resources",1,0)</f>
        <v>0</v>
      </c>
      <c r="Z925">
        <f>IF('WA_Fn-UseC_-HR-Employee-Attriti'!P919="Laboratory Technician",1,0)</f>
        <v>0</v>
      </c>
      <c r="AA925">
        <f>IF('WA_Fn-UseC_-HR-Employee-Attriti'!P919="Manager",1,0)</f>
        <v>0</v>
      </c>
      <c r="AB925">
        <f>IF('WA_Fn-UseC_-HR-Employee-Attriti'!P919="Manufacturing Director",1,0)</f>
        <v>0</v>
      </c>
      <c r="AC925">
        <f>IF('WA_Fn-UseC_-HR-Employee-Attriti'!P919="Research Director",1,0)</f>
        <v>0</v>
      </c>
      <c r="AD925">
        <f>IF('WA_Fn-UseC_-HR-Employee-Attriti'!P919="Research Scientist",1,0)</f>
        <v>0</v>
      </c>
      <c r="AE925">
        <f>IF('WA_Fn-UseC_-HR-Employee-Attriti'!P919="Sales Executive",1,0)</f>
        <v>1</v>
      </c>
      <c r="AF925">
        <f>IF('WA_Fn-UseC_-HR-Employee-Attriti'!P919="Sales Representative",1,0)</f>
        <v>0</v>
      </c>
      <c r="AG925">
        <v>1</v>
      </c>
      <c r="AH925">
        <f>IF('WA_Fn-UseC_-HR-Employee-Attriti'!R919="Divorced",1,0)</f>
        <v>0</v>
      </c>
      <c r="AI925">
        <f>IF('WA_Fn-UseC_-HR-Employee-Attriti'!R919="Married",1,0)</f>
        <v>0</v>
      </c>
      <c r="AJ925">
        <f>IF('WA_Fn-UseC_-HR-Employee-Attriti'!R919="Single",1,0)</f>
        <v>1</v>
      </c>
      <c r="AK925">
        <v>4538</v>
      </c>
      <c r="AL925">
        <v>6039</v>
      </c>
      <c r="AM925">
        <v>0</v>
      </c>
      <c r="AN925">
        <f>IF('WA_Fn-UseC_-HR-Employee-Attriti'!W919="Yes",1,0)</f>
        <v>1</v>
      </c>
      <c r="AO925">
        <v>12</v>
      </c>
      <c r="AP925">
        <v>3</v>
      </c>
      <c r="AQ925">
        <v>4</v>
      </c>
      <c r="AR925">
        <v>0</v>
      </c>
      <c r="AS925">
        <v>4</v>
      </c>
      <c r="AT925">
        <v>3</v>
      </c>
      <c r="AU925">
        <v>3</v>
      </c>
      <c r="AV925">
        <v>3</v>
      </c>
      <c r="AW925">
        <v>2</v>
      </c>
      <c r="AX925">
        <v>0</v>
      </c>
      <c r="AY925">
        <v>2</v>
      </c>
      <c r="AZ925">
        <v>1</v>
      </c>
      <c r="BB925">
        <f>IF('WA_Fn-UseC_-HR-Employee-Attriti'!B919="Yes",1,0)</f>
        <v>0</v>
      </c>
    </row>
    <row r="926" spans="1:54" x14ac:dyDescent="0.25">
      <c r="A926">
        <v>919</v>
      </c>
      <c r="B926">
        <f>IF('WA_Fn-UseC_-HR-Employee-Attriti'!L920="Male",1,0)</f>
        <v>1</v>
      </c>
      <c r="C926">
        <f>IF('WA_Fn-UseC_-HR-Employee-Attriti'!L920="Female",1,0)</f>
        <v>0</v>
      </c>
      <c r="D926">
        <v>51</v>
      </c>
      <c r="E926">
        <f>IF('WA_Fn-UseC_-HR-Employee-Attriti'!C920="Travel_Rarely",1,0)</f>
        <v>0</v>
      </c>
      <c r="F926">
        <f>IF('WA_Fn-UseC_-HR-Employee-Attriti'!C920="Travel_Frequently",1,0)</f>
        <v>1</v>
      </c>
      <c r="G926">
        <f>IF('WA_Fn-UseC_-HR-Employee-Attriti'!C920="Non-Travel",1,0)</f>
        <v>0</v>
      </c>
      <c r="H926">
        <v>237</v>
      </c>
      <c r="I926">
        <f>IF('WA_Fn-UseC_-HR-Employee-Attriti'!E920="Sales",1,0)</f>
        <v>1</v>
      </c>
      <c r="J926">
        <f>IF('WA_Fn-UseC_-HR-Employee-Attriti'!E920="Research &amp; Development",1,0)</f>
        <v>0</v>
      </c>
      <c r="K926">
        <f>IF('WA_Fn-UseC_-HR-Employee-Attriti'!E920="Human Resources",1,0)</f>
        <v>0</v>
      </c>
      <c r="L926">
        <v>9</v>
      </c>
      <c r="M926">
        <v>3</v>
      </c>
      <c r="N926">
        <f>IF('WA_Fn-UseC_-HR-Employee-Attriti'!H920="Life Sciences",1,0)</f>
        <v>1</v>
      </c>
      <c r="O926">
        <f>IF('WA_Fn-UseC_-HR-Employee-Attriti'!H920="Human Resources",1,0)</f>
        <v>0</v>
      </c>
      <c r="P926">
        <f>IF('WA_Fn-UseC_-HR-Employee-Attriti'!H920="Marketing",1,0)</f>
        <v>0</v>
      </c>
      <c r="Q926">
        <f>IF('WA_Fn-UseC_-HR-Employee-Attriti'!H920="Medical",1,0)</f>
        <v>0</v>
      </c>
      <c r="R926">
        <f>IF('WA_Fn-UseC_-HR-Employee-Attriti'!H920="Other",1,0)</f>
        <v>0</v>
      </c>
      <c r="S926">
        <f>IF('WA_Fn-UseC_-HR-Employee-Attriti'!H920="Technical Degree",1,0)</f>
        <v>0</v>
      </c>
      <c r="T926">
        <v>4</v>
      </c>
      <c r="U926">
        <v>83</v>
      </c>
      <c r="V926">
        <v>3</v>
      </c>
      <c r="W926">
        <v>5</v>
      </c>
      <c r="X926">
        <f>IF('WA_Fn-UseC_-HR-Employee-Attriti'!P920="Healthcare Representative",1,0)</f>
        <v>0</v>
      </c>
      <c r="Y926">
        <f>IF('WA_Fn-UseC_-HR-Employee-Attriti'!P920="Human Resources",1,0)</f>
        <v>0</v>
      </c>
      <c r="Z926">
        <f>IF('WA_Fn-UseC_-HR-Employee-Attriti'!P920="Laboratory Technician",1,0)</f>
        <v>0</v>
      </c>
      <c r="AA926">
        <f>IF('WA_Fn-UseC_-HR-Employee-Attriti'!P920="Manager",1,0)</f>
        <v>1</v>
      </c>
      <c r="AB926">
        <f>IF('WA_Fn-UseC_-HR-Employee-Attriti'!P920="Manufacturing Director",1,0)</f>
        <v>0</v>
      </c>
      <c r="AC926">
        <f>IF('WA_Fn-UseC_-HR-Employee-Attriti'!P920="Research Director",1,0)</f>
        <v>0</v>
      </c>
      <c r="AD926">
        <f>IF('WA_Fn-UseC_-HR-Employee-Attriti'!P920="Research Scientist",1,0)</f>
        <v>0</v>
      </c>
      <c r="AE926">
        <f>IF('WA_Fn-UseC_-HR-Employee-Attriti'!P920="Sales Executive",1,0)</f>
        <v>0</v>
      </c>
      <c r="AF926">
        <f>IF('WA_Fn-UseC_-HR-Employee-Attriti'!P920="Sales Representative",1,0)</f>
        <v>0</v>
      </c>
      <c r="AG926">
        <v>2</v>
      </c>
      <c r="AH926">
        <f>IF('WA_Fn-UseC_-HR-Employee-Attriti'!R920="Divorced",1,0)</f>
        <v>1</v>
      </c>
      <c r="AI926">
        <f>IF('WA_Fn-UseC_-HR-Employee-Attriti'!R920="Married",1,0)</f>
        <v>0</v>
      </c>
      <c r="AJ926">
        <f>IF('WA_Fn-UseC_-HR-Employee-Attriti'!R920="Single",1,0)</f>
        <v>0</v>
      </c>
      <c r="AK926">
        <v>19847</v>
      </c>
      <c r="AL926">
        <v>19196</v>
      </c>
      <c r="AM926">
        <v>4</v>
      </c>
      <c r="AN926">
        <f>IF('WA_Fn-UseC_-HR-Employee-Attriti'!W920="Yes",1,0)</f>
        <v>1</v>
      </c>
      <c r="AO926">
        <v>24</v>
      </c>
      <c r="AP926">
        <v>4</v>
      </c>
      <c r="AQ926">
        <v>1</v>
      </c>
      <c r="AR926">
        <v>1</v>
      </c>
      <c r="AS926">
        <v>31</v>
      </c>
      <c r="AT926">
        <v>5</v>
      </c>
      <c r="AU926">
        <v>2</v>
      </c>
      <c r="AV926">
        <v>29</v>
      </c>
      <c r="AW926">
        <v>10</v>
      </c>
      <c r="AX926">
        <v>11</v>
      </c>
      <c r="AY926">
        <v>10</v>
      </c>
      <c r="AZ926">
        <v>1</v>
      </c>
      <c r="BB926">
        <f>IF('WA_Fn-UseC_-HR-Employee-Attriti'!B920="Yes",1,0)</f>
        <v>0</v>
      </c>
    </row>
    <row r="927" spans="1:54" x14ac:dyDescent="0.25">
      <c r="A927">
        <v>920</v>
      </c>
      <c r="B927">
        <f>IF('WA_Fn-UseC_-HR-Employee-Attriti'!L921="Male",1,0)</f>
        <v>1</v>
      </c>
      <c r="C927">
        <f>IF('WA_Fn-UseC_-HR-Employee-Attriti'!L921="Female",1,0)</f>
        <v>0</v>
      </c>
      <c r="D927">
        <v>59</v>
      </c>
      <c r="E927">
        <f>IF('WA_Fn-UseC_-HR-Employee-Attriti'!C921="Travel_Rarely",1,0)</f>
        <v>1</v>
      </c>
      <c r="F927">
        <f>IF('WA_Fn-UseC_-HR-Employee-Attriti'!C921="Travel_Frequently",1,0)</f>
        <v>0</v>
      </c>
      <c r="G927">
        <f>IF('WA_Fn-UseC_-HR-Employee-Attriti'!C921="Non-Travel",1,0)</f>
        <v>0</v>
      </c>
      <c r="H927">
        <v>1429</v>
      </c>
      <c r="I927">
        <f>IF('WA_Fn-UseC_-HR-Employee-Attriti'!E921="Sales",1,0)</f>
        <v>0</v>
      </c>
      <c r="J927">
        <f>IF('WA_Fn-UseC_-HR-Employee-Attriti'!E921="Research &amp; Development",1,0)</f>
        <v>1</v>
      </c>
      <c r="K927">
        <f>IF('WA_Fn-UseC_-HR-Employee-Attriti'!E921="Human Resources",1,0)</f>
        <v>0</v>
      </c>
      <c r="L927">
        <v>18</v>
      </c>
      <c r="M927">
        <v>4</v>
      </c>
      <c r="N927">
        <f>IF('WA_Fn-UseC_-HR-Employee-Attriti'!H921="Life Sciences",1,0)</f>
        <v>0</v>
      </c>
      <c r="O927">
        <f>IF('WA_Fn-UseC_-HR-Employee-Attriti'!H921="Human Resources",1,0)</f>
        <v>0</v>
      </c>
      <c r="P927">
        <f>IF('WA_Fn-UseC_-HR-Employee-Attriti'!H921="Marketing",1,0)</f>
        <v>0</v>
      </c>
      <c r="Q927">
        <f>IF('WA_Fn-UseC_-HR-Employee-Attriti'!H921="Medical",1,0)</f>
        <v>1</v>
      </c>
      <c r="R927">
        <f>IF('WA_Fn-UseC_-HR-Employee-Attriti'!H921="Other",1,0)</f>
        <v>0</v>
      </c>
      <c r="S927">
        <f>IF('WA_Fn-UseC_-HR-Employee-Attriti'!H921="Technical Degree",1,0)</f>
        <v>0</v>
      </c>
      <c r="T927">
        <v>4</v>
      </c>
      <c r="U927">
        <v>67</v>
      </c>
      <c r="V927">
        <v>3</v>
      </c>
      <c r="W927">
        <v>3</v>
      </c>
      <c r="X927">
        <f>IF('WA_Fn-UseC_-HR-Employee-Attriti'!P921="Healthcare Representative",1,0)</f>
        <v>0</v>
      </c>
      <c r="Y927">
        <f>IF('WA_Fn-UseC_-HR-Employee-Attriti'!P921="Human Resources",1,0)</f>
        <v>0</v>
      </c>
      <c r="Z927">
        <f>IF('WA_Fn-UseC_-HR-Employee-Attriti'!P921="Laboratory Technician",1,0)</f>
        <v>0</v>
      </c>
      <c r="AA927">
        <f>IF('WA_Fn-UseC_-HR-Employee-Attriti'!P921="Manager",1,0)</f>
        <v>0</v>
      </c>
      <c r="AB927">
        <f>IF('WA_Fn-UseC_-HR-Employee-Attriti'!P921="Manufacturing Director",1,0)</f>
        <v>1</v>
      </c>
      <c r="AC927">
        <f>IF('WA_Fn-UseC_-HR-Employee-Attriti'!P921="Research Director",1,0)</f>
        <v>0</v>
      </c>
      <c r="AD927">
        <f>IF('WA_Fn-UseC_-HR-Employee-Attriti'!P921="Research Scientist",1,0)</f>
        <v>0</v>
      </c>
      <c r="AE927">
        <f>IF('WA_Fn-UseC_-HR-Employee-Attriti'!P921="Sales Executive",1,0)</f>
        <v>0</v>
      </c>
      <c r="AF927">
        <f>IF('WA_Fn-UseC_-HR-Employee-Attriti'!P921="Sales Representative",1,0)</f>
        <v>0</v>
      </c>
      <c r="AG927">
        <v>4</v>
      </c>
      <c r="AH927">
        <f>IF('WA_Fn-UseC_-HR-Employee-Attriti'!R921="Divorced",1,0)</f>
        <v>0</v>
      </c>
      <c r="AI927">
        <f>IF('WA_Fn-UseC_-HR-Employee-Attriti'!R921="Married",1,0)</f>
        <v>0</v>
      </c>
      <c r="AJ927">
        <f>IF('WA_Fn-UseC_-HR-Employee-Attriti'!R921="Single",1,0)</f>
        <v>1</v>
      </c>
      <c r="AK927">
        <v>10512</v>
      </c>
      <c r="AL927">
        <v>20002</v>
      </c>
      <c r="AM927">
        <v>6</v>
      </c>
      <c r="AN927">
        <f>IF('WA_Fn-UseC_-HR-Employee-Attriti'!W921="Yes",1,0)</f>
        <v>0</v>
      </c>
      <c r="AO927">
        <v>12</v>
      </c>
      <c r="AP927">
        <v>3</v>
      </c>
      <c r="AQ927">
        <v>4</v>
      </c>
      <c r="AR927">
        <v>0</v>
      </c>
      <c r="AS927">
        <v>25</v>
      </c>
      <c r="AT927">
        <v>6</v>
      </c>
      <c r="AU927">
        <v>2</v>
      </c>
      <c r="AV927">
        <v>9</v>
      </c>
      <c r="AW927">
        <v>7</v>
      </c>
      <c r="AX927">
        <v>5</v>
      </c>
      <c r="AY927">
        <v>4</v>
      </c>
      <c r="AZ927">
        <v>1</v>
      </c>
      <c r="BB927">
        <f>IF('WA_Fn-UseC_-HR-Employee-Attriti'!B921="Yes",1,0)</f>
        <v>0</v>
      </c>
    </row>
    <row r="928" spans="1:54" x14ac:dyDescent="0.25">
      <c r="A928">
        <v>921</v>
      </c>
      <c r="B928">
        <f>IF('WA_Fn-UseC_-HR-Employee-Attriti'!L922="Male",1,0)</f>
        <v>0</v>
      </c>
      <c r="C928">
        <f>IF('WA_Fn-UseC_-HR-Employee-Attriti'!L922="Female",1,0)</f>
        <v>1</v>
      </c>
      <c r="D928">
        <v>34</v>
      </c>
      <c r="E928">
        <f>IF('WA_Fn-UseC_-HR-Employee-Attriti'!C922="Travel_Rarely",1,0)</f>
        <v>0</v>
      </c>
      <c r="F928">
        <f>IF('WA_Fn-UseC_-HR-Employee-Attriti'!C922="Travel_Frequently",1,0)</f>
        <v>1</v>
      </c>
      <c r="G928">
        <f>IF('WA_Fn-UseC_-HR-Employee-Attriti'!C922="Non-Travel",1,0)</f>
        <v>0</v>
      </c>
      <c r="H928">
        <v>135</v>
      </c>
      <c r="I928">
        <f>IF('WA_Fn-UseC_-HR-Employee-Attriti'!E922="Sales",1,0)</f>
        <v>0</v>
      </c>
      <c r="J928">
        <f>IF('WA_Fn-UseC_-HR-Employee-Attriti'!E922="Research &amp; Development",1,0)</f>
        <v>1</v>
      </c>
      <c r="K928">
        <f>IF('WA_Fn-UseC_-HR-Employee-Attriti'!E922="Human Resources",1,0)</f>
        <v>0</v>
      </c>
      <c r="L928">
        <v>19</v>
      </c>
      <c r="M928">
        <v>3</v>
      </c>
      <c r="N928">
        <f>IF('WA_Fn-UseC_-HR-Employee-Attriti'!H922="Life Sciences",1,0)</f>
        <v>0</v>
      </c>
      <c r="O928">
        <f>IF('WA_Fn-UseC_-HR-Employee-Attriti'!H922="Human Resources",1,0)</f>
        <v>0</v>
      </c>
      <c r="P928">
        <f>IF('WA_Fn-UseC_-HR-Employee-Attriti'!H922="Marketing",1,0)</f>
        <v>0</v>
      </c>
      <c r="Q928">
        <f>IF('WA_Fn-UseC_-HR-Employee-Attriti'!H922="Medical",1,0)</f>
        <v>1</v>
      </c>
      <c r="R928">
        <f>IF('WA_Fn-UseC_-HR-Employee-Attriti'!H922="Other",1,0)</f>
        <v>0</v>
      </c>
      <c r="S928">
        <f>IF('WA_Fn-UseC_-HR-Employee-Attriti'!H922="Technical Degree",1,0)</f>
        <v>0</v>
      </c>
      <c r="T928">
        <v>3</v>
      </c>
      <c r="U928">
        <v>46</v>
      </c>
      <c r="V928">
        <v>3</v>
      </c>
      <c r="W928">
        <v>2</v>
      </c>
      <c r="X928">
        <f>IF('WA_Fn-UseC_-HR-Employee-Attriti'!P922="Healthcare Representative",1,0)</f>
        <v>0</v>
      </c>
      <c r="Y928">
        <f>IF('WA_Fn-UseC_-HR-Employee-Attriti'!P922="Human Resources",1,0)</f>
        <v>0</v>
      </c>
      <c r="Z928">
        <f>IF('WA_Fn-UseC_-HR-Employee-Attriti'!P922="Laboratory Technician",1,0)</f>
        <v>1</v>
      </c>
      <c r="AA928">
        <f>IF('WA_Fn-UseC_-HR-Employee-Attriti'!P922="Manager",1,0)</f>
        <v>0</v>
      </c>
      <c r="AB928">
        <f>IF('WA_Fn-UseC_-HR-Employee-Attriti'!P922="Manufacturing Director",1,0)</f>
        <v>0</v>
      </c>
      <c r="AC928">
        <f>IF('WA_Fn-UseC_-HR-Employee-Attriti'!P922="Research Director",1,0)</f>
        <v>0</v>
      </c>
      <c r="AD928">
        <f>IF('WA_Fn-UseC_-HR-Employee-Attriti'!P922="Research Scientist",1,0)</f>
        <v>0</v>
      </c>
      <c r="AE928">
        <f>IF('WA_Fn-UseC_-HR-Employee-Attriti'!P922="Sales Executive",1,0)</f>
        <v>0</v>
      </c>
      <c r="AF928">
        <f>IF('WA_Fn-UseC_-HR-Employee-Attriti'!P922="Sales Representative",1,0)</f>
        <v>0</v>
      </c>
      <c r="AG928">
        <v>2</v>
      </c>
      <c r="AH928">
        <f>IF('WA_Fn-UseC_-HR-Employee-Attriti'!R922="Divorced",1,0)</f>
        <v>1</v>
      </c>
      <c r="AI928">
        <f>IF('WA_Fn-UseC_-HR-Employee-Attriti'!R922="Married",1,0)</f>
        <v>0</v>
      </c>
      <c r="AJ928">
        <f>IF('WA_Fn-UseC_-HR-Employee-Attriti'!R922="Single",1,0)</f>
        <v>0</v>
      </c>
      <c r="AK928">
        <v>4444</v>
      </c>
      <c r="AL928">
        <v>22534</v>
      </c>
      <c r="AM928">
        <v>4</v>
      </c>
      <c r="AN928">
        <f>IF('WA_Fn-UseC_-HR-Employee-Attriti'!W922="Yes",1,0)</f>
        <v>0</v>
      </c>
      <c r="AO928">
        <v>13</v>
      </c>
      <c r="AP928">
        <v>3</v>
      </c>
      <c r="AQ928">
        <v>3</v>
      </c>
      <c r="AR928">
        <v>2</v>
      </c>
      <c r="AS928">
        <v>15</v>
      </c>
      <c r="AT928">
        <v>2</v>
      </c>
      <c r="AU928">
        <v>4</v>
      </c>
      <c r="AV928">
        <v>11</v>
      </c>
      <c r="AW928">
        <v>8</v>
      </c>
      <c r="AX928">
        <v>5</v>
      </c>
      <c r="AY928">
        <v>10</v>
      </c>
      <c r="AZ928">
        <v>1</v>
      </c>
      <c r="BB928">
        <f>IF('WA_Fn-UseC_-HR-Employee-Attriti'!B922="Yes",1,0)</f>
        <v>0</v>
      </c>
    </row>
    <row r="929" spans="1:54" x14ac:dyDescent="0.25">
      <c r="A929">
        <v>922</v>
      </c>
      <c r="B929">
        <f>IF('WA_Fn-UseC_-HR-Employee-Attriti'!L923="Male",1,0)</f>
        <v>1</v>
      </c>
      <c r="C929">
        <f>IF('WA_Fn-UseC_-HR-Employee-Attriti'!L923="Female",1,0)</f>
        <v>0</v>
      </c>
      <c r="D929">
        <v>28</v>
      </c>
      <c r="E929">
        <f>IF('WA_Fn-UseC_-HR-Employee-Attriti'!C923="Travel_Rarely",1,0)</f>
        <v>0</v>
      </c>
      <c r="F929">
        <f>IF('WA_Fn-UseC_-HR-Employee-Attriti'!C923="Travel_Frequently",1,0)</f>
        <v>1</v>
      </c>
      <c r="G929">
        <f>IF('WA_Fn-UseC_-HR-Employee-Attriti'!C923="Non-Travel",1,0)</f>
        <v>0</v>
      </c>
      <c r="H929">
        <v>791</v>
      </c>
      <c r="I929">
        <f>IF('WA_Fn-UseC_-HR-Employee-Attriti'!E923="Sales",1,0)</f>
        <v>0</v>
      </c>
      <c r="J929">
        <f>IF('WA_Fn-UseC_-HR-Employee-Attriti'!E923="Research &amp; Development",1,0)</f>
        <v>1</v>
      </c>
      <c r="K929">
        <f>IF('WA_Fn-UseC_-HR-Employee-Attriti'!E923="Human Resources",1,0)</f>
        <v>0</v>
      </c>
      <c r="L929">
        <v>1</v>
      </c>
      <c r="M929">
        <v>4</v>
      </c>
      <c r="N929">
        <f>IF('WA_Fn-UseC_-HR-Employee-Attriti'!H923="Life Sciences",1,0)</f>
        <v>0</v>
      </c>
      <c r="O929">
        <f>IF('WA_Fn-UseC_-HR-Employee-Attriti'!H923="Human Resources",1,0)</f>
        <v>0</v>
      </c>
      <c r="P929">
        <f>IF('WA_Fn-UseC_-HR-Employee-Attriti'!H923="Marketing",1,0)</f>
        <v>0</v>
      </c>
      <c r="Q929">
        <f>IF('WA_Fn-UseC_-HR-Employee-Attriti'!H923="Medical",1,0)</f>
        <v>1</v>
      </c>
      <c r="R929">
        <f>IF('WA_Fn-UseC_-HR-Employee-Attriti'!H923="Other",1,0)</f>
        <v>0</v>
      </c>
      <c r="S929">
        <f>IF('WA_Fn-UseC_-HR-Employee-Attriti'!H923="Technical Degree",1,0)</f>
        <v>0</v>
      </c>
      <c r="T929">
        <v>4</v>
      </c>
      <c r="U929">
        <v>44</v>
      </c>
      <c r="V929">
        <v>3</v>
      </c>
      <c r="W929">
        <v>1</v>
      </c>
      <c r="X929">
        <f>IF('WA_Fn-UseC_-HR-Employee-Attriti'!P923="Healthcare Representative",1,0)</f>
        <v>0</v>
      </c>
      <c r="Y929">
        <f>IF('WA_Fn-UseC_-HR-Employee-Attriti'!P923="Human Resources",1,0)</f>
        <v>0</v>
      </c>
      <c r="Z929">
        <f>IF('WA_Fn-UseC_-HR-Employee-Attriti'!P923="Laboratory Technician",1,0)</f>
        <v>1</v>
      </c>
      <c r="AA929">
        <f>IF('WA_Fn-UseC_-HR-Employee-Attriti'!P923="Manager",1,0)</f>
        <v>0</v>
      </c>
      <c r="AB929">
        <f>IF('WA_Fn-UseC_-HR-Employee-Attriti'!P923="Manufacturing Director",1,0)</f>
        <v>0</v>
      </c>
      <c r="AC929">
        <f>IF('WA_Fn-UseC_-HR-Employee-Attriti'!P923="Research Director",1,0)</f>
        <v>0</v>
      </c>
      <c r="AD929">
        <f>IF('WA_Fn-UseC_-HR-Employee-Attriti'!P923="Research Scientist",1,0)</f>
        <v>0</v>
      </c>
      <c r="AE929">
        <f>IF('WA_Fn-UseC_-HR-Employee-Attriti'!P923="Sales Executive",1,0)</f>
        <v>0</v>
      </c>
      <c r="AF929">
        <f>IF('WA_Fn-UseC_-HR-Employee-Attriti'!P923="Sales Representative",1,0)</f>
        <v>0</v>
      </c>
      <c r="AG929">
        <v>3</v>
      </c>
      <c r="AH929">
        <f>IF('WA_Fn-UseC_-HR-Employee-Attriti'!R923="Divorced",1,0)</f>
        <v>0</v>
      </c>
      <c r="AI929">
        <f>IF('WA_Fn-UseC_-HR-Employee-Attriti'!R923="Married",1,0)</f>
        <v>0</v>
      </c>
      <c r="AJ929">
        <f>IF('WA_Fn-UseC_-HR-Employee-Attriti'!R923="Single",1,0)</f>
        <v>1</v>
      </c>
      <c r="AK929">
        <v>2154</v>
      </c>
      <c r="AL929">
        <v>6842</v>
      </c>
      <c r="AM929">
        <v>0</v>
      </c>
      <c r="AN929">
        <f>IF('WA_Fn-UseC_-HR-Employee-Attriti'!W923="Yes",1,0)</f>
        <v>1</v>
      </c>
      <c r="AO929">
        <v>11</v>
      </c>
      <c r="AP929">
        <v>3</v>
      </c>
      <c r="AQ929">
        <v>3</v>
      </c>
      <c r="AR929">
        <v>0</v>
      </c>
      <c r="AS929">
        <v>5</v>
      </c>
      <c r="AT929">
        <v>2</v>
      </c>
      <c r="AU929">
        <v>2</v>
      </c>
      <c r="AV929">
        <v>4</v>
      </c>
      <c r="AW929">
        <v>2</v>
      </c>
      <c r="AX929">
        <v>0</v>
      </c>
      <c r="AY929">
        <v>2</v>
      </c>
      <c r="AZ929">
        <v>1</v>
      </c>
      <c r="BB929">
        <f>IF('WA_Fn-UseC_-HR-Employee-Attriti'!B923="Yes",1,0)</f>
        <v>0</v>
      </c>
    </row>
    <row r="930" spans="1:54" x14ac:dyDescent="0.25">
      <c r="A930">
        <v>923</v>
      </c>
      <c r="B930">
        <f>IF('WA_Fn-UseC_-HR-Employee-Attriti'!L924="Male",1,0)</f>
        <v>1</v>
      </c>
      <c r="C930">
        <f>IF('WA_Fn-UseC_-HR-Employee-Attriti'!L924="Female",1,0)</f>
        <v>0</v>
      </c>
      <c r="D930">
        <v>44</v>
      </c>
      <c r="E930">
        <f>IF('WA_Fn-UseC_-HR-Employee-Attriti'!C924="Travel_Rarely",1,0)</f>
        <v>1</v>
      </c>
      <c r="F930">
        <f>IF('WA_Fn-UseC_-HR-Employee-Attriti'!C924="Travel_Frequently",1,0)</f>
        <v>0</v>
      </c>
      <c r="G930">
        <f>IF('WA_Fn-UseC_-HR-Employee-Attriti'!C924="Non-Travel",1,0)</f>
        <v>0</v>
      </c>
      <c r="H930">
        <v>1199</v>
      </c>
      <c r="I930">
        <f>IF('WA_Fn-UseC_-HR-Employee-Attriti'!E924="Sales",1,0)</f>
        <v>0</v>
      </c>
      <c r="J930">
        <f>IF('WA_Fn-UseC_-HR-Employee-Attriti'!E924="Research &amp; Development",1,0)</f>
        <v>1</v>
      </c>
      <c r="K930">
        <f>IF('WA_Fn-UseC_-HR-Employee-Attriti'!E924="Human Resources",1,0)</f>
        <v>0</v>
      </c>
      <c r="L930">
        <v>4</v>
      </c>
      <c r="M930">
        <v>2</v>
      </c>
      <c r="N930">
        <f>IF('WA_Fn-UseC_-HR-Employee-Attriti'!H924="Life Sciences",1,0)</f>
        <v>1</v>
      </c>
      <c r="O930">
        <f>IF('WA_Fn-UseC_-HR-Employee-Attriti'!H924="Human Resources",1,0)</f>
        <v>0</v>
      </c>
      <c r="P930">
        <f>IF('WA_Fn-UseC_-HR-Employee-Attriti'!H924="Marketing",1,0)</f>
        <v>0</v>
      </c>
      <c r="Q930">
        <f>IF('WA_Fn-UseC_-HR-Employee-Attriti'!H924="Medical",1,0)</f>
        <v>0</v>
      </c>
      <c r="R930">
        <f>IF('WA_Fn-UseC_-HR-Employee-Attriti'!H924="Other",1,0)</f>
        <v>0</v>
      </c>
      <c r="S930">
        <f>IF('WA_Fn-UseC_-HR-Employee-Attriti'!H924="Technical Degree",1,0)</f>
        <v>0</v>
      </c>
      <c r="T930">
        <v>3</v>
      </c>
      <c r="U930">
        <v>92</v>
      </c>
      <c r="V930">
        <v>4</v>
      </c>
      <c r="W930">
        <v>5</v>
      </c>
      <c r="X930">
        <f>IF('WA_Fn-UseC_-HR-Employee-Attriti'!P924="Healthcare Representative",1,0)</f>
        <v>0</v>
      </c>
      <c r="Y930">
        <f>IF('WA_Fn-UseC_-HR-Employee-Attriti'!P924="Human Resources",1,0)</f>
        <v>0</v>
      </c>
      <c r="Z930">
        <f>IF('WA_Fn-UseC_-HR-Employee-Attriti'!P924="Laboratory Technician",1,0)</f>
        <v>0</v>
      </c>
      <c r="AA930">
        <f>IF('WA_Fn-UseC_-HR-Employee-Attriti'!P924="Manager",1,0)</f>
        <v>1</v>
      </c>
      <c r="AB930">
        <f>IF('WA_Fn-UseC_-HR-Employee-Attriti'!P924="Manufacturing Director",1,0)</f>
        <v>0</v>
      </c>
      <c r="AC930">
        <f>IF('WA_Fn-UseC_-HR-Employee-Attriti'!P924="Research Director",1,0)</f>
        <v>0</v>
      </c>
      <c r="AD930">
        <f>IF('WA_Fn-UseC_-HR-Employee-Attriti'!P924="Research Scientist",1,0)</f>
        <v>0</v>
      </c>
      <c r="AE930">
        <f>IF('WA_Fn-UseC_-HR-Employee-Attriti'!P924="Sales Executive",1,0)</f>
        <v>0</v>
      </c>
      <c r="AF930">
        <f>IF('WA_Fn-UseC_-HR-Employee-Attriti'!P924="Sales Representative",1,0)</f>
        <v>0</v>
      </c>
      <c r="AG930">
        <v>1</v>
      </c>
      <c r="AH930">
        <f>IF('WA_Fn-UseC_-HR-Employee-Attriti'!R924="Divorced",1,0)</f>
        <v>1</v>
      </c>
      <c r="AI930">
        <f>IF('WA_Fn-UseC_-HR-Employee-Attriti'!R924="Married",1,0)</f>
        <v>0</v>
      </c>
      <c r="AJ930">
        <f>IF('WA_Fn-UseC_-HR-Employee-Attriti'!R924="Single",1,0)</f>
        <v>0</v>
      </c>
      <c r="AK930">
        <v>19190</v>
      </c>
      <c r="AL930">
        <v>17477</v>
      </c>
      <c r="AM930">
        <v>1</v>
      </c>
      <c r="AN930">
        <f>IF('WA_Fn-UseC_-HR-Employee-Attriti'!W924="Yes",1,0)</f>
        <v>0</v>
      </c>
      <c r="AO930">
        <v>14</v>
      </c>
      <c r="AP930">
        <v>3</v>
      </c>
      <c r="AQ930">
        <v>4</v>
      </c>
      <c r="AR930">
        <v>2</v>
      </c>
      <c r="AS930">
        <v>26</v>
      </c>
      <c r="AT930">
        <v>4</v>
      </c>
      <c r="AU930">
        <v>2</v>
      </c>
      <c r="AV930">
        <v>25</v>
      </c>
      <c r="AW930">
        <v>9</v>
      </c>
      <c r="AX930">
        <v>14</v>
      </c>
      <c r="AY930">
        <v>13</v>
      </c>
      <c r="AZ930">
        <v>1</v>
      </c>
      <c r="BB930">
        <f>IF('WA_Fn-UseC_-HR-Employee-Attriti'!B924="Yes",1,0)</f>
        <v>0</v>
      </c>
    </row>
    <row r="931" spans="1:54" x14ac:dyDescent="0.25">
      <c r="A931">
        <v>924</v>
      </c>
      <c r="B931">
        <f>IF('WA_Fn-UseC_-HR-Employee-Attriti'!L925="Male",1,0)</f>
        <v>1</v>
      </c>
      <c r="C931">
        <f>IF('WA_Fn-UseC_-HR-Employee-Attriti'!L925="Female",1,0)</f>
        <v>0</v>
      </c>
      <c r="D931">
        <v>34</v>
      </c>
      <c r="E931">
        <f>IF('WA_Fn-UseC_-HR-Employee-Attriti'!C925="Travel_Rarely",1,0)</f>
        <v>0</v>
      </c>
      <c r="F931">
        <f>IF('WA_Fn-UseC_-HR-Employee-Attriti'!C925="Travel_Frequently",1,0)</f>
        <v>1</v>
      </c>
      <c r="G931">
        <f>IF('WA_Fn-UseC_-HR-Employee-Attriti'!C925="Non-Travel",1,0)</f>
        <v>0</v>
      </c>
      <c r="H931">
        <v>648</v>
      </c>
      <c r="I931">
        <f>IF('WA_Fn-UseC_-HR-Employee-Attriti'!E925="Sales",1,0)</f>
        <v>0</v>
      </c>
      <c r="J931">
        <f>IF('WA_Fn-UseC_-HR-Employee-Attriti'!E925="Research &amp; Development",1,0)</f>
        <v>0</v>
      </c>
      <c r="K931">
        <f>IF('WA_Fn-UseC_-HR-Employee-Attriti'!E925="Human Resources",1,0)</f>
        <v>1</v>
      </c>
      <c r="L931">
        <v>11</v>
      </c>
      <c r="M931">
        <v>3</v>
      </c>
      <c r="N931">
        <f>IF('WA_Fn-UseC_-HR-Employee-Attriti'!H925="Life Sciences",1,0)</f>
        <v>1</v>
      </c>
      <c r="O931">
        <f>IF('WA_Fn-UseC_-HR-Employee-Attriti'!H925="Human Resources",1,0)</f>
        <v>0</v>
      </c>
      <c r="P931">
        <f>IF('WA_Fn-UseC_-HR-Employee-Attriti'!H925="Marketing",1,0)</f>
        <v>0</v>
      </c>
      <c r="Q931">
        <f>IF('WA_Fn-UseC_-HR-Employee-Attriti'!H925="Medical",1,0)</f>
        <v>0</v>
      </c>
      <c r="R931">
        <f>IF('WA_Fn-UseC_-HR-Employee-Attriti'!H925="Other",1,0)</f>
        <v>0</v>
      </c>
      <c r="S931">
        <f>IF('WA_Fn-UseC_-HR-Employee-Attriti'!H925="Technical Degree",1,0)</f>
        <v>0</v>
      </c>
      <c r="T931">
        <v>3</v>
      </c>
      <c r="U931">
        <v>56</v>
      </c>
      <c r="V931">
        <v>2</v>
      </c>
      <c r="W931">
        <v>2</v>
      </c>
      <c r="X931">
        <f>IF('WA_Fn-UseC_-HR-Employee-Attriti'!P925="Healthcare Representative",1,0)</f>
        <v>0</v>
      </c>
      <c r="Y931">
        <f>IF('WA_Fn-UseC_-HR-Employee-Attriti'!P925="Human Resources",1,0)</f>
        <v>1</v>
      </c>
      <c r="Z931">
        <f>IF('WA_Fn-UseC_-HR-Employee-Attriti'!P925="Laboratory Technician",1,0)</f>
        <v>0</v>
      </c>
      <c r="AA931">
        <f>IF('WA_Fn-UseC_-HR-Employee-Attriti'!P925="Manager",1,0)</f>
        <v>0</v>
      </c>
      <c r="AB931">
        <f>IF('WA_Fn-UseC_-HR-Employee-Attriti'!P925="Manufacturing Director",1,0)</f>
        <v>0</v>
      </c>
      <c r="AC931">
        <f>IF('WA_Fn-UseC_-HR-Employee-Attriti'!P925="Research Director",1,0)</f>
        <v>0</v>
      </c>
      <c r="AD931">
        <f>IF('WA_Fn-UseC_-HR-Employee-Attriti'!P925="Research Scientist",1,0)</f>
        <v>0</v>
      </c>
      <c r="AE931">
        <f>IF('WA_Fn-UseC_-HR-Employee-Attriti'!P925="Sales Executive",1,0)</f>
        <v>0</v>
      </c>
      <c r="AF931">
        <f>IF('WA_Fn-UseC_-HR-Employee-Attriti'!P925="Sales Representative",1,0)</f>
        <v>0</v>
      </c>
      <c r="AG931">
        <v>2</v>
      </c>
      <c r="AH931">
        <f>IF('WA_Fn-UseC_-HR-Employee-Attriti'!R925="Divorced",1,0)</f>
        <v>0</v>
      </c>
      <c r="AI931">
        <f>IF('WA_Fn-UseC_-HR-Employee-Attriti'!R925="Married",1,0)</f>
        <v>1</v>
      </c>
      <c r="AJ931">
        <f>IF('WA_Fn-UseC_-HR-Employee-Attriti'!R925="Single",1,0)</f>
        <v>0</v>
      </c>
      <c r="AK931">
        <v>4490</v>
      </c>
      <c r="AL931">
        <v>21833</v>
      </c>
      <c r="AM931">
        <v>4</v>
      </c>
      <c r="AN931">
        <f>IF('WA_Fn-UseC_-HR-Employee-Attriti'!W925="Yes",1,0)</f>
        <v>0</v>
      </c>
      <c r="AO931">
        <v>11</v>
      </c>
      <c r="AP931">
        <v>3</v>
      </c>
      <c r="AQ931">
        <v>4</v>
      </c>
      <c r="AR931">
        <v>2</v>
      </c>
      <c r="AS931">
        <v>14</v>
      </c>
      <c r="AT931">
        <v>5</v>
      </c>
      <c r="AU931">
        <v>4</v>
      </c>
      <c r="AV931">
        <v>10</v>
      </c>
      <c r="AW931">
        <v>9</v>
      </c>
      <c r="AX931">
        <v>1</v>
      </c>
      <c r="AY931">
        <v>8</v>
      </c>
      <c r="AZ931">
        <v>1</v>
      </c>
      <c r="BB931">
        <f>IF('WA_Fn-UseC_-HR-Employee-Attriti'!B925="Yes",1,0)</f>
        <v>0</v>
      </c>
    </row>
    <row r="932" spans="1:54" x14ac:dyDescent="0.25">
      <c r="A932">
        <v>925</v>
      </c>
      <c r="B932">
        <f>IF('WA_Fn-UseC_-HR-Employee-Attriti'!L926="Male",1,0)</f>
        <v>1</v>
      </c>
      <c r="C932">
        <f>IF('WA_Fn-UseC_-HR-Employee-Attriti'!L926="Female",1,0)</f>
        <v>0</v>
      </c>
      <c r="D932">
        <v>35</v>
      </c>
      <c r="E932">
        <f>IF('WA_Fn-UseC_-HR-Employee-Attriti'!C926="Travel_Rarely",1,0)</f>
        <v>1</v>
      </c>
      <c r="F932">
        <f>IF('WA_Fn-UseC_-HR-Employee-Attriti'!C926="Travel_Frequently",1,0)</f>
        <v>0</v>
      </c>
      <c r="G932">
        <f>IF('WA_Fn-UseC_-HR-Employee-Attriti'!C926="Non-Travel",1,0)</f>
        <v>0</v>
      </c>
      <c r="H932">
        <v>735</v>
      </c>
      <c r="I932">
        <f>IF('WA_Fn-UseC_-HR-Employee-Attriti'!E926="Sales",1,0)</f>
        <v>0</v>
      </c>
      <c r="J932">
        <f>IF('WA_Fn-UseC_-HR-Employee-Attriti'!E926="Research &amp; Development",1,0)</f>
        <v>1</v>
      </c>
      <c r="K932">
        <f>IF('WA_Fn-UseC_-HR-Employee-Attriti'!E926="Human Resources",1,0)</f>
        <v>0</v>
      </c>
      <c r="L932">
        <v>6</v>
      </c>
      <c r="M932">
        <v>1</v>
      </c>
      <c r="N932">
        <f>IF('WA_Fn-UseC_-HR-Employee-Attriti'!H926="Life Sciences",1,0)</f>
        <v>1</v>
      </c>
      <c r="O932">
        <f>IF('WA_Fn-UseC_-HR-Employee-Attriti'!H926="Human Resources",1,0)</f>
        <v>0</v>
      </c>
      <c r="P932">
        <f>IF('WA_Fn-UseC_-HR-Employee-Attriti'!H926="Marketing",1,0)</f>
        <v>0</v>
      </c>
      <c r="Q932">
        <f>IF('WA_Fn-UseC_-HR-Employee-Attriti'!H926="Medical",1,0)</f>
        <v>0</v>
      </c>
      <c r="R932">
        <f>IF('WA_Fn-UseC_-HR-Employee-Attriti'!H926="Other",1,0)</f>
        <v>0</v>
      </c>
      <c r="S932">
        <f>IF('WA_Fn-UseC_-HR-Employee-Attriti'!H926="Technical Degree",1,0)</f>
        <v>0</v>
      </c>
      <c r="T932">
        <v>3</v>
      </c>
      <c r="U932">
        <v>66</v>
      </c>
      <c r="V932">
        <v>3</v>
      </c>
      <c r="W932">
        <v>1</v>
      </c>
      <c r="X932">
        <f>IF('WA_Fn-UseC_-HR-Employee-Attriti'!P926="Healthcare Representative",1,0)</f>
        <v>0</v>
      </c>
      <c r="Y932">
        <f>IF('WA_Fn-UseC_-HR-Employee-Attriti'!P926="Human Resources",1,0)</f>
        <v>0</v>
      </c>
      <c r="Z932">
        <f>IF('WA_Fn-UseC_-HR-Employee-Attriti'!P926="Laboratory Technician",1,0)</f>
        <v>0</v>
      </c>
      <c r="AA932">
        <f>IF('WA_Fn-UseC_-HR-Employee-Attriti'!P926="Manager",1,0)</f>
        <v>0</v>
      </c>
      <c r="AB932">
        <f>IF('WA_Fn-UseC_-HR-Employee-Attriti'!P926="Manufacturing Director",1,0)</f>
        <v>0</v>
      </c>
      <c r="AC932">
        <f>IF('WA_Fn-UseC_-HR-Employee-Attriti'!P926="Research Director",1,0)</f>
        <v>0</v>
      </c>
      <c r="AD932">
        <f>IF('WA_Fn-UseC_-HR-Employee-Attriti'!P926="Research Scientist",1,0)</f>
        <v>1</v>
      </c>
      <c r="AE932">
        <f>IF('WA_Fn-UseC_-HR-Employee-Attriti'!P926="Sales Executive",1,0)</f>
        <v>0</v>
      </c>
      <c r="AF932">
        <f>IF('WA_Fn-UseC_-HR-Employee-Attriti'!P926="Sales Representative",1,0)</f>
        <v>0</v>
      </c>
      <c r="AG932">
        <v>3</v>
      </c>
      <c r="AH932">
        <f>IF('WA_Fn-UseC_-HR-Employee-Attriti'!R926="Divorced",1,0)</f>
        <v>0</v>
      </c>
      <c r="AI932">
        <f>IF('WA_Fn-UseC_-HR-Employee-Attriti'!R926="Married",1,0)</f>
        <v>1</v>
      </c>
      <c r="AJ932">
        <f>IF('WA_Fn-UseC_-HR-Employee-Attriti'!R926="Single",1,0)</f>
        <v>0</v>
      </c>
      <c r="AK932">
        <v>3506</v>
      </c>
      <c r="AL932">
        <v>6020</v>
      </c>
      <c r="AM932">
        <v>0</v>
      </c>
      <c r="AN932">
        <f>IF('WA_Fn-UseC_-HR-Employee-Attriti'!W926="Yes",1,0)</f>
        <v>1</v>
      </c>
      <c r="AO932">
        <v>14</v>
      </c>
      <c r="AP932">
        <v>3</v>
      </c>
      <c r="AQ932">
        <v>4</v>
      </c>
      <c r="AR932">
        <v>0</v>
      </c>
      <c r="AS932">
        <v>4</v>
      </c>
      <c r="AT932">
        <v>3</v>
      </c>
      <c r="AU932">
        <v>3</v>
      </c>
      <c r="AV932">
        <v>3</v>
      </c>
      <c r="AW932">
        <v>2</v>
      </c>
      <c r="AX932">
        <v>2</v>
      </c>
      <c r="AY932">
        <v>2</v>
      </c>
      <c r="AZ932">
        <v>1</v>
      </c>
      <c r="BB932">
        <f>IF('WA_Fn-UseC_-HR-Employee-Attriti'!B926="Yes",1,0)</f>
        <v>0</v>
      </c>
    </row>
    <row r="933" spans="1:54" x14ac:dyDescent="0.25">
      <c r="A933">
        <v>926</v>
      </c>
      <c r="B933">
        <f>IF('WA_Fn-UseC_-HR-Employee-Attriti'!L927="Male",1,0)</f>
        <v>0</v>
      </c>
      <c r="C933">
        <f>IF('WA_Fn-UseC_-HR-Employee-Attriti'!L927="Female",1,0)</f>
        <v>1</v>
      </c>
      <c r="D933">
        <v>42</v>
      </c>
      <c r="E933">
        <f>IF('WA_Fn-UseC_-HR-Employee-Attriti'!C927="Travel_Rarely",1,0)</f>
        <v>1</v>
      </c>
      <c r="F933">
        <f>IF('WA_Fn-UseC_-HR-Employee-Attriti'!C927="Travel_Frequently",1,0)</f>
        <v>0</v>
      </c>
      <c r="G933">
        <f>IF('WA_Fn-UseC_-HR-Employee-Attriti'!C927="Non-Travel",1,0)</f>
        <v>0</v>
      </c>
      <c r="H933">
        <v>603</v>
      </c>
      <c r="I933">
        <f>IF('WA_Fn-UseC_-HR-Employee-Attriti'!E927="Sales",1,0)</f>
        <v>0</v>
      </c>
      <c r="J933">
        <f>IF('WA_Fn-UseC_-HR-Employee-Attriti'!E927="Research &amp; Development",1,0)</f>
        <v>1</v>
      </c>
      <c r="K933">
        <f>IF('WA_Fn-UseC_-HR-Employee-Attriti'!E927="Human Resources",1,0)</f>
        <v>0</v>
      </c>
      <c r="L933">
        <v>7</v>
      </c>
      <c r="M933">
        <v>4</v>
      </c>
      <c r="N933">
        <f>IF('WA_Fn-UseC_-HR-Employee-Attriti'!H927="Life Sciences",1,0)</f>
        <v>0</v>
      </c>
      <c r="O933">
        <f>IF('WA_Fn-UseC_-HR-Employee-Attriti'!H927="Human Resources",1,0)</f>
        <v>0</v>
      </c>
      <c r="P933">
        <f>IF('WA_Fn-UseC_-HR-Employee-Attriti'!H927="Marketing",1,0)</f>
        <v>0</v>
      </c>
      <c r="Q933">
        <f>IF('WA_Fn-UseC_-HR-Employee-Attriti'!H927="Medical",1,0)</f>
        <v>1</v>
      </c>
      <c r="R933">
        <f>IF('WA_Fn-UseC_-HR-Employee-Attriti'!H927="Other",1,0)</f>
        <v>0</v>
      </c>
      <c r="S933">
        <f>IF('WA_Fn-UseC_-HR-Employee-Attriti'!H927="Technical Degree",1,0)</f>
        <v>0</v>
      </c>
      <c r="T933">
        <v>2</v>
      </c>
      <c r="U933">
        <v>78</v>
      </c>
      <c r="V933">
        <v>4</v>
      </c>
      <c r="W933">
        <v>2</v>
      </c>
      <c r="X933">
        <f>IF('WA_Fn-UseC_-HR-Employee-Attriti'!P927="Healthcare Representative",1,0)</f>
        <v>0</v>
      </c>
      <c r="Y933">
        <f>IF('WA_Fn-UseC_-HR-Employee-Attriti'!P927="Human Resources",1,0)</f>
        <v>0</v>
      </c>
      <c r="Z933">
        <f>IF('WA_Fn-UseC_-HR-Employee-Attriti'!P927="Laboratory Technician",1,0)</f>
        <v>0</v>
      </c>
      <c r="AA933">
        <f>IF('WA_Fn-UseC_-HR-Employee-Attriti'!P927="Manager",1,0)</f>
        <v>0</v>
      </c>
      <c r="AB933">
        <f>IF('WA_Fn-UseC_-HR-Employee-Attriti'!P927="Manufacturing Director",1,0)</f>
        <v>0</v>
      </c>
      <c r="AC933">
        <f>IF('WA_Fn-UseC_-HR-Employee-Attriti'!P927="Research Director",1,0)</f>
        <v>0</v>
      </c>
      <c r="AD933">
        <f>IF('WA_Fn-UseC_-HR-Employee-Attriti'!P927="Research Scientist",1,0)</f>
        <v>1</v>
      </c>
      <c r="AE933">
        <f>IF('WA_Fn-UseC_-HR-Employee-Attriti'!P927="Sales Executive",1,0)</f>
        <v>0</v>
      </c>
      <c r="AF933">
        <f>IF('WA_Fn-UseC_-HR-Employee-Attriti'!P927="Sales Representative",1,0)</f>
        <v>0</v>
      </c>
      <c r="AG933">
        <v>2</v>
      </c>
      <c r="AH933">
        <f>IF('WA_Fn-UseC_-HR-Employee-Attriti'!R927="Divorced",1,0)</f>
        <v>0</v>
      </c>
      <c r="AI933">
        <f>IF('WA_Fn-UseC_-HR-Employee-Attriti'!R927="Married",1,0)</f>
        <v>1</v>
      </c>
      <c r="AJ933">
        <f>IF('WA_Fn-UseC_-HR-Employee-Attriti'!R927="Single",1,0)</f>
        <v>0</v>
      </c>
      <c r="AK933">
        <v>2372</v>
      </c>
      <c r="AL933">
        <v>5628</v>
      </c>
      <c r="AM933">
        <v>6</v>
      </c>
      <c r="AN933">
        <f>IF('WA_Fn-UseC_-HR-Employee-Attriti'!W927="Yes",1,0)</f>
        <v>1</v>
      </c>
      <c r="AO933">
        <v>16</v>
      </c>
      <c r="AP933">
        <v>3</v>
      </c>
      <c r="AQ933">
        <v>4</v>
      </c>
      <c r="AR933">
        <v>0</v>
      </c>
      <c r="AS933">
        <v>18</v>
      </c>
      <c r="AT933">
        <v>2</v>
      </c>
      <c r="AU933">
        <v>3</v>
      </c>
      <c r="AV933">
        <v>1</v>
      </c>
      <c r="AW933">
        <v>0</v>
      </c>
      <c r="AX933">
        <v>0</v>
      </c>
      <c r="AY933">
        <v>0</v>
      </c>
      <c r="AZ933">
        <v>1</v>
      </c>
      <c r="BB933">
        <f>IF('WA_Fn-UseC_-HR-Employee-Attriti'!B927="Yes",1,0)</f>
        <v>0</v>
      </c>
    </row>
    <row r="934" spans="1:54" x14ac:dyDescent="0.25">
      <c r="A934">
        <v>927</v>
      </c>
      <c r="B934">
        <f>IF('WA_Fn-UseC_-HR-Employee-Attriti'!L928="Male",1,0)</f>
        <v>0</v>
      </c>
      <c r="C934">
        <f>IF('WA_Fn-UseC_-HR-Employee-Attriti'!L928="Female",1,0)</f>
        <v>1</v>
      </c>
      <c r="D934">
        <v>43</v>
      </c>
      <c r="E934">
        <f>IF('WA_Fn-UseC_-HR-Employee-Attriti'!C928="Travel_Rarely",1,0)</f>
        <v>1</v>
      </c>
      <c r="F934">
        <f>IF('WA_Fn-UseC_-HR-Employee-Attriti'!C928="Travel_Frequently",1,0)</f>
        <v>0</v>
      </c>
      <c r="G934">
        <f>IF('WA_Fn-UseC_-HR-Employee-Attriti'!C928="Non-Travel",1,0)</f>
        <v>0</v>
      </c>
      <c r="H934">
        <v>531</v>
      </c>
      <c r="I934">
        <f>IF('WA_Fn-UseC_-HR-Employee-Attriti'!E928="Sales",1,0)</f>
        <v>1</v>
      </c>
      <c r="J934">
        <f>IF('WA_Fn-UseC_-HR-Employee-Attriti'!E928="Research &amp; Development",1,0)</f>
        <v>0</v>
      </c>
      <c r="K934">
        <f>IF('WA_Fn-UseC_-HR-Employee-Attriti'!E928="Human Resources",1,0)</f>
        <v>0</v>
      </c>
      <c r="L934">
        <v>4</v>
      </c>
      <c r="M934">
        <v>4</v>
      </c>
      <c r="N934">
        <f>IF('WA_Fn-UseC_-HR-Employee-Attriti'!H928="Life Sciences",1,0)</f>
        <v>0</v>
      </c>
      <c r="O934">
        <f>IF('WA_Fn-UseC_-HR-Employee-Attriti'!H928="Human Resources",1,0)</f>
        <v>0</v>
      </c>
      <c r="P934">
        <f>IF('WA_Fn-UseC_-HR-Employee-Attriti'!H928="Marketing",1,0)</f>
        <v>1</v>
      </c>
      <c r="Q934">
        <f>IF('WA_Fn-UseC_-HR-Employee-Attriti'!H928="Medical",1,0)</f>
        <v>0</v>
      </c>
      <c r="R934">
        <f>IF('WA_Fn-UseC_-HR-Employee-Attriti'!H928="Other",1,0)</f>
        <v>0</v>
      </c>
      <c r="S934">
        <f>IF('WA_Fn-UseC_-HR-Employee-Attriti'!H928="Technical Degree",1,0)</f>
        <v>0</v>
      </c>
      <c r="T934">
        <v>4</v>
      </c>
      <c r="U934">
        <v>56</v>
      </c>
      <c r="V934">
        <v>2</v>
      </c>
      <c r="W934">
        <v>3</v>
      </c>
      <c r="X934">
        <f>IF('WA_Fn-UseC_-HR-Employee-Attriti'!P928="Healthcare Representative",1,0)</f>
        <v>0</v>
      </c>
      <c r="Y934">
        <f>IF('WA_Fn-UseC_-HR-Employee-Attriti'!P928="Human Resources",1,0)</f>
        <v>0</v>
      </c>
      <c r="Z934">
        <f>IF('WA_Fn-UseC_-HR-Employee-Attriti'!P928="Laboratory Technician",1,0)</f>
        <v>0</v>
      </c>
      <c r="AA934">
        <f>IF('WA_Fn-UseC_-HR-Employee-Attriti'!P928="Manager",1,0)</f>
        <v>0</v>
      </c>
      <c r="AB934">
        <f>IF('WA_Fn-UseC_-HR-Employee-Attriti'!P928="Manufacturing Director",1,0)</f>
        <v>0</v>
      </c>
      <c r="AC934">
        <f>IF('WA_Fn-UseC_-HR-Employee-Attriti'!P928="Research Director",1,0)</f>
        <v>0</v>
      </c>
      <c r="AD934">
        <f>IF('WA_Fn-UseC_-HR-Employee-Attriti'!P928="Research Scientist",1,0)</f>
        <v>0</v>
      </c>
      <c r="AE934">
        <f>IF('WA_Fn-UseC_-HR-Employee-Attriti'!P928="Sales Executive",1,0)</f>
        <v>1</v>
      </c>
      <c r="AF934">
        <f>IF('WA_Fn-UseC_-HR-Employee-Attriti'!P928="Sales Representative",1,0)</f>
        <v>0</v>
      </c>
      <c r="AG934">
        <v>4</v>
      </c>
      <c r="AH934">
        <f>IF('WA_Fn-UseC_-HR-Employee-Attriti'!R928="Divorced",1,0)</f>
        <v>0</v>
      </c>
      <c r="AI934">
        <f>IF('WA_Fn-UseC_-HR-Employee-Attriti'!R928="Married",1,0)</f>
        <v>0</v>
      </c>
      <c r="AJ934">
        <f>IF('WA_Fn-UseC_-HR-Employee-Attriti'!R928="Single",1,0)</f>
        <v>1</v>
      </c>
      <c r="AK934">
        <v>10231</v>
      </c>
      <c r="AL934">
        <v>20364</v>
      </c>
      <c r="AM934">
        <v>3</v>
      </c>
      <c r="AN934">
        <f>IF('WA_Fn-UseC_-HR-Employee-Attriti'!W928="Yes",1,0)</f>
        <v>0</v>
      </c>
      <c r="AO934">
        <v>14</v>
      </c>
      <c r="AP934">
        <v>3</v>
      </c>
      <c r="AQ934">
        <v>4</v>
      </c>
      <c r="AR934">
        <v>0</v>
      </c>
      <c r="AS934">
        <v>23</v>
      </c>
      <c r="AT934">
        <v>3</v>
      </c>
      <c r="AU934">
        <v>4</v>
      </c>
      <c r="AV934">
        <v>21</v>
      </c>
      <c r="AW934">
        <v>7</v>
      </c>
      <c r="AX934">
        <v>15</v>
      </c>
      <c r="AY934">
        <v>17</v>
      </c>
      <c r="AZ934">
        <v>1</v>
      </c>
      <c r="BB934">
        <f>IF('WA_Fn-UseC_-HR-Employee-Attriti'!B928="Yes",1,0)</f>
        <v>0</v>
      </c>
    </row>
    <row r="935" spans="1:54" x14ac:dyDescent="0.25">
      <c r="A935">
        <v>928</v>
      </c>
      <c r="B935">
        <f>IF('WA_Fn-UseC_-HR-Employee-Attriti'!L929="Male",1,0)</f>
        <v>0</v>
      </c>
      <c r="C935">
        <f>IF('WA_Fn-UseC_-HR-Employee-Attriti'!L929="Female",1,0)</f>
        <v>1</v>
      </c>
      <c r="D935">
        <v>36</v>
      </c>
      <c r="E935">
        <f>IF('WA_Fn-UseC_-HR-Employee-Attriti'!C929="Travel_Rarely",1,0)</f>
        <v>1</v>
      </c>
      <c r="F935">
        <f>IF('WA_Fn-UseC_-HR-Employee-Attriti'!C929="Travel_Frequently",1,0)</f>
        <v>0</v>
      </c>
      <c r="G935">
        <f>IF('WA_Fn-UseC_-HR-Employee-Attriti'!C929="Non-Travel",1,0)</f>
        <v>0</v>
      </c>
      <c r="H935">
        <v>429</v>
      </c>
      <c r="I935">
        <f>IF('WA_Fn-UseC_-HR-Employee-Attriti'!E929="Sales",1,0)</f>
        <v>0</v>
      </c>
      <c r="J935">
        <f>IF('WA_Fn-UseC_-HR-Employee-Attriti'!E929="Research &amp; Development",1,0)</f>
        <v>1</v>
      </c>
      <c r="K935">
        <f>IF('WA_Fn-UseC_-HR-Employee-Attriti'!E929="Human Resources",1,0)</f>
        <v>0</v>
      </c>
      <c r="L935">
        <v>2</v>
      </c>
      <c r="M935">
        <v>4</v>
      </c>
      <c r="N935">
        <f>IF('WA_Fn-UseC_-HR-Employee-Attriti'!H929="Life Sciences",1,0)</f>
        <v>1</v>
      </c>
      <c r="O935">
        <f>IF('WA_Fn-UseC_-HR-Employee-Attriti'!H929="Human Resources",1,0)</f>
        <v>0</v>
      </c>
      <c r="P935">
        <f>IF('WA_Fn-UseC_-HR-Employee-Attriti'!H929="Marketing",1,0)</f>
        <v>0</v>
      </c>
      <c r="Q935">
        <f>IF('WA_Fn-UseC_-HR-Employee-Attriti'!H929="Medical",1,0)</f>
        <v>0</v>
      </c>
      <c r="R935">
        <f>IF('WA_Fn-UseC_-HR-Employee-Attriti'!H929="Other",1,0)</f>
        <v>0</v>
      </c>
      <c r="S935">
        <f>IF('WA_Fn-UseC_-HR-Employee-Attriti'!H929="Technical Degree",1,0)</f>
        <v>0</v>
      </c>
      <c r="T935">
        <v>3</v>
      </c>
      <c r="U935">
        <v>53</v>
      </c>
      <c r="V935">
        <v>3</v>
      </c>
      <c r="W935">
        <v>2</v>
      </c>
      <c r="X935">
        <f>IF('WA_Fn-UseC_-HR-Employee-Attriti'!P929="Healthcare Representative",1,0)</f>
        <v>0</v>
      </c>
      <c r="Y935">
        <f>IF('WA_Fn-UseC_-HR-Employee-Attriti'!P929="Human Resources",1,0)</f>
        <v>0</v>
      </c>
      <c r="Z935">
        <f>IF('WA_Fn-UseC_-HR-Employee-Attriti'!P929="Laboratory Technician",1,0)</f>
        <v>0</v>
      </c>
      <c r="AA935">
        <f>IF('WA_Fn-UseC_-HR-Employee-Attriti'!P929="Manager",1,0)</f>
        <v>0</v>
      </c>
      <c r="AB935">
        <f>IF('WA_Fn-UseC_-HR-Employee-Attriti'!P929="Manufacturing Director",1,0)</f>
        <v>1</v>
      </c>
      <c r="AC935">
        <f>IF('WA_Fn-UseC_-HR-Employee-Attriti'!P929="Research Director",1,0)</f>
        <v>0</v>
      </c>
      <c r="AD935">
        <f>IF('WA_Fn-UseC_-HR-Employee-Attriti'!P929="Research Scientist",1,0)</f>
        <v>0</v>
      </c>
      <c r="AE935">
        <f>IF('WA_Fn-UseC_-HR-Employee-Attriti'!P929="Sales Executive",1,0)</f>
        <v>0</v>
      </c>
      <c r="AF935">
        <f>IF('WA_Fn-UseC_-HR-Employee-Attriti'!P929="Sales Representative",1,0)</f>
        <v>0</v>
      </c>
      <c r="AG935">
        <v>2</v>
      </c>
      <c r="AH935">
        <f>IF('WA_Fn-UseC_-HR-Employee-Attriti'!R929="Divorced",1,0)</f>
        <v>0</v>
      </c>
      <c r="AI935">
        <f>IF('WA_Fn-UseC_-HR-Employee-Attriti'!R929="Married",1,0)</f>
        <v>0</v>
      </c>
      <c r="AJ935">
        <f>IF('WA_Fn-UseC_-HR-Employee-Attriti'!R929="Single",1,0)</f>
        <v>1</v>
      </c>
      <c r="AK935">
        <v>5410</v>
      </c>
      <c r="AL935">
        <v>2323</v>
      </c>
      <c r="AM935">
        <v>9</v>
      </c>
      <c r="AN935">
        <f>IF('WA_Fn-UseC_-HR-Employee-Attriti'!W929="Yes",1,0)</f>
        <v>1</v>
      </c>
      <c r="AO935">
        <v>11</v>
      </c>
      <c r="AP935">
        <v>3</v>
      </c>
      <c r="AQ935">
        <v>4</v>
      </c>
      <c r="AR935">
        <v>0</v>
      </c>
      <c r="AS935">
        <v>18</v>
      </c>
      <c r="AT935">
        <v>2</v>
      </c>
      <c r="AU935">
        <v>3</v>
      </c>
      <c r="AV935">
        <v>16</v>
      </c>
      <c r="AW935">
        <v>14</v>
      </c>
      <c r="AX935">
        <v>5</v>
      </c>
      <c r="AY935">
        <v>12</v>
      </c>
      <c r="AZ935">
        <v>1</v>
      </c>
      <c r="BB935">
        <f>IF('WA_Fn-UseC_-HR-Employee-Attriti'!B929="Yes",1,0)</f>
        <v>0</v>
      </c>
    </row>
    <row r="936" spans="1:54" x14ac:dyDescent="0.25">
      <c r="A936">
        <v>929</v>
      </c>
      <c r="B936">
        <f>IF('WA_Fn-UseC_-HR-Employee-Attriti'!L930="Male",1,0)</f>
        <v>0</v>
      </c>
      <c r="C936">
        <f>IF('WA_Fn-UseC_-HR-Employee-Attriti'!L930="Female",1,0)</f>
        <v>1</v>
      </c>
      <c r="D936">
        <v>44</v>
      </c>
      <c r="E936">
        <f>IF('WA_Fn-UseC_-HR-Employee-Attriti'!C930="Travel_Rarely",1,0)</f>
        <v>1</v>
      </c>
      <c r="F936">
        <f>IF('WA_Fn-UseC_-HR-Employee-Attriti'!C930="Travel_Frequently",1,0)</f>
        <v>0</v>
      </c>
      <c r="G936">
        <f>IF('WA_Fn-UseC_-HR-Employee-Attriti'!C930="Non-Travel",1,0)</f>
        <v>0</v>
      </c>
      <c r="H936">
        <v>621</v>
      </c>
      <c r="I936">
        <f>IF('WA_Fn-UseC_-HR-Employee-Attriti'!E930="Sales",1,0)</f>
        <v>0</v>
      </c>
      <c r="J936">
        <f>IF('WA_Fn-UseC_-HR-Employee-Attriti'!E930="Research &amp; Development",1,0)</f>
        <v>1</v>
      </c>
      <c r="K936">
        <f>IF('WA_Fn-UseC_-HR-Employee-Attriti'!E930="Human Resources",1,0)</f>
        <v>0</v>
      </c>
      <c r="L936">
        <v>15</v>
      </c>
      <c r="M936">
        <v>3</v>
      </c>
      <c r="N936">
        <f>IF('WA_Fn-UseC_-HR-Employee-Attriti'!H930="Life Sciences",1,0)</f>
        <v>0</v>
      </c>
      <c r="O936">
        <f>IF('WA_Fn-UseC_-HR-Employee-Attriti'!H930="Human Resources",1,0)</f>
        <v>0</v>
      </c>
      <c r="P936">
        <f>IF('WA_Fn-UseC_-HR-Employee-Attriti'!H930="Marketing",1,0)</f>
        <v>0</v>
      </c>
      <c r="Q936">
        <f>IF('WA_Fn-UseC_-HR-Employee-Attriti'!H930="Medical",1,0)</f>
        <v>1</v>
      </c>
      <c r="R936">
        <f>IF('WA_Fn-UseC_-HR-Employee-Attriti'!H930="Other",1,0)</f>
        <v>0</v>
      </c>
      <c r="S936">
        <f>IF('WA_Fn-UseC_-HR-Employee-Attriti'!H930="Technical Degree",1,0)</f>
        <v>0</v>
      </c>
      <c r="T936">
        <v>1</v>
      </c>
      <c r="U936">
        <v>73</v>
      </c>
      <c r="V936">
        <v>3</v>
      </c>
      <c r="W936">
        <v>3</v>
      </c>
      <c r="X936">
        <f>IF('WA_Fn-UseC_-HR-Employee-Attriti'!P930="Healthcare Representative",1,0)</f>
        <v>1</v>
      </c>
      <c r="Y936">
        <f>IF('WA_Fn-UseC_-HR-Employee-Attriti'!P930="Human Resources",1,0)</f>
        <v>0</v>
      </c>
      <c r="Z936">
        <f>IF('WA_Fn-UseC_-HR-Employee-Attriti'!P930="Laboratory Technician",1,0)</f>
        <v>0</v>
      </c>
      <c r="AA936">
        <f>IF('WA_Fn-UseC_-HR-Employee-Attriti'!P930="Manager",1,0)</f>
        <v>0</v>
      </c>
      <c r="AB936">
        <f>IF('WA_Fn-UseC_-HR-Employee-Attriti'!P930="Manufacturing Director",1,0)</f>
        <v>0</v>
      </c>
      <c r="AC936">
        <f>IF('WA_Fn-UseC_-HR-Employee-Attriti'!P930="Research Director",1,0)</f>
        <v>0</v>
      </c>
      <c r="AD936">
        <f>IF('WA_Fn-UseC_-HR-Employee-Attriti'!P930="Research Scientist",1,0)</f>
        <v>0</v>
      </c>
      <c r="AE936">
        <f>IF('WA_Fn-UseC_-HR-Employee-Attriti'!P930="Sales Executive",1,0)</f>
        <v>0</v>
      </c>
      <c r="AF936">
        <f>IF('WA_Fn-UseC_-HR-Employee-Attriti'!P930="Sales Representative",1,0)</f>
        <v>0</v>
      </c>
      <c r="AG936">
        <v>4</v>
      </c>
      <c r="AH936">
        <f>IF('WA_Fn-UseC_-HR-Employee-Attriti'!R930="Divorced",1,0)</f>
        <v>0</v>
      </c>
      <c r="AI936">
        <f>IF('WA_Fn-UseC_-HR-Employee-Attriti'!R930="Married",1,0)</f>
        <v>1</v>
      </c>
      <c r="AJ936">
        <f>IF('WA_Fn-UseC_-HR-Employee-Attriti'!R930="Single",1,0)</f>
        <v>0</v>
      </c>
      <c r="AK936">
        <v>7978</v>
      </c>
      <c r="AL936">
        <v>14075</v>
      </c>
      <c r="AM936">
        <v>1</v>
      </c>
      <c r="AN936">
        <f>IF('WA_Fn-UseC_-HR-Employee-Attriti'!W930="Yes",1,0)</f>
        <v>0</v>
      </c>
      <c r="AO936">
        <v>11</v>
      </c>
      <c r="AP936">
        <v>3</v>
      </c>
      <c r="AQ936">
        <v>4</v>
      </c>
      <c r="AR936">
        <v>1</v>
      </c>
      <c r="AS936">
        <v>10</v>
      </c>
      <c r="AT936">
        <v>2</v>
      </c>
      <c r="AU936">
        <v>3</v>
      </c>
      <c r="AV936">
        <v>10</v>
      </c>
      <c r="AW936">
        <v>7</v>
      </c>
      <c r="AX936">
        <v>0</v>
      </c>
      <c r="AY936">
        <v>5</v>
      </c>
      <c r="AZ936">
        <v>1</v>
      </c>
      <c r="BB936">
        <f>IF('WA_Fn-UseC_-HR-Employee-Attriti'!B930="Yes",1,0)</f>
        <v>1</v>
      </c>
    </row>
    <row r="937" spans="1:54" x14ac:dyDescent="0.25">
      <c r="A937">
        <v>930</v>
      </c>
      <c r="B937">
        <f>IF('WA_Fn-UseC_-HR-Employee-Attriti'!L931="Male",1,0)</f>
        <v>1</v>
      </c>
      <c r="C937">
        <f>IF('WA_Fn-UseC_-HR-Employee-Attriti'!L931="Female",1,0)</f>
        <v>0</v>
      </c>
      <c r="D937">
        <v>28</v>
      </c>
      <c r="E937">
        <f>IF('WA_Fn-UseC_-HR-Employee-Attriti'!C931="Travel_Rarely",1,0)</f>
        <v>0</v>
      </c>
      <c r="F937">
        <f>IF('WA_Fn-UseC_-HR-Employee-Attriti'!C931="Travel_Frequently",1,0)</f>
        <v>1</v>
      </c>
      <c r="G937">
        <f>IF('WA_Fn-UseC_-HR-Employee-Attriti'!C931="Non-Travel",1,0)</f>
        <v>0</v>
      </c>
      <c r="H937">
        <v>193</v>
      </c>
      <c r="I937">
        <f>IF('WA_Fn-UseC_-HR-Employee-Attriti'!E931="Sales",1,0)</f>
        <v>0</v>
      </c>
      <c r="J937">
        <f>IF('WA_Fn-UseC_-HR-Employee-Attriti'!E931="Research &amp; Development",1,0)</f>
        <v>1</v>
      </c>
      <c r="K937">
        <f>IF('WA_Fn-UseC_-HR-Employee-Attriti'!E931="Human Resources",1,0)</f>
        <v>0</v>
      </c>
      <c r="L937">
        <v>2</v>
      </c>
      <c r="M937">
        <v>3</v>
      </c>
      <c r="N937">
        <f>IF('WA_Fn-UseC_-HR-Employee-Attriti'!H931="Life Sciences",1,0)</f>
        <v>1</v>
      </c>
      <c r="O937">
        <f>IF('WA_Fn-UseC_-HR-Employee-Attriti'!H931="Human Resources",1,0)</f>
        <v>0</v>
      </c>
      <c r="P937">
        <f>IF('WA_Fn-UseC_-HR-Employee-Attriti'!H931="Marketing",1,0)</f>
        <v>0</v>
      </c>
      <c r="Q937">
        <f>IF('WA_Fn-UseC_-HR-Employee-Attriti'!H931="Medical",1,0)</f>
        <v>0</v>
      </c>
      <c r="R937">
        <f>IF('WA_Fn-UseC_-HR-Employee-Attriti'!H931="Other",1,0)</f>
        <v>0</v>
      </c>
      <c r="S937">
        <f>IF('WA_Fn-UseC_-HR-Employee-Attriti'!H931="Technical Degree",1,0)</f>
        <v>0</v>
      </c>
      <c r="T937">
        <v>4</v>
      </c>
      <c r="U937">
        <v>52</v>
      </c>
      <c r="V937">
        <v>2</v>
      </c>
      <c r="W937">
        <v>1</v>
      </c>
      <c r="X937">
        <f>IF('WA_Fn-UseC_-HR-Employee-Attriti'!P931="Healthcare Representative",1,0)</f>
        <v>0</v>
      </c>
      <c r="Y937">
        <f>IF('WA_Fn-UseC_-HR-Employee-Attriti'!P931="Human Resources",1,0)</f>
        <v>0</v>
      </c>
      <c r="Z937">
        <f>IF('WA_Fn-UseC_-HR-Employee-Attriti'!P931="Laboratory Technician",1,0)</f>
        <v>1</v>
      </c>
      <c r="AA937">
        <f>IF('WA_Fn-UseC_-HR-Employee-Attriti'!P931="Manager",1,0)</f>
        <v>0</v>
      </c>
      <c r="AB937">
        <f>IF('WA_Fn-UseC_-HR-Employee-Attriti'!P931="Manufacturing Director",1,0)</f>
        <v>0</v>
      </c>
      <c r="AC937">
        <f>IF('WA_Fn-UseC_-HR-Employee-Attriti'!P931="Research Director",1,0)</f>
        <v>0</v>
      </c>
      <c r="AD937">
        <f>IF('WA_Fn-UseC_-HR-Employee-Attriti'!P931="Research Scientist",1,0)</f>
        <v>0</v>
      </c>
      <c r="AE937">
        <f>IF('WA_Fn-UseC_-HR-Employee-Attriti'!P931="Sales Executive",1,0)</f>
        <v>0</v>
      </c>
      <c r="AF937">
        <f>IF('WA_Fn-UseC_-HR-Employee-Attriti'!P931="Sales Representative",1,0)</f>
        <v>0</v>
      </c>
      <c r="AG937">
        <v>4</v>
      </c>
      <c r="AH937">
        <f>IF('WA_Fn-UseC_-HR-Employee-Attriti'!R931="Divorced",1,0)</f>
        <v>0</v>
      </c>
      <c r="AI937">
        <f>IF('WA_Fn-UseC_-HR-Employee-Attriti'!R931="Married",1,0)</f>
        <v>1</v>
      </c>
      <c r="AJ937">
        <f>IF('WA_Fn-UseC_-HR-Employee-Attriti'!R931="Single",1,0)</f>
        <v>0</v>
      </c>
      <c r="AK937">
        <v>3867</v>
      </c>
      <c r="AL937">
        <v>14222</v>
      </c>
      <c r="AM937">
        <v>1</v>
      </c>
      <c r="AN937">
        <f>IF('WA_Fn-UseC_-HR-Employee-Attriti'!W931="Yes",1,0)</f>
        <v>1</v>
      </c>
      <c r="AO937">
        <v>12</v>
      </c>
      <c r="AP937">
        <v>3</v>
      </c>
      <c r="AQ937">
        <v>2</v>
      </c>
      <c r="AR937">
        <v>1</v>
      </c>
      <c r="AS937">
        <v>2</v>
      </c>
      <c r="AT937">
        <v>2</v>
      </c>
      <c r="AU937">
        <v>3</v>
      </c>
      <c r="AV937">
        <v>2</v>
      </c>
      <c r="AW937">
        <v>2</v>
      </c>
      <c r="AX937">
        <v>2</v>
      </c>
      <c r="AY937">
        <v>2</v>
      </c>
      <c r="AZ937">
        <v>1</v>
      </c>
      <c r="BB937">
        <f>IF('WA_Fn-UseC_-HR-Employee-Attriti'!B931="Yes",1,0)</f>
        <v>0</v>
      </c>
    </row>
    <row r="938" spans="1:54" x14ac:dyDescent="0.25">
      <c r="A938">
        <v>931</v>
      </c>
      <c r="B938">
        <f>IF('WA_Fn-UseC_-HR-Employee-Attriti'!L932="Male",1,0)</f>
        <v>0</v>
      </c>
      <c r="C938">
        <f>IF('WA_Fn-UseC_-HR-Employee-Attriti'!L932="Female",1,0)</f>
        <v>1</v>
      </c>
      <c r="D938">
        <v>51</v>
      </c>
      <c r="E938">
        <f>IF('WA_Fn-UseC_-HR-Employee-Attriti'!C932="Travel_Rarely",1,0)</f>
        <v>0</v>
      </c>
      <c r="F938">
        <f>IF('WA_Fn-UseC_-HR-Employee-Attriti'!C932="Travel_Frequently",1,0)</f>
        <v>1</v>
      </c>
      <c r="G938">
        <f>IF('WA_Fn-UseC_-HR-Employee-Attriti'!C932="Non-Travel",1,0)</f>
        <v>0</v>
      </c>
      <c r="H938">
        <v>968</v>
      </c>
      <c r="I938">
        <f>IF('WA_Fn-UseC_-HR-Employee-Attriti'!E932="Sales",1,0)</f>
        <v>0</v>
      </c>
      <c r="J938">
        <f>IF('WA_Fn-UseC_-HR-Employee-Attriti'!E932="Research &amp; Development",1,0)</f>
        <v>1</v>
      </c>
      <c r="K938">
        <f>IF('WA_Fn-UseC_-HR-Employee-Attriti'!E932="Human Resources",1,0)</f>
        <v>0</v>
      </c>
      <c r="L938">
        <v>6</v>
      </c>
      <c r="M938">
        <v>2</v>
      </c>
      <c r="N938">
        <f>IF('WA_Fn-UseC_-HR-Employee-Attriti'!H932="Life Sciences",1,0)</f>
        <v>0</v>
      </c>
      <c r="O938">
        <f>IF('WA_Fn-UseC_-HR-Employee-Attriti'!H932="Human Resources",1,0)</f>
        <v>0</v>
      </c>
      <c r="P938">
        <f>IF('WA_Fn-UseC_-HR-Employee-Attriti'!H932="Marketing",1,0)</f>
        <v>0</v>
      </c>
      <c r="Q938">
        <f>IF('WA_Fn-UseC_-HR-Employee-Attriti'!H932="Medical",1,0)</f>
        <v>1</v>
      </c>
      <c r="R938">
        <f>IF('WA_Fn-UseC_-HR-Employee-Attriti'!H932="Other",1,0)</f>
        <v>0</v>
      </c>
      <c r="S938">
        <f>IF('WA_Fn-UseC_-HR-Employee-Attriti'!H932="Technical Degree",1,0)</f>
        <v>0</v>
      </c>
      <c r="T938">
        <v>2</v>
      </c>
      <c r="U938">
        <v>40</v>
      </c>
      <c r="V938">
        <v>2</v>
      </c>
      <c r="W938">
        <v>1</v>
      </c>
      <c r="X938">
        <f>IF('WA_Fn-UseC_-HR-Employee-Attriti'!P932="Healthcare Representative",1,0)</f>
        <v>0</v>
      </c>
      <c r="Y938">
        <f>IF('WA_Fn-UseC_-HR-Employee-Attriti'!P932="Human Resources",1,0)</f>
        <v>0</v>
      </c>
      <c r="Z938">
        <f>IF('WA_Fn-UseC_-HR-Employee-Attriti'!P932="Laboratory Technician",1,0)</f>
        <v>1</v>
      </c>
      <c r="AA938">
        <f>IF('WA_Fn-UseC_-HR-Employee-Attriti'!P932="Manager",1,0)</f>
        <v>0</v>
      </c>
      <c r="AB938">
        <f>IF('WA_Fn-UseC_-HR-Employee-Attriti'!P932="Manufacturing Director",1,0)</f>
        <v>0</v>
      </c>
      <c r="AC938">
        <f>IF('WA_Fn-UseC_-HR-Employee-Attriti'!P932="Research Director",1,0)</f>
        <v>0</v>
      </c>
      <c r="AD938">
        <f>IF('WA_Fn-UseC_-HR-Employee-Attriti'!P932="Research Scientist",1,0)</f>
        <v>0</v>
      </c>
      <c r="AE938">
        <f>IF('WA_Fn-UseC_-HR-Employee-Attriti'!P932="Sales Executive",1,0)</f>
        <v>0</v>
      </c>
      <c r="AF938">
        <f>IF('WA_Fn-UseC_-HR-Employee-Attriti'!P932="Sales Representative",1,0)</f>
        <v>0</v>
      </c>
      <c r="AG938">
        <v>3</v>
      </c>
      <c r="AH938">
        <f>IF('WA_Fn-UseC_-HR-Employee-Attriti'!R932="Divorced",1,0)</f>
        <v>0</v>
      </c>
      <c r="AI938">
        <f>IF('WA_Fn-UseC_-HR-Employee-Attriti'!R932="Married",1,0)</f>
        <v>0</v>
      </c>
      <c r="AJ938">
        <f>IF('WA_Fn-UseC_-HR-Employee-Attriti'!R932="Single",1,0)</f>
        <v>1</v>
      </c>
      <c r="AK938">
        <v>2838</v>
      </c>
      <c r="AL938">
        <v>4257</v>
      </c>
      <c r="AM938">
        <v>0</v>
      </c>
      <c r="AN938">
        <f>IF('WA_Fn-UseC_-HR-Employee-Attriti'!W932="Yes",1,0)</f>
        <v>0</v>
      </c>
      <c r="AO938">
        <v>14</v>
      </c>
      <c r="AP938">
        <v>3</v>
      </c>
      <c r="AQ938">
        <v>2</v>
      </c>
      <c r="AR938">
        <v>0</v>
      </c>
      <c r="AS938">
        <v>8</v>
      </c>
      <c r="AT938">
        <v>6</v>
      </c>
      <c r="AU938">
        <v>2</v>
      </c>
      <c r="AV938">
        <v>7</v>
      </c>
      <c r="AW938">
        <v>0</v>
      </c>
      <c r="AX938">
        <v>7</v>
      </c>
      <c r="AY938">
        <v>7</v>
      </c>
      <c r="AZ938">
        <v>1</v>
      </c>
      <c r="BB938">
        <f>IF('WA_Fn-UseC_-HR-Employee-Attriti'!B932="Yes",1,0)</f>
        <v>0</v>
      </c>
    </row>
    <row r="939" spans="1:54" x14ac:dyDescent="0.25">
      <c r="A939">
        <v>932</v>
      </c>
      <c r="B939">
        <f>IF('WA_Fn-UseC_-HR-Employee-Attriti'!L933="Male",1,0)</f>
        <v>0</v>
      </c>
      <c r="C939">
        <f>IF('WA_Fn-UseC_-HR-Employee-Attriti'!L933="Female",1,0)</f>
        <v>1</v>
      </c>
      <c r="D939">
        <v>30</v>
      </c>
      <c r="E939">
        <f>IF('WA_Fn-UseC_-HR-Employee-Attriti'!C933="Travel_Rarely",1,0)</f>
        <v>0</v>
      </c>
      <c r="F939">
        <f>IF('WA_Fn-UseC_-HR-Employee-Attriti'!C933="Travel_Frequently",1,0)</f>
        <v>0</v>
      </c>
      <c r="G939">
        <f>IF('WA_Fn-UseC_-HR-Employee-Attriti'!C933="Non-Travel",1,0)</f>
        <v>1</v>
      </c>
      <c r="H939">
        <v>879</v>
      </c>
      <c r="I939">
        <f>IF('WA_Fn-UseC_-HR-Employee-Attriti'!E933="Sales",1,0)</f>
        <v>0</v>
      </c>
      <c r="J939">
        <f>IF('WA_Fn-UseC_-HR-Employee-Attriti'!E933="Research &amp; Development",1,0)</f>
        <v>1</v>
      </c>
      <c r="K939">
        <f>IF('WA_Fn-UseC_-HR-Employee-Attriti'!E933="Human Resources",1,0)</f>
        <v>0</v>
      </c>
      <c r="L939">
        <v>9</v>
      </c>
      <c r="M939">
        <v>2</v>
      </c>
      <c r="N939">
        <f>IF('WA_Fn-UseC_-HR-Employee-Attriti'!H933="Life Sciences",1,0)</f>
        <v>0</v>
      </c>
      <c r="O939">
        <f>IF('WA_Fn-UseC_-HR-Employee-Attriti'!H933="Human Resources",1,0)</f>
        <v>0</v>
      </c>
      <c r="P939">
        <f>IF('WA_Fn-UseC_-HR-Employee-Attriti'!H933="Marketing",1,0)</f>
        <v>0</v>
      </c>
      <c r="Q939">
        <f>IF('WA_Fn-UseC_-HR-Employee-Attriti'!H933="Medical",1,0)</f>
        <v>1</v>
      </c>
      <c r="R939">
        <f>IF('WA_Fn-UseC_-HR-Employee-Attriti'!H933="Other",1,0)</f>
        <v>0</v>
      </c>
      <c r="S939">
        <f>IF('WA_Fn-UseC_-HR-Employee-Attriti'!H933="Technical Degree",1,0)</f>
        <v>0</v>
      </c>
      <c r="T939">
        <v>3</v>
      </c>
      <c r="U939">
        <v>72</v>
      </c>
      <c r="V939">
        <v>3</v>
      </c>
      <c r="W939">
        <v>2</v>
      </c>
      <c r="X939">
        <f>IF('WA_Fn-UseC_-HR-Employee-Attriti'!P933="Healthcare Representative",1,0)</f>
        <v>0</v>
      </c>
      <c r="Y939">
        <f>IF('WA_Fn-UseC_-HR-Employee-Attriti'!P933="Human Resources",1,0)</f>
        <v>0</v>
      </c>
      <c r="Z939">
        <f>IF('WA_Fn-UseC_-HR-Employee-Attriti'!P933="Laboratory Technician",1,0)</f>
        <v>0</v>
      </c>
      <c r="AA939">
        <f>IF('WA_Fn-UseC_-HR-Employee-Attriti'!P933="Manager",1,0)</f>
        <v>0</v>
      </c>
      <c r="AB939">
        <f>IF('WA_Fn-UseC_-HR-Employee-Attriti'!P933="Manufacturing Director",1,0)</f>
        <v>1</v>
      </c>
      <c r="AC939">
        <f>IF('WA_Fn-UseC_-HR-Employee-Attriti'!P933="Research Director",1,0)</f>
        <v>0</v>
      </c>
      <c r="AD939">
        <f>IF('WA_Fn-UseC_-HR-Employee-Attriti'!P933="Research Scientist",1,0)</f>
        <v>0</v>
      </c>
      <c r="AE939">
        <f>IF('WA_Fn-UseC_-HR-Employee-Attriti'!P933="Sales Executive",1,0)</f>
        <v>0</v>
      </c>
      <c r="AF939">
        <f>IF('WA_Fn-UseC_-HR-Employee-Attriti'!P933="Sales Representative",1,0)</f>
        <v>0</v>
      </c>
      <c r="AG939">
        <v>3</v>
      </c>
      <c r="AH939">
        <f>IF('WA_Fn-UseC_-HR-Employee-Attriti'!R933="Divorced",1,0)</f>
        <v>0</v>
      </c>
      <c r="AI939">
        <f>IF('WA_Fn-UseC_-HR-Employee-Attriti'!R933="Married",1,0)</f>
        <v>0</v>
      </c>
      <c r="AJ939">
        <f>IF('WA_Fn-UseC_-HR-Employee-Attriti'!R933="Single",1,0)</f>
        <v>1</v>
      </c>
      <c r="AK939">
        <v>4695</v>
      </c>
      <c r="AL939">
        <v>12858</v>
      </c>
      <c r="AM939">
        <v>7</v>
      </c>
      <c r="AN939">
        <f>IF('WA_Fn-UseC_-HR-Employee-Attriti'!W933="Yes",1,0)</f>
        <v>1</v>
      </c>
      <c r="AO939">
        <v>18</v>
      </c>
      <c r="AP939">
        <v>3</v>
      </c>
      <c r="AQ939">
        <v>3</v>
      </c>
      <c r="AR939">
        <v>0</v>
      </c>
      <c r="AS939">
        <v>10</v>
      </c>
      <c r="AT939">
        <v>3</v>
      </c>
      <c r="AU939">
        <v>3</v>
      </c>
      <c r="AV939">
        <v>8</v>
      </c>
      <c r="AW939">
        <v>4</v>
      </c>
      <c r="AX939">
        <v>1</v>
      </c>
      <c r="AY939">
        <v>7</v>
      </c>
      <c r="AZ939">
        <v>1</v>
      </c>
      <c r="BB939">
        <f>IF('WA_Fn-UseC_-HR-Employee-Attriti'!B933="Yes",1,0)</f>
        <v>0</v>
      </c>
    </row>
    <row r="940" spans="1:54" x14ac:dyDescent="0.25">
      <c r="A940">
        <v>933</v>
      </c>
      <c r="B940">
        <f>IF('WA_Fn-UseC_-HR-Employee-Attriti'!L934="Male",1,0)</f>
        <v>0</v>
      </c>
      <c r="C940">
        <f>IF('WA_Fn-UseC_-HR-Employee-Attriti'!L934="Female",1,0)</f>
        <v>1</v>
      </c>
      <c r="D940">
        <v>29</v>
      </c>
      <c r="E940">
        <f>IF('WA_Fn-UseC_-HR-Employee-Attriti'!C934="Travel_Rarely",1,0)</f>
        <v>1</v>
      </c>
      <c r="F940">
        <f>IF('WA_Fn-UseC_-HR-Employee-Attriti'!C934="Travel_Frequently",1,0)</f>
        <v>0</v>
      </c>
      <c r="G940">
        <f>IF('WA_Fn-UseC_-HR-Employee-Attriti'!C934="Non-Travel",1,0)</f>
        <v>0</v>
      </c>
      <c r="H940">
        <v>806</v>
      </c>
      <c r="I940">
        <f>IF('WA_Fn-UseC_-HR-Employee-Attriti'!E934="Sales",1,0)</f>
        <v>0</v>
      </c>
      <c r="J940">
        <f>IF('WA_Fn-UseC_-HR-Employee-Attriti'!E934="Research &amp; Development",1,0)</f>
        <v>1</v>
      </c>
      <c r="K940">
        <f>IF('WA_Fn-UseC_-HR-Employee-Attriti'!E934="Human Resources",1,0)</f>
        <v>0</v>
      </c>
      <c r="L940">
        <v>7</v>
      </c>
      <c r="M940">
        <v>3</v>
      </c>
      <c r="N940">
        <f>IF('WA_Fn-UseC_-HR-Employee-Attriti'!H934="Life Sciences",1,0)</f>
        <v>0</v>
      </c>
      <c r="O940">
        <f>IF('WA_Fn-UseC_-HR-Employee-Attriti'!H934="Human Resources",1,0)</f>
        <v>0</v>
      </c>
      <c r="P940">
        <f>IF('WA_Fn-UseC_-HR-Employee-Attriti'!H934="Marketing",1,0)</f>
        <v>0</v>
      </c>
      <c r="Q940">
        <f>IF('WA_Fn-UseC_-HR-Employee-Attriti'!H934="Medical",1,0)</f>
        <v>0</v>
      </c>
      <c r="R940">
        <f>IF('WA_Fn-UseC_-HR-Employee-Attriti'!H934="Other",1,0)</f>
        <v>0</v>
      </c>
      <c r="S940">
        <f>IF('WA_Fn-UseC_-HR-Employee-Attriti'!H934="Technical Degree",1,0)</f>
        <v>1</v>
      </c>
      <c r="T940">
        <v>2</v>
      </c>
      <c r="U940">
        <v>39</v>
      </c>
      <c r="V940">
        <v>3</v>
      </c>
      <c r="W940">
        <v>1</v>
      </c>
      <c r="X940">
        <f>IF('WA_Fn-UseC_-HR-Employee-Attriti'!P934="Healthcare Representative",1,0)</f>
        <v>0</v>
      </c>
      <c r="Y940">
        <f>IF('WA_Fn-UseC_-HR-Employee-Attriti'!P934="Human Resources",1,0)</f>
        <v>0</v>
      </c>
      <c r="Z940">
        <f>IF('WA_Fn-UseC_-HR-Employee-Attriti'!P934="Laboratory Technician",1,0)</f>
        <v>1</v>
      </c>
      <c r="AA940">
        <f>IF('WA_Fn-UseC_-HR-Employee-Attriti'!P934="Manager",1,0)</f>
        <v>0</v>
      </c>
      <c r="AB940">
        <f>IF('WA_Fn-UseC_-HR-Employee-Attriti'!P934="Manufacturing Director",1,0)</f>
        <v>0</v>
      </c>
      <c r="AC940">
        <f>IF('WA_Fn-UseC_-HR-Employee-Attriti'!P934="Research Director",1,0)</f>
        <v>0</v>
      </c>
      <c r="AD940">
        <f>IF('WA_Fn-UseC_-HR-Employee-Attriti'!P934="Research Scientist",1,0)</f>
        <v>0</v>
      </c>
      <c r="AE940">
        <f>IF('WA_Fn-UseC_-HR-Employee-Attriti'!P934="Sales Executive",1,0)</f>
        <v>0</v>
      </c>
      <c r="AF940">
        <f>IF('WA_Fn-UseC_-HR-Employee-Attriti'!P934="Sales Representative",1,0)</f>
        <v>0</v>
      </c>
      <c r="AG940">
        <v>3</v>
      </c>
      <c r="AH940">
        <f>IF('WA_Fn-UseC_-HR-Employee-Attriti'!R934="Divorced",1,0)</f>
        <v>1</v>
      </c>
      <c r="AI940">
        <f>IF('WA_Fn-UseC_-HR-Employee-Attriti'!R934="Married",1,0)</f>
        <v>0</v>
      </c>
      <c r="AJ940">
        <f>IF('WA_Fn-UseC_-HR-Employee-Attriti'!R934="Single",1,0)</f>
        <v>0</v>
      </c>
      <c r="AK940">
        <v>3339</v>
      </c>
      <c r="AL940">
        <v>17285</v>
      </c>
      <c r="AM940">
        <v>3</v>
      </c>
      <c r="AN940">
        <f>IF('WA_Fn-UseC_-HR-Employee-Attriti'!W934="Yes",1,0)</f>
        <v>1</v>
      </c>
      <c r="AO940">
        <v>13</v>
      </c>
      <c r="AP940">
        <v>3</v>
      </c>
      <c r="AQ940">
        <v>1</v>
      </c>
      <c r="AR940">
        <v>2</v>
      </c>
      <c r="AS940">
        <v>10</v>
      </c>
      <c r="AT940">
        <v>2</v>
      </c>
      <c r="AU940">
        <v>3</v>
      </c>
      <c r="AV940">
        <v>7</v>
      </c>
      <c r="AW940">
        <v>7</v>
      </c>
      <c r="AX940">
        <v>7</v>
      </c>
      <c r="AY940">
        <v>7</v>
      </c>
      <c r="AZ940">
        <v>1</v>
      </c>
      <c r="BB940">
        <f>IF('WA_Fn-UseC_-HR-Employee-Attriti'!B934="Yes",1,0)</f>
        <v>1</v>
      </c>
    </row>
    <row r="941" spans="1:54" x14ac:dyDescent="0.25">
      <c r="A941">
        <v>934</v>
      </c>
      <c r="B941">
        <f>IF('WA_Fn-UseC_-HR-Employee-Attriti'!L935="Male",1,0)</f>
        <v>1</v>
      </c>
      <c r="C941">
        <f>IF('WA_Fn-UseC_-HR-Employee-Attriti'!L935="Female",1,0)</f>
        <v>0</v>
      </c>
      <c r="D941">
        <v>28</v>
      </c>
      <c r="E941">
        <f>IF('WA_Fn-UseC_-HR-Employee-Attriti'!C935="Travel_Rarely",1,0)</f>
        <v>1</v>
      </c>
      <c r="F941">
        <f>IF('WA_Fn-UseC_-HR-Employee-Attriti'!C935="Travel_Frequently",1,0)</f>
        <v>0</v>
      </c>
      <c r="G941">
        <f>IF('WA_Fn-UseC_-HR-Employee-Attriti'!C935="Non-Travel",1,0)</f>
        <v>0</v>
      </c>
      <c r="H941">
        <v>640</v>
      </c>
      <c r="I941">
        <f>IF('WA_Fn-UseC_-HR-Employee-Attriti'!E935="Sales",1,0)</f>
        <v>0</v>
      </c>
      <c r="J941">
        <f>IF('WA_Fn-UseC_-HR-Employee-Attriti'!E935="Research &amp; Development",1,0)</f>
        <v>1</v>
      </c>
      <c r="K941">
        <f>IF('WA_Fn-UseC_-HR-Employee-Attriti'!E935="Human Resources",1,0)</f>
        <v>0</v>
      </c>
      <c r="L941">
        <v>1</v>
      </c>
      <c r="M941">
        <v>3</v>
      </c>
      <c r="N941">
        <f>IF('WA_Fn-UseC_-HR-Employee-Attriti'!H935="Life Sciences",1,0)</f>
        <v>0</v>
      </c>
      <c r="O941">
        <f>IF('WA_Fn-UseC_-HR-Employee-Attriti'!H935="Human Resources",1,0)</f>
        <v>0</v>
      </c>
      <c r="P941">
        <f>IF('WA_Fn-UseC_-HR-Employee-Attriti'!H935="Marketing",1,0)</f>
        <v>0</v>
      </c>
      <c r="Q941">
        <f>IF('WA_Fn-UseC_-HR-Employee-Attriti'!H935="Medical",1,0)</f>
        <v>0</v>
      </c>
      <c r="R941">
        <f>IF('WA_Fn-UseC_-HR-Employee-Attriti'!H935="Other",1,0)</f>
        <v>0</v>
      </c>
      <c r="S941">
        <f>IF('WA_Fn-UseC_-HR-Employee-Attriti'!H935="Technical Degree",1,0)</f>
        <v>1</v>
      </c>
      <c r="T941">
        <v>4</v>
      </c>
      <c r="U941">
        <v>84</v>
      </c>
      <c r="V941">
        <v>3</v>
      </c>
      <c r="W941">
        <v>1</v>
      </c>
      <c r="X941">
        <f>IF('WA_Fn-UseC_-HR-Employee-Attriti'!P935="Healthcare Representative",1,0)</f>
        <v>0</v>
      </c>
      <c r="Y941">
        <f>IF('WA_Fn-UseC_-HR-Employee-Attriti'!P935="Human Resources",1,0)</f>
        <v>0</v>
      </c>
      <c r="Z941">
        <f>IF('WA_Fn-UseC_-HR-Employee-Attriti'!P935="Laboratory Technician",1,0)</f>
        <v>0</v>
      </c>
      <c r="AA941">
        <f>IF('WA_Fn-UseC_-HR-Employee-Attriti'!P935="Manager",1,0)</f>
        <v>0</v>
      </c>
      <c r="AB941">
        <f>IF('WA_Fn-UseC_-HR-Employee-Attriti'!P935="Manufacturing Director",1,0)</f>
        <v>0</v>
      </c>
      <c r="AC941">
        <f>IF('WA_Fn-UseC_-HR-Employee-Attriti'!P935="Research Director",1,0)</f>
        <v>0</v>
      </c>
      <c r="AD941">
        <f>IF('WA_Fn-UseC_-HR-Employee-Attriti'!P935="Research Scientist",1,0)</f>
        <v>1</v>
      </c>
      <c r="AE941">
        <f>IF('WA_Fn-UseC_-HR-Employee-Attriti'!P935="Sales Executive",1,0)</f>
        <v>0</v>
      </c>
      <c r="AF941">
        <f>IF('WA_Fn-UseC_-HR-Employee-Attriti'!P935="Sales Representative",1,0)</f>
        <v>0</v>
      </c>
      <c r="AG941">
        <v>1</v>
      </c>
      <c r="AH941">
        <f>IF('WA_Fn-UseC_-HR-Employee-Attriti'!R935="Divorced",1,0)</f>
        <v>0</v>
      </c>
      <c r="AI941">
        <f>IF('WA_Fn-UseC_-HR-Employee-Attriti'!R935="Married",1,0)</f>
        <v>0</v>
      </c>
      <c r="AJ941">
        <f>IF('WA_Fn-UseC_-HR-Employee-Attriti'!R935="Single",1,0)</f>
        <v>1</v>
      </c>
      <c r="AK941">
        <v>2080</v>
      </c>
      <c r="AL941">
        <v>4732</v>
      </c>
      <c r="AM941">
        <v>2</v>
      </c>
      <c r="AN941">
        <f>IF('WA_Fn-UseC_-HR-Employee-Attriti'!W935="Yes",1,0)</f>
        <v>0</v>
      </c>
      <c r="AO941">
        <v>11</v>
      </c>
      <c r="AP941">
        <v>3</v>
      </c>
      <c r="AQ941">
        <v>2</v>
      </c>
      <c r="AR941">
        <v>0</v>
      </c>
      <c r="AS941">
        <v>5</v>
      </c>
      <c r="AT941">
        <v>2</v>
      </c>
      <c r="AU941">
        <v>2</v>
      </c>
      <c r="AV941">
        <v>3</v>
      </c>
      <c r="AW941">
        <v>2</v>
      </c>
      <c r="AX941">
        <v>1</v>
      </c>
      <c r="AY941">
        <v>2</v>
      </c>
      <c r="AZ941">
        <v>1</v>
      </c>
      <c r="BB941">
        <f>IF('WA_Fn-UseC_-HR-Employee-Attriti'!B935="Yes",1,0)</f>
        <v>0</v>
      </c>
    </row>
    <row r="942" spans="1:54" x14ac:dyDescent="0.25">
      <c r="A942">
        <v>935</v>
      </c>
      <c r="B942">
        <f>IF('WA_Fn-UseC_-HR-Employee-Attriti'!L936="Male",1,0)</f>
        <v>0</v>
      </c>
      <c r="C942">
        <f>IF('WA_Fn-UseC_-HR-Employee-Attriti'!L936="Female",1,0)</f>
        <v>1</v>
      </c>
      <c r="D942">
        <v>25</v>
      </c>
      <c r="E942">
        <f>IF('WA_Fn-UseC_-HR-Employee-Attriti'!C936="Travel_Rarely",1,0)</f>
        <v>1</v>
      </c>
      <c r="F942">
        <f>IF('WA_Fn-UseC_-HR-Employee-Attriti'!C936="Travel_Frequently",1,0)</f>
        <v>0</v>
      </c>
      <c r="G942">
        <f>IF('WA_Fn-UseC_-HR-Employee-Attriti'!C936="Non-Travel",1,0)</f>
        <v>0</v>
      </c>
      <c r="H942">
        <v>266</v>
      </c>
      <c r="I942">
        <f>IF('WA_Fn-UseC_-HR-Employee-Attriti'!E936="Sales",1,0)</f>
        <v>0</v>
      </c>
      <c r="J942">
        <f>IF('WA_Fn-UseC_-HR-Employee-Attriti'!E936="Research &amp; Development",1,0)</f>
        <v>1</v>
      </c>
      <c r="K942">
        <f>IF('WA_Fn-UseC_-HR-Employee-Attriti'!E936="Human Resources",1,0)</f>
        <v>0</v>
      </c>
      <c r="L942">
        <v>1</v>
      </c>
      <c r="M942">
        <v>3</v>
      </c>
      <c r="N942">
        <f>IF('WA_Fn-UseC_-HR-Employee-Attriti'!H936="Life Sciences",1,0)</f>
        <v>0</v>
      </c>
      <c r="O942">
        <f>IF('WA_Fn-UseC_-HR-Employee-Attriti'!H936="Human Resources",1,0)</f>
        <v>0</v>
      </c>
      <c r="P942">
        <f>IF('WA_Fn-UseC_-HR-Employee-Attriti'!H936="Marketing",1,0)</f>
        <v>0</v>
      </c>
      <c r="Q942">
        <f>IF('WA_Fn-UseC_-HR-Employee-Attriti'!H936="Medical",1,0)</f>
        <v>1</v>
      </c>
      <c r="R942">
        <f>IF('WA_Fn-UseC_-HR-Employee-Attriti'!H936="Other",1,0)</f>
        <v>0</v>
      </c>
      <c r="S942">
        <f>IF('WA_Fn-UseC_-HR-Employee-Attriti'!H936="Technical Degree",1,0)</f>
        <v>0</v>
      </c>
      <c r="T942">
        <v>4</v>
      </c>
      <c r="U942">
        <v>40</v>
      </c>
      <c r="V942">
        <v>3</v>
      </c>
      <c r="W942">
        <v>1</v>
      </c>
      <c r="X942">
        <f>IF('WA_Fn-UseC_-HR-Employee-Attriti'!P936="Healthcare Representative",1,0)</f>
        <v>0</v>
      </c>
      <c r="Y942">
        <f>IF('WA_Fn-UseC_-HR-Employee-Attriti'!P936="Human Resources",1,0)</f>
        <v>0</v>
      </c>
      <c r="Z942">
        <f>IF('WA_Fn-UseC_-HR-Employee-Attriti'!P936="Laboratory Technician",1,0)</f>
        <v>0</v>
      </c>
      <c r="AA942">
        <f>IF('WA_Fn-UseC_-HR-Employee-Attriti'!P936="Manager",1,0)</f>
        <v>0</v>
      </c>
      <c r="AB942">
        <f>IF('WA_Fn-UseC_-HR-Employee-Attriti'!P936="Manufacturing Director",1,0)</f>
        <v>0</v>
      </c>
      <c r="AC942">
        <f>IF('WA_Fn-UseC_-HR-Employee-Attriti'!P936="Research Director",1,0)</f>
        <v>0</v>
      </c>
      <c r="AD942">
        <f>IF('WA_Fn-UseC_-HR-Employee-Attriti'!P936="Research Scientist",1,0)</f>
        <v>1</v>
      </c>
      <c r="AE942">
        <f>IF('WA_Fn-UseC_-HR-Employee-Attriti'!P936="Sales Executive",1,0)</f>
        <v>0</v>
      </c>
      <c r="AF942">
        <f>IF('WA_Fn-UseC_-HR-Employee-Attriti'!P936="Sales Representative",1,0)</f>
        <v>0</v>
      </c>
      <c r="AG942">
        <v>2</v>
      </c>
      <c r="AH942">
        <f>IF('WA_Fn-UseC_-HR-Employee-Attriti'!R936="Divorced",1,0)</f>
        <v>0</v>
      </c>
      <c r="AI942">
        <f>IF('WA_Fn-UseC_-HR-Employee-Attriti'!R936="Married",1,0)</f>
        <v>0</v>
      </c>
      <c r="AJ942">
        <f>IF('WA_Fn-UseC_-HR-Employee-Attriti'!R936="Single",1,0)</f>
        <v>1</v>
      </c>
      <c r="AK942">
        <v>2096</v>
      </c>
      <c r="AL942">
        <v>18830</v>
      </c>
      <c r="AM942">
        <v>1</v>
      </c>
      <c r="AN942">
        <f>IF('WA_Fn-UseC_-HR-Employee-Attriti'!W936="Yes",1,0)</f>
        <v>0</v>
      </c>
      <c r="AO942">
        <v>18</v>
      </c>
      <c r="AP942">
        <v>3</v>
      </c>
      <c r="AQ942">
        <v>4</v>
      </c>
      <c r="AR942">
        <v>0</v>
      </c>
      <c r="AS942">
        <v>2</v>
      </c>
      <c r="AT942">
        <v>3</v>
      </c>
      <c r="AU942">
        <v>2</v>
      </c>
      <c r="AV942">
        <v>2</v>
      </c>
      <c r="AW942">
        <v>2</v>
      </c>
      <c r="AX942">
        <v>2</v>
      </c>
      <c r="AY942">
        <v>1</v>
      </c>
      <c r="AZ942">
        <v>1</v>
      </c>
      <c r="BB942">
        <f>IF('WA_Fn-UseC_-HR-Employee-Attriti'!B936="Yes",1,0)</f>
        <v>0</v>
      </c>
    </row>
    <row r="943" spans="1:54" x14ac:dyDescent="0.25">
      <c r="A943">
        <v>936</v>
      </c>
      <c r="B943">
        <f>IF('WA_Fn-UseC_-HR-Employee-Attriti'!L937="Male",1,0)</f>
        <v>1</v>
      </c>
      <c r="C943">
        <f>IF('WA_Fn-UseC_-HR-Employee-Attriti'!L937="Female",1,0)</f>
        <v>0</v>
      </c>
      <c r="D943">
        <v>32</v>
      </c>
      <c r="E943">
        <f>IF('WA_Fn-UseC_-HR-Employee-Attriti'!C937="Travel_Rarely",1,0)</f>
        <v>1</v>
      </c>
      <c r="F943">
        <f>IF('WA_Fn-UseC_-HR-Employee-Attriti'!C937="Travel_Frequently",1,0)</f>
        <v>0</v>
      </c>
      <c r="G943">
        <f>IF('WA_Fn-UseC_-HR-Employee-Attriti'!C937="Non-Travel",1,0)</f>
        <v>0</v>
      </c>
      <c r="H943">
        <v>604</v>
      </c>
      <c r="I943">
        <f>IF('WA_Fn-UseC_-HR-Employee-Attriti'!E937="Sales",1,0)</f>
        <v>1</v>
      </c>
      <c r="J943">
        <f>IF('WA_Fn-UseC_-HR-Employee-Attriti'!E937="Research &amp; Development",1,0)</f>
        <v>0</v>
      </c>
      <c r="K943">
        <f>IF('WA_Fn-UseC_-HR-Employee-Attriti'!E937="Human Resources",1,0)</f>
        <v>0</v>
      </c>
      <c r="L943">
        <v>8</v>
      </c>
      <c r="M943">
        <v>3</v>
      </c>
      <c r="N943">
        <f>IF('WA_Fn-UseC_-HR-Employee-Attriti'!H937="Life Sciences",1,0)</f>
        <v>0</v>
      </c>
      <c r="O943">
        <f>IF('WA_Fn-UseC_-HR-Employee-Attriti'!H937="Human Resources",1,0)</f>
        <v>0</v>
      </c>
      <c r="P943">
        <f>IF('WA_Fn-UseC_-HR-Employee-Attriti'!H937="Marketing",1,0)</f>
        <v>0</v>
      </c>
      <c r="Q943">
        <f>IF('WA_Fn-UseC_-HR-Employee-Attriti'!H937="Medical",1,0)</f>
        <v>1</v>
      </c>
      <c r="R943">
        <f>IF('WA_Fn-UseC_-HR-Employee-Attriti'!H937="Other",1,0)</f>
        <v>0</v>
      </c>
      <c r="S943">
        <f>IF('WA_Fn-UseC_-HR-Employee-Attriti'!H937="Technical Degree",1,0)</f>
        <v>0</v>
      </c>
      <c r="T943">
        <v>3</v>
      </c>
      <c r="U943">
        <v>56</v>
      </c>
      <c r="V943">
        <v>4</v>
      </c>
      <c r="W943">
        <v>2</v>
      </c>
      <c r="X943">
        <f>IF('WA_Fn-UseC_-HR-Employee-Attriti'!P937="Healthcare Representative",1,0)</f>
        <v>0</v>
      </c>
      <c r="Y943">
        <f>IF('WA_Fn-UseC_-HR-Employee-Attriti'!P937="Human Resources",1,0)</f>
        <v>0</v>
      </c>
      <c r="Z943">
        <f>IF('WA_Fn-UseC_-HR-Employee-Attriti'!P937="Laboratory Technician",1,0)</f>
        <v>0</v>
      </c>
      <c r="AA943">
        <f>IF('WA_Fn-UseC_-HR-Employee-Attriti'!P937="Manager",1,0)</f>
        <v>0</v>
      </c>
      <c r="AB943">
        <f>IF('WA_Fn-UseC_-HR-Employee-Attriti'!P937="Manufacturing Director",1,0)</f>
        <v>0</v>
      </c>
      <c r="AC943">
        <f>IF('WA_Fn-UseC_-HR-Employee-Attriti'!P937="Research Director",1,0)</f>
        <v>0</v>
      </c>
      <c r="AD943">
        <f>IF('WA_Fn-UseC_-HR-Employee-Attriti'!P937="Research Scientist",1,0)</f>
        <v>0</v>
      </c>
      <c r="AE943">
        <f>IF('WA_Fn-UseC_-HR-Employee-Attriti'!P937="Sales Executive",1,0)</f>
        <v>1</v>
      </c>
      <c r="AF943">
        <f>IF('WA_Fn-UseC_-HR-Employee-Attriti'!P937="Sales Representative",1,0)</f>
        <v>0</v>
      </c>
      <c r="AG943">
        <v>4</v>
      </c>
      <c r="AH943">
        <f>IF('WA_Fn-UseC_-HR-Employee-Attriti'!R937="Divorced",1,0)</f>
        <v>0</v>
      </c>
      <c r="AI943">
        <f>IF('WA_Fn-UseC_-HR-Employee-Attriti'!R937="Married",1,0)</f>
        <v>1</v>
      </c>
      <c r="AJ943">
        <f>IF('WA_Fn-UseC_-HR-Employee-Attriti'!R937="Single",1,0)</f>
        <v>0</v>
      </c>
      <c r="AK943">
        <v>6209</v>
      </c>
      <c r="AL943">
        <v>11693</v>
      </c>
      <c r="AM943">
        <v>1</v>
      </c>
      <c r="AN943">
        <f>IF('WA_Fn-UseC_-HR-Employee-Attriti'!W937="Yes",1,0)</f>
        <v>0</v>
      </c>
      <c r="AO943">
        <v>15</v>
      </c>
      <c r="AP943">
        <v>3</v>
      </c>
      <c r="AQ943">
        <v>3</v>
      </c>
      <c r="AR943">
        <v>2</v>
      </c>
      <c r="AS943">
        <v>10</v>
      </c>
      <c r="AT943">
        <v>4</v>
      </c>
      <c r="AU943">
        <v>4</v>
      </c>
      <c r="AV943">
        <v>10</v>
      </c>
      <c r="AW943">
        <v>7</v>
      </c>
      <c r="AX943">
        <v>0</v>
      </c>
      <c r="AY943">
        <v>8</v>
      </c>
      <c r="AZ943">
        <v>1</v>
      </c>
      <c r="BB943">
        <f>IF('WA_Fn-UseC_-HR-Employee-Attriti'!B937="Yes",1,0)</f>
        <v>0</v>
      </c>
    </row>
    <row r="944" spans="1:54" x14ac:dyDescent="0.25">
      <c r="A944">
        <v>937</v>
      </c>
      <c r="B944">
        <f>IF('WA_Fn-UseC_-HR-Employee-Attriti'!L938="Male",1,0)</f>
        <v>0</v>
      </c>
      <c r="C944">
        <f>IF('WA_Fn-UseC_-HR-Employee-Attriti'!L938="Female",1,0)</f>
        <v>1</v>
      </c>
      <c r="D944">
        <v>45</v>
      </c>
      <c r="E944">
        <f>IF('WA_Fn-UseC_-HR-Employee-Attriti'!C938="Travel_Rarely",1,0)</f>
        <v>0</v>
      </c>
      <c r="F944">
        <f>IF('WA_Fn-UseC_-HR-Employee-Attriti'!C938="Travel_Frequently",1,0)</f>
        <v>1</v>
      </c>
      <c r="G944">
        <f>IF('WA_Fn-UseC_-HR-Employee-Attriti'!C938="Non-Travel",1,0)</f>
        <v>0</v>
      </c>
      <c r="H944">
        <v>364</v>
      </c>
      <c r="I944">
        <f>IF('WA_Fn-UseC_-HR-Employee-Attriti'!E938="Sales",1,0)</f>
        <v>0</v>
      </c>
      <c r="J944">
        <f>IF('WA_Fn-UseC_-HR-Employee-Attriti'!E938="Research &amp; Development",1,0)</f>
        <v>1</v>
      </c>
      <c r="K944">
        <f>IF('WA_Fn-UseC_-HR-Employee-Attriti'!E938="Human Resources",1,0)</f>
        <v>0</v>
      </c>
      <c r="L944">
        <v>25</v>
      </c>
      <c r="M944">
        <v>3</v>
      </c>
      <c r="N944">
        <f>IF('WA_Fn-UseC_-HR-Employee-Attriti'!H938="Life Sciences",1,0)</f>
        <v>0</v>
      </c>
      <c r="O944">
        <f>IF('WA_Fn-UseC_-HR-Employee-Attriti'!H938="Human Resources",1,0)</f>
        <v>0</v>
      </c>
      <c r="P944">
        <f>IF('WA_Fn-UseC_-HR-Employee-Attriti'!H938="Marketing",1,0)</f>
        <v>0</v>
      </c>
      <c r="Q944">
        <f>IF('WA_Fn-UseC_-HR-Employee-Attriti'!H938="Medical",1,0)</f>
        <v>1</v>
      </c>
      <c r="R944">
        <f>IF('WA_Fn-UseC_-HR-Employee-Attriti'!H938="Other",1,0)</f>
        <v>0</v>
      </c>
      <c r="S944">
        <f>IF('WA_Fn-UseC_-HR-Employee-Attriti'!H938="Technical Degree",1,0)</f>
        <v>0</v>
      </c>
      <c r="T944">
        <v>2</v>
      </c>
      <c r="U944">
        <v>83</v>
      </c>
      <c r="V944">
        <v>3</v>
      </c>
      <c r="W944">
        <v>5</v>
      </c>
      <c r="X944">
        <f>IF('WA_Fn-UseC_-HR-Employee-Attriti'!P938="Healthcare Representative",1,0)</f>
        <v>0</v>
      </c>
      <c r="Y944">
        <f>IF('WA_Fn-UseC_-HR-Employee-Attriti'!P938="Human Resources",1,0)</f>
        <v>0</v>
      </c>
      <c r="Z944">
        <f>IF('WA_Fn-UseC_-HR-Employee-Attriti'!P938="Laboratory Technician",1,0)</f>
        <v>0</v>
      </c>
      <c r="AA944">
        <f>IF('WA_Fn-UseC_-HR-Employee-Attriti'!P938="Manager",1,0)</f>
        <v>1</v>
      </c>
      <c r="AB944">
        <f>IF('WA_Fn-UseC_-HR-Employee-Attriti'!P938="Manufacturing Director",1,0)</f>
        <v>0</v>
      </c>
      <c r="AC944">
        <f>IF('WA_Fn-UseC_-HR-Employee-Attriti'!P938="Research Director",1,0)</f>
        <v>0</v>
      </c>
      <c r="AD944">
        <f>IF('WA_Fn-UseC_-HR-Employee-Attriti'!P938="Research Scientist",1,0)</f>
        <v>0</v>
      </c>
      <c r="AE944">
        <f>IF('WA_Fn-UseC_-HR-Employee-Attriti'!P938="Sales Executive",1,0)</f>
        <v>0</v>
      </c>
      <c r="AF944">
        <f>IF('WA_Fn-UseC_-HR-Employee-Attriti'!P938="Sales Representative",1,0)</f>
        <v>0</v>
      </c>
      <c r="AG944">
        <v>2</v>
      </c>
      <c r="AH944">
        <f>IF('WA_Fn-UseC_-HR-Employee-Attriti'!R938="Divorced",1,0)</f>
        <v>0</v>
      </c>
      <c r="AI944">
        <f>IF('WA_Fn-UseC_-HR-Employee-Attriti'!R938="Married",1,0)</f>
        <v>0</v>
      </c>
      <c r="AJ944">
        <f>IF('WA_Fn-UseC_-HR-Employee-Attriti'!R938="Single",1,0)</f>
        <v>1</v>
      </c>
      <c r="AK944">
        <v>18061</v>
      </c>
      <c r="AL944">
        <v>13035</v>
      </c>
      <c r="AM944">
        <v>3</v>
      </c>
      <c r="AN944">
        <f>IF('WA_Fn-UseC_-HR-Employee-Attriti'!W938="Yes",1,0)</f>
        <v>0</v>
      </c>
      <c r="AO944">
        <v>22</v>
      </c>
      <c r="AP944">
        <v>4</v>
      </c>
      <c r="AQ944">
        <v>3</v>
      </c>
      <c r="AR944">
        <v>0</v>
      </c>
      <c r="AS944">
        <v>22</v>
      </c>
      <c r="AT944">
        <v>4</v>
      </c>
      <c r="AU944">
        <v>3</v>
      </c>
      <c r="AV944">
        <v>0</v>
      </c>
      <c r="AW944">
        <v>0</v>
      </c>
      <c r="AX944">
        <v>0</v>
      </c>
      <c r="AY944">
        <v>0</v>
      </c>
      <c r="AZ944">
        <v>1</v>
      </c>
      <c r="BB944">
        <f>IF('WA_Fn-UseC_-HR-Employee-Attriti'!B938="Yes",1,0)</f>
        <v>0</v>
      </c>
    </row>
    <row r="945" spans="1:54" x14ac:dyDescent="0.25">
      <c r="A945">
        <v>938</v>
      </c>
      <c r="B945">
        <f>IF('WA_Fn-UseC_-HR-Employee-Attriti'!L939="Male",1,0)</f>
        <v>0</v>
      </c>
      <c r="C945">
        <f>IF('WA_Fn-UseC_-HR-Employee-Attriti'!L939="Female",1,0)</f>
        <v>1</v>
      </c>
      <c r="D945">
        <v>39</v>
      </c>
      <c r="E945">
        <f>IF('WA_Fn-UseC_-HR-Employee-Attriti'!C939="Travel_Rarely",1,0)</f>
        <v>1</v>
      </c>
      <c r="F945">
        <f>IF('WA_Fn-UseC_-HR-Employee-Attriti'!C939="Travel_Frequently",1,0)</f>
        <v>0</v>
      </c>
      <c r="G945">
        <f>IF('WA_Fn-UseC_-HR-Employee-Attriti'!C939="Non-Travel",1,0)</f>
        <v>0</v>
      </c>
      <c r="H945">
        <v>412</v>
      </c>
      <c r="I945">
        <f>IF('WA_Fn-UseC_-HR-Employee-Attriti'!E939="Sales",1,0)</f>
        <v>0</v>
      </c>
      <c r="J945">
        <f>IF('WA_Fn-UseC_-HR-Employee-Attriti'!E939="Research &amp; Development",1,0)</f>
        <v>1</v>
      </c>
      <c r="K945">
        <f>IF('WA_Fn-UseC_-HR-Employee-Attriti'!E939="Human Resources",1,0)</f>
        <v>0</v>
      </c>
      <c r="L945">
        <v>13</v>
      </c>
      <c r="M945">
        <v>4</v>
      </c>
      <c r="N945">
        <f>IF('WA_Fn-UseC_-HR-Employee-Attriti'!H939="Life Sciences",1,0)</f>
        <v>0</v>
      </c>
      <c r="O945">
        <f>IF('WA_Fn-UseC_-HR-Employee-Attriti'!H939="Human Resources",1,0)</f>
        <v>0</v>
      </c>
      <c r="P945">
        <f>IF('WA_Fn-UseC_-HR-Employee-Attriti'!H939="Marketing",1,0)</f>
        <v>0</v>
      </c>
      <c r="Q945">
        <f>IF('WA_Fn-UseC_-HR-Employee-Attriti'!H939="Medical",1,0)</f>
        <v>1</v>
      </c>
      <c r="R945">
        <f>IF('WA_Fn-UseC_-HR-Employee-Attriti'!H939="Other",1,0)</f>
        <v>0</v>
      </c>
      <c r="S945">
        <f>IF('WA_Fn-UseC_-HR-Employee-Attriti'!H939="Technical Degree",1,0)</f>
        <v>0</v>
      </c>
      <c r="T945">
        <v>3</v>
      </c>
      <c r="U945">
        <v>94</v>
      </c>
      <c r="V945">
        <v>2</v>
      </c>
      <c r="W945">
        <v>4</v>
      </c>
      <c r="X945">
        <f>IF('WA_Fn-UseC_-HR-Employee-Attriti'!P939="Healthcare Representative",1,0)</f>
        <v>0</v>
      </c>
      <c r="Y945">
        <f>IF('WA_Fn-UseC_-HR-Employee-Attriti'!P939="Human Resources",1,0)</f>
        <v>0</v>
      </c>
      <c r="Z945">
        <f>IF('WA_Fn-UseC_-HR-Employee-Attriti'!P939="Laboratory Technician",1,0)</f>
        <v>0</v>
      </c>
      <c r="AA945">
        <f>IF('WA_Fn-UseC_-HR-Employee-Attriti'!P939="Manager",1,0)</f>
        <v>1</v>
      </c>
      <c r="AB945">
        <f>IF('WA_Fn-UseC_-HR-Employee-Attriti'!P939="Manufacturing Director",1,0)</f>
        <v>0</v>
      </c>
      <c r="AC945">
        <f>IF('WA_Fn-UseC_-HR-Employee-Attriti'!P939="Research Director",1,0)</f>
        <v>0</v>
      </c>
      <c r="AD945">
        <f>IF('WA_Fn-UseC_-HR-Employee-Attriti'!P939="Research Scientist",1,0)</f>
        <v>0</v>
      </c>
      <c r="AE945">
        <f>IF('WA_Fn-UseC_-HR-Employee-Attriti'!P939="Sales Executive",1,0)</f>
        <v>0</v>
      </c>
      <c r="AF945">
        <f>IF('WA_Fn-UseC_-HR-Employee-Attriti'!P939="Sales Representative",1,0)</f>
        <v>0</v>
      </c>
      <c r="AG945">
        <v>2</v>
      </c>
      <c r="AH945">
        <f>IF('WA_Fn-UseC_-HR-Employee-Attriti'!R939="Divorced",1,0)</f>
        <v>1</v>
      </c>
      <c r="AI945">
        <f>IF('WA_Fn-UseC_-HR-Employee-Attriti'!R939="Married",1,0)</f>
        <v>0</v>
      </c>
      <c r="AJ945">
        <f>IF('WA_Fn-UseC_-HR-Employee-Attriti'!R939="Single",1,0)</f>
        <v>0</v>
      </c>
      <c r="AK945">
        <v>17123</v>
      </c>
      <c r="AL945">
        <v>17334</v>
      </c>
      <c r="AM945">
        <v>6</v>
      </c>
      <c r="AN945">
        <f>IF('WA_Fn-UseC_-HR-Employee-Attriti'!W939="Yes",1,0)</f>
        <v>1</v>
      </c>
      <c r="AO945">
        <v>13</v>
      </c>
      <c r="AP945">
        <v>3</v>
      </c>
      <c r="AQ945">
        <v>4</v>
      </c>
      <c r="AR945">
        <v>2</v>
      </c>
      <c r="AS945">
        <v>21</v>
      </c>
      <c r="AT945">
        <v>4</v>
      </c>
      <c r="AU945">
        <v>3</v>
      </c>
      <c r="AV945">
        <v>19</v>
      </c>
      <c r="AW945">
        <v>9</v>
      </c>
      <c r="AX945">
        <v>15</v>
      </c>
      <c r="AY945">
        <v>2</v>
      </c>
      <c r="AZ945">
        <v>1</v>
      </c>
      <c r="BB945">
        <f>IF('WA_Fn-UseC_-HR-Employee-Attriti'!B939="Yes",1,0)</f>
        <v>0</v>
      </c>
    </row>
    <row r="946" spans="1:54" x14ac:dyDescent="0.25">
      <c r="A946">
        <v>939</v>
      </c>
      <c r="B946">
        <f>IF('WA_Fn-UseC_-HR-Employee-Attriti'!L940="Male",1,0)</f>
        <v>1</v>
      </c>
      <c r="C946">
        <f>IF('WA_Fn-UseC_-HR-Employee-Attriti'!L940="Female",1,0)</f>
        <v>0</v>
      </c>
      <c r="D946">
        <v>58</v>
      </c>
      <c r="E946">
        <f>IF('WA_Fn-UseC_-HR-Employee-Attriti'!C940="Travel_Rarely",1,0)</f>
        <v>1</v>
      </c>
      <c r="F946">
        <f>IF('WA_Fn-UseC_-HR-Employee-Attriti'!C940="Travel_Frequently",1,0)</f>
        <v>0</v>
      </c>
      <c r="G946">
        <f>IF('WA_Fn-UseC_-HR-Employee-Attriti'!C940="Non-Travel",1,0)</f>
        <v>0</v>
      </c>
      <c r="H946">
        <v>848</v>
      </c>
      <c r="I946">
        <f>IF('WA_Fn-UseC_-HR-Employee-Attriti'!E940="Sales",1,0)</f>
        <v>0</v>
      </c>
      <c r="J946">
        <f>IF('WA_Fn-UseC_-HR-Employee-Attriti'!E940="Research &amp; Development",1,0)</f>
        <v>1</v>
      </c>
      <c r="K946">
        <f>IF('WA_Fn-UseC_-HR-Employee-Attriti'!E940="Human Resources",1,0)</f>
        <v>0</v>
      </c>
      <c r="L946">
        <v>23</v>
      </c>
      <c r="M946">
        <v>4</v>
      </c>
      <c r="N946">
        <f>IF('WA_Fn-UseC_-HR-Employee-Attriti'!H940="Life Sciences",1,0)</f>
        <v>1</v>
      </c>
      <c r="O946">
        <f>IF('WA_Fn-UseC_-HR-Employee-Attriti'!H940="Human Resources",1,0)</f>
        <v>0</v>
      </c>
      <c r="P946">
        <f>IF('WA_Fn-UseC_-HR-Employee-Attriti'!H940="Marketing",1,0)</f>
        <v>0</v>
      </c>
      <c r="Q946">
        <f>IF('WA_Fn-UseC_-HR-Employee-Attriti'!H940="Medical",1,0)</f>
        <v>0</v>
      </c>
      <c r="R946">
        <f>IF('WA_Fn-UseC_-HR-Employee-Attriti'!H940="Other",1,0)</f>
        <v>0</v>
      </c>
      <c r="S946">
        <f>IF('WA_Fn-UseC_-HR-Employee-Attriti'!H940="Technical Degree",1,0)</f>
        <v>0</v>
      </c>
      <c r="T946">
        <v>1</v>
      </c>
      <c r="U946">
        <v>88</v>
      </c>
      <c r="V946">
        <v>3</v>
      </c>
      <c r="W946">
        <v>1</v>
      </c>
      <c r="X946">
        <f>IF('WA_Fn-UseC_-HR-Employee-Attriti'!P940="Healthcare Representative",1,0)</f>
        <v>0</v>
      </c>
      <c r="Y946">
        <f>IF('WA_Fn-UseC_-HR-Employee-Attriti'!P940="Human Resources",1,0)</f>
        <v>0</v>
      </c>
      <c r="Z946">
        <f>IF('WA_Fn-UseC_-HR-Employee-Attriti'!P940="Laboratory Technician",1,0)</f>
        <v>0</v>
      </c>
      <c r="AA946">
        <f>IF('WA_Fn-UseC_-HR-Employee-Attriti'!P940="Manager",1,0)</f>
        <v>0</v>
      </c>
      <c r="AB946">
        <f>IF('WA_Fn-UseC_-HR-Employee-Attriti'!P940="Manufacturing Director",1,0)</f>
        <v>0</v>
      </c>
      <c r="AC946">
        <f>IF('WA_Fn-UseC_-HR-Employee-Attriti'!P940="Research Director",1,0)</f>
        <v>0</v>
      </c>
      <c r="AD946">
        <f>IF('WA_Fn-UseC_-HR-Employee-Attriti'!P940="Research Scientist",1,0)</f>
        <v>1</v>
      </c>
      <c r="AE946">
        <f>IF('WA_Fn-UseC_-HR-Employee-Attriti'!P940="Sales Executive",1,0)</f>
        <v>0</v>
      </c>
      <c r="AF946">
        <f>IF('WA_Fn-UseC_-HR-Employee-Attriti'!P940="Sales Representative",1,0)</f>
        <v>0</v>
      </c>
      <c r="AG946">
        <v>3</v>
      </c>
      <c r="AH946">
        <f>IF('WA_Fn-UseC_-HR-Employee-Attriti'!R940="Divorced",1,0)</f>
        <v>1</v>
      </c>
      <c r="AI946">
        <f>IF('WA_Fn-UseC_-HR-Employee-Attriti'!R940="Married",1,0)</f>
        <v>0</v>
      </c>
      <c r="AJ946">
        <f>IF('WA_Fn-UseC_-HR-Employee-Attriti'!R940="Single",1,0)</f>
        <v>0</v>
      </c>
      <c r="AK946">
        <v>2372</v>
      </c>
      <c r="AL946">
        <v>26076</v>
      </c>
      <c r="AM946">
        <v>1</v>
      </c>
      <c r="AN946">
        <f>IF('WA_Fn-UseC_-HR-Employee-Attriti'!W940="Yes",1,0)</f>
        <v>0</v>
      </c>
      <c r="AO946">
        <v>12</v>
      </c>
      <c r="AP946">
        <v>3</v>
      </c>
      <c r="AQ946">
        <v>4</v>
      </c>
      <c r="AR946">
        <v>2</v>
      </c>
      <c r="AS946">
        <v>2</v>
      </c>
      <c r="AT946">
        <v>3</v>
      </c>
      <c r="AU946">
        <v>3</v>
      </c>
      <c r="AV946">
        <v>2</v>
      </c>
      <c r="AW946">
        <v>2</v>
      </c>
      <c r="AX946">
        <v>2</v>
      </c>
      <c r="AY946">
        <v>2</v>
      </c>
      <c r="AZ946">
        <v>1</v>
      </c>
      <c r="BB946">
        <f>IF('WA_Fn-UseC_-HR-Employee-Attriti'!B940="Yes",1,0)</f>
        <v>0</v>
      </c>
    </row>
    <row r="947" spans="1:54" x14ac:dyDescent="0.25">
      <c r="A947">
        <v>940</v>
      </c>
      <c r="B947">
        <f>IF('WA_Fn-UseC_-HR-Employee-Attriti'!L941="Male",1,0)</f>
        <v>1</v>
      </c>
      <c r="C947">
        <f>IF('WA_Fn-UseC_-HR-Employee-Attriti'!L941="Female",1,0)</f>
        <v>0</v>
      </c>
      <c r="D947">
        <v>32</v>
      </c>
      <c r="E947">
        <f>IF('WA_Fn-UseC_-HR-Employee-Attriti'!C941="Travel_Rarely",1,0)</f>
        <v>1</v>
      </c>
      <c r="F947">
        <f>IF('WA_Fn-UseC_-HR-Employee-Attriti'!C941="Travel_Frequently",1,0)</f>
        <v>0</v>
      </c>
      <c r="G947">
        <f>IF('WA_Fn-UseC_-HR-Employee-Attriti'!C941="Non-Travel",1,0)</f>
        <v>0</v>
      </c>
      <c r="H947">
        <v>1089</v>
      </c>
      <c r="I947">
        <f>IF('WA_Fn-UseC_-HR-Employee-Attriti'!E941="Sales",1,0)</f>
        <v>0</v>
      </c>
      <c r="J947">
        <f>IF('WA_Fn-UseC_-HR-Employee-Attriti'!E941="Research &amp; Development",1,0)</f>
        <v>1</v>
      </c>
      <c r="K947">
        <f>IF('WA_Fn-UseC_-HR-Employee-Attriti'!E941="Human Resources",1,0)</f>
        <v>0</v>
      </c>
      <c r="L947">
        <v>7</v>
      </c>
      <c r="M947">
        <v>2</v>
      </c>
      <c r="N947">
        <f>IF('WA_Fn-UseC_-HR-Employee-Attriti'!H941="Life Sciences",1,0)</f>
        <v>1</v>
      </c>
      <c r="O947">
        <f>IF('WA_Fn-UseC_-HR-Employee-Attriti'!H941="Human Resources",1,0)</f>
        <v>0</v>
      </c>
      <c r="P947">
        <f>IF('WA_Fn-UseC_-HR-Employee-Attriti'!H941="Marketing",1,0)</f>
        <v>0</v>
      </c>
      <c r="Q947">
        <f>IF('WA_Fn-UseC_-HR-Employee-Attriti'!H941="Medical",1,0)</f>
        <v>0</v>
      </c>
      <c r="R947">
        <f>IF('WA_Fn-UseC_-HR-Employee-Attriti'!H941="Other",1,0)</f>
        <v>0</v>
      </c>
      <c r="S947">
        <f>IF('WA_Fn-UseC_-HR-Employee-Attriti'!H941="Technical Degree",1,0)</f>
        <v>0</v>
      </c>
      <c r="T947">
        <v>4</v>
      </c>
      <c r="U947">
        <v>79</v>
      </c>
      <c r="V947">
        <v>3</v>
      </c>
      <c r="W947">
        <v>2</v>
      </c>
      <c r="X947">
        <f>IF('WA_Fn-UseC_-HR-Employee-Attriti'!P941="Healthcare Representative",1,0)</f>
        <v>0</v>
      </c>
      <c r="Y947">
        <f>IF('WA_Fn-UseC_-HR-Employee-Attriti'!P941="Human Resources",1,0)</f>
        <v>0</v>
      </c>
      <c r="Z947">
        <f>IF('WA_Fn-UseC_-HR-Employee-Attriti'!P941="Laboratory Technician",1,0)</f>
        <v>1</v>
      </c>
      <c r="AA947">
        <f>IF('WA_Fn-UseC_-HR-Employee-Attriti'!P941="Manager",1,0)</f>
        <v>0</v>
      </c>
      <c r="AB947">
        <f>IF('WA_Fn-UseC_-HR-Employee-Attriti'!P941="Manufacturing Director",1,0)</f>
        <v>0</v>
      </c>
      <c r="AC947">
        <f>IF('WA_Fn-UseC_-HR-Employee-Attriti'!P941="Research Director",1,0)</f>
        <v>0</v>
      </c>
      <c r="AD947">
        <f>IF('WA_Fn-UseC_-HR-Employee-Attriti'!P941="Research Scientist",1,0)</f>
        <v>0</v>
      </c>
      <c r="AE947">
        <f>IF('WA_Fn-UseC_-HR-Employee-Attriti'!P941="Sales Executive",1,0)</f>
        <v>0</v>
      </c>
      <c r="AF947">
        <f>IF('WA_Fn-UseC_-HR-Employee-Attriti'!P941="Sales Representative",1,0)</f>
        <v>0</v>
      </c>
      <c r="AG947">
        <v>3</v>
      </c>
      <c r="AH947">
        <f>IF('WA_Fn-UseC_-HR-Employee-Attriti'!R941="Divorced",1,0)</f>
        <v>0</v>
      </c>
      <c r="AI947">
        <f>IF('WA_Fn-UseC_-HR-Employee-Attriti'!R941="Married",1,0)</f>
        <v>1</v>
      </c>
      <c r="AJ947">
        <f>IF('WA_Fn-UseC_-HR-Employee-Attriti'!R941="Single",1,0)</f>
        <v>0</v>
      </c>
      <c r="AK947">
        <v>4883</v>
      </c>
      <c r="AL947">
        <v>22845</v>
      </c>
      <c r="AM947">
        <v>1</v>
      </c>
      <c r="AN947">
        <f>IF('WA_Fn-UseC_-HR-Employee-Attriti'!W941="Yes",1,0)</f>
        <v>0</v>
      </c>
      <c r="AO947">
        <v>18</v>
      </c>
      <c r="AP947">
        <v>3</v>
      </c>
      <c r="AQ947">
        <v>1</v>
      </c>
      <c r="AR947">
        <v>1</v>
      </c>
      <c r="AS947">
        <v>10</v>
      </c>
      <c r="AT947">
        <v>3</v>
      </c>
      <c r="AU947">
        <v>3</v>
      </c>
      <c r="AV947">
        <v>10</v>
      </c>
      <c r="AW947">
        <v>4</v>
      </c>
      <c r="AX947">
        <v>1</v>
      </c>
      <c r="AY947">
        <v>1</v>
      </c>
      <c r="AZ947">
        <v>1</v>
      </c>
      <c r="BB947">
        <f>IF('WA_Fn-UseC_-HR-Employee-Attriti'!B941="Yes",1,0)</f>
        <v>1</v>
      </c>
    </row>
    <row r="948" spans="1:54" x14ac:dyDescent="0.25">
      <c r="A948">
        <v>941</v>
      </c>
      <c r="B948">
        <f>IF('WA_Fn-UseC_-HR-Employee-Attriti'!L942="Male",1,0)</f>
        <v>1</v>
      </c>
      <c r="C948">
        <f>IF('WA_Fn-UseC_-HR-Employee-Attriti'!L942="Female",1,0)</f>
        <v>0</v>
      </c>
      <c r="D948">
        <v>39</v>
      </c>
      <c r="E948">
        <f>IF('WA_Fn-UseC_-HR-Employee-Attriti'!C942="Travel_Rarely",1,0)</f>
        <v>1</v>
      </c>
      <c r="F948">
        <f>IF('WA_Fn-UseC_-HR-Employee-Attriti'!C942="Travel_Frequently",1,0)</f>
        <v>0</v>
      </c>
      <c r="G948">
        <f>IF('WA_Fn-UseC_-HR-Employee-Attriti'!C942="Non-Travel",1,0)</f>
        <v>0</v>
      </c>
      <c r="H948">
        <v>360</v>
      </c>
      <c r="I948">
        <f>IF('WA_Fn-UseC_-HR-Employee-Attriti'!E942="Sales",1,0)</f>
        <v>0</v>
      </c>
      <c r="J948">
        <f>IF('WA_Fn-UseC_-HR-Employee-Attriti'!E942="Research &amp; Development",1,0)</f>
        <v>1</v>
      </c>
      <c r="K948">
        <f>IF('WA_Fn-UseC_-HR-Employee-Attriti'!E942="Human Resources",1,0)</f>
        <v>0</v>
      </c>
      <c r="L948">
        <v>23</v>
      </c>
      <c r="M948">
        <v>3</v>
      </c>
      <c r="N948">
        <f>IF('WA_Fn-UseC_-HR-Employee-Attriti'!H942="Life Sciences",1,0)</f>
        <v>0</v>
      </c>
      <c r="O948">
        <f>IF('WA_Fn-UseC_-HR-Employee-Attriti'!H942="Human Resources",1,0)</f>
        <v>0</v>
      </c>
      <c r="P948">
        <f>IF('WA_Fn-UseC_-HR-Employee-Attriti'!H942="Marketing",1,0)</f>
        <v>0</v>
      </c>
      <c r="Q948">
        <f>IF('WA_Fn-UseC_-HR-Employee-Attriti'!H942="Medical",1,0)</f>
        <v>1</v>
      </c>
      <c r="R948">
        <f>IF('WA_Fn-UseC_-HR-Employee-Attriti'!H942="Other",1,0)</f>
        <v>0</v>
      </c>
      <c r="S948">
        <f>IF('WA_Fn-UseC_-HR-Employee-Attriti'!H942="Technical Degree",1,0)</f>
        <v>0</v>
      </c>
      <c r="T948">
        <v>3</v>
      </c>
      <c r="U948">
        <v>93</v>
      </c>
      <c r="V948">
        <v>3</v>
      </c>
      <c r="W948">
        <v>1</v>
      </c>
      <c r="X948">
        <f>IF('WA_Fn-UseC_-HR-Employee-Attriti'!P942="Healthcare Representative",1,0)</f>
        <v>0</v>
      </c>
      <c r="Y948">
        <f>IF('WA_Fn-UseC_-HR-Employee-Attriti'!P942="Human Resources",1,0)</f>
        <v>0</v>
      </c>
      <c r="Z948">
        <f>IF('WA_Fn-UseC_-HR-Employee-Attriti'!P942="Laboratory Technician",1,0)</f>
        <v>0</v>
      </c>
      <c r="AA948">
        <f>IF('WA_Fn-UseC_-HR-Employee-Attriti'!P942="Manager",1,0)</f>
        <v>0</v>
      </c>
      <c r="AB948">
        <f>IF('WA_Fn-UseC_-HR-Employee-Attriti'!P942="Manufacturing Director",1,0)</f>
        <v>0</v>
      </c>
      <c r="AC948">
        <f>IF('WA_Fn-UseC_-HR-Employee-Attriti'!P942="Research Director",1,0)</f>
        <v>0</v>
      </c>
      <c r="AD948">
        <f>IF('WA_Fn-UseC_-HR-Employee-Attriti'!P942="Research Scientist",1,0)</f>
        <v>1</v>
      </c>
      <c r="AE948">
        <f>IF('WA_Fn-UseC_-HR-Employee-Attriti'!P942="Sales Executive",1,0)</f>
        <v>0</v>
      </c>
      <c r="AF948">
        <f>IF('WA_Fn-UseC_-HR-Employee-Attriti'!P942="Sales Representative",1,0)</f>
        <v>0</v>
      </c>
      <c r="AG948">
        <v>1</v>
      </c>
      <c r="AH948">
        <f>IF('WA_Fn-UseC_-HR-Employee-Attriti'!R942="Divorced",1,0)</f>
        <v>0</v>
      </c>
      <c r="AI948">
        <f>IF('WA_Fn-UseC_-HR-Employee-Attriti'!R942="Married",1,0)</f>
        <v>0</v>
      </c>
      <c r="AJ948">
        <f>IF('WA_Fn-UseC_-HR-Employee-Attriti'!R942="Single",1,0)</f>
        <v>1</v>
      </c>
      <c r="AK948">
        <v>3904</v>
      </c>
      <c r="AL948">
        <v>22154</v>
      </c>
      <c r="AM948">
        <v>0</v>
      </c>
      <c r="AN948">
        <f>IF('WA_Fn-UseC_-HR-Employee-Attriti'!W942="Yes",1,0)</f>
        <v>0</v>
      </c>
      <c r="AO948">
        <v>13</v>
      </c>
      <c r="AP948">
        <v>3</v>
      </c>
      <c r="AQ948">
        <v>1</v>
      </c>
      <c r="AR948">
        <v>0</v>
      </c>
      <c r="AS948">
        <v>6</v>
      </c>
      <c r="AT948">
        <v>2</v>
      </c>
      <c r="AU948">
        <v>3</v>
      </c>
      <c r="AV948">
        <v>5</v>
      </c>
      <c r="AW948">
        <v>2</v>
      </c>
      <c r="AX948">
        <v>0</v>
      </c>
      <c r="AY948">
        <v>3</v>
      </c>
      <c r="AZ948">
        <v>1</v>
      </c>
      <c r="BB948">
        <f>IF('WA_Fn-UseC_-HR-Employee-Attriti'!B942="Yes",1,0)</f>
        <v>1</v>
      </c>
    </row>
    <row r="949" spans="1:54" x14ac:dyDescent="0.25">
      <c r="A949">
        <v>942</v>
      </c>
      <c r="B949">
        <f>IF('WA_Fn-UseC_-HR-Employee-Attriti'!L943="Male",1,0)</f>
        <v>0</v>
      </c>
      <c r="C949">
        <f>IF('WA_Fn-UseC_-HR-Employee-Attriti'!L943="Female",1,0)</f>
        <v>1</v>
      </c>
      <c r="D949">
        <v>30</v>
      </c>
      <c r="E949">
        <f>IF('WA_Fn-UseC_-HR-Employee-Attriti'!C943="Travel_Rarely",1,0)</f>
        <v>1</v>
      </c>
      <c r="F949">
        <f>IF('WA_Fn-UseC_-HR-Employee-Attriti'!C943="Travel_Frequently",1,0)</f>
        <v>0</v>
      </c>
      <c r="G949">
        <f>IF('WA_Fn-UseC_-HR-Employee-Attriti'!C943="Non-Travel",1,0)</f>
        <v>0</v>
      </c>
      <c r="H949">
        <v>1138</v>
      </c>
      <c r="I949">
        <f>IF('WA_Fn-UseC_-HR-Employee-Attriti'!E943="Sales",1,0)</f>
        <v>0</v>
      </c>
      <c r="J949">
        <f>IF('WA_Fn-UseC_-HR-Employee-Attriti'!E943="Research &amp; Development",1,0)</f>
        <v>1</v>
      </c>
      <c r="K949">
        <f>IF('WA_Fn-UseC_-HR-Employee-Attriti'!E943="Human Resources",1,0)</f>
        <v>0</v>
      </c>
      <c r="L949">
        <v>6</v>
      </c>
      <c r="M949">
        <v>3</v>
      </c>
      <c r="N949">
        <f>IF('WA_Fn-UseC_-HR-Employee-Attriti'!H943="Life Sciences",1,0)</f>
        <v>0</v>
      </c>
      <c r="O949">
        <f>IF('WA_Fn-UseC_-HR-Employee-Attriti'!H943="Human Resources",1,0)</f>
        <v>0</v>
      </c>
      <c r="P949">
        <f>IF('WA_Fn-UseC_-HR-Employee-Attriti'!H943="Marketing",1,0)</f>
        <v>0</v>
      </c>
      <c r="Q949">
        <f>IF('WA_Fn-UseC_-HR-Employee-Attriti'!H943="Medical",1,0)</f>
        <v>0</v>
      </c>
      <c r="R949">
        <f>IF('WA_Fn-UseC_-HR-Employee-Attriti'!H943="Other",1,0)</f>
        <v>0</v>
      </c>
      <c r="S949">
        <f>IF('WA_Fn-UseC_-HR-Employee-Attriti'!H943="Technical Degree",1,0)</f>
        <v>1</v>
      </c>
      <c r="T949">
        <v>1</v>
      </c>
      <c r="U949">
        <v>48</v>
      </c>
      <c r="V949">
        <v>2</v>
      </c>
      <c r="W949">
        <v>2</v>
      </c>
      <c r="X949">
        <f>IF('WA_Fn-UseC_-HR-Employee-Attriti'!P943="Healthcare Representative",1,0)</f>
        <v>0</v>
      </c>
      <c r="Y949">
        <f>IF('WA_Fn-UseC_-HR-Employee-Attriti'!P943="Human Resources",1,0)</f>
        <v>0</v>
      </c>
      <c r="Z949">
        <f>IF('WA_Fn-UseC_-HR-Employee-Attriti'!P943="Laboratory Technician",1,0)</f>
        <v>1</v>
      </c>
      <c r="AA949">
        <f>IF('WA_Fn-UseC_-HR-Employee-Attriti'!P943="Manager",1,0)</f>
        <v>0</v>
      </c>
      <c r="AB949">
        <f>IF('WA_Fn-UseC_-HR-Employee-Attriti'!P943="Manufacturing Director",1,0)</f>
        <v>0</v>
      </c>
      <c r="AC949">
        <f>IF('WA_Fn-UseC_-HR-Employee-Attriti'!P943="Research Director",1,0)</f>
        <v>0</v>
      </c>
      <c r="AD949">
        <f>IF('WA_Fn-UseC_-HR-Employee-Attriti'!P943="Research Scientist",1,0)</f>
        <v>0</v>
      </c>
      <c r="AE949">
        <f>IF('WA_Fn-UseC_-HR-Employee-Attriti'!P943="Sales Executive",1,0)</f>
        <v>0</v>
      </c>
      <c r="AF949">
        <f>IF('WA_Fn-UseC_-HR-Employee-Attriti'!P943="Sales Representative",1,0)</f>
        <v>0</v>
      </c>
      <c r="AG949">
        <v>4</v>
      </c>
      <c r="AH949">
        <f>IF('WA_Fn-UseC_-HR-Employee-Attriti'!R943="Divorced",1,0)</f>
        <v>0</v>
      </c>
      <c r="AI949">
        <f>IF('WA_Fn-UseC_-HR-Employee-Attriti'!R943="Married",1,0)</f>
        <v>1</v>
      </c>
      <c r="AJ949">
        <f>IF('WA_Fn-UseC_-HR-Employee-Attriti'!R943="Single",1,0)</f>
        <v>0</v>
      </c>
      <c r="AK949">
        <v>4627</v>
      </c>
      <c r="AL949">
        <v>23631</v>
      </c>
      <c r="AM949">
        <v>0</v>
      </c>
      <c r="AN949">
        <f>IF('WA_Fn-UseC_-HR-Employee-Attriti'!W943="Yes",1,0)</f>
        <v>0</v>
      </c>
      <c r="AO949">
        <v>12</v>
      </c>
      <c r="AP949">
        <v>3</v>
      </c>
      <c r="AQ949">
        <v>1</v>
      </c>
      <c r="AR949">
        <v>1</v>
      </c>
      <c r="AS949">
        <v>10</v>
      </c>
      <c r="AT949">
        <v>6</v>
      </c>
      <c r="AU949">
        <v>3</v>
      </c>
      <c r="AV949">
        <v>9</v>
      </c>
      <c r="AW949">
        <v>2</v>
      </c>
      <c r="AX949">
        <v>6</v>
      </c>
      <c r="AY949">
        <v>7</v>
      </c>
      <c r="AZ949">
        <v>1</v>
      </c>
      <c r="BB949">
        <f>IF('WA_Fn-UseC_-HR-Employee-Attriti'!B943="Yes",1,0)</f>
        <v>0</v>
      </c>
    </row>
    <row r="950" spans="1:54" x14ac:dyDescent="0.25">
      <c r="A950">
        <v>943</v>
      </c>
      <c r="B950">
        <f>IF('WA_Fn-UseC_-HR-Employee-Attriti'!L944="Male",1,0)</f>
        <v>0</v>
      </c>
      <c r="C950">
        <f>IF('WA_Fn-UseC_-HR-Employee-Attriti'!L944="Female",1,0)</f>
        <v>1</v>
      </c>
      <c r="D950">
        <v>36</v>
      </c>
      <c r="E950">
        <f>IF('WA_Fn-UseC_-HR-Employee-Attriti'!C944="Travel_Rarely",1,0)</f>
        <v>1</v>
      </c>
      <c r="F950">
        <f>IF('WA_Fn-UseC_-HR-Employee-Attriti'!C944="Travel_Frequently",1,0)</f>
        <v>0</v>
      </c>
      <c r="G950">
        <f>IF('WA_Fn-UseC_-HR-Employee-Attriti'!C944="Non-Travel",1,0)</f>
        <v>0</v>
      </c>
      <c r="H950">
        <v>325</v>
      </c>
      <c r="I950">
        <f>IF('WA_Fn-UseC_-HR-Employee-Attriti'!E944="Sales",1,0)</f>
        <v>0</v>
      </c>
      <c r="J950">
        <f>IF('WA_Fn-UseC_-HR-Employee-Attriti'!E944="Research &amp; Development",1,0)</f>
        <v>1</v>
      </c>
      <c r="K950">
        <f>IF('WA_Fn-UseC_-HR-Employee-Attriti'!E944="Human Resources",1,0)</f>
        <v>0</v>
      </c>
      <c r="L950">
        <v>10</v>
      </c>
      <c r="M950">
        <v>4</v>
      </c>
      <c r="N950">
        <f>IF('WA_Fn-UseC_-HR-Employee-Attriti'!H944="Life Sciences",1,0)</f>
        <v>0</v>
      </c>
      <c r="O950">
        <f>IF('WA_Fn-UseC_-HR-Employee-Attriti'!H944="Human Resources",1,0)</f>
        <v>0</v>
      </c>
      <c r="P950">
        <f>IF('WA_Fn-UseC_-HR-Employee-Attriti'!H944="Marketing",1,0)</f>
        <v>0</v>
      </c>
      <c r="Q950">
        <f>IF('WA_Fn-UseC_-HR-Employee-Attriti'!H944="Medical",1,0)</f>
        <v>0</v>
      </c>
      <c r="R950">
        <f>IF('WA_Fn-UseC_-HR-Employee-Attriti'!H944="Other",1,0)</f>
        <v>0</v>
      </c>
      <c r="S950">
        <f>IF('WA_Fn-UseC_-HR-Employee-Attriti'!H944="Technical Degree",1,0)</f>
        <v>1</v>
      </c>
      <c r="T950">
        <v>4</v>
      </c>
      <c r="U950">
        <v>63</v>
      </c>
      <c r="V950">
        <v>3</v>
      </c>
      <c r="W950">
        <v>3</v>
      </c>
      <c r="X950">
        <f>IF('WA_Fn-UseC_-HR-Employee-Attriti'!P944="Healthcare Representative",1,0)</f>
        <v>1</v>
      </c>
      <c r="Y950">
        <f>IF('WA_Fn-UseC_-HR-Employee-Attriti'!P944="Human Resources",1,0)</f>
        <v>0</v>
      </c>
      <c r="Z950">
        <f>IF('WA_Fn-UseC_-HR-Employee-Attriti'!P944="Laboratory Technician",1,0)</f>
        <v>0</v>
      </c>
      <c r="AA950">
        <f>IF('WA_Fn-UseC_-HR-Employee-Attriti'!P944="Manager",1,0)</f>
        <v>0</v>
      </c>
      <c r="AB950">
        <f>IF('WA_Fn-UseC_-HR-Employee-Attriti'!P944="Manufacturing Director",1,0)</f>
        <v>0</v>
      </c>
      <c r="AC950">
        <f>IF('WA_Fn-UseC_-HR-Employee-Attriti'!P944="Research Director",1,0)</f>
        <v>0</v>
      </c>
      <c r="AD950">
        <f>IF('WA_Fn-UseC_-HR-Employee-Attriti'!P944="Research Scientist",1,0)</f>
        <v>0</v>
      </c>
      <c r="AE950">
        <f>IF('WA_Fn-UseC_-HR-Employee-Attriti'!P944="Sales Executive",1,0)</f>
        <v>0</v>
      </c>
      <c r="AF950">
        <f>IF('WA_Fn-UseC_-HR-Employee-Attriti'!P944="Sales Representative",1,0)</f>
        <v>0</v>
      </c>
      <c r="AG950">
        <v>3</v>
      </c>
      <c r="AH950">
        <f>IF('WA_Fn-UseC_-HR-Employee-Attriti'!R944="Divorced",1,0)</f>
        <v>0</v>
      </c>
      <c r="AI950">
        <f>IF('WA_Fn-UseC_-HR-Employee-Attriti'!R944="Married",1,0)</f>
        <v>1</v>
      </c>
      <c r="AJ950">
        <f>IF('WA_Fn-UseC_-HR-Employee-Attriti'!R944="Single",1,0)</f>
        <v>0</v>
      </c>
      <c r="AK950">
        <v>7094</v>
      </c>
      <c r="AL950">
        <v>5747</v>
      </c>
      <c r="AM950">
        <v>3</v>
      </c>
      <c r="AN950">
        <f>IF('WA_Fn-UseC_-HR-Employee-Attriti'!W944="Yes",1,0)</f>
        <v>0</v>
      </c>
      <c r="AO950">
        <v>12</v>
      </c>
      <c r="AP950">
        <v>3</v>
      </c>
      <c r="AQ950">
        <v>1</v>
      </c>
      <c r="AR950">
        <v>0</v>
      </c>
      <c r="AS950">
        <v>10</v>
      </c>
      <c r="AT950">
        <v>0</v>
      </c>
      <c r="AU950">
        <v>3</v>
      </c>
      <c r="AV950">
        <v>7</v>
      </c>
      <c r="AW950">
        <v>7</v>
      </c>
      <c r="AX950">
        <v>1</v>
      </c>
      <c r="AY950">
        <v>7</v>
      </c>
      <c r="AZ950">
        <v>1</v>
      </c>
      <c r="BB950">
        <f>IF('WA_Fn-UseC_-HR-Employee-Attriti'!B944="Yes",1,0)</f>
        <v>0</v>
      </c>
    </row>
    <row r="951" spans="1:54" x14ac:dyDescent="0.25">
      <c r="A951">
        <v>944</v>
      </c>
      <c r="B951">
        <f>IF('WA_Fn-UseC_-HR-Employee-Attriti'!L945="Male",1,0)</f>
        <v>0</v>
      </c>
      <c r="C951">
        <f>IF('WA_Fn-UseC_-HR-Employee-Attriti'!L945="Female",1,0)</f>
        <v>1</v>
      </c>
      <c r="D951">
        <v>46</v>
      </c>
      <c r="E951">
        <f>IF('WA_Fn-UseC_-HR-Employee-Attriti'!C945="Travel_Rarely",1,0)</f>
        <v>1</v>
      </c>
      <c r="F951">
        <f>IF('WA_Fn-UseC_-HR-Employee-Attriti'!C945="Travel_Frequently",1,0)</f>
        <v>0</v>
      </c>
      <c r="G951">
        <f>IF('WA_Fn-UseC_-HR-Employee-Attriti'!C945="Non-Travel",1,0)</f>
        <v>0</v>
      </c>
      <c r="H951">
        <v>991</v>
      </c>
      <c r="I951">
        <f>IF('WA_Fn-UseC_-HR-Employee-Attriti'!E945="Sales",1,0)</f>
        <v>0</v>
      </c>
      <c r="J951">
        <f>IF('WA_Fn-UseC_-HR-Employee-Attriti'!E945="Research &amp; Development",1,0)</f>
        <v>0</v>
      </c>
      <c r="K951">
        <f>IF('WA_Fn-UseC_-HR-Employee-Attriti'!E945="Human Resources",1,0)</f>
        <v>1</v>
      </c>
      <c r="L951">
        <v>1</v>
      </c>
      <c r="M951">
        <v>2</v>
      </c>
      <c r="N951">
        <f>IF('WA_Fn-UseC_-HR-Employee-Attriti'!H945="Life Sciences",1,0)</f>
        <v>1</v>
      </c>
      <c r="O951">
        <f>IF('WA_Fn-UseC_-HR-Employee-Attriti'!H945="Human Resources",1,0)</f>
        <v>0</v>
      </c>
      <c r="P951">
        <f>IF('WA_Fn-UseC_-HR-Employee-Attriti'!H945="Marketing",1,0)</f>
        <v>0</v>
      </c>
      <c r="Q951">
        <f>IF('WA_Fn-UseC_-HR-Employee-Attriti'!H945="Medical",1,0)</f>
        <v>0</v>
      </c>
      <c r="R951">
        <f>IF('WA_Fn-UseC_-HR-Employee-Attriti'!H945="Other",1,0)</f>
        <v>0</v>
      </c>
      <c r="S951">
        <f>IF('WA_Fn-UseC_-HR-Employee-Attriti'!H945="Technical Degree",1,0)</f>
        <v>0</v>
      </c>
      <c r="T951">
        <v>4</v>
      </c>
      <c r="U951">
        <v>44</v>
      </c>
      <c r="V951">
        <v>3</v>
      </c>
      <c r="W951">
        <v>1</v>
      </c>
      <c r="X951">
        <f>IF('WA_Fn-UseC_-HR-Employee-Attriti'!P945="Healthcare Representative",1,0)</f>
        <v>0</v>
      </c>
      <c r="Y951">
        <f>IF('WA_Fn-UseC_-HR-Employee-Attriti'!P945="Human Resources",1,0)</f>
        <v>1</v>
      </c>
      <c r="Z951">
        <f>IF('WA_Fn-UseC_-HR-Employee-Attriti'!P945="Laboratory Technician",1,0)</f>
        <v>0</v>
      </c>
      <c r="AA951">
        <f>IF('WA_Fn-UseC_-HR-Employee-Attriti'!P945="Manager",1,0)</f>
        <v>0</v>
      </c>
      <c r="AB951">
        <f>IF('WA_Fn-UseC_-HR-Employee-Attriti'!P945="Manufacturing Director",1,0)</f>
        <v>0</v>
      </c>
      <c r="AC951">
        <f>IF('WA_Fn-UseC_-HR-Employee-Attriti'!P945="Research Director",1,0)</f>
        <v>0</v>
      </c>
      <c r="AD951">
        <f>IF('WA_Fn-UseC_-HR-Employee-Attriti'!P945="Research Scientist",1,0)</f>
        <v>0</v>
      </c>
      <c r="AE951">
        <f>IF('WA_Fn-UseC_-HR-Employee-Attriti'!P945="Sales Executive",1,0)</f>
        <v>0</v>
      </c>
      <c r="AF951">
        <f>IF('WA_Fn-UseC_-HR-Employee-Attriti'!P945="Sales Representative",1,0)</f>
        <v>0</v>
      </c>
      <c r="AG951">
        <v>1</v>
      </c>
      <c r="AH951">
        <f>IF('WA_Fn-UseC_-HR-Employee-Attriti'!R945="Divorced",1,0)</f>
        <v>0</v>
      </c>
      <c r="AI951">
        <f>IF('WA_Fn-UseC_-HR-Employee-Attriti'!R945="Married",1,0)</f>
        <v>0</v>
      </c>
      <c r="AJ951">
        <f>IF('WA_Fn-UseC_-HR-Employee-Attriti'!R945="Single",1,0)</f>
        <v>1</v>
      </c>
      <c r="AK951">
        <v>3423</v>
      </c>
      <c r="AL951">
        <v>22957</v>
      </c>
      <c r="AM951">
        <v>6</v>
      </c>
      <c r="AN951">
        <f>IF('WA_Fn-UseC_-HR-Employee-Attriti'!W945="Yes",1,0)</f>
        <v>0</v>
      </c>
      <c r="AO951">
        <v>12</v>
      </c>
      <c r="AP951">
        <v>3</v>
      </c>
      <c r="AQ951">
        <v>3</v>
      </c>
      <c r="AR951">
        <v>0</v>
      </c>
      <c r="AS951">
        <v>10</v>
      </c>
      <c r="AT951">
        <v>3</v>
      </c>
      <c r="AU951">
        <v>4</v>
      </c>
      <c r="AV951">
        <v>7</v>
      </c>
      <c r="AW951">
        <v>6</v>
      </c>
      <c r="AX951">
        <v>5</v>
      </c>
      <c r="AY951">
        <v>7</v>
      </c>
      <c r="AZ951">
        <v>1</v>
      </c>
      <c r="BB951">
        <f>IF('WA_Fn-UseC_-HR-Employee-Attriti'!B945="Yes",1,0)</f>
        <v>0</v>
      </c>
    </row>
    <row r="952" spans="1:54" x14ac:dyDescent="0.25">
      <c r="A952">
        <v>945</v>
      </c>
      <c r="B952">
        <f>IF('WA_Fn-UseC_-HR-Employee-Attriti'!L946="Male",1,0)</f>
        <v>0</v>
      </c>
      <c r="C952">
        <f>IF('WA_Fn-UseC_-HR-Employee-Attriti'!L946="Female",1,0)</f>
        <v>1</v>
      </c>
      <c r="D952">
        <v>28</v>
      </c>
      <c r="E952">
        <f>IF('WA_Fn-UseC_-HR-Employee-Attriti'!C946="Travel_Rarely",1,0)</f>
        <v>0</v>
      </c>
      <c r="F952">
        <f>IF('WA_Fn-UseC_-HR-Employee-Attriti'!C946="Travel_Frequently",1,0)</f>
        <v>0</v>
      </c>
      <c r="G952">
        <f>IF('WA_Fn-UseC_-HR-Employee-Attriti'!C946="Non-Travel",1,0)</f>
        <v>1</v>
      </c>
      <c r="H952">
        <v>1476</v>
      </c>
      <c r="I952">
        <f>IF('WA_Fn-UseC_-HR-Employee-Attriti'!E946="Sales",1,0)</f>
        <v>0</v>
      </c>
      <c r="J952">
        <f>IF('WA_Fn-UseC_-HR-Employee-Attriti'!E946="Research &amp; Development",1,0)</f>
        <v>1</v>
      </c>
      <c r="K952">
        <f>IF('WA_Fn-UseC_-HR-Employee-Attriti'!E946="Human Resources",1,0)</f>
        <v>0</v>
      </c>
      <c r="L952">
        <v>1</v>
      </c>
      <c r="M952">
        <v>3</v>
      </c>
      <c r="N952">
        <f>IF('WA_Fn-UseC_-HR-Employee-Attriti'!H946="Life Sciences",1,0)</f>
        <v>1</v>
      </c>
      <c r="O952">
        <f>IF('WA_Fn-UseC_-HR-Employee-Attriti'!H946="Human Resources",1,0)</f>
        <v>0</v>
      </c>
      <c r="P952">
        <f>IF('WA_Fn-UseC_-HR-Employee-Attriti'!H946="Marketing",1,0)</f>
        <v>0</v>
      </c>
      <c r="Q952">
        <f>IF('WA_Fn-UseC_-HR-Employee-Attriti'!H946="Medical",1,0)</f>
        <v>0</v>
      </c>
      <c r="R952">
        <f>IF('WA_Fn-UseC_-HR-Employee-Attriti'!H946="Other",1,0)</f>
        <v>0</v>
      </c>
      <c r="S952">
        <f>IF('WA_Fn-UseC_-HR-Employee-Attriti'!H946="Technical Degree",1,0)</f>
        <v>0</v>
      </c>
      <c r="T952">
        <v>3</v>
      </c>
      <c r="U952">
        <v>55</v>
      </c>
      <c r="V952">
        <v>1</v>
      </c>
      <c r="W952">
        <v>2</v>
      </c>
      <c r="X952">
        <f>IF('WA_Fn-UseC_-HR-Employee-Attriti'!P946="Healthcare Representative",1,0)</f>
        <v>0</v>
      </c>
      <c r="Y952">
        <f>IF('WA_Fn-UseC_-HR-Employee-Attriti'!P946="Human Resources",1,0)</f>
        <v>0</v>
      </c>
      <c r="Z952">
        <f>IF('WA_Fn-UseC_-HR-Employee-Attriti'!P946="Laboratory Technician",1,0)</f>
        <v>1</v>
      </c>
      <c r="AA952">
        <f>IF('WA_Fn-UseC_-HR-Employee-Attriti'!P946="Manager",1,0)</f>
        <v>0</v>
      </c>
      <c r="AB952">
        <f>IF('WA_Fn-UseC_-HR-Employee-Attriti'!P946="Manufacturing Director",1,0)</f>
        <v>0</v>
      </c>
      <c r="AC952">
        <f>IF('WA_Fn-UseC_-HR-Employee-Attriti'!P946="Research Director",1,0)</f>
        <v>0</v>
      </c>
      <c r="AD952">
        <f>IF('WA_Fn-UseC_-HR-Employee-Attriti'!P946="Research Scientist",1,0)</f>
        <v>0</v>
      </c>
      <c r="AE952">
        <f>IF('WA_Fn-UseC_-HR-Employee-Attriti'!P946="Sales Executive",1,0)</f>
        <v>0</v>
      </c>
      <c r="AF952">
        <f>IF('WA_Fn-UseC_-HR-Employee-Attriti'!P946="Sales Representative",1,0)</f>
        <v>0</v>
      </c>
      <c r="AG952">
        <v>4</v>
      </c>
      <c r="AH952">
        <f>IF('WA_Fn-UseC_-HR-Employee-Attriti'!R946="Divorced",1,0)</f>
        <v>0</v>
      </c>
      <c r="AI952">
        <f>IF('WA_Fn-UseC_-HR-Employee-Attriti'!R946="Married",1,0)</f>
        <v>1</v>
      </c>
      <c r="AJ952">
        <f>IF('WA_Fn-UseC_-HR-Employee-Attriti'!R946="Single",1,0)</f>
        <v>0</v>
      </c>
      <c r="AK952">
        <v>6674</v>
      </c>
      <c r="AL952">
        <v>16392</v>
      </c>
      <c r="AM952">
        <v>0</v>
      </c>
      <c r="AN952">
        <f>IF('WA_Fn-UseC_-HR-Employee-Attriti'!W946="Yes",1,0)</f>
        <v>0</v>
      </c>
      <c r="AO952">
        <v>11</v>
      </c>
      <c r="AP952">
        <v>3</v>
      </c>
      <c r="AQ952">
        <v>1</v>
      </c>
      <c r="AR952">
        <v>3</v>
      </c>
      <c r="AS952">
        <v>10</v>
      </c>
      <c r="AT952">
        <v>6</v>
      </c>
      <c r="AU952">
        <v>3</v>
      </c>
      <c r="AV952">
        <v>9</v>
      </c>
      <c r="AW952">
        <v>8</v>
      </c>
      <c r="AX952">
        <v>7</v>
      </c>
      <c r="AY952">
        <v>5</v>
      </c>
      <c r="AZ952">
        <v>1</v>
      </c>
      <c r="BB952">
        <f>IF('WA_Fn-UseC_-HR-Employee-Attriti'!B946="Yes",1,0)</f>
        <v>0</v>
      </c>
    </row>
    <row r="953" spans="1:54" x14ac:dyDescent="0.25">
      <c r="A953">
        <v>946</v>
      </c>
      <c r="B953">
        <f>IF('WA_Fn-UseC_-HR-Employee-Attriti'!L947="Male",1,0)</f>
        <v>0</v>
      </c>
      <c r="C953">
        <f>IF('WA_Fn-UseC_-HR-Employee-Attriti'!L947="Female",1,0)</f>
        <v>1</v>
      </c>
      <c r="D953">
        <v>50</v>
      </c>
      <c r="E953">
        <f>IF('WA_Fn-UseC_-HR-Employee-Attriti'!C947="Travel_Rarely",1,0)</f>
        <v>1</v>
      </c>
      <c r="F953">
        <f>IF('WA_Fn-UseC_-HR-Employee-Attriti'!C947="Travel_Frequently",1,0)</f>
        <v>0</v>
      </c>
      <c r="G953">
        <f>IF('WA_Fn-UseC_-HR-Employee-Attriti'!C947="Non-Travel",1,0)</f>
        <v>0</v>
      </c>
      <c r="H953">
        <v>1322</v>
      </c>
      <c r="I953">
        <f>IF('WA_Fn-UseC_-HR-Employee-Attriti'!E947="Sales",1,0)</f>
        <v>0</v>
      </c>
      <c r="J953">
        <f>IF('WA_Fn-UseC_-HR-Employee-Attriti'!E947="Research &amp; Development",1,0)</f>
        <v>1</v>
      </c>
      <c r="K953">
        <f>IF('WA_Fn-UseC_-HR-Employee-Attriti'!E947="Human Resources",1,0)</f>
        <v>0</v>
      </c>
      <c r="L953">
        <v>28</v>
      </c>
      <c r="M953">
        <v>3</v>
      </c>
      <c r="N953">
        <f>IF('WA_Fn-UseC_-HR-Employee-Attriti'!H947="Life Sciences",1,0)</f>
        <v>1</v>
      </c>
      <c r="O953">
        <f>IF('WA_Fn-UseC_-HR-Employee-Attriti'!H947="Human Resources",1,0)</f>
        <v>0</v>
      </c>
      <c r="P953">
        <f>IF('WA_Fn-UseC_-HR-Employee-Attriti'!H947="Marketing",1,0)</f>
        <v>0</v>
      </c>
      <c r="Q953">
        <f>IF('WA_Fn-UseC_-HR-Employee-Attriti'!H947="Medical",1,0)</f>
        <v>0</v>
      </c>
      <c r="R953">
        <f>IF('WA_Fn-UseC_-HR-Employee-Attriti'!H947="Other",1,0)</f>
        <v>0</v>
      </c>
      <c r="S953">
        <f>IF('WA_Fn-UseC_-HR-Employee-Attriti'!H947="Technical Degree",1,0)</f>
        <v>0</v>
      </c>
      <c r="T953">
        <v>4</v>
      </c>
      <c r="U953">
        <v>43</v>
      </c>
      <c r="V953">
        <v>3</v>
      </c>
      <c r="W953">
        <v>4</v>
      </c>
      <c r="X953">
        <f>IF('WA_Fn-UseC_-HR-Employee-Attriti'!P947="Healthcare Representative",1,0)</f>
        <v>0</v>
      </c>
      <c r="Y953">
        <f>IF('WA_Fn-UseC_-HR-Employee-Attriti'!P947="Human Resources",1,0)</f>
        <v>0</v>
      </c>
      <c r="Z953">
        <f>IF('WA_Fn-UseC_-HR-Employee-Attriti'!P947="Laboratory Technician",1,0)</f>
        <v>0</v>
      </c>
      <c r="AA953">
        <f>IF('WA_Fn-UseC_-HR-Employee-Attriti'!P947="Manager",1,0)</f>
        <v>0</v>
      </c>
      <c r="AB953">
        <f>IF('WA_Fn-UseC_-HR-Employee-Attriti'!P947="Manufacturing Director",1,0)</f>
        <v>0</v>
      </c>
      <c r="AC953">
        <f>IF('WA_Fn-UseC_-HR-Employee-Attriti'!P947="Research Director",1,0)</f>
        <v>1</v>
      </c>
      <c r="AD953">
        <f>IF('WA_Fn-UseC_-HR-Employee-Attriti'!P947="Research Scientist",1,0)</f>
        <v>0</v>
      </c>
      <c r="AE953">
        <f>IF('WA_Fn-UseC_-HR-Employee-Attriti'!P947="Sales Executive",1,0)</f>
        <v>0</v>
      </c>
      <c r="AF953">
        <f>IF('WA_Fn-UseC_-HR-Employee-Attriti'!P947="Sales Representative",1,0)</f>
        <v>0</v>
      </c>
      <c r="AG953">
        <v>1</v>
      </c>
      <c r="AH953">
        <f>IF('WA_Fn-UseC_-HR-Employee-Attriti'!R947="Divorced",1,0)</f>
        <v>0</v>
      </c>
      <c r="AI953">
        <f>IF('WA_Fn-UseC_-HR-Employee-Attriti'!R947="Married",1,0)</f>
        <v>1</v>
      </c>
      <c r="AJ953">
        <f>IF('WA_Fn-UseC_-HR-Employee-Attriti'!R947="Single",1,0)</f>
        <v>0</v>
      </c>
      <c r="AK953">
        <v>16880</v>
      </c>
      <c r="AL953">
        <v>22422</v>
      </c>
      <c r="AM953">
        <v>4</v>
      </c>
      <c r="AN953">
        <f>IF('WA_Fn-UseC_-HR-Employee-Attriti'!W947="Yes",1,0)</f>
        <v>1</v>
      </c>
      <c r="AO953">
        <v>11</v>
      </c>
      <c r="AP953">
        <v>3</v>
      </c>
      <c r="AQ953">
        <v>2</v>
      </c>
      <c r="AR953">
        <v>0</v>
      </c>
      <c r="AS953">
        <v>25</v>
      </c>
      <c r="AT953">
        <v>2</v>
      </c>
      <c r="AU953">
        <v>3</v>
      </c>
      <c r="AV953">
        <v>3</v>
      </c>
      <c r="AW953">
        <v>2</v>
      </c>
      <c r="AX953">
        <v>1</v>
      </c>
      <c r="AY953">
        <v>2</v>
      </c>
      <c r="AZ953">
        <v>1</v>
      </c>
      <c r="BB953">
        <f>IF('WA_Fn-UseC_-HR-Employee-Attriti'!B947="Yes",1,0)</f>
        <v>0</v>
      </c>
    </row>
    <row r="954" spans="1:54" x14ac:dyDescent="0.25">
      <c r="A954">
        <v>947</v>
      </c>
      <c r="B954">
        <f>IF('WA_Fn-UseC_-HR-Employee-Attriti'!L948="Male",1,0)</f>
        <v>1</v>
      </c>
      <c r="C954">
        <f>IF('WA_Fn-UseC_-HR-Employee-Attriti'!L948="Female",1,0)</f>
        <v>0</v>
      </c>
      <c r="D954">
        <v>40</v>
      </c>
      <c r="E954">
        <f>IF('WA_Fn-UseC_-HR-Employee-Attriti'!C948="Travel_Rarely",1,0)</f>
        <v>1</v>
      </c>
      <c r="F954">
        <f>IF('WA_Fn-UseC_-HR-Employee-Attriti'!C948="Travel_Frequently",1,0)</f>
        <v>0</v>
      </c>
      <c r="G954">
        <f>IF('WA_Fn-UseC_-HR-Employee-Attriti'!C948="Non-Travel",1,0)</f>
        <v>0</v>
      </c>
      <c r="H954">
        <v>299</v>
      </c>
      <c r="I954">
        <f>IF('WA_Fn-UseC_-HR-Employee-Attriti'!E948="Sales",1,0)</f>
        <v>1</v>
      </c>
      <c r="J954">
        <f>IF('WA_Fn-UseC_-HR-Employee-Attriti'!E948="Research &amp; Development",1,0)</f>
        <v>0</v>
      </c>
      <c r="K954">
        <f>IF('WA_Fn-UseC_-HR-Employee-Attriti'!E948="Human Resources",1,0)</f>
        <v>0</v>
      </c>
      <c r="L954">
        <v>25</v>
      </c>
      <c r="M954">
        <v>4</v>
      </c>
      <c r="N954">
        <f>IF('WA_Fn-UseC_-HR-Employee-Attriti'!H948="Life Sciences",1,0)</f>
        <v>0</v>
      </c>
      <c r="O954">
        <f>IF('WA_Fn-UseC_-HR-Employee-Attriti'!H948="Human Resources",1,0)</f>
        <v>0</v>
      </c>
      <c r="P954">
        <f>IF('WA_Fn-UseC_-HR-Employee-Attriti'!H948="Marketing",1,0)</f>
        <v>1</v>
      </c>
      <c r="Q954">
        <f>IF('WA_Fn-UseC_-HR-Employee-Attriti'!H948="Medical",1,0)</f>
        <v>0</v>
      </c>
      <c r="R954">
        <f>IF('WA_Fn-UseC_-HR-Employee-Attriti'!H948="Other",1,0)</f>
        <v>0</v>
      </c>
      <c r="S954">
        <f>IF('WA_Fn-UseC_-HR-Employee-Attriti'!H948="Technical Degree",1,0)</f>
        <v>0</v>
      </c>
      <c r="T954">
        <v>4</v>
      </c>
      <c r="U954">
        <v>57</v>
      </c>
      <c r="V954">
        <v>2</v>
      </c>
      <c r="W954">
        <v>3</v>
      </c>
      <c r="X954">
        <f>IF('WA_Fn-UseC_-HR-Employee-Attriti'!P948="Healthcare Representative",1,0)</f>
        <v>0</v>
      </c>
      <c r="Y954">
        <f>IF('WA_Fn-UseC_-HR-Employee-Attriti'!P948="Human Resources",1,0)</f>
        <v>0</v>
      </c>
      <c r="Z954">
        <f>IF('WA_Fn-UseC_-HR-Employee-Attriti'!P948="Laboratory Technician",1,0)</f>
        <v>0</v>
      </c>
      <c r="AA954">
        <f>IF('WA_Fn-UseC_-HR-Employee-Attriti'!P948="Manager",1,0)</f>
        <v>0</v>
      </c>
      <c r="AB954">
        <f>IF('WA_Fn-UseC_-HR-Employee-Attriti'!P948="Manufacturing Director",1,0)</f>
        <v>0</v>
      </c>
      <c r="AC954">
        <f>IF('WA_Fn-UseC_-HR-Employee-Attriti'!P948="Research Director",1,0)</f>
        <v>0</v>
      </c>
      <c r="AD954">
        <f>IF('WA_Fn-UseC_-HR-Employee-Attriti'!P948="Research Scientist",1,0)</f>
        <v>0</v>
      </c>
      <c r="AE954">
        <f>IF('WA_Fn-UseC_-HR-Employee-Attriti'!P948="Sales Executive",1,0)</f>
        <v>1</v>
      </c>
      <c r="AF954">
        <f>IF('WA_Fn-UseC_-HR-Employee-Attriti'!P948="Sales Representative",1,0)</f>
        <v>0</v>
      </c>
      <c r="AG954">
        <v>2</v>
      </c>
      <c r="AH954">
        <f>IF('WA_Fn-UseC_-HR-Employee-Attriti'!R948="Divorced",1,0)</f>
        <v>0</v>
      </c>
      <c r="AI954">
        <f>IF('WA_Fn-UseC_-HR-Employee-Attriti'!R948="Married",1,0)</f>
        <v>0</v>
      </c>
      <c r="AJ954">
        <f>IF('WA_Fn-UseC_-HR-Employee-Attriti'!R948="Single",1,0)</f>
        <v>1</v>
      </c>
      <c r="AK954">
        <v>9094</v>
      </c>
      <c r="AL954">
        <v>17235</v>
      </c>
      <c r="AM954">
        <v>2</v>
      </c>
      <c r="AN954">
        <f>IF('WA_Fn-UseC_-HR-Employee-Attriti'!W948="Yes",1,0)</f>
        <v>1</v>
      </c>
      <c r="AO954">
        <v>12</v>
      </c>
      <c r="AP954">
        <v>3</v>
      </c>
      <c r="AQ954">
        <v>3</v>
      </c>
      <c r="AR954">
        <v>0</v>
      </c>
      <c r="AS954">
        <v>9</v>
      </c>
      <c r="AT954">
        <v>2</v>
      </c>
      <c r="AU954">
        <v>3</v>
      </c>
      <c r="AV954">
        <v>5</v>
      </c>
      <c r="AW954">
        <v>4</v>
      </c>
      <c r="AX954">
        <v>1</v>
      </c>
      <c r="AY954">
        <v>0</v>
      </c>
      <c r="AZ954">
        <v>1</v>
      </c>
      <c r="BB954">
        <f>IF('WA_Fn-UseC_-HR-Employee-Attriti'!B948="Yes",1,0)</f>
        <v>1</v>
      </c>
    </row>
    <row r="955" spans="1:54" x14ac:dyDescent="0.25">
      <c r="A955">
        <v>948</v>
      </c>
      <c r="B955">
        <f>IF('WA_Fn-UseC_-HR-Employee-Attriti'!L949="Male",1,0)</f>
        <v>1</v>
      </c>
      <c r="C955">
        <f>IF('WA_Fn-UseC_-HR-Employee-Attriti'!L949="Female",1,0)</f>
        <v>0</v>
      </c>
      <c r="D955">
        <v>52</v>
      </c>
      <c r="E955">
        <f>IF('WA_Fn-UseC_-HR-Employee-Attriti'!C949="Travel_Rarely",1,0)</f>
        <v>1</v>
      </c>
      <c r="F955">
        <f>IF('WA_Fn-UseC_-HR-Employee-Attriti'!C949="Travel_Frequently",1,0)</f>
        <v>0</v>
      </c>
      <c r="G955">
        <f>IF('WA_Fn-UseC_-HR-Employee-Attriti'!C949="Non-Travel",1,0)</f>
        <v>0</v>
      </c>
      <c r="H955">
        <v>1030</v>
      </c>
      <c r="I955">
        <f>IF('WA_Fn-UseC_-HR-Employee-Attriti'!E949="Sales",1,0)</f>
        <v>1</v>
      </c>
      <c r="J955">
        <f>IF('WA_Fn-UseC_-HR-Employee-Attriti'!E949="Research &amp; Development",1,0)</f>
        <v>0</v>
      </c>
      <c r="K955">
        <f>IF('WA_Fn-UseC_-HR-Employee-Attriti'!E949="Human Resources",1,0)</f>
        <v>0</v>
      </c>
      <c r="L955">
        <v>5</v>
      </c>
      <c r="M955">
        <v>3</v>
      </c>
      <c r="N955">
        <f>IF('WA_Fn-UseC_-HR-Employee-Attriti'!H949="Life Sciences",1,0)</f>
        <v>1</v>
      </c>
      <c r="O955">
        <f>IF('WA_Fn-UseC_-HR-Employee-Attriti'!H949="Human Resources",1,0)</f>
        <v>0</v>
      </c>
      <c r="P955">
        <f>IF('WA_Fn-UseC_-HR-Employee-Attriti'!H949="Marketing",1,0)</f>
        <v>0</v>
      </c>
      <c r="Q955">
        <f>IF('WA_Fn-UseC_-HR-Employee-Attriti'!H949="Medical",1,0)</f>
        <v>0</v>
      </c>
      <c r="R955">
        <f>IF('WA_Fn-UseC_-HR-Employee-Attriti'!H949="Other",1,0)</f>
        <v>0</v>
      </c>
      <c r="S955">
        <f>IF('WA_Fn-UseC_-HR-Employee-Attriti'!H949="Technical Degree",1,0)</f>
        <v>0</v>
      </c>
      <c r="T955">
        <v>2</v>
      </c>
      <c r="U955">
        <v>64</v>
      </c>
      <c r="V955">
        <v>3</v>
      </c>
      <c r="W955">
        <v>3</v>
      </c>
      <c r="X955">
        <f>IF('WA_Fn-UseC_-HR-Employee-Attriti'!P949="Healthcare Representative",1,0)</f>
        <v>0</v>
      </c>
      <c r="Y955">
        <f>IF('WA_Fn-UseC_-HR-Employee-Attriti'!P949="Human Resources",1,0)</f>
        <v>0</v>
      </c>
      <c r="Z955">
        <f>IF('WA_Fn-UseC_-HR-Employee-Attriti'!P949="Laboratory Technician",1,0)</f>
        <v>0</v>
      </c>
      <c r="AA955">
        <f>IF('WA_Fn-UseC_-HR-Employee-Attriti'!P949="Manager",1,0)</f>
        <v>0</v>
      </c>
      <c r="AB955">
        <f>IF('WA_Fn-UseC_-HR-Employee-Attriti'!P949="Manufacturing Director",1,0)</f>
        <v>0</v>
      </c>
      <c r="AC955">
        <f>IF('WA_Fn-UseC_-HR-Employee-Attriti'!P949="Research Director",1,0)</f>
        <v>0</v>
      </c>
      <c r="AD955">
        <f>IF('WA_Fn-UseC_-HR-Employee-Attriti'!P949="Research Scientist",1,0)</f>
        <v>0</v>
      </c>
      <c r="AE955">
        <f>IF('WA_Fn-UseC_-HR-Employee-Attriti'!P949="Sales Executive",1,0)</f>
        <v>1</v>
      </c>
      <c r="AF955">
        <f>IF('WA_Fn-UseC_-HR-Employee-Attriti'!P949="Sales Representative",1,0)</f>
        <v>0</v>
      </c>
      <c r="AG955">
        <v>2</v>
      </c>
      <c r="AH955">
        <f>IF('WA_Fn-UseC_-HR-Employee-Attriti'!R949="Divorced",1,0)</f>
        <v>0</v>
      </c>
      <c r="AI955">
        <f>IF('WA_Fn-UseC_-HR-Employee-Attriti'!R949="Married",1,0)</f>
        <v>0</v>
      </c>
      <c r="AJ955">
        <f>IF('WA_Fn-UseC_-HR-Employee-Attriti'!R949="Single",1,0)</f>
        <v>1</v>
      </c>
      <c r="AK955">
        <v>8446</v>
      </c>
      <c r="AL955">
        <v>21534</v>
      </c>
      <c r="AM955">
        <v>9</v>
      </c>
      <c r="AN955">
        <f>IF('WA_Fn-UseC_-HR-Employee-Attriti'!W949="Yes",1,0)</f>
        <v>1</v>
      </c>
      <c r="AO955">
        <v>19</v>
      </c>
      <c r="AP955">
        <v>3</v>
      </c>
      <c r="AQ955">
        <v>3</v>
      </c>
      <c r="AR955">
        <v>0</v>
      </c>
      <c r="AS955">
        <v>10</v>
      </c>
      <c r="AT955">
        <v>2</v>
      </c>
      <c r="AU955">
        <v>2</v>
      </c>
      <c r="AV955">
        <v>8</v>
      </c>
      <c r="AW955">
        <v>7</v>
      </c>
      <c r="AX955">
        <v>7</v>
      </c>
      <c r="AY955">
        <v>7</v>
      </c>
      <c r="AZ955">
        <v>1</v>
      </c>
      <c r="BB955">
        <f>IF('WA_Fn-UseC_-HR-Employee-Attriti'!B949="Yes",1,0)</f>
        <v>1</v>
      </c>
    </row>
    <row r="956" spans="1:54" x14ac:dyDescent="0.25">
      <c r="A956">
        <v>949</v>
      </c>
      <c r="B956">
        <f>IF('WA_Fn-UseC_-HR-Employee-Attriti'!L950="Male",1,0)</f>
        <v>0</v>
      </c>
      <c r="C956">
        <f>IF('WA_Fn-UseC_-HR-Employee-Attriti'!L950="Female",1,0)</f>
        <v>1</v>
      </c>
      <c r="D956">
        <v>30</v>
      </c>
      <c r="E956">
        <f>IF('WA_Fn-UseC_-HR-Employee-Attriti'!C950="Travel_Rarely",1,0)</f>
        <v>1</v>
      </c>
      <c r="F956">
        <f>IF('WA_Fn-UseC_-HR-Employee-Attriti'!C950="Travel_Frequently",1,0)</f>
        <v>0</v>
      </c>
      <c r="G956">
        <f>IF('WA_Fn-UseC_-HR-Employee-Attriti'!C950="Non-Travel",1,0)</f>
        <v>0</v>
      </c>
      <c r="H956">
        <v>634</v>
      </c>
      <c r="I956">
        <f>IF('WA_Fn-UseC_-HR-Employee-Attriti'!E950="Sales",1,0)</f>
        <v>0</v>
      </c>
      <c r="J956">
        <f>IF('WA_Fn-UseC_-HR-Employee-Attriti'!E950="Research &amp; Development",1,0)</f>
        <v>1</v>
      </c>
      <c r="K956">
        <f>IF('WA_Fn-UseC_-HR-Employee-Attriti'!E950="Human Resources",1,0)</f>
        <v>0</v>
      </c>
      <c r="L956">
        <v>17</v>
      </c>
      <c r="M956">
        <v>4</v>
      </c>
      <c r="N956">
        <f>IF('WA_Fn-UseC_-HR-Employee-Attriti'!H950="Life Sciences",1,0)</f>
        <v>0</v>
      </c>
      <c r="O956">
        <f>IF('WA_Fn-UseC_-HR-Employee-Attriti'!H950="Human Resources",1,0)</f>
        <v>0</v>
      </c>
      <c r="P956">
        <f>IF('WA_Fn-UseC_-HR-Employee-Attriti'!H950="Marketing",1,0)</f>
        <v>0</v>
      </c>
      <c r="Q956">
        <f>IF('WA_Fn-UseC_-HR-Employee-Attriti'!H950="Medical",1,0)</f>
        <v>1</v>
      </c>
      <c r="R956">
        <f>IF('WA_Fn-UseC_-HR-Employee-Attriti'!H950="Other",1,0)</f>
        <v>0</v>
      </c>
      <c r="S956">
        <f>IF('WA_Fn-UseC_-HR-Employee-Attriti'!H950="Technical Degree",1,0)</f>
        <v>0</v>
      </c>
      <c r="T956">
        <v>2</v>
      </c>
      <c r="U956">
        <v>95</v>
      </c>
      <c r="V956">
        <v>3</v>
      </c>
      <c r="W956">
        <v>3</v>
      </c>
      <c r="X956">
        <f>IF('WA_Fn-UseC_-HR-Employee-Attriti'!P950="Healthcare Representative",1,0)</f>
        <v>0</v>
      </c>
      <c r="Y956">
        <f>IF('WA_Fn-UseC_-HR-Employee-Attriti'!P950="Human Resources",1,0)</f>
        <v>0</v>
      </c>
      <c r="Z956">
        <f>IF('WA_Fn-UseC_-HR-Employee-Attriti'!P950="Laboratory Technician",1,0)</f>
        <v>0</v>
      </c>
      <c r="AA956">
        <f>IF('WA_Fn-UseC_-HR-Employee-Attriti'!P950="Manager",1,0)</f>
        <v>1</v>
      </c>
      <c r="AB956">
        <f>IF('WA_Fn-UseC_-HR-Employee-Attriti'!P950="Manufacturing Director",1,0)</f>
        <v>0</v>
      </c>
      <c r="AC956">
        <f>IF('WA_Fn-UseC_-HR-Employee-Attriti'!P950="Research Director",1,0)</f>
        <v>0</v>
      </c>
      <c r="AD956">
        <f>IF('WA_Fn-UseC_-HR-Employee-Attriti'!P950="Research Scientist",1,0)</f>
        <v>0</v>
      </c>
      <c r="AE956">
        <f>IF('WA_Fn-UseC_-HR-Employee-Attriti'!P950="Sales Executive",1,0)</f>
        <v>0</v>
      </c>
      <c r="AF956">
        <f>IF('WA_Fn-UseC_-HR-Employee-Attriti'!P950="Sales Representative",1,0)</f>
        <v>0</v>
      </c>
      <c r="AG956">
        <v>1</v>
      </c>
      <c r="AH956">
        <f>IF('WA_Fn-UseC_-HR-Employee-Attriti'!R950="Divorced",1,0)</f>
        <v>0</v>
      </c>
      <c r="AI956">
        <f>IF('WA_Fn-UseC_-HR-Employee-Attriti'!R950="Married",1,0)</f>
        <v>1</v>
      </c>
      <c r="AJ956">
        <f>IF('WA_Fn-UseC_-HR-Employee-Attriti'!R950="Single",1,0)</f>
        <v>0</v>
      </c>
      <c r="AK956">
        <v>11916</v>
      </c>
      <c r="AL956">
        <v>25927</v>
      </c>
      <c r="AM956">
        <v>1</v>
      </c>
      <c r="AN956">
        <f>IF('WA_Fn-UseC_-HR-Employee-Attriti'!W950="Yes",1,0)</f>
        <v>1</v>
      </c>
      <c r="AO956">
        <v>23</v>
      </c>
      <c r="AP956">
        <v>4</v>
      </c>
      <c r="AQ956">
        <v>4</v>
      </c>
      <c r="AR956">
        <v>2</v>
      </c>
      <c r="AS956">
        <v>9</v>
      </c>
      <c r="AT956">
        <v>2</v>
      </c>
      <c r="AU956">
        <v>3</v>
      </c>
      <c r="AV956">
        <v>9</v>
      </c>
      <c r="AW956">
        <v>1</v>
      </c>
      <c r="AX956">
        <v>0</v>
      </c>
      <c r="AY956">
        <v>8</v>
      </c>
      <c r="AZ956">
        <v>1</v>
      </c>
      <c r="BB956">
        <f>IF('WA_Fn-UseC_-HR-Employee-Attriti'!B950="Yes",1,0)</f>
        <v>0</v>
      </c>
    </row>
    <row r="957" spans="1:54" x14ac:dyDescent="0.25">
      <c r="A957">
        <v>950</v>
      </c>
      <c r="B957">
        <f>IF('WA_Fn-UseC_-HR-Employee-Attriti'!L951="Male",1,0)</f>
        <v>1</v>
      </c>
      <c r="C957">
        <f>IF('WA_Fn-UseC_-HR-Employee-Attriti'!L951="Female",1,0)</f>
        <v>0</v>
      </c>
      <c r="D957">
        <v>39</v>
      </c>
      <c r="E957">
        <f>IF('WA_Fn-UseC_-HR-Employee-Attriti'!C951="Travel_Rarely",1,0)</f>
        <v>1</v>
      </c>
      <c r="F957">
        <f>IF('WA_Fn-UseC_-HR-Employee-Attriti'!C951="Travel_Frequently",1,0)</f>
        <v>0</v>
      </c>
      <c r="G957">
        <f>IF('WA_Fn-UseC_-HR-Employee-Attriti'!C951="Non-Travel",1,0)</f>
        <v>0</v>
      </c>
      <c r="H957">
        <v>524</v>
      </c>
      <c r="I957">
        <f>IF('WA_Fn-UseC_-HR-Employee-Attriti'!E951="Sales",1,0)</f>
        <v>0</v>
      </c>
      <c r="J957">
        <f>IF('WA_Fn-UseC_-HR-Employee-Attriti'!E951="Research &amp; Development",1,0)</f>
        <v>1</v>
      </c>
      <c r="K957">
        <f>IF('WA_Fn-UseC_-HR-Employee-Attriti'!E951="Human Resources",1,0)</f>
        <v>0</v>
      </c>
      <c r="L957">
        <v>18</v>
      </c>
      <c r="M957">
        <v>2</v>
      </c>
      <c r="N957">
        <f>IF('WA_Fn-UseC_-HR-Employee-Attriti'!H951="Life Sciences",1,0)</f>
        <v>1</v>
      </c>
      <c r="O957">
        <f>IF('WA_Fn-UseC_-HR-Employee-Attriti'!H951="Human Resources",1,0)</f>
        <v>0</v>
      </c>
      <c r="P957">
        <f>IF('WA_Fn-UseC_-HR-Employee-Attriti'!H951="Marketing",1,0)</f>
        <v>0</v>
      </c>
      <c r="Q957">
        <f>IF('WA_Fn-UseC_-HR-Employee-Attriti'!H951="Medical",1,0)</f>
        <v>0</v>
      </c>
      <c r="R957">
        <f>IF('WA_Fn-UseC_-HR-Employee-Attriti'!H951="Other",1,0)</f>
        <v>0</v>
      </c>
      <c r="S957">
        <f>IF('WA_Fn-UseC_-HR-Employee-Attriti'!H951="Technical Degree",1,0)</f>
        <v>0</v>
      </c>
      <c r="T957">
        <v>1</v>
      </c>
      <c r="U957">
        <v>32</v>
      </c>
      <c r="V957">
        <v>3</v>
      </c>
      <c r="W957">
        <v>2</v>
      </c>
      <c r="X957">
        <f>IF('WA_Fn-UseC_-HR-Employee-Attriti'!P951="Healthcare Representative",1,0)</f>
        <v>0</v>
      </c>
      <c r="Y957">
        <f>IF('WA_Fn-UseC_-HR-Employee-Attriti'!P951="Human Resources",1,0)</f>
        <v>0</v>
      </c>
      <c r="Z957">
        <f>IF('WA_Fn-UseC_-HR-Employee-Attriti'!P951="Laboratory Technician",1,0)</f>
        <v>0</v>
      </c>
      <c r="AA957">
        <f>IF('WA_Fn-UseC_-HR-Employee-Attriti'!P951="Manager",1,0)</f>
        <v>0</v>
      </c>
      <c r="AB957">
        <f>IF('WA_Fn-UseC_-HR-Employee-Attriti'!P951="Manufacturing Director",1,0)</f>
        <v>1</v>
      </c>
      <c r="AC957">
        <f>IF('WA_Fn-UseC_-HR-Employee-Attriti'!P951="Research Director",1,0)</f>
        <v>0</v>
      </c>
      <c r="AD957">
        <f>IF('WA_Fn-UseC_-HR-Employee-Attriti'!P951="Research Scientist",1,0)</f>
        <v>0</v>
      </c>
      <c r="AE957">
        <f>IF('WA_Fn-UseC_-HR-Employee-Attriti'!P951="Sales Executive",1,0)</f>
        <v>0</v>
      </c>
      <c r="AF957">
        <f>IF('WA_Fn-UseC_-HR-Employee-Attriti'!P951="Sales Representative",1,0)</f>
        <v>0</v>
      </c>
      <c r="AG957">
        <v>3</v>
      </c>
      <c r="AH957">
        <f>IF('WA_Fn-UseC_-HR-Employee-Attriti'!R951="Divorced",1,0)</f>
        <v>0</v>
      </c>
      <c r="AI957">
        <f>IF('WA_Fn-UseC_-HR-Employee-Attriti'!R951="Married",1,0)</f>
        <v>0</v>
      </c>
      <c r="AJ957">
        <f>IF('WA_Fn-UseC_-HR-Employee-Attriti'!R951="Single",1,0)</f>
        <v>1</v>
      </c>
      <c r="AK957">
        <v>4534</v>
      </c>
      <c r="AL957">
        <v>13352</v>
      </c>
      <c r="AM957">
        <v>0</v>
      </c>
      <c r="AN957">
        <f>IF('WA_Fn-UseC_-HR-Employee-Attriti'!W951="Yes",1,0)</f>
        <v>0</v>
      </c>
      <c r="AO957">
        <v>11</v>
      </c>
      <c r="AP957">
        <v>3</v>
      </c>
      <c r="AQ957">
        <v>1</v>
      </c>
      <c r="AR957">
        <v>0</v>
      </c>
      <c r="AS957">
        <v>9</v>
      </c>
      <c r="AT957">
        <v>6</v>
      </c>
      <c r="AU957">
        <v>3</v>
      </c>
      <c r="AV957">
        <v>8</v>
      </c>
      <c r="AW957">
        <v>7</v>
      </c>
      <c r="AX957">
        <v>1</v>
      </c>
      <c r="AY957">
        <v>7</v>
      </c>
      <c r="AZ957">
        <v>1</v>
      </c>
      <c r="BB957">
        <f>IF('WA_Fn-UseC_-HR-Employee-Attriti'!B951="Yes",1,0)</f>
        <v>0</v>
      </c>
    </row>
    <row r="958" spans="1:54" x14ac:dyDescent="0.25">
      <c r="A958">
        <v>951</v>
      </c>
      <c r="B958">
        <f>IF('WA_Fn-UseC_-HR-Employee-Attriti'!L952="Male",1,0)</f>
        <v>0</v>
      </c>
      <c r="C958">
        <f>IF('WA_Fn-UseC_-HR-Employee-Attriti'!L952="Female",1,0)</f>
        <v>1</v>
      </c>
      <c r="D958">
        <v>31</v>
      </c>
      <c r="E958">
        <f>IF('WA_Fn-UseC_-HR-Employee-Attriti'!C952="Travel_Rarely",1,0)</f>
        <v>0</v>
      </c>
      <c r="F958">
        <f>IF('WA_Fn-UseC_-HR-Employee-Attriti'!C952="Travel_Frequently",1,0)</f>
        <v>0</v>
      </c>
      <c r="G958">
        <f>IF('WA_Fn-UseC_-HR-Employee-Attriti'!C952="Non-Travel",1,0)</f>
        <v>1</v>
      </c>
      <c r="H958">
        <v>587</v>
      </c>
      <c r="I958">
        <f>IF('WA_Fn-UseC_-HR-Employee-Attriti'!E952="Sales",1,0)</f>
        <v>1</v>
      </c>
      <c r="J958">
        <f>IF('WA_Fn-UseC_-HR-Employee-Attriti'!E952="Research &amp; Development",1,0)</f>
        <v>0</v>
      </c>
      <c r="K958">
        <f>IF('WA_Fn-UseC_-HR-Employee-Attriti'!E952="Human Resources",1,0)</f>
        <v>0</v>
      </c>
      <c r="L958">
        <v>2</v>
      </c>
      <c r="M958">
        <v>4</v>
      </c>
      <c r="N958">
        <f>IF('WA_Fn-UseC_-HR-Employee-Attriti'!H952="Life Sciences",1,0)</f>
        <v>1</v>
      </c>
      <c r="O958">
        <f>IF('WA_Fn-UseC_-HR-Employee-Attriti'!H952="Human Resources",1,0)</f>
        <v>0</v>
      </c>
      <c r="P958">
        <f>IF('WA_Fn-UseC_-HR-Employee-Attriti'!H952="Marketing",1,0)</f>
        <v>0</v>
      </c>
      <c r="Q958">
        <f>IF('WA_Fn-UseC_-HR-Employee-Attriti'!H952="Medical",1,0)</f>
        <v>0</v>
      </c>
      <c r="R958">
        <f>IF('WA_Fn-UseC_-HR-Employee-Attriti'!H952="Other",1,0)</f>
        <v>0</v>
      </c>
      <c r="S958">
        <f>IF('WA_Fn-UseC_-HR-Employee-Attriti'!H952="Technical Degree",1,0)</f>
        <v>0</v>
      </c>
      <c r="T958">
        <v>4</v>
      </c>
      <c r="U958">
        <v>57</v>
      </c>
      <c r="V958">
        <v>3</v>
      </c>
      <c r="W958">
        <v>3</v>
      </c>
      <c r="X958">
        <f>IF('WA_Fn-UseC_-HR-Employee-Attriti'!P952="Healthcare Representative",1,0)</f>
        <v>0</v>
      </c>
      <c r="Y958">
        <f>IF('WA_Fn-UseC_-HR-Employee-Attriti'!P952="Human Resources",1,0)</f>
        <v>0</v>
      </c>
      <c r="Z958">
        <f>IF('WA_Fn-UseC_-HR-Employee-Attriti'!P952="Laboratory Technician",1,0)</f>
        <v>0</v>
      </c>
      <c r="AA958">
        <f>IF('WA_Fn-UseC_-HR-Employee-Attriti'!P952="Manager",1,0)</f>
        <v>0</v>
      </c>
      <c r="AB958">
        <f>IF('WA_Fn-UseC_-HR-Employee-Attriti'!P952="Manufacturing Director",1,0)</f>
        <v>0</v>
      </c>
      <c r="AC958">
        <f>IF('WA_Fn-UseC_-HR-Employee-Attriti'!P952="Research Director",1,0)</f>
        <v>0</v>
      </c>
      <c r="AD958">
        <f>IF('WA_Fn-UseC_-HR-Employee-Attriti'!P952="Research Scientist",1,0)</f>
        <v>0</v>
      </c>
      <c r="AE958">
        <f>IF('WA_Fn-UseC_-HR-Employee-Attriti'!P952="Sales Executive",1,0)</f>
        <v>1</v>
      </c>
      <c r="AF958">
        <f>IF('WA_Fn-UseC_-HR-Employee-Attriti'!P952="Sales Representative",1,0)</f>
        <v>0</v>
      </c>
      <c r="AG958">
        <v>3</v>
      </c>
      <c r="AH958">
        <f>IF('WA_Fn-UseC_-HR-Employee-Attriti'!R952="Divorced",1,0)</f>
        <v>1</v>
      </c>
      <c r="AI958">
        <f>IF('WA_Fn-UseC_-HR-Employee-Attriti'!R952="Married",1,0)</f>
        <v>0</v>
      </c>
      <c r="AJ958">
        <f>IF('WA_Fn-UseC_-HR-Employee-Attriti'!R952="Single",1,0)</f>
        <v>0</v>
      </c>
      <c r="AK958">
        <v>9852</v>
      </c>
      <c r="AL958">
        <v>8935</v>
      </c>
      <c r="AM958">
        <v>1</v>
      </c>
      <c r="AN958">
        <f>IF('WA_Fn-UseC_-HR-Employee-Attriti'!W952="Yes",1,0)</f>
        <v>1</v>
      </c>
      <c r="AO958">
        <v>19</v>
      </c>
      <c r="AP958">
        <v>3</v>
      </c>
      <c r="AQ958">
        <v>1</v>
      </c>
      <c r="AR958">
        <v>1</v>
      </c>
      <c r="AS958">
        <v>10</v>
      </c>
      <c r="AT958">
        <v>5</v>
      </c>
      <c r="AU958">
        <v>2</v>
      </c>
      <c r="AV958">
        <v>10</v>
      </c>
      <c r="AW958">
        <v>8</v>
      </c>
      <c r="AX958">
        <v>9</v>
      </c>
      <c r="AY958">
        <v>6</v>
      </c>
      <c r="AZ958">
        <v>1</v>
      </c>
      <c r="BB958">
        <f>IF('WA_Fn-UseC_-HR-Employee-Attriti'!B952="Yes",1,0)</f>
        <v>0</v>
      </c>
    </row>
    <row r="959" spans="1:54" x14ac:dyDescent="0.25">
      <c r="A959">
        <v>952</v>
      </c>
      <c r="B959">
        <f>IF('WA_Fn-UseC_-HR-Employee-Attriti'!L953="Male",1,0)</f>
        <v>1</v>
      </c>
      <c r="C959">
        <f>IF('WA_Fn-UseC_-HR-Employee-Attriti'!L953="Female",1,0)</f>
        <v>0</v>
      </c>
      <c r="D959">
        <v>41</v>
      </c>
      <c r="E959">
        <f>IF('WA_Fn-UseC_-HR-Employee-Attriti'!C953="Travel_Rarely",1,0)</f>
        <v>0</v>
      </c>
      <c r="F959">
        <f>IF('WA_Fn-UseC_-HR-Employee-Attriti'!C953="Travel_Frequently",1,0)</f>
        <v>0</v>
      </c>
      <c r="G959">
        <f>IF('WA_Fn-UseC_-HR-Employee-Attriti'!C953="Non-Travel",1,0)</f>
        <v>1</v>
      </c>
      <c r="H959">
        <v>256</v>
      </c>
      <c r="I959">
        <f>IF('WA_Fn-UseC_-HR-Employee-Attriti'!E953="Sales",1,0)</f>
        <v>1</v>
      </c>
      <c r="J959">
        <f>IF('WA_Fn-UseC_-HR-Employee-Attriti'!E953="Research &amp; Development",1,0)</f>
        <v>0</v>
      </c>
      <c r="K959">
        <f>IF('WA_Fn-UseC_-HR-Employee-Attriti'!E953="Human Resources",1,0)</f>
        <v>0</v>
      </c>
      <c r="L959">
        <v>10</v>
      </c>
      <c r="M959">
        <v>2</v>
      </c>
      <c r="N959">
        <f>IF('WA_Fn-UseC_-HR-Employee-Attriti'!H953="Life Sciences",1,0)</f>
        <v>0</v>
      </c>
      <c r="O959">
        <f>IF('WA_Fn-UseC_-HR-Employee-Attriti'!H953="Human Resources",1,0)</f>
        <v>0</v>
      </c>
      <c r="P959">
        <f>IF('WA_Fn-UseC_-HR-Employee-Attriti'!H953="Marketing",1,0)</f>
        <v>0</v>
      </c>
      <c r="Q959">
        <f>IF('WA_Fn-UseC_-HR-Employee-Attriti'!H953="Medical",1,0)</f>
        <v>1</v>
      </c>
      <c r="R959">
        <f>IF('WA_Fn-UseC_-HR-Employee-Attriti'!H953="Other",1,0)</f>
        <v>0</v>
      </c>
      <c r="S959">
        <f>IF('WA_Fn-UseC_-HR-Employee-Attriti'!H953="Technical Degree",1,0)</f>
        <v>0</v>
      </c>
      <c r="T959">
        <v>3</v>
      </c>
      <c r="U959">
        <v>40</v>
      </c>
      <c r="V959">
        <v>1</v>
      </c>
      <c r="W959">
        <v>2</v>
      </c>
      <c r="X959">
        <f>IF('WA_Fn-UseC_-HR-Employee-Attriti'!P953="Healthcare Representative",1,0)</f>
        <v>0</v>
      </c>
      <c r="Y959">
        <f>IF('WA_Fn-UseC_-HR-Employee-Attriti'!P953="Human Resources",1,0)</f>
        <v>0</v>
      </c>
      <c r="Z959">
        <f>IF('WA_Fn-UseC_-HR-Employee-Attriti'!P953="Laboratory Technician",1,0)</f>
        <v>0</v>
      </c>
      <c r="AA959">
        <f>IF('WA_Fn-UseC_-HR-Employee-Attriti'!P953="Manager",1,0)</f>
        <v>0</v>
      </c>
      <c r="AB959">
        <f>IF('WA_Fn-UseC_-HR-Employee-Attriti'!P953="Manufacturing Director",1,0)</f>
        <v>0</v>
      </c>
      <c r="AC959">
        <f>IF('WA_Fn-UseC_-HR-Employee-Attriti'!P953="Research Director",1,0)</f>
        <v>0</v>
      </c>
      <c r="AD959">
        <f>IF('WA_Fn-UseC_-HR-Employee-Attriti'!P953="Research Scientist",1,0)</f>
        <v>0</v>
      </c>
      <c r="AE959">
        <f>IF('WA_Fn-UseC_-HR-Employee-Attriti'!P953="Sales Executive",1,0)</f>
        <v>1</v>
      </c>
      <c r="AF959">
        <f>IF('WA_Fn-UseC_-HR-Employee-Attriti'!P953="Sales Representative",1,0)</f>
        <v>0</v>
      </c>
      <c r="AG959">
        <v>2</v>
      </c>
      <c r="AH959">
        <f>IF('WA_Fn-UseC_-HR-Employee-Attriti'!R953="Divorced",1,0)</f>
        <v>0</v>
      </c>
      <c r="AI959">
        <f>IF('WA_Fn-UseC_-HR-Employee-Attriti'!R953="Married",1,0)</f>
        <v>0</v>
      </c>
      <c r="AJ959">
        <f>IF('WA_Fn-UseC_-HR-Employee-Attriti'!R953="Single",1,0)</f>
        <v>1</v>
      </c>
      <c r="AK959">
        <v>6151</v>
      </c>
      <c r="AL959">
        <v>22074</v>
      </c>
      <c r="AM959">
        <v>1</v>
      </c>
      <c r="AN959">
        <f>IF('WA_Fn-UseC_-HR-Employee-Attriti'!W953="Yes",1,0)</f>
        <v>0</v>
      </c>
      <c r="AO959">
        <v>13</v>
      </c>
      <c r="AP959">
        <v>3</v>
      </c>
      <c r="AQ959">
        <v>1</v>
      </c>
      <c r="AR959">
        <v>0</v>
      </c>
      <c r="AS959">
        <v>19</v>
      </c>
      <c r="AT959">
        <v>4</v>
      </c>
      <c r="AU959">
        <v>3</v>
      </c>
      <c r="AV959">
        <v>19</v>
      </c>
      <c r="AW959">
        <v>2</v>
      </c>
      <c r="AX959">
        <v>11</v>
      </c>
      <c r="AY959">
        <v>9</v>
      </c>
      <c r="AZ959">
        <v>1</v>
      </c>
      <c r="BB959">
        <f>IF('WA_Fn-UseC_-HR-Employee-Attriti'!B953="Yes",1,0)</f>
        <v>0</v>
      </c>
    </row>
    <row r="960" spans="1:54" x14ac:dyDescent="0.25">
      <c r="A960">
        <v>953</v>
      </c>
      <c r="B960">
        <f>IF('WA_Fn-UseC_-HR-Employee-Attriti'!L954="Male",1,0)</f>
        <v>0</v>
      </c>
      <c r="C960">
        <f>IF('WA_Fn-UseC_-HR-Employee-Attriti'!L954="Female",1,0)</f>
        <v>1</v>
      </c>
      <c r="D960">
        <v>31</v>
      </c>
      <c r="E960">
        <f>IF('WA_Fn-UseC_-HR-Employee-Attriti'!C954="Travel_Rarely",1,0)</f>
        <v>0</v>
      </c>
      <c r="F960">
        <f>IF('WA_Fn-UseC_-HR-Employee-Attriti'!C954="Travel_Frequently",1,0)</f>
        <v>1</v>
      </c>
      <c r="G960">
        <f>IF('WA_Fn-UseC_-HR-Employee-Attriti'!C954="Non-Travel",1,0)</f>
        <v>0</v>
      </c>
      <c r="H960">
        <v>1060</v>
      </c>
      <c r="I960">
        <f>IF('WA_Fn-UseC_-HR-Employee-Attriti'!E954="Sales",1,0)</f>
        <v>1</v>
      </c>
      <c r="J960">
        <f>IF('WA_Fn-UseC_-HR-Employee-Attriti'!E954="Research &amp; Development",1,0)</f>
        <v>0</v>
      </c>
      <c r="K960">
        <f>IF('WA_Fn-UseC_-HR-Employee-Attriti'!E954="Human Resources",1,0)</f>
        <v>0</v>
      </c>
      <c r="L960">
        <v>1</v>
      </c>
      <c r="M960">
        <v>3</v>
      </c>
      <c r="N960">
        <f>IF('WA_Fn-UseC_-HR-Employee-Attriti'!H954="Life Sciences",1,0)</f>
        <v>1</v>
      </c>
      <c r="O960">
        <f>IF('WA_Fn-UseC_-HR-Employee-Attriti'!H954="Human Resources",1,0)</f>
        <v>0</v>
      </c>
      <c r="P960">
        <f>IF('WA_Fn-UseC_-HR-Employee-Attriti'!H954="Marketing",1,0)</f>
        <v>0</v>
      </c>
      <c r="Q960">
        <f>IF('WA_Fn-UseC_-HR-Employee-Attriti'!H954="Medical",1,0)</f>
        <v>0</v>
      </c>
      <c r="R960">
        <f>IF('WA_Fn-UseC_-HR-Employee-Attriti'!H954="Other",1,0)</f>
        <v>0</v>
      </c>
      <c r="S960">
        <f>IF('WA_Fn-UseC_-HR-Employee-Attriti'!H954="Technical Degree",1,0)</f>
        <v>0</v>
      </c>
      <c r="T960">
        <v>4</v>
      </c>
      <c r="U960">
        <v>54</v>
      </c>
      <c r="V960">
        <v>3</v>
      </c>
      <c r="W960">
        <v>1</v>
      </c>
      <c r="X960">
        <f>IF('WA_Fn-UseC_-HR-Employee-Attriti'!P954="Healthcare Representative",1,0)</f>
        <v>0</v>
      </c>
      <c r="Y960">
        <f>IF('WA_Fn-UseC_-HR-Employee-Attriti'!P954="Human Resources",1,0)</f>
        <v>0</v>
      </c>
      <c r="Z960">
        <f>IF('WA_Fn-UseC_-HR-Employee-Attriti'!P954="Laboratory Technician",1,0)</f>
        <v>0</v>
      </c>
      <c r="AA960">
        <f>IF('WA_Fn-UseC_-HR-Employee-Attriti'!P954="Manager",1,0)</f>
        <v>0</v>
      </c>
      <c r="AB960">
        <f>IF('WA_Fn-UseC_-HR-Employee-Attriti'!P954="Manufacturing Director",1,0)</f>
        <v>0</v>
      </c>
      <c r="AC960">
        <f>IF('WA_Fn-UseC_-HR-Employee-Attriti'!P954="Research Director",1,0)</f>
        <v>0</v>
      </c>
      <c r="AD960">
        <f>IF('WA_Fn-UseC_-HR-Employee-Attriti'!P954="Research Scientist",1,0)</f>
        <v>0</v>
      </c>
      <c r="AE960">
        <f>IF('WA_Fn-UseC_-HR-Employee-Attriti'!P954="Sales Executive",1,0)</f>
        <v>0</v>
      </c>
      <c r="AF960">
        <f>IF('WA_Fn-UseC_-HR-Employee-Attriti'!P954="Sales Representative",1,0)</f>
        <v>1</v>
      </c>
      <c r="AG960">
        <v>2</v>
      </c>
      <c r="AH960">
        <f>IF('WA_Fn-UseC_-HR-Employee-Attriti'!R954="Divorced",1,0)</f>
        <v>0</v>
      </c>
      <c r="AI960">
        <f>IF('WA_Fn-UseC_-HR-Employee-Attriti'!R954="Married",1,0)</f>
        <v>0</v>
      </c>
      <c r="AJ960">
        <f>IF('WA_Fn-UseC_-HR-Employee-Attriti'!R954="Single",1,0)</f>
        <v>1</v>
      </c>
      <c r="AK960">
        <v>2302</v>
      </c>
      <c r="AL960">
        <v>8319</v>
      </c>
      <c r="AM960">
        <v>1</v>
      </c>
      <c r="AN960">
        <f>IF('WA_Fn-UseC_-HR-Employee-Attriti'!W954="Yes",1,0)</f>
        <v>1</v>
      </c>
      <c r="AO960">
        <v>11</v>
      </c>
      <c r="AP960">
        <v>3</v>
      </c>
      <c r="AQ960">
        <v>1</v>
      </c>
      <c r="AR960">
        <v>0</v>
      </c>
      <c r="AS960">
        <v>3</v>
      </c>
      <c r="AT960">
        <v>2</v>
      </c>
      <c r="AU960">
        <v>4</v>
      </c>
      <c r="AV960">
        <v>3</v>
      </c>
      <c r="AW960">
        <v>2</v>
      </c>
      <c r="AX960">
        <v>2</v>
      </c>
      <c r="AY960">
        <v>2</v>
      </c>
      <c r="AZ960">
        <v>1</v>
      </c>
      <c r="BB960">
        <f>IF('WA_Fn-UseC_-HR-Employee-Attriti'!B954="Yes",1,0)</f>
        <v>1</v>
      </c>
    </row>
    <row r="961" spans="1:54" x14ac:dyDescent="0.25">
      <c r="A961">
        <v>954</v>
      </c>
      <c r="B961">
        <f>IF('WA_Fn-UseC_-HR-Employee-Attriti'!L955="Male",1,0)</f>
        <v>1</v>
      </c>
      <c r="C961">
        <f>IF('WA_Fn-UseC_-HR-Employee-Attriti'!L955="Female",1,0)</f>
        <v>0</v>
      </c>
      <c r="D961">
        <v>44</v>
      </c>
      <c r="E961">
        <f>IF('WA_Fn-UseC_-HR-Employee-Attriti'!C955="Travel_Rarely",1,0)</f>
        <v>1</v>
      </c>
      <c r="F961">
        <f>IF('WA_Fn-UseC_-HR-Employee-Attriti'!C955="Travel_Frequently",1,0)</f>
        <v>0</v>
      </c>
      <c r="G961">
        <f>IF('WA_Fn-UseC_-HR-Employee-Attriti'!C955="Non-Travel",1,0)</f>
        <v>0</v>
      </c>
      <c r="H961">
        <v>935</v>
      </c>
      <c r="I961">
        <f>IF('WA_Fn-UseC_-HR-Employee-Attriti'!E955="Sales",1,0)</f>
        <v>0</v>
      </c>
      <c r="J961">
        <f>IF('WA_Fn-UseC_-HR-Employee-Attriti'!E955="Research &amp; Development",1,0)</f>
        <v>1</v>
      </c>
      <c r="K961">
        <f>IF('WA_Fn-UseC_-HR-Employee-Attriti'!E955="Human Resources",1,0)</f>
        <v>0</v>
      </c>
      <c r="L961">
        <v>3</v>
      </c>
      <c r="M961">
        <v>3</v>
      </c>
      <c r="N961">
        <f>IF('WA_Fn-UseC_-HR-Employee-Attriti'!H955="Life Sciences",1,0)</f>
        <v>1</v>
      </c>
      <c r="O961">
        <f>IF('WA_Fn-UseC_-HR-Employee-Attriti'!H955="Human Resources",1,0)</f>
        <v>0</v>
      </c>
      <c r="P961">
        <f>IF('WA_Fn-UseC_-HR-Employee-Attriti'!H955="Marketing",1,0)</f>
        <v>0</v>
      </c>
      <c r="Q961">
        <f>IF('WA_Fn-UseC_-HR-Employee-Attriti'!H955="Medical",1,0)</f>
        <v>0</v>
      </c>
      <c r="R961">
        <f>IF('WA_Fn-UseC_-HR-Employee-Attriti'!H955="Other",1,0)</f>
        <v>0</v>
      </c>
      <c r="S961">
        <f>IF('WA_Fn-UseC_-HR-Employee-Attriti'!H955="Technical Degree",1,0)</f>
        <v>0</v>
      </c>
      <c r="T961">
        <v>1</v>
      </c>
      <c r="U961">
        <v>89</v>
      </c>
      <c r="V961">
        <v>3</v>
      </c>
      <c r="W961">
        <v>1</v>
      </c>
      <c r="X961">
        <f>IF('WA_Fn-UseC_-HR-Employee-Attriti'!P955="Healthcare Representative",1,0)</f>
        <v>0</v>
      </c>
      <c r="Y961">
        <f>IF('WA_Fn-UseC_-HR-Employee-Attriti'!P955="Human Resources",1,0)</f>
        <v>0</v>
      </c>
      <c r="Z961">
        <f>IF('WA_Fn-UseC_-HR-Employee-Attriti'!P955="Laboratory Technician",1,0)</f>
        <v>1</v>
      </c>
      <c r="AA961">
        <f>IF('WA_Fn-UseC_-HR-Employee-Attriti'!P955="Manager",1,0)</f>
        <v>0</v>
      </c>
      <c r="AB961">
        <f>IF('WA_Fn-UseC_-HR-Employee-Attriti'!P955="Manufacturing Director",1,0)</f>
        <v>0</v>
      </c>
      <c r="AC961">
        <f>IF('WA_Fn-UseC_-HR-Employee-Attriti'!P955="Research Director",1,0)</f>
        <v>0</v>
      </c>
      <c r="AD961">
        <f>IF('WA_Fn-UseC_-HR-Employee-Attriti'!P955="Research Scientist",1,0)</f>
        <v>0</v>
      </c>
      <c r="AE961">
        <f>IF('WA_Fn-UseC_-HR-Employee-Attriti'!P955="Sales Executive",1,0)</f>
        <v>0</v>
      </c>
      <c r="AF961">
        <f>IF('WA_Fn-UseC_-HR-Employee-Attriti'!P955="Sales Representative",1,0)</f>
        <v>0</v>
      </c>
      <c r="AG961">
        <v>1</v>
      </c>
      <c r="AH961">
        <f>IF('WA_Fn-UseC_-HR-Employee-Attriti'!R955="Divorced",1,0)</f>
        <v>0</v>
      </c>
      <c r="AI961">
        <f>IF('WA_Fn-UseC_-HR-Employee-Attriti'!R955="Married",1,0)</f>
        <v>1</v>
      </c>
      <c r="AJ961">
        <f>IF('WA_Fn-UseC_-HR-Employee-Attriti'!R955="Single",1,0)</f>
        <v>0</v>
      </c>
      <c r="AK961">
        <v>2362</v>
      </c>
      <c r="AL961">
        <v>14669</v>
      </c>
      <c r="AM961">
        <v>4</v>
      </c>
      <c r="AN961">
        <f>IF('WA_Fn-UseC_-HR-Employee-Attriti'!W955="Yes",1,0)</f>
        <v>0</v>
      </c>
      <c r="AO961">
        <v>12</v>
      </c>
      <c r="AP961">
        <v>3</v>
      </c>
      <c r="AQ961">
        <v>3</v>
      </c>
      <c r="AR961">
        <v>0</v>
      </c>
      <c r="AS961">
        <v>10</v>
      </c>
      <c r="AT961">
        <v>4</v>
      </c>
      <c r="AU961">
        <v>4</v>
      </c>
      <c r="AV961">
        <v>3</v>
      </c>
      <c r="AW961">
        <v>2</v>
      </c>
      <c r="AX961">
        <v>1</v>
      </c>
      <c r="AY961">
        <v>2</v>
      </c>
      <c r="AZ961">
        <v>1</v>
      </c>
      <c r="BB961">
        <f>IF('WA_Fn-UseC_-HR-Employee-Attriti'!B955="Yes",1,0)</f>
        <v>1</v>
      </c>
    </row>
    <row r="962" spans="1:54" x14ac:dyDescent="0.25">
      <c r="A962">
        <v>955</v>
      </c>
      <c r="B962">
        <f>IF('WA_Fn-UseC_-HR-Employee-Attriti'!L956="Male",1,0)</f>
        <v>1</v>
      </c>
      <c r="C962">
        <f>IF('WA_Fn-UseC_-HR-Employee-Attriti'!L956="Female",1,0)</f>
        <v>0</v>
      </c>
      <c r="D962">
        <v>42</v>
      </c>
      <c r="E962">
        <f>IF('WA_Fn-UseC_-HR-Employee-Attriti'!C956="Travel_Rarely",1,0)</f>
        <v>0</v>
      </c>
      <c r="F962">
        <f>IF('WA_Fn-UseC_-HR-Employee-Attriti'!C956="Travel_Frequently",1,0)</f>
        <v>0</v>
      </c>
      <c r="G962">
        <f>IF('WA_Fn-UseC_-HR-Employee-Attriti'!C956="Non-Travel",1,0)</f>
        <v>1</v>
      </c>
      <c r="H962">
        <v>495</v>
      </c>
      <c r="I962">
        <f>IF('WA_Fn-UseC_-HR-Employee-Attriti'!E956="Sales",1,0)</f>
        <v>0</v>
      </c>
      <c r="J962">
        <f>IF('WA_Fn-UseC_-HR-Employee-Attriti'!E956="Research &amp; Development",1,0)</f>
        <v>1</v>
      </c>
      <c r="K962">
        <f>IF('WA_Fn-UseC_-HR-Employee-Attriti'!E956="Human Resources",1,0)</f>
        <v>0</v>
      </c>
      <c r="L962">
        <v>2</v>
      </c>
      <c r="M962">
        <v>1</v>
      </c>
      <c r="N962">
        <f>IF('WA_Fn-UseC_-HR-Employee-Attriti'!H956="Life Sciences",1,0)</f>
        <v>1</v>
      </c>
      <c r="O962">
        <f>IF('WA_Fn-UseC_-HR-Employee-Attriti'!H956="Human Resources",1,0)</f>
        <v>0</v>
      </c>
      <c r="P962">
        <f>IF('WA_Fn-UseC_-HR-Employee-Attriti'!H956="Marketing",1,0)</f>
        <v>0</v>
      </c>
      <c r="Q962">
        <f>IF('WA_Fn-UseC_-HR-Employee-Attriti'!H956="Medical",1,0)</f>
        <v>0</v>
      </c>
      <c r="R962">
        <f>IF('WA_Fn-UseC_-HR-Employee-Attriti'!H956="Other",1,0)</f>
        <v>0</v>
      </c>
      <c r="S962">
        <f>IF('WA_Fn-UseC_-HR-Employee-Attriti'!H956="Technical Degree",1,0)</f>
        <v>0</v>
      </c>
      <c r="T962">
        <v>3</v>
      </c>
      <c r="U962">
        <v>37</v>
      </c>
      <c r="V962">
        <v>3</v>
      </c>
      <c r="W962">
        <v>4</v>
      </c>
      <c r="X962">
        <f>IF('WA_Fn-UseC_-HR-Employee-Attriti'!P956="Healthcare Representative",1,0)</f>
        <v>0</v>
      </c>
      <c r="Y962">
        <f>IF('WA_Fn-UseC_-HR-Employee-Attriti'!P956="Human Resources",1,0)</f>
        <v>0</v>
      </c>
      <c r="Z962">
        <f>IF('WA_Fn-UseC_-HR-Employee-Attriti'!P956="Laboratory Technician",1,0)</f>
        <v>0</v>
      </c>
      <c r="AA962">
        <f>IF('WA_Fn-UseC_-HR-Employee-Attriti'!P956="Manager",1,0)</f>
        <v>1</v>
      </c>
      <c r="AB962">
        <f>IF('WA_Fn-UseC_-HR-Employee-Attriti'!P956="Manufacturing Director",1,0)</f>
        <v>0</v>
      </c>
      <c r="AC962">
        <f>IF('WA_Fn-UseC_-HR-Employee-Attriti'!P956="Research Director",1,0)</f>
        <v>0</v>
      </c>
      <c r="AD962">
        <f>IF('WA_Fn-UseC_-HR-Employee-Attriti'!P956="Research Scientist",1,0)</f>
        <v>0</v>
      </c>
      <c r="AE962">
        <f>IF('WA_Fn-UseC_-HR-Employee-Attriti'!P956="Sales Executive",1,0)</f>
        <v>0</v>
      </c>
      <c r="AF962">
        <f>IF('WA_Fn-UseC_-HR-Employee-Attriti'!P956="Sales Representative",1,0)</f>
        <v>0</v>
      </c>
      <c r="AG962">
        <v>3</v>
      </c>
      <c r="AH962">
        <f>IF('WA_Fn-UseC_-HR-Employee-Attriti'!R956="Divorced",1,0)</f>
        <v>0</v>
      </c>
      <c r="AI962">
        <f>IF('WA_Fn-UseC_-HR-Employee-Attriti'!R956="Married",1,0)</f>
        <v>1</v>
      </c>
      <c r="AJ962">
        <f>IF('WA_Fn-UseC_-HR-Employee-Attriti'!R956="Single",1,0)</f>
        <v>0</v>
      </c>
      <c r="AK962">
        <v>17861</v>
      </c>
      <c r="AL962">
        <v>26582</v>
      </c>
      <c r="AM962">
        <v>0</v>
      </c>
      <c r="AN962">
        <f>IF('WA_Fn-UseC_-HR-Employee-Attriti'!W956="Yes",1,0)</f>
        <v>1</v>
      </c>
      <c r="AO962">
        <v>13</v>
      </c>
      <c r="AP962">
        <v>3</v>
      </c>
      <c r="AQ962">
        <v>4</v>
      </c>
      <c r="AR962">
        <v>0</v>
      </c>
      <c r="AS962">
        <v>21</v>
      </c>
      <c r="AT962">
        <v>3</v>
      </c>
      <c r="AU962">
        <v>2</v>
      </c>
      <c r="AV962">
        <v>20</v>
      </c>
      <c r="AW962">
        <v>8</v>
      </c>
      <c r="AX962">
        <v>2</v>
      </c>
      <c r="AY962">
        <v>10</v>
      </c>
      <c r="AZ962">
        <v>1</v>
      </c>
      <c r="BB962">
        <f>IF('WA_Fn-UseC_-HR-Employee-Attriti'!B956="Yes",1,0)</f>
        <v>0</v>
      </c>
    </row>
    <row r="963" spans="1:54" x14ac:dyDescent="0.25">
      <c r="A963">
        <v>956</v>
      </c>
      <c r="B963">
        <f>IF('WA_Fn-UseC_-HR-Employee-Attriti'!L957="Male",1,0)</f>
        <v>0</v>
      </c>
      <c r="C963">
        <f>IF('WA_Fn-UseC_-HR-Employee-Attriti'!L957="Female",1,0)</f>
        <v>1</v>
      </c>
      <c r="D963">
        <v>55</v>
      </c>
      <c r="E963">
        <f>IF('WA_Fn-UseC_-HR-Employee-Attriti'!C957="Travel_Rarely",1,0)</f>
        <v>1</v>
      </c>
      <c r="F963">
        <f>IF('WA_Fn-UseC_-HR-Employee-Attriti'!C957="Travel_Frequently",1,0)</f>
        <v>0</v>
      </c>
      <c r="G963">
        <f>IF('WA_Fn-UseC_-HR-Employee-Attriti'!C957="Non-Travel",1,0)</f>
        <v>0</v>
      </c>
      <c r="H963">
        <v>282</v>
      </c>
      <c r="I963">
        <f>IF('WA_Fn-UseC_-HR-Employee-Attriti'!E957="Sales",1,0)</f>
        <v>0</v>
      </c>
      <c r="J963">
        <f>IF('WA_Fn-UseC_-HR-Employee-Attriti'!E957="Research &amp; Development",1,0)</f>
        <v>1</v>
      </c>
      <c r="K963">
        <f>IF('WA_Fn-UseC_-HR-Employee-Attriti'!E957="Human Resources",1,0)</f>
        <v>0</v>
      </c>
      <c r="L963">
        <v>2</v>
      </c>
      <c r="M963">
        <v>2</v>
      </c>
      <c r="N963">
        <f>IF('WA_Fn-UseC_-HR-Employee-Attriti'!H957="Life Sciences",1,0)</f>
        <v>0</v>
      </c>
      <c r="O963">
        <f>IF('WA_Fn-UseC_-HR-Employee-Attriti'!H957="Human Resources",1,0)</f>
        <v>0</v>
      </c>
      <c r="P963">
        <f>IF('WA_Fn-UseC_-HR-Employee-Attriti'!H957="Marketing",1,0)</f>
        <v>0</v>
      </c>
      <c r="Q963">
        <f>IF('WA_Fn-UseC_-HR-Employee-Attriti'!H957="Medical",1,0)</f>
        <v>1</v>
      </c>
      <c r="R963">
        <f>IF('WA_Fn-UseC_-HR-Employee-Attriti'!H957="Other",1,0)</f>
        <v>0</v>
      </c>
      <c r="S963">
        <f>IF('WA_Fn-UseC_-HR-Employee-Attriti'!H957="Technical Degree",1,0)</f>
        <v>0</v>
      </c>
      <c r="T963">
        <v>4</v>
      </c>
      <c r="U963">
        <v>58</v>
      </c>
      <c r="V963">
        <v>1</v>
      </c>
      <c r="W963">
        <v>5</v>
      </c>
      <c r="X963">
        <f>IF('WA_Fn-UseC_-HR-Employee-Attriti'!P957="Healthcare Representative",1,0)</f>
        <v>0</v>
      </c>
      <c r="Y963">
        <f>IF('WA_Fn-UseC_-HR-Employee-Attriti'!P957="Human Resources",1,0)</f>
        <v>0</v>
      </c>
      <c r="Z963">
        <f>IF('WA_Fn-UseC_-HR-Employee-Attriti'!P957="Laboratory Technician",1,0)</f>
        <v>0</v>
      </c>
      <c r="AA963">
        <f>IF('WA_Fn-UseC_-HR-Employee-Attriti'!P957="Manager",1,0)</f>
        <v>1</v>
      </c>
      <c r="AB963">
        <f>IF('WA_Fn-UseC_-HR-Employee-Attriti'!P957="Manufacturing Director",1,0)</f>
        <v>0</v>
      </c>
      <c r="AC963">
        <f>IF('WA_Fn-UseC_-HR-Employee-Attriti'!P957="Research Director",1,0)</f>
        <v>0</v>
      </c>
      <c r="AD963">
        <f>IF('WA_Fn-UseC_-HR-Employee-Attriti'!P957="Research Scientist",1,0)</f>
        <v>0</v>
      </c>
      <c r="AE963">
        <f>IF('WA_Fn-UseC_-HR-Employee-Attriti'!P957="Sales Executive",1,0)</f>
        <v>0</v>
      </c>
      <c r="AF963">
        <f>IF('WA_Fn-UseC_-HR-Employee-Attriti'!P957="Sales Representative",1,0)</f>
        <v>0</v>
      </c>
      <c r="AG963">
        <v>3</v>
      </c>
      <c r="AH963">
        <f>IF('WA_Fn-UseC_-HR-Employee-Attriti'!R957="Divorced",1,0)</f>
        <v>0</v>
      </c>
      <c r="AI963">
        <f>IF('WA_Fn-UseC_-HR-Employee-Attriti'!R957="Married",1,0)</f>
        <v>1</v>
      </c>
      <c r="AJ963">
        <f>IF('WA_Fn-UseC_-HR-Employee-Attriti'!R957="Single",1,0)</f>
        <v>0</v>
      </c>
      <c r="AK963">
        <v>19187</v>
      </c>
      <c r="AL963">
        <v>6992</v>
      </c>
      <c r="AM963">
        <v>4</v>
      </c>
      <c r="AN963">
        <f>IF('WA_Fn-UseC_-HR-Employee-Attriti'!W957="Yes",1,0)</f>
        <v>0</v>
      </c>
      <c r="AO963">
        <v>14</v>
      </c>
      <c r="AP963">
        <v>3</v>
      </c>
      <c r="AQ963">
        <v>4</v>
      </c>
      <c r="AR963">
        <v>1</v>
      </c>
      <c r="AS963">
        <v>23</v>
      </c>
      <c r="AT963">
        <v>5</v>
      </c>
      <c r="AU963">
        <v>3</v>
      </c>
      <c r="AV963">
        <v>19</v>
      </c>
      <c r="AW963">
        <v>9</v>
      </c>
      <c r="AX963">
        <v>9</v>
      </c>
      <c r="AY963">
        <v>11</v>
      </c>
      <c r="AZ963">
        <v>1</v>
      </c>
      <c r="BB963">
        <f>IF('WA_Fn-UseC_-HR-Employee-Attriti'!B957="Yes",1,0)</f>
        <v>0</v>
      </c>
    </row>
    <row r="964" spans="1:54" x14ac:dyDescent="0.25">
      <c r="A964">
        <v>957</v>
      </c>
      <c r="B964">
        <f>IF('WA_Fn-UseC_-HR-Employee-Attriti'!L958="Male",1,0)</f>
        <v>1</v>
      </c>
      <c r="C964">
        <f>IF('WA_Fn-UseC_-HR-Employee-Attriti'!L958="Female",1,0)</f>
        <v>0</v>
      </c>
      <c r="D964">
        <v>56</v>
      </c>
      <c r="E964">
        <f>IF('WA_Fn-UseC_-HR-Employee-Attriti'!C958="Travel_Rarely",1,0)</f>
        <v>1</v>
      </c>
      <c r="F964">
        <f>IF('WA_Fn-UseC_-HR-Employee-Attriti'!C958="Travel_Frequently",1,0)</f>
        <v>0</v>
      </c>
      <c r="G964">
        <f>IF('WA_Fn-UseC_-HR-Employee-Attriti'!C958="Non-Travel",1,0)</f>
        <v>0</v>
      </c>
      <c r="H964">
        <v>206</v>
      </c>
      <c r="I964">
        <f>IF('WA_Fn-UseC_-HR-Employee-Attriti'!E958="Sales",1,0)</f>
        <v>0</v>
      </c>
      <c r="J964">
        <f>IF('WA_Fn-UseC_-HR-Employee-Attriti'!E958="Research &amp; Development",1,0)</f>
        <v>0</v>
      </c>
      <c r="K964">
        <f>IF('WA_Fn-UseC_-HR-Employee-Attriti'!E958="Human Resources",1,0)</f>
        <v>1</v>
      </c>
      <c r="L964">
        <v>8</v>
      </c>
      <c r="M964">
        <v>4</v>
      </c>
      <c r="N964">
        <f>IF('WA_Fn-UseC_-HR-Employee-Attriti'!H958="Life Sciences",1,0)</f>
        <v>1</v>
      </c>
      <c r="O964">
        <f>IF('WA_Fn-UseC_-HR-Employee-Attriti'!H958="Human Resources",1,0)</f>
        <v>0</v>
      </c>
      <c r="P964">
        <f>IF('WA_Fn-UseC_-HR-Employee-Attriti'!H958="Marketing",1,0)</f>
        <v>0</v>
      </c>
      <c r="Q964">
        <f>IF('WA_Fn-UseC_-HR-Employee-Attriti'!H958="Medical",1,0)</f>
        <v>0</v>
      </c>
      <c r="R964">
        <f>IF('WA_Fn-UseC_-HR-Employee-Attriti'!H958="Other",1,0)</f>
        <v>0</v>
      </c>
      <c r="S964">
        <f>IF('WA_Fn-UseC_-HR-Employee-Attriti'!H958="Technical Degree",1,0)</f>
        <v>0</v>
      </c>
      <c r="T964">
        <v>4</v>
      </c>
      <c r="U964">
        <v>99</v>
      </c>
      <c r="V964">
        <v>3</v>
      </c>
      <c r="W964">
        <v>5</v>
      </c>
      <c r="X964">
        <f>IF('WA_Fn-UseC_-HR-Employee-Attriti'!P958="Healthcare Representative",1,0)</f>
        <v>0</v>
      </c>
      <c r="Y964">
        <f>IF('WA_Fn-UseC_-HR-Employee-Attriti'!P958="Human Resources",1,0)</f>
        <v>0</v>
      </c>
      <c r="Z964">
        <f>IF('WA_Fn-UseC_-HR-Employee-Attriti'!P958="Laboratory Technician",1,0)</f>
        <v>0</v>
      </c>
      <c r="AA964">
        <f>IF('WA_Fn-UseC_-HR-Employee-Attriti'!P958="Manager",1,0)</f>
        <v>1</v>
      </c>
      <c r="AB964">
        <f>IF('WA_Fn-UseC_-HR-Employee-Attriti'!P958="Manufacturing Director",1,0)</f>
        <v>0</v>
      </c>
      <c r="AC964">
        <f>IF('WA_Fn-UseC_-HR-Employee-Attriti'!P958="Research Director",1,0)</f>
        <v>0</v>
      </c>
      <c r="AD964">
        <f>IF('WA_Fn-UseC_-HR-Employee-Attriti'!P958="Research Scientist",1,0)</f>
        <v>0</v>
      </c>
      <c r="AE964">
        <f>IF('WA_Fn-UseC_-HR-Employee-Attriti'!P958="Sales Executive",1,0)</f>
        <v>0</v>
      </c>
      <c r="AF964">
        <f>IF('WA_Fn-UseC_-HR-Employee-Attriti'!P958="Sales Representative",1,0)</f>
        <v>0</v>
      </c>
      <c r="AG964">
        <v>2</v>
      </c>
      <c r="AH964">
        <f>IF('WA_Fn-UseC_-HR-Employee-Attriti'!R958="Divorced",1,0)</f>
        <v>0</v>
      </c>
      <c r="AI964">
        <f>IF('WA_Fn-UseC_-HR-Employee-Attriti'!R958="Married",1,0)</f>
        <v>0</v>
      </c>
      <c r="AJ964">
        <f>IF('WA_Fn-UseC_-HR-Employee-Attriti'!R958="Single",1,0)</f>
        <v>1</v>
      </c>
      <c r="AK964">
        <v>19717</v>
      </c>
      <c r="AL964">
        <v>4022</v>
      </c>
      <c r="AM964">
        <v>6</v>
      </c>
      <c r="AN964">
        <f>IF('WA_Fn-UseC_-HR-Employee-Attriti'!W958="Yes",1,0)</f>
        <v>0</v>
      </c>
      <c r="AO964">
        <v>14</v>
      </c>
      <c r="AP964">
        <v>3</v>
      </c>
      <c r="AQ964">
        <v>1</v>
      </c>
      <c r="AR964">
        <v>0</v>
      </c>
      <c r="AS964">
        <v>36</v>
      </c>
      <c r="AT964">
        <v>4</v>
      </c>
      <c r="AU964">
        <v>3</v>
      </c>
      <c r="AV964">
        <v>7</v>
      </c>
      <c r="AW964">
        <v>3</v>
      </c>
      <c r="AX964">
        <v>7</v>
      </c>
      <c r="AY964">
        <v>7</v>
      </c>
      <c r="AZ964">
        <v>1</v>
      </c>
      <c r="BB964">
        <f>IF('WA_Fn-UseC_-HR-Employee-Attriti'!B958="Yes",1,0)</f>
        <v>0</v>
      </c>
    </row>
    <row r="965" spans="1:54" x14ac:dyDescent="0.25">
      <c r="A965">
        <v>958</v>
      </c>
      <c r="B965">
        <f>IF('WA_Fn-UseC_-HR-Employee-Attriti'!L959="Male",1,0)</f>
        <v>1</v>
      </c>
      <c r="C965">
        <f>IF('WA_Fn-UseC_-HR-Employee-Attriti'!L959="Female",1,0)</f>
        <v>0</v>
      </c>
      <c r="D965">
        <v>40</v>
      </c>
      <c r="E965">
        <f>IF('WA_Fn-UseC_-HR-Employee-Attriti'!C959="Travel_Rarely",1,0)</f>
        <v>0</v>
      </c>
      <c r="F965">
        <f>IF('WA_Fn-UseC_-HR-Employee-Attriti'!C959="Travel_Frequently",1,0)</f>
        <v>0</v>
      </c>
      <c r="G965">
        <f>IF('WA_Fn-UseC_-HR-Employee-Attriti'!C959="Non-Travel",1,0)</f>
        <v>1</v>
      </c>
      <c r="H965">
        <v>458</v>
      </c>
      <c r="I965">
        <f>IF('WA_Fn-UseC_-HR-Employee-Attriti'!E959="Sales",1,0)</f>
        <v>0</v>
      </c>
      <c r="J965">
        <f>IF('WA_Fn-UseC_-HR-Employee-Attriti'!E959="Research &amp; Development",1,0)</f>
        <v>1</v>
      </c>
      <c r="K965">
        <f>IF('WA_Fn-UseC_-HR-Employee-Attriti'!E959="Human Resources",1,0)</f>
        <v>0</v>
      </c>
      <c r="L965">
        <v>16</v>
      </c>
      <c r="M965">
        <v>2</v>
      </c>
      <c r="N965">
        <f>IF('WA_Fn-UseC_-HR-Employee-Attriti'!H959="Life Sciences",1,0)</f>
        <v>1</v>
      </c>
      <c r="O965">
        <f>IF('WA_Fn-UseC_-HR-Employee-Attriti'!H959="Human Resources",1,0)</f>
        <v>0</v>
      </c>
      <c r="P965">
        <f>IF('WA_Fn-UseC_-HR-Employee-Attriti'!H959="Marketing",1,0)</f>
        <v>0</v>
      </c>
      <c r="Q965">
        <f>IF('WA_Fn-UseC_-HR-Employee-Attriti'!H959="Medical",1,0)</f>
        <v>0</v>
      </c>
      <c r="R965">
        <f>IF('WA_Fn-UseC_-HR-Employee-Attriti'!H959="Other",1,0)</f>
        <v>0</v>
      </c>
      <c r="S965">
        <f>IF('WA_Fn-UseC_-HR-Employee-Attriti'!H959="Technical Degree",1,0)</f>
        <v>0</v>
      </c>
      <c r="T965">
        <v>3</v>
      </c>
      <c r="U965">
        <v>74</v>
      </c>
      <c r="V965">
        <v>3</v>
      </c>
      <c r="W965">
        <v>1</v>
      </c>
      <c r="X965">
        <f>IF('WA_Fn-UseC_-HR-Employee-Attriti'!P959="Healthcare Representative",1,0)</f>
        <v>0</v>
      </c>
      <c r="Y965">
        <f>IF('WA_Fn-UseC_-HR-Employee-Attriti'!P959="Human Resources",1,0)</f>
        <v>0</v>
      </c>
      <c r="Z965">
        <f>IF('WA_Fn-UseC_-HR-Employee-Attriti'!P959="Laboratory Technician",1,0)</f>
        <v>0</v>
      </c>
      <c r="AA965">
        <f>IF('WA_Fn-UseC_-HR-Employee-Attriti'!P959="Manager",1,0)</f>
        <v>0</v>
      </c>
      <c r="AB965">
        <f>IF('WA_Fn-UseC_-HR-Employee-Attriti'!P959="Manufacturing Director",1,0)</f>
        <v>0</v>
      </c>
      <c r="AC965">
        <f>IF('WA_Fn-UseC_-HR-Employee-Attriti'!P959="Research Director",1,0)</f>
        <v>0</v>
      </c>
      <c r="AD965">
        <f>IF('WA_Fn-UseC_-HR-Employee-Attriti'!P959="Research Scientist",1,0)</f>
        <v>1</v>
      </c>
      <c r="AE965">
        <f>IF('WA_Fn-UseC_-HR-Employee-Attriti'!P959="Sales Executive",1,0)</f>
        <v>0</v>
      </c>
      <c r="AF965">
        <f>IF('WA_Fn-UseC_-HR-Employee-Attriti'!P959="Sales Representative",1,0)</f>
        <v>0</v>
      </c>
      <c r="AG965">
        <v>3</v>
      </c>
      <c r="AH965">
        <f>IF('WA_Fn-UseC_-HR-Employee-Attriti'!R959="Divorced",1,0)</f>
        <v>1</v>
      </c>
      <c r="AI965">
        <f>IF('WA_Fn-UseC_-HR-Employee-Attriti'!R959="Married",1,0)</f>
        <v>0</v>
      </c>
      <c r="AJ965">
        <f>IF('WA_Fn-UseC_-HR-Employee-Attriti'!R959="Single",1,0)</f>
        <v>0</v>
      </c>
      <c r="AK965">
        <v>3544</v>
      </c>
      <c r="AL965">
        <v>8532</v>
      </c>
      <c r="AM965">
        <v>9</v>
      </c>
      <c r="AN965">
        <f>IF('WA_Fn-UseC_-HR-Employee-Attriti'!W959="Yes",1,0)</f>
        <v>0</v>
      </c>
      <c r="AO965">
        <v>16</v>
      </c>
      <c r="AP965">
        <v>3</v>
      </c>
      <c r="AQ965">
        <v>2</v>
      </c>
      <c r="AR965">
        <v>1</v>
      </c>
      <c r="AS965">
        <v>6</v>
      </c>
      <c r="AT965">
        <v>0</v>
      </c>
      <c r="AU965">
        <v>3</v>
      </c>
      <c r="AV965">
        <v>4</v>
      </c>
      <c r="AW965">
        <v>2</v>
      </c>
      <c r="AX965">
        <v>0</v>
      </c>
      <c r="AY965">
        <v>0</v>
      </c>
      <c r="AZ965">
        <v>1</v>
      </c>
      <c r="BB965">
        <f>IF('WA_Fn-UseC_-HR-Employee-Attriti'!B959="Yes",1,0)</f>
        <v>0</v>
      </c>
    </row>
    <row r="966" spans="1:54" x14ac:dyDescent="0.25">
      <c r="A966">
        <v>959</v>
      </c>
      <c r="B966">
        <f>IF('WA_Fn-UseC_-HR-Employee-Attriti'!L960="Male",1,0)</f>
        <v>1</v>
      </c>
      <c r="C966">
        <f>IF('WA_Fn-UseC_-HR-Employee-Attriti'!L960="Female",1,0)</f>
        <v>0</v>
      </c>
      <c r="D966">
        <v>34</v>
      </c>
      <c r="E966">
        <f>IF('WA_Fn-UseC_-HR-Employee-Attriti'!C960="Travel_Rarely",1,0)</f>
        <v>1</v>
      </c>
      <c r="F966">
        <f>IF('WA_Fn-UseC_-HR-Employee-Attriti'!C960="Travel_Frequently",1,0)</f>
        <v>0</v>
      </c>
      <c r="G966">
        <f>IF('WA_Fn-UseC_-HR-Employee-Attriti'!C960="Non-Travel",1,0)</f>
        <v>0</v>
      </c>
      <c r="H966">
        <v>943</v>
      </c>
      <c r="I966">
        <f>IF('WA_Fn-UseC_-HR-Employee-Attriti'!E960="Sales",1,0)</f>
        <v>0</v>
      </c>
      <c r="J966">
        <f>IF('WA_Fn-UseC_-HR-Employee-Attriti'!E960="Research &amp; Development",1,0)</f>
        <v>1</v>
      </c>
      <c r="K966">
        <f>IF('WA_Fn-UseC_-HR-Employee-Attriti'!E960="Human Resources",1,0)</f>
        <v>0</v>
      </c>
      <c r="L966">
        <v>9</v>
      </c>
      <c r="M966">
        <v>3</v>
      </c>
      <c r="N966">
        <f>IF('WA_Fn-UseC_-HR-Employee-Attriti'!H960="Life Sciences",1,0)</f>
        <v>1</v>
      </c>
      <c r="O966">
        <f>IF('WA_Fn-UseC_-HR-Employee-Attriti'!H960="Human Resources",1,0)</f>
        <v>0</v>
      </c>
      <c r="P966">
        <f>IF('WA_Fn-UseC_-HR-Employee-Attriti'!H960="Marketing",1,0)</f>
        <v>0</v>
      </c>
      <c r="Q966">
        <f>IF('WA_Fn-UseC_-HR-Employee-Attriti'!H960="Medical",1,0)</f>
        <v>0</v>
      </c>
      <c r="R966">
        <f>IF('WA_Fn-UseC_-HR-Employee-Attriti'!H960="Other",1,0)</f>
        <v>0</v>
      </c>
      <c r="S966">
        <f>IF('WA_Fn-UseC_-HR-Employee-Attriti'!H960="Technical Degree",1,0)</f>
        <v>0</v>
      </c>
      <c r="T966">
        <v>4</v>
      </c>
      <c r="U966">
        <v>86</v>
      </c>
      <c r="V966">
        <v>3</v>
      </c>
      <c r="W966">
        <v>3</v>
      </c>
      <c r="X966">
        <f>IF('WA_Fn-UseC_-HR-Employee-Attriti'!P960="Healthcare Representative",1,0)</f>
        <v>1</v>
      </c>
      <c r="Y966">
        <f>IF('WA_Fn-UseC_-HR-Employee-Attriti'!P960="Human Resources",1,0)</f>
        <v>0</v>
      </c>
      <c r="Z966">
        <f>IF('WA_Fn-UseC_-HR-Employee-Attriti'!P960="Laboratory Technician",1,0)</f>
        <v>0</v>
      </c>
      <c r="AA966">
        <f>IF('WA_Fn-UseC_-HR-Employee-Attriti'!P960="Manager",1,0)</f>
        <v>0</v>
      </c>
      <c r="AB966">
        <f>IF('WA_Fn-UseC_-HR-Employee-Attriti'!P960="Manufacturing Director",1,0)</f>
        <v>0</v>
      </c>
      <c r="AC966">
        <f>IF('WA_Fn-UseC_-HR-Employee-Attriti'!P960="Research Director",1,0)</f>
        <v>0</v>
      </c>
      <c r="AD966">
        <f>IF('WA_Fn-UseC_-HR-Employee-Attriti'!P960="Research Scientist",1,0)</f>
        <v>0</v>
      </c>
      <c r="AE966">
        <f>IF('WA_Fn-UseC_-HR-Employee-Attriti'!P960="Sales Executive",1,0)</f>
        <v>0</v>
      </c>
      <c r="AF966">
        <f>IF('WA_Fn-UseC_-HR-Employee-Attriti'!P960="Sales Representative",1,0)</f>
        <v>0</v>
      </c>
      <c r="AG966">
        <v>4</v>
      </c>
      <c r="AH966">
        <f>IF('WA_Fn-UseC_-HR-Employee-Attriti'!R960="Divorced",1,0)</f>
        <v>1</v>
      </c>
      <c r="AI966">
        <f>IF('WA_Fn-UseC_-HR-Employee-Attriti'!R960="Married",1,0)</f>
        <v>0</v>
      </c>
      <c r="AJ966">
        <f>IF('WA_Fn-UseC_-HR-Employee-Attriti'!R960="Single",1,0)</f>
        <v>0</v>
      </c>
      <c r="AK966">
        <v>8500</v>
      </c>
      <c r="AL966">
        <v>5494</v>
      </c>
      <c r="AM966">
        <v>0</v>
      </c>
      <c r="AN966">
        <f>IF('WA_Fn-UseC_-HR-Employee-Attriti'!W960="Yes",1,0)</f>
        <v>0</v>
      </c>
      <c r="AO966">
        <v>11</v>
      </c>
      <c r="AP966">
        <v>3</v>
      </c>
      <c r="AQ966">
        <v>4</v>
      </c>
      <c r="AR966">
        <v>1</v>
      </c>
      <c r="AS966">
        <v>10</v>
      </c>
      <c r="AT966">
        <v>0</v>
      </c>
      <c r="AU966">
        <v>2</v>
      </c>
      <c r="AV966">
        <v>9</v>
      </c>
      <c r="AW966">
        <v>7</v>
      </c>
      <c r="AX966">
        <v>1</v>
      </c>
      <c r="AY966">
        <v>6</v>
      </c>
      <c r="AZ966">
        <v>1</v>
      </c>
      <c r="BB966">
        <f>IF('WA_Fn-UseC_-HR-Employee-Attriti'!B960="Yes",1,0)</f>
        <v>0</v>
      </c>
    </row>
    <row r="967" spans="1:54" x14ac:dyDescent="0.25">
      <c r="A967">
        <v>960</v>
      </c>
      <c r="B967">
        <f>IF('WA_Fn-UseC_-HR-Employee-Attriti'!L961="Male",1,0)</f>
        <v>1</v>
      </c>
      <c r="C967">
        <f>IF('WA_Fn-UseC_-HR-Employee-Attriti'!L961="Female",1,0)</f>
        <v>0</v>
      </c>
      <c r="D967">
        <v>40</v>
      </c>
      <c r="E967">
        <f>IF('WA_Fn-UseC_-HR-Employee-Attriti'!C961="Travel_Rarely",1,0)</f>
        <v>1</v>
      </c>
      <c r="F967">
        <f>IF('WA_Fn-UseC_-HR-Employee-Attriti'!C961="Travel_Frequently",1,0)</f>
        <v>0</v>
      </c>
      <c r="G967">
        <f>IF('WA_Fn-UseC_-HR-Employee-Attriti'!C961="Non-Travel",1,0)</f>
        <v>0</v>
      </c>
      <c r="H967">
        <v>523</v>
      </c>
      <c r="I967">
        <f>IF('WA_Fn-UseC_-HR-Employee-Attriti'!E961="Sales",1,0)</f>
        <v>0</v>
      </c>
      <c r="J967">
        <f>IF('WA_Fn-UseC_-HR-Employee-Attriti'!E961="Research &amp; Development",1,0)</f>
        <v>1</v>
      </c>
      <c r="K967">
        <f>IF('WA_Fn-UseC_-HR-Employee-Attriti'!E961="Human Resources",1,0)</f>
        <v>0</v>
      </c>
      <c r="L967">
        <v>2</v>
      </c>
      <c r="M967">
        <v>3</v>
      </c>
      <c r="N967">
        <f>IF('WA_Fn-UseC_-HR-Employee-Attriti'!H961="Life Sciences",1,0)</f>
        <v>1</v>
      </c>
      <c r="O967">
        <f>IF('WA_Fn-UseC_-HR-Employee-Attriti'!H961="Human Resources",1,0)</f>
        <v>0</v>
      </c>
      <c r="P967">
        <f>IF('WA_Fn-UseC_-HR-Employee-Attriti'!H961="Marketing",1,0)</f>
        <v>0</v>
      </c>
      <c r="Q967">
        <f>IF('WA_Fn-UseC_-HR-Employee-Attriti'!H961="Medical",1,0)</f>
        <v>0</v>
      </c>
      <c r="R967">
        <f>IF('WA_Fn-UseC_-HR-Employee-Attriti'!H961="Other",1,0)</f>
        <v>0</v>
      </c>
      <c r="S967">
        <f>IF('WA_Fn-UseC_-HR-Employee-Attriti'!H961="Technical Degree",1,0)</f>
        <v>0</v>
      </c>
      <c r="T967">
        <v>3</v>
      </c>
      <c r="U967">
        <v>98</v>
      </c>
      <c r="V967">
        <v>3</v>
      </c>
      <c r="W967">
        <v>2</v>
      </c>
      <c r="X967">
        <f>IF('WA_Fn-UseC_-HR-Employee-Attriti'!P961="Healthcare Representative",1,0)</f>
        <v>0</v>
      </c>
      <c r="Y967">
        <f>IF('WA_Fn-UseC_-HR-Employee-Attriti'!P961="Human Resources",1,0)</f>
        <v>0</v>
      </c>
      <c r="Z967">
        <f>IF('WA_Fn-UseC_-HR-Employee-Attriti'!P961="Laboratory Technician",1,0)</f>
        <v>0</v>
      </c>
      <c r="AA967">
        <f>IF('WA_Fn-UseC_-HR-Employee-Attriti'!P961="Manager",1,0)</f>
        <v>0</v>
      </c>
      <c r="AB967">
        <f>IF('WA_Fn-UseC_-HR-Employee-Attriti'!P961="Manufacturing Director",1,0)</f>
        <v>0</v>
      </c>
      <c r="AC967">
        <f>IF('WA_Fn-UseC_-HR-Employee-Attriti'!P961="Research Director",1,0)</f>
        <v>0</v>
      </c>
      <c r="AD967">
        <f>IF('WA_Fn-UseC_-HR-Employee-Attriti'!P961="Research Scientist",1,0)</f>
        <v>1</v>
      </c>
      <c r="AE967">
        <f>IF('WA_Fn-UseC_-HR-Employee-Attriti'!P961="Sales Executive",1,0)</f>
        <v>0</v>
      </c>
      <c r="AF967">
        <f>IF('WA_Fn-UseC_-HR-Employee-Attriti'!P961="Sales Representative",1,0)</f>
        <v>0</v>
      </c>
      <c r="AG967">
        <v>4</v>
      </c>
      <c r="AH967">
        <f>IF('WA_Fn-UseC_-HR-Employee-Attriti'!R961="Divorced",1,0)</f>
        <v>0</v>
      </c>
      <c r="AI967">
        <f>IF('WA_Fn-UseC_-HR-Employee-Attriti'!R961="Married",1,0)</f>
        <v>0</v>
      </c>
      <c r="AJ967">
        <f>IF('WA_Fn-UseC_-HR-Employee-Attriti'!R961="Single",1,0)</f>
        <v>1</v>
      </c>
      <c r="AK967">
        <v>4661</v>
      </c>
      <c r="AL967">
        <v>22455</v>
      </c>
      <c r="AM967">
        <v>1</v>
      </c>
      <c r="AN967">
        <f>IF('WA_Fn-UseC_-HR-Employee-Attriti'!W961="Yes",1,0)</f>
        <v>0</v>
      </c>
      <c r="AO967">
        <v>13</v>
      </c>
      <c r="AP967">
        <v>3</v>
      </c>
      <c r="AQ967">
        <v>3</v>
      </c>
      <c r="AR967">
        <v>0</v>
      </c>
      <c r="AS967">
        <v>9</v>
      </c>
      <c r="AT967">
        <v>4</v>
      </c>
      <c r="AU967">
        <v>3</v>
      </c>
      <c r="AV967">
        <v>9</v>
      </c>
      <c r="AW967">
        <v>8</v>
      </c>
      <c r="AX967">
        <v>8</v>
      </c>
      <c r="AY967">
        <v>8</v>
      </c>
      <c r="AZ967">
        <v>1</v>
      </c>
      <c r="BB967">
        <f>IF('WA_Fn-UseC_-HR-Employee-Attriti'!B961="Yes",1,0)</f>
        <v>0</v>
      </c>
    </row>
    <row r="968" spans="1:54" x14ac:dyDescent="0.25">
      <c r="A968">
        <v>961</v>
      </c>
      <c r="B968">
        <f>IF('WA_Fn-UseC_-HR-Employee-Attriti'!L962="Male",1,0)</f>
        <v>0</v>
      </c>
      <c r="C968">
        <f>IF('WA_Fn-UseC_-HR-Employee-Attriti'!L962="Female",1,0)</f>
        <v>1</v>
      </c>
      <c r="D968">
        <v>41</v>
      </c>
      <c r="E968">
        <f>IF('WA_Fn-UseC_-HR-Employee-Attriti'!C962="Travel_Rarely",1,0)</f>
        <v>0</v>
      </c>
      <c r="F968">
        <f>IF('WA_Fn-UseC_-HR-Employee-Attriti'!C962="Travel_Frequently",1,0)</f>
        <v>1</v>
      </c>
      <c r="G968">
        <f>IF('WA_Fn-UseC_-HR-Employee-Attriti'!C962="Non-Travel",1,0)</f>
        <v>0</v>
      </c>
      <c r="H968">
        <v>1018</v>
      </c>
      <c r="I968">
        <f>IF('WA_Fn-UseC_-HR-Employee-Attriti'!E962="Sales",1,0)</f>
        <v>1</v>
      </c>
      <c r="J968">
        <f>IF('WA_Fn-UseC_-HR-Employee-Attriti'!E962="Research &amp; Development",1,0)</f>
        <v>0</v>
      </c>
      <c r="K968">
        <f>IF('WA_Fn-UseC_-HR-Employee-Attriti'!E962="Human Resources",1,0)</f>
        <v>0</v>
      </c>
      <c r="L968">
        <v>1</v>
      </c>
      <c r="M968">
        <v>3</v>
      </c>
      <c r="N968">
        <f>IF('WA_Fn-UseC_-HR-Employee-Attriti'!H962="Life Sciences",1,0)</f>
        <v>0</v>
      </c>
      <c r="O968">
        <f>IF('WA_Fn-UseC_-HR-Employee-Attriti'!H962="Human Resources",1,0)</f>
        <v>0</v>
      </c>
      <c r="P968">
        <f>IF('WA_Fn-UseC_-HR-Employee-Attriti'!H962="Marketing",1,0)</f>
        <v>1</v>
      </c>
      <c r="Q968">
        <f>IF('WA_Fn-UseC_-HR-Employee-Attriti'!H962="Medical",1,0)</f>
        <v>0</v>
      </c>
      <c r="R968">
        <f>IF('WA_Fn-UseC_-HR-Employee-Attriti'!H962="Other",1,0)</f>
        <v>0</v>
      </c>
      <c r="S968">
        <f>IF('WA_Fn-UseC_-HR-Employee-Attriti'!H962="Technical Degree",1,0)</f>
        <v>0</v>
      </c>
      <c r="T968">
        <v>3</v>
      </c>
      <c r="U968">
        <v>66</v>
      </c>
      <c r="V968">
        <v>3</v>
      </c>
      <c r="W968">
        <v>2</v>
      </c>
      <c r="X968">
        <f>IF('WA_Fn-UseC_-HR-Employee-Attriti'!P962="Healthcare Representative",1,0)</f>
        <v>0</v>
      </c>
      <c r="Y968">
        <f>IF('WA_Fn-UseC_-HR-Employee-Attriti'!P962="Human Resources",1,0)</f>
        <v>0</v>
      </c>
      <c r="Z968">
        <f>IF('WA_Fn-UseC_-HR-Employee-Attriti'!P962="Laboratory Technician",1,0)</f>
        <v>0</v>
      </c>
      <c r="AA968">
        <f>IF('WA_Fn-UseC_-HR-Employee-Attriti'!P962="Manager",1,0)</f>
        <v>0</v>
      </c>
      <c r="AB968">
        <f>IF('WA_Fn-UseC_-HR-Employee-Attriti'!P962="Manufacturing Director",1,0)</f>
        <v>0</v>
      </c>
      <c r="AC968">
        <f>IF('WA_Fn-UseC_-HR-Employee-Attriti'!P962="Research Director",1,0)</f>
        <v>0</v>
      </c>
      <c r="AD968">
        <f>IF('WA_Fn-UseC_-HR-Employee-Attriti'!P962="Research Scientist",1,0)</f>
        <v>0</v>
      </c>
      <c r="AE968">
        <f>IF('WA_Fn-UseC_-HR-Employee-Attriti'!P962="Sales Executive",1,0)</f>
        <v>1</v>
      </c>
      <c r="AF968">
        <f>IF('WA_Fn-UseC_-HR-Employee-Attriti'!P962="Sales Representative",1,0)</f>
        <v>0</v>
      </c>
      <c r="AG968">
        <v>1</v>
      </c>
      <c r="AH968">
        <f>IF('WA_Fn-UseC_-HR-Employee-Attriti'!R962="Divorced",1,0)</f>
        <v>1</v>
      </c>
      <c r="AI968">
        <f>IF('WA_Fn-UseC_-HR-Employee-Attriti'!R962="Married",1,0)</f>
        <v>0</v>
      </c>
      <c r="AJ968">
        <f>IF('WA_Fn-UseC_-HR-Employee-Attriti'!R962="Single",1,0)</f>
        <v>0</v>
      </c>
      <c r="AK968">
        <v>4103</v>
      </c>
      <c r="AL968">
        <v>4297</v>
      </c>
      <c r="AM968">
        <v>0</v>
      </c>
      <c r="AN968">
        <f>IF('WA_Fn-UseC_-HR-Employee-Attriti'!W962="Yes",1,0)</f>
        <v>0</v>
      </c>
      <c r="AO968">
        <v>17</v>
      </c>
      <c r="AP968">
        <v>3</v>
      </c>
      <c r="AQ968">
        <v>4</v>
      </c>
      <c r="AR968">
        <v>1</v>
      </c>
      <c r="AS968">
        <v>10</v>
      </c>
      <c r="AT968">
        <v>2</v>
      </c>
      <c r="AU968">
        <v>3</v>
      </c>
      <c r="AV968">
        <v>9</v>
      </c>
      <c r="AW968">
        <v>3</v>
      </c>
      <c r="AX968">
        <v>1</v>
      </c>
      <c r="AY968">
        <v>7</v>
      </c>
      <c r="AZ968">
        <v>1</v>
      </c>
      <c r="BB968">
        <f>IF('WA_Fn-UseC_-HR-Employee-Attriti'!B962="Yes",1,0)</f>
        <v>0</v>
      </c>
    </row>
    <row r="969" spans="1:54" x14ac:dyDescent="0.25">
      <c r="A969">
        <v>962</v>
      </c>
      <c r="B969">
        <f>IF('WA_Fn-UseC_-HR-Employee-Attriti'!L963="Male",1,0)</f>
        <v>1</v>
      </c>
      <c r="C969">
        <f>IF('WA_Fn-UseC_-HR-Employee-Attriti'!L963="Female",1,0)</f>
        <v>0</v>
      </c>
      <c r="D969">
        <v>35</v>
      </c>
      <c r="E969">
        <f>IF('WA_Fn-UseC_-HR-Employee-Attriti'!C963="Travel_Rarely",1,0)</f>
        <v>0</v>
      </c>
      <c r="F969">
        <f>IF('WA_Fn-UseC_-HR-Employee-Attriti'!C963="Travel_Frequently",1,0)</f>
        <v>1</v>
      </c>
      <c r="G969">
        <f>IF('WA_Fn-UseC_-HR-Employee-Attriti'!C963="Non-Travel",1,0)</f>
        <v>0</v>
      </c>
      <c r="H969">
        <v>482</v>
      </c>
      <c r="I969">
        <f>IF('WA_Fn-UseC_-HR-Employee-Attriti'!E963="Sales",1,0)</f>
        <v>0</v>
      </c>
      <c r="J969">
        <f>IF('WA_Fn-UseC_-HR-Employee-Attriti'!E963="Research &amp; Development",1,0)</f>
        <v>1</v>
      </c>
      <c r="K969">
        <f>IF('WA_Fn-UseC_-HR-Employee-Attriti'!E963="Human Resources",1,0)</f>
        <v>0</v>
      </c>
      <c r="L969">
        <v>4</v>
      </c>
      <c r="M969">
        <v>4</v>
      </c>
      <c r="N969">
        <f>IF('WA_Fn-UseC_-HR-Employee-Attriti'!H963="Life Sciences",1,0)</f>
        <v>1</v>
      </c>
      <c r="O969">
        <f>IF('WA_Fn-UseC_-HR-Employee-Attriti'!H963="Human Resources",1,0)</f>
        <v>0</v>
      </c>
      <c r="P969">
        <f>IF('WA_Fn-UseC_-HR-Employee-Attriti'!H963="Marketing",1,0)</f>
        <v>0</v>
      </c>
      <c r="Q969">
        <f>IF('WA_Fn-UseC_-HR-Employee-Attriti'!H963="Medical",1,0)</f>
        <v>0</v>
      </c>
      <c r="R969">
        <f>IF('WA_Fn-UseC_-HR-Employee-Attriti'!H963="Other",1,0)</f>
        <v>0</v>
      </c>
      <c r="S969">
        <f>IF('WA_Fn-UseC_-HR-Employee-Attriti'!H963="Technical Degree",1,0)</f>
        <v>0</v>
      </c>
      <c r="T969">
        <v>3</v>
      </c>
      <c r="U969">
        <v>87</v>
      </c>
      <c r="V969">
        <v>3</v>
      </c>
      <c r="W969">
        <v>2</v>
      </c>
      <c r="X969">
        <f>IF('WA_Fn-UseC_-HR-Employee-Attriti'!P963="Healthcare Representative",1,0)</f>
        <v>0</v>
      </c>
      <c r="Y969">
        <f>IF('WA_Fn-UseC_-HR-Employee-Attriti'!P963="Human Resources",1,0)</f>
        <v>0</v>
      </c>
      <c r="Z969">
        <f>IF('WA_Fn-UseC_-HR-Employee-Attriti'!P963="Laboratory Technician",1,0)</f>
        <v>0</v>
      </c>
      <c r="AA969">
        <f>IF('WA_Fn-UseC_-HR-Employee-Attriti'!P963="Manager",1,0)</f>
        <v>0</v>
      </c>
      <c r="AB969">
        <f>IF('WA_Fn-UseC_-HR-Employee-Attriti'!P963="Manufacturing Director",1,0)</f>
        <v>0</v>
      </c>
      <c r="AC969">
        <f>IF('WA_Fn-UseC_-HR-Employee-Attriti'!P963="Research Director",1,0)</f>
        <v>0</v>
      </c>
      <c r="AD969">
        <f>IF('WA_Fn-UseC_-HR-Employee-Attriti'!P963="Research Scientist",1,0)</f>
        <v>1</v>
      </c>
      <c r="AE969">
        <f>IF('WA_Fn-UseC_-HR-Employee-Attriti'!P963="Sales Executive",1,0)</f>
        <v>0</v>
      </c>
      <c r="AF969">
        <f>IF('WA_Fn-UseC_-HR-Employee-Attriti'!P963="Sales Representative",1,0)</f>
        <v>0</v>
      </c>
      <c r="AG969">
        <v>3</v>
      </c>
      <c r="AH969">
        <f>IF('WA_Fn-UseC_-HR-Employee-Attriti'!R963="Divorced",1,0)</f>
        <v>0</v>
      </c>
      <c r="AI969">
        <f>IF('WA_Fn-UseC_-HR-Employee-Attriti'!R963="Married",1,0)</f>
        <v>0</v>
      </c>
      <c r="AJ969">
        <f>IF('WA_Fn-UseC_-HR-Employee-Attriti'!R963="Single",1,0)</f>
        <v>1</v>
      </c>
      <c r="AK969">
        <v>4249</v>
      </c>
      <c r="AL969">
        <v>2690</v>
      </c>
      <c r="AM969">
        <v>1</v>
      </c>
      <c r="AN969">
        <f>IF('WA_Fn-UseC_-HR-Employee-Attriti'!W963="Yes",1,0)</f>
        <v>1</v>
      </c>
      <c r="AO969">
        <v>11</v>
      </c>
      <c r="AP969">
        <v>3</v>
      </c>
      <c r="AQ969">
        <v>2</v>
      </c>
      <c r="AR969">
        <v>0</v>
      </c>
      <c r="AS969">
        <v>9</v>
      </c>
      <c r="AT969">
        <v>3</v>
      </c>
      <c r="AU969">
        <v>3</v>
      </c>
      <c r="AV969">
        <v>9</v>
      </c>
      <c r="AW969">
        <v>6</v>
      </c>
      <c r="AX969">
        <v>1</v>
      </c>
      <c r="AY969">
        <v>1</v>
      </c>
      <c r="AZ969">
        <v>1</v>
      </c>
      <c r="BB969">
        <f>IF('WA_Fn-UseC_-HR-Employee-Attriti'!B963="Yes",1,0)</f>
        <v>0</v>
      </c>
    </row>
    <row r="970" spans="1:54" x14ac:dyDescent="0.25">
      <c r="A970">
        <v>963</v>
      </c>
      <c r="B970">
        <f>IF('WA_Fn-UseC_-HR-Employee-Attriti'!L964="Male",1,0)</f>
        <v>1</v>
      </c>
      <c r="C970">
        <f>IF('WA_Fn-UseC_-HR-Employee-Attriti'!L964="Female",1,0)</f>
        <v>0</v>
      </c>
      <c r="D970">
        <v>51</v>
      </c>
      <c r="E970">
        <f>IF('WA_Fn-UseC_-HR-Employee-Attriti'!C964="Travel_Rarely",1,0)</f>
        <v>1</v>
      </c>
      <c r="F970">
        <f>IF('WA_Fn-UseC_-HR-Employee-Attriti'!C964="Travel_Frequently",1,0)</f>
        <v>0</v>
      </c>
      <c r="G970">
        <f>IF('WA_Fn-UseC_-HR-Employee-Attriti'!C964="Non-Travel",1,0)</f>
        <v>0</v>
      </c>
      <c r="H970">
        <v>770</v>
      </c>
      <c r="I970">
        <f>IF('WA_Fn-UseC_-HR-Employee-Attriti'!E964="Sales",1,0)</f>
        <v>0</v>
      </c>
      <c r="J970">
        <f>IF('WA_Fn-UseC_-HR-Employee-Attriti'!E964="Research &amp; Development",1,0)</f>
        <v>0</v>
      </c>
      <c r="K970">
        <f>IF('WA_Fn-UseC_-HR-Employee-Attriti'!E964="Human Resources",1,0)</f>
        <v>1</v>
      </c>
      <c r="L970">
        <v>5</v>
      </c>
      <c r="M970">
        <v>3</v>
      </c>
      <c r="N970">
        <f>IF('WA_Fn-UseC_-HR-Employee-Attriti'!H964="Life Sciences",1,0)</f>
        <v>1</v>
      </c>
      <c r="O970">
        <f>IF('WA_Fn-UseC_-HR-Employee-Attriti'!H964="Human Resources",1,0)</f>
        <v>0</v>
      </c>
      <c r="P970">
        <f>IF('WA_Fn-UseC_-HR-Employee-Attriti'!H964="Marketing",1,0)</f>
        <v>0</v>
      </c>
      <c r="Q970">
        <f>IF('WA_Fn-UseC_-HR-Employee-Attriti'!H964="Medical",1,0)</f>
        <v>0</v>
      </c>
      <c r="R970">
        <f>IF('WA_Fn-UseC_-HR-Employee-Attriti'!H964="Other",1,0)</f>
        <v>0</v>
      </c>
      <c r="S970">
        <f>IF('WA_Fn-UseC_-HR-Employee-Attriti'!H964="Technical Degree",1,0)</f>
        <v>0</v>
      </c>
      <c r="T970">
        <v>3</v>
      </c>
      <c r="U970">
        <v>84</v>
      </c>
      <c r="V970">
        <v>3</v>
      </c>
      <c r="W970">
        <v>4</v>
      </c>
      <c r="X970">
        <f>IF('WA_Fn-UseC_-HR-Employee-Attriti'!P964="Healthcare Representative",1,0)</f>
        <v>0</v>
      </c>
      <c r="Y970">
        <f>IF('WA_Fn-UseC_-HR-Employee-Attriti'!P964="Human Resources",1,0)</f>
        <v>0</v>
      </c>
      <c r="Z970">
        <f>IF('WA_Fn-UseC_-HR-Employee-Attriti'!P964="Laboratory Technician",1,0)</f>
        <v>0</v>
      </c>
      <c r="AA970">
        <f>IF('WA_Fn-UseC_-HR-Employee-Attriti'!P964="Manager",1,0)</f>
        <v>1</v>
      </c>
      <c r="AB970">
        <f>IF('WA_Fn-UseC_-HR-Employee-Attriti'!P964="Manufacturing Director",1,0)</f>
        <v>0</v>
      </c>
      <c r="AC970">
        <f>IF('WA_Fn-UseC_-HR-Employee-Attriti'!P964="Research Director",1,0)</f>
        <v>0</v>
      </c>
      <c r="AD970">
        <f>IF('WA_Fn-UseC_-HR-Employee-Attriti'!P964="Research Scientist",1,0)</f>
        <v>0</v>
      </c>
      <c r="AE970">
        <f>IF('WA_Fn-UseC_-HR-Employee-Attriti'!P964="Sales Executive",1,0)</f>
        <v>0</v>
      </c>
      <c r="AF970">
        <f>IF('WA_Fn-UseC_-HR-Employee-Attriti'!P964="Sales Representative",1,0)</f>
        <v>0</v>
      </c>
      <c r="AG970">
        <v>2</v>
      </c>
      <c r="AH970">
        <f>IF('WA_Fn-UseC_-HR-Employee-Attriti'!R964="Divorced",1,0)</f>
        <v>1</v>
      </c>
      <c r="AI970">
        <f>IF('WA_Fn-UseC_-HR-Employee-Attriti'!R964="Married",1,0)</f>
        <v>0</v>
      </c>
      <c r="AJ970">
        <f>IF('WA_Fn-UseC_-HR-Employee-Attriti'!R964="Single",1,0)</f>
        <v>0</v>
      </c>
      <c r="AK970">
        <v>14026</v>
      </c>
      <c r="AL970">
        <v>17588</v>
      </c>
      <c r="AM970">
        <v>1</v>
      </c>
      <c r="AN970">
        <f>IF('WA_Fn-UseC_-HR-Employee-Attriti'!W964="Yes",1,0)</f>
        <v>1</v>
      </c>
      <c r="AO970">
        <v>11</v>
      </c>
      <c r="AP970">
        <v>3</v>
      </c>
      <c r="AQ970">
        <v>2</v>
      </c>
      <c r="AR970">
        <v>1</v>
      </c>
      <c r="AS970">
        <v>33</v>
      </c>
      <c r="AT970">
        <v>2</v>
      </c>
      <c r="AU970">
        <v>3</v>
      </c>
      <c r="AV970">
        <v>33</v>
      </c>
      <c r="AW970">
        <v>9</v>
      </c>
      <c r="AX970">
        <v>0</v>
      </c>
      <c r="AY970">
        <v>10</v>
      </c>
      <c r="AZ970">
        <v>1</v>
      </c>
      <c r="BB970">
        <f>IF('WA_Fn-UseC_-HR-Employee-Attriti'!B964="Yes",1,0)</f>
        <v>0</v>
      </c>
    </row>
    <row r="971" spans="1:54" x14ac:dyDescent="0.25">
      <c r="A971">
        <v>964</v>
      </c>
      <c r="B971">
        <f>IF('WA_Fn-UseC_-HR-Employee-Attriti'!L965="Male",1,0)</f>
        <v>0</v>
      </c>
      <c r="C971">
        <f>IF('WA_Fn-UseC_-HR-Employee-Attriti'!L965="Female",1,0)</f>
        <v>1</v>
      </c>
      <c r="D971">
        <v>38</v>
      </c>
      <c r="E971">
        <f>IF('WA_Fn-UseC_-HR-Employee-Attriti'!C965="Travel_Rarely",1,0)</f>
        <v>1</v>
      </c>
      <c r="F971">
        <f>IF('WA_Fn-UseC_-HR-Employee-Attriti'!C965="Travel_Frequently",1,0)</f>
        <v>0</v>
      </c>
      <c r="G971">
        <f>IF('WA_Fn-UseC_-HR-Employee-Attriti'!C965="Non-Travel",1,0)</f>
        <v>0</v>
      </c>
      <c r="H971">
        <v>1009</v>
      </c>
      <c r="I971">
        <f>IF('WA_Fn-UseC_-HR-Employee-Attriti'!E965="Sales",1,0)</f>
        <v>1</v>
      </c>
      <c r="J971">
        <f>IF('WA_Fn-UseC_-HR-Employee-Attriti'!E965="Research &amp; Development",1,0)</f>
        <v>0</v>
      </c>
      <c r="K971">
        <f>IF('WA_Fn-UseC_-HR-Employee-Attriti'!E965="Human Resources",1,0)</f>
        <v>0</v>
      </c>
      <c r="L971">
        <v>2</v>
      </c>
      <c r="M971">
        <v>2</v>
      </c>
      <c r="N971">
        <f>IF('WA_Fn-UseC_-HR-Employee-Attriti'!H965="Life Sciences",1,0)</f>
        <v>1</v>
      </c>
      <c r="O971">
        <f>IF('WA_Fn-UseC_-HR-Employee-Attriti'!H965="Human Resources",1,0)</f>
        <v>0</v>
      </c>
      <c r="P971">
        <f>IF('WA_Fn-UseC_-HR-Employee-Attriti'!H965="Marketing",1,0)</f>
        <v>0</v>
      </c>
      <c r="Q971">
        <f>IF('WA_Fn-UseC_-HR-Employee-Attriti'!H965="Medical",1,0)</f>
        <v>0</v>
      </c>
      <c r="R971">
        <f>IF('WA_Fn-UseC_-HR-Employee-Attriti'!H965="Other",1,0)</f>
        <v>0</v>
      </c>
      <c r="S971">
        <f>IF('WA_Fn-UseC_-HR-Employee-Attriti'!H965="Technical Degree",1,0)</f>
        <v>0</v>
      </c>
      <c r="T971">
        <v>2</v>
      </c>
      <c r="U971">
        <v>31</v>
      </c>
      <c r="V971">
        <v>3</v>
      </c>
      <c r="W971">
        <v>2</v>
      </c>
      <c r="X971">
        <f>IF('WA_Fn-UseC_-HR-Employee-Attriti'!P965="Healthcare Representative",1,0)</f>
        <v>0</v>
      </c>
      <c r="Y971">
        <f>IF('WA_Fn-UseC_-HR-Employee-Attriti'!P965="Human Resources",1,0)</f>
        <v>0</v>
      </c>
      <c r="Z971">
        <f>IF('WA_Fn-UseC_-HR-Employee-Attriti'!P965="Laboratory Technician",1,0)</f>
        <v>0</v>
      </c>
      <c r="AA971">
        <f>IF('WA_Fn-UseC_-HR-Employee-Attriti'!P965="Manager",1,0)</f>
        <v>0</v>
      </c>
      <c r="AB971">
        <f>IF('WA_Fn-UseC_-HR-Employee-Attriti'!P965="Manufacturing Director",1,0)</f>
        <v>0</v>
      </c>
      <c r="AC971">
        <f>IF('WA_Fn-UseC_-HR-Employee-Attriti'!P965="Research Director",1,0)</f>
        <v>0</v>
      </c>
      <c r="AD971">
        <f>IF('WA_Fn-UseC_-HR-Employee-Attriti'!P965="Research Scientist",1,0)</f>
        <v>0</v>
      </c>
      <c r="AE971">
        <f>IF('WA_Fn-UseC_-HR-Employee-Attriti'!P965="Sales Executive",1,0)</f>
        <v>1</v>
      </c>
      <c r="AF971">
        <f>IF('WA_Fn-UseC_-HR-Employee-Attriti'!P965="Sales Representative",1,0)</f>
        <v>0</v>
      </c>
      <c r="AG971">
        <v>1</v>
      </c>
      <c r="AH971">
        <f>IF('WA_Fn-UseC_-HR-Employee-Attriti'!R965="Divorced",1,0)</f>
        <v>1</v>
      </c>
      <c r="AI971">
        <f>IF('WA_Fn-UseC_-HR-Employee-Attriti'!R965="Married",1,0)</f>
        <v>0</v>
      </c>
      <c r="AJ971">
        <f>IF('WA_Fn-UseC_-HR-Employee-Attriti'!R965="Single",1,0)</f>
        <v>0</v>
      </c>
      <c r="AK971">
        <v>6893</v>
      </c>
      <c r="AL971">
        <v>19461</v>
      </c>
      <c r="AM971">
        <v>3</v>
      </c>
      <c r="AN971">
        <f>IF('WA_Fn-UseC_-HR-Employee-Attriti'!W965="Yes",1,0)</f>
        <v>0</v>
      </c>
      <c r="AO971">
        <v>15</v>
      </c>
      <c r="AP971">
        <v>3</v>
      </c>
      <c r="AQ971">
        <v>4</v>
      </c>
      <c r="AR971">
        <v>1</v>
      </c>
      <c r="AS971">
        <v>11</v>
      </c>
      <c r="AT971">
        <v>3</v>
      </c>
      <c r="AU971">
        <v>3</v>
      </c>
      <c r="AV971">
        <v>7</v>
      </c>
      <c r="AW971">
        <v>7</v>
      </c>
      <c r="AX971">
        <v>1</v>
      </c>
      <c r="AY971">
        <v>7</v>
      </c>
      <c r="AZ971">
        <v>1</v>
      </c>
      <c r="BB971">
        <f>IF('WA_Fn-UseC_-HR-Employee-Attriti'!B965="Yes",1,0)</f>
        <v>0</v>
      </c>
    </row>
    <row r="972" spans="1:54" x14ac:dyDescent="0.25">
      <c r="A972">
        <v>965</v>
      </c>
      <c r="B972">
        <f>IF('WA_Fn-UseC_-HR-Employee-Attriti'!L966="Male",1,0)</f>
        <v>0</v>
      </c>
      <c r="C972">
        <f>IF('WA_Fn-UseC_-HR-Employee-Attriti'!L966="Female",1,0)</f>
        <v>1</v>
      </c>
      <c r="D972">
        <v>34</v>
      </c>
      <c r="E972">
        <f>IF('WA_Fn-UseC_-HR-Employee-Attriti'!C966="Travel_Rarely",1,0)</f>
        <v>1</v>
      </c>
      <c r="F972">
        <f>IF('WA_Fn-UseC_-HR-Employee-Attriti'!C966="Travel_Frequently",1,0)</f>
        <v>0</v>
      </c>
      <c r="G972">
        <f>IF('WA_Fn-UseC_-HR-Employee-Attriti'!C966="Non-Travel",1,0)</f>
        <v>0</v>
      </c>
      <c r="H972">
        <v>507</v>
      </c>
      <c r="I972">
        <f>IF('WA_Fn-UseC_-HR-Employee-Attriti'!E966="Sales",1,0)</f>
        <v>1</v>
      </c>
      <c r="J972">
        <f>IF('WA_Fn-UseC_-HR-Employee-Attriti'!E966="Research &amp; Development",1,0)</f>
        <v>0</v>
      </c>
      <c r="K972">
        <f>IF('WA_Fn-UseC_-HR-Employee-Attriti'!E966="Human Resources",1,0)</f>
        <v>0</v>
      </c>
      <c r="L972">
        <v>15</v>
      </c>
      <c r="M972">
        <v>2</v>
      </c>
      <c r="N972">
        <f>IF('WA_Fn-UseC_-HR-Employee-Attriti'!H966="Life Sciences",1,0)</f>
        <v>0</v>
      </c>
      <c r="O972">
        <f>IF('WA_Fn-UseC_-HR-Employee-Attriti'!H966="Human Resources",1,0)</f>
        <v>0</v>
      </c>
      <c r="P972">
        <f>IF('WA_Fn-UseC_-HR-Employee-Attriti'!H966="Marketing",1,0)</f>
        <v>0</v>
      </c>
      <c r="Q972">
        <f>IF('WA_Fn-UseC_-HR-Employee-Attriti'!H966="Medical",1,0)</f>
        <v>1</v>
      </c>
      <c r="R972">
        <f>IF('WA_Fn-UseC_-HR-Employee-Attriti'!H966="Other",1,0)</f>
        <v>0</v>
      </c>
      <c r="S972">
        <f>IF('WA_Fn-UseC_-HR-Employee-Attriti'!H966="Technical Degree",1,0)</f>
        <v>0</v>
      </c>
      <c r="T972">
        <v>3</v>
      </c>
      <c r="U972">
        <v>66</v>
      </c>
      <c r="V972">
        <v>3</v>
      </c>
      <c r="W972">
        <v>2</v>
      </c>
      <c r="X972">
        <f>IF('WA_Fn-UseC_-HR-Employee-Attriti'!P966="Healthcare Representative",1,0)</f>
        <v>0</v>
      </c>
      <c r="Y972">
        <f>IF('WA_Fn-UseC_-HR-Employee-Attriti'!P966="Human Resources",1,0)</f>
        <v>0</v>
      </c>
      <c r="Z972">
        <f>IF('WA_Fn-UseC_-HR-Employee-Attriti'!P966="Laboratory Technician",1,0)</f>
        <v>0</v>
      </c>
      <c r="AA972">
        <f>IF('WA_Fn-UseC_-HR-Employee-Attriti'!P966="Manager",1,0)</f>
        <v>0</v>
      </c>
      <c r="AB972">
        <f>IF('WA_Fn-UseC_-HR-Employee-Attriti'!P966="Manufacturing Director",1,0)</f>
        <v>0</v>
      </c>
      <c r="AC972">
        <f>IF('WA_Fn-UseC_-HR-Employee-Attriti'!P966="Research Director",1,0)</f>
        <v>0</v>
      </c>
      <c r="AD972">
        <f>IF('WA_Fn-UseC_-HR-Employee-Attriti'!P966="Research Scientist",1,0)</f>
        <v>0</v>
      </c>
      <c r="AE972">
        <f>IF('WA_Fn-UseC_-HR-Employee-Attriti'!P966="Sales Executive",1,0)</f>
        <v>1</v>
      </c>
      <c r="AF972">
        <f>IF('WA_Fn-UseC_-HR-Employee-Attriti'!P966="Sales Representative",1,0)</f>
        <v>0</v>
      </c>
      <c r="AG972">
        <v>1</v>
      </c>
      <c r="AH972">
        <f>IF('WA_Fn-UseC_-HR-Employee-Attriti'!R966="Divorced",1,0)</f>
        <v>0</v>
      </c>
      <c r="AI972">
        <f>IF('WA_Fn-UseC_-HR-Employee-Attriti'!R966="Married",1,0)</f>
        <v>0</v>
      </c>
      <c r="AJ972">
        <f>IF('WA_Fn-UseC_-HR-Employee-Attriti'!R966="Single",1,0)</f>
        <v>1</v>
      </c>
      <c r="AK972">
        <v>6125</v>
      </c>
      <c r="AL972">
        <v>23553</v>
      </c>
      <c r="AM972">
        <v>1</v>
      </c>
      <c r="AN972">
        <f>IF('WA_Fn-UseC_-HR-Employee-Attriti'!W966="Yes",1,0)</f>
        <v>0</v>
      </c>
      <c r="AO972">
        <v>12</v>
      </c>
      <c r="AP972">
        <v>3</v>
      </c>
      <c r="AQ972">
        <v>4</v>
      </c>
      <c r="AR972">
        <v>0</v>
      </c>
      <c r="AS972">
        <v>10</v>
      </c>
      <c r="AT972">
        <v>6</v>
      </c>
      <c r="AU972">
        <v>4</v>
      </c>
      <c r="AV972">
        <v>10</v>
      </c>
      <c r="AW972">
        <v>8</v>
      </c>
      <c r="AX972">
        <v>9</v>
      </c>
      <c r="AY972">
        <v>6</v>
      </c>
      <c r="AZ972">
        <v>1</v>
      </c>
      <c r="BB972">
        <f>IF('WA_Fn-UseC_-HR-Employee-Attriti'!B966="Yes",1,0)</f>
        <v>0</v>
      </c>
    </row>
    <row r="973" spans="1:54" x14ac:dyDescent="0.25">
      <c r="A973">
        <v>966</v>
      </c>
      <c r="B973">
        <f>IF('WA_Fn-UseC_-HR-Employee-Attriti'!L967="Male",1,0)</f>
        <v>1</v>
      </c>
      <c r="C973">
        <f>IF('WA_Fn-UseC_-HR-Employee-Attriti'!L967="Female",1,0)</f>
        <v>0</v>
      </c>
      <c r="D973">
        <v>25</v>
      </c>
      <c r="E973">
        <f>IF('WA_Fn-UseC_-HR-Employee-Attriti'!C967="Travel_Rarely",1,0)</f>
        <v>1</v>
      </c>
      <c r="F973">
        <f>IF('WA_Fn-UseC_-HR-Employee-Attriti'!C967="Travel_Frequently",1,0)</f>
        <v>0</v>
      </c>
      <c r="G973">
        <f>IF('WA_Fn-UseC_-HR-Employee-Attriti'!C967="Non-Travel",1,0)</f>
        <v>0</v>
      </c>
      <c r="H973">
        <v>882</v>
      </c>
      <c r="I973">
        <f>IF('WA_Fn-UseC_-HR-Employee-Attriti'!E967="Sales",1,0)</f>
        <v>0</v>
      </c>
      <c r="J973">
        <f>IF('WA_Fn-UseC_-HR-Employee-Attriti'!E967="Research &amp; Development",1,0)</f>
        <v>1</v>
      </c>
      <c r="K973">
        <f>IF('WA_Fn-UseC_-HR-Employee-Attriti'!E967="Human Resources",1,0)</f>
        <v>0</v>
      </c>
      <c r="L973">
        <v>19</v>
      </c>
      <c r="M973">
        <v>1</v>
      </c>
      <c r="N973">
        <f>IF('WA_Fn-UseC_-HR-Employee-Attriti'!H967="Life Sciences",1,0)</f>
        <v>0</v>
      </c>
      <c r="O973">
        <f>IF('WA_Fn-UseC_-HR-Employee-Attriti'!H967="Human Resources",1,0)</f>
        <v>0</v>
      </c>
      <c r="P973">
        <f>IF('WA_Fn-UseC_-HR-Employee-Attriti'!H967="Marketing",1,0)</f>
        <v>0</v>
      </c>
      <c r="Q973">
        <f>IF('WA_Fn-UseC_-HR-Employee-Attriti'!H967="Medical",1,0)</f>
        <v>1</v>
      </c>
      <c r="R973">
        <f>IF('WA_Fn-UseC_-HR-Employee-Attriti'!H967="Other",1,0)</f>
        <v>0</v>
      </c>
      <c r="S973">
        <f>IF('WA_Fn-UseC_-HR-Employee-Attriti'!H967="Technical Degree",1,0)</f>
        <v>0</v>
      </c>
      <c r="T973">
        <v>4</v>
      </c>
      <c r="U973">
        <v>67</v>
      </c>
      <c r="V973">
        <v>3</v>
      </c>
      <c r="W973">
        <v>1</v>
      </c>
      <c r="X973">
        <f>IF('WA_Fn-UseC_-HR-Employee-Attriti'!P967="Healthcare Representative",1,0)</f>
        <v>0</v>
      </c>
      <c r="Y973">
        <f>IF('WA_Fn-UseC_-HR-Employee-Attriti'!P967="Human Resources",1,0)</f>
        <v>0</v>
      </c>
      <c r="Z973">
        <f>IF('WA_Fn-UseC_-HR-Employee-Attriti'!P967="Laboratory Technician",1,0)</f>
        <v>1</v>
      </c>
      <c r="AA973">
        <f>IF('WA_Fn-UseC_-HR-Employee-Attriti'!P967="Manager",1,0)</f>
        <v>0</v>
      </c>
      <c r="AB973">
        <f>IF('WA_Fn-UseC_-HR-Employee-Attriti'!P967="Manufacturing Director",1,0)</f>
        <v>0</v>
      </c>
      <c r="AC973">
        <f>IF('WA_Fn-UseC_-HR-Employee-Attriti'!P967="Research Director",1,0)</f>
        <v>0</v>
      </c>
      <c r="AD973">
        <f>IF('WA_Fn-UseC_-HR-Employee-Attriti'!P967="Research Scientist",1,0)</f>
        <v>0</v>
      </c>
      <c r="AE973">
        <f>IF('WA_Fn-UseC_-HR-Employee-Attriti'!P967="Sales Executive",1,0)</f>
        <v>0</v>
      </c>
      <c r="AF973">
        <f>IF('WA_Fn-UseC_-HR-Employee-Attriti'!P967="Sales Representative",1,0)</f>
        <v>0</v>
      </c>
      <c r="AG973">
        <v>4</v>
      </c>
      <c r="AH973">
        <f>IF('WA_Fn-UseC_-HR-Employee-Attriti'!R967="Divorced",1,0)</f>
        <v>0</v>
      </c>
      <c r="AI973">
        <f>IF('WA_Fn-UseC_-HR-Employee-Attriti'!R967="Married",1,0)</f>
        <v>1</v>
      </c>
      <c r="AJ973">
        <f>IF('WA_Fn-UseC_-HR-Employee-Attriti'!R967="Single",1,0)</f>
        <v>0</v>
      </c>
      <c r="AK973">
        <v>3669</v>
      </c>
      <c r="AL973">
        <v>9075</v>
      </c>
      <c r="AM973">
        <v>3</v>
      </c>
      <c r="AN973">
        <f>IF('WA_Fn-UseC_-HR-Employee-Attriti'!W967="Yes",1,0)</f>
        <v>0</v>
      </c>
      <c r="AO973">
        <v>11</v>
      </c>
      <c r="AP973">
        <v>3</v>
      </c>
      <c r="AQ973">
        <v>3</v>
      </c>
      <c r="AR973">
        <v>3</v>
      </c>
      <c r="AS973">
        <v>7</v>
      </c>
      <c r="AT973">
        <v>6</v>
      </c>
      <c r="AU973">
        <v>2</v>
      </c>
      <c r="AV973">
        <v>3</v>
      </c>
      <c r="AW973">
        <v>2</v>
      </c>
      <c r="AX973">
        <v>1</v>
      </c>
      <c r="AY973">
        <v>2</v>
      </c>
      <c r="AZ973">
        <v>1</v>
      </c>
      <c r="BB973">
        <f>IF('WA_Fn-UseC_-HR-Employee-Attriti'!B967="Yes",1,0)</f>
        <v>0</v>
      </c>
    </row>
    <row r="974" spans="1:54" x14ac:dyDescent="0.25">
      <c r="A974">
        <v>967</v>
      </c>
      <c r="B974">
        <f>IF('WA_Fn-UseC_-HR-Employee-Attriti'!L968="Male",1,0)</f>
        <v>0</v>
      </c>
      <c r="C974">
        <f>IF('WA_Fn-UseC_-HR-Employee-Attriti'!L968="Female",1,0)</f>
        <v>1</v>
      </c>
      <c r="D974">
        <v>58</v>
      </c>
      <c r="E974">
        <f>IF('WA_Fn-UseC_-HR-Employee-Attriti'!C968="Travel_Rarely",1,0)</f>
        <v>1</v>
      </c>
      <c r="F974">
        <f>IF('WA_Fn-UseC_-HR-Employee-Attriti'!C968="Travel_Frequently",1,0)</f>
        <v>0</v>
      </c>
      <c r="G974">
        <f>IF('WA_Fn-UseC_-HR-Employee-Attriti'!C968="Non-Travel",1,0)</f>
        <v>0</v>
      </c>
      <c r="H974">
        <v>601</v>
      </c>
      <c r="I974">
        <f>IF('WA_Fn-UseC_-HR-Employee-Attriti'!E968="Sales",1,0)</f>
        <v>0</v>
      </c>
      <c r="J974">
        <f>IF('WA_Fn-UseC_-HR-Employee-Attriti'!E968="Research &amp; Development",1,0)</f>
        <v>1</v>
      </c>
      <c r="K974">
        <f>IF('WA_Fn-UseC_-HR-Employee-Attriti'!E968="Human Resources",1,0)</f>
        <v>0</v>
      </c>
      <c r="L974">
        <v>7</v>
      </c>
      <c r="M974">
        <v>4</v>
      </c>
      <c r="N974">
        <f>IF('WA_Fn-UseC_-HR-Employee-Attriti'!H968="Life Sciences",1,0)</f>
        <v>0</v>
      </c>
      <c r="O974">
        <f>IF('WA_Fn-UseC_-HR-Employee-Attriti'!H968="Human Resources",1,0)</f>
        <v>0</v>
      </c>
      <c r="P974">
        <f>IF('WA_Fn-UseC_-HR-Employee-Attriti'!H968="Marketing",1,0)</f>
        <v>0</v>
      </c>
      <c r="Q974">
        <f>IF('WA_Fn-UseC_-HR-Employee-Attriti'!H968="Medical",1,0)</f>
        <v>1</v>
      </c>
      <c r="R974">
        <f>IF('WA_Fn-UseC_-HR-Employee-Attriti'!H968="Other",1,0)</f>
        <v>0</v>
      </c>
      <c r="S974">
        <f>IF('WA_Fn-UseC_-HR-Employee-Attriti'!H968="Technical Degree",1,0)</f>
        <v>0</v>
      </c>
      <c r="T974">
        <v>3</v>
      </c>
      <c r="U974">
        <v>53</v>
      </c>
      <c r="V974">
        <v>2</v>
      </c>
      <c r="W974">
        <v>3</v>
      </c>
      <c r="X974">
        <f>IF('WA_Fn-UseC_-HR-Employee-Attriti'!P968="Healthcare Representative",1,0)</f>
        <v>0</v>
      </c>
      <c r="Y974">
        <f>IF('WA_Fn-UseC_-HR-Employee-Attriti'!P968="Human Resources",1,0)</f>
        <v>0</v>
      </c>
      <c r="Z974">
        <f>IF('WA_Fn-UseC_-HR-Employee-Attriti'!P968="Laboratory Technician",1,0)</f>
        <v>0</v>
      </c>
      <c r="AA974">
        <f>IF('WA_Fn-UseC_-HR-Employee-Attriti'!P968="Manager",1,0)</f>
        <v>0</v>
      </c>
      <c r="AB974">
        <f>IF('WA_Fn-UseC_-HR-Employee-Attriti'!P968="Manufacturing Director",1,0)</f>
        <v>1</v>
      </c>
      <c r="AC974">
        <f>IF('WA_Fn-UseC_-HR-Employee-Attriti'!P968="Research Director",1,0)</f>
        <v>0</v>
      </c>
      <c r="AD974">
        <f>IF('WA_Fn-UseC_-HR-Employee-Attriti'!P968="Research Scientist",1,0)</f>
        <v>0</v>
      </c>
      <c r="AE974">
        <f>IF('WA_Fn-UseC_-HR-Employee-Attriti'!P968="Sales Executive",1,0)</f>
        <v>0</v>
      </c>
      <c r="AF974">
        <f>IF('WA_Fn-UseC_-HR-Employee-Attriti'!P968="Sales Representative",1,0)</f>
        <v>0</v>
      </c>
      <c r="AG974">
        <v>1</v>
      </c>
      <c r="AH974">
        <f>IF('WA_Fn-UseC_-HR-Employee-Attriti'!R968="Divorced",1,0)</f>
        <v>0</v>
      </c>
      <c r="AI974">
        <f>IF('WA_Fn-UseC_-HR-Employee-Attriti'!R968="Married",1,0)</f>
        <v>1</v>
      </c>
      <c r="AJ974">
        <f>IF('WA_Fn-UseC_-HR-Employee-Attriti'!R968="Single",1,0)</f>
        <v>0</v>
      </c>
      <c r="AK974">
        <v>10008</v>
      </c>
      <c r="AL974">
        <v>12023</v>
      </c>
      <c r="AM974">
        <v>7</v>
      </c>
      <c r="AN974">
        <f>IF('WA_Fn-UseC_-HR-Employee-Attriti'!W968="Yes",1,0)</f>
        <v>1</v>
      </c>
      <c r="AO974">
        <v>14</v>
      </c>
      <c r="AP974">
        <v>3</v>
      </c>
      <c r="AQ974">
        <v>4</v>
      </c>
      <c r="AR974">
        <v>0</v>
      </c>
      <c r="AS974">
        <v>31</v>
      </c>
      <c r="AT974">
        <v>0</v>
      </c>
      <c r="AU974">
        <v>2</v>
      </c>
      <c r="AV974">
        <v>10</v>
      </c>
      <c r="AW974">
        <v>9</v>
      </c>
      <c r="AX974">
        <v>5</v>
      </c>
      <c r="AY974">
        <v>9</v>
      </c>
      <c r="AZ974">
        <v>1</v>
      </c>
      <c r="BB974">
        <f>IF('WA_Fn-UseC_-HR-Employee-Attriti'!B968="Yes",1,0)</f>
        <v>1</v>
      </c>
    </row>
    <row r="975" spans="1:54" x14ac:dyDescent="0.25">
      <c r="A975">
        <v>968</v>
      </c>
      <c r="B975">
        <f>IF('WA_Fn-UseC_-HR-Employee-Attriti'!L969="Male",1,0)</f>
        <v>1</v>
      </c>
      <c r="C975">
        <f>IF('WA_Fn-UseC_-HR-Employee-Attriti'!L969="Female",1,0)</f>
        <v>0</v>
      </c>
      <c r="D975">
        <v>40</v>
      </c>
      <c r="E975">
        <f>IF('WA_Fn-UseC_-HR-Employee-Attriti'!C969="Travel_Rarely",1,0)</f>
        <v>1</v>
      </c>
      <c r="F975">
        <f>IF('WA_Fn-UseC_-HR-Employee-Attriti'!C969="Travel_Frequently",1,0)</f>
        <v>0</v>
      </c>
      <c r="G975">
        <f>IF('WA_Fn-UseC_-HR-Employee-Attriti'!C969="Non-Travel",1,0)</f>
        <v>0</v>
      </c>
      <c r="H975">
        <v>329</v>
      </c>
      <c r="I975">
        <f>IF('WA_Fn-UseC_-HR-Employee-Attriti'!E969="Sales",1,0)</f>
        <v>0</v>
      </c>
      <c r="J975">
        <f>IF('WA_Fn-UseC_-HR-Employee-Attriti'!E969="Research &amp; Development",1,0)</f>
        <v>1</v>
      </c>
      <c r="K975">
        <f>IF('WA_Fn-UseC_-HR-Employee-Attriti'!E969="Human Resources",1,0)</f>
        <v>0</v>
      </c>
      <c r="L975">
        <v>1</v>
      </c>
      <c r="M975">
        <v>4</v>
      </c>
      <c r="N975">
        <f>IF('WA_Fn-UseC_-HR-Employee-Attriti'!H969="Life Sciences",1,0)</f>
        <v>1</v>
      </c>
      <c r="O975">
        <f>IF('WA_Fn-UseC_-HR-Employee-Attriti'!H969="Human Resources",1,0)</f>
        <v>0</v>
      </c>
      <c r="P975">
        <f>IF('WA_Fn-UseC_-HR-Employee-Attriti'!H969="Marketing",1,0)</f>
        <v>0</v>
      </c>
      <c r="Q975">
        <f>IF('WA_Fn-UseC_-HR-Employee-Attriti'!H969="Medical",1,0)</f>
        <v>0</v>
      </c>
      <c r="R975">
        <f>IF('WA_Fn-UseC_-HR-Employee-Attriti'!H969="Other",1,0)</f>
        <v>0</v>
      </c>
      <c r="S975">
        <f>IF('WA_Fn-UseC_-HR-Employee-Attriti'!H969="Technical Degree",1,0)</f>
        <v>0</v>
      </c>
      <c r="T975">
        <v>2</v>
      </c>
      <c r="U975">
        <v>88</v>
      </c>
      <c r="V975">
        <v>3</v>
      </c>
      <c r="W975">
        <v>1</v>
      </c>
      <c r="X975">
        <f>IF('WA_Fn-UseC_-HR-Employee-Attriti'!P969="Healthcare Representative",1,0)</f>
        <v>0</v>
      </c>
      <c r="Y975">
        <f>IF('WA_Fn-UseC_-HR-Employee-Attriti'!P969="Human Resources",1,0)</f>
        <v>0</v>
      </c>
      <c r="Z975">
        <f>IF('WA_Fn-UseC_-HR-Employee-Attriti'!P969="Laboratory Technician",1,0)</f>
        <v>1</v>
      </c>
      <c r="AA975">
        <f>IF('WA_Fn-UseC_-HR-Employee-Attriti'!P969="Manager",1,0)</f>
        <v>0</v>
      </c>
      <c r="AB975">
        <f>IF('WA_Fn-UseC_-HR-Employee-Attriti'!P969="Manufacturing Director",1,0)</f>
        <v>0</v>
      </c>
      <c r="AC975">
        <f>IF('WA_Fn-UseC_-HR-Employee-Attriti'!P969="Research Director",1,0)</f>
        <v>0</v>
      </c>
      <c r="AD975">
        <f>IF('WA_Fn-UseC_-HR-Employee-Attriti'!P969="Research Scientist",1,0)</f>
        <v>0</v>
      </c>
      <c r="AE975">
        <f>IF('WA_Fn-UseC_-HR-Employee-Attriti'!P969="Sales Executive",1,0)</f>
        <v>0</v>
      </c>
      <c r="AF975">
        <f>IF('WA_Fn-UseC_-HR-Employee-Attriti'!P969="Sales Representative",1,0)</f>
        <v>0</v>
      </c>
      <c r="AG975">
        <v>2</v>
      </c>
      <c r="AH975">
        <f>IF('WA_Fn-UseC_-HR-Employee-Attriti'!R969="Divorced",1,0)</f>
        <v>0</v>
      </c>
      <c r="AI975">
        <f>IF('WA_Fn-UseC_-HR-Employee-Attriti'!R969="Married",1,0)</f>
        <v>1</v>
      </c>
      <c r="AJ975">
        <f>IF('WA_Fn-UseC_-HR-Employee-Attriti'!R969="Single",1,0)</f>
        <v>0</v>
      </c>
      <c r="AK975">
        <v>2387</v>
      </c>
      <c r="AL975">
        <v>6762</v>
      </c>
      <c r="AM975">
        <v>3</v>
      </c>
      <c r="AN975">
        <f>IF('WA_Fn-UseC_-HR-Employee-Attriti'!W969="Yes",1,0)</f>
        <v>0</v>
      </c>
      <c r="AO975">
        <v>22</v>
      </c>
      <c r="AP975">
        <v>4</v>
      </c>
      <c r="AQ975">
        <v>3</v>
      </c>
      <c r="AR975">
        <v>1</v>
      </c>
      <c r="AS975">
        <v>7</v>
      </c>
      <c r="AT975">
        <v>3</v>
      </c>
      <c r="AU975">
        <v>3</v>
      </c>
      <c r="AV975">
        <v>4</v>
      </c>
      <c r="AW975">
        <v>2</v>
      </c>
      <c r="AX975">
        <v>0</v>
      </c>
      <c r="AY975">
        <v>3</v>
      </c>
      <c r="AZ975">
        <v>1</v>
      </c>
      <c r="BB975">
        <f>IF('WA_Fn-UseC_-HR-Employee-Attriti'!B969="Yes",1,0)</f>
        <v>0</v>
      </c>
    </row>
    <row r="976" spans="1:54" x14ac:dyDescent="0.25">
      <c r="A976">
        <v>969</v>
      </c>
      <c r="B976">
        <f>IF('WA_Fn-UseC_-HR-Employee-Attriti'!L970="Male",1,0)</f>
        <v>0</v>
      </c>
      <c r="C976">
        <f>IF('WA_Fn-UseC_-HR-Employee-Attriti'!L970="Female",1,0)</f>
        <v>1</v>
      </c>
      <c r="D976">
        <v>36</v>
      </c>
      <c r="E976">
        <f>IF('WA_Fn-UseC_-HR-Employee-Attriti'!C970="Travel_Rarely",1,0)</f>
        <v>0</v>
      </c>
      <c r="F976">
        <f>IF('WA_Fn-UseC_-HR-Employee-Attriti'!C970="Travel_Frequently",1,0)</f>
        <v>1</v>
      </c>
      <c r="G976">
        <f>IF('WA_Fn-UseC_-HR-Employee-Attriti'!C970="Non-Travel",1,0)</f>
        <v>0</v>
      </c>
      <c r="H976">
        <v>607</v>
      </c>
      <c r="I976">
        <f>IF('WA_Fn-UseC_-HR-Employee-Attriti'!E970="Sales",1,0)</f>
        <v>1</v>
      </c>
      <c r="J976">
        <f>IF('WA_Fn-UseC_-HR-Employee-Attriti'!E970="Research &amp; Development",1,0)</f>
        <v>0</v>
      </c>
      <c r="K976">
        <f>IF('WA_Fn-UseC_-HR-Employee-Attriti'!E970="Human Resources",1,0)</f>
        <v>0</v>
      </c>
      <c r="L976">
        <v>7</v>
      </c>
      <c r="M976">
        <v>3</v>
      </c>
      <c r="N976">
        <f>IF('WA_Fn-UseC_-HR-Employee-Attriti'!H970="Life Sciences",1,0)</f>
        <v>0</v>
      </c>
      <c r="O976">
        <f>IF('WA_Fn-UseC_-HR-Employee-Attriti'!H970="Human Resources",1,0)</f>
        <v>0</v>
      </c>
      <c r="P976">
        <f>IF('WA_Fn-UseC_-HR-Employee-Attriti'!H970="Marketing",1,0)</f>
        <v>1</v>
      </c>
      <c r="Q976">
        <f>IF('WA_Fn-UseC_-HR-Employee-Attriti'!H970="Medical",1,0)</f>
        <v>0</v>
      </c>
      <c r="R976">
        <f>IF('WA_Fn-UseC_-HR-Employee-Attriti'!H970="Other",1,0)</f>
        <v>0</v>
      </c>
      <c r="S976">
        <f>IF('WA_Fn-UseC_-HR-Employee-Attriti'!H970="Technical Degree",1,0)</f>
        <v>0</v>
      </c>
      <c r="T976">
        <v>1</v>
      </c>
      <c r="U976">
        <v>83</v>
      </c>
      <c r="V976">
        <v>4</v>
      </c>
      <c r="W976">
        <v>2</v>
      </c>
      <c r="X976">
        <f>IF('WA_Fn-UseC_-HR-Employee-Attriti'!P970="Healthcare Representative",1,0)</f>
        <v>0</v>
      </c>
      <c r="Y976">
        <f>IF('WA_Fn-UseC_-HR-Employee-Attriti'!P970="Human Resources",1,0)</f>
        <v>0</v>
      </c>
      <c r="Z976">
        <f>IF('WA_Fn-UseC_-HR-Employee-Attriti'!P970="Laboratory Technician",1,0)</f>
        <v>0</v>
      </c>
      <c r="AA976">
        <f>IF('WA_Fn-UseC_-HR-Employee-Attriti'!P970="Manager",1,0)</f>
        <v>0</v>
      </c>
      <c r="AB976">
        <f>IF('WA_Fn-UseC_-HR-Employee-Attriti'!P970="Manufacturing Director",1,0)</f>
        <v>0</v>
      </c>
      <c r="AC976">
        <f>IF('WA_Fn-UseC_-HR-Employee-Attriti'!P970="Research Director",1,0)</f>
        <v>0</v>
      </c>
      <c r="AD976">
        <f>IF('WA_Fn-UseC_-HR-Employee-Attriti'!P970="Research Scientist",1,0)</f>
        <v>0</v>
      </c>
      <c r="AE976">
        <f>IF('WA_Fn-UseC_-HR-Employee-Attriti'!P970="Sales Executive",1,0)</f>
        <v>1</v>
      </c>
      <c r="AF976">
        <f>IF('WA_Fn-UseC_-HR-Employee-Attriti'!P970="Sales Representative",1,0)</f>
        <v>0</v>
      </c>
      <c r="AG976">
        <v>1</v>
      </c>
      <c r="AH976">
        <f>IF('WA_Fn-UseC_-HR-Employee-Attriti'!R970="Divorced",1,0)</f>
        <v>0</v>
      </c>
      <c r="AI976">
        <f>IF('WA_Fn-UseC_-HR-Employee-Attriti'!R970="Married",1,0)</f>
        <v>1</v>
      </c>
      <c r="AJ976">
        <f>IF('WA_Fn-UseC_-HR-Employee-Attriti'!R970="Single",1,0)</f>
        <v>0</v>
      </c>
      <c r="AK976">
        <v>4639</v>
      </c>
      <c r="AL976">
        <v>2261</v>
      </c>
      <c r="AM976">
        <v>2</v>
      </c>
      <c r="AN976">
        <f>IF('WA_Fn-UseC_-HR-Employee-Attriti'!W970="Yes",1,0)</f>
        <v>0</v>
      </c>
      <c r="AO976">
        <v>16</v>
      </c>
      <c r="AP976">
        <v>3</v>
      </c>
      <c r="AQ976">
        <v>4</v>
      </c>
      <c r="AR976">
        <v>1</v>
      </c>
      <c r="AS976">
        <v>17</v>
      </c>
      <c r="AT976">
        <v>2</v>
      </c>
      <c r="AU976">
        <v>2</v>
      </c>
      <c r="AV976">
        <v>15</v>
      </c>
      <c r="AW976">
        <v>7</v>
      </c>
      <c r="AX976">
        <v>6</v>
      </c>
      <c r="AY976">
        <v>13</v>
      </c>
      <c r="AZ976">
        <v>1</v>
      </c>
      <c r="BB976">
        <f>IF('WA_Fn-UseC_-HR-Employee-Attriti'!B970="Yes",1,0)</f>
        <v>0</v>
      </c>
    </row>
    <row r="977" spans="1:54" x14ac:dyDescent="0.25">
      <c r="A977">
        <v>970</v>
      </c>
      <c r="B977">
        <f>IF('WA_Fn-UseC_-HR-Employee-Attriti'!L971="Male",1,0)</f>
        <v>1</v>
      </c>
      <c r="C977">
        <f>IF('WA_Fn-UseC_-HR-Employee-Attriti'!L971="Female",1,0)</f>
        <v>0</v>
      </c>
      <c r="D977">
        <v>48</v>
      </c>
      <c r="E977">
        <f>IF('WA_Fn-UseC_-HR-Employee-Attriti'!C971="Travel_Rarely",1,0)</f>
        <v>1</v>
      </c>
      <c r="F977">
        <f>IF('WA_Fn-UseC_-HR-Employee-Attriti'!C971="Travel_Frequently",1,0)</f>
        <v>0</v>
      </c>
      <c r="G977">
        <f>IF('WA_Fn-UseC_-HR-Employee-Attriti'!C971="Non-Travel",1,0)</f>
        <v>0</v>
      </c>
      <c r="H977">
        <v>855</v>
      </c>
      <c r="I977">
        <f>IF('WA_Fn-UseC_-HR-Employee-Attriti'!E971="Sales",1,0)</f>
        <v>0</v>
      </c>
      <c r="J977">
        <f>IF('WA_Fn-UseC_-HR-Employee-Attriti'!E971="Research &amp; Development",1,0)</f>
        <v>1</v>
      </c>
      <c r="K977">
        <f>IF('WA_Fn-UseC_-HR-Employee-Attriti'!E971="Human Resources",1,0)</f>
        <v>0</v>
      </c>
      <c r="L977">
        <v>4</v>
      </c>
      <c r="M977">
        <v>3</v>
      </c>
      <c r="N977">
        <f>IF('WA_Fn-UseC_-HR-Employee-Attriti'!H971="Life Sciences",1,0)</f>
        <v>1</v>
      </c>
      <c r="O977">
        <f>IF('WA_Fn-UseC_-HR-Employee-Attriti'!H971="Human Resources",1,0)</f>
        <v>0</v>
      </c>
      <c r="P977">
        <f>IF('WA_Fn-UseC_-HR-Employee-Attriti'!H971="Marketing",1,0)</f>
        <v>0</v>
      </c>
      <c r="Q977">
        <f>IF('WA_Fn-UseC_-HR-Employee-Attriti'!H971="Medical",1,0)</f>
        <v>0</v>
      </c>
      <c r="R977">
        <f>IF('WA_Fn-UseC_-HR-Employee-Attriti'!H971="Other",1,0)</f>
        <v>0</v>
      </c>
      <c r="S977">
        <f>IF('WA_Fn-UseC_-HR-Employee-Attriti'!H971="Technical Degree",1,0)</f>
        <v>0</v>
      </c>
      <c r="T977">
        <v>4</v>
      </c>
      <c r="U977">
        <v>54</v>
      </c>
      <c r="V977">
        <v>3</v>
      </c>
      <c r="W977">
        <v>3</v>
      </c>
      <c r="X977">
        <f>IF('WA_Fn-UseC_-HR-Employee-Attriti'!P971="Healthcare Representative",1,0)</f>
        <v>0</v>
      </c>
      <c r="Y977">
        <f>IF('WA_Fn-UseC_-HR-Employee-Attriti'!P971="Human Resources",1,0)</f>
        <v>0</v>
      </c>
      <c r="Z977">
        <f>IF('WA_Fn-UseC_-HR-Employee-Attriti'!P971="Laboratory Technician",1,0)</f>
        <v>0</v>
      </c>
      <c r="AA977">
        <f>IF('WA_Fn-UseC_-HR-Employee-Attriti'!P971="Manager",1,0)</f>
        <v>0</v>
      </c>
      <c r="AB977">
        <f>IF('WA_Fn-UseC_-HR-Employee-Attriti'!P971="Manufacturing Director",1,0)</f>
        <v>1</v>
      </c>
      <c r="AC977">
        <f>IF('WA_Fn-UseC_-HR-Employee-Attriti'!P971="Research Director",1,0)</f>
        <v>0</v>
      </c>
      <c r="AD977">
        <f>IF('WA_Fn-UseC_-HR-Employee-Attriti'!P971="Research Scientist",1,0)</f>
        <v>0</v>
      </c>
      <c r="AE977">
        <f>IF('WA_Fn-UseC_-HR-Employee-Attriti'!P971="Sales Executive",1,0)</f>
        <v>0</v>
      </c>
      <c r="AF977">
        <f>IF('WA_Fn-UseC_-HR-Employee-Attriti'!P971="Sales Representative",1,0)</f>
        <v>0</v>
      </c>
      <c r="AG977">
        <v>4</v>
      </c>
      <c r="AH977">
        <f>IF('WA_Fn-UseC_-HR-Employee-Attriti'!R971="Divorced",1,0)</f>
        <v>0</v>
      </c>
      <c r="AI977">
        <f>IF('WA_Fn-UseC_-HR-Employee-Attriti'!R971="Married",1,0)</f>
        <v>0</v>
      </c>
      <c r="AJ977">
        <f>IF('WA_Fn-UseC_-HR-Employee-Attriti'!R971="Single",1,0)</f>
        <v>1</v>
      </c>
      <c r="AK977">
        <v>7898</v>
      </c>
      <c r="AL977">
        <v>18706</v>
      </c>
      <c r="AM977">
        <v>1</v>
      </c>
      <c r="AN977">
        <f>IF('WA_Fn-UseC_-HR-Employee-Attriti'!W971="Yes",1,0)</f>
        <v>0</v>
      </c>
      <c r="AO977">
        <v>11</v>
      </c>
      <c r="AP977">
        <v>3</v>
      </c>
      <c r="AQ977">
        <v>3</v>
      </c>
      <c r="AR977">
        <v>0</v>
      </c>
      <c r="AS977">
        <v>11</v>
      </c>
      <c r="AT977">
        <v>2</v>
      </c>
      <c r="AU977">
        <v>3</v>
      </c>
      <c r="AV977">
        <v>10</v>
      </c>
      <c r="AW977">
        <v>9</v>
      </c>
      <c r="AX977">
        <v>0</v>
      </c>
      <c r="AY977">
        <v>8</v>
      </c>
      <c r="AZ977">
        <v>1</v>
      </c>
      <c r="BB977">
        <f>IF('WA_Fn-UseC_-HR-Employee-Attriti'!B971="Yes",1,0)</f>
        <v>0</v>
      </c>
    </row>
    <row r="978" spans="1:54" x14ac:dyDescent="0.25">
      <c r="A978">
        <v>971</v>
      </c>
      <c r="B978">
        <f>IF('WA_Fn-UseC_-HR-Employee-Attriti'!L972="Male",1,0)</f>
        <v>0</v>
      </c>
      <c r="C978">
        <f>IF('WA_Fn-UseC_-HR-Employee-Attriti'!L972="Female",1,0)</f>
        <v>1</v>
      </c>
      <c r="D978">
        <v>27</v>
      </c>
      <c r="E978">
        <f>IF('WA_Fn-UseC_-HR-Employee-Attriti'!C972="Travel_Rarely",1,0)</f>
        <v>1</v>
      </c>
      <c r="F978">
        <f>IF('WA_Fn-UseC_-HR-Employee-Attriti'!C972="Travel_Frequently",1,0)</f>
        <v>0</v>
      </c>
      <c r="G978">
        <f>IF('WA_Fn-UseC_-HR-Employee-Attriti'!C972="Non-Travel",1,0)</f>
        <v>0</v>
      </c>
      <c r="H978">
        <v>1291</v>
      </c>
      <c r="I978">
        <f>IF('WA_Fn-UseC_-HR-Employee-Attriti'!E972="Sales",1,0)</f>
        <v>1</v>
      </c>
      <c r="J978">
        <f>IF('WA_Fn-UseC_-HR-Employee-Attriti'!E972="Research &amp; Development",1,0)</f>
        <v>0</v>
      </c>
      <c r="K978">
        <f>IF('WA_Fn-UseC_-HR-Employee-Attriti'!E972="Human Resources",1,0)</f>
        <v>0</v>
      </c>
      <c r="L978">
        <v>11</v>
      </c>
      <c r="M978">
        <v>3</v>
      </c>
      <c r="N978">
        <f>IF('WA_Fn-UseC_-HR-Employee-Attriti'!H972="Life Sciences",1,0)</f>
        <v>0</v>
      </c>
      <c r="O978">
        <f>IF('WA_Fn-UseC_-HR-Employee-Attriti'!H972="Human Resources",1,0)</f>
        <v>0</v>
      </c>
      <c r="P978">
        <f>IF('WA_Fn-UseC_-HR-Employee-Attriti'!H972="Marketing",1,0)</f>
        <v>0</v>
      </c>
      <c r="Q978">
        <f>IF('WA_Fn-UseC_-HR-Employee-Attriti'!H972="Medical",1,0)</f>
        <v>1</v>
      </c>
      <c r="R978">
        <f>IF('WA_Fn-UseC_-HR-Employee-Attriti'!H972="Other",1,0)</f>
        <v>0</v>
      </c>
      <c r="S978">
        <f>IF('WA_Fn-UseC_-HR-Employee-Attriti'!H972="Technical Degree",1,0)</f>
        <v>0</v>
      </c>
      <c r="T978">
        <v>3</v>
      </c>
      <c r="U978">
        <v>98</v>
      </c>
      <c r="V978">
        <v>4</v>
      </c>
      <c r="W978">
        <v>1</v>
      </c>
      <c r="X978">
        <f>IF('WA_Fn-UseC_-HR-Employee-Attriti'!P972="Healthcare Representative",1,0)</f>
        <v>0</v>
      </c>
      <c r="Y978">
        <f>IF('WA_Fn-UseC_-HR-Employee-Attriti'!P972="Human Resources",1,0)</f>
        <v>0</v>
      </c>
      <c r="Z978">
        <f>IF('WA_Fn-UseC_-HR-Employee-Attriti'!P972="Laboratory Technician",1,0)</f>
        <v>0</v>
      </c>
      <c r="AA978">
        <f>IF('WA_Fn-UseC_-HR-Employee-Attriti'!P972="Manager",1,0)</f>
        <v>0</v>
      </c>
      <c r="AB978">
        <f>IF('WA_Fn-UseC_-HR-Employee-Attriti'!P972="Manufacturing Director",1,0)</f>
        <v>0</v>
      </c>
      <c r="AC978">
        <f>IF('WA_Fn-UseC_-HR-Employee-Attriti'!P972="Research Director",1,0)</f>
        <v>0</v>
      </c>
      <c r="AD978">
        <f>IF('WA_Fn-UseC_-HR-Employee-Attriti'!P972="Research Scientist",1,0)</f>
        <v>0</v>
      </c>
      <c r="AE978">
        <f>IF('WA_Fn-UseC_-HR-Employee-Attriti'!P972="Sales Executive",1,0)</f>
        <v>0</v>
      </c>
      <c r="AF978">
        <f>IF('WA_Fn-UseC_-HR-Employee-Attriti'!P972="Sales Representative",1,0)</f>
        <v>1</v>
      </c>
      <c r="AG978">
        <v>4</v>
      </c>
      <c r="AH978">
        <f>IF('WA_Fn-UseC_-HR-Employee-Attriti'!R972="Divorced",1,0)</f>
        <v>0</v>
      </c>
      <c r="AI978">
        <f>IF('WA_Fn-UseC_-HR-Employee-Attriti'!R972="Married",1,0)</f>
        <v>1</v>
      </c>
      <c r="AJ978">
        <f>IF('WA_Fn-UseC_-HR-Employee-Attriti'!R972="Single",1,0)</f>
        <v>0</v>
      </c>
      <c r="AK978">
        <v>2534</v>
      </c>
      <c r="AL978">
        <v>6527</v>
      </c>
      <c r="AM978">
        <v>8</v>
      </c>
      <c r="AN978">
        <f>IF('WA_Fn-UseC_-HR-Employee-Attriti'!W972="Yes",1,0)</f>
        <v>0</v>
      </c>
      <c r="AO978">
        <v>14</v>
      </c>
      <c r="AP978">
        <v>3</v>
      </c>
      <c r="AQ978">
        <v>2</v>
      </c>
      <c r="AR978">
        <v>1</v>
      </c>
      <c r="AS978">
        <v>5</v>
      </c>
      <c r="AT978">
        <v>4</v>
      </c>
      <c r="AU978">
        <v>3</v>
      </c>
      <c r="AV978">
        <v>1</v>
      </c>
      <c r="AW978">
        <v>0</v>
      </c>
      <c r="AX978">
        <v>0</v>
      </c>
      <c r="AY978">
        <v>0</v>
      </c>
      <c r="AZ978">
        <v>1</v>
      </c>
      <c r="BB978">
        <f>IF('WA_Fn-UseC_-HR-Employee-Attriti'!B972="Yes",1,0)</f>
        <v>0</v>
      </c>
    </row>
    <row r="979" spans="1:54" x14ac:dyDescent="0.25">
      <c r="A979">
        <v>972</v>
      </c>
      <c r="B979">
        <f>IF('WA_Fn-UseC_-HR-Employee-Attriti'!L973="Male",1,0)</f>
        <v>0</v>
      </c>
      <c r="C979">
        <f>IF('WA_Fn-UseC_-HR-Employee-Attriti'!L973="Female",1,0)</f>
        <v>1</v>
      </c>
      <c r="D979">
        <v>51</v>
      </c>
      <c r="E979">
        <f>IF('WA_Fn-UseC_-HR-Employee-Attriti'!C973="Travel_Rarely",1,0)</f>
        <v>1</v>
      </c>
      <c r="F979">
        <f>IF('WA_Fn-UseC_-HR-Employee-Attriti'!C973="Travel_Frequently",1,0)</f>
        <v>0</v>
      </c>
      <c r="G979">
        <f>IF('WA_Fn-UseC_-HR-Employee-Attriti'!C973="Non-Travel",1,0)</f>
        <v>0</v>
      </c>
      <c r="H979">
        <v>1405</v>
      </c>
      <c r="I979">
        <f>IF('WA_Fn-UseC_-HR-Employee-Attriti'!E973="Sales",1,0)</f>
        <v>0</v>
      </c>
      <c r="J979">
        <f>IF('WA_Fn-UseC_-HR-Employee-Attriti'!E973="Research &amp; Development",1,0)</f>
        <v>1</v>
      </c>
      <c r="K979">
        <f>IF('WA_Fn-UseC_-HR-Employee-Attriti'!E973="Human Resources",1,0)</f>
        <v>0</v>
      </c>
      <c r="L979">
        <v>11</v>
      </c>
      <c r="M979">
        <v>2</v>
      </c>
      <c r="N979">
        <f>IF('WA_Fn-UseC_-HR-Employee-Attriti'!H973="Life Sciences",1,0)</f>
        <v>0</v>
      </c>
      <c r="O979">
        <f>IF('WA_Fn-UseC_-HR-Employee-Attriti'!H973="Human Resources",1,0)</f>
        <v>0</v>
      </c>
      <c r="P979">
        <f>IF('WA_Fn-UseC_-HR-Employee-Attriti'!H973="Marketing",1,0)</f>
        <v>0</v>
      </c>
      <c r="Q979">
        <f>IF('WA_Fn-UseC_-HR-Employee-Attriti'!H973="Medical",1,0)</f>
        <v>0</v>
      </c>
      <c r="R979">
        <f>IF('WA_Fn-UseC_-HR-Employee-Attriti'!H973="Other",1,0)</f>
        <v>0</v>
      </c>
      <c r="S979">
        <f>IF('WA_Fn-UseC_-HR-Employee-Attriti'!H973="Technical Degree",1,0)</f>
        <v>1</v>
      </c>
      <c r="T979">
        <v>4</v>
      </c>
      <c r="U979">
        <v>82</v>
      </c>
      <c r="V979">
        <v>2</v>
      </c>
      <c r="W979">
        <v>4</v>
      </c>
      <c r="X979">
        <f>IF('WA_Fn-UseC_-HR-Employee-Attriti'!P973="Healthcare Representative",1,0)</f>
        <v>0</v>
      </c>
      <c r="Y979">
        <f>IF('WA_Fn-UseC_-HR-Employee-Attriti'!P973="Human Resources",1,0)</f>
        <v>0</v>
      </c>
      <c r="Z979">
        <f>IF('WA_Fn-UseC_-HR-Employee-Attriti'!P973="Laboratory Technician",1,0)</f>
        <v>0</v>
      </c>
      <c r="AA979">
        <f>IF('WA_Fn-UseC_-HR-Employee-Attriti'!P973="Manager",1,0)</f>
        <v>0</v>
      </c>
      <c r="AB979">
        <f>IF('WA_Fn-UseC_-HR-Employee-Attriti'!P973="Manufacturing Director",1,0)</f>
        <v>1</v>
      </c>
      <c r="AC979">
        <f>IF('WA_Fn-UseC_-HR-Employee-Attriti'!P973="Research Director",1,0)</f>
        <v>0</v>
      </c>
      <c r="AD979">
        <f>IF('WA_Fn-UseC_-HR-Employee-Attriti'!P973="Research Scientist",1,0)</f>
        <v>0</v>
      </c>
      <c r="AE979">
        <f>IF('WA_Fn-UseC_-HR-Employee-Attriti'!P973="Sales Executive",1,0)</f>
        <v>0</v>
      </c>
      <c r="AF979">
        <f>IF('WA_Fn-UseC_-HR-Employee-Attriti'!P973="Sales Representative",1,0)</f>
        <v>0</v>
      </c>
      <c r="AG979">
        <v>2</v>
      </c>
      <c r="AH979">
        <f>IF('WA_Fn-UseC_-HR-Employee-Attriti'!R973="Divorced",1,0)</f>
        <v>0</v>
      </c>
      <c r="AI979">
        <f>IF('WA_Fn-UseC_-HR-Employee-Attriti'!R973="Married",1,0)</f>
        <v>0</v>
      </c>
      <c r="AJ979">
        <f>IF('WA_Fn-UseC_-HR-Employee-Attriti'!R973="Single",1,0)</f>
        <v>1</v>
      </c>
      <c r="AK979">
        <v>13142</v>
      </c>
      <c r="AL979">
        <v>24439</v>
      </c>
      <c r="AM979">
        <v>3</v>
      </c>
      <c r="AN979">
        <f>IF('WA_Fn-UseC_-HR-Employee-Attriti'!W973="Yes",1,0)</f>
        <v>0</v>
      </c>
      <c r="AO979">
        <v>16</v>
      </c>
      <c r="AP979">
        <v>3</v>
      </c>
      <c r="AQ979">
        <v>2</v>
      </c>
      <c r="AR979">
        <v>0</v>
      </c>
      <c r="AS979">
        <v>29</v>
      </c>
      <c r="AT979">
        <v>1</v>
      </c>
      <c r="AU979">
        <v>2</v>
      </c>
      <c r="AV979">
        <v>5</v>
      </c>
      <c r="AW979">
        <v>2</v>
      </c>
      <c r="AX979">
        <v>0</v>
      </c>
      <c r="AY979">
        <v>3</v>
      </c>
      <c r="AZ979">
        <v>1</v>
      </c>
      <c r="BB979">
        <f>IF('WA_Fn-UseC_-HR-Employee-Attriti'!B973="Yes",1,0)</f>
        <v>0</v>
      </c>
    </row>
    <row r="980" spans="1:54" x14ac:dyDescent="0.25">
      <c r="A980">
        <v>973</v>
      </c>
      <c r="B980">
        <f>IF('WA_Fn-UseC_-HR-Employee-Attriti'!L974="Male",1,0)</f>
        <v>0</v>
      </c>
      <c r="C980">
        <f>IF('WA_Fn-UseC_-HR-Employee-Attriti'!L974="Female",1,0)</f>
        <v>1</v>
      </c>
      <c r="D980">
        <v>18</v>
      </c>
      <c r="E980">
        <f>IF('WA_Fn-UseC_-HR-Employee-Attriti'!C974="Travel_Rarely",1,0)</f>
        <v>0</v>
      </c>
      <c r="F980">
        <f>IF('WA_Fn-UseC_-HR-Employee-Attriti'!C974="Travel_Frequently",1,0)</f>
        <v>0</v>
      </c>
      <c r="G980">
        <f>IF('WA_Fn-UseC_-HR-Employee-Attriti'!C974="Non-Travel",1,0)</f>
        <v>1</v>
      </c>
      <c r="H980">
        <v>1124</v>
      </c>
      <c r="I980">
        <f>IF('WA_Fn-UseC_-HR-Employee-Attriti'!E974="Sales",1,0)</f>
        <v>0</v>
      </c>
      <c r="J980">
        <f>IF('WA_Fn-UseC_-HR-Employee-Attriti'!E974="Research &amp; Development",1,0)</f>
        <v>1</v>
      </c>
      <c r="K980">
        <f>IF('WA_Fn-UseC_-HR-Employee-Attriti'!E974="Human Resources",1,0)</f>
        <v>0</v>
      </c>
      <c r="L980">
        <v>1</v>
      </c>
      <c r="M980">
        <v>3</v>
      </c>
      <c r="N980">
        <f>IF('WA_Fn-UseC_-HR-Employee-Attriti'!H974="Life Sciences",1,0)</f>
        <v>1</v>
      </c>
      <c r="O980">
        <f>IF('WA_Fn-UseC_-HR-Employee-Attriti'!H974="Human Resources",1,0)</f>
        <v>0</v>
      </c>
      <c r="P980">
        <f>IF('WA_Fn-UseC_-HR-Employee-Attriti'!H974="Marketing",1,0)</f>
        <v>0</v>
      </c>
      <c r="Q980">
        <f>IF('WA_Fn-UseC_-HR-Employee-Attriti'!H974="Medical",1,0)</f>
        <v>0</v>
      </c>
      <c r="R980">
        <f>IF('WA_Fn-UseC_-HR-Employee-Attriti'!H974="Other",1,0)</f>
        <v>0</v>
      </c>
      <c r="S980">
        <f>IF('WA_Fn-UseC_-HR-Employee-Attriti'!H974="Technical Degree",1,0)</f>
        <v>0</v>
      </c>
      <c r="T980">
        <v>4</v>
      </c>
      <c r="U980">
        <v>97</v>
      </c>
      <c r="V980">
        <v>3</v>
      </c>
      <c r="W980">
        <v>1</v>
      </c>
      <c r="X980">
        <f>IF('WA_Fn-UseC_-HR-Employee-Attriti'!P974="Healthcare Representative",1,0)</f>
        <v>0</v>
      </c>
      <c r="Y980">
        <f>IF('WA_Fn-UseC_-HR-Employee-Attriti'!P974="Human Resources",1,0)</f>
        <v>0</v>
      </c>
      <c r="Z980">
        <f>IF('WA_Fn-UseC_-HR-Employee-Attriti'!P974="Laboratory Technician",1,0)</f>
        <v>1</v>
      </c>
      <c r="AA980">
        <f>IF('WA_Fn-UseC_-HR-Employee-Attriti'!P974="Manager",1,0)</f>
        <v>0</v>
      </c>
      <c r="AB980">
        <f>IF('WA_Fn-UseC_-HR-Employee-Attriti'!P974="Manufacturing Director",1,0)</f>
        <v>0</v>
      </c>
      <c r="AC980">
        <f>IF('WA_Fn-UseC_-HR-Employee-Attriti'!P974="Research Director",1,0)</f>
        <v>0</v>
      </c>
      <c r="AD980">
        <f>IF('WA_Fn-UseC_-HR-Employee-Attriti'!P974="Research Scientist",1,0)</f>
        <v>0</v>
      </c>
      <c r="AE980">
        <f>IF('WA_Fn-UseC_-HR-Employee-Attriti'!P974="Sales Executive",1,0)</f>
        <v>0</v>
      </c>
      <c r="AF980">
        <f>IF('WA_Fn-UseC_-HR-Employee-Attriti'!P974="Sales Representative",1,0)</f>
        <v>0</v>
      </c>
      <c r="AG980">
        <v>4</v>
      </c>
      <c r="AH980">
        <f>IF('WA_Fn-UseC_-HR-Employee-Attriti'!R974="Divorced",1,0)</f>
        <v>0</v>
      </c>
      <c r="AI980">
        <f>IF('WA_Fn-UseC_-HR-Employee-Attriti'!R974="Married",1,0)</f>
        <v>0</v>
      </c>
      <c r="AJ980">
        <f>IF('WA_Fn-UseC_-HR-Employee-Attriti'!R974="Single",1,0)</f>
        <v>1</v>
      </c>
      <c r="AK980">
        <v>1611</v>
      </c>
      <c r="AL980">
        <v>19305</v>
      </c>
      <c r="AM980">
        <v>1</v>
      </c>
      <c r="AN980">
        <f>IF('WA_Fn-UseC_-HR-Employee-Attriti'!W974="Yes",1,0)</f>
        <v>0</v>
      </c>
      <c r="AO980">
        <v>15</v>
      </c>
      <c r="AP980">
        <v>3</v>
      </c>
      <c r="AQ980">
        <v>3</v>
      </c>
      <c r="AR980">
        <v>0</v>
      </c>
      <c r="AS980">
        <v>0</v>
      </c>
      <c r="AT980">
        <v>5</v>
      </c>
      <c r="AU980">
        <v>4</v>
      </c>
      <c r="AV980">
        <v>0</v>
      </c>
      <c r="AW980">
        <v>0</v>
      </c>
      <c r="AX980">
        <v>0</v>
      </c>
      <c r="AY980">
        <v>0</v>
      </c>
      <c r="AZ980">
        <v>1</v>
      </c>
      <c r="BB980">
        <f>IF('WA_Fn-UseC_-HR-Employee-Attriti'!B974="Yes",1,0)</f>
        <v>0</v>
      </c>
    </row>
    <row r="981" spans="1:54" x14ac:dyDescent="0.25">
      <c r="A981">
        <v>974</v>
      </c>
      <c r="B981">
        <f>IF('WA_Fn-UseC_-HR-Employee-Attriti'!L975="Male",1,0)</f>
        <v>0</v>
      </c>
      <c r="C981">
        <f>IF('WA_Fn-UseC_-HR-Employee-Attriti'!L975="Female",1,0)</f>
        <v>1</v>
      </c>
      <c r="D981">
        <v>35</v>
      </c>
      <c r="E981">
        <f>IF('WA_Fn-UseC_-HR-Employee-Attriti'!C975="Travel_Rarely",1,0)</f>
        <v>1</v>
      </c>
      <c r="F981">
        <f>IF('WA_Fn-UseC_-HR-Employee-Attriti'!C975="Travel_Frequently",1,0)</f>
        <v>0</v>
      </c>
      <c r="G981">
        <f>IF('WA_Fn-UseC_-HR-Employee-Attriti'!C975="Non-Travel",1,0)</f>
        <v>0</v>
      </c>
      <c r="H981">
        <v>817</v>
      </c>
      <c r="I981">
        <f>IF('WA_Fn-UseC_-HR-Employee-Attriti'!E975="Sales",1,0)</f>
        <v>0</v>
      </c>
      <c r="J981">
        <f>IF('WA_Fn-UseC_-HR-Employee-Attriti'!E975="Research &amp; Development",1,0)</f>
        <v>1</v>
      </c>
      <c r="K981">
        <f>IF('WA_Fn-UseC_-HR-Employee-Attriti'!E975="Human Resources",1,0)</f>
        <v>0</v>
      </c>
      <c r="L981">
        <v>1</v>
      </c>
      <c r="M981">
        <v>3</v>
      </c>
      <c r="N981">
        <f>IF('WA_Fn-UseC_-HR-Employee-Attriti'!H975="Life Sciences",1,0)</f>
        <v>0</v>
      </c>
      <c r="O981">
        <f>IF('WA_Fn-UseC_-HR-Employee-Attriti'!H975="Human Resources",1,0)</f>
        <v>0</v>
      </c>
      <c r="P981">
        <f>IF('WA_Fn-UseC_-HR-Employee-Attriti'!H975="Marketing",1,0)</f>
        <v>0</v>
      </c>
      <c r="Q981">
        <f>IF('WA_Fn-UseC_-HR-Employee-Attriti'!H975="Medical",1,0)</f>
        <v>1</v>
      </c>
      <c r="R981">
        <f>IF('WA_Fn-UseC_-HR-Employee-Attriti'!H975="Other",1,0)</f>
        <v>0</v>
      </c>
      <c r="S981">
        <f>IF('WA_Fn-UseC_-HR-Employee-Attriti'!H975="Technical Degree",1,0)</f>
        <v>0</v>
      </c>
      <c r="T981">
        <v>4</v>
      </c>
      <c r="U981">
        <v>60</v>
      </c>
      <c r="V981">
        <v>2</v>
      </c>
      <c r="W981">
        <v>2</v>
      </c>
      <c r="X981">
        <f>IF('WA_Fn-UseC_-HR-Employee-Attriti'!P975="Healthcare Representative",1,0)</f>
        <v>0</v>
      </c>
      <c r="Y981">
        <f>IF('WA_Fn-UseC_-HR-Employee-Attriti'!P975="Human Resources",1,0)</f>
        <v>0</v>
      </c>
      <c r="Z981">
        <f>IF('WA_Fn-UseC_-HR-Employee-Attriti'!P975="Laboratory Technician",1,0)</f>
        <v>1</v>
      </c>
      <c r="AA981">
        <f>IF('WA_Fn-UseC_-HR-Employee-Attriti'!P975="Manager",1,0)</f>
        <v>0</v>
      </c>
      <c r="AB981">
        <f>IF('WA_Fn-UseC_-HR-Employee-Attriti'!P975="Manufacturing Director",1,0)</f>
        <v>0</v>
      </c>
      <c r="AC981">
        <f>IF('WA_Fn-UseC_-HR-Employee-Attriti'!P975="Research Director",1,0)</f>
        <v>0</v>
      </c>
      <c r="AD981">
        <f>IF('WA_Fn-UseC_-HR-Employee-Attriti'!P975="Research Scientist",1,0)</f>
        <v>0</v>
      </c>
      <c r="AE981">
        <f>IF('WA_Fn-UseC_-HR-Employee-Attriti'!P975="Sales Executive",1,0)</f>
        <v>0</v>
      </c>
      <c r="AF981">
        <f>IF('WA_Fn-UseC_-HR-Employee-Attriti'!P975="Sales Representative",1,0)</f>
        <v>0</v>
      </c>
      <c r="AG981">
        <v>4</v>
      </c>
      <c r="AH981">
        <f>IF('WA_Fn-UseC_-HR-Employee-Attriti'!R975="Divorced",1,0)</f>
        <v>0</v>
      </c>
      <c r="AI981">
        <f>IF('WA_Fn-UseC_-HR-Employee-Attriti'!R975="Married",1,0)</f>
        <v>1</v>
      </c>
      <c r="AJ981">
        <f>IF('WA_Fn-UseC_-HR-Employee-Attriti'!R975="Single",1,0)</f>
        <v>0</v>
      </c>
      <c r="AK981">
        <v>5363</v>
      </c>
      <c r="AL981">
        <v>10846</v>
      </c>
      <c r="AM981">
        <v>0</v>
      </c>
      <c r="AN981">
        <f>IF('WA_Fn-UseC_-HR-Employee-Attriti'!W975="Yes",1,0)</f>
        <v>0</v>
      </c>
      <c r="AO981">
        <v>12</v>
      </c>
      <c r="AP981">
        <v>3</v>
      </c>
      <c r="AQ981">
        <v>2</v>
      </c>
      <c r="AR981">
        <v>1</v>
      </c>
      <c r="AS981">
        <v>10</v>
      </c>
      <c r="AT981">
        <v>0</v>
      </c>
      <c r="AU981">
        <v>3</v>
      </c>
      <c r="AV981">
        <v>9</v>
      </c>
      <c r="AW981">
        <v>7</v>
      </c>
      <c r="AX981">
        <v>0</v>
      </c>
      <c r="AY981">
        <v>0</v>
      </c>
      <c r="AZ981">
        <v>1</v>
      </c>
      <c r="BB981">
        <f>IF('WA_Fn-UseC_-HR-Employee-Attriti'!B975="Yes",1,0)</f>
        <v>0</v>
      </c>
    </row>
    <row r="982" spans="1:54" x14ac:dyDescent="0.25">
      <c r="A982">
        <v>975</v>
      </c>
      <c r="B982">
        <f>IF('WA_Fn-UseC_-HR-Employee-Attriti'!L976="Male",1,0)</f>
        <v>1</v>
      </c>
      <c r="C982">
        <f>IF('WA_Fn-UseC_-HR-Employee-Attriti'!L976="Female",1,0)</f>
        <v>0</v>
      </c>
      <c r="D982">
        <v>27</v>
      </c>
      <c r="E982">
        <f>IF('WA_Fn-UseC_-HR-Employee-Attriti'!C976="Travel_Rarely",1,0)</f>
        <v>0</v>
      </c>
      <c r="F982">
        <f>IF('WA_Fn-UseC_-HR-Employee-Attriti'!C976="Travel_Frequently",1,0)</f>
        <v>1</v>
      </c>
      <c r="G982">
        <f>IF('WA_Fn-UseC_-HR-Employee-Attriti'!C976="Non-Travel",1,0)</f>
        <v>0</v>
      </c>
      <c r="H982">
        <v>793</v>
      </c>
      <c r="I982">
        <f>IF('WA_Fn-UseC_-HR-Employee-Attriti'!E976="Sales",1,0)</f>
        <v>1</v>
      </c>
      <c r="J982">
        <f>IF('WA_Fn-UseC_-HR-Employee-Attriti'!E976="Research &amp; Development",1,0)</f>
        <v>0</v>
      </c>
      <c r="K982">
        <f>IF('WA_Fn-UseC_-HR-Employee-Attriti'!E976="Human Resources",1,0)</f>
        <v>0</v>
      </c>
      <c r="L982">
        <v>2</v>
      </c>
      <c r="M982">
        <v>1</v>
      </c>
      <c r="N982">
        <f>IF('WA_Fn-UseC_-HR-Employee-Attriti'!H976="Life Sciences",1,0)</f>
        <v>1</v>
      </c>
      <c r="O982">
        <f>IF('WA_Fn-UseC_-HR-Employee-Attriti'!H976="Human Resources",1,0)</f>
        <v>0</v>
      </c>
      <c r="P982">
        <f>IF('WA_Fn-UseC_-HR-Employee-Attriti'!H976="Marketing",1,0)</f>
        <v>0</v>
      </c>
      <c r="Q982">
        <f>IF('WA_Fn-UseC_-HR-Employee-Attriti'!H976="Medical",1,0)</f>
        <v>0</v>
      </c>
      <c r="R982">
        <f>IF('WA_Fn-UseC_-HR-Employee-Attriti'!H976="Other",1,0)</f>
        <v>0</v>
      </c>
      <c r="S982">
        <f>IF('WA_Fn-UseC_-HR-Employee-Attriti'!H976="Technical Degree",1,0)</f>
        <v>0</v>
      </c>
      <c r="T982">
        <v>4</v>
      </c>
      <c r="U982">
        <v>43</v>
      </c>
      <c r="V982">
        <v>1</v>
      </c>
      <c r="W982">
        <v>2</v>
      </c>
      <c r="X982">
        <f>IF('WA_Fn-UseC_-HR-Employee-Attriti'!P976="Healthcare Representative",1,0)</f>
        <v>0</v>
      </c>
      <c r="Y982">
        <f>IF('WA_Fn-UseC_-HR-Employee-Attriti'!P976="Human Resources",1,0)</f>
        <v>0</v>
      </c>
      <c r="Z982">
        <f>IF('WA_Fn-UseC_-HR-Employee-Attriti'!P976="Laboratory Technician",1,0)</f>
        <v>0</v>
      </c>
      <c r="AA982">
        <f>IF('WA_Fn-UseC_-HR-Employee-Attriti'!P976="Manager",1,0)</f>
        <v>0</v>
      </c>
      <c r="AB982">
        <f>IF('WA_Fn-UseC_-HR-Employee-Attriti'!P976="Manufacturing Director",1,0)</f>
        <v>0</v>
      </c>
      <c r="AC982">
        <f>IF('WA_Fn-UseC_-HR-Employee-Attriti'!P976="Research Director",1,0)</f>
        <v>0</v>
      </c>
      <c r="AD982">
        <f>IF('WA_Fn-UseC_-HR-Employee-Attriti'!P976="Research Scientist",1,0)</f>
        <v>0</v>
      </c>
      <c r="AE982">
        <f>IF('WA_Fn-UseC_-HR-Employee-Attriti'!P976="Sales Executive",1,0)</f>
        <v>1</v>
      </c>
      <c r="AF982">
        <f>IF('WA_Fn-UseC_-HR-Employee-Attriti'!P976="Sales Representative",1,0)</f>
        <v>0</v>
      </c>
      <c r="AG982">
        <v>4</v>
      </c>
      <c r="AH982">
        <f>IF('WA_Fn-UseC_-HR-Employee-Attriti'!R976="Divorced",1,0)</f>
        <v>0</v>
      </c>
      <c r="AI982">
        <f>IF('WA_Fn-UseC_-HR-Employee-Attriti'!R976="Married",1,0)</f>
        <v>0</v>
      </c>
      <c r="AJ982">
        <f>IF('WA_Fn-UseC_-HR-Employee-Attriti'!R976="Single",1,0)</f>
        <v>1</v>
      </c>
      <c r="AK982">
        <v>5071</v>
      </c>
      <c r="AL982">
        <v>20392</v>
      </c>
      <c r="AM982">
        <v>3</v>
      </c>
      <c r="AN982">
        <f>IF('WA_Fn-UseC_-HR-Employee-Attriti'!W976="Yes",1,0)</f>
        <v>0</v>
      </c>
      <c r="AO982">
        <v>20</v>
      </c>
      <c r="AP982">
        <v>4</v>
      </c>
      <c r="AQ982">
        <v>2</v>
      </c>
      <c r="AR982">
        <v>0</v>
      </c>
      <c r="AS982">
        <v>8</v>
      </c>
      <c r="AT982">
        <v>3</v>
      </c>
      <c r="AU982">
        <v>3</v>
      </c>
      <c r="AV982">
        <v>6</v>
      </c>
      <c r="AW982">
        <v>2</v>
      </c>
      <c r="AX982">
        <v>0</v>
      </c>
      <c r="AY982">
        <v>0</v>
      </c>
      <c r="AZ982">
        <v>1</v>
      </c>
      <c r="BB982">
        <f>IF('WA_Fn-UseC_-HR-Employee-Attriti'!B976="Yes",1,0)</f>
        <v>0</v>
      </c>
    </row>
    <row r="983" spans="1:54" x14ac:dyDescent="0.25">
      <c r="A983">
        <v>976</v>
      </c>
      <c r="B983">
        <f>IF('WA_Fn-UseC_-HR-Employee-Attriti'!L977="Male",1,0)</f>
        <v>1</v>
      </c>
      <c r="C983">
        <f>IF('WA_Fn-UseC_-HR-Employee-Attriti'!L977="Female",1,0)</f>
        <v>0</v>
      </c>
      <c r="D983">
        <v>55</v>
      </c>
      <c r="E983">
        <f>IF('WA_Fn-UseC_-HR-Employee-Attriti'!C977="Travel_Rarely",1,0)</f>
        <v>1</v>
      </c>
      <c r="F983">
        <f>IF('WA_Fn-UseC_-HR-Employee-Attriti'!C977="Travel_Frequently",1,0)</f>
        <v>0</v>
      </c>
      <c r="G983">
        <f>IF('WA_Fn-UseC_-HR-Employee-Attriti'!C977="Non-Travel",1,0)</f>
        <v>0</v>
      </c>
      <c r="H983">
        <v>267</v>
      </c>
      <c r="I983">
        <f>IF('WA_Fn-UseC_-HR-Employee-Attriti'!E977="Sales",1,0)</f>
        <v>1</v>
      </c>
      <c r="J983">
        <f>IF('WA_Fn-UseC_-HR-Employee-Attriti'!E977="Research &amp; Development",1,0)</f>
        <v>0</v>
      </c>
      <c r="K983">
        <f>IF('WA_Fn-UseC_-HR-Employee-Attriti'!E977="Human Resources",1,0)</f>
        <v>0</v>
      </c>
      <c r="L983">
        <v>13</v>
      </c>
      <c r="M983">
        <v>4</v>
      </c>
      <c r="N983">
        <f>IF('WA_Fn-UseC_-HR-Employee-Attriti'!H977="Life Sciences",1,0)</f>
        <v>0</v>
      </c>
      <c r="O983">
        <f>IF('WA_Fn-UseC_-HR-Employee-Attriti'!H977="Human Resources",1,0)</f>
        <v>0</v>
      </c>
      <c r="P983">
        <f>IF('WA_Fn-UseC_-HR-Employee-Attriti'!H977="Marketing",1,0)</f>
        <v>1</v>
      </c>
      <c r="Q983">
        <f>IF('WA_Fn-UseC_-HR-Employee-Attriti'!H977="Medical",1,0)</f>
        <v>0</v>
      </c>
      <c r="R983">
        <f>IF('WA_Fn-UseC_-HR-Employee-Attriti'!H977="Other",1,0)</f>
        <v>0</v>
      </c>
      <c r="S983">
        <f>IF('WA_Fn-UseC_-HR-Employee-Attriti'!H977="Technical Degree",1,0)</f>
        <v>0</v>
      </c>
      <c r="T983">
        <v>1</v>
      </c>
      <c r="U983">
        <v>85</v>
      </c>
      <c r="V983">
        <v>4</v>
      </c>
      <c r="W983">
        <v>4</v>
      </c>
      <c r="X983">
        <f>IF('WA_Fn-UseC_-HR-Employee-Attriti'!P977="Healthcare Representative",1,0)</f>
        <v>0</v>
      </c>
      <c r="Y983">
        <f>IF('WA_Fn-UseC_-HR-Employee-Attriti'!P977="Human Resources",1,0)</f>
        <v>0</v>
      </c>
      <c r="Z983">
        <f>IF('WA_Fn-UseC_-HR-Employee-Attriti'!P977="Laboratory Technician",1,0)</f>
        <v>0</v>
      </c>
      <c r="AA983">
        <f>IF('WA_Fn-UseC_-HR-Employee-Attriti'!P977="Manager",1,0)</f>
        <v>0</v>
      </c>
      <c r="AB983">
        <f>IF('WA_Fn-UseC_-HR-Employee-Attriti'!P977="Manufacturing Director",1,0)</f>
        <v>0</v>
      </c>
      <c r="AC983">
        <f>IF('WA_Fn-UseC_-HR-Employee-Attriti'!P977="Research Director",1,0)</f>
        <v>0</v>
      </c>
      <c r="AD983">
        <f>IF('WA_Fn-UseC_-HR-Employee-Attriti'!P977="Research Scientist",1,0)</f>
        <v>0</v>
      </c>
      <c r="AE983">
        <f>IF('WA_Fn-UseC_-HR-Employee-Attriti'!P977="Sales Executive",1,0)</f>
        <v>1</v>
      </c>
      <c r="AF983">
        <f>IF('WA_Fn-UseC_-HR-Employee-Attriti'!P977="Sales Representative",1,0)</f>
        <v>0</v>
      </c>
      <c r="AG983">
        <v>3</v>
      </c>
      <c r="AH983">
        <f>IF('WA_Fn-UseC_-HR-Employee-Attriti'!R977="Divorced",1,0)</f>
        <v>0</v>
      </c>
      <c r="AI983">
        <f>IF('WA_Fn-UseC_-HR-Employee-Attriti'!R977="Married",1,0)</f>
        <v>0</v>
      </c>
      <c r="AJ983">
        <f>IF('WA_Fn-UseC_-HR-Employee-Attriti'!R977="Single",1,0)</f>
        <v>1</v>
      </c>
      <c r="AK983">
        <v>13695</v>
      </c>
      <c r="AL983">
        <v>9277</v>
      </c>
      <c r="AM983">
        <v>6</v>
      </c>
      <c r="AN983">
        <f>IF('WA_Fn-UseC_-HR-Employee-Attriti'!W977="Yes",1,0)</f>
        <v>1</v>
      </c>
      <c r="AO983">
        <v>17</v>
      </c>
      <c r="AP983">
        <v>3</v>
      </c>
      <c r="AQ983">
        <v>3</v>
      </c>
      <c r="AR983">
        <v>0</v>
      </c>
      <c r="AS983">
        <v>24</v>
      </c>
      <c r="AT983">
        <v>2</v>
      </c>
      <c r="AU983">
        <v>2</v>
      </c>
      <c r="AV983">
        <v>19</v>
      </c>
      <c r="AW983">
        <v>7</v>
      </c>
      <c r="AX983">
        <v>3</v>
      </c>
      <c r="AY983">
        <v>8</v>
      </c>
      <c r="AZ983">
        <v>1</v>
      </c>
      <c r="BB983">
        <f>IF('WA_Fn-UseC_-HR-Employee-Attriti'!B977="Yes",1,0)</f>
        <v>1</v>
      </c>
    </row>
    <row r="984" spans="1:54" x14ac:dyDescent="0.25">
      <c r="A984">
        <v>977</v>
      </c>
      <c r="B984">
        <f>IF('WA_Fn-UseC_-HR-Employee-Attriti'!L978="Male",1,0)</f>
        <v>1</v>
      </c>
      <c r="C984">
        <f>IF('WA_Fn-UseC_-HR-Employee-Attriti'!L978="Female",1,0)</f>
        <v>0</v>
      </c>
      <c r="D984">
        <v>56</v>
      </c>
      <c r="E984">
        <f>IF('WA_Fn-UseC_-HR-Employee-Attriti'!C978="Travel_Rarely",1,0)</f>
        <v>1</v>
      </c>
      <c r="F984">
        <f>IF('WA_Fn-UseC_-HR-Employee-Attriti'!C978="Travel_Frequently",1,0)</f>
        <v>0</v>
      </c>
      <c r="G984">
        <f>IF('WA_Fn-UseC_-HR-Employee-Attriti'!C978="Non-Travel",1,0)</f>
        <v>0</v>
      </c>
      <c r="H984">
        <v>1369</v>
      </c>
      <c r="I984">
        <f>IF('WA_Fn-UseC_-HR-Employee-Attriti'!E978="Sales",1,0)</f>
        <v>0</v>
      </c>
      <c r="J984">
        <f>IF('WA_Fn-UseC_-HR-Employee-Attriti'!E978="Research &amp; Development",1,0)</f>
        <v>1</v>
      </c>
      <c r="K984">
        <f>IF('WA_Fn-UseC_-HR-Employee-Attriti'!E978="Human Resources",1,0)</f>
        <v>0</v>
      </c>
      <c r="L984">
        <v>23</v>
      </c>
      <c r="M984">
        <v>3</v>
      </c>
      <c r="N984">
        <f>IF('WA_Fn-UseC_-HR-Employee-Attriti'!H978="Life Sciences",1,0)</f>
        <v>1</v>
      </c>
      <c r="O984">
        <f>IF('WA_Fn-UseC_-HR-Employee-Attriti'!H978="Human Resources",1,0)</f>
        <v>0</v>
      </c>
      <c r="P984">
        <f>IF('WA_Fn-UseC_-HR-Employee-Attriti'!H978="Marketing",1,0)</f>
        <v>0</v>
      </c>
      <c r="Q984">
        <f>IF('WA_Fn-UseC_-HR-Employee-Attriti'!H978="Medical",1,0)</f>
        <v>0</v>
      </c>
      <c r="R984">
        <f>IF('WA_Fn-UseC_-HR-Employee-Attriti'!H978="Other",1,0)</f>
        <v>0</v>
      </c>
      <c r="S984">
        <f>IF('WA_Fn-UseC_-HR-Employee-Attriti'!H978="Technical Degree",1,0)</f>
        <v>0</v>
      </c>
      <c r="T984">
        <v>4</v>
      </c>
      <c r="U984">
        <v>68</v>
      </c>
      <c r="V984">
        <v>3</v>
      </c>
      <c r="W984">
        <v>4</v>
      </c>
      <c r="X984">
        <f>IF('WA_Fn-UseC_-HR-Employee-Attriti'!P978="Healthcare Representative",1,0)</f>
        <v>0</v>
      </c>
      <c r="Y984">
        <f>IF('WA_Fn-UseC_-HR-Employee-Attriti'!P978="Human Resources",1,0)</f>
        <v>0</v>
      </c>
      <c r="Z984">
        <f>IF('WA_Fn-UseC_-HR-Employee-Attriti'!P978="Laboratory Technician",1,0)</f>
        <v>0</v>
      </c>
      <c r="AA984">
        <f>IF('WA_Fn-UseC_-HR-Employee-Attriti'!P978="Manager",1,0)</f>
        <v>0</v>
      </c>
      <c r="AB984">
        <f>IF('WA_Fn-UseC_-HR-Employee-Attriti'!P978="Manufacturing Director",1,0)</f>
        <v>1</v>
      </c>
      <c r="AC984">
        <f>IF('WA_Fn-UseC_-HR-Employee-Attriti'!P978="Research Director",1,0)</f>
        <v>0</v>
      </c>
      <c r="AD984">
        <f>IF('WA_Fn-UseC_-HR-Employee-Attriti'!P978="Research Scientist",1,0)</f>
        <v>0</v>
      </c>
      <c r="AE984">
        <f>IF('WA_Fn-UseC_-HR-Employee-Attriti'!P978="Sales Executive",1,0)</f>
        <v>0</v>
      </c>
      <c r="AF984">
        <f>IF('WA_Fn-UseC_-HR-Employee-Attriti'!P978="Sales Representative",1,0)</f>
        <v>0</v>
      </c>
      <c r="AG984">
        <v>2</v>
      </c>
      <c r="AH984">
        <f>IF('WA_Fn-UseC_-HR-Employee-Attriti'!R978="Divorced",1,0)</f>
        <v>0</v>
      </c>
      <c r="AI984">
        <f>IF('WA_Fn-UseC_-HR-Employee-Attriti'!R978="Married",1,0)</f>
        <v>1</v>
      </c>
      <c r="AJ984">
        <f>IF('WA_Fn-UseC_-HR-Employee-Attriti'!R978="Single",1,0)</f>
        <v>0</v>
      </c>
      <c r="AK984">
        <v>13402</v>
      </c>
      <c r="AL984">
        <v>18235</v>
      </c>
      <c r="AM984">
        <v>4</v>
      </c>
      <c r="AN984">
        <f>IF('WA_Fn-UseC_-HR-Employee-Attriti'!W978="Yes",1,0)</f>
        <v>1</v>
      </c>
      <c r="AO984">
        <v>12</v>
      </c>
      <c r="AP984">
        <v>3</v>
      </c>
      <c r="AQ984">
        <v>1</v>
      </c>
      <c r="AR984">
        <v>1</v>
      </c>
      <c r="AS984">
        <v>33</v>
      </c>
      <c r="AT984">
        <v>0</v>
      </c>
      <c r="AU984">
        <v>3</v>
      </c>
      <c r="AV984">
        <v>19</v>
      </c>
      <c r="AW984">
        <v>16</v>
      </c>
      <c r="AX984">
        <v>15</v>
      </c>
      <c r="AY984">
        <v>9</v>
      </c>
      <c r="AZ984">
        <v>1</v>
      </c>
      <c r="BB984">
        <f>IF('WA_Fn-UseC_-HR-Employee-Attriti'!B978="Yes",1,0)</f>
        <v>0</v>
      </c>
    </row>
    <row r="985" spans="1:54" x14ac:dyDescent="0.25">
      <c r="A985">
        <v>978</v>
      </c>
      <c r="B985">
        <f>IF('WA_Fn-UseC_-HR-Employee-Attriti'!L979="Male",1,0)</f>
        <v>0</v>
      </c>
      <c r="C985">
        <f>IF('WA_Fn-UseC_-HR-Employee-Attriti'!L979="Female",1,0)</f>
        <v>1</v>
      </c>
      <c r="D985">
        <v>34</v>
      </c>
      <c r="E985">
        <f>IF('WA_Fn-UseC_-HR-Employee-Attriti'!C979="Travel_Rarely",1,0)</f>
        <v>0</v>
      </c>
      <c r="F985">
        <f>IF('WA_Fn-UseC_-HR-Employee-Attriti'!C979="Travel_Frequently",1,0)</f>
        <v>0</v>
      </c>
      <c r="G985">
        <f>IF('WA_Fn-UseC_-HR-Employee-Attriti'!C979="Non-Travel",1,0)</f>
        <v>1</v>
      </c>
      <c r="H985">
        <v>999</v>
      </c>
      <c r="I985">
        <f>IF('WA_Fn-UseC_-HR-Employee-Attriti'!E979="Sales",1,0)</f>
        <v>0</v>
      </c>
      <c r="J985">
        <f>IF('WA_Fn-UseC_-HR-Employee-Attriti'!E979="Research &amp; Development",1,0)</f>
        <v>1</v>
      </c>
      <c r="K985">
        <f>IF('WA_Fn-UseC_-HR-Employee-Attriti'!E979="Human Resources",1,0)</f>
        <v>0</v>
      </c>
      <c r="L985">
        <v>26</v>
      </c>
      <c r="M985">
        <v>1</v>
      </c>
      <c r="N985">
        <f>IF('WA_Fn-UseC_-HR-Employee-Attriti'!H979="Life Sciences",1,0)</f>
        <v>0</v>
      </c>
      <c r="O985">
        <f>IF('WA_Fn-UseC_-HR-Employee-Attriti'!H979="Human Resources",1,0)</f>
        <v>0</v>
      </c>
      <c r="P985">
        <f>IF('WA_Fn-UseC_-HR-Employee-Attriti'!H979="Marketing",1,0)</f>
        <v>0</v>
      </c>
      <c r="Q985">
        <f>IF('WA_Fn-UseC_-HR-Employee-Attriti'!H979="Medical",1,0)</f>
        <v>0</v>
      </c>
      <c r="R985">
        <f>IF('WA_Fn-UseC_-HR-Employee-Attriti'!H979="Other",1,0)</f>
        <v>0</v>
      </c>
      <c r="S985">
        <f>IF('WA_Fn-UseC_-HR-Employee-Attriti'!H979="Technical Degree",1,0)</f>
        <v>1</v>
      </c>
      <c r="T985">
        <v>1</v>
      </c>
      <c r="U985">
        <v>92</v>
      </c>
      <c r="V985">
        <v>2</v>
      </c>
      <c r="W985">
        <v>1</v>
      </c>
      <c r="X985">
        <f>IF('WA_Fn-UseC_-HR-Employee-Attriti'!P979="Healthcare Representative",1,0)</f>
        <v>0</v>
      </c>
      <c r="Y985">
        <f>IF('WA_Fn-UseC_-HR-Employee-Attriti'!P979="Human Resources",1,0)</f>
        <v>0</v>
      </c>
      <c r="Z985">
        <f>IF('WA_Fn-UseC_-HR-Employee-Attriti'!P979="Laboratory Technician",1,0)</f>
        <v>0</v>
      </c>
      <c r="AA985">
        <f>IF('WA_Fn-UseC_-HR-Employee-Attriti'!P979="Manager",1,0)</f>
        <v>0</v>
      </c>
      <c r="AB985">
        <f>IF('WA_Fn-UseC_-HR-Employee-Attriti'!P979="Manufacturing Director",1,0)</f>
        <v>0</v>
      </c>
      <c r="AC985">
        <f>IF('WA_Fn-UseC_-HR-Employee-Attriti'!P979="Research Director",1,0)</f>
        <v>0</v>
      </c>
      <c r="AD985">
        <f>IF('WA_Fn-UseC_-HR-Employee-Attriti'!P979="Research Scientist",1,0)</f>
        <v>1</v>
      </c>
      <c r="AE985">
        <f>IF('WA_Fn-UseC_-HR-Employee-Attriti'!P979="Sales Executive",1,0)</f>
        <v>0</v>
      </c>
      <c r="AF985">
        <f>IF('WA_Fn-UseC_-HR-Employee-Attriti'!P979="Sales Representative",1,0)</f>
        <v>0</v>
      </c>
      <c r="AG985">
        <v>3</v>
      </c>
      <c r="AH985">
        <f>IF('WA_Fn-UseC_-HR-Employee-Attriti'!R979="Divorced",1,0)</f>
        <v>1</v>
      </c>
      <c r="AI985">
        <f>IF('WA_Fn-UseC_-HR-Employee-Attriti'!R979="Married",1,0)</f>
        <v>0</v>
      </c>
      <c r="AJ985">
        <f>IF('WA_Fn-UseC_-HR-Employee-Attriti'!R979="Single",1,0)</f>
        <v>0</v>
      </c>
      <c r="AK985">
        <v>2029</v>
      </c>
      <c r="AL985">
        <v>15891</v>
      </c>
      <c r="AM985">
        <v>1</v>
      </c>
      <c r="AN985">
        <f>IF('WA_Fn-UseC_-HR-Employee-Attriti'!W979="Yes",1,0)</f>
        <v>0</v>
      </c>
      <c r="AO985">
        <v>20</v>
      </c>
      <c r="AP985">
        <v>4</v>
      </c>
      <c r="AQ985">
        <v>3</v>
      </c>
      <c r="AR985">
        <v>3</v>
      </c>
      <c r="AS985">
        <v>5</v>
      </c>
      <c r="AT985">
        <v>2</v>
      </c>
      <c r="AU985">
        <v>3</v>
      </c>
      <c r="AV985">
        <v>5</v>
      </c>
      <c r="AW985">
        <v>4</v>
      </c>
      <c r="AX985">
        <v>0</v>
      </c>
      <c r="AY985">
        <v>0</v>
      </c>
      <c r="AZ985">
        <v>1</v>
      </c>
      <c r="BB985">
        <f>IF('WA_Fn-UseC_-HR-Employee-Attriti'!B979="Yes",1,0)</f>
        <v>0</v>
      </c>
    </row>
    <row r="986" spans="1:54" x14ac:dyDescent="0.25">
      <c r="A986">
        <v>979</v>
      </c>
      <c r="B986">
        <f>IF('WA_Fn-UseC_-HR-Employee-Attriti'!L980="Male",1,0)</f>
        <v>0</v>
      </c>
      <c r="C986">
        <f>IF('WA_Fn-UseC_-HR-Employee-Attriti'!L980="Female",1,0)</f>
        <v>1</v>
      </c>
      <c r="D986">
        <v>40</v>
      </c>
      <c r="E986">
        <f>IF('WA_Fn-UseC_-HR-Employee-Attriti'!C980="Travel_Rarely",1,0)</f>
        <v>1</v>
      </c>
      <c r="F986">
        <f>IF('WA_Fn-UseC_-HR-Employee-Attriti'!C980="Travel_Frequently",1,0)</f>
        <v>0</v>
      </c>
      <c r="G986">
        <f>IF('WA_Fn-UseC_-HR-Employee-Attriti'!C980="Non-Travel",1,0)</f>
        <v>0</v>
      </c>
      <c r="H986">
        <v>1202</v>
      </c>
      <c r="I986">
        <f>IF('WA_Fn-UseC_-HR-Employee-Attriti'!E980="Sales",1,0)</f>
        <v>0</v>
      </c>
      <c r="J986">
        <f>IF('WA_Fn-UseC_-HR-Employee-Attriti'!E980="Research &amp; Development",1,0)</f>
        <v>1</v>
      </c>
      <c r="K986">
        <f>IF('WA_Fn-UseC_-HR-Employee-Attriti'!E980="Human Resources",1,0)</f>
        <v>0</v>
      </c>
      <c r="L986">
        <v>2</v>
      </c>
      <c r="M986">
        <v>1</v>
      </c>
      <c r="N986">
        <f>IF('WA_Fn-UseC_-HR-Employee-Attriti'!H980="Life Sciences",1,0)</f>
        <v>0</v>
      </c>
      <c r="O986">
        <f>IF('WA_Fn-UseC_-HR-Employee-Attriti'!H980="Human Resources",1,0)</f>
        <v>0</v>
      </c>
      <c r="P986">
        <f>IF('WA_Fn-UseC_-HR-Employee-Attriti'!H980="Marketing",1,0)</f>
        <v>0</v>
      </c>
      <c r="Q986">
        <f>IF('WA_Fn-UseC_-HR-Employee-Attriti'!H980="Medical",1,0)</f>
        <v>1</v>
      </c>
      <c r="R986">
        <f>IF('WA_Fn-UseC_-HR-Employee-Attriti'!H980="Other",1,0)</f>
        <v>0</v>
      </c>
      <c r="S986">
        <f>IF('WA_Fn-UseC_-HR-Employee-Attriti'!H980="Technical Degree",1,0)</f>
        <v>0</v>
      </c>
      <c r="T986">
        <v>2</v>
      </c>
      <c r="U986">
        <v>89</v>
      </c>
      <c r="V986">
        <v>4</v>
      </c>
      <c r="W986">
        <v>2</v>
      </c>
      <c r="X986">
        <f>IF('WA_Fn-UseC_-HR-Employee-Attriti'!P980="Healthcare Representative",1,0)</f>
        <v>1</v>
      </c>
      <c r="Y986">
        <f>IF('WA_Fn-UseC_-HR-Employee-Attriti'!P980="Human Resources",1,0)</f>
        <v>0</v>
      </c>
      <c r="Z986">
        <f>IF('WA_Fn-UseC_-HR-Employee-Attriti'!P980="Laboratory Technician",1,0)</f>
        <v>0</v>
      </c>
      <c r="AA986">
        <f>IF('WA_Fn-UseC_-HR-Employee-Attriti'!P980="Manager",1,0)</f>
        <v>0</v>
      </c>
      <c r="AB986">
        <f>IF('WA_Fn-UseC_-HR-Employee-Attriti'!P980="Manufacturing Director",1,0)</f>
        <v>0</v>
      </c>
      <c r="AC986">
        <f>IF('WA_Fn-UseC_-HR-Employee-Attriti'!P980="Research Director",1,0)</f>
        <v>0</v>
      </c>
      <c r="AD986">
        <f>IF('WA_Fn-UseC_-HR-Employee-Attriti'!P980="Research Scientist",1,0)</f>
        <v>0</v>
      </c>
      <c r="AE986">
        <f>IF('WA_Fn-UseC_-HR-Employee-Attriti'!P980="Sales Executive",1,0)</f>
        <v>0</v>
      </c>
      <c r="AF986">
        <f>IF('WA_Fn-UseC_-HR-Employee-Attriti'!P980="Sales Representative",1,0)</f>
        <v>0</v>
      </c>
      <c r="AG986">
        <v>3</v>
      </c>
      <c r="AH986">
        <f>IF('WA_Fn-UseC_-HR-Employee-Attriti'!R980="Divorced",1,0)</f>
        <v>1</v>
      </c>
      <c r="AI986">
        <f>IF('WA_Fn-UseC_-HR-Employee-Attriti'!R980="Married",1,0)</f>
        <v>0</v>
      </c>
      <c r="AJ986">
        <f>IF('WA_Fn-UseC_-HR-Employee-Attriti'!R980="Single",1,0)</f>
        <v>0</v>
      </c>
      <c r="AK986">
        <v>6377</v>
      </c>
      <c r="AL986">
        <v>13888</v>
      </c>
      <c r="AM986">
        <v>5</v>
      </c>
      <c r="AN986">
        <f>IF('WA_Fn-UseC_-HR-Employee-Attriti'!W980="Yes",1,0)</f>
        <v>0</v>
      </c>
      <c r="AO986">
        <v>20</v>
      </c>
      <c r="AP986">
        <v>4</v>
      </c>
      <c r="AQ986">
        <v>2</v>
      </c>
      <c r="AR986">
        <v>3</v>
      </c>
      <c r="AS986">
        <v>15</v>
      </c>
      <c r="AT986">
        <v>0</v>
      </c>
      <c r="AU986">
        <v>3</v>
      </c>
      <c r="AV986">
        <v>12</v>
      </c>
      <c r="AW986">
        <v>11</v>
      </c>
      <c r="AX986">
        <v>11</v>
      </c>
      <c r="AY986">
        <v>8</v>
      </c>
      <c r="AZ986">
        <v>1</v>
      </c>
      <c r="BB986">
        <f>IF('WA_Fn-UseC_-HR-Employee-Attriti'!B980="Yes",1,0)</f>
        <v>0</v>
      </c>
    </row>
    <row r="987" spans="1:54" x14ac:dyDescent="0.25">
      <c r="A987">
        <v>980</v>
      </c>
      <c r="B987">
        <f>IF('WA_Fn-UseC_-HR-Employee-Attriti'!L981="Male",1,0)</f>
        <v>1</v>
      </c>
      <c r="C987">
        <f>IF('WA_Fn-UseC_-HR-Employee-Attriti'!L981="Female",1,0)</f>
        <v>0</v>
      </c>
      <c r="D987">
        <v>34</v>
      </c>
      <c r="E987">
        <f>IF('WA_Fn-UseC_-HR-Employee-Attriti'!C981="Travel_Rarely",1,0)</f>
        <v>1</v>
      </c>
      <c r="F987">
        <f>IF('WA_Fn-UseC_-HR-Employee-Attriti'!C981="Travel_Frequently",1,0)</f>
        <v>0</v>
      </c>
      <c r="G987">
        <f>IF('WA_Fn-UseC_-HR-Employee-Attriti'!C981="Non-Travel",1,0)</f>
        <v>0</v>
      </c>
      <c r="H987">
        <v>285</v>
      </c>
      <c r="I987">
        <f>IF('WA_Fn-UseC_-HR-Employee-Attriti'!E981="Sales",1,0)</f>
        <v>0</v>
      </c>
      <c r="J987">
        <f>IF('WA_Fn-UseC_-HR-Employee-Attriti'!E981="Research &amp; Development",1,0)</f>
        <v>1</v>
      </c>
      <c r="K987">
        <f>IF('WA_Fn-UseC_-HR-Employee-Attriti'!E981="Human Resources",1,0)</f>
        <v>0</v>
      </c>
      <c r="L987">
        <v>29</v>
      </c>
      <c r="M987">
        <v>3</v>
      </c>
      <c r="N987">
        <f>IF('WA_Fn-UseC_-HR-Employee-Attriti'!H981="Life Sciences",1,0)</f>
        <v>0</v>
      </c>
      <c r="O987">
        <f>IF('WA_Fn-UseC_-HR-Employee-Attriti'!H981="Human Resources",1,0)</f>
        <v>0</v>
      </c>
      <c r="P987">
        <f>IF('WA_Fn-UseC_-HR-Employee-Attriti'!H981="Marketing",1,0)</f>
        <v>0</v>
      </c>
      <c r="Q987">
        <f>IF('WA_Fn-UseC_-HR-Employee-Attriti'!H981="Medical",1,0)</f>
        <v>1</v>
      </c>
      <c r="R987">
        <f>IF('WA_Fn-UseC_-HR-Employee-Attriti'!H981="Other",1,0)</f>
        <v>0</v>
      </c>
      <c r="S987">
        <f>IF('WA_Fn-UseC_-HR-Employee-Attriti'!H981="Technical Degree",1,0)</f>
        <v>0</v>
      </c>
      <c r="T987">
        <v>2</v>
      </c>
      <c r="U987">
        <v>86</v>
      </c>
      <c r="V987">
        <v>3</v>
      </c>
      <c r="W987">
        <v>2</v>
      </c>
      <c r="X987">
        <f>IF('WA_Fn-UseC_-HR-Employee-Attriti'!P981="Healthcare Representative",1,0)</f>
        <v>0</v>
      </c>
      <c r="Y987">
        <f>IF('WA_Fn-UseC_-HR-Employee-Attriti'!P981="Human Resources",1,0)</f>
        <v>0</v>
      </c>
      <c r="Z987">
        <f>IF('WA_Fn-UseC_-HR-Employee-Attriti'!P981="Laboratory Technician",1,0)</f>
        <v>1</v>
      </c>
      <c r="AA987">
        <f>IF('WA_Fn-UseC_-HR-Employee-Attriti'!P981="Manager",1,0)</f>
        <v>0</v>
      </c>
      <c r="AB987">
        <f>IF('WA_Fn-UseC_-HR-Employee-Attriti'!P981="Manufacturing Director",1,0)</f>
        <v>0</v>
      </c>
      <c r="AC987">
        <f>IF('WA_Fn-UseC_-HR-Employee-Attriti'!P981="Research Director",1,0)</f>
        <v>0</v>
      </c>
      <c r="AD987">
        <f>IF('WA_Fn-UseC_-HR-Employee-Attriti'!P981="Research Scientist",1,0)</f>
        <v>0</v>
      </c>
      <c r="AE987">
        <f>IF('WA_Fn-UseC_-HR-Employee-Attriti'!P981="Sales Executive",1,0)</f>
        <v>0</v>
      </c>
      <c r="AF987">
        <f>IF('WA_Fn-UseC_-HR-Employee-Attriti'!P981="Sales Representative",1,0)</f>
        <v>0</v>
      </c>
      <c r="AG987">
        <v>3</v>
      </c>
      <c r="AH987">
        <f>IF('WA_Fn-UseC_-HR-Employee-Attriti'!R981="Divorced",1,0)</f>
        <v>0</v>
      </c>
      <c r="AI987">
        <f>IF('WA_Fn-UseC_-HR-Employee-Attriti'!R981="Married",1,0)</f>
        <v>1</v>
      </c>
      <c r="AJ987">
        <f>IF('WA_Fn-UseC_-HR-Employee-Attriti'!R981="Single",1,0)</f>
        <v>0</v>
      </c>
      <c r="AK987">
        <v>5429</v>
      </c>
      <c r="AL987">
        <v>17491</v>
      </c>
      <c r="AM987">
        <v>4</v>
      </c>
      <c r="AN987">
        <f>IF('WA_Fn-UseC_-HR-Employee-Attriti'!W981="Yes",1,0)</f>
        <v>0</v>
      </c>
      <c r="AO987">
        <v>13</v>
      </c>
      <c r="AP987">
        <v>3</v>
      </c>
      <c r="AQ987">
        <v>1</v>
      </c>
      <c r="AR987">
        <v>2</v>
      </c>
      <c r="AS987">
        <v>10</v>
      </c>
      <c r="AT987">
        <v>1</v>
      </c>
      <c r="AU987">
        <v>3</v>
      </c>
      <c r="AV987">
        <v>8</v>
      </c>
      <c r="AW987">
        <v>7</v>
      </c>
      <c r="AX987">
        <v>7</v>
      </c>
      <c r="AY987">
        <v>7</v>
      </c>
      <c r="AZ987">
        <v>1</v>
      </c>
      <c r="BB987">
        <f>IF('WA_Fn-UseC_-HR-Employee-Attriti'!B981="Yes",1,0)</f>
        <v>0</v>
      </c>
    </row>
    <row r="988" spans="1:54" x14ac:dyDescent="0.25">
      <c r="A988">
        <v>981</v>
      </c>
      <c r="B988">
        <f>IF('WA_Fn-UseC_-HR-Employee-Attriti'!L982="Male",1,0)</f>
        <v>0</v>
      </c>
      <c r="C988">
        <f>IF('WA_Fn-UseC_-HR-Employee-Attriti'!L982="Female",1,0)</f>
        <v>1</v>
      </c>
      <c r="D988">
        <v>31</v>
      </c>
      <c r="E988">
        <f>IF('WA_Fn-UseC_-HR-Employee-Attriti'!C982="Travel_Rarely",1,0)</f>
        <v>0</v>
      </c>
      <c r="F988">
        <f>IF('WA_Fn-UseC_-HR-Employee-Attriti'!C982="Travel_Frequently",1,0)</f>
        <v>1</v>
      </c>
      <c r="G988">
        <f>IF('WA_Fn-UseC_-HR-Employee-Attriti'!C982="Non-Travel",1,0)</f>
        <v>0</v>
      </c>
      <c r="H988">
        <v>703</v>
      </c>
      <c r="I988">
        <f>IF('WA_Fn-UseC_-HR-Employee-Attriti'!E982="Sales",1,0)</f>
        <v>1</v>
      </c>
      <c r="J988">
        <f>IF('WA_Fn-UseC_-HR-Employee-Attriti'!E982="Research &amp; Development",1,0)</f>
        <v>0</v>
      </c>
      <c r="K988">
        <f>IF('WA_Fn-UseC_-HR-Employee-Attriti'!E982="Human Resources",1,0)</f>
        <v>0</v>
      </c>
      <c r="L988">
        <v>2</v>
      </c>
      <c r="M988">
        <v>3</v>
      </c>
      <c r="N988">
        <f>IF('WA_Fn-UseC_-HR-Employee-Attriti'!H982="Life Sciences",1,0)</f>
        <v>1</v>
      </c>
      <c r="O988">
        <f>IF('WA_Fn-UseC_-HR-Employee-Attriti'!H982="Human Resources",1,0)</f>
        <v>0</v>
      </c>
      <c r="P988">
        <f>IF('WA_Fn-UseC_-HR-Employee-Attriti'!H982="Marketing",1,0)</f>
        <v>0</v>
      </c>
      <c r="Q988">
        <f>IF('WA_Fn-UseC_-HR-Employee-Attriti'!H982="Medical",1,0)</f>
        <v>0</v>
      </c>
      <c r="R988">
        <f>IF('WA_Fn-UseC_-HR-Employee-Attriti'!H982="Other",1,0)</f>
        <v>0</v>
      </c>
      <c r="S988">
        <f>IF('WA_Fn-UseC_-HR-Employee-Attriti'!H982="Technical Degree",1,0)</f>
        <v>0</v>
      </c>
      <c r="T988">
        <v>3</v>
      </c>
      <c r="U988">
        <v>90</v>
      </c>
      <c r="V988">
        <v>2</v>
      </c>
      <c r="W988">
        <v>1</v>
      </c>
      <c r="X988">
        <f>IF('WA_Fn-UseC_-HR-Employee-Attriti'!P982="Healthcare Representative",1,0)</f>
        <v>0</v>
      </c>
      <c r="Y988">
        <f>IF('WA_Fn-UseC_-HR-Employee-Attriti'!P982="Human Resources",1,0)</f>
        <v>0</v>
      </c>
      <c r="Z988">
        <f>IF('WA_Fn-UseC_-HR-Employee-Attriti'!P982="Laboratory Technician",1,0)</f>
        <v>0</v>
      </c>
      <c r="AA988">
        <f>IF('WA_Fn-UseC_-HR-Employee-Attriti'!P982="Manager",1,0)</f>
        <v>0</v>
      </c>
      <c r="AB988">
        <f>IF('WA_Fn-UseC_-HR-Employee-Attriti'!P982="Manufacturing Director",1,0)</f>
        <v>0</v>
      </c>
      <c r="AC988">
        <f>IF('WA_Fn-UseC_-HR-Employee-Attriti'!P982="Research Director",1,0)</f>
        <v>0</v>
      </c>
      <c r="AD988">
        <f>IF('WA_Fn-UseC_-HR-Employee-Attriti'!P982="Research Scientist",1,0)</f>
        <v>0</v>
      </c>
      <c r="AE988">
        <f>IF('WA_Fn-UseC_-HR-Employee-Attriti'!P982="Sales Executive",1,0)</f>
        <v>0</v>
      </c>
      <c r="AF988">
        <f>IF('WA_Fn-UseC_-HR-Employee-Attriti'!P982="Sales Representative",1,0)</f>
        <v>1</v>
      </c>
      <c r="AG988">
        <v>4</v>
      </c>
      <c r="AH988">
        <f>IF('WA_Fn-UseC_-HR-Employee-Attriti'!R982="Divorced",1,0)</f>
        <v>0</v>
      </c>
      <c r="AI988">
        <f>IF('WA_Fn-UseC_-HR-Employee-Attriti'!R982="Married",1,0)</f>
        <v>0</v>
      </c>
      <c r="AJ988">
        <f>IF('WA_Fn-UseC_-HR-Employee-Attriti'!R982="Single",1,0)</f>
        <v>1</v>
      </c>
      <c r="AK988">
        <v>2785</v>
      </c>
      <c r="AL988">
        <v>11882</v>
      </c>
      <c r="AM988">
        <v>7</v>
      </c>
      <c r="AN988">
        <f>IF('WA_Fn-UseC_-HR-Employee-Attriti'!W982="Yes",1,0)</f>
        <v>0</v>
      </c>
      <c r="AO988">
        <v>14</v>
      </c>
      <c r="AP988">
        <v>3</v>
      </c>
      <c r="AQ988">
        <v>3</v>
      </c>
      <c r="AR988">
        <v>0</v>
      </c>
      <c r="AS988">
        <v>3</v>
      </c>
      <c r="AT988">
        <v>3</v>
      </c>
      <c r="AU988">
        <v>4</v>
      </c>
      <c r="AV988">
        <v>1</v>
      </c>
      <c r="AW988">
        <v>0</v>
      </c>
      <c r="AX988">
        <v>0</v>
      </c>
      <c r="AY988">
        <v>0</v>
      </c>
      <c r="AZ988">
        <v>1</v>
      </c>
      <c r="BB988">
        <f>IF('WA_Fn-UseC_-HR-Employee-Attriti'!B982="Yes",1,0)</f>
        <v>1</v>
      </c>
    </row>
    <row r="989" spans="1:54" x14ac:dyDescent="0.25">
      <c r="A989">
        <v>982</v>
      </c>
      <c r="B989">
        <f>IF('WA_Fn-UseC_-HR-Employee-Attriti'!L983="Male",1,0)</f>
        <v>0</v>
      </c>
      <c r="C989">
        <f>IF('WA_Fn-UseC_-HR-Employee-Attriti'!L983="Female",1,0)</f>
        <v>1</v>
      </c>
      <c r="D989">
        <v>35</v>
      </c>
      <c r="E989">
        <f>IF('WA_Fn-UseC_-HR-Employee-Attriti'!C983="Travel_Rarely",1,0)</f>
        <v>0</v>
      </c>
      <c r="F989">
        <f>IF('WA_Fn-UseC_-HR-Employee-Attriti'!C983="Travel_Frequently",1,0)</f>
        <v>1</v>
      </c>
      <c r="G989">
        <f>IF('WA_Fn-UseC_-HR-Employee-Attriti'!C983="Non-Travel",1,0)</f>
        <v>0</v>
      </c>
      <c r="H989">
        <v>662</v>
      </c>
      <c r="I989">
        <f>IF('WA_Fn-UseC_-HR-Employee-Attriti'!E983="Sales",1,0)</f>
        <v>1</v>
      </c>
      <c r="J989">
        <f>IF('WA_Fn-UseC_-HR-Employee-Attriti'!E983="Research &amp; Development",1,0)</f>
        <v>0</v>
      </c>
      <c r="K989">
        <f>IF('WA_Fn-UseC_-HR-Employee-Attriti'!E983="Human Resources",1,0)</f>
        <v>0</v>
      </c>
      <c r="L989">
        <v>18</v>
      </c>
      <c r="M989">
        <v>4</v>
      </c>
      <c r="N989">
        <f>IF('WA_Fn-UseC_-HR-Employee-Attriti'!H983="Life Sciences",1,0)</f>
        <v>0</v>
      </c>
      <c r="O989">
        <f>IF('WA_Fn-UseC_-HR-Employee-Attriti'!H983="Human Resources",1,0)</f>
        <v>0</v>
      </c>
      <c r="P989">
        <f>IF('WA_Fn-UseC_-HR-Employee-Attriti'!H983="Marketing",1,0)</f>
        <v>1</v>
      </c>
      <c r="Q989">
        <f>IF('WA_Fn-UseC_-HR-Employee-Attriti'!H983="Medical",1,0)</f>
        <v>0</v>
      </c>
      <c r="R989">
        <f>IF('WA_Fn-UseC_-HR-Employee-Attriti'!H983="Other",1,0)</f>
        <v>0</v>
      </c>
      <c r="S989">
        <f>IF('WA_Fn-UseC_-HR-Employee-Attriti'!H983="Technical Degree",1,0)</f>
        <v>0</v>
      </c>
      <c r="T989">
        <v>4</v>
      </c>
      <c r="U989">
        <v>67</v>
      </c>
      <c r="V989">
        <v>3</v>
      </c>
      <c r="W989">
        <v>2</v>
      </c>
      <c r="X989">
        <f>IF('WA_Fn-UseC_-HR-Employee-Attriti'!P983="Healthcare Representative",1,0)</f>
        <v>0</v>
      </c>
      <c r="Y989">
        <f>IF('WA_Fn-UseC_-HR-Employee-Attriti'!P983="Human Resources",1,0)</f>
        <v>0</v>
      </c>
      <c r="Z989">
        <f>IF('WA_Fn-UseC_-HR-Employee-Attriti'!P983="Laboratory Technician",1,0)</f>
        <v>0</v>
      </c>
      <c r="AA989">
        <f>IF('WA_Fn-UseC_-HR-Employee-Attriti'!P983="Manager",1,0)</f>
        <v>0</v>
      </c>
      <c r="AB989">
        <f>IF('WA_Fn-UseC_-HR-Employee-Attriti'!P983="Manufacturing Director",1,0)</f>
        <v>0</v>
      </c>
      <c r="AC989">
        <f>IF('WA_Fn-UseC_-HR-Employee-Attriti'!P983="Research Director",1,0)</f>
        <v>0</v>
      </c>
      <c r="AD989">
        <f>IF('WA_Fn-UseC_-HR-Employee-Attriti'!P983="Research Scientist",1,0)</f>
        <v>0</v>
      </c>
      <c r="AE989">
        <f>IF('WA_Fn-UseC_-HR-Employee-Attriti'!P983="Sales Executive",1,0)</f>
        <v>1</v>
      </c>
      <c r="AF989">
        <f>IF('WA_Fn-UseC_-HR-Employee-Attriti'!P983="Sales Representative",1,0)</f>
        <v>0</v>
      </c>
      <c r="AG989">
        <v>3</v>
      </c>
      <c r="AH989">
        <f>IF('WA_Fn-UseC_-HR-Employee-Attriti'!R983="Divorced",1,0)</f>
        <v>0</v>
      </c>
      <c r="AI989">
        <f>IF('WA_Fn-UseC_-HR-Employee-Attriti'!R983="Married",1,0)</f>
        <v>1</v>
      </c>
      <c r="AJ989">
        <f>IF('WA_Fn-UseC_-HR-Employee-Attriti'!R983="Single",1,0)</f>
        <v>0</v>
      </c>
      <c r="AK989">
        <v>4614</v>
      </c>
      <c r="AL989">
        <v>23288</v>
      </c>
      <c r="AM989">
        <v>0</v>
      </c>
      <c r="AN989">
        <f>IF('WA_Fn-UseC_-HR-Employee-Attriti'!W983="Yes",1,0)</f>
        <v>1</v>
      </c>
      <c r="AO989">
        <v>18</v>
      </c>
      <c r="AP989">
        <v>3</v>
      </c>
      <c r="AQ989">
        <v>3</v>
      </c>
      <c r="AR989">
        <v>1</v>
      </c>
      <c r="AS989">
        <v>5</v>
      </c>
      <c r="AT989">
        <v>0</v>
      </c>
      <c r="AU989">
        <v>2</v>
      </c>
      <c r="AV989">
        <v>4</v>
      </c>
      <c r="AW989">
        <v>2</v>
      </c>
      <c r="AX989">
        <v>3</v>
      </c>
      <c r="AY989">
        <v>2</v>
      </c>
      <c r="AZ989">
        <v>1</v>
      </c>
      <c r="BB989">
        <f>IF('WA_Fn-UseC_-HR-Employee-Attriti'!B983="Yes",1,0)</f>
        <v>1</v>
      </c>
    </row>
    <row r="990" spans="1:54" x14ac:dyDescent="0.25">
      <c r="A990">
        <v>983</v>
      </c>
      <c r="B990">
        <f>IF('WA_Fn-UseC_-HR-Employee-Attriti'!L984="Male",1,0)</f>
        <v>1</v>
      </c>
      <c r="C990">
        <f>IF('WA_Fn-UseC_-HR-Employee-Attriti'!L984="Female",1,0)</f>
        <v>0</v>
      </c>
      <c r="D990">
        <v>38</v>
      </c>
      <c r="E990">
        <f>IF('WA_Fn-UseC_-HR-Employee-Attriti'!C984="Travel_Rarely",1,0)</f>
        <v>0</v>
      </c>
      <c r="F990">
        <f>IF('WA_Fn-UseC_-HR-Employee-Attriti'!C984="Travel_Frequently",1,0)</f>
        <v>1</v>
      </c>
      <c r="G990">
        <f>IF('WA_Fn-UseC_-HR-Employee-Attriti'!C984="Non-Travel",1,0)</f>
        <v>0</v>
      </c>
      <c r="H990">
        <v>693</v>
      </c>
      <c r="I990">
        <f>IF('WA_Fn-UseC_-HR-Employee-Attriti'!E984="Sales",1,0)</f>
        <v>0</v>
      </c>
      <c r="J990">
        <f>IF('WA_Fn-UseC_-HR-Employee-Attriti'!E984="Research &amp; Development",1,0)</f>
        <v>1</v>
      </c>
      <c r="K990">
        <f>IF('WA_Fn-UseC_-HR-Employee-Attriti'!E984="Human Resources",1,0)</f>
        <v>0</v>
      </c>
      <c r="L990">
        <v>7</v>
      </c>
      <c r="M990">
        <v>3</v>
      </c>
      <c r="N990">
        <f>IF('WA_Fn-UseC_-HR-Employee-Attriti'!H984="Life Sciences",1,0)</f>
        <v>1</v>
      </c>
      <c r="O990">
        <f>IF('WA_Fn-UseC_-HR-Employee-Attriti'!H984="Human Resources",1,0)</f>
        <v>0</v>
      </c>
      <c r="P990">
        <f>IF('WA_Fn-UseC_-HR-Employee-Attriti'!H984="Marketing",1,0)</f>
        <v>0</v>
      </c>
      <c r="Q990">
        <f>IF('WA_Fn-UseC_-HR-Employee-Attriti'!H984="Medical",1,0)</f>
        <v>0</v>
      </c>
      <c r="R990">
        <f>IF('WA_Fn-UseC_-HR-Employee-Attriti'!H984="Other",1,0)</f>
        <v>0</v>
      </c>
      <c r="S990">
        <f>IF('WA_Fn-UseC_-HR-Employee-Attriti'!H984="Technical Degree",1,0)</f>
        <v>0</v>
      </c>
      <c r="T990">
        <v>4</v>
      </c>
      <c r="U990">
        <v>57</v>
      </c>
      <c r="V990">
        <v>4</v>
      </c>
      <c r="W990">
        <v>1</v>
      </c>
      <c r="X990">
        <f>IF('WA_Fn-UseC_-HR-Employee-Attriti'!P984="Healthcare Representative",1,0)</f>
        <v>0</v>
      </c>
      <c r="Y990">
        <f>IF('WA_Fn-UseC_-HR-Employee-Attriti'!P984="Human Resources",1,0)</f>
        <v>0</v>
      </c>
      <c r="Z990">
        <f>IF('WA_Fn-UseC_-HR-Employee-Attriti'!P984="Laboratory Technician",1,0)</f>
        <v>0</v>
      </c>
      <c r="AA990">
        <f>IF('WA_Fn-UseC_-HR-Employee-Attriti'!P984="Manager",1,0)</f>
        <v>0</v>
      </c>
      <c r="AB990">
        <f>IF('WA_Fn-UseC_-HR-Employee-Attriti'!P984="Manufacturing Director",1,0)</f>
        <v>0</v>
      </c>
      <c r="AC990">
        <f>IF('WA_Fn-UseC_-HR-Employee-Attriti'!P984="Research Director",1,0)</f>
        <v>0</v>
      </c>
      <c r="AD990">
        <f>IF('WA_Fn-UseC_-HR-Employee-Attriti'!P984="Research Scientist",1,0)</f>
        <v>1</v>
      </c>
      <c r="AE990">
        <f>IF('WA_Fn-UseC_-HR-Employee-Attriti'!P984="Sales Executive",1,0)</f>
        <v>0</v>
      </c>
      <c r="AF990">
        <f>IF('WA_Fn-UseC_-HR-Employee-Attriti'!P984="Sales Representative",1,0)</f>
        <v>0</v>
      </c>
      <c r="AG990">
        <v>3</v>
      </c>
      <c r="AH990">
        <f>IF('WA_Fn-UseC_-HR-Employee-Attriti'!R984="Divorced",1,0)</f>
        <v>1</v>
      </c>
      <c r="AI990">
        <f>IF('WA_Fn-UseC_-HR-Employee-Attriti'!R984="Married",1,0)</f>
        <v>0</v>
      </c>
      <c r="AJ990">
        <f>IF('WA_Fn-UseC_-HR-Employee-Attriti'!R984="Single",1,0)</f>
        <v>0</v>
      </c>
      <c r="AK990">
        <v>2610</v>
      </c>
      <c r="AL990">
        <v>15748</v>
      </c>
      <c r="AM990">
        <v>1</v>
      </c>
      <c r="AN990">
        <f>IF('WA_Fn-UseC_-HR-Employee-Attriti'!W984="Yes",1,0)</f>
        <v>0</v>
      </c>
      <c r="AO990">
        <v>11</v>
      </c>
      <c r="AP990">
        <v>3</v>
      </c>
      <c r="AQ990">
        <v>4</v>
      </c>
      <c r="AR990">
        <v>3</v>
      </c>
      <c r="AS990">
        <v>4</v>
      </c>
      <c r="AT990">
        <v>2</v>
      </c>
      <c r="AU990">
        <v>3</v>
      </c>
      <c r="AV990">
        <v>4</v>
      </c>
      <c r="AW990">
        <v>2</v>
      </c>
      <c r="AX990">
        <v>0</v>
      </c>
      <c r="AY990">
        <v>3</v>
      </c>
      <c r="AZ990">
        <v>1</v>
      </c>
      <c r="BB990">
        <f>IF('WA_Fn-UseC_-HR-Employee-Attriti'!B984="Yes",1,0)</f>
        <v>0</v>
      </c>
    </row>
    <row r="991" spans="1:54" x14ac:dyDescent="0.25">
      <c r="A991">
        <v>984</v>
      </c>
      <c r="B991">
        <f>IF('WA_Fn-UseC_-HR-Employee-Attriti'!L985="Male",1,0)</f>
        <v>0</v>
      </c>
      <c r="C991">
        <f>IF('WA_Fn-UseC_-HR-Employee-Attriti'!L985="Female",1,0)</f>
        <v>1</v>
      </c>
      <c r="D991">
        <v>34</v>
      </c>
      <c r="E991">
        <f>IF('WA_Fn-UseC_-HR-Employee-Attriti'!C985="Travel_Rarely",1,0)</f>
        <v>1</v>
      </c>
      <c r="F991">
        <f>IF('WA_Fn-UseC_-HR-Employee-Attriti'!C985="Travel_Frequently",1,0)</f>
        <v>0</v>
      </c>
      <c r="G991">
        <f>IF('WA_Fn-UseC_-HR-Employee-Attriti'!C985="Non-Travel",1,0)</f>
        <v>0</v>
      </c>
      <c r="H991">
        <v>404</v>
      </c>
      <c r="I991">
        <f>IF('WA_Fn-UseC_-HR-Employee-Attriti'!E985="Sales",1,0)</f>
        <v>0</v>
      </c>
      <c r="J991">
        <f>IF('WA_Fn-UseC_-HR-Employee-Attriti'!E985="Research &amp; Development",1,0)</f>
        <v>1</v>
      </c>
      <c r="K991">
        <f>IF('WA_Fn-UseC_-HR-Employee-Attriti'!E985="Human Resources",1,0)</f>
        <v>0</v>
      </c>
      <c r="L991">
        <v>2</v>
      </c>
      <c r="M991">
        <v>4</v>
      </c>
      <c r="N991">
        <f>IF('WA_Fn-UseC_-HR-Employee-Attriti'!H985="Life Sciences",1,0)</f>
        <v>0</v>
      </c>
      <c r="O991">
        <f>IF('WA_Fn-UseC_-HR-Employee-Attriti'!H985="Human Resources",1,0)</f>
        <v>0</v>
      </c>
      <c r="P991">
        <f>IF('WA_Fn-UseC_-HR-Employee-Attriti'!H985="Marketing",1,0)</f>
        <v>0</v>
      </c>
      <c r="Q991">
        <f>IF('WA_Fn-UseC_-HR-Employee-Attriti'!H985="Medical",1,0)</f>
        <v>0</v>
      </c>
      <c r="R991">
        <f>IF('WA_Fn-UseC_-HR-Employee-Attriti'!H985="Other",1,0)</f>
        <v>0</v>
      </c>
      <c r="S991">
        <f>IF('WA_Fn-UseC_-HR-Employee-Attriti'!H985="Technical Degree",1,0)</f>
        <v>1</v>
      </c>
      <c r="T991">
        <v>3</v>
      </c>
      <c r="U991">
        <v>98</v>
      </c>
      <c r="V991">
        <v>3</v>
      </c>
      <c r="W991">
        <v>2</v>
      </c>
      <c r="X991">
        <f>IF('WA_Fn-UseC_-HR-Employee-Attriti'!P985="Healthcare Representative",1,0)</f>
        <v>1</v>
      </c>
      <c r="Y991">
        <f>IF('WA_Fn-UseC_-HR-Employee-Attriti'!P985="Human Resources",1,0)</f>
        <v>0</v>
      </c>
      <c r="Z991">
        <f>IF('WA_Fn-UseC_-HR-Employee-Attriti'!P985="Laboratory Technician",1,0)</f>
        <v>0</v>
      </c>
      <c r="AA991">
        <f>IF('WA_Fn-UseC_-HR-Employee-Attriti'!P985="Manager",1,0)</f>
        <v>0</v>
      </c>
      <c r="AB991">
        <f>IF('WA_Fn-UseC_-HR-Employee-Attriti'!P985="Manufacturing Director",1,0)</f>
        <v>0</v>
      </c>
      <c r="AC991">
        <f>IF('WA_Fn-UseC_-HR-Employee-Attriti'!P985="Research Director",1,0)</f>
        <v>0</v>
      </c>
      <c r="AD991">
        <f>IF('WA_Fn-UseC_-HR-Employee-Attriti'!P985="Research Scientist",1,0)</f>
        <v>0</v>
      </c>
      <c r="AE991">
        <f>IF('WA_Fn-UseC_-HR-Employee-Attriti'!P985="Sales Executive",1,0)</f>
        <v>0</v>
      </c>
      <c r="AF991">
        <f>IF('WA_Fn-UseC_-HR-Employee-Attriti'!P985="Sales Representative",1,0)</f>
        <v>0</v>
      </c>
      <c r="AG991">
        <v>4</v>
      </c>
      <c r="AH991">
        <f>IF('WA_Fn-UseC_-HR-Employee-Attriti'!R985="Divorced",1,0)</f>
        <v>0</v>
      </c>
      <c r="AI991">
        <f>IF('WA_Fn-UseC_-HR-Employee-Attriti'!R985="Married",1,0)</f>
        <v>0</v>
      </c>
      <c r="AJ991">
        <f>IF('WA_Fn-UseC_-HR-Employee-Attriti'!R985="Single",1,0)</f>
        <v>1</v>
      </c>
      <c r="AK991">
        <v>6687</v>
      </c>
      <c r="AL991">
        <v>6163</v>
      </c>
      <c r="AM991">
        <v>1</v>
      </c>
      <c r="AN991">
        <f>IF('WA_Fn-UseC_-HR-Employee-Attriti'!W985="Yes",1,0)</f>
        <v>0</v>
      </c>
      <c r="AO991">
        <v>11</v>
      </c>
      <c r="AP991">
        <v>3</v>
      </c>
      <c r="AQ991">
        <v>4</v>
      </c>
      <c r="AR991">
        <v>0</v>
      </c>
      <c r="AS991">
        <v>14</v>
      </c>
      <c r="AT991">
        <v>2</v>
      </c>
      <c r="AU991">
        <v>4</v>
      </c>
      <c r="AV991">
        <v>14</v>
      </c>
      <c r="AW991">
        <v>11</v>
      </c>
      <c r="AX991">
        <v>4</v>
      </c>
      <c r="AY991">
        <v>11</v>
      </c>
      <c r="AZ991">
        <v>1</v>
      </c>
      <c r="BB991">
        <f>IF('WA_Fn-UseC_-HR-Employee-Attriti'!B985="Yes",1,0)</f>
        <v>0</v>
      </c>
    </row>
    <row r="992" spans="1:54" x14ac:dyDescent="0.25">
      <c r="A992">
        <v>985</v>
      </c>
      <c r="B992">
        <f>IF('WA_Fn-UseC_-HR-Employee-Attriti'!L986="Male",1,0)</f>
        <v>1</v>
      </c>
      <c r="C992">
        <f>IF('WA_Fn-UseC_-HR-Employee-Attriti'!L986="Female",1,0)</f>
        <v>0</v>
      </c>
      <c r="D992">
        <v>28</v>
      </c>
      <c r="E992">
        <f>IF('WA_Fn-UseC_-HR-Employee-Attriti'!C986="Travel_Rarely",1,0)</f>
        <v>1</v>
      </c>
      <c r="F992">
        <f>IF('WA_Fn-UseC_-HR-Employee-Attriti'!C986="Travel_Frequently",1,0)</f>
        <v>0</v>
      </c>
      <c r="G992">
        <f>IF('WA_Fn-UseC_-HR-Employee-Attriti'!C986="Non-Travel",1,0)</f>
        <v>0</v>
      </c>
      <c r="H992">
        <v>736</v>
      </c>
      <c r="I992">
        <f>IF('WA_Fn-UseC_-HR-Employee-Attriti'!E986="Sales",1,0)</f>
        <v>1</v>
      </c>
      <c r="J992">
        <f>IF('WA_Fn-UseC_-HR-Employee-Attriti'!E986="Research &amp; Development",1,0)</f>
        <v>0</v>
      </c>
      <c r="K992">
        <f>IF('WA_Fn-UseC_-HR-Employee-Attriti'!E986="Human Resources",1,0)</f>
        <v>0</v>
      </c>
      <c r="L992">
        <v>26</v>
      </c>
      <c r="M992">
        <v>3</v>
      </c>
      <c r="N992">
        <f>IF('WA_Fn-UseC_-HR-Employee-Attriti'!H986="Life Sciences",1,0)</f>
        <v>1</v>
      </c>
      <c r="O992">
        <f>IF('WA_Fn-UseC_-HR-Employee-Attriti'!H986="Human Resources",1,0)</f>
        <v>0</v>
      </c>
      <c r="P992">
        <f>IF('WA_Fn-UseC_-HR-Employee-Attriti'!H986="Marketing",1,0)</f>
        <v>0</v>
      </c>
      <c r="Q992">
        <f>IF('WA_Fn-UseC_-HR-Employee-Attriti'!H986="Medical",1,0)</f>
        <v>0</v>
      </c>
      <c r="R992">
        <f>IF('WA_Fn-UseC_-HR-Employee-Attriti'!H986="Other",1,0)</f>
        <v>0</v>
      </c>
      <c r="S992">
        <f>IF('WA_Fn-UseC_-HR-Employee-Attriti'!H986="Technical Degree",1,0)</f>
        <v>0</v>
      </c>
      <c r="T992">
        <v>3</v>
      </c>
      <c r="U992">
        <v>48</v>
      </c>
      <c r="V992">
        <v>2</v>
      </c>
      <c r="W992">
        <v>2</v>
      </c>
      <c r="X992">
        <f>IF('WA_Fn-UseC_-HR-Employee-Attriti'!P986="Healthcare Representative",1,0)</f>
        <v>0</v>
      </c>
      <c r="Y992">
        <f>IF('WA_Fn-UseC_-HR-Employee-Attriti'!P986="Human Resources",1,0)</f>
        <v>0</v>
      </c>
      <c r="Z992">
        <f>IF('WA_Fn-UseC_-HR-Employee-Attriti'!P986="Laboratory Technician",1,0)</f>
        <v>0</v>
      </c>
      <c r="AA992">
        <f>IF('WA_Fn-UseC_-HR-Employee-Attriti'!P986="Manager",1,0)</f>
        <v>0</v>
      </c>
      <c r="AB992">
        <f>IF('WA_Fn-UseC_-HR-Employee-Attriti'!P986="Manufacturing Director",1,0)</f>
        <v>0</v>
      </c>
      <c r="AC992">
        <f>IF('WA_Fn-UseC_-HR-Employee-Attriti'!P986="Research Director",1,0)</f>
        <v>0</v>
      </c>
      <c r="AD992">
        <f>IF('WA_Fn-UseC_-HR-Employee-Attriti'!P986="Research Scientist",1,0)</f>
        <v>0</v>
      </c>
      <c r="AE992">
        <f>IF('WA_Fn-UseC_-HR-Employee-Attriti'!P986="Sales Executive",1,0)</f>
        <v>1</v>
      </c>
      <c r="AF992">
        <f>IF('WA_Fn-UseC_-HR-Employee-Attriti'!P986="Sales Representative",1,0)</f>
        <v>0</v>
      </c>
      <c r="AG992">
        <v>1</v>
      </c>
      <c r="AH992">
        <f>IF('WA_Fn-UseC_-HR-Employee-Attriti'!R986="Divorced",1,0)</f>
        <v>0</v>
      </c>
      <c r="AI992">
        <f>IF('WA_Fn-UseC_-HR-Employee-Attriti'!R986="Married",1,0)</f>
        <v>1</v>
      </c>
      <c r="AJ992">
        <f>IF('WA_Fn-UseC_-HR-Employee-Attriti'!R986="Single",1,0)</f>
        <v>0</v>
      </c>
      <c r="AK992">
        <v>4724</v>
      </c>
      <c r="AL992">
        <v>24232</v>
      </c>
      <c r="AM992">
        <v>1</v>
      </c>
      <c r="AN992">
        <f>IF('WA_Fn-UseC_-HR-Employee-Attriti'!W986="Yes",1,0)</f>
        <v>0</v>
      </c>
      <c r="AO992">
        <v>11</v>
      </c>
      <c r="AP992">
        <v>3</v>
      </c>
      <c r="AQ992">
        <v>3</v>
      </c>
      <c r="AR992">
        <v>1</v>
      </c>
      <c r="AS992">
        <v>5</v>
      </c>
      <c r="AT992">
        <v>0</v>
      </c>
      <c r="AU992">
        <v>3</v>
      </c>
      <c r="AV992">
        <v>5</v>
      </c>
      <c r="AW992">
        <v>3</v>
      </c>
      <c r="AX992">
        <v>0</v>
      </c>
      <c r="AY992">
        <v>4</v>
      </c>
      <c r="AZ992">
        <v>1</v>
      </c>
      <c r="BB992">
        <f>IF('WA_Fn-UseC_-HR-Employee-Attriti'!B986="Yes",1,0)</f>
        <v>0</v>
      </c>
    </row>
    <row r="993" spans="1:54" x14ac:dyDescent="0.25">
      <c r="A993">
        <v>986</v>
      </c>
      <c r="B993">
        <f>IF('WA_Fn-UseC_-HR-Employee-Attriti'!L987="Male",1,0)</f>
        <v>1</v>
      </c>
      <c r="C993">
        <f>IF('WA_Fn-UseC_-HR-Employee-Attriti'!L987="Female",1,0)</f>
        <v>0</v>
      </c>
      <c r="D993">
        <v>31</v>
      </c>
      <c r="E993">
        <f>IF('WA_Fn-UseC_-HR-Employee-Attriti'!C987="Travel_Rarely",1,0)</f>
        <v>1</v>
      </c>
      <c r="F993">
        <f>IF('WA_Fn-UseC_-HR-Employee-Attriti'!C987="Travel_Frequently",1,0)</f>
        <v>0</v>
      </c>
      <c r="G993">
        <f>IF('WA_Fn-UseC_-HR-Employee-Attriti'!C987="Non-Travel",1,0)</f>
        <v>0</v>
      </c>
      <c r="H993">
        <v>330</v>
      </c>
      <c r="I993">
        <f>IF('WA_Fn-UseC_-HR-Employee-Attriti'!E987="Sales",1,0)</f>
        <v>0</v>
      </c>
      <c r="J993">
        <f>IF('WA_Fn-UseC_-HR-Employee-Attriti'!E987="Research &amp; Development",1,0)</f>
        <v>1</v>
      </c>
      <c r="K993">
        <f>IF('WA_Fn-UseC_-HR-Employee-Attriti'!E987="Human Resources",1,0)</f>
        <v>0</v>
      </c>
      <c r="L993">
        <v>22</v>
      </c>
      <c r="M993">
        <v>4</v>
      </c>
      <c r="N993">
        <f>IF('WA_Fn-UseC_-HR-Employee-Attriti'!H987="Life Sciences",1,0)</f>
        <v>0</v>
      </c>
      <c r="O993">
        <f>IF('WA_Fn-UseC_-HR-Employee-Attriti'!H987="Human Resources",1,0)</f>
        <v>0</v>
      </c>
      <c r="P993">
        <f>IF('WA_Fn-UseC_-HR-Employee-Attriti'!H987="Marketing",1,0)</f>
        <v>0</v>
      </c>
      <c r="Q993">
        <f>IF('WA_Fn-UseC_-HR-Employee-Attriti'!H987="Medical",1,0)</f>
        <v>1</v>
      </c>
      <c r="R993">
        <f>IF('WA_Fn-UseC_-HR-Employee-Attriti'!H987="Other",1,0)</f>
        <v>0</v>
      </c>
      <c r="S993">
        <f>IF('WA_Fn-UseC_-HR-Employee-Attriti'!H987="Technical Degree",1,0)</f>
        <v>0</v>
      </c>
      <c r="T993">
        <v>4</v>
      </c>
      <c r="U993">
        <v>98</v>
      </c>
      <c r="V993">
        <v>3</v>
      </c>
      <c r="W993">
        <v>2</v>
      </c>
      <c r="X993">
        <f>IF('WA_Fn-UseC_-HR-Employee-Attriti'!P987="Healthcare Representative",1,0)</f>
        <v>0</v>
      </c>
      <c r="Y993">
        <f>IF('WA_Fn-UseC_-HR-Employee-Attriti'!P987="Human Resources",1,0)</f>
        <v>0</v>
      </c>
      <c r="Z993">
        <f>IF('WA_Fn-UseC_-HR-Employee-Attriti'!P987="Laboratory Technician",1,0)</f>
        <v>0</v>
      </c>
      <c r="AA993">
        <f>IF('WA_Fn-UseC_-HR-Employee-Attriti'!P987="Manager",1,0)</f>
        <v>0</v>
      </c>
      <c r="AB993">
        <f>IF('WA_Fn-UseC_-HR-Employee-Attriti'!P987="Manufacturing Director",1,0)</f>
        <v>1</v>
      </c>
      <c r="AC993">
        <f>IF('WA_Fn-UseC_-HR-Employee-Attriti'!P987="Research Director",1,0)</f>
        <v>0</v>
      </c>
      <c r="AD993">
        <f>IF('WA_Fn-UseC_-HR-Employee-Attriti'!P987="Research Scientist",1,0)</f>
        <v>0</v>
      </c>
      <c r="AE993">
        <f>IF('WA_Fn-UseC_-HR-Employee-Attriti'!P987="Sales Executive",1,0)</f>
        <v>0</v>
      </c>
      <c r="AF993">
        <f>IF('WA_Fn-UseC_-HR-Employee-Attriti'!P987="Sales Representative",1,0)</f>
        <v>0</v>
      </c>
      <c r="AG993">
        <v>3</v>
      </c>
      <c r="AH993">
        <f>IF('WA_Fn-UseC_-HR-Employee-Attriti'!R987="Divorced",1,0)</f>
        <v>0</v>
      </c>
      <c r="AI993">
        <f>IF('WA_Fn-UseC_-HR-Employee-Attriti'!R987="Married",1,0)</f>
        <v>1</v>
      </c>
      <c r="AJ993">
        <f>IF('WA_Fn-UseC_-HR-Employee-Attriti'!R987="Single",1,0)</f>
        <v>0</v>
      </c>
      <c r="AK993">
        <v>6179</v>
      </c>
      <c r="AL993">
        <v>21057</v>
      </c>
      <c r="AM993">
        <v>1</v>
      </c>
      <c r="AN993">
        <f>IF('WA_Fn-UseC_-HR-Employee-Attriti'!W987="Yes",1,0)</f>
        <v>1</v>
      </c>
      <c r="AO993">
        <v>15</v>
      </c>
      <c r="AP993">
        <v>3</v>
      </c>
      <c r="AQ993">
        <v>4</v>
      </c>
      <c r="AR993">
        <v>2</v>
      </c>
      <c r="AS993">
        <v>10</v>
      </c>
      <c r="AT993">
        <v>3</v>
      </c>
      <c r="AU993">
        <v>2</v>
      </c>
      <c r="AV993">
        <v>10</v>
      </c>
      <c r="AW993">
        <v>2</v>
      </c>
      <c r="AX993">
        <v>6</v>
      </c>
      <c r="AY993">
        <v>7</v>
      </c>
      <c r="AZ993">
        <v>1</v>
      </c>
      <c r="BB993">
        <f>IF('WA_Fn-UseC_-HR-Employee-Attriti'!B987="Yes",1,0)</f>
        <v>1</v>
      </c>
    </row>
    <row r="994" spans="1:54" x14ac:dyDescent="0.25">
      <c r="A994">
        <v>987</v>
      </c>
      <c r="B994">
        <f>IF('WA_Fn-UseC_-HR-Employee-Attriti'!L988="Male",1,0)</f>
        <v>1</v>
      </c>
      <c r="C994">
        <f>IF('WA_Fn-UseC_-HR-Employee-Attriti'!L988="Female",1,0)</f>
        <v>0</v>
      </c>
      <c r="D994">
        <v>39</v>
      </c>
      <c r="E994">
        <f>IF('WA_Fn-UseC_-HR-Employee-Attriti'!C988="Travel_Rarely",1,0)</f>
        <v>1</v>
      </c>
      <c r="F994">
        <f>IF('WA_Fn-UseC_-HR-Employee-Attriti'!C988="Travel_Frequently",1,0)</f>
        <v>0</v>
      </c>
      <c r="G994">
        <f>IF('WA_Fn-UseC_-HR-Employee-Attriti'!C988="Non-Travel",1,0)</f>
        <v>0</v>
      </c>
      <c r="H994">
        <v>1498</v>
      </c>
      <c r="I994">
        <f>IF('WA_Fn-UseC_-HR-Employee-Attriti'!E988="Sales",1,0)</f>
        <v>1</v>
      </c>
      <c r="J994">
        <f>IF('WA_Fn-UseC_-HR-Employee-Attriti'!E988="Research &amp; Development",1,0)</f>
        <v>0</v>
      </c>
      <c r="K994">
        <f>IF('WA_Fn-UseC_-HR-Employee-Attriti'!E988="Human Resources",1,0)</f>
        <v>0</v>
      </c>
      <c r="L994">
        <v>21</v>
      </c>
      <c r="M994">
        <v>4</v>
      </c>
      <c r="N994">
        <f>IF('WA_Fn-UseC_-HR-Employee-Attriti'!H988="Life Sciences",1,0)</f>
        <v>1</v>
      </c>
      <c r="O994">
        <f>IF('WA_Fn-UseC_-HR-Employee-Attriti'!H988="Human Resources",1,0)</f>
        <v>0</v>
      </c>
      <c r="P994">
        <f>IF('WA_Fn-UseC_-HR-Employee-Attriti'!H988="Marketing",1,0)</f>
        <v>0</v>
      </c>
      <c r="Q994">
        <f>IF('WA_Fn-UseC_-HR-Employee-Attriti'!H988="Medical",1,0)</f>
        <v>0</v>
      </c>
      <c r="R994">
        <f>IF('WA_Fn-UseC_-HR-Employee-Attriti'!H988="Other",1,0)</f>
        <v>0</v>
      </c>
      <c r="S994">
        <f>IF('WA_Fn-UseC_-HR-Employee-Attriti'!H988="Technical Degree",1,0)</f>
        <v>0</v>
      </c>
      <c r="T994">
        <v>1</v>
      </c>
      <c r="U994">
        <v>44</v>
      </c>
      <c r="V994">
        <v>2</v>
      </c>
      <c r="W994">
        <v>2</v>
      </c>
      <c r="X994">
        <f>IF('WA_Fn-UseC_-HR-Employee-Attriti'!P988="Healthcare Representative",1,0)</f>
        <v>0</v>
      </c>
      <c r="Y994">
        <f>IF('WA_Fn-UseC_-HR-Employee-Attriti'!P988="Human Resources",1,0)</f>
        <v>0</v>
      </c>
      <c r="Z994">
        <f>IF('WA_Fn-UseC_-HR-Employee-Attriti'!P988="Laboratory Technician",1,0)</f>
        <v>0</v>
      </c>
      <c r="AA994">
        <f>IF('WA_Fn-UseC_-HR-Employee-Attriti'!P988="Manager",1,0)</f>
        <v>0</v>
      </c>
      <c r="AB994">
        <f>IF('WA_Fn-UseC_-HR-Employee-Attriti'!P988="Manufacturing Director",1,0)</f>
        <v>0</v>
      </c>
      <c r="AC994">
        <f>IF('WA_Fn-UseC_-HR-Employee-Attriti'!P988="Research Director",1,0)</f>
        <v>0</v>
      </c>
      <c r="AD994">
        <f>IF('WA_Fn-UseC_-HR-Employee-Attriti'!P988="Research Scientist",1,0)</f>
        <v>0</v>
      </c>
      <c r="AE994">
        <f>IF('WA_Fn-UseC_-HR-Employee-Attriti'!P988="Sales Executive",1,0)</f>
        <v>1</v>
      </c>
      <c r="AF994">
        <f>IF('WA_Fn-UseC_-HR-Employee-Attriti'!P988="Sales Representative",1,0)</f>
        <v>0</v>
      </c>
      <c r="AG994">
        <v>4</v>
      </c>
      <c r="AH994">
        <f>IF('WA_Fn-UseC_-HR-Employee-Attriti'!R988="Divorced",1,0)</f>
        <v>0</v>
      </c>
      <c r="AI994">
        <f>IF('WA_Fn-UseC_-HR-Employee-Attriti'!R988="Married",1,0)</f>
        <v>1</v>
      </c>
      <c r="AJ994">
        <f>IF('WA_Fn-UseC_-HR-Employee-Attriti'!R988="Single",1,0)</f>
        <v>0</v>
      </c>
      <c r="AK994">
        <v>6120</v>
      </c>
      <c r="AL994">
        <v>3567</v>
      </c>
      <c r="AM994">
        <v>3</v>
      </c>
      <c r="AN994">
        <f>IF('WA_Fn-UseC_-HR-Employee-Attriti'!W988="Yes",1,0)</f>
        <v>1</v>
      </c>
      <c r="AO994">
        <v>12</v>
      </c>
      <c r="AP994">
        <v>3</v>
      </c>
      <c r="AQ994">
        <v>4</v>
      </c>
      <c r="AR994">
        <v>2</v>
      </c>
      <c r="AS994">
        <v>8</v>
      </c>
      <c r="AT994">
        <v>2</v>
      </c>
      <c r="AU994">
        <v>4</v>
      </c>
      <c r="AV994">
        <v>5</v>
      </c>
      <c r="AW994">
        <v>4</v>
      </c>
      <c r="AX994">
        <v>1</v>
      </c>
      <c r="AY994">
        <v>4</v>
      </c>
      <c r="AZ994">
        <v>1</v>
      </c>
      <c r="BB994">
        <f>IF('WA_Fn-UseC_-HR-Employee-Attriti'!B988="Yes",1,0)</f>
        <v>0</v>
      </c>
    </row>
    <row r="995" spans="1:54" x14ac:dyDescent="0.25">
      <c r="A995">
        <v>988</v>
      </c>
      <c r="B995">
        <f>IF('WA_Fn-UseC_-HR-Employee-Attriti'!L989="Male",1,0)</f>
        <v>1</v>
      </c>
      <c r="C995">
        <f>IF('WA_Fn-UseC_-HR-Employee-Attriti'!L989="Female",1,0)</f>
        <v>0</v>
      </c>
      <c r="D995">
        <v>51</v>
      </c>
      <c r="E995">
        <f>IF('WA_Fn-UseC_-HR-Employee-Attriti'!C989="Travel_Rarely",1,0)</f>
        <v>0</v>
      </c>
      <c r="F995">
        <f>IF('WA_Fn-UseC_-HR-Employee-Attriti'!C989="Travel_Frequently",1,0)</f>
        <v>1</v>
      </c>
      <c r="G995">
        <f>IF('WA_Fn-UseC_-HR-Employee-Attriti'!C989="Non-Travel",1,0)</f>
        <v>0</v>
      </c>
      <c r="H995">
        <v>541</v>
      </c>
      <c r="I995">
        <f>IF('WA_Fn-UseC_-HR-Employee-Attriti'!E989="Sales",1,0)</f>
        <v>1</v>
      </c>
      <c r="J995">
        <f>IF('WA_Fn-UseC_-HR-Employee-Attriti'!E989="Research &amp; Development",1,0)</f>
        <v>0</v>
      </c>
      <c r="K995">
        <f>IF('WA_Fn-UseC_-HR-Employee-Attriti'!E989="Human Resources",1,0)</f>
        <v>0</v>
      </c>
      <c r="L995">
        <v>2</v>
      </c>
      <c r="M995">
        <v>3</v>
      </c>
      <c r="N995">
        <f>IF('WA_Fn-UseC_-HR-Employee-Attriti'!H989="Life Sciences",1,0)</f>
        <v>0</v>
      </c>
      <c r="O995">
        <f>IF('WA_Fn-UseC_-HR-Employee-Attriti'!H989="Human Resources",1,0)</f>
        <v>0</v>
      </c>
      <c r="P995">
        <f>IF('WA_Fn-UseC_-HR-Employee-Attriti'!H989="Marketing",1,0)</f>
        <v>1</v>
      </c>
      <c r="Q995">
        <f>IF('WA_Fn-UseC_-HR-Employee-Attriti'!H989="Medical",1,0)</f>
        <v>0</v>
      </c>
      <c r="R995">
        <f>IF('WA_Fn-UseC_-HR-Employee-Attriti'!H989="Other",1,0)</f>
        <v>0</v>
      </c>
      <c r="S995">
        <f>IF('WA_Fn-UseC_-HR-Employee-Attriti'!H989="Technical Degree",1,0)</f>
        <v>0</v>
      </c>
      <c r="T995">
        <v>2</v>
      </c>
      <c r="U995">
        <v>52</v>
      </c>
      <c r="V995">
        <v>3</v>
      </c>
      <c r="W995">
        <v>3</v>
      </c>
      <c r="X995">
        <f>IF('WA_Fn-UseC_-HR-Employee-Attriti'!P989="Healthcare Representative",1,0)</f>
        <v>0</v>
      </c>
      <c r="Y995">
        <f>IF('WA_Fn-UseC_-HR-Employee-Attriti'!P989="Human Resources",1,0)</f>
        <v>0</v>
      </c>
      <c r="Z995">
        <f>IF('WA_Fn-UseC_-HR-Employee-Attriti'!P989="Laboratory Technician",1,0)</f>
        <v>0</v>
      </c>
      <c r="AA995">
        <f>IF('WA_Fn-UseC_-HR-Employee-Attriti'!P989="Manager",1,0)</f>
        <v>0</v>
      </c>
      <c r="AB995">
        <f>IF('WA_Fn-UseC_-HR-Employee-Attriti'!P989="Manufacturing Director",1,0)</f>
        <v>0</v>
      </c>
      <c r="AC995">
        <f>IF('WA_Fn-UseC_-HR-Employee-Attriti'!P989="Research Director",1,0)</f>
        <v>0</v>
      </c>
      <c r="AD995">
        <f>IF('WA_Fn-UseC_-HR-Employee-Attriti'!P989="Research Scientist",1,0)</f>
        <v>0</v>
      </c>
      <c r="AE995">
        <f>IF('WA_Fn-UseC_-HR-Employee-Attriti'!P989="Sales Executive",1,0)</f>
        <v>1</v>
      </c>
      <c r="AF995">
        <f>IF('WA_Fn-UseC_-HR-Employee-Attriti'!P989="Sales Representative",1,0)</f>
        <v>0</v>
      </c>
      <c r="AG995">
        <v>2</v>
      </c>
      <c r="AH995">
        <f>IF('WA_Fn-UseC_-HR-Employee-Attriti'!R989="Divorced",1,0)</f>
        <v>0</v>
      </c>
      <c r="AI995">
        <f>IF('WA_Fn-UseC_-HR-Employee-Attriti'!R989="Married",1,0)</f>
        <v>1</v>
      </c>
      <c r="AJ995">
        <f>IF('WA_Fn-UseC_-HR-Employee-Attriti'!R989="Single",1,0)</f>
        <v>0</v>
      </c>
      <c r="AK995">
        <v>10596</v>
      </c>
      <c r="AL995">
        <v>15395</v>
      </c>
      <c r="AM995">
        <v>2</v>
      </c>
      <c r="AN995">
        <f>IF('WA_Fn-UseC_-HR-Employee-Attriti'!W989="Yes",1,0)</f>
        <v>0</v>
      </c>
      <c r="AO995">
        <v>11</v>
      </c>
      <c r="AP995">
        <v>3</v>
      </c>
      <c r="AQ995">
        <v>2</v>
      </c>
      <c r="AR995">
        <v>0</v>
      </c>
      <c r="AS995">
        <v>14</v>
      </c>
      <c r="AT995">
        <v>5</v>
      </c>
      <c r="AU995">
        <v>3</v>
      </c>
      <c r="AV995">
        <v>4</v>
      </c>
      <c r="AW995">
        <v>2</v>
      </c>
      <c r="AX995">
        <v>3</v>
      </c>
      <c r="AY995">
        <v>2</v>
      </c>
      <c r="AZ995">
        <v>1</v>
      </c>
      <c r="BB995">
        <f>IF('WA_Fn-UseC_-HR-Employee-Attriti'!B989="Yes",1,0)</f>
        <v>0</v>
      </c>
    </row>
    <row r="996" spans="1:54" x14ac:dyDescent="0.25">
      <c r="A996">
        <v>989</v>
      </c>
      <c r="B996">
        <f>IF('WA_Fn-UseC_-HR-Employee-Attriti'!L990="Male",1,0)</f>
        <v>0</v>
      </c>
      <c r="C996">
        <f>IF('WA_Fn-UseC_-HR-Employee-Attriti'!L990="Female",1,0)</f>
        <v>1</v>
      </c>
      <c r="D996">
        <v>41</v>
      </c>
      <c r="E996">
        <f>IF('WA_Fn-UseC_-HR-Employee-Attriti'!C990="Travel_Rarely",1,0)</f>
        <v>0</v>
      </c>
      <c r="F996">
        <f>IF('WA_Fn-UseC_-HR-Employee-Attriti'!C990="Travel_Frequently",1,0)</f>
        <v>1</v>
      </c>
      <c r="G996">
        <f>IF('WA_Fn-UseC_-HR-Employee-Attriti'!C990="Non-Travel",1,0)</f>
        <v>0</v>
      </c>
      <c r="H996">
        <v>1200</v>
      </c>
      <c r="I996">
        <f>IF('WA_Fn-UseC_-HR-Employee-Attriti'!E990="Sales",1,0)</f>
        <v>0</v>
      </c>
      <c r="J996">
        <f>IF('WA_Fn-UseC_-HR-Employee-Attriti'!E990="Research &amp; Development",1,0)</f>
        <v>1</v>
      </c>
      <c r="K996">
        <f>IF('WA_Fn-UseC_-HR-Employee-Attriti'!E990="Human Resources",1,0)</f>
        <v>0</v>
      </c>
      <c r="L996">
        <v>22</v>
      </c>
      <c r="M996">
        <v>3</v>
      </c>
      <c r="N996">
        <f>IF('WA_Fn-UseC_-HR-Employee-Attriti'!H990="Life Sciences",1,0)</f>
        <v>1</v>
      </c>
      <c r="O996">
        <f>IF('WA_Fn-UseC_-HR-Employee-Attriti'!H990="Human Resources",1,0)</f>
        <v>0</v>
      </c>
      <c r="P996">
        <f>IF('WA_Fn-UseC_-HR-Employee-Attriti'!H990="Marketing",1,0)</f>
        <v>0</v>
      </c>
      <c r="Q996">
        <f>IF('WA_Fn-UseC_-HR-Employee-Attriti'!H990="Medical",1,0)</f>
        <v>0</v>
      </c>
      <c r="R996">
        <f>IF('WA_Fn-UseC_-HR-Employee-Attriti'!H990="Other",1,0)</f>
        <v>0</v>
      </c>
      <c r="S996">
        <f>IF('WA_Fn-UseC_-HR-Employee-Attriti'!H990="Technical Degree",1,0)</f>
        <v>0</v>
      </c>
      <c r="T996">
        <v>4</v>
      </c>
      <c r="U996">
        <v>75</v>
      </c>
      <c r="V996">
        <v>3</v>
      </c>
      <c r="W996">
        <v>2</v>
      </c>
      <c r="X996">
        <f>IF('WA_Fn-UseC_-HR-Employee-Attriti'!P990="Healthcare Representative",1,0)</f>
        <v>0</v>
      </c>
      <c r="Y996">
        <f>IF('WA_Fn-UseC_-HR-Employee-Attriti'!P990="Human Resources",1,0)</f>
        <v>0</v>
      </c>
      <c r="Z996">
        <f>IF('WA_Fn-UseC_-HR-Employee-Attriti'!P990="Laboratory Technician",1,0)</f>
        <v>0</v>
      </c>
      <c r="AA996">
        <f>IF('WA_Fn-UseC_-HR-Employee-Attriti'!P990="Manager",1,0)</f>
        <v>0</v>
      </c>
      <c r="AB996">
        <f>IF('WA_Fn-UseC_-HR-Employee-Attriti'!P990="Manufacturing Director",1,0)</f>
        <v>0</v>
      </c>
      <c r="AC996">
        <f>IF('WA_Fn-UseC_-HR-Employee-Attriti'!P990="Research Director",1,0)</f>
        <v>0</v>
      </c>
      <c r="AD996">
        <f>IF('WA_Fn-UseC_-HR-Employee-Attriti'!P990="Research Scientist",1,0)</f>
        <v>1</v>
      </c>
      <c r="AE996">
        <f>IF('WA_Fn-UseC_-HR-Employee-Attriti'!P990="Sales Executive",1,0)</f>
        <v>0</v>
      </c>
      <c r="AF996">
        <f>IF('WA_Fn-UseC_-HR-Employee-Attriti'!P990="Sales Representative",1,0)</f>
        <v>0</v>
      </c>
      <c r="AG996">
        <v>4</v>
      </c>
      <c r="AH996">
        <f>IF('WA_Fn-UseC_-HR-Employee-Attriti'!R990="Divorced",1,0)</f>
        <v>1</v>
      </c>
      <c r="AI996">
        <f>IF('WA_Fn-UseC_-HR-Employee-Attriti'!R990="Married",1,0)</f>
        <v>0</v>
      </c>
      <c r="AJ996">
        <f>IF('WA_Fn-UseC_-HR-Employee-Attriti'!R990="Single",1,0)</f>
        <v>0</v>
      </c>
      <c r="AK996">
        <v>5467</v>
      </c>
      <c r="AL996">
        <v>13953</v>
      </c>
      <c r="AM996">
        <v>3</v>
      </c>
      <c r="AN996">
        <f>IF('WA_Fn-UseC_-HR-Employee-Attriti'!W990="Yes",1,0)</f>
        <v>1</v>
      </c>
      <c r="AO996">
        <v>14</v>
      </c>
      <c r="AP996">
        <v>3</v>
      </c>
      <c r="AQ996">
        <v>1</v>
      </c>
      <c r="AR996">
        <v>2</v>
      </c>
      <c r="AS996">
        <v>12</v>
      </c>
      <c r="AT996">
        <v>4</v>
      </c>
      <c r="AU996">
        <v>2</v>
      </c>
      <c r="AV996">
        <v>6</v>
      </c>
      <c r="AW996">
        <v>2</v>
      </c>
      <c r="AX996">
        <v>3</v>
      </c>
      <c r="AY996">
        <v>3</v>
      </c>
      <c r="AZ996">
        <v>1</v>
      </c>
      <c r="BB996">
        <f>IF('WA_Fn-UseC_-HR-Employee-Attriti'!B990="Yes",1,0)</f>
        <v>0</v>
      </c>
    </row>
    <row r="997" spans="1:54" x14ac:dyDescent="0.25">
      <c r="A997">
        <v>990</v>
      </c>
      <c r="B997">
        <f>IF('WA_Fn-UseC_-HR-Employee-Attriti'!L991="Male",1,0)</f>
        <v>1</v>
      </c>
      <c r="C997">
        <f>IF('WA_Fn-UseC_-HR-Employee-Attriti'!L991="Female",1,0)</f>
        <v>0</v>
      </c>
      <c r="D997">
        <v>37</v>
      </c>
      <c r="E997">
        <f>IF('WA_Fn-UseC_-HR-Employee-Attriti'!C991="Travel_Rarely",1,0)</f>
        <v>1</v>
      </c>
      <c r="F997">
        <f>IF('WA_Fn-UseC_-HR-Employee-Attriti'!C991="Travel_Frequently",1,0)</f>
        <v>0</v>
      </c>
      <c r="G997">
        <f>IF('WA_Fn-UseC_-HR-Employee-Attriti'!C991="Non-Travel",1,0)</f>
        <v>0</v>
      </c>
      <c r="H997">
        <v>1439</v>
      </c>
      <c r="I997">
        <f>IF('WA_Fn-UseC_-HR-Employee-Attriti'!E991="Sales",1,0)</f>
        <v>0</v>
      </c>
      <c r="J997">
        <f>IF('WA_Fn-UseC_-HR-Employee-Attriti'!E991="Research &amp; Development",1,0)</f>
        <v>1</v>
      </c>
      <c r="K997">
        <f>IF('WA_Fn-UseC_-HR-Employee-Attriti'!E991="Human Resources",1,0)</f>
        <v>0</v>
      </c>
      <c r="L997">
        <v>4</v>
      </c>
      <c r="M997">
        <v>1</v>
      </c>
      <c r="N997">
        <f>IF('WA_Fn-UseC_-HR-Employee-Attriti'!H991="Life Sciences",1,0)</f>
        <v>1</v>
      </c>
      <c r="O997">
        <f>IF('WA_Fn-UseC_-HR-Employee-Attriti'!H991="Human Resources",1,0)</f>
        <v>0</v>
      </c>
      <c r="P997">
        <f>IF('WA_Fn-UseC_-HR-Employee-Attriti'!H991="Marketing",1,0)</f>
        <v>0</v>
      </c>
      <c r="Q997">
        <f>IF('WA_Fn-UseC_-HR-Employee-Attriti'!H991="Medical",1,0)</f>
        <v>0</v>
      </c>
      <c r="R997">
        <f>IF('WA_Fn-UseC_-HR-Employee-Attriti'!H991="Other",1,0)</f>
        <v>0</v>
      </c>
      <c r="S997">
        <f>IF('WA_Fn-UseC_-HR-Employee-Attriti'!H991="Technical Degree",1,0)</f>
        <v>0</v>
      </c>
      <c r="T997">
        <v>3</v>
      </c>
      <c r="U997">
        <v>54</v>
      </c>
      <c r="V997">
        <v>3</v>
      </c>
      <c r="W997">
        <v>1</v>
      </c>
      <c r="X997">
        <f>IF('WA_Fn-UseC_-HR-Employee-Attriti'!P991="Healthcare Representative",1,0)</f>
        <v>0</v>
      </c>
      <c r="Y997">
        <f>IF('WA_Fn-UseC_-HR-Employee-Attriti'!P991="Human Resources",1,0)</f>
        <v>0</v>
      </c>
      <c r="Z997">
        <f>IF('WA_Fn-UseC_-HR-Employee-Attriti'!P991="Laboratory Technician",1,0)</f>
        <v>0</v>
      </c>
      <c r="AA997">
        <f>IF('WA_Fn-UseC_-HR-Employee-Attriti'!P991="Manager",1,0)</f>
        <v>0</v>
      </c>
      <c r="AB997">
        <f>IF('WA_Fn-UseC_-HR-Employee-Attriti'!P991="Manufacturing Director",1,0)</f>
        <v>0</v>
      </c>
      <c r="AC997">
        <f>IF('WA_Fn-UseC_-HR-Employee-Attriti'!P991="Research Director",1,0)</f>
        <v>0</v>
      </c>
      <c r="AD997">
        <f>IF('WA_Fn-UseC_-HR-Employee-Attriti'!P991="Research Scientist",1,0)</f>
        <v>1</v>
      </c>
      <c r="AE997">
        <f>IF('WA_Fn-UseC_-HR-Employee-Attriti'!P991="Sales Executive",1,0)</f>
        <v>0</v>
      </c>
      <c r="AF997">
        <f>IF('WA_Fn-UseC_-HR-Employee-Attriti'!P991="Sales Representative",1,0)</f>
        <v>0</v>
      </c>
      <c r="AG997">
        <v>3</v>
      </c>
      <c r="AH997">
        <f>IF('WA_Fn-UseC_-HR-Employee-Attriti'!R991="Divorced",1,0)</f>
        <v>0</v>
      </c>
      <c r="AI997">
        <f>IF('WA_Fn-UseC_-HR-Employee-Attriti'!R991="Married",1,0)</f>
        <v>1</v>
      </c>
      <c r="AJ997">
        <f>IF('WA_Fn-UseC_-HR-Employee-Attriti'!R991="Single",1,0)</f>
        <v>0</v>
      </c>
      <c r="AK997">
        <v>2996</v>
      </c>
      <c r="AL997">
        <v>5182</v>
      </c>
      <c r="AM997">
        <v>7</v>
      </c>
      <c r="AN997">
        <f>IF('WA_Fn-UseC_-HR-Employee-Attriti'!W991="Yes",1,0)</f>
        <v>1</v>
      </c>
      <c r="AO997">
        <v>15</v>
      </c>
      <c r="AP997">
        <v>3</v>
      </c>
      <c r="AQ997">
        <v>4</v>
      </c>
      <c r="AR997">
        <v>0</v>
      </c>
      <c r="AS997">
        <v>8</v>
      </c>
      <c r="AT997">
        <v>2</v>
      </c>
      <c r="AU997">
        <v>3</v>
      </c>
      <c r="AV997">
        <v>6</v>
      </c>
      <c r="AW997">
        <v>4</v>
      </c>
      <c r="AX997">
        <v>1</v>
      </c>
      <c r="AY997">
        <v>3</v>
      </c>
      <c r="AZ997">
        <v>1</v>
      </c>
      <c r="BB997">
        <f>IF('WA_Fn-UseC_-HR-Employee-Attriti'!B991="Yes",1,0)</f>
        <v>0</v>
      </c>
    </row>
    <row r="998" spans="1:54" x14ac:dyDescent="0.25">
      <c r="A998">
        <v>991</v>
      </c>
      <c r="B998">
        <f>IF('WA_Fn-UseC_-HR-Employee-Attriti'!L992="Male",1,0)</f>
        <v>1</v>
      </c>
      <c r="C998">
        <f>IF('WA_Fn-UseC_-HR-Employee-Attriti'!L992="Female",1,0)</f>
        <v>0</v>
      </c>
      <c r="D998">
        <v>33</v>
      </c>
      <c r="E998">
        <f>IF('WA_Fn-UseC_-HR-Employee-Attriti'!C992="Travel_Rarely",1,0)</f>
        <v>0</v>
      </c>
      <c r="F998">
        <f>IF('WA_Fn-UseC_-HR-Employee-Attriti'!C992="Travel_Frequently",1,0)</f>
        <v>1</v>
      </c>
      <c r="G998">
        <f>IF('WA_Fn-UseC_-HR-Employee-Attriti'!C992="Non-Travel",1,0)</f>
        <v>0</v>
      </c>
      <c r="H998">
        <v>1111</v>
      </c>
      <c r="I998">
        <f>IF('WA_Fn-UseC_-HR-Employee-Attriti'!E992="Sales",1,0)</f>
        <v>1</v>
      </c>
      <c r="J998">
        <f>IF('WA_Fn-UseC_-HR-Employee-Attriti'!E992="Research &amp; Development",1,0)</f>
        <v>0</v>
      </c>
      <c r="K998">
        <f>IF('WA_Fn-UseC_-HR-Employee-Attriti'!E992="Human Resources",1,0)</f>
        <v>0</v>
      </c>
      <c r="L998">
        <v>5</v>
      </c>
      <c r="M998">
        <v>1</v>
      </c>
      <c r="N998">
        <f>IF('WA_Fn-UseC_-HR-Employee-Attriti'!H992="Life Sciences",1,0)</f>
        <v>1</v>
      </c>
      <c r="O998">
        <f>IF('WA_Fn-UseC_-HR-Employee-Attriti'!H992="Human Resources",1,0)</f>
        <v>0</v>
      </c>
      <c r="P998">
        <f>IF('WA_Fn-UseC_-HR-Employee-Attriti'!H992="Marketing",1,0)</f>
        <v>0</v>
      </c>
      <c r="Q998">
        <f>IF('WA_Fn-UseC_-HR-Employee-Attriti'!H992="Medical",1,0)</f>
        <v>0</v>
      </c>
      <c r="R998">
        <f>IF('WA_Fn-UseC_-HR-Employee-Attriti'!H992="Other",1,0)</f>
        <v>0</v>
      </c>
      <c r="S998">
        <f>IF('WA_Fn-UseC_-HR-Employee-Attriti'!H992="Technical Degree",1,0)</f>
        <v>0</v>
      </c>
      <c r="T998">
        <v>2</v>
      </c>
      <c r="U998">
        <v>61</v>
      </c>
      <c r="V998">
        <v>3</v>
      </c>
      <c r="W998">
        <v>2</v>
      </c>
      <c r="X998">
        <f>IF('WA_Fn-UseC_-HR-Employee-Attriti'!P992="Healthcare Representative",1,0)</f>
        <v>0</v>
      </c>
      <c r="Y998">
        <f>IF('WA_Fn-UseC_-HR-Employee-Attriti'!P992="Human Resources",1,0)</f>
        <v>0</v>
      </c>
      <c r="Z998">
        <f>IF('WA_Fn-UseC_-HR-Employee-Attriti'!P992="Laboratory Technician",1,0)</f>
        <v>0</v>
      </c>
      <c r="AA998">
        <f>IF('WA_Fn-UseC_-HR-Employee-Attriti'!P992="Manager",1,0)</f>
        <v>0</v>
      </c>
      <c r="AB998">
        <f>IF('WA_Fn-UseC_-HR-Employee-Attriti'!P992="Manufacturing Director",1,0)</f>
        <v>0</v>
      </c>
      <c r="AC998">
        <f>IF('WA_Fn-UseC_-HR-Employee-Attriti'!P992="Research Director",1,0)</f>
        <v>0</v>
      </c>
      <c r="AD998">
        <f>IF('WA_Fn-UseC_-HR-Employee-Attriti'!P992="Research Scientist",1,0)</f>
        <v>0</v>
      </c>
      <c r="AE998">
        <f>IF('WA_Fn-UseC_-HR-Employee-Attriti'!P992="Sales Executive",1,0)</f>
        <v>1</v>
      </c>
      <c r="AF998">
        <f>IF('WA_Fn-UseC_-HR-Employee-Attriti'!P992="Sales Representative",1,0)</f>
        <v>0</v>
      </c>
      <c r="AG998">
        <v>4</v>
      </c>
      <c r="AH998">
        <f>IF('WA_Fn-UseC_-HR-Employee-Attriti'!R992="Divorced",1,0)</f>
        <v>0</v>
      </c>
      <c r="AI998">
        <f>IF('WA_Fn-UseC_-HR-Employee-Attriti'!R992="Married",1,0)</f>
        <v>1</v>
      </c>
      <c r="AJ998">
        <f>IF('WA_Fn-UseC_-HR-Employee-Attriti'!R992="Single",1,0)</f>
        <v>0</v>
      </c>
      <c r="AK998">
        <v>9998</v>
      </c>
      <c r="AL998">
        <v>19293</v>
      </c>
      <c r="AM998">
        <v>6</v>
      </c>
      <c r="AN998">
        <f>IF('WA_Fn-UseC_-HR-Employee-Attriti'!W992="Yes",1,0)</f>
        <v>0</v>
      </c>
      <c r="AO998">
        <v>13</v>
      </c>
      <c r="AP998">
        <v>3</v>
      </c>
      <c r="AQ998">
        <v>1</v>
      </c>
      <c r="AR998">
        <v>0</v>
      </c>
      <c r="AS998">
        <v>8</v>
      </c>
      <c r="AT998">
        <v>2</v>
      </c>
      <c r="AU998">
        <v>4</v>
      </c>
      <c r="AV998">
        <v>5</v>
      </c>
      <c r="AW998">
        <v>4</v>
      </c>
      <c r="AX998">
        <v>1</v>
      </c>
      <c r="AY998">
        <v>2</v>
      </c>
      <c r="AZ998">
        <v>1</v>
      </c>
      <c r="BB998">
        <f>IF('WA_Fn-UseC_-HR-Employee-Attriti'!B992="Yes",1,0)</f>
        <v>0</v>
      </c>
    </row>
    <row r="999" spans="1:54" x14ac:dyDescent="0.25">
      <c r="A999">
        <v>992</v>
      </c>
      <c r="B999">
        <f>IF('WA_Fn-UseC_-HR-Employee-Attriti'!L993="Male",1,0)</f>
        <v>1</v>
      </c>
      <c r="C999">
        <f>IF('WA_Fn-UseC_-HR-Employee-Attriti'!L993="Female",1,0)</f>
        <v>0</v>
      </c>
      <c r="D999">
        <v>32</v>
      </c>
      <c r="E999">
        <f>IF('WA_Fn-UseC_-HR-Employee-Attriti'!C993="Travel_Rarely",1,0)</f>
        <v>1</v>
      </c>
      <c r="F999">
        <f>IF('WA_Fn-UseC_-HR-Employee-Attriti'!C993="Travel_Frequently",1,0)</f>
        <v>0</v>
      </c>
      <c r="G999">
        <f>IF('WA_Fn-UseC_-HR-Employee-Attriti'!C993="Non-Travel",1,0)</f>
        <v>0</v>
      </c>
      <c r="H999">
        <v>499</v>
      </c>
      <c r="I999">
        <f>IF('WA_Fn-UseC_-HR-Employee-Attriti'!E993="Sales",1,0)</f>
        <v>1</v>
      </c>
      <c r="J999">
        <f>IF('WA_Fn-UseC_-HR-Employee-Attriti'!E993="Research &amp; Development",1,0)</f>
        <v>0</v>
      </c>
      <c r="K999">
        <f>IF('WA_Fn-UseC_-HR-Employee-Attriti'!E993="Human Resources",1,0)</f>
        <v>0</v>
      </c>
      <c r="L999">
        <v>2</v>
      </c>
      <c r="M999">
        <v>1</v>
      </c>
      <c r="N999">
        <f>IF('WA_Fn-UseC_-HR-Employee-Attriti'!H993="Life Sciences",1,0)</f>
        <v>0</v>
      </c>
      <c r="O999">
        <f>IF('WA_Fn-UseC_-HR-Employee-Attriti'!H993="Human Resources",1,0)</f>
        <v>0</v>
      </c>
      <c r="P999">
        <f>IF('WA_Fn-UseC_-HR-Employee-Attriti'!H993="Marketing",1,0)</f>
        <v>1</v>
      </c>
      <c r="Q999">
        <f>IF('WA_Fn-UseC_-HR-Employee-Attriti'!H993="Medical",1,0)</f>
        <v>0</v>
      </c>
      <c r="R999">
        <f>IF('WA_Fn-UseC_-HR-Employee-Attriti'!H993="Other",1,0)</f>
        <v>0</v>
      </c>
      <c r="S999">
        <f>IF('WA_Fn-UseC_-HR-Employee-Attriti'!H993="Technical Degree",1,0)</f>
        <v>0</v>
      </c>
      <c r="T999">
        <v>3</v>
      </c>
      <c r="U999">
        <v>36</v>
      </c>
      <c r="V999">
        <v>3</v>
      </c>
      <c r="W999">
        <v>2</v>
      </c>
      <c r="X999">
        <f>IF('WA_Fn-UseC_-HR-Employee-Attriti'!P993="Healthcare Representative",1,0)</f>
        <v>0</v>
      </c>
      <c r="Y999">
        <f>IF('WA_Fn-UseC_-HR-Employee-Attriti'!P993="Human Resources",1,0)</f>
        <v>0</v>
      </c>
      <c r="Z999">
        <f>IF('WA_Fn-UseC_-HR-Employee-Attriti'!P993="Laboratory Technician",1,0)</f>
        <v>0</v>
      </c>
      <c r="AA999">
        <f>IF('WA_Fn-UseC_-HR-Employee-Attriti'!P993="Manager",1,0)</f>
        <v>0</v>
      </c>
      <c r="AB999">
        <f>IF('WA_Fn-UseC_-HR-Employee-Attriti'!P993="Manufacturing Director",1,0)</f>
        <v>0</v>
      </c>
      <c r="AC999">
        <f>IF('WA_Fn-UseC_-HR-Employee-Attriti'!P993="Research Director",1,0)</f>
        <v>0</v>
      </c>
      <c r="AD999">
        <f>IF('WA_Fn-UseC_-HR-Employee-Attriti'!P993="Research Scientist",1,0)</f>
        <v>0</v>
      </c>
      <c r="AE999">
        <f>IF('WA_Fn-UseC_-HR-Employee-Attriti'!P993="Sales Executive",1,0)</f>
        <v>1</v>
      </c>
      <c r="AF999">
        <f>IF('WA_Fn-UseC_-HR-Employee-Attriti'!P993="Sales Representative",1,0)</f>
        <v>0</v>
      </c>
      <c r="AG999">
        <v>2</v>
      </c>
      <c r="AH999">
        <f>IF('WA_Fn-UseC_-HR-Employee-Attriti'!R993="Divorced",1,0)</f>
        <v>0</v>
      </c>
      <c r="AI999">
        <f>IF('WA_Fn-UseC_-HR-Employee-Attriti'!R993="Married",1,0)</f>
        <v>1</v>
      </c>
      <c r="AJ999">
        <f>IF('WA_Fn-UseC_-HR-Employee-Attriti'!R993="Single",1,0)</f>
        <v>0</v>
      </c>
      <c r="AK999">
        <v>4078</v>
      </c>
      <c r="AL999">
        <v>20497</v>
      </c>
      <c r="AM999">
        <v>0</v>
      </c>
      <c r="AN999">
        <f>IF('WA_Fn-UseC_-HR-Employee-Attriti'!W993="Yes",1,0)</f>
        <v>1</v>
      </c>
      <c r="AO999">
        <v>13</v>
      </c>
      <c r="AP999">
        <v>3</v>
      </c>
      <c r="AQ999">
        <v>1</v>
      </c>
      <c r="AR999">
        <v>3</v>
      </c>
      <c r="AS999">
        <v>4</v>
      </c>
      <c r="AT999">
        <v>3</v>
      </c>
      <c r="AU999">
        <v>2</v>
      </c>
      <c r="AV999">
        <v>3</v>
      </c>
      <c r="AW999">
        <v>2</v>
      </c>
      <c r="AX999">
        <v>1</v>
      </c>
      <c r="AY999">
        <v>2</v>
      </c>
      <c r="AZ999">
        <v>1</v>
      </c>
      <c r="BB999">
        <f>IF('WA_Fn-UseC_-HR-Employee-Attriti'!B993="Yes",1,0)</f>
        <v>0</v>
      </c>
    </row>
    <row r="1000" spans="1:54" x14ac:dyDescent="0.25">
      <c r="A1000">
        <v>993</v>
      </c>
      <c r="B1000">
        <f>IF('WA_Fn-UseC_-HR-Employee-Attriti'!L994="Male",1,0)</f>
        <v>1</v>
      </c>
      <c r="C1000">
        <f>IF('WA_Fn-UseC_-HR-Employee-Attriti'!L994="Female",1,0)</f>
        <v>0</v>
      </c>
      <c r="D1000">
        <v>39</v>
      </c>
      <c r="E1000">
        <f>IF('WA_Fn-UseC_-HR-Employee-Attriti'!C994="Travel_Rarely",1,0)</f>
        <v>0</v>
      </c>
      <c r="F1000">
        <f>IF('WA_Fn-UseC_-HR-Employee-Attriti'!C994="Travel_Frequently",1,0)</f>
        <v>0</v>
      </c>
      <c r="G1000">
        <f>IF('WA_Fn-UseC_-HR-Employee-Attriti'!C994="Non-Travel",1,0)</f>
        <v>1</v>
      </c>
      <c r="H1000">
        <v>1485</v>
      </c>
      <c r="I1000">
        <f>IF('WA_Fn-UseC_-HR-Employee-Attriti'!E994="Sales",1,0)</f>
        <v>0</v>
      </c>
      <c r="J1000">
        <f>IF('WA_Fn-UseC_-HR-Employee-Attriti'!E994="Research &amp; Development",1,0)</f>
        <v>1</v>
      </c>
      <c r="K1000">
        <f>IF('WA_Fn-UseC_-HR-Employee-Attriti'!E994="Human Resources",1,0)</f>
        <v>0</v>
      </c>
      <c r="L1000">
        <v>25</v>
      </c>
      <c r="M1000">
        <v>2</v>
      </c>
      <c r="N1000">
        <f>IF('WA_Fn-UseC_-HR-Employee-Attriti'!H994="Life Sciences",1,0)</f>
        <v>1</v>
      </c>
      <c r="O1000">
        <f>IF('WA_Fn-UseC_-HR-Employee-Attriti'!H994="Human Resources",1,0)</f>
        <v>0</v>
      </c>
      <c r="P1000">
        <f>IF('WA_Fn-UseC_-HR-Employee-Attriti'!H994="Marketing",1,0)</f>
        <v>0</v>
      </c>
      <c r="Q1000">
        <f>IF('WA_Fn-UseC_-HR-Employee-Attriti'!H994="Medical",1,0)</f>
        <v>0</v>
      </c>
      <c r="R1000">
        <f>IF('WA_Fn-UseC_-HR-Employee-Attriti'!H994="Other",1,0)</f>
        <v>0</v>
      </c>
      <c r="S1000">
        <f>IF('WA_Fn-UseC_-HR-Employee-Attriti'!H994="Technical Degree",1,0)</f>
        <v>0</v>
      </c>
      <c r="T1000">
        <v>3</v>
      </c>
      <c r="U1000">
        <v>71</v>
      </c>
      <c r="V1000">
        <v>3</v>
      </c>
      <c r="W1000">
        <v>3</v>
      </c>
      <c r="X1000">
        <f>IF('WA_Fn-UseC_-HR-Employee-Attriti'!P994="Healthcare Representative",1,0)</f>
        <v>1</v>
      </c>
      <c r="Y1000">
        <f>IF('WA_Fn-UseC_-HR-Employee-Attriti'!P994="Human Resources",1,0)</f>
        <v>0</v>
      </c>
      <c r="Z1000">
        <f>IF('WA_Fn-UseC_-HR-Employee-Attriti'!P994="Laboratory Technician",1,0)</f>
        <v>0</v>
      </c>
      <c r="AA1000">
        <f>IF('WA_Fn-UseC_-HR-Employee-Attriti'!P994="Manager",1,0)</f>
        <v>0</v>
      </c>
      <c r="AB1000">
        <f>IF('WA_Fn-UseC_-HR-Employee-Attriti'!P994="Manufacturing Director",1,0)</f>
        <v>0</v>
      </c>
      <c r="AC1000">
        <f>IF('WA_Fn-UseC_-HR-Employee-Attriti'!P994="Research Director",1,0)</f>
        <v>0</v>
      </c>
      <c r="AD1000">
        <f>IF('WA_Fn-UseC_-HR-Employee-Attriti'!P994="Research Scientist",1,0)</f>
        <v>0</v>
      </c>
      <c r="AE1000">
        <f>IF('WA_Fn-UseC_-HR-Employee-Attriti'!P994="Sales Executive",1,0)</f>
        <v>0</v>
      </c>
      <c r="AF1000">
        <f>IF('WA_Fn-UseC_-HR-Employee-Attriti'!P994="Sales Representative",1,0)</f>
        <v>0</v>
      </c>
      <c r="AG1000">
        <v>3</v>
      </c>
      <c r="AH1000">
        <f>IF('WA_Fn-UseC_-HR-Employee-Attriti'!R994="Divorced",1,0)</f>
        <v>0</v>
      </c>
      <c r="AI1000">
        <f>IF('WA_Fn-UseC_-HR-Employee-Attriti'!R994="Married",1,0)</f>
        <v>1</v>
      </c>
      <c r="AJ1000">
        <f>IF('WA_Fn-UseC_-HR-Employee-Attriti'!R994="Single",1,0)</f>
        <v>0</v>
      </c>
      <c r="AK1000">
        <v>10920</v>
      </c>
      <c r="AL1000">
        <v>3449</v>
      </c>
      <c r="AM1000">
        <v>3</v>
      </c>
      <c r="AN1000">
        <f>IF('WA_Fn-UseC_-HR-Employee-Attriti'!W994="Yes",1,0)</f>
        <v>0</v>
      </c>
      <c r="AO1000">
        <v>21</v>
      </c>
      <c r="AP1000">
        <v>4</v>
      </c>
      <c r="AQ1000">
        <v>2</v>
      </c>
      <c r="AR1000">
        <v>1</v>
      </c>
      <c r="AS1000">
        <v>13</v>
      </c>
      <c r="AT1000">
        <v>2</v>
      </c>
      <c r="AU1000">
        <v>3</v>
      </c>
      <c r="AV1000">
        <v>6</v>
      </c>
      <c r="AW1000">
        <v>4</v>
      </c>
      <c r="AX1000">
        <v>0</v>
      </c>
      <c r="AY1000">
        <v>5</v>
      </c>
      <c r="AZ1000">
        <v>1</v>
      </c>
      <c r="BB1000">
        <f>IF('WA_Fn-UseC_-HR-Employee-Attriti'!B994="Yes",1,0)</f>
        <v>0</v>
      </c>
    </row>
    <row r="1001" spans="1:54" x14ac:dyDescent="0.25">
      <c r="A1001">
        <v>994</v>
      </c>
      <c r="B1001">
        <f>IF('WA_Fn-UseC_-HR-Employee-Attriti'!L995="Male",1,0)</f>
        <v>1</v>
      </c>
      <c r="C1001">
        <f>IF('WA_Fn-UseC_-HR-Employee-Attriti'!L995="Female",1,0)</f>
        <v>0</v>
      </c>
      <c r="D1001">
        <v>25</v>
      </c>
      <c r="E1001">
        <f>IF('WA_Fn-UseC_-HR-Employee-Attriti'!C995="Travel_Rarely",1,0)</f>
        <v>1</v>
      </c>
      <c r="F1001">
        <f>IF('WA_Fn-UseC_-HR-Employee-Attriti'!C995="Travel_Frequently",1,0)</f>
        <v>0</v>
      </c>
      <c r="G1001">
        <f>IF('WA_Fn-UseC_-HR-Employee-Attriti'!C995="Non-Travel",1,0)</f>
        <v>0</v>
      </c>
      <c r="H1001">
        <v>1372</v>
      </c>
      <c r="I1001">
        <f>IF('WA_Fn-UseC_-HR-Employee-Attriti'!E995="Sales",1,0)</f>
        <v>1</v>
      </c>
      <c r="J1001">
        <f>IF('WA_Fn-UseC_-HR-Employee-Attriti'!E995="Research &amp; Development",1,0)</f>
        <v>0</v>
      </c>
      <c r="K1001">
        <f>IF('WA_Fn-UseC_-HR-Employee-Attriti'!E995="Human Resources",1,0)</f>
        <v>0</v>
      </c>
      <c r="L1001">
        <v>18</v>
      </c>
      <c r="M1001">
        <v>1</v>
      </c>
      <c r="N1001">
        <f>IF('WA_Fn-UseC_-HR-Employee-Attriti'!H995="Life Sciences",1,0)</f>
        <v>1</v>
      </c>
      <c r="O1001">
        <f>IF('WA_Fn-UseC_-HR-Employee-Attriti'!H995="Human Resources",1,0)</f>
        <v>0</v>
      </c>
      <c r="P1001">
        <f>IF('WA_Fn-UseC_-HR-Employee-Attriti'!H995="Marketing",1,0)</f>
        <v>0</v>
      </c>
      <c r="Q1001">
        <f>IF('WA_Fn-UseC_-HR-Employee-Attriti'!H995="Medical",1,0)</f>
        <v>0</v>
      </c>
      <c r="R1001">
        <f>IF('WA_Fn-UseC_-HR-Employee-Attriti'!H995="Other",1,0)</f>
        <v>0</v>
      </c>
      <c r="S1001">
        <f>IF('WA_Fn-UseC_-HR-Employee-Attriti'!H995="Technical Degree",1,0)</f>
        <v>0</v>
      </c>
      <c r="T1001">
        <v>1</v>
      </c>
      <c r="U1001">
        <v>93</v>
      </c>
      <c r="V1001">
        <v>4</v>
      </c>
      <c r="W1001">
        <v>2</v>
      </c>
      <c r="X1001">
        <f>IF('WA_Fn-UseC_-HR-Employee-Attriti'!P995="Healthcare Representative",1,0)</f>
        <v>0</v>
      </c>
      <c r="Y1001">
        <f>IF('WA_Fn-UseC_-HR-Employee-Attriti'!P995="Human Resources",1,0)</f>
        <v>0</v>
      </c>
      <c r="Z1001">
        <f>IF('WA_Fn-UseC_-HR-Employee-Attriti'!P995="Laboratory Technician",1,0)</f>
        <v>0</v>
      </c>
      <c r="AA1001">
        <f>IF('WA_Fn-UseC_-HR-Employee-Attriti'!P995="Manager",1,0)</f>
        <v>0</v>
      </c>
      <c r="AB1001">
        <f>IF('WA_Fn-UseC_-HR-Employee-Attriti'!P995="Manufacturing Director",1,0)</f>
        <v>0</v>
      </c>
      <c r="AC1001">
        <f>IF('WA_Fn-UseC_-HR-Employee-Attriti'!P995="Research Director",1,0)</f>
        <v>0</v>
      </c>
      <c r="AD1001">
        <f>IF('WA_Fn-UseC_-HR-Employee-Attriti'!P995="Research Scientist",1,0)</f>
        <v>0</v>
      </c>
      <c r="AE1001">
        <f>IF('WA_Fn-UseC_-HR-Employee-Attriti'!P995="Sales Executive",1,0)</f>
        <v>1</v>
      </c>
      <c r="AF1001">
        <f>IF('WA_Fn-UseC_-HR-Employee-Attriti'!P995="Sales Representative",1,0)</f>
        <v>0</v>
      </c>
      <c r="AG1001">
        <v>3</v>
      </c>
      <c r="AH1001">
        <f>IF('WA_Fn-UseC_-HR-Employee-Attriti'!R995="Divorced",1,0)</f>
        <v>0</v>
      </c>
      <c r="AI1001">
        <f>IF('WA_Fn-UseC_-HR-Employee-Attriti'!R995="Married",1,0)</f>
        <v>1</v>
      </c>
      <c r="AJ1001">
        <f>IF('WA_Fn-UseC_-HR-Employee-Attriti'!R995="Single",1,0)</f>
        <v>0</v>
      </c>
      <c r="AK1001">
        <v>6232</v>
      </c>
      <c r="AL1001">
        <v>12477</v>
      </c>
      <c r="AM1001">
        <v>2</v>
      </c>
      <c r="AN1001">
        <f>IF('WA_Fn-UseC_-HR-Employee-Attriti'!W995="Yes",1,0)</f>
        <v>0</v>
      </c>
      <c r="AO1001">
        <v>11</v>
      </c>
      <c r="AP1001">
        <v>3</v>
      </c>
      <c r="AQ1001">
        <v>2</v>
      </c>
      <c r="AR1001">
        <v>0</v>
      </c>
      <c r="AS1001">
        <v>6</v>
      </c>
      <c r="AT1001">
        <v>3</v>
      </c>
      <c r="AU1001">
        <v>2</v>
      </c>
      <c r="AV1001">
        <v>3</v>
      </c>
      <c r="AW1001">
        <v>2</v>
      </c>
      <c r="AX1001">
        <v>1</v>
      </c>
      <c r="AY1001">
        <v>2</v>
      </c>
      <c r="AZ1001">
        <v>1</v>
      </c>
      <c r="BB1001">
        <f>IF('WA_Fn-UseC_-HR-Employee-Attriti'!B995="Yes",1,0)</f>
        <v>0</v>
      </c>
    </row>
    <row r="1002" spans="1:54" x14ac:dyDescent="0.25">
      <c r="A1002">
        <v>995</v>
      </c>
      <c r="B1002">
        <f>IF('WA_Fn-UseC_-HR-Employee-Attriti'!L996="Male",1,0)</f>
        <v>0</v>
      </c>
      <c r="C1002">
        <f>IF('WA_Fn-UseC_-HR-Employee-Attriti'!L996="Female",1,0)</f>
        <v>1</v>
      </c>
      <c r="D1002">
        <v>52</v>
      </c>
      <c r="E1002">
        <f>IF('WA_Fn-UseC_-HR-Employee-Attriti'!C996="Travel_Rarely",1,0)</f>
        <v>0</v>
      </c>
      <c r="F1002">
        <f>IF('WA_Fn-UseC_-HR-Employee-Attriti'!C996="Travel_Frequently",1,0)</f>
        <v>1</v>
      </c>
      <c r="G1002">
        <f>IF('WA_Fn-UseC_-HR-Employee-Attriti'!C996="Non-Travel",1,0)</f>
        <v>0</v>
      </c>
      <c r="H1002">
        <v>322</v>
      </c>
      <c r="I1002">
        <f>IF('WA_Fn-UseC_-HR-Employee-Attriti'!E996="Sales",1,0)</f>
        <v>0</v>
      </c>
      <c r="J1002">
        <f>IF('WA_Fn-UseC_-HR-Employee-Attriti'!E996="Research &amp; Development",1,0)</f>
        <v>1</v>
      </c>
      <c r="K1002">
        <f>IF('WA_Fn-UseC_-HR-Employee-Attriti'!E996="Human Resources",1,0)</f>
        <v>0</v>
      </c>
      <c r="L1002">
        <v>28</v>
      </c>
      <c r="M1002">
        <v>2</v>
      </c>
      <c r="N1002">
        <f>IF('WA_Fn-UseC_-HR-Employee-Attriti'!H996="Life Sciences",1,0)</f>
        <v>0</v>
      </c>
      <c r="O1002">
        <f>IF('WA_Fn-UseC_-HR-Employee-Attriti'!H996="Human Resources",1,0)</f>
        <v>0</v>
      </c>
      <c r="P1002">
        <f>IF('WA_Fn-UseC_-HR-Employee-Attriti'!H996="Marketing",1,0)</f>
        <v>0</v>
      </c>
      <c r="Q1002">
        <f>IF('WA_Fn-UseC_-HR-Employee-Attriti'!H996="Medical",1,0)</f>
        <v>1</v>
      </c>
      <c r="R1002">
        <f>IF('WA_Fn-UseC_-HR-Employee-Attriti'!H996="Other",1,0)</f>
        <v>0</v>
      </c>
      <c r="S1002">
        <f>IF('WA_Fn-UseC_-HR-Employee-Attriti'!H996="Technical Degree",1,0)</f>
        <v>0</v>
      </c>
      <c r="T1002">
        <v>4</v>
      </c>
      <c r="U1002">
        <v>59</v>
      </c>
      <c r="V1002">
        <v>4</v>
      </c>
      <c r="W1002">
        <v>4</v>
      </c>
      <c r="X1002">
        <f>IF('WA_Fn-UseC_-HR-Employee-Attriti'!P996="Healthcare Representative",1,0)</f>
        <v>0</v>
      </c>
      <c r="Y1002">
        <f>IF('WA_Fn-UseC_-HR-Employee-Attriti'!P996="Human Resources",1,0)</f>
        <v>0</v>
      </c>
      <c r="Z1002">
        <f>IF('WA_Fn-UseC_-HR-Employee-Attriti'!P996="Laboratory Technician",1,0)</f>
        <v>0</v>
      </c>
      <c r="AA1002">
        <f>IF('WA_Fn-UseC_-HR-Employee-Attriti'!P996="Manager",1,0)</f>
        <v>0</v>
      </c>
      <c r="AB1002">
        <f>IF('WA_Fn-UseC_-HR-Employee-Attriti'!P996="Manufacturing Director",1,0)</f>
        <v>1</v>
      </c>
      <c r="AC1002">
        <f>IF('WA_Fn-UseC_-HR-Employee-Attriti'!P996="Research Director",1,0)</f>
        <v>0</v>
      </c>
      <c r="AD1002">
        <f>IF('WA_Fn-UseC_-HR-Employee-Attriti'!P996="Research Scientist",1,0)</f>
        <v>0</v>
      </c>
      <c r="AE1002">
        <f>IF('WA_Fn-UseC_-HR-Employee-Attriti'!P996="Sales Executive",1,0)</f>
        <v>0</v>
      </c>
      <c r="AF1002">
        <f>IF('WA_Fn-UseC_-HR-Employee-Attriti'!P996="Sales Representative",1,0)</f>
        <v>0</v>
      </c>
      <c r="AG1002">
        <v>3</v>
      </c>
      <c r="AH1002">
        <f>IF('WA_Fn-UseC_-HR-Employee-Attriti'!R996="Divorced",1,0)</f>
        <v>0</v>
      </c>
      <c r="AI1002">
        <f>IF('WA_Fn-UseC_-HR-Employee-Attriti'!R996="Married",1,0)</f>
        <v>1</v>
      </c>
      <c r="AJ1002">
        <f>IF('WA_Fn-UseC_-HR-Employee-Attriti'!R996="Single",1,0)</f>
        <v>0</v>
      </c>
      <c r="AK1002">
        <v>13247</v>
      </c>
      <c r="AL1002">
        <v>9731</v>
      </c>
      <c r="AM1002">
        <v>2</v>
      </c>
      <c r="AN1002">
        <f>IF('WA_Fn-UseC_-HR-Employee-Attriti'!W996="Yes",1,0)</f>
        <v>1</v>
      </c>
      <c r="AO1002">
        <v>11</v>
      </c>
      <c r="AP1002">
        <v>3</v>
      </c>
      <c r="AQ1002">
        <v>2</v>
      </c>
      <c r="AR1002">
        <v>1</v>
      </c>
      <c r="AS1002">
        <v>24</v>
      </c>
      <c r="AT1002">
        <v>3</v>
      </c>
      <c r="AU1002">
        <v>2</v>
      </c>
      <c r="AV1002">
        <v>5</v>
      </c>
      <c r="AW1002">
        <v>3</v>
      </c>
      <c r="AX1002">
        <v>0</v>
      </c>
      <c r="AY1002">
        <v>2</v>
      </c>
      <c r="AZ1002">
        <v>1</v>
      </c>
      <c r="BB1002">
        <f>IF('WA_Fn-UseC_-HR-Employee-Attriti'!B996="Yes",1,0)</f>
        <v>0</v>
      </c>
    </row>
    <row r="1003" spans="1:54" x14ac:dyDescent="0.25">
      <c r="A1003">
        <v>996</v>
      </c>
      <c r="B1003">
        <f>IF('WA_Fn-UseC_-HR-Employee-Attriti'!L997="Male",1,0)</f>
        <v>0</v>
      </c>
      <c r="C1003">
        <f>IF('WA_Fn-UseC_-HR-Employee-Attriti'!L997="Female",1,0)</f>
        <v>1</v>
      </c>
      <c r="D1003">
        <v>43</v>
      </c>
      <c r="E1003">
        <f>IF('WA_Fn-UseC_-HR-Employee-Attriti'!C997="Travel_Rarely",1,0)</f>
        <v>1</v>
      </c>
      <c r="F1003">
        <f>IF('WA_Fn-UseC_-HR-Employee-Attriti'!C997="Travel_Frequently",1,0)</f>
        <v>0</v>
      </c>
      <c r="G1003">
        <f>IF('WA_Fn-UseC_-HR-Employee-Attriti'!C997="Non-Travel",1,0)</f>
        <v>0</v>
      </c>
      <c r="H1003">
        <v>930</v>
      </c>
      <c r="I1003">
        <f>IF('WA_Fn-UseC_-HR-Employee-Attriti'!E997="Sales",1,0)</f>
        <v>0</v>
      </c>
      <c r="J1003">
        <f>IF('WA_Fn-UseC_-HR-Employee-Attriti'!E997="Research &amp; Development",1,0)</f>
        <v>1</v>
      </c>
      <c r="K1003">
        <f>IF('WA_Fn-UseC_-HR-Employee-Attriti'!E997="Human Resources",1,0)</f>
        <v>0</v>
      </c>
      <c r="L1003">
        <v>6</v>
      </c>
      <c r="M1003">
        <v>3</v>
      </c>
      <c r="N1003">
        <f>IF('WA_Fn-UseC_-HR-Employee-Attriti'!H997="Life Sciences",1,0)</f>
        <v>0</v>
      </c>
      <c r="O1003">
        <f>IF('WA_Fn-UseC_-HR-Employee-Attriti'!H997="Human Resources",1,0)</f>
        <v>0</v>
      </c>
      <c r="P1003">
        <f>IF('WA_Fn-UseC_-HR-Employee-Attriti'!H997="Marketing",1,0)</f>
        <v>0</v>
      </c>
      <c r="Q1003">
        <f>IF('WA_Fn-UseC_-HR-Employee-Attriti'!H997="Medical",1,0)</f>
        <v>1</v>
      </c>
      <c r="R1003">
        <f>IF('WA_Fn-UseC_-HR-Employee-Attriti'!H997="Other",1,0)</f>
        <v>0</v>
      </c>
      <c r="S1003">
        <f>IF('WA_Fn-UseC_-HR-Employee-Attriti'!H997="Technical Degree",1,0)</f>
        <v>0</v>
      </c>
      <c r="T1003">
        <v>1</v>
      </c>
      <c r="U1003">
        <v>73</v>
      </c>
      <c r="V1003">
        <v>2</v>
      </c>
      <c r="W1003">
        <v>2</v>
      </c>
      <c r="X1003">
        <f>IF('WA_Fn-UseC_-HR-Employee-Attriti'!P997="Healthcare Representative",1,0)</f>
        <v>0</v>
      </c>
      <c r="Y1003">
        <f>IF('WA_Fn-UseC_-HR-Employee-Attriti'!P997="Human Resources",1,0)</f>
        <v>0</v>
      </c>
      <c r="Z1003">
        <f>IF('WA_Fn-UseC_-HR-Employee-Attriti'!P997="Laboratory Technician",1,0)</f>
        <v>0</v>
      </c>
      <c r="AA1003">
        <f>IF('WA_Fn-UseC_-HR-Employee-Attriti'!P997="Manager",1,0)</f>
        <v>0</v>
      </c>
      <c r="AB1003">
        <f>IF('WA_Fn-UseC_-HR-Employee-Attriti'!P997="Manufacturing Director",1,0)</f>
        <v>0</v>
      </c>
      <c r="AC1003">
        <f>IF('WA_Fn-UseC_-HR-Employee-Attriti'!P997="Research Director",1,0)</f>
        <v>0</v>
      </c>
      <c r="AD1003">
        <f>IF('WA_Fn-UseC_-HR-Employee-Attriti'!P997="Research Scientist",1,0)</f>
        <v>1</v>
      </c>
      <c r="AE1003">
        <f>IF('WA_Fn-UseC_-HR-Employee-Attriti'!P997="Sales Executive",1,0)</f>
        <v>0</v>
      </c>
      <c r="AF1003">
        <f>IF('WA_Fn-UseC_-HR-Employee-Attriti'!P997="Sales Representative",1,0)</f>
        <v>0</v>
      </c>
      <c r="AG1003">
        <v>3</v>
      </c>
      <c r="AH1003">
        <f>IF('WA_Fn-UseC_-HR-Employee-Attriti'!R997="Divorced",1,0)</f>
        <v>0</v>
      </c>
      <c r="AI1003">
        <f>IF('WA_Fn-UseC_-HR-Employee-Attriti'!R997="Married",1,0)</f>
        <v>0</v>
      </c>
      <c r="AJ1003">
        <f>IF('WA_Fn-UseC_-HR-Employee-Attriti'!R997="Single",1,0)</f>
        <v>1</v>
      </c>
      <c r="AK1003">
        <v>4081</v>
      </c>
      <c r="AL1003">
        <v>20003</v>
      </c>
      <c r="AM1003">
        <v>1</v>
      </c>
      <c r="AN1003">
        <f>IF('WA_Fn-UseC_-HR-Employee-Attriti'!W997="Yes",1,0)</f>
        <v>1</v>
      </c>
      <c r="AO1003">
        <v>14</v>
      </c>
      <c r="AP1003">
        <v>3</v>
      </c>
      <c r="AQ1003">
        <v>1</v>
      </c>
      <c r="AR1003">
        <v>0</v>
      </c>
      <c r="AS1003">
        <v>20</v>
      </c>
      <c r="AT1003">
        <v>3</v>
      </c>
      <c r="AU1003">
        <v>1</v>
      </c>
      <c r="AV1003">
        <v>20</v>
      </c>
      <c r="AW1003">
        <v>7</v>
      </c>
      <c r="AX1003">
        <v>1</v>
      </c>
      <c r="AY1003">
        <v>8</v>
      </c>
      <c r="AZ1003">
        <v>1</v>
      </c>
      <c r="BB1003">
        <f>IF('WA_Fn-UseC_-HR-Employee-Attriti'!B997="Yes",1,0)</f>
        <v>0</v>
      </c>
    </row>
    <row r="1004" spans="1:54" x14ac:dyDescent="0.25">
      <c r="A1004">
        <v>997</v>
      </c>
      <c r="B1004">
        <f>IF('WA_Fn-UseC_-HR-Employee-Attriti'!L998="Male",1,0)</f>
        <v>0</v>
      </c>
      <c r="C1004">
        <f>IF('WA_Fn-UseC_-HR-Employee-Attriti'!L998="Female",1,0)</f>
        <v>1</v>
      </c>
      <c r="D1004">
        <v>27</v>
      </c>
      <c r="E1004">
        <f>IF('WA_Fn-UseC_-HR-Employee-Attriti'!C998="Travel_Rarely",1,0)</f>
        <v>1</v>
      </c>
      <c r="F1004">
        <f>IF('WA_Fn-UseC_-HR-Employee-Attriti'!C998="Travel_Frequently",1,0)</f>
        <v>0</v>
      </c>
      <c r="G1004">
        <f>IF('WA_Fn-UseC_-HR-Employee-Attriti'!C998="Non-Travel",1,0)</f>
        <v>0</v>
      </c>
      <c r="H1004">
        <v>205</v>
      </c>
      <c r="I1004">
        <f>IF('WA_Fn-UseC_-HR-Employee-Attriti'!E998="Sales",1,0)</f>
        <v>1</v>
      </c>
      <c r="J1004">
        <f>IF('WA_Fn-UseC_-HR-Employee-Attriti'!E998="Research &amp; Development",1,0)</f>
        <v>0</v>
      </c>
      <c r="K1004">
        <f>IF('WA_Fn-UseC_-HR-Employee-Attriti'!E998="Human Resources",1,0)</f>
        <v>0</v>
      </c>
      <c r="L1004">
        <v>10</v>
      </c>
      <c r="M1004">
        <v>3</v>
      </c>
      <c r="N1004">
        <f>IF('WA_Fn-UseC_-HR-Employee-Attriti'!H998="Life Sciences",1,0)</f>
        <v>0</v>
      </c>
      <c r="O1004">
        <f>IF('WA_Fn-UseC_-HR-Employee-Attriti'!H998="Human Resources",1,0)</f>
        <v>0</v>
      </c>
      <c r="P1004">
        <f>IF('WA_Fn-UseC_-HR-Employee-Attriti'!H998="Marketing",1,0)</f>
        <v>1</v>
      </c>
      <c r="Q1004">
        <f>IF('WA_Fn-UseC_-HR-Employee-Attriti'!H998="Medical",1,0)</f>
        <v>0</v>
      </c>
      <c r="R1004">
        <f>IF('WA_Fn-UseC_-HR-Employee-Attriti'!H998="Other",1,0)</f>
        <v>0</v>
      </c>
      <c r="S1004">
        <f>IF('WA_Fn-UseC_-HR-Employee-Attriti'!H998="Technical Degree",1,0)</f>
        <v>0</v>
      </c>
      <c r="T1004">
        <v>4</v>
      </c>
      <c r="U1004">
        <v>98</v>
      </c>
      <c r="V1004">
        <v>2</v>
      </c>
      <c r="W1004">
        <v>2</v>
      </c>
      <c r="X1004">
        <f>IF('WA_Fn-UseC_-HR-Employee-Attriti'!P998="Healthcare Representative",1,0)</f>
        <v>0</v>
      </c>
      <c r="Y1004">
        <f>IF('WA_Fn-UseC_-HR-Employee-Attriti'!P998="Human Resources",1,0)</f>
        <v>0</v>
      </c>
      <c r="Z1004">
        <f>IF('WA_Fn-UseC_-HR-Employee-Attriti'!P998="Laboratory Technician",1,0)</f>
        <v>0</v>
      </c>
      <c r="AA1004">
        <f>IF('WA_Fn-UseC_-HR-Employee-Attriti'!P998="Manager",1,0)</f>
        <v>0</v>
      </c>
      <c r="AB1004">
        <f>IF('WA_Fn-UseC_-HR-Employee-Attriti'!P998="Manufacturing Director",1,0)</f>
        <v>0</v>
      </c>
      <c r="AC1004">
        <f>IF('WA_Fn-UseC_-HR-Employee-Attriti'!P998="Research Director",1,0)</f>
        <v>0</v>
      </c>
      <c r="AD1004">
        <f>IF('WA_Fn-UseC_-HR-Employee-Attriti'!P998="Research Scientist",1,0)</f>
        <v>0</v>
      </c>
      <c r="AE1004">
        <f>IF('WA_Fn-UseC_-HR-Employee-Attriti'!P998="Sales Executive",1,0)</f>
        <v>1</v>
      </c>
      <c r="AF1004">
        <f>IF('WA_Fn-UseC_-HR-Employee-Attriti'!P998="Sales Representative",1,0)</f>
        <v>0</v>
      </c>
      <c r="AG1004">
        <v>4</v>
      </c>
      <c r="AH1004">
        <f>IF('WA_Fn-UseC_-HR-Employee-Attriti'!R998="Divorced",1,0)</f>
        <v>0</v>
      </c>
      <c r="AI1004">
        <f>IF('WA_Fn-UseC_-HR-Employee-Attriti'!R998="Married",1,0)</f>
        <v>1</v>
      </c>
      <c r="AJ1004">
        <f>IF('WA_Fn-UseC_-HR-Employee-Attriti'!R998="Single",1,0)</f>
        <v>0</v>
      </c>
      <c r="AK1004">
        <v>5769</v>
      </c>
      <c r="AL1004">
        <v>7100</v>
      </c>
      <c r="AM1004">
        <v>1</v>
      </c>
      <c r="AN1004">
        <f>IF('WA_Fn-UseC_-HR-Employee-Attriti'!W998="Yes",1,0)</f>
        <v>1</v>
      </c>
      <c r="AO1004">
        <v>11</v>
      </c>
      <c r="AP1004">
        <v>3</v>
      </c>
      <c r="AQ1004">
        <v>4</v>
      </c>
      <c r="AR1004">
        <v>0</v>
      </c>
      <c r="AS1004">
        <v>6</v>
      </c>
      <c r="AT1004">
        <v>3</v>
      </c>
      <c r="AU1004">
        <v>3</v>
      </c>
      <c r="AV1004">
        <v>6</v>
      </c>
      <c r="AW1004">
        <v>2</v>
      </c>
      <c r="AX1004">
        <v>4</v>
      </c>
      <c r="AY1004">
        <v>4</v>
      </c>
      <c r="AZ1004">
        <v>1</v>
      </c>
      <c r="BB1004">
        <f>IF('WA_Fn-UseC_-HR-Employee-Attriti'!B998="Yes",1,0)</f>
        <v>0</v>
      </c>
    </row>
    <row r="1005" spans="1:54" x14ac:dyDescent="0.25">
      <c r="A1005">
        <v>998</v>
      </c>
      <c r="B1005">
        <f>IF('WA_Fn-UseC_-HR-Employee-Attriti'!L999="Male",1,0)</f>
        <v>0</v>
      </c>
      <c r="C1005">
        <f>IF('WA_Fn-UseC_-HR-Employee-Attriti'!L999="Female",1,0)</f>
        <v>1</v>
      </c>
      <c r="D1005">
        <v>27</v>
      </c>
      <c r="E1005">
        <f>IF('WA_Fn-UseC_-HR-Employee-Attriti'!C999="Travel_Rarely",1,0)</f>
        <v>1</v>
      </c>
      <c r="F1005">
        <f>IF('WA_Fn-UseC_-HR-Employee-Attriti'!C999="Travel_Frequently",1,0)</f>
        <v>0</v>
      </c>
      <c r="G1005">
        <f>IF('WA_Fn-UseC_-HR-Employee-Attriti'!C999="Non-Travel",1,0)</f>
        <v>0</v>
      </c>
      <c r="H1005">
        <v>135</v>
      </c>
      <c r="I1005">
        <f>IF('WA_Fn-UseC_-HR-Employee-Attriti'!E999="Sales",1,0)</f>
        <v>0</v>
      </c>
      <c r="J1005">
        <f>IF('WA_Fn-UseC_-HR-Employee-Attriti'!E999="Research &amp; Development",1,0)</f>
        <v>1</v>
      </c>
      <c r="K1005">
        <f>IF('WA_Fn-UseC_-HR-Employee-Attriti'!E999="Human Resources",1,0)</f>
        <v>0</v>
      </c>
      <c r="L1005">
        <v>17</v>
      </c>
      <c r="M1005">
        <v>4</v>
      </c>
      <c r="N1005">
        <f>IF('WA_Fn-UseC_-HR-Employee-Attriti'!H999="Life Sciences",1,0)</f>
        <v>1</v>
      </c>
      <c r="O1005">
        <f>IF('WA_Fn-UseC_-HR-Employee-Attriti'!H999="Human Resources",1,0)</f>
        <v>0</v>
      </c>
      <c r="P1005">
        <f>IF('WA_Fn-UseC_-HR-Employee-Attriti'!H999="Marketing",1,0)</f>
        <v>0</v>
      </c>
      <c r="Q1005">
        <f>IF('WA_Fn-UseC_-HR-Employee-Attriti'!H999="Medical",1,0)</f>
        <v>0</v>
      </c>
      <c r="R1005">
        <f>IF('WA_Fn-UseC_-HR-Employee-Attriti'!H999="Other",1,0)</f>
        <v>0</v>
      </c>
      <c r="S1005">
        <f>IF('WA_Fn-UseC_-HR-Employee-Attriti'!H999="Technical Degree",1,0)</f>
        <v>0</v>
      </c>
      <c r="T1005">
        <v>4</v>
      </c>
      <c r="U1005">
        <v>51</v>
      </c>
      <c r="V1005">
        <v>3</v>
      </c>
      <c r="W1005">
        <v>1</v>
      </c>
      <c r="X1005">
        <f>IF('WA_Fn-UseC_-HR-Employee-Attriti'!P999="Healthcare Representative",1,0)</f>
        <v>0</v>
      </c>
      <c r="Y1005">
        <f>IF('WA_Fn-UseC_-HR-Employee-Attriti'!P999="Human Resources",1,0)</f>
        <v>0</v>
      </c>
      <c r="Z1005">
        <f>IF('WA_Fn-UseC_-HR-Employee-Attriti'!P999="Laboratory Technician",1,0)</f>
        <v>0</v>
      </c>
      <c r="AA1005">
        <f>IF('WA_Fn-UseC_-HR-Employee-Attriti'!P999="Manager",1,0)</f>
        <v>0</v>
      </c>
      <c r="AB1005">
        <f>IF('WA_Fn-UseC_-HR-Employee-Attriti'!P999="Manufacturing Director",1,0)</f>
        <v>0</v>
      </c>
      <c r="AC1005">
        <f>IF('WA_Fn-UseC_-HR-Employee-Attriti'!P999="Research Director",1,0)</f>
        <v>0</v>
      </c>
      <c r="AD1005">
        <f>IF('WA_Fn-UseC_-HR-Employee-Attriti'!P999="Research Scientist",1,0)</f>
        <v>1</v>
      </c>
      <c r="AE1005">
        <f>IF('WA_Fn-UseC_-HR-Employee-Attriti'!P999="Sales Executive",1,0)</f>
        <v>0</v>
      </c>
      <c r="AF1005">
        <f>IF('WA_Fn-UseC_-HR-Employee-Attriti'!P999="Sales Representative",1,0)</f>
        <v>0</v>
      </c>
      <c r="AG1005">
        <v>3</v>
      </c>
      <c r="AH1005">
        <f>IF('WA_Fn-UseC_-HR-Employee-Attriti'!R999="Divorced",1,0)</f>
        <v>0</v>
      </c>
      <c r="AI1005">
        <f>IF('WA_Fn-UseC_-HR-Employee-Attriti'!R999="Married",1,0)</f>
        <v>0</v>
      </c>
      <c r="AJ1005">
        <f>IF('WA_Fn-UseC_-HR-Employee-Attriti'!R999="Single",1,0)</f>
        <v>1</v>
      </c>
      <c r="AK1005">
        <v>2394</v>
      </c>
      <c r="AL1005">
        <v>25681</v>
      </c>
      <c r="AM1005">
        <v>1</v>
      </c>
      <c r="AN1005">
        <f>IF('WA_Fn-UseC_-HR-Employee-Attriti'!W999="Yes",1,0)</f>
        <v>1</v>
      </c>
      <c r="AO1005">
        <v>13</v>
      </c>
      <c r="AP1005">
        <v>3</v>
      </c>
      <c r="AQ1005">
        <v>4</v>
      </c>
      <c r="AR1005">
        <v>0</v>
      </c>
      <c r="AS1005">
        <v>8</v>
      </c>
      <c r="AT1005">
        <v>2</v>
      </c>
      <c r="AU1005">
        <v>3</v>
      </c>
      <c r="AV1005">
        <v>8</v>
      </c>
      <c r="AW1005">
        <v>2</v>
      </c>
      <c r="AX1005">
        <v>7</v>
      </c>
      <c r="AY1005">
        <v>7</v>
      </c>
      <c r="AZ1005">
        <v>1</v>
      </c>
      <c r="BB1005">
        <f>IF('WA_Fn-UseC_-HR-Employee-Attriti'!B999="Yes",1,0)</f>
        <v>1</v>
      </c>
    </row>
    <row r="1006" spans="1:54" x14ac:dyDescent="0.25">
      <c r="A1006">
        <v>999</v>
      </c>
      <c r="B1006">
        <f>IF('WA_Fn-UseC_-HR-Employee-Attriti'!L1000="Male",1,0)</f>
        <v>1</v>
      </c>
      <c r="C1006">
        <f>IF('WA_Fn-UseC_-HR-Employee-Attriti'!L1000="Female",1,0)</f>
        <v>0</v>
      </c>
      <c r="D1006">
        <v>26</v>
      </c>
      <c r="E1006">
        <f>IF('WA_Fn-UseC_-HR-Employee-Attriti'!C1000="Travel_Rarely",1,0)</f>
        <v>1</v>
      </c>
      <c r="F1006">
        <f>IF('WA_Fn-UseC_-HR-Employee-Attriti'!C1000="Travel_Frequently",1,0)</f>
        <v>0</v>
      </c>
      <c r="G1006">
        <f>IF('WA_Fn-UseC_-HR-Employee-Attriti'!C1000="Non-Travel",1,0)</f>
        <v>0</v>
      </c>
      <c r="H1006">
        <v>683</v>
      </c>
      <c r="I1006">
        <f>IF('WA_Fn-UseC_-HR-Employee-Attriti'!E1000="Sales",1,0)</f>
        <v>0</v>
      </c>
      <c r="J1006">
        <f>IF('WA_Fn-UseC_-HR-Employee-Attriti'!E1000="Research &amp; Development",1,0)</f>
        <v>1</v>
      </c>
      <c r="K1006">
        <f>IF('WA_Fn-UseC_-HR-Employee-Attriti'!E1000="Human Resources",1,0)</f>
        <v>0</v>
      </c>
      <c r="L1006">
        <v>2</v>
      </c>
      <c r="M1006">
        <v>1</v>
      </c>
      <c r="N1006">
        <f>IF('WA_Fn-UseC_-HR-Employee-Attriti'!H1000="Life Sciences",1,0)</f>
        <v>0</v>
      </c>
      <c r="O1006">
        <f>IF('WA_Fn-UseC_-HR-Employee-Attriti'!H1000="Human Resources",1,0)</f>
        <v>0</v>
      </c>
      <c r="P1006">
        <f>IF('WA_Fn-UseC_-HR-Employee-Attriti'!H1000="Marketing",1,0)</f>
        <v>0</v>
      </c>
      <c r="Q1006">
        <f>IF('WA_Fn-UseC_-HR-Employee-Attriti'!H1000="Medical",1,0)</f>
        <v>1</v>
      </c>
      <c r="R1006">
        <f>IF('WA_Fn-UseC_-HR-Employee-Attriti'!H1000="Other",1,0)</f>
        <v>0</v>
      </c>
      <c r="S1006">
        <f>IF('WA_Fn-UseC_-HR-Employee-Attriti'!H1000="Technical Degree",1,0)</f>
        <v>0</v>
      </c>
      <c r="T1006">
        <v>1</v>
      </c>
      <c r="U1006">
        <v>36</v>
      </c>
      <c r="V1006">
        <v>2</v>
      </c>
      <c r="W1006">
        <v>1</v>
      </c>
      <c r="X1006">
        <f>IF('WA_Fn-UseC_-HR-Employee-Attriti'!P1000="Healthcare Representative",1,0)</f>
        <v>0</v>
      </c>
      <c r="Y1006">
        <f>IF('WA_Fn-UseC_-HR-Employee-Attriti'!P1000="Human Resources",1,0)</f>
        <v>0</v>
      </c>
      <c r="Z1006">
        <f>IF('WA_Fn-UseC_-HR-Employee-Attriti'!P1000="Laboratory Technician",1,0)</f>
        <v>0</v>
      </c>
      <c r="AA1006">
        <f>IF('WA_Fn-UseC_-HR-Employee-Attriti'!P1000="Manager",1,0)</f>
        <v>0</v>
      </c>
      <c r="AB1006">
        <f>IF('WA_Fn-UseC_-HR-Employee-Attriti'!P1000="Manufacturing Director",1,0)</f>
        <v>0</v>
      </c>
      <c r="AC1006">
        <f>IF('WA_Fn-UseC_-HR-Employee-Attriti'!P1000="Research Director",1,0)</f>
        <v>0</v>
      </c>
      <c r="AD1006">
        <f>IF('WA_Fn-UseC_-HR-Employee-Attriti'!P1000="Research Scientist",1,0)</f>
        <v>1</v>
      </c>
      <c r="AE1006">
        <f>IF('WA_Fn-UseC_-HR-Employee-Attriti'!P1000="Sales Executive",1,0)</f>
        <v>0</v>
      </c>
      <c r="AF1006">
        <f>IF('WA_Fn-UseC_-HR-Employee-Attriti'!P1000="Sales Representative",1,0)</f>
        <v>0</v>
      </c>
      <c r="AG1006">
        <v>4</v>
      </c>
      <c r="AH1006">
        <f>IF('WA_Fn-UseC_-HR-Employee-Attriti'!R1000="Divorced",1,0)</f>
        <v>0</v>
      </c>
      <c r="AI1006">
        <f>IF('WA_Fn-UseC_-HR-Employee-Attriti'!R1000="Married",1,0)</f>
        <v>0</v>
      </c>
      <c r="AJ1006">
        <f>IF('WA_Fn-UseC_-HR-Employee-Attriti'!R1000="Single",1,0)</f>
        <v>1</v>
      </c>
      <c r="AK1006">
        <v>3904</v>
      </c>
      <c r="AL1006">
        <v>4050</v>
      </c>
      <c r="AM1006">
        <v>0</v>
      </c>
      <c r="AN1006">
        <f>IF('WA_Fn-UseC_-HR-Employee-Attriti'!W1000="Yes",1,0)</f>
        <v>0</v>
      </c>
      <c r="AO1006">
        <v>12</v>
      </c>
      <c r="AP1006">
        <v>3</v>
      </c>
      <c r="AQ1006">
        <v>4</v>
      </c>
      <c r="AR1006">
        <v>0</v>
      </c>
      <c r="AS1006">
        <v>5</v>
      </c>
      <c r="AT1006">
        <v>2</v>
      </c>
      <c r="AU1006">
        <v>3</v>
      </c>
      <c r="AV1006">
        <v>4</v>
      </c>
      <c r="AW1006">
        <v>3</v>
      </c>
      <c r="AX1006">
        <v>1</v>
      </c>
      <c r="AY1006">
        <v>1</v>
      </c>
      <c r="AZ1006">
        <v>1</v>
      </c>
      <c r="BB1006">
        <f>IF('WA_Fn-UseC_-HR-Employee-Attriti'!B1000="Yes",1,0)</f>
        <v>0</v>
      </c>
    </row>
    <row r="1007" spans="1:54" x14ac:dyDescent="0.25">
      <c r="A1007">
        <v>1000</v>
      </c>
      <c r="B1007">
        <f>IF('WA_Fn-UseC_-HR-Employee-Attriti'!L1001="Male",1,0)</f>
        <v>0</v>
      </c>
      <c r="C1007">
        <f>IF('WA_Fn-UseC_-HR-Employee-Attriti'!L1001="Female",1,0)</f>
        <v>1</v>
      </c>
      <c r="D1007">
        <v>42</v>
      </c>
      <c r="E1007">
        <f>IF('WA_Fn-UseC_-HR-Employee-Attriti'!C1001="Travel_Rarely",1,0)</f>
        <v>1</v>
      </c>
      <c r="F1007">
        <f>IF('WA_Fn-UseC_-HR-Employee-Attriti'!C1001="Travel_Frequently",1,0)</f>
        <v>0</v>
      </c>
      <c r="G1007">
        <f>IF('WA_Fn-UseC_-HR-Employee-Attriti'!C1001="Non-Travel",1,0)</f>
        <v>0</v>
      </c>
      <c r="H1007">
        <v>1147</v>
      </c>
      <c r="I1007">
        <f>IF('WA_Fn-UseC_-HR-Employee-Attriti'!E1001="Sales",1,0)</f>
        <v>0</v>
      </c>
      <c r="J1007">
        <f>IF('WA_Fn-UseC_-HR-Employee-Attriti'!E1001="Research &amp; Development",1,0)</f>
        <v>0</v>
      </c>
      <c r="K1007">
        <f>IF('WA_Fn-UseC_-HR-Employee-Attriti'!E1001="Human Resources",1,0)</f>
        <v>1</v>
      </c>
      <c r="L1007">
        <v>10</v>
      </c>
      <c r="M1007">
        <v>3</v>
      </c>
      <c r="N1007">
        <f>IF('WA_Fn-UseC_-HR-Employee-Attriti'!H1001="Life Sciences",1,0)</f>
        <v>0</v>
      </c>
      <c r="O1007">
        <f>IF('WA_Fn-UseC_-HR-Employee-Attriti'!H1001="Human Resources",1,0)</f>
        <v>1</v>
      </c>
      <c r="P1007">
        <f>IF('WA_Fn-UseC_-HR-Employee-Attriti'!H1001="Marketing",1,0)</f>
        <v>0</v>
      </c>
      <c r="Q1007">
        <f>IF('WA_Fn-UseC_-HR-Employee-Attriti'!H1001="Medical",1,0)</f>
        <v>0</v>
      </c>
      <c r="R1007">
        <f>IF('WA_Fn-UseC_-HR-Employee-Attriti'!H1001="Other",1,0)</f>
        <v>0</v>
      </c>
      <c r="S1007">
        <f>IF('WA_Fn-UseC_-HR-Employee-Attriti'!H1001="Technical Degree",1,0)</f>
        <v>0</v>
      </c>
      <c r="T1007">
        <v>3</v>
      </c>
      <c r="U1007">
        <v>31</v>
      </c>
      <c r="V1007">
        <v>3</v>
      </c>
      <c r="W1007">
        <v>4</v>
      </c>
      <c r="X1007">
        <f>IF('WA_Fn-UseC_-HR-Employee-Attriti'!P1001="Healthcare Representative",1,0)</f>
        <v>0</v>
      </c>
      <c r="Y1007">
        <f>IF('WA_Fn-UseC_-HR-Employee-Attriti'!P1001="Human Resources",1,0)</f>
        <v>0</v>
      </c>
      <c r="Z1007">
        <f>IF('WA_Fn-UseC_-HR-Employee-Attriti'!P1001="Laboratory Technician",1,0)</f>
        <v>0</v>
      </c>
      <c r="AA1007">
        <f>IF('WA_Fn-UseC_-HR-Employee-Attriti'!P1001="Manager",1,0)</f>
        <v>1</v>
      </c>
      <c r="AB1007">
        <f>IF('WA_Fn-UseC_-HR-Employee-Attriti'!P1001="Manufacturing Director",1,0)</f>
        <v>0</v>
      </c>
      <c r="AC1007">
        <f>IF('WA_Fn-UseC_-HR-Employee-Attriti'!P1001="Research Director",1,0)</f>
        <v>0</v>
      </c>
      <c r="AD1007">
        <f>IF('WA_Fn-UseC_-HR-Employee-Attriti'!P1001="Research Scientist",1,0)</f>
        <v>0</v>
      </c>
      <c r="AE1007">
        <f>IF('WA_Fn-UseC_-HR-Employee-Attriti'!P1001="Sales Executive",1,0)</f>
        <v>0</v>
      </c>
      <c r="AF1007">
        <f>IF('WA_Fn-UseC_-HR-Employee-Attriti'!P1001="Sales Representative",1,0)</f>
        <v>0</v>
      </c>
      <c r="AG1007">
        <v>1</v>
      </c>
      <c r="AH1007">
        <f>IF('WA_Fn-UseC_-HR-Employee-Attriti'!R1001="Divorced",1,0)</f>
        <v>0</v>
      </c>
      <c r="AI1007">
        <f>IF('WA_Fn-UseC_-HR-Employee-Attriti'!R1001="Married",1,0)</f>
        <v>1</v>
      </c>
      <c r="AJ1007">
        <f>IF('WA_Fn-UseC_-HR-Employee-Attriti'!R1001="Single",1,0)</f>
        <v>0</v>
      </c>
      <c r="AK1007">
        <v>16799</v>
      </c>
      <c r="AL1007">
        <v>16616</v>
      </c>
      <c r="AM1007">
        <v>0</v>
      </c>
      <c r="AN1007">
        <f>IF('WA_Fn-UseC_-HR-Employee-Attriti'!W1001="Yes",1,0)</f>
        <v>0</v>
      </c>
      <c r="AO1007">
        <v>14</v>
      </c>
      <c r="AP1007">
        <v>3</v>
      </c>
      <c r="AQ1007">
        <v>3</v>
      </c>
      <c r="AR1007">
        <v>1</v>
      </c>
      <c r="AS1007">
        <v>21</v>
      </c>
      <c r="AT1007">
        <v>5</v>
      </c>
      <c r="AU1007">
        <v>3</v>
      </c>
      <c r="AV1007">
        <v>20</v>
      </c>
      <c r="AW1007">
        <v>7</v>
      </c>
      <c r="AX1007">
        <v>0</v>
      </c>
      <c r="AY1007">
        <v>9</v>
      </c>
      <c r="AZ1007">
        <v>1</v>
      </c>
      <c r="BB1007">
        <f>IF('WA_Fn-UseC_-HR-Employee-Attriti'!B1001="Yes",1,0)</f>
        <v>0</v>
      </c>
    </row>
    <row r="1008" spans="1:54" x14ac:dyDescent="0.25">
      <c r="A1008">
        <v>1001</v>
      </c>
      <c r="B1008">
        <f>IF('WA_Fn-UseC_-HR-Employee-Attriti'!L1002="Male",1,0)</f>
        <v>0</v>
      </c>
      <c r="C1008">
        <f>IF('WA_Fn-UseC_-HR-Employee-Attriti'!L1002="Female",1,0)</f>
        <v>1</v>
      </c>
      <c r="D1008">
        <v>52</v>
      </c>
      <c r="E1008">
        <f>IF('WA_Fn-UseC_-HR-Employee-Attriti'!C1002="Travel_Rarely",1,0)</f>
        <v>1</v>
      </c>
      <c r="F1008">
        <f>IF('WA_Fn-UseC_-HR-Employee-Attriti'!C1002="Travel_Frequently",1,0)</f>
        <v>0</v>
      </c>
      <c r="G1008">
        <f>IF('WA_Fn-UseC_-HR-Employee-Attriti'!C1002="Non-Travel",1,0)</f>
        <v>0</v>
      </c>
      <c r="H1008">
        <v>258</v>
      </c>
      <c r="I1008">
        <f>IF('WA_Fn-UseC_-HR-Employee-Attriti'!E1002="Sales",1,0)</f>
        <v>0</v>
      </c>
      <c r="J1008">
        <f>IF('WA_Fn-UseC_-HR-Employee-Attriti'!E1002="Research &amp; Development",1,0)</f>
        <v>1</v>
      </c>
      <c r="K1008">
        <f>IF('WA_Fn-UseC_-HR-Employee-Attriti'!E1002="Human Resources",1,0)</f>
        <v>0</v>
      </c>
      <c r="L1008">
        <v>8</v>
      </c>
      <c r="M1008">
        <v>4</v>
      </c>
      <c r="N1008">
        <f>IF('WA_Fn-UseC_-HR-Employee-Attriti'!H1002="Life Sciences",1,0)</f>
        <v>0</v>
      </c>
      <c r="O1008">
        <f>IF('WA_Fn-UseC_-HR-Employee-Attriti'!H1002="Human Resources",1,0)</f>
        <v>0</v>
      </c>
      <c r="P1008">
        <f>IF('WA_Fn-UseC_-HR-Employee-Attriti'!H1002="Marketing",1,0)</f>
        <v>0</v>
      </c>
      <c r="Q1008">
        <f>IF('WA_Fn-UseC_-HR-Employee-Attriti'!H1002="Medical",1,0)</f>
        <v>0</v>
      </c>
      <c r="R1008">
        <f>IF('WA_Fn-UseC_-HR-Employee-Attriti'!H1002="Other",1,0)</f>
        <v>1</v>
      </c>
      <c r="S1008">
        <f>IF('WA_Fn-UseC_-HR-Employee-Attriti'!H1002="Technical Degree",1,0)</f>
        <v>0</v>
      </c>
      <c r="T1008">
        <v>3</v>
      </c>
      <c r="U1008">
        <v>54</v>
      </c>
      <c r="V1008">
        <v>3</v>
      </c>
      <c r="W1008">
        <v>1</v>
      </c>
      <c r="X1008">
        <f>IF('WA_Fn-UseC_-HR-Employee-Attriti'!P1002="Healthcare Representative",1,0)</f>
        <v>0</v>
      </c>
      <c r="Y1008">
        <f>IF('WA_Fn-UseC_-HR-Employee-Attriti'!P1002="Human Resources",1,0)</f>
        <v>0</v>
      </c>
      <c r="Z1008">
        <f>IF('WA_Fn-UseC_-HR-Employee-Attriti'!P1002="Laboratory Technician",1,0)</f>
        <v>1</v>
      </c>
      <c r="AA1008">
        <f>IF('WA_Fn-UseC_-HR-Employee-Attriti'!P1002="Manager",1,0)</f>
        <v>0</v>
      </c>
      <c r="AB1008">
        <f>IF('WA_Fn-UseC_-HR-Employee-Attriti'!P1002="Manufacturing Director",1,0)</f>
        <v>0</v>
      </c>
      <c r="AC1008">
        <f>IF('WA_Fn-UseC_-HR-Employee-Attriti'!P1002="Research Director",1,0)</f>
        <v>0</v>
      </c>
      <c r="AD1008">
        <f>IF('WA_Fn-UseC_-HR-Employee-Attriti'!P1002="Research Scientist",1,0)</f>
        <v>0</v>
      </c>
      <c r="AE1008">
        <f>IF('WA_Fn-UseC_-HR-Employee-Attriti'!P1002="Sales Executive",1,0)</f>
        <v>0</v>
      </c>
      <c r="AF1008">
        <f>IF('WA_Fn-UseC_-HR-Employee-Attriti'!P1002="Sales Representative",1,0)</f>
        <v>0</v>
      </c>
      <c r="AG1008">
        <v>1</v>
      </c>
      <c r="AH1008">
        <f>IF('WA_Fn-UseC_-HR-Employee-Attriti'!R1002="Divorced",1,0)</f>
        <v>0</v>
      </c>
      <c r="AI1008">
        <f>IF('WA_Fn-UseC_-HR-Employee-Attriti'!R1002="Married",1,0)</f>
        <v>1</v>
      </c>
      <c r="AJ1008">
        <f>IF('WA_Fn-UseC_-HR-Employee-Attriti'!R1002="Single",1,0)</f>
        <v>0</v>
      </c>
      <c r="AK1008">
        <v>2950</v>
      </c>
      <c r="AL1008">
        <v>17363</v>
      </c>
      <c r="AM1008">
        <v>9</v>
      </c>
      <c r="AN1008">
        <f>IF('WA_Fn-UseC_-HR-Employee-Attriti'!W1002="Yes",1,0)</f>
        <v>0</v>
      </c>
      <c r="AO1008">
        <v>13</v>
      </c>
      <c r="AP1008">
        <v>3</v>
      </c>
      <c r="AQ1008">
        <v>3</v>
      </c>
      <c r="AR1008">
        <v>0</v>
      </c>
      <c r="AS1008">
        <v>12</v>
      </c>
      <c r="AT1008">
        <v>2</v>
      </c>
      <c r="AU1008">
        <v>1</v>
      </c>
      <c r="AV1008">
        <v>5</v>
      </c>
      <c r="AW1008">
        <v>4</v>
      </c>
      <c r="AX1008">
        <v>0</v>
      </c>
      <c r="AY1008">
        <v>4</v>
      </c>
      <c r="AZ1008">
        <v>1</v>
      </c>
      <c r="BB1008">
        <f>IF('WA_Fn-UseC_-HR-Employee-Attriti'!B1002="Yes",1,0)</f>
        <v>0</v>
      </c>
    </row>
    <row r="1009" spans="1:54" x14ac:dyDescent="0.25">
      <c r="A1009">
        <v>1002</v>
      </c>
      <c r="B1009">
        <f>IF('WA_Fn-UseC_-HR-Employee-Attriti'!L1003="Male",1,0)</f>
        <v>0</v>
      </c>
      <c r="C1009">
        <f>IF('WA_Fn-UseC_-HR-Employee-Attriti'!L1003="Female",1,0)</f>
        <v>1</v>
      </c>
      <c r="D1009">
        <v>37</v>
      </c>
      <c r="E1009">
        <f>IF('WA_Fn-UseC_-HR-Employee-Attriti'!C1003="Travel_Rarely",1,0)</f>
        <v>1</v>
      </c>
      <c r="F1009">
        <f>IF('WA_Fn-UseC_-HR-Employee-Attriti'!C1003="Travel_Frequently",1,0)</f>
        <v>0</v>
      </c>
      <c r="G1009">
        <f>IF('WA_Fn-UseC_-HR-Employee-Attriti'!C1003="Non-Travel",1,0)</f>
        <v>0</v>
      </c>
      <c r="H1009">
        <v>1462</v>
      </c>
      <c r="I1009">
        <f>IF('WA_Fn-UseC_-HR-Employee-Attriti'!E1003="Sales",1,0)</f>
        <v>0</v>
      </c>
      <c r="J1009">
        <f>IF('WA_Fn-UseC_-HR-Employee-Attriti'!E1003="Research &amp; Development",1,0)</f>
        <v>1</v>
      </c>
      <c r="K1009">
        <f>IF('WA_Fn-UseC_-HR-Employee-Attriti'!E1003="Human Resources",1,0)</f>
        <v>0</v>
      </c>
      <c r="L1009">
        <v>11</v>
      </c>
      <c r="M1009">
        <v>3</v>
      </c>
      <c r="N1009">
        <f>IF('WA_Fn-UseC_-HR-Employee-Attriti'!H1003="Life Sciences",1,0)</f>
        <v>0</v>
      </c>
      <c r="O1009">
        <f>IF('WA_Fn-UseC_-HR-Employee-Attriti'!H1003="Human Resources",1,0)</f>
        <v>0</v>
      </c>
      <c r="P1009">
        <f>IF('WA_Fn-UseC_-HR-Employee-Attriti'!H1003="Marketing",1,0)</f>
        <v>0</v>
      </c>
      <c r="Q1009">
        <f>IF('WA_Fn-UseC_-HR-Employee-Attriti'!H1003="Medical",1,0)</f>
        <v>1</v>
      </c>
      <c r="R1009">
        <f>IF('WA_Fn-UseC_-HR-Employee-Attriti'!H1003="Other",1,0)</f>
        <v>0</v>
      </c>
      <c r="S1009">
        <f>IF('WA_Fn-UseC_-HR-Employee-Attriti'!H1003="Technical Degree",1,0)</f>
        <v>0</v>
      </c>
      <c r="T1009">
        <v>1</v>
      </c>
      <c r="U1009">
        <v>94</v>
      </c>
      <c r="V1009">
        <v>3</v>
      </c>
      <c r="W1009">
        <v>1</v>
      </c>
      <c r="X1009">
        <f>IF('WA_Fn-UseC_-HR-Employee-Attriti'!P1003="Healthcare Representative",1,0)</f>
        <v>0</v>
      </c>
      <c r="Y1009">
        <f>IF('WA_Fn-UseC_-HR-Employee-Attriti'!P1003="Human Resources",1,0)</f>
        <v>0</v>
      </c>
      <c r="Z1009">
        <f>IF('WA_Fn-UseC_-HR-Employee-Attriti'!P1003="Laboratory Technician",1,0)</f>
        <v>1</v>
      </c>
      <c r="AA1009">
        <f>IF('WA_Fn-UseC_-HR-Employee-Attriti'!P1003="Manager",1,0)</f>
        <v>0</v>
      </c>
      <c r="AB1009">
        <f>IF('WA_Fn-UseC_-HR-Employee-Attriti'!P1003="Manufacturing Director",1,0)</f>
        <v>0</v>
      </c>
      <c r="AC1009">
        <f>IF('WA_Fn-UseC_-HR-Employee-Attriti'!P1003="Research Director",1,0)</f>
        <v>0</v>
      </c>
      <c r="AD1009">
        <f>IF('WA_Fn-UseC_-HR-Employee-Attriti'!P1003="Research Scientist",1,0)</f>
        <v>0</v>
      </c>
      <c r="AE1009">
        <f>IF('WA_Fn-UseC_-HR-Employee-Attriti'!P1003="Sales Executive",1,0)</f>
        <v>0</v>
      </c>
      <c r="AF1009">
        <f>IF('WA_Fn-UseC_-HR-Employee-Attriti'!P1003="Sales Representative",1,0)</f>
        <v>0</v>
      </c>
      <c r="AG1009">
        <v>3</v>
      </c>
      <c r="AH1009">
        <f>IF('WA_Fn-UseC_-HR-Employee-Attriti'!R1003="Divorced",1,0)</f>
        <v>0</v>
      </c>
      <c r="AI1009">
        <f>IF('WA_Fn-UseC_-HR-Employee-Attriti'!R1003="Married",1,0)</f>
        <v>0</v>
      </c>
      <c r="AJ1009">
        <f>IF('WA_Fn-UseC_-HR-Employee-Attriti'!R1003="Single",1,0)</f>
        <v>1</v>
      </c>
      <c r="AK1009">
        <v>3629</v>
      </c>
      <c r="AL1009">
        <v>19106</v>
      </c>
      <c r="AM1009">
        <v>4</v>
      </c>
      <c r="AN1009">
        <f>IF('WA_Fn-UseC_-HR-Employee-Attriti'!W1003="Yes",1,0)</f>
        <v>0</v>
      </c>
      <c r="AO1009">
        <v>18</v>
      </c>
      <c r="AP1009">
        <v>3</v>
      </c>
      <c r="AQ1009">
        <v>1</v>
      </c>
      <c r="AR1009">
        <v>0</v>
      </c>
      <c r="AS1009">
        <v>8</v>
      </c>
      <c r="AT1009">
        <v>6</v>
      </c>
      <c r="AU1009">
        <v>3</v>
      </c>
      <c r="AV1009">
        <v>3</v>
      </c>
      <c r="AW1009">
        <v>2</v>
      </c>
      <c r="AX1009">
        <v>0</v>
      </c>
      <c r="AY1009">
        <v>2</v>
      </c>
      <c r="AZ1009">
        <v>1</v>
      </c>
      <c r="BB1009">
        <f>IF('WA_Fn-UseC_-HR-Employee-Attriti'!B1003="Yes",1,0)</f>
        <v>0</v>
      </c>
    </row>
    <row r="1010" spans="1:54" x14ac:dyDescent="0.25">
      <c r="A1010">
        <v>1003</v>
      </c>
      <c r="B1010">
        <f>IF('WA_Fn-UseC_-HR-Employee-Attriti'!L1004="Male",1,0)</f>
        <v>1</v>
      </c>
      <c r="C1010">
        <f>IF('WA_Fn-UseC_-HR-Employee-Attriti'!L1004="Female",1,0)</f>
        <v>0</v>
      </c>
      <c r="D1010">
        <v>35</v>
      </c>
      <c r="E1010">
        <f>IF('WA_Fn-UseC_-HR-Employee-Attriti'!C1004="Travel_Rarely",1,0)</f>
        <v>0</v>
      </c>
      <c r="F1010">
        <f>IF('WA_Fn-UseC_-HR-Employee-Attriti'!C1004="Travel_Frequently",1,0)</f>
        <v>1</v>
      </c>
      <c r="G1010">
        <f>IF('WA_Fn-UseC_-HR-Employee-Attriti'!C1004="Non-Travel",1,0)</f>
        <v>0</v>
      </c>
      <c r="H1010">
        <v>200</v>
      </c>
      <c r="I1010">
        <f>IF('WA_Fn-UseC_-HR-Employee-Attriti'!E1004="Sales",1,0)</f>
        <v>0</v>
      </c>
      <c r="J1010">
        <f>IF('WA_Fn-UseC_-HR-Employee-Attriti'!E1004="Research &amp; Development",1,0)</f>
        <v>1</v>
      </c>
      <c r="K1010">
        <f>IF('WA_Fn-UseC_-HR-Employee-Attriti'!E1004="Human Resources",1,0)</f>
        <v>0</v>
      </c>
      <c r="L1010">
        <v>18</v>
      </c>
      <c r="M1010">
        <v>2</v>
      </c>
      <c r="N1010">
        <f>IF('WA_Fn-UseC_-HR-Employee-Attriti'!H1004="Life Sciences",1,0)</f>
        <v>1</v>
      </c>
      <c r="O1010">
        <f>IF('WA_Fn-UseC_-HR-Employee-Attriti'!H1004="Human Resources",1,0)</f>
        <v>0</v>
      </c>
      <c r="P1010">
        <f>IF('WA_Fn-UseC_-HR-Employee-Attriti'!H1004="Marketing",1,0)</f>
        <v>0</v>
      </c>
      <c r="Q1010">
        <f>IF('WA_Fn-UseC_-HR-Employee-Attriti'!H1004="Medical",1,0)</f>
        <v>0</v>
      </c>
      <c r="R1010">
        <f>IF('WA_Fn-UseC_-HR-Employee-Attriti'!H1004="Other",1,0)</f>
        <v>0</v>
      </c>
      <c r="S1010">
        <f>IF('WA_Fn-UseC_-HR-Employee-Attriti'!H1004="Technical Degree",1,0)</f>
        <v>0</v>
      </c>
      <c r="T1010">
        <v>3</v>
      </c>
      <c r="U1010">
        <v>60</v>
      </c>
      <c r="V1010">
        <v>3</v>
      </c>
      <c r="W1010">
        <v>3</v>
      </c>
      <c r="X1010">
        <f>IF('WA_Fn-UseC_-HR-Employee-Attriti'!P1004="Healthcare Representative",1,0)</f>
        <v>0</v>
      </c>
      <c r="Y1010">
        <f>IF('WA_Fn-UseC_-HR-Employee-Attriti'!P1004="Human Resources",1,0)</f>
        <v>0</v>
      </c>
      <c r="Z1010">
        <f>IF('WA_Fn-UseC_-HR-Employee-Attriti'!P1004="Laboratory Technician",1,0)</f>
        <v>0</v>
      </c>
      <c r="AA1010">
        <f>IF('WA_Fn-UseC_-HR-Employee-Attriti'!P1004="Manager",1,0)</f>
        <v>0</v>
      </c>
      <c r="AB1010">
        <f>IF('WA_Fn-UseC_-HR-Employee-Attriti'!P1004="Manufacturing Director",1,0)</f>
        <v>1</v>
      </c>
      <c r="AC1010">
        <f>IF('WA_Fn-UseC_-HR-Employee-Attriti'!P1004="Research Director",1,0)</f>
        <v>0</v>
      </c>
      <c r="AD1010">
        <f>IF('WA_Fn-UseC_-HR-Employee-Attriti'!P1004="Research Scientist",1,0)</f>
        <v>0</v>
      </c>
      <c r="AE1010">
        <f>IF('WA_Fn-UseC_-HR-Employee-Attriti'!P1004="Sales Executive",1,0)</f>
        <v>0</v>
      </c>
      <c r="AF1010">
        <f>IF('WA_Fn-UseC_-HR-Employee-Attriti'!P1004="Sales Representative",1,0)</f>
        <v>0</v>
      </c>
      <c r="AG1010">
        <v>4</v>
      </c>
      <c r="AH1010">
        <f>IF('WA_Fn-UseC_-HR-Employee-Attriti'!R1004="Divorced",1,0)</f>
        <v>0</v>
      </c>
      <c r="AI1010">
        <f>IF('WA_Fn-UseC_-HR-Employee-Attriti'!R1004="Married",1,0)</f>
        <v>0</v>
      </c>
      <c r="AJ1010">
        <f>IF('WA_Fn-UseC_-HR-Employee-Attriti'!R1004="Single",1,0)</f>
        <v>1</v>
      </c>
      <c r="AK1010">
        <v>9362</v>
      </c>
      <c r="AL1010">
        <v>19944</v>
      </c>
      <c r="AM1010">
        <v>2</v>
      </c>
      <c r="AN1010">
        <f>IF('WA_Fn-UseC_-HR-Employee-Attriti'!W1004="Yes",1,0)</f>
        <v>0</v>
      </c>
      <c r="AO1010">
        <v>11</v>
      </c>
      <c r="AP1010">
        <v>3</v>
      </c>
      <c r="AQ1010">
        <v>3</v>
      </c>
      <c r="AR1010">
        <v>0</v>
      </c>
      <c r="AS1010">
        <v>10</v>
      </c>
      <c r="AT1010">
        <v>2</v>
      </c>
      <c r="AU1010">
        <v>3</v>
      </c>
      <c r="AV1010">
        <v>2</v>
      </c>
      <c r="AW1010">
        <v>2</v>
      </c>
      <c r="AX1010">
        <v>2</v>
      </c>
      <c r="AY1010">
        <v>2</v>
      </c>
      <c r="AZ1010">
        <v>1</v>
      </c>
      <c r="BB1010">
        <f>IF('WA_Fn-UseC_-HR-Employee-Attriti'!B1004="Yes",1,0)</f>
        <v>0</v>
      </c>
    </row>
    <row r="1011" spans="1:54" x14ac:dyDescent="0.25">
      <c r="A1011">
        <v>1004</v>
      </c>
      <c r="B1011">
        <f>IF('WA_Fn-UseC_-HR-Employee-Attriti'!L1005="Male",1,0)</f>
        <v>1</v>
      </c>
      <c r="C1011">
        <f>IF('WA_Fn-UseC_-HR-Employee-Attriti'!L1005="Female",1,0)</f>
        <v>0</v>
      </c>
      <c r="D1011">
        <v>25</v>
      </c>
      <c r="E1011">
        <f>IF('WA_Fn-UseC_-HR-Employee-Attriti'!C1005="Travel_Rarely",1,0)</f>
        <v>1</v>
      </c>
      <c r="F1011">
        <f>IF('WA_Fn-UseC_-HR-Employee-Attriti'!C1005="Travel_Frequently",1,0)</f>
        <v>0</v>
      </c>
      <c r="G1011">
        <f>IF('WA_Fn-UseC_-HR-Employee-Attriti'!C1005="Non-Travel",1,0)</f>
        <v>0</v>
      </c>
      <c r="H1011">
        <v>949</v>
      </c>
      <c r="I1011">
        <f>IF('WA_Fn-UseC_-HR-Employee-Attriti'!E1005="Sales",1,0)</f>
        <v>0</v>
      </c>
      <c r="J1011">
        <f>IF('WA_Fn-UseC_-HR-Employee-Attriti'!E1005="Research &amp; Development",1,0)</f>
        <v>1</v>
      </c>
      <c r="K1011">
        <f>IF('WA_Fn-UseC_-HR-Employee-Attriti'!E1005="Human Resources",1,0)</f>
        <v>0</v>
      </c>
      <c r="L1011">
        <v>1</v>
      </c>
      <c r="M1011">
        <v>3</v>
      </c>
      <c r="N1011">
        <f>IF('WA_Fn-UseC_-HR-Employee-Attriti'!H1005="Life Sciences",1,0)</f>
        <v>0</v>
      </c>
      <c r="O1011">
        <f>IF('WA_Fn-UseC_-HR-Employee-Attriti'!H1005="Human Resources",1,0)</f>
        <v>0</v>
      </c>
      <c r="P1011">
        <f>IF('WA_Fn-UseC_-HR-Employee-Attriti'!H1005="Marketing",1,0)</f>
        <v>0</v>
      </c>
      <c r="Q1011">
        <f>IF('WA_Fn-UseC_-HR-Employee-Attriti'!H1005="Medical",1,0)</f>
        <v>0</v>
      </c>
      <c r="R1011">
        <f>IF('WA_Fn-UseC_-HR-Employee-Attriti'!H1005="Other",1,0)</f>
        <v>0</v>
      </c>
      <c r="S1011">
        <f>IF('WA_Fn-UseC_-HR-Employee-Attriti'!H1005="Technical Degree",1,0)</f>
        <v>1</v>
      </c>
      <c r="T1011">
        <v>1</v>
      </c>
      <c r="U1011">
        <v>81</v>
      </c>
      <c r="V1011">
        <v>3</v>
      </c>
      <c r="W1011">
        <v>1</v>
      </c>
      <c r="X1011">
        <f>IF('WA_Fn-UseC_-HR-Employee-Attriti'!P1005="Healthcare Representative",1,0)</f>
        <v>0</v>
      </c>
      <c r="Y1011">
        <f>IF('WA_Fn-UseC_-HR-Employee-Attriti'!P1005="Human Resources",1,0)</f>
        <v>0</v>
      </c>
      <c r="Z1011">
        <f>IF('WA_Fn-UseC_-HR-Employee-Attriti'!P1005="Laboratory Technician",1,0)</f>
        <v>1</v>
      </c>
      <c r="AA1011">
        <f>IF('WA_Fn-UseC_-HR-Employee-Attriti'!P1005="Manager",1,0)</f>
        <v>0</v>
      </c>
      <c r="AB1011">
        <f>IF('WA_Fn-UseC_-HR-Employee-Attriti'!P1005="Manufacturing Director",1,0)</f>
        <v>0</v>
      </c>
      <c r="AC1011">
        <f>IF('WA_Fn-UseC_-HR-Employee-Attriti'!P1005="Research Director",1,0)</f>
        <v>0</v>
      </c>
      <c r="AD1011">
        <f>IF('WA_Fn-UseC_-HR-Employee-Attriti'!P1005="Research Scientist",1,0)</f>
        <v>0</v>
      </c>
      <c r="AE1011">
        <f>IF('WA_Fn-UseC_-HR-Employee-Attriti'!P1005="Sales Executive",1,0)</f>
        <v>0</v>
      </c>
      <c r="AF1011">
        <f>IF('WA_Fn-UseC_-HR-Employee-Attriti'!P1005="Sales Representative",1,0)</f>
        <v>0</v>
      </c>
      <c r="AG1011">
        <v>4</v>
      </c>
      <c r="AH1011">
        <f>IF('WA_Fn-UseC_-HR-Employee-Attriti'!R1005="Divorced",1,0)</f>
        <v>0</v>
      </c>
      <c r="AI1011">
        <f>IF('WA_Fn-UseC_-HR-Employee-Attriti'!R1005="Married",1,0)</f>
        <v>1</v>
      </c>
      <c r="AJ1011">
        <f>IF('WA_Fn-UseC_-HR-Employee-Attriti'!R1005="Single",1,0)</f>
        <v>0</v>
      </c>
      <c r="AK1011">
        <v>3229</v>
      </c>
      <c r="AL1011">
        <v>4910</v>
      </c>
      <c r="AM1011">
        <v>4</v>
      </c>
      <c r="AN1011">
        <f>IF('WA_Fn-UseC_-HR-Employee-Attriti'!W1005="Yes",1,0)</f>
        <v>0</v>
      </c>
      <c r="AO1011">
        <v>11</v>
      </c>
      <c r="AP1011">
        <v>3</v>
      </c>
      <c r="AQ1011">
        <v>2</v>
      </c>
      <c r="AR1011">
        <v>1</v>
      </c>
      <c r="AS1011">
        <v>7</v>
      </c>
      <c r="AT1011">
        <v>2</v>
      </c>
      <c r="AU1011">
        <v>2</v>
      </c>
      <c r="AV1011">
        <v>3</v>
      </c>
      <c r="AW1011">
        <v>2</v>
      </c>
      <c r="AX1011">
        <v>0</v>
      </c>
      <c r="AY1011">
        <v>2</v>
      </c>
      <c r="AZ1011">
        <v>1</v>
      </c>
      <c r="BB1011">
        <f>IF('WA_Fn-UseC_-HR-Employee-Attriti'!B1005="Yes",1,0)</f>
        <v>0</v>
      </c>
    </row>
    <row r="1012" spans="1:54" x14ac:dyDescent="0.25">
      <c r="A1012">
        <v>1005</v>
      </c>
      <c r="B1012">
        <f>IF('WA_Fn-UseC_-HR-Employee-Attriti'!L1006="Male",1,0)</f>
        <v>1</v>
      </c>
      <c r="C1012">
        <f>IF('WA_Fn-UseC_-HR-Employee-Attriti'!L1006="Female",1,0)</f>
        <v>0</v>
      </c>
      <c r="D1012">
        <v>26</v>
      </c>
      <c r="E1012">
        <f>IF('WA_Fn-UseC_-HR-Employee-Attriti'!C1006="Travel_Rarely",1,0)</f>
        <v>1</v>
      </c>
      <c r="F1012">
        <f>IF('WA_Fn-UseC_-HR-Employee-Attriti'!C1006="Travel_Frequently",1,0)</f>
        <v>0</v>
      </c>
      <c r="G1012">
        <f>IF('WA_Fn-UseC_-HR-Employee-Attriti'!C1006="Non-Travel",1,0)</f>
        <v>0</v>
      </c>
      <c r="H1012">
        <v>652</v>
      </c>
      <c r="I1012">
        <f>IF('WA_Fn-UseC_-HR-Employee-Attriti'!E1006="Sales",1,0)</f>
        <v>0</v>
      </c>
      <c r="J1012">
        <f>IF('WA_Fn-UseC_-HR-Employee-Attriti'!E1006="Research &amp; Development",1,0)</f>
        <v>1</v>
      </c>
      <c r="K1012">
        <f>IF('WA_Fn-UseC_-HR-Employee-Attriti'!E1006="Human Resources",1,0)</f>
        <v>0</v>
      </c>
      <c r="L1012">
        <v>7</v>
      </c>
      <c r="M1012">
        <v>3</v>
      </c>
      <c r="N1012">
        <f>IF('WA_Fn-UseC_-HR-Employee-Attriti'!H1006="Life Sciences",1,0)</f>
        <v>0</v>
      </c>
      <c r="O1012">
        <f>IF('WA_Fn-UseC_-HR-Employee-Attriti'!H1006="Human Resources",1,0)</f>
        <v>0</v>
      </c>
      <c r="P1012">
        <f>IF('WA_Fn-UseC_-HR-Employee-Attriti'!H1006="Marketing",1,0)</f>
        <v>0</v>
      </c>
      <c r="Q1012">
        <f>IF('WA_Fn-UseC_-HR-Employee-Attriti'!H1006="Medical",1,0)</f>
        <v>0</v>
      </c>
      <c r="R1012">
        <f>IF('WA_Fn-UseC_-HR-Employee-Attriti'!H1006="Other",1,0)</f>
        <v>1</v>
      </c>
      <c r="S1012">
        <f>IF('WA_Fn-UseC_-HR-Employee-Attriti'!H1006="Technical Degree",1,0)</f>
        <v>0</v>
      </c>
      <c r="T1012">
        <v>3</v>
      </c>
      <c r="U1012">
        <v>100</v>
      </c>
      <c r="V1012">
        <v>4</v>
      </c>
      <c r="W1012">
        <v>1</v>
      </c>
      <c r="X1012">
        <f>IF('WA_Fn-UseC_-HR-Employee-Attriti'!P1006="Healthcare Representative",1,0)</f>
        <v>0</v>
      </c>
      <c r="Y1012">
        <f>IF('WA_Fn-UseC_-HR-Employee-Attriti'!P1006="Human Resources",1,0)</f>
        <v>0</v>
      </c>
      <c r="Z1012">
        <f>IF('WA_Fn-UseC_-HR-Employee-Attriti'!P1006="Laboratory Technician",1,0)</f>
        <v>1</v>
      </c>
      <c r="AA1012">
        <f>IF('WA_Fn-UseC_-HR-Employee-Attriti'!P1006="Manager",1,0)</f>
        <v>0</v>
      </c>
      <c r="AB1012">
        <f>IF('WA_Fn-UseC_-HR-Employee-Attriti'!P1006="Manufacturing Director",1,0)</f>
        <v>0</v>
      </c>
      <c r="AC1012">
        <f>IF('WA_Fn-UseC_-HR-Employee-Attriti'!P1006="Research Director",1,0)</f>
        <v>0</v>
      </c>
      <c r="AD1012">
        <f>IF('WA_Fn-UseC_-HR-Employee-Attriti'!P1006="Research Scientist",1,0)</f>
        <v>0</v>
      </c>
      <c r="AE1012">
        <f>IF('WA_Fn-UseC_-HR-Employee-Attriti'!P1006="Sales Executive",1,0)</f>
        <v>0</v>
      </c>
      <c r="AF1012">
        <f>IF('WA_Fn-UseC_-HR-Employee-Attriti'!P1006="Sales Representative",1,0)</f>
        <v>0</v>
      </c>
      <c r="AG1012">
        <v>1</v>
      </c>
      <c r="AH1012">
        <f>IF('WA_Fn-UseC_-HR-Employee-Attriti'!R1006="Divorced",1,0)</f>
        <v>0</v>
      </c>
      <c r="AI1012">
        <f>IF('WA_Fn-UseC_-HR-Employee-Attriti'!R1006="Married",1,0)</f>
        <v>0</v>
      </c>
      <c r="AJ1012">
        <f>IF('WA_Fn-UseC_-HR-Employee-Attriti'!R1006="Single",1,0)</f>
        <v>1</v>
      </c>
      <c r="AK1012">
        <v>3578</v>
      </c>
      <c r="AL1012">
        <v>23577</v>
      </c>
      <c r="AM1012">
        <v>0</v>
      </c>
      <c r="AN1012">
        <f>IF('WA_Fn-UseC_-HR-Employee-Attriti'!W1006="Yes",1,0)</f>
        <v>0</v>
      </c>
      <c r="AO1012">
        <v>12</v>
      </c>
      <c r="AP1012">
        <v>3</v>
      </c>
      <c r="AQ1012">
        <v>4</v>
      </c>
      <c r="AR1012">
        <v>0</v>
      </c>
      <c r="AS1012">
        <v>8</v>
      </c>
      <c r="AT1012">
        <v>2</v>
      </c>
      <c r="AU1012">
        <v>3</v>
      </c>
      <c r="AV1012">
        <v>7</v>
      </c>
      <c r="AW1012">
        <v>7</v>
      </c>
      <c r="AX1012">
        <v>0</v>
      </c>
      <c r="AY1012">
        <v>7</v>
      </c>
      <c r="AZ1012">
        <v>1</v>
      </c>
      <c r="BB1012">
        <f>IF('WA_Fn-UseC_-HR-Employee-Attriti'!B1006="Yes",1,0)</f>
        <v>0</v>
      </c>
    </row>
    <row r="1013" spans="1:54" x14ac:dyDescent="0.25">
      <c r="A1013">
        <v>1006</v>
      </c>
      <c r="B1013">
        <f>IF('WA_Fn-UseC_-HR-Employee-Attriti'!L1007="Male",1,0)</f>
        <v>1</v>
      </c>
      <c r="C1013">
        <f>IF('WA_Fn-UseC_-HR-Employee-Attriti'!L1007="Female",1,0)</f>
        <v>0</v>
      </c>
      <c r="D1013">
        <v>29</v>
      </c>
      <c r="E1013">
        <f>IF('WA_Fn-UseC_-HR-Employee-Attriti'!C1007="Travel_Rarely",1,0)</f>
        <v>1</v>
      </c>
      <c r="F1013">
        <f>IF('WA_Fn-UseC_-HR-Employee-Attriti'!C1007="Travel_Frequently",1,0)</f>
        <v>0</v>
      </c>
      <c r="G1013">
        <f>IF('WA_Fn-UseC_-HR-Employee-Attriti'!C1007="Non-Travel",1,0)</f>
        <v>0</v>
      </c>
      <c r="H1013">
        <v>332</v>
      </c>
      <c r="I1013">
        <f>IF('WA_Fn-UseC_-HR-Employee-Attriti'!E1007="Sales",1,0)</f>
        <v>0</v>
      </c>
      <c r="J1013">
        <f>IF('WA_Fn-UseC_-HR-Employee-Attriti'!E1007="Research &amp; Development",1,0)</f>
        <v>0</v>
      </c>
      <c r="K1013">
        <f>IF('WA_Fn-UseC_-HR-Employee-Attriti'!E1007="Human Resources",1,0)</f>
        <v>1</v>
      </c>
      <c r="L1013">
        <v>17</v>
      </c>
      <c r="M1013">
        <v>3</v>
      </c>
      <c r="N1013">
        <f>IF('WA_Fn-UseC_-HR-Employee-Attriti'!H1007="Life Sciences",1,0)</f>
        <v>0</v>
      </c>
      <c r="O1013">
        <f>IF('WA_Fn-UseC_-HR-Employee-Attriti'!H1007="Human Resources",1,0)</f>
        <v>0</v>
      </c>
      <c r="P1013">
        <f>IF('WA_Fn-UseC_-HR-Employee-Attriti'!H1007="Marketing",1,0)</f>
        <v>0</v>
      </c>
      <c r="Q1013">
        <f>IF('WA_Fn-UseC_-HR-Employee-Attriti'!H1007="Medical",1,0)</f>
        <v>0</v>
      </c>
      <c r="R1013">
        <f>IF('WA_Fn-UseC_-HR-Employee-Attriti'!H1007="Other",1,0)</f>
        <v>1</v>
      </c>
      <c r="S1013">
        <f>IF('WA_Fn-UseC_-HR-Employee-Attriti'!H1007="Technical Degree",1,0)</f>
        <v>0</v>
      </c>
      <c r="T1013">
        <v>2</v>
      </c>
      <c r="U1013">
        <v>51</v>
      </c>
      <c r="V1013">
        <v>2</v>
      </c>
      <c r="W1013">
        <v>3</v>
      </c>
      <c r="X1013">
        <f>IF('WA_Fn-UseC_-HR-Employee-Attriti'!P1007="Healthcare Representative",1,0)</f>
        <v>0</v>
      </c>
      <c r="Y1013">
        <f>IF('WA_Fn-UseC_-HR-Employee-Attriti'!P1007="Human Resources",1,0)</f>
        <v>1</v>
      </c>
      <c r="Z1013">
        <f>IF('WA_Fn-UseC_-HR-Employee-Attriti'!P1007="Laboratory Technician",1,0)</f>
        <v>0</v>
      </c>
      <c r="AA1013">
        <f>IF('WA_Fn-UseC_-HR-Employee-Attriti'!P1007="Manager",1,0)</f>
        <v>0</v>
      </c>
      <c r="AB1013">
        <f>IF('WA_Fn-UseC_-HR-Employee-Attriti'!P1007="Manufacturing Director",1,0)</f>
        <v>0</v>
      </c>
      <c r="AC1013">
        <f>IF('WA_Fn-UseC_-HR-Employee-Attriti'!P1007="Research Director",1,0)</f>
        <v>0</v>
      </c>
      <c r="AD1013">
        <f>IF('WA_Fn-UseC_-HR-Employee-Attriti'!P1007="Research Scientist",1,0)</f>
        <v>0</v>
      </c>
      <c r="AE1013">
        <f>IF('WA_Fn-UseC_-HR-Employee-Attriti'!P1007="Sales Executive",1,0)</f>
        <v>0</v>
      </c>
      <c r="AF1013">
        <f>IF('WA_Fn-UseC_-HR-Employee-Attriti'!P1007="Sales Representative",1,0)</f>
        <v>0</v>
      </c>
      <c r="AG1013">
        <v>1</v>
      </c>
      <c r="AH1013">
        <f>IF('WA_Fn-UseC_-HR-Employee-Attriti'!R1007="Divorced",1,0)</f>
        <v>0</v>
      </c>
      <c r="AI1013">
        <f>IF('WA_Fn-UseC_-HR-Employee-Attriti'!R1007="Married",1,0)</f>
        <v>0</v>
      </c>
      <c r="AJ1013">
        <f>IF('WA_Fn-UseC_-HR-Employee-Attriti'!R1007="Single",1,0)</f>
        <v>1</v>
      </c>
      <c r="AK1013">
        <v>7988</v>
      </c>
      <c r="AL1013">
        <v>9769</v>
      </c>
      <c r="AM1013">
        <v>1</v>
      </c>
      <c r="AN1013">
        <f>IF('WA_Fn-UseC_-HR-Employee-Attriti'!W1007="Yes",1,0)</f>
        <v>0</v>
      </c>
      <c r="AO1013">
        <v>13</v>
      </c>
      <c r="AP1013">
        <v>3</v>
      </c>
      <c r="AQ1013">
        <v>1</v>
      </c>
      <c r="AR1013">
        <v>0</v>
      </c>
      <c r="AS1013">
        <v>10</v>
      </c>
      <c r="AT1013">
        <v>3</v>
      </c>
      <c r="AU1013">
        <v>2</v>
      </c>
      <c r="AV1013">
        <v>10</v>
      </c>
      <c r="AW1013">
        <v>9</v>
      </c>
      <c r="AX1013">
        <v>0</v>
      </c>
      <c r="AY1013">
        <v>9</v>
      </c>
      <c r="AZ1013">
        <v>1</v>
      </c>
      <c r="BB1013">
        <f>IF('WA_Fn-UseC_-HR-Employee-Attriti'!B1007="Yes",1,0)</f>
        <v>0</v>
      </c>
    </row>
    <row r="1014" spans="1:54" x14ac:dyDescent="0.25">
      <c r="A1014">
        <v>1007</v>
      </c>
      <c r="B1014">
        <f>IF('WA_Fn-UseC_-HR-Employee-Attriti'!L1008="Male",1,0)</f>
        <v>1</v>
      </c>
      <c r="C1014">
        <f>IF('WA_Fn-UseC_-HR-Employee-Attriti'!L1008="Female",1,0)</f>
        <v>0</v>
      </c>
      <c r="D1014">
        <v>49</v>
      </c>
      <c r="E1014">
        <f>IF('WA_Fn-UseC_-HR-Employee-Attriti'!C1008="Travel_Rarely",1,0)</f>
        <v>0</v>
      </c>
      <c r="F1014">
        <f>IF('WA_Fn-UseC_-HR-Employee-Attriti'!C1008="Travel_Frequently",1,0)</f>
        <v>1</v>
      </c>
      <c r="G1014">
        <f>IF('WA_Fn-UseC_-HR-Employee-Attriti'!C1008="Non-Travel",1,0)</f>
        <v>0</v>
      </c>
      <c r="H1014">
        <v>1475</v>
      </c>
      <c r="I1014">
        <f>IF('WA_Fn-UseC_-HR-Employee-Attriti'!E1008="Sales",1,0)</f>
        <v>0</v>
      </c>
      <c r="J1014">
        <f>IF('WA_Fn-UseC_-HR-Employee-Attriti'!E1008="Research &amp; Development",1,0)</f>
        <v>1</v>
      </c>
      <c r="K1014">
        <f>IF('WA_Fn-UseC_-HR-Employee-Attriti'!E1008="Human Resources",1,0)</f>
        <v>0</v>
      </c>
      <c r="L1014">
        <v>28</v>
      </c>
      <c r="M1014">
        <v>2</v>
      </c>
      <c r="N1014">
        <f>IF('WA_Fn-UseC_-HR-Employee-Attriti'!H1008="Life Sciences",1,0)</f>
        <v>1</v>
      </c>
      <c r="O1014">
        <f>IF('WA_Fn-UseC_-HR-Employee-Attriti'!H1008="Human Resources",1,0)</f>
        <v>0</v>
      </c>
      <c r="P1014">
        <f>IF('WA_Fn-UseC_-HR-Employee-Attriti'!H1008="Marketing",1,0)</f>
        <v>0</v>
      </c>
      <c r="Q1014">
        <f>IF('WA_Fn-UseC_-HR-Employee-Attriti'!H1008="Medical",1,0)</f>
        <v>0</v>
      </c>
      <c r="R1014">
        <f>IF('WA_Fn-UseC_-HR-Employee-Attriti'!H1008="Other",1,0)</f>
        <v>0</v>
      </c>
      <c r="S1014">
        <f>IF('WA_Fn-UseC_-HR-Employee-Attriti'!H1008="Technical Degree",1,0)</f>
        <v>0</v>
      </c>
      <c r="T1014">
        <v>1</v>
      </c>
      <c r="U1014">
        <v>97</v>
      </c>
      <c r="V1014">
        <v>2</v>
      </c>
      <c r="W1014">
        <v>2</v>
      </c>
      <c r="X1014">
        <f>IF('WA_Fn-UseC_-HR-Employee-Attriti'!P1008="Healthcare Representative",1,0)</f>
        <v>0</v>
      </c>
      <c r="Y1014">
        <f>IF('WA_Fn-UseC_-HR-Employee-Attriti'!P1008="Human Resources",1,0)</f>
        <v>0</v>
      </c>
      <c r="Z1014">
        <f>IF('WA_Fn-UseC_-HR-Employee-Attriti'!P1008="Laboratory Technician",1,0)</f>
        <v>1</v>
      </c>
      <c r="AA1014">
        <f>IF('WA_Fn-UseC_-HR-Employee-Attriti'!P1008="Manager",1,0)</f>
        <v>0</v>
      </c>
      <c r="AB1014">
        <f>IF('WA_Fn-UseC_-HR-Employee-Attriti'!P1008="Manufacturing Director",1,0)</f>
        <v>0</v>
      </c>
      <c r="AC1014">
        <f>IF('WA_Fn-UseC_-HR-Employee-Attriti'!P1008="Research Director",1,0)</f>
        <v>0</v>
      </c>
      <c r="AD1014">
        <f>IF('WA_Fn-UseC_-HR-Employee-Attriti'!P1008="Research Scientist",1,0)</f>
        <v>0</v>
      </c>
      <c r="AE1014">
        <f>IF('WA_Fn-UseC_-HR-Employee-Attriti'!P1008="Sales Executive",1,0)</f>
        <v>0</v>
      </c>
      <c r="AF1014">
        <f>IF('WA_Fn-UseC_-HR-Employee-Attriti'!P1008="Sales Representative",1,0)</f>
        <v>0</v>
      </c>
      <c r="AG1014">
        <v>1</v>
      </c>
      <c r="AH1014">
        <f>IF('WA_Fn-UseC_-HR-Employee-Attriti'!R1008="Divorced",1,0)</f>
        <v>0</v>
      </c>
      <c r="AI1014">
        <f>IF('WA_Fn-UseC_-HR-Employee-Attriti'!R1008="Married",1,0)</f>
        <v>0</v>
      </c>
      <c r="AJ1014">
        <f>IF('WA_Fn-UseC_-HR-Employee-Attriti'!R1008="Single",1,0)</f>
        <v>1</v>
      </c>
      <c r="AK1014">
        <v>4284</v>
      </c>
      <c r="AL1014">
        <v>22710</v>
      </c>
      <c r="AM1014">
        <v>3</v>
      </c>
      <c r="AN1014">
        <f>IF('WA_Fn-UseC_-HR-Employee-Attriti'!W1008="Yes",1,0)</f>
        <v>0</v>
      </c>
      <c r="AO1014">
        <v>20</v>
      </c>
      <c r="AP1014">
        <v>4</v>
      </c>
      <c r="AQ1014">
        <v>1</v>
      </c>
      <c r="AR1014">
        <v>0</v>
      </c>
      <c r="AS1014">
        <v>20</v>
      </c>
      <c r="AT1014">
        <v>2</v>
      </c>
      <c r="AU1014">
        <v>3</v>
      </c>
      <c r="AV1014">
        <v>4</v>
      </c>
      <c r="AW1014">
        <v>3</v>
      </c>
      <c r="AX1014">
        <v>1</v>
      </c>
      <c r="AY1014">
        <v>3</v>
      </c>
      <c r="AZ1014">
        <v>1</v>
      </c>
      <c r="BB1014">
        <f>IF('WA_Fn-UseC_-HR-Employee-Attriti'!B1008="Yes",1,0)</f>
        <v>1</v>
      </c>
    </row>
    <row r="1015" spans="1:54" x14ac:dyDescent="0.25">
      <c r="A1015">
        <v>1008</v>
      </c>
      <c r="B1015">
        <f>IF('WA_Fn-UseC_-HR-Employee-Attriti'!L1009="Male",1,0)</f>
        <v>0</v>
      </c>
      <c r="C1015">
        <f>IF('WA_Fn-UseC_-HR-Employee-Attriti'!L1009="Female",1,0)</f>
        <v>1</v>
      </c>
      <c r="D1015">
        <v>29</v>
      </c>
      <c r="E1015">
        <f>IF('WA_Fn-UseC_-HR-Employee-Attriti'!C1009="Travel_Rarely",1,0)</f>
        <v>0</v>
      </c>
      <c r="F1015">
        <f>IF('WA_Fn-UseC_-HR-Employee-Attriti'!C1009="Travel_Frequently",1,0)</f>
        <v>1</v>
      </c>
      <c r="G1015">
        <f>IF('WA_Fn-UseC_-HR-Employee-Attriti'!C1009="Non-Travel",1,0)</f>
        <v>0</v>
      </c>
      <c r="H1015">
        <v>337</v>
      </c>
      <c r="I1015">
        <f>IF('WA_Fn-UseC_-HR-Employee-Attriti'!E1009="Sales",1,0)</f>
        <v>0</v>
      </c>
      <c r="J1015">
        <f>IF('WA_Fn-UseC_-HR-Employee-Attriti'!E1009="Research &amp; Development",1,0)</f>
        <v>1</v>
      </c>
      <c r="K1015">
        <f>IF('WA_Fn-UseC_-HR-Employee-Attriti'!E1009="Human Resources",1,0)</f>
        <v>0</v>
      </c>
      <c r="L1015">
        <v>14</v>
      </c>
      <c r="M1015">
        <v>1</v>
      </c>
      <c r="N1015">
        <f>IF('WA_Fn-UseC_-HR-Employee-Attriti'!H1009="Life Sciences",1,0)</f>
        <v>0</v>
      </c>
      <c r="O1015">
        <f>IF('WA_Fn-UseC_-HR-Employee-Attriti'!H1009="Human Resources",1,0)</f>
        <v>0</v>
      </c>
      <c r="P1015">
        <f>IF('WA_Fn-UseC_-HR-Employee-Attriti'!H1009="Marketing",1,0)</f>
        <v>0</v>
      </c>
      <c r="Q1015">
        <f>IF('WA_Fn-UseC_-HR-Employee-Attriti'!H1009="Medical",1,0)</f>
        <v>0</v>
      </c>
      <c r="R1015">
        <f>IF('WA_Fn-UseC_-HR-Employee-Attriti'!H1009="Other",1,0)</f>
        <v>1</v>
      </c>
      <c r="S1015">
        <f>IF('WA_Fn-UseC_-HR-Employee-Attriti'!H1009="Technical Degree",1,0)</f>
        <v>0</v>
      </c>
      <c r="T1015">
        <v>3</v>
      </c>
      <c r="U1015">
        <v>84</v>
      </c>
      <c r="V1015">
        <v>3</v>
      </c>
      <c r="W1015">
        <v>3</v>
      </c>
      <c r="X1015">
        <f>IF('WA_Fn-UseC_-HR-Employee-Attriti'!P1009="Healthcare Representative",1,0)</f>
        <v>1</v>
      </c>
      <c r="Y1015">
        <f>IF('WA_Fn-UseC_-HR-Employee-Attriti'!P1009="Human Resources",1,0)</f>
        <v>0</v>
      </c>
      <c r="Z1015">
        <f>IF('WA_Fn-UseC_-HR-Employee-Attriti'!P1009="Laboratory Technician",1,0)</f>
        <v>0</v>
      </c>
      <c r="AA1015">
        <f>IF('WA_Fn-UseC_-HR-Employee-Attriti'!P1009="Manager",1,0)</f>
        <v>0</v>
      </c>
      <c r="AB1015">
        <f>IF('WA_Fn-UseC_-HR-Employee-Attriti'!P1009="Manufacturing Director",1,0)</f>
        <v>0</v>
      </c>
      <c r="AC1015">
        <f>IF('WA_Fn-UseC_-HR-Employee-Attriti'!P1009="Research Director",1,0)</f>
        <v>0</v>
      </c>
      <c r="AD1015">
        <f>IF('WA_Fn-UseC_-HR-Employee-Attriti'!P1009="Research Scientist",1,0)</f>
        <v>0</v>
      </c>
      <c r="AE1015">
        <f>IF('WA_Fn-UseC_-HR-Employee-Attriti'!P1009="Sales Executive",1,0)</f>
        <v>0</v>
      </c>
      <c r="AF1015">
        <f>IF('WA_Fn-UseC_-HR-Employee-Attriti'!P1009="Sales Representative",1,0)</f>
        <v>0</v>
      </c>
      <c r="AG1015">
        <v>4</v>
      </c>
      <c r="AH1015">
        <f>IF('WA_Fn-UseC_-HR-Employee-Attriti'!R1009="Divorced",1,0)</f>
        <v>0</v>
      </c>
      <c r="AI1015">
        <f>IF('WA_Fn-UseC_-HR-Employee-Attriti'!R1009="Married",1,0)</f>
        <v>0</v>
      </c>
      <c r="AJ1015">
        <f>IF('WA_Fn-UseC_-HR-Employee-Attriti'!R1009="Single",1,0)</f>
        <v>1</v>
      </c>
      <c r="AK1015">
        <v>7553</v>
      </c>
      <c r="AL1015">
        <v>22930</v>
      </c>
      <c r="AM1015">
        <v>0</v>
      </c>
      <c r="AN1015">
        <f>IF('WA_Fn-UseC_-HR-Employee-Attriti'!W1009="Yes",1,0)</f>
        <v>1</v>
      </c>
      <c r="AO1015">
        <v>12</v>
      </c>
      <c r="AP1015">
        <v>3</v>
      </c>
      <c r="AQ1015">
        <v>1</v>
      </c>
      <c r="AR1015">
        <v>0</v>
      </c>
      <c r="AS1015">
        <v>9</v>
      </c>
      <c r="AT1015">
        <v>1</v>
      </c>
      <c r="AU1015">
        <v>3</v>
      </c>
      <c r="AV1015">
        <v>8</v>
      </c>
      <c r="AW1015">
        <v>7</v>
      </c>
      <c r="AX1015">
        <v>7</v>
      </c>
      <c r="AY1015">
        <v>7</v>
      </c>
      <c r="AZ1015">
        <v>1</v>
      </c>
      <c r="BB1015">
        <f>IF('WA_Fn-UseC_-HR-Employee-Attriti'!B1009="Yes",1,0)</f>
        <v>1</v>
      </c>
    </row>
    <row r="1016" spans="1:54" x14ac:dyDescent="0.25">
      <c r="A1016">
        <v>1009</v>
      </c>
      <c r="B1016">
        <f>IF('WA_Fn-UseC_-HR-Employee-Attriti'!L1010="Male",1,0)</f>
        <v>0</v>
      </c>
      <c r="C1016">
        <f>IF('WA_Fn-UseC_-HR-Employee-Attriti'!L1010="Female",1,0)</f>
        <v>1</v>
      </c>
      <c r="D1016">
        <v>54</v>
      </c>
      <c r="E1016">
        <f>IF('WA_Fn-UseC_-HR-Employee-Attriti'!C1010="Travel_Rarely",1,0)</f>
        <v>1</v>
      </c>
      <c r="F1016">
        <f>IF('WA_Fn-UseC_-HR-Employee-Attriti'!C1010="Travel_Frequently",1,0)</f>
        <v>0</v>
      </c>
      <c r="G1016">
        <f>IF('WA_Fn-UseC_-HR-Employee-Attriti'!C1010="Non-Travel",1,0)</f>
        <v>0</v>
      </c>
      <c r="H1016">
        <v>971</v>
      </c>
      <c r="I1016">
        <f>IF('WA_Fn-UseC_-HR-Employee-Attriti'!E1010="Sales",1,0)</f>
        <v>0</v>
      </c>
      <c r="J1016">
        <f>IF('WA_Fn-UseC_-HR-Employee-Attriti'!E1010="Research &amp; Development",1,0)</f>
        <v>1</v>
      </c>
      <c r="K1016">
        <f>IF('WA_Fn-UseC_-HR-Employee-Attriti'!E1010="Human Resources",1,0)</f>
        <v>0</v>
      </c>
      <c r="L1016">
        <v>1</v>
      </c>
      <c r="M1016">
        <v>3</v>
      </c>
      <c r="N1016">
        <f>IF('WA_Fn-UseC_-HR-Employee-Attriti'!H1010="Life Sciences",1,0)</f>
        <v>0</v>
      </c>
      <c r="O1016">
        <f>IF('WA_Fn-UseC_-HR-Employee-Attriti'!H1010="Human Resources",1,0)</f>
        <v>0</v>
      </c>
      <c r="P1016">
        <f>IF('WA_Fn-UseC_-HR-Employee-Attriti'!H1010="Marketing",1,0)</f>
        <v>0</v>
      </c>
      <c r="Q1016">
        <f>IF('WA_Fn-UseC_-HR-Employee-Attriti'!H1010="Medical",1,0)</f>
        <v>1</v>
      </c>
      <c r="R1016">
        <f>IF('WA_Fn-UseC_-HR-Employee-Attriti'!H1010="Other",1,0)</f>
        <v>0</v>
      </c>
      <c r="S1016">
        <f>IF('WA_Fn-UseC_-HR-Employee-Attriti'!H1010="Technical Degree",1,0)</f>
        <v>0</v>
      </c>
      <c r="T1016">
        <v>4</v>
      </c>
      <c r="U1016">
        <v>54</v>
      </c>
      <c r="V1016">
        <v>3</v>
      </c>
      <c r="W1016">
        <v>4</v>
      </c>
      <c r="X1016">
        <f>IF('WA_Fn-UseC_-HR-Employee-Attriti'!P1010="Healthcare Representative",1,0)</f>
        <v>0</v>
      </c>
      <c r="Y1016">
        <f>IF('WA_Fn-UseC_-HR-Employee-Attriti'!P1010="Human Resources",1,0)</f>
        <v>0</v>
      </c>
      <c r="Z1016">
        <f>IF('WA_Fn-UseC_-HR-Employee-Attriti'!P1010="Laboratory Technician",1,0)</f>
        <v>0</v>
      </c>
      <c r="AA1016">
        <f>IF('WA_Fn-UseC_-HR-Employee-Attriti'!P1010="Manager",1,0)</f>
        <v>0</v>
      </c>
      <c r="AB1016">
        <f>IF('WA_Fn-UseC_-HR-Employee-Attriti'!P1010="Manufacturing Director",1,0)</f>
        <v>0</v>
      </c>
      <c r="AC1016">
        <f>IF('WA_Fn-UseC_-HR-Employee-Attriti'!P1010="Research Director",1,0)</f>
        <v>1</v>
      </c>
      <c r="AD1016">
        <f>IF('WA_Fn-UseC_-HR-Employee-Attriti'!P1010="Research Scientist",1,0)</f>
        <v>0</v>
      </c>
      <c r="AE1016">
        <f>IF('WA_Fn-UseC_-HR-Employee-Attriti'!P1010="Sales Executive",1,0)</f>
        <v>0</v>
      </c>
      <c r="AF1016">
        <f>IF('WA_Fn-UseC_-HR-Employee-Attriti'!P1010="Sales Representative",1,0)</f>
        <v>0</v>
      </c>
      <c r="AG1016">
        <v>4</v>
      </c>
      <c r="AH1016">
        <f>IF('WA_Fn-UseC_-HR-Employee-Attriti'!R1010="Divorced",1,0)</f>
        <v>0</v>
      </c>
      <c r="AI1016">
        <f>IF('WA_Fn-UseC_-HR-Employee-Attriti'!R1010="Married",1,0)</f>
        <v>0</v>
      </c>
      <c r="AJ1016">
        <f>IF('WA_Fn-UseC_-HR-Employee-Attriti'!R1010="Single",1,0)</f>
        <v>1</v>
      </c>
      <c r="AK1016">
        <v>17328</v>
      </c>
      <c r="AL1016">
        <v>5652</v>
      </c>
      <c r="AM1016">
        <v>6</v>
      </c>
      <c r="AN1016">
        <f>IF('WA_Fn-UseC_-HR-Employee-Attriti'!W1010="Yes",1,0)</f>
        <v>0</v>
      </c>
      <c r="AO1016">
        <v>19</v>
      </c>
      <c r="AP1016">
        <v>3</v>
      </c>
      <c r="AQ1016">
        <v>4</v>
      </c>
      <c r="AR1016">
        <v>0</v>
      </c>
      <c r="AS1016">
        <v>29</v>
      </c>
      <c r="AT1016">
        <v>3</v>
      </c>
      <c r="AU1016">
        <v>2</v>
      </c>
      <c r="AV1016">
        <v>20</v>
      </c>
      <c r="AW1016">
        <v>7</v>
      </c>
      <c r="AX1016">
        <v>12</v>
      </c>
      <c r="AY1016">
        <v>7</v>
      </c>
      <c r="AZ1016">
        <v>1</v>
      </c>
      <c r="BB1016">
        <f>IF('WA_Fn-UseC_-HR-Employee-Attriti'!B1010="Yes",1,0)</f>
        <v>0</v>
      </c>
    </row>
    <row r="1017" spans="1:54" x14ac:dyDescent="0.25">
      <c r="A1017">
        <v>1010</v>
      </c>
      <c r="B1017">
        <f>IF('WA_Fn-UseC_-HR-Employee-Attriti'!L1011="Male",1,0)</f>
        <v>0</v>
      </c>
      <c r="C1017">
        <f>IF('WA_Fn-UseC_-HR-Employee-Attriti'!L1011="Female",1,0)</f>
        <v>1</v>
      </c>
      <c r="D1017">
        <v>58</v>
      </c>
      <c r="E1017">
        <f>IF('WA_Fn-UseC_-HR-Employee-Attriti'!C1011="Travel_Rarely",1,0)</f>
        <v>1</v>
      </c>
      <c r="F1017">
        <f>IF('WA_Fn-UseC_-HR-Employee-Attriti'!C1011="Travel_Frequently",1,0)</f>
        <v>0</v>
      </c>
      <c r="G1017">
        <f>IF('WA_Fn-UseC_-HR-Employee-Attriti'!C1011="Non-Travel",1,0)</f>
        <v>0</v>
      </c>
      <c r="H1017">
        <v>1055</v>
      </c>
      <c r="I1017">
        <f>IF('WA_Fn-UseC_-HR-Employee-Attriti'!E1011="Sales",1,0)</f>
        <v>0</v>
      </c>
      <c r="J1017">
        <f>IF('WA_Fn-UseC_-HR-Employee-Attriti'!E1011="Research &amp; Development",1,0)</f>
        <v>1</v>
      </c>
      <c r="K1017">
        <f>IF('WA_Fn-UseC_-HR-Employee-Attriti'!E1011="Human Resources",1,0)</f>
        <v>0</v>
      </c>
      <c r="L1017">
        <v>1</v>
      </c>
      <c r="M1017">
        <v>3</v>
      </c>
      <c r="N1017">
        <f>IF('WA_Fn-UseC_-HR-Employee-Attriti'!H1011="Life Sciences",1,0)</f>
        <v>0</v>
      </c>
      <c r="O1017">
        <f>IF('WA_Fn-UseC_-HR-Employee-Attriti'!H1011="Human Resources",1,0)</f>
        <v>0</v>
      </c>
      <c r="P1017">
        <f>IF('WA_Fn-UseC_-HR-Employee-Attriti'!H1011="Marketing",1,0)</f>
        <v>0</v>
      </c>
      <c r="Q1017">
        <f>IF('WA_Fn-UseC_-HR-Employee-Attriti'!H1011="Medical",1,0)</f>
        <v>1</v>
      </c>
      <c r="R1017">
        <f>IF('WA_Fn-UseC_-HR-Employee-Attriti'!H1011="Other",1,0)</f>
        <v>0</v>
      </c>
      <c r="S1017">
        <f>IF('WA_Fn-UseC_-HR-Employee-Attriti'!H1011="Technical Degree",1,0)</f>
        <v>0</v>
      </c>
      <c r="T1017">
        <v>4</v>
      </c>
      <c r="U1017">
        <v>76</v>
      </c>
      <c r="V1017">
        <v>3</v>
      </c>
      <c r="W1017">
        <v>5</v>
      </c>
      <c r="X1017">
        <f>IF('WA_Fn-UseC_-HR-Employee-Attriti'!P1011="Healthcare Representative",1,0)</f>
        <v>0</v>
      </c>
      <c r="Y1017">
        <f>IF('WA_Fn-UseC_-HR-Employee-Attriti'!P1011="Human Resources",1,0)</f>
        <v>0</v>
      </c>
      <c r="Z1017">
        <f>IF('WA_Fn-UseC_-HR-Employee-Attriti'!P1011="Laboratory Technician",1,0)</f>
        <v>0</v>
      </c>
      <c r="AA1017">
        <f>IF('WA_Fn-UseC_-HR-Employee-Attriti'!P1011="Manager",1,0)</f>
        <v>0</v>
      </c>
      <c r="AB1017">
        <f>IF('WA_Fn-UseC_-HR-Employee-Attriti'!P1011="Manufacturing Director",1,0)</f>
        <v>0</v>
      </c>
      <c r="AC1017">
        <f>IF('WA_Fn-UseC_-HR-Employee-Attriti'!P1011="Research Director",1,0)</f>
        <v>1</v>
      </c>
      <c r="AD1017">
        <f>IF('WA_Fn-UseC_-HR-Employee-Attriti'!P1011="Research Scientist",1,0)</f>
        <v>0</v>
      </c>
      <c r="AE1017">
        <f>IF('WA_Fn-UseC_-HR-Employee-Attriti'!P1011="Sales Executive",1,0)</f>
        <v>0</v>
      </c>
      <c r="AF1017">
        <f>IF('WA_Fn-UseC_-HR-Employee-Attriti'!P1011="Sales Representative",1,0)</f>
        <v>0</v>
      </c>
      <c r="AG1017">
        <v>1</v>
      </c>
      <c r="AH1017">
        <f>IF('WA_Fn-UseC_-HR-Employee-Attriti'!R1011="Divorced",1,0)</f>
        <v>0</v>
      </c>
      <c r="AI1017">
        <f>IF('WA_Fn-UseC_-HR-Employee-Attriti'!R1011="Married",1,0)</f>
        <v>1</v>
      </c>
      <c r="AJ1017">
        <f>IF('WA_Fn-UseC_-HR-Employee-Attriti'!R1011="Single",1,0)</f>
        <v>0</v>
      </c>
      <c r="AK1017">
        <v>19701</v>
      </c>
      <c r="AL1017">
        <v>22456</v>
      </c>
      <c r="AM1017">
        <v>3</v>
      </c>
      <c r="AN1017">
        <f>IF('WA_Fn-UseC_-HR-Employee-Attriti'!W1011="Yes",1,0)</f>
        <v>1</v>
      </c>
      <c r="AO1017">
        <v>21</v>
      </c>
      <c r="AP1017">
        <v>4</v>
      </c>
      <c r="AQ1017">
        <v>3</v>
      </c>
      <c r="AR1017">
        <v>1</v>
      </c>
      <c r="AS1017">
        <v>32</v>
      </c>
      <c r="AT1017">
        <v>3</v>
      </c>
      <c r="AU1017">
        <v>3</v>
      </c>
      <c r="AV1017">
        <v>9</v>
      </c>
      <c r="AW1017">
        <v>8</v>
      </c>
      <c r="AX1017">
        <v>1</v>
      </c>
      <c r="AY1017">
        <v>5</v>
      </c>
      <c r="AZ1017">
        <v>1</v>
      </c>
      <c r="BB1017">
        <f>IF('WA_Fn-UseC_-HR-Employee-Attriti'!B1011="Yes",1,0)</f>
        <v>0</v>
      </c>
    </row>
    <row r="1018" spans="1:54" x14ac:dyDescent="0.25">
      <c r="A1018">
        <v>1011</v>
      </c>
      <c r="B1018">
        <f>IF('WA_Fn-UseC_-HR-Employee-Attriti'!L1012="Male",1,0)</f>
        <v>1</v>
      </c>
      <c r="C1018">
        <f>IF('WA_Fn-UseC_-HR-Employee-Attriti'!L1012="Female",1,0)</f>
        <v>0</v>
      </c>
      <c r="D1018">
        <v>55</v>
      </c>
      <c r="E1018">
        <f>IF('WA_Fn-UseC_-HR-Employee-Attriti'!C1012="Travel_Rarely",1,0)</f>
        <v>1</v>
      </c>
      <c r="F1018">
        <f>IF('WA_Fn-UseC_-HR-Employee-Attriti'!C1012="Travel_Frequently",1,0)</f>
        <v>0</v>
      </c>
      <c r="G1018">
        <f>IF('WA_Fn-UseC_-HR-Employee-Attriti'!C1012="Non-Travel",1,0)</f>
        <v>0</v>
      </c>
      <c r="H1018">
        <v>1136</v>
      </c>
      <c r="I1018">
        <f>IF('WA_Fn-UseC_-HR-Employee-Attriti'!E1012="Sales",1,0)</f>
        <v>0</v>
      </c>
      <c r="J1018">
        <f>IF('WA_Fn-UseC_-HR-Employee-Attriti'!E1012="Research &amp; Development",1,0)</f>
        <v>1</v>
      </c>
      <c r="K1018">
        <f>IF('WA_Fn-UseC_-HR-Employee-Attriti'!E1012="Human Resources",1,0)</f>
        <v>0</v>
      </c>
      <c r="L1018">
        <v>1</v>
      </c>
      <c r="M1018">
        <v>4</v>
      </c>
      <c r="N1018">
        <f>IF('WA_Fn-UseC_-HR-Employee-Attriti'!H1012="Life Sciences",1,0)</f>
        <v>0</v>
      </c>
      <c r="O1018">
        <f>IF('WA_Fn-UseC_-HR-Employee-Attriti'!H1012="Human Resources",1,0)</f>
        <v>0</v>
      </c>
      <c r="P1018">
        <f>IF('WA_Fn-UseC_-HR-Employee-Attriti'!H1012="Marketing",1,0)</f>
        <v>0</v>
      </c>
      <c r="Q1018">
        <f>IF('WA_Fn-UseC_-HR-Employee-Attriti'!H1012="Medical",1,0)</f>
        <v>1</v>
      </c>
      <c r="R1018">
        <f>IF('WA_Fn-UseC_-HR-Employee-Attriti'!H1012="Other",1,0)</f>
        <v>0</v>
      </c>
      <c r="S1018">
        <f>IF('WA_Fn-UseC_-HR-Employee-Attriti'!H1012="Technical Degree",1,0)</f>
        <v>0</v>
      </c>
      <c r="T1018">
        <v>2</v>
      </c>
      <c r="U1018">
        <v>81</v>
      </c>
      <c r="V1018">
        <v>4</v>
      </c>
      <c r="W1018">
        <v>4</v>
      </c>
      <c r="X1018">
        <f>IF('WA_Fn-UseC_-HR-Employee-Attriti'!P1012="Healthcare Representative",1,0)</f>
        <v>0</v>
      </c>
      <c r="Y1018">
        <f>IF('WA_Fn-UseC_-HR-Employee-Attriti'!P1012="Human Resources",1,0)</f>
        <v>0</v>
      </c>
      <c r="Z1018">
        <f>IF('WA_Fn-UseC_-HR-Employee-Attriti'!P1012="Laboratory Technician",1,0)</f>
        <v>0</v>
      </c>
      <c r="AA1018">
        <f>IF('WA_Fn-UseC_-HR-Employee-Attriti'!P1012="Manager",1,0)</f>
        <v>0</v>
      </c>
      <c r="AB1018">
        <f>IF('WA_Fn-UseC_-HR-Employee-Attriti'!P1012="Manufacturing Director",1,0)</f>
        <v>0</v>
      </c>
      <c r="AC1018">
        <f>IF('WA_Fn-UseC_-HR-Employee-Attriti'!P1012="Research Director",1,0)</f>
        <v>1</v>
      </c>
      <c r="AD1018">
        <f>IF('WA_Fn-UseC_-HR-Employee-Attriti'!P1012="Research Scientist",1,0)</f>
        <v>0</v>
      </c>
      <c r="AE1018">
        <f>IF('WA_Fn-UseC_-HR-Employee-Attriti'!P1012="Sales Executive",1,0)</f>
        <v>0</v>
      </c>
      <c r="AF1018">
        <f>IF('WA_Fn-UseC_-HR-Employee-Attriti'!P1012="Sales Representative",1,0)</f>
        <v>0</v>
      </c>
      <c r="AG1018">
        <v>4</v>
      </c>
      <c r="AH1018">
        <f>IF('WA_Fn-UseC_-HR-Employee-Attriti'!R1012="Divorced",1,0)</f>
        <v>1</v>
      </c>
      <c r="AI1018">
        <f>IF('WA_Fn-UseC_-HR-Employee-Attriti'!R1012="Married",1,0)</f>
        <v>0</v>
      </c>
      <c r="AJ1018">
        <f>IF('WA_Fn-UseC_-HR-Employee-Attriti'!R1012="Single",1,0)</f>
        <v>0</v>
      </c>
      <c r="AK1018">
        <v>14732</v>
      </c>
      <c r="AL1018">
        <v>12414</v>
      </c>
      <c r="AM1018">
        <v>2</v>
      </c>
      <c r="AN1018">
        <f>IF('WA_Fn-UseC_-HR-Employee-Attriti'!W1012="Yes",1,0)</f>
        <v>0</v>
      </c>
      <c r="AO1018">
        <v>13</v>
      </c>
      <c r="AP1018">
        <v>3</v>
      </c>
      <c r="AQ1018">
        <v>4</v>
      </c>
      <c r="AR1018">
        <v>2</v>
      </c>
      <c r="AS1018">
        <v>31</v>
      </c>
      <c r="AT1018">
        <v>4</v>
      </c>
      <c r="AU1018">
        <v>4</v>
      </c>
      <c r="AV1018">
        <v>7</v>
      </c>
      <c r="AW1018">
        <v>7</v>
      </c>
      <c r="AX1018">
        <v>0</v>
      </c>
      <c r="AY1018">
        <v>0</v>
      </c>
      <c r="AZ1018">
        <v>1</v>
      </c>
      <c r="BB1018">
        <f>IF('WA_Fn-UseC_-HR-Employee-Attriti'!B1012="Yes",1,0)</f>
        <v>0</v>
      </c>
    </row>
    <row r="1019" spans="1:54" x14ac:dyDescent="0.25">
      <c r="A1019">
        <v>1012</v>
      </c>
      <c r="B1019">
        <f>IF('WA_Fn-UseC_-HR-Employee-Attriti'!L1013="Male",1,0)</f>
        <v>0</v>
      </c>
      <c r="C1019">
        <f>IF('WA_Fn-UseC_-HR-Employee-Attriti'!L1013="Female",1,0)</f>
        <v>1</v>
      </c>
      <c r="D1019">
        <v>36</v>
      </c>
      <c r="E1019">
        <f>IF('WA_Fn-UseC_-HR-Employee-Attriti'!C1013="Travel_Rarely",1,0)</f>
        <v>1</v>
      </c>
      <c r="F1019">
        <f>IF('WA_Fn-UseC_-HR-Employee-Attriti'!C1013="Travel_Frequently",1,0)</f>
        <v>0</v>
      </c>
      <c r="G1019">
        <f>IF('WA_Fn-UseC_-HR-Employee-Attriti'!C1013="Non-Travel",1,0)</f>
        <v>0</v>
      </c>
      <c r="H1019">
        <v>1174</v>
      </c>
      <c r="I1019">
        <f>IF('WA_Fn-UseC_-HR-Employee-Attriti'!E1013="Sales",1,0)</f>
        <v>1</v>
      </c>
      <c r="J1019">
        <f>IF('WA_Fn-UseC_-HR-Employee-Attriti'!E1013="Research &amp; Development",1,0)</f>
        <v>0</v>
      </c>
      <c r="K1019">
        <f>IF('WA_Fn-UseC_-HR-Employee-Attriti'!E1013="Human Resources",1,0)</f>
        <v>0</v>
      </c>
      <c r="L1019">
        <v>3</v>
      </c>
      <c r="M1019">
        <v>4</v>
      </c>
      <c r="N1019">
        <f>IF('WA_Fn-UseC_-HR-Employee-Attriti'!H1013="Life Sciences",1,0)</f>
        <v>0</v>
      </c>
      <c r="O1019">
        <f>IF('WA_Fn-UseC_-HR-Employee-Attriti'!H1013="Human Resources",1,0)</f>
        <v>0</v>
      </c>
      <c r="P1019">
        <f>IF('WA_Fn-UseC_-HR-Employee-Attriti'!H1013="Marketing",1,0)</f>
        <v>1</v>
      </c>
      <c r="Q1019">
        <f>IF('WA_Fn-UseC_-HR-Employee-Attriti'!H1013="Medical",1,0)</f>
        <v>0</v>
      </c>
      <c r="R1019">
        <f>IF('WA_Fn-UseC_-HR-Employee-Attriti'!H1013="Other",1,0)</f>
        <v>0</v>
      </c>
      <c r="S1019">
        <f>IF('WA_Fn-UseC_-HR-Employee-Attriti'!H1013="Technical Degree",1,0)</f>
        <v>0</v>
      </c>
      <c r="T1019">
        <v>1</v>
      </c>
      <c r="U1019">
        <v>99</v>
      </c>
      <c r="V1019">
        <v>3</v>
      </c>
      <c r="W1019">
        <v>2</v>
      </c>
      <c r="X1019">
        <f>IF('WA_Fn-UseC_-HR-Employee-Attriti'!P1013="Healthcare Representative",1,0)</f>
        <v>0</v>
      </c>
      <c r="Y1019">
        <f>IF('WA_Fn-UseC_-HR-Employee-Attriti'!P1013="Human Resources",1,0)</f>
        <v>0</v>
      </c>
      <c r="Z1019">
        <f>IF('WA_Fn-UseC_-HR-Employee-Attriti'!P1013="Laboratory Technician",1,0)</f>
        <v>0</v>
      </c>
      <c r="AA1019">
        <f>IF('WA_Fn-UseC_-HR-Employee-Attriti'!P1013="Manager",1,0)</f>
        <v>0</v>
      </c>
      <c r="AB1019">
        <f>IF('WA_Fn-UseC_-HR-Employee-Attriti'!P1013="Manufacturing Director",1,0)</f>
        <v>0</v>
      </c>
      <c r="AC1019">
        <f>IF('WA_Fn-UseC_-HR-Employee-Attriti'!P1013="Research Director",1,0)</f>
        <v>0</v>
      </c>
      <c r="AD1019">
        <f>IF('WA_Fn-UseC_-HR-Employee-Attriti'!P1013="Research Scientist",1,0)</f>
        <v>0</v>
      </c>
      <c r="AE1019">
        <f>IF('WA_Fn-UseC_-HR-Employee-Attriti'!P1013="Sales Executive",1,0)</f>
        <v>1</v>
      </c>
      <c r="AF1019">
        <f>IF('WA_Fn-UseC_-HR-Employee-Attriti'!P1013="Sales Representative",1,0)</f>
        <v>0</v>
      </c>
      <c r="AG1019">
        <v>2</v>
      </c>
      <c r="AH1019">
        <f>IF('WA_Fn-UseC_-HR-Employee-Attriti'!R1013="Divorced",1,0)</f>
        <v>0</v>
      </c>
      <c r="AI1019">
        <f>IF('WA_Fn-UseC_-HR-Employee-Attriti'!R1013="Married",1,0)</f>
        <v>0</v>
      </c>
      <c r="AJ1019">
        <f>IF('WA_Fn-UseC_-HR-Employee-Attriti'!R1013="Single",1,0)</f>
        <v>1</v>
      </c>
      <c r="AK1019">
        <v>9278</v>
      </c>
      <c r="AL1019">
        <v>20763</v>
      </c>
      <c r="AM1019">
        <v>3</v>
      </c>
      <c r="AN1019">
        <f>IF('WA_Fn-UseC_-HR-Employee-Attriti'!W1013="Yes",1,0)</f>
        <v>1</v>
      </c>
      <c r="AO1019">
        <v>16</v>
      </c>
      <c r="AP1019">
        <v>3</v>
      </c>
      <c r="AQ1019">
        <v>4</v>
      </c>
      <c r="AR1019">
        <v>0</v>
      </c>
      <c r="AS1019">
        <v>15</v>
      </c>
      <c r="AT1019">
        <v>3</v>
      </c>
      <c r="AU1019">
        <v>3</v>
      </c>
      <c r="AV1019">
        <v>5</v>
      </c>
      <c r="AW1019">
        <v>4</v>
      </c>
      <c r="AX1019">
        <v>0</v>
      </c>
      <c r="AY1019">
        <v>1</v>
      </c>
      <c r="AZ1019">
        <v>1</v>
      </c>
      <c r="BB1019">
        <f>IF('WA_Fn-UseC_-HR-Employee-Attriti'!B1013="Yes",1,0)</f>
        <v>0</v>
      </c>
    </row>
    <row r="1020" spans="1:54" x14ac:dyDescent="0.25">
      <c r="A1020">
        <v>1013</v>
      </c>
      <c r="B1020">
        <f>IF('WA_Fn-UseC_-HR-Employee-Attriti'!L1014="Male",1,0)</f>
        <v>0</v>
      </c>
      <c r="C1020">
        <f>IF('WA_Fn-UseC_-HR-Employee-Attriti'!L1014="Female",1,0)</f>
        <v>1</v>
      </c>
      <c r="D1020">
        <v>31</v>
      </c>
      <c r="E1020">
        <f>IF('WA_Fn-UseC_-HR-Employee-Attriti'!C1014="Travel_Rarely",1,0)</f>
        <v>0</v>
      </c>
      <c r="F1020">
        <f>IF('WA_Fn-UseC_-HR-Employee-Attriti'!C1014="Travel_Frequently",1,0)</f>
        <v>1</v>
      </c>
      <c r="G1020">
        <f>IF('WA_Fn-UseC_-HR-Employee-Attriti'!C1014="Non-Travel",1,0)</f>
        <v>0</v>
      </c>
      <c r="H1020">
        <v>667</v>
      </c>
      <c r="I1020">
        <f>IF('WA_Fn-UseC_-HR-Employee-Attriti'!E1014="Sales",1,0)</f>
        <v>1</v>
      </c>
      <c r="J1020">
        <f>IF('WA_Fn-UseC_-HR-Employee-Attriti'!E1014="Research &amp; Development",1,0)</f>
        <v>0</v>
      </c>
      <c r="K1020">
        <f>IF('WA_Fn-UseC_-HR-Employee-Attriti'!E1014="Human Resources",1,0)</f>
        <v>0</v>
      </c>
      <c r="L1020">
        <v>1</v>
      </c>
      <c r="M1020">
        <v>4</v>
      </c>
      <c r="N1020">
        <f>IF('WA_Fn-UseC_-HR-Employee-Attriti'!H1014="Life Sciences",1,0)</f>
        <v>1</v>
      </c>
      <c r="O1020">
        <f>IF('WA_Fn-UseC_-HR-Employee-Attriti'!H1014="Human Resources",1,0)</f>
        <v>0</v>
      </c>
      <c r="P1020">
        <f>IF('WA_Fn-UseC_-HR-Employee-Attriti'!H1014="Marketing",1,0)</f>
        <v>0</v>
      </c>
      <c r="Q1020">
        <f>IF('WA_Fn-UseC_-HR-Employee-Attriti'!H1014="Medical",1,0)</f>
        <v>0</v>
      </c>
      <c r="R1020">
        <f>IF('WA_Fn-UseC_-HR-Employee-Attriti'!H1014="Other",1,0)</f>
        <v>0</v>
      </c>
      <c r="S1020">
        <f>IF('WA_Fn-UseC_-HR-Employee-Attriti'!H1014="Technical Degree",1,0)</f>
        <v>0</v>
      </c>
      <c r="T1020">
        <v>2</v>
      </c>
      <c r="U1020">
        <v>50</v>
      </c>
      <c r="V1020">
        <v>1</v>
      </c>
      <c r="W1020">
        <v>1</v>
      </c>
      <c r="X1020">
        <f>IF('WA_Fn-UseC_-HR-Employee-Attriti'!P1014="Healthcare Representative",1,0)</f>
        <v>0</v>
      </c>
      <c r="Y1020">
        <f>IF('WA_Fn-UseC_-HR-Employee-Attriti'!P1014="Human Resources",1,0)</f>
        <v>0</v>
      </c>
      <c r="Z1020">
        <f>IF('WA_Fn-UseC_-HR-Employee-Attriti'!P1014="Laboratory Technician",1,0)</f>
        <v>0</v>
      </c>
      <c r="AA1020">
        <f>IF('WA_Fn-UseC_-HR-Employee-Attriti'!P1014="Manager",1,0)</f>
        <v>0</v>
      </c>
      <c r="AB1020">
        <f>IF('WA_Fn-UseC_-HR-Employee-Attriti'!P1014="Manufacturing Director",1,0)</f>
        <v>0</v>
      </c>
      <c r="AC1020">
        <f>IF('WA_Fn-UseC_-HR-Employee-Attriti'!P1014="Research Director",1,0)</f>
        <v>0</v>
      </c>
      <c r="AD1020">
        <f>IF('WA_Fn-UseC_-HR-Employee-Attriti'!P1014="Research Scientist",1,0)</f>
        <v>0</v>
      </c>
      <c r="AE1020">
        <f>IF('WA_Fn-UseC_-HR-Employee-Attriti'!P1014="Sales Executive",1,0)</f>
        <v>0</v>
      </c>
      <c r="AF1020">
        <f>IF('WA_Fn-UseC_-HR-Employee-Attriti'!P1014="Sales Representative",1,0)</f>
        <v>1</v>
      </c>
      <c r="AG1020">
        <v>3</v>
      </c>
      <c r="AH1020">
        <f>IF('WA_Fn-UseC_-HR-Employee-Attriti'!R1014="Divorced",1,0)</f>
        <v>0</v>
      </c>
      <c r="AI1020">
        <f>IF('WA_Fn-UseC_-HR-Employee-Attriti'!R1014="Married",1,0)</f>
        <v>0</v>
      </c>
      <c r="AJ1020">
        <f>IF('WA_Fn-UseC_-HR-Employee-Attriti'!R1014="Single",1,0)</f>
        <v>1</v>
      </c>
      <c r="AK1020">
        <v>1359</v>
      </c>
      <c r="AL1020">
        <v>16154</v>
      </c>
      <c r="AM1020">
        <v>1</v>
      </c>
      <c r="AN1020">
        <f>IF('WA_Fn-UseC_-HR-Employee-Attriti'!W1014="Yes",1,0)</f>
        <v>0</v>
      </c>
      <c r="AO1020">
        <v>12</v>
      </c>
      <c r="AP1020">
        <v>3</v>
      </c>
      <c r="AQ1020">
        <v>2</v>
      </c>
      <c r="AR1020">
        <v>0</v>
      </c>
      <c r="AS1020">
        <v>1</v>
      </c>
      <c r="AT1020">
        <v>3</v>
      </c>
      <c r="AU1020">
        <v>3</v>
      </c>
      <c r="AV1020">
        <v>1</v>
      </c>
      <c r="AW1020">
        <v>0</v>
      </c>
      <c r="AX1020">
        <v>0</v>
      </c>
      <c r="AY1020">
        <v>0</v>
      </c>
      <c r="AZ1020">
        <v>1</v>
      </c>
      <c r="BB1020">
        <f>IF('WA_Fn-UseC_-HR-Employee-Attriti'!B1014="Yes",1,0)</f>
        <v>1</v>
      </c>
    </row>
    <row r="1021" spans="1:54" x14ac:dyDescent="0.25">
      <c r="A1021">
        <v>1014</v>
      </c>
      <c r="B1021">
        <f>IF('WA_Fn-UseC_-HR-Employee-Attriti'!L1015="Male",1,0)</f>
        <v>0</v>
      </c>
      <c r="C1021">
        <f>IF('WA_Fn-UseC_-HR-Employee-Attriti'!L1015="Female",1,0)</f>
        <v>1</v>
      </c>
      <c r="D1021">
        <v>30</v>
      </c>
      <c r="E1021">
        <f>IF('WA_Fn-UseC_-HR-Employee-Attriti'!C1015="Travel_Rarely",1,0)</f>
        <v>1</v>
      </c>
      <c r="F1021">
        <f>IF('WA_Fn-UseC_-HR-Employee-Attriti'!C1015="Travel_Frequently",1,0)</f>
        <v>0</v>
      </c>
      <c r="G1021">
        <f>IF('WA_Fn-UseC_-HR-Employee-Attriti'!C1015="Non-Travel",1,0)</f>
        <v>0</v>
      </c>
      <c r="H1021">
        <v>855</v>
      </c>
      <c r="I1021">
        <f>IF('WA_Fn-UseC_-HR-Employee-Attriti'!E1015="Sales",1,0)</f>
        <v>1</v>
      </c>
      <c r="J1021">
        <f>IF('WA_Fn-UseC_-HR-Employee-Attriti'!E1015="Research &amp; Development",1,0)</f>
        <v>0</v>
      </c>
      <c r="K1021">
        <f>IF('WA_Fn-UseC_-HR-Employee-Attriti'!E1015="Human Resources",1,0)</f>
        <v>0</v>
      </c>
      <c r="L1021">
        <v>7</v>
      </c>
      <c r="M1021">
        <v>4</v>
      </c>
      <c r="N1021">
        <f>IF('WA_Fn-UseC_-HR-Employee-Attriti'!H1015="Life Sciences",1,0)</f>
        <v>0</v>
      </c>
      <c r="O1021">
        <f>IF('WA_Fn-UseC_-HR-Employee-Attriti'!H1015="Human Resources",1,0)</f>
        <v>0</v>
      </c>
      <c r="P1021">
        <f>IF('WA_Fn-UseC_-HR-Employee-Attriti'!H1015="Marketing",1,0)</f>
        <v>1</v>
      </c>
      <c r="Q1021">
        <f>IF('WA_Fn-UseC_-HR-Employee-Attriti'!H1015="Medical",1,0)</f>
        <v>0</v>
      </c>
      <c r="R1021">
        <f>IF('WA_Fn-UseC_-HR-Employee-Attriti'!H1015="Other",1,0)</f>
        <v>0</v>
      </c>
      <c r="S1021">
        <f>IF('WA_Fn-UseC_-HR-Employee-Attriti'!H1015="Technical Degree",1,0)</f>
        <v>0</v>
      </c>
      <c r="T1021">
        <v>4</v>
      </c>
      <c r="U1021">
        <v>73</v>
      </c>
      <c r="V1021">
        <v>3</v>
      </c>
      <c r="W1021">
        <v>2</v>
      </c>
      <c r="X1021">
        <f>IF('WA_Fn-UseC_-HR-Employee-Attriti'!P1015="Healthcare Representative",1,0)</f>
        <v>0</v>
      </c>
      <c r="Y1021">
        <f>IF('WA_Fn-UseC_-HR-Employee-Attriti'!P1015="Human Resources",1,0)</f>
        <v>0</v>
      </c>
      <c r="Z1021">
        <f>IF('WA_Fn-UseC_-HR-Employee-Attriti'!P1015="Laboratory Technician",1,0)</f>
        <v>0</v>
      </c>
      <c r="AA1021">
        <f>IF('WA_Fn-UseC_-HR-Employee-Attriti'!P1015="Manager",1,0)</f>
        <v>0</v>
      </c>
      <c r="AB1021">
        <f>IF('WA_Fn-UseC_-HR-Employee-Attriti'!P1015="Manufacturing Director",1,0)</f>
        <v>0</v>
      </c>
      <c r="AC1021">
        <f>IF('WA_Fn-UseC_-HR-Employee-Attriti'!P1015="Research Director",1,0)</f>
        <v>0</v>
      </c>
      <c r="AD1021">
        <f>IF('WA_Fn-UseC_-HR-Employee-Attriti'!P1015="Research Scientist",1,0)</f>
        <v>0</v>
      </c>
      <c r="AE1021">
        <f>IF('WA_Fn-UseC_-HR-Employee-Attriti'!P1015="Sales Executive",1,0)</f>
        <v>1</v>
      </c>
      <c r="AF1021">
        <f>IF('WA_Fn-UseC_-HR-Employee-Attriti'!P1015="Sales Representative",1,0)</f>
        <v>0</v>
      </c>
      <c r="AG1021">
        <v>1</v>
      </c>
      <c r="AH1021">
        <f>IF('WA_Fn-UseC_-HR-Employee-Attriti'!R1015="Divorced",1,0)</f>
        <v>1</v>
      </c>
      <c r="AI1021">
        <f>IF('WA_Fn-UseC_-HR-Employee-Attriti'!R1015="Married",1,0)</f>
        <v>0</v>
      </c>
      <c r="AJ1021">
        <f>IF('WA_Fn-UseC_-HR-Employee-Attriti'!R1015="Single",1,0)</f>
        <v>0</v>
      </c>
      <c r="AK1021">
        <v>4779</v>
      </c>
      <c r="AL1021">
        <v>12761</v>
      </c>
      <c r="AM1021">
        <v>7</v>
      </c>
      <c r="AN1021">
        <f>IF('WA_Fn-UseC_-HR-Employee-Attriti'!W1015="Yes",1,0)</f>
        <v>0</v>
      </c>
      <c r="AO1021">
        <v>14</v>
      </c>
      <c r="AP1021">
        <v>3</v>
      </c>
      <c r="AQ1021">
        <v>2</v>
      </c>
      <c r="AR1021">
        <v>2</v>
      </c>
      <c r="AS1021">
        <v>8</v>
      </c>
      <c r="AT1021">
        <v>3</v>
      </c>
      <c r="AU1021">
        <v>3</v>
      </c>
      <c r="AV1021">
        <v>3</v>
      </c>
      <c r="AW1021">
        <v>2</v>
      </c>
      <c r="AX1021">
        <v>0</v>
      </c>
      <c r="AY1021">
        <v>2</v>
      </c>
      <c r="AZ1021">
        <v>1</v>
      </c>
      <c r="BB1021">
        <f>IF('WA_Fn-UseC_-HR-Employee-Attriti'!B1015="Yes",1,0)</f>
        <v>0</v>
      </c>
    </row>
    <row r="1022" spans="1:54" x14ac:dyDescent="0.25">
      <c r="A1022">
        <v>1015</v>
      </c>
      <c r="B1022">
        <f>IF('WA_Fn-UseC_-HR-Employee-Attriti'!L1016="Male",1,0)</f>
        <v>0</v>
      </c>
      <c r="C1022">
        <f>IF('WA_Fn-UseC_-HR-Employee-Attriti'!L1016="Female",1,0)</f>
        <v>1</v>
      </c>
      <c r="D1022">
        <v>31</v>
      </c>
      <c r="E1022">
        <f>IF('WA_Fn-UseC_-HR-Employee-Attriti'!C1016="Travel_Rarely",1,0)</f>
        <v>1</v>
      </c>
      <c r="F1022">
        <f>IF('WA_Fn-UseC_-HR-Employee-Attriti'!C1016="Travel_Frequently",1,0)</f>
        <v>0</v>
      </c>
      <c r="G1022">
        <f>IF('WA_Fn-UseC_-HR-Employee-Attriti'!C1016="Non-Travel",1,0)</f>
        <v>0</v>
      </c>
      <c r="H1022">
        <v>182</v>
      </c>
      <c r="I1022">
        <f>IF('WA_Fn-UseC_-HR-Employee-Attriti'!E1016="Sales",1,0)</f>
        <v>0</v>
      </c>
      <c r="J1022">
        <f>IF('WA_Fn-UseC_-HR-Employee-Attriti'!E1016="Research &amp; Development",1,0)</f>
        <v>1</v>
      </c>
      <c r="K1022">
        <f>IF('WA_Fn-UseC_-HR-Employee-Attriti'!E1016="Human Resources",1,0)</f>
        <v>0</v>
      </c>
      <c r="L1022">
        <v>8</v>
      </c>
      <c r="M1022">
        <v>5</v>
      </c>
      <c r="N1022">
        <f>IF('WA_Fn-UseC_-HR-Employee-Attriti'!H1016="Life Sciences",1,0)</f>
        <v>1</v>
      </c>
      <c r="O1022">
        <f>IF('WA_Fn-UseC_-HR-Employee-Attriti'!H1016="Human Resources",1,0)</f>
        <v>0</v>
      </c>
      <c r="P1022">
        <f>IF('WA_Fn-UseC_-HR-Employee-Attriti'!H1016="Marketing",1,0)</f>
        <v>0</v>
      </c>
      <c r="Q1022">
        <f>IF('WA_Fn-UseC_-HR-Employee-Attriti'!H1016="Medical",1,0)</f>
        <v>0</v>
      </c>
      <c r="R1022">
        <f>IF('WA_Fn-UseC_-HR-Employee-Attriti'!H1016="Other",1,0)</f>
        <v>0</v>
      </c>
      <c r="S1022">
        <f>IF('WA_Fn-UseC_-HR-Employee-Attriti'!H1016="Technical Degree",1,0)</f>
        <v>0</v>
      </c>
      <c r="T1022">
        <v>1</v>
      </c>
      <c r="U1022">
        <v>93</v>
      </c>
      <c r="V1022">
        <v>3</v>
      </c>
      <c r="W1022">
        <v>4</v>
      </c>
      <c r="X1022">
        <f>IF('WA_Fn-UseC_-HR-Employee-Attriti'!P1016="Healthcare Representative",1,0)</f>
        <v>0</v>
      </c>
      <c r="Y1022">
        <f>IF('WA_Fn-UseC_-HR-Employee-Attriti'!P1016="Human Resources",1,0)</f>
        <v>0</v>
      </c>
      <c r="Z1022">
        <f>IF('WA_Fn-UseC_-HR-Employee-Attriti'!P1016="Laboratory Technician",1,0)</f>
        <v>0</v>
      </c>
      <c r="AA1022">
        <f>IF('WA_Fn-UseC_-HR-Employee-Attriti'!P1016="Manager",1,0)</f>
        <v>0</v>
      </c>
      <c r="AB1022">
        <f>IF('WA_Fn-UseC_-HR-Employee-Attriti'!P1016="Manufacturing Director",1,0)</f>
        <v>0</v>
      </c>
      <c r="AC1022">
        <f>IF('WA_Fn-UseC_-HR-Employee-Attriti'!P1016="Research Director",1,0)</f>
        <v>1</v>
      </c>
      <c r="AD1022">
        <f>IF('WA_Fn-UseC_-HR-Employee-Attriti'!P1016="Research Scientist",1,0)</f>
        <v>0</v>
      </c>
      <c r="AE1022">
        <f>IF('WA_Fn-UseC_-HR-Employee-Attriti'!P1016="Sales Executive",1,0)</f>
        <v>0</v>
      </c>
      <c r="AF1022">
        <f>IF('WA_Fn-UseC_-HR-Employee-Attriti'!P1016="Sales Representative",1,0)</f>
        <v>0</v>
      </c>
      <c r="AG1022">
        <v>2</v>
      </c>
      <c r="AH1022">
        <f>IF('WA_Fn-UseC_-HR-Employee-Attriti'!R1016="Divorced",1,0)</f>
        <v>0</v>
      </c>
      <c r="AI1022">
        <f>IF('WA_Fn-UseC_-HR-Employee-Attriti'!R1016="Married",1,0)</f>
        <v>0</v>
      </c>
      <c r="AJ1022">
        <f>IF('WA_Fn-UseC_-HR-Employee-Attriti'!R1016="Single",1,0)</f>
        <v>1</v>
      </c>
      <c r="AK1022">
        <v>16422</v>
      </c>
      <c r="AL1022">
        <v>8847</v>
      </c>
      <c r="AM1022">
        <v>3</v>
      </c>
      <c r="AN1022">
        <f>IF('WA_Fn-UseC_-HR-Employee-Attriti'!W1016="Yes",1,0)</f>
        <v>0</v>
      </c>
      <c r="AO1022">
        <v>11</v>
      </c>
      <c r="AP1022">
        <v>3</v>
      </c>
      <c r="AQ1022">
        <v>3</v>
      </c>
      <c r="AR1022">
        <v>0</v>
      </c>
      <c r="AS1022">
        <v>9</v>
      </c>
      <c r="AT1022">
        <v>3</v>
      </c>
      <c r="AU1022">
        <v>4</v>
      </c>
      <c r="AV1022">
        <v>3</v>
      </c>
      <c r="AW1022">
        <v>2</v>
      </c>
      <c r="AX1022">
        <v>1</v>
      </c>
      <c r="AY1022">
        <v>0</v>
      </c>
      <c r="AZ1022">
        <v>1</v>
      </c>
      <c r="BB1022">
        <f>IF('WA_Fn-UseC_-HR-Employee-Attriti'!B1016="Yes",1,0)</f>
        <v>0</v>
      </c>
    </row>
    <row r="1023" spans="1:54" x14ac:dyDescent="0.25">
      <c r="A1023">
        <v>1016</v>
      </c>
      <c r="B1023">
        <f>IF('WA_Fn-UseC_-HR-Employee-Attriti'!L1017="Male",1,0)</f>
        <v>1</v>
      </c>
      <c r="C1023">
        <f>IF('WA_Fn-UseC_-HR-Employee-Attriti'!L1017="Female",1,0)</f>
        <v>0</v>
      </c>
      <c r="D1023">
        <v>34</v>
      </c>
      <c r="E1023">
        <f>IF('WA_Fn-UseC_-HR-Employee-Attriti'!C1017="Travel_Rarely",1,0)</f>
        <v>0</v>
      </c>
      <c r="F1023">
        <f>IF('WA_Fn-UseC_-HR-Employee-Attriti'!C1017="Travel_Frequently",1,0)</f>
        <v>1</v>
      </c>
      <c r="G1023">
        <f>IF('WA_Fn-UseC_-HR-Employee-Attriti'!C1017="Non-Travel",1,0)</f>
        <v>0</v>
      </c>
      <c r="H1023">
        <v>560</v>
      </c>
      <c r="I1023">
        <f>IF('WA_Fn-UseC_-HR-Employee-Attriti'!E1017="Sales",1,0)</f>
        <v>0</v>
      </c>
      <c r="J1023">
        <f>IF('WA_Fn-UseC_-HR-Employee-Attriti'!E1017="Research &amp; Development",1,0)</f>
        <v>1</v>
      </c>
      <c r="K1023">
        <f>IF('WA_Fn-UseC_-HR-Employee-Attriti'!E1017="Human Resources",1,0)</f>
        <v>0</v>
      </c>
      <c r="L1023">
        <v>1</v>
      </c>
      <c r="M1023">
        <v>4</v>
      </c>
      <c r="N1023">
        <f>IF('WA_Fn-UseC_-HR-Employee-Attriti'!H1017="Life Sciences",1,0)</f>
        <v>0</v>
      </c>
      <c r="O1023">
        <f>IF('WA_Fn-UseC_-HR-Employee-Attriti'!H1017="Human Resources",1,0)</f>
        <v>0</v>
      </c>
      <c r="P1023">
        <f>IF('WA_Fn-UseC_-HR-Employee-Attriti'!H1017="Marketing",1,0)</f>
        <v>0</v>
      </c>
      <c r="Q1023">
        <f>IF('WA_Fn-UseC_-HR-Employee-Attriti'!H1017="Medical",1,0)</f>
        <v>0</v>
      </c>
      <c r="R1023">
        <f>IF('WA_Fn-UseC_-HR-Employee-Attriti'!H1017="Other",1,0)</f>
        <v>1</v>
      </c>
      <c r="S1023">
        <f>IF('WA_Fn-UseC_-HR-Employee-Attriti'!H1017="Technical Degree",1,0)</f>
        <v>0</v>
      </c>
      <c r="T1023">
        <v>4</v>
      </c>
      <c r="U1023">
        <v>91</v>
      </c>
      <c r="V1023">
        <v>3</v>
      </c>
      <c r="W1023">
        <v>1</v>
      </c>
      <c r="X1023">
        <f>IF('WA_Fn-UseC_-HR-Employee-Attriti'!P1017="Healthcare Representative",1,0)</f>
        <v>0</v>
      </c>
      <c r="Y1023">
        <f>IF('WA_Fn-UseC_-HR-Employee-Attriti'!P1017="Human Resources",1,0)</f>
        <v>0</v>
      </c>
      <c r="Z1023">
        <f>IF('WA_Fn-UseC_-HR-Employee-Attriti'!P1017="Laboratory Technician",1,0)</f>
        <v>0</v>
      </c>
      <c r="AA1023">
        <f>IF('WA_Fn-UseC_-HR-Employee-Attriti'!P1017="Manager",1,0)</f>
        <v>0</v>
      </c>
      <c r="AB1023">
        <f>IF('WA_Fn-UseC_-HR-Employee-Attriti'!P1017="Manufacturing Director",1,0)</f>
        <v>0</v>
      </c>
      <c r="AC1023">
        <f>IF('WA_Fn-UseC_-HR-Employee-Attriti'!P1017="Research Director",1,0)</f>
        <v>0</v>
      </c>
      <c r="AD1023">
        <f>IF('WA_Fn-UseC_-HR-Employee-Attriti'!P1017="Research Scientist",1,0)</f>
        <v>1</v>
      </c>
      <c r="AE1023">
        <f>IF('WA_Fn-UseC_-HR-Employee-Attriti'!P1017="Sales Executive",1,0)</f>
        <v>0</v>
      </c>
      <c r="AF1023">
        <f>IF('WA_Fn-UseC_-HR-Employee-Attriti'!P1017="Sales Representative",1,0)</f>
        <v>0</v>
      </c>
      <c r="AG1023">
        <v>1</v>
      </c>
      <c r="AH1023">
        <f>IF('WA_Fn-UseC_-HR-Employee-Attriti'!R1017="Divorced",1,0)</f>
        <v>1</v>
      </c>
      <c r="AI1023">
        <f>IF('WA_Fn-UseC_-HR-Employee-Attriti'!R1017="Married",1,0)</f>
        <v>0</v>
      </c>
      <c r="AJ1023">
        <f>IF('WA_Fn-UseC_-HR-Employee-Attriti'!R1017="Single",1,0)</f>
        <v>0</v>
      </c>
      <c r="AK1023">
        <v>2996</v>
      </c>
      <c r="AL1023">
        <v>20284</v>
      </c>
      <c r="AM1023">
        <v>5</v>
      </c>
      <c r="AN1023">
        <f>IF('WA_Fn-UseC_-HR-Employee-Attriti'!W1017="Yes",1,0)</f>
        <v>0</v>
      </c>
      <c r="AO1023">
        <v>14</v>
      </c>
      <c r="AP1023">
        <v>3</v>
      </c>
      <c r="AQ1023">
        <v>3</v>
      </c>
      <c r="AR1023">
        <v>2</v>
      </c>
      <c r="AS1023">
        <v>10</v>
      </c>
      <c r="AT1023">
        <v>2</v>
      </c>
      <c r="AU1023">
        <v>3</v>
      </c>
      <c r="AV1023">
        <v>4</v>
      </c>
      <c r="AW1023">
        <v>3</v>
      </c>
      <c r="AX1023">
        <v>1</v>
      </c>
      <c r="AY1023">
        <v>3</v>
      </c>
      <c r="AZ1023">
        <v>1</v>
      </c>
      <c r="BB1023">
        <f>IF('WA_Fn-UseC_-HR-Employee-Attriti'!B1017="Yes",1,0)</f>
        <v>0</v>
      </c>
    </row>
    <row r="1024" spans="1:54" x14ac:dyDescent="0.25">
      <c r="A1024">
        <v>1017</v>
      </c>
      <c r="B1024">
        <f>IF('WA_Fn-UseC_-HR-Employee-Attriti'!L1018="Male",1,0)</f>
        <v>0</v>
      </c>
      <c r="C1024">
        <f>IF('WA_Fn-UseC_-HR-Employee-Attriti'!L1018="Female",1,0)</f>
        <v>1</v>
      </c>
      <c r="D1024">
        <v>31</v>
      </c>
      <c r="E1024">
        <f>IF('WA_Fn-UseC_-HR-Employee-Attriti'!C1018="Travel_Rarely",1,0)</f>
        <v>1</v>
      </c>
      <c r="F1024">
        <f>IF('WA_Fn-UseC_-HR-Employee-Attriti'!C1018="Travel_Frequently",1,0)</f>
        <v>0</v>
      </c>
      <c r="G1024">
        <f>IF('WA_Fn-UseC_-HR-Employee-Attriti'!C1018="Non-Travel",1,0)</f>
        <v>0</v>
      </c>
      <c r="H1024">
        <v>202</v>
      </c>
      <c r="I1024">
        <f>IF('WA_Fn-UseC_-HR-Employee-Attriti'!E1018="Sales",1,0)</f>
        <v>0</v>
      </c>
      <c r="J1024">
        <f>IF('WA_Fn-UseC_-HR-Employee-Attriti'!E1018="Research &amp; Development",1,0)</f>
        <v>1</v>
      </c>
      <c r="K1024">
        <f>IF('WA_Fn-UseC_-HR-Employee-Attriti'!E1018="Human Resources",1,0)</f>
        <v>0</v>
      </c>
      <c r="L1024">
        <v>8</v>
      </c>
      <c r="M1024">
        <v>3</v>
      </c>
      <c r="N1024">
        <f>IF('WA_Fn-UseC_-HR-Employee-Attriti'!H1018="Life Sciences",1,0)</f>
        <v>1</v>
      </c>
      <c r="O1024">
        <f>IF('WA_Fn-UseC_-HR-Employee-Attriti'!H1018="Human Resources",1,0)</f>
        <v>0</v>
      </c>
      <c r="P1024">
        <f>IF('WA_Fn-UseC_-HR-Employee-Attriti'!H1018="Marketing",1,0)</f>
        <v>0</v>
      </c>
      <c r="Q1024">
        <f>IF('WA_Fn-UseC_-HR-Employee-Attriti'!H1018="Medical",1,0)</f>
        <v>0</v>
      </c>
      <c r="R1024">
        <f>IF('WA_Fn-UseC_-HR-Employee-Attriti'!H1018="Other",1,0)</f>
        <v>0</v>
      </c>
      <c r="S1024">
        <f>IF('WA_Fn-UseC_-HR-Employee-Attriti'!H1018="Technical Degree",1,0)</f>
        <v>0</v>
      </c>
      <c r="T1024">
        <v>1</v>
      </c>
      <c r="U1024">
        <v>34</v>
      </c>
      <c r="V1024">
        <v>2</v>
      </c>
      <c r="W1024">
        <v>1</v>
      </c>
      <c r="X1024">
        <f>IF('WA_Fn-UseC_-HR-Employee-Attriti'!P1018="Healthcare Representative",1,0)</f>
        <v>0</v>
      </c>
      <c r="Y1024">
        <f>IF('WA_Fn-UseC_-HR-Employee-Attriti'!P1018="Human Resources",1,0)</f>
        <v>0</v>
      </c>
      <c r="Z1024">
        <f>IF('WA_Fn-UseC_-HR-Employee-Attriti'!P1018="Laboratory Technician",1,0)</f>
        <v>0</v>
      </c>
      <c r="AA1024">
        <f>IF('WA_Fn-UseC_-HR-Employee-Attriti'!P1018="Manager",1,0)</f>
        <v>0</v>
      </c>
      <c r="AB1024">
        <f>IF('WA_Fn-UseC_-HR-Employee-Attriti'!P1018="Manufacturing Director",1,0)</f>
        <v>0</v>
      </c>
      <c r="AC1024">
        <f>IF('WA_Fn-UseC_-HR-Employee-Attriti'!P1018="Research Director",1,0)</f>
        <v>0</v>
      </c>
      <c r="AD1024">
        <f>IF('WA_Fn-UseC_-HR-Employee-Attriti'!P1018="Research Scientist",1,0)</f>
        <v>1</v>
      </c>
      <c r="AE1024">
        <f>IF('WA_Fn-UseC_-HR-Employee-Attriti'!P1018="Sales Executive",1,0)</f>
        <v>0</v>
      </c>
      <c r="AF1024">
        <f>IF('WA_Fn-UseC_-HR-Employee-Attriti'!P1018="Sales Representative",1,0)</f>
        <v>0</v>
      </c>
      <c r="AG1024">
        <v>2</v>
      </c>
      <c r="AH1024">
        <f>IF('WA_Fn-UseC_-HR-Employee-Attriti'!R1018="Divorced",1,0)</f>
        <v>0</v>
      </c>
      <c r="AI1024">
        <f>IF('WA_Fn-UseC_-HR-Employee-Attriti'!R1018="Married",1,0)</f>
        <v>0</v>
      </c>
      <c r="AJ1024">
        <f>IF('WA_Fn-UseC_-HR-Employee-Attriti'!R1018="Single",1,0)</f>
        <v>1</v>
      </c>
      <c r="AK1024">
        <v>1261</v>
      </c>
      <c r="AL1024">
        <v>22262</v>
      </c>
      <c r="AM1024">
        <v>1</v>
      </c>
      <c r="AN1024">
        <f>IF('WA_Fn-UseC_-HR-Employee-Attriti'!W1018="Yes",1,0)</f>
        <v>0</v>
      </c>
      <c r="AO1024">
        <v>12</v>
      </c>
      <c r="AP1024">
        <v>3</v>
      </c>
      <c r="AQ1024">
        <v>3</v>
      </c>
      <c r="AR1024">
        <v>0</v>
      </c>
      <c r="AS1024">
        <v>1</v>
      </c>
      <c r="AT1024">
        <v>3</v>
      </c>
      <c r="AU1024">
        <v>4</v>
      </c>
      <c r="AV1024">
        <v>1</v>
      </c>
      <c r="AW1024">
        <v>0</v>
      </c>
      <c r="AX1024">
        <v>0</v>
      </c>
      <c r="AY1024">
        <v>0</v>
      </c>
      <c r="AZ1024">
        <v>1</v>
      </c>
      <c r="BB1024">
        <f>IF('WA_Fn-UseC_-HR-Employee-Attriti'!B1018="Yes",1,0)</f>
        <v>1</v>
      </c>
    </row>
    <row r="1025" spans="1:54" x14ac:dyDescent="0.25">
      <c r="A1025">
        <v>1018</v>
      </c>
      <c r="B1025">
        <f>IF('WA_Fn-UseC_-HR-Employee-Attriti'!L1019="Male",1,0)</f>
        <v>1</v>
      </c>
      <c r="C1025">
        <f>IF('WA_Fn-UseC_-HR-Employee-Attriti'!L1019="Female",1,0)</f>
        <v>0</v>
      </c>
      <c r="D1025">
        <v>27</v>
      </c>
      <c r="E1025">
        <f>IF('WA_Fn-UseC_-HR-Employee-Attriti'!C1019="Travel_Rarely",1,0)</f>
        <v>1</v>
      </c>
      <c r="F1025">
        <f>IF('WA_Fn-UseC_-HR-Employee-Attriti'!C1019="Travel_Frequently",1,0)</f>
        <v>0</v>
      </c>
      <c r="G1025">
        <f>IF('WA_Fn-UseC_-HR-Employee-Attriti'!C1019="Non-Travel",1,0)</f>
        <v>0</v>
      </c>
      <c r="H1025">
        <v>1377</v>
      </c>
      <c r="I1025">
        <f>IF('WA_Fn-UseC_-HR-Employee-Attriti'!E1019="Sales",1,0)</f>
        <v>0</v>
      </c>
      <c r="J1025">
        <f>IF('WA_Fn-UseC_-HR-Employee-Attriti'!E1019="Research &amp; Development",1,0)</f>
        <v>1</v>
      </c>
      <c r="K1025">
        <f>IF('WA_Fn-UseC_-HR-Employee-Attriti'!E1019="Human Resources",1,0)</f>
        <v>0</v>
      </c>
      <c r="L1025">
        <v>11</v>
      </c>
      <c r="M1025">
        <v>1</v>
      </c>
      <c r="N1025">
        <f>IF('WA_Fn-UseC_-HR-Employee-Attriti'!H1019="Life Sciences",1,0)</f>
        <v>1</v>
      </c>
      <c r="O1025">
        <f>IF('WA_Fn-UseC_-HR-Employee-Attriti'!H1019="Human Resources",1,0)</f>
        <v>0</v>
      </c>
      <c r="P1025">
        <f>IF('WA_Fn-UseC_-HR-Employee-Attriti'!H1019="Marketing",1,0)</f>
        <v>0</v>
      </c>
      <c r="Q1025">
        <f>IF('WA_Fn-UseC_-HR-Employee-Attriti'!H1019="Medical",1,0)</f>
        <v>0</v>
      </c>
      <c r="R1025">
        <f>IF('WA_Fn-UseC_-HR-Employee-Attriti'!H1019="Other",1,0)</f>
        <v>0</v>
      </c>
      <c r="S1025">
        <f>IF('WA_Fn-UseC_-HR-Employee-Attriti'!H1019="Technical Degree",1,0)</f>
        <v>0</v>
      </c>
      <c r="T1025">
        <v>2</v>
      </c>
      <c r="U1025">
        <v>91</v>
      </c>
      <c r="V1025">
        <v>3</v>
      </c>
      <c r="W1025">
        <v>1</v>
      </c>
      <c r="X1025">
        <f>IF('WA_Fn-UseC_-HR-Employee-Attriti'!P1019="Healthcare Representative",1,0)</f>
        <v>0</v>
      </c>
      <c r="Y1025">
        <f>IF('WA_Fn-UseC_-HR-Employee-Attriti'!P1019="Human Resources",1,0)</f>
        <v>0</v>
      </c>
      <c r="Z1025">
        <f>IF('WA_Fn-UseC_-HR-Employee-Attriti'!P1019="Laboratory Technician",1,0)</f>
        <v>1</v>
      </c>
      <c r="AA1025">
        <f>IF('WA_Fn-UseC_-HR-Employee-Attriti'!P1019="Manager",1,0)</f>
        <v>0</v>
      </c>
      <c r="AB1025">
        <f>IF('WA_Fn-UseC_-HR-Employee-Attriti'!P1019="Manufacturing Director",1,0)</f>
        <v>0</v>
      </c>
      <c r="AC1025">
        <f>IF('WA_Fn-UseC_-HR-Employee-Attriti'!P1019="Research Director",1,0)</f>
        <v>0</v>
      </c>
      <c r="AD1025">
        <f>IF('WA_Fn-UseC_-HR-Employee-Attriti'!P1019="Research Scientist",1,0)</f>
        <v>0</v>
      </c>
      <c r="AE1025">
        <f>IF('WA_Fn-UseC_-HR-Employee-Attriti'!P1019="Sales Executive",1,0)</f>
        <v>0</v>
      </c>
      <c r="AF1025">
        <f>IF('WA_Fn-UseC_-HR-Employee-Attriti'!P1019="Sales Representative",1,0)</f>
        <v>0</v>
      </c>
      <c r="AG1025">
        <v>1</v>
      </c>
      <c r="AH1025">
        <f>IF('WA_Fn-UseC_-HR-Employee-Attriti'!R1019="Divorced",1,0)</f>
        <v>0</v>
      </c>
      <c r="AI1025">
        <f>IF('WA_Fn-UseC_-HR-Employee-Attriti'!R1019="Married",1,0)</f>
        <v>1</v>
      </c>
      <c r="AJ1025">
        <f>IF('WA_Fn-UseC_-HR-Employee-Attriti'!R1019="Single",1,0)</f>
        <v>0</v>
      </c>
      <c r="AK1025">
        <v>2099</v>
      </c>
      <c r="AL1025">
        <v>7679</v>
      </c>
      <c r="AM1025">
        <v>0</v>
      </c>
      <c r="AN1025">
        <f>IF('WA_Fn-UseC_-HR-Employee-Attriti'!W1019="Yes",1,0)</f>
        <v>0</v>
      </c>
      <c r="AO1025">
        <v>14</v>
      </c>
      <c r="AP1025">
        <v>3</v>
      </c>
      <c r="AQ1025">
        <v>2</v>
      </c>
      <c r="AR1025">
        <v>0</v>
      </c>
      <c r="AS1025">
        <v>6</v>
      </c>
      <c r="AT1025">
        <v>3</v>
      </c>
      <c r="AU1025">
        <v>4</v>
      </c>
      <c r="AV1025">
        <v>5</v>
      </c>
      <c r="AW1025">
        <v>0</v>
      </c>
      <c r="AX1025">
        <v>1</v>
      </c>
      <c r="AY1025">
        <v>4</v>
      </c>
      <c r="AZ1025">
        <v>1</v>
      </c>
      <c r="BB1025">
        <f>IF('WA_Fn-UseC_-HR-Employee-Attriti'!B1019="Yes",1,0)</f>
        <v>0</v>
      </c>
    </row>
    <row r="1026" spans="1:54" x14ac:dyDescent="0.25">
      <c r="A1026">
        <v>1019</v>
      </c>
      <c r="B1026">
        <f>IF('WA_Fn-UseC_-HR-Employee-Attriti'!L1020="Male",1,0)</f>
        <v>1</v>
      </c>
      <c r="C1026">
        <f>IF('WA_Fn-UseC_-HR-Employee-Attriti'!L1020="Female",1,0)</f>
        <v>0</v>
      </c>
      <c r="D1026">
        <v>36</v>
      </c>
      <c r="E1026">
        <f>IF('WA_Fn-UseC_-HR-Employee-Attriti'!C1020="Travel_Rarely",1,0)</f>
        <v>1</v>
      </c>
      <c r="F1026">
        <f>IF('WA_Fn-UseC_-HR-Employee-Attriti'!C1020="Travel_Frequently",1,0)</f>
        <v>0</v>
      </c>
      <c r="G1026">
        <f>IF('WA_Fn-UseC_-HR-Employee-Attriti'!C1020="Non-Travel",1,0)</f>
        <v>0</v>
      </c>
      <c r="H1026">
        <v>172</v>
      </c>
      <c r="I1026">
        <f>IF('WA_Fn-UseC_-HR-Employee-Attriti'!E1020="Sales",1,0)</f>
        <v>0</v>
      </c>
      <c r="J1026">
        <f>IF('WA_Fn-UseC_-HR-Employee-Attriti'!E1020="Research &amp; Development",1,0)</f>
        <v>1</v>
      </c>
      <c r="K1026">
        <f>IF('WA_Fn-UseC_-HR-Employee-Attriti'!E1020="Human Resources",1,0)</f>
        <v>0</v>
      </c>
      <c r="L1026">
        <v>4</v>
      </c>
      <c r="M1026">
        <v>4</v>
      </c>
      <c r="N1026">
        <f>IF('WA_Fn-UseC_-HR-Employee-Attriti'!H1020="Life Sciences",1,0)</f>
        <v>1</v>
      </c>
      <c r="O1026">
        <f>IF('WA_Fn-UseC_-HR-Employee-Attriti'!H1020="Human Resources",1,0)</f>
        <v>0</v>
      </c>
      <c r="P1026">
        <f>IF('WA_Fn-UseC_-HR-Employee-Attriti'!H1020="Marketing",1,0)</f>
        <v>0</v>
      </c>
      <c r="Q1026">
        <f>IF('WA_Fn-UseC_-HR-Employee-Attriti'!H1020="Medical",1,0)</f>
        <v>0</v>
      </c>
      <c r="R1026">
        <f>IF('WA_Fn-UseC_-HR-Employee-Attriti'!H1020="Other",1,0)</f>
        <v>0</v>
      </c>
      <c r="S1026">
        <f>IF('WA_Fn-UseC_-HR-Employee-Attriti'!H1020="Technical Degree",1,0)</f>
        <v>0</v>
      </c>
      <c r="T1026">
        <v>1</v>
      </c>
      <c r="U1026">
        <v>37</v>
      </c>
      <c r="V1026">
        <v>2</v>
      </c>
      <c r="W1026">
        <v>2</v>
      </c>
      <c r="X1026">
        <f>IF('WA_Fn-UseC_-HR-Employee-Attriti'!P1020="Healthcare Representative",1,0)</f>
        <v>0</v>
      </c>
      <c r="Y1026">
        <f>IF('WA_Fn-UseC_-HR-Employee-Attriti'!P1020="Human Resources",1,0)</f>
        <v>0</v>
      </c>
      <c r="Z1026">
        <f>IF('WA_Fn-UseC_-HR-Employee-Attriti'!P1020="Laboratory Technician",1,0)</f>
        <v>1</v>
      </c>
      <c r="AA1026">
        <f>IF('WA_Fn-UseC_-HR-Employee-Attriti'!P1020="Manager",1,0)</f>
        <v>0</v>
      </c>
      <c r="AB1026">
        <f>IF('WA_Fn-UseC_-HR-Employee-Attriti'!P1020="Manufacturing Director",1,0)</f>
        <v>0</v>
      </c>
      <c r="AC1026">
        <f>IF('WA_Fn-UseC_-HR-Employee-Attriti'!P1020="Research Director",1,0)</f>
        <v>0</v>
      </c>
      <c r="AD1026">
        <f>IF('WA_Fn-UseC_-HR-Employee-Attriti'!P1020="Research Scientist",1,0)</f>
        <v>0</v>
      </c>
      <c r="AE1026">
        <f>IF('WA_Fn-UseC_-HR-Employee-Attriti'!P1020="Sales Executive",1,0)</f>
        <v>0</v>
      </c>
      <c r="AF1026">
        <f>IF('WA_Fn-UseC_-HR-Employee-Attriti'!P1020="Sales Representative",1,0)</f>
        <v>0</v>
      </c>
      <c r="AG1026">
        <v>4</v>
      </c>
      <c r="AH1026">
        <f>IF('WA_Fn-UseC_-HR-Employee-Attriti'!R1020="Divorced",1,0)</f>
        <v>0</v>
      </c>
      <c r="AI1026">
        <f>IF('WA_Fn-UseC_-HR-Employee-Attriti'!R1020="Married",1,0)</f>
        <v>0</v>
      </c>
      <c r="AJ1026">
        <f>IF('WA_Fn-UseC_-HR-Employee-Attriti'!R1020="Single",1,0)</f>
        <v>1</v>
      </c>
      <c r="AK1026">
        <v>5810</v>
      </c>
      <c r="AL1026">
        <v>22604</v>
      </c>
      <c r="AM1026">
        <v>1</v>
      </c>
      <c r="AN1026">
        <f>IF('WA_Fn-UseC_-HR-Employee-Attriti'!W1020="Yes",1,0)</f>
        <v>0</v>
      </c>
      <c r="AO1026">
        <v>16</v>
      </c>
      <c r="AP1026">
        <v>3</v>
      </c>
      <c r="AQ1026">
        <v>3</v>
      </c>
      <c r="AR1026">
        <v>0</v>
      </c>
      <c r="AS1026">
        <v>10</v>
      </c>
      <c r="AT1026">
        <v>2</v>
      </c>
      <c r="AU1026">
        <v>2</v>
      </c>
      <c r="AV1026">
        <v>10</v>
      </c>
      <c r="AW1026">
        <v>4</v>
      </c>
      <c r="AX1026">
        <v>1</v>
      </c>
      <c r="AY1026">
        <v>8</v>
      </c>
      <c r="AZ1026">
        <v>1</v>
      </c>
      <c r="BB1026">
        <f>IF('WA_Fn-UseC_-HR-Employee-Attriti'!B1020="Yes",1,0)</f>
        <v>0</v>
      </c>
    </row>
    <row r="1027" spans="1:54" x14ac:dyDescent="0.25">
      <c r="A1027">
        <v>1020</v>
      </c>
      <c r="B1027">
        <f>IF('WA_Fn-UseC_-HR-Employee-Attriti'!L1021="Male",1,0)</f>
        <v>0</v>
      </c>
      <c r="C1027">
        <f>IF('WA_Fn-UseC_-HR-Employee-Attriti'!L1021="Female",1,0)</f>
        <v>1</v>
      </c>
      <c r="D1027">
        <v>36</v>
      </c>
      <c r="E1027">
        <f>IF('WA_Fn-UseC_-HR-Employee-Attriti'!C1021="Travel_Rarely",1,0)</f>
        <v>1</v>
      </c>
      <c r="F1027">
        <f>IF('WA_Fn-UseC_-HR-Employee-Attriti'!C1021="Travel_Frequently",1,0)</f>
        <v>0</v>
      </c>
      <c r="G1027">
        <f>IF('WA_Fn-UseC_-HR-Employee-Attriti'!C1021="Non-Travel",1,0)</f>
        <v>0</v>
      </c>
      <c r="H1027">
        <v>329</v>
      </c>
      <c r="I1027">
        <f>IF('WA_Fn-UseC_-HR-Employee-Attriti'!E1021="Sales",1,0)</f>
        <v>1</v>
      </c>
      <c r="J1027">
        <f>IF('WA_Fn-UseC_-HR-Employee-Attriti'!E1021="Research &amp; Development",1,0)</f>
        <v>0</v>
      </c>
      <c r="K1027">
        <f>IF('WA_Fn-UseC_-HR-Employee-Attriti'!E1021="Human Resources",1,0)</f>
        <v>0</v>
      </c>
      <c r="L1027">
        <v>16</v>
      </c>
      <c r="M1027">
        <v>4</v>
      </c>
      <c r="N1027">
        <f>IF('WA_Fn-UseC_-HR-Employee-Attriti'!H1021="Life Sciences",1,0)</f>
        <v>0</v>
      </c>
      <c r="O1027">
        <f>IF('WA_Fn-UseC_-HR-Employee-Attriti'!H1021="Human Resources",1,0)</f>
        <v>0</v>
      </c>
      <c r="P1027">
        <f>IF('WA_Fn-UseC_-HR-Employee-Attriti'!H1021="Marketing",1,0)</f>
        <v>1</v>
      </c>
      <c r="Q1027">
        <f>IF('WA_Fn-UseC_-HR-Employee-Attriti'!H1021="Medical",1,0)</f>
        <v>0</v>
      </c>
      <c r="R1027">
        <f>IF('WA_Fn-UseC_-HR-Employee-Attriti'!H1021="Other",1,0)</f>
        <v>0</v>
      </c>
      <c r="S1027">
        <f>IF('WA_Fn-UseC_-HR-Employee-Attriti'!H1021="Technical Degree",1,0)</f>
        <v>0</v>
      </c>
      <c r="T1027">
        <v>3</v>
      </c>
      <c r="U1027">
        <v>98</v>
      </c>
      <c r="V1027">
        <v>2</v>
      </c>
      <c r="W1027">
        <v>2</v>
      </c>
      <c r="X1027">
        <f>IF('WA_Fn-UseC_-HR-Employee-Attriti'!P1021="Healthcare Representative",1,0)</f>
        <v>0</v>
      </c>
      <c r="Y1027">
        <f>IF('WA_Fn-UseC_-HR-Employee-Attriti'!P1021="Human Resources",1,0)</f>
        <v>0</v>
      </c>
      <c r="Z1027">
        <f>IF('WA_Fn-UseC_-HR-Employee-Attriti'!P1021="Laboratory Technician",1,0)</f>
        <v>0</v>
      </c>
      <c r="AA1027">
        <f>IF('WA_Fn-UseC_-HR-Employee-Attriti'!P1021="Manager",1,0)</f>
        <v>0</v>
      </c>
      <c r="AB1027">
        <f>IF('WA_Fn-UseC_-HR-Employee-Attriti'!P1021="Manufacturing Director",1,0)</f>
        <v>0</v>
      </c>
      <c r="AC1027">
        <f>IF('WA_Fn-UseC_-HR-Employee-Attriti'!P1021="Research Director",1,0)</f>
        <v>0</v>
      </c>
      <c r="AD1027">
        <f>IF('WA_Fn-UseC_-HR-Employee-Attriti'!P1021="Research Scientist",1,0)</f>
        <v>0</v>
      </c>
      <c r="AE1027">
        <f>IF('WA_Fn-UseC_-HR-Employee-Attriti'!P1021="Sales Executive",1,0)</f>
        <v>1</v>
      </c>
      <c r="AF1027">
        <f>IF('WA_Fn-UseC_-HR-Employee-Attriti'!P1021="Sales Representative",1,0)</f>
        <v>0</v>
      </c>
      <c r="AG1027">
        <v>1</v>
      </c>
      <c r="AH1027">
        <f>IF('WA_Fn-UseC_-HR-Employee-Attriti'!R1021="Divorced",1,0)</f>
        <v>0</v>
      </c>
      <c r="AI1027">
        <f>IF('WA_Fn-UseC_-HR-Employee-Attriti'!R1021="Married",1,0)</f>
        <v>1</v>
      </c>
      <c r="AJ1027">
        <f>IF('WA_Fn-UseC_-HR-Employee-Attriti'!R1021="Single",1,0)</f>
        <v>0</v>
      </c>
      <c r="AK1027">
        <v>5647</v>
      </c>
      <c r="AL1027">
        <v>13494</v>
      </c>
      <c r="AM1027">
        <v>4</v>
      </c>
      <c r="AN1027">
        <f>IF('WA_Fn-UseC_-HR-Employee-Attriti'!W1021="Yes",1,0)</f>
        <v>0</v>
      </c>
      <c r="AO1027">
        <v>13</v>
      </c>
      <c r="AP1027">
        <v>3</v>
      </c>
      <c r="AQ1027">
        <v>1</v>
      </c>
      <c r="AR1027">
        <v>2</v>
      </c>
      <c r="AS1027">
        <v>11</v>
      </c>
      <c r="AT1027">
        <v>3</v>
      </c>
      <c r="AU1027">
        <v>2</v>
      </c>
      <c r="AV1027">
        <v>3</v>
      </c>
      <c r="AW1027">
        <v>2</v>
      </c>
      <c r="AX1027">
        <v>0</v>
      </c>
      <c r="AY1027">
        <v>2</v>
      </c>
      <c r="AZ1027">
        <v>1</v>
      </c>
      <c r="BB1027">
        <f>IF('WA_Fn-UseC_-HR-Employee-Attriti'!B1021="Yes",1,0)</f>
        <v>0</v>
      </c>
    </row>
    <row r="1028" spans="1:54" x14ac:dyDescent="0.25">
      <c r="A1028">
        <v>1021</v>
      </c>
      <c r="B1028">
        <f>IF('WA_Fn-UseC_-HR-Employee-Attriti'!L1022="Male",1,0)</f>
        <v>1</v>
      </c>
      <c r="C1028">
        <f>IF('WA_Fn-UseC_-HR-Employee-Attriti'!L1022="Female",1,0)</f>
        <v>0</v>
      </c>
      <c r="D1028">
        <v>47</v>
      </c>
      <c r="E1028">
        <f>IF('WA_Fn-UseC_-HR-Employee-Attriti'!C1022="Travel_Rarely",1,0)</f>
        <v>1</v>
      </c>
      <c r="F1028">
        <f>IF('WA_Fn-UseC_-HR-Employee-Attriti'!C1022="Travel_Frequently",1,0)</f>
        <v>0</v>
      </c>
      <c r="G1028">
        <f>IF('WA_Fn-UseC_-HR-Employee-Attriti'!C1022="Non-Travel",1,0)</f>
        <v>0</v>
      </c>
      <c r="H1028">
        <v>465</v>
      </c>
      <c r="I1028">
        <f>IF('WA_Fn-UseC_-HR-Employee-Attriti'!E1022="Sales",1,0)</f>
        <v>0</v>
      </c>
      <c r="J1028">
        <f>IF('WA_Fn-UseC_-HR-Employee-Attriti'!E1022="Research &amp; Development",1,0)</f>
        <v>1</v>
      </c>
      <c r="K1028">
        <f>IF('WA_Fn-UseC_-HR-Employee-Attriti'!E1022="Human Resources",1,0)</f>
        <v>0</v>
      </c>
      <c r="L1028">
        <v>1</v>
      </c>
      <c r="M1028">
        <v>3</v>
      </c>
      <c r="N1028">
        <f>IF('WA_Fn-UseC_-HR-Employee-Attriti'!H1022="Life Sciences",1,0)</f>
        <v>0</v>
      </c>
      <c r="O1028">
        <f>IF('WA_Fn-UseC_-HR-Employee-Attriti'!H1022="Human Resources",1,0)</f>
        <v>0</v>
      </c>
      <c r="P1028">
        <f>IF('WA_Fn-UseC_-HR-Employee-Attriti'!H1022="Marketing",1,0)</f>
        <v>0</v>
      </c>
      <c r="Q1028">
        <f>IF('WA_Fn-UseC_-HR-Employee-Attriti'!H1022="Medical",1,0)</f>
        <v>0</v>
      </c>
      <c r="R1028">
        <f>IF('WA_Fn-UseC_-HR-Employee-Attriti'!H1022="Other",1,0)</f>
        <v>0</v>
      </c>
      <c r="S1028">
        <f>IF('WA_Fn-UseC_-HR-Employee-Attriti'!H1022="Technical Degree",1,0)</f>
        <v>1</v>
      </c>
      <c r="T1028">
        <v>1</v>
      </c>
      <c r="U1028">
        <v>74</v>
      </c>
      <c r="V1028">
        <v>3</v>
      </c>
      <c r="W1028">
        <v>1</v>
      </c>
      <c r="X1028">
        <f>IF('WA_Fn-UseC_-HR-Employee-Attriti'!P1022="Healthcare Representative",1,0)</f>
        <v>0</v>
      </c>
      <c r="Y1028">
        <f>IF('WA_Fn-UseC_-HR-Employee-Attriti'!P1022="Human Resources",1,0)</f>
        <v>0</v>
      </c>
      <c r="Z1028">
        <f>IF('WA_Fn-UseC_-HR-Employee-Attriti'!P1022="Laboratory Technician",1,0)</f>
        <v>0</v>
      </c>
      <c r="AA1028">
        <f>IF('WA_Fn-UseC_-HR-Employee-Attriti'!P1022="Manager",1,0)</f>
        <v>0</v>
      </c>
      <c r="AB1028">
        <f>IF('WA_Fn-UseC_-HR-Employee-Attriti'!P1022="Manufacturing Director",1,0)</f>
        <v>0</v>
      </c>
      <c r="AC1028">
        <f>IF('WA_Fn-UseC_-HR-Employee-Attriti'!P1022="Research Director",1,0)</f>
        <v>0</v>
      </c>
      <c r="AD1028">
        <f>IF('WA_Fn-UseC_-HR-Employee-Attriti'!P1022="Research Scientist",1,0)</f>
        <v>1</v>
      </c>
      <c r="AE1028">
        <f>IF('WA_Fn-UseC_-HR-Employee-Attriti'!P1022="Sales Executive",1,0)</f>
        <v>0</v>
      </c>
      <c r="AF1028">
        <f>IF('WA_Fn-UseC_-HR-Employee-Attriti'!P1022="Sales Representative",1,0)</f>
        <v>0</v>
      </c>
      <c r="AG1028">
        <v>4</v>
      </c>
      <c r="AH1028">
        <f>IF('WA_Fn-UseC_-HR-Employee-Attriti'!R1022="Divorced",1,0)</f>
        <v>0</v>
      </c>
      <c r="AI1028">
        <f>IF('WA_Fn-UseC_-HR-Employee-Attriti'!R1022="Married",1,0)</f>
        <v>1</v>
      </c>
      <c r="AJ1028">
        <f>IF('WA_Fn-UseC_-HR-Employee-Attriti'!R1022="Single",1,0)</f>
        <v>0</v>
      </c>
      <c r="AK1028">
        <v>3420</v>
      </c>
      <c r="AL1028">
        <v>10205</v>
      </c>
      <c r="AM1028">
        <v>7</v>
      </c>
      <c r="AN1028">
        <f>IF('WA_Fn-UseC_-HR-Employee-Attriti'!W1022="Yes",1,0)</f>
        <v>0</v>
      </c>
      <c r="AO1028">
        <v>12</v>
      </c>
      <c r="AP1028">
        <v>3</v>
      </c>
      <c r="AQ1028">
        <v>3</v>
      </c>
      <c r="AR1028">
        <v>1</v>
      </c>
      <c r="AS1028">
        <v>17</v>
      </c>
      <c r="AT1028">
        <v>2</v>
      </c>
      <c r="AU1028">
        <v>2</v>
      </c>
      <c r="AV1028">
        <v>6</v>
      </c>
      <c r="AW1028">
        <v>5</v>
      </c>
      <c r="AX1028">
        <v>1</v>
      </c>
      <c r="AY1028">
        <v>2</v>
      </c>
      <c r="AZ1028">
        <v>1</v>
      </c>
      <c r="BB1028">
        <f>IF('WA_Fn-UseC_-HR-Employee-Attriti'!B1022="Yes",1,0)</f>
        <v>0</v>
      </c>
    </row>
    <row r="1029" spans="1:54" x14ac:dyDescent="0.25">
      <c r="A1029">
        <v>1022</v>
      </c>
      <c r="B1029">
        <f>IF('WA_Fn-UseC_-HR-Employee-Attriti'!L1023="Male",1,0)</f>
        <v>1</v>
      </c>
      <c r="C1029">
        <f>IF('WA_Fn-UseC_-HR-Employee-Attriti'!L1023="Female",1,0)</f>
        <v>0</v>
      </c>
      <c r="D1029">
        <v>25</v>
      </c>
      <c r="E1029">
        <f>IF('WA_Fn-UseC_-HR-Employee-Attriti'!C1023="Travel_Rarely",1,0)</f>
        <v>1</v>
      </c>
      <c r="F1029">
        <f>IF('WA_Fn-UseC_-HR-Employee-Attriti'!C1023="Travel_Frequently",1,0)</f>
        <v>0</v>
      </c>
      <c r="G1029">
        <f>IF('WA_Fn-UseC_-HR-Employee-Attriti'!C1023="Non-Travel",1,0)</f>
        <v>0</v>
      </c>
      <c r="H1029">
        <v>383</v>
      </c>
      <c r="I1029">
        <f>IF('WA_Fn-UseC_-HR-Employee-Attriti'!E1023="Sales",1,0)</f>
        <v>1</v>
      </c>
      <c r="J1029">
        <f>IF('WA_Fn-UseC_-HR-Employee-Attriti'!E1023="Research &amp; Development",1,0)</f>
        <v>0</v>
      </c>
      <c r="K1029">
        <f>IF('WA_Fn-UseC_-HR-Employee-Attriti'!E1023="Human Resources",1,0)</f>
        <v>0</v>
      </c>
      <c r="L1029">
        <v>9</v>
      </c>
      <c r="M1029">
        <v>2</v>
      </c>
      <c r="N1029">
        <f>IF('WA_Fn-UseC_-HR-Employee-Attriti'!H1023="Life Sciences",1,0)</f>
        <v>1</v>
      </c>
      <c r="O1029">
        <f>IF('WA_Fn-UseC_-HR-Employee-Attriti'!H1023="Human Resources",1,0)</f>
        <v>0</v>
      </c>
      <c r="P1029">
        <f>IF('WA_Fn-UseC_-HR-Employee-Attriti'!H1023="Marketing",1,0)</f>
        <v>0</v>
      </c>
      <c r="Q1029">
        <f>IF('WA_Fn-UseC_-HR-Employee-Attriti'!H1023="Medical",1,0)</f>
        <v>0</v>
      </c>
      <c r="R1029">
        <f>IF('WA_Fn-UseC_-HR-Employee-Attriti'!H1023="Other",1,0)</f>
        <v>0</v>
      </c>
      <c r="S1029">
        <f>IF('WA_Fn-UseC_-HR-Employee-Attriti'!H1023="Technical Degree",1,0)</f>
        <v>0</v>
      </c>
      <c r="T1029">
        <v>1</v>
      </c>
      <c r="U1029">
        <v>68</v>
      </c>
      <c r="V1029">
        <v>2</v>
      </c>
      <c r="W1029">
        <v>1</v>
      </c>
      <c r="X1029">
        <f>IF('WA_Fn-UseC_-HR-Employee-Attriti'!P1023="Healthcare Representative",1,0)</f>
        <v>0</v>
      </c>
      <c r="Y1029">
        <f>IF('WA_Fn-UseC_-HR-Employee-Attriti'!P1023="Human Resources",1,0)</f>
        <v>0</v>
      </c>
      <c r="Z1029">
        <f>IF('WA_Fn-UseC_-HR-Employee-Attriti'!P1023="Laboratory Technician",1,0)</f>
        <v>0</v>
      </c>
      <c r="AA1029">
        <f>IF('WA_Fn-UseC_-HR-Employee-Attriti'!P1023="Manager",1,0)</f>
        <v>0</v>
      </c>
      <c r="AB1029">
        <f>IF('WA_Fn-UseC_-HR-Employee-Attriti'!P1023="Manufacturing Director",1,0)</f>
        <v>0</v>
      </c>
      <c r="AC1029">
        <f>IF('WA_Fn-UseC_-HR-Employee-Attriti'!P1023="Research Director",1,0)</f>
        <v>0</v>
      </c>
      <c r="AD1029">
        <f>IF('WA_Fn-UseC_-HR-Employee-Attriti'!P1023="Research Scientist",1,0)</f>
        <v>0</v>
      </c>
      <c r="AE1029">
        <f>IF('WA_Fn-UseC_-HR-Employee-Attriti'!P1023="Sales Executive",1,0)</f>
        <v>0</v>
      </c>
      <c r="AF1029">
        <f>IF('WA_Fn-UseC_-HR-Employee-Attriti'!P1023="Sales Representative",1,0)</f>
        <v>1</v>
      </c>
      <c r="AG1029">
        <v>1</v>
      </c>
      <c r="AH1029">
        <f>IF('WA_Fn-UseC_-HR-Employee-Attriti'!R1023="Divorced",1,0)</f>
        <v>0</v>
      </c>
      <c r="AI1029">
        <f>IF('WA_Fn-UseC_-HR-Employee-Attriti'!R1023="Married",1,0)</f>
        <v>1</v>
      </c>
      <c r="AJ1029">
        <f>IF('WA_Fn-UseC_-HR-Employee-Attriti'!R1023="Single",1,0)</f>
        <v>0</v>
      </c>
      <c r="AK1029">
        <v>4400</v>
      </c>
      <c r="AL1029">
        <v>15182</v>
      </c>
      <c r="AM1029">
        <v>3</v>
      </c>
      <c r="AN1029">
        <f>IF('WA_Fn-UseC_-HR-Employee-Attriti'!W1023="Yes",1,0)</f>
        <v>0</v>
      </c>
      <c r="AO1029">
        <v>12</v>
      </c>
      <c r="AP1029">
        <v>3</v>
      </c>
      <c r="AQ1029">
        <v>1</v>
      </c>
      <c r="AR1029">
        <v>0</v>
      </c>
      <c r="AS1029">
        <v>6</v>
      </c>
      <c r="AT1029">
        <v>2</v>
      </c>
      <c r="AU1029">
        <v>3</v>
      </c>
      <c r="AV1029">
        <v>3</v>
      </c>
      <c r="AW1029">
        <v>2</v>
      </c>
      <c r="AX1029">
        <v>2</v>
      </c>
      <c r="AY1029">
        <v>2</v>
      </c>
      <c r="AZ1029">
        <v>1</v>
      </c>
      <c r="BB1029">
        <f>IF('WA_Fn-UseC_-HR-Employee-Attriti'!B1023="Yes",1,0)</f>
        <v>1</v>
      </c>
    </row>
    <row r="1030" spans="1:54" x14ac:dyDescent="0.25">
      <c r="A1030">
        <v>1023</v>
      </c>
      <c r="B1030">
        <f>IF('WA_Fn-UseC_-HR-Employee-Attriti'!L1024="Male",1,0)</f>
        <v>1</v>
      </c>
      <c r="C1030">
        <f>IF('WA_Fn-UseC_-HR-Employee-Attriti'!L1024="Female",1,0)</f>
        <v>0</v>
      </c>
      <c r="D1030">
        <v>37</v>
      </c>
      <c r="E1030">
        <f>IF('WA_Fn-UseC_-HR-Employee-Attriti'!C1024="Travel_Rarely",1,0)</f>
        <v>0</v>
      </c>
      <c r="F1030">
        <f>IF('WA_Fn-UseC_-HR-Employee-Attriti'!C1024="Travel_Frequently",1,0)</f>
        <v>0</v>
      </c>
      <c r="G1030">
        <f>IF('WA_Fn-UseC_-HR-Employee-Attriti'!C1024="Non-Travel",1,0)</f>
        <v>1</v>
      </c>
      <c r="H1030">
        <v>1413</v>
      </c>
      <c r="I1030">
        <f>IF('WA_Fn-UseC_-HR-Employee-Attriti'!E1024="Sales",1,0)</f>
        <v>0</v>
      </c>
      <c r="J1030">
        <f>IF('WA_Fn-UseC_-HR-Employee-Attriti'!E1024="Research &amp; Development",1,0)</f>
        <v>1</v>
      </c>
      <c r="K1030">
        <f>IF('WA_Fn-UseC_-HR-Employee-Attriti'!E1024="Human Resources",1,0)</f>
        <v>0</v>
      </c>
      <c r="L1030">
        <v>5</v>
      </c>
      <c r="M1030">
        <v>2</v>
      </c>
      <c r="N1030">
        <f>IF('WA_Fn-UseC_-HR-Employee-Attriti'!H1024="Life Sciences",1,0)</f>
        <v>0</v>
      </c>
      <c r="O1030">
        <f>IF('WA_Fn-UseC_-HR-Employee-Attriti'!H1024="Human Resources",1,0)</f>
        <v>0</v>
      </c>
      <c r="P1030">
        <f>IF('WA_Fn-UseC_-HR-Employee-Attriti'!H1024="Marketing",1,0)</f>
        <v>0</v>
      </c>
      <c r="Q1030">
        <f>IF('WA_Fn-UseC_-HR-Employee-Attriti'!H1024="Medical",1,0)</f>
        <v>0</v>
      </c>
      <c r="R1030">
        <f>IF('WA_Fn-UseC_-HR-Employee-Attriti'!H1024="Other",1,0)</f>
        <v>0</v>
      </c>
      <c r="S1030">
        <f>IF('WA_Fn-UseC_-HR-Employee-Attriti'!H1024="Technical Degree",1,0)</f>
        <v>1</v>
      </c>
      <c r="T1030">
        <v>3</v>
      </c>
      <c r="U1030">
        <v>84</v>
      </c>
      <c r="V1030">
        <v>4</v>
      </c>
      <c r="W1030">
        <v>1</v>
      </c>
      <c r="X1030">
        <f>IF('WA_Fn-UseC_-HR-Employee-Attriti'!P1024="Healthcare Representative",1,0)</f>
        <v>0</v>
      </c>
      <c r="Y1030">
        <f>IF('WA_Fn-UseC_-HR-Employee-Attriti'!P1024="Human Resources",1,0)</f>
        <v>0</v>
      </c>
      <c r="Z1030">
        <f>IF('WA_Fn-UseC_-HR-Employee-Attriti'!P1024="Laboratory Technician",1,0)</f>
        <v>1</v>
      </c>
      <c r="AA1030">
        <f>IF('WA_Fn-UseC_-HR-Employee-Attriti'!P1024="Manager",1,0)</f>
        <v>0</v>
      </c>
      <c r="AB1030">
        <f>IF('WA_Fn-UseC_-HR-Employee-Attriti'!P1024="Manufacturing Director",1,0)</f>
        <v>0</v>
      </c>
      <c r="AC1030">
        <f>IF('WA_Fn-UseC_-HR-Employee-Attriti'!P1024="Research Director",1,0)</f>
        <v>0</v>
      </c>
      <c r="AD1030">
        <f>IF('WA_Fn-UseC_-HR-Employee-Attriti'!P1024="Research Scientist",1,0)</f>
        <v>0</v>
      </c>
      <c r="AE1030">
        <f>IF('WA_Fn-UseC_-HR-Employee-Attriti'!P1024="Sales Executive",1,0)</f>
        <v>0</v>
      </c>
      <c r="AF1030">
        <f>IF('WA_Fn-UseC_-HR-Employee-Attriti'!P1024="Sales Representative",1,0)</f>
        <v>0</v>
      </c>
      <c r="AG1030">
        <v>3</v>
      </c>
      <c r="AH1030">
        <f>IF('WA_Fn-UseC_-HR-Employee-Attriti'!R1024="Divorced",1,0)</f>
        <v>0</v>
      </c>
      <c r="AI1030">
        <f>IF('WA_Fn-UseC_-HR-Employee-Attriti'!R1024="Married",1,0)</f>
        <v>0</v>
      </c>
      <c r="AJ1030">
        <f>IF('WA_Fn-UseC_-HR-Employee-Attriti'!R1024="Single",1,0)</f>
        <v>1</v>
      </c>
      <c r="AK1030">
        <v>3500</v>
      </c>
      <c r="AL1030">
        <v>25470</v>
      </c>
      <c r="AM1030">
        <v>0</v>
      </c>
      <c r="AN1030">
        <f>IF('WA_Fn-UseC_-HR-Employee-Attriti'!W1024="Yes",1,0)</f>
        <v>0</v>
      </c>
      <c r="AO1030">
        <v>14</v>
      </c>
      <c r="AP1030">
        <v>3</v>
      </c>
      <c r="AQ1030">
        <v>1</v>
      </c>
      <c r="AR1030">
        <v>0</v>
      </c>
      <c r="AS1030">
        <v>7</v>
      </c>
      <c r="AT1030">
        <v>2</v>
      </c>
      <c r="AU1030">
        <v>1</v>
      </c>
      <c r="AV1030">
        <v>6</v>
      </c>
      <c r="AW1030">
        <v>5</v>
      </c>
      <c r="AX1030">
        <v>1</v>
      </c>
      <c r="AY1030">
        <v>3</v>
      </c>
      <c r="AZ1030">
        <v>1</v>
      </c>
      <c r="BB1030">
        <f>IF('WA_Fn-UseC_-HR-Employee-Attriti'!B1024="Yes",1,0)</f>
        <v>0</v>
      </c>
    </row>
    <row r="1031" spans="1:54" x14ac:dyDescent="0.25">
      <c r="A1031">
        <v>1024</v>
      </c>
      <c r="B1031">
        <f>IF('WA_Fn-UseC_-HR-Employee-Attriti'!L1025="Male",1,0)</f>
        <v>0</v>
      </c>
      <c r="C1031">
        <f>IF('WA_Fn-UseC_-HR-Employee-Attriti'!L1025="Female",1,0)</f>
        <v>1</v>
      </c>
      <c r="D1031">
        <v>56</v>
      </c>
      <c r="E1031">
        <f>IF('WA_Fn-UseC_-HR-Employee-Attriti'!C1025="Travel_Rarely",1,0)</f>
        <v>1</v>
      </c>
      <c r="F1031">
        <f>IF('WA_Fn-UseC_-HR-Employee-Attriti'!C1025="Travel_Frequently",1,0)</f>
        <v>0</v>
      </c>
      <c r="G1031">
        <f>IF('WA_Fn-UseC_-HR-Employee-Attriti'!C1025="Non-Travel",1,0)</f>
        <v>0</v>
      </c>
      <c r="H1031">
        <v>1255</v>
      </c>
      <c r="I1031">
        <f>IF('WA_Fn-UseC_-HR-Employee-Attriti'!E1025="Sales",1,0)</f>
        <v>0</v>
      </c>
      <c r="J1031">
        <f>IF('WA_Fn-UseC_-HR-Employee-Attriti'!E1025="Research &amp; Development",1,0)</f>
        <v>1</v>
      </c>
      <c r="K1031">
        <f>IF('WA_Fn-UseC_-HR-Employee-Attriti'!E1025="Human Resources",1,0)</f>
        <v>0</v>
      </c>
      <c r="L1031">
        <v>1</v>
      </c>
      <c r="M1031">
        <v>2</v>
      </c>
      <c r="N1031">
        <f>IF('WA_Fn-UseC_-HR-Employee-Attriti'!H1025="Life Sciences",1,0)</f>
        <v>1</v>
      </c>
      <c r="O1031">
        <f>IF('WA_Fn-UseC_-HR-Employee-Attriti'!H1025="Human Resources",1,0)</f>
        <v>0</v>
      </c>
      <c r="P1031">
        <f>IF('WA_Fn-UseC_-HR-Employee-Attriti'!H1025="Marketing",1,0)</f>
        <v>0</v>
      </c>
      <c r="Q1031">
        <f>IF('WA_Fn-UseC_-HR-Employee-Attriti'!H1025="Medical",1,0)</f>
        <v>0</v>
      </c>
      <c r="R1031">
        <f>IF('WA_Fn-UseC_-HR-Employee-Attriti'!H1025="Other",1,0)</f>
        <v>0</v>
      </c>
      <c r="S1031">
        <f>IF('WA_Fn-UseC_-HR-Employee-Attriti'!H1025="Technical Degree",1,0)</f>
        <v>0</v>
      </c>
      <c r="T1031">
        <v>1</v>
      </c>
      <c r="U1031">
        <v>90</v>
      </c>
      <c r="V1031">
        <v>3</v>
      </c>
      <c r="W1031">
        <v>1</v>
      </c>
      <c r="X1031">
        <f>IF('WA_Fn-UseC_-HR-Employee-Attriti'!P1025="Healthcare Representative",1,0)</f>
        <v>0</v>
      </c>
      <c r="Y1031">
        <f>IF('WA_Fn-UseC_-HR-Employee-Attriti'!P1025="Human Resources",1,0)</f>
        <v>0</v>
      </c>
      <c r="Z1031">
        <f>IF('WA_Fn-UseC_-HR-Employee-Attriti'!P1025="Laboratory Technician",1,0)</f>
        <v>0</v>
      </c>
      <c r="AA1031">
        <f>IF('WA_Fn-UseC_-HR-Employee-Attriti'!P1025="Manager",1,0)</f>
        <v>0</v>
      </c>
      <c r="AB1031">
        <f>IF('WA_Fn-UseC_-HR-Employee-Attriti'!P1025="Manufacturing Director",1,0)</f>
        <v>0</v>
      </c>
      <c r="AC1031">
        <f>IF('WA_Fn-UseC_-HR-Employee-Attriti'!P1025="Research Director",1,0)</f>
        <v>0</v>
      </c>
      <c r="AD1031">
        <f>IF('WA_Fn-UseC_-HR-Employee-Attriti'!P1025="Research Scientist",1,0)</f>
        <v>1</v>
      </c>
      <c r="AE1031">
        <f>IF('WA_Fn-UseC_-HR-Employee-Attriti'!P1025="Sales Executive",1,0)</f>
        <v>0</v>
      </c>
      <c r="AF1031">
        <f>IF('WA_Fn-UseC_-HR-Employee-Attriti'!P1025="Sales Representative",1,0)</f>
        <v>0</v>
      </c>
      <c r="AG1031">
        <v>1</v>
      </c>
      <c r="AH1031">
        <f>IF('WA_Fn-UseC_-HR-Employee-Attriti'!R1025="Divorced",1,0)</f>
        <v>0</v>
      </c>
      <c r="AI1031">
        <f>IF('WA_Fn-UseC_-HR-Employee-Attriti'!R1025="Married",1,0)</f>
        <v>1</v>
      </c>
      <c r="AJ1031">
        <f>IF('WA_Fn-UseC_-HR-Employee-Attriti'!R1025="Single",1,0)</f>
        <v>0</v>
      </c>
      <c r="AK1031">
        <v>2066</v>
      </c>
      <c r="AL1031">
        <v>10494</v>
      </c>
      <c r="AM1031">
        <v>2</v>
      </c>
      <c r="AN1031">
        <f>IF('WA_Fn-UseC_-HR-Employee-Attriti'!W1025="Yes",1,0)</f>
        <v>0</v>
      </c>
      <c r="AO1031">
        <v>22</v>
      </c>
      <c r="AP1031">
        <v>4</v>
      </c>
      <c r="AQ1031">
        <v>4</v>
      </c>
      <c r="AR1031">
        <v>1</v>
      </c>
      <c r="AS1031">
        <v>5</v>
      </c>
      <c r="AT1031">
        <v>3</v>
      </c>
      <c r="AU1031">
        <v>4</v>
      </c>
      <c r="AV1031">
        <v>3</v>
      </c>
      <c r="AW1031">
        <v>2</v>
      </c>
      <c r="AX1031">
        <v>1</v>
      </c>
      <c r="AY1031">
        <v>0</v>
      </c>
      <c r="AZ1031">
        <v>1</v>
      </c>
      <c r="BB1031">
        <f>IF('WA_Fn-UseC_-HR-Employee-Attriti'!B1025="Yes",1,0)</f>
        <v>0</v>
      </c>
    </row>
    <row r="1032" spans="1:54" x14ac:dyDescent="0.25">
      <c r="A1032">
        <v>1025</v>
      </c>
      <c r="B1032">
        <f>IF('WA_Fn-UseC_-HR-Employee-Attriti'!L1026="Male",1,0)</f>
        <v>0</v>
      </c>
      <c r="C1032">
        <f>IF('WA_Fn-UseC_-HR-Employee-Attriti'!L1026="Female",1,0)</f>
        <v>1</v>
      </c>
      <c r="D1032">
        <v>47</v>
      </c>
      <c r="E1032">
        <f>IF('WA_Fn-UseC_-HR-Employee-Attriti'!C1026="Travel_Rarely",1,0)</f>
        <v>1</v>
      </c>
      <c r="F1032">
        <f>IF('WA_Fn-UseC_-HR-Employee-Attriti'!C1026="Travel_Frequently",1,0)</f>
        <v>0</v>
      </c>
      <c r="G1032">
        <f>IF('WA_Fn-UseC_-HR-Employee-Attriti'!C1026="Non-Travel",1,0)</f>
        <v>0</v>
      </c>
      <c r="H1032">
        <v>359</v>
      </c>
      <c r="I1032">
        <f>IF('WA_Fn-UseC_-HR-Employee-Attriti'!E1026="Sales",1,0)</f>
        <v>0</v>
      </c>
      <c r="J1032">
        <f>IF('WA_Fn-UseC_-HR-Employee-Attriti'!E1026="Research &amp; Development",1,0)</f>
        <v>1</v>
      </c>
      <c r="K1032">
        <f>IF('WA_Fn-UseC_-HR-Employee-Attriti'!E1026="Human Resources",1,0)</f>
        <v>0</v>
      </c>
      <c r="L1032">
        <v>2</v>
      </c>
      <c r="M1032">
        <v>4</v>
      </c>
      <c r="N1032">
        <f>IF('WA_Fn-UseC_-HR-Employee-Attriti'!H1026="Life Sciences",1,0)</f>
        <v>0</v>
      </c>
      <c r="O1032">
        <f>IF('WA_Fn-UseC_-HR-Employee-Attriti'!H1026="Human Resources",1,0)</f>
        <v>0</v>
      </c>
      <c r="P1032">
        <f>IF('WA_Fn-UseC_-HR-Employee-Attriti'!H1026="Marketing",1,0)</f>
        <v>0</v>
      </c>
      <c r="Q1032">
        <f>IF('WA_Fn-UseC_-HR-Employee-Attriti'!H1026="Medical",1,0)</f>
        <v>1</v>
      </c>
      <c r="R1032">
        <f>IF('WA_Fn-UseC_-HR-Employee-Attriti'!H1026="Other",1,0)</f>
        <v>0</v>
      </c>
      <c r="S1032">
        <f>IF('WA_Fn-UseC_-HR-Employee-Attriti'!H1026="Technical Degree",1,0)</f>
        <v>0</v>
      </c>
      <c r="T1032">
        <v>1</v>
      </c>
      <c r="U1032">
        <v>82</v>
      </c>
      <c r="V1032">
        <v>3</v>
      </c>
      <c r="W1032">
        <v>4</v>
      </c>
      <c r="X1032">
        <f>IF('WA_Fn-UseC_-HR-Employee-Attriti'!P1026="Healthcare Representative",1,0)</f>
        <v>0</v>
      </c>
      <c r="Y1032">
        <f>IF('WA_Fn-UseC_-HR-Employee-Attriti'!P1026="Human Resources",1,0)</f>
        <v>0</v>
      </c>
      <c r="Z1032">
        <f>IF('WA_Fn-UseC_-HR-Employee-Attriti'!P1026="Laboratory Technician",1,0)</f>
        <v>0</v>
      </c>
      <c r="AA1032">
        <f>IF('WA_Fn-UseC_-HR-Employee-Attriti'!P1026="Manager",1,0)</f>
        <v>0</v>
      </c>
      <c r="AB1032">
        <f>IF('WA_Fn-UseC_-HR-Employee-Attriti'!P1026="Manufacturing Director",1,0)</f>
        <v>0</v>
      </c>
      <c r="AC1032">
        <f>IF('WA_Fn-UseC_-HR-Employee-Attriti'!P1026="Research Director",1,0)</f>
        <v>1</v>
      </c>
      <c r="AD1032">
        <f>IF('WA_Fn-UseC_-HR-Employee-Attriti'!P1026="Research Scientist",1,0)</f>
        <v>0</v>
      </c>
      <c r="AE1032">
        <f>IF('WA_Fn-UseC_-HR-Employee-Attriti'!P1026="Sales Executive",1,0)</f>
        <v>0</v>
      </c>
      <c r="AF1032">
        <f>IF('WA_Fn-UseC_-HR-Employee-Attriti'!P1026="Sales Representative",1,0)</f>
        <v>0</v>
      </c>
      <c r="AG1032">
        <v>3</v>
      </c>
      <c r="AH1032">
        <f>IF('WA_Fn-UseC_-HR-Employee-Attriti'!R1026="Divorced",1,0)</f>
        <v>0</v>
      </c>
      <c r="AI1032">
        <f>IF('WA_Fn-UseC_-HR-Employee-Attriti'!R1026="Married",1,0)</f>
        <v>1</v>
      </c>
      <c r="AJ1032">
        <f>IF('WA_Fn-UseC_-HR-Employee-Attriti'!R1026="Single",1,0)</f>
        <v>0</v>
      </c>
      <c r="AK1032">
        <v>17169</v>
      </c>
      <c r="AL1032">
        <v>26703</v>
      </c>
      <c r="AM1032">
        <v>3</v>
      </c>
      <c r="AN1032">
        <f>IF('WA_Fn-UseC_-HR-Employee-Attriti'!W1026="Yes",1,0)</f>
        <v>0</v>
      </c>
      <c r="AO1032">
        <v>19</v>
      </c>
      <c r="AP1032">
        <v>3</v>
      </c>
      <c r="AQ1032">
        <v>2</v>
      </c>
      <c r="AR1032">
        <v>2</v>
      </c>
      <c r="AS1032">
        <v>26</v>
      </c>
      <c r="AT1032">
        <v>2</v>
      </c>
      <c r="AU1032">
        <v>4</v>
      </c>
      <c r="AV1032">
        <v>20</v>
      </c>
      <c r="AW1032">
        <v>17</v>
      </c>
      <c r="AX1032">
        <v>5</v>
      </c>
      <c r="AY1032">
        <v>6</v>
      </c>
      <c r="AZ1032">
        <v>1</v>
      </c>
      <c r="BB1032">
        <f>IF('WA_Fn-UseC_-HR-Employee-Attriti'!B1026="Yes",1,0)</f>
        <v>0</v>
      </c>
    </row>
    <row r="1033" spans="1:54" x14ac:dyDescent="0.25">
      <c r="A1033">
        <v>1026</v>
      </c>
      <c r="B1033">
        <f>IF('WA_Fn-UseC_-HR-Employee-Attriti'!L1027="Male",1,0)</f>
        <v>0</v>
      </c>
      <c r="C1033">
        <f>IF('WA_Fn-UseC_-HR-Employee-Attriti'!L1027="Female",1,0)</f>
        <v>1</v>
      </c>
      <c r="D1033">
        <v>24</v>
      </c>
      <c r="E1033">
        <f>IF('WA_Fn-UseC_-HR-Employee-Attriti'!C1027="Travel_Rarely",1,0)</f>
        <v>1</v>
      </c>
      <c r="F1033">
        <f>IF('WA_Fn-UseC_-HR-Employee-Attriti'!C1027="Travel_Frequently",1,0)</f>
        <v>0</v>
      </c>
      <c r="G1033">
        <f>IF('WA_Fn-UseC_-HR-Employee-Attriti'!C1027="Non-Travel",1,0)</f>
        <v>0</v>
      </c>
      <c r="H1033">
        <v>1476</v>
      </c>
      <c r="I1033">
        <f>IF('WA_Fn-UseC_-HR-Employee-Attriti'!E1027="Sales",1,0)</f>
        <v>1</v>
      </c>
      <c r="J1033">
        <f>IF('WA_Fn-UseC_-HR-Employee-Attriti'!E1027="Research &amp; Development",1,0)</f>
        <v>0</v>
      </c>
      <c r="K1033">
        <f>IF('WA_Fn-UseC_-HR-Employee-Attriti'!E1027="Human Resources",1,0)</f>
        <v>0</v>
      </c>
      <c r="L1033">
        <v>4</v>
      </c>
      <c r="M1033">
        <v>1</v>
      </c>
      <c r="N1033">
        <f>IF('WA_Fn-UseC_-HR-Employee-Attriti'!H1027="Life Sciences",1,0)</f>
        <v>0</v>
      </c>
      <c r="O1033">
        <f>IF('WA_Fn-UseC_-HR-Employee-Attriti'!H1027="Human Resources",1,0)</f>
        <v>0</v>
      </c>
      <c r="P1033">
        <f>IF('WA_Fn-UseC_-HR-Employee-Attriti'!H1027="Marketing",1,0)</f>
        <v>0</v>
      </c>
      <c r="Q1033">
        <f>IF('WA_Fn-UseC_-HR-Employee-Attriti'!H1027="Medical",1,0)</f>
        <v>1</v>
      </c>
      <c r="R1033">
        <f>IF('WA_Fn-UseC_-HR-Employee-Attriti'!H1027="Other",1,0)</f>
        <v>0</v>
      </c>
      <c r="S1033">
        <f>IF('WA_Fn-UseC_-HR-Employee-Attriti'!H1027="Technical Degree",1,0)</f>
        <v>0</v>
      </c>
      <c r="T1033">
        <v>4</v>
      </c>
      <c r="U1033">
        <v>42</v>
      </c>
      <c r="V1033">
        <v>3</v>
      </c>
      <c r="W1033">
        <v>2</v>
      </c>
      <c r="X1033">
        <f>IF('WA_Fn-UseC_-HR-Employee-Attriti'!P1027="Healthcare Representative",1,0)</f>
        <v>0</v>
      </c>
      <c r="Y1033">
        <f>IF('WA_Fn-UseC_-HR-Employee-Attriti'!P1027="Human Resources",1,0)</f>
        <v>0</v>
      </c>
      <c r="Z1033">
        <f>IF('WA_Fn-UseC_-HR-Employee-Attriti'!P1027="Laboratory Technician",1,0)</f>
        <v>0</v>
      </c>
      <c r="AA1033">
        <f>IF('WA_Fn-UseC_-HR-Employee-Attriti'!P1027="Manager",1,0)</f>
        <v>0</v>
      </c>
      <c r="AB1033">
        <f>IF('WA_Fn-UseC_-HR-Employee-Attriti'!P1027="Manufacturing Director",1,0)</f>
        <v>0</v>
      </c>
      <c r="AC1033">
        <f>IF('WA_Fn-UseC_-HR-Employee-Attriti'!P1027="Research Director",1,0)</f>
        <v>0</v>
      </c>
      <c r="AD1033">
        <f>IF('WA_Fn-UseC_-HR-Employee-Attriti'!P1027="Research Scientist",1,0)</f>
        <v>0</v>
      </c>
      <c r="AE1033">
        <f>IF('WA_Fn-UseC_-HR-Employee-Attriti'!P1027="Sales Executive",1,0)</f>
        <v>1</v>
      </c>
      <c r="AF1033">
        <f>IF('WA_Fn-UseC_-HR-Employee-Attriti'!P1027="Sales Representative",1,0)</f>
        <v>0</v>
      </c>
      <c r="AG1033">
        <v>3</v>
      </c>
      <c r="AH1033">
        <f>IF('WA_Fn-UseC_-HR-Employee-Attriti'!R1027="Divorced",1,0)</f>
        <v>0</v>
      </c>
      <c r="AI1033">
        <f>IF('WA_Fn-UseC_-HR-Employee-Attriti'!R1027="Married",1,0)</f>
        <v>1</v>
      </c>
      <c r="AJ1033">
        <f>IF('WA_Fn-UseC_-HR-Employee-Attriti'!R1027="Single",1,0)</f>
        <v>0</v>
      </c>
      <c r="AK1033">
        <v>4162</v>
      </c>
      <c r="AL1033">
        <v>15211</v>
      </c>
      <c r="AM1033">
        <v>1</v>
      </c>
      <c r="AN1033">
        <f>IF('WA_Fn-UseC_-HR-Employee-Attriti'!W1027="Yes",1,0)</f>
        <v>1</v>
      </c>
      <c r="AO1033">
        <v>12</v>
      </c>
      <c r="AP1033">
        <v>3</v>
      </c>
      <c r="AQ1033">
        <v>3</v>
      </c>
      <c r="AR1033">
        <v>2</v>
      </c>
      <c r="AS1033">
        <v>5</v>
      </c>
      <c r="AT1033">
        <v>3</v>
      </c>
      <c r="AU1033">
        <v>3</v>
      </c>
      <c r="AV1033">
        <v>5</v>
      </c>
      <c r="AW1033">
        <v>4</v>
      </c>
      <c r="AX1033">
        <v>0</v>
      </c>
      <c r="AY1033">
        <v>3</v>
      </c>
      <c r="AZ1033">
        <v>1</v>
      </c>
      <c r="BB1033">
        <f>IF('WA_Fn-UseC_-HR-Employee-Attriti'!B1027="Yes",1,0)</f>
        <v>0</v>
      </c>
    </row>
    <row r="1034" spans="1:54" x14ac:dyDescent="0.25">
      <c r="A1034">
        <v>1027</v>
      </c>
      <c r="B1034">
        <f>IF('WA_Fn-UseC_-HR-Employee-Attriti'!L1028="Male",1,0)</f>
        <v>1</v>
      </c>
      <c r="C1034">
        <f>IF('WA_Fn-UseC_-HR-Employee-Attriti'!L1028="Female",1,0)</f>
        <v>0</v>
      </c>
      <c r="D1034">
        <v>32</v>
      </c>
      <c r="E1034">
        <f>IF('WA_Fn-UseC_-HR-Employee-Attriti'!C1028="Travel_Rarely",1,0)</f>
        <v>1</v>
      </c>
      <c r="F1034">
        <f>IF('WA_Fn-UseC_-HR-Employee-Attriti'!C1028="Travel_Frequently",1,0)</f>
        <v>0</v>
      </c>
      <c r="G1034">
        <f>IF('WA_Fn-UseC_-HR-Employee-Attriti'!C1028="Non-Travel",1,0)</f>
        <v>0</v>
      </c>
      <c r="H1034">
        <v>601</v>
      </c>
      <c r="I1034">
        <f>IF('WA_Fn-UseC_-HR-Employee-Attriti'!E1028="Sales",1,0)</f>
        <v>1</v>
      </c>
      <c r="J1034">
        <f>IF('WA_Fn-UseC_-HR-Employee-Attriti'!E1028="Research &amp; Development",1,0)</f>
        <v>0</v>
      </c>
      <c r="K1034">
        <f>IF('WA_Fn-UseC_-HR-Employee-Attriti'!E1028="Human Resources",1,0)</f>
        <v>0</v>
      </c>
      <c r="L1034">
        <v>7</v>
      </c>
      <c r="M1034">
        <v>5</v>
      </c>
      <c r="N1034">
        <f>IF('WA_Fn-UseC_-HR-Employee-Attriti'!H1028="Life Sciences",1,0)</f>
        <v>0</v>
      </c>
      <c r="O1034">
        <f>IF('WA_Fn-UseC_-HR-Employee-Attriti'!H1028="Human Resources",1,0)</f>
        <v>0</v>
      </c>
      <c r="P1034">
        <f>IF('WA_Fn-UseC_-HR-Employee-Attriti'!H1028="Marketing",1,0)</f>
        <v>1</v>
      </c>
      <c r="Q1034">
        <f>IF('WA_Fn-UseC_-HR-Employee-Attriti'!H1028="Medical",1,0)</f>
        <v>0</v>
      </c>
      <c r="R1034">
        <f>IF('WA_Fn-UseC_-HR-Employee-Attriti'!H1028="Other",1,0)</f>
        <v>0</v>
      </c>
      <c r="S1034">
        <f>IF('WA_Fn-UseC_-HR-Employee-Attriti'!H1028="Technical Degree",1,0)</f>
        <v>0</v>
      </c>
      <c r="T1034">
        <v>4</v>
      </c>
      <c r="U1034">
        <v>97</v>
      </c>
      <c r="V1034">
        <v>3</v>
      </c>
      <c r="W1034">
        <v>2</v>
      </c>
      <c r="X1034">
        <f>IF('WA_Fn-UseC_-HR-Employee-Attriti'!P1028="Healthcare Representative",1,0)</f>
        <v>0</v>
      </c>
      <c r="Y1034">
        <f>IF('WA_Fn-UseC_-HR-Employee-Attriti'!P1028="Human Resources",1,0)</f>
        <v>0</v>
      </c>
      <c r="Z1034">
        <f>IF('WA_Fn-UseC_-HR-Employee-Attriti'!P1028="Laboratory Technician",1,0)</f>
        <v>0</v>
      </c>
      <c r="AA1034">
        <f>IF('WA_Fn-UseC_-HR-Employee-Attriti'!P1028="Manager",1,0)</f>
        <v>0</v>
      </c>
      <c r="AB1034">
        <f>IF('WA_Fn-UseC_-HR-Employee-Attriti'!P1028="Manufacturing Director",1,0)</f>
        <v>0</v>
      </c>
      <c r="AC1034">
        <f>IF('WA_Fn-UseC_-HR-Employee-Attriti'!P1028="Research Director",1,0)</f>
        <v>0</v>
      </c>
      <c r="AD1034">
        <f>IF('WA_Fn-UseC_-HR-Employee-Attriti'!P1028="Research Scientist",1,0)</f>
        <v>0</v>
      </c>
      <c r="AE1034">
        <f>IF('WA_Fn-UseC_-HR-Employee-Attriti'!P1028="Sales Executive",1,0)</f>
        <v>1</v>
      </c>
      <c r="AF1034">
        <f>IF('WA_Fn-UseC_-HR-Employee-Attriti'!P1028="Sales Representative",1,0)</f>
        <v>0</v>
      </c>
      <c r="AG1034">
        <v>4</v>
      </c>
      <c r="AH1034">
        <f>IF('WA_Fn-UseC_-HR-Employee-Attriti'!R1028="Divorced",1,0)</f>
        <v>0</v>
      </c>
      <c r="AI1034">
        <f>IF('WA_Fn-UseC_-HR-Employee-Attriti'!R1028="Married",1,0)</f>
        <v>1</v>
      </c>
      <c r="AJ1034">
        <f>IF('WA_Fn-UseC_-HR-Employee-Attriti'!R1028="Single",1,0)</f>
        <v>0</v>
      </c>
      <c r="AK1034">
        <v>9204</v>
      </c>
      <c r="AL1034">
        <v>23343</v>
      </c>
      <c r="AM1034">
        <v>4</v>
      </c>
      <c r="AN1034">
        <f>IF('WA_Fn-UseC_-HR-Employee-Attriti'!W1028="Yes",1,0)</f>
        <v>0</v>
      </c>
      <c r="AO1034">
        <v>12</v>
      </c>
      <c r="AP1034">
        <v>3</v>
      </c>
      <c r="AQ1034">
        <v>3</v>
      </c>
      <c r="AR1034">
        <v>1</v>
      </c>
      <c r="AS1034">
        <v>7</v>
      </c>
      <c r="AT1034">
        <v>3</v>
      </c>
      <c r="AU1034">
        <v>2</v>
      </c>
      <c r="AV1034">
        <v>4</v>
      </c>
      <c r="AW1034">
        <v>3</v>
      </c>
      <c r="AX1034">
        <v>0</v>
      </c>
      <c r="AY1034">
        <v>3</v>
      </c>
      <c r="AZ1034">
        <v>1</v>
      </c>
      <c r="BB1034">
        <f>IF('WA_Fn-UseC_-HR-Employee-Attriti'!B1028="Yes",1,0)</f>
        <v>0</v>
      </c>
    </row>
    <row r="1035" spans="1:54" x14ac:dyDescent="0.25">
      <c r="A1035">
        <v>1028</v>
      </c>
      <c r="B1035">
        <f>IF('WA_Fn-UseC_-HR-Employee-Attriti'!L1029="Male",1,0)</f>
        <v>0</v>
      </c>
      <c r="C1035">
        <f>IF('WA_Fn-UseC_-HR-Employee-Attriti'!L1029="Female",1,0)</f>
        <v>1</v>
      </c>
      <c r="D1035">
        <v>34</v>
      </c>
      <c r="E1035">
        <f>IF('WA_Fn-UseC_-HR-Employee-Attriti'!C1029="Travel_Rarely",1,0)</f>
        <v>1</v>
      </c>
      <c r="F1035">
        <f>IF('WA_Fn-UseC_-HR-Employee-Attriti'!C1029="Travel_Frequently",1,0)</f>
        <v>0</v>
      </c>
      <c r="G1035">
        <f>IF('WA_Fn-UseC_-HR-Employee-Attriti'!C1029="Non-Travel",1,0)</f>
        <v>0</v>
      </c>
      <c r="H1035">
        <v>401</v>
      </c>
      <c r="I1035">
        <f>IF('WA_Fn-UseC_-HR-Employee-Attriti'!E1029="Sales",1,0)</f>
        <v>0</v>
      </c>
      <c r="J1035">
        <f>IF('WA_Fn-UseC_-HR-Employee-Attriti'!E1029="Research &amp; Development",1,0)</f>
        <v>1</v>
      </c>
      <c r="K1035">
        <f>IF('WA_Fn-UseC_-HR-Employee-Attriti'!E1029="Human Resources",1,0)</f>
        <v>0</v>
      </c>
      <c r="L1035">
        <v>1</v>
      </c>
      <c r="M1035">
        <v>3</v>
      </c>
      <c r="N1035">
        <f>IF('WA_Fn-UseC_-HR-Employee-Attriti'!H1029="Life Sciences",1,0)</f>
        <v>1</v>
      </c>
      <c r="O1035">
        <f>IF('WA_Fn-UseC_-HR-Employee-Attriti'!H1029="Human Resources",1,0)</f>
        <v>0</v>
      </c>
      <c r="P1035">
        <f>IF('WA_Fn-UseC_-HR-Employee-Attriti'!H1029="Marketing",1,0)</f>
        <v>0</v>
      </c>
      <c r="Q1035">
        <f>IF('WA_Fn-UseC_-HR-Employee-Attriti'!H1029="Medical",1,0)</f>
        <v>0</v>
      </c>
      <c r="R1035">
        <f>IF('WA_Fn-UseC_-HR-Employee-Attriti'!H1029="Other",1,0)</f>
        <v>0</v>
      </c>
      <c r="S1035">
        <f>IF('WA_Fn-UseC_-HR-Employee-Attriti'!H1029="Technical Degree",1,0)</f>
        <v>0</v>
      </c>
      <c r="T1035">
        <v>4</v>
      </c>
      <c r="U1035">
        <v>86</v>
      </c>
      <c r="V1035">
        <v>2</v>
      </c>
      <c r="W1035">
        <v>1</v>
      </c>
      <c r="X1035">
        <f>IF('WA_Fn-UseC_-HR-Employee-Attriti'!P1029="Healthcare Representative",1,0)</f>
        <v>0</v>
      </c>
      <c r="Y1035">
        <f>IF('WA_Fn-UseC_-HR-Employee-Attriti'!P1029="Human Resources",1,0)</f>
        <v>0</v>
      </c>
      <c r="Z1035">
        <f>IF('WA_Fn-UseC_-HR-Employee-Attriti'!P1029="Laboratory Technician",1,0)</f>
        <v>1</v>
      </c>
      <c r="AA1035">
        <f>IF('WA_Fn-UseC_-HR-Employee-Attriti'!P1029="Manager",1,0)</f>
        <v>0</v>
      </c>
      <c r="AB1035">
        <f>IF('WA_Fn-UseC_-HR-Employee-Attriti'!P1029="Manufacturing Director",1,0)</f>
        <v>0</v>
      </c>
      <c r="AC1035">
        <f>IF('WA_Fn-UseC_-HR-Employee-Attriti'!P1029="Research Director",1,0)</f>
        <v>0</v>
      </c>
      <c r="AD1035">
        <f>IF('WA_Fn-UseC_-HR-Employee-Attriti'!P1029="Research Scientist",1,0)</f>
        <v>0</v>
      </c>
      <c r="AE1035">
        <f>IF('WA_Fn-UseC_-HR-Employee-Attriti'!P1029="Sales Executive",1,0)</f>
        <v>0</v>
      </c>
      <c r="AF1035">
        <f>IF('WA_Fn-UseC_-HR-Employee-Attriti'!P1029="Sales Representative",1,0)</f>
        <v>0</v>
      </c>
      <c r="AG1035">
        <v>2</v>
      </c>
      <c r="AH1035">
        <f>IF('WA_Fn-UseC_-HR-Employee-Attriti'!R1029="Divorced",1,0)</f>
        <v>0</v>
      </c>
      <c r="AI1035">
        <f>IF('WA_Fn-UseC_-HR-Employee-Attriti'!R1029="Married",1,0)</f>
        <v>1</v>
      </c>
      <c r="AJ1035">
        <f>IF('WA_Fn-UseC_-HR-Employee-Attriti'!R1029="Single",1,0)</f>
        <v>0</v>
      </c>
      <c r="AK1035">
        <v>3294</v>
      </c>
      <c r="AL1035">
        <v>3708</v>
      </c>
      <c r="AM1035">
        <v>5</v>
      </c>
      <c r="AN1035">
        <f>IF('WA_Fn-UseC_-HR-Employee-Attriti'!W1029="Yes",1,0)</f>
        <v>0</v>
      </c>
      <c r="AO1035">
        <v>17</v>
      </c>
      <c r="AP1035">
        <v>3</v>
      </c>
      <c r="AQ1035">
        <v>1</v>
      </c>
      <c r="AR1035">
        <v>1</v>
      </c>
      <c r="AS1035">
        <v>7</v>
      </c>
      <c r="AT1035">
        <v>2</v>
      </c>
      <c r="AU1035">
        <v>2</v>
      </c>
      <c r="AV1035">
        <v>5</v>
      </c>
      <c r="AW1035">
        <v>4</v>
      </c>
      <c r="AX1035">
        <v>0</v>
      </c>
      <c r="AY1035">
        <v>2</v>
      </c>
      <c r="AZ1035">
        <v>1</v>
      </c>
      <c r="BB1035">
        <f>IF('WA_Fn-UseC_-HR-Employee-Attriti'!B1029="Yes",1,0)</f>
        <v>0</v>
      </c>
    </row>
    <row r="1036" spans="1:54" x14ac:dyDescent="0.25">
      <c r="A1036">
        <v>1029</v>
      </c>
      <c r="B1036">
        <f>IF('WA_Fn-UseC_-HR-Employee-Attriti'!L1030="Male",1,0)</f>
        <v>1</v>
      </c>
      <c r="C1036">
        <f>IF('WA_Fn-UseC_-HR-Employee-Attriti'!L1030="Female",1,0)</f>
        <v>0</v>
      </c>
      <c r="D1036">
        <v>41</v>
      </c>
      <c r="E1036">
        <f>IF('WA_Fn-UseC_-HR-Employee-Attriti'!C1030="Travel_Rarely",1,0)</f>
        <v>1</v>
      </c>
      <c r="F1036">
        <f>IF('WA_Fn-UseC_-HR-Employee-Attriti'!C1030="Travel_Frequently",1,0)</f>
        <v>0</v>
      </c>
      <c r="G1036">
        <f>IF('WA_Fn-UseC_-HR-Employee-Attriti'!C1030="Non-Travel",1,0)</f>
        <v>0</v>
      </c>
      <c r="H1036">
        <v>1283</v>
      </c>
      <c r="I1036">
        <f>IF('WA_Fn-UseC_-HR-Employee-Attriti'!E1030="Sales",1,0)</f>
        <v>0</v>
      </c>
      <c r="J1036">
        <f>IF('WA_Fn-UseC_-HR-Employee-Attriti'!E1030="Research &amp; Development",1,0)</f>
        <v>1</v>
      </c>
      <c r="K1036">
        <f>IF('WA_Fn-UseC_-HR-Employee-Attriti'!E1030="Human Resources",1,0)</f>
        <v>0</v>
      </c>
      <c r="L1036">
        <v>5</v>
      </c>
      <c r="M1036">
        <v>5</v>
      </c>
      <c r="N1036">
        <f>IF('WA_Fn-UseC_-HR-Employee-Attriti'!H1030="Life Sciences",1,0)</f>
        <v>0</v>
      </c>
      <c r="O1036">
        <f>IF('WA_Fn-UseC_-HR-Employee-Attriti'!H1030="Human Resources",1,0)</f>
        <v>0</v>
      </c>
      <c r="P1036">
        <f>IF('WA_Fn-UseC_-HR-Employee-Attriti'!H1030="Marketing",1,0)</f>
        <v>0</v>
      </c>
      <c r="Q1036">
        <f>IF('WA_Fn-UseC_-HR-Employee-Attriti'!H1030="Medical",1,0)</f>
        <v>1</v>
      </c>
      <c r="R1036">
        <f>IF('WA_Fn-UseC_-HR-Employee-Attriti'!H1030="Other",1,0)</f>
        <v>0</v>
      </c>
      <c r="S1036">
        <f>IF('WA_Fn-UseC_-HR-Employee-Attriti'!H1030="Technical Degree",1,0)</f>
        <v>0</v>
      </c>
      <c r="T1036">
        <v>2</v>
      </c>
      <c r="U1036">
        <v>90</v>
      </c>
      <c r="V1036">
        <v>4</v>
      </c>
      <c r="W1036">
        <v>1</v>
      </c>
      <c r="X1036">
        <f>IF('WA_Fn-UseC_-HR-Employee-Attriti'!P1030="Healthcare Representative",1,0)</f>
        <v>0</v>
      </c>
      <c r="Y1036">
        <f>IF('WA_Fn-UseC_-HR-Employee-Attriti'!P1030="Human Resources",1,0)</f>
        <v>0</v>
      </c>
      <c r="Z1036">
        <f>IF('WA_Fn-UseC_-HR-Employee-Attriti'!P1030="Laboratory Technician",1,0)</f>
        <v>0</v>
      </c>
      <c r="AA1036">
        <f>IF('WA_Fn-UseC_-HR-Employee-Attriti'!P1030="Manager",1,0)</f>
        <v>0</v>
      </c>
      <c r="AB1036">
        <f>IF('WA_Fn-UseC_-HR-Employee-Attriti'!P1030="Manufacturing Director",1,0)</f>
        <v>0</v>
      </c>
      <c r="AC1036">
        <f>IF('WA_Fn-UseC_-HR-Employee-Attriti'!P1030="Research Director",1,0)</f>
        <v>0</v>
      </c>
      <c r="AD1036">
        <f>IF('WA_Fn-UseC_-HR-Employee-Attriti'!P1030="Research Scientist",1,0)</f>
        <v>1</v>
      </c>
      <c r="AE1036">
        <f>IF('WA_Fn-UseC_-HR-Employee-Attriti'!P1030="Sales Executive",1,0)</f>
        <v>0</v>
      </c>
      <c r="AF1036">
        <f>IF('WA_Fn-UseC_-HR-Employee-Attriti'!P1030="Sales Representative",1,0)</f>
        <v>0</v>
      </c>
      <c r="AG1036">
        <v>3</v>
      </c>
      <c r="AH1036">
        <f>IF('WA_Fn-UseC_-HR-Employee-Attriti'!R1030="Divorced",1,0)</f>
        <v>0</v>
      </c>
      <c r="AI1036">
        <f>IF('WA_Fn-UseC_-HR-Employee-Attriti'!R1030="Married",1,0)</f>
        <v>1</v>
      </c>
      <c r="AJ1036">
        <f>IF('WA_Fn-UseC_-HR-Employee-Attriti'!R1030="Single",1,0)</f>
        <v>0</v>
      </c>
      <c r="AK1036">
        <v>2127</v>
      </c>
      <c r="AL1036">
        <v>5561</v>
      </c>
      <c r="AM1036">
        <v>2</v>
      </c>
      <c r="AN1036">
        <f>IF('WA_Fn-UseC_-HR-Employee-Attriti'!W1030="Yes",1,0)</f>
        <v>1</v>
      </c>
      <c r="AO1036">
        <v>12</v>
      </c>
      <c r="AP1036">
        <v>3</v>
      </c>
      <c r="AQ1036">
        <v>1</v>
      </c>
      <c r="AR1036">
        <v>0</v>
      </c>
      <c r="AS1036">
        <v>7</v>
      </c>
      <c r="AT1036">
        <v>5</v>
      </c>
      <c r="AU1036">
        <v>2</v>
      </c>
      <c r="AV1036">
        <v>4</v>
      </c>
      <c r="AW1036">
        <v>2</v>
      </c>
      <c r="AX1036">
        <v>0</v>
      </c>
      <c r="AY1036">
        <v>3</v>
      </c>
      <c r="AZ1036">
        <v>1</v>
      </c>
      <c r="BB1036">
        <f>IF('WA_Fn-UseC_-HR-Employee-Attriti'!B1030="Yes",1,0)</f>
        <v>0</v>
      </c>
    </row>
    <row r="1037" spans="1:54" x14ac:dyDescent="0.25">
      <c r="A1037">
        <v>1030</v>
      </c>
      <c r="B1037">
        <f>IF('WA_Fn-UseC_-HR-Employee-Attriti'!L1031="Male",1,0)</f>
        <v>1</v>
      </c>
      <c r="C1037">
        <f>IF('WA_Fn-UseC_-HR-Employee-Attriti'!L1031="Female",1,0)</f>
        <v>0</v>
      </c>
      <c r="D1037">
        <v>40</v>
      </c>
      <c r="E1037">
        <f>IF('WA_Fn-UseC_-HR-Employee-Attriti'!C1031="Travel_Rarely",1,0)</f>
        <v>0</v>
      </c>
      <c r="F1037">
        <f>IF('WA_Fn-UseC_-HR-Employee-Attriti'!C1031="Travel_Frequently",1,0)</f>
        <v>0</v>
      </c>
      <c r="G1037">
        <f>IF('WA_Fn-UseC_-HR-Employee-Attriti'!C1031="Non-Travel",1,0)</f>
        <v>1</v>
      </c>
      <c r="H1037">
        <v>663</v>
      </c>
      <c r="I1037">
        <f>IF('WA_Fn-UseC_-HR-Employee-Attriti'!E1031="Sales",1,0)</f>
        <v>0</v>
      </c>
      <c r="J1037">
        <f>IF('WA_Fn-UseC_-HR-Employee-Attriti'!E1031="Research &amp; Development",1,0)</f>
        <v>1</v>
      </c>
      <c r="K1037">
        <f>IF('WA_Fn-UseC_-HR-Employee-Attriti'!E1031="Human Resources",1,0)</f>
        <v>0</v>
      </c>
      <c r="L1037">
        <v>9</v>
      </c>
      <c r="M1037">
        <v>4</v>
      </c>
      <c r="N1037">
        <f>IF('WA_Fn-UseC_-HR-Employee-Attriti'!H1031="Life Sciences",1,0)</f>
        <v>0</v>
      </c>
      <c r="O1037">
        <f>IF('WA_Fn-UseC_-HR-Employee-Attriti'!H1031="Human Resources",1,0)</f>
        <v>0</v>
      </c>
      <c r="P1037">
        <f>IF('WA_Fn-UseC_-HR-Employee-Attriti'!H1031="Marketing",1,0)</f>
        <v>0</v>
      </c>
      <c r="Q1037">
        <f>IF('WA_Fn-UseC_-HR-Employee-Attriti'!H1031="Medical",1,0)</f>
        <v>0</v>
      </c>
      <c r="R1037">
        <f>IF('WA_Fn-UseC_-HR-Employee-Attriti'!H1031="Other",1,0)</f>
        <v>1</v>
      </c>
      <c r="S1037">
        <f>IF('WA_Fn-UseC_-HR-Employee-Attriti'!H1031="Technical Degree",1,0)</f>
        <v>0</v>
      </c>
      <c r="T1037">
        <v>3</v>
      </c>
      <c r="U1037">
        <v>81</v>
      </c>
      <c r="V1037">
        <v>3</v>
      </c>
      <c r="W1037">
        <v>2</v>
      </c>
      <c r="X1037">
        <f>IF('WA_Fn-UseC_-HR-Employee-Attriti'!P1031="Healthcare Representative",1,0)</f>
        <v>0</v>
      </c>
      <c r="Y1037">
        <f>IF('WA_Fn-UseC_-HR-Employee-Attriti'!P1031="Human Resources",1,0)</f>
        <v>0</v>
      </c>
      <c r="Z1037">
        <f>IF('WA_Fn-UseC_-HR-Employee-Attriti'!P1031="Laboratory Technician",1,0)</f>
        <v>1</v>
      </c>
      <c r="AA1037">
        <f>IF('WA_Fn-UseC_-HR-Employee-Attriti'!P1031="Manager",1,0)</f>
        <v>0</v>
      </c>
      <c r="AB1037">
        <f>IF('WA_Fn-UseC_-HR-Employee-Attriti'!P1031="Manufacturing Director",1,0)</f>
        <v>0</v>
      </c>
      <c r="AC1037">
        <f>IF('WA_Fn-UseC_-HR-Employee-Attriti'!P1031="Research Director",1,0)</f>
        <v>0</v>
      </c>
      <c r="AD1037">
        <f>IF('WA_Fn-UseC_-HR-Employee-Attriti'!P1031="Research Scientist",1,0)</f>
        <v>0</v>
      </c>
      <c r="AE1037">
        <f>IF('WA_Fn-UseC_-HR-Employee-Attriti'!P1031="Sales Executive",1,0)</f>
        <v>0</v>
      </c>
      <c r="AF1037">
        <f>IF('WA_Fn-UseC_-HR-Employee-Attriti'!P1031="Sales Representative",1,0)</f>
        <v>0</v>
      </c>
      <c r="AG1037">
        <v>3</v>
      </c>
      <c r="AH1037">
        <f>IF('WA_Fn-UseC_-HR-Employee-Attriti'!R1031="Divorced",1,0)</f>
        <v>1</v>
      </c>
      <c r="AI1037">
        <f>IF('WA_Fn-UseC_-HR-Employee-Attriti'!R1031="Married",1,0)</f>
        <v>0</v>
      </c>
      <c r="AJ1037">
        <f>IF('WA_Fn-UseC_-HR-Employee-Attriti'!R1031="Single",1,0)</f>
        <v>0</v>
      </c>
      <c r="AK1037">
        <v>3975</v>
      </c>
      <c r="AL1037">
        <v>23099</v>
      </c>
      <c r="AM1037">
        <v>3</v>
      </c>
      <c r="AN1037">
        <f>IF('WA_Fn-UseC_-HR-Employee-Attriti'!W1031="Yes",1,0)</f>
        <v>0</v>
      </c>
      <c r="AO1037">
        <v>11</v>
      </c>
      <c r="AP1037">
        <v>3</v>
      </c>
      <c r="AQ1037">
        <v>3</v>
      </c>
      <c r="AR1037">
        <v>2</v>
      </c>
      <c r="AS1037">
        <v>11</v>
      </c>
      <c r="AT1037">
        <v>2</v>
      </c>
      <c r="AU1037">
        <v>4</v>
      </c>
      <c r="AV1037">
        <v>8</v>
      </c>
      <c r="AW1037">
        <v>7</v>
      </c>
      <c r="AX1037">
        <v>0</v>
      </c>
      <c r="AY1037">
        <v>7</v>
      </c>
      <c r="AZ1037">
        <v>1</v>
      </c>
      <c r="BB1037">
        <f>IF('WA_Fn-UseC_-HR-Employee-Attriti'!B1031="Yes",1,0)</f>
        <v>0</v>
      </c>
    </row>
    <row r="1038" spans="1:54" x14ac:dyDescent="0.25">
      <c r="A1038">
        <v>1031</v>
      </c>
      <c r="B1038">
        <f>IF('WA_Fn-UseC_-HR-Employee-Attriti'!L1032="Male",1,0)</f>
        <v>1</v>
      </c>
      <c r="C1038">
        <f>IF('WA_Fn-UseC_-HR-Employee-Attriti'!L1032="Female",1,0)</f>
        <v>0</v>
      </c>
      <c r="D1038">
        <v>31</v>
      </c>
      <c r="E1038">
        <f>IF('WA_Fn-UseC_-HR-Employee-Attriti'!C1032="Travel_Rarely",1,0)</f>
        <v>1</v>
      </c>
      <c r="F1038">
        <f>IF('WA_Fn-UseC_-HR-Employee-Attriti'!C1032="Travel_Frequently",1,0)</f>
        <v>0</v>
      </c>
      <c r="G1038">
        <f>IF('WA_Fn-UseC_-HR-Employee-Attriti'!C1032="Non-Travel",1,0)</f>
        <v>0</v>
      </c>
      <c r="H1038">
        <v>326</v>
      </c>
      <c r="I1038">
        <f>IF('WA_Fn-UseC_-HR-Employee-Attriti'!E1032="Sales",1,0)</f>
        <v>1</v>
      </c>
      <c r="J1038">
        <f>IF('WA_Fn-UseC_-HR-Employee-Attriti'!E1032="Research &amp; Development",1,0)</f>
        <v>0</v>
      </c>
      <c r="K1038">
        <f>IF('WA_Fn-UseC_-HR-Employee-Attriti'!E1032="Human Resources",1,0)</f>
        <v>0</v>
      </c>
      <c r="L1038">
        <v>8</v>
      </c>
      <c r="M1038">
        <v>2</v>
      </c>
      <c r="N1038">
        <f>IF('WA_Fn-UseC_-HR-Employee-Attriti'!H1032="Life Sciences",1,0)</f>
        <v>1</v>
      </c>
      <c r="O1038">
        <f>IF('WA_Fn-UseC_-HR-Employee-Attriti'!H1032="Human Resources",1,0)</f>
        <v>0</v>
      </c>
      <c r="P1038">
        <f>IF('WA_Fn-UseC_-HR-Employee-Attriti'!H1032="Marketing",1,0)</f>
        <v>0</v>
      </c>
      <c r="Q1038">
        <f>IF('WA_Fn-UseC_-HR-Employee-Attriti'!H1032="Medical",1,0)</f>
        <v>0</v>
      </c>
      <c r="R1038">
        <f>IF('WA_Fn-UseC_-HR-Employee-Attriti'!H1032="Other",1,0)</f>
        <v>0</v>
      </c>
      <c r="S1038">
        <f>IF('WA_Fn-UseC_-HR-Employee-Attriti'!H1032="Technical Degree",1,0)</f>
        <v>0</v>
      </c>
      <c r="T1038">
        <v>1</v>
      </c>
      <c r="U1038">
        <v>31</v>
      </c>
      <c r="V1038">
        <v>3</v>
      </c>
      <c r="W1038">
        <v>3</v>
      </c>
      <c r="X1038">
        <f>IF('WA_Fn-UseC_-HR-Employee-Attriti'!P1032="Healthcare Representative",1,0)</f>
        <v>0</v>
      </c>
      <c r="Y1038">
        <f>IF('WA_Fn-UseC_-HR-Employee-Attriti'!P1032="Human Resources",1,0)</f>
        <v>0</v>
      </c>
      <c r="Z1038">
        <f>IF('WA_Fn-UseC_-HR-Employee-Attriti'!P1032="Laboratory Technician",1,0)</f>
        <v>0</v>
      </c>
      <c r="AA1038">
        <f>IF('WA_Fn-UseC_-HR-Employee-Attriti'!P1032="Manager",1,0)</f>
        <v>0</v>
      </c>
      <c r="AB1038">
        <f>IF('WA_Fn-UseC_-HR-Employee-Attriti'!P1032="Manufacturing Director",1,0)</f>
        <v>0</v>
      </c>
      <c r="AC1038">
        <f>IF('WA_Fn-UseC_-HR-Employee-Attriti'!P1032="Research Director",1,0)</f>
        <v>0</v>
      </c>
      <c r="AD1038">
        <f>IF('WA_Fn-UseC_-HR-Employee-Attriti'!P1032="Research Scientist",1,0)</f>
        <v>0</v>
      </c>
      <c r="AE1038">
        <f>IF('WA_Fn-UseC_-HR-Employee-Attriti'!P1032="Sales Executive",1,0)</f>
        <v>1</v>
      </c>
      <c r="AF1038">
        <f>IF('WA_Fn-UseC_-HR-Employee-Attriti'!P1032="Sales Representative",1,0)</f>
        <v>0</v>
      </c>
      <c r="AG1038">
        <v>4</v>
      </c>
      <c r="AH1038">
        <f>IF('WA_Fn-UseC_-HR-Employee-Attriti'!R1032="Divorced",1,0)</f>
        <v>1</v>
      </c>
      <c r="AI1038">
        <f>IF('WA_Fn-UseC_-HR-Employee-Attriti'!R1032="Married",1,0)</f>
        <v>0</v>
      </c>
      <c r="AJ1038">
        <f>IF('WA_Fn-UseC_-HR-Employee-Attriti'!R1032="Single",1,0)</f>
        <v>0</v>
      </c>
      <c r="AK1038">
        <v>10793</v>
      </c>
      <c r="AL1038">
        <v>8386</v>
      </c>
      <c r="AM1038">
        <v>1</v>
      </c>
      <c r="AN1038">
        <f>IF('WA_Fn-UseC_-HR-Employee-Attriti'!W1032="Yes",1,0)</f>
        <v>0</v>
      </c>
      <c r="AO1038">
        <v>18</v>
      </c>
      <c r="AP1038">
        <v>3</v>
      </c>
      <c r="AQ1038">
        <v>1</v>
      </c>
      <c r="AR1038">
        <v>1</v>
      </c>
      <c r="AS1038">
        <v>13</v>
      </c>
      <c r="AT1038">
        <v>5</v>
      </c>
      <c r="AU1038">
        <v>3</v>
      </c>
      <c r="AV1038">
        <v>13</v>
      </c>
      <c r="AW1038">
        <v>7</v>
      </c>
      <c r="AX1038">
        <v>9</v>
      </c>
      <c r="AY1038">
        <v>9</v>
      </c>
      <c r="AZ1038">
        <v>1</v>
      </c>
      <c r="BB1038">
        <f>IF('WA_Fn-UseC_-HR-Employee-Attriti'!B1032="Yes",1,0)</f>
        <v>0</v>
      </c>
    </row>
    <row r="1039" spans="1:54" x14ac:dyDescent="0.25">
      <c r="A1039">
        <v>1032</v>
      </c>
      <c r="B1039">
        <f>IF('WA_Fn-UseC_-HR-Employee-Attriti'!L1033="Male",1,0)</f>
        <v>1</v>
      </c>
      <c r="C1039">
        <f>IF('WA_Fn-UseC_-HR-Employee-Attriti'!L1033="Female",1,0)</f>
        <v>0</v>
      </c>
      <c r="D1039">
        <v>46</v>
      </c>
      <c r="E1039">
        <f>IF('WA_Fn-UseC_-HR-Employee-Attriti'!C1033="Travel_Rarely",1,0)</f>
        <v>1</v>
      </c>
      <c r="F1039">
        <f>IF('WA_Fn-UseC_-HR-Employee-Attriti'!C1033="Travel_Frequently",1,0)</f>
        <v>0</v>
      </c>
      <c r="G1039">
        <f>IF('WA_Fn-UseC_-HR-Employee-Attriti'!C1033="Non-Travel",1,0)</f>
        <v>0</v>
      </c>
      <c r="H1039">
        <v>377</v>
      </c>
      <c r="I1039">
        <f>IF('WA_Fn-UseC_-HR-Employee-Attriti'!E1033="Sales",1,0)</f>
        <v>1</v>
      </c>
      <c r="J1039">
        <f>IF('WA_Fn-UseC_-HR-Employee-Attriti'!E1033="Research &amp; Development",1,0)</f>
        <v>0</v>
      </c>
      <c r="K1039">
        <f>IF('WA_Fn-UseC_-HR-Employee-Attriti'!E1033="Human Resources",1,0)</f>
        <v>0</v>
      </c>
      <c r="L1039">
        <v>9</v>
      </c>
      <c r="M1039">
        <v>3</v>
      </c>
      <c r="N1039">
        <f>IF('WA_Fn-UseC_-HR-Employee-Attriti'!H1033="Life Sciences",1,0)</f>
        <v>0</v>
      </c>
      <c r="O1039">
        <f>IF('WA_Fn-UseC_-HR-Employee-Attriti'!H1033="Human Resources",1,0)</f>
        <v>0</v>
      </c>
      <c r="P1039">
        <f>IF('WA_Fn-UseC_-HR-Employee-Attriti'!H1033="Marketing",1,0)</f>
        <v>1</v>
      </c>
      <c r="Q1039">
        <f>IF('WA_Fn-UseC_-HR-Employee-Attriti'!H1033="Medical",1,0)</f>
        <v>0</v>
      </c>
      <c r="R1039">
        <f>IF('WA_Fn-UseC_-HR-Employee-Attriti'!H1033="Other",1,0)</f>
        <v>0</v>
      </c>
      <c r="S1039">
        <f>IF('WA_Fn-UseC_-HR-Employee-Attriti'!H1033="Technical Degree",1,0)</f>
        <v>0</v>
      </c>
      <c r="T1039">
        <v>1</v>
      </c>
      <c r="U1039">
        <v>52</v>
      </c>
      <c r="V1039">
        <v>3</v>
      </c>
      <c r="W1039">
        <v>3</v>
      </c>
      <c r="X1039">
        <f>IF('WA_Fn-UseC_-HR-Employee-Attriti'!P1033="Healthcare Representative",1,0)</f>
        <v>0</v>
      </c>
      <c r="Y1039">
        <f>IF('WA_Fn-UseC_-HR-Employee-Attriti'!P1033="Human Resources",1,0)</f>
        <v>0</v>
      </c>
      <c r="Z1039">
        <f>IF('WA_Fn-UseC_-HR-Employee-Attriti'!P1033="Laboratory Technician",1,0)</f>
        <v>0</v>
      </c>
      <c r="AA1039">
        <f>IF('WA_Fn-UseC_-HR-Employee-Attriti'!P1033="Manager",1,0)</f>
        <v>0</v>
      </c>
      <c r="AB1039">
        <f>IF('WA_Fn-UseC_-HR-Employee-Attriti'!P1033="Manufacturing Director",1,0)</f>
        <v>0</v>
      </c>
      <c r="AC1039">
        <f>IF('WA_Fn-UseC_-HR-Employee-Attriti'!P1033="Research Director",1,0)</f>
        <v>0</v>
      </c>
      <c r="AD1039">
        <f>IF('WA_Fn-UseC_-HR-Employee-Attriti'!P1033="Research Scientist",1,0)</f>
        <v>0</v>
      </c>
      <c r="AE1039">
        <f>IF('WA_Fn-UseC_-HR-Employee-Attriti'!P1033="Sales Executive",1,0)</f>
        <v>1</v>
      </c>
      <c r="AF1039">
        <f>IF('WA_Fn-UseC_-HR-Employee-Attriti'!P1033="Sales Representative",1,0)</f>
        <v>0</v>
      </c>
      <c r="AG1039">
        <v>4</v>
      </c>
      <c r="AH1039">
        <f>IF('WA_Fn-UseC_-HR-Employee-Attriti'!R1033="Divorced",1,0)</f>
        <v>1</v>
      </c>
      <c r="AI1039">
        <f>IF('WA_Fn-UseC_-HR-Employee-Attriti'!R1033="Married",1,0)</f>
        <v>0</v>
      </c>
      <c r="AJ1039">
        <f>IF('WA_Fn-UseC_-HR-Employee-Attriti'!R1033="Single",1,0)</f>
        <v>0</v>
      </c>
      <c r="AK1039">
        <v>10096</v>
      </c>
      <c r="AL1039">
        <v>15986</v>
      </c>
      <c r="AM1039">
        <v>4</v>
      </c>
      <c r="AN1039">
        <f>IF('WA_Fn-UseC_-HR-Employee-Attriti'!W1033="Yes",1,0)</f>
        <v>0</v>
      </c>
      <c r="AO1039">
        <v>11</v>
      </c>
      <c r="AP1039">
        <v>3</v>
      </c>
      <c r="AQ1039">
        <v>1</v>
      </c>
      <c r="AR1039">
        <v>1</v>
      </c>
      <c r="AS1039">
        <v>28</v>
      </c>
      <c r="AT1039">
        <v>1</v>
      </c>
      <c r="AU1039">
        <v>4</v>
      </c>
      <c r="AV1039">
        <v>7</v>
      </c>
      <c r="AW1039">
        <v>7</v>
      </c>
      <c r="AX1039">
        <v>4</v>
      </c>
      <c r="AY1039">
        <v>3</v>
      </c>
      <c r="AZ1039">
        <v>1</v>
      </c>
      <c r="BB1039">
        <f>IF('WA_Fn-UseC_-HR-Employee-Attriti'!B1033="Yes",1,0)</f>
        <v>1</v>
      </c>
    </row>
    <row r="1040" spans="1:54" x14ac:dyDescent="0.25">
      <c r="A1040">
        <v>1033</v>
      </c>
      <c r="B1040">
        <f>IF('WA_Fn-UseC_-HR-Employee-Attriti'!L1034="Male",1,0)</f>
        <v>0</v>
      </c>
      <c r="C1040">
        <f>IF('WA_Fn-UseC_-HR-Employee-Attriti'!L1034="Female",1,0)</f>
        <v>1</v>
      </c>
      <c r="D1040">
        <v>39</v>
      </c>
      <c r="E1040">
        <f>IF('WA_Fn-UseC_-HR-Employee-Attriti'!C1034="Travel_Rarely",1,0)</f>
        <v>0</v>
      </c>
      <c r="F1040">
        <f>IF('WA_Fn-UseC_-HR-Employee-Attriti'!C1034="Travel_Frequently",1,0)</f>
        <v>0</v>
      </c>
      <c r="G1040">
        <f>IF('WA_Fn-UseC_-HR-Employee-Attriti'!C1034="Non-Travel",1,0)</f>
        <v>1</v>
      </c>
      <c r="H1040">
        <v>592</v>
      </c>
      <c r="I1040">
        <f>IF('WA_Fn-UseC_-HR-Employee-Attriti'!E1034="Sales",1,0)</f>
        <v>0</v>
      </c>
      <c r="J1040">
        <f>IF('WA_Fn-UseC_-HR-Employee-Attriti'!E1034="Research &amp; Development",1,0)</f>
        <v>1</v>
      </c>
      <c r="K1040">
        <f>IF('WA_Fn-UseC_-HR-Employee-Attriti'!E1034="Human Resources",1,0)</f>
        <v>0</v>
      </c>
      <c r="L1040">
        <v>2</v>
      </c>
      <c r="M1040">
        <v>3</v>
      </c>
      <c r="N1040">
        <f>IF('WA_Fn-UseC_-HR-Employee-Attriti'!H1034="Life Sciences",1,0)</f>
        <v>1</v>
      </c>
      <c r="O1040">
        <f>IF('WA_Fn-UseC_-HR-Employee-Attriti'!H1034="Human Resources",1,0)</f>
        <v>0</v>
      </c>
      <c r="P1040">
        <f>IF('WA_Fn-UseC_-HR-Employee-Attriti'!H1034="Marketing",1,0)</f>
        <v>0</v>
      </c>
      <c r="Q1040">
        <f>IF('WA_Fn-UseC_-HR-Employee-Attriti'!H1034="Medical",1,0)</f>
        <v>0</v>
      </c>
      <c r="R1040">
        <f>IF('WA_Fn-UseC_-HR-Employee-Attriti'!H1034="Other",1,0)</f>
        <v>0</v>
      </c>
      <c r="S1040">
        <f>IF('WA_Fn-UseC_-HR-Employee-Attriti'!H1034="Technical Degree",1,0)</f>
        <v>0</v>
      </c>
      <c r="T1040">
        <v>1</v>
      </c>
      <c r="U1040">
        <v>54</v>
      </c>
      <c r="V1040">
        <v>2</v>
      </c>
      <c r="W1040">
        <v>1</v>
      </c>
      <c r="X1040">
        <f>IF('WA_Fn-UseC_-HR-Employee-Attriti'!P1034="Healthcare Representative",1,0)</f>
        <v>0</v>
      </c>
      <c r="Y1040">
        <f>IF('WA_Fn-UseC_-HR-Employee-Attriti'!P1034="Human Resources",1,0)</f>
        <v>0</v>
      </c>
      <c r="Z1040">
        <f>IF('WA_Fn-UseC_-HR-Employee-Attriti'!P1034="Laboratory Technician",1,0)</f>
        <v>1</v>
      </c>
      <c r="AA1040">
        <f>IF('WA_Fn-UseC_-HR-Employee-Attriti'!P1034="Manager",1,0)</f>
        <v>0</v>
      </c>
      <c r="AB1040">
        <f>IF('WA_Fn-UseC_-HR-Employee-Attriti'!P1034="Manufacturing Director",1,0)</f>
        <v>0</v>
      </c>
      <c r="AC1040">
        <f>IF('WA_Fn-UseC_-HR-Employee-Attriti'!P1034="Research Director",1,0)</f>
        <v>0</v>
      </c>
      <c r="AD1040">
        <f>IF('WA_Fn-UseC_-HR-Employee-Attriti'!P1034="Research Scientist",1,0)</f>
        <v>0</v>
      </c>
      <c r="AE1040">
        <f>IF('WA_Fn-UseC_-HR-Employee-Attriti'!P1034="Sales Executive",1,0)</f>
        <v>0</v>
      </c>
      <c r="AF1040">
        <f>IF('WA_Fn-UseC_-HR-Employee-Attriti'!P1034="Sales Representative",1,0)</f>
        <v>0</v>
      </c>
      <c r="AG1040">
        <v>1</v>
      </c>
      <c r="AH1040">
        <f>IF('WA_Fn-UseC_-HR-Employee-Attriti'!R1034="Divorced",1,0)</f>
        <v>0</v>
      </c>
      <c r="AI1040">
        <f>IF('WA_Fn-UseC_-HR-Employee-Attriti'!R1034="Married",1,0)</f>
        <v>0</v>
      </c>
      <c r="AJ1040">
        <f>IF('WA_Fn-UseC_-HR-Employee-Attriti'!R1034="Single",1,0)</f>
        <v>1</v>
      </c>
      <c r="AK1040">
        <v>3646</v>
      </c>
      <c r="AL1040">
        <v>17181</v>
      </c>
      <c r="AM1040">
        <v>2</v>
      </c>
      <c r="AN1040">
        <f>IF('WA_Fn-UseC_-HR-Employee-Attriti'!W1034="Yes",1,0)</f>
        <v>1</v>
      </c>
      <c r="AO1040">
        <v>23</v>
      </c>
      <c r="AP1040">
        <v>4</v>
      </c>
      <c r="AQ1040">
        <v>2</v>
      </c>
      <c r="AR1040">
        <v>0</v>
      </c>
      <c r="AS1040">
        <v>11</v>
      </c>
      <c r="AT1040">
        <v>2</v>
      </c>
      <c r="AU1040">
        <v>4</v>
      </c>
      <c r="AV1040">
        <v>1</v>
      </c>
      <c r="AW1040">
        <v>0</v>
      </c>
      <c r="AX1040">
        <v>0</v>
      </c>
      <c r="AY1040">
        <v>0</v>
      </c>
      <c r="AZ1040">
        <v>1</v>
      </c>
      <c r="BB1040">
        <f>IF('WA_Fn-UseC_-HR-Employee-Attriti'!B1034="Yes",1,0)</f>
        <v>1</v>
      </c>
    </row>
    <row r="1041" spans="1:54" x14ac:dyDescent="0.25">
      <c r="A1041">
        <v>1034</v>
      </c>
      <c r="B1041">
        <f>IF('WA_Fn-UseC_-HR-Employee-Attriti'!L1035="Male",1,0)</f>
        <v>0</v>
      </c>
      <c r="C1041">
        <f>IF('WA_Fn-UseC_-HR-Employee-Attriti'!L1035="Female",1,0)</f>
        <v>1</v>
      </c>
      <c r="D1041">
        <v>31</v>
      </c>
      <c r="E1041">
        <f>IF('WA_Fn-UseC_-HR-Employee-Attriti'!C1035="Travel_Rarely",1,0)</f>
        <v>0</v>
      </c>
      <c r="F1041">
        <f>IF('WA_Fn-UseC_-HR-Employee-Attriti'!C1035="Travel_Frequently",1,0)</f>
        <v>1</v>
      </c>
      <c r="G1041">
        <f>IF('WA_Fn-UseC_-HR-Employee-Attriti'!C1035="Non-Travel",1,0)</f>
        <v>0</v>
      </c>
      <c r="H1041">
        <v>1445</v>
      </c>
      <c r="I1041">
        <f>IF('WA_Fn-UseC_-HR-Employee-Attriti'!E1035="Sales",1,0)</f>
        <v>0</v>
      </c>
      <c r="J1041">
        <f>IF('WA_Fn-UseC_-HR-Employee-Attriti'!E1035="Research &amp; Development",1,0)</f>
        <v>1</v>
      </c>
      <c r="K1041">
        <f>IF('WA_Fn-UseC_-HR-Employee-Attriti'!E1035="Human Resources",1,0)</f>
        <v>0</v>
      </c>
      <c r="L1041">
        <v>1</v>
      </c>
      <c r="M1041">
        <v>5</v>
      </c>
      <c r="N1041">
        <f>IF('WA_Fn-UseC_-HR-Employee-Attriti'!H1035="Life Sciences",1,0)</f>
        <v>1</v>
      </c>
      <c r="O1041">
        <f>IF('WA_Fn-UseC_-HR-Employee-Attriti'!H1035="Human Resources",1,0)</f>
        <v>0</v>
      </c>
      <c r="P1041">
        <f>IF('WA_Fn-UseC_-HR-Employee-Attriti'!H1035="Marketing",1,0)</f>
        <v>0</v>
      </c>
      <c r="Q1041">
        <f>IF('WA_Fn-UseC_-HR-Employee-Attriti'!H1035="Medical",1,0)</f>
        <v>0</v>
      </c>
      <c r="R1041">
        <f>IF('WA_Fn-UseC_-HR-Employee-Attriti'!H1035="Other",1,0)</f>
        <v>0</v>
      </c>
      <c r="S1041">
        <f>IF('WA_Fn-UseC_-HR-Employee-Attriti'!H1035="Technical Degree",1,0)</f>
        <v>0</v>
      </c>
      <c r="T1041">
        <v>3</v>
      </c>
      <c r="U1041">
        <v>100</v>
      </c>
      <c r="V1041">
        <v>4</v>
      </c>
      <c r="W1041">
        <v>3</v>
      </c>
      <c r="X1041">
        <f>IF('WA_Fn-UseC_-HR-Employee-Attriti'!P1035="Healthcare Representative",1,0)</f>
        <v>0</v>
      </c>
      <c r="Y1041">
        <f>IF('WA_Fn-UseC_-HR-Employee-Attriti'!P1035="Human Resources",1,0)</f>
        <v>0</v>
      </c>
      <c r="Z1041">
        <f>IF('WA_Fn-UseC_-HR-Employee-Attriti'!P1035="Laboratory Technician",1,0)</f>
        <v>0</v>
      </c>
      <c r="AA1041">
        <f>IF('WA_Fn-UseC_-HR-Employee-Attriti'!P1035="Manager",1,0)</f>
        <v>0</v>
      </c>
      <c r="AB1041">
        <f>IF('WA_Fn-UseC_-HR-Employee-Attriti'!P1035="Manufacturing Director",1,0)</f>
        <v>1</v>
      </c>
      <c r="AC1041">
        <f>IF('WA_Fn-UseC_-HR-Employee-Attriti'!P1035="Research Director",1,0)</f>
        <v>0</v>
      </c>
      <c r="AD1041">
        <f>IF('WA_Fn-UseC_-HR-Employee-Attriti'!P1035="Research Scientist",1,0)</f>
        <v>0</v>
      </c>
      <c r="AE1041">
        <f>IF('WA_Fn-UseC_-HR-Employee-Attriti'!P1035="Sales Executive",1,0)</f>
        <v>0</v>
      </c>
      <c r="AF1041">
        <f>IF('WA_Fn-UseC_-HR-Employee-Attriti'!P1035="Sales Representative",1,0)</f>
        <v>0</v>
      </c>
      <c r="AG1041">
        <v>2</v>
      </c>
      <c r="AH1041">
        <f>IF('WA_Fn-UseC_-HR-Employee-Attriti'!R1035="Divorced",1,0)</f>
        <v>0</v>
      </c>
      <c r="AI1041">
        <f>IF('WA_Fn-UseC_-HR-Employee-Attriti'!R1035="Married",1,0)</f>
        <v>0</v>
      </c>
      <c r="AJ1041">
        <f>IF('WA_Fn-UseC_-HR-Employee-Attriti'!R1035="Single",1,0)</f>
        <v>1</v>
      </c>
      <c r="AK1041">
        <v>7446</v>
      </c>
      <c r="AL1041">
        <v>8931</v>
      </c>
      <c r="AM1041">
        <v>1</v>
      </c>
      <c r="AN1041">
        <f>IF('WA_Fn-UseC_-HR-Employee-Attriti'!W1035="Yes",1,0)</f>
        <v>0</v>
      </c>
      <c r="AO1041">
        <v>11</v>
      </c>
      <c r="AP1041">
        <v>3</v>
      </c>
      <c r="AQ1041">
        <v>1</v>
      </c>
      <c r="AR1041">
        <v>0</v>
      </c>
      <c r="AS1041">
        <v>10</v>
      </c>
      <c r="AT1041">
        <v>2</v>
      </c>
      <c r="AU1041">
        <v>3</v>
      </c>
      <c r="AV1041">
        <v>10</v>
      </c>
      <c r="AW1041">
        <v>8</v>
      </c>
      <c r="AX1041">
        <v>4</v>
      </c>
      <c r="AY1041">
        <v>7</v>
      </c>
      <c r="AZ1041">
        <v>1</v>
      </c>
      <c r="BB1041">
        <f>IF('WA_Fn-UseC_-HR-Employee-Attriti'!B1035="Yes",1,0)</f>
        <v>1</v>
      </c>
    </row>
    <row r="1042" spans="1:54" x14ac:dyDescent="0.25">
      <c r="A1042">
        <v>1035</v>
      </c>
      <c r="B1042">
        <f>IF('WA_Fn-UseC_-HR-Employee-Attriti'!L1036="Male",1,0)</f>
        <v>1</v>
      </c>
      <c r="C1042">
        <f>IF('WA_Fn-UseC_-HR-Employee-Attriti'!L1036="Female",1,0)</f>
        <v>0</v>
      </c>
      <c r="D1042">
        <v>45</v>
      </c>
      <c r="E1042">
        <f>IF('WA_Fn-UseC_-HR-Employee-Attriti'!C1036="Travel_Rarely",1,0)</f>
        <v>1</v>
      </c>
      <c r="F1042">
        <f>IF('WA_Fn-UseC_-HR-Employee-Attriti'!C1036="Travel_Frequently",1,0)</f>
        <v>0</v>
      </c>
      <c r="G1042">
        <f>IF('WA_Fn-UseC_-HR-Employee-Attriti'!C1036="Non-Travel",1,0)</f>
        <v>0</v>
      </c>
      <c r="H1042">
        <v>1038</v>
      </c>
      <c r="I1042">
        <f>IF('WA_Fn-UseC_-HR-Employee-Attriti'!E1036="Sales",1,0)</f>
        <v>0</v>
      </c>
      <c r="J1042">
        <f>IF('WA_Fn-UseC_-HR-Employee-Attriti'!E1036="Research &amp; Development",1,0)</f>
        <v>1</v>
      </c>
      <c r="K1042">
        <f>IF('WA_Fn-UseC_-HR-Employee-Attriti'!E1036="Human Resources",1,0)</f>
        <v>0</v>
      </c>
      <c r="L1042">
        <v>20</v>
      </c>
      <c r="M1042">
        <v>3</v>
      </c>
      <c r="N1042">
        <f>IF('WA_Fn-UseC_-HR-Employee-Attriti'!H1036="Life Sciences",1,0)</f>
        <v>0</v>
      </c>
      <c r="O1042">
        <f>IF('WA_Fn-UseC_-HR-Employee-Attriti'!H1036="Human Resources",1,0)</f>
        <v>0</v>
      </c>
      <c r="P1042">
        <f>IF('WA_Fn-UseC_-HR-Employee-Attriti'!H1036="Marketing",1,0)</f>
        <v>0</v>
      </c>
      <c r="Q1042">
        <f>IF('WA_Fn-UseC_-HR-Employee-Attriti'!H1036="Medical",1,0)</f>
        <v>1</v>
      </c>
      <c r="R1042">
        <f>IF('WA_Fn-UseC_-HR-Employee-Attriti'!H1036="Other",1,0)</f>
        <v>0</v>
      </c>
      <c r="S1042">
        <f>IF('WA_Fn-UseC_-HR-Employee-Attriti'!H1036="Technical Degree",1,0)</f>
        <v>0</v>
      </c>
      <c r="T1042">
        <v>2</v>
      </c>
      <c r="U1042">
        <v>95</v>
      </c>
      <c r="V1042">
        <v>1</v>
      </c>
      <c r="W1042">
        <v>3</v>
      </c>
      <c r="X1042">
        <f>IF('WA_Fn-UseC_-HR-Employee-Attriti'!P1036="Healthcare Representative",1,0)</f>
        <v>1</v>
      </c>
      <c r="Y1042">
        <f>IF('WA_Fn-UseC_-HR-Employee-Attriti'!P1036="Human Resources",1,0)</f>
        <v>0</v>
      </c>
      <c r="Z1042">
        <f>IF('WA_Fn-UseC_-HR-Employee-Attriti'!P1036="Laboratory Technician",1,0)</f>
        <v>0</v>
      </c>
      <c r="AA1042">
        <f>IF('WA_Fn-UseC_-HR-Employee-Attriti'!P1036="Manager",1,0)</f>
        <v>0</v>
      </c>
      <c r="AB1042">
        <f>IF('WA_Fn-UseC_-HR-Employee-Attriti'!P1036="Manufacturing Director",1,0)</f>
        <v>0</v>
      </c>
      <c r="AC1042">
        <f>IF('WA_Fn-UseC_-HR-Employee-Attriti'!P1036="Research Director",1,0)</f>
        <v>0</v>
      </c>
      <c r="AD1042">
        <f>IF('WA_Fn-UseC_-HR-Employee-Attriti'!P1036="Research Scientist",1,0)</f>
        <v>0</v>
      </c>
      <c r="AE1042">
        <f>IF('WA_Fn-UseC_-HR-Employee-Attriti'!P1036="Sales Executive",1,0)</f>
        <v>0</v>
      </c>
      <c r="AF1042">
        <f>IF('WA_Fn-UseC_-HR-Employee-Attriti'!P1036="Sales Representative",1,0)</f>
        <v>0</v>
      </c>
      <c r="AG1042">
        <v>1</v>
      </c>
      <c r="AH1042">
        <f>IF('WA_Fn-UseC_-HR-Employee-Attriti'!R1036="Divorced",1,0)</f>
        <v>1</v>
      </c>
      <c r="AI1042">
        <f>IF('WA_Fn-UseC_-HR-Employee-Attriti'!R1036="Married",1,0)</f>
        <v>0</v>
      </c>
      <c r="AJ1042">
        <f>IF('WA_Fn-UseC_-HR-Employee-Attriti'!R1036="Single",1,0)</f>
        <v>0</v>
      </c>
      <c r="AK1042">
        <v>10851</v>
      </c>
      <c r="AL1042">
        <v>19863</v>
      </c>
      <c r="AM1042">
        <v>2</v>
      </c>
      <c r="AN1042">
        <f>IF('WA_Fn-UseC_-HR-Employee-Attriti'!W1036="Yes",1,0)</f>
        <v>1</v>
      </c>
      <c r="AO1042">
        <v>18</v>
      </c>
      <c r="AP1042">
        <v>3</v>
      </c>
      <c r="AQ1042">
        <v>2</v>
      </c>
      <c r="AR1042">
        <v>1</v>
      </c>
      <c r="AS1042">
        <v>24</v>
      </c>
      <c r="AT1042">
        <v>2</v>
      </c>
      <c r="AU1042">
        <v>3</v>
      </c>
      <c r="AV1042">
        <v>7</v>
      </c>
      <c r="AW1042">
        <v>7</v>
      </c>
      <c r="AX1042">
        <v>0</v>
      </c>
      <c r="AY1042">
        <v>7</v>
      </c>
      <c r="AZ1042">
        <v>1</v>
      </c>
      <c r="BB1042">
        <f>IF('WA_Fn-UseC_-HR-Employee-Attriti'!B1036="Yes",1,0)</f>
        <v>0</v>
      </c>
    </row>
    <row r="1043" spans="1:54" x14ac:dyDescent="0.25">
      <c r="A1043">
        <v>1036</v>
      </c>
      <c r="B1043">
        <f>IF('WA_Fn-UseC_-HR-Employee-Attriti'!L1037="Male",1,0)</f>
        <v>0</v>
      </c>
      <c r="C1043">
        <f>IF('WA_Fn-UseC_-HR-Employee-Attriti'!L1037="Female",1,0)</f>
        <v>1</v>
      </c>
      <c r="D1043">
        <v>31</v>
      </c>
      <c r="E1043">
        <f>IF('WA_Fn-UseC_-HR-Employee-Attriti'!C1037="Travel_Rarely",1,0)</f>
        <v>1</v>
      </c>
      <c r="F1043">
        <f>IF('WA_Fn-UseC_-HR-Employee-Attriti'!C1037="Travel_Frequently",1,0)</f>
        <v>0</v>
      </c>
      <c r="G1043">
        <f>IF('WA_Fn-UseC_-HR-Employee-Attriti'!C1037="Non-Travel",1,0)</f>
        <v>0</v>
      </c>
      <c r="H1043">
        <v>1398</v>
      </c>
      <c r="I1043">
        <f>IF('WA_Fn-UseC_-HR-Employee-Attriti'!E1037="Sales",1,0)</f>
        <v>0</v>
      </c>
      <c r="J1043">
        <f>IF('WA_Fn-UseC_-HR-Employee-Attriti'!E1037="Research &amp; Development",1,0)</f>
        <v>0</v>
      </c>
      <c r="K1043">
        <f>IF('WA_Fn-UseC_-HR-Employee-Attriti'!E1037="Human Resources",1,0)</f>
        <v>1</v>
      </c>
      <c r="L1043">
        <v>8</v>
      </c>
      <c r="M1043">
        <v>2</v>
      </c>
      <c r="N1043">
        <f>IF('WA_Fn-UseC_-HR-Employee-Attriti'!H1037="Life Sciences",1,0)</f>
        <v>0</v>
      </c>
      <c r="O1043">
        <f>IF('WA_Fn-UseC_-HR-Employee-Attriti'!H1037="Human Resources",1,0)</f>
        <v>0</v>
      </c>
      <c r="P1043">
        <f>IF('WA_Fn-UseC_-HR-Employee-Attriti'!H1037="Marketing",1,0)</f>
        <v>0</v>
      </c>
      <c r="Q1043">
        <f>IF('WA_Fn-UseC_-HR-Employee-Attriti'!H1037="Medical",1,0)</f>
        <v>1</v>
      </c>
      <c r="R1043">
        <f>IF('WA_Fn-UseC_-HR-Employee-Attriti'!H1037="Other",1,0)</f>
        <v>0</v>
      </c>
      <c r="S1043">
        <f>IF('WA_Fn-UseC_-HR-Employee-Attriti'!H1037="Technical Degree",1,0)</f>
        <v>0</v>
      </c>
      <c r="T1043">
        <v>4</v>
      </c>
      <c r="U1043">
        <v>96</v>
      </c>
      <c r="V1043">
        <v>4</v>
      </c>
      <c r="W1043">
        <v>1</v>
      </c>
      <c r="X1043">
        <f>IF('WA_Fn-UseC_-HR-Employee-Attriti'!P1037="Healthcare Representative",1,0)</f>
        <v>0</v>
      </c>
      <c r="Y1043">
        <f>IF('WA_Fn-UseC_-HR-Employee-Attriti'!P1037="Human Resources",1,0)</f>
        <v>1</v>
      </c>
      <c r="Z1043">
        <f>IF('WA_Fn-UseC_-HR-Employee-Attriti'!P1037="Laboratory Technician",1,0)</f>
        <v>0</v>
      </c>
      <c r="AA1043">
        <f>IF('WA_Fn-UseC_-HR-Employee-Attriti'!P1037="Manager",1,0)</f>
        <v>0</v>
      </c>
      <c r="AB1043">
        <f>IF('WA_Fn-UseC_-HR-Employee-Attriti'!P1037="Manufacturing Director",1,0)</f>
        <v>0</v>
      </c>
      <c r="AC1043">
        <f>IF('WA_Fn-UseC_-HR-Employee-Attriti'!P1037="Research Director",1,0)</f>
        <v>0</v>
      </c>
      <c r="AD1043">
        <f>IF('WA_Fn-UseC_-HR-Employee-Attriti'!P1037="Research Scientist",1,0)</f>
        <v>0</v>
      </c>
      <c r="AE1043">
        <f>IF('WA_Fn-UseC_-HR-Employee-Attriti'!P1037="Sales Executive",1,0)</f>
        <v>0</v>
      </c>
      <c r="AF1043">
        <f>IF('WA_Fn-UseC_-HR-Employee-Attriti'!P1037="Sales Representative",1,0)</f>
        <v>0</v>
      </c>
      <c r="AG1043">
        <v>2</v>
      </c>
      <c r="AH1043">
        <f>IF('WA_Fn-UseC_-HR-Employee-Attriti'!R1037="Divorced",1,0)</f>
        <v>0</v>
      </c>
      <c r="AI1043">
        <f>IF('WA_Fn-UseC_-HR-Employee-Attriti'!R1037="Married",1,0)</f>
        <v>0</v>
      </c>
      <c r="AJ1043">
        <f>IF('WA_Fn-UseC_-HR-Employee-Attriti'!R1037="Single",1,0)</f>
        <v>1</v>
      </c>
      <c r="AK1043">
        <v>2109</v>
      </c>
      <c r="AL1043">
        <v>24609</v>
      </c>
      <c r="AM1043">
        <v>9</v>
      </c>
      <c r="AN1043">
        <f>IF('WA_Fn-UseC_-HR-Employee-Attriti'!W1037="Yes",1,0)</f>
        <v>0</v>
      </c>
      <c r="AO1043">
        <v>18</v>
      </c>
      <c r="AP1043">
        <v>3</v>
      </c>
      <c r="AQ1043">
        <v>4</v>
      </c>
      <c r="AR1043">
        <v>0</v>
      </c>
      <c r="AS1043">
        <v>8</v>
      </c>
      <c r="AT1043">
        <v>3</v>
      </c>
      <c r="AU1043">
        <v>3</v>
      </c>
      <c r="AV1043">
        <v>3</v>
      </c>
      <c r="AW1043">
        <v>2</v>
      </c>
      <c r="AX1043">
        <v>0</v>
      </c>
      <c r="AY1043">
        <v>2</v>
      </c>
      <c r="AZ1043">
        <v>1</v>
      </c>
      <c r="BB1043">
        <f>IF('WA_Fn-UseC_-HR-Employee-Attriti'!B1037="Yes",1,0)</f>
        <v>0</v>
      </c>
    </row>
    <row r="1044" spans="1:54" x14ac:dyDescent="0.25">
      <c r="A1044">
        <v>1037</v>
      </c>
      <c r="B1044">
        <f>IF('WA_Fn-UseC_-HR-Employee-Attriti'!L1038="Male",1,0)</f>
        <v>1</v>
      </c>
      <c r="C1044">
        <f>IF('WA_Fn-UseC_-HR-Employee-Attriti'!L1038="Female",1,0)</f>
        <v>0</v>
      </c>
      <c r="D1044">
        <v>31</v>
      </c>
      <c r="E1044">
        <f>IF('WA_Fn-UseC_-HR-Employee-Attriti'!C1038="Travel_Rarely",1,0)</f>
        <v>0</v>
      </c>
      <c r="F1044">
        <f>IF('WA_Fn-UseC_-HR-Employee-Attriti'!C1038="Travel_Frequently",1,0)</f>
        <v>1</v>
      </c>
      <c r="G1044">
        <f>IF('WA_Fn-UseC_-HR-Employee-Attriti'!C1038="Non-Travel",1,0)</f>
        <v>0</v>
      </c>
      <c r="H1044">
        <v>523</v>
      </c>
      <c r="I1044">
        <f>IF('WA_Fn-UseC_-HR-Employee-Attriti'!E1038="Sales",1,0)</f>
        <v>0</v>
      </c>
      <c r="J1044">
        <f>IF('WA_Fn-UseC_-HR-Employee-Attriti'!E1038="Research &amp; Development",1,0)</f>
        <v>1</v>
      </c>
      <c r="K1044">
        <f>IF('WA_Fn-UseC_-HR-Employee-Attriti'!E1038="Human Resources",1,0)</f>
        <v>0</v>
      </c>
      <c r="L1044">
        <v>2</v>
      </c>
      <c r="M1044">
        <v>3</v>
      </c>
      <c r="N1044">
        <f>IF('WA_Fn-UseC_-HR-Employee-Attriti'!H1038="Life Sciences",1,0)</f>
        <v>1</v>
      </c>
      <c r="O1044">
        <f>IF('WA_Fn-UseC_-HR-Employee-Attriti'!H1038="Human Resources",1,0)</f>
        <v>0</v>
      </c>
      <c r="P1044">
        <f>IF('WA_Fn-UseC_-HR-Employee-Attriti'!H1038="Marketing",1,0)</f>
        <v>0</v>
      </c>
      <c r="Q1044">
        <f>IF('WA_Fn-UseC_-HR-Employee-Attriti'!H1038="Medical",1,0)</f>
        <v>0</v>
      </c>
      <c r="R1044">
        <f>IF('WA_Fn-UseC_-HR-Employee-Attriti'!H1038="Other",1,0)</f>
        <v>0</v>
      </c>
      <c r="S1044">
        <f>IF('WA_Fn-UseC_-HR-Employee-Attriti'!H1038="Technical Degree",1,0)</f>
        <v>0</v>
      </c>
      <c r="T1044">
        <v>2</v>
      </c>
      <c r="U1044">
        <v>94</v>
      </c>
      <c r="V1044">
        <v>3</v>
      </c>
      <c r="W1044">
        <v>1</v>
      </c>
      <c r="X1044">
        <f>IF('WA_Fn-UseC_-HR-Employee-Attriti'!P1038="Healthcare Representative",1,0)</f>
        <v>0</v>
      </c>
      <c r="Y1044">
        <f>IF('WA_Fn-UseC_-HR-Employee-Attriti'!P1038="Human Resources",1,0)</f>
        <v>0</v>
      </c>
      <c r="Z1044">
        <f>IF('WA_Fn-UseC_-HR-Employee-Attriti'!P1038="Laboratory Technician",1,0)</f>
        <v>1</v>
      </c>
      <c r="AA1044">
        <f>IF('WA_Fn-UseC_-HR-Employee-Attriti'!P1038="Manager",1,0)</f>
        <v>0</v>
      </c>
      <c r="AB1044">
        <f>IF('WA_Fn-UseC_-HR-Employee-Attriti'!P1038="Manufacturing Director",1,0)</f>
        <v>0</v>
      </c>
      <c r="AC1044">
        <f>IF('WA_Fn-UseC_-HR-Employee-Attriti'!P1038="Research Director",1,0)</f>
        <v>0</v>
      </c>
      <c r="AD1044">
        <f>IF('WA_Fn-UseC_-HR-Employee-Attriti'!P1038="Research Scientist",1,0)</f>
        <v>0</v>
      </c>
      <c r="AE1044">
        <f>IF('WA_Fn-UseC_-HR-Employee-Attriti'!P1038="Sales Executive",1,0)</f>
        <v>0</v>
      </c>
      <c r="AF1044">
        <f>IF('WA_Fn-UseC_-HR-Employee-Attriti'!P1038="Sales Representative",1,0)</f>
        <v>0</v>
      </c>
      <c r="AG1044">
        <v>4</v>
      </c>
      <c r="AH1044">
        <f>IF('WA_Fn-UseC_-HR-Employee-Attriti'!R1038="Divorced",1,0)</f>
        <v>0</v>
      </c>
      <c r="AI1044">
        <f>IF('WA_Fn-UseC_-HR-Employee-Attriti'!R1038="Married",1,0)</f>
        <v>1</v>
      </c>
      <c r="AJ1044">
        <f>IF('WA_Fn-UseC_-HR-Employee-Attriti'!R1038="Single",1,0)</f>
        <v>0</v>
      </c>
      <c r="AK1044">
        <v>3722</v>
      </c>
      <c r="AL1044">
        <v>21081</v>
      </c>
      <c r="AM1044">
        <v>6</v>
      </c>
      <c r="AN1044">
        <f>IF('WA_Fn-UseC_-HR-Employee-Attriti'!W1038="Yes",1,0)</f>
        <v>1</v>
      </c>
      <c r="AO1044">
        <v>13</v>
      </c>
      <c r="AP1044">
        <v>3</v>
      </c>
      <c r="AQ1044">
        <v>3</v>
      </c>
      <c r="AR1044">
        <v>1</v>
      </c>
      <c r="AS1044">
        <v>7</v>
      </c>
      <c r="AT1044">
        <v>2</v>
      </c>
      <c r="AU1044">
        <v>1</v>
      </c>
      <c r="AV1044">
        <v>2</v>
      </c>
      <c r="AW1044">
        <v>2</v>
      </c>
      <c r="AX1044">
        <v>2</v>
      </c>
      <c r="AY1044">
        <v>2</v>
      </c>
      <c r="AZ1044">
        <v>1</v>
      </c>
      <c r="BB1044">
        <f>IF('WA_Fn-UseC_-HR-Employee-Attriti'!B1038="Yes",1,0)</f>
        <v>1</v>
      </c>
    </row>
    <row r="1045" spans="1:54" x14ac:dyDescent="0.25">
      <c r="A1045">
        <v>1038</v>
      </c>
      <c r="B1045">
        <f>IF('WA_Fn-UseC_-HR-Employee-Attriti'!L1039="Male",1,0)</f>
        <v>1</v>
      </c>
      <c r="C1045">
        <f>IF('WA_Fn-UseC_-HR-Employee-Attriti'!L1039="Female",1,0)</f>
        <v>0</v>
      </c>
      <c r="D1045">
        <v>45</v>
      </c>
      <c r="E1045">
        <f>IF('WA_Fn-UseC_-HR-Employee-Attriti'!C1039="Travel_Rarely",1,0)</f>
        <v>1</v>
      </c>
      <c r="F1045">
        <f>IF('WA_Fn-UseC_-HR-Employee-Attriti'!C1039="Travel_Frequently",1,0)</f>
        <v>0</v>
      </c>
      <c r="G1045">
        <f>IF('WA_Fn-UseC_-HR-Employee-Attriti'!C1039="Non-Travel",1,0)</f>
        <v>0</v>
      </c>
      <c r="H1045">
        <v>1448</v>
      </c>
      <c r="I1045">
        <f>IF('WA_Fn-UseC_-HR-Employee-Attriti'!E1039="Sales",1,0)</f>
        <v>0</v>
      </c>
      <c r="J1045">
        <f>IF('WA_Fn-UseC_-HR-Employee-Attriti'!E1039="Research &amp; Development",1,0)</f>
        <v>1</v>
      </c>
      <c r="K1045">
        <f>IF('WA_Fn-UseC_-HR-Employee-Attriti'!E1039="Human Resources",1,0)</f>
        <v>0</v>
      </c>
      <c r="L1045">
        <v>29</v>
      </c>
      <c r="M1045">
        <v>3</v>
      </c>
      <c r="N1045">
        <f>IF('WA_Fn-UseC_-HR-Employee-Attriti'!H1039="Life Sciences",1,0)</f>
        <v>0</v>
      </c>
      <c r="O1045">
        <f>IF('WA_Fn-UseC_-HR-Employee-Attriti'!H1039="Human Resources",1,0)</f>
        <v>0</v>
      </c>
      <c r="P1045">
        <f>IF('WA_Fn-UseC_-HR-Employee-Attriti'!H1039="Marketing",1,0)</f>
        <v>0</v>
      </c>
      <c r="Q1045">
        <f>IF('WA_Fn-UseC_-HR-Employee-Attriti'!H1039="Medical",1,0)</f>
        <v>0</v>
      </c>
      <c r="R1045">
        <f>IF('WA_Fn-UseC_-HR-Employee-Attriti'!H1039="Other",1,0)</f>
        <v>0</v>
      </c>
      <c r="S1045">
        <f>IF('WA_Fn-UseC_-HR-Employee-Attriti'!H1039="Technical Degree",1,0)</f>
        <v>1</v>
      </c>
      <c r="T1045">
        <v>2</v>
      </c>
      <c r="U1045">
        <v>55</v>
      </c>
      <c r="V1045">
        <v>3</v>
      </c>
      <c r="W1045">
        <v>3</v>
      </c>
      <c r="X1045">
        <f>IF('WA_Fn-UseC_-HR-Employee-Attriti'!P1039="Healthcare Representative",1,0)</f>
        <v>0</v>
      </c>
      <c r="Y1045">
        <f>IF('WA_Fn-UseC_-HR-Employee-Attriti'!P1039="Human Resources",1,0)</f>
        <v>0</v>
      </c>
      <c r="Z1045">
        <f>IF('WA_Fn-UseC_-HR-Employee-Attriti'!P1039="Laboratory Technician",1,0)</f>
        <v>0</v>
      </c>
      <c r="AA1045">
        <f>IF('WA_Fn-UseC_-HR-Employee-Attriti'!P1039="Manager",1,0)</f>
        <v>0</v>
      </c>
      <c r="AB1045">
        <f>IF('WA_Fn-UseC_-HR-Employee-Attriti'!P1039="Manufacturing Director",1,0)</f>
        <v>1</v>
      </c>
      <c r="AC1045">
        <f>IF('WA_Fn-UseC_-HR-Employee-Attriti'!P1039="Research Director",1,0)</f>
        <v>0</v>
      </c>
      <c r="AD1045">
        <f>IF('WA_Fn-UseC_-HR-Employee-Attriti'!P1039="Research Scientist",1,0)</f>
        <v>0</v>
      </c>
      <c r="AE1045">
        <f>IF('WA_Fn-UseC_-HR-Employee-Attriti'!P1039="Sales Executive",1,0)</f>
        <v>0</v>
      </c>
      <c r="AF1045">
        <f>IF('WA_Fn-UseC_-HR-Employee-Attriti'!P1039="Sales Representative",1,0)</f>
        <v>0</v>
      </c>
      <c r="AG1045">
        <v>4</v>
      </c>
      <c r="AH1045">
        <f>IF('WA_Fn-UseC_-HR-Employee-Attriti'!R1039="Divorced",1,0)</f>
        <v>0</v>
      </c>
      <c r="AI1045">
        <f>IF('WA_Fn-UseC_-HR-Employee-Attriti'!R1039="Married",1,0)</f>
        <v>1</v>
      </c>
      <c r="AJ1045">
        <f>IF('WA_Fn-UseC_-HR-Employee-Attriti'!R1039="Single",1,0)</f>
        <v>0</v>
      </c>
      <c r="AK1045">
        <v>9380</v>
      </c>
      <c r="AL1045">
        <v>14720</v>
      </c>
      <c r="AM1045">
        <v>4</v>
      </c>
      <c r="AN1045">
        <f>IF('WA_Fn-UseC_-HR-Employee-Attriti'!W1039="Yes",1,0)</f>
        <v>1</v>
      </c>
      <c r="AO1045">
        <v>18</v>
      </c>
      <c r="AP1045">
        <v>3</v>
      </c>
      <c r="AQ1045">
        <v>4</v>
      </c>
      <c r="AR1045">
        <v>2</v>
      </c>
      <c r="AS1045">
        <v>10</v>
      </c>
      <c r="AT1045">
        <v>4</v>
      </c>
      <c r="AU1045">
        <v>4</v>
      </c>
      <c r="AV1045">
        <v>3</v>
      </c>
      <c r="AW1045">
        <v>1</v>
      </c>
      <c r="AX1045">
        <v>1</v>
      </c>
      <c r="AY1045">
        <v>2</v>
      </c>
      <c r="AZ1045">
        <v>1</v>
      </c>
      <c r="BB1045">
        <f>IF('WA_Fn-UseC_-HR-Employee-Attriti'!B1039="Yes",1,0)</f>
        <v>0</v>
      </c>
    </row>
    <row r="1046" spans="1:54" x14ac:dyDescent="0.25">
      <c r="A1046">
        <v>1039</v>
      </c>
      <c r="B1046">
        <f>IF('WA_Fn-UseC_-HR-Employee-Attriti'!L1040="Male",1,0)</f>
        <v>1</v>
      </c>
      <c r="C1046">
        <f>IF('WA_Fn-UseC_-HR-Employee-Attriti'!L1040="Female",1,0)</f>
        <v>0</v>
      </c>
      <c r="D1046">
        <v>48</v>
      </c>
      <c r="E1046">
        <f>IF('WA_Fn-UseC_-HR-Employee-Attriti'!C1040="Travel_Rarely",1,0)</f>
        <v>1</v>
      </c>
      <c r="F1046">
        <f>IF('WA_Fn-UseC_-HR-Employee-Attriti'!C1040="Travel_Frequently",1,0)</f>
        <v>0</v>
      </c>
      <c r="G1046">
        <f>IF('WA_Fn-UseC_-HR-Employee-Attriti'!C1040="Non-Travel",1,0)</f>
        <v>0</v>
      </c>
      <c r="H1046">
        <v>1221</v>
      </c>
      <c r="I1046">
        <f>IF('WA_Fn-UseC_-HR-Employee-Attriti'!E1040="Sales",1,0)</f>
        <v>1</v>
      </c>
      <c r="J1046">
        <f>IF('WA_Fn-UseC_-HR-Employee-Attriti'!E1040="Research &amp; Development",1,0)</f>
        <v>0</v>
      </c>
      <c r="K1046">
        <f>IF('WA_Fn-UseC_-HR-Employee-Attriti'!E1040="Human Resources",1,0)</f>
        <v>0</v>
      </c>
      <c r="L1046">
        <v>7</v>
      </c>
      <c r="M1046">
        <v>3</v>
      </c>
      <c r="N1046">
        <f>IF('WA_Fn-UseC_-HR-Employee-Attriti'!H1040="Life Sciences",1,0)</f>
        <v>0</v>
      </c>
      <c r="O1046">
        <f>IF('WA_Fn-UseC_-HR-Employee-Attriti'!H1040="Human Resources",1,0)</f>
        <v>0</v>
      </c>
      <c r="P1046">
        <f>IF('WA_Fn-UseC_-HR-Employee-Attriti'!H1040="Marketing",1,0)</f>
        <v>1</v>
      </c>
      <c r="Q1046">
        <f>IF('WA_Fn-UseC_-HR-Employee-Attriti'!H1040="Medical",1,0)</f>
        <v>0</v>
      </c>
      <c r="R1046">
        <f>IF('WA_Fn-UseC_-HR-Employee-Attriti'!H1040="Other",1,0)</f>
        <v>0</v>
      </c>
      <c r="S1046">
        <f>IF('WA_Fn-UseC_-HR-Employee-Attriti'!H1040="Technical Degree",1,0)</f>
        <v>0</v>
      </c>
      <c r="T1046">
        <v>3</v>
      </c>
      <c r="U1046">
        <v>96</v>
      </c>
      <c r="V1046">
        <v>3</v>
      </c>
      <c r="W1046">
        <v>2</v>
      </c>
      <c r="X1046">
        <f>IF('WA_Fn-UseC_-HR-Employee-Attriti'!P1040="Healthcare Representative",1,0)</f>
        <v>0</v>
      </c>
      <c r="Y1046">
        <f>IF('WA_Fn-UseC_-HR-Employee-Attriti'!P1040="Human Resources",1,0)</f>
        <v>0</v>
      </c>
      <c r="Z1046">
        <f>IF('WA_Fn-UseC_-HR-Employee-Attriti'!P1040="Laboratory Technician",1,0)</f>
        <v>0</v>
      </c>
      <c r="AA1046">
        <f>IF('WA_Fn-UseC_-HR-Employee-Attriti'!P1040="Manager",1,0)</f>
        <v>0</v>
      </c>
      <c r="AB1046">
        <f>IF('WA_Fn-UseC_-HR-Employee-Attriti'!P1040="Manufacturing Director",1,0)</f>
        <v>0</v>
      </c>
      <c r="AC1046">
        <f>IF('WA_Fn-UseC_-HR-Employee-Attriti'!P1040="Research Director",1,0)</f>
        <v>0</v>
      </c>
      <c r="AD1046">
        <f>IF('WA_Fn-UseC_-HR-Employee-Attriti'!P1040="Research Scientist",1,0)</f>
        <v>0</v>
      </c>
      <c r="AE1046">
        <f>IF('WA_Fn-UseC_-HR-Employee-Attriti'!P1040="Sales Executive",1,0)</f>
        <v>1</v>
      </c>
      <c r="AF1046">
        <f>IF('WA_Fn-UseC_-HR-Employee-Attriti'!P1040="Sales Representative",1,0)</f>
        <v>0</v>
      </c>
      <c r="AG1046">
        <v>1</v>
      </c>
      <c r="AH1046">
        <f>IF('WA_Fn-UseC_-HR-Employee-Attriti'!R1040="Divorced",1,0)</f>
        <v>1</v>
      </c>
      <c r="AI1046">
        <f>IF('WA_Fn-UseC_-HR-Employee-Attriti'!R1040="Married",1,0)</f>
        <v>0</v>
      </c>
      <c r="AJ1046">
        <f>IF('WA_Fn-UseC_-HR-Employee-Attriti'!R1040="Single",1,0)</f>
        <v>0</v>
      </c>
      <c r="AK1046">
        <v>5486</v>
      </c>
      <c r="AL1046">
        <v>24795</v>
      </c>
      <c r="AM1046">
        <v>4</v>
      </c>
      <c r="AN1046">
        <f>IF('WA_Fn-UseC_-HR-Employee-Attriti'!W1040="Yes",1,0)</f>
        <v>0</v>
      </c>
      <c r="AO1046">
        <v>11</v>
      </c>
      <c r="AP1046">
        <v>3</v>
      </c>
      <c r="AQ1046">
        <v>1</v>
      </c>
      <c r="AR1046">
        <v>3</v>
      </c>
      <c r="AS1046">
        <v>15</v>
      </c>
      <c r="AT1046">
        <v>3</v>
      </c>
      <c r="AU1046">
        <v>3</v>
      </c>
      <c r="AV1046">
        <v>2</v>
      </c>
      <c r="AW1046">
        <v>2</v>
      </c>
      <c r="AX1046">
        <v>2</v>
      </c>
      <c r="AY1046">
        <v>2</v>
      </c>
      <c r="AZ1046">
        <v>1</v>
      </c>
      <c r="BB1046">
        <f>IF('WA_Fn-UseC_-HR-Employee-Attriti'!B1040="Yes",1,0)</f>
        <v>0</v>
      </c>
    </row>
    <row r="1047" spans="1:54" x14ac:dyDescent="0.25">
      <c r="A1047">
        <v>1040</v>
      </c>
      <c r="B1047">
        <f>IF('WA_Fn-UseC_-HR-Employee-Attriti'!L1041="Male",1,0)</f>
        <v>0</v>
      </c>
      <c r="C1047">
        <f>IF('WA_Fn-UseC_-HR-Employee-Attriti'!L1041="Female",1,0)</f>
        <v>1</v>
      </c>
      <c r="D1047">
        <v>34</v>
      </c>
      <c r="E1047">
        <f>IF('WA_Fn-UseC_-HR-Employee-Attriti'!C1041="Travel_Rarely",1,0)</f>
        <v>1</v>
      </c>
      <c r="F1047">
        <f>IF('WA_Fn-UseC_-HR-Employee-Attriti'!C1041="Travel_Frequently",1,0)</f>
        <v>0</v>
      </c>
      <c r="G1047">
        <f>IF('WA_Fn-UseC_-HR-Employee-Attriti'!C1041="Non-Travel",1,0)</f>
        <v>0</v>
      </c>
      <c r="H1047">
        <v>1107</v>
      </c>
      <c r="I1047">
        <f>IF('WA_Fn-UseC_-HR-Employee-Attriti'!E1041="Sales",1,0)</f>
        <v>0</v>
      </c>
      <c r="J1047">
        <f>IF('WA_Fn-UseC_-HR-Employee-Attriti'!E1041="Research &amp; Development",1,0)</f>
        <v>0</v>
      </c>
      <c r="K1047">
        <f>IF('WA_Fn-UseC_-HR-Employee-Attriti'!E1041="Human Resources",1,0)</f>
        <v>1</v>
      </c>
      <c r="L1047">
        <v>9</v>
      </c>
      <c r="M1047">
        <v>4</v>
      </c>
      <c r="N1047">
        <f>IF('WA_Fn-UseC_-HR-Employee-Attriti'!H1041="Life Sciences",1,0)</f>
        <v>0</v>
      </c>
      <c r="O1047">
        <f>IF('WA_Fn-UseC_-HR-Employee-Attriti'!H1041="Human Resources",1,0)</f>
        <v>0</v>
      </c>
      <c r="P1047">
        <f>IF('WA_Fn-UseC_-HR-Employee-Attriti'!H1041="Marketing",1,0)</f>
        <v>0</v>
      </c>
      <c r="Q1047">
        <f>IF('WA_Fn-UseC_-HR-Employee-Attriti'!H1041="Medical",1,0)</f>
        <v>0</v>
      </c>
      <c r="R1047">
        <f>IF('WA_Fn-UseC_-HR-Employee-Attriti'!H1041="Other",1,0)</f>
        <v>0</v>
      </c>
      <c r="S1047">
        <f>IF('WA_Fn-UseC_-HR-Employee-Attriti'!H1041="Technical Degree",1,0)</f>
        <v>1</v>
      </c>
      <c r="T1047">
        <v>1</v>
      </c>
      <c r="U1047">
        <v>52</v>
      </c>
      <c r="V1047">
        <v>3</v>
      </c>
      <c r="W1047">
        <v>1</v>
      </c>
      <c r="X1047">
        <f>IF('WA_Fn-UseC_-HR-Employee-Attriti'!P1041="Healthcare Representative",1,0)</f>
        <v>0</v>
      </c>
      <c r="Y1047">
        <f>IF('WA_Fn-UseC_-HR-Employee-Attriti'!P1041="Human Resources",1,0)</f>
        <v>1</v>
      </c>
      <c r="Z1047">
        <f>IF('WA_Fn-UseC_-HR-Employee-Attriti'!P1041="Laboratory Technician",1,0)</f>
        <v>0</v>
      </c>
      <c r="AA1047">
        <f>IF('WA_Fn-UseC_-HR-Employee-Attriti'!P1041="Manager",1,0)</f>
        <v>0</v>
      </c>
      <c r="AB1047">
        <f>IF('WA_Fn-UseC_-HR-Employee-Attriti'!P1041="Manufacturing Director",1,0)</f>
        <v>0</v>
      </c>
      <c r="AC1047">
        <f>IF('WA_Fn-UseC_-HR-Employee-Attriti'!P1041="Research Director",1,0)</f>
        <v>0</v>
      </c>
      <c r="AD1047">
        <f>IF('WA_Fn-UseC_-HR-Employee-Attriti'!P1041="Research Scientist",1,0)</f>
        <v>0</v>
      </c>
      <c r="AE1047">
        <f>IF('WA_Fn-UseC_-HR-Employee-Attriti'!P1041="Sales Executive",1,0)</f>
        <v>0</v>
      </c>
      <c r="AF1047">
        <f>IF('WA_Fn-UseC_-HR-Employee-Attriti'!P1041="Sales Representative",1,0)</f>
        <v>0</v>
      </c>
      <c r="AG1047">
        <v>3</v>
      </c>
      <c r="AH1047">
        <f>IF('WA_Fn-UseC_-HR-Employee-Attriti'!R1041="Divorced",1,0)</f>
        <v>0</v>
      </c>
      <c r="AI1047">
        <f>IF('WA_Fn-UseC_-HR-Employee-Attriti'!R1041="Married",1,0)</f>
        <v>1</v>
      </c>
      <c r="AJ1047">
        <f>IF('WA_Fn-UseC_-HR-Employee-Attriti'!R1041="Single",1,0)</f>
        <v>0</v>
      </c>
      <c r="AK1047">
        <v>2742</v>
      </c>
      <c r="AL1047">
        <v>3072</v>
      </c>
      <c r="AM1047">
        <v>1</v>
      </c>
      <c r="AN1047">
        <f>IF('WA_Fn-UseC_-HR-Employee-Attriti'!W1041="Yes",1,0)</f>
        <v>0</v>
      </c>
      <c r="AO1047">
        <v>15</v>
      </c>
      <c r="AP1047">
        <v>3</v>
      </c>
      <c r="AQ1047">
        <v>4</v>
      </c>
      <c r="AR1047">
        <v>0</v>
      </c>
      <c r="AS1047">
        <v>2</v>
      </c>
      <c r="AT1047">
        <v>0</v>
      </c>
      <c r="AU1047">
        <v>3</v>
      </c>
      <c r="AV1047">
        <v>2</v>
      </c>
      <c r="AW1047">
        <v>2</v>
      </c>
      <c r="AX1047">
        <v>2</v>
      </c>
      <c r="AY1047">
        <v>2</v>
      </c>
      <c r="AZ1047">
        <v>1</v>
      </c>
      <c r="BB1047">
        <f>IF('WA_Fn-UseC_-HR-Employee-Attriti'!B1041="Yes",1,0)</f>
        <v>1</v>
      </c>
    </row>
    <row r="1048" spans="1:54" x14ac:dyDescent="0.25">
      <c r="A1048">
        <v>1041</v>
      </c>
      <c r="B1048">
        <f>IF('WA_Fn-UseC_-HR-Employee-Attriti'!L1042="Male",1,0)</f>
        <v>1</v>
      </c>
      <c r="C1048">
        <f>IF('WA_Fn-UseC_-HR-Employee-Attriti'!L1042="Female",1,0)</f>
        <v>0</v>
      </c>
      <c r="D1048">
        <v>40</v>
      </c>
      <c r="E1048">
        <f>IF('WA_Fn-UseC_-HR-Employee-Attriti'!C1042="Travel_Rarely",1,0)</f>
        <v>0</v>
      </c>
      <c r="F1048">
        <f>IF('WA_Fn-UseC_-HR-Employee-Attriti'!C1042="Travel_Frequently",1,0)</f>
        <v>0</v>
      </c>
      <c r="G1048">
        <f>IF('WA_Fn-UseC_-HR-Employee-Attriti'!C1042="Non-Travel",1,0)</f>
        <v>1</v>
      </c>
      <c r="H1048">
        <v>218</v>
      </c>
      <c r="I1048">
        <f>IF('WA_Fn-UseC_-HR-Employee-Attriti'!E1042="Sales",1,0)</f>
        <v>0</v>
      </c>
      <c r="J1048">
        <f>IF('WA_Fn-UseC_-HR-Employee-Attriti'!E1042="Research &amp; Development",1,0)</f>
        <v>1</v>
      </c>
      <c r="K1048">
        <f>IF('WA_Fn-UseC_-HR-Employee-Attriti'!E1042="Human Resources",1,0)</f>
        <v>0</v>
      </c>
      <c r="L1048">
        <v>8</v>
      </c>
      <c r="M1048">
        <v>1</v>
      </c>
      <c r="N1048">
        <f>IF('WA_Fn-UseC_-HR-Employee-Attriti'!H1042="Life Sciences",1,0)</f>
        <v>0</v>
      </c>
      <c r="O1048">
        <f>IF('WA_Fn-UseC_-HR-Employee-Attriti'!H1042="Human Resources",1,0)</f>
        <v>0</v>
      </c>
      <c r="P1048">
        <f>IF('WA_Fn-UseC_-HR-Employee-Attriti'!H1042="Marketing",1,0)</f>
        <v>0</v>
      </c>
      <c r="Q1048">
        <f>IF('WA_Fn-UseC_-HR-Employee-Attriti'!H1042="Medical",1,0)</f>
        <v>1</v>
      </c>
      <c r="R1048">
        <f>IF('WA_Fn-UseC_-HR-Employee-Attriti'!H1042="Other",1,0)</f>
        <v>0</v>
      </c>
      <c r="S1048">
        <f>IF('WA_Fn-UseC_-HR-Employee-Attriti'!H1042="Technical Degree",1,0)</f>
        <v>0</v>
      </c>
      <c r="T1048">
        <v>4</v>
      </c>
      <c r="U1048">
        <v>55</v>
      </c>
      <c r="V1048">
        <v>2</v>
      </c>
      <c r="W1048">
        <v>3</v>
      </c>
      <c r="X1048">
        <f>IF('WA_Fn-UseC_-HR-Employee-Attriti'!P1042="Healthcare Representative",1,0)</f>
        <v>0</v>
      </c>
      <c r="Y1048">
        <f>IF('WA_Fn-UseC_-HR-Employee-Attriti'!P1042="Human Resources",1,0)</f>
        <v>0</v>
      </c>
      <c r="Z1048">
        <f>IF('WA_Fn-UseC_-HR-Employee-Attriti'!P1042="Laboratory Technician",1,0)</f>
        <v>0</v>
      </c>
      <c r="AA1048">
        <f>IF('WA_Fn-UseC_-HR-Employee-Attriti'!P1042="Manager",1,0)</f>
        <v>0</v>
      </c>
      <c r="AB1048">
        <f>IF('WA_Fn-UseC_-HR-Employee-Attriti'!P1042="Manufacturing Director",1,0)</f>
        <v>0</v>
      </c>
      <c r="AC1048">
        <f>IF('WA_Fn-UseC_-HR-Employee-Attriti'!P1042="Research Director",1,0)</f>
        <v>1</v>
      </c>
      <c r="AD1048">
        <f>IF('WA_Fn-UseC_-HR-Employee-Attriti'!P1042="Research Scientist",1,0)</f>
        <v>0</v>
      </c>
      <c r="AE1048">
        <f>IF('WA_Fn-UseC_-HR-Employee-Attriti'!P1042="Sales Executive",1,0)</f>
        <v>0</v>
      </c>
      <c r="AF1048">
        <f>IF('WA_Fn-UseC_-HR-Employee-Attriti'!P1042="Sales Representative",1,0)</f>
        <v>0</v>
      </c>
      <c r="AG1048">
        <v>2</v>
      </c>
      <c r="AH1048">
        <f>IF('WA_Fn-UseC_-HR-Employee-Attriti'!R1042="Divorced",1,0)</f>
        <v>1</v>
      </c>
      <c r="AI1048">
        <f>IF('WA_Fn-UseC_-HR-Employee-Attriti'!R1042="Married",1,0)</f>
        <v>0</v>
      </c>
      <c r="AJ1048">
        <f>IF('WA_Fn-UseC_-HR-Employee-Attriti'!R1042="Single",1,0)</f>
        <v>0</v>
      </c>
      <c r="AK1048">
        <v>13757</v>
      </c>
      <c r="AL1048">
        <v>25178</v>
      </c>
      <c r="AM1048">
        <v>2</v>
      </c>
      <c r="AN1048">
        <f>IF('WA_Fn-UseC_-HR-Employee-Attriti'!W1042="Yes",1,0)</f>
        <v>0</v>
      </c>
      <c r="AO1048">
        <v>11</v>
      </c>
      <c r="AP1048">
        <v>3</v>
      </c>
      <c r="AQ1048">
        <v>3</v>
      </c>
      <c r="AR1048">
        <v>1</v>
      </c>
      <c r="AS1048">
        <v>16</v>
      </c>
      <c r="AT1048">
        <v>5</v>
      </c>
      <c r="AU1048">
        <v>3</v>
      </c>
      <c r="AV1048">
        <v>9</v>
      </c>
      <c r="AW1048">
        <v>8</v>
      </c>
      <c r="AX1048">
        <v>4</v>
      </c>
      <c r="AY1048">
        <v>8</v>
      </c>
      <c r="AZ1048">
        <v>1</v>
      </c>
      <c r="BB1048">
        <f>IF('WA_Fn-UseC_-HR-Employee-Attriti'!B1042="Yes",1,0)</f>
        <v>0</v>
      </c>
    </row>
    <row r="1049" spans="1:54" x14ac:dyDescent="0.25">
      <c r="A1049">
        <v>1042</v>
      </c>
      <c r="B1049">
        <f>IF('WA_Fn-UseC_-HR-Employee-Attriti'!L1043="Male",1,0)</f>
        <v>1</v>
      </c>
      <c r="C1049">
        <f>IF('WA_Fn-UseC_-HR-Employee-Attriti'!L1043="Female",1,0)</f>
        <v>0</v>
      </c>
      <c r="D1049">
        <v>28</v>
      </c>
      <c r="E1049">
        <f>IF('WA_Fn-UseC_-HR-Employee-Attriti'!C1043="Travel_Rarely",1,0)</f>
        <v>1</v>
      </c>
      <c r="F1049">
        <f>IF('WA_Fn-UseC_-HR-Employee-Attriti'!C1043="Travel_Frequently",1,0)</f>
        <v>0</v>
      </c>
      <c r="G1049">
        <f>IF('WA_Fn-UseC_-HR-Employee-Attriti'!C1043="Non-Travel",1,0)</f>
        <v>0</v>
      </c>
      <c r="H1049">
        <v>866</v>
      </c>
      <c r="I1049">
        <f>IF('WA_Fn-UseC_-HR-Employee-Attriti'!E1043="Sales",1,0)</f>
        <v>1</v>
      </c>
      <c r="J1049">
        <f>IF('WA_Fn-UseC_-HR-Employee-Attriti'!E1043="Research &amp; Development",1,0)</f>
        <v>0</v>
      </c>
      <c r="K1049">
        <f>IF('WA_Fn-UseC_-HR-Employee-Attriti'!E1043="Human Resources",1,0)</f>
        <v>0</v>
      </c>
      <c r="L1049">
        <v>5</v>
      </c>
      <c r="M1049">
        <v>3</v>
      </c>
      <c r="N1049">
        <f>IF('WA_Fn-UseC_-HR-Employee-Attriti'!H1043="Life Sciences",1,0)</f>
        <v>0</v>
      </c>
      <c r="O1049">
        <f>IF('WA_Fn-UseC_-HR-Employee-Attriti'!H1043="Human Resources",1,0)</f>
        <v>0</v>
      </c>
      <c r="P1049">
        <f>IF('WA_Fn-UseC_-HR-Employee-Attriti'!H1043="Marketing",1,0)</f>
        <v>0</v>
      </c>
      <c r="Q1049">
        <f>IF('WA_Fn-UseC_-HR-Employee-Attriti'!H1043="Medical",1,0)</f>
        <v>1</v>
      </c>
      <c r="R1049">
        <f>IF('WA_Fn-UseC_-HR-Employee-Attriti'!H1043="Other",1,0)</f>
        <v>0</v>
      </c>
      <c r="S1049">
        <f>IF('WA_Fn-UseC_-HR-Employee-Attriti'!H1043="Technical Degree",1,0)</f>
        <v>0</v>
      </c>
      <c r="T1049">
        <v>4</v>
      </c>
      <c r="U1049">
        <v>84</v>
      </c>
      <c r="V1049">
        <v>3</v>
      </c>
      <c r="W1049">
        <v>2</v>
      </c>
      <c r="X1049">
        <f>IF('WA_Fn-UseC_-HR-Employee-Attriti'!P1043="Healthcare Representative",1,0)</f>
        <v>0</v>
      </c>
      <c r="Y1049">
        <f>IF('WA_Fn-UseC_-HR-Employee-Attriti'!P1043="Human Resources",1,0)</f>
        <v>0</v>
      </c>
      <c r="Z1049">
        <f>IF('WA_Fn-UseC_-HR-Employee-Attriti'!P1043="Laboratory Technician",1,0)</f>
        <v>0</v>
      </c>
      <c r="AA1049">
        <f>IF('WA_Fn-UseC_-HR-Employee-Attriti'!P1043="Manager",1,0)</f>
        <v>0</v>
      </c>
      <c r="AB1049">
        <f>IF('WA_Fn-UseC_-HR-Employee-Attriti'!P1043="Manufacturing Director",1,0)</f>
        <v>0</v>
      </c>
      <c r="AC1049">
        <f>IF('WA_Fn-UseC_-HR-Employee-Attriti'!P1043="Research Director",1,0)</f>
        <v>0</v>
      </c>
      <c r="AD1049">
        <f>IF('WA_Fn-UseC_-HR-Employee-Attriti'!P1043="Research Scientist",1,0)</f>
        <v>0</v>
      </c>
      <c r="AE1049">
        <f>IF('WA_Fn-UseC_-HR-Employee-Attriti'!P1043="Sales Executive",1,0)</f>
        <v>1</v>
      </c>
      <c r="AF1049">
        <f>IF('WA_Fn-UseC_-HR-Employee-Attriti'!P1043="Sales Representative",1,0)</f>
        <v>0</v>
      </c>
      <c r="AG1049">
        <v>1</v>
      </c>
      <c r="AH1049">
        <f>IF('WA_Fn-UseC_-HR-Employee-Attriti'!R1043="Divorced",1,0)</f>
        <v>0</v>
      </c>
      <c r="AI1049">
        <f>IF('WA_Fn-UseC_-HR-Employee-Attriti'!R1043="Married",1,0)</f>
        <v>0</v>
      </c>
      <c r="AJ1049">
        <f>IF('WA_Fn-UseC_-HR-Employee-Attriti'!R1043="Single",1,0)</f>
        <v>1</v>
      </c>
      <c r="AK1049">
        <v>8463</v>
      </c>
      <c r="AL1049">
        <v>23490</v>
      </c>
      <c r="AM1049">
        <v>0</v>
      </c>
      <c r="AN1049">
        <f>IF('WA_Fn-UseC_-HR-Employee-Attriti'!W1043="Yes",1,0)</f>
        <v>0</v>
      </c>
      <c r="AO1049">
        <v>18</v>
      </c>
      <c r="AP1049">
        <v>3</v>
      </c>
      <c r="AQ1049">
        <v>4</v>
      </c>
      <c r="AR1049">
        <v>0</v>
      </c>
      <c r="AS1049">
        <v>6</v>
      </c>
      <c r="AT1049">
        <v>4</v>
      </c>
      <c r="AU1049">
        <v>3</v>
      </c>
      <c r="AV1049">
        <v>5</v>
      </c>
      <c r="AW1049">
        <v>4</v>
      </c>
      <c r="AX1049">
        <v>1</v>
      </c>
      <c r="AY1049">
        <v>3</v>
      </c>
      <c r="AZ1049">
        <v>1</v>
      </c>
      <c r="BB1049">
        <f>IF('WA_Fn-UseC_-HR-Employee-Attriti'!B1043="Yes",1,0)</f>
        <v>0</v>
      </c>
    </row>
    <row r="1050" spans="1:54" x14ac:dyDescent="0.25">
      <c r="A1050">
        <v>1043</v>
      </c>
      <c r="B1050">
        <f>IF('WA_Fn-UseC_-HR-Employee-Attriti'!L1044="Male",1,0)</f>
        <v>1</v>
      </c>
      <c r="C1050">
        <f>IF('WA_Fn-UseC_-HR-Employee-Attriti'!L1044="Female",1,0)</f>
        <v>0</v>
      </c>
      <c r="D1050">
        <v>44</v>
      </c>
      <c r="E1050">
        <f>IF('WA_Fn-UseC_-HR-Employee-Attriti'!C1044="Travel_Rarely",1,0)</f>
        <v>0</v>
      </c>
      <c r="F1050">
        <f>IF('WA_Fn-UseC_-HR-Employee-Attriti'!C1044="Travel_Frequently",1,0)</f>
        <v>0</v>
      </c>
      <c r="G1050">
        <f>IF('WA_Fn-UseC_-HR-Employee-Attriti'!C1044="Non-Travel",1,0)</f>
        <v>1</v>
      </c>
      <c r="H1050">
        <v>981</v>
      </c>
      <c r="I1050">
        <f>IF('WA_Fn-UseC_-HR-Employee-Attriti'!E1044="Sales",1,0)</f>
        <v>0</v>
      </c>
      <c r="J1050">
        <f>IF('WA_Fn-UseC_-HR-Employee-Attriti'!E1044="Research &amp; Development",1,0)</f>
        <v>1</v>
      </c>
      <c r="K1050">
        <f>IF('WA_Fn-UseC_-HR-Employee-Attriti'!E1044="Human Resources",1,0)</f>
        <v>0</v>
      </c>
      <c r="L1050">
        <v>5</v>
      </c>
      <c r="M1050">
        <v>3</v>
      </c>
      <c r="N1050">
        <f>IF('WA_Fn-UseC_-HR-Employee-Attriti'!H1044="Life Sciences",1,0)</f>
        <v>1</v>
      </c>
      <c r="O1050">
        <f>IF('WA_Fn-UseC_-HR-Employee-Attriti'!H1044="Human Resources",1,0)</f>
        <v>0</v>
      </c>
      <c r="P1050">
        <f>IF('WA_Fn-UseC_-HR-Employee-Attriti'!H1044="Marketing",1,0)</f>
        <v>0</v>
      </c>
      <c r="Q1050">
        <f>IF('WA_Fn-UseC_-HR-Employee-Attriti'!H1044="Medical",1,0)</f>
        <v>0</v>
      </c>
      <c r="R1050">
        <f>IF('WA_Fn-UseC_-HR-Employee-Attriti'!H1044="Other",1,0)</f>
        <v>0</v>
      </c>
      <c r="S1050">
        <f>IF('WA_Fn-UseC_-HR-Employee-Attriti'!H1044="Technical Degree",1,0)</f>
        <v>0</v>
      </c>
      <c r="T1050">
        <v>3</v>
      </c>
      <c r="U1050">
        <v>90</v>
      </c>
      <c r="V1050">
        <v>2</v>
      </c>
      <c r="W1050">
        <v>1</v>
      </c>
      <c r="X1050">
        <f>IF('WA_Fn-UseC_-HR-Employee-Attriti'!P1044="Healthcare Representative",1,0)</f>
        <v>0</v>
      </c>
      <c r="Y1050">
        <f>IF('WA_Fn-UseC_-HR-Employee-Attriti'!P1044="Human Resources",1,0)</f>
        <v>0</v>
      </c>
      <c r="Z1050">
        <f>IF('WA_Fn-UseC_-HR-Employee-Attriti'!P1044="Laboratory Technician",1,0)</f>
        <v>1</v>
      </c>
      <c r="AA1050">
        <f>IF('WA_Fn-UseC_-HR-Employee-Attriti'!P1044="Manager",1,0)</f>
        <v>0</v>
      </c>
      <c r="AB1050">
        <f>IF('WA_Fn-UseC_-HR-Employee-Attriti'!P1044="Manufacturing Director",1,0)</f>
        <v>0</v>
      </c>
      <c r="AC1050">
        <f>IF('WA_Fn-UseC_-HR-Employee-Attriti'!P1044="Research Director",1,0)</f>
        <v>0</v>
      </c>
      <c r="AD1050">
        <f>IF('WA_Fn-UseC_-HR-Employee-Attriti'!P1044="Research Scientist",1,0)</f>
        <v>0</v>
      </c>
      <c r="AE1050">
        <f>IF('WA_Fn-UseC_-HR-Employee-Attriti'!P1044="Sales Executive",1,0)</f>
        <v>0</v>
      </c>
      <c r="AF1050">
        <f>IF('WA_Fn-UseC_-HR-Employee-Attriti'!P1044="Sales Representative",1,0)</f>
        <v>0</v>
      </c>
      <c r="AG1050">
        <v>3</v>
      </c>
      <c r="AH1050">
        <f>IF('WA_Fn-UseC_-HR-Employee-Attriti'!R1044="Divorced",1,0)</f>
        <v>0</v>
      </c>
      <c r="AI1050">
        <f>IF('WA_Fn-UseC_-HR-Employee-Attriti'!R1044="Married",1,0)</f>
        <v>0</v>
      </c>
      <c r="AJ1050">
        <f>IF('WA_Fn-UseC_-HR-Employee-Attriti'!R1044="Single",1,0)</f>
        <v>1</v>
      </c>
      <c r="AK1050">
        <v>3162</v>
      </c>
      <c r="AL1050">
        <v>7973</v>
      </c>
      <c r="AM1050">
        <v>3</v>
      </c>
      <c r="AN1050">
        <f>IF('WA_Fn-UseC_-HR-Employee-Attriti'!W1044="Yes",1,0)</f>
        <v>0</v>
      </c>
      <c r="AO1050">
        <v>14</v>
      </c>
      <c r="AP1050">
        <v>3</v>
      </c>
      <c r="AQ1050">
        <v>4</v>
      </c>
      <c r="AR1050">
        <v>0</v>
      </c>
      <c r="AS1050">
        <v>7</v>
      </c>
      <c r="AT1050">
        <v>5</v>
      </c>
      <c r="AU1050">
        <v>3</v>
      </c>
      <c r="AV1050">
        <v>5</v>
      </c>
      <c r="AW1050">
        <v>2</v>
      </c>
      <c r="AX1050">
        <v>0</v>
      </c>
      <c r="AY1050">
        <v>3</v>
      </c>
      <c r="AZ1050">
        <v>1</v>
      </c>
      <c r="BB1050">
        <f>IF('WA_Fn-UseC_-HR-Employee-Attriti'!B1044="Yes",1,0)</f>
        <v>0</v>
      </c>
    </row>
    <row r="1051" spans="1:54" x14ac:dyDescent="0.25">
      <c r="A1051">
        <v>1044</v>
      </c>
      <c r="B1051">
        <f>IF('WA_Fn-UseC_-HR-Employee-Attriti'!L1045="Male",1,0)</f>
        <v>1</v>
      </c>
      <c r="C1051">
        <f>IF('WA_Fn-UseC_-HR-Employee-Attriti'!L1045="Female",1,0)</f>
        <v>0</v>
      </c>
      <c r="D1051">
        <v>53</v>
      </c>
      <c r="E1051">
        <f>IF('WA_Fn-UseC_-HR-Employee-Attriti'!C1045="Travel_Rarely",1,0)</f>
        <v>1</v>
      </c>
      <c r="F1051">
        <f>IF('WA_Fn-UseC_-HR-Employee-Attriti'!C1045="Travel_Frequently",1,0)</f>
        <v>0</v>
      </c>
      <c r="G1051">
        <f>IF('WA_Fn-UseC_-HR-Employee-Attriti'!C1045="Non-Travel",1,0)</f>
        <v>0</v>
      </c>
      <c r="H1051">
        <v>447</v>
      </c>
      <c r="I1051">
        <f>IF('WA_Fn-UseC_-HR-Employee-Attriti'!E1045="Sales",1,0)</f>
        <v>0</v>
      </c>
      <c r="J1051">
        <f>IF('WA_Fn-UseC_-HR-Employee-Attriti'!E1045="Research &amp; Development",1,0)</f>
        <v>1</v>
      </c>
      <c r="K1051">
        <f>IF('WA_Fn-UseC_-HR-Employee-Attriti'!E1045="Human Resources",1,0)</f>
        <v>0</v>
      </c>
      <c r="L1051">
        <v>2</v>
      </c>
      <c r="M1051">
        <v>3</v>
      </c>
      <c r="N1051">
        <f>IF('WA_Fn-UseC_-HR-Employee-Attriti'!H1045="Life Sciences",1,0)</f>
        <v>0</v>
      </c>
      <c r="O1051">
        <f>IF('WA_Fn-UseC_-HR-Employee-Attriti'!H1045="Human Resources",1,0)</f>
        <v>0</v>
      </c>
      <c r="P1051">
        <f>IF('WA_Fn-UseC_-HR-Employee-Attriti'!H1045="Marketing",1,0)</f>
        <v>0</v>
      </c>
      <c r="Q1051">
        <f>IF('WA_Fn-UseC_-HR-Employee-Attriti'!H1045="Medical",1,0)</f>
        <v>1</v>
      </c>
      <c r="R1051">
        <f>IF('WA_Fn-UseC_-HR-Employee-Attriti'!H1045="Other",1,0)</f>
        <v>0</v>
      </c>
      <c r="S1051">
        <f>IF('WA_Fn-UseC_-HR-Employee-Attriti'!H1045="Technical Degree",1,0)</f>
        <v>0</v>
      </c>
      <c r="T1051">
        <v>4</v>
      </c>
      <c r="U1051">
        <v>39</v>
      </c>
      <c r="V1051">
        <v>4</v>
      </c>
      <c r="W1051">
        <v>4</v>
      </c>
      <c r="X1051">
        <f>IF('WA_Fn-UseC_-HR-Employee-Attriti'!P1045="Healthcare Representative",1,0)</f>
        <v>0</v>
      </c>
      <c r="Y1051">
        <f>IF('WA_Fn-UseC_-HR-Employee-Attriti'!P1045="Human Resources",1,0)</f>
        <v>0</v>
      </c>
      <c r="Z1051">
        <f>IF('WA_Fn-UseC_-HR-Employee-Attriti'!P1045="Laboratory Technician",1,0)</f>
        <v>0</v>
      </c>
      <c r="AA1051">
        <f>IF('WA_Fn-UseC_-HR-Employee-Attriti'!P1045="Manager",1,0)</f>
        <v>0</v>
      </c>
      <c r="AB1051">
        <f>IF('WA_Fn-UseC_-HR-Employee-Attriti'!P1045="Manufacturing Director",1,0)</f>
        <v>0</v>
      </c>
      <c r="AC1051">
        <f>IF('WA_Fn-UseC_-HR-Employee-Attriti'!P1045="Research Director",1,0)</f>
        <v>1</v>
      </c>
      <c r="AD1051">
        <f>IF('WA_Fn-UseC_-HR-Employee-Attriti'!P1045="Research Scientist",1,0)</f>
        <v>0</v>
      </c>
      <c r="AE1051">
        <f>IF('WA_Fn-UseC_-HR-Employee-Attriti'!P1045="Sales Executive",1,0)</f>
        <v>0</v>
      </c>
      <c r="AF1051">
        <f>IF('WA_Fn-UseC_-HR-Employee-Attriti'!P1045="Sales Representative",1,0)</f>
        <v>0</v>
      </c>
      <c r="AG1051">
        <v>2</v>
      </c>
      <c r="AH1051">
        <f>IF('WA_Fn-UseC_-HR-Employee-Attriti'!R1045="Divorced",1,0)</f>
        <v>0</v>
      </c>
      <c r="AI1051">
        <f>IF('WA_Fn-UseC_-HR-Employee-Attriti'!R1045="Married",1,0)</f>
        <v>0</v>
      </c>
      <c r="AJ1051">
        <f>IF('WA_Fn-UseC_-HR-Employee-Attriti'!R1045="Single",1,0)</f>
        <v>1</v>
      </c>
      <c r="AK1051">
        <v>16598</v>
      </c>
      <c r="AL1051">
        <v>19764</v>
      </c>
      <c r="AM1051">
        <v>4</v>
      </c>
      <c r="AN1051">
        <f>IF('WA_Fn-UseC_-HR-Employee-Attriti'!W1045="Yes",1,0)</f>
        <v>0</v>
      </c>
      <c r="AO1051">
        <v>12</v>
      </c>
      <c r="AP1051">
        <v>3</v>
      </c>
      <c r="AQ1051">
        <v>2</v>
      </c>
      <c r="AR1051">
        <v>0</v>
      </c>
      <c r="AS1051">
        <v>35</v>
      </c>
      <c r="AT1051">
        <v>2</v>
      </c>
      <c r="AU1051">
        <v>2</v>
      </c>
      <c r="AV1051">
        <v>9</v>
      </c>
      <c r="AW1051">
        <v>8</v>
      </c>
      <c r="AX1051">
        <v>8</v>
      </c>
      <c r="AY1051">
        <v>8</v>
      </c>
      <c r="AZ1051">
        <v>1</v>
      </c>
      <c r="BB1051">
        <f>IF('WA_Fn-UseC_-HR-Employee-Attriti'!B1045="Yes",1,0)</f>
        <v>0</v>
      </c>
    </row>
    <row r="1052" spans="1:54" x14ac:dyDescent="0.25">
      <c r="A1052">
        <v>1045</v>
      </c>
      <c r="B1052">
        <f>IF('WA_Fn-UseC_-HR-Employee-Attriti'!L1046="Male",1,0)</f>
        <v>1</v>
      </c>
      <c r="C1052">
        <f>IF('WA_Fn-UseC_-HR-Employee-Attriti'!L1046="Female",1,0)</f>
        <v>0</v>
      </c>
      <c r="D1052">
        <v>49</v>
      </c>
      <c r="E1052">
        <f>IF('WA_Fn-UseC_-HR-Employee-Attriti'!C1046="Travel_Rarely",1,0)</f>
        <v>1</v>
      </c>
      <c r="F1052">
        <f>IF('WA_Fn-UseC_-HR-Employee-Attriti'!C1046="Travel_Frequently",1,0)</f>
        <v>0</v>
      </c>
      <c r="G1052">
        <f>IF('WA_Fn-UseC_-HR-Employee-Attriti'!C1046="Non-Travel",1,0)</f>
        <v>0</v>
      </c>
      <c r="H1052">
        <v>1495</v>
      </c>
      <c r="I1052">
        <f>IF('WA_Fn-UseC_-HR-Employee-Attriti'!E1046="Sales",1,0)</f>
        <v>0</v>
      </c>
      <c r="J1052">
        <f>IF('WA_Fn-UseC_-HR-Employee-Attriti'!E1046="Research &amp; Development",1,0)</f>
        <v>1</v>
      </c>
      <c r="K1052">
        <f>IF('WA_Fn-UseC_-HR-Employee-Attriti'!E1046="Human Resources",1,0)</f>
        <v>0</v>
      </c>
      <c r="L1052">
        <v>5</v>
      </c>
      <c r="M1052">
        <v>4</v>
      </c>
      <c r="N1052">
        <f>IF('WA_Fn-UseC_-HR-Employee-Attriti'!H1046="Life Sciences",1,0)</f>
        <v>0</v>
      </c>
      <c r="O1052">
        <f>IF('WA_Fn-UseC_-HR-Employee-Attriti'!H1046="Human Resources",1,0)</f>
        <v>0</v>
      </c>
      <c r="P1052">
        <f>IF('WA_Fn-UseC_-HR-Employee-Attriti'!H1046="Marketing",1,0)</f>
        <v>0</v>
      </c>
      <c r="Q1052">
        <f>IF('WA_Fn-UseC_-HR-Employee-Attriti'!H1046="Medical",1,0)</f>
        <v>0</v>
      </c>
      <c r="R1052">
        <f>IF('WA_Fn-UseC_-HR-Employee-Attriti'!H1046="Other",1,0)</f>
        <v>0</v>
      </c>
      <c r="S1052">
        <f>IF('WA_Fn-UseC_-HR-Employee-Attriti'!H1046="Technical Degree",1,0)</f>
        <v>1</v>
      </c>
      <c r="T1052">
        <v>1</v>
      </c>
      <c r="U1052">
        <v>96</v>
      </c>
      <c r="V1052">
        <v>3</v>
      </c>
      <c r="W1052">
        <v>2</v>
      </c>
      <c r="X1052">
        <f>IF('WA_Fn-UseC_-HR-Employee-Attriti'!P1046="Healthcare Representative",1,0)</f>
        <v>1</v>
      </c>
      <c r="Y1052">
        <f>IF('WA_Fn-UseC_-HR-Employee-Attriti'!P1046="Human Resources",1,0)</f>
        <v>0</v>
      </c>
      <c r="Z1052">
        <f>IF('WA_Fn-UseC_-HR-Employee-Attriti'!P1046="Laboratory Technician",1,0)</f>
        <v>0</v>
      </c>
      <c r="AA1052">
        <f>IF('WA_Fn-UseC_-HR-Employee-Attriti'!P1046="Manager",1,0)</f>
        <v>0</v>
      </c>
      <c r="AB1052">
        <f>IF('WA_Fn-UseC_-HR-Employee-Attriti'!P1046="Manufacturing Director",1,0)</f>
        <v>0</v>
      </c>
      <c r="AC1052">
        <f>IF('WA_Fn-UseC_-HR-Employee-Attriti'!P1046="Research Director",1,0)</f>
        <v>0</v>
      </c>
      <c r="AD1052">
        <f>IF('WA_Fn-UseC_-HR-Employee-Attriti'!P1046="Research Scientist",1,0)</f>
        <v>0</v>
      </c>
      <c r="AE1052">
        <f>IF('WA_Fn-UseC_-HR-Employee-Attriti'!P1046="Sales Executive",1,0)</f>
        <v>0</v>
      </c>
      <c r="AF1052">
        <f>IF('WA_Fn-UseC_-HR-Employee-Attriti'!P1046="Sales Representative",1,0)</f>
        <v>0</v>
      </c>
      <c r="AG1052">
        <v>3</v>
      </c>
      <c r="AH1052">
        <f>IF('WA_Fn-UseC_-HR-Employee-Attriti'!R1046="Divorced",1,0)</f>
        <v>0</v>
      </c>
      <c r="AI1052">
        <f>IF('WA_Fn-UseC_-HR-Employee-Attriti'!R1046="Married",1,0)</f>
        <v>1</v>
      </c>
      <c r="AJ1052">
        <f>IF('WA_Fn-UseC_-HR-Employee-Attriti'!R1046="Single",1,0)</f>
        <v>0</v>
      </c>
      <c r="AK1052">
        <v>6651</v>
      </c>
      <c r="AL1052">
        <v>21534</v>
      </c>
      <c r="AM1052">
        <v>2</v>
      </c>
      <c r="AN1052">
        <f>IF('WA_Fn-UseC_-HR-Employee-Attriti'!W1046="Yes",1,0)</f>
        <v>0</v>
      </c>
      <c r="AO1052">
        <v>14</v>
      </c>
      <c r="AP1052">
        <v>3</v>
      </c>
      <c r="AQ1052">
        <v>2</v>
      </c>
      <c r="AR1052">
        <v>1</v>
      </c>
      <c r="AS1052">
        <v>20</v>
      </c>
      <c r="AT1052">
        <v>0</v>
      </c>
      <c r="AU1052">
        <v>2</v>
      </c>
      <c r="AV1052">
        <v>3</v>
      </c>
      <c r="AW1052">
        <v>2</v>
      </c>
      <c r="AX1052">
        <v>1</v>
      </c>
      <c r="AY1052">
        <v>2</v>
      </c>
      <c r="AZ1052">
        <v>1</v>
      </c>
      <c r="BB1052">
        <f>IF('WA_Fn-UseC_-HR-Employee-Attriti'!B1046="Yes",1,0)</f>
        <v>0</v>
      </c>
    </row>
    <row r="1053" spans="1:54" x14ac:dyDescent="0.25">
      <c r="A1053">
        <v>1046</v>
      </c>
      <c r="B1053">
        <f>IF('WA_Fn-UseC_-HR-Employee-Attriti'!L1047="Male",1,0)</f>
        <v>1</v>
      </c>
      <c r="C1053">
        <f>IF('WA_Fn-UseC_-HR-Employee-Attriti'!L1047="Female",1,0)</f>
        <v>0</v>
      </c>
      <c r="D1053">
        <v>40</v>
      </c>
      <c r="E1053">
        <f>IF('WA_Fn-UseC_-HR-Employee-Attriti'!C1047="Travel_Rarely",1,0)</f>
        <v>1</v>
      </c>
      <c r="F1053">
        <f>IF('WA_Fn-UseC_-HR-Employee-Attriti'!C1047="Travel_Frequently",1,0)</f>
        <v>0</v>
      </c>
      <c r="G1053">
        <f>IF('WA_Fn-UseC_-HR-Employee-Attriti'!C1047="Non-Travel",1,0)</f>
        <v>0</v>
      </c>
      <c r="H1053">
        <v>896</v>
      </c>
      <c r="I1053">
        <f>IF('WA_Fn-UseC_-HR-Employee-Attriti'!E1047="Sales",1,0)</f>
        <v>0</v>
      </c>
      <c r="J1053">
        <f>IF('WA_Fn-UseC_-HR-Employee-Attriti'!E1047="Research &amp; Development",1,0)</f>
        <v>1</v>
      </c>
      <c r="K1053">
        <f>IF('WA_Fn-UseC_-HR-Employee-Attriti'!E1047="Human Resources",1,0)</f>
        <v>0</v>
      </c>
      <c r="L1053">
        <v>2</v>
      </c>
      <c r="M1053">
        <v>3</v>
      </c>
      <c r="N1053">
        <f>IF('WA_Fn-UseC_-HR-Employee-Attriti'!H1047="Life Sciences",1,0)</f>
        <v>0</v>
      </c>
      <c r="O1053">
        <f>IF('WA_Fn-UseC_-HR-Employee-Attriti'!H1047="Human Resources",1,0)</f>
        <v>0</v>
      </c>
      <c r="P1053">
        <f>IF('WA_Fn-UseC_-HR-Employee-Attriti'!H1047="Marketing",1,0)</f>
        <v>0</v>
      </c>
      <c r="Q1053">
        <f>IF('WA_Fn-UseC_-HR-Employee-Attriti'!H1047="Medical",1,0)</f>
        <v>1</v>
      </c>
      <c r="R1053">
        <f>IF('WA_Fn-UseC_-HR-Employee-Attriti'!H1047="Other",1,0)</f>
        <v>0</v>
      </c>
      <c r="S1053">
        <f>IF('WA_Fn-UseC_-HR-Employee-Attriti'!H1047="Technical Degree",1,0)</f>
        <v>0</v>
      </c>
      <c r="T1053">
        <v>3</v>
      </c>
      <c r="U1053">
        <v>68</v>
      </c>
      <c r="V1053">
        <v>3</v>
      </c>
      <c r="W1053">
        <v>1</v>
      </c>
      <c r="X1053">
        <f>IF('WA_Fn-UseC_-HR-Employee-Attriti'!P1047="Healthcare Representative",1,0)</f>
        <v>0</v>
      </c>
      <c r="Y1053">
        <f>IF('WA_Fn-UseC_-HR-Employee-Attriti'!P1047="Human Resources",1,0)</f>
        <v>0</v>
      </c>
      <c r="Z1053">
        <f>IF('WA_Fn-UseC_-HR-Employee-Attriti'!P1047="Laboratory Technician",1,0)</f>
        <v>0</v>
      </c>
      <c r="AA1053">
        <f>IF('WA_Fn-UseC_-HR-Employee-Attriti'!P1047="Manager",1,0)</f>
        <v>0</v>
      </c>
      <c r="AB1053">
        <f>IF('WA_Fn-UseC_-HR-Employee-Attriti'!P1047="Manufacturing Director",1,0)</f>
        <v>0</v>
      </c>
      <c r="AC1053">
        <f>IF('WA_Fn-UseC_-HR-Employee-Attriti'!P1047="Research Director",1,0)</f>
        <v>0</v>
      </c>
      <c r="AD1053">
        <f>IF('WA_Fn-UseC_-HR-Employee-Attriti'!P1047="Research Scientist",1,0)</f>
        <v>1</v>
      </c>
      <c r="AE1053">
        <f>IF('WA_Fn-UseC_-HR-Employee-Attriti'!P1047="Sales Executive",1,0)</f>
        <v>0</v>
      </c>
      <c r="AF1053">
        <f>IF('WA_Fn-UseC_-HR-Employee-Attriti'!P1047="Sales Representative",1,0)</f>
        <v>0</v>
      </c>
      <c r="AG1053">
        <v>3</v>
      </c>
      <c r="AH1053">
        <f>IF('WA_Fn-UseC_-HR-Employee-Attriti'!R1047="Divorced",1,0)</f>
        <v>1</v>
      </c>
      <c r="AI1053">
        <f>IF('WA_Fn-UseC_-HR-Employee-Attriti'!R1047="Married",1,0)</f>
        <v>0</v>
      </c>
      <c r="AJ1053">
        <f>IF('WA_Fn-UseC_-HR-Employee-Attriti'!R1047="Single",1,0)</f>
        <v>0</v>
      </c>
      <c r="AK1053">
        <v>2345</v>
      </c>
      <c r="AL1053">
        <v>8045</v>
      </c>
      <c r="AM1053">
        <v>2</v>
      </c>
      <c r="AN1053">
        <f>IF('WA_Fn-UseC_-HR-Employee-Attriti'!W1047="Yes",1,0)</f>
        <v>0</v>
      </c>
      <c r="AO1053">
        <v>14</v>
      </c>
      <c r="AP1053">
        <v>3</v>
      </c>
      <c r="AQ1053">
        <v>3</v>
      </c>
      <c r="AR1053">
        <v>1</v>
      </c>
      <c r="AS1053">
        <v>8</v>
      </c>
      <c r="AT1053">
        <v>3</v>
      </c>
      <c r="AU1053">
        <v>4</v>
      </c>
      <c r="AV1053">
        <v>3</v>
      </c>
      <c r="AW1053">
        <v>1</v>
      </c>
      <c r="AX1053">
        <v>1</v>
      </c>
      <c r="AY1053">
        <v>2</v>
      </c>
      <c r="AZ1053">
        <v>1</v>
      </c>
      <c r="BB1053">
        <f>IF('WA_Fn-UseC_-HR-Employee-Attriti'!B1047="Yes",1,0)</f>
        <v>0</v>
      </c>
    </row>
    <row r="1054" spans="1:54" x14ac:dyDescent="0.25">
      <c r="A1054">
        <v>1047</v>
      </c>
      <c r="B1054">
        <f>IF('WA_Fn-UseC_-HR-Employee-Attriti'!L1048="Male",1,0)</f>
        <v>1</v>
      </c>
      <c r="C1054">
        <f>IF('WA_Fn-UseC_-HR-Employee-Attriti'!L1048="Female",1,0)</f>
        <v>0</v>
      </c>
      <c r="D1054">
        <v>44</v>
      </c>
      <c r="E1054">
        <f>IF('WA_Fn-UseC_-HR-Employee-Attriti'!C1048="Travel_Rarely",1,0)</f>
        <v>1</v>
      </c>
      <c r="F1054">
        <f>IF('WA_Fn-UseC_-HR-Employee-Attriti'!C1048="Travel_Frequently",1,0)</f>
        <v>0</v>
      </c>
      <c r="G1054">
        <f>IF('WA_Fn-UseC_-HR-Employee-Attriti'!C1048="Non-Travel",1,0)</f>
        <v>0</v>
      </c>
      <c r="H1054">
        <v>1467</v>
      </c>
      <c r="I1054">
        <f>IF('WA_Fn-UseC_-HR-Employee-Attriti'!E1048="Sales",1,0)</f>
        <v>0</v>
      </c>
      <c r="J1054">
        <f>IF('WA_Fn-UseC_-HR-Employee-Attriti'!E1048="Research &amp; Development",1,0)</f>
        <v>1</v>
      </c>
      <c r="K1054">
        <f>IF('WA_Fn-UseC_-HR-Employee-Attriti'!E1048="Human Resources",1,0)</f>
        <v>0</v>
      </c>
      <c r="L1054">
        <v>20</v>
      </c>
      <c r="M1054">
        <v>3</v>
      </c>
      <c r="N1054">
        <f>IF('WA_Fn-UseC_-HR-Employee-Attriti'!H1048="Life Sciences",1,0)</f>
        <v>1</v>
      </c>
      <c r="O1054">
        <f>IF('WA_Fn-UseC_-HR-Employee-Attriti'!H1048="Human Resources",1,0)</f>
        <v>0</v>
      </c>
      <c r="P1054">
        <f>IF('WA_Fn-UseC_-HR-Employee-Attriti'!H1048="Marketing",1,0)</f>
        <v>0</v>
      </c>
      <c r="Q1054">
        <f>IF('WA_Fn-UseC_-HR-Employee-Attriti'!H1048="Medical",1,0)</f>
        <v>0</v>
      </c>
      <c r="R1054">
        <f>IF('WA_Fn-UseC_-HR-Employee-Attriti'!H1048="Other",1,0)</f>
        <v>0</v>
      </c>
      <c r="S1054">
        <f>IF('WA_Fn-UseC_-HR-Employee-Attriti'!H1048="Technical Degree",1,0)</f>
        <v>0</v>
      </c>
      <c r="T1054">
        <v>4</v>
      </c>
      <c r="U1054">
        <v>49</v>
      </c>
      <c r="V1054">
        <v>3</v>
      </c>
      <c r="W1054">
        <v>1</v>
      </c>
      <c r="X1054">
        <f>IF('WA_Fn-UseC_-HR-Employee-Attriti'!P1048="Healthcare Representative",1,0)</f>
        <v>0</v>
      </c>
      <c r="Y1054">
        <f>IF('WA_Fn-UseC_-HR-Employee-Attriti'!P1048="Human Resources",1,0)</f>
        <v>0</v>
      </c>
      <c r="Z1054">
        <f>IF('WA_Fn-UseC_-HR-Employee-Attriti'!P1048="Laboratory Technician",1,0)</f>
        <v>0</v>
      </c>
      <c r="AA1054">
        <f>IF('WA_Fn-UseC_-HR-Employee-Attriti'!P1048="Manager",1,0)</f>
        <v>0</v>
      </c>
      <c r="AB1054">
        <f>IF('WA_Fn-UseC_-HR-Employee-Attriti'!P1048="Manufacturing Director",1,0)</f>
        <v>0</v>
      </c>
      <c r="AC1054">
        <f>IF('WA_Fn-UseC_-HR-Employee-Attriti'!P1048="Research Director",1,0)</f>
        <v>0</v>
      </c>
      <c r="AD1054">
        <f>IF('WA_Fn-UseC_-HR-Employee-Attriti'!P1048="Research Scientist",1,0)</f>
        <v>1</v>
      </c>
      <c r="AE1054">
        <f>IF('WA_Fn-UseC_-HR-Employee-Attriti'!P1048="Sales Executive",1,0)</f>
        <v>0</v>
      </c>
      <c r="AF1054">
        <f>IF('WA_Fn-UseC_-HR-Employee-Attriti'!P1048="Sales Representative",1,0)</f>
        <v>0</v>
      </c>
      <c r="AG1054">
        <v>2</v>
      </c>
      <c r="AH1054">
        <f>IF('WA_Fn-UseC_-HR-Employee-Attriti'!R1048="Divorced",1,0)</f>
        <v>0</v>
      </c>
      <c r="AI1054">
        <f>IF('WA_Fn-UseC_-HR-Employee-Attriti'!R1048="Married",1,0)</f>
        <v>0</v>
      </c>
      <c r="AJ1054">
        <f>IF('WA_Fn-UseC_-HR-Employee-Attriti'!R1048="Single",1,0)</f>
        <v>1</v>
      </c>
      <c r="AK1054">
        <v>3420</v>
      </c>
      <c r="AL1054">
        <v>21158</v>
      </c>
      <c r="AM1054">
        <v>1</v>
      </c>
      <c r="AN1054">
        <f>IF('WA_Fn-UseC_-HR-Employee-Attriti'!W1048="Yes",1,0)</f>
        <v>0</v>
      </c>
      <c r="AO1054">
        <v>13</v>
      </c>
      <c r="AP1054">
        <v>3</v>
      </c>
      <c r="AQ1054">
        <v>3</v>
      </c>
      <c r="AR1054">
        <v>0</v>
      </c>
      <c r="AS1054">
        <v>6</v>
      </c>
      <c r="AT1054">
        <v>3</v>
      </c>
      <c r="AU1054">
        <v>2</v>
      </c>
      <c r="AV1054">
        <v>5</v>
      </c>
      <c r="AW1054">
        <v>2</v>
      </c>
      <c r="AX1054">
        <v>1</v>
      </c>
      <c r="AY1054">
        <v>3</v>
      </c>
      <c r="AZ1054">
        <v>1</v>
      </c>
      <c r="BB1054">
        <f>IF('WA_Fn-UseC_-HR-Employee-Attriti'!B1048="Yes",1,0)</f>
        <v>0</v>
      </c>
    </row>
    <row r="1055" spans="1:54" x14ac:dyDescent="0.25">
      <c r="A1055">
        <v>1048</v>
      </c>
      <c r="B1055">
        <f>IF('WA_Fn-UseC_-HR-Employee-Attriti'!L1049="Male",1,0)</f>
        <v>1</v>
      </c>
      <c r="C1055">
        <f>IF('WA_Fn-UseC_-HR-Employee-Attriti'!L1049="Female",1,0)</f>
        <v>0</v>
      </c>
      <c r="D1055">
        <v>33</v>
      </c>
      <c r="E1055">
        <f>IF('WA_Fn-UseC_-HR-Employee-Attriti'!C1049="Travel_Rarely",1,0)</f>
        <v>0</v>
      </c>
      <c r="F1055">
        <f>IF('WA_Fn-UseC_-HR-Employee-Attriti'!C1049="Travel_Frequently",1,0)</f>
        <v>1</v>
      </c>
      <c r="G1055">
        <f>IF('WA_Fn-UseC_-HR-Employee-Attriti'!C1049="Non-Travel",1,0)</f>
        <v>0</v>
      </c>
      <c r="H1055">
        <v>430</v>
      </c>
      <c r="I1055">
        <f>IF('WA_Fn-UseC_-HR-Employee-Attriti'!E1049="Sales",1,0)</f>
        <v>1</v>
      </c>
      <c r="J1055">
        <f>IF('WA_Fn-UseC_-HR-Employee-Attriti'!E1049="Research &amp; Development",1,0)</f>
        <v>0</v>
      </c>
      <c r="K1055">
        <f>IF('WA_Fn-UseC_-HR-Employee-Attriti'!E1049="Human Resources",1,0)</f>
        <v>0</v>
      </c>
      <c r="L1055">
        <v>7</v>
      </c>
      <c r="M1055">
        <v>3</v>
      </c>
      <c r="N1055">
        <f>IF('WA_Fn-UseC_-HR-Employee-Attriti'!H1049="Life Sciences",1,0)</f>
        <v>0</v>
      </c>
      <c r="O1055">
        <f>IF('WA_Fn-UseC_-HR-Employee-Attriti'!H1049="Human Resources",1,0)</f>
        <v>0</v>
      </c>
      <c r="P1055">
        <f>IF('WA_Fn-UseC_-HR-Employee-Attriti'!H1049="Marketing",1,0)</f>
        <v>0</v>
      </c>
      <c r="Q1055">
        <f>IF('WA_Fn-UseC_-HR-Employee-Attriti'!H1049="Medical",1,0)</f>
        <v>1</v>
      </c>
      <c r="R1055">
        <f>IF('WA_Fn-UseC_-HR-Employee-Attriti'!H1049="Other",1,0)</f>
        <v>0</v>
      </c>
      <c r="S1055">
        <f>IF('WA_Fn-UseC_-HR-Employee-Attriti'!H1049="Technical Degree",1,0)</f>
        <v>0</v>
      </c>
      <c r="T1055">
        <v>4</v>
      </c>
      <c r="U1055">
        <v>54</v>
      </c>
      <c r="V1055">
        <v>3</v>
      </c>
      <c r="W1055">
        <v>2</v>
      </c>
      <c r="X1055">
        <f>IF('WA_Fn-UseC_-HR-Employee-Attriti'!P1049="Healthcare Representative",1,0)</f>
        <v>0</v>
      </c>
      <c r="Y1055">
        <f>IF('WA_Fn-UseC_-HR-Employee-Attriti'!P1049="Human Resources",1,0)</f>
        <v>0</v>
      </c>
      <c r="Z1055">
        <f>IF('WA_Fn-UseC_-HR-Employee-Attriti'!P1049="Laboratory Technician",1,0)</f>
        <v>0</v>
      </c>
      <c r="AA1055">
        <f>IF('WA_Fn-UseC_-HR-Employee-Attriti'!P1049="Manager",1,0)</f>
        <v>0</v>
      </c>
      <c r="AB1055">
        <f>IF('WA_Fn-UseC_-HR-Employee-Attriti'!P1049="Manufacturing Director",1,0)</f>
        <v>0</v>
      </c>
      <c r="AC1055">
        <f>IF('WA_Fn-UseC_-HR-Employee-Attriti'!P1049="Research Director",1,0)</f>
        <v>0</v>
      </c>
      <c r="AD1055">
        <f>IF('WA_Fn-UseC_-HR-Employee-Attriti'!P1049="Research Scientist",1,0)</f>
        <v>0</v>
      </c>
      <c r="AE1055">
        <f>IF('WA_Fn-UseC_-HR-Employee-Attriti'!P1049="Sales Executive",1,0)</f>
        <v>1</v>
      </c>
      <c r="AF1055">
        <f>IF('WA_Fn-UseC_-HR-Employee-Attriti'!P1049="Sales Representative",1,0)</f>
        <v>0</v>
      </c>
      <c r="AG1055">
        <v>1</v>
      </c>
      <c r="AH1055">
        <f>IF('WA_Fn-UseC_-HR-Employee-Attriti'!R1049="Divorced",1,0)</f>
        <v>0</v>
      </c>
      <c r="AI1055">
        <f>IF('WA_Fn-UseC_-HR-Employee-Attriti'!R1049="Married",1,0)</f>
        <v>1</v>
      </c>
      <c r="AJ1055">
        <f>IF('WA_Fn-UseC_-HR-Employee-Attriti'!R1049="Single",1,0)</f>
        <v>0</v>
      </c>
      <c r="AK1055">
        <v>4373</v>
      </c>
      <c r="AL1055">
        <v>17456</v>
      </c>
      <c r="AM1055">
        <v>0</v>
      </c>
      <c r="AN1055">
        <f>IF('WA_Fn-UseC_-HR-Employee-Attriti'!W1049="Yes",1,0)</f>
        <v>0</v>
      </c>
      <c r="AO1055">
        <v>14</v>
      </c>
      <c r="AP1055">
        <v>3</v>
      </c>
      <c r="AQ1055">
        <v>1</v>
      </c>
      <c r="AR1055">
        <v>2</v>
      </c>
      <c r="AS1055">
        <v>5</v>
      </c>
      <c r="AT1055">
        <v>2</v>
      </c>
      <c r="AU1055">
        <v>3</v>
      </c>
      <c r="AV1055">
        <v>4</v>
      </c>
      <c r="AW1055">
        <v>3</v>
      </c>
      <c r="AX1055">
        <v>0</v>
      </c>
      <c r="AY1055">
        <v>3</v>
      </c>
      <c r="AZ1055">
        <v>1</v>
      </c>
      <c r="BB1055">
        <f>IF('WA_Fn-UseC_-HR-Employee-Attriti'!B1049="Yes",1,0)</f>
        <v>0</v>
      </c>
    </row>
    <row r="1056" spans="1:54" x14ac:dyDescent="0.25">
      <c r="A1056">
        <v>1049</v>
      </c>
      <c r="B1056">
        <f>IF('WA_Fn-UseC_-HR-Employee-Attriti'!L1050="Male",1,0)</f>
        <v>1</v>
      </c>
      <c r="C1056">
        <f>IF('WA_Fn-UseC_-HR-Employee-Attriti'!L1050="Female",1,0)</f>
        <v>0</v>
      </c>
      <c r="D1056">
        <v>34</v>
      </c>
      <c r="E1056">
        <f>IF('WA_Fn-UseC_-HR-Employee-Attriti'!C1050="Travel_Rarely",1,0)</f>
        <v>1</v>
      </c>
      <c r="F1056">
        <f>IF('WA_Fn-UseC_-HR-Employee-Attriti'!C1050="Travel_Frequently",1,0)</f>
        <v>0</v>
      </c>
      <c r="G1056">
        <f>IF('WA_Fn-UseC_-HR-Employee-Attriti'!C1050="Non-Travel",1,0)</f>
        <v>0</v>
      </c>
      <c r="H1056">
        <v>1326</v>
      </c>
      <c r="I1056">
        <f>IF('WA_Fn-UseC_-HR-Employee-Attriti'!E1050="Sales",1,0)</f>
        <v>1</v>
      </c>
      <c r="J1056">
        <f>IF('WA_Fn-UseC_-HR-Employee-Attriti'!E1050="Research &amp; Development",1,0)</f>
        <v>0</v>
      </c>
      <c r="K1056">
        <f>IF('WA_Fn-UseC_-HR-Employee-Attriti'!E1050="Human Resources",1,0)</f>
        <v>0</v>
      </c>
      <c r="L1056">
        <v>3</v>
      </c>
      <c r="M1056">
        <v>3</v>
      </c>
      <c r="N1056">
        <f>IF('WA_Fn-UseC_-HR-Employee-Attriti'!H1050="Life Sciences",1,0)</f>
        <v>0</v>
      </c>
      <c r="O1056">
        <f>IF('WA_Fn-UseC_-HR-Employee-Attriti'!H1050="Human Resources",1,0)</f>
        <v>0</v>
      </c>
      <c r="P1056">
        <f>IF('WA_Fn-UseC_-HR-Employee-Attriti'!H1050="Marketing",1,0)</f>
        <v>0</v>
      </c>
      <c r="Q1056">
        <f>IF('WA_Fn-UseC_-HR-Employee-Attriti'!H1050="Medical",1,0)</f>
        <v>0</v>
      </c>
      <c r="R1056">
        <f>IF('WA_Fn-UseC_-HR-Employee-Attriti'!H1050="Other",1,0)</f>
        <v>1</v>
      </c>
      <c r="S1056">
        <f>IF('WA_Fn-UseC_-HR-Employee-Attriti'!H1050="Technical Degree",1,0)</f>
        <v>0</v>
      </c>
      <c r="T1056">
        <v>4</v>
      </c>
      <c r="U1056">
        <v>81</v>
      </c>
      <c r="V1056">
        <v>1</v>
      </c>
      <c r="W1056">
        <v>2</v>
      </c>
      <c r="X1056">
        <f>IF('WA_Fn-UseC_-HR-Employee-Attriti'!P1050="Healthcare Representative",1,0)</f>
        <v>0</v>
      </c>
      <c r="Y1056">
        <f>IF('WA_Fn-UseC_-HR-Employee-Attriti'!P1050="Human Resources",1,0)</f>
        <v>0</v>
      </c>
      <c r="Z1056">
        <f>IF('WA_Fn-UseC_-HR-Employee-Attriti'!P1050="Laboratory Technician",1,0)</f>
        <v>0</v>
      </c>
      <c r="AA1056">
        <f>IF('WA_Fn-UseC_-HR-Employee-Attriti'!P1050="Manager",1,0)</f>
        <v>0</v>
      </c>
      <c r="AB1056">
        <f>IF('WA_Fn-UseC_-HR-Employee-Attriti'!P1050="Manufacturing Director",1,0)</f>
        <v>0</v>
      </c>
      <c r="AC1056">
        <f>IF('WA_Fn-UseC_-HR-Employee-Attriti'!P1050="Research Director",1,0)</f>
        <v>0</v>
      </c>
      <c r="AD1056">
        <f>IF('WA_Fn-UseC_-HR-Employee-Attriti'!P1050="Research Scientist",1,0)</f>
        <v>0</v>
      </c>
      <c r="AE1056">
        <f>IF('WA_Fn-UseC_-HR-Employee-Attriti'!P1050="Sales Executive",1,0)</f>
        <v>1</v>
      </c>
      <c r="AF1056">
        <f>IF('WA_Fn-UseC_-HR-Employee-Attriti'!P1050="Sales Representative",1,0)</f>
        <v>0</v>
      </c>
      <c r="AG1056">
        <v>1</v>
      </c>
      <c r="AH1056">
        <f>IF('WA_Fn-UseC_-HR-Employee-Attriti'!R1050="Divorced",1,0)</f>
        <v>0</v>
      </c>
      <c r="AI1056">
        <f>IF('WA_Fn-UseC_-HR-Employee-Attriti'!R1050="Married",1,0)</f>
        <v>0</v>
      </c>
      <c r="AJ1056">
        <f>IF('WA_Fn-UseC_-HR-Employee-Attriti'!R1050="Single",1,0)</f>
        <v>1</v>
      </c>
      <c r="AK1056">
        <v>4759</v>
      </c>
      <c r="AL1056">
        <v>15891</v>
      </c>
      <c r="AM1056">
        <v>3</v>
      </c>
      <c r="AN1056">
        <f>IF('WA_Fn-UseC_-HR-Employee-Attriti'!W1050="Yes",1,0)</f>
        <v>0</v>
      </c>
      <c r="AO1056">
        <v>18</v>
      </c>
      <c r="AP1056">
        <v>3</v>
      </c>
      <c r="AQ1056">
        <v>4</v>
      </c>
      <c r="AR1056">
        <v>0</v>
      </c>
      <c r="AS1056">
        <v>15</v>
      </c>
      <c r="AT1056">
        <v>2</v>
      </c>
      <c r="AU1056">
        <v>3</v>
      </c>
      <c r="AV1056">
        <v>13</v>
      </c>
      <c r="AW1056">
        <v>9</v>
      </c>
      <c r="AX1056">
        <v>3</v>
      </c>
      <c r="AY1056">
        <v>12</v>
      </c>
      <c r="AZ1056">
        <v>1</v>
      </c>
      <c r="BB1056">
        <f>IF('WA_Fn-UseC_-HR-Employee-Attriti'!B1050="Yes",1,0)</f>
        <v>0</v>
      </c>
    </row>
    <row r="1057" spans="1:54" x14ac:dyDescent="0.25">
      <c r="A1057">
        <v>1050</v>
      </c>
      <c r="B1057">
        <f>IF('WA_Fn-UseC_-HR-Employee-Attriti'!L1051="Male",1,0)</f>
        <v>1</v>
      </c>
      <c r="C1057">
        <f>IF('WA_Fn-UseC_-HR-Employee-Attriti'!L1051="Female",1,0)</f>
        <v>0</v>
      </c>
      <c r="D1057">
        <v>30</v>
      </c>
      <c r="E1057">
        <f>IF('WA_Fn-UseC_-HR-Employee-Attriti'!C1051="Travel_Rarely",1,0)</f>
        <v>1</v>
      </c>
      <c r="F1057">
        <f>IF('WA_Fn-UseC_-HR-Employee-Attriti'!C1051="Travel_Frequently",1,0)</f>
        <v>0</v>
      </c>
      <c r="G1057">
        <f>IF('WA_Fn-UseC_-HR-Employee-Attriti'!C1051="Non-Travel",1,0)</f>
        <v>0</v>
      </c>
      <c r="H1057">
        <v>1358</v>
      </c>
      <c r="I1057">
        <f>IF('WA_Fn-UseC_-HR-Employee-Attriti'!E1051="Sales",1,0)</f>
        <v>1</v>
      </c>
      <c r="J1057">
        <f>IF('WA_Fn-UseC_-HR-Employee-Attriti'!E1051="Research &amp; Development",1,0)</f>
        <v>0</v>
      </c>
      <c r="K1057">
        <f>IF('WA_Fn-UseC_-HR-Employee-Attriti'!E1051="Human Resources",1,0)</f>
        <v>0</v>
      </c>
      <c r="L1057">
        <v>16</v>
      </c>
      <c r="M1057">
        <v>1</v>
      </c>
      <c r="N1057">
        <f>IF('WA_Fn-UseC_-HR-Employee-Attriti'!H1051="Life Sciences",1,0)</f>
        <v>1</v>
      </c>
      <c r="O1057">
        <f>IF('WA_Fn-UseC_-HR-Employee-Attriti'!H1051="Human Resources",1,0)</f>
        <v>0</v>
      </c>
      <c r="P1057">
        <f>IF('WA_Fn-UseC_-HR-Employee-Attriti'!H1051="Marketing",1,0)</f>
        <v>0</v>
      </c>
      <c r="Q1057">
        <f>IF('WA_Fn-UseC_-HR-Employee-Attriti'!H1051="Medical",1,0)</f>
        <v>0</v>
      </c>
      <c r="R1057">
        <f>IF('WA_Fn-UseC_-HR-Employee-Attriti'!H1051="Other",1,0)</f>
        <v>0</v>
      </c>
      <c r="S1057">
        <f>IF('WA_Fn-UseC_-HR-Employee-Attriti'!H1051="Technical Degree",1,0)</f>
        <v>0</v>
      </c>
      <c r="T1057">
        <v>4</v>
      </c>
      <c r="U1057">
        <v>96</v>
      </c>
      <c r="V1057">
        <v>3</v>
      </c>
      <c r="W1057">
        <v>2</v>
      </c>
      <c r="X1057">
        <f>IF('WA_Fn-UseC_-HR-Employee-Attriti'!P1051="Healthcare Representative",1,0)</f>
        <v>0</v>
      </c>
      <c r="Y1057">
        <f>IF('WA_Fn-UseC_-HR-Employee-Attriti'!P1051="Human Resources",1,0)</f>
        <v>0</v>
      </c>
      <c r="Z1057">
        <f>IF('WA_Fn-UseC_-HR-Employee-Attriti'!P1051="Laboratory Technician",1,0)</f>
        <v>0</v>
      </c>
      <c r="AA1057">
        <f>IF('WA_Fn-UseC_-HR-Employee-Attriti'!P1051="Manager",1,0)</f>
        <v>0</v>
      </c>
      <c r="AB1057">
        <f>IF('WA_Fn-UseC_-HR-Employee-Attriti'!P1051="Manufacturing Director",1,0)</f>
        <v>0</v>
      </c>
      <c r="AC1057">
        <f>IF('WA_Fn-UseC_-HR-Employee-Attriti'!P1051="Research Director",1,0)</f>
        <v>0</v>
      </c>
      <c r="AD1057">
        <f>IF('WA_Fn-UseC_-HR-Employee-Attriti'!P1051="Research Scientist",1,0)</f>
        <v>0</v>
      </c>
      <c r="AE1057">
        <f>IF('WA_Fn-UseC_-HR-Employee-Attriti'!P1051="Sales Executive",1,0)</f>
        <v>1</v>
      </c>
      <c r="AF1057">
        <f>IF('WA_Fn-UseC_-HR-Employee-Attriti'!P1051="Sales Representative",1,0)</f>
        <v>0</v>
      </c>
      <c r="AG1057">
        <v>3</v>
      </c>
      <c r="AH1057">
        <f>IF('WA_Fn-UseC_-HR-Employee-Attriti'!R1051="Divorced",1,0)</f>
        <v>0</v>
      </c>
      <c r="AI1057">
        <f>IF('WA_Fn-UseC_-HR-Employee-Attriti'!R1051="Married",1,0)</f>
        <v>1</v>
      </c>
      <c r="AJ1057">
        <f>IF('WA_Fn-UseC_-HR-Employee-Attriti'!R1051="Single",1,0)</f>
        <v>0</v>
      </c>
      <c r="AK1057">
        <v>5301</v>
      </c>
      <c r="AL1057">
        <v>2939</v>
      </c>
      <c r="AM1057">
        <v>8</v>
      </c>
      <c r="AN1057">
        <f>IF('WA_Fn-UseC_-HR-Employee-Attriti'!W1051="Yes",1,0)</f>
        <v>0</v>
      </c>
      <c r="AO1057">
        <v>15</v>
      </c>
      <c r="AP1057">
        <v>3</v>
      </c>
      <c r="AQ1057">
        <v>3</v>
      </c>
      <c r="AR1057">
        <v>2</v>
      </c>
      <c r="AS1057">
        <v>4</v>
      </c>
      <c r="AT1057">
        <v>2</v>
      </c>
      <c r="AU1057">
        <v>2</v>
      </c>
      <c r="AV1057">
        <v>2</v>
      </c>
      <c r="AW1057">
        <v>1</v>
      </c>
      <c r="AX1057">
        <v>2</v>
      </c>
      <c r="AY1057">
        <v>2</v>
      </c>
      <c r="AZ1057">
        <v>1</v>
      </c>
      <c r="BB1057">
        <f>IF('WA_Fn-UseC_-HR-Employee-Attriti'!B1051="Yes",1,0)</f>
        <v>0</v>
      </c>
    </row>
    <row r="1058" spans="1:54" x14ac:dyDescent="0.25">
      <c r="A1058">
        <v>1051</v>
      </c>
      <c r="B1058">
        <f>IF('WA_Fn-UseC_-HR-Employee-Attriti'!L1052="Male",1,0)</f>
        <v>0</v>
      </c>
      <c r="C1058">
        <f>IF('WA_Fn-UseC_-HR-Employee-Attriti'!L1052="Female",1,0)</f>
        <v>1</v>
      </c>
      <c r="D1058">
        <v>42</v>
      </c>
      <c r="E1058">
        <f>IF('WA_Fn-UseC_-HR-Employee-Attriti'!C1052="Travel_Rarely",1,0)</f>
        <v>0</v>
      </c>
      <c r="F1058">
        <f>IF('WA_Fn-UseC_-HR-Employee-Attriti'!C1052="Travel_Frequently",1,0)</f>
        <v>1</v>
      </c>
      <c r="G1058">
        <f>IF('WA_Fn-UseC_-HR-Employee-Attriti'!C1052="Non-Travel",1,0)</f>
        <v>0</v>
      </c>
      <c r="H1058">
        <v>748</v>
      </c>
      <c r="I1058">
        <f>IF('WA_Fn-UseC_-HR-Employee-Attriti'!E1052="Sales",1,0)</f>
        <v>0</v>
      </c>
      <c r="J1058">
        <f>IF('WA_Fn-UseC_-HR-Employee-Attriti'!E1052="Research &amp; Development",1,0)</f>
        <v>1</v>
      </c>
      <c r="K1058">
        <f>IF('WA_Fn-UseC_-HR-Employee-Attriti'!E1052="Human Resources",1,0)</f>
        <v>0</v>
      </c>
      <c r="L1058">
        <v>9</v>
      </c>
      <c r="M1058">
        <v>2</v>
      </c>
      <c r="N1058">
        <f>IF('WA_Fn-UseC_-HR-Employee-Attriti'!H1052="Life Sciences",1,0)</f>
        <v>0</v>
      </c>
      <c r="O1058">
        <f>IF('WA_Fn-UseC_-HR-Employee-Attriti'!H1052="Human Resources",1,0)</f>
        <v>0</v>
      </c>
      <c r="P1058">
        <f>IF('WA_Fn-UseC_-HR-Employee-Attriti'!H1052="Marketing",1,0)</f>
        <v>0</v>
      </c>
      <c r="Q1058">
        <f>IF('WA_Fn-UseC_-HR-Employee-Attriti'!H1052="Medical",1,0)</f>
        <v>1</v>
      </c>
      <c r="R1058">
        <f>IF('WA_Fn-UseC_-HR-Employee-Attriti'!H1052="Other",1,0)</f>
        <v>0</v>
      </c>
      <c r="S1058">
        <f>IF('WA_Fn-UseC_-HR-Employee-Attriti'!H1052="Technical Degree",1,0)</f>
        <v>0</v>
      </c>
      <c r="T1058">
        <v>1</v>
      </c>
      <c r="U1058">
        <v>74</v>
      </c>
      <c r="V1058">
        <v>3</v>
      </c>
      <c r="W1058">
        <v>1</v>
      </c>
      <c r="X1058">
        <f>IF('WA_Fn-UseC_-HR-Employee-Attriti'!P1052="Healthcare Representative",1,0)</f>
        <v>0</v>
      </c>
      <c r="Y1058">
        <f>IF('WA_Fn-UseC_-HR-Employee-Attriti'!P1052="Human Resources",1,0)</f>
        <v>0</v>
      </c>
      <c r="Z1058">
        <f>IF('WA_Fn-UseC_-HR-Employee-Attriti'!P1052="Laboratory Technician",1,0)</f>
        <v>1</v>
      </c>
      <c r="AA1058">
        <f>IF('WA_Fn-UseC_-HR-Employee-Attriti'!P1052="Manager",1,0)</f>
        <v>0</v>
      </c>
      <c r="AB1058">
        <f>IF('WA_Fn-UseC_-HR-Employee-Attriti'!P1052="Manufacturing Director",1,0)</f>
        <v>0</v>
      </c>
      <c r="AC1058">
        <f>IF('WA_Fn-UseC_-HR-Employee-Attriti'!P1052="Research Director",1,0)</f>
        <v>0</v>
      </c>
      <c r="AD1058">
        <f>IF('WA_Fn-UseC_-HR-Employee-Attriti'!P1052="Research Scientist",1,0)</f>
        <v>0</v>
      </c>
      <c r="AE1058">
        <f>IF('WA_Fn-UseC_-HR-Employee-Attriti'!P1052="Sales Executive",1,0)</f>
        <v>0</v>
      </c>
      <c r="AF1058">
        <f>IF('WA_Fn-UseC_-HR-Employee-Attriti'!P1052="Sales Representative",1,0)</f>
        <v>0</v>
      </c>
      <c r="AG1058">
        <v>4</v>
      </c>
      <c r="AH1058">
        <f>IF('WA_Fn-UseC_-HR-Employee-Attriti'!R1052="Divorced",1,0)</f>
        <v>0</v>
      </c>
      <c r="AI1058">
        <f>IF('WA_Fn-UseC_-HR-Employee-Attriti'!R1052="Married",1,0)</f>
        <v>0</v>
      </c>
      <c r="AJ1058">
        <f>IF('WA_Fn-UseC_-HR-Employee-Attriti'!R1052="Single",1,0)</f>
        <v>1</v>
      </c>
      <c r="AK1058">
        <v>3673</v>
      </c>
      <c r="AL1058">
        <v>16458</v>
      </c>
      <c r="AM1058">
        <v>1</v>
      </c>
      <c r="AN1058">
        <f>IF('WA_Fn-UseC_-HR-Employee-Attriti'!W1052="Yes",1,0)</f>
        <v>0</v>
      </c>
      <c r="AO1058">
        <v>13</v>
      </c>
      <c r="AP1058">
        <v>3</v>
      </c>
      <c r="AQ1058">
        <v>3</v>
      </c>
      <c r="AR1058">
        <v>0</v>
      </c>
      <c r="AS1058">
        <v>12</v>
      </c>
      <c r="AT1058">
        <v>3</v>
      </c>
      <c r="AU1058">
        <v>3</v>
      </c>
      <c r="AV1058">
        <v>12</v>
      </c>
      <c r="AW1058">
        <v>9</v>
      </c>
      <c r="AX1058">
        <v>5</v>
      </c>
      <c r="AY1058">
        <v>8</v>
      </c>
      <c r="AZ1058">
        <v>1</v>
      </c>
      <c r="BB1058">
        <f>IF('WA_Fn-UseC_-HR-Employee-Attriti'!B1052="Yes",1,0)</f>
        <v>0</v>
      </c>
    </row>
    <row r="1059" spans="1:54" x14ac:dyDescent="0.25">
      <c r="A1059">
        <v>1052</v>
      </c>
      <c r="B1059">
        <f>IF('WA_Fn-UseC_-HR-Employee-Attriti'!L1053="Male",1,0)</f>
        <v>0</v>
      </c>
      <c r="C1059">
        <f>IF('WA_Fn-UseC_-HR-Employee-Attriti'!L1053="Female",1,0)</f>
        <v>1</v>
      </c>
      <c r="D1059">
        <v>44</v>
      </c>
      <c r="E1059">
        <f>IF('WA_Fn-UseC_-HR-Employee-Attriti'!C1053="Travel_Rarely",1,0)</f>
        <v>0</v>
      </c>
      <c r="F1059">
        <f>IF('WA_Fn-UseC_-HR-Employee-Attriti'!C1053="Travel_Frequently",1,0)</f>
        <v>1</v>
      </c>
      <c r="G1059">
        <f>IF('WA_Fn-UseC_-HR-Employee-Attriti'!C1053="Non-Travel",1,0)</f>
        <v>0</v>
      </c>
      <c r="H1059">
        <v>383</v>
      </c>
      <c r="I1059">
        <f>IF('WA_Fn-UseC_-HR-Employee-Attriti'!E1053="Sales",1,0)</f>
        <v>1</v>
      </c>
      <c r="J1059">
        <f>IF('WA_Fn-UseC_-HR-Employee-Attriti'!E1053="Research &amp; Development",1,0)</f>
        <v>0</v>
      </c>
      <c r="K1059">
        <f>IF('WA_Fn-UseC_-HR-Employee-Attriti'!E1053="Human Resources",1,0)</f>
        <v>0</v>
      </c>
      <c r="L1059">
        <v>1</v>
      </c>
      <c r="M1059">
        <v>5</v>
      </c>
      <c r="N1059">
        <f>IF('WA_Fn-UseC_-HR-Employee-Attriti'!H1053="Life Sciences",1,0)</f>
        <v>0</v>
      </c>
      <c r="O1059">
        <f>IF('WA_Fn-UseC_-HR-Employee-Attriti'!H1053="Human Resources",1,0)</f>
        <v>0</v>
      </c>
      <c r="P1059">
        <f>IF('WA_Fn-UseC_-HR-Employee-Attriti'!H1053="Marketing",1,0)</f>
        <v>1</v>
      </c>
      <c r="Q1059">
        <f>IF('WA_Fn-UseC_-HR-Employee-Attriti'!H1053="Medical",1,0)</f>
        <v>0</v>
      </c>
      <c r="R1059">
        <f>IF('WA_Fn-UseC_-HR-Employee-Attriti'!H1053="Other",1,0)</f>
        <v>0</v>
      </c>
      <c r="S1059">
        <f>IF('WA_Fn-UseC_-HR-Employee-Attriti'!H1053="Technical Degree",1,0)</f>
        <v>0</v>
      </c>
      <c r="T1059">
        <v>1</v>
      </c>
      <c r="U1059">
        <v>79</v>
      </c>
      <c r="V1059">
        <v>3</v>
      </c>
      <c r="W1059">
        <v>2</v>
      </c>
      <c r="X1059">
        <f>IF('WA_Fn-UseC_-HR-Employee-Attriti'!P1053="Healthcare Representative",1,0)</f>
        <v>0</v>
      </c>
      <c r="Y1059">
        <f>IF('WA_Fn-UseC_-HR-Employee-Attriti'!P1053="Human Resources",1,0)</f>
        <v>0</v>
      </c>
      <c r="Z1059">
        <f>IF('WA_Fn-UseC_-HR-Employee-Attriti'!P1053="Laboratory Technician",1,0)</f>
        <v>0</v>
      </c>
      <c r="AA1059">
        <f>IF('WA_Fn-UseC_-HR-Employee-Attriti'!P1053="Manager",1,0)</f>
        <v>0</v>
      </c>
      <c r="AB1059">
        <f>IF('WA_Fn-UseC_-HR-Employee-Attriti'!P1053="Manufacturing Director",1,0)</f>
        <v>0</v>
      </c>
      <c r="AC1059">
        <f>IF('WA_Fn-UseC_-HR-Employee-Attriti'!P1053="Research Director",1,0)</f>
        <v>0</v>
      </c>
      <c r="AD1059">
        <f>IF('WA_Fn-UseC_-HR-Employee-Attriti'!P1053="Research Scientist",1,0)</f>
        <v>0</v>
      </c>
      <c r="AE1059">
        <f>IF('WA_Fn-UseC_-HR-Employee-Attriti'!P1053="Sales Executive",1,0)</f>
        <v>1</v>
      </c>
      <c r="AF1059">
        <f>IF('WA_Fn-UseC_-HR-Employee-Attriti'!P1053="Sales Representative",1,0)</f>
        <v>0</v>
      </c>
      <c r="AG1059">
        <v>3</v>
      </c>
      <c r="AH1059">
        <f>IF('WA_Fn-UseC_-HR-Employee-Attriti'!R1053="Divorced",1,0)</f>
        <v>0</v>
      </c>
      <c r="AI1059">
        <f>IF('WA_Fn-UseC_-HR-Employee-Attriti'!R1053="Married",1,0)</f>
        <v>1</v>
      </c>
      <c r="AJ1059">
        <f>IF('WA_Fn-UseC_-HR-Employee-Attriti'!R1053="Single",1,0)</f>
        <v>0</v>
      </c>
      <c r="AK1059">
        <v>4768</v>
      </c>
      <c r="AL1059">
        <v>9282</v>
      </c>
      <c r="AM1059">
        <v>7</v>
      </c>
      <c r="AN1059">
        <f>IF('WA_Fn-UseC_-HR-Employee-Attriti'!W1053="Yes",1,0)</f>
        <v>0</v>
      </c>
      <c r="AO1059">
        <v>12</v>
      </c>
      <c r="AP1059">
        <v>3</v>
      </c>
      <c r="AQ1059">
        <v>3</v>
      </c>
      <c r="AR1059">
        <v>1</v>
      </c>
      <c r="AS1059">
        <v>11</v>
      </c>
      <c r="AT1059">
        <v>4</v>
      </c>
      <c r="AU1059">
        <v>2</v>
      </c>
      <c r="AV1059">
        <v>1</v>
      </c>
      <c r="AW1059">
        <v>0</v>
      </c>
      <c r="AX1059">
        <v>0</v>
      </c>
      <c r="AY1059">
        <v>0</v>
      </c>
      <c r="AZ1059">
        <v>1</v>
      </c>
      <c r="BB1059">
        <f>IF('WA_Fn-UseC_-HR-Employee-Attriti'!B1053="Yes",1,0)</f>
        <v>0</v>
      </c>
    </row>
    <row r="1060" spans="1:54" x14ac:dyDescent="0.25">
      <c r="A1060">
        <v>1053</v>
      </c>
      <c r="B1060">
        <f>IF('WA_Fn-UseC_-HR-Employee-Attriti'!L1054="Male",1,0)</f>
        <v>1</v>
      </c>
      <c r="C1060">
        <f>IF('WA_Fn-UseC_-HR-Employee-Attriti'!L1054="Female",1,0)</f>
        <v>0</v>
      </c>
      <c r="D1060">
        <v>30</v>
      </c>
      <c r="E1060">
        <f>IF('WA_Fn-UseC_-HR-Employee-Attriti'!C1054="Travel_Rarely",1,0)</f>
        <v>0</v>
      </c>
      <c r="F1060">
        <f>IF('WA_Fn-UseC_-HR-Employee-Attriti'!C1054="Travel_Frequently",1,0)</f>
        <v>0</v>
      </c>
      <c r="G1060">
        <f>IF('WA_Fn-UseC_-HR-Employee-Attriti'!C1054="Non-Travel",1,0)</f>
        <v>1</v>
      </c>
      <c r="H1060">
        <v>990</v>
      </c>
      <c r="I1060">
        <f>IF('WA_Fn-UseC_-HR-Employee-Attriti'!E1054="Sales",1,0)</f>
        <v>0</v>
      </c>
      <c r="J1060">
        <f>IF('WA_Fn-UseC_-HR-Employee-Attriti'!E1054="Research &amp; Development",1,0)</f>
        <v>1</v>
      </c>
      <c r="K1060">
        <f>IF('WA_Fn-UseC_-HR-Employee-Attriti'!E1054="Human Resources",1,0)</f>
        <v>0</v>
      </c>
      <c r="L1060">
        <v>7</v>
      </c>
      <c r="M1060">
        <v>3</v>
      </c>
      <c r="N1060">
        <f>IF('WA_Fn-UseC_-HR-Employee-Attriti'!H1054="Life Sciences",1,0)</f>
        <v>0</v>
      </c>
      <c r="O1060">
        <f>IF('WA_Fn-UseC_-HR-Employee-Attriti'!H1054="Human Resources",1,0)</f>
        <v>0</v>
      </c>
      <c r="P1060">
        <f>IF('WA_Fn-UseC_-HR-Employee-Attriti'!H1054="Marketing",1,0)</f>
        <v>0</v>
      </c>
      <c r="Q1060">
        <f>IF('WA_Fn-UseC_-HR-Employee-Attriti'!H1054="Medical",1,0)</f>
        <v>0</v>
      </c>
      <c r="R1060">
        <f>IF('WA_Fn-UseC_-HR-Employee-Attriti'!H1054="Other",1,0)</f>
        <v>0</v>
      </c>
      <c r="S1060">
        <f>IF('WA_Fn-UseC_-HR-Employee-Attriti'!H1054="Technical Degree",1,0)</f>
        <v>1</v>
      </c>
      <c r="T1060">
        <v>3</v>
      </c>
      <c r="U1060">
        <v>64</v>
      </c>
      <c r="V1060">
        <v>3</v>
      </c>
      <c r="W1060">
        <v>1</v>
      </c>
      <c r="X1060">
        <f>IF('WA_Fn-UseC_-HR-Employee-Attriti'!P1054="Healthcare Representative",1,0)</f>
        <v>0</v>
      </c>
      <c r="Y1060">
        <f>IF('WA_Fn-UseC_-HR-Employee-Attriti'!P1054="Human Resources",1,0)</f>
        <v>0</v>
      </c>
      <c r="Z1060">
        <f>IF('WA_Fn-UseC_-HR-Employee-Attriti'!P1054="Laboratory Technician",1,0)</f>
        <v>0</v>
      </c>
      <c r="AA1060">
        <f>IF('WA_Fn-UseC_-HR-Employee-Attriti'!P1054="Manager",1,0)</f>
        <v>0</v>
      </c>
      <c r="AB1060">
        <f>IF('WA_Fn-UseC_-HR-Employee-Attriti'!P1054="Manufacturing Director",1,0)</f>
        <v>0</v>
      </c>
      <c r="AC1060">
        <f>IF('WA_Fn-UseC_-HR-Employee-Attriti'!P1054="Research Director",1,0)</f>
        <v>0</v>
      </c>
      <c r="AD1060">
        <f>IF('WA_Fn-UseC_-HR-Employee-Attriti'!P1054="Research Scientist",1,0)</f>
        <v>1</v>
      </c>
      <c r="AE1060">
        <f>IF('WA_Fn-UseC_-HR-Employee-Attriti'!P1054="Sales Executive",1,0)</f>
        <v>0</v>
      </c>
      <c r="AF1060">
        <f>IF('WA_Fn-UseC_-HR-Employee-Attriti'!P1054="Sales Representative",1,0)</f>
        <v>0</v>
      </c>
      <c r="AG1060">
        <v>3</v>
      </c>
      <c r="AH1060">
        <f>IF('WA_Fn-UseC_-HR-Employee-Attriti'!R1054="Divorced",1,0)</f>
        <v>1</v>
      </c>
      <c r="AI1060">
        <f>IF('WA_Fn-UseC_-HR-Employee-Attriti'!R1054="Married",1,0)</f>
        <v>0</v>
      </c>
      <c r="AJ1060">
        <f>IF('WA_Fn-UseC_-HR-Employee-Attriti'!R1054="Single",1,0)</f>
        <v>0</v>
      </c>
      <c r="AK1060">
        <v>1274</v>
      </c>
      <c r="AL1060">
        <v>7152</v>
      </c>
      <c r="AM1060">
        <v>1</v>
      </c>
      <c r="AN1060">
        <f>IF('WA_Fn-UseC_-HR-Employee-Attriti'!W1054="Yes",1,0)</f>
        <v>0</v>
      </c>
      <c r="AO1060">
        <v>13</v>
      </c>
      <c r="AP1060">
        <v>3</v>
      </c>
      <c r="AQ1060">
        <v>2</v>
      </c>
      <c r="AR1060">
        <v>2</v>
      </c>
      <c r="AS1060">
        <v>1</v>
      </c>
      <c r="AT1060">
        <v>2</v>
      </c>
      <c r="AU1060">
        <v>2</v>
      </c>
      <c r="AV1060">
        <v>1</v>
      </c>
      <c r="AW1060">
        <v>0</v>
      </c>
      <c r="AX1060">
        <v>0</v>
      </c>
      <c r="AY1060">
        <v>0</v>
      </c>
      <c r="AZ1060">
        <v>1</v>
      </c>
      <c r="BB1060">
        <f>IF('WA_Fn-UseC_-HR-Employee-Attriti'!B1054="Yes",1,0)</f>
        <v>0</v>
      </c>
    </row>
    <row r="1061" spans="1:54" x14ac:dyDescent="0.25">
      <c r="A1061">
        <v>1054</v>
      </c>
      <c r="B1061">
        <f>IF('WA_Fn-UseC_-HR-Employee-Attriti'!L1055="Male",1,0)</f>
        <v>1</v>
      </c>
      <c r="C1061">
        <f>IF('WA_Fn-UseC_-HR-Employee-Attriti'!L1055="Female",1,0)</f>
        <v>0</v>
      </c>
      <c r="D1061">
        <v>57</v>
      </c>
      <c r="E1061">
        <f>IF('WA_Fn-UseC_-HR-Employee-Attriti'!C1055="Travel_Rarely",1,0)</f>
        <v>1</v>
      </c>
      <c r="F1061">
        <f>IF('WA_Fn-UseC_-HR-Employee-Attriti'!C1055="Travel_Frequently",1,0)</f>
        <v>0</v>
      </c>
      <c r="G1061">
        <f>IF('WA_Fn-UseC_-HR-Employee-Attriti'!C1055="Non-Travel",1,0)</f>
        <v>0</v>
      </c>
      <c r="H1061">
        <v>405</v>
      </c>
      <c r="I1061">
        <f>IF('WA_Fn-UseC_-HR-Employee-Attriti'!E1055="Sales",1,0)</f>
        <v>0</v>
      </c>
      <c r="J1061">
        <f>IF('WA_Fn-UseC_-HR-Employee-Attriti'!E1055="Research &amp; Development",1,0)</f>
        <v>1</v>
      </c>
      <c r="K1061">
        <f>IF('WA_Fn-UseC_-HR-Employee-Attriti'!E1055="Human Resources",1,0)</f>
        <v>0</v>
      </c>
      <c r="L1061">
        <v>1</v>
      </c>
      <c r="M1061">
        <v>2</v>
      </c>
      <c r="N1061">
        <f>IF('WA_Fn-UseC_-HR-Employee-Attriti'!H1055="Life Sciences",1,0)</f>
        <v>1</v>
      </c>
      <c r="O1061">
        <f>IF('WA_Fn-UseC_-HR-Employee-Attriti'!H1055="Human Resources",1,0)</f>
        <v>0</v>
      </c>
      <c r="P1061">
        <f>IF('WA_Fn-UseC_-HR-Employee-Attriti'!H1055="Marketing",1,0)</f>
        <v>0</v>
      </c>
      <c r="Q1061">
        <f>IF('WA_Fn-UseC_-HR-Employee-Attriti'!H1055="Medical",1,0)</f>
        <v>0</v>
      </c>
      <c r="R1061">
        <f>IF('WA_Fn-UseC_-HR-Employee-Attriti'!H1055="Other",1,0)</f>
        <v>0</v>
      </c>
      <c r="S1061">
        <f>IF('WA_Fn-UseC_-HR-Employee-Attriti'!H1055="Technical Degree",1,0)</f>
        <v>0</v>
      </c>
      <c r="T1061">
        <v>2</v>
      </c>
      <c r="U1061">
        <v>93</v>
      </c>
      <c r="V1061">
        <v>4</v>
      </c>
      <c r="W1061">
        <v>2</v>
      </c>
      <c r="X1061">
        <f>IF('WA_Fn-UseC_-HR-Employee-Attriti'!P1055="Healthcare Representative",1,0)</f>
        <v>0</v>
      </c>
      <c r="Y1061">
        <f>IF('WA_Fn-UseC_-HR-Employee-Attriti'!P1055="Human Resources",1,0)</f>
        <v>0</v>
      </c>
      <c r="Z1061">
        <f>IF('WA_Fn-UseC_-HR-Employee-Attriti'!P1055="Laboratory Technician",1,0)</f>
        <v>0</v>
      </c>
      <c r="AA1061">
        <f>IF('WA_Fn-UseC_-HR-Employee-Attriti'!P1055="Manager",1,0)</f>
        <v>0</v>
      </c>
      <c r="AB1061">
        <f>IF('WA_Fn-UseC_-HR-Employee-Attriti'!P1055="Manufacturing Director",1,0)</f>
        <v>0</v>
      </c>
      <c r="AC1061">
        <f>IF('WA_Fn-UseC_-HR-Employee-Attriti'!P1055="Research Director",1,0)</f>
        <v>0</v>
      </c>
      <c r="AD1061">
        <f>IF('WA_Fn-UseC_-HR-Employee-Attriti'!P1055="Research Scientist",1,0)</f>
        <v>1</v>
      </c>
      <c r="AE1061">
        <f>IF('WA_Fn-UseC_-HR-Employee-Attriti'!P1055="Sales Executive",1,0)</f>
        <v>0</v>
      </c>
      <c r="AF1061">
        <f>IF('WA_Fn-UseC_-HR-Employee-Attriti'!P1055="Sales Representative",1,0)</f>
        <v>0</v>
      </c>
      <c r="AG1061">
        <v>3</v>
      </c>
      <c r="AH1061">
        <f>IF('WA_Fn-UseC_-HR-Employee-Attriti'!R1055="Divorced",1,0)</f>
        <v>0</v>
      </c>
      <c r="AI1061">
        <f>IF('WA_Fn-UseC_-HR-Employee-Attriti'!R1055="Married",1,0)</f>
        <v>1</v>
      </c>
      <c r="AJ1061">
        <f>IF('WA_Fn-UseC_-HR-Employee-Attriti'!R1055="Single",1,0)</f>
        <v>0</v>
      </c>
      <c r="AK1061">
        <v>4900</v>
      </c>
      <c r="AL1061">
        <v>2721</v>
      </c>
      <c r="AM1061">
        <v>0</v>
      </c>
      <c r="AN1061">
        <f>IF('WA_Fn-UseC_-HR-Employee-Attriti'!W1055="Yes",1,0)</f>
        <v>0</v>
      </c>
      <c r="AO1061">
        <v>24</v>
      </c>
      <c r="AP1061">
        <v>4</v>
      </c>
      <c r="AQ1061">
        <v>1</v>
      </c>
      <c r="AR1061">
        <v>1</v>
      </c>
      <c r="AS1061">
        <v>13</v>
      </c>
      <c r="AT1061">
        <v>2</v>
      </c>
      <c r="AU1061">
        <v>2</v>
      </c>
      <c r="AV1061">
        <v>12</v>
      </c>
      <c r="AW1061">
        <v>9</v>
      </c>
      <c r="AX1061">
        <v>2</v>
      </c>
      <c r="AY1061">
        <v>8</v>
      </c>
      <c r="AZ1061">
        <v>1</v>
      </c>
      <c r="BB1061">
        <f>IF('WA_Fn-UseC_-HR-Employee-Attriti'!B1055="Yes",1,0)</f>
        <v>0</v>
      </c>
    </row>
    <row r="1062" spans="1:54" x14ac:dyDescent="0.25">
      <c r="A1062">
        <v>1055</v>
      </c>
      <c r="B1062">
        <f>IF('WA_Fn-UseC_-HR-Employee-Attriti'!L1056="Male",1,0)</f>
        <v>1</v>
      </c>
      <c r="C1062">
        <f>IF('WA_Fn-UseC_-HR-Employee-Attriti'!L1056="Female",1,0)</f>
        <v>0</v>
      </c>
      <c r="D1062">
        <v>49</v>
      </c>
      <c r="E1062">
        <f>IF('WA_Fn-UseC_-HR-Employee-Attriti'!C1056="Travel_Rarely",1,0)</f>
        <v>1</v>
      </c>
      <c r="F1062">
        <f>IF('WA_Fn-UseC_-HR-Employee-Attriti'!C1056="Travel_Frequently",1,0)</f>
        <v>0</v>
      </c>
      <c r="G1062">
        <f>IF('WA_Fn-UseC_-HR-Employee-Attriti'!C1056="Non-Travel",1,0)</f>
        <v>0</v>
      </c>
      <c r="H1062">
        <v>1490</v>
      </c>
      <c r="I1062">
        <f>IF('WA_Fn-UseC_-HR-Employee-Attriti'!E1056="Sales",1,0)</f>
        <v>0</v>
      </c>
      <c r="J1062">
        <f>IF('WA_Fn-UseC_-HR-Employee-Attriti'!E1056="Research &amp; Development",1,0)</f>
        <v>1</v>
      </c>
      <c r="K1062">
        <f>IF('WA_Fn-UseC_-HR-Employee-Attriti'!E1056="Human Resources",1,0)</f>
        <v>0</v>
      </c>
      <c r="L1062">
        <v>7</v>
      </c>
      <c r="M1062">
        <v>4</v>
      </c>
      <c r="N1062">
        <f>IF('WA_Fn-UseC_-HR-Employee-Attriti'!H1056="Life Sciences",1,0)</f>
        <v>1</v>
      </c>
      <c r="O1062">
        <f>IF('WA_Fn-UseC_-HR-Employee-Attriti'!H1056="Human Resources",1,0)</f>
        <v>0</v>
      </c>
      <c r="P1062">
        <f>IF('WA_Fn-UseC_-HR-Employee-Attriti'!H1056="Marketing",1,0)</f>
        <v>0</v>
      </c>
      <c r="Q1062">
        <f>IF('WA_Fn-UseC_-HR-Employee-Attriti'!H1056="Medical",1,0)</f>
        <v>0</v>
      </c>
      <c r="R1062">
        <f>IF('WA_Fn-UseC_-HR-Employee-Attriti'!H1056="Other",1,0)</f>
        <v>0</v>
      </c>
      <c r="S1062">
        <f>IF('WA_Fn-UseC_-HR-Employee-Attriti'!H1056="Technical Degree",1,0)</f>
        <v>0</v>
      </c>
      <c r="T1062">
        <v>3</v>
      </c>
      <c r="U1062">
        <v>35</v>
      </c>
      <c r="V1062">
        <v>3</v>
      </c>
      <c r="W1062">
        <v>3</v>
      </c>
      <c r="X1062">
        <f>IF('WA_Fn-UseC_-HR-Employee-Attriti'!P1056="Healthcare Representative",1,0)</f>
        <v>1</v>
      </c>
      <c r="Y1062">
        <f>IF('WA_Fn-UseC_-HR-Employee-Attriti'!P1056="Human Resources",1,0)</f>
        <v>0</v>
      </c>
      <c r="Z1062">
        <f>IF('WA_Fn-UseC_-HR-Employee-Attriti'!P1056="Laboratory Technician",1,0)</f>
        <v>0</v>
      </c>
      <c r="AA1062">
        <f>IF('WA_Fn-UseC_-HR-Employee-Attriti'!P1056="Manager",1,0)</f>
        <v>0</v>
      </c>
      <c r="AB1062">
        <f>IF('WA_Fn-UseC_-HR-Employee-Attriti'!P1056="Manufacturing Director",1,0)</f>
        <v>0</v>
      </c>
      <c r="AC1062">
        <f>IF('WA_Fn-UseC_-HR-Employee-Attriti'!P1056="Research Director",1,0)</f>
        <v>0</v>
      </c>
      <c r="AD1062">
        <f>IF('WA_Fn-UseC_-HR-Employee-Attriti'!P1056="Research Scientist",1,0)</f>
        <v>0</v>
      </c>
      <c r="AE1062">
        <f>IF('WA_Fn-UseC_-HR-Employee-Attriti'!P1056="Sales Executive",1,0)</f>
        <v>0</v>
      </c>
      <c r="AF1062">
        <f>IF('WA_Fn-UseC_-HR-Employee-Attriti'!P1056="Sales Representative",1,0)</f>
        <v>0</v>
      </c>
      <c r="AG1062">
        <v>2</v>
      </c>
      <c r="AH1062">
        <f>IF('WA_Fn-UseC_-HR-Employee-Attriti'!R1056="Divorced",1,0)</f>
        <v>1</v>
      </c>
      <c r="AI1062">
        <f>IF('WA_Fn-UseC_-HR-Employee-Attriti'!R1056="Married",1,0)</f>
        <v>0</v>
      </c>
      <c r="AJ1062">
        <f>IF('WA_Fn-UseC_-HR-Employee-Attriti'!R1056="Single",1,0)</f>
        <v>0</v>
      </c>
      <c r="AK1062">
        <v>10466</v>
      </c>
      <c r="AL1062">
        <v>20948</v>
      </c>
      <c r="AM1062">
        <v>3</v>
      </c>
      <c r="AN1062">
        <f>IF('WA_Fn-UseC_-HR-Employee-Attriti'!W1056="Yes",1,0)</f>
        <v>0</v>
      </c>
      <c r="AO1062">
        <v>14</v>
      </c>
      <c r="AP1062">
        <v>3</v>
      </c>
      <c r="AQ1062">
        <v>2</v>
      </c>
      <c r="AR1062">
        <v>2</v>
      </c>
      <c r="AS1062">
        <v>29</v>
      </c>
      <c r="AT1062">
        <v>3</v>
      </c>
      <c r="AU1062">
        <v>3</v>
      </c>
      <c r="AV1062">
        <v>8</v>
      </c>
      <c r="AW1062">
        <v>7</v>
      </c>
      <c r="AX1062">
        <v>0</v>
      </c>
      <c r="AY1062">
        <v>7</v>
      </c>
      <c r="AZ1062">
        <v>1</v>
      </c>
      <c r="BB1062">
        <f>IF('WA_Fn-UseC_-HR-Employee-Attriti'!B1056="Yes",1,0)</f>
        <v>0</v>
      </c>
    </row>
    <row r="1063" spans="1:54" x14ac:dyDescent="0.25">
      <c r="A1063">
        <v>1056</v>
      </c>
      <c r="B1063">
        <f>IF('WA_Fn-UseC_-HR-Employee-Attriti'!L1057="Male",1,0)</f>
        <v>1</v>
      </c>
      <c r="C1063">
        <f>IF('WA_Fn-UseC_-HR-Employee-Attriti'!L1057="Female",1,0)</f>
        <v>0</v>
      </c>
      <c r="D1063">
        <v>34</v>
      </c>
      <c r="E1063">
        <f>IF('WA_Fn-UseC_-HR-Employee-Attriti'!C1057="Travel_Rarely",1,0)</f>
        <v>0</v>
      </c>
      <c r="F1063">
        <f>IF('WA_Fn-UseC_-HR-Employee-Attriti'!C1057="Travel_Frequently",1,0)</f>
        <v>1</v>
      </c>
      <c r="G1063">
        <f>IF('WA_Fn-UseC_-HR-Employee-Attriti'!C1057="Non-Travel",1,0)</f>
        <v>0</v>
      </c>
      <c r="H1063">
        <v>829</v>
      </c>
      <c r="I1063">
        <f>IF('WA_Fn-UseC_-HR-Employee-Attriti'!E1057="Sales",1,0)</f>
        <v>0</v>
      </c>
      <c r="J1063">
        <f>IF('WA_Fn-UseC_-HR-Employee-Attriti'!E1057="Research &amp; Development",1,0)</f>
        <v>1</v>
      </c>
      <c r="K1063">
        <f>IF('WA_Fn-UseC_-HR-Employee-Attriti'!E1057="Human Resources",1,0)</f>
        <v>0</v>
      </c>
      <c r="L1063">
        <v>15</v>
      </c>
      <c r="M1063">
        <v>3</v>
      </c>
      <c r="N1063">
        <f>IF('WA_Fn-UseC_-HR-Employee-Attriti'!H1057="Life Sciences",1,0)</f>
        <v>0</v>
      </c>
      <c r="O1063">
        <f>IF('WA_Fn-UseC_-HR-Employee-Attriti'!H1057="Human Resources",1,0)</f>
        <v>0</v>
      </c>
      <c r="P1063">
        <f>IF('WA_Fn-UseC_-HR-Employee-Attriti'!H1057="Marketing",1,0)</f>
        <v>0</v>
      </c>
      <c r="Q1063">
        <f>IF('WA_Fn-UseC_-HR-Employee-Attriti'!H1057="Medical",1,0)</f>
        <v>1</v>
      </c>
      <c r="R1063">
        <f>IF('WA_Fn-UseC_-HR-Employee-Attriti'!H1057="Other",1,0)</f>
        <v>0</v>
      </c>
      <c r="S1063">
        <f>IF('WA_Fn-UseC_-HR-Employee-Attriti'!H1057="Technical Degree",1,0)</f>
        <v>0</v>
      </c>
      <c r="T1063">
        <v>2</v>
      </c>
      <c r="U1063">
        <v>71</v>
      </c>
      <c r="V1063">
        <v>3</v>
      </c>
      <c r="W1063">
        <v>4</v>
      </c>
      <c r="X1063">
        <f>IF('WA_Fn-UseC_-HR-Employee-Attriti'!P1057="Healthcare Representative",1,0)</f>
        <v>0</v>
      </c>
      <c r="Y1063">
        <f>IF('WA_Fn-UseC_-HR-Employee-Attriti'!P1057="Human Resources",1,0)</f>
        <v>0</v>
      </c>
      <c r="Z1063">
        <f>IF('WA_Fn-UseC_-HR-Employee-Attriti'!P1057="Laboratory Technician",1,0)</f>
        <v>0</v>
      </c>
      <c r="AA1063">
        <f>IF('WA_Fn-UseC_-HR-Employee-Attriti'!P1057="Manager",1,0)</f>
        <v>0</v>
      </c>
      <c r="AB1063">
        <f>IF('WA_Fn-UseC_-HR-Employee-Attriti'!P1057="Manufacturing Director",1,0)</f>
        <v>0</v>
      </c>
      <c r="AC1063">
        <f>IF('WA_Fn-UseC_-HR-Employee-Attriti'!P1057="Research Director",1,0)</f>
        <v>1</v>
      </c>
      <c r="AD1063">
        <f>IF('WA_Fn-UseC_-HR-Employee-Attriti'!P1057="Research Scientist",1,0)</f>
        <v>0</v>
      </c>
      <c r="AE1063">
        <f>IF('WA_Fn-UseC_-HR-Employee-Attriti'!P1057="Sales Executive",1,0)</f>
        <v>0</v>
      </c>
      <c r="AF1063">
        <f>IF('WA_Fn-UseC_-HR-Employee-Attriti'!P1057="Sales Representative",1,0)</f>
        <v>0</v>
      </c>
      <c r="AG1063">
        <v>1</v>
      </c>
      <c r="AH1063">
        <f>IF('WA_Fn-UseC_-HR-Employee-Attriti'!R1057="Divorced",1,0)</f>
        <v>1</v>
      </c>
      <c r="AI1063">
        <f>IF('WA_Fn-UseC_-HR-Employee-Attriti'!R1057="Married",1,0)</f>
        <v>0</v>
      </c>
      <c r="AJ1063">
        <f>IF('WA_Fn-UseC_-HR-Employee-Attriti'!R1057="Single",1,0)</f>
        <v>0</v>
      </c>
      <c r="AK1063">
        <v>17007</v>
      </c>
      <c r="AL1063">
        <v>11929</v>
      </c>
      <c r="AM1063">
        <v>7</v>
      </c>
      <c r="AN1063">
        <f>IF('WA_Fn-UseC_-HR-Employee-Attriti'!W1057="Yes",1,0)</f>
        <v>0</v>
      </c>
      <c r="AO1063">
        <v>14</v>
      </c>
      <c r="AP1063">
        <v>3</v>
      </c>
      <c r="AQ1063">
        <v>4</v>
      </c>
      <c r="AR1063">
        <v>2</v>
      </c>
      <c r="AS1063">
        <v>16</v>
      </c>
      <c r="AT1063">
        <v>3</v>
      </c>
      <c r="AU1063">
        <v>2</v>
      </c>
      <c r="AV1063">
        <v>14</v>
      </c>
      <c r="AW1063">
        <v>8</v>
      </c>
      <c r="AX1063">
        <v>6</v>
      </c>
      <c r="AY1063">
        <v>9</v>
      </c>
      <c r="AZ1063">
        <v>1</v>
      </c>
      <c r="BB1063">
        <f>IF('WA_Fn-UseC_-HR-Employee-Attriti'!B1057="Yes",1,0)</f>
        <v>0</v>
      </c>
    </row>
    <row r="1064" spans="1:54" x14ac:dyDescent="0.25">
      <c r="A1064">
        <v>1057</v>
      </c>
      <c r="B1064">
        <f>IF('WA_Fn-UseC_-HR-Employee-Attriti'!L1058="Male",1,0)</f>
        <v>1</v>
      </c>
      <c r="C1064">
        <f>IF('WA_Fn-UseC_-HR-Employee-Attriti'!L1058="Female",1,0)</f>
        <v>0</v>
      </c>
      <c r="D1064">
        <v>28</v>
      </c>
      <c r="E1064">
        <f>IF('WA_Fn-UseC_-HR-Employee-Attriti'!C1058="Travel_Rarely",1,0)</f>
        <v>0</v>
      </c>
      <c r="F1064">
        <f>IF('WA_Fn-UseC_-HR-Employee-Attriti'!C1058="Travel_Frequently",1,0)</f>
        <v>1</v>
      </c>
      <c r="G1064">
        <f>IF('WA_Fn-UseC_-HR-Employee-Attriti'!C1058="Non-Travel",1,0)</f>
        <v>0</v>
      </c>
      <c r="H1064">
        <v>1496</v>
      </c>
      <c r="I1064">
        <f>IF('WA_Fn-UseC_-HR-Employee-Attriti'!E1058="Sales",1,0)</f>
        <v>1</v>
      </c>
      <c r="J1064">
        <f>IF('WA_Fn-UseC_-HR-Employee-Attriti'!E1058="Research &amp; Development",1,0)</f>
        <v>0</v>
      </c>
      <c r="K1064">
        <f>IF('WA_Fn-UseC_-HR-Employee-Attriti'!E1058="Human Resources",1,0)</f>
        <v>0</v>
      </c>
      <c r="L1064">
        <v>1</v>
      </c>
      <c r="M1064">
        <v>3</v>
      </c>
      <c r="N1064">
        <f>IF('WA_Fn-UseC_-HR-Employee-Attriti'!H1058="Life Sciences",1,0)</f>
        <v>0</v>
      </c>
      <c r="O1064">
        <f>IF('WA_Fn-UseC_-HR-Employee-Attriti'!H1058="Human Resources",1,0)</f>
        <v>0</v>
      </c>
      <c r="P1064">
        <f>IF('WA_Fn-UseC_-HR-Employee-Attriti'!H1058="Marketing",1,0)</f>
        <v>0</v>
      </c>
      <c r="Q1064">
        <f>IF('WA_Fn-UseC_-HR-Employee-Attriti'!H1058="Medical",1,0)</f>
        <v>0</v>
      </c>
      <c r="R1064">
        <f>IF('WA_Fn-UseC_-HR-Employee-Attriti'!H1058="Other",1,0)</f>
        <v>0</v>
      </c>
      <c r="S1064">
        <f>IF('WA_Fn-UseC_-HR-Employee-Attriti'!H1058="Technical Degree",1,0)</f>
        <v>1</v>
      </c>
      <c r="T1064">
        <v>1</v>
      </c>
      <c r="U1064">
        <v>92</v>
      </c>
      <c r="V1064">
        <v>3</v>
      </c>
      <c r="W1064">
        <v>1</v>
      </c>
      <c r="X1064">
        <f>IF('WA_Fn-UseC_-HR-Employee-Attriti'!P1058="Healthcare Representative",1,0)</f>
        <v>0</v>
      </c>
      <c r="Y1064">
        <f>IF('WA_Fn-UseC_-HR-Employee-Attriti'!P1058="Human Resources",1,0)</f>
        <v>0</v>
      </c>
      <c r="Z1064">
        <f>IF('WA_Fn-UseC_-HR-Employee-Attriti'!P1058="Laboratory Technician",1,0)</f>
        <v>0</v>
      </c>
      <c r="AA1064">
        <f>IF('WA_Fn-UseC_-HR-Employee-Attriti'!P1058="Manager",1,0)</f>
        <v>0</v>
      </c>
      <c r="AB1064">
        <f>IF('WA_Fn-UseC_-HR-Employee-Attriti'!P1058="Manufacturing Director",1,0)</f>
        <v>0</v>
      </c>
      <c r="AC1064">
        <f>IF('WA_Fn-UseC_-HR-Employee-Attriti'!P1058="Research Director",1,0)</f>
        <v>0</v>
      </c>
      <c r="AD1064">
        <f>IF('WA_Fn-UseC_-HR-Employee-Attriti'!P1058="Research Scientist",1,0)</f>
        <v>0</v>
      </c>
      <c r="AE1064">
        <f>IF('WA_Fn-UseC_-HR-Employee-Attriti'!P1058="Sales Executive",1,0)</f>
        <v>0</v>
      </c>
      <c r="AF1064">
        <f>IF('WA_Fn-UseC_-HR-Employee-Attriti'!P1058="Sales Representative",1,0)</f>
        <v>1</v>
      </c>
      <c r="AG1064">
        <v>3</v>
      </c>
      <c r="AH1064">
        <f>IF('WA_Fn-UseC_-HR-Employee-Attriti'!R1058="Divorced",1,0)</f>
        <v>0</v>
      </c>
      <c r="AI1064">
        <f>IF('WA_Fn-UseC_-HR-Employee-Attriti'!R1058="Married",1,0)</f>
        <v>1</v>
      </c>
      <c r="AJ1064">
        <f>IF('WA_Fn-UseC_-HR-Employee-Attriti'!R1058="Single",1,0)</f>
        <v>0</v>
      </c>
      <c r="AK1064">
        <v>2909</v>
      </c>
      <c r="AL1064">
        <v>15747</v>
      </c>
      <c r="AM1064">
        <v>3</v>
      </c>
      <c r="AN1064">
        <f>IF('WA_Fn-UseC_-HR-Employee-Attriti'!W1058="Yes",1,0)</f>
        <v>0</v>
      </c>
      <c r="AO1064">
        <v>15</v>
      </c>
      <c r="AP1064">
        <v>3</v>
      </c>
      <c r="AQ1064">
        <v>4</v>
      </c>
      <c r="AR1064">
        <v>1</v>
      </c>
      <c r="AS1064">
        <v>5</v>
      </c>
      <c r="AT1064">
        <v>3</v>
      </c>
      <c r="AU1064">
        <v>4</v>
      </c>
      <c r="AV1064">
        <v>3</v>
      </c>
      <c r="AW1064">
        <v>2</v>
      </c>
      <c r="AX1064">
        <v>1</v>
      </c>
      <c r="AY1064">
        <v>2</v>
      </c>
      <c r="AZ1064">
        <v>1</v>
      </c>
      <c r="BB1064">
        <f>IF('WA_Fn-UseC_-HR-Employee-Attriti'!B1058="Yes",1,0)</f>
        <v>1</v>
      </c>
    </row>
    <row r="1065" spans="1:54" x14ac:dyDescent="0.25">
      <c r="A1065">
        <v>1058</v>
      </c>
      <c r="B1065">
        <f>IF('WA_Fn-UseC_-HR-Employee-Attriti'!L1059="Male",1,0)</f>
        <v>0</v>
      </c>
      <c r="C1065">
        <f>IF('WA_Fn-UseC_-HR-Employee-Attriti'!L1059="Female",1,0)</f>
        <v>1</v>
      </c>
      <c r="D1065">
        <v>29</v>
      </c>
      <c r="E1065">
        <f>IF('WA_Fn-UseC_-HR-Employee-Attriti'!C1059="Travel_Rarely",1,0)</f>
        <v>0</v>
      </c>
      <c r="F1065">
        <f>IF('WA_Fn-UseC_-HR-Employee-Attriti'!C1059="Travel_Frequently",1,0)</f>
        <v>1</v>
      </c>
      <c r="G1065">
        <f>IF('WA_Fn-UseC_-HR-Employee-Attriti'!C1059="Non-Travel",1,0)</f>
        <v>0</v>
      </c>
      <c r="H1065">
        <v>115</v>
      </c>
      <c r="I1065">
        <f>IF('WA_Fn-UseC_-HR-Employee-Attriti'!E1059="Sales",1,0)</f>
        <v>1</v>
      </c>
      <c r="J1065">
        <f>IF('WA_Fn-UseC_-HR-Employee-Attriti'!E1059="Research &amp; Development",1,0)</f>
        <v>0</v>
      </c>
      <c r="K1065">
        <f>IF('WA_Fn-UseC_-HR-Employee-Attriti'!E1059="Human Resources",1,0)</f>
        <v>0</v>
      </c>
      <c r="L1065">
        <v>13</v>
      </c>
      <c r="M1065">
        <v>3</v>
      </c>
      <c r="N1065">
        <f>IF('WA_Fn-UseC_-HR-Employee-Attriti'!H1059="Life Sciences",1,0)</f>
        <v>0</v>
      </c>
      <c r="O1065">
        <f>IF('WA_Fn-UseC_-HR-Employee-Attriti'!H1059="Human Resources",1,0)</f>
        <v>0</v>
      </c>
      <c r="P1065">
        <f>IF('WA_Fn-UseC_-HR-Employee-Attriti'!H1059="Marketing",1,0)</f>
        <v>0</v>
      </c>
      <c r="Q1065">
        <f>IF('WA_Fn-UseC_-HR-Employee-Attriti'!H1059="Medical",1,0)</f>
        <v>0</v>
      </c>
      <c r="R1065">
        <f>IF('WA_Fn-UseC_-HR-Employee-Attriti'!H1059="Other",1,0)</f>
        <v>0</v>
      </c>
      <c r="S1065">
        <f>IF('WA_Fn-UseC_-HR-Employee-Attriti'!H1059="Technical Degree",1,0)</f>
        <v>1</v>
      </c>
      <c r="T1065">
        <v>1</v>
      </c>
      <c r="U1065">
        <v>51</v>
      </c>
      <c r="V1065">
        <v>3</v>
      </c>
      <c r="W1065">
        <v>2</v>
      </c>
      <c r="X1065">
        <f>IF('WA_Fn-UseC_-HR-Employee-Attriti'!P1059="Healthcare Representative",1,0)</f>
        <v>0</v>
      </c>
      <c r="Y1065">
        <f>IF('WA_Fn-UseC_-HR-Employee-Attriti'!P1059="Human Resources",1,0)</f>
        <v>0</v>
      </c>
      <c r="Z1065">
        <f>IF('WA_Fn-UseC_-HR-Employee-Attriti'!P1059="Laboratory Technician",1,0)</f>
        <v>0</v>
      </c>
      <c r="AA1065">
        <f>IF('WA_Fn-UseC_-HR-Employee-Attriti'!P1059="Manager",1,0)</f>
        <v>0</v>
      </c>
      <c r="AB1065">
        <f>IF('WA_Fn-UseC_-HR-Employee-Attriti'!P1059="Manufacturing Director",1,0)</f>
        <v>0</v>
      </c>
      <c r="AC1065">
        <f>IF('WA_Fn-UseC_-HR-Employee-Attriti'!P1059="Research Director",1,0)</f>
        <v>0</v>
      </c>
      <c r="AD1065">
        <f>IF('WA_Fn-UseC_-HR-Employee-Attriti'!P1059="Research Scientist",1,0)</f>
        <v>0</v>
      </c>
      <c r="AE1065">
        <f>IF('WA_Fn-UseC_-HR-Employee-Attriti'!P1059="Sales Executive",1,0)</f>
        <v>1</v>
      </c>
      <c r="AF1065">
        <f>IF('WA_Fn-UseC_-HR-Employee-Attriti'!P1059="Sales Representative",1,0)</f>
        <v>0</v>
      </c>
      <c r="AG1065">
        <v>2</v>
      </c>
      <c r="AH1065">
        <f>IF('WA_Fn-UseC_-HR-Employee-Attriti'!R1059="Divorced",1,0)</f>
        <v>0</v>
      </c>
      <c r="AI1065">
        <f>IF('WA_Fn-UseC_-HR-Employee-Attriti'!R1059="Married",1,0)</f>
        <v>0</v>
      </c>
      <c r="AJ1065">
        <f>IF('WA_Fn-UseC_-HR-Employee-Attriti'!R1059="Single",1,0)</f>
        <v>1</v>
      </c>
      <c r="AK1065">
        <v>5765</v>
      </c>
      <c r="AL1065">
        <v>17485</v>
      </c>
      <c r="AM1065">
        <v>5</v>
      </c>
      <c r="AN1065">
        <f>IF('WA_Fn-UseC_-HR-Employee-Attriti'!W1059="Yes",1,0)</f>
        <v>0</v>
      </c>
      <c r="AO1065">
        <v>11</v>
      </c>
      <c r="AP1065">
        <v>3</v>
      </c>
      <c r="AQ1065">
        <v>1</v>
      </c>
      <c r="AR1065">
        <v>0</v>
      </c>
      <c r="AS1065">
        <v>7</v>
      </c>
      <c r="AT1065">
        <v>4</v>
      </c>
      <c r="AU1065">
        <v>1</v>
      </c>
      <c r="AV1065">
        <v>5</v>
      </c>
      <c r="AW1065">
        <v>3</v>
      </c>
      <c r="AX1065">
        <v>0</v>
      </c>
      <c r="AY1065">
        <v>0</v>
      </c>
      <c r="AZ1065">
        <v>1</v>
      </c>
      <c r="BB1065">
        <f>IF('WA_Fn-UseC_-HR-Employee-Attriti'!B1059="Yes",1,0)</f>
        <v>1</v>
      </c>
    </row>
    <row r="1066" spans="1:54" x14ac:dyDescent="0.25">
      <c r="A1066">
        <v>1059</v>
      </c>
      <c r="B1066">
        <f>IF('WA_Fn-UseC_-HR-Employee-Attriti'!L1060="Male",1,0)</f>
        <v>0</v>
      </c>
      <c r="C1066">
        <f>IF('WA_Fn-UseC_-HR-Employee-Attriti'!L1060="Female",1,0)</f>
        <v>1</v>
      </c>
      <c r="D1066">
        <v>34</v>
      </c>
      <c r="E1066">
        <f>IF('WA_Fn-UseC_-HR-Employee-Attriti'!C1060="Travel_Rarely",1,0)</f>
        <v>1</v>
      </c>
      <c r="F1066">
        <f>IF('WA_Fn-UseC_-HR-Employee-Attriti'!C1060="Travel_Frequently",1,0)</f>
        <v>0</v>
      </c>
      <c r="G1066">
        <f>IF('WA_Fn-UseC_-HR-Employee-Attriti'!C1060="Non-Travel",1,0)</f>
        <v>0</v>
      </c>
      <c r="H1066">
        <v>790</v>
      </c>
      <c r="I1066">
        <f>IF('WA_Fn-UseC_-HR-Employee-Attriti'!E1060="Sales",1,0)</f>
        <v>1</v>
      </c>
      <c r="J1066">
        <f>IF('WA_Fn-UseC_-HR-Employee-Attriti'!E1060="Research &amp; Development",1,0)</f>
        <v>0</v>
      </c>
      <c r="K1066">
        <f>IF('WA_Fn-UseC_-HR-Employee-Attriti'!E1060="Human Resources",1,0)</f>
        <v>0</v>
      </c>
      <c r="L1066">
        <v>24</v>
      </c>
      <c r="M1066">
        <v>4</v>
      </c>
      <c r="N1066">
        <f>IF('WA_Fn-UseC_-HR-Employee-Attriti'!H1060="Life Sciences",1,0)</f>
        <v>0</v>
      </c>
      <c r="O1066">
        <f>IF('WA_Fn-UseC_-HR-Employee-Attriti'!H1060="Human Resources",1,0)</f>
        <v>0</v>
      </c>
      <c r="P1066">
        <f>IF('WA_Fn-UseC_-HR-Employee-Attriti'!H1060="Marketing",1,0)</f>
        <v>0</v>
      </c>
      <c r="Q1066">
        <f>IF('WA_Fn-UseC_-HR-Employee-Attriti'!H1060="Medical",1,0)</f>
        <v>1</v>
      </c>
      <c r="R1066">
        <f>IF('WA_Fn-UseC_-HR-Employee-Attriti'!H1060="Other",1,0)</f>
        <v>0</v>
      </c>
      <c r="S1066">
        <f>IF('WA_Fn-UseC_-HR-Employee-Attriti'!H1060="Technical Degree",1,0)</f>
        <v>0</v>
      </c>
      <c r="T1066">
        <v>1</v>
      </c>
      <c r="U1066">
        <v>40</v>
      </c>
      <c r="V1066">
        <v>2</v>
      </c>
      <c r="W1066">
        <v>2</v>
      </c>
      <c r="X1066">
        <f>IF('WA_Fn-UseC_-HR-Employee-Attriti'!P1060="Healthcare Representative",1,0)</f>
        <v>0</v>
      </c>
      <c r="Y1066">
        <f>IF('WA_Fn-UseC_-HR-Employee-Attriti'!P1060="Human Resources",1,0)</f>
        <v>0</v>
      </c>
      <c r="Z1066">
        <f>IF('WA_Fn-UseC_-HR-Employee-Attriti'!P1060="Laboratory Technician",1,0)</f>
        <v>0</v>
      </c>
      <c r="AA1066">
        <f>IF('WA_Fn-UseC_-HR-Employee-Attriti'!P1060="Manager",1,0)</f>
        <v>0</v>
      </c>
      <c r="AB1066">
        <f>IF('WA_Fn-UseC_-HR-Employee-Attriti'!P1060="Manufacturing Director",1,0)</f>
        <v>0</v>
      </c>
      <c r="AC1066">
        <f>IF('WA_Fn-UseC_-HR-Employee-Attriti'!P1060="Research Director",1,0)</f>
        <v>0</v>
      </c>
      <c r="AD1066">
        <f>IF('WA_Fn-UseC_-HR-Employee-Attriti'!P1060="Research Scientist",1,0)</f>
        <v>0</v>
      </c>
      <c r="AE1066">
        <f>IF('WA_Fn-UseC_-HR-Employee-Attriti'!P1060="Sales Executive",1,0)</f>
        <v>1</v>
      </c>
      <c r="AF1066">
        <f>IF('WA_Fn-UseC_-HR-Employee-Attriti'!P1060="Sales Representative",1,0)</f>
        <v>0</v>
      </c>
      <c r="AG1066">
        <v>2</v>
      </c>
      <c r="AH1066">
        <f>IF('WA_Fn-UseC_-HR-Employee-Attriti'!R1060="Divorced",1,0)</f>
        <v>0</v>
      </c>
      <c r="AI1066">
        <f>IF('WA_Fn-UseC_-HR-Employee-Attriti'!R1060="Married",1,0)</f>
        <v>0</v>
      </c>
      <c r="AJ1066">
        <f>IF('WA_Fn-UseC_-HR-Employee-Attriti'!R1060="Single",1,0)</f>
        <v>1</v>
      </c>
      <c r="AK1066">
        <v>4599</v>
      </c>
      <c r="AL1066">
        <v>7815</v>
      </c>
      <c r="AM1066">
        <v>0</v>
      </c>
      <c r="AN1066">
        <f>IF('WA_Fn-UseC_-HR-Employee-Attriti'!W1060="Yes",1,0)</f>
        <v>1</v>
      </c>
      <c r="AO1066">
        <v>23</v>
      </c>
      <c r="AP1066">
        <v>4</v>
      </c>
      <c r="AQ1066">
        <v>3</v>
      </c>
      <c r="AR1066">
        <v>0</v>
      </c>
      <c r="AS1066">
        <v>16</v>
      </c>
      <c r="AT1066">
        <v>2</v>
      </c>
      <c r="AU1066">
        <v>4</v>
      </c>
      <c r="AV1066">
        <v>15</v>
      </c>
      <c r="AW1066">
        <v>9</v>
      </c>
      <c r="AX1066">
        <v>10</v>
      </c>
      <c r="AY1066">
        <v>10</v>
      </c>
      <c r="AZ1066">
        <v>1</v>
      </c>
      <c r="BB1066">
        <f>IF('WA_Fn-UseC_-HR-Employee-Attriti'!B1060="Yes",1,0)</f>
        <v>1</v>
      </c>
    </row>
    <row r="1067" spans="1:54" x14ac:dyDescent="0.25">
      <c r="A1067">
        <v>1060</v>
      </c>
      <c r="B1067">
        <f>IF('WA_Fn-UseC_-HR-Employee-Attriti'!L1061="Male",1,0)</f>
        <v>1</v>
      </c>
      <c r="C1067">
        <f>IF('WA_Fn-UseC_-HR-Employee-Attriti'!L1061="Female",1,0)</f>
        <v>0</v>
      </c>
      <c r="D1067">
        <v>35</v>
      </c>
      <c r="E1067">
        <f>IF('WA_Fn-UseC_-HR-Employee-Attriti'!C1061="Travel_Rarely",1,0)</f>
        <v>1</v>
      </c>
      <c r="F1067">
        <f>IF('WA_Fn-UseC_-HR-Employee-Attriti'!C1061="Travel_Frequently",1,0)</f>
        <v>0</v>
      </c>
      <c r="G1067">
        <f>IF('WA_Fn-UseC_-HR-Employee-Attriti'!C1061="Non-Travel",1,0)</f>
        <v>0</v>
      </c>
      <c r="H1067">
        <v>660</v>
      </c>
      <c r="I1067">
        <f>IF('WA_Fn-UseC_-HR-Employee-Attriti'!E1061="Sales",1,0)</f>
        <v>1</v>
      </c>
      <c r="J1067">
        <f>IF('WA_Fn-UseC_-HR-Employee-Attriti'!E1061="Research &amp; Development",1,0)</f>
        <v>0</v>
      </c>
      <c r="K1067">
        <f>IF('WA_Fn-UseC_-HR-Employee-Attriti'!E1061="Human Resources",1,0)</f>
        <v>0</v>
      </c>
      <c r="L1067">
        <v>7</v>
      </c>
      <c r="M1067">
        <v>1</v>
      </c>
      <c r="N1067">
        <f>IF('WA_Fn-UseC_-HR-Employee-Attriti'!H1061="Life Sciences",1,0)</f>
        <v>1</v>
      </c>
      <c r="O1067">
        <f>IF('WA_Fn-UseC_-HR-Employee-Attriti'!H1061="Human Resources",1,0)</f>
        <v>0</v>
      </c>
      <c r="P1067">
        <f>IF('WA_Fn-UseC_-HR-Employee-Attriti'!H1061="Marketing",1,0)</f>
        <v>0</v>
      </c>
      <c r="Q1067">
        <f>IF('WA_Fn-UseC_-HR-Employee-Attriti'!H1061="Medical",1,0)</f>
        <v>0</v>
      </c>
      <c r="R1067">
        <f>IF('WA_Fn-UseC_-HR-Employee-Attriti'!H1061="Other",1,0)</f>
        <v>0</v>
      </c>
      <c r="S1067">
        <f>IF('WA_Fn-UseC_-HR-Employee-Attriti'!H1061="Technical Degree",1,0)</f>
        <v>0</v>
      </c>
      <c r="T1067">
        <v>4</v>
      </c>
      <c r="U1067">
        <v>76</v>
      </c>
      <c r="V1067">
        <v>3</v>
      </c>
      <c r="W1067">
        <v>1</v>
      </c>
      <c r="X1067">
        <f>IF('WA_Fn-UseC_-HR-Employee-Attriti'!P1061="Healthcare Representative",1,0)</f>
        <v>0</v>
      </c>
      <c r="Y1067">
        <f>IF('WA_Fn-UseC_-HR-Employee-Attriti'!P1061="Human Resources",1,0)</f>
        <v>0</v>
      </c>
      <c r="Z1067">
        <f>IF('WA_Fn-UseC_-HR-Employee-Attriti'!P1061="Laboratory Technician",1,0)</f>
        <v>0</v>
      </c>
      <c r="AA1067">
        <f>IF('WA_Fn-UseC_-HR-Employee-Attriti'!P1061="Manager",1,0)</f>
        <v>0</v>
      </c>
      <c r="AB1067">
        <f>IF('WA_Fn-UseC_-HR-Employee-Attriti'!P1061="Manufacturing Director",1,0)</f>
        <v>0</v>
      </c>
      <c r="AC1067">
        <f>IF('WA_Fn-UseC_-HR-Employee-Attriti'!P1061="Research Director",1,0)</f>
        <v>0</v>
      </c>
      <c r="AD1067">
        <f>IF('WA_Fn-UseC_-HR-Employee-Attriti'!P1061="Research Scientist",1,0)</f>
        <v>0</v>
      </c>
      <c r="AE1067">
        <f>IF('WA_Fn-UseC_-HR-Employee-Attriti'!P1061="Sales Executive",1,0)</f>
        <v>0</v>
      </c>
      <c r="AF1067">
        <f>IF('WA_Fn-UseC_-HR-Employee-Attriti'!P1061="Sales Representative",1,0)</f>
        <v>1</v>
      </c>
      <c r="AG1067">
        <v>3</v>
      </c>
      <c r="AH1067">
        <f>IF('WA_Fn-UseC_-HR-Employee-Attriti'!R1061="Divorced",1,0)</f>
        <v>0</v>
      </c>
      <c r="AI1067">
        <f>IF('WA_Fn-UseC_-HR-Employee-Attriti'!R1061="Married",1,0)</f>
        <v>1</v>
      </c>
      <c r="AJ1067">
        <f>IF('WA_Fn-UseC_-HR-Employee-Attriti'!R1061="Single",1,0)</f>
        <v>0</v>
      </c>
      <c r="AK1067">
        <v>2404</v>
      </c>
      <c r="AL1067">
        <v>16192</v>
      </c>
      <c r="AM1067">
        <v>1</v>
      </c>
      <c r="AN1067">
        <f>IF('WA_Fn-UseC_-HR-Employee-Attriti'!W1061="Yes",1,0)</f>
        <v>0</v>
      </c>
      <c r="AO1067">
        <v>13</v>
      </c>
      <c r="AP1067">
        <v>3</v>
      </c>
      <c r="AQ1067">
        <v>1</v>
      </c>
      <c r="AR1067">
        <v>1</v>
      </c>
      <c r="AS1067">
        <v>1</v>
      </c>
      <c r="AT1067">
        <v>3</v>
      </c>
      <c r="AU1067">
        <v>3</v>
      </c>
      <c r="AV1067">
        <v>1</v>
      </c>
      <c r="AW1067">
        <v>0</v>
      </c>
      <c r="AX1067">
        <v>0</v>
      </c>
      <c r="AY1067">
        <v>0</v>
      </c>
      <c r="AZ1067">
        <v>1</v>
      </c>
      <c r="BB1067">
        <f>IF('WA_Fn-UseC_-HR-Employee-Attriti'!B1061="Yes",1,0)</f>
        <v>0</v>
      </c>
    </row>
    <row r="1068" spans="1:54" x14ac:dyDescent="0.25">
      <c r="A1068">
        <v>1061</v>
      </c>
      <c r="B1068">
        <f>IF('WA_Fn-UseC_-HR-Employee-Attriti'!L1062="Male",1,0)</f>
        <v>1</v>
      </c>
      <c r="C1068">
        <f>IF('WA_Fn-UseC_-HR-Employee-Attriti'!L1062="Female",1,0)</f>
        <v>0</v>
      </c>
      <c r="D1068">
        <v>24</v>
      </c>
      <c r="E1068">
        <f>IF('WA_Fn-UseC_-HR-Employee-Attriti'!C1062="Travel_Rarely",1,0)</f>
        <v>0</v>
      </c>
      <c r="F1068">
        <f>IF('WA_Fn-UseC_-HR-Employee-Attriti'!C1062="Travel_Frequently",1,0)</f>
        <v>1</v>
      </c>
      <c r="G1068">
        <f>IF('WA_Fn-UseC_-HR-Employee-Attriti'!C1062="Non-Travel",1,0)</f>
        <v>0</v>
      </c>
      <c r="H1068">
        <v>381</v>
      </c>
      <c r="I1068">
        <f>IF('WA_Fn-UseC_-HR-Employee-Attriti'!E1062="Sales",1,0)</f>
        <v>0</v>
      </c>
      <c r="J1068">
        <f>IF('WA_Fn-UseC_-HR-Employee-Attriti'!E1062="Research &amp; Development",1,0)</f>
        <v>1</v>
      </c>
      <c r="K1068">
        <f>IF('WA_Fn-UseC_-HR-Employee-Attriti'!E1062="Human Resources",1,0)</f>
        <v>0</v>
      </c>
      <c r="L1068">
        <v>9</v>
      </c>
      <c r="M1068">
        <v>3</v>
      </c>
      <c r="N1068">
        <f>IF('WA_Fn-UseC_-HR-Employee-Attriti'!H1062="Life Sciences",1,0)</f>
        <v>0</v>
      </c>
      <c r="O1068">
        <f>IF('WA_Fn-UseC_-HR-Employee-Attriti'!H1062="Human Resources",1,0)</f>
        <v>0</v>
      </c>
      <c r="P1068">
        <f>IF('WA_Fn-UseC_-HR-Employee-Attriti'!H1062="Marketing",1,0)</f>
        <v>0</v>
      </c>
      <c r="Q1068">
        <f>IF('WA_Fn-UseC_-HR-Employee-Attriti'!H1062="Medical",1,0)</f>
        <v>1</v>
      </c>
      <c r="R1068">
        <f>IF('WA_Fn-UseC_-HR-Employee-Attriti'!H1062="Other",1,0)</f>
        <v>0</v>
      </c>
      <c r="S1068">
        <f>IF('WA_Fn-UseC_-HR-Employee-Attriti'!H1062="Technical Degree",1,0)</f>
        <v>0</v>
      </c>
      <c r="T1068">
        <v>2</v>
      </c>
      <c r="U1068">
        <v>89</v>
      </c>
      <c r="V1068">
        <v>3</v>
      </c>
      <c r="W1068">
        <v>1</v>
      </c>
      <c r="X1068">
        <f>IF('WA_Fn-UseC_-HR-Employee-Attriti'!P1062="Healthcare Representative",1,0)</f>
        <v>0</v>
      </c>
      <c r="Y1068">
        <f>IF('WA_Fn-UseC_-HR-Employee-Attriti'!P1062="Human Resources",1,0)</f>
        <v>0</v>
      </c>
      <c r="Z1068">
        <f>IF('WA_Fn-UseC_-HR-Employee-Attriti'!P1062="Laboratory Technician",1,0)</f>
        <v>1</v>
      </c>
      <c r="AA1068">
        <f>IF('WA_Fn-UseC_-HR-Employee-Attriti'!P1062="Manager",1,0)</f>
        <v>0</v>
      </c>
      <c r="AB1068">
        <f>IF('WA_Fn-UseC_-HR-Employee-Attriti'!P1062="Manufacturing Director",1,0)</f>
        <v>0</v>
      </c>
      <c r="AC1068">
        <f>IF('WA_Fn-UseC_-HR-Employee-Attriti'!P1062="Research Director",1,0)</f>
        <v>0</v>
      </c>
      <c r="AD1068">
        <f>IF('WA_Fn-UseC_-HR-Employee-Attriti'!P1062="Research Scientist",1,0)</f>
        <v>0</v>
      </c>
      <c r="AE1068">
        <f>IF('WA_Fn-UseC_-HR-Employee-Attriti'!P1062="Sales Executive",1,0)</f>
        <v>0</v>
      </c>
      <c r="AF1068">
        <f>IF('WA_Fn-UseC_-HR-Employee-Attriti'!P1062="Sales Representative",1,0)</f>
        <v>0</v>
      </c>
      <c r="AG1068">
        <v>1</v>
      </c>
      <c r="AH1068">
        <f>IF('WA_Fn-UseC_-HR-Employee-Attriti'!R1062="Divorced",1,0)</f>
        <v>0</v>
      </c>
      <c r="AI1068">
        <f>IF('WA_Fn-UseC_-HR-Employee-Attriti'!R1062="Married",1,0)</f>
        <v>0</v>
      </c>
      <c r="AJ1068">
        <f>IF('WA_Fn-UseC_-HR-Employee-Attriti'!R1062="Single",1,0)</f>
        <v>1</v>
      </c>
      <c r="AK1068">
        <v>3172</v>
      </c>
      <c r="AL1068">
        <v>16998</v>
      </c>
      <c r="AM1068">
        <v>2</v>
      </c>
      <c r="AN1068">
        <f>IF('WA_Fn-UseC_-HR-Employee-Attriti'!W1062="Yes",1,0)</f>
        <v>1</v>
      </c>
      <c r="AO1068">
        <v>11</v>
      </c>
      <c r="AP1068">
        <v>3</v>
      </c>
      <c r="AQ1068">
        <v>3</v>
      </c>
      <c r="AR1068">
        <v>0</v>
      </c>
      <c r="AS1068">
        <v>4</v>
      </c>
      <c r="AT1068">
        <v>2</v>
      </c>
      <c r="AU1068">
        <v>2</v>
      </c>
      <c r="AV1068">
        <v>0</v>
      </c>
      <c r="AW1068">
        <v>0</v>
      </c>
      <c r="AX1068">
        <v>0</v>
      </c>
      <c r="AY1068">
        <v>0</v>
      </c>
      <c r="AZ1068">
        <v>1</v>
      </c>
      <c r="BB1068">
        <f>IF('WA_Fn-UseC_-HR-Employee-Attriti'!B1062="Yes",1,0)</f>
        <v>1</v>
      </c>
    </row>
    <row r="1069" spans="1:54" x14ac:dyDescent="0.25">
      <c r="A1069">
        <v>1062</v>
      </c>
      <c r="B1069">
        <f>IF('WA_Fn-UseC_-HR-Employee-Attriti'!L1063="Male",1,0)</f>
        <v>0</v>
      </c>
      <c r="C1069">
        <f>IF('WA_Fn-UseC_-HR-Employee-Attriti'!L1063="Female",1,0)</f>
        <v>1</v>
      </c>
      <c r="D1069">
        <v>24</v>
      </c>
      <c r="E1069">
        <f>IF('WA_Fn-UseC_-HR-Employee-Attriti'!C1063="Travel_Rarely",1,0)</f>
        <v>0</v>
      </c>
      <c r="F1069">
        <f>IF('WA_Fn-UseC_-HR-Employee-Attriti'!C1063="Travel_Frequently",1,0)</f>
        <v>0</v>
      </c>
      <c r="G1069">
        <f>IF('WA_Fn-UseC_-HR-Employee-Attriti'!C1063="Non-Travel",1,0)</f>
        <v>1</v>
      </c>
      <c r="H1069">
        <v>830</v>
      </c>
      <c r="I1069">
        <f>IF('WA_Fn-UseC_-HR-Employee-Attriti'!E1063="Sales",1,0)</f>
        <v>1</v>
      </c>
      <c r="J1069">
        <f>IF('WA_Fn-UseC_-HR-Employee-Attriti'!E1063="Research &amp; Development",1,0)</f>
        <v>0</v>
      </c>
      <c r="K1069">
        <f>IF('WA_Fn-UseC_-HR-Employee-Attriti'!E1063="Human Resources",1,0)</f>
        <v>0</v>
      </c>
      <c r="L1069">
        <v>13</v>
      </c>
      <c r="M1069">
        <v>2</v>
      </c>
      <c r="N1069">
        <f>IF('WA_Fn-UseC_-HR-Employee-Attriti'!H1063="Life Sciences",1,0)</f>
        <v>1</v>
      </c>
      <c r="O1069">
        <f>IF('WA_Fn-UseC_-HR-Employee-Attriti'!H1063="Human Resources",1,0)</f>
        <v>0</v>
      </c>
      <c r="P1069">
        <f>IF('WA_Fn-UseC_-HR-Employee-Attriti'!H1063="Marketing",1,0)</f>
        <v>0</v>
      </c>
      <c r="Q1069">
        <f>IF('WA_Fn-UseC_-HR-Employee-Attriti'!H1063="Medical",1,0)</f>
        <v>0</v>
      </c>
      <c r="R1069">
        <f>IF('WA_Fn-UseC_-HR-Employee-Attriti'!H1063="Other",1,0)</f>
        <v>0</v>
      </c>
      <c r="S1069">
        <f>IF('WA_Fn-UseC_-HR-Employee-Attriti'!H1063="Technical Degree",1,0)</f>
        <v>0</v>
      </c>
      <c r="T1069">
        <v>4</v>
      </c>
      <c r="U1069">
        <v>78</v>
      </c>
      <c r="V1069">
        <v>3</v>
      </c>
      <c r="W1069">
        <v>1</v>
      </c>
      <c r="X1069">
        <f>IF('WA_Fn-UseC_-HR-Employee-Attriti'!P1063="Healthcare Representative",1,0)</f>
        <v>0</v>
      </c>
      <c r="Y1069">
        <f>IF('WA_Fn-UseC_-HR-Employee-Attriti'!P1063="Human Resources",1,0)</f>
        <v>0</v>
      </c>
      <c r="Z1069">
        <f>IF('WA_Fn-UseC_-HR-Employee-Attriti'!P1063="Laboratory Technician",1,0)</f>
        <v>0</v>
      </c>
      <c r="AA1069">
        <f>IF('WA_Fn-UseC_-HR-Employee-Attriti'!P1063="Manager",1,0)</f>
        <v>0</v>
      </c>
      <c r="AB1069">
        <f>IF('WA_Fn-UseC_-HR-Employee-Attriti'!P1063="Manufacturing Director",1,0)</f>
        <v>0</v>
      </c>
      <c r="AC1069">
        <f>IF('WA_Fn-UseC_-HR-Employee-Attriti'!P1063="Research Director",1,0)</f>
        <v>0</v>
      </c>
      <c r="AD1069">
        <f>IF('WA_Fn-UseC_-HR-Employee-Attriti'!P1063="Research Scientist",1,0)</f>
        <v>0</v>
      </c>
      <c r="AE1069">
        <f>IF('WA_Fn-UseC_-HR-Employee-Attriti'!P1063="Sales Executive",1,0)</f>
        <v>0</v>
      </c>
      <c r="AF1069">
        <f>IF('WA_Fn-UseC_-HR-Employee-Attriti'!P1063="Sales Representative",1,0)</f>
        <v>1</v>
      </c>
      <c r="AG1069">
        <v>2</v>
      </c>
      <c r="AH1069">
        <f>IF('WA_Fn-UseC_-HR-Employee-Attriti'!R1063="Divorced",1,0)</f>
        <v>0</v>
      </c>
      <c r="AI1069">
        <f>IF('WA_Fn-UseC_-HR-Employee-Attriti'!R1063="Married",1,0)</f>
        <v>1</v>
      </c>
      <c r="AJ1069">
        <f>IF('WA_Fn-UseC_-HR-Employee-Attriti'!R1063="Single",1,0)</f>
        <v>0</v>
      </c>
      <c r="AK1069">
        <v>2033</v>
      </c>
      <c r="AL1069">
        <v>7103</v>
      </c>
      <c r="AM1069">
        <v>1</v>
      </c>
      <c r="AN1069">
        <f>IF('WA_Fn-UseC_-HR-Employee-Attriti'!W1063="Yes",1,0)</f>
        <v>0</v>
      </c>
      <c r="AO1069">
        <v>13</v>
      </c>
      <c r="AP1069">
        <v>3</v>
      </c>
      <c r="AQ1069">
        <v>3</v>
      </c>
      <c r="AR1069">
        <v>1</v>
      </c>
      <c r="AS1069">
        <v>1</v>
      </c>
      <c r="AT1069">
        <v>2</v>
      </c>
      <c r="AU1069">
        <v>3</v>
      </c>
      <c r="AV1069">
        <v>1</v>
      </c>
      <c r="AW1069">
        <v>0</v>
      </c>
      <c r="AX1069">
        <v>0</v>
      </c>
      <c r="AY1069">
        <v>0</v>
      </c>
      <c r="AZ1069">
        <v>1</v>
      </c>
      <c r="BB1069">
        <f>IF('WA_Fn-UseC_-HR-Employee-Attriti'!B1063="Yes",1,0)</f>
        <v>0</v>
      </c>
    </row>
    <row r="1070" spans="1:54" x14ac:dyDescent="0.25">
      <c r="A1070">
        <v>1063</v>
      </c>
      <c r="B1070">
        <f>IF('WA_Fn-UseC_-HR-Employee-Attriti'!L1064="Male",1,0)</f>
        <v>1</v>
      </c>
      <c r="C1070">
        <f>IF('WA_Fn-UseC_-HR-Employee-Attriti'!L1064="Female",1,0)</f>
        <v>0</v>
      </c>
      <c r="D1070">
        <v>44</v>
      </c>
      <c r="E1070">
        <f>IF('WA_Fn-UseC_-HR-Employee-Attriti'!C1064="Travel_Rarely",1,0)</f>
        <v>0</v>
      </c>
      <c r="F1070">
        <f>IF('WA_Fn-UseC_-HR-Employee-Attriti'!C1064="Travel_Frequently",1,0)</f>
        <v>1</v>
      </c>
      <c r="G1070">
        <f>IF('WA_Fn-UseC_-HR-Employee-Attriti'!C1064="Non-Travel",1,0)</f>
        <v>0</v>
      </c>
      <c r="H1070">
        <v>1193</v>
      </c>
      <c r="I1070">
        <f>IF('WA_Fn-UseC_-HR-Employee-Attriti'!E1064="Sales",1,0)</f>
        <v>0</v>
      </c>
      <c r="J1070">
        <f>IF('WA_Fn-UseC_-HR-Employee-Attriti'!E1064="Research &amp; Development",1,0)</f>
        <v>1</v>
      </c>
      <c r="K1070">
        <f>IF('WA_Fn-UseC_-HR-Employee-Attriti'!E1064="Human Resources",1,0)</f>
        <v>0</v>
      </c>
      <c r="L1070">
        <v>2</v>
      </c>
      <c r="M1070">
        <v>1</v>
      </c>
      <c r="N1070">
        <f>IF('WA_Fn-UseC_-HR-Employee-Attriti'!H1064="Life Sciences",1,0)</f>
        <v>0</v>
      </c>
      <c r="O1070">
        <f>IF('WA_Fn-UseC_-HR-Employee-Attriti'!H1064="Human Resources",1,0)</f>
        <v>0</v>
      </c>
      <c r="P1070">
        <f>IF('WA_Fn-UseC_-HR-Employee-Attriti'!H1064="Marketing",1,0)</f>
        <v>0</v>
      </c>
      <c r="Q1070">
        <f>IF('WA_Fn-UseC_-HR-Employee-Attriti'!H1064="Medical",1,0)</f>
        <v>1</v>
      </c>
      <c r="R1070">
        <f>IF('WA_Fn-UseC_-HR-Employee-Attriti'!H1064="Other",1,0)</f>
        <v>0</v>
      </c>
      <c r="S1070">
        <f>IF('WA_Fn-UseC_-HR-Employee-Attriti'!H1064="Technical Degree",1,0)</f>
        <v>0</v>
      </c>
      <c r="T1070">
        <v>2</v>
      </c>
      <c r="U1070">
        <v>86</v>
      </c>
      <c r="V1070">
        <v>3</v>
      </c>
      <c r="W1070">
        <v>3</v>
      </c>
      <c r="X1070">
        <f>IF('WA_Fn-UseC_-HR-Employee-Attriti'!P1064="Healthcare Representative",1,0)</f>
        <v>0</v>
      </c>
      <c r="Y1070">
        <f>IF('WA_Fn-UseC_-HR-Employee-Attriti'!P1064="Human Resources",1,0)</f>
        <v>0</v>
      </c>
      <c r="Z1070">
        <f>IF('WA_Fn-UseC_-HR-Employee-Attriti'!P1064="Laboratory Technician",1,0)</f>
        <v>0</v>
      </c>
      <c r="AA1070">
        <f>IF('WA_Fn-UseC_-HR-Employee-Attriti'!P1064="Manager",1,0)</f>
        <v>0</v>
      </c>
      <c r="AB1070">
        <f>IF('WA_Fn-UseC_-HR-Employee-Attriti'!P1064="Manufacturing Director",1,0)</f>
        <v>1</v>
      </c>
      <c r="AC1070">
        <f>IF('WA_Fn-UseC_-HR-Employee-Attriti'!P1064="Research Director",1,0)</f>
        <v>0</v>
      </c>
      <c r="AD1070">
        <f>IF('WA_Fn-UseC_-HR-Employee-Attriti'!P1064="Research Scientist",1,0)</f>
        <v>0</v>
      </c>
      <c r="AE1070">
        <f>IF('WA_Fn-UseC_-HR-Employee-Attriti'!P1064="Sales Executive",1,0)</f>
        <v>0</v>
      </c>
      <c r="AF1070">
        <f>IF('WA_Fn-UseC_-HR-Employee-Attriti'!P1064="Sales Representative",1,0)</f>
        <v>0</v>
      </c>
      <c r="AG1070">
        <v>3</v>
      </c>
      <c r="AH1070">
        <f>IF('WA_Fn-UseC_-HR-Employee-Attriti'!R1064="Divorced",1,0)</f>
        <v>0</v>
      </c>
      <c r="AI1070">
        <f>IF('WA_Fn-UseC_-HR-Employee-Attriti'!R1064="Married",1,0)</f>
        <v>0</v>
      </c>
      <c r="AJ1070">
        <f>IF('WA_Fn-UseC_-HR-Employee-Attriti'!R1064="Single",1,0)</f>
        <v>1</v>
      </c>
      <c r="AK1070">
        <v>10209</v>
      </c>
      <c r="AL1070">
        <v>19719</v>
      </c>
      <c r="AM1070">
        <v>5</v>
      </c>
      <c r="AN1070">
        <f>IF('WA_Fn-UseC_-HR-Employee-Attriti'!W1064="Yes",1,0)</f>
        <v>1</v>
      </c>
      <c r="AO1070">
        <v>18</v>
      </c>
      <c r="AP1070">
        <v>3</v>
      </c>
      <c r="AQ1070">
        <v>2</v>
      </c>
      <c r="AR1070">
        <v>0</v>
      </c>
      <c r="AS1070">
        <v>16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1</v>
      </c>
      <c r="BB1070">
        <f>IF('WA_Fn-UseC_-HR-Employee-Attriti'!B1064="Yes",1,0)</f>
        <v>0</v>
      </c>
    </row>
    <row r="1071" spans="1:54" x14ac:dyDescent="0.25">
      <c r="A1071">
        <v>1064</v>
      </c>
      <c r="B1071">
        <f>IF('WA_Fn-UseC_-HR-Employee-Attriti'!L1065="Male",1,0)</f>
        <v>1</v>
      </c>
      <c r="C1071">
        <f>IF('WA_Fn-UseC_-HR-Employee-Attriti'!L1065="Female",1,0)</f>
        <v>0</v>
      </c>
      <c r="D1071">
        <v>29</v>
      </c>
      <c r="E1071">
        <f>IF('WA_Fn-UseC_-HR-Employee-Attriti'!C1065="Travel_Rarely",1,0)</f>
        <v>1</v>
      </c>
      <c r="F1071">
        <f>IF('WA_Fn-UseC_-HR-Employee-Attriti'!C1065="Travel_Frequently",1,0)</f>
        <v>0</v>
      </c>
      <c r="G1071">
        <f>IF('WA_Fn-UseC_-HR-Employee-Attriti'!C1065="Non-Travel",1,0)</f>
        <v>0</v>
      </c>
      <c r="H1071">
        <v>1246</v>
      </c>
      <c r="I1071">
        <f>IF('WA_Fn-UseC_-HR-Employee-Attriti'!E1065="Sales",1,0)</f>
        <v>1</v>
      </c>
      <c r="J1071">
        <f>IF('WA_Fn-UseC_-HR-Employee-Attriti'!E1065="Research &amp; Development",1,0)</f>
        <v>0</v>
      </c>
      <c r="K1071">
        <f>IF('WA_Fn-UseC_-HR-Employee-Attriti'!E1065="Human Resources",1,0)</f>
        <v>0</v>
      </c>
      <c r="L1071">
        <v>19</v>
      </c>
      <c r="M1071">
        <v>3</v>
      </c>
      <c r="N1071">
        <f>IF('WA_Fn-UseC_-HR-Employee-Attriti'!H1065="Life Sciences",1,0)</f>
        <v>1</v>
      </c>
      <c r="O1071">
        <f>IF('WA_Fn-UseC_-HR-Employee-Attriti'!H1065="Human Resources",1,0)</f>
        <v>0</v>
      </c>
      <c r="P1071">
        <f>IF('WA_Fn-UseC_-HR-Employee-Attriti'!H1065="Marketing",1,0)</f>
        <v>0</v>
      </c>
      <c r="Q1071">
        <f>IF('WA_Fn-UseC_-HR-Employee-Attriti'!H1065="Medical",1,0)</f>
        <v>0</v>
      </c>
      <c r="R1071">
        <f>IF('WA_Fn-UseC_-HR-Employee-Attriti'!H1065="Other",1,0)</f>
        <v>0</v>
      </c>
      <c r="S1071">
        <f>IF('WA_Fn-UseC_-HR-Employee-Attriti'!H1065="Technical Degree",1,0)</f>
        <v>0</v>
      </c>
      <c r="T1071">
        <v>3</v>
      </c>
      <c r="U1071">
        <v>77</v>
      </c>
      <c r="V1071">
        <v>2</v>
      </c>
      <c r="W1071">
        <v>2</v>
      </c>
      <c r="X1071">
        <f>IF('WA_Fn-UseC_-HR-Employee-Attriti'!P1065="Healthcare Representative",1,0)</f>
        <v>0</v>
      </c>
      <c r="Y1071">
        <f>IF('WA_Fn-UseC_-HR-Employee-Attriti'!P1065="Human Resources",1,0)</f>
        <v>0</v>
      </c>
      <c r="Z1071">
        <f>IF('WA_Fn-UseC_-HR-Employee-Attriti'!P1065="Laboratory Technician",1,0)</f>
        <v>0</v>
      </c>
      <c r="AA1071">
        <f>IF('WA_Fn-UseC_-HR-Employee-Attriti'!P1065="Manager",1,0)</f>
        <v>0</v>
      </c>
      <c r="AB1071">
        <f>IF('WA_Fn-UseC_-HR-Employee-Attriti'!P1065="Manufacturing Director",1,0)</f>
        <v>0</v>
      </c>
      <c r="AC1071">
        <f>IF('WA_Fn-UseC_-HR-Employee-Attriti'!P1065="Research Director",1,0)</f>
        <v>0</v>
      </c>
      <c r="AD1071">
        <f>IF('WA_Fn-UseC_-HR-Employee-Attriti'!P1065="Research Scientist",1,0)</f>
        <v>0</v>
      </c>
      <c r="AE1071">
        <f>IF('WA_Fn-UseC_-HR-Employee-Attriti'!P1065="Sales Executive",1,0)</f>
        <v>1</v>
      </c>
      <c r="AF1071">
        <f>IF('WA_Fn-UseC_-HR-Employee-Attriti'!P1065="Sales Representative",1,0)</f>
        <v>0</v>
      </c>
      <c r="AG1071">
        <v>3</v>
      </c>
      <c r="AH1071">
        <f>IF('WA_Fn-UseC_-HR-Employee-Attriti'!R1065="Divorced",1,0)</f>
        <v>1</v>
      </c>
      <c r="AI1071">
        <f>IF('WA_Fn-UseC_-HR-Employee-Attriti'!R1065="Married",1,0)</f>
        <v>0</v>
      </c>
      <c r="AJ1071">
        <f>IF('WA_Fn-UseC_-HR-Employee-Attriti'!R1065="Single",1,0)</f>
        <v>0</v>
      </c>
      <c r="AK1071">
        <v>8620</v>
      </c>
      <c r="AL1071">
        <v>23757</v>
      </c>
      <c r="AM1071">
        <v>1</v>
      </c>
      <c r="AN1071">
        <f>IF('WA_Fn-UseC_-HR-Employee-Attriti'!W1065="Yes",1,0)</f>
        <v>0</v>
      </c>
      <c r="AO1071">
        <v>14</v>
      </c>
      <c r="AP1071">
        <v>3</v>
      </c>
      <c r="AQ1071">
        <v>3</v>
      </c>
      <c r="AR1071">
        <v>2</v>
      </c>
      <c r="AS1071">
        <v>10</v>
      </c>
      <c r="AT1071">
        <v>3</v>
      </c>
      <c r="AU1071">
        <v>3</v>
      </c>
      <c r="AV1071">
        <v>10</v>
      </c>
      <c r="AW1071">
        <v>7</v>
      </c>
      <c r="AX1071">
        <v>0</v>
      </c>
      <c r="AY1071">
        <v>4</v>
      </c>
      <c r="AZ1071">
        <v>1</v>
      </c>
      <c r="BB1071">
        <f>IF('WA_Fn-UseC_-HR-Employee-Attriti'!B1065="Yes",1,0)</f>
        <v>0</v>
      </c>
    </row>
    <row r="1072" spans="1:54" x14ac:dyDescent="0.25">
      <c r="A1072">
        <v>1065</v>
      </c>
      <c r="B1072">
        <f>IF('WA_Fn-UseC_-HR-Employee-Attriti'!L1066="Male",1,0)</f>
        <v>1</v>
      </c>
      <c r="C1072">
        <f>IF('WA_Fn-UseC_-HR-Employee-Attriti'!L1066="Female",1,0)</f>
        <v>0</v>
      </c>
      <c r="D1072">
        <v>30</v>
      </c>
      <c r="E1072">
        <f>IF('WA_Fn-UseC_-HR-Employee-Attriti'!C1066="Travel_Rarely",1,0)</f>
        <v>1</v>
      </c>
      <c r="F1072">
        <f>IF('WA_Fn-UseC_-HR-Employee-Attriti'!C1066="Travel_Frequently",1,0)</f>
        <v>0</v>
      </c>
      <c r="G1072">
        <f>IF('WA_Fn-UseC_-HR-Employee-Attriti'!C1066="Non-Travel",1,0)</f>
        <v>0</v>
      </c>
      <c r="H1072">
        <v>330</v>
      </c>
      <c r="I1072">
        <f>IF('WA_Fn-UseC_-HR-Employee-Attriti'!E1066="Sales",1,0)</f>
        <v>0</v>
      </c>
      <c r="J1072">
        <f>IF('WA_Fn-UseC_-HR-Employee-Attriti'!E1066="Research &amp; Development",1,0)</f>
        <v>0</v>
      </c>
      <c r="K1072">
        <f>IF('WA_Fn-UseC_-HR-Employee-Attriti'!E1066="Human Resources",1,0)</f>
        <v>1</v>
      </c>
      <c r="L1072">
        <v>1</v>
      </c>
      <c r="M1072">
        <v>3</v>
      </c>
      <c r="N1072">
        <f>IF('WA_Fn-UseC_-HR-Employee-Attriti'!H1066="Life Sciences",1,0)</f>
        <v>1</v>
      </c>
      <c r="O1072">
        <f>IF('WA_Fn-UseC_-HR-Employee-Attriti'!H1066="Human Resources",1,0)</f>
        <v>0</v>
      </c>
      <c r="P1072">
        <f>IF('WA_Fn-UseC_-HR-Employee-Attriti'!H1066="Marketing",1,0)</f>
        <v>0</v>
      </c>
      <c r="Q1072">
        <f>IF('WA_Fn-UseC_-HR-Employee-Attriti'!H1066="Medical",1,0)</f>
        <v>0</v>
      </c>
      <c r="R1072">
        <f>IF('WA_Fn-UseC_-HR-Employee-Attriti'!H1066="Other",1,0)</f>
        <v>0</v>
      </c>
      <c r="S1072">
        <f>IF('WA_Fn-UseC_-HR-Employee-Attriti'!H1066="Technical Degree",1,0)</f>
        <v>0</v>
      </c>
      <c r="T1072">
        <v>3</v>
      </c>
      <c r="U1072">
        <v>46</v>
      </c>
      <c r="V1072">
        <v>3</v>
      </c>
      <c r="W1072">
        <v>1</v>
      </c>
      <c r="X1072">
        <f>IF('WA_Fn-UseC_-HR-Employee-Attriti'!P1066="Healthcare Representative",1,0)</f>
        <v>0</v>
      </c>
      <c r="Y1072">
        <f>IF('WA_Fn-UseC_-HR-Employee-Attriti'!P1066="Human Resources",1,0)</f>
        <v>1</v>
      </c>
      <c r="Z1072">
        <f>IF('WA_Fn-UseC_-HR-Employee-Attriti'!P1066="Laboratory Technician",1,0)</f>
        <v>0</v>
      </c>
      <c r="AA1072">
        <f>IF('WA_Fn-UseC_-HR-Employee-Attriti'!P1066="Manager",1,0)</f>
        <v>0</v>
      </c>
      <c r="AB1072">
        <f>IF('WA_Fn-UseC_-HR-Employee-Attriti'!P1066="Manufacturing Director",1,0)</f>
        <v>0</v>
      </c>
      <c r="AC1072">
        <f>IF('WA_Fn-UseC_-HR-Employee-Attriti'!P1066="Research Director",1,0)</f>
        <v>0</v>
      </c>
      <c r="AD1072">
        <f>IF('WA_Fn-UseC_-HR-Employee-Attriti'!P1066="Research Scientist",1,0)</f>
        <v>0</v>
      </c>
      <c r="AE1072">
        <f>IF('WA_Fn-UseC_-HR-Employee-Attriti'!P1066="Sales Executive",1,0)</f>
        <v>0</v>
      </c>
      <c r="AF1072">
        <f>IF('WA_Fn-UseC_-HR-Employee-Attriti'!P1066="Sales Representative",1,0)</f>
        <v>0</v>
      </c>
      <c r="AG1072">
        <v>3</v>
      </c>
      <c r="AH1072">
        <f>IF('WA_Fn-UseC_-HR-Employee-Attriti'!R1066="Divorced",1,0)</f>
        <v>1</v>
      </c>
      <c r="AI1072">
        <f>IF('WA_Fn-UseC_-HR-Employee-Attriti'!R1066="Married",1,0)</f>
        <v>0</v>
      </c>
      <c r="AJ1072">
        <f>IF('WA_Fn-UseC_-HR-Employee-Attriti'!R1066="Single",1,0)</f>
        <v>0</v>
      </c>
      <c r="AK1072">
        <v>2064</v>
      </c>
      <c r="AL1072">
        <v>15428</v>
      </c>
      <c r="AM1072">
        <v>0</v>
      </c>
      <c r="AN1072">
        <f>IF('WA_Fn-UseC_-HR-Employee-Attriti'!W1066="Yes",1,0)</f>
        <v>0</v>
      </c>
      <c r="AO1072">
        <v>21</v>
      </c>
      <c r="AP1072">
        <v>4</v>
      </c>
      <c r="AQ1072">
        <v>1</v>
      </c>
      <c r="AR1072">
        <v>1</v>
      </c>
      <c r="AS1072">
        <v>6</v>
      </c>
      <c r="AT1072">
        <v>3</v>
      </c>
      <c r="AU1072">
        <v>4</v>
      </c>
      <c r="AV1072">
        <v>5</v>
      </c>
      <c r="AW1072">
        <v>3</v>
      </c>
      <c r="AX1072">
        <v>1</v>
      </c>
      <c r="AY1072">
        <v>3</v>
      </c>
      <c r="AZ1072">
        <v>1</v>
      </c>
      <c r="BB1072">
        <f>IF('WA_Fn-UseC_-HR-Employee-Attriti'!B1066="Yes",1,0)</f>
        <v>0</v>
      </c>
    </row>
    <row r="1073" spans="1:54" x14ac:dyDescent="0.25">
      <c r="A1073">
        <v>1066</v>
      </c>
      <c r="B1073">
        <f>IF('WA_Fn-UseC_-HR-Employee-Attriti'!L1067="Male",1,0)</f>
        <v>1</v>
      </c>
      <c r="C1073">
        <f>IF('WA_Fn-UseC_-HR-Employee-Attriti'!L1067="Female",1,0)</f>
        <v>0</v>
      </c>
      <c r="D1073">
        <v>55</v>
      </c>
      <c r="E1073">
        <f>IF('WA_Fn-UseC_-HR-Employee-Attriti'!C1067="Travel_Rarely",1,0)</f>
        <v>1</v>
      </c>
      <c r="F1073">
        <f>IF('WA_Fn-UseC_-HR-Employee-Attriti'!C1067="Travel_Frequently",1,0)</f>
        <v>0</v>
      </c>
      <c r="G1073">
        <f>IF('WA_Fn-UseC_-HR-Employee-Attriti'!C1067="Non-Travel",1,0)</f>
        <v>0</v>
      </c>
      <c r="H1073">
        <v>1229</v>
      </c>
      <c r="I1073">
        <f>IF('WA_Fn-UseC_-HR-Employee-Attriti'!E1067="Sales",1,0)</f>
        <v>0</v>
      </c>
      <c r="J1073">
        <f>IF('WA_Fn-UseC_-HR-Employee-Attriti'!E1067="Research &amp; Development",1,0)</f>
        <v>1</v>
      </c>
      <c r="K1073">
        <f>IF('WA_Fn-UseC_-HR-Employee-Attriti'!E1067="Human Resources",1,0)</f>
        <v>0</v>
      </c>
      <c r="L1073">
        <v>4</v>
      </c>
      <c r="M1073">
        <v>4</v>
      </c>
      <c r="N1073">
        <f>IF('WA_Fn-UseC_-HR-Employee-Attriti'!H1067="Life Sciences",1,0)</f>
        <v>1</v>
      </c>
      <c r="O1073">
        <f>IF('WA_Fn-UseC_-HR-Employee-Attriti'!H1067="Human Resources",1,0)</f>
        <v>0</v>
      </c>
      <c r="P1073">
        <f>IF('WA_Fn-UseC_-HR-Employee-Attriti'!H1067="Marketing",1,0)</f>
        <v>0</v>
      </c>
      <c r="Q1073">
        <f>IF('WA_Fn-UseC_-HR-Employee-Attriti'!H1067="Medical",1,0)</f>
        <v>0</v>
      </c>
      <c r="R1073">
        <f>IF('WA_Fn-UseC_-HR-Employee-Attriti'!H1067="Other",1,0)</f>
        <v>0</v>
      </c>
      <c r="S1073">
        <f>IF('WA_Fn-UseC_-HR-Employee-Attriti'!H1067="Technical Degree",1,0)</f>
        <v>0</v>
      </c>
      <c r="T1073">
        <v>4</v>
      </c>
      <c r="U1073">
        <v>30</v>
      </c>
      <c r="V1073">
        <v>3</v>
      </c>
      <c r="W1073">
        <v>2</v>
      </c>
      <c r="X1073">
        <f>IF('WA_Fn-UseC_-HR-Employee-Attriti'!P1067="Healthcare Representative",1,0)</f>
        <v>1</v>
      </c>
      <c r="Y1073">
        <f>IF('WA_Fn-UseC_-HR-Employee-Attriti'!P1067="Human Resources",1,0)</f>
        <v>0</v>
      </c>
      <c r="Z1073">
        <f>IF('WA_Fn-UseC_-HR-Employee-Attriti'!P1067="Laboratory Technician",1,0)</f>
        <v>0</v>
      </c>
      <c r="AA1073">
        <f>IF('WA_Fn-UseC_-HR-Employee-Attriti'!P1067="Manager",1,0)</f>
        <v>0</v>
      </c>
      <c r="AB1073">
        <f>IF('WA_Fn-UseC_-HR-Employee-Attriti'!P1067="Manufacturing Director",1,0)</f>
        <v>0</v>
      </c>
      <c r="AC1073">
        <f>IF('WA_Fn-UseC_-HR-Employee-Attriti'!P1067="Research Director",1,0)</f>
        <v>0</v>
      </c>
      <c r="AD1073">
        <f>IF('WA_Fn-UseC_-HR-Employee-Attriti'!P1067="Research Scientist",1,0)</f>
        <v>0</v>
      </c>
      <c r="AE1073">
        <f>IF('WA_Fn-UseC_-HR-Employee-Attriti'!P1067="Sales Executive",1,0)</f>
        <v>0</v>
      </c>
      <c r="AF1073">
        <f>IF('WA_Fn-UseC_-HR-Employee-Attriti'!P1067="Sales Representative",1,0)</f>
        <v>0</v>
      </c>
      <c r="AG1073">
        <v>3</v>
      </c>
      <c r="AH1073">
        <f>IF('WA_Fn-UseC_-HR-Employee-Attriti'!R1067="Divorced",1,0)</f>
        <v>0</v>
      </c>
      <c r="AI1073">
        <f>IF('WA_Fn-UseC_-HR-Employee-Attriti'!R1067="Married",1,0)</f>
        <v>1</v>
      </c>
      <c r="AJ1073">
        <f>IF('WA_Fn-UseC_-HR-Employee-Attriti'!R1067="Single",1,0)</f>
        <v>0</v>
      </c>
      <c r="AK1073">
        <v>4035</v>
      </c>
      <c r="AL1073">
        <v>16143</v>
      </c>
      <c r="AM1073">
        <v>0</v>
      </c>
      <c r="AN1073">
        <f>IF('WA_Fn-UseC_-HR-Employee-Attriti'!W1067="Yes",1,0)</f>
        <v>1</v>
      </c>
      <c r="AO1073">
        <v>16</v>
      </c>
      <c r="AP1073">
        <v>3</v>
      </c>
      <c r="AQ1073">
        <v>2</v>
      </c>
      <c r="AR1073">
        <v>0</v>
      </c>
      <c r="AS1073">
        <v>4</v>
      </c>
      <c r="AT1073">
        <v>2</v>
      </c>
      <c r="AU1073">
        <v>3</v>
      </c>
      <c r="AV1073">
        <v>3</v>
      </c>
      <c r="AW1073">
        <v>2</v>
      </c>
      <c r="AX1073">
        <v>1</v>
      </c>
      <c r="AY1073">
        <v>2</v>
      </c>
      <c r="AZ1073">
        <v>1</v>
      </c>
      <c r="BB1073">
        <f>IF('WA_Fn-UseC_-HR-Employee-Attriti'!B1067="Yes",1,0)</f>
        <v>0</v>
      </c>
    </row>
    <row r="1074" spans="1:54" x14ac:dyDescent="0.25">
      <c r="A1074">
        <v>1067</v>
      </c>
      <c r="B1074">
        <f>IF('WA_Fn-UseC_-HR-Employee-Attriti'!L1068="Male",1,0)</f>
        <v>0</v>
      </c>
      <c r="C1074">
        <f>IF('WA_Fn-UseC_-HR-Employee-Attriti'!L1068="Female",1,0)</f>
        <v>1</v>
      </c>
      <c r="D1074">
        <v>33</v>
      </c>
      <c r="E1074">
        <f>IF('WA_Fn-UseC_-HR-Employee-Attriti'!C1068="Travel_Rarely",1,0)</f>
        <v>1</v>
      </c>
      <c r="F1074">
        <f>IF('WA_Fn-UseC_-HR-Employee-Attriti'!C1068="Travel_Frequently",1,0)</f>
        <v>0</v>
      </c>
      <c r="G1074">
        <f>IF('WA_Fn-UseC_-HR-Employee-Attriti'!C1068="Non-Travel",1,0)</f>
        <v>0</v>
      </c>
      <c r="H1074">
        <v>1099</v>
      </c>
      <c r="I1074">
        <f>IF('WA_Fn-UseC_-HR-Employee-Attriti'!E1068="Sales",1,0)</f>
        <v>0</v>
      </c>
      <c r="J1074">
        <f>IF('WA_Fn-UseC_-HR-Employee-Attriti'!E1068="Research &amp; Development",1,0)</f>
        <v>1</v>
      </c>
      <c r="K1074">
        <f>IF('WA_Fn-UseC_-HR-Employee-Attriti'!E1068="Human Resources",1,0)</f>
        <v>0</v>
      </c>
      <c r="L1074">
        <v>4</v>
      </c>
      <c r="M1074">
        <v>4</v>
      </c>
      <c r="N1074">
        <f>IF('WA_Fn-UseC_-HR-Employee-Attriti'!H1068="Life Sciences",1,0)</f>
        <v>0</v>
      </c>
      <c r="O1074">
        <f>IF('WA_Fn-UseC_-HR-Employee-Attriti'!H1068="Human Resources",1,0)</f>
        <v>0</v>
      </c>
      <c r="P1074">
        <f>IF('WA_Fn-UseC_-HR-Employee-Attriti'!H1068="Marketing",1,0)</f>
        <v>0</v>
      </c>
      <c r="Q1074">
        <f>IF('WA_Fn-UseC_-HR-Employee-Attriti'!H1068="Medical",1,0)</f>
        <v>1</v>
      </c>
      <c r="R1074">
        <f>IF('WA_Fn-UseC_-HR-Employee-Attriti'!H1068="Other",1,0)</f>
        <v>0</v>
      </c>
      <c r="S1074">
        <f>IF('WA_Fn-UseC_-HR-Employee-Attriti'!H1068="Technical Degree",1,0)</f>
        <v>0</v>
      </c>
      <c r="T1074">
        <v>1</v>
      </c>
      <c r="U1074">
        <v>82</v>
      </c>
      <c r="V1074">
        <v>2</v>
      </c>
      <c r="W1074">
        <v>1</v>
      </c>
      <c r="X1074">
        <f>IF('WA_Fn-UseC_-HR-Employee-Attriti'!P1068="Healthcare Representative",1,0)</f>
        <v>0</v>
      </c>
      <c r="Y1074">
        <f>IF('WA_Fn-UseC_-HR-Employee-Attriti'!P1068="Human Resources",1,0)</f>
        <v>0</v>
      </c>
      <c r="Z1074">
        <f>IF('WA_Fn-UseC_-HR-Employee-Attriti'!P1068="Laboratory Technician",1,0)</f>
        <v>1</v>
      </c>
      <c r="AA1074">
        <f>IF('WA_Fn-UseC_-HR-Employee-Attriti'!P1068="Manager",1,0)</f>
        <v>0</v>
      </c>
      <c r="AB1074">
        <f>IF('WA_Fn-UseC_-HR-Employee-Attriti'!P1068="Manufacturing Director",1,0)</f>
        <v>0</v>
      </c>
      <c r="AC1074">
        <f>IF('WA_Fn-UseC_-HR-Employee-Attriti'!P1068="Research Director",1,0)</f>
        <v>0</v>
      </c>
      <c r="AD1074">
        <f>IF('WA_Fn-UseC_-HR-Employee-Attriti'!P1068="Research Scientist",1,0)</f>
        <v>0</v>
      </c>
      <c r="AE1074">
        <f>IF('WA_Fn-UseC_-HR-Employee-Attriti'!P1068="Sales Executive",1,0)</f>
        <v>0</v>
      </c>
      <c r="AF1074">
        <f>IF('WA_Fn-UseC_-HR-Employee-Attriti'!P1068="Sales Representative",1,0)</f>
        <v>0</v>
      </c>
      <c r="AG1074">
        <v>2</v>
      </c>
      <c r="AH1074">
        <f>IF('WA_Fn-UseC_-HR-Employee-Attriti'!R1068="Divorced",1,0)</f>
        <v>0</v>
      </c>
      <c r="AI1074">
        <f>IF('WA_Fn-UseC_-HR-Employee-Attriti'!R1068="Married",1,0)</f>
        <v>1</v>
      </c>
      <c r="AJ1074">
        <f>IF('WA_Fn-UseC_-HR-Employee-Attriti'!R1068="Single",1,0)</f>
        <v>0</v>
      </c>
      <c r="AK1074">
        <v>3838</v>
      </c>
      <c r="AL1074">
        <v>8192</v>
      </c>
      <c r="AM1074">
        <v>8</v>
      </c>
      <c r="AN1074">
        <f>IF('WA_Fn-UseC_-HR-Employee-Attriti'!W1068="Yes",1,0)</f>
        <v>0</v>
      </c>
      <c r="AO1074">
        <v>11</v>
      </c>
      <c r="AP1074">
        <v>3</v>
      </c>
      <c r="AQ1074">
        <v>4</v>
      </c>
      <c r="AR1074">
        <v>0</v>
      </c>
      <c r="AS1074">
        <v>8</v>
      </c>
      <c r="AT1074">
        <v>5</v>
      </c>
      <c r="AU1074">
        <v>3</v>
      </c>
      <c r="AV1074">
        <v>5</v>
      </c>
      <c r="AW1074">
        <v>4</v>
      </c>
      <c r="AX1074">
        <v>0</v>
      </c>
      <c r="AY1074">
        <v>2</v>
      </c>
      <c r="AZ1074">
        <v>1</v>
      </c>
      <c r="BB1074">
        <f>IF('WA_Fn-UseC_-HR-Employee-Attriti'!B1068="Yes",1,0)</f>
        <v>0</v>
      </c>
    </row>
    <row r="1075" spans="1:54" x14ac:dyDescent="0.25">
      <c r="A1075">
        <v>1068</v>
      </c>
      <c r="B1075">
        <f>IF('WA_Fn-UseC_-HR-Employee-Attriti'!L1069="Male",1,0)</f>
        <v>0</v>
      </c>
      <c r="C1075">
        <f>IF('WA_Fn-UseC_-HR-Employee-Attriti'!L1069="Female",1,0)</f>
        <v>1</v>
      </c>
      <c r="D1075">
        <v>47</v>
      </c>
      <c r="E1075">
        <f>IF('WA_Fn-UseC_-HR-Employee-Attriti'!C1069="Travel_Rarely",1,0)</f>
        <v>1</v>
      </c>
      <c r="F1075">
        <f>IF('WA_Fn-UseC_-HR-Employee-Attriti'!C1069="Travel_Frequently",1,0)</f>
        <v>0</v>
      </c>
      <c r="G1075">
        <f>IF('WA_Fn-UseC_-HR-Employee-Attriti'!C1069="Non-Travel",1,0)</f>
        <v>0</v>
      </c>
      <c r="H1075">
        <v>571</v>
      </c>
      <c r="I1075">
        <f>IF('WA_Fn-UseC_-HR-Employee-Attriti'!E1069="Sales",1,0)</f>
        <v>1</v>
      </c>
      <c r="J1075">
        <f>IF('WA_Fn-UseC_-HR-Employee-Attriti'!E1069="Research &amp; Development",1,0)</f>
        <v>0</v>
      </c>
      <c r="K1075">
        <f>IF('WA_Fn-UseC_-HR-Employee-Attriti'!E1069="Human Resources",1,0)</f>
        <v>0</v>
      </c>
      <c r="L1075">
        <v>14</v>
      </c>
      <c r="M1075">
        <v>3</v>
      </c>
      <c r="N1075">
        <f>IF('WA_Fn-UseC_-HR-Employee-Attriti'!H1069="Life Sciences",1,0)</f>
        <v>0</v>
      </c>
      <c r="O1075">
        <f>IF('WA_Fn-UseC_-HR-Employee-Attriti'!H1069="Human Resources",1,0)</f>
        <v>0</v>
      </c>
      <c r="P1075">
        <f>IF('WA_Fn-UseC_-HR-Employee-Attriti'!H1069="Marketing",1,0)</f>
        <v>0</v>
      </c>
      <c r="Q1075">
        <f>IF('WA_Fn-UseC_-HR-Employee-Attriti'!H1069="Medical",1,0)</f>
        <v>1</v>
      </c>
      <c r="R1075">
        <f>IF('WA_Fn-UseC_-HR-Employee-Attriti'!H1069="Other",1,0)</f>
        <v>0</v>
      </c>
      <c r="S1075">
        <f>IF('WA_Fn-UseC_-HR-Employee-Attriti'!H1069="Technical Degree",1,0)</f>
        <v>0</v>
      </c>
      <c r="T1075">
        <v>3</v>
      </c>
      <c r="U1075">
        <v>78</v>
      </c>
      <c r="V1075">
        <v>3</v>
      </c>
      <c r="W1075">
        <v>2</v>
      </c>
      <c r="X1075">
        <f>IF('WA_Fn-UseC_-HR-Employee-Attriti'!P1069="Healthcare Representative",1,0)</f>
        <v>0</v>
      </c>
      <c r="Y1075">
        <f>IF('WA_Fn-UseC_-HR-Employee-Attriti'!P1069="Human Resources",1,0)</f>
        <v>0</v>
      </c>
      <c r="Z1075">
        <f>IF('WA_Fn-UseC_-HR-Employee-Attriti'!P1069="Laboratory Technician",1,0)</f>
        <v>0</v>
      </c>
      <c r="AA1075">
        <f>IF('WA_Fn-UseC_-HR-Employee-Attriti'!P1069="Manager",1,0)</f>
        <v>0</v>
      </c>
      <c r="AB1075">
        <f>IF('WA_Fn-UseC_-HR-Employee-Attriti'!P1069="Manufacturing Director",1,0)</f>
        <v>0</v>
      </c>
      <c r="AC1075">
        <f>IF('WA_Fn-UseC_-HR-Employee-Attriti'!P1069="Research Director",1,0)</f>
        <v>0</v>
      </c>
      <c r="AD1075">
        <f>IF('WA_Fn-UseC_-HR-Employee-Attriti'!P1069="Research Scientist",1,0)</f>
        <v>0</v>
      </c>
      <c r="AE1075">
        <f>IF('WA_Fn-UseC_-HR-Employee-Attriti'!P1069="Sales Executive",1,0)</f>
        <v>1</v>
      </c>
      <c r="AF1075">
        <f>IF('WA_Fn-UseC_-HR-Employee-Attriti'!P1069="Sales Representative",1,0)</f>
        <v>0</v>
      </c>
      <c r="AG1075">
        <v>3</v>
      </c>
      <c r="AH1075">
        <f>IF('WA_Fn-UseC_-HR-Employee-Attriti'!R1069="Divorced",1,0)</f>
        <v>0</v>
      </c>
      <c r="AI1075">
        <f>IF('WA_Fn-UseC_-HR-Employee-Attriti'!R1069="Married",1,0)</f>
        <v>1</v>
      </c>
      <c r="AJ1075">
        <f>IF('WA_Fn-UseC_-HR-Employee-Attriti'!R1069="Single",1,0)</f>
        <v>0</v>
      </c>
      <c r="AK1075">
        <v>4591</v>
      </c>
      <c r="AL1075">
        <v>24200</v>
      </c>
      <c r="AM1075">
        <v>3</v>
      </c>
      <c r="AN1075">
        <f>IF('WA_Fn-UseC_-HR-Employee-Attriti'!W1069="Yes",1,0)</f>
        <v>1</v>
      </c>
      <c r="AO1075">
        <v>17</v>
      </c>
      <c r="AP1075">
        <v>3</v>
      </c>
      <c r="AQ1075">
        <v>3</v>
      </c>
      <c r="AR1075">
        <v>1</v>
      </c>
      <c r="AS1075">
        <v>11</v>
      </c>
      <c r="AT1075">
        <v>4</v>
      </c>
      <c r="AU1075">
        <v>2</v>
      </c>
      <c r="AV1075">
        <v>5</v>
      </c>
      <c r="AW1075">
        <v>4</v>
      </c>
      <c r="AX1075">
        <v>1</v>
      </c>
      <c r="AY1075">
        <v>2</v>
      </c>
      <c r="AZ1075">
        <v>1</v>
      </c>
      <c r="BB1075">
        <f>IF('WA_Fn-UseC_-HR-Employee-Attriti'!B1069="Yes",1,0)</f>
        <v>0</v>
      </c>
    </row>
    <row r="1076" spans="1:54" x14ac:dyDescent="0.25">
      <c r="A1076">
        <v>1069</v>
      </c>
      <c r="B1076">
        <f>IF('WA_Fn-UseC_-HR-Employee-Attriti'!L1070="Male",1,0)</f>
        <v>1</v>
      </c>
      <c r="C1076">
        <f>IF('WA_Fn-UseC_-HR-Employee-Attriti'!L1070="Female",1,0)</f>
        <v>0</v>
      </c>
      <c r="D1076">
        <v>28</v>
      </c>
      <c r="E1076">
        <f>IF('WA_Fn-UseC_-HR-Employee-Attriti'!C1070="Travel_Rarely",1,0)</f>
        <v>0</v>
      </c>
      <c r="F1076">
        <f>IF('WA_Fn-UseC_-HR-Employee-Attriti'!C1070="Travel_Frequently",1,0)</f>
        <v>1</v>
      </c>
      <c r="G1076">
        <f>IF('WA_Fn-UseC_-HR-Employee-Attriti'!C1070="Non-Travel",1,0)</f>
        <v>0</v>
      </c>
      <c r="H1076">
        <v>289</v>
      </c>
      <c r="I1076">
        <f>IF('WA_Fn-UseC_-HR-Employee-Attriti'!E1070="Sales",1,0)</f>
        <v>0</v>
      </c>
      <c r="J1076">
        <f>IF('WA_Fn-UseC_-HR-Employee-Attriti'!E1070="Research &amp; Development",1,0)</f>
        <v>1</v>
      </c>
      <c r="K1076">
        <f>IF('WA_Fn-UseC_-HR-Employee-Attriti'!E1070="Human Resources",1,0)</f>
        <v>0</v>
      </c>
      <c r="L1076">
        <v>2</v>
      </c>
      <c r="M1076">
        <v>2</v>
      </c>
      <c r="N1076">
        <f>IF('WA_Fn-UseC_-HR-Employee-Attriti'!H1070="Life Sciences",1,0)</f>
        <v>0</v>
      </c>
      <c r="O1076">
        <f>IF('WA_Fn-UseC_-HR-Employee-Attriti'!H1070="Human Resources",1,0)</f>
        <v>0</v>
      </c>
      <c r="P1076">
        <f>IF('WA_Fn-UseC_-HR-Employee-Attriti'!H1070="Marketing",1,0)</f>
        <v>0</v>
      </c>
      <c r="Q1076">
        <f>IF('WA_Fn-UseC_-HR-Employee-Attriti'!H1070="Medical",1,0)</f>
        <v>1</v>
      </c>
      <c r="R1076">
        <f>IF('WA_Fn-UseC_-HR-Employee-Attriti'!H1070="Other",1,0)</f>
        <v>0</v>
      </c>
      <c r="S1076">
        <f>IF('WA_Fn-UseC_-HR-Employee-Attriti'!H1070="Technical Degree",1,0)</f>
        <v>0</v>
      </c>
      <c r="T1076">
        <v>3</v>
      </c>
      <c r="U1076">
        <v>38</v>
      </c>
      <c r="V1076">
        <v>2</v>
      </c>
      <c r="W1076">
        <v>1</v>
      </c>
      <c r="X1076">
        <f>IF('WA_Fn-UseC_-HR-Employee-Attriti'!P1070="Healthcare Representative",1,0)</f>
        <v>0</v>
      </c>
      <c r="Y1076">
        <f>IF('WA_Fn-UseC_-HR-Employee-Attriti'!P1070="Human Resources",1,0)</f>
        <v>0</v>
      </c>
      <c r="Z1076">
        <f>IF('WA_Fn-UseC_-HR-Employee-Attriti'!P1070="Laboratory Technician",1,0)</f>
        <v>1</v>
      </c>
      <c r="AA1076">
        <f>IF('WA_Fn-UseC_-HR-Employee-Attriti'!P1070="Manager",1,0)</f>
        <v>0</v>
      </c>
      <c r="AB1076">
        <f>IF('WA_Fn-UseC_-HR-Employee-Attriti'!P1070="Manufacturing Director",1,0)</f>
        <v>0</v>
      </c>
      <c r="AC1076">
        <f>IF('WA_Fn-UseC_-HR-Employee-Attriti'!P1070="Research Director",1,0)</f>
        <v>0</v>
      </c>
      <c r="AD1076">
        <f>IF('WA_Fn-UseC_-HR-Employee-Attriti'!P1070="Research Scientist",1,0)</f>
        <v>0</v>
      </c>
      <c r="AE1076">
        <f>IF('WA_Fn-UseC_-HR-Employee-Attriti'!P1070="Sales Executive",1,0)</f>
        <v>0</v>
      </c>
      <c r="AF1076">
        <f>IF('WA_Fn-UseC_-HR-Employee-Attriti'!P1070="Sales Representative",1,0)</f>
        <v>0</v>
      </c>
      <c r="AG1076">
        <v>1</v>
      </c>
      <c r="AH1076">
        <f>IF('WA_Fn-UseC_-HR-Employee-Attriti'!R1070="Divorced",1,0)</f>
        <v>0</v>
      </c>
      <c r="AI1076">
        <f>IF('WA_Fn-UseC_-HR-Employee-Attriti'!R1070="Married",1,0)</f>
        <v>0</v>
      </c>
      <c r="AJ1076">
        <f>IF('WA_Fn-UseC_-HR-Employee-Attriti'!R1070="Single",1,0)</f>
        <v>1</v>
      </c>
      <c r="AK1076">
        <v>2561</v>
      </c>
      <c r="AL1076">
        <v>5355</v>
      </c>
      <c r="AM1076">
        <v>7</v>
      </c>
      <c r="AN1076">
        <f>IF('WA_Fn-UseC_-HR-Employee-Attriti'!W1070="Yes",1,0)</f>
        <v>0</v>
      </c>
      <c r="AO1076">
        <v>11</v>
      </c>
      <c r="AP1076">
        <v>3</v>
      </c>
      <c r="AQ1076">
        <v>3</v>
      </c>
      <c r="AR1076">
        <v>0</v>
      </c>
      <c r="AS1076">
        <v>8</v>
      </c>
      <c r="AT1076">
        <v>2</v>
      </c>
      <c r="AU1076">
        <v>2</v>
      </c>
      <c r="AV1076">
        <v>0</v>
      </c>
      <c r="AW1076">
        <v>0</v>
      </c>
      <c r="AX1076">
        <v>0</v>
      </c>
      <c r="AY1076">
        <v>0</v>
      </c>
      <c r="AZ1076">
        <v>1</v>
      </c>
      <c r="BB1076">
        <f>IF('WA_Fn-UseC_-HR-Employee-Attriti'!B1070="Yes",1,0)</f>
        <v>1</v>
      </c>
    </row>
    <row r="1077" spans="1:54" x14ac:dyDescent="0.25">
      <c r="A1077">
        <v>1070</v>
      </c>
      <c r="B1077">
        <f>IF('WA_Fn-UseC_-HR-Employee-Attriti'!L1071="Male",1,0)</f>
        <v>1</v>
      </c>
      <c r="C1077">
        <f>IF('WA_Fn-UseC_-HR-Employee-Attriti'!L1071="Female",1,0)</f>
        <v>0</v>
      </c>
      <c r="D1077">
        <v>28</v>
      </c>
      <c r="E1077">
        <f>IF('WA_Fn-UseC_-HR-Employee-Attriti'!C1071="Travel_Rarely",1,0)</f>
        <v>1</v>
      </c>
      <c r="F1077">
        <f>IF('WA_Fn-UseC_-HR-Employee-Attriti'!C1071="Travel_Frequently",1,0)</f>
        <v>0</v>
      </c>
      <c r="G1077">
        <f>IF('WA_Fn-UseC_-HR-Employee-Attriti'!C1071="Non-Travel",1,0)</f>
        <v>0</v>
      </c>
      <c r="H1077">
        <v>1423</v>
      </c>
      <c r="I1077">
        <f>IF('WA_Fn-UseC_-HR-Employee-Attriti'!E1071="Sales",1,0)</f>
        <v>0</v>
      </c>
      <c r="J1077">
        <f>IF('WA_Fn-UseC_-HR-Employee-Attriti'!E1071="Research &amp; Development",1,0)</f>
        <v>1</v>
      </c>
      <c r="K1077">
        <f>IF('WA_Fn-UseC_-HR-Employee-Attriti'!E1071="Human Resources",1,0)</f>
        <v>0</v>
      </c>
      <c r="L1077">
        <v>1</v>
      </c>
      <c r="M1077">
        <v>3</v>
      </c>
      <c r="N1077">
        <f>IF('WA_Fn-UseC_-HR-Employee-Attriti'!H1071="Life Sciences",1,0)</f>
        <v>1</v>
      </c>
      <c r="O1077">
        <f>IF('WA_Fn-UseC_-HR-Employee-Attriti'!H1071="Human Resources",1,0)</f>
        <v>0</v>
      </c>
      <c r="P1077">
        <f>IF('WA_Fn-UseC_-HR-Employee-Attriti'!H1071="Marketing",1,0)</f>
        <v>0</v>
      </c>
      <c r="Q1077">
        <f>IF('WA_Fn-UseC_-HR-Employee-Attriti'!H1071="Medical",1,0)</f>
        <v>0</v>
      </c>
      <c r="R1077">
        <f>IF('WA_Fn-UseC_-HR-Employee-Attriti'!H1071="Other",1,0)</f>
        <v>0</v>
      </c>
      <c r="S1077">
        <f>IF('WA_Fn-UseC_-HR-Employee-Attriti'!H1071="Technical Degree",1,0)</f>
        <v>0</v>
      </c>
      <c r="T1077">
        <v>1</v>
      </c>
      <c r="U1077">
        <v>72</v>
      </c>
      <c r="V1077">
        <v>2</v>
      </c>
      <c r="W1077">
        <v>1</v>
      </c>
      <c r="X1077">
        <f>IF('WA_Fn-UseC_-HR-Employee-Attriti'!P1071="Healthcare Representative",1,0)</f>
        <v>0</v>
      </c>
      <c r="Y1077">
        <f>IF('WA_Fn-UseC_-HR-Employee-Attriti'!P1071="Human Resources",1,0)</f>
        <v>0</v>
      </c>
      <c r="Z1077">
        <f>IF('WA_Fn-UseC_-HR-Employee-Attriti'!P1071="Laboratory Technician",1,0)</f>
        <v>0</v>
      </c>
      <c r="AA1077">
        <f>IF('WA_Fn-UseC_-HR-Employee-Attriti'!P1071="Manager",1,0)</f>
        <v>0</v>
      </c>
      <c r="AB1077">
        <f>IF('WA_Fn-UseC_-HR-Employee-Attriti'!P1071="Manufacturing Director",1,0)</f>
        <v>0</v>
      </c>
      <c r="AC1077">
        <f>IF('WA_Fn-UseC_-HR-Employee-Attriti'!P1071="Research Director",1,0)</f>
        <v>0</v>
      </c>
      <c r="AD1077">
        <f>IF('WA_Fn-UseC_-HR-Employee-Attriti'!P1071="Research Scientist",1,0)</f>
        <v>1</v>
      </c>
      <c r="AE1077">
        <f>IF('WA_Fn-UseC_-HR-Employee-Attriti'!P1071="Sales Executive",1,0)</f>
        <v>0</v>
      </c>
      <c r="AF1077">
        <f>IF('WA_Fn-UseC_-HR-Employee-Attriti'!P1071="Sales Representative",1,0)</f>
        <v>0</v>
      </c>
      <c r="AG1077">
        <v>3</v>
      </c>
      <c r="AH1077">
        <f>IF('WA_Fn-UseC_-HR-Employee-Attriti'!R1071="Divorced",1,0)</f>
        <v>1</v>
      </c>
      <c r="AI1077">
        <f>IF('WA_Fn-UseC_-HR-Employee-Attriti'!R1071="Married",1,0)</f>
        <v>0</v>
      </c>
      <c r="AJ1077">
        <f>IF('WA_Fn-UseC_-HR-Employee-Attriti'!R1071="Single",1,0)</f>
        <v>0</v>
      </c>
      <c r="AK1077">
        <v>1563</v>
      </c>
      <c r="AL1077">
        <v>12530</v>
      </c>
      <c r="AM1077">
        <v>1</v>
      </c>
      <c r="AN1077">
        <f>IF('WA_Fn-UseC_-HR-Employee-Attriti'!W1071="Yes",1,0)</f>
        <v>0</v>
      </c>
      <c r="AO1077">
        <v>14</v>
      </c>
      <c r="AP1077">
        <v>3</v>
      </c>
      <c r="AQ1077">
        <v>4</v>
      </c>
      <c r="AR1077">
        <v>1</v>
      </c>
      <c r="AS1077">
        <v>1</v>
      </c>
      <c r="AT1077">
        <v>2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1</v>
      </c>
      <c r="BB1077">
        <f>IF('WA_Fn-UseC_-HR-Employee-Attriti'!B1071="Yes",1,0)</f>
        <v>0</v>
      </c>
    </row>
    <row r="1078" spans="1:54" x14ac:dyDescent="0.25">
      <c r="A1078">
        <v>1071</v>
      </c>
      <c r="B1078">
        <f>IF('WA_Fn-UseC_-HR-Employee-Attriti'!L1072="Male",1,0)</f>
        <v>1</v>
      </c>
      <c r="C1078">
        <f>IF('WA_Fn-UseC_-HR-Employee-Attriti'!L1072="Female",1,0)</f>
        <v>0</v>
      </c>
      <c r="D1078">
        <v>28</v>
      </c>
      <c r="E1078">
        <f>IF('WA_Fn-UseC_-HR-Employee-Attriti'!C1072="Travel_Rarely",1,0)</f>
        <v>0</v>
      </c>
      <c r="F1078">
        <f>IF('WA_Fn-UseC_-HR-Employee-Attriti'!C1072="Travel_Frequently",1,0)</f>
        <v>1</v>
      </c>
      <c r="G1078">
        <f>IF('WA_Fn-UseC_-HR-Employee-Attriti'!C1072="Non-Travel",1,0)</f>
        <v>0</v>
      </c>
      <c r="H1078">
        <v>467</v>
      </c>
      <c r="I1078">
        <f>IF('WA_Fn-UseC_-HR-Employee-Attriti'!E1072="Sales",1,0)</f>
        <v>1</v>
      </c>
      <c r="J1078">
        <f>IF('WA_Fn-UseC_-HR-Employee-Attriti'!E1072="Research &amp; Development",1,0)</f>
        <v>0</v>
      </c>
      <c r="K1078">
        <f>IF('WA_Fn-UseC_-HR-Employee-Attriti'!E1072="Human Resources",1,0)</f>
        <v>0</v>
      </c>
      <c r="L1078">
        <v>7</v>
      </c>
      <c r="M1078">
        <v>3</v>
      </c>
      <c r="N1078">
        <f>IF('WA_Fn-UseC_-HR-Employee-Attriti'!H1072="Life Sciences",1,0)</f>
        <v>1</v>
      </c>
      <c r="O1078">
        <f>IF('WA_Fn-UseC_-HR-Employee-Attriti'!H1072="Human Resources",1,0)</f>
        <v>0</v>
      </c>
      <c r="P1078">
        <f>IF('WA_Fn-UseC_-HR-Employee-Attriti'!H1072="Marketing",1,0)</f>
        <v>0</v>
      </c>
      <c r="Q1078">
        <f>IF('WA_Fn-UseC_-HR-Employee-Attriti'!H1072="Medical",1,0)</f>
        <v>0</v>
      </c>
      <c r="R1078">
        <f>IF('WA_Fn-UseC_-HR-Employee-Attriti'!H1072="Other",1,0)</f>
        <v>0</v>
      </c>
      <c r="S1078">
        <f>IF('WA_Fn-UseC_-HR-Employee-Attriti'!H1072="Technical Degree",1,0)</f>
        <v>0</v>
      </c>
      <c r="T1078">
        <v>3</v>
      </c>
      <c r="U1078">
        <v>55</v>
      </c>
      <c r="V1078">
        <v>3</v>
      </c>
      <c r="W1078">
        <v>2</v>
      </c>
      <c r="X1078">
        <f>IF('WA_Fn-UseC_-HR-Employee-Attriti'!P1072="Healthcare Representative",1,0)</f>
        <v>0</v>
      </c>
      <c r="Y1078">
        <f>IF('WA_Fn-UseC_-HR-Employee-Attriti'!P1072="Human Resources",1,0)</f>
        <v>0</v>
      </c>
      <c r="Z1078">
        <f>IF('WA_Fn-UseC_-HR-Employee-Attriti'!P1072="Laboratory Technician",1,0)</f>
        <v>0</v>
      </c>
      <c r="AA1078">
        <f>IF('WA_Fn-UseC_-HR-Employee-Attriti'!P1072="Manager",1,0)</f>
        <v>0</v>
      </c>
      <c r="AB1078">
        <f>IF('WA_Fn-UseC_-HR-Employee-Attriti'!P1072="Manufacturing Director",1,0)</f>
        <v>0</v>
      </c>
      <c r="AC1078">
        <f>IF('WA_Fn-UseC_-HR-Employee-Attriti'!P1072="Research Director",1,0)</f>
        <v>0</v>
      </c>
      <c r="AD1078">
        <f>IF('WA_Fn-UseC_-HR-Employee-Attriti'!P1072="Research Scientist",1,0)</f>
        <v>0</v>
      </c>
      <c r="AE1078">
        <f>IF('WA_Fn-UseC_-HR-Employee-Attriti'!P1072="Sales Executive",1,0)</f>
        <v>1</v>
      </c>
      <c r="AF1078">
        <f>IF('WA_Fn-UseC_-HR-Employee-Attriti'!P1072="Sales Representative",1,0)</f>
        <v>0</v>
      </c>
      <c r="AG1078">
        <v>1</v>
      </c>
      <c r="AH1078">
        <f>IF('WA_Fn-UseC_-HR-Employee-Attriti'!R1072="Divorced",1,0)</f>
        <v>0</v>
      </c>
      <c r="AI1078">
        <f>IF('WA_Fn-UseC_-HR-Employee-Attriti'!R1072="Married",1,0)</f>
        <v>0</v>
      </c>
      <c r="AJ1078">
        <f>IF('WA_Fn-UseC_-HR-Employee-Attriti'!R1072="Single",1,0)</f>
        <v>1</v>
      </c>
      <c r="AK1078">
        <v>4898</v>
      </c>
      <c r="AL1078">
        <v>11827</v>
      </c>
      <c r="AM1078">
        <v>0</v>
      </c>
      <c r="AN1078">
        <f>IF('WA_Fn-UseC_-HR-Employee-Attriti'!W1072="Yes",1,0)</f>
        <v>0</v>
      </c>
      <c r="AO1078">
        <v>14</v>
      </c>
      <c r="AP1078">
        <v>3</v>
      </c>
      <c r="AQ1078">
        <v>4</v>
      </c>
      <c r="AR1078">
        <v>0</v>
      </c>
      <c r="AS1078">
        <v>5</v>
      </c>
      <c r="AT1078">
        <v>5</v>
      </c>
      <c r="AU1078">
        <v>3</v>
      </c>
      <c r="AV1078">
        <v>4</v>
      </c>
      <c r="AW1078">
        <v>2</v>
      </c>
      <c r="AX1078">
        <v>1</v>
      </c>
      <c r="AY1078">
        <v>3</v>
      </c>
      <c r="AZ1078">
        <v>1</v>
      </c>
      <c r="BB1078">
        <f>IF('WA_Fn-UseC_-HR-Employee-Attriti'!B1072="Yes",1,0)</f>
        <v>0</v>
      </c>
    </row>
    <row r="1079" spans="1:54" x14ac:dyDescent="0.25">
      <c r="A1079">
        <v>1072</v>
      </c>
      <c r="B1079">
        <f>IF('WA_Fn-UseC_-HR-Employee-Attriti'!L1073="Male",1,0)</f>
        <v>0</v>
      </c>
      <c r="C1079">
        <f>IF('WA_Fn-UseC_-HR-Employee-Attriti'!L1073="Female",1,0)</f>
        <v>1</v>
      </c>
      <c r="D1079">
        <v>49</v>
      </c>
      <c r="E1079">
        <f>IF('WA_Fn-UseC_-HR-Employee-Attriti'!C1073="Travel_Rarely",1,0)</f>
        <v>1</v>
      </c>
      <c r="F1079">
        <f>IF('WA_Fn-UseC_-HR-Employee-Attriti'!C1073="Travel_Frequently",1,0)</f>
        <v>0</v>
      </c>
      <c r="G1079">
        <f>IF('WA_Fn-UseC_-HR-Employee-Attriti'!C1073="Non-Travel",1,0)</f>
        <v>0</v>
      </c>
      <c r="H1079">
        <v>271</v>
      </c>
      <c r="I1079">
        <f>IF('WA_Fn-UseC_-HR-Employee-Attriti'!E1073="Sales",1,0)</f>
        <v>0</v>
      </c>
      <c r="J1079">
        <f>IF('WA_Fn-UseC_-HR-Employee-Attriti'!E1073="Research &amp; Development",1,0)</f>
        <v>1</v>
      </c>
      <c r="K1079">
        <f>IF('WA_Fn-UseC_-HR-Employee-Attriti'!E1073="Human Resources",1,0)</f>
        <v>0</v>
      </c>
      <c r="L1079">
        <v>3</v>
      </c>
      <c r="M1079">
        <v>2</v>
      </c>
      <c r="N1079">
        <f>IF('WA_Fn-UseC_-HR-Employee-Attriti'!H1073="Life Sciences",1,0)</f>
        <v>0</v>
      </c>
      <c r="O1079">
        <f>IF('WA_Fn-UseC_-HR-Employee-Attriti'!H1073="Human Resources",1,0)</f>
        <v>0</v>
      </c>
      <c r="P1079">
        <f>IF('WA_Fn-UseC_-HR-Employee-Attriti'!H1073="Marketing",1,0)</f>
        <v>0</v>
      </c>
      <c r="Q1079">
        <f>IF('WA_Fn-UseC_-HR-Employee-Attriti'!H1073="Medical",1,0)</f>
        <v>1</v>
      </c>
      <c r="R1079">
        <f>IF('WA_Fn-UseC_-HR-Employee-Attriti'!H1073="Other",1,0)</f>
        <v>0</v>
      </c>
      <c r="S1079">
        <f>IF('WA_Fn-UseC_-HR-Employee-Attriti'!H1073="Technical Degree",1,0)</f>
        <v>0</v>
      </c>
      <c r="T1079">
        <v>3</v>
      </c>
      <c r="U1079">
        <v>43</v>
      </c>
      <c r="V1079">
        <v>2</v>
      </c>
      <c r="W1079">
        <v>2</v>
      </c>
      <c r="X1079">
        <f>IF('WA_Fn-UseC_-HR-Employee-Attriti'!P1073="Healthcare Representative",1,0)</f>
        <v>0</v>
      </c>
      <c r="Y1079">
        <f>IF('WA_Fn-UseC_-HR-Employee-Attriti'!P1073="Human Resources",1,0)</f>
        <v>0</v>
      </c>
      <c r="Z1079">
        <f>IF('WA_Fn-UseC_-HR-Employee-Attriti'!P1073="Laboratory Technician",1,0)</f>
        <v>1</v>
      </c>
      <c r="AA1079">
        <f>IF('WA_Fn-UseC_-HR-Employee-Attriti'!P1073="Manager",1,0)</f>
        <v>0</v>
      </c>
      <c r="AB1079">
        <f>IF('WA_Fn-UseC_-HR-Employee-Attriti'!P1073="Manufacturing Director",1,0)</f>
        <v>0</v>
      </c>
      <c r="AC1079">
        <f>IF('WA_Fn-UseC_-HR-Employee-Attriti'!P1073="Research Director",1,0)</f>
        <v>0</v>
      </c>
      <c r="AD1079">
        <f>IF('WA_Fn-UseC_-HR-Employee-Attriti'!P1073="Research Scientist",1,0)</f>
        <v>0</v>
      </c>
      <c r="AE1079">
        <f>IF('WA_Fn-UseC_-HR-Employee-Attriti'!P1073="Sales Executive",1,0)</f>
        <v>0</v>
      </c>
      <c r="AF1079">
        <f>IF('WA_Fn-UseC_-HR-Employee-Attriti'!P1073="Sales Representative",1,0)</f>
        <v>0</v>
      </c>
      <c r="AG1079">
        <v>1</v>
      </c>
      <c r="AH1079">
        <f>IF('WA_Fn-UseC_-HR-Employee-Attriti'!R1073="Divorced",1,0)</f>
        <v>0</v>
      </c>
      <c r="AI1079">
        <f>IF('WA_Fn-UseC_-HR-Employee-Attriti'!R1073="Married",1,0)</f>
        <v>1</v>
      </c>
      <c r="AJ1079">
        <f>IF('WA_Fn-UseC_-HR-Employee-Attriti'!R1073="Single",1,0)</f>
        <v>0</v>
      </c>
      <c r="AK1079">
        <v>4789</v>
      </c>
      <c r="AL1079">
        <v>23070</v>
      </c>
      <c r="AM1079">
        <v>4</v>
      </c>
      <c r="AN1079">
        <f>IF('WA_Fn-UseC_-HR-Employee-Attriti'!W1073="Yes",1,0)</f>
        <v>0</v>
      </c>
      <c r="AO1079">
        <v>25</v>
      </c>
      <c r="AP1079">
        <v>4</v>
      </c>
      <c r="AQ1079">
        <v>1</v>
      </c>
      <c r="AR1079">
        <v>1</v>
      </c>
      <c r="AS1079">
        <v>10</v>
      </c>
      <c r="AT1079">
        <v>3</v>
      </c>
      <c r="AU1079">
        <v>3</v>
      </c>
      <c r="AV1079">
        <v>3</v>
      </c>
      <c r="AW1079">
        <v>2</v>
      </c>
      <c r="AX1079">
        <v>1</v>
      </c>
      <c r="AY1079">
        <v>2</v>
      </c>
      <c r="AZ1079">
        <v>1</v>
      </c>
      <c r="BB1079">
        <f>IF('WA_Fn-UseC_-HR-Employee-Attriti'!B1073="Yes",1,0)</f>
        <v>0</v>
      </c>
    </row>
    <row r="1080" spans="1:54" x14ac:dyDescent="0.25">
      <c r="A1080">
        <v>1073</v>
      </c>
      <c r="B1080">
        <f>IF('WA_Fn-UseC_-HR-Employee-Attriti'!L1074="Male",1,0)</f>
        <v>0</v>
      </c>
      <c r="C1080">
        <f>IF('WA_Fn-UseC_-HR-Employee-Attriti'!L1074="Female",1,0)</f>
        <v>1</v>
      </c>
      <c r="D1080">
        <v>29</v>
      </c>
      <c r="E1080">
        <f>IF('WA_Fn-UseC_-HR-Employee-Attriti'!C1074="Travel_Rarely",1,0)</f>
        <v>0</v>
      </c>
      <c r="F1080">
        <f>IF('WA_Fn-UseC_-HR-Employee-Attriti'!C1074="Travel_Frequently",1,0)</f>
        <v>1</v>
      </c>
      <c r="G1080">
        <f>IF('WA_Fn-UseC_-HR-Employee-Attriti'!C1074="Non-Travel",1,0)</f>
        <v>0</v>
      </c>
      <c r="H1080">
        <v>410</v>
      </c>
      <c r="I1080">
        <f>IF('WA_Fn-UseC_-HR-Employee-Attriti'!E1074="Sales",1,0)</f>
        <v>0</v>
      </c>
      <c r="J1080">
        <f>IF('WA_Fn-UseC_-HR-Employee-Attriti'!E1074="Research &amp; Development",1,0)</f>
        <v>1</v>
      </c>
      <c r="K1080">
        <f>IF('WA_Fn-UseC_-HR-Employee-Attriti'!E1074="Human Resources",1,0)</f>
        <v>0</v>
      </c>
      <c r="L1080">
        <v>2</v>
      </c>
      <c r="M1080">
        <v>1</v>
      </c>
      <c r="N1080">
        <f>IF('WA_Fn-UseC_-HR-Employee-Attriti'!H1074="Life Sciences",1,0)</f>
        <v>1</v>
      </c>
      <c r="O1080">
        <f>IF('WA_Fn-UseC_-HR-Employee-Attriti'!H1074="Human Resources",1,0)</f>
        <v>0</v>
      </c>
      <c r="P1080">
        <f>IF('WA_Fn-UseC_-HR-Employee-Attriti'!H1074="Marketing",1,0)</f>
        <v>0</v>
      </c>
      <c r="Q1080">
        <f>IF('WA_Fn-UseC_-HR-Employee-Attriti'!H1074="Medical",1,0)</f>
        <v>0</v>
      </c>
      <c r="R1080">
        <f>IF('WA_Fn-UseC_-HR-Employee-Attriti'!H1074="Other",1,0)</f>
        <v>0</v>
      </c>
      <c r="S1080">
        <f>IF('WA_Fn-UseC_-HR-Employee-Attriti'!H1074="Technical Degree",1,0)</f>
        <v>0</v>
      </c>
      <c r="T1080">
        <v>4</v>
      </c>
      <c r="U1080">
        <v>97</v>
      </c>
      <c r="V1080">
        <v>3</v>
      </c>
      <c r="W1080">
        <v>1</v>
      </c>
      <c r="X1080">
        <f>IF('WA_Fn-UseC_-HR-Employee-Attriti'!P1074="Healthcare Representative",1,0)</f>
        <v>0</v>
      </c>
      <c r="Y1080">
        <f>IF('WA_Fn-UseC_-HR-Employee-Attriti'!P1074="Human Resources",1,0)</f>
        <v>0</v>
      </c>
      <c r="Z1080">
        <f>IF('WA_Fn-UseC_-HR-Employee-Attriti'!P1074="Laboratory Technician",1,0)</f>
        <v>1</v>
      </c>
      <c r="AA1080">
        <f>IF('WA_Fn-UseC_-HR-Employee-Attriti'!P1074="Manager",1,0)</f>
        <v>0</v>
      </c>
      <c r="AB1080">
        <f>IF('WA_Fn-UseC_-HR-Employee-Attriti'!P1074="Manufacturing Director",1,0)</f>
        <v>0</v>
      </c>
      <c r="AC1080">
        <f>IF('WA_Fn-UseC_-HR-Employee-Attriti'!P1074="Research Director",1,0)</f>
        <v>0</v>
      </c>
      <c r="AD1080">
        <f>IF('WA_Fn-UseC_-HR-Employee-Attriti'!P1074="Research Scientist",1,0)</f>
        <v>0</v>
      </c>
      <c r="AE1080">
        <f>IF('WA_Fn-UseC_-HR-Employee-Attriti'!P1074="Sales Executive",1,0)</f>
        <v>0</v>
      </c>
      <c r="AF1080">
        <f>IF('WA_Fn-UseC_-HR-Employee-Attriti'!P1074="Sales Representative",1,0)</f>
        <v>0</v>
      </c>
      <c r="AG1080">
        <v>2</v>
      </c>
      <c r="AH1080">
        <f>IF('WA_Fn-UseC_-HR-Employee-Attriti'!R1074="Divorced",1,0)</f>
        <v>0</v>
      </c>
      <c r="AI1080">
        <f>IF('WA_Fn-UseC_-HR-Employee-Attriti'!R1074="Married",1,0)</f>
        <v>1</v>
      </c>
      <c r="AJ1080">
        <f>IF('WA_Fn-UseC_-HR-Employee-Attriti'!R1074="Single",1,0)</f>
        <v>0</v>
      </c>
      <c r="AK1080">
        <v>3180</v>
      </c>
      <c r="AL1080">
        <v>4668</v>
      </c>
      <c r="AM1080">
        <v>0</v>
      </c>
      <c r="AN1080">
        <f>IF('WA_Fn-UseC_-HR-Employee-Attriti'!W1074="Yes",1,0)</f>
        <v>0</v>
      </c>
      <c r="AO1080">
        <v>13</v>
      </c>
      <c r="AP1080">
        <v>3</v>
      </c>
      <c r="AQ1080">
        <v>3</v>
      </c>
      <c r="AR1080">
        <v>3</v>
      </c>
      <c r="AS1080">
        <v>4</v>
      </c>
      <c r="AT1080">
        <v>3</v>
      </c>
      <c r="AU1080">
        <v>3</v>
      </c>
      <c r="AV1080">
        <v>3</v>
      </c>
      <c r="AW1080">
        <v>2</v>
      </c>
      <c r="AX1080">
        <v>0</v>
      </c>
      <c r="AY1080">
        <v>2</v>
      </c>
      <c r="AZ1080">
        <v>1</v>
      </c>
      <c r="BB1080">
        <f>IF('WA_Fn-UseC_-HR-Employee-Attriti'!B1074="Yes",1,0)</f>
        <v>0</v>
      </c>
    </row>
    <row r="1081" spans="1:54" x14ac:dyDescent="0.25">
      <c r="A1081">
        <v>1074</v>
      </c>
      <c r="B1081">
        <f>IF('WA_Fn-UseC_-HR-Employee-Attriti'!L1075="Male",1,0)</f>
        <v>1</v>
      </c>
      <c r="C1081">
        <f>IF('WA_Fn-UseC_-HR-Employee-Attriti'!L1075="Female",1,0)</f>
        <v>0</v>
      </c>
      <c r="D1081">
        <v>28</v>
      </c>
      <c r="E1081">
        <f>IF('WA_Fn-UseC_-HR-Employee-Attriti'!C1075="Travel_Rarely",1,0)</f>
        <v>1</v>
      </c>
      <c r="F1081">
        <f>IF('WA_Fn-UseC_-HR-Employee-Attriti'!C1075="Travel_Frequently",1,0)</f>
        <v>0</v>
      </c>
      <c r="G1081">
        <f>IF('WA_Fn-UseC_-HR-Employee-Attriti'!C1075="Non-Travel",1,0)</f>
        <v>0</v>
      </c>
      <c r="H1081">
        <v>1083</v>
      </c>
      <c r="I1081">
        <f>IF('WA_Fn-UseC_-HR-Employee-Attriti'!E1075="Sales",1,0)</f>
        <v>0</v>
      </c>
      <c r="J1081">
        <f>IF('WA_Fn-UseC_-HR-Employee-Attriti'!E1075="Research &amp; Development",1,0)</f>
        <v>1</v>
      </c>
      <c r="K1081">
        <f>IF('WA_Fn-UseC_-HR-Employee-Attriti'!E1075="Human Resources",1,0)</f>
        <v>0</v>
      </c>
      <c r="L1081">
        <v>29</v>
      </c>
      <c r="M1081">
        <v>1</v>
      </c>
      <c r="N1081">
        <f>IF('WA_Fn-UseC_-HR-Employee-Attriti'!H1075="Life Sciences",1,0)</f>
        <v>1</v>
      </c>
      <c r="O1081">
        <f>IF('WA_Fn-UseC_-HR-Employee-Attriti'!H1075="Human Resources",1,0)</f>
        <v>0</v>
      </c>
      <c r="P1081">
        <f>IF('WA_Fn-UseC_-HR-Employee-Attriti'!H1075="Marketing",1,0)</f>
        <v>0</v>
      </c>
      <c r="Q1081">
        <f>IF('WA_Fn-UseC_-HR-Employee-Attriti'!H1075="Medical",1,0)</f>
        <v>0</v>
      </c>
      <c r="R1081">
        <f>IF('WA_Fn-UseC_-HR-Employee-Attriti'!H1075="Other",1,0)</f>
        <v>0</v>
      </c>
      <c r="S1081">
        <f>IF('WA_Fn-UseC_-HR-Employee-Attriti'!H1075="Technical Degree",1,0)</f>
        <v>0</v>
      </c>
      <c r="T1081">
        <v>3</v>
      </c>
      <c r="U1081">
        <v>96</v>
      </c>
      <c r="V1081">
        <v>1</v>
      </c>
      <c r="W1081">
        <v>2</v>
      </c>
      <c r="X1081">
        <f>IF('WA_Fn-UseC_-HR-Employee-Attriti'!P1075="Healthcare Representative",1,0)</f>
        <v>0</v>
      </c>
      <c r="Y1081">
        <f>IF('WA_Fn-UseC_-HR-Employee-Attriti'!P1075="Human Resources",1,0)</f>
        <v>0</v>
      </c>
      <c r="Z1081">
        <f>IF('WA_Fn-UseC_-HR-Employee-Attriti'!P1075="Laboratory Technician",1,0)</f>
        <v>0</v>
      </c>
      <c r="AA1081">
        <f>IF('WA_Fn-UseC_-HR-Employee-Attriti'!P1075="Manager",1,0)</f>
        <v>0</v>
      </c>
      <c r="AB1081">
        <f>IF('WA_Fn-UseC_-HR-Employee-Attriti'!P1075="Manufacturing Director",1,0)</f>
        <v>1</v>
      </c>
      <c r="AC1081">
        <f>IF('WA_Fn-UseC_-HR-Employee-Attriti'!P1075="Research Director",1,0)</f>
        <v>0</v>
      </c>
      <c r="AD1081">
        <f>IF('WA_Fn-UseC_-HR-Employee-Attriti'!P1075="Research Scientist",1,0)</f>
        <v>0</v>
      </c>
      <c r="AE1081">
        <f>IF('WA_Fn-UseC_-HR-Employee-Attriti'!P1075="Sales Executive",1,0)</f>
        <v>0</v>
      </c>
      <c r="AF1081">
        <f>IF('WA_Fn-UseC_-HR-Employee-Attriti'!P1075="Sales Representative",1,0)</f>
        <v>0</v>
      </c>
      <c r="AG1081">
        <v>2</v>
      </c>
      <c r="AH1081">
        <f>IF('WA_Fn-UseC_-HR-Employee-Attriti'!R1075="Divorced",1,0)</f>
        <v>0</v>
      </c>
      <c r="AI1081">
        <f>IF('WA_Fn-UseC_-HR-Employee-Attriti'!R1075="Married",1,0)</f>
        <v>1</v>
      </c>
      <c r="AJ1081">
        <f>IF('WA_Fn-UseC_-HR-Employee-Attriti'!R1075="Single",1,0)</f>
        <v>0</v>
      </c>
      <c r="AK1081">
        <v>6549</v>
      </c>
      <c r="AL1081">
        <v>3173</v>
      </c>
      <c r="AM1081">
        <v>1</v>
      </c>
      <c r="AN1081">
        <f>IF('WA_Fn-UseC_-HR-Employee-Attriti'!W1075="Yes",1,0)</f>
        <v>0</v>
      </c>
      <c r="AO1081">
        <v>14</v>
      </c>
      <c r="AP1081">
        <v>3</v>
      </c>
      <c r="AQ1081">
        <v>2</v>
      </c>
      <c r="AR1081">
        <v>2</v>
      </c>
      <c r="AS1081">
        <v>8</v>
      </c>
      <c r="AT1081">
        <v>2</v>
      </c>
      <c r="AU1081">
        <v>2</v>
      </c>
      <c r="AV1081">
        <v>8</v>
      </c>
      <c r="AW1081">
        <v>6</v>
      </c>
      <c r="AX1081">
        <v>1</v>
      </c>
      <c r="AY1081">
        <v>7</v>
      </c>
      <c r="AZ1081">
        <v>1</v>
      </c>
      <c r="BB1081">
        <f>IF('WA_Fn-UseC_-HR-Employee-Attriti'!B1075="Yes",1,0)</f>
        <v>0</v>
      </c>
    </row>
    <row r="1082" spans="1:54" x14ac:dyDescent="0.25">
      <c r="A1082">
        <v>1075</v>
      </c>
      <c r="B1082">
        <f>IF('WA_Fn-UseC_-HR-Employee-Attriti'!L1076="Male",1,0)</f>
        <v>1</v>
      </c>
      <c r="C1082">
        <f>IF('WA_Fn-UseC_-HR-Employee-Attriti'!L1076="Female",1,0)</f>
        <v>0</v>
      </c>
      <c r="D1082">
        <v>33</v>
      </c>
      <c r="E1082">
        <f>IF('WA_Fn-UseC_-HR-Employee-Attriti'!C1076="Travel_Rarely",1,0)</f>
        <v>1</v>
      </c>
      <c r="F1082">
        <f>IF('WA_Fn-UseC_-HR-Employee-Attriti'!C1076="Travel_Frequently",1,0)</f>
        <v>0</v>
      </c>
      <c r="G1082">
        <f>IF('WA_Fn-UseC_-HR-Employee-Attriti'!C1076="Non-Travel",1,0)</f>
        <v>0</v>
      </c>
      <c r="H1082">
        <v>516</v>
      </c>
      <c r="I1082">
        <f>IF('WA_Fn-UseC_-HR-Employee-Attriti'!E1076="Sales",1,0)</f>
        <v>0</v>
      </c>
      <c r="J1082">
        <f>IF('WA_Fn-UseC_-HR-Employee-Attriti'!E1076="Research &amp; Development",1,0)</f>
        <v>1</v>
      </c>
      <c r="K1082">
        <f>IF('WA_Fn-UseC_-HR-Employee-Attriti'!E1076="Human Resources",1,0)</f>
        <v>0</v>
      </c>
      <c r="L1082">
        <v>8</v>
      </c>
      <c r="M1082">
        <v>5</v>
      </c>
      <c r="N1082">
        <f>IF('WA_Fn-UseC_-HR-Employee-Attriti'!H1076="Life Sciences",1,0)</f>
        <v>1</v>
      </c>
      <c r="O1082">
        <f>IF('WA_Fn-UseC_-HR-Employee-Attriti'!H1076="Human Resources",1,0)</f>
        <v>0</v>
      </c>
      <c r="P1082">
        <f>IF('WA_Fn-UseC_-HR-Employee-Attriti'!H1076="Marketing",1,0)</f>
        <v>0</v>
      </c>
      <c r="Q1082">
        <f>IF('WA_Fn-UseC_-HR-Employee-Attriti'!H1076="Medical",1,0)</f>
        <v>0</v>
      </c>
      <c r="R1082">
        <f>IF('WA_Fn-UseC_-HR-Employee-Attriti'!H1076="Other",1,0)</f>
        <v>0</v>
      </c>
      <c r="S1082">
        <f>IF('WA_Fn-UseC_-HR-Employee-Attriti'!H1076="Technical Degree",1,0)</f>
        <v>0</v>
      </c>
      <c r="T1082">
        <v>4</v>
      </c>
      <c r="U1082">
        <v>69</v>
      </c>
      <c r="V1082">
        <v>3</v>
      </c>
      <c r="W1082">
        <v>2</v>
      </c>
      <c r="X1082">
        <f>IF('WA_Fn-UseC_-HR-Employee-Attriti'!P1076="Healthcare Representative",1,0)</f>
        <v>1</v>
      </c>
      <c r="Y1082">
        <f>IF('WA_Fn-UseC_-HR-Employee-Attriti'!P1076="Human Resources",1,0)</f>
        <v>0</v>
      </c>
      <c r="Z1082">
        <f>IF('WA_Fn-UseC_-HR-Employee-Attriti'!P1076="Laboratory Technician",1,0)</f>
        <v>0</v>
      </c>
      <c r="AA1082">
        <f>IF('WA_Fn-UseC_-HR-Employee-Attriti'!P1076="Manager",1,0)</f>
        <v>0</v>
      </c>
      <c r="AB1082">
        <f>IF('WA_Fn-UseC_-HR-Employee-Attriti'!P1076="Manufacturing Director",1,0)</f>
        <v>0</v>
      </c>
      <c r="AC1082">
        <f>IF('WA_Fn-UseC_-HR-Employee-Attriti'!P1076="Research Director",1,0)</f>
        <v>0</v>
      </c>
      <c r="AD1082">
        <f>IF('WA_Fn-UseC_-HR-Employee-Attriti'!P1076="Research Scientist",1,0)</f>
        <v>0</v>
      </c>
      <c r="AE1082">
        <f>IF('WA_Fn-UseC_-HR-Employee-Attriti'!P1076="Sales Executive",1,0)</f>
        <v>0</v>
      </c>
      <c r="AF1082">
        <f>IF('WA_Fn-UseC_-HR-Employee-Attriti'!P1076="Sales Representative",1,0)</f>
        <v>0</v>
      </c>
      <c r="AG1082">
        <v>3</v>
      </c>
      <c r="AH1082">
        <f>IF('WA_Fn-UseC_-HR-Employee-Attriti'!R1076="Divorced",1,0)</f>
        <v>0</v>
      </c>
      <c r="AI1082">
        <f>IF('WA_Fn-UseC_-HR-Employee-Attriti'!R1076="Married",1,0)</f>
        <v>0</v>
      </c>
      <c r="AJ1082">
        <f>IF('WA_Fn-UseC_-HR-Employee-Attriti'!R1076="Single",1,0)</f>
        <v>1</v>
      </c>
      <c r="AK1082">
        <v>6388</v>
      </c>
      <c r="AL1082">
        <v>22049</v>
      </c>
      <c r="AM1082">
        <v>2</v>
      </c>
      <c r="AN1082">
        <f>IF('WA_Fn-UseC_-HR-Employee-Attriti'!W1076="Yes",1,0)</f>
        <v>1</v>
      </c>
      <c r="AO1082">
        <v>17</v>
      </c>
      <c r="AP1082">
        <v>3</v>
      </c>
      <c r="AQ1082">
        <v>1</v>
      </c>
      <c r="AR1082">
        <v>0</v>
      </c>
      <c r="AS1082">
        <v>14</v>
      </c>
      <c r="AT1082">
        <v>6</v>
      </c>
      <c r="AU1082">
        <v>3</v>
      </c>
      <c r="AV1082">
        <v>0</v>
      </c>
      <c r="AW1082">
        <v>0</v>
      </c>
      <c r="AX1082">
        <v>0</v>
      </c>
      <c r="AY1082">
        <v>0</v>
      </c>
      <c r="AZ1082">
        <v>1</v>
      </c>
      <c r="BB1082">
        <f>IF('WA_Fn-UseC_-HR-Employee-Attriti'!B1076="Yes",1,0)</f>
        <v>0</v>
      </c>
    </row>
    <row r="1083" spans="1:54" x14ac:dyDescent="0.25">
      <c r="A1083">
        <v>1076</v>
      </c>
      <c r="B1083">
        <f>IF('WA_Fn-UseC_-HR-Employee-Attriti'!L1077="Male",1,0)</f>
        <v>1</v>
      </c>
      <c r="C1083">
        <f>IF('WA_Fn-UseC_-HR-Employee-Attriti'!L1077="Female",1,0)</f>
        <v>0</v>
      </c>
      <c r="D1083">
        <v>32</v>
      </c>
      <c r="E1083">
        <f>IF('WA_Fn-UseC_-HR-Employee-Attriti'!C1077="Travel_Rarely",1,0)</f>
        <v>1</v>
      </c>
      <c r="F1083">
        <f>IF('WA_Fn-UseC_-HR-Employee-Attriti'!C1077="Travel_Frequently",1,0)</f>
        <v>0</v>
      </c>
      <c r="G1083">
        <f>IF('WA_Fn-UseC_-HR-Employee-Attriti'!C1077="Non-Travel",1,0)</f>
        <v>0</v>
      </c>
      <c r="H1083">
        <v>495</v>
      </c>
      <c r="I1083">
        <f>IF('WA_Fn-UseC_-HR-Employee-Attriti'!E1077="Sales",1,0)</f>
        <v>0</v>
      </c>
      <c r="J1083">
        <f>IF('WA_Fn-UseC_-HR-Employee-Attriti'!E1077="Research &amp; Development",1,0)</f>
        <v>1</v>
      </c>
      <c r="K1083">
        <f>IF('WA_Fn-UseC_-HR-Employee-Attriti'!E1077="Human Resources",1,0)</f>
        <v>0</v>
      </c>
      <c r="L1083">
        <v>10</v>
      </c>
      <c r="M1083">
        <v>3</v>
      </c>
      <c r="N1083">
        <f>IF('WA_Fn-UseC_-HR-Employee-Attriti'!H1077="Life Sciences",1,0)</f>
        <v>0</v>
      </c>
      <c r="O1083">
        <f>IF('WA_Fn-UseC_-HR-Employee-Attriti'!H1077="Human Resources",1,0)</f>
        <v>0</v>
      </c>
      <c r="P1083">
        <f>IF('WA_Fn-UseC_-HR-Employee-Attriti'!H1077="Marketing",1,0)</f>
        <v>0</v>
      </c>
      <c r="Q1083">
        <f>IF('WA_Fn-UseC_-HR-Employee-Attriti'!H1077="Medical",1,0)</f>
        <v>1</v>
      </c>
      <c r="R1083">
        <f>IF('WA_Fn-UseC_-HR-Employee-Attriti'!H1077="Other",1,0)</f>
        <v>0</v>
      </c>
      <c r="S1083">
        <f>IF('WA_Fn-UseC_-HR-Employee-Attriti'!H1077="Technical Degree",1,0)</f>
        <v>0</v>
      </c>
      <c r="T1083">
        <v>3</v>
      </c>
      <c r="U1083">
        <v>64</v>
      </c>
      <c r="V1083">
        <v>3</v>
      </c>
      <c r="W1083">
        <v>3</v>
      </c>
      <c r="X1083">
        <f>IF('WA_Fn-UseC_-HR-Employee-Attriti'!P1077="Healthcare Representative",1,0)</f>
        <v>0</v>
      </c>
      <c r="Y1083">
        <f>IF('WA_Fn-UseC_-HR-Employee-Attriti'!P1077="Human Resources",1,0)</f>
        <v>0</v>
      </c>
      <c r="Z1083">
        <f>IF('WA_Fn-UseC_-HR-Employee-Attriti'!P1077="Laboratory Technician",1,0)</f>
        <v>0</v>
      </c>
      <c r="AA1083">
        <f>IF('WA_Fn-UseC_-HR-Employee-Attriti'!P1077="Manager",1,0)</f>
        <v>1</v>
      </c>
      <c r="AB1083">
        <f>IF('WA_Fn-UseC_-HR-Employee-Attriti'!P1077="Manufacturing Director",1,0)</f>
        <v>0</v>
      </c>
      <c r="AC1083">
        <f>IF('WA_Fn-UseC_-HR-Employee-Attriti'!P1077="Research Director",1,0)</f>
        <v>0</v>
      </c>
      <c r="AD1083">
        <f>IF('WA_Fn-UseC_-HR-Employee-Attriti'!P1077="Research Scientist",1,0)</f>
        <v>0</v>
      </c>
      <c r="AE1083">
        <f>IF('WA_Fn-UseC_-HR-Employee-Attriti'!P1077="Sales Executive",1,0)</f>
        <v>0</v>
      </c>
      <c r="AF1083">
        <f>IF('WA_Fn-UseC_-HR-Employee-Attriti'!P1077="Sales Representative",1,0)</f>
        <v>0</v>
      </c>
      <c r="AG1083">
        <v>4</v>
      </c>
      <c r="AH1083">
        <f>IF('WA_Fn-UseC_-HR-Employee-Attriti'!R1077="Divorced",1,0)</f>
        <v>0</v>
      </c>
      <c r="AI1083">
        <f>IF('WA_Fn-UseC_-HR-Employee-Attriti'!R1077="Married",1,0)</f>
        <v>0</v>
      </c>
      <c r="AJ1083">
        <f>IF('WA_Fn-UseC_-HR-Employee-Attriti'!R1077="Single",1,0)</f>
        <v>1</v>
      </c>
      <c r="AK1083">
        <v>11244</v>
      </c>
      <c r="AL1083">
        <v>21072</v>
      </c>
      <c r="AM1083">
        <v>2</v>
      </c>
      <c r="AN1083">
        <f>IF('WA_Fn-UseC_-HR-Employee-Attriti'!W1077="Yes",1,0)</f>
        <v>0</v>
      </c>
      <c r="AO1083">
        <v>25</v>
      </c>
      <c r="AP1083">
        <v>4</v>
      </c>
      <c r="AQ1083">
        <v>2</v>
      </c>
      <c r="AR1083">
        <v>0</v>
      </c>
      <c r="AS1083">
        <v>10</v>
      </c>
      <c r="AT1083">
        <v>5</v>
      </c>
      <c r="AU1083">
        <v>4</v>
      </c>
      <c r="AV1083">
        <v>5</v>
      </c>
      <c r="AW1083">
        <v>2</v>
      </c>
      <c r="AX1083">
        <v>0</v>
      </c>
      <c r="AY1083">
        <v>0</v>
      </c>
      <c r="AZ1083">
        <v>1</v>
      </c>
      <c r="BB1083">
        <f>IF('WA_Fn-UseC_-HR-Employee-Attriti'!B1077="Yes",1,0)</f>
        <v>0</v>
      </c>
    </row>
    <row r="1084" spans="1:54" x14ac:dyDescent="0.25">
      <c r="A1084">
        <v>1077</v>
      </c>
      <c r="B1084">
        <f>IF('WA_Fn-UseC_-HR-Employee-Attriti'!L1078="Male",1,0)</f>
        <v>0</v>
      </c>
      <c r="C1084">
        <f>IF('WA_Fn-UseC_-HR-Employee-Attriti'!L1078="Female",1,0)</f>
        <v>1</v>
      </c>
      <c r="D1084">
        <v>54</v>
      </c>
      <c r="E1084">
        <f>IF('WA_Fn-UseC_-HR-Employee-Attriti'!C1078="Travel_Rarely",1,0)</f>
        <v>0</v>
      </c>
      <c r="F1084">
        <f>IF('WA_Fn-UseC_-HR-Employee-Attriti'!C1078="Travel_Frequently",1,0)</f>
        <v>1</v>
      </c>
      <c r="G1084">
        <f>IF('WA_Fn-UseC_-HR-Employee-Attriti'!C1078="Non-Travel",1,0)</f>
        <v>0</v>
      </c>
      <c r="H1084">
        <v>1050</v>
      </c>
      <c r="I1084">
        <f>IF('WA_Fn-UseC_-HR-Employee-Attriti'!E1078="Sales",1,0)</f>
        <v>0</v>
      </c>
      <c r="J1084">
        <f>IF('WA_Fn-UseC_-HR-Employee-Attriti'!E1078="Research &amp; Development",1,0)</f>
        <v>1</v>
      </c>
      <c r="K1084">
        <f>IF('WA_Fn-UseC_-HR-Employee-Attriti'!E1078="Human Resources",1,0)</f>
        <v>0</v>
      </c>
      <c r="L1084">
        <v>11</v>
      </c>
      <c r="M1084">
        <v>4</v>
      </c>
      <c r="N1084">
        <f>IF('WA_Fn-UseC_-HR-Employee-Attriti'!H1078="Life Sciences",1,0)</f>
        <v>0</v>
      </c>
      <c r="O1084">
        <f>IF('WA_Fn-UseC_-HR-Employee-Attriti'!H1078="Human Resources",1,0)</f>
        <v>0</v>
      </c>
      <c r="P1084">
        <f>IF('WA_Fn-UseC_-HR-Employee-Attriti'!H1078="Marketing",1,0)</f>
        <v>0</v>
      </c>
      <c r="Q1084">
        <f>IF('WA_Fn-UseC_-HR-Employee-Attriti'!H1078="Medical",1,0)</f>
        <v>1</v>
      </c>
      <c r="R1084">
        <f>IF('WA_Fn-UseC_-HR-Employee-Attriti'!H1078="Other",1,0)</f>
        <v>0</v>
      </c>
      <c r="S1084">
        <f>IF('WA_Fn-UseC_-HR-Employee-Attriti'!H1078="Technical Degree",1,0)</f>
        <v>0</v>
      </c>
      <c r="T1084">
        <v>2</v>
      </c>
      <c r="U1084">
        <v>87</v>
      </c>
      <c r="V1084">
        <v>3</v>
      </c>
      <c r="W1084">
        <v>4</v>
      </c>
      <c r="X1084">
        <f>IF('WA_Fn-UseC_-HR-Employee-Attriti'!P1078="Healthcare Representative",1,0)</f>
        <v>0</v>
      </c>
      <c r="Y1084">
        <f>IF('WA_Fn-UseC_-HR-Employee-Attriti'!P1078="Human Resources",1,0)</f>
        <v>0</v>
      </c>
      <c r="Z1084">
        <f>IF('WA_Fn-UseC_-HR-Employee-Attriti'!P1078="Laboratory Technician",1,0)</f>
        <v>0</v>
      </c>
      <c r="AA1084">
        <f>IF('WA_Fn-UseC_-HR-Employee-Attriti'!P1078="Manager",1,0)</f>
        <v>1</v>
      </c>
      <c r="AB1084">
        <f>IF('WA_Fn-UseC_-HR-Employee-Attriti'!P1078="Manufacturing Director",1,0)</f>
        <v>0</v>
      </c>
      <c r="AC1084">
        <f>IF('WA_Fn-UseC_-HR-Employee-Attriti'!P1078="Research Director",1,0)</f>
        <v>0</v>
      </c>
      <c r="AD1084">
        <f>IF('WA_Fn-UseC_-HR-Employee-Attriti'!P1078="Research Scientist",1,0)</f>
        <v>0</v>
      </c>
      <c r="AE1084">
        <f>IF('WA_Fn-UseC_-HR-Employee-Attriti'!P1078="Sales Executive",1,0)</f>
        <v>0</v>
      </c>
      <c r="AF1084">
        <f>IF('WA_Fn-UseC_-HR-Employee-Attriti'!P1078="Sales Representative",1,0)</f>
        <v>0</v>
      </c>
      <c r="AG1084">
        <v>4</v>
      </c>
      <c r="AH1084">
        <f>IF('WA_Fn-UseC_-HR-Employee-Attriti'!R1078="Divorced",1,0)</f>
        <v>1</v>
      </c>
      <c r="AI1084">
        <f>IF('WA_Fn-UseC_-HR-Employee-Attriti'!R1078="Married",1,0)</f>
        <v>0</v>
      </c>
      <c r="AJ1084">
        <f>IF('WA_Fn-UseC_-HR-Employee-Attriti'!R1078="Single",1,0)</f>
        <v>0</v>
      </c>
      <c r="AK1084">
        <v>16032</v>
      </c>
      <c r="AL1084">
        <v>24456</v>
      </c>
      <c r="AM1084">
        <v>3</v>
      </c>
      <c r="AN1084">
        <f>IF('WA_Fn-UseC_-HR-Employee-Attriti'!W1078="Yes",1,0)</f>
        <v>0</v>
      </c>
      <c r="AO1084">
        <v>20</v>
      </c>
      <c r="AP1084">
        <v>4</v>
      </c>
      <c r="AQ1084">
        <v>1</v>
      </c>
      <c r="AR1084">
        <v>1</v>
      </c>
      <c r="AS1084">
        <v>26</v>
      </c>
      <c r="AT1084">
        <v>2</v>
      </c>
      <c r="AU1084">
        <v>3</v>
      </c>
      <c r="AV1084">
        <v>14</v>
      </c>
      <c r="AW1084">
        <v>9</v>
      </c>
      <c r="AX1084">
        <v>1</v>
      </c>
      <c r="AY1084">
        <v>12</v>
      </c>
      <c r="AZ1084">
        <v>1</v>
      </c>
      <c r="BB1084">
        <f>IF('WA_Fn-UseC_-HR-Employee-Attriti'!B1078="Yes",1,0)</f>
        <v>0</v>
      </c>
    </row>
    <row r="1085" spans="1:54" x14ac:dyDescent="0.25">
      <c r="A1085">
        <v>1078</v>
      </c>
      <c r="B1085">
        <f>IF('WA_Fn-UseC_-HR-Employee-Attriti'!L1079="Male",1,0)</f>
        <v>1</v>
      </c>
      <c r="C1085">
        <f>IF('WA_Fn-UseC_-HR-Employee-Attriti'!L1079="Female",1,0)</f>
        <v>0</v>
      </c>
      <c r="D1085">
        <v>29</v>
      </c>
      <c r="E1085">
        <f>IF('WA_Fn-UseC_-HR-Employee-Attriti'!C1079="Travel_Rarely",1,0)</f>
        <v>1</v>
      </c>
      <c r="F1085">
        <f>IF('WA_Fn-UseC_-HR-Employee-Attriti'!C1079="Travel_Frequently",1,0)</f>
        <v>0</v>
      </c>
      <c r="G1085">
        <f>IF('WA_Fn-UseC_-HR-Employee-Attriti'!C1079="Non-Travel",1,0)</f>
        <v>0</v>
      </c>
      <c r="H1085">
        <v>224</v>
      </c>
      <c r="I1085">
        <f>IF('WA_Fn-UseC_-HR-Employee-Attriti'!E1079="Sales",1,0)</f>
        <v>0</v>
      </c>
      <c r="J1085">
        <f>IF('WA_Fn-UseC_-HR-Employee-Attriti'!E1079="Research &amp; Development",1,0)</f>
        <v>1</v>
      </c>
      <c r="K1085">
        <f>IF('WA_Fn-UseC_-HR-Employee-Attriti'!E1079="Human Resources",1,0)</f>
        <v>0</v>
      </c>
      <c r="L1085">
        <v>1</v>
      </c>
      <c r="M1085">
        <v>4</v>
      </c>
      <c r="N1085">
        <f>IF('WA_Fn-UseC_-HR-Employee-Attriti'!H1079="Life Sciences",1,0)</f>
        <v>0</v>
      </c>
      <c r="O1085">
        <f>IF('WA_Fn-UseC_-HR-Employee-Attriti'!H1079="Human Resources",1,0)</f>
        <v>0</v>
      </c>
      <c r="P1085">
        <f>IF('WA_Fn-UseC_-HR-Employee-Attriti'!H1079="Marketing",1,0)</f>
        <v>0</v>
      </c>
      <c r="Q1085">
        <f>IF('WA_Fn-UseC_-HR-Employee-Attriti'!H1079="Medical",1,0)</f>
        <v>0</v>
      </c>
      <c r="R1085">
        <f>IF('WA_Fn-UseC_-HR-Employee-Attriti'!H1079="Other",1,0)</f>
        <v>0</v>
      </c>
      <c r="S1085">
        <f>IF('WA_Fn-UseC_-HR-Employee-Attriti'!H1079="Technical Degree",1,0)</f>
        <v>1</v>
      </c>
      <c r="T1085">
        <v>1</v>
      </c>
      <c r="U1085">
        <v>100</v>
      </c>
      <c r="V1085">
        <v>2</v>
      </c>
      <c r="W1085">
        <v>1</v>
      </c>
      <c r="X1085">
        <f>IF('WA_Fn-UseC_-HR-Employee-Attriti'!P1079="Healthcare Representative",1,0)</f>
        <v>0</v>
      </c>
      <c r="Y1085">
        <f>IF('WA_Fn-UseC_-HR-Employee-Attriti'!P1079="Human Resources",1,0)</f>
        <v>0</v>
      </c>
      <c r="Z1085">
        <f>IF('WA_Fn-UseC_-HR-Employee-Attriti'!P1079="Laboratory Technician",1,0)</f>
        <v>0</v>
      </c>
      <c r="AA1085">
        <f>IF('WA_Fn-UseC_-HR-Employee-Attriti'!P1079="Manager",1,0)</f>
        <v>0</v>
      </c>
      <c r="AB1085">
        <f>IF('WA_Fn-UseC_-HR-Employee-Attriti'!P1079="Manufacturing Director",1,0)</f>
        <v>0</v>
      </c>
      <c r="AC1085">
        <f>IF('WA_Fn-UseC_-HR-Employee-Attriti'!P1079="Research Director",1,0)</f>
        <v>0</v>
      </c>
      <c r="AD1085">
        <f>IF('WA_Fn-UseC_-HR-Employee-Attriti'!P1079="Research Scientist",1,0)</f>
        <v>1</v>
      </c>
      <c r="AE1085">
        <f>IF('WA_Fn-UseC_-HR-Employee-Attriti'!P1079="Sales Executive",1,0)</f>
        <v>0</v>
      </c>
      <c r="AF1085">
        <f>IF('WA_Fn-UseC_-HR-Employee-Attriti'!P1079="Sales Representative",1,0)</f>
        <v>0</v>
      </c>
      <c r="AG1085">
        <v>1</v>
      </c>
      <c r="AH1085">
        <f>IF('WA_Fn-UseC_-HR-Employee-Attriti'!R1079="Divorced",1,0)</f>
        <v>0</v>
      </c>
      <c r="AI1085">
        <f>IF('WA_Fn-UseC_-HR-Employee-Attriti'!R1079="Married",1,0)</f>
        <v>0</v>
      </c>
      <c r="AJ1085">
        <f>IF('WA_Fn-UseC_-HR-Employee-Attriti'!R1079="Single",1,0)</f>
        <v>1</v>
      </c>
      <c r="AK1085">
        <v>2362</v>
      </c>
      <c r="AL1085">
        <v>7568</v>
      </c>
      <c r="AM1085">
        <v>6</v>
      </c>
      <c r="AN1085">
        <f>IF('WA_Fn-UseC_-HR-Employee-Attriti'!W1079="Yes",1,0)</f>
        <v>0</v>
      </c>
      <c r="AO1085">
        <v>13</v>
      </c>
      <c r="AP1085">
        <v>3</v>
      </c>
      <c r="AQ1085">
        <v>3</v>
      </c>
      <c r="AR1085">
        <v>0</v>
      </c>
      <c r="AS1085">
        <v>11</v>
      </c>
      <c r="AT1085">
        <v>2</v>
      </c>
      <c r="AU1085">
        <v>1</v>
      </c>
      <c r="AV1085">
        <v>9</v>
      </c>
      <c r="AW1085">
        <v>7</v>
      </c>
      <c r="AX1085">
        <v>0</v>
      </c>
      <c r="AY1085">
        <v>7</v>
      </c>
      <c r="AZ1085">
        <v>1</v>
      </c>
      <c r="BB1085">
        <f>IF('WA_Fn-UseC_-HR-Employee-Attriti'!B1079="Yes",1,0)</f>
        <v>1</v>
      </c>
    </row>
    <row r="1086" spans="1:54" x14ac:dyDescent="0.25">
      <c r="A1086">
        <v>1079</v>
      </c>
      <c r="B1086">
        <f>IF('WA_Fn-UseC_-HR-Employee-Attriti'!L1080="Male",1,0)</f>
        <v>1</v>
      </c>
      <c r="C1086">
        <f>IF('WA_Fn-UseC_-HR-Employee-Attriti'!L1080="Female",1,0)</f>
        <v>0</v>
      </c>
      <c r="D1086">
        <v>44</v>
      </c>
      <c r="E1086">
        <f>IF('WA_Fn-UseC_-HR-Employee-Attriti'!C1080="Travel_Rarely",1,0)</f>
        <v>1</v>
      </c>
      <c r="F1086">
        <f>IF('WA_Fn-UseC_-HR-Employee-Attriti'!C1080="Travel_Frequently",1,0)</f>
        <v>0</v>
      </c>
      <c r="G1086">
        <f>IF('WA_Fn-UseC_-HR-Employee-Attriti'!C1080="Non-Travel",1,0)</f>
        <v>0</v>
      </c>
      <c r="H1086">
        <v>136</v>
      </c>
      <c r="I1086">
        <f>IF('WA_Fn-UseC_-HR-Employee-Attriti'!E1080="Sales",1,0)</f>
        <v>0</v>
      </c>
      <c r="J1086">
        <f>IF('WA_Fn-UseC_-HR-Employee-Attriti'!E1080="Research &amp; Development",1,0)</f>
        <v>1</v>
      </c>
      <c r="K1086">
        <f>IF('WA_Fn-UseC_-HR-Employee-Attriti'!E1080="Human Resources",1,0)</f>
        <v>0</v>
      </c>
      <c r="L1086">
        <v>28</v>
      </c>
      <c r="M1086">
        <v>3</v>
      </c>
      <c r="N1086">
        <f>IF('WA_Fn-UseC_-HR-Employee-Attriti'!H1080="Life Sciences",1,0)</f>
        <v>1</v>
      </c>
      <c r="O1086">
        <f>IF('WA_Fn-UseC_-HR-Employee-Attriti'!H1080="Human Resources",1,0)</f>
        <v>0</v>
      </c>
      <c r="P1086">
        <f>IF('WA_Fn-UseC_-HR-Employee-Attriti'!H1080="Marketing",1,0)</f>
        <v>0</v>
      </c>
      <c r="Q1086">
        <f>IF('WA_Fn-UseC_-HR-Employee-Attriti'!H1080="Medical",1,0)</f>
        <v>0</v>
      </c>
      <c r="R1086">
        <f>IF('WA_Fn-UseC_-HR-Employee-Attriti'!H1080="Other",1,0)</f>
        <v>0</v>
      </c>
      <c r="S1086">
        <f>IF('WA_Fn-UseC_-HR-Employee-Attriti'!H1080="Technical Degree",1,0)</f>
        <v>0</v>
      </c>
      <c r="T1086">
        <v>4</v>
      </c>
      <c r="U1086">
        <v>32</v>
      </c>
      <c r="V1086">
        <v>3</v>
      </c>
      <c r="W1086">
        <v>4</v>
      </c>
      <c r="X1086">
        <f>IF('WA_Fn-UseC_-HR-Employee-Attriti'!P1080="Healthcare Representative",1,0)</f>
        <v>0</v>
      </c>
      <c r="Y1086">
        <f>IF('WA_Fn-UseC_-HR-Employee-Attriti'!P1080="Human Resources",1,0)</f>
        <v>0</v>
      </c>
      <c r="Z1086">
        <f>IF('WA_Fn-UseC_-HR-Employee-Attriti'!P1080="Laboratory Technician",1,0)</f>
        <v>0</v>
      </c>
      <c r="AA1086">
        <f>IF('WA_Fn-UseC_-HR-Employee-Attriti'!P1080="Manager",1,0)</f>
        <v>0</v>
      </c>
      <c r="AB1086">
        <f>IF('WA_Fn-UseC_-HR-Employee-Attriti'!P1080="Manufacturing Director",1,0)</f>
        <v>0</v>
      </c>
      <c r="AC1086">
        <f>IF('WA_Fn-UseC_-HR-Employee-Attriti'!P1080="Research Director",1,0)</f>
        <v>1</v>
      </c>
      <c r="AD1086">
        <f>IF('WA_Fn-UseC_-HR-Employee-Attriti'!P1080="Research Scientist",1,0)</f>
        <v>0</v>
      </c>
      <c r="AE1086">
        <f>IF('WA_Fn-UseC_-HR-Employee-Attriti'!P1080="Sales Executive",1,0)</f>
        <v>0</v>
      </c>
      <c r="AF1086">
        <f>IF('WA_Fn-UseC_-HR-Employee-Attriti'!P1080="Sales Representative",1,0)</f>
        <v>0</v>
      </c>
      <c r="AG1086">
        <v>1</v>
      </c>
      <c r="AH1086">
        <f>IF('WA_Fn-UseC_-HR-Employee-Attriti'!R1080="Divorced",1,0)</f>
        <v>0</v>
      </c>
      <c r="AI1086">
        <f>IF('WA_Fn-UseC_-HR-Employee-Attriti'!R1080="Married",1,0)</f>
        <v>1</v>
      </c>
      <c r="AJ1086">
        <f>IF('WA_Fn-UseC_-HR-Employee-Attriti'!R1080="Single",1,0)</f>
        <v>0</v>
      </c>
      <c r="AK1086">
        <v>16328</v>
      </c>
      <c r="AL1086">
        <v>22074</v>
      </c>
      <c r="AM1086">
        <v>3</v>
      </c>
      <c r="AN1086">
        <f>IF('WA_Fn-UseC_-HR-Employee-Attriti'!W1080="Yes",1,0)</f>
        <v>0</v>
      </c>
      <c r="AO1086">
        <v>13</v>
      </c>
      <c r="AP1086">
        <v>3</v>
      </c>
      <c r="AQ1086">
        <v>3</v>
      </c>
      <c r="AR1086">
        <v>1</v>
      </c>
      <c r="AS1086">
        <v>24</v>
      </c>
      <c r="AT1086">
        <v>1</v>
      </c>
      <c r="AU1086">
        <v>4</v>
      </c>
      <c r="AV1086">
        <v>20</v>
      </c>
      <c r="AW1086">
        <v>6</v>
      </c>
      <c r="AX1086">
        <v>14</v>
      </c>
      <c r="AY1086">
        <v>17</v>
      </c>
      <c r="AZ1086">
        <v>1</v>
      </c>
      <c r="BB1086">
        <f>IF('WA_Fn-UseC_-HR-Employee-Attriti'!B1080="Yes",1,0)</f>
        <v>0</v>
      </c>
    </row>
    <row r="1087" spans="1:54" x14ac:dyDescent="0.25">
      <c r="A1087">
        <v>1080</v>
      </c>
      <c r="B1087">
        <f>IF('WA_Fn-UseC_-HR-Employee-Attriti'!L1081="Male",1,0)</f>
        <v>0</v>
      </c>
      <c r="C1087">
        <f>IF('WA_Fn-UseC_-HR-Employee-Attriti'!L1081="Female",1,0)</f>
        <v>1</v>
      </c>
      <c r="D1087">
        <v>39</v>
      </c>
      <c r="E1087">
        <f>IF('WA_Fn-UseC_-HR-Employee-Attriti'!C1081="Travel_Rarely",1,0)</f>
        <v>1</v>
      </c>
      <c r="F1087">
        <f>IF('WA_Fn-UseC_-HR-Employee-Attriti'!C1081="Travel_Frequently",1,0)</f>
        <v>0</v>
      </c>
      <c r="G1087">
        <f>IF('WA_Fn-UseC_-HR-Employee-Attriti'!C1081="Non-Travel",1,0)</f>
        <v>0</v>
      </c>
      <c r="H1087">
        <v>1089</v>
      </c>
      <c r="I1087">
        <f>IF('WA_Fn-UseC_-HR-Employee-Attriti'!E1081="Sales",1,0)</f>
        <v>0</v>
      </c>
      <c r="J1087">
        <f>IF('WA_Fn-UseC_-HR-Employee-Attriti'!E1081="Research &amp; Development",1,0)</f>
        <v>1</v>
      </c>
      <c r="K1087">
        <f>IF('WA_Fn-UseC_-HR-Employee-Attriti'!E1081="Human Resources",1,0)</f>
        <v>0</v>
      </c>
      <c r="L1087">
        <v>6</v>
      </c>
      <c r="M1087">
        <v>3</v>
      </c>
      <c r="N1087">
        <f>IF('WA_Fn-UseC_-HR-Employee-Attriti'!H1081="Life Sciences",1,0)</f>
        <v>1</v>
      </c>
      <c r="O1087">
        <f>IF('WA_Fn-UseC_-HR-Employee-Attriti'!H1081="Human Resources",1,0)</f>
        <v>0</v>
      </c>
      <c r="P1087">
        <f>IF('WA_Fn-UseC_-HR-Employee-Attriti'!H1081="Marketing",1,0)</f>
        <v>0</v>
      </c>
      <c r="Q1087">
        <f>IF('WA_Fn-UseC_-HR-Employee-Attriti'!H1081="Medical",1,0)</f>
        <v>0</v>
      </c>
      <c r="R1087">
        <f>IF('WA_Fn-UseC_-HR-Employee-Attriti'!H1081="Other",1,0)</f>
        <v>0</v>
      </c>
      <c r="S1087">
        <f>IF('WA_Fn-UseC_-HR-Employee-Attriti'!H1081="Technical Degree",1,0)</f>
        <v>0</v>
      </c>
      <c r="T1087">
        <v>2</v>
      </c>
      <c r="U1087">
        <v>32</v>
      </c>
      <c r="V1087">
        <v>3</v>
      </c>
      <c r="W1087">
        <v>3</v>
      </c>
      <c r="X1087">
        <f>IF('WA_Fn-UseC_-HR-Employee-Attriti'!P1081="Healthcare Representative",1,0)</f>
        <v>0</v>
      </c>
      <c r="Y1087">
        <f>IF('WA_Fn-UseC_-HR-Employee-Attriti'!P1081="Human Resources",1,0)</f>
        <v>0</v>
      </c>
      <c r="Z1087">
        <f>IF('WA_Fn-UseC_-HR-Employee-Attriti'!P1081="Laboratory Technician",1,0)</f>
        <v>0</v>
      </c>
      <c r="AA1087">
        <f>IF('WA_Fn-UseC_-HR-Employee-Attriti'!P1081="Manager",1,0)</f>
        <v>0</v>
      </c>
      <c r="AB1087">
        <f>IF('WA_Fn-UseC_-HR-Employee-Attriti'!P1081="Manufacturing Director",1,0)</f>
        <v>1</v>
      </c>
      <c r="AC1087">
        <f>IF('WA_Fn-UseC_-HR-Employee-Attriti'!P1081="Research Director",1,0)</f>
        <v>0</v>
      </c>
      <c r="AD1087">
        <f>IF('WA_Fn-UseC_-HR-Employee-Attriti'!P1081="Research Scientist",1,0)</f>
        <v>0</v>
      </c>
      <c r="AE1087">
        <f>IF('WA_Fn-UseC_-HR-Employee-Attriti'!P1081="Sales Executive",1,0)</f>
        <v>0</v>
      </c>
      <c r="AF1087">
        <f>IF('WA_Fn-UseC_-HR-Employee-Attriti'!P1081="Sales Representative",1,0)</f>
        <v>0</v>
      </c>
      <c r="AG1087">
        <v>2</v>
      </c>
      <c r="AH1087">
        <f>IF('WA_Fn-UseC_-HR-Employee-Attriti'!R1081="Divorced",1,0)</f>
        <v>0</v>
      </c>
      <c r="AI1087">
        <f>IF('WA_Fn-UseC_-HR-Employee-Attriti'!R1081="Married",1,0)</f>
        <v>0</v>
      </c>
      <c r="AJ1087">
        <f>IF('WA_Fn-UseC_-HR-Employee-Attriti'!R1081="Single",1,0)</f>
        <v>1</v>
      </c>
      <c r="AK1087">
        <v>8376</v>
      </c>
      <c r="AL1087">
        <v>9150</v>
      </c>
      <c r="AM1087">
        <v>4</v>
      </c>
      <c r="AN1087">
        <f>IF('WA_Fn-UseC_-HR-Employee-Attriti'!W1081="Yes",1,0)</f>
        <v>0</v>
      </c>
      <c r="AO1087">
        <v>18</v>
      </c>
      <c r="AP1087">
        <v>3</v>
      </c>
      <c r="AQ1087">
        <v>4</v>
      </c>
      <c r="AR1087">
        <v>0</v>
      </c>
      <c r="AS1087">
        <v>9</v>
      </c>
      <c r="AT1087">
        <v>3</v>
      </c>
      <c r="AU1087">
        <v>3</v>
      </c>
      <c r="AV1087">
        <v>2</v>
      </c>
      <c r="AW1087">
        <v>0</v>
      </c>
      <c r="AX1087">
        <v>2</v>
      </c>
      <c r="AY1087">
        <v>2</v>
      </c>
      <c r="AZ1087">
        <v>1</v>
      </c>
      <c r="BB1087">
        <f>IF('WA_Fn-UseC_-HR-Employee-Attriti'!B1081="Yes",1,0)</f>
        <v>0</v>
      </c>
    </row>
    <row r="1088" spans="1:54" x14ac:dyDescent="0.25">
      <c r="A1088">
        <v>1081</v>
      </c>
      <c r="B1088">
        <f>IF('WA_Fn-UseC_-HR-Employee-Attriti'!L1082="Male",1,0)</f>
        <v>0</v>
      </c>
      <c r="C1088">
        <f>IF('WA_Fn-UseC_-HR-Employee-Attriti'!L1082="Female",1,0)</f>
        <v>1</v>
      </c>
      <c r="D1088">
        <v>46</v>
      </c>
      <c r="E1088">
        <f>IF('WA_Fn-UseC_-HR-Employee-Attriti'!C1082="Travel_Rarely",1,0)</f>
        <v>1</v>
      </c>
      <c r="F1088">
        <f>IF('WA_Fn-UseC_-HR-Employee-Attriti'!C1082="Travel_Frequently",1,0)</f>
        <v>0</v>
      </c>
      <c r="G1088">
        <f>IF('WA_Fn-UseC_-HR-Employee-Attriti'!C1082="Non-Travel",1,0)</f>
        <v>0</v>
      </c>
      <c r="H1088">
        <v>228</v>
      </c>
      <c r="I1088">
        <f>IF('WA_Fn-UseC_-HR-Employee-Attriti'!E1082="Sales",1,0)</f>
        <v>1</v>
      </c>
      <c r="J1088">
        <f>IF('WA_Fn-UseC_-HR-Employee-Attriti'!E1082="Research &amp; Development",1,0)</f>
        <v>0</v>
      </c>
      <c r="K1088">
        <f>IF('WA_Fn-UseC_-HR-Employee-Attriti'!E1082="Human Resources",1,0)</f>
        <v>0</v>
      </c>
      <c r="L1088">
        <v>3</v>
      </c>
      <c r="M1088">
        <v>3</v>
      </c>
      <c r="N1088">
        <f>IF('WA_Fn-UseC_-HR-Employee-Attriti'!H1082="Life Sciences",1,0)</f>
        <v>1</v>
      </c>
      <c r="O1088">
        <f>IF('WA_Fn-UseC_-HR-Employee-Attriti'!H1082="Human Resources",1,0)</f>
        <v>0</v>
      </c>
      <c r="P1088">
        <f>IF('WA_Fn-UseC_-HR-Employee-Attriti'!H1082="Marketing",1,0)</f>
        <v>0</v>
      </c>
      <c r="Q1088">
        <f>IF('WA_Fn-UseC_-HR-Employee-Attriti'!H1082="Medical",1,0)</f>
        <v>0</v>
      </c>
      <c r="R1088">
        <f>IF('WA_Fn-UseC_-HR-Employee-Attriti'!H1082="Other",1,0)</f>
        <v>0</v>
      </c>
      <c r="S1088">
        <f>IF('WA_Fn-UseC_-HR-Employee-Attriti'!H1082="Technical Degree",1,0)</f>
        <v>0</v>
      </c>
      <c r="T1088">
        <v>3</v>
      </c>
      <c r="U1088">
        <v>51</v>
      </c>
      <c r="V1088">
        <v>3</v>
      </c>
      <c r="W1088">
        <v>4</v>
      </c>
      <c r="X1088">
        <f>IF('WA_Fn-UseC_-HR-Employee-Attriti'!P1082="Healthcare Representative",1,0)</f>
        <v>0</v>
      </c>
      <c r="Y1088">
        <f>IF('WA_Fn-UseC_-HR-Employee-Attriti'!P1082="Human Resources",1,0)</f>
        <v>0</v>
      </c>
      <c r="Z1088">
        <f>IF('WA_Fn-UseC_-HR-Employee-Attriti'!P1082="Laboratory Technician",1,0)</f>
        <v>0</v>
      </c>
      <c r="AA1088">
        <f>IF('WA_Fn-UseC_-HR-Employee-Attriti'!P1082="Manager",1,0)</f>
        <v>1</v>
      </c>
      <c r="AB1088">
        <f>IF('WA_Fn-UseC_-HR-Employee-Attriti'!P1082="Manufacturing Director",1,0)</f>
        <v>0</v>
      </c>
      <c r="AC1088">
        <f>IF('WA_Fn-UseC_-HR-Employee-Attriti'!P1082="Research Director",1,0)</f>
        <v>0</v>
      </c>
      <c r="AD1088">
        <f>IF('WA_Fn-UseC_-HR-Employee-Attriti'!P1082="Research Scientist",1,0)</f>
        <v>0</v>
      </c>
      <c r="AE1088">
        <f>IF('WA_Fn-UseC_-HR-Employee-Attriti'!P1082="Sales Executive",1,0)</f>
        <v>0</v>
      </c>
      <c r="AF1088">
        <f>IF('WA_Fn-UseC_-HR-Employee-Attriti'!P1082="Sales Representative",1,0)</f>
        <v>0</v>
      </c>
      <c r="AG1088">
        <v>2</v>
      </c>
      <c r="AH1088">
        <f>IF('WA_Fn-UseC_-HR-Employee-Attriti'!R1082="Divorced",1,0)</f>
        <v>0</v>
      </c>
      <c r="AI1088">
        <f>IF('WA_Fn-UseC_-HR-Employee-Attriti'!R1082="Married",1,0)</f>
        <v>1</v>
      </c>
      <c r="AJ1088">
        <f>IF('WA_Fn-UseC_-HR-Employee-Attriti'!R1082="Single",1,0)</f>
        <v>0</v>
      </c>
      <c r="AK1088">
        <v>16606</v>
      </c>
      <c r="AL1088">
        <v>11380</v>
      </c>
      <c r="AM1088">
        <v>8</v>
      </c>
      <c r="AN1088">
        <f>IF('WA_Fn-UseC_-HR-Employee-Attriti'!W1082="Yes",1,0)</f>
        <v>0</v>
      </c>
      <c r="AO1088">
        <v>12</v>
      </c>
      <c r="AP1088">
        <v>3</v>
      </c>
      <c r="AQ1088">
        <v>4</v>
      </c>
      <c r="AR1088">
        <v>1</v>
      </c>
      <c r="AS1088">
        <v>23</v>
      </c>
      <c r="AT1088">
        <v>2</v>
      </c>
      <c r="AU1088">
        <v>4</v>
      </c>
      <c r="AV1088">
        <v>13</v>
      </c>
      <c r="AW1088">
        <v>12</v>
      </c>
      <c r="AX1088">
        <v>5</v>
      </c>
      <c r="AY1088">
        <v>1</v>
      </c>
      <c r="AZ1088">
        <v>1</v>
      </c>
      <c r="BB1088">
        <f>IF('WA_Fn-UseC_-HR-Employee-Attriti'!B1082="Yes",1,0)</f>
        <v>0</v>
      </c>
    </row>
    <row r="1089" spans="1:54" x14ac:dyDescent="0.25">
      <c r="A1089">
        <v>1082</v>
      </c>
      <c r="B1089">
        <f>IF('WA_Fn-UseC_-HR-Employee-Attriti'!L1083="Male",1,0)</f>
        <v>0</v>
      </c>
      <c r="C1089">
        <f>IF('WA_Fn-UseC_-HR-Employee-Attriti'!L1083="Female",1,0)</f>
        <v>1</v>
      </c>
      <c r="D1089">
        <v>35</v>
      </c>
      <c r="E1089">
        <f>IF('WA_Fn-UseC_-HR-Employee-Attriti'!C1083="Travel_Rarely",1,0)</f>
        <v>1</v>
      </c>
      <c r="F1089">
        <f>IF('WA_Fn-UseC_-HR-Employee-Attriti'!C1083="Travel_Frequently",1,0)</f>
        <v>0</v>
      </c>
      <c r="G1089">
        <f>IF('WA_Fn-UseC_-HR-Employee-Attriti'!C1083="Non-Travel",1,0)</f>
        <v>0</v>
      </c>
      <c r="H1089">
        <v>1029</v>
      </c>
      <c r="I1089">
        <f>IF('WA_Fn-UseC_-HR-Employee-Attriti'!E1083="Sales",1,0)</f>
        <v>0</v>
      </c>
      <c r="J1089">
        <f>IF('WA_Fn-UseC_-HR-Employee-Attriti'!E1083="Research &amp; Development",1,0)</f>
        <v>1</v>
      </c>
      <c r="K1089">
        <f>IF('WA_Fn-UseC_-HR-Employee-Attriti'!E1083="Human Resources",1,0)</f>
        <v>0</v>
      </c>
      <c r="L1089">
        <v>16</v>
      </c>
      <c r="M1089">
        <v>3</v>
      </c>
      <c r="N1089">
        <f>IF('WA_Fn-UseC_-HR-Employee-Attriti'!H1083="Life Sciences",1,0)</f>
        <v>1</v>
      </c>
      <c r="O1089">
        <f>IF('WA_Fn-UseC_-HR-Employee-Attriti'!H1083="Human Resources",1,0)</f>
        <v>0</v>
      </c>
      <c r="P1089">
        <f>IF('WA_Fn-UseC_-HR-Employee-Attriti'!H1083="Marketing",1,0)</f>
        <v>0</v>
      </c>
      <c r="Q1089">
        <f>IF('WA_Fn-UseC_-HR-Employee-Attriti'!H1083="Medical",1,0)</f>
        <v>0</v>
      </c>
      <c r="R1089">
        <f>IF('WA_Fn-UseC_-HR-Employee-Attriti'!H1083="Other",1,0)</f>
        <v>0</v>
      </c>
      <c r="S1089">
        <f>IF('WA_Fn-UseC_-HR-Employee-Attriti'!H1083="Technical Degree",1,0)</f>
        <v>0</v>
      </c>
      <c r="T1089">
        <v>4</v>
      </c>
      <c r="U1089">
        <v>91</v>
      </c>
      <c r="V1089">
        <v>2</v>
      </c>
      <c r="W1089">
        <v>3</v>
      </c>
      <c r="X1089">
        <f>IF('WA_Fn-UseC_-HR-Employee-Attriti'!P1083="Healthcare Representative",1,0)</f>
        <v>1</v>
      </c>
      <c r="Y1089">
        <f>IF('WA_Fn-UseC_-HR-Employee-Attriti'!P1083="Human Resources",1,0)</f>
        <v>0</v>
      </c>
      <c r="Z1089">
        <f>IF('WA_Fn-UseC_-HR-Employee-Attriti'!P1083="Laboratory Technician",1,0)</f>
        <v>0</v>
      </c>
      <c r="AA1089">
        <f>IF('WA_Fn-UseC_-HR-Employee-Attriti'!P1083="Manager",1,0)</f>
        <v>0</v>
      </c>
      <c r="AB1089">
        <f>IF('WA_Fn-UseC_-HR-Employee-Attriti'!P1083="Manufacturing Director",1,0)</f>
        <v>0</v>
      </c>
      <c r="AC1089">
        <f>IF('WA_Fn-UseC_-HR-Employee-Attriti'!P1083="Research Director",1,0)</f>
        <v>0</v>
      </c>
      <c r="AD1089">
        <f>IF('WA_Fn-UseC_-HR-Employee-Attriti'!P1083="Research Scientist",1,0)</f>
        <v>0</v>
      </c>
      <c r="AE1089">
        <f>IF('WA_Fn-UseC_-HR-Employee-Attriti'!P1083="Sales Executive",1,0)</f>
        <v>0</v>
      </c>
      <c r="AF1089">
        <f>IF('WA_Fn-UseC_-HR-Employee-Attriti'!P1083="Sales Representative",1,0)</f>
        <v>0</v>
      </c>
      <c r="AG1089">
        <v>2</v>
      </c>
      <c r="AH1089">
        <f>IF('WA_Fn-UseC_-HR-Employee-Attriti'!R1083="Divorced",1,0)</f>
        <v>0</v>
      </c>
      <c r="AI1089">
        <f>IF('WA_Fn-UseC_-HR-Employee-Attriti'!R1083="Married",1,0)</f>
        <v>0</v>
      </c>
      <c r="AJ1089">
        <f>IF('WA_Fn-UseC_-HR-Employee-Attriti'!R1083="Single",1,0)</f>
        <v>1</v>
      </c>
      <c r="AK1089">
        <v>8606</v>
      </c>
      <c r="AL1089">
        <v>21195</v>
      </c>
      <c r="AM1089">
        <v>1</v>
      </c>
      <c r="AN1089">
        <f>IF('WA_Fn-UseC_-HR-Employee-Attriti'!W1083="Yes",1,0)</f>
        <v>0</v>
      </c>
      <c r="AO1089">
        <v>19</v>
      </c>
      <c r="AP1089">
        <v>3</v>
      </c>
      <c r="AQ1089">
        <v>4</v>
      </c>
      <c r="AR1089">
        <v>0</v>
      </c>
      <c r="AS1089">
        <v>11</v>
      </c>
      <c r="AT1089">
        <v>3</v>
      </c>
      <c r="AU1089">
        <v>1</v>
      </c>
      <c r="AV1089">
        <v>11</v>
      </c>
      <c r="AW1089">
        <v>8</v>
      </c>
      <c r="AX1089">
        <v>3</v>
      </c>
      <c r="AY1089">
        <v>3</v>
      </c>
      <c r="AZ1089">
        <v>1</v>
      </c>
      <c r="BB1089">
        <f>IF('WA_Fn-UseC_-HR-Employee-Attriti'!B1083="Yes",1,0)</f>
        <v>0</v>
      </c>
    </row>
    <row r="1090" spans="1:54" x14ac:dyDescent="0.25">
      <c r="A1090">
        <v>1083</v>
      </c>
      <c r="B1090">
        <f>IF('WA_Fn-UseC_-HR-Employee-Attriti'!L1084="Male",1,0)</f>
        <v>1</v>
      </c>
      <c r="C1090">
        <f>IF('WA_Fn-UseC_-HR-Employee-Attriti'!L1084="Female",1,0)</f>
        <v>0</v>
      </c>
      <c r="D1090">
        <v>23</v>
      </c>
      <c r="E1090">
        <f>IF('WA_Fn-UseC_-HR-Employee-Attriti'!C1084="Travel_Rarely",1,0)</f>
        <v>1</v>
      </c>
      <c r="F1090">
        <f>IF('WA_Fn-UseC_-HR-Employee-Attriti'!C1084="Travel_Frequently",1,0)</f>
        <v>0</v>
      </c>
      <c r="G1090">
        <f>IF('WA_Fn-UseC_-HR-Employee-Attriti'!C1084="Non-Travel",1,0)</f>
        <v>0</v>
      </c>
      <c r="H1090">
        <v>507</v>
      </c>
      <c r="I1090">
        <f>IF('WA_Fn-UseC_-HR-Employee-Attriti'!E1084="Sales",1,0)</f>
        <v>0</v>
      </c>
      <c r="J1090">
        <f>IF('WA_Fn-UseC_-HR-Employee-Attriti'!E1084="Research &amp; Development",1,0)</f>
        <v>1</v>
      </c>
      <c r="K1090">
        <f>IF('WA_Fn-UseC_-HR-Employee-Attriti'!E1084="Human Resources",1,0)</f>
        <v>0</v>
      </c>
      <c r="L1090">
        <v>20</v>
      </c>
      <c r="M1090">
        <v>1</v>
      </c>
      <c r="N1090">
        <f>IF('WA_Fn-UseC_-HR-Employee-Attriti'!H1084="Life Sciences",1,0)</f>
        <v>1</v>
      </c>
      <c r="O1090">
        <f>IF('WA_Fn-UseC_-HR-Employee-Attriti'!H1084="Human Resources",1,0)</f>
        <v>0</v>
      </c>
      <c r="P1090">
        <f>IF('WA_Fn-UseC_-HR-Employee-Attriti'!H1084="Marketing",1,0)</f>
        <v>0</v>
      </c>
      <c r="Q1090">
        <f>IF('WA_Fn-UseC_-HR-Employee-Attriti'!H1084="Medical",1,0)</f>
        <v>0</v>
      </c>
      <c r="R1090">
        <f>IF('WA_Fn-UseC_-HR-Employee-Attriti'!H1084="Other",1,0)</f>
        <v>0</v>
      </c>
      <c r="S1090">
        <f>IF('WA_Fn-UseC_-HR-Employee-Attriti'!H1084="Technical Degree",1,0)</f>
        <v>0</v>
      </c>
      <c r="T1090">
        <v>1</v>
      </c>
      <c r="U1090">
        <v>97</v>
      </c>
      <c r="V1090">
        <v>3</v>
      </c>
      <c r="W1090">
        <v>2</v>
      </c>
      <c r="X1090">
        <f>IF('WA_Fn-UseC_-HR-Employee-Attriti'!P1084="Healthcare Representative",1,0)</f>
        <v>0</v>
      </c>
      <c r="Y1090">
        <f>IF('WA_Fn-UseC_-HR-Employee-Attriti'!P1084="Human Resources",1,0)</f>
        <v>0</v>
      </c>
      <c r="Z1090">
        <f>IF('WA_Fn-UseC_-HR-Employee-Attriti'!P1084="Laboratory Technician",1,0)</f>
        <v>1</v>
      </c>
      <c r="AA1090">
        <f>IF('WA_Fn-UseC_-HR-Employee-Attriti'!P1084="Manager",1,0)</f>
        <v>0</v>
      </c>
      <c r="AB1090">
        <f>IF('WA_Fn-UseC_-HR-Employee-Attriti'!P1084="Manufacturing Director",1,0)</f>
        <v>0</v>
      </c>
      <c r="AC1090">
        <f>IF('WA_Fn-UseC_-HR-Employee-Attriti'!P1084="Research Director",1,0)</f>
        <v>0</v>
      </c>
      <c r="AD1090">
        <f>IF('WA_Fn-UseC_-HR-Employee-Attriti'!P1084="Research Scientist",1,0)</f>
        <v>0</v>
      </c>
      <c r="AE1090">
        <f>IF('WA_Fn-UseC_-HR-Employee-Attriti'!P1084="Sales Executive",1,0)</f>
        <v>0</v>
      </c>
      <c r="AF1090">
        <f>IF('WA_Fn-UseC_-HR-Employee-Attriti'!P1084="Sales Representative",1,0)</f>
        <v>0</v>
      </c>
      <c r="AG1090">
        <v>3</v>
      </c>
      <c r="AH1090">
        <f>IF('WA_Fn-UseC_-HR-Employee-Attriti'!R1084="Divorced",1,0)</f>
        <v>0</v>
      </c>
      <c r="AI1090">
        <f>IF('WA_Fn-UseC_-HR-Employee-Attriti'!R1084="Married",1,0)</f>
        <v>0</v>
      </c>
      <c r="AJ1090">
        <f>IF('WA_Fn-UseC_-HR-Employee-Attriti'!R1084="Single",1,0)</f>
        <v>1</v>
      </c>
      <c r="AK1090">
        <v>2272</v>
      </c>
      <c r="AL1090">
        <v>24812</v>
      </c>
      <c r="AM1090">
        <v>0</v>
      </c>
      <c r="AN1090">
        <f>IF('WA_Fn-UseC_-HR-Employee-Attriti'!W1084="Yes",1,0)</f>
        <v>0</v>
      </c>
      <c r="AO1090">
        <v>14</v>
      </c>
      <c r="AP1090">
        <v>3</v>
      </c>
      <c r="AQ1090">
        <v>2</v>
      </c>
      <c r="AR1090">
        <v>0</v>
      </c>
      <c r="AS1090">
        <v>5</v>
      </c>
      <c r="AT1090">
        <v>2</v>
      </c>
      <c r="AU1090">
        <v>3</v>
      </c>
      <c r="AV1090">
        <v>4</v>
      </c>
      <c r="AW1090">
        <v>3</v>
      </c>
      <c r="AX1090">
        <v>1</v>
      </c>
      <c r="AY1090">
        <v>2</v>
      </c>
      <c r="AZ1090">
        <v>1</v>
      </c>
      <c r="BB1090">
        <f>IF('WA_Fn-UseC_-HR-Employee-Attriti'!B1084="Yes",1,0)</f>
        <v>0</v>
      </c>
    </row>
    <row r="1091" spans="1:54" x14ac:dyDescent="0.25">
      <c r="A1091">
        <v>1084</v>
      </c>
      <c r="B1091">
        <f>IF('WA_Fn-UseC_-HR-Employee-Attriti'!L1085="Male",1,0)</f>
        <v>1</v>
      </c>
      <c r="C1091">
        <f>IF('WA_Fn-UseC_-HR-Employee-Attriti'!L1085="Female",1,0)</f>
        <v>0</v>
      </c>
      <c r="D1091">
        <v>40</v>
      </c>
      <c r="E1091">
        <f>IF('WA_Fn-UseC_-HR-Employee-Attriti'!C1085="Travel_Rarely",1,0)</f>
        <v>1</v>
      </c>
      <c r="F1091">
        <f>IF('WA_Fn-UseC_-HR-Employee-Attriti'!C1085="Travel_Frequently",1,0)</f>
        <v>0</v>
      </c>
      <c r="G1091">
        <f>IF('WA_Fn-UseC_-HR-Employee-Attriti'!C1085="Non-Travel",1,0)</f>
        <v>0</v>
      </c>
      <c r="H1091">
        <v>676</v>
      </c>
      <c r="I1091">
        <f>IF('WA_Fn-UseC_-HR-Employee-Attriti'!E1085="Sales",1,0)</f>
        <v>0</v>
      </c>
      <c r="J1091">
        <f>IF('WA_Fn-UseC_-HR-Employee-Attriti'!E1085="Research &amp; Development",1,0)</f>
        <v>1</v>
      </c>
      <c r="K1091">
        <f>IF('WA_Fn-UseC_-HR-Employee-Attriti'!E1085="Human Resources",1,0)</f>
        <v>0</v>
      </c>
      <c r="L1091">
        <v>9</v>
      </c>
      <c r="M1091">
        <v>4</v>
      </c>
      <c r="N1091">
        <f>IF('WA_Fn-UseC_-HR-Employee-Attriti'!H1085="Life Sciences",1,0)</f>
        <v>1</v>
      </c>
      <c r="O1091">
        <f>IF('WA_Fn-UseC_-HR-Employee-Attriti'!H1085="Human Resources",1,0)</f>
        <v>0</v>
      </c>
      <c r="P1091">
        <f>IF('WA_Fn-UseC_-HR-Employee-Attriti'!H1085="Marketing",1,0)</f>
        <v>0</v>
      </c>
      <c r="Q1091">
        <f>IF('WA_Fn-UseC_-HR-Employee-Attriti'!H1085="Medical",1,0)</f>
        <v>0</v>
      </c>
      <c r="R1091">
        <f>IF('WA_Fn-UseC_-HR-Employee-Attriti'!H1085="Other",1,0)</f>
        <v>0</v>
      </c>
      <c r="S1091">
        <f>IF('WA_Fn-UseC_-HR-Employee-Attriti'!H1085="Technical Degree",1,0)</f>
        <v>0</v>
      </c>
      <c r="T1091">
        <v>4</v>
      </c>
      <c r="U1091">
        <v>86</v>
      </c>
      <c r="V1091">
        <v>3</v>
      </c>
      <c r="W1091">
        <v>1</v>
      </c>
      <c r="X1091">
        <f>IF('WA_Fn-UseC_-HR-Employee-Attriti'!P1085="Healthcare Representative",1,0)</f>
        <v>0</v>
      </c>
      <c r="Y1091">
        <f>IF('WA_Fn-UseC_-HR-Employee-Attriti'!P1085="Human Resources",1,0)</f>
        <v>0</v>
      </c>
      <c r="Z1091">
        <f>IF('WA_Fn-UseC_-HR-Employee-Attriti'!P1085="Laboratory Technician",1,0)</f>
        <v>1</v>
      </c>
      <c r="AA1091">
        <f>IF('WA_Fn-UseC_-HR-Employee-Attriti'!P1085="Manager",1,0)</f>
        <v>0</v>
      </c>
      <c r="AB1091">
        <f>IF('WA_Fn-UseC_-HR-Employee-Attriti'!P1085="Manufacturing Director",1,0)</f>
        <v>0</v>
      </c>
      <c r="AC1091">
        <f>IF('WA_Fn-UseC_-HR-Employee-Attriti'!P1085="Research Director",1,0)</f>
        <v>0</v>
      </c>
      <c r="AD1091">
        <f>IF('WA_Fn-UseC_-HR-Employee-Attriti'!P1085="Research Scientist",1,0)</f>
        <v>0</v>
      </c>
      <c r="AE1091">
        <f>IF('WA_Fn-UseC_-HR-Employee-Attriti'!P1085="Sales Executive",1,0)</f>
        <v>0</v>
      </c>
      <c r="AF1091">
        <f>IF('WA_Fn-UseC_-HR-Employee-Attriti'!P1085="Sales Representative",1,0)</f>
        <v>0</v>
      </c>
      <c r="AG1091">
        <v>1</v>
      </c>
      <c r="AH1091">
        <f>IF('WA_Fn-UseC_-HR-Employee-Attriti'!R1085="Divorced",1,0)</f>
        <v>0</v>
      </c>
      <c r="AI1091">
        <f>IF('WA_Fn-UseC_-HR-Employee-Attriti'!R1085="Married",1,0)</f>
        <v>0</v>
      </c>
      <c r="AJ1091">
        <f>IF('WA_Fn-UseC_-HR-Employee-Attriti'!R1085="Single",1,0)</f>
        <v>1</v>
      </c>
      <c r="AK1091">
        <v>2018</v>
      </c>
      <c r="AL1091">
        <v>21831</v>
      </c>
      <c r="AM1091">
        <v>3</v>
      </c>
      <c r="AN1091">
        <f>IF('WA_Fn-UseC_-HR-Employee-Attriti'!W1085="Yes",1,0)</f>
        <v>0</v>
      </c>
      <c r="AO1091">
        <v>14</v>
      </c>
      <c r="AP1091">
        <v>3</v>
      </c>
      <c r="AQ1091">
        <v>2</v>
      </c>
      <c r="AR1091">
        <v>0</v>
      </c>
      <c r="AS1091">
        <v>15</v>
      </c>
      <c r="AT1091">
        <v>3</v>
      </c>
      <c r="AU1091">
        <v>1</v>
      </c>
      <c r="AV1091">
        <v>5</v>
      </c>
      <c r="AW1091">
        <v>4</v>
      </c>
      <c r="AX1091">
        <v>1</v>
      </c>
      <c r="AY1091">
        <v>0</v>
      </c>
      <c r="AZ1091">
        <v>1</v>
      </c>
      <c r="BB1091">
        <f>IF('WA_Fn-UseC_-HR-Employee-Attriti'!B1085="Yes",1,0)</f>
        <v>1</v>
      </c>
    </row>
    <row r="1092" spans="1:54" x14ac:dyDescent="0.25">
      <c r="A1092">
        <v>1085</v>
      </c>
      <c r="B1092">
        <f>IF('WA_Fn-UseC_-HR-Employee-Attriti'!L1086="Male",1,0)</f>
        <v>1</v>
      </c>
      <c r="C1092">
        <f>IF('WA_Fn-UseC_-HR-Employee-Attriti'!L1086="Female",1,0)</f>
        <v>0</v>
      </c>
      <c r="D1092">
        <v>34</v>
      </c>
      <c r="E1092">
        <f>IF('WA_Fn-UseC_-HR-Employee-Attriti'!C1086="Travel_Rarely",1,0)</f>
        <v>1</v>
      </c>
      <c r="F1092">
        <f>IF('WA_Fn-UseC_-HR-Employee-Attriti'!C1086="Travel_Frequently",1,0)</f>
        <v>0</v>
      </c>
      <c r="G1092">
        <f>IF('WA_Fn-UseC_-HR-Employee-Attriti'!C1086="Non-Travel",1,0)</f>
        <v>0</v>
      </c>
      <c r="H1092">
        <v>971</v>
      </c>
      <c r="I1092">
        <f>IF('WA_Fn-UseC_-HR-Employee-Attriti'!E1086="Sales",1,0)</f>
        <v>1</v>
      </c>
      <c r="J1092">
        <f>IF('WA_Fn-UseC_-HR-Employee-Attriti'!E1086="Research &amp; Development",1,0)</f>
        <v>0</v>
      </c>
      <c r="K1092">
        <f>IF('WA_Fn-UseC_-HR-Employee-Attriti'!E1086="Human Resources",1,0)</f>
        <v>0</v>
      </c>
      <c r="L1092">
        <v>1</v>
      </c>
      <c r="M1092">
        <v>3</v>
      </c>
      <c r="N1092">
        <f>IF('WA_Fn-UseC_-HR-Employee-Attriti'!H1086="Life Sciences",1,0)</f>
        <v>0</v>
      </c>
      <c r="O1092">
        <f>IF('WA_Fn-UseC_-HR-Employee-Attriti'!H1086="Human Resources",1,0)</f>
        <v>0</v>
      </c>
      <c r="P1092">
        <f>IF('WA_Fn-UseC_-HR-Employee-Attriti'!H1086="Marketing",1,0)</f>
        <v>0</v>
      </c>
      <c r="Q1092">
        <f>IF('WA_Fn-UseC_-HR-Employee-Attriti'!H1086="Medical",1,0)</f>
        <v>0</v>
      </c>
      <c r="R1092">
        <f>IF('WA_Fn-UseC_-HR-Employee-Attriti'!H1086="Other",1,0)</f>
        <v>0</v>
      </c>
      <c r="S1092">
        <f>IF('WA_Fn-UseC_-HR-Employee-Attriti'!H1086="Technical Degree",1,0)</f>
        <v>1</v>
      </c>
      <c r="T1092">
        <v>4</v>
      </c>
      <c r="U1092">
        <v>64</v>
      </c>
      <c r="V1092">
        <v>2</v>
      </c>
      <c r="W1092">
        <v>3</v>
      </c>
      <c r="X1092">
        <f>IF('WA_Fn-UseC_-HR-Employee-Attriti'!P1086="Healthcare Representative",1,0)</f>
        <v>0</v>
      </c>
      <c r="Y1092">
        <f>IF('WA_Fn-UseC_-HR-Employee-Attriti'!P1086="Human Resources",1,0)</f>
        <v>0</v>
      </c>
      <c r="Z1092">
        <f>IF('WA_Fn-UseC_-HR-Employee-Attriti'!P1086="Laboratory Technician",1,0)</f>
        <v>0</v>
      </c>
      <c r="AA1092">
        <f>IF('WA_Fn-UseC_-HR-Employee-Attriti'!P1086="Manager",1,0)</f>
        <v>0</v>
      </c>
      <c r="AB1092">
        <f>IF('WA_Fn-UseC_-HR-Employee-Attriti'!P1086="Manufacturing Director",1,0)</f>
        <v>0</v>
      </c>
      <c r="AC1092">
        <f>IF('WA_Fn-UseC_-HR-Employee-Attriti'!P1086="Research Director",1,0)</f>
        <v>0</v>
      </c>
      <c r="AD1092">
        <f>IF('WA_Fn-UseC_-HR-Employee-Attriti'!P1086="Research Scientist",1,0)</f>
        <v>0</v>
      </c>
      <c r="AE1092">
        <f>IF('WA_Fn-UseC_-HR-Employee-Attriti'!P1086="Sales Executive",1,0)</f>
        <v>1</v>
      </c>
      <c r="AF1092">
        <f>IF('WA_Fn-UseC_-HR-Employee-Attriti'!P1086="Sales Representative",1,0)</f>
        <v>0</v>
      </c>
      <c r="AG1092">
        <v>3</v>
      </c>
      <c r="AH1092">
        <f>IF('WA_Fn-UseC_-HR-Employee-Attriti'!R1086="Divorced",1,0)</f>
        <v>0</v>
      </c>
      <c r="AI1092">
        <f>IF('WA_Fn-UseC_-HR-Employee-Attriti'!R1086="Married",1,0)</f>
        <v>1</v>
      </c>
      <c r="AJ1092">
        <f>IF('WA_Fn-UseC_-HR-Employee-Attriti'!R1086="Single",1,0)</f>
        <v>0</v>
      </c>
      <c r="AK1092">
        <v>7083</v>
      </c>
      <c r="AL1092">
        <v>12288</v>
      </c>
      <c r="AM1092">
        <v>1</v>
      </c>
      <c r="AN1092">
        <f>IF('WA_Fn-UseC_-HR-Employee-Attriti'!W1086="Yes",1,0)</f>
        <v>1</v>
      </c>
      <c r="AO1092">
        <v>14</v>
      </c>
      <c r="AP1092">
        <v>3</v>
      </c>
      <c r="AQ1092">
        <v>4</v>
      </c>
      <c r="AR1092">
        <v>0</v>
      </c>
      <c r="AS1092">
        <v>10</v>
      </c>
      <c r="AT1092">
        <v>3</v>
      </c>
      <c r="AU1092">
        <v>3</v>
      </c>
      <c r="AV1092">
        <v>10</v>
      </c>
      <c r="AW1092">
        <v>9</v>
      </c>
      <c r="AX1092">
        <v>8</v>
      </c>
      <c r="AY1092">
        <v>6</v>
      </c>
      <c r="AZ1092">
        <v>1</v>
      </c>
      <c r="BB1092">
        <f>IF('WA_Fn-UseC_-HR-Employee-Attriti'!B1086="Yes",1,0)</f>
        <v>0</v>
      </c>
    </row>
    <row r="1093" spans="1:54" x14ac:dyDescent="0.25">
      <c r="A1093">
        <v>1086</v>
      </c>
      <c r="B1093">
        <f>IF('WA_Fn-UseC_-HR-Employee-Attriti'!L1087="Male",1,0)</f>
        <v>0</v>
      </c>
      <c r="C1093">
        <f>IF('WA_Fn-UseC_-HR-Employee-Attriti'!L1087="Female",1,0)</f>
        <v>1</v>
      </c>
      <c r="D1093">
        <v>31</v>
      </c>
      <c r="E1093">
        <f>IF('WA_Fn-UseC_-HR-Employee-Attriti'!C1087="Travel_Rarely",1,0)</f>
        <v>0</v>
      </c>
      <c r="F1093">
        <f>IF('WA_Fn-UseC_-HR-Employee-Attriti'!C1087="Travel_Frequently",1,0)</f>
        <v>1</v>
      </c>
      <c r="G1093">
        <f>IF('WA_Fn-UseC_-HR-Employee-Attriti'!C1087="Non-Travel",1,0)</f>
        <v>0</v>
      </c>
      <c r="H1093">
        <v>561</v>
      </c>
      <c r="I1093">
        <f>IF('WA_Fn-UseC_-HR-Employee-Attriti'!E1087="Sales",1,0)</f>
        <v>0</v>
      </c>
      <c r="J1093">
        <f>IF('WA_Fn-UseC_-HR-Employee-Attriti'!E1087="Research &amp; Development",1,0)</f>
        <v>1</v>
      </c>
      <c r="K1093">
        <f>IF('WA_Fn-UseC_-HR-Employee-Attriti'!E1087="Human Resources",1,0)</f>
        <v>0</v>
      </c>
      <c r="L1093">
        <v>3</v>
      </c>
      <c r="M1093">
        <v>3</v>
      </c>
      <c r="N1093">
        <f>IF('WA_Fn-UseC_-HR-Employee-Attriti'!H1087="Life Sciences",1,0)</f>
        <v>1</v>
      </c>
      <c r="O1093">
        <f>IF('WA_Fn-UseC_-HR-Employee-Attriti'!H1087="Human Resources",1,0)</f>
        <v>0</v>
      </c>
      <c r="P1093">
        <f>IF('WA_Fn-UseC_-HR-Employee-Attriti'!H1087="Marketing",1,0)</f>
        <v>0</v>
      </c>
      <c r="Q1093">
        <f>IF('WA_Fn-UseC_-HR-Employee-Attriti'!H1087="Medical",1,0)</f>
        <v>0</v>
      </c>
      <c r="R1093">
        <f>IF('WA_Fn-UseC_-HR-Employee-Attriti'!H1087="Other",1,0)</f>
        <v>0</v>
      </c>
      <c r="S1093">
        <f>IF('WA_Fn-UseC_-HR-Employee-Attriti'!H1087="Technical Degree",1,0)</f>
        <v>0</v>
      </c>
      <c r="T1093">
        <v>4</v>
      </c>
      <c r="U1093">
        <v>33</v>
      </c>
      <c r="V1093">
        <v>3</v>
      </c>
      <c r="W1093">
        <v>1</v>
      </c>
      <c r="X1093">
        <f>IF('WA_Fn-UseC_-HR-Employee-Attriti'!P1087="Healthcare Representative",1,0)</f>
        <v>0</v>
      </c>
      <c r="Y1093">
        <f>IF('WA_Fn-UseC_-HR-Employee-Attriti'!P1087="Human Resources",1,0)</f>
        <v>0</v>
      </c>
      <c r="Z1093">
        <f>IF('WA_Fn-UseC_-HR-Employee-Attriti'!P1087="Laboratory Technician",1,0)</f>
        <v>0</v>
      </c>
      <c r="AA1093">
        <f>IF('WA_Fn-UseC_-HR-Employee-Attriti'!P1087="Manager",1,0)</f>
        <v>0</v>
      </c>
      <c r="AB1093">
        <f>IF('WA_Fn-UseC_-HR-Employee-Attriti'!P1087="Manufacturing Director",1,0)</f>
        <v>0</v>
      </c>
      <c r="AC1093">
        <f>IF('WA_Fn-UseC_-HR-Employee-Attriti'!P1087="Research Director",1,0)</f>
        <v>0</v>
      </c>
      <c r="AD1093">
        <f>IF('WA_Fn-UseC_-HR-Employee-Attriti'!P1087="Research Scientist",1,0)</f>
        <v>1</v>
      </c>
      <c r="AE1093">
        <f>IF('WA_Fn-UseC_-HR-Employee-Attriti'!P1087="Sales Executive",1,0)</f>
        <v>0</v>
      </c>
      <c r="AF1093">
        <f>IF('WA_Fn-UseC_-HR-Employee-Attriti'!P1087="Sales Representative",1,0)</f>
        <v>0</v>
      </c>
      <c r="AG1093">
        <v>3</v>
      </c>
      <c r="AH1093">
        <f>IF('WA_Fn-UseC_-HR-Employee-Attriti'!R1087="Divorced",1,0)</f>
        <v>0</v>
      </c>
      <c r="AI1093">
        <f>IF('WA_Fn-UseC_-HR-Employee-Attriti'!R1087="Married",1,0)</f>
        <v>0</v>
      </c>
      <c r="AJ1093">
        <f>IF('WA_Fn-UseC_-HR-Employee-Attriti'!R1087="Single",1,0)</f>
        <v>1</v>
      </c>
      <c r="AK1093">
        <v>4084</v>
      </c>
      <c r="AL1093">
        <v>4156</v>
      </c>
      <c r="AM1093">
        <v>1</v>
      </c>
      <c r="AN1093">
        <f>IF('WA_Fn-UseC_-HR-Employee-Attriti'!W1087="Yes",1,0)</f>
        <v>0</v>
      </c>
      <c r="AO1093">
        <v>12</v>
      </c>
      <c r="AP1093">
        <v>3</v>
      </c>
      <c r="AQ1093">
        <v>1</v>
      </c>
      <c r="AR1093">
        <v>0</v>
      </c>
      <c r="AS1093">
        <v>7</v>
      </c>
      <c r="AT1093">
        <v>2</v>
      </c>
      <c r="AU1093">
        <v>1</v>
      </c>
      <c r="AV1093">
        <v>7</v>
      </c>
      <c r="AW1093">
        <v>2</v>
      </c>
      <c r="AX1093">
        <v>7</v>
      </c>
      <c r="AY1093">
        <v>7</v>
      </c>
      <c r="AZ1093">
        <v>1</v>
      </c>
      <c r="BB1093">
        <f>IF('WA_Fn-UseC_-HR-Employee-Attriti'!B1087="Yes",1,0)</f>
        <v>1</v>
      </c>
    </row>
    <row r="1094" spans="1:54" x14ac:dyDescent="0.25">
      <c r="A1094">
        <v>1087</v>
      </c>
      <c r="B1094">
        <f>IF('WA_Fn-UseC_-HR-Employee-Attriti'!L1088="Male",1,0)</f>
        <v>1</v>
      </c>
      <c r="C1094">
        <f>IF('WA_Fn-UseC_-HR-Employee-Attriti'!L1088="Female",1,0)</f>
        <v>0</v>
      </c>
      <c r="D1094">
        <v>50</v>
      </c>
      <c r="E1094">
        <f>IF('WA_Fn-UseC_-HR-Employee-Attriti'!C1088="Travel_Rarely",1,0)</f>
        <v>0</v>
      </c>
      <c r="F1094">
        <f>IF('WA_Fn-UseC_-HR-Employee-Attriti'!C1088="Travel_Frequently",1,0)</f>
        <v>1</v>
      </c>
      <c r="G1094">
        <f>IF('WA_Fn-UseC_-HR-Employee-Attriti'!C1088="Non-Travel",1,0)</f>
        <v>0</v>
      </c>
      <c r="H1094">
        <v>333</v>
      </c>
      <c r="I1094">
        <f>IF('WA_Fn-UseC_-HR-Employee-Attriti'!E1088="Sales",1,0)</f>
        <v>0</v>
      </c>
      <c r="J1094">
        <f>IF('WA_Fn-UseC_-HR-Employee-Attriti'!E1088="Research &amp; Development",1,0)</f>
        <v>1</v>
      </c>
      <c r="K1094">
        <f>IF('WA_Fn-UseC_-HR-Employee-Attriti'!E1088="Human Resources",1,0)</f>
        <v>0</v>
      </c>
      <c r="L1094">
        <v>22</v>
      </c>
      <c r="M1094">
        <v>5</v>
      </c>
      <c r="N1094">
        <f>IF('WA_Fn-UseC_-HR-Employee-Attriti'!H1088="Life Sciences",1,0)</f>
        <v>0</v>
      </c>
      <c r="O1094">
        <f>IF('WA_Fn-UseC_-HR-Employee-Attriti'!H1088="Human Resources",1,0)</f>
        <v>0</v>
      </c>
      <c r="P1094">
        <f>IF('WA_Fn-UseC_-HR-Employee-Attriti'!H1088="Marketing",1,0)</f>
        <v>0</v>
      </c>
      <c r="Q1094">
        <f>IF('WA_Fn-UseC_-HR-Employee-Attriti'!H1088="Medical",1,0)</f>
        <v>1</v>
      </c>
      <c r="R1094">
        <f>IF('WA_Fn-UseC_-HR-Employee-Attriti'!H1088="Other",1,0)</f>
        <v>0</v>
      </c>
      <c r="S1094">
        <f>IF('WA_Fn-UseC_-HR-Employee-Attriti'!H1088="Technical Degree",1,0)</f>
        <v>0</v>
      </c>
      <c r="T1094">
        <v>3</v>
      </c>
      <c r="U1094">
        <v>88</v>
      </c>
      <c r="V1094">
        <v>1</v>
      </c>
      <c r="W1094">
        <v>4</v>
      </c>
      <c r="X1094">
        <f>IF('WA_Fn-UseC_-HR-Employee-Attriti'!P1088="Healthcare Representative",1,0)</f>
        <v>0</v>
      </c>
      <c r="Y1094">
        <f>IF('WA_Fn-UseC_-HR-Employee-Attriti'!P1088="Human Resources",1,0)</f>
        <v>0</v>
      </c>
      <c r="Z1094">
        <f>IF('WA_Fn-UseC_-HR-Employee-Attriti'!P1088="Laboratory Technician",1,0)</f>
        <v>0</v>
      </c>
      <c r="AA1094">
        <f>IF('WA_Fn-UseC_-HR-Employee-Attriti'!P1088="Manager",1,0)</f>
        <v>0</v>
      </c>
      <c r="AB1094">
        <f>IF('WA_Fn-UseC_-HR-Employee-Attriti'!P1088="Manufacturing Director",1,0)</f>
        <v>0</v>
      </c>
      <c r="AC1094">
        <f>IF('WA_Fn-UseC_-HR-Employee-Attriti'!P1088="Research Director",1,0)</f>
        <v>1</v>
      </c>
      <c r="AD1094">
        <f>IF('WA_Fn-UseC_-HR-Employee-Attriti'!P1088="Research Scientist",1,0)</f>
        <v>0</v>
      </c>
      <c r="AE1094">
        <f>IF('WA_Fn-UseC_-HR-Employee-Attriti'!P1088="Sales Executive",1,0)</f>
        <v>0</v>
      </c>
      <c r="AF1094">
        <f>IF('WA_Fn-UseC_-HR-Employee-Attriti'!P1088="Sales Representative",1,0)</f>
        <v>0</v>
      </c>
      <c r="AG1094">
        <v>4</v>
      </c>
      <c r="AH1094">
        <f>IF('WA_Fn-UseC_-HR-Employee-Attriti'!R1088="Divorced",1,0)</f>
        <v>0</v>
      </c>
      <c r="AI1094">
        <f>IF('WA_Fn-UseC_-HR-Employee-Attriti'!R1088="Married",1,0)</f>
        <v>0</v>
      </c>
      <c r="AJ1094">
        <f>IF('WA_Fn-UseC_-HR-Employee-Attriti'!R1088="Single",1,0)</f>
        <v>1</v>
      </c>
      <c r="AK1094">
        <v>14411</v>
      </c>
      <c r="AL1094">
        <v>24450</v>
      </c>
      <c r="AM1094">
        <v>1</v>
      </c>
      <c r="AN1094">
        <f>IF('WA_Fn-UseC_-HR-Employee-Attriti'!W1088="Yes",1,0)</f>
        <v>1</v>
      </c>
      <c r="AO1094">
        <v>13</v>
      </c>
      <c r="AP1094">
        <v>3</v>
      </c>
      <c r="AQ1094">
        <v>4</v>
      </c>
      <c r="AR1094">
        <v>0</v>
      </c>
      <c r="AS1094">
        <v>32</v>
      </c>
      <c r="AT1094">
        <v>2</v>
      </c>
      <c r="AU1094">
        <v>3</v>
      </c>
      <c r="AV1094">
        <v>32</v>
      </c>
      <c r="AW1094">
        <v>6</v>
      </c>
      <c r="AX1094">
        <v>13</v>
      </c>
      <c r="AY1094">
        <v>9</v>
      </c>
      <c r="AZ1094">
        <v>1</v>
      </c>
      <c r="BB1094">
        <f>IF('WA_Fn-UseC_-HR-Employee-Attriti'!B1088="Yes",1,0)</f>
        <v>0</v>
      </c>
    </row>
    <row r="1095" spans="1:54" x14ac:dyDescent="0.25">
      <c r="A1095">
        <v>1088</v>
      </c>
      <c r="B1095">
        <f>IF('WA_Fn-UseC_-HR-Employee-Attriti'!L1089="Male",1,0)</f>
        <v>1</v>
      </c>
      <c r="C1095">
        <f>IF('WA_Fn-UseC_-HR-Employee-Attriti'!L1089="Female",1,0)</f>
        <v>0</v>
      </c>
      <c r="D1095">
        <v>34</v>
      </c>
      <c r="E1095">
        <f>IF('WA_Fn-UseC_-HR-Employee-Attriti'!C1089="Travel_Rarely",1,0)</f>
        <v>1</v>
      </c>
      <c r="F1095">
        <f>IF('WA_Fn-UseC_-HR-Employee-Attriti'!C1089="Travel_Frequently",1,0)</f>
        <v>0</v>
      </c>
      <c r="G1095">
        <f>IF('WA_Fn-UseC_-HR-Employee-Attriti'!C1089="Non-Travel",1,0)</f>
        <v>0</v>
      </c>
      <c r="H1095">
        <v>1440</v>
      </c>
      <c r="I1095">
        <f>IF('WA_Fn-UseC_-HR-Employee-Attriti'!E1089="Sales",1,0)</f>
        <v>1</v>
      </c>
      <c r="J1095">
        <f>IF('WA_Fn-UseC_-HR-Employee-Attriti'!E1089="Research &amp; Development",1,0)</f>
        <v>0</v>
      </c>
      <c r="K1095">
        <f>IF('WA_Fn-UseC_-HR-Employee-Attriti'!E1089="Human Resources",1,0)</f>
        <v>0</v>
      </c>
      <c r="L1095">
        <v>7</v>
      </c>
      <c r="M1095">
        <v>2</v>
      </c>
      <c r="N1095">
        <f>IF('WA_Fn-UseC_-HR-Employee-Attriti'!H1089="Life Sciences",1,0)</f>
        <v>0</v>
      </c>
      <c r="O1095">
        <f>IF('WA_Fn-UseC_-HR-Employee-Attriti'!H1089="Human Resources",1,0)</f>
        <v>0</v>
      </c>
      <c r="P1095">
        <f>IF('WA_Fn-UseC_-HR-Employee-Attriti'!H1089="Marketing",1,0)</f>
        <v>0</v>
      </c>
      <c r="Q1095">
        <f>IF('WA_Fn-UseC_-HR-Employee-Attriti'!H1089="Medical",1,0)</f>
        <v>0</v>
      </c>
      <c r="R1095">
        <f>IF('WA_Fn-UseC_-HR-Employee-Attriti'!H1089="Other",1,0)</f>
        <v>0</v>
      </c>
      <c r="S1095">
        <f>IF('WA_Fn-UseC_-HR-Employee-Attriti'!H1089="Technical Degree",1,0)</f>
        <v>1</v>
      </c>
      <c r="T1095">
        <v>2</v>
      </c>
      <c r="U1095">
        <v>55</v>
      </c>
      <c r="V1095">
        <v>3</v>
      </c>
      <c r="W1095">
        <v>1</v>
      </c>
      <c r="X1095">
        <f>IF('WA_Fn-UseC_-HR-Employee-Attriti'!P1089="Healthcare Representative",1,0)</f>
        <v>0</v>
      </c>
      <c r="Y1095">
        <f>IF('WA_Fn-UseC_-HR-Employee-Attriti'!P1089="Human Resources",1,0)</f>
        <v>0</v>
      </c>
      <c r="Z1095">
        <f>IF('WA_Fn-UseC_-HR-Employee-Attriti'!P1089="Laboratory Technician",1,0)</f>
        <v>0</v>
      </c>
      <c r="AA1095">
        <f>IF('WA_Fn-UseC_-HR-Employee-Attriti'!P1089="Manager",1,0)</f>
        <v>0</v>
      </c>
      <c r="AB1095">
        <f>IF('WA_Fn-UseC_-HR-Employee-Attriti'!P1089="Manufacturing Director",1,0)</f>
        <v>0</v>
      </c>
      <c r="AC1095">
        <f>IF('WA_Fn-UseC_-HR-Employee-Attriti'!P1089="Research Director",1,0)</f>
        <v>0</v>
      </c>
      <c r="AD1095">
        <f>IF('WA_Fn-UseC_-HR-Employee-Attriti'!P1089="Research Scientist",1,0)</f>
        <v>0</v>
      </c>
      <c r="AE1095">
        <f>IF('WA_Fn-UseC_-HR-Employee-Attriti'!P1089="Sales Executive",1,0)</f>
        <v>0</v>
      </c>
      <c r="AF1095">
        <f>IF('WA_Fn-UseC_-HR-Employee-Attriti'!P1089="Sales Representative",1,0)</f>
        <v>1</v>
      </c>
      <c r="AG1095">
        <v>3</v>
      </c>
      <c r="AH1095">
        <f>IF('WA_Fn-UseC_-HR-Employee-Attriti'!R1089="Divorced",1,0)</f>
        <v>0</v>
      </c>
      <c r="AI1095">
        <f>IF('WA_Fn-UseC_-HR-Employee-Attriti'!R1089="Married",1,0)</f>
        <v>1</v>
      </c>
      <c r="AJ1095">
        <f>IF('WA_Fn-UseC_-HR-Employee-Attriti'!R1089="Single",1,0)</f>
        <v>0</v>
      </c>
      <c r="AK1095">
        <v>2308</v>
      </c>
      <c r="AL1095">
        <v>4944</v>
      </c>
      <c r="AM1095">
        <v>0</v>
      </c>
      <c r="AN1095">
        <f>IF('WA_Fn-UseC_-HR-Employee-Attriti'!W1089="Yes",1,0)</f>
        <v>1</v>
      </c>
      <c r="AO1095">
        <v>25</v>
      </c>
      <c r="AP1095">
        <v>4</v>
      </c>
      <c r="AQ1095">
        <v>2</v>
      </c>
      <c r="AR1095">
        <v>1</v>
      </c>
      <c r="AS1095">
        <v>12</v>
      </c>
      <c r="AT1095">
        <v>4</v>
      </c>
      <c r="AU1095">
        <v>3</v>
      </c>
      <c r="AV1095">
        <v>11</v>
      </c>
      <c r="AW1095">
        <v>10</v>
      </c>
      <c r="AX1095">
        <v>5</v>
      </c>
      <c r="AY1095">
        <v>7</v>
      </c>
      <c r="AZ1095">
        <v>1</v>
      </c>
      <c r="BB1095">
        <f>IF('WA_Fn-UseC_-HR-Employee-Attriti'!B1089="Yes",1,0)</f>
        <v>0</v>
      </c>
    </row>
    <row r="1096" spans="1:54" x14ac:dyDescent="0.25">
      <c r="A1096">
        <v>1089</v>
      </c>
      <c r="B1096">
        <f>IF('WA_Fn-UseC_-HR-Employee-Attriti'!L1090="Male",1,0)</f>
        <v>1</v>
      </c>
      <c r="C1096">
        <f>IF('WA_Fn-UseC_-HR-Employee-Attriti'!L1090="Female",1,0)</f>
        <v>0</v>
      </c>
      <c r="D1096">
        <v>42</v>
      </c>
      <c r="E1096">
        <f>IF('WA_Fn-UseC_-HR-Employee-Attriti'!C1090="Travel_Rarely",1,0)</f>
        <v>1</v>
      </c>
      <c r="F1096">
        <f>IF('WA_Fn-UseC_-HR-Employee-Attriti'!C1090="Travel_Frequently",1,0)</f>
        <v>0</v>
      </c>
      <c r="G1096">
        <f>IF('WA_Fn-UseC_-HR-Employee-Attriti'!C1090="Non-Travel",1,0)</f>
        <v>0</v>
      </c>
      <c r="H1096">
        <v>1210</v>
      </c>
      <c r="I1096">
        <f>IF('WA_Fn-UseC_-HR-Employee-Attriti'!E1090="Sales",1,0)</f>
        <v>0</v>
      </c>
      <c r="J1096">
        <f>IF('WA_Fn-UseC_-HR-Employee-Attriti'!E1090="Research &amp; Development",1,0)</f>
        <v>1</v>
      </c>
      <c r="K1096">
        <f>IF('WA_Fn-UseC_-HR-Employee-Attriti'!E1090="Human Resources",1,0)</f>
        <v>0</v>
      </c>
      <c r="L1096">
        <v>2</v>
      </c>
      <c r="M1096">
        <v>3</v>
      </c>
      <c r="N1096">
        <f>IF('WA_Fn-UseC_-HR-Employee-Attriti'!H1090="Life Sciences",1,0)</f>
        <v>0</v>
      </c>
      <c r="O1096">
        <f>IF('WA_Fn-UseC_-HR-Employee-Attriti'!H1090="Human Resources",1,0)</f>
        <v>0</v>
      </c>
      <c r="P1096">
        <f>IF('WA_Fn-UseC_-HR-Employee-Attriti'!H1090="Marketing",1,0)</f>
        <v>0</v>
      </c>
      <c r="Q1096">
        <f>IF('WA_Fn-UseC_-HR-Employee-Attriti'!H1090="Medical",1,0)</f>
        <v>1</v>
      </c>
      <c r="R1096">
        <f>IF('WA_Fn-UseC_-HR-Employee-Attriti'!H1090="Other",1,0)</f>
        <v>0</v>
      </c>
      <c r="S1096">
        <f>IF('WA_Fn-UseC_-HR-Employee-Attriti'!H1090="Technical Degree",1,0)</f>
        <v>0</v>
      </c>
      <c r="T1096">
        <v>3</v>
      </c>
      <c r="U1096">
        <v>68</v>
      </c>
      <c r="V1096">
        <v>2</v>
      </c>
      <c r="W1096">
        <v>1</v>
      </c>
      <c r="X1096">
        <f>IF('WA_Fn-UseC_-HR-Employee-Attriti'!P1090="Healthcare Representative",1,0)</f>
        <v>0</v>
      </c>
      <c r="Y1096">
        <f>IF('WA_Fn-UseC_-HR-Employee-Attriti'!P1090="Human Resources",1,0)</f>
        <v>0</v>
      </c>
      <c r="Z1096">
        <f>IF('WA_Fn-UseC_-HR-Employee-Attriti'!P1090="Laboratory Technician",1,0)</f>
        <v>1</v>
      </c>
      <c r="AA1096">
        <f>IF('WA_Fn-UseC_-HR-Employee-Attriti'!P1090="Manager",1,0)</f>
        <v>0</v>
      </c>
      <c r="AB1096">
        <f>IF('WA_Fn-UseC_-HR-Employee-Attriti'!P1090="Manufacturing Director",1,0)</f>
        <v>0</v>
      </c>
      <c r="AC1096">
        <f>IF('WA_Fn-UseC_-HR-Employee-Attriti'!P1090="Research Director",1,0)</f>
        <v>0</v>
      </c>
      <c r="AD1096">
        <f>IF('WA_Fn-UseC_-HR-Employee-Attriti'!P1090="Research Scientist",1,0)</f>
        <v>0</v>
      </c>
      <c r="AE1096">
        <f>IF('WA_Fn-UseC_-HR-Employee-Attriti'!P1090="Sales Executive",1,0)</f>
        <v>0</v>
      </c>
      <c r="AF1096">
        <f>IF('WA_Fn-UseC_-HR-Employee-Attriti'!P1090="Sales Representative",1,0)</f>
        <v>0</v>
      </c>
      <c r="AG1096">
        <v>2</v>
      </c>
      <c r="AH1096">
        <f>IF('WA_Fn-UseC_-HR-Employee-Attriti'!R1090="Divorced",1,0)</f>
        <v>0</v>
      </c>
      <c r="AI1096">
        <f>IF('WA_Fn-UseC_-HR-Employee-Attriti'!R1090="Married",1,0)</f>
        <v>1</v>
      </c>
      <c r="AJ1096">
        <f>IF('WA_Fn-UseC_-HR-Employee-Attriti'!R1090="Single",1,0)</f>
        <v>0</v>
      </c>
      <c r="AK1096">
        <v>4841</v>
      </c>
      <c r="AL1096">
        <v>24052</v>
      </c>
      <c r="AM1096">
        <v>4</v>
      </c>
      <c r="AN1096">
        <f>IF('WA_Fn-UseC_-HR-Employee-Attriti'!W1090="Yes",1,0)</f>
        <v>0</v>
      </c>
      <c r="AO1096">
        <v>14</v>
      </c>
      <c r="AP1096">
        <v>3</v>
      </c>
      <c r="AQ1096">
        <v>2</v>
      </c>
      <c r="AR1096">
        <v>1</v>
      </c>
      <c r="AS1096">
        <v>4</v>
      </c>
      <c r="AT1096">
        <v>3</v>
      </c>
      <c r="AU1096">
        <v>3</v>
      </c>
      <c r="AV1096">
        <v>1</v>
      </c>
      <c r="AW1096">
        <v>0</v>
      </c>
      <c r="AX1096">
        <v>0</v>
      </c>
      <c r="AY1096">
        <v>0</v>
      </c>
      <c r="AZ1096">
        <v>1</v>
      </c>
      <c r="BB1096">
        <f>IF('WA_Fn-UseC_-HR-Employee-Attriti'!B1090="Yes",1,0)</f>
        <v>0</v>
      </c>
    </row>
    <row r="1097" spans="1:54" x14ac:dyDescent="0.25">
      <c r="A1097">
        <v>1090</v>
      </c>
      <c r="B1097">
        <f>IF('WA_Fn-UseC_-HR-Employee-Attriti'!L1091="Male",1,0)</f>
        <v>1</v>
      </c>
      <c r="C1097">
        <f>IF('WA_Fn-UseC_-HR-Employee-Attriti'!L1091="Female",1,0)</f>
        <v>0</v>
      </c>
      <c r="D1097">
        <v>37</v>
      </c>
      <c r="E1097">
        <f>IF('WA_Fn-UseC_-HR-Employee-Attriti'!C1091="Travel_Rarely",1,0)</f>
        <v>1</v>
      </c>
      <c r="F1097">
        <f>IF('WA_Fn-UseC_-HR-Employee-Attriti'!C1091="Travel_Frequently",1,0)</f>
        <v>0</v>
      </c>
      <c r="G1097">
        <f>IF('WA_Fn-UseC_-HR-Employee-Attriti'!C1091="Non-Travel",1,0)</f>
        <v>0</v>
      </c>
      <c r="H1097">
        <v>674</v>
      </c>
      <c r="I1097">
        <f>IF('WA_Fn-UseC_-HR-Employee-Attriti'!E1091="Sales",1,0)</f>
        <v>0</v>
      </c>
      <c r="J1097">
        <f>IF('WA_Fn-UseC_-HR-Employee-Attriti'!E1091="Research &amp; Development",1,0)</f>
        <v>1</v>
      </c>
      <c r="K1097">
        <f>IF('WA_Fn-UseC_-HR-Employee-Attriti'!E1091="Human Resources",1,0)</f>
        <v>0</v>
      </c>
      <c r="L1097">
        <v>13</v>
      </c>
      <c r="M1097">
        <v>3</v>
      </c>
      <c r="N1097">
        <f>IF('WA_Fn-UseC_-HR-Employee-Attriti'!H1091="Life Sciences",1,0)</f>
        <v>0</v>
      </c>
      <c r="O1097">
        <f>IF('WA_Fn-UseC_-HR-Employee-Attriti'!H1091="Human Resources",1,0)</f>
        <v>0</v>
      </c>
      <c r="P1097">
        <f>IF('WA_Fn-UseC_-HR-Employee-Attriti'!H1091="Marketing",1,0)</f>
        <v>0</v>
      </c>
      <c r="Q1097">
        <f>IF('WA_Fn-UseC_-HR-Employee-Attriti'!H1091="Medical",1,0)</f>
        <v>1</v>
      </c>
      <c r="R1097">
        <f>IF('WA_Fn-UseC_-HR-Employee-Attriti'!H1091="Other",1,0)</f>
        <v>0</v>
      </c>
      <c r="S1097">
        <f>IF('WA_Fn-UseC_-HR-Employee-Attriti'!H1091="Technical Degree",1,0)</f>
        <v>0</v>
      </c>
      <c r="T1097">
        <v>1</v>
      </c>
      <c r="U1097">
        <v>47</v>
      </c>
      <c r="V1097">
        <v>3</v>
      </c>
      <c r="W1097">
        <v>2</v>
      </c>
      <c r="X1097">
        <f>IF('WA_Fn-UseC_-HR-Employee-Attriti'!P1091="Healthcare Representative",1,0)</f>
        <v>0</v>
      </c>
      <c r="Y1097">
        <f>IF('WA_Fn-UseC_-HR-Employee-Attriti'!P1091="Human Resources",1,0)</f>
        <v>0</v>
      </c>
      <c r="Z1097">
        <f>IF('WA_Fn-UseC_-HR-Employee-Attriti'!P1091="Laboratory Technician",1,0)</f>
        <v>0</v>
      </c>
      <c r="AA1097">
        <f>IF('WA_Fn-UseC_-HR-Employee-Attriti'!P1091="Manager",1,0)</f>
        <v>0</v>
      </c>
      <c r="AB1097">
        <f>IF('WA_Fn-UseC_-HR-Employee-Attriti'!P1091="Manufacturing Director",1,0)</f>
        <v>0</v>
      </c>
      <c r="AC1097">
        <f>IF('WA_Fn-UseC_-HR-Employee-Attriti'!P1091="Research Director",1,0)</f>
        <v>0</v>
      </c>
      <c r="AD1097">
        <f>IF('WA_Fn-UseC_-HR-Employee-Attriti'!P1091="Research Scientist",1,0)</f>
        <v>1</v>
      </c>
      <c r="AE1097">
        <f>IF('WA_Fn-UseC_-HR-Employee-Attriti'!P1091="Sales Executive",1,0)</f>
        <v>0</v>
      </c>
      <c r="AF1097">
        <f>IF('WA_Fn-UseC_-HR-Employee-Attriti'!P1091="Sales Representative",1,0)</f>
        <v>0</v>
      </c>
      <c r="AG1097">
        <v>4</v>
      </c>
      <c r="AH1097">
        <f>IF('WA_Fn-UseC_-HR-Employee-Attriti'!R1091="Divorced",1,0)</f>
        <v>0</v>
      </c>
      <c r="AI1097">
        <f>IF('WA_Fn-UseC_-HR-Employee-Attriti'!R1091="Married",1,0)</f>
        <v>1</v>
      </c>
      <c r="AJ1097">
        <f>IF('WA_Fn-UseC_-HR-Employee-Attriti'!R1091="Single",1,0)</f>
        <v>0</v>
      </c>
      <c r="AK1097">
        <v>4285</v>
      </c>
      <c r="AL1097">
        <v>3031</v>
      </c>
      <c r="AM1097">
        <v>1</v>
      </c>
      <c r="AN1097">
        <f>IF('WA_Fn-UseC_-HR-Employee-Attriti'!W1091="Yes",1,0)</f>
        <v>0</v>
      </c>
      <c r="AO1097">
        <v>17</v>
      </c>
      <c r="AP1097">
        <v>3</v>
      </c>
      <c r="AQ1097">
        <v>1</v>
      </c>
      <c r="AR1097">
        <v>0</v>
      </c>
      <c r="AS1097">
        <v>10</v>
      </c>
      <c r="AT1097">
        <v>2</v>
      </c>
      <c r="AU1097">
        <v>3</v>
      </c>
      <c r="AV1097">
        <v>10</v>
      </c>
      <c r="AW1097">
        <v>8</v>
      </c>
      <c r="AX1097">
        <v>3</v>
      </c>
      <c r="AY1097">
        <v>7</v>
      </c>
      <c r="AZ1097">
        <v>1</v>
      </c>
      <c r="BB1097">
        <f>IF('WA_Fn-UseC_-HR-Employee-Attriti'!B1091="Yes",1,0)</f>
        <v>0</v>
      </c>
    </row>
    <row r="1098" spans="1:54" x14ac:dyDescent="0.25">
      <c r="A1098">
        <v>1091</v>
      </c>
      <c r="B1098">
        <f>IF('WA_Fn-UseC_-HR-Employee-Attriti'!L1092="Male",1,0)</f>
        <v>0</v>
      </c>
      <c r="C1098">
        <f>IF('WA_Fn-UseC_-HR-Employee-Attriti'!L1092="Female",1,0)</f>
        <v>1</v>
      </c>
      <c r="D1098">
        <v>29</v>
      </c>
      <c r="E1098">
        <f>IF('WA_Fn-UseC_-HR-Employee-Attriti'!C1092="Travel_Rarely",1,0)</f>
        <v>1</v>
      </c>
      <c r="F1098">
        <f>IF('WA_Fn-UseC_-HR-Employee-Attriti'!C1092="Travel_Frequently",1,0)</f>
        <v>0</v>
      </c>
      <c r="G1098">
        <f>IF('WA_Fn-UseC_-HR-Employee-Attriti'!C1092="Non-Travel",1,0)</f>
        <v>0</v>
      </c>
      <c r="H1098">
        <v>441</v>
      </c>
      <c r="I1098">
        <f>IF('WA_Fn-UseC_-HR-Employee-Attriti'!E1092="Sales",1,0)</f>
        <v>0</v>
      </c>
      <c r="J1098">
        <f>IF('WA_Fn-UseC_-HR-Employee-Attriti'!E1092="Research &amp; Development",1,0)</f>
        <v>1</v>
      </c>
      <c r="K1098">
        <f>IF('WA_Fn-UseC_-HR-Employee-Attriti'!E1092="Human Resources",1,0)</f>
        <v>0</v>
      </c>
      <c r="L1098">
        <v>8</v>
      </c>
      <c r="M1098">
        <v>1</v>
      </c>
      <c r="N1098">
        <f>IF('WA_Fn-UseC_-HR-Employee-Attriti'!H1092="Life Sciences",1,0)</f>
        <v>0</v>
      </c>
      <c r="O1098">
        <f>IF('WA_Fn-UseC_-HR-Employee-Attriti'!H1092="Human Resources",1,0)</f>
        <v>0</v>
      </c>
      <c r="P1098">
        <f>IF('WA_Fn-UseC_-HR-Employee-Attriti'!H1092="Marketing",1,0)</f>
        <v>0</v>
      </c>
      <c r="Q1098">
        <f>IF('WA_Fn-UseC_-HR-Employee-Attriti'!H1092="Medical",1,0)</f>
        <v>0</v>
      </c>
      <c r="R1098">
        <f>IF('WA_Fn-UseC_-HR-Employee-Attriti'!H1092="Other",1,0)</f>
        <v>1</v>
      </c>
      <c r="S1098">
        <f>IF('WA_Fn-UseC_-HR-Employee-Attriti'!H1092="Technical Degree",1,0)</f>
        <v>0</v>
      </c>
      <c r="T1098">
        <v>3</v>
      </c>
      <c r="U1098">
        <v>39</v>
      </c>
      <c r="V1098">
        <v>1</v>
      </c>
      <c r="W1098">
        <v>2</v>
      </c>
      <c r="X1098">
        <f>IF('WA_Fn-UseC_-HR-Employee-Attriti'!P1092="Healthcare Representative",1,0)</f>
        <v>1</v>
      </c>
      <c r="Y1098">
        <f>IF('WA_Fn-UseC_-HR-Employee-Attriti'!P1092="Human Resources",1,0)</f>
        <v>0</v>
      </c>
      <c r="Z1098">
        <f>IF('WA_Fn-UseC_-HR-Employee-Attriti'!P1092="Laboratory Technician",1,0)</f>
        <v>0</v>
      </c>
      <c r="AA1098">
        <f>IF('WA_Fn-UseC_-HR-Employee-Attriti'!P1092="Manager",1,0)</f>
        <v>0</v>
      </c>
      <c r="AB1098">
        <f>IF('WA_Fn-UseC_-HR-Employee-Attriti'!P1092="Manufacturing Director",1,0)</f>
        <v>0</v>
      </c>
      <c r="AC1098">
        <f>IF('WA_Fn-UseC_-HR-Employee-Attriti'!P1092="Research Director",1,0)</f>
        <v>0</v>
      </c>
      <c r="AD1098">
        <f>IF('WA_Fn-UseC_-HR-Employee-Attriti'!P1092="Research Scientist",1,0)</f>
        <v>0</v>
      </c>
      <c r="AE1098">
        <f>IF('WA_Fn-UseC_-HR-Employee-Attriti'!P1092="Sales Executive",1,0)</f>
        <v>0</v>
      </c>
      <c r="AF1098">
        <f>IF('WA_Fn-UseC_-HR-Employee-Attriti'!P1092="Sales Representative",1,0)</f>
        <v>0</v>
      </c>
      <c r="AG1098">
        <v>1</v>
      </c>
      <c r="AH1098">
        <f>IF('WA_Fn-UseC_-HR-Employee-Attriti'!R1092="Divorced",1,0)</f>
        <v>0</v>
      </c>
      <c r="AI1098">
        <f>IF('WA_Fn-UseC_-HR-Employee-Attriti'!R1092="Married",1,0)</f>
        <v>1</v>
      </c>
      <c r="AJ1098">
        <f>IF('WA_Fn-UseC_-HR-Employee-Attriti'!R1092="Single",1,0)</f>
        <v>0</v>
      </c>
      <c r="AK1098">
        <v>9715</v>
      </c>
      <c r="AL1098">
        <v>7288</v>
      </c>
      <c r="AM1098">
        <v>3</v>
      </c>
      <c r="AN1098">
        <f>IF('WA_Fn-UseC_-HR-Employee-Attriti'!W1092="Yes",1,0)</f>
        <v>0</v>
      </c>
      <c r="AO1098">
        <v>13</v>
      </c>
      <c r="AP1098">
        <v>3</v>
      </c>
      <c r="AQ1098">
        <v>3</v>
      </c>
      <c r="AR1098">
        <v>1</v>
      </c>
      <c r="AS1098">
        <v>9</v>
      </c>
      <c r="AT1098">
        <v>3</v>
      </c>
      <c r="AU1098">
        <v>3</v>
      </c>
      <c r="AV1098">
        <v>7</v>
      </c>
      <c r="AW1098">
        <v>7</v>
      </c>
      <c r="AX1098">
        <v>0</v>
      </c>
      <c r="AY1098">
        <v>7</v>
      </c>
      <c r="AZ1098">
        <v>1</v>
      </c>
      <c r="BB1098">
        <f>IF('WA_Fn-UseC_-HR-Employee-Attriti'!B1092="Yes",1,0)</f>
        <v>0</v>
      </c>
    </row>
    <row r="1099" spans="1:54" x14ac:dyDescent="0.25">
      <c r="A1099">
        <v>1092</v>
      </c>
      <c r="B1099">
        <f>IF('WA_Fn-UseC_-HR-Employee-Attriti'!L1093="Male",1,0)</f>
        <v>1</v>
      </c>
      <c r="C1099">
        <f>IF('WA_Fn-UseC_-HR-Employee-Attriti'!L1093="Female",1,0)</f>
        <v>0</v>
      </c>
      <c r="D1099">
        <v>33</v>
      </c>
      <c r="E1099">
        <f>IF('WA_Fn-UseC_-HR-Employee-Attriti'!C1093="Travel_Rarely",1,0)</f>
        <v>1</v>
      </c>
      <c r="F1099">
        <f>IF('WA_Fn-UseC_-HR-Employee-Attriti'!C1093="Travel_Frequently",1,0)</f>
        <v>0</v>
      </c>
      <c r="G1099">
        <f>IF('WA_Fn-UseC_-HR-Employee-Attriti'!C1093="Non-Travel",1,0)</f>
        <v>0</v>
      </c>
      <c r="H1099">
        <v>575</v>
      </c>
      <c r="I1099">
        <f>IF('WA_Fn-UseC_-HR-Employee-Attriti'!E1093="Sales",1,0)</f>
        <v>0</v>
      </c>
      <c r="J1099">
        <f>IF('WA_Fn-UseC_-HR-Employee-Attriti'!E1093="Research &amp; Development",1,0)</f>
        <v>1</v>
      </c>
      <c r="K1099">
        <f>IF('WA_Fn-UseC_-HR-Employee-Attriti'!E1093="Human Resources",1,0)</f>
        <v>0</v>
      </c>
      <c r="L1099">
        <v>25</v>
      </c>
      <c r="M1099">
        <v>3</v>
      </c>
      <c r="N1099">
        <f>IF('WA_Fn-UseC_-HR-Employee-Attriti'!H1093="Life Sciences",1,0)</f>
        <v>1</v>
      </c>
      <c r="O1099">
        <f>IF('WA_Fn-UseC_-HR-Employee-Attriti'!H1093="Human Resources",1,0)</f>
        <v>0</v>
      </c>
      <c r="P1099">
        <f>IF('WA_Fn-UseC_-HR-Employee-Attriti'!H1093="Marketing",1,0)</f>
        <v>0</v>
      </c>
      <c r="Q1099">
        <f>IF('WA_Fn-UseC_-HR-Employee-Attriti'!H1093="Medical",1,0)</f>
        <v>0</v>
      </c>
      <c r="R1099">
        <f>IF('WA_Fn-UseC_-HR-Employee-Attriti'!H1093="Other",1,0)</f>
        <v>0</v>
      </c>
      <c r="S1099">
        <f>IF('WA_Fn-UseC_-HR-Employee-Attriti'!H1093="Technical Degree",1,0)</f>
        <v>0</v>
      </c>
      <c r="T1099">
        <v>4</v>
      </c>
      <c r="U1099">
        <v>44</v>
      </c>
      <c r="V1099">
        <v>2</v>
      </c>
      <c r="W1099">
        <v>2</v>
      </c>
      <c r="X1099">
        <f>IF('WA_Fn-UseC_-HR-Employee-Attriti'!P1093="Healthcare Representative",1,0)</f>
        <v>0</v>
      </c>
      <c r="Y1099">
        <f>IF('WA_Fn-UseC_-HR-Employee-Attriti'!P1093="Human Resources",1,0)</f>
        <v>0</v>
      </c>
      <c r="Z1099">
        <f>IF('WA_Fn-UseC_-HR-Employee-Attriti'!P1093="Laboratory Technician",1,0)</f>
        <v>0</v>
      </c>
      <c r="AA1099">
        <f>IF('WA_Fn-UseC_-HR-Employee-Attriti'!P1093="Manager",1,0)</f>
        <v>0</v>
      </c>
      <c r="AB1099">
        <f>IF('WA_Fn-UseC_-HR-Employee-Attriti'!P1093="Manufacturing Director",1,0)</f>
        <v>1</v>
      </c>
      <c r="AC1099">
        <f>IF('WA_Fn-UseC_-HR-Employee-Attriti'!P1093="Research Director",1,0)</f>
        <v>0</v>
      </c>
      <c r="AD1099">
        <f>IF('WA_Fn-UseC_-HR-Employee-Attriti'!P1093="Research Scientist",1,0)</f>
        <v>0</v>
      </c>
      <c r="AE1099">
        <f>IF('WA_Fn-UseC_-HR-Employee-Attriti'!P1093="Sales Executive",1,0)</f>
        <v>0</v>
      </c>
      <c r="AF1099">
        <f>IF('WA_Fn-UseC_-HR-Employee-Attriti'!P1093="Sales Representative",1,0)</f>
        <v>0</v>
      </c>
      <c r="AG1099">
        <v>2</v>
      </c>
      <c r="AH1099">
        <f>IF('WA_Fn-UseC_-HR-Employee-Attriti'!R1093="Divorced",1,0)</f>
        <v>0</v>
      </c>
      <c r="AI1099">
        <f>IF('WA_Fn-UseC_-HR-Employee-Attriti'!R1093="Married",1,0)</f>
        <v>0</v>
      </c>
      <c r="AJ1099">
        <f>IF('WA_Fn-UseC_-HR-Employee-Attriti'!R1093="Single",1,0)</f>
        <v>1</v>
      </c>
      <c r="AK1099">
        <v>4320</v>
      </c>
      <c r="AL1099">
        <v>24152</v>
      </c>
      <c r="AM1099">
        <v>1</v>
      </c>
      <c r="AN1099">
        <f>IF('WA_Fn-UseC_-HR-Employee-Attriti'!W1093="Yes",1,0)</f>
        <v>0</v>
      </c>
      <c r="AO1099">
        <v>13</v>
      </c>
      <c r="AP1099">
        <v>3</v>
      </c>
      <c r="AQ1099">
        <v>4</v>
      </c>
      <c r="AR1099">
        <v>0</v>
      </c>
      <c r="AS1099">
        <v>5</v>
      </c>
      <c r="AT1099">
        <v>2</v>
      </c>
      <c r="AU1099">
        <v>3</v>
      </c>
      <c r="AV1099">
        <v>5</v>
      </c>
      <c r="AW1099">
        <v>3</v>
      </c>
      <c r="AX1099">
        <v>0</v>
      </c>
      <c r="AY1099">
        <v>2</v>
      </c>
      <c r="AZ1099">
        <v>1</v>
      </c>
      <c r="BB1099">
        <f>IF('WA_Fn-UseC_-HR-Employee-Attriti'!B1093="Yes",1,0)</f>
        <v>0</v>
      </c>
    </row>
    <row r="1100" spans="1:54" x14ac:dyDescent="0.25">
      <c r="A1100">
        <v>1093</v>
      </c>
      <c r="B1100">
        <f>IF('WA_Fn-UseC_-HR-Employee-Attriti'!L1094="Male",1,0)</f>
        <v>1</v>
      </c>
      <c r="C1100">
        <f>IF('WA_Fn-UseC_-HR-Employee-Attriti'!L1094="Female",1,0)</f>
        <v>0</v>
      </c>
      <c r="D1100">
        <v>45</v>
      </c>
      <c r="E1100">
        <f>IF('WA_Fn-UseC_-HR-Employee-Attriti'!C1094="Travel_Rarely",1,0)</f>
        <v>1</v>
      </c>
      <c r="F1100">
        <f>IF('WA_Fn-UseC_-HR-Employee-Attriti'!C1094="Travel_Frequently",1,0)</f>
        <v>0</v>
      </c>
      <c r="G1100">
        <f>IF('WA_Fn-UseC_-HR-Employee-Attriti'!C1094="Non-Travel",1,0)</f>
        <v>0</v>
      </c>
      <c r="H1100">
        <v>950</v>
      </c>
      <c r="I1100">
        <f>IF('WA_Fn-UseC_-HR-Employee-Attriti'!E1094="Sales",1,0)</f>
        <v>0</v>
      </c>
      <c r="J1100">
        <f>IF('WA_Fn-UseC_-HR-Employee-Attriti'!E1094="Research &amp; Development",1,0)</f>
        <v>1</v>
      </c>
      <c r="K1100">
        <f>IF('WA_Fn-UseC_-HR-Employee-Attriti'!E1094="Human Resources",1,0)</f>
        <v>0</v>
      </c>
      <c r="L1100">
        <v>28</v>
      </c>
      <c r="M1100">
        <v>3</v>
      </c>
      <c r="N1100">
        <f>IF('WA_Fn-UseC_-HR-Employee-Attriti'!H1094="Life Sciences",1,0)</f>
        <v>0</v>
      </c>
      <c r="O1100">
        <f>IF('WA_Fn-UseC_-HR-Employee-Attriti'!H1094="Human Resources",1,0)</f>
        <v>0</v>
      </c>
      <c r="P1100">
        <f>IF('WA_Fn-UseC_-HR-Employee-Attriti'!H1094="Marketing",1,0)</f>
        <v>0</v>
      </c>
      <c r="Q1100">
        <f>IF('WA_Fn-UseC_-HR-Employee-Attriti'!H1094="Medical",1,0)</f>
        <v>0</v>
      </c>
      <c r="R1100">
        <f>IF('WA_Fn-UseC_-HR-Employee-Attriti'!H1094="Other",1,0)</f>
        <v>0</v>
      </c>
      <c r="S1100">
        <f>IF('WA_Fn-UseC_-HR-Employee-Attriti'!H1094="Technical Degree",1,0)</f>
        <v>1</v>
      </c>
      <c r="T1100">
        <v>4</v>
      </c>
      <c r="U1100">
        <v>97</v>
      </c>
      <c r="V1100">
        <v>3</v>
      </c>
      <c r="W1100">
        <v>1</v>
      </c>
      <c r="X1100">
        <f>IF('WA_Fn-UseC_-HR-Employee-Attriti'!P1094="Healthcare Representative",1,0)</f>
        <v>0</v>
      </c>
      <c r="Y1100">
        <f>IF('WA_Fn-UseC_-HR-Employee-Attriti'!P1094="Human Resources",1,0)</f>
        <v>0</v>
      </c>
      <c r="Z1100">
        <f>IF('WA_Fn-UseC_-HR-Employee-Attriti'!P1094="Laboratory Technician",1,0)</f>
        <v>0</v>
      </c>
      <c r="AA1100">
        <f>IF('WA_Fn-UseC_-HR-Employee-Attriti'!P1094="Manager",1,0)</f>
        <v>0</v>
      </c>
      <c r="AB1100">
        <f>IF('WA_Fn-UseC_-HR-Employee-Attriti'!P1094="Manufacturing Director",1,0)</f>
        <v>0</v>
      </c>
      <c r="AC1100">
        <f>IF('WA_Fn-UseC_-HR-Employee-Attriti'!P1094="Research Director",1,0)</f>
        <v>0</v>
      </c>
      <c r="AD1100">
        <f>IF('WA_Fn-UseC_-HR-Employee-Attriti'!P1094="Research Scientist",1,0)</f>
        <v>1</v>
      </c>
      <c r="AE1100">
        <f>IF('WA_Fn-UseC_-HR-Employee-Attriti'!P1094="Sales Executive",1,0)</f>
        <v>0</v>
      </c>
      <c r="AF1100">
        <f>IF('WA_Fn-UseC_-HR-Employee-Attriti'!P1094="Sales Representative",1,0)</f>
        <v>0</v>
      </c>
      <c r="AG1100">
        <v>4</v>
      </c>
      <c r="AH1100">
        <f>IF('WA_Fn-UseC_-HR-Employee-Attriti'!R1094="Divorced",1,0)</f>
        <v>0</v>
      </c>
      <c r="AI1100">
        <f>IF('WA_Fn-UseC_-HR-Employee-Attriti'!R1094="Married",1,0)</f>
        <v>1</v>
      </c>
      <c r="AJ1100">
        <f>IF('WA_Fn-UseC_-HR-Employee-Attriti'!R1094="Single",1,0)</f>
        <v>0</v>
      </c>
      <c r="AK1100">
        <v>2132</v>
      </c>
      <c r="AL1100">
        <v>4585</v>
      </c>
      <c r="AM1100">
        <v>4</v>
      </c>
      <c r="AN1100">
        <f>IF('WA_Fn-UseC_-HR-Employee-Attriti'!W1094="Yes",1,0)</f>
        <v>0</v>
      </c>
      <c r="AO1100">
        <v>20</v>
      </c>
      <c r="AP1100">
        <v>4</v>
      </c>
      <c r="AQ1100">
        <v>4</v>
      </c>
      <c r="AR1100">
        <v>1</v>
      </c>
      <c r="AS1100">
        <v>8</v>
      </c>
      <c r="AT1100">
        <v>3</v>
      </c>
      <c r="AU1100">
        <v>3</v>
      </c>
      <c r="AV1100">
        <v>5</v>
      </c>
      <c r="AW1100">
        <v>4</v>
      </c>
      <c r="AX1100">
        <v>0</v>
      </c>
      <c r="AY1100">
        <v>3</v>
      </c>
      <c r="AZ1100">
        <v>1</v>
      </c>
      <c r="BB1100">
        <f>IF('WA_Fn-UseC_-HR-Employee-Attriti'!B1094="Yes",1,0)</f>
        <v>0</v>
      </c>
    </row>
    <row r="1101" spans="1:54" x14ac:dyDescent="0.25">
      <c r="A1101">
        <v>1094</v>
      </c>
      <c r="B1101">
        <f>IF('WA_Fn-UseC_-HR-Employee-Attriti'!L1095="Male",1,0)</f>
        <v>1</v>
      </c>
      <c r="C1101">
        <f>IF('WA_Fn-UseC_-HR-Employee-Attriti'!L1095="Female",1,0)</f>
        <v>0</v>
      </c>
      <c r="D1101">
        <v>42</v>
      </c>
      <c r="E1101">
        <f>IF('WA_Fn-UseC_-HR-Employee-Attriti'!C1095="Travel_Rarely",1,0)</f>
        <v>0</v>
      </c>
      <c r="F1101">
        <f>IF('WA_Fn-UseC_-HR-Employee-Attriti'!C1095="Travel_Frequently",1,0)</f>
        <v>1</v>
      </c>
      <c r="G1101">
        <f>IF('WA_Fn-UseC_-HR-Employee-Attriti'!C1095="Non-Travel",1,0)</f>
        <v>0</v>
      </c>
      <c r="H1101">
        <v>288</v>
      </c>
      <c r="I1101">
        <f>IF('WA_Fn-UseC_-HR-Employee-Attriti'!E1095="Sales",1,0)</f>
        <v>0</v>
      </c>
      <c r="J1101">
        <f>IF('WA_Fn-UseC_-HR-Employee-Attriti'!E1095="Research &amp; Development",1,0)</f>
        <v>1</v>
      </c>
      <c r="K1101">
        <f>IF('WA_Fn-UseC_-HR-Employee-Attriti'!E1095="Human Resources",1,0)</f>
        <v>0</v>
      </c>
      <c r="L1101">
        <v>2</v>
      </c>
      <c r="M1101">
        <v>3</v>
      </c>
      <c r="N1101">
        <f>IF('WA_Fn-UseC_-HR-Employee-Attriti'!H1095="Life Sciences",1,0)</f>
        <v>1</v>
      </c>
      <c r="O1101">
        <f>IF('WA_Fn-UseC_-HR-Employee-Attriti'!H1095="Human Resources",1,0)</f>
        <v>0</v>
      </c>
      <c r="P1101">
        <f>IF('WA_Fn-UseC_-HR-Employee-Attriti'!H1095="Marketing",1,0)</f>
        <v>0</v>
      </c>
      <c r="Q1101">
        <f>IF('WA_Fn-UseC_-HR-Employee-Attriti'!H1095="Medical",1,0)</f>
        <v>0</v>
      </c>
      <c r="R1101">
        <f>IF('WA_Fn-UseC_-HR-Employee-Attriti'!H1095="Other",1,0)</f>
        <v>0</v>
      </c>
      <c r="S1101">
        <f>IF('WA_Fn-UseC_-HR-Employee-Attriti'!H1095="Technical Degree",1,0)</f>
        <v>0</v>
      </c>
      <c r="T1101">
        <v>4</v>
      </c>
      <c r="U1101">
        <v>40</v>
      </c>
      <c r="V1101">
        <v>3</v>
      </c>
      <c r="W1101">
        <v>3</v>
      </c>
      <c r="X1101">
        <f>IF('WA_Fn-UseC_-HR-Employee-Attriti'!P1095="Healthcare Representative",1,0)</f>
        <v>1</v>
      </c>
      <c r="Y1101">
        <f>IF('WA_Fn-UseC_-HR-Employee-Attriti'!P1095="Human Resources",1,0)</f>
        <v>0</v>
      </c>
      <c r="Z1101">
        <f>IF('WA_Fn-UseC_-HR-Employee-Attriti'!P1095="Laboratory Technician",1,0)</f>
        <v>0</v>
      </c>
      <c r="AA1101">
        <f>IF('WA_Fn-UseC_-HR-Employee-Attriti'!P1095="Manager",1,0)</f>
        <v>0</v>
      </c>
      <c r="AB1101">
        <f>IF('WA_Fn-UseC_-HR-Employee-Attriti'!P1095="Manufacturing Director",1,0)</f>
        <v>0</v>
      </c>
      <c r="AC1101">
        <f>IF('WA_Fn-UseC_-HR-Employee-Attriti'!P1095="Research Director",1,0)</f>
        <v>0</v>
      </c>
      <c r="AD1101">
        <f>IF('WA_Fn-UseC_-HR-Employee-Attriti'!P1095="Research Scientist",1,0)</f>
        <v>0</v>
      </c>
      <c r="AE1101">
        <f>IF('WA_Fn-UseC_-HR-Employee-Attriti'!P1095="Sales Executive",1,0)</f>
        <v>0</v>
      </c>
      <c r="AF1101">
        <f>IF('WA_Fn-UseC_-HR-Employee-Attriti'!P1095="Sales Representative",1,0)</f>
        <v>0</v>
      </c>
      <c r="AG1101">
        <v>4</v>
      </c>
      <c r="AH1101">
        <f>IF('WA_Fn-UseC_-HR-Employee-Attriti'!R1095="Divorced",1,0)</f>
        <v>0</v>
      </c>
      <c r="AI1101">
        <f>IF('WA_Fn-UseC_-HR-Employee-Attriti'!R1095="Married",1,0)</f>
        <v>1</v>
      </c>
      <c r="AJ1101">
        <f>IF('WA_Fn-UseC_-HR-Employee-Attriti'!R1095="Single",1,0)</f>
        <v>0</v>
      </c>
      <c r="AK1101">
        <v>10124</v>
      </c>
      <c r="AL1101">
        <v>18611</v>
      </c>
      <c r="AM1101">
        <v>2</v>
      </c>
      <c r="AN1101">
        <f>IF('WA_Fn-UseC_-HR-Employee-Attriti'!W1095="Yes",1,0)</f>
        <v>1</v>
      </c>
      <c r="AO1101">
        <v>14</v>
      </c>
      <c r="AP1101">
        <v>3</v>
      </c>
      <c r="AQ1101">
        <v>3</v>
      </c>
      <c r="AR1101">
        <v>1</v>
      </c>
      <c r="AS1101">
        <v>24</v>
      </c>
      <c r="AT1101">
        <v>3</v>
      </c>
      <c r="AU1101">
        <v>1</v>
      </c>
      <c r="AV1101">
        <v>20</v>
      </c>
      <c r="AW1101">
        <v>8</v>
      </c>
      <c r="AX1101">
        <v>13</v>
      </c>
      <c r="AY1101">
        <v>9</v>
      </c>
      <c r="AZ1101">
        <v>1</v>
      </c>
      <c r="BB1101">
        <f>IF('WA_Fn-UseC_-HR-Employee-Attriti'!B1095="Yes",1,0)</f>
        <v>0</v>
      </c>
    </row>
    <row r="1102" spans="1:54" x14ac:dyDescent="0.25">
      <c r="A1102">
        <v>1095</v>
      </c>
      <c r="B1102">
        <f>IF('WA_Fn-UseC_-HR-Employee-Attriti'!L1096="Male",1,0)</f>
        <v>1</v>
      </c>
      <c r="C1102">
        <f>IF('WA_Fn-UseC_-HR-Employee-Attriti'!L1096="Female",1,0)</f>
        <v>0</v>
      </c>
      <c r="D1102">
        <v>40</v>
      </c>
      <c r="E1102">
        <f>IF('WA_Fn-UseC_-HR-Employee-Attriti'!C1096="Travel_Rarely",1,0)</f>
        <v>1</v>
      </c>
      <c r="F1102">
        <f>IF('WA_Fn-UseC_-HR-Employee-Attriti'!C1096="Travel_Frequently",1,0)</f>
        <v>0</v>
      </c>
      <c r="G1102">
        <f>IF('WA_Fn-UseC_-HR-Employee-Attriti'!C1096="Non-Travel",1,0)</f>
        <v>0</v>
      </c>
      <c r="H1102">
        <v>1342</v>
      </c>
      <c r="I1102">
        <f>IF('WA_Fn-UseC_-HR-Employee-Attriti'!E1096="Sales",1,0)</f>
        <v>1</v>
      </c>
      <c r="J1102">
        <f>IF('WA_Fn-UseC_-HR-Employee-Attriti'!E1096="Research &amp; Development",1,0)</f>
        <v>0</v>
      </c>
      <c r="K1102">
        <f>IF('WA_Fn-UseC_-HR-Employee-Attriti'!E1096="Human Resources",1,0)</f>
        <v>0</v>
      </c>
      <c r="L1102">
        <v>9</v>
      </c>
      <c r="M1102">
        <v>2</v>
      </c>
      <c r="N1102">
        <f>IF('WA_Fn-UseC_-HR-Employee-Attriti'!H1096="Life Sciences",1,0)</f>
        <v>0</v>
      </c>
      <c r="O1102">
        <f>IF('WA_Fn-UseC_-HR-Employee-Attriti'!H1096="Human Resources",1,0)</f>
        <v>0</v>
      </c>
      <c r="P1102">
        <f>IF('WA_Fn-UseC_-HR-Employee-Attriti'!H1096="Marketing",1,0)</f>
        <v>0</v>
      </c>
      <c r="Q1102">
        <f>IF('WA_Fn-UseC_-HR-Employee-Attriti'!H1096="Medical",1,0)</f>
        <v>1</v>
      </c>
      <c r="R1102">
        <f>IF('WA_Fn-UseC_-HR-Employee-Attriti'!H1096="Other",1,0)</f>
        <v>0</v>
      </c>
      <c r="S1102">
        <f>IF('WA_Fn-UseC_-HR-Employee-Attriti'!H1096="Technical Degree",1,0)</f>
        <v>0</v>
      </c>
      <c r="T1102">
        <v>1</v>
      </c>
      <c r="U1102">
        <v>47</v>
      </c>
      <c r="V1102">
        <v>3</v>
      </c>
      <c r="W1102">
        <v>2</v>
      </c>
      <c r="X1102">
        <f>IF('WA_Fn-UseC_-HR-Employee-Attriti'!P1096="Healthcare Representative",1,0)</f>
        <v>0</v>
      </c>
      <c r="Y1102">
        <f>IF('WA_Fn-UseC_-HR-Employee-Attriti'!P1096="Human Resources",1,0)</f>
        <v>0</v>
      </c>
      <c r="Z1102">
        <f>IF('WA_Fn-UseC_-HR-Employee-Attriti'!P1096="Laboratory Technician",1,0)</f>
        <v>0</v>
      </c>
      <c r="AA1102">
        <f>IF('WA_Fn-UseC_-HR-Employee-Attriti'!P1096="Manager",1,0)</f>
        <v>0</v>
      </c>
      <c r="AB1102">
        <f>IF('WA_Fn-UseC_-HR-Employee-Attriti'!P1096="Manufacturing Director",1,0)</f>
        <v>0</v>
      </c>
      <c r="AC1102">
        <f>IF('WA_Fn-UseC_-HR-Employee-Attriti'!P1096="Research Director",1,0)</f>
        <v>0</v>
      </c>
      <c r="AD1102">
        <f>IF('WA_Fn-UseC_-HR-Employee-Attriti'!P1096="Research Scientist",1,0)</f>
        <v>0</v>
      </c>
      <c r="AE1102">
        <f>IF('WA_Fn-UseC_-HR-Employee-Attriti'!P1096="Sales Executive",1,0)</f>
        <v>1</v>
      </c>
      <c r="AF1102">
        <f>IF('WA_Fn-UseC_-HR-Employee-Attriti'!P1096="Sales Representative",1,0)</f>
        <v>0</v>
      </c>
      <c r="AG1102">
        <v>1</v>
      </c>
      <c r="AH1102">
        <f>IF('WA_Fn-UseC_-HR-Employee-Attriti'!R1096="Divorced",1,0)</f>
        <v>0</v>
      </c>
      <c r="AI1102">
        <f>IF('WA_Fn-UseC_-HR-Employee-Attriti'!R1096="Married",1,0)</f>
        <v>1</v>
      </c>
      <c r="AJ1102">
        <f>IF('WA_Fn-UseC_-HR-Employee-Attriti'!R1096="Single",1,0)</f>
        <v>0</v>
      </c>
      <c r="AK1102">
        <v>5473</v>
      </c>
      <c r="AL1102">
        <v>19345</v>
      </c>
      <c r="AM1102">
        <v>0</v>
      </c>
      <c r="AN1102">
        <f>IF('WA_Fn-UseC_-HR-Employee-Attriti'!W1096="Yes",1,0)</f>
        <v>0</v>
      </c>
      <c r="AO1102">
        <v>12</v>
      </c>
      <c r="AP1102">
        <v>3</v>
      </c>
      <c r="AQ1102">
        <v>4</v>
      </c>
      <c r="AR1102">
        <v>0</v>
      </c>
      <c r="AS1102">
        <v>9</v>
      </c>
      <c r="AT1102">
        <v>5</v>
      </c>
      <c r="AU1102">
        <v>4</v>
      </c>
      <c r="AV1102">
        <v>8</v>
      </c>
      <c r="AW1102">
        <v>4</v>
      </c>
      <c r="AX1102">
        <v>7</v>
      </c>
      <c r="AY1102">
        <v>1</v>
      </c>
      <c r="AZ1102">
        <v>1</v>
      </c>
      <c r="BB1102">
        <f>IF('WA_Fn-UseC_-HR-Employee-Attriti'!B1096="Yes",1,0)</f>
        <v>0</v>
      </c>
    </row>
    <row r="1103" spans="1:54" x14ac:dyDescent="0.25">
      <c r="A1103">
        <v>1096</v>
      </c>
      <c r="B1103">
        <f>IF('WA_Fn-UseC_-HR-Employee-Attriti'!L1097="Male",1,0)</f>
        <v>1</v>
      </c>
      <c r="C1103">
        <f>IF('WA_Fn-UseC_-HR-Employee-Attriti'!L1097="Female",1,0)</f>
        <v>0</v>
      </c>
      <c r="D1103">
        <v>33</v>
      </c>
      <c r="E1103">
        <f>IF('WA_Fn-UseC_-HR-Employee-Attriti'!C1097="Travel_Rarely",1,0)</f>
        <v>1</v>
      </c>
      <c r="F1103">
        <f>IF('WA_Fn-UseC_-HR-Employee-Attriti'!C1097="Travel_Frequently",1,0)</f>
        <v>0</v>
      </c>
      <c r="G1103">
        <f>IF('WA_Fn-UseC_-HR-Employee-Attriti'!C1097="Non-Travel",1,0)</f>
        <v>0</v>
      </c>
      <c r="H1103">
        <v>589</v>
      </c>
      <c r="I1103">
        <f>IF('WA_Fn-UseC_-HR-Employee-Attriti'!E1097="Sales",1,0)</f>
        <v>0</v>
      </c>
      <c r="J1103">
        <f>IF('WA_Fn-UseC_-HR-Employee-Attriti'!E1097="Research &amp; Development",1,0)</f>
        <v>1</v>
      </c>
      <c r="K1103">
        <f>IF('WA_Fn-UseC_-HR-Employee-Attriti'!E1097="Human Resources",1,0)</f>
        <v>0</v>
      </c>
      <c r="L1103">
        <v>28</v>
      </c>
      <c r="M1103">
        <v>4</v>
      </c>
      <c r="N1103">
        <f>IF('WA_Fn-UseC_-HR-Employee-Attriti'!H1097="Life Sciences",1,0)</f>
        <v>1</v>
      </c>
      <c r="O1103">
        <f>IF('WA_Fn-UseC_-HR-Employee-Attriti'!H1097="Human Resources",1,0)</f>
        <v>0</v>
      </c>
      <c r="P1103">
        <f>IF('WA_Fn-UseC_-HR-Employee-Attriti'!H1097="Marketing",1,0)</f>
        <v>0</v>
      </c>
      <c r="Q1103">
        <f>IF('WA_Fn-UseC_-HR-Employee-Attriti'!H1097="Medical",1,0)</f>
        <v>0</v>
      </c>
      <c r="R1103">
        <f>IF('WA_Fn-UseC_-HR-Employee-Attriti'!H1097="Other",1,0)</f>
        <v>0</v>
      </c>
      <c r="S1103">
        <f>IF('WA_Fn-UseC_-HR-Employee-Attriti'!H1097="Technical Degree",1,0)</f>
        <v>0</v>
      </c>
      <c r="T1103">
        <v>2</v>
      </c>
      <c r="U1103">
        <v>79</v>
      </c>
      <c r="V1103">
        <v>3</v>
      </c>
      <c r="W1103">
        <v>2</v>
      </c>
      <c r="X1103">
        <f>IF('WA_Fn-UseC_-HR-Employee-Attriti'!P1097="Healthcare Representative",1,0)</f>
        <v>0</v>
      </c>
      <c r="Y1103">
        <f>IF('WA_Fn-UseC_-HR-Employee-Attriti'!P1097="Human Resources",1,0)</f>
        <v>0</v>
      </c>
      <c r="Z1103">
        <f>IF('WA_Fn-UseC_-HR-Employee-Attriti'!P1097="Laboratory Technician",1,0)</f>
        <v>1</v>
      </c>
      <c r="AA1103">
        <f>IF('WA_Fn-UseC_-HR-Employee-Attriti'!P1097="Manager",1,0)</f>
        <v>0</v>
      </c>
      <c r="AB1103">
        <f>IF('WA_Fn-UseC_-HR-Employee-Attriti'!P1097="Manufacturing Director",1,0)</f>
        <v>0</v>
      </c>
      <c r="AC1103">
        <f>IF('WA_Fn-UseC_-HR-Employee-Attriti'!P1097="Research Director",1,0)</f>
        <v>0</v>
      </c>
      <c r="AD1103">
        <f>IF('WA_Fn-UseC_-HR-Employee-Attriti'!P1097="Research Scientist",1,0)</f>
        <v>0</v>
      </c>
      <c r="AE1103">
        <f>IF('WA_Fn-UseC_-HR-Employee-Attriti'!P1097="Sales Executive",1,0)</f>
        <v>0</v>
      </c>
      <c r="AF1103">
        <f>IF('WA_Fn-UseC_-HR-Employee-Attriti'!P1097="Sales Representative",1,0)</f>
        <v>0</v>
      </c>
      <c r="AG1103">
        <v>3</v>
      </c>
      <c r="AH1103">
        <f>IF('WA_Fn-UseC_-HR-Employee-Attriti'!R1097="Divorced",1,0)</f>
        <v>0</v>
      </c>
      <c r="AI1103">
        <f>IF('WA_Fn-UseC_-HR-Employee-Attriti'!R1097="Married",1,0)</f>
        <v>1</v>
      </c>
      <c r="AJ1103">
        <f>IF('WA_Fn-UseC_-HR-Employee-Attriti'!R1097="Single",1,0)</f>
        <v>0</v>
      </c>
      <c r="AK1103">
        <v>5207</v>
      </c>
      <c r="AL1103">
        <v>22949</v>
      </c>
      <c r="AM1103">
        <v>1</v>
      </c>
      <c r="AN1103">
        <f>IF('WA_Fn-UseC_-HR-Employee-Attriti'!W1097="Yes",1,0)</f>
        <v>1</v>
      </c>
      <c r="AO1103">
        <v>12</v>
      </c>
      <c r="AP1103">
        <v>3</v>
      </c>
      <c r="AQ1103">
        <v>2</v>
      </c>
      <c r="AR1103">
        <v>1</v>
      </c>
      <c r="AS1103">
        <v>15</v>
      </c>
      <c r="AT1103">
        <v>3</v>
      </c>
      <c r="AU1103">
        <v>3</v>
      </c>
      <c r="AV1103">
        <v>15</v>
      </c>
      <c r="AW1103">
        <v>14</v>
      </c>
      <c r="AX1103">
        <v>5</v>
      </c>
      <c r="AY1103">
        <v>7</v>
      </c>
      <c r="AZ1103">
        <v>1</v>
      </c>
      <c r="BB1103">
        <f>IF('WA_Fn-UseC_-HR-Employee-Attriti'!B1097="Yes",1,0)</f>
        <v>0</v>
      </c>
    </row>
    <row r="1104" spans="1:54" x14ac:dyDescent="0.25">
      <c r="A1104">
        <v>1097</v>
      </c>
      <c r="B1104">
        <f>IF('WA_Fn-UseC_-HR-Employee-Attriti'!L1098="Male",1,0)</f>
        <v>1</v>
      </c>
      <c r="C1104">
        <f>IF('WA_Fn-UseC_-HR-Employee-Attriti'!L1098="Female",1,0)</f>
        <v>0</v>
      </c>
      <c r="D1104">
        <v>40</v>
      </c>
      <c r="E1104">
        <f>IF('WA_Fn-UseC_-HR-Employee-Attriti'!C1098="Travel_Rarely",1,0)</f>
        <v>1</v>
      </c>
      <c r="F1104">
        <f>IF('WA_Fn-UseC_-HR-Employee-Attriti'!C1098="Travel_Frequently",1,0)</f>
        <v>0</v>
      </c>
      <c r="G1104">
        <f>IF('WA_Fn-UseC_-HR-Employee-Attriti'!C1098="Non-Travel",1,0)</f>
        <v>0</v>
      </c>
      <c r="H1104">
        <v>898</v>
      </c>
      <c r="I1104">
        <f>IF('WA_Fn-UseC_-HR-Employee-Attriti'!E1098="Sales",1,0)</f>
        <v>0</v>
      </c>
      <c r="J1104">
        <f>IF('WA_Fn-UseC_-HR-Employee-Attriti'!E1098="Research &amp; Development",1,0)</f>
        <v>0</v>
      </c>
      <c r="K1104">
        <f>IF('WA_Fn-UseC_-HR-Employee-Attriti'!E1098="Human Resources",1,0)</f>
        <v>1</v>
      </c>
      <c r="L1104">
        <v>6</v>
      </c>
      <c r="M1104">
        <v>2</v>
      </c>
      <c r="N1104">
        <f>IF('WA_Fn-UseC_-HR-Employee-Attriti'!H1098="Life Sciences",1,0)</f>
        <v>0</v>
      </c>
      <c r="O1104">
        <f>IF('WA_Fn-UseC_-HR-Employee-Attriti'!H1098="Human Resources",1,0)</f>
        <v>0</v>
      </c>
      <c r="P1104">
        <f>IF('WA_Fn-UseC_-HR-Employee-Attriti'!H1098="Marketing",1,0)</f>
        <v>0</v>
      </c>
      <c r="Q1104">
        <f>IF('WA_Fn-UseC_-HR-Employee-Attriti'!H1098="Medical",1,0)</f>
        <v>1</v>
      </c>
      <c r="R1104">
        <f>IF('WA_Fn-UseC_-HR-Employee-Attriti'!H1098="Other",1,0)</f>
        <v>0</v>
      </c>
      <c r="S1104">
        <f>IF('WA_Fn-UseC_-HR-Employee-Attriti'!H1098="Technical Degree",1,0)</f>
        <v>0</v>
      </c>
      <c r="T1104">
        <v>3</v>
      </c>
      <c r="U1104">
        <v>38</v>
      </c>
      <c r="V1104">
        <v>3</v>
      </c>
      <c r="W1104">
        <v>4</v>
      </c>
      <c r="X1104">
        <f>IF('WA_Fn-UseC_-HR-Employee-Attriti'!P1098="Healthcare Representative",1,0)</f>
        <v>0</v>
      </c>
      <c r="Y1104">
        <f>IF('WA_Fn-UseC_-HR-Employee-Attriti'!P1098="Human Resources",1,0)</f>
        <v>0</v>
      </c>
      <c r="Z1104">
        <f>IF('WA_Fn-UseC_-HR-Employee-Attriti'!P1098="Laboratory Technician",1,0)</f>
        <v>0</v>
      </c>
      <c r="AA1104">
        <f>IF('WA_Fn-UseC_-HR-Employee-Attriti'!P1098="Manager",1,0)</f>
        <v>1</v>
      </c>
      <c r="AB1104">
        <f>IF('WA_Fn-UseC_-HR-Employee-Attriti'!P1098="Manufacturing Director",1,0)</f>
        <v>0</v>
      </c>
      <c r="AC1104">
        <f>IF('WA_Fn-UseC_-HR-Employee-Attriti'!P1098="Research Director",1,0)</f>
        <v>0</v>
      </c>
      <c r="AD1104">
        <f>IF('WA_Fn-UseC_-HR-Employee-Attriti'!P1098="Research Scientist",1,0)</f>
        <v>0</v>
      </c>
      <c r="AE1104">
        <f>IF('WA_Fn-UseC_-HR-Employee-Attriti'!P1098="Sales Executive",1,0)</f>
        <v>0</v>
      </c>
      <c r="AF1104">
        <f>IF('WA_Fn-UseC_-HR-Employee-Attriti'!P1098="Sales Representative",1,0)</f>
        <v>0</v>
      </c>
      <c r="AG1104">
        <v>4</v>
      </c>
      <c r="AH1104">
        <f>IF('WA_Fn-UseC_-HR-Employee-Attriti'!R1098="Divorced",1,0)</f>
        <v>0</v>
      </c>
      <c r="AI1104">
        <f>IF('WA_Fn-UseC_-HR-Employee-Attriti'!R1098="Married",1,0)</f>
        <v>0</v>
      </c>
      <c r="AJ1104">
        <f>IF('WA_Fn-UseC_-HR-Employee-Attriti'!R1098="Single",1,0)</f>
        <v>1</v>
      </c>
      <c r="AK1104">
        <v>16437</v>
      </c>
      <c r="AL1104">
        <v>17381</v>
      </c>
      <c r="AM1104">
        <v>1</v>
      </c>
      <c r="AN1104">
        <f>IF('WA_Fn-UseC_-HR-Employee-Attriti'!W1098="Yes",1,0)</f>
        <v>1</v>
      </c>
      <c r="AO1104">
        <v>21</v>
      </c>
      <c r="AP1104">
        <v>4</v>
      </c>
      <c r="AQ1104">
        <v>4</v>
      </c>
      <c r="AR1104">
        <v>0</v>
      </c>
      <c r="AS1104">
        <v>21</v>
      </c>
      <c r="AT1104">
        <v>2</v>
      </c>
      <c r="AU1104">
        <v>3</v>
      </c>
      <c r="AV1104">
        <v>21</v>
      </c>
      <c r="AW1104">
        <v>7</v>
      </c>
      <c r="AX1104">
        <v>7</v>
      </c>
      <c r="AY1104">
        <v>7</v>
      </c>
      <c r="AZ1104">
        <v>1</v>
      </c>
      <c r="BB1104">
        <f>IF('WA_Fn-UseC_-HR-Employee-Attriti'!B1098="Yes",1,0)</f>
        <v>0</v>
      </c>
    </row>
    <row r="1105" spans="1:54" x14ac:dyDescent="0.25">
      <c r="A1105">
        <v>1098</v>
      </c>
      <c r="B1105">
        <f>IF('WA_Fn-UseC_-HR-Employee-Attriti'!L1099="Male",1,0)</f>
        <v>1</v>
      </c>
      <c r="C1105">
        <f>IF('WA_Fn-UseC_-HR-Employee-Attriti'!L1099="Female",1,0)</f>
        <v>0</v>
      </c>
      <c r="D1105">
        <v>24</v>
      </c>
      <c r="E1105">
        <f>IF('WA_Fn-UseC_-HR-Employee-Attriti'!C1099="Travel_Rarely",1,0)</f>
        <v>1</v>
      </c>
      <c r="F1105">
        <f>IF('WA_Fn-UseC_-HR-Employee-Attriti'!C1099="Travel_Frequently",1,0)</f>
        <v>0</v>
      </c>
      <c r="G1105">
        <f>IF('WA_Fn-UseC_-HR-Employee-Attriti'!C1099="Non-Travel",1,0)</f>
        <v>0</v>
      </c>
      <c r="H1105">
        <v>350</v>
      </c>
      <c r="I1105">
        <f>IF('WA_Fn-UseC_-HR-Employee-Attriti'!E1099="Sales",1,0)</f>
        <v>0</v>
      </c>
      <c r="J1105">
        <f>IF('WA_Fn-UseC_-HR-Employee-Attriti'!E1099="Research &amp; Development",1,0)</f>
        <v>1</v>
      </c>
      <c r="K1105">
        <f>IF('WA_Fn-UseC_-HR-Employee-Attriti'!E1099="Human Resources",1,0)</f>
        <v>0</v>
      </c>
      <c r="L1105">
        <v>21</v>
      </c>
      <c r="M1105">
        <v>2</v>
      </c>
      <c r="N1105">
        <f>IF('WA_Fn-UseC_-HR-Employee-Attriti'!H1099="Life Sciences",1,0)</f>
        <v>0</v>
      </c>
      <c r="O1105">
        <f>IF('WA_Fn-UseC_-HR-Employee-Attriti'!H1099="Human Resources",1,0)</f>
        <v>0</v>
      </c>
      <c r="P1105">
        <f>IF('WA_Fn-UseC_-HR-Employee-Attriti'!H1099="Marketing",1,0)</f>
        <v>0</v>
      </c>
      <c r="Q1105">
        <f>IF('WA_Fn-UseC_-HR-Employee-Attriti'!H1099="Medical",1,0)</f>
        <v>0</v>
      </c>
      <c r="R1105">
        <f>IF('WA_Fn-UseC_-HR-Employee-Attriti'!H1099="Other",1,0)</f>
        <v>0</v>
      </c>
      <c r="S1105">
        <f>IF('WA_Fn-UseC_-HR-Employee-Attriti'!H1099="Technical Degree",1,0)</f>
        <v>1</v>
      </c>
      <c r="T1105">
        <v>3</v>
      </c>
      <c r="U1105">
        <v>57</v>
      </c>
      <c r="V1105">
        <v>2</v>
      </c>
      <c r="W1105">
        <v>1</v>
      </c>
      <c r="X1105">
        <f>IF('WA_Fn-UseC_-HR-Employee-Attriti'!P1099="Healthcare Representative",1,0)</f>
        <v>0</v>
      </c>
      <c r="Y1105">
        <f>IF('WA_Fn-UseC_-HR-Employee-Attriti'!P1099="Human Resources",1,0)</f>
        <v>0</v>
      </c>
      <c r="Z1105">
        <f>IF('WA_Fn-UseC_-HR-Employee-Attriti'!P1099="Laboratory Technician",1,0)</f>
        <v>1</v>
      </c>
      <c r="AA1105">
        <f>IF('WA_Fn-UseC_-HR-Employee-Attriti'!P1099="Manager",1,0)</f>
        <v>0</v>
      </c>
      <c r="AB1105">
        <f>IF('WA_Fn-UseC_-HR-Employee-Attriti'!P1099="Manufacturing Director",1,0)</f>
        <v>0</v>
      </c>
      <c r="AC1105">
        <f>IF('WA_Fn-UseC_-HR-Employee-Attriti'!P1099="Research Director",1,0)</f>
        <v>0</v>
      </c>
      <c r="AD1105">
        <f>IF('WA_Fn-UseC_-HR-Employee-Attriti'!P1099="Research Scientist",1,0)</f>
        <v>0</v>
      </c>
      <c r="AE1105">
        <f>IF('WA_Fn-UseC_-HR-Employee-Attriti'!P1099="Sales Executive",1,0)</f>
        <v>0</v>
      </c>
      <c r="AF1105">
        <f>IF('WA_Fn-UseC_-HR-Employee-Attriti'!P1099="Sales Representative",1,0)</f>
        <v>0</v>
      </c>
      <c r="AG1105">
        <v>1</v>
      </c>
      <c r="AH1105">
        <f>IF('WA_Fn-UseC_-HR-Employee-Attriti'!R1099="Divorced",1,0)</f>
        <v>1</v>
      </c>
      <c r="AI1105">
        <f>IF('WA_Fn-UseC_-HR-Employee-Attriti'!R1099="Married",1,0)</f>
        <v>0</v>
      </c>
      <c r="AJ1105">
        <f>IF('WA_Fn-UseC_-HR-Employee-Attriti'!R1099="Single",1,0)</f>
        <v>0</v>
      </c>
      <c r="AK1105">
        <v>2296</v>
      </c>
      <c r="AL1105">
        <v>10036</v>
      </c>
      <c r="AM1105">
        <v>0</v>
      </c>
      <c r="AN1105">
        <f>IF('WA_Fn-UseC_-HR-Employee-Attriti'!W1099="Yes",1,0)</f>
        <v>0</v>
      </c>
      <c r="AO1105">
        <v>14</v>
      </c>
      <c r="AP1105">
        <v>3</v>
      </c>
      <c r="AQ1105">
        <v>2</v>
      </c>
      <c r="AR1105">
        <v>3</v>
      </c>
      <c r="AS1105">
        <v>2</v>
      </c>
      <c r="AT1105">
        <v>3</v>
      </c>
      <c r="AU1105">
        <v>3</v>
      </c>
      <c r="AV1105">
        <v>1</v>
      </c>
      <c r="AW1105">
        <v>1</v>
      </c>
      <c r="AX1105">
        <v>0</v>
      </c>
      <c r="AY1105">
        <v>0</v>
      </c>
      <c r="AZ1105">
        <v>1</v>
      </c>
      <c r="BB1105">
        <f>IF('WA_Fn-UseC_-HR-Employee-Attriti'!B1099="Yes",1,0)</f>
        <v>0</v>
      </c>
    </row>
    <row r="1106" spans="1:54" x14ac:dyDescent="0.25">
      <c r="A1106">
        <v>1099</v>
      </c>
      <c r="B1106">
        <f>IF('WA_Fn-UseC_-HR-Employee-Attriti'!L1100="Male",1,0)</f>
        <v>1</v>
      </c>
      <c r="C1106">
        <f>IF('WA_Fn-UseC_-HR-Employee-Attriti'!L1100="Female",1,0)</f>
        <v>0</v>
      </c>
      <c r="D1106">
        <v>40</v>
      </c>
      <c r="E1106">
        <f>IF('WA_Fn-UseC_-HR-Employee-Attriti'!C1100="Travel_Rarely",1,0)</f>
        <v>0</v>
      </c>
      <c r="F1106">
        <f>IF('WA_Fn-UseC_-HR-Employee-Attriti'!C1100="Travel_Frequently",1,0)</f>
        <v>0</v>
      </c>
      <c r="G1106">
        <f>IF('WA_Fn-UseC_-HR-Employee-Attriti'!C1100="Non-Travel",1,0)</f>
        <v>1</v>
      </c>
      <c r="H1106">
        <v>1142</v>
      </c>
      <c r="I1106">
        <f>IF('WA_Fn-UseC_-HR-Employee-Attriti'!E1100="Sales",1,0)</f>
        <v>0</v>
      </c>
      <c r="J1106">
        <f>IF('WA_Fn-UseC_-HR-Employee-Attriti'!E1100="Research &amp; Development",1,0)</f>
        <v>1</v>
      </c>
      <c r="K1106">
        <f>IF('WA_Fn-UseC_-HR-Employee-Attriti'!E1100="Human Resources",1,0)</f>
        <v>0</v>
      </c>
      <c r="L1106">
        <v>8</v>
      </c>
      <c r="M1106">
        <v>2</v>
      </c>
      <c r="N1106">
        <f>IF('WA_Fn-UseC_-HR-Employee-Attriti'!H1100="Life Sciences",1,0)</f>
        <v>1</v>
      </c>
      <c r="O1106">
        <f>IF('WA_Fn-UseC_-HR-Employee-Attriti'!H1100="Human Resources",1,0)</f>
        <v>0</v>
      </c>
      <c r="P1106">
        <f>IF('WA_Fn-UseC_-HR-Employee-Attriti'!H1100="Marketing",1,0)</f>
        <v>0</v>
      </c>
      <c r="Q1106">
        <f>IF('WA_Fn-UseC_-HR-Employee-Attriti'!H1100="Medical",1,0)</f>
        <v>0</v>
      </c>
      <c r="R1106">
        <f>IF('WA_Fn-UseC_-HR-Employee-Attriti'!H1100="Other",1,0)</f>
        <v>0</v>
      </c>
      <c r="S1106">
        <f>IF('WA_Fn-UseC_-HR-Employee-Attriti'!H1100="Technical Degree",1,0)</f>
        <v>0</v>
      </c>
      <c r="T1106">
        <v>4</v>
      </c>
      <c r="U1106">
        <v>72</v>
      </c>
      <c r="V1106">
        <v>3</v>
      </c>
      <c r="W1106">
        <v>2</v>
      </c>
      <c r="X1106">
        <f>IF('WA_Fn-UseC_-HR-Employee-Attriti'!P1100="Healthcare Representative",1,0)</f>
        <v>1</v>
      </c>
      <c r="Y1106">
        <f>IF('WA_Fn-UseC_-HR-Employee-Attriti'!P1100="Human Resources",1,0)</f>
        <v>0</v>
      </c>
      <c r="Z1106">
        <f>IF('WA_Fn-UseC_-HR-Employee-Attriti'!P1100="Laboratory Technician",1,0)</f>
        <v>0</v>
      </c>
      <c r="AA1106">
        <f>IF('WA_Fn-UseC_-HR-Employee-Attriti'!P1100="Manager",1,0)</f>
        <v>0</v>
      </c>
      <c r="AB1106">
        <f>IF('WA_Fn-UseC_-HR-Employee-Attriti'!P1100="Manufacturing Director",1,0)</f>
        <v>0</v>
      </c>
      <c r="AC1106">
        <f>IF('WA_Fn-UseC_-HR-Employee-Attriti'!P1100="Research Director",1,0)</f>
        <v>0</v>
      </c>
      <c r="AD1106">
        <f>IF('WA_Fn-UseC_-HR-Employee-Attriti'!P1100="Research Scientist",1,0)</f>
        <v>0</v>
      </c>
      <c r="AE1106">
        <f>IF('WA_Fn-UseC_-HR-Employee-Attriti'!P1100="Sales Executive",1,0)</f>
        <v>0</v>
      </c>
      <c r="AF1106">
        <f>IF('WA_Fn-UseC_-HR-Employee-Attriti'!P1100="Sales Representative",1,0)</f>
        <v>0</v>
      </c>
      <c r="AG1106">
        <v>4</v>
      </c>
      <c r="AH1106">
        <f>IF('WA_Fn-UseC_-HR-Employee-Attriti'!R1100="Divorced",1,0)</f>
        <v>1</v>
      </c>
      <c r="AI1106">
        <f>IF('WA_Fn-UseC_-HR-Employee-Attriti'!R1100="Married",1,0)</f>
        <v>0</v>
      </c>
      <c r="AJ1106">
        <f>IF('WA_Fn-UseC_-HR-Employee-Attriti'!R1100="Single",1,0)</f>
        <v>0</v>
      </c>
      <c r="AK1106">
        <v>4069</v>
      </c>
      <c r="AL1106">
        <v>8841</v>
      </c>
      <c r="AM1106">
        <v>3</v>
      </c>
      <c r="AN1106">
        <f>IF('WA_Fn-UseC_-HR-Employee-Attriti'!W1100="Yes",1,0)</f>
        <v>1</v>
      </c>
      <c r="AO1106">
        <v>18</v>
      </c>
      <c r="AP1106">
        <v>3</v>
      </c>
      <c r="AQ1106">
        <v>3</v>
      </c>
      <c r="AR1106">
        <v>0</v>
      </c>
      <c r="AS1106">
        <v>8</v>
      </c>
      <c r="AT1106">
        <v>2</v>
      </c>
      <c r="AU1106">
        <v>3</v>
      </c>
      <c r="AV1106">
        <v>2</v>
      </c>
      <c r="AW1106">
        <v>2</v>
      </c>
      <c r="AX1106">
        <v>2</v>
      </c>
      <c r="AY1106">
        <v>2</v>
      </c>
      <c r="AZ1106">
        <v>1</v>
      </c>
      <c r="BB1106">
        <f>IF('WA_Fn-UseC_-HR-Employee-Attriti'!B1100="Yes",1,0)</f>
        <v>0</v>
      </c>
    </row>
    <row r="1107" spans="1:54" x14ac:dyDescent="0.25">
      <c r="A1107">
        <v>1100</v>
      </c>
      <c r="B1107">
        <f>IF('WA_Fn-UseC_-HR-Employee-Attriti'!L1101="Male",1,0)</f>
        <v>1</v>
      </c>
      <c r="C1107">
        <f>IF('WA_Fn-UseC_-HR-Employee-Attriti'!L1101="Female",1,0)</f>
        <v>0</v>
      </c>
      <c r="D1107">
        <v>45</v>
      </c>
      <c r="E1107">
        <f>IF('WA_Fn-UseC_-HR-Employee-Attriti'!C1101="Travel_Rarely",1,0)</f>
        <v>1</v>
      </c>
      <c r="F1107">
        <f>IF('WA_Fn-UseC_-HR-Employee-Attriti'!C1101="Travel_Frequently",1,0)</f>
        <v>0</v>
      </c>
      <c r="G1107">
        <f>IF('WA_Fn-UseC_-HR-Employee-Attriti'!C1101="Non-Travel",1,0)</f>
        <v>0</v>
      </c>
      <c r="H1107">
        <v>538</v>
      </c>
      <c r="I1107">
        <f>IF('WA_Fn-UseC_-HR-Employee-Attriti'!E1101="Sales",1,0)</f>
        <v>0</v>
      </c>
      <c r="J1107">
        <f>IF('WA_Fn-UseC_-HR-Employee-Attriti'!E1101="Research &amp; Development",1,0)</f>
        <v>1</v>
      </c>
      <c r="K1107">
        <f>IF('WA_Fn-UseC_-HR-Employee-Attriti'!E1101="Human Resources",1,0)</f>
        <v>0</v>
      </c>
      <c r="L1107">
        <v>1</v>
      </c>
      <c r="M1107">
        <v>4</v>
      </c>
      <c r="N1107">
        <f>IF('WA_Fn-UseC_-HR-Employee-Attriti'!H1101="Life Sciences",1,0)</f>
        <v>0</v>
      </c>
      <c r="O1107">
        <f>IF('WA_Fn-UseC_-HR-Employee-Attriti'!H1101="Human Resources",1,0)</f>
        <v>0</v>
      </c>
      <c r="P1107">
        <f>IF('WA_Fn-UseC_-HR-Employee-Attriti'!H1101="Marketing",1,0)</f>
        <v>0</v>
      </c>
      <c r="Q1107">
        <f>IF('WA_Fn-UseC_-HR-Employee-Attriti'!H1101="Medical",1,0)</f>
        <v>0</v>
      </c>
      <c r="R1107">
        <f>IF('WA_Fn-UseC_-HR-Employee-Attriti'!H1101="Other",1,0)</f>
        <v>0</v>
      </c>
      <c r="S1107">
        <f>IF('WA_Fn-UseC_-HR-Employee-Attriti'!H1101="Technical Degree",1,0)</f>
        <v>1</v>
      </c>
      <c r="T1107">
        <v>1</v>
      </c>
      <c r="U1107">
        <v>66</v>
      </c>
      <c r="V1107">
        <v>3</v>
      </c>
      <c r="W1107">
        <v>3</v>
      </c>
      <c r="X1107">
        <f>IF('WA_Fn-UseC_-HR-Employee-Attriti'!P1101="Healthcare Representative",1,0)</f>
        <v>1</v>
      </c>
      <c r="Y1107">
        <f>IF('WA_Fn-UseC_-HR-Employee-Attriti'!P1101="Human Resources",1,0)</f>
        <v>0</v>
      </c>
      <c r="Z1107">
        <f>IF('WA_Fn-UseC_-HR-Employee-Attriti'!P1101="Laboratory Technician",1,0)</f>
        <v>0</v>
      </c>
      <c r="AA1107">
        <f>IF('WA_Fn-UseC_-HR-Employee-Attriti'!P1101="Manager",1,0)</f>
        <v>0</v>
      </c>
      <c r="AB1107">
        <f>IF('WA_Fn-UseC_-HR-Employee-Attriti'!P1101="Manufacturing Director",1,0)</f>
        <v>0</v>
      </c>
      <c r="AC1107">
        <f>IF('WA_Fn-UseC_-HR-Employee-Attriti'!P1101="Research Director",1,0)</f>
        <v>0</v>
      </c>
      <c r="AD1107">
        <f>IF('WA_Fn-UseC_-HR-Employee-Attriti'!P1101="Research Scientist",1,0)</f>
        <v>0</v>
      </c>
      <c r="AE1107">
        <f>IF('WA_Fn-UseC_-HR-Employee-Attriti'!P1101="Sales Executive",1,0)</f>
        <v>0</v>
      </c>
      <c r="AF1107">
        <f>IF('WA_Fn-UseC_-HR-Employee-Attriti'!P1101="Sales Representative",1,0)</f>
        <v>0</v>
      </c>
      <c r="AG1107">
        <v>2</v>
      </c>
      <c r="AH1107">
        <f>IF('WA_Fn-UseC_-HR-Employee-Attriti'!R1101="Divorced",1,0)</f>
        <v>1</v>
      </c>
      <c r="AI1107">
        <f>IF('WA_Fn-UseC_-HR-Employee-Attriti'!R1101="Married",1,0)</f>
        <v>0</v>
      </c>
      <c r="AJ1107">
        <f>IF('WA_Fn-UseC_-HR-Employee-Attriti'!R1101="Single",1,0)</f>
        <v>0</v>
      </c>
      <c r="AK1107">
        <v>7441</v>
      </c>
      <c r="AL1107">
        <v>20933</v>
      </c>
      <c r="AM1107">
        <v>1</v>
      </c>
      <c r="AN1107">
        <f>IF('WA_Fn-UseC_-HR-Employee-Attriti'!W1101="Yes",1,0)</f>
        <v>0</v>
      </c>
      <c r="AO1107">
        <v>12</v>
      </c>
      <c r="AP1107">
        <v>3</v>
      </c>
      <c r="AQ1107">
        <v>1</v>
      </c>
      <c r="AR1107">
        <v>3</v>
      </c>
      <c r="AS1107">
        <v>10</v>
      </c>
      <c r="AT1107">
        <v>4</v>
      </c>
      <c r="AU1107">
        <v>3</v>
      </c>
      <c r="AV1107">
        <v>10</v>
      </c>
      <c r="AW1107">
        <v>8</v>
      </c>
      <c r="AX1107">
        <v>7</v>
      </c>
      <c r="AY1107">
        <v>7</v>
      </c>
      <c r="AZ1107">
        <v>1</v>
      </c>
      <c r="BB1107">
        <f>IF('WA_Fn-UseC_-HR-Employee-Attriti'!B1101="Yes",1,0)</f>
        <v>0</v>
      </c>
    </row>
    <row r="1108" spans="1:54" x14ac:dyDescent="0.25">
      <c r="A1108">
        <v>1101</v>
      </c>
      <c r="B1108">
        <f>IF('WA_Fn-UseC_-HR-Employee-Attriti'!L1102="Male",1,0)</f>
        <v>0</v>
      </c>
      <c r="C1108">
        <f>IF('WA_Fn-UseC_-HR-Employee-Attriti'!L1102="Female",1,0)</f>
        <v>1</v>
      </c>
      <c r="D1108">
        <v>35</v>
      </c>
      <c r="E1108">
        <f>IF('WA_Fn-UseC_-HR-Employee-Attriti'!C1102="Travel_Rarely",1,0)</f>
        <v>1</v>
      </c>
      <c r="F1108">
        <f>IF('WA_Fn-UseC_-HR-Employee-Attriti'!C1102="Travel_Frequently",1,0)</f>
        <v>0</v>
      </c>
      <c r="G1108">
        <f>IF('WA_Fn-UseC_-HR-Employee-Attriti'!C1102="Non-Travel",1,0)</f>
        <v>0</v>
      </c>
      <c r="H1108">
        <v>1402</v>
      </c>
      <c r="I1108">
        <f>IF('WA_Fn-UseC_-HR-Employee-Attriti'!E1102="Sales",1,0)</f>
        <v>1</v>
      </c>
      <c r="J1108">
        <f>IF('WA_Fn-UseC_-HR-Employee-Attriti'!E1102="Research &amp; Development",1,0)</f>
        <v>0</v>
      </c>
      <c r="K1108">
        <f>IF('WA_Fn-UseC_-HR-Employee-Attriti'!E1102="Human Resources",1,0)</f>
        <v>0</v>
      </c>
      <c r="L1108">
        <v>28</v>
      </c>
      <c r="M1108">
        <v>4</v>
      </c>
      <c r="N1108">
        <f>IF('WA_Fn-UseC_-HR-Employee-Attriti'!H1102="Life Sciences",1,0)</f>
        <v>1</v>
      </c>
      <c r="O1108">
        <f>IF('WA_Fn-UseC_-HR-Employee-Attriti'!H1102="Human Resources",1,0)</f>
        <v>0</v>
      </c>
      <c r="P1108">
        <f>IF('WA_Fn-UseC_-HR-Employee-Attriti'!H1102="Marketing",1,0)</f>
        <v>0</v>
      </c>
      <c r="Q1108">
        <f>IF('WA_Fn-UseC_-HR-Employee-Attriti'!H1102="Medical",1,0)</f>
        <v>0</v>
      </c>
      <c r="R1108">
        <f>IF('WA_Fn-UseC_-HR-Employee-Attriti'!H1102="Other",1,0)</f>
        <v>0</v>
      </c>
      <c r="S1108">
        <f>IF('WA_Fn-UseC_-HR-Employee-Attriti'!H1102="Technical Degree",1,0)</f>
        <v>0</v>
      </c>
      <c r="T1108">
        <v>2</v>
      </c>
      <c r="U1108">
        <v>98</v>
      </c>
      <c r="V1108">
        <v>2</v>
      </c>
      <c r="W1108">
        <v>1</v>
      </c>
      <c r="X1108">
        <f>IF('WA_Fn-UseC_-HR-Employee-Attriti'!P1102="Healthcare Representative",1,0)</f>
        <v>0</v>
      </c>
      <c r="Y1108">
        <f>IF('WA_Fn-UseC_-HR-Employee-Attriti'!P1102="Human Resources",1,0)</f>
        <v>0</v>
      </c>
      <c r="Z1108">
        <f>IF('WA_Fn-UseC_-HR-Employee-Attriti'!P1102="Laboratory Technician",1,0)</f>
        <v>0</v>
      </c>
      <c r="AA1108">
        <f>IF('WA_Fn-UseC_-HR-Employee-Attriti'!P1102="Manager",1,0)</f>
        <v>0</v>
      </c>
      <c r="AB1108">
        <f>IF('WA_Fn-UseC_-HR-Employee-Attriti'!P1102="Manufacturing Director",1,0)</f>
        <v>0</v>
      </c>
      <c r="AC1108">
        <f>IF('WA_Fn-UseC_-HR-Employee-Attriti'!P1102="Research Director",1,0)</f>
        <v>0</v>
      </c>
      <c r="AD1108">
        <f>IF('WA_Fn-UseC_-HR-Employee-Attriti'!P1102="Research Scientist",1,0)</f>
        <v>0</v>
      </c>
      <c r="AE1108">
        <f>IF('WA_Fn-UseC_-HR-Employee-Attriti'!P1102="Sales Executive",1,0)</f>
        <v>0</v>
      </c>
      <c r="AF1108">
        <f>IF('WA_Fn-UseC_-HR-Employee-Attriti'!P1102="Sales Representative",1,0)</f>
        <v>1</v>
      </c>
      <c r="AG1108">
        <v>3</v>
      </c>
      <c r="AH1108">
        <f>IF('WA_Fn-UseC_-HR-Employee-Attriti'!R1102="Divorced",1,0)</f>
        <v>0</v>
      </c>
      <c r="AI1108">
        <f>IF('WA_Fn-UseC_-HR-Employee-Attriti'!R1102="Married",1,0)</f>
        <v>1</v>
      </c>
      <c r="AJ1108">
        <f>IF('WA_Fn-UseC_-HR-Employee-Attriti'!R1102="Single",1,0)</f>
        <v>0</v>
      </c>
      <c r="AK1108">
        <v>2430</v>
      </c>
      <c r="AL1108">
        <v>26204</v>
      </c>
      <c r="AM1108">
        <v>0</v>
      </c>
      <c r="AN1108">
        <f>IF('WA_Fn-UseC_-HR-Employee-Attriti'!W1102="Yes",1,0)</f>
        <v>0</v>
      </c>
      <c r="AO1108">
        <v>23</v>
      </c>
      <c r="AP1108">
        <v>4</v>
      </c>
      <c r="AQ1108">
        <v>1</v>
      </c>
      <c r="AR1108">
        <v>2</v>
      </c>
      <c r="AS1108">
        <v>6</v>
      </c>
      <c r="AT1108">
        <v>5</v>
      </c>
      <c r="AU1108">
        <v>3</v>
      </c>
      <c r="AV1108">
        <v>5</v>
      </c>
      <c r="AW1108">
        <v>3</v>
      </c>
      <c r="AX1108">
        <v>4</v>
      </c>
      <c r="AY1108">
        <v>2</v>
      </c>
      <c r="AZ1108">
        <v>1</v>
      </c>
      <c r="BB1108">
        <f>IF('WA_Fn-UseC_-HR-Employee-Attriti'!B1102="Yes",1,0)</f>
        <v>0</v>
      </c>
    </row>
    <row r="1109" spans="1:54" x14ac:dyDescent="0.25">
      <c r="A1109">
        <v>1102</v>
      </c>
      <c r="B1109">
        <f>IF('WA_Fn-UseC_-HR-Employee-Attriti'!L1103="Male",1,0)</f>
        <v>0</v>
      </c>
      <c r="C1109">
        <f>IF('WA_Fn-UseC_-HR-Employee-Attriti'!L1103="Female",1,0)</f>
        <v>1</v>
      </c>
      <c r="D1109">
        <v>32</v>
      </c>
      <c r="E1109">
        <f>IF('WA_Fn-UseC_-HR-Employee-Attriti'!C1103="Travel_Rarely",1,0)</f>
        <v>1</v>
      </c>
      <c r="F1109">
        <f>IF('WA_Fn-UseC_-HR-Employee-Attriti'!C1103="Travel_Frequently",1,0)</f>
        <v>0</v>
      </c>
      <c r="G1109">
        <f>IF('WA_Fn-UseC_-HR-Employee-Attriti'!C1103="Non-Travel",1,0)</f>
        <v>0</v>
      </c>
      <c r="H1109">
        <v>824</v>
      </c>
      <c r="I1109">
        <f>IF('WA_Fn-UseC_-HR-Employee-Attriti'!E1103="Sales",1,0)</f>
        <v>0</v>
      </c>
      <c r="J1109">
        <f>IF('WA_Fn-UseC_-HR-Employee-Attriti'!E1103="Research &amp; Development",1,0)</f>
        <v>1</v>
      </c>
      <c r="K1109">
        <f>IF('WA_Fn-UseC_-HR-Employee-Attriti'!E1103="Human Resources",1,0)</f>
        <v>0</v>
      </c>
      <c r="L1109">
        <v>5</v>
      </c>
      <c r="M1109">
        <v>2</v>
      </c>
      <c r="N1109">
        <f>IF('WA_Fn-UseC_-HR-Employee-Attriti'!H1103="Life Sciences",1,0)</f>
        <v>1</v>
      </c>
      <c r="O1109">
        <f>IF('WA_Fn-UseC_-HR-Employee-Attriti'!H1103="Human Resources",1,0)</f>
        <v>0</v>
      </c>
      <c r="P1109">
        <f>IF('WA_Fn-UseC_-HR-Employee-Attriti'!H1103="Marketing",1,0)</f>
        <v>0</v>
      </c>
      <c r="Q1109">
        <f>IF('WA_Fn-UseC_-HR-Employee-Attriti'!H1103="Medical",1,0)</f>
        <v>0</v>
      </c>
      <c r="R1109">
        <f>IF('WA_Fn-UseC_-HR-Employee-Attriti'!H1103="Other",1,0)</f>
        <v>0</v>
      </c>
      <c r="S1109">
        <f>IF('WA_Fn-UseC_-HR-Employee-Attriti'!H1103="Technical Degree",1,0)</f>
        <v>0</v>
      </c>
      <c r="T1109">
        <v>4</v>
      </c>
      <c r="U1109">
        <v>67</v>
      </c>
      <c r="V1109">
        <v>2</v>
      </c>
      <c r="W1109">
        <v>2</v>
      </c>
      <c r="X1109">
        <f>IF('WA_Fn-UseC_-HR-Employee-Attriti'!P1103="Healthcare Representative",1,0)</f>
        <v>0</v>
      </c>
      <c r="Y1109">
        <f>IF('WA_Fn-UseC_-HR-Employee-Attriti'!P1103="Human Resources",1,0)</f>
        <v>0</v>
      </c>
      <c r="Z1109">
        <f>IF('WA_Fn-UseC_-HR-Employee-Attriti'!P1103="Laboratory Technician",1,0)</f>
        <v>0</v>
      </c>
      <c r="AA1109">
        <f>IF('WA_Fn-UseC_-HR-Employee-Attriti'!P1103="Manager",1,0)</f>
        <v>0</v>
      </c>
      <c r="AB1109">
        <f>IF('WA_Fn-UseC_-HR-Employee-Attriti'!P1103="Manufacturing Director",1,0)</f>
        <v>0</v>
      </c>
      <c r="AC1109">
        <f>IF('WA_Fn-UseC_-HR-Employee-Attriti'!P1103="Research Director",1,0)</f>
        <v>0</v>
      </c>
      <c r="AD1109">
        <f>IF('WA_Fn-UseC_-HR-Employee-Attriti'!P1103="Research Scientist",1,0)</f>
        <v>1</v>
      </c>
      <c r="AE1109">
        <f>IF('WA_Fn-UseC_-HR-Employee-Attriti'!P1103="Sales Executive",1,0)</f>
        <v>0</v>
      </c>
      <c r="AF1109">
        <f>IF('WA_Fn-UseC_-HR-Employee-Attriti'!P1103="Sales Representative",1,0)</f>
        <v>0</v>
      </c>
      <c r="AG1109">
        <v>2</v>
      </c>
      <c r="AH1109">
        <f>IF('WA_Fn-UseC_-HR-Employee-Attriti'!R1103="Divorced",1,0)</f>
        <v>0</v>
      </c>
      <c r="AI1109">
        <f>IF('WA_Fn-UseC_-HR-Employee-Attriti'!R1103="Married",1,0)</f>
        <v>1</v>
      </c>
      <c r="AJ1109">
        <f>IF('WA_Fn-UseC_-HR-Employee-Attriti'!R1103="Single",1,0)</f>
        <v>0</v>
      </c>
      <c r="AK1109">
        <v>5878</v>
      </c>
      <c r="AL1109">
        <v>15624</v>
      </c>
      <c r="AM1109">
        <v>3</v>
      </c>
      <c r="AN1109">
        <f>IF('WA_Fn-UseC_-HR-Employee-Attriti'!W1103="Yes",1,0)</f>
        <v>0</v>
      </c>
      <c r="AO1109">
        <v>12</v>
      </c>
      <c r="AP1109">
        <v>3</v>
      </c>
      <c r="AQ1109">
        <v>1</v>
      </c>
      <c r="AR1109">
        <v>1</v>
      </c>
      <c r="AS1109">
        <v>12</v>
      </c>
      <c r="AT1109">
        <v>2</v>
      </c>
      <c r="AU1109">
        <v>3</v>
      </c>
      <c r="AV1109">
        <v>7</v>
      </c>
      <c r="AW1109">
        <v>1</v>
      </c>
      <c r="AX1109">
        <v>2</v>
      </c>
      <c r="AY1109">
        <v>5</v>
      </c>
      <c r="AZ1109">
        <v>1</v>
      </c>
      <c r="BB1109">
        <f>IF('WA_Fn-UseC_-HR-Employee-Attriti'!B1103="Yes",1,0)</f>
        <v>0</v>
      </c>
    </row>
    <row r="1110" spans="1:54" x14ac:dyDescent="0.25">
      <c r="A1110">
        <v>1103</v>
      </c>
      <c r="B1110">
        <f>IF('WA_Fn-UseC_-HR-Employee-Attriti'!L1104="Male",1,0)</f>
        <v>1</v>
      </c>
      <c r="C1110">
        <f>IF('WA_Fn-UseC_-HR-Employee-Attriti'!L1104="Female",1,0)</f>
        <v>0</v>
      </c>
      <c r="D1110">
        <v>36</v>
      </c>
      <c r="E1110">
        <f>IF('WA_Fn-UseC_-HR-Employee-Attriti'!C1104="Travel_Rarely",1,0)</f>
        <v>1</v>
      </c>
      <c r="F1110">
        <f>IF('WA_Fn-UseC_-HR-Employee-Attriti'!C1104="Travel_Frequently",1,0)</f>
        <v>0</v>
      </c>
      <c r="G1110">
        <f>IF('WA_Fn-UseC_-HR-Employee-Attriti'!C1104="Non-Travel",1,0)</f>
        <v>0</v>
      </c>
      <c r="H1110">
        <v>1157</v>
      </c>
      <c r="I1110">
        <f>IF('WA_Fn-UseC_-HR-Employee-Attriti'!E1104="Sales",1,0)</f>
        <v>1</v>
      </c>
      <c r="J1110">
        <f>IF('WA_Fn-UseC_-HR-Employee-Attriti'!E1104="Research &amp; Development",1,0)</f>
        <v>0</v>
      </c>
      <c r="K1110">
        <f>IF('WA_Fn-UseC_-HR-Employee-Attriti'!E1104="Human Resources",1,0)</f>
        <v>0</v>
      </c>
      <c r="L1110">
        <v>2</v>
      </c>
      <c r="M1110">
        <v>4</v>
      </c>
      <c r="N1110">
        <f>IF('WA_Fn-UseC_-HR-Employee-Attriti'!H1104="Life Sciences",1,0)</f>
        <v>1</v>
      </c>
      <c r="O1110">
        <f>IF('WA_Fn-UseC_-HR-Employee-Attriti'!H1104="Human Resources",1,0)</f>
        <v>0</v>
      </c>
      <c r="P1110">
        <f>IF('WA_Fn-UseC_-HR-Employee-Attriti'!H1104="Marketing",1,0)</f>
        <v>0</v>
      </c>
      <c r="Q1110">
        <f>IF('WA_Fn-UseC_-HR-Employee-Attriti'!H1104="Medical",1,0)</f>
        <v>0</v>
      </c>
      <c r="R1110">
        <f>IF('WA_Fn-UseC_-HR-Employee-Attriti'!H1104="Other",1,0)</f>
        <v>0</v>
      </c>
      <c r="S1110">
        <f>IF('WA_Fn-UseC_-HR-Employee-Attriti'!H1104="Technical Degree",1,0)</f>
        <v>0</v>
      </c>
      <c r="T1110">
        <v>3</v>
      </c>
      <c r="U1110">
        <v>70</v>
      </c>
      <c r="V1110">
        <v>3</v>
      </c>
      <c r="W1110">
        <v>1</v>
      </c>
      <c r="X1110">
        <f>IF('WA_Fn-UseC_-HR-Employee-Attriti'!P1104="Healthcare Representative",1,0)</f>
        <v>0</v>
      </c>
      <c r="Y1110">
        <f>IF('WA_Fn-UseC_-HR-Employee-Attriti'!P1104="Human Resources",1,0)</f>
        <v>0</v>
      </c>
      <c r="Z1110">
        <f>IF('WA_Fn-UseC_-HR-Employee-Attriti'!P1104="Laboratory Technician",1,0)</f>
        <v>0</v>
      </c>
      <c r="AA1110">
        <f>IF('WA_Fn-UseC_-HR-Employee-Attriti'!P1104="Manager",1,0)</f>
        <v>0</v>
      </c>
      <c r="AB1110">
        <f>IF('WA_Fn-UseC_-HR-Employee-Attriti'!P1104="Manufacturing Director",1,0)</f>
        <v>0</v>
      </c>
      <c r="AC1110">
        <f>IF('WA_Fn-UseC_-HR-Employee-Attriti'!P1104="Research Director",1,0)</f>
        <v>0</v>
      </c>
      <c r="AD1110">
        <f>IF('WA_Fn-UseC_-HR-Employee-Attriti'!P1104="Research Scientist",1,0)</f>
        <v>0</v>
      </c>
      <c r="AE1110">
        <f>IF('WA_Fn-UseC_-HR-Employee-Attriti'!P1104="Sales Executive",1,0)</f>
        <v>0</v>
      </c>
      <c r="AF1110">
        <f>IF('WA_Fn-UseC_-HR-Employee-Attriti'!P1104="Sales Representative",1,0)</f>
        <v>1</v>
      </c>
      <c r="AG1110">
        <v>4</v>
      </c>
      <c r="AH1110">
        <f>IF('WA_Fn-UseC_-HR-Employee-Attriti'!R1104="Divorced",1,0)</f>
        <v>0</v>
      </c>
      <c r="AI1110">
        <f>IF('WA_Fn-UseC_-HR-Employee-Attriti'!R1104="Married",1,0)</f>
        <v>0</v>
      </c>
      <c r="AJ1110">
        <f>IF('WA_Fn-UseC_-HR-Employee-Attriti'!R1104="Single",1,0)</f>
        <v>1</v>
      </c>
      <c r="AK1110">
        <v>2644</v>
      </c>
      <c r="AL1110">
        <v>17001</v>
      </c>
      <c r="AM1110">
        <v>3</v>
      </c>
      <c r="AN1110">
        <f>IF('WA_Fn-UseC_-HR-Employee-Attriti'!W1104="Yes",1,0)</f>
        <v>1</v>
      </c>
      <c r="AO1110">
        <v>21</v>
      </c>
      <c r="AP1110">
        <v>4</v>
      </c>
      <c r="AQ1110">
        <v>4</v>
      </c>
      <c r="AR1110">
        <v>0</v>
      </c>
      <c r="AS1110">
        <v>7</v>
      </c>
      <c r="AT1110">
        <v>3</v>
      </c>
      <c r="AU1110">
        <v>2</v>
      </c>
      <c r="AV1110">
        <v>3</v>
      </c>
      <c r="AW1110">
        <v>2</v>
      </c>
      <c r="AX1110">
        <v>1</v>
      </c>
      <c r="AY1110">
        <v>2</v>
      </c>
      <c r="AZ1110">
        <v>1</v>
      </c>
      <c r="BB1110">
        <f>IF('WA_Fn-UseC_-HR-Employee-Attriti'!B1104="Yes",1,0)</f>
        <v>0</v>
      </c>
    </row>
    <row r="1111" spans="1:54" x14ac:dyDescent="0.25">
      <c r="A1111">
        <v>1104</v>
      </c>
      <c r="B1111">
        <f>IF('WA_Fn-UseC_-HR-Employee-Attriti'!L1105="Male",1,0)</f>
        <v>0</v>
      </c>
      <c r="C1111">
        <f>IF('WA_Fn-UseC_-HR-Employee-Attriti'!L1105="Female",1,0)</f>
        <v>1</v>
      </c>
      <c r="D1111">
        <v>48</v>
      </c>
      <c r="E1111">
        <f>IF('WA_Fn-UseC_-HR-Employee-Attriti'!C1105="Travel_Rarely",1,0)</f>
        <v>1</v>
      </c>
      <c r="F1111">
        <f>IF('WA_Fn-UseC_-HR-Employee-Attriti'!C1105="Travel_Frequently",1,0)</f>
        <v>0</v>
      </c>
      <c r="G1111">
        <f>IF('WA_Fn-UseC_-HR-Employee-Attriti'!C1105="Non-Travel",1,0)</f>
        <v>0</v>
      </c>
      <c r="H1111">
        <v>492</v>
      </c>
      <c r="I1111">
        <f>IF('WA_Fn-UseC_-HR-Employee-Attriti'!E1105="Sales",1,0)</f>
        <v>1</v>
      </c>
      <c r="J1111">
        <f>IF('WA_Fn-UseC_-HR-Employee-Attriti'!E1105="Research &amp; Development",1,0)</f>
        <v>0</v>
      </c>
      <c r="K1111">
        <f>IF('WA_Fn-UseC_-HR-Employee-Attriti'!E1105="Human Resources",1,0)</f>
        <v>0</v>
      </c>
      <c r="L1111">
        <v>16</v>
      </c>
      <c r="M1111">
        <v>4</v>
      </c>
      <c r="N1111">
        <f>IF('WA_Fn-UseC_-HR-Employee-Attriti'!H1105="Life Sciences",1,0)</f>
        <v>1</v>
      </c>
      <c r="O1111">
        <f>IF('WA_Fn-UseC_-HR-Employee-Attriti'!H1105="Human Resources",1,0)</f>
        <v>0</v>
      </c>
      <c r="P1111">
        <f>IF('WA_Fn-UseC_-HR-Employee-Attriti'!H1105="Marketing",1,0)</f>
        <v>0</v>
      </c>
      <c r="Q1111">
        <f>IF('WA_Fn-UseC_-HR-Employee-Attriti'!H1105="Medical",1,0)</f>
        <v>0</v>
      </c>
      <c r="R1111">
        <f>IF('WA_Fn-UseC_-HR-Employee-Attriti'!H1105="Other",1,0)</f>
        <v>0</v>
      </c>
      <c r="S1111">
        <f>IF('WA_Fn-UseC_-HR-Employee-Attriti'!H1105="Technical Degree",1,0)</f>
        <v>0</v>
      </c>
      <c r="T1111">
        <v>3</v>
      </c>
      <c r="U1111">
        <v>96</v>
      </c>
      <c r="V1111">
        <v>3</v>
      </c>
      <c r="W1111">
        <v>2</v>
      </c>
      <c r="X1111">
        <f>IF('WA_Fn-UseC_-HR-Employee-Attriti'!P1105="Healthcare Representative",1,0)</f>
        <v>0</v>
      </c>
      <c r="Y1111">
        <f>IF('WA_Fn-UseC_-HR-Employee-Attriti'!P1105="Human Resources",1,0)</f>
        <v>0</v>
      </c>
      <c r="Z1111">
        <f>IF('WA_Fn-UseC_-HR-Employee-Attriti'!P1105="Laboratory Technician",1,0)</f>
        <v>0</v>
      </c>
      <c r="AA1111">
        <f>IF('WA_Fn-UseC_-HR-Employee-Attriti'!P1105="Manager",1,0)</f>
        <v>0</v>
      </c>
      <c r="AB1111">
        <f>IF('WA_Fn-UseC_-HR-Employee-Attriti'!P1105="Manufacturing Director",1,0)</f>
        <v>0</v>
      </c>
      <c r="AC1111">
        <f>IF('WA_Fn-UseC_-HR-Employee-Attriti'!P1105="Research Director",1,0)</f>
        <v>0</v>
      </c>
      <c r="AD1111">
        <f>IF('WA_Fn-UseC_-HR-Employee-Attriti'!P1105="Research Scientist",1,0)</f>
        <v>0</v>
      </c>
      <c r="AE1111">
        <f>IF('WA_Fn-UseC_-HR-Employee-Attriti'!P1105="Sales Executive",1,0)</f>
        <v>1</v>
      </c>
      <c r="AF1111">
        <f>IF('WA_Fn-UseC_-HR-Employee-Attriti'!P1105="Sales Representative",1,0)</f>
        <v>0</v>
      </c>
      <c r="AG1111">
        <v>3</v>
      </c>
      <c r="AH1111">
        <f>IF('WA_Fn-UseC_-HR-Employee-Attriti'!R1105="Divorced",1,0)</f>
        <v>1</v>
      </c>
      <c r="AI1111">
        <f>IF('WA_Fn-UseC_-HR-Employee-Attriti'!R1105="Married",1,0)</f>
        <v>0</v>
      </c>
      <c r="AJ1111">
        <f>IF('WA_Fn-UseC_-HR-Employee-Attriti'!R1105="Single",1,0)</f>
        <v>0</v>
      </c>
      <c r="AK1111">
        <v>6439</v>
      </c>
      <c r="AL1111">
        <v>13693</v>
      </c>
      <c r="AM1111">
        <v>8</v>
      </c>
      <c r="AN1111">
        <f>IF('WA_Fn-UseC_-HR-Employee-Attriti'!W1105="Yes",1,0)</f>
        <v>0</v>
      </c>
      <c r="AO1111">
        <v>14</v>
      </c>
      <c r="AP1111">
        <v>3</v>
      </c>
      <c r="AQ1111">
        <v>3</v>
      </c>
      <c r="AR1111">
        <v>1</v>
      </c>
      <c r="AS1111">
        <v>18</v>
      </c>
      <c r="AT1111">
        <v>2</v>
      </c>
      <c r="AU1111">
        <v>3</v>
      </c>
      <c r="AV1111">
        <v>8</v>
      </c>
      <c r="AW1111">
        <v>7</v>
      </c>
      <c r="AX1111">
        <v>7</v>
      </c>
      <c r="AY1111">
        <v>7</v>
      </c>
      <c r="AZ1111">
        <v>1</v>
      </c>
      <c r="BB1111">
        <f>IF('WA_Fn-UseC_-HR-Employee-Attriti'!B1105="Yes",1,0)</f>
        <v>0</v>
      </c>
    </row>
    <row r="1112" spans="1:54" x14ac:dyDescent="0.25">
      <c r="A1112">
        <v>1105</v>
      </c>
      <c r="B1112">
        <f>IF('WA_Fn-UseC_-HR-Employee-Attriti'!L1106="Male",1,0)</f>
        <v>1</v>
      </c>
      <c r="C1112">
        <f>IF('WA_Fn-UseC_-HR-Employee-Attriti'!L1106="Female",1,0)</f>
        <v>0</v>
      </c>
      <c r="D1112">
        <v>29</v>
      </c>
      <c r="E1112">
        <f>IF('WA_Fn-UseC_-HR-Employee-Attriti'!C1106="Travel_Rarely",1,0)</f>
        <v>1</v>
      </c>
      <c r="F1112">
        <f>IF('WA_Fn-UseC_-HR-Employee-Attriti'!C1106="Travel_Frequently",1,0)</f>
        <v>0</v>
      </c>
      <c r="G1112">
        <f>IF('WA_Fn-UseC_-HR-Employee-Attriti'!C1106="Non-Travel",1,0)</f>
        <v>0</v>
      </c>
      <c r="H1112">
        <v>598</v>
      </c>
      <c r="I1112">
        <f>IF('WA_Fn-UseC_-HR-Employee-Attriti'!E1106="Sales",1,0)</f>
        <v>0</v>
      </c>
      <c r="J1112">
        <f>IF('WA_Fn-UseC_-HR-Employee-Attriti'!E1106="Research &amp; Development",1,0)</f>
        <v>1</v>
      </c>
      <c r="K1112">
        <f>IF('WA_Fn-UseC_-HR-Employee-Attriti'!E1106="Human Resources",1,0)</f>
        <v>0</v>
      </c>
      <c r="L1112">
        <v>9</v>
      </c>
      <c r="M1112">
        <v>3</v>
      </c>
      <c r="N1112">
        <f>IF('WA_Fn-UseC_-HR-Employee-Attriti'!H1106="Life Sciences",1,0)</f>
        <v>1</v>
      </c>
      <c r="O1112">
        <f>IF('WA_Fn-UseC_-HR-Employee-Attriti'!H1106="Human Resources",1,0)</f>
        <v>0</v>
      </c>
      <c r="P1112">
        <f>IF('WA_Fn-UseC_-HR-Employee-Attriti'!H1106="Marketing",1,0)</f>
        <v>0</v>
      </c>
      <c r="Q1112">
        <f>IF('WA_Fn-UseC_-HR-Employee-Attriti'!H1106="Medical",1,0)</f>
        <v>0</v>
      </c>
      <c r="R1112">
        <f>IF('WA_Fn-UseC_-HR-Employee-Attriti'!H1106="Other",1,0)</f>
        <v>0</v>
      </c>
      <c r="S1112">
        <f>IF('WA_Fn-UseC_-HR-Employee-Attriti'!H1106="Technical Degree",1,0)</f>
        <v>0</v>
      </c>
      <c r="T1112">
        <v>3</v>
      </c>
      <c r="U1112">
        <v>91</v>
      </c>
      <c r="V1112">
        <v>4</v>
      </c>
      <c r="W1112">
        <v>1</v>
      </c>
      <c r="X1112">
        <f>IF('WA_Fn-UseC_-HR-Employee-Attriti'!P1106="Healthcare Representative",1,0)</f>
        <v>0</v>
      </c>
      <c r="Y1112">
        <f>IF('WA_Fn-UseC_-HR-Employee-Attriti'!P1106="Human Resources",1,0)</f>
        <v>0</v>
      </c>
      <c r="Z1112">
        <f>IF('WA_Fn-UseC_-HR-Employee-Attriti'!P1106="Laboratory Technician",1,0)</f>
        <v>0</v>
      </c>
      <c r="AA1112">
        <f>IF('WA_Fn-UseC_-HR-Employee-Attriti'!P1106="Manager",1,0)</f>
        <v>0</v>
      </c>
      <c r="AB1112">
        <f>IF('WA_Fn-UseC_-HR-Employee-Attriti'!P1106="Manufacturing Director",1,0)</f>
        <v>0</v>
      </c>
      <c r="AC1112">
        <f>IF('WA_Fn-UseC_-HR-Employee-Attriti'!P1106="Research Director",1,0)</f>
        <v>0</v>
      </c>
      <c r="AD1112">
        <f>IF('WA_Fn-UseC_-HR-Employee-Attriti'!P1106="Research Scientist",1,0)</f>
        <v>1</v>
      </c>
      <c r="AE1112">
        <f>IF('WA_Fn-UseC_-HR-Employee-Attriti'!P1106="Sales Executive",1,0)</f>
        <v>0</v>
      </c>
      <c r="AF1112">
        <f>IF('WA_Fn-UseC_-HR-Employee-Attriti'!P1106="Sales Representative",1,0)</f>
        <v>0</v>
      </c>
      <c r="AG1112">
        <v>3</v>
      </c>
      <c r="AH1112">
        <f>IF('WA_Fn-UseC_-HR-Employee-Attriti'!R1106="Divorced",1,0)</f>
        <v>0</v>
      </c>
      <c r="AI1112">
        <f>IF('WA_Fn-UseC_-HR-Employee-Attriti'!R1106="Married",1,0)</f>
        <v>1</v>
      </c>
      <c r="AJ1112">
        <f>IF('WA_Fn-UseC_-HR-Employee-Attriti'!R1106="Single",1,0)</f>
        <v>0</v>
      </c>
      <c r="AK1112">
        <v>2451</v>
      </c>
      <c r="AL1112">
        <v>22376</v>
      </c>
      <c r="AM1112">
        <v>6</v>
      </c>
      <c r="AN1112">
        <f>IF('WA_Fn-UseC_-HR-Employee-Attriti'!W1106="Yes",1,0)</f>
        <v>0</v>
      </c>
      <c r="AO1112">
        <v>18</v>
      </c>
      <c r="AP1112">
        <v>3</v>
      </c>
      <c r="AQ1112">
        <v>1</v>
      </c>
      <c r="AR1112">
        <v>2</v>
      </c>
      <c r="AS1112">
        <v>5</v>
      </c>
      <c r="AT1112">
        <v>2</v>
      </c>
      <c r="AU1112">
        <v>2</v>
      </c>
      <c r="AV1112">
        <v>1</v>
      </c>
      <c r="AW1112">
        <v>0</v>
      </c>
      <c r="AX1112">
        <v>0</v>
      </c>
      <c r="AY1112">
        <v>0</v>
      </c>
      <c r="AZ1112">
        <v>1</v>
      </c>
      <c r="BB1112">
        <f>IF('WA_Fn-UseC_-HR-Employee-Attriti'!B1106="Yes",1,0)</f>
        <v>0</v>
      </c>
    </row>
    <row r="1113" spans="1:54" x14ac:dyDescent="0.25">
      <c r="A1113">
        <v>1106</v>
      </c>
      <c r="B1113">
        <f>IF('WA_Fn-UseC_-HR-Employee-Attriti'!L1107="Male",1,0)</f>
        <v>1</v>
      </c>
      <c r="C1113">
        <f>IF('WA_Fn-UseC_-HR-Employee-Attriti'!L1107="Female",1,0)</f>
        <v>0</v>
      </c>
      <c r="D1113">
        <v>33</v>
      </c>
      <c r="E1113">
        <f>IF('WA_Fn-UseC_-HR-Employee-Attriti'!C1107="Travel_Rarely",1,0)</f>
        <v>1</v>
      </c>
      <c r="F1113">
        <f>IF('WA_Fn-UseC_-HR-Employee-Attriti'!C1107="Travel_Frequently",1,0)</f>
        <v>0</v>
      </c>
      <c r="G1113">
        <f>IF('WA_Fn-UseC_-HR-Employee-Attriti'!C1107="Non-Travel",1,0)</f>
        <v>0</v>
      </c>
      <c r="H1113">
        <v>1242</v>
      </c>
      <c r="I1113">
        <f>IF('WA_Fn-UseC_-HR-Employee-Attriti'!E1107="Sales",1,0)</f>
        <v>1</v>
      </c>
      <c r="J1113">
        <f>IF('WA_Fn-UseC_-HR-Employee-Attriti'!E1107="Research &amp; Development",1,0)</f>
        <v>0</v>
      </c>
      <c r="K1113">
        <f>IF('WA_Fn-UseC_-HR-Employee-Attriti'!E1107="Human Resources",1,0)</f>
        <v>0</v>
      </c>
      <c r="L1113">
        <v>8</v>
      </c>
      <c r="M1113">
        <v>4</v>
      </c>
      <c r="N1113">
        <f>IF('WA_Fn-UseC_-HR-Employee-Attriti'!H1107="Life Sciences",1,0)</f>
        <v>1</v>
      </c>
      <c r="O1113">
        <f>IF('WA_Fn-UseC_-HR-Employee-Attriti'!H1107="Human Resources",1,0)</f>
        <v>0</v>
      </c>
      <c r="P1113">
        <f>IF('WA_Fn-UseC_-HR-Employee-Attriti'!H1107="Marketing",1,0)</f>
        <v>0</v>
      </c>
      <c r="Q1113">
        <f>IF('WA_Fn-UseC_-HR-Employee-Attriti'!H1107="Medical",1,0)</f>
        <v>0</v>
      </c>
      <c r="R1113">
        <f>IF('WA_Fn-UseC_-HR-Employee-Attriti'!H1107="Other",1,0)</f>
        <v>0</v>
      </c>
      <c r="S1113">
        <f>IF('WA_Fn-UseC_-HR-Employee-Attriti'!H1107="Technical Degree",1,0)</f>
        <v>0</v>
      </c>
      <c r="T1113">
        <v>1</v>
      </c>
      <c r="U1113">
        <v>46</v>
      </c>
      <c r="V1113">
        <v>3</v>
      </c>
      <c r="W1113">
        <v>2</v>
      </c>
      <c r="X1113">
        <f>IF('WA_Fn-UseC_-HR-Employee-Attriti'!P1107="Healthcare Representative",1,0)</f>
        <v>0</v>
      </c>
      <c r="Y1113">
        <f>IF('WA_Fn-UseC_-HR-Employee-Attriti'!P1107="Human Resources",1,0)</f>
        <v>0</v>
      </c>
      <c r="Z1113">
        <f>IF('WA_Fn-UseC_-HR-Employee-Attriti'!P1107="Laboratory Technician",1,0)</f>
        <v>0</v>
      </c>
      <c r="AA1113">
        <f>IF('WA_Fn-UseC_-HR-Employee-Attriti'!P1107="Manager",1,0)</f>
        <v>0</v>
      </c>
      <c r="AB1113">
        <f>IF('WA_Fn-UseC_-HR-Employee-Attriti'!P1107="Manufacturing Director",1,0)</f>
        <v>0</v>
      </c>
      <c r="AC1113">
        <f>IF('WA_Fn-UseC_-HR-Employee-Attriti'!P1107="Research Director",1,0)</f>
        <v>0</v>
      </c>
      <c r="AD1113">
        <f>IF('WA_Fn-UseC_-HR-Employee-Attriti'!P1107="Research Scientist",1,0)</f>
        <v>0</v>
      </c>
      <c r="AE1113">
        <f>IF('WA_Fn-UseC_-HR-Employee-Attriti'!P1107="Sales Executive",1,0)</f>
        <v>1</v>
      </c>
      <c r="AF1113">
        <f>IF('WA_Fn-UseC_-HR-Employee-Attriti'!P1107="Sales Representative",1,0)</f>
        <v>0</v>
      </c>
      <c r="AG1113">
        <v>1</v>
      </c>
      <c r="AH1113">
        <f>IF('WA_Fn-UseC_-HR-Employee-Attriti'!R1107="Divorced",1,0)</f>
        <v>0</v>
      </c>
      <c r="AI1113">
        <f>IF('WA_Fn-UseC_-HR-Employee-Attriti'!R1107="Married",1,0)</f>
        <v>1</v>
      </c>
      <c r="AJ1113">
        <f>IF('WA_Fn-UseC_-HR-Employee-Attriti'!R1107="Single",1,0)</f>
        <v>0</v>
      </c>
      <c r="AK1113">
        <v>6392</v>
      </c>
      <c r="AL1113">
        <v>10589</v>
      </c>
      <c r="AM1113">
        <v>2</v>
      </c>
      <c r="AN1113">
        <f>IF('WA_Fn-UseC_-HR-Employee-Attriti'!W1107="Yes",1,0)</f>
        <v>0</v>
      </c>
      <c r="AO1113">
        <v>13</v>
      </c>
      <c r="AP1113">
        <v>3</v>
      </c>
      <c r="AQ1113">
        <v>4</v>
      </c>
      <c r="AR1113">
        <v>1</v>
      </c>
      <c r="AS1113">
        <v>8</v>
      </c>
      <c r="AT1113">
        <v>6</v>
      </c>
      <c r="AU1113">
        <v>1</v>
      </c>
      <c r="AV1113">
        <v>2</v>
      </c>
      <c r="AW1113">
        <v>2</v>
      </c>
      <c r="AX1113">
        <v>2</v>
      </c>
      <c r="AY1113">
        <v>2</v>
      </c>
      <c r="AZ1113">
        <v>1</v>
      </c>
      <c r="BB1113">
        <f>IF('WA_Fn-UseC_-HR-Employee-Attriti'!B1107="Yes",1,0)</f>
        <v>0</v>
      </c>
    </row>
    <row r="1114" spans="1:54" x14ac:dyDescent="0.25">
      <c r="A1114">
        <v>1107</v>
      </c>
      <c r="B1114">
        <f>IF('WA_Fn-UseC_-HR-Employee-Attriti'!L1108="Male",1,0)</f>
        <v>1</v>
      </c>
      <c r="C1114">
        <f>IF('WA_Fn-UseC_-HR-Employee-Attriti'!L1108="Female",1,0)</f>
        <v>0</v>
      </c>
      <c r="D1114">
        <v>30</v>
      </c>
      <c r="E1114">
        <f>IF('WA_Fn-UseC_-HR-Employee-Attriti'!C1108="Travel_Rarely",1,0)</f>
        <v>1</v>
      </c>
      <c r="F1114">
        <f>IF('WA_Fn-UseC_-HR-Employee-Attriti'!C1108="Travel_Frequently",1,0)</f>
        <v>0</v>
      </c>
      <c r="G1114">
        <f>IF('WA_Fn-UseC_-HR-Employee-Attriti'!C1108="Non-Travel",1,0)</f>
        <v>0</v>
      </c>
      <c r="H1114">
        <v>740</v>
      </c>
      <c r="I1114">
        <f>IF('WA_Fn-UseC_-HR-Employee-Attriti'!E1108="Sales",1,0)</f>
        <v>1</v>
      </c>
      <c r="J1114">
        <f>IF('WA_Fn-UseC_-HR-Employee-Attriti'!E1108="Research &amp; Development",1,0)</f>
        <v>0</v>
      </c>
      <c r="K1114">
        <f>IF('WA_Fn-UseC_-HR-Employee-Attriti'!E1108="Human Resources",1,0)</f>
        <v>0</v>
      </c>
      <c r="L1114">
        <v>1</v>
      </c>
      <c r="M1114">
        <v>3</v>
      </c>
      <c r="N1114">
        <f>IF('WA_Fn-UseC_-HR-Employee-Attriti'!H1108="Life Sciences",1,0)</f>
        <v>1</v>
      </c>
      <c r="O1114">
        <f>IF('WA_Fn-UseC_-HR-Employee-Attriti'!H1108="Human Resources",1,0)</f>
        <v>0</v>
      </c>
      <c r="P1114">
        <f>IF('WA_Fn-UseC_-HR-Employee-Attriti'!H1108="Marketing",1,0)</f>
        <v>0</v>
      </c>
      <c r="Q1114">
        <f>IF('WA_Fn-UseC_-HR-Employee-Attriti'!H1108="Medical",1,0)</f>
        <v>0</v>
      </c>
      <c r="R1114">
        <f>IF('WA_Fn-UseC_-HR-Employee-Attriti'!H1108="Other",1,0)</f>
        <v>0</v>
      </c>
      <c r="S1114">
        <f>IF('WA_Fn-UseC_-HR-Employee-Attriti'!H1108="Technical Degree",1,0)</f>
        <v>0</v>
      </c>
      <c r="T1114">
        <v>2</v>
      </c>
      <c r="U1114">
        <v>64</v>
      </c>
      <c r="V1114">
        <v>2</v>
      </c>
      <c r="W1114">
        <v>2</v>
      </c>
      <c r="X1114">
        <f>IF('WA_Fn-UseC_-HR-Employee-Attriti'!P1108="Healthcare Representative",1,0)</f>
        <v>0</v>
      </c>
      <c r="Y1114">
        <f>IF('WA_Fn-UseC_-HR-Employee-Attriti'!P1108="Human Resources",1,0)</f>
        <v>0</v>
      </c>
      <c r="Z1114">
        <f>IF('WA_Fn-UseC_-HR-Employee-Attriti'!P1108="Laboratory Technician",1,0)</f>
        <v>0</v>
      </c>
      <c r="AA1114">
        <f>IF('WA_Fn-UseC_-HR-Employee-Attriti'!P1108="Manager",1,0)</f>
        <v>0</v>
      </c>
      <c r="AB1114">
        <f>IF('WA_Fn-UseC_-HR-Employee-Attriti'!P1108="Manufacturing Director",1,0)</f>
        <v>0</v>
      </c>
      <c r="AC1114">
        <f>IF('WA_Fn-UseC_-HR-Employee-Attriti'!P1108="Research Director",1,0)</f>
        <v>0</v>
      </c>
      <c r="AD1114">
        <f>IF('WA_Fn-UseC_-HR-Employee-Attriti'!P1108="Research Scientist",1,0)</f>
        <v>0</v>
      </c>
      <c r="AE1114">
        <f>IF('WA_Fn-UseC_-HR-Employee-Attriti'!P1108="Sales Executive",1,0)</f>
        <v>1</v>
      </c>
      <c r="AF1114">
        <f>IF('WA_Fn-UseC_-HR-Employee-Attriti'!P1108="Sales Representative",1,0)</f>
        <v>0</v>
      </c>
      <c r="AG1114">
        <v>1</v>
      </c>
      <c r="AH1114">
        <f>IF('WA_Fn-UseC_-HR-Employee-Attriti'!R1108="Divorced",1,0)</f>
        <v>0</v>
      </c>
      <c r="AI1114">
        <f>IF('WA_Fn-UseC_-HR-Employee-Attriti'!R1108="Married",1,0)</f>
        <v>1</v>
      </c>
      <c r="AJ1114">
        <f>IF('WA_Fn-UseC_-HR-Employee-Attriti'!R1108="Single",1,0)</f>
        <v>0</v>
      </c>
      <c r="AK1114">
        <v>9714</v>
      </c>
      <c r="AL1114">
        <v>5323</v>
      </c>
      <c r="AM1114">
        <v>1</v>
      </c>
      <c r="AN1114">
        <f>IF('WA_Fn-UseC_-HR-Employee-Attriti'!W1108="Yes",1,0)</f>
        <v>0</v>
      </c>
      <c r="AO1114">
        <v>11</v>
      </c>
      <c r="AP1114">
        <v>3</v>
      </c>
      <c r="AQ1114">
        <v>4</v>
      </c>
      <c r="AR1114">
        <v>1</v>
      </c>
      <c r="AS1114">
        <v>10</v>
      </c>
      <c r="AT1114">
        <v>4</v>
      </c>
      <c r="AU1114">
        <v>3</v>
      </c>
      <c r="AV1114">
        <v>10</v>
      </c>
      <c r="AW1114">
        <v>8</v>
      </c>
      <c r="AX1114">
        <v>6</v>
      </c>
      <c r="AY1114">
        <v>7</v>
      </c>
      <c r="AZ1114">
        <v>1</v>
      </c>
      <c r="BB1114">
        <f>IF('WA_Fn-UseC_-HR-Employee-Attriti'!B1108="Yes",1,0)</f>
        <v>1</v>
      </c>
    </row>
    <row r="1115" spans="1:54" x14ac:dyDescent="0.25">
      <c r="A1115">
        <v>1108</v>
      </c>
      <c r="B1115">
        <f>IF('WA_Fn-UseC_-HR-Employee-Attriti'!L1109="Male",1,0)</f>
        <v>1</v>
      </c>
      <c r="C1115">
        <f>IF('WA_Fn-UseC_-HR-Employee-Attriti'!L1109="Female",1,0)</f>
        <v>0</v>
      </c>
      <c r="D1115">
        <v>38</v>
      </c>
      <c r="E1115">
        <f>IF('WA_Fn-UseC_-HR-Employee-Attriti'!C1109="Travel_Rarely",1,0)</f>
        <v>0</v>
      </c>
      <c r="F1115">
        <f>IF('WA_Fn-UseC_-HR-Employee-Attriti'!C1109="Travel_Frequently",1,0)</f>
        <v>1</v>
      </c>
      <c r="G1115">
        <f>IF('WA_Fn-UseC_-HR-Employee-Attriti'!C1109="Non-Travel",1,0)</f>
        <v>0</v>
      </c>
      <c r="H1115">
        <v>888</v>
      </c>
      <c r="I1115">
        <f>IF('WA_Fn-UseC_-HR-Employee-Attriti'!E1109="Sales",1,0)</f>
        <v>0</v>
      </c>
      <c r="J1115">
        <f>IF('WA_Fn-UseC_-HR-Employee-Attriti'!E1109="Research &amp; Development",1,0)</f>
        <v>0</v>
      </c>
      <c r="K1115">
        <f>IF('WA_Fn-UseC_-HR-Employee-Attriti'!E1109="Human Resources",1,0)</f>
        <v>1</v>
      </c>
      <c r="L1115">
        <v>10</v>
      </c>
      <c r="M1115">
        <v>4</v>
      </c>
      <c r="N1115">
        <f>IF('WA_Fn-UseC_-HR-Employee-Attriti'!H1109="Life Sciences",1,0)</f>
        <v>0</v>
      </c>
      <c r="O1115">
        <f>IF('WA_Fn-UseC_-HR-Employee-Attriti'!H1109="Human Resources",1,0)</f>
        <v>1</v>
      </c>
      <c r="P1115">
        <f>IF('WA_Fn-UseC_-HR-Employee-Attriti'!H1109="Marketing",1,0)</f>
        <v>0</v>
      </c>
      <c r="Q1115">
        <f>IF('WA_Fn-UseC_-HR-Employee-Attriti'!H1109="Medical",1,0)</f>
        <v>0</v>
      </c>
      <c r="R1115">
        <f>IF('WA_Fn-UseC_-HR-Employee-Attriti'!H1109="Other",1,0)</f>
        <v>0</v>
      </c>
      <c r="S1115">
        <f>IF('WA_Fn-UseC_-HR-Employee-Attriti'!H1109="Technical Degree",1,0)</f>
        <v>0</v>
      </c>
      <c r="T1115">
        <v>3</v>
      </c>
      <c r="U1115">
        <v>71</v>
      </c>
      <c r="V1115">
        <v>3</v>
      </c>
      <c r="W1115">
        <v>2</v>
      </c>
      <c r="X1115">
        <f>IF('WA_Fn-UseC_-HR-Employee-Attriti'!P1109="Healthcare Representative",1,0)</f>
        <v>0</v>
      </c>
      <c r="Y1115">
        <f>IF('WA_Fn-UseC_-HR-Employee-Attriti'!P1109="Human Resources",1,0)</f>
        <v>1</v>
      </c>
      <c r="Z1115">
        <f>IF('WA_Fn-UseC_-HR-Employee-Attriti'!P1109="Laboratory Technician",1,0)</f>
        <v>0</v>
      </c>
      <c r="AA1115">
        <f>IF('WA_Fn-UseC_-HR-Employee-Attriti'!P1109="Manager",1,0)</f>
        <v>0</v>
      </c>
      <c r="AB1115">
        <f>IF('WA_Fn-UseC_-HR-Employee-Attriti'!P1109="Manufacturing Director",1,0)</f>
        <v>0</v>
      </c>
      <c r="AC1115">
        <f>IF('WA_Fn-UseC_-HR-Employee-Attriti'!P1109="Research Director",1,0)</f>
        <v>0</v>
      </c>
      <c r="AD1115">
        <f>IF('WA_Fn-UseC_-HR-Employee-Attriti'!P1109="Research Scientist",1,0)</f>
        <v>0</v>
      </c>
      <c r="AE1115">
        <f>IF('WA_Fn-UseC_-HR-Employee-Attriti'!P1109="Sales Executive",1,0)</f>
        <v>0</v>
      </c>
      <c r="AF1115">
        <f>IF('WA_Fn-UseC_-HR-Employee-Attriti'!P1109="Sales Representative",1,0)</f>
        <v>0</v>
      </c>
      <c r="AG1115">
        <v>3</v>
      </c>
      <c r="AH1115">
        <f>IF('WA_Fn-UseC_-HR-Employee-Attriti'!R1109="Divorced",1,0)</f>
        <v>0</v>
      </c>
      <c r="AI1115">
        <f>IF('WA_Fn-UseC_-HR-Employee-Attriti'!R1109="Married",1,0)</f>
        <v>1</v>
      </c>
      <c r="AJ1115">
        <f>IF('WA_Fn-UseC_-HR-Employee-Attriti'!R1109="Single",1,0)</f>
        <v>0</v>
      </c>
      <c r="AK1115">
        <v>6077</v>
      </c>
      <c r="AL1115">
        <v>14814</v>
      </c>
      <c r="AM1115">
        <v>3</v>
      </c>
      <c r="AN1115">
        <f>IF('WA_Fn-UseC_-HR-Employee-Attriti'!W1109="Yes",1,0)</f>
        <v>0</v>
      </c>
      <c r="AO1115">
        <v>11</v>
      </c>
      <c r="AP1115">
        <v>3</v>
      </c>
      <c r="AQ1115">
        <v>3</v>
      </c>
      <c r="AR1115">
        <v>0</v>
      </c>
      <c r="AS1115">
        <v>10</v>
      </c>
      <c r="AT1115">
        <v>2</v>
      </c>
      <c r="AU1115">
        <v>3</v>
      </c>
      <c r="AV1115">
        <v>6</v>
      </c>
      <c r="AW1115">
        <v>3</v>
      </c>
      <c r="AX1115">
        <v>1</v>
      </c>
      <c r="AY1115">
        <v>2</v>
      </c>
      <c r="AZ1115">
        <v>1</v>
      </c>
      <c r="BB1115">
        <f>IF('WA_Fn-UseC_-HR-Employee-Attriti'!B1109="Yes",1,0)</f>
        <v>0</v>
      </c>
    </row>
    <row r="1116" spans="1:54" x14ac:dyDescent="0.25">
      <c r="A1116">
        <v>1109</v>
      </c>
      <c r="B1116">
        <f>IF('WA_Fn-UseC_-HR-Employee-Attriti'!L1110="Male",1,0)</f>
        <v>1</v>
      </c>
      <c r="C1116">
        <f>IF('WA_Fn-UseC_-HR-Employee-Attriti'!L1110="Female",1,0)</f>
        <v>0</v>
      </c>
      <c r="D1116">
        <v>35</v>
      </c>
      <c r="E1116">
        <f>IF('WA_Fn-UseC_-HR-Employee-Attriti'!C1110="Travel_Rarely",1,0)</f>
        <v>1</v>
      </c>
      <c r="F1116">
        <f>IF('WA_Fn-UseC_-HR-Employee-Attriti'!C1110="Travel_Frequently",1,0)</f>
        <v>0</v>
      </c>
      <c r="G1116">
        <f>IF('WA_Fn-UseC_-HR-Employee-Attriti'!C1110="Non-Travel",1,0)</f>
        <v>0</v>
      </c>
      <c r="H1116">
        <v>992</v>
      </c>
      <c r="I1116">
        <f>IF('WA_Fn-UseC_-HR-Employee-Attriti'!E1110="Sales",1,0)</f>
        <v>0</v>
      </c>
      <c r="J1116">
        <f>IF('WA_Fn-UseC_-HR-Employee-Attriti'!E1110="Research &amp; Development",1,0)</f>
        <v>1</v>
      </c>
      <c r="K1116">
        <f>IF('WA_Fn-UseC_-HR-Employee-Attriti'!E1110="Human Resources",1,0)</f>
        <v>0</v>
      </c>
      <c r="L1116">
        <v>1</v>
      </c>
      <c r="M1116">
        <v>3</v>
      </c>
      <c r="N1116">
        <f>IF('WA_Fn-UseC_-HR-Employee-Attriti'!H1110="Life Sciences",1,0)</f>
        <v>0</v>
      </c>
      <c r="O1116">
        <f>IF('WA_Fn-UseC_-HR-Employee-Attriti'!H1110="Human Resources",1,0)</f>
        <v>0</v>
      </c>
      <c r="P1116">
        <f>IF('WA_Fn-UseC_-HR-Employee-Attriti'!H1110="Marketing",1,0)</f>
        <v>0</v>
      </c>
      <c r="Q1116">
        <f>IF('WA_Fn-UseC_-HR-Employee-Attriti'!H1110="Medical",1,0)</f>
        <v>1</v>
      </c>
      <c r="R1116">
        <f>IF('WA_Fn-UseC_-HR-Employee-Attriti'!H1110="Other",1,0)</f>
        <v>0</v>
      </c>
      <c r="S1116">
        <f>IF('WA_Fn-UseC_-HR-Employee-Attriti'!H1110="Technical Degree",1,0)</f>
        <v>0</v>
      </c>
      <c r="T1116">
        <v>4</v>
      </c>
      <c r="U1116">
        <v>68</v>
      </c>
      <c r="V1116">
        <v>2</v>
      </c>
      <c r="W1116">
        <v>1</v>
      </c>
      <c r="X1116">
        <f>IF('WA_Fn-UseC_-HR-Employee-Attriti'!P1110="Healthcare Representative",1,0)</f>
        <v>0</v>
      </c>
      <c r="Y1116">
        <f>IF('WA_Fn-UseC_-HR-Employee-Attriti'!P1110="Human Resources",1,0)</f>
        <v>0</v>
      </c>
      <c r="Z1116">
        <f>IF('WA_Fn-UseC_-HR-Employee-Attriti'!P1110="Laboratory Technician",1,0)</f>
        <v>1</v>
      </c>
      <c r="AA1116">
        <f>IF('WA_Fn-UseC_-HR-Employee-Attriti'!P1110="Manager",1,0)</f>
        <v>0</v>
      </c>
      <c r="AB1116">
        <f>IF('WA_Fn-UseC_-HR-Employee-Attriti'!P1110="Manufacturing Director",1,0)</f>
        <v>0</v>
      </c>
      <c r="AC1116">
        <f>IF('WA_Fn-UseC_-HR-Employee-Attriti'!P1110="Research Director",1,0)</f>
        <v>0</v>
      </c>
      <c r="AD1116">
        <f>IF('WA_Fn-UseC_-HR-Employee-Attriti'!P1110="Research Scientist",1,0)</f>
        <v>0</v>
      </c>
      <c r="AE1116">
        <f>IF('WA_Fn-UseC_-HR-Employee-Attriti'!P1110="Sales Executive",1,0)</f>
        <v>0</v>
      </c>
      <c r="AF1116">
        <f>IF('WA_Fn-UseC_-HR-Employee-Attriti'!P1110="Sales Representative",1,0)</f>
        <v>0</v>
      </c>
      <c r="AG1116">
        <v>1</v>
      </c>
      <c r="AH1116">
        <f>IF('WA_Fn-UseC_-HR-Employee-Attriti'!R1110="Divorced",1,0)</f>
        <v>0</v>
      </c>
      <c r="AI1116">
        <f>IF('WA_Fn-UseC_-HR-Employee-Attriti'!R1110="Married",1,0)</f>
        <v>0</v>
      </c>
      <c r="AJ1116">
        <f>IF('WA_Fn-UseC_-HR-Employee-Attriti'!R1110="Single",1,0)</f>
        <v>1</v>
      </c>
      <c r="AK1116">
        <v>2450</v>
      </c>
      <c r="AL1116">
        <v>21731</v>
      </c>
      <c r="AM1116">
        <v>1</v>
      </c>
      <c r="AN1116">
        <f>IF('WA_Fn-UseC_-HR-Employee-Attriti'!W1110="Yes",1,0)</f>
        <v>0</v>
      </c>
      <c r="AO1116">
        <v>19</v>
      </c>
      <c r="AP1116">
        <v>3</v>
      </c>
      <c r="AQ1116">
        <v>2</v>
      </c>
      <c r="AR1116">
        <v>0</v>
      </c>
      <c r="AS1116">
        <v>3</v>
      </c>
      <c r="AT1116">
        <v>3</v>
      </c>
      <c r="AU1116">
        <v>3</v>
      </c>
      <c r="AV1116">
        <v>3</v>
      </c>
      <c r="AW1116">
        <v>0</v>
      </c>
      <c r="AX1116">
        <v>1</v>
      </c>
      <c r="AY1116">
        <v>2</v>
      </c>
      <c r="AZ1116">
        <v>1</v>
      </c>
      <c r="BB1116">
        <f>IF('WA_Fn-UseC_-HR-Employee-Attriti'!B1110="Yes",1,0)</f>
        <v>0</v>
      </c>
    </row>
    <row r="1117" spans="1:54" x14ac:dyDescent="0.25">
      <c r="A1117">
        <v>1110</v>
      </c>
      <c r="B1117">
        <f>IF('WA_Fn-UseC_-HR-Employee-Attriti'!L1111="Male",1,0)</f>
        <v>1</v>
      </c>
      <c r="C1117">
        <f>IF('WA_Fn-UseC_-HR-Employee-Attriti'!L1111="Female",1,0)</f>
        <v>0</v>
      </c>
      <c r="D1117">
        <v>30</v>
      </c>
      <c r="E1117">
        <f>IF('WA_Fn-UseC_-HR-Employee-Attriti'!C1111="Travel_Rarely",1,0)</f>
        <v>1</v>
      </c>
      <c r="F1117">
        <f>IF('WA_Fn-UseC_-HR-Employee-Attriti'!C1111="Travel_Frequently",1,0)</f>
        <v>0</v>
      </c>
      <c r="G1117">
        <f>IF('WA_Fn-UseC_-HR-Employee-Attriti'!C1111="Non-Travel",1,0)</f>
        <v>0</v>
      </c>
      <c r="H1117">
        <v>1288</v>
      </c>
      <c r="I1117">
        <f>IF('WA_Fn-UseC_-HR-Employee-Attriti'!E1111="Sales",1,0)</f>
        <v>1</v>
      </c>
      <c r="J1117">
        <f>IF('WA_Fn-UseC_-HR-Employee-Attriti'!E1111="Research &amp; Development",1,0)</f>
        <v>0</v>
      </c>
      <c r="K1117">
        <f>IF('WA_Fn-UseC_-HR-Employee-Attriti'!E1111="Human Resources",1,0)</f>
        <v>0</v>
      </c>
      <c r="L1117">
        <v>29</v>
      </c>
      <c r="M1117">
        <v>4</v>
      </c>
      <c r="N1117">
        <f>IF('WA_Fn-UseC_-HR-Employee-Attriti'!H1111="Life Sciences",1,0)</f>
        <v>0</v>
      </c>
      <c r="O1117">
        <f>IF('WA_Fn-UseC_-HR-Employee-Attriti'!H1111="Human Resources",1,0)</f>
        <v>0</v>
      </c>
      <c r="P1117">
        <f>IF('WA_Fn-UseC_-HR-Employee-Attriti'!H1111="Marketing",1,0)</f>
        <v>0</v>
      </c>
      <c r="Q1117">
        <f>IF('WA_Fn-UseC_-HR-Employee-Attriti'!H1111="Medical",1,0)</f>
        <v>0</v>
      </c>
      <c r="R1117">
        <f>IF('WA_Fn-UseC_-HR-Employee-Attriti'!H1111="Other",1,0)</f>
        <v>0</v>
      </c>
      <c r="S1117">
        <f>IF('WA_Fn-UseC_-HR-Employee-Attriti'!H1111="Technical Degree",1,0)</f>
        <v>1</v>
      </c>
      <c r="T1117">
        <v>3</v>
      </c>
      <c r="U1117">
        <v>33</v>
      </c>
      <c r="V1117">
        <v>3</v>
      </c>
      <c r="W1117">
        <v>3</v>
      </c>
      <c r="X1117">
        <f>IF('WA_Fn-UseC_-HR-Employee-Attriti'!P1111="Healthcare Representative",1,0)</f>
        <v>0</v>
      </c>
      <c r="Y1117">
        <f>IF('WA_Fn-UseC_-HR-Employee-Attriti'!P1111="Human Resources",1,0)</f>
        <v>0</v>
      </c>
      <c r="Z1117">
        <f>IF('WA_Fn-UseC_-HR-Employee-Attriti'!P1111="Laboratory Technician",1,0)</f>
        <v>0</v>
      </c>
      <c r="AA1117">
        <f>IF('WA_Fn-UseC_-HR-Employee-Attriti'!P1111="Manager",1,0)</f>
        <v>0</v>
      </c>
      <c r="AB1117">
        <f>IF('WA_Fn-UseC_-HR-Employee-Attriti'!P1111="Manufacturing Director",1,0)</f>
        <v>0</v>
      </c>
      <c r="AC1117">
        <f>IF('WA_Fn-UseC_-HR-Employee-Attriti'!P1111="Research Director",1,0)</f>
        <v>0</v>
      </c>
      <c r="AD1117">
        <f>IF('WA_Fn-UseC_-HR-Employee-Attriti'!P1111="Research Scientist",1,0)</f>
        <v>0</v>
      </c>
      <c r="AE1117">
        <f>IF('WA_Fn-UseC_-HR-Employee-Attriti'!P1111="Sales Executive",1,0)</f>
        <v>1</v>
      </c>
      <c r="AF1117">
        <f>IF('WA_Fn-UseC_-HR-Employee-Attriti'!P1111="Sales Representative",1,0)</f>
        <v>0</v>
      </c>
      <c r="AG1117">
        <v>2</v>
      </c>
      <c r="AH1117">
        <f>IF('WA_Fn-UseC_-HR-Employee-Attriti'!R1111="Divorced",1,0)</f>
        <v>0</v>
      </c>
      <c r="AI1117">
        <f>IF('WA_Fn-UseC_-HR-Employee-Attriti'!R1111="Married",1,0)</f>
        <v>1</v>
      </c>
      <c r="AJ1117">
        <f>IF('WA_Fn-UseC_-HR-Employee-Attriti'!R1111="Single",1,0)</f>
        <v>0</v>
      </c>
      <c r="AK1117">
        <v>9250</v>
      </c>
      <c r="AL1117">
        <v>17799</v>
      </c>
      <c r="AM1117">
        <v>3</v>
      </c>
      <c r="AN1117">
        <f>IF('WA_Fn-UseC_-HR-Employee-Attriti'!W1111="Yes",1,0)</f>
        <v>0</v>
      </c>
      <c r="AO1117">
        <v>12</v>
      </c>
      <c r="AP1117">
        <v>3</v>
      </c>
      <c r="AQ1117">
        <v>2</v>
      </c>
      <c r="AR1117">
        <v>1</v>
      </c>
      <c r="AS1117">
        <v>9</v>
      </c>
      <c r="AT1117">
        <v>3</v>
      </c>
      <c r="AU1117">
        <v>3</v>
      </c>
      <c r="AV1117">
        <v>4</v>
      </c>
      <c r="AW1117">
        <v>2</v>
      </c>
      <c r="AX1117">
        <v>1</v>
      </c>
      <c r="AY1117">
        <v>3</v>
      </c>
      <c r="AZ1117">
        <v>1</v>
      </c>
      <c r="BB1117">
        <f>IF('WA_Fn-UseC_-HR-Employee-Attriti'!B1111="Yes",1,0)</f>
        <v>0</v>
      </c>
    </row>
    <row r="1118" spans="1:54" x14ac:dyDescent="0.25">
      <c r="A1118">
        <v>1111</v>
      </c>
      <c r="B1118">
        <f>IF('WA_Fn-UseC_-HR-Employee-Attriti'!L1112="Male",1,0)</f>
        <v>0</v>
      </c>
      <c r="C1118">
        <f>IF('WA_Fn-UseC_-HR-Employee-Attriti'!L1112="Female",1,0)</f>
        <v>1</v>
      </c>
      <c r="D1118">
        <v>35</v>
      </c>
      <c r="E1118">
        <f>IF('WA_Fn-UseC_-HR-Employee-Attriti'!C1112="Travel_Rarely",1,0)</f>
        <v>1</v>
      </c>
      <c r="F1118">
        <f>IF('WA_Fn-UseC_-HR-Employee-Attriti'!C1112="Travel_Frequently",1,0)</f>
        <v>0</v>
      </c>
      <c r="G1118">
        <f>IF('WA_Fn-UseC_-HR-Employee-Attriti'!C1112="Non-Travel",1,0)</f>
        <v>0</v>
      </c>
      <c r="H1118">
        <v>104</v>
      </c>
      <c r="I1118">
        <f>IF('WA_Fn-UseC_-HR-Employee-Attriti'!E1112="Sales",1,0)</f>
        <v>0</v>
      </c>
      <c r="J1118">
        <f>IF('WA_Fn-UseC_-HR-Employee-Attriti'!E1112="Research &amp; Development",1,0)</f>
        <v>1</v>
      </c>
      <c r="K1118">
        <f>IF('WA_Fn-UseC_-HR-Employee-Attriti'!E1112="Human Resources",1,0)</f>
        <v>0</v>
      </c>
      <c r="L1118">
        <v>2</v>
      </c>
      <c r="M1118">
        <v>3</v>
      </c>
      <c r="N1118">
        <f>IF('WA_Fn-UseC_-HR-Employee-Attriti'!H1112="Life Sciences",1,0)</f>
        <v>1</v>
      </c>
      <c r="O1118">
        <f>IF('WA_Fn-UseC_-HR-Employee-Attriti'!H1112="Human Resources",1,0)</f>
        <v>0</v>
      </c>
      <c r="P1118">
        <f>IF('WA_Fn-UseC_-HR-Employee-Attriti'!H1112="Marketing",1,0)</f>
        <v>0</v>
      </c>
      <c r="Q1118">
        <f>IF('WA_Fn-UseC_-HR-Employee-Attriti'!H1112="Medical",1,0)</f>
        <v>0</v>
      </c>
      <c r="R1118">
        <f>IF('WA_Fn-UseC_-HR-Employee-Attriti'!H1112="Other",1,0)</f>
        <v>0</v>
      </c>
      <c r="S1118">
        <f>IF('WA_Fn-UseC_-HR-Employee-Attriti'!H1112="Technical Degree",1,0)</f>
        <v>0</v>
      </c>
      <c r="T1118">
        <v>1</v>
      </c>
      <c r="U1118">
        <v>69</v>
      </c>
      <c r="V1118">
        <v>3</v>
      </c>
      <c r="W1118">
        <v>1</v>
      </c>
      <c r="X1118">
        <f>IF('WA_Fn-UseC_-HR-Employee-Attriti'!P1112="Healthcare Representative",1,0)</f>
        <v>0</v>
      </c>
      <c r="Y1118">
        <f>IF('WA_Fn-UseC_-HR-Employee-Attriti'!P1112="Human Resources",1,0)</f>
        <v>0</v>
      </c>
      <c r="Z1118">
        <f>IF('WA_Fn-UseC_-HR-Employee-Attriti'!P1112="Laboratory Technician",1,0)</f>
        <v>1</v>
      </c>
      <c r="AA1118">
        <f>IF('WA_Fn-UseC_-HR-Employee-Attriti'!P1112="Manager",1,0)</f>
        <v>0</v>
      </c>
      <c r="AB1118">
        <f>IF('WA_Fn-UseC_-HR-Employee-Attriti'!P1112="Manufacturing Director",1,0)</f>
        <v>0</v>
      </c>
      <c r="AC1118">
        <f>IF('WA_Fn-UseC_-HR-Employee-Attriti'!P1112="Research Director",1,0)</f>
        <v>0</v>
      </c>
      <c r="AD1118">
        <f>IF('WA_Fn-UseC_-HR-Employee-Attriti'!P1112="Research Scientist",1,0)</f>
        <v>0</v>
      </c>
      <c r="AE1118">
        <f>IF('WA_Fn-UseC_-HR-Employee-Attriti'!P1112="Sales Executive",1,0)</f>
        <v>0</v>
      </c>
      <c r="AF1118">
        <f>IF('WA_Fn-UseC_-HR-Employee-Attriti'!P1112="Sales Representative",1,0)</f>
        <v>0</v>
      </c>
      <c r="AG1118">
        <v>1</v>
      </c>
      <c r="AH1118">
        <f>IF('WA_Fn-UseC_-HR-Employee-Attriti'!R1112="Divorced",1,0)</f>
        <v>1</v>
      </c>
      <c r="AI1118">
        <f>IF('WA_Fn-UseC_-HR-Employee-Attriti'!R1112="Married",1,0)</f>
        <v>0</v>
      </c>
      <c r="AJ1118">
        <f>IF('WA_Fn-UseC_-HR-Employee-Attriti'!R1112="Single",1,0)</f>
        <v>0</v>
      </c>
      <c r="AK1118">
        <v>2074</v>
      </c>
      <c r="AL1118">
        <v>26619</v>
      </c>
      <c r="AM1118">
        <v>1</v>
      </c>
      <c r="AN1118">
        <f>IF('WA_Fn-UseC_-HR-Employee-Attriti'!W1112="Yes",1,0)</f>
        <v>1</v>
      </c>
      <c r="AO1118">
        <v>12</v>
      </c>
      <c r="AP1118">
        <v>3</v>
      </c>
      <c r="AQ1118">
        <v>4</v>
      </c>
      <c r="AR1118">
        <v>1</v>
      </c>
      <c r="AS1118">
        <v>1</v>
      </c>
      <c r="AT1118">
        <v>2</v>
      </c>
      <c r="AU1118">
        <v>3</v>
      </c>
      <c r="AV1118">
        <v>1</v>
      </c>
      <c r="AW1118">
        <v>0</v>
      </c>
      <c r="AX1118">
        <v>0</v>
      </c>
      <c r="AY1118">
        <v>0</v>
      </c>
      <c r="AZ1118">
        <v>1</v>
      </c>
      <c r="BB1118">
        <f>IF('WA_Fn-UseC_-HR-Employee-Attriti'!B1112="Yes",1,0)</f>
        <v>1</v>
      </c>
    </row>
    <row r="1119" spans="1:54" x14ac:dyDescent="0.25">
      <c r="A1119">
        <v>1112</v>
      </c>
      <c r="B1119">
        <f>IF('WA_Fn-UseC_-HR-Employee-Attriti'!L1113="Male",1,0)</f>
        <v>0</v>
      </c>
      <c r="C1119">
        <f>IF('WA_Fn-UseC_-HR-Employee-Attriti'!L1113="Female",1,0)</f>
        <v>1</v>
      </c>
      <c r="D1119">
        <v>53</v>
      </c>
      <c r="E1119">
        <f>IF('WA_Fn-UseC_-HR-Employee-Attriti'!C1113="Travel_Rarely",1,0)</f>
        <v>1</v>
      </c>
      <c r="F1119">
        <f>IF('WA_Fn-UseC_-HR-Employee-Attriti'!C1113="Travel_Frequently",1,0)</f>
        <v>0</v>
      </c>
      <c r="G1119">
        <f>IF('WA_Fn-UseC_-HR-Employee-Attriti'!C1113="Non-Travel",1,0)</f>
        <v>0</v>
      </c>
      <c r="H1119">
        <v>607</v>
      </c>
      <c r="I1119">
        <f>IF('WA_Fn-UseC_-HR-Employee-Attriti'!E1113="Sales",1,0)</f>
        <v>0</v>
      </c>
      <c r="J1119">
        <f>IF('WA_Fn-UseC_-HR-Employee-Attriti'!E1113="Research &amp; Development",1,0)</f>
        <v>1</v>
      </c>
      <c r="K1119">
        <f>IF('WA_Fn-UseC_-HR-Employee-Attriti'!E1113="Human Resources",1,0)</f>
        <v>0</v>
      </c>
      <c r="L1119">
        <v>2</v>
      </c>
      <c r="M1119">
        <v>5</v>
      </c>
      <c r="N1119">
        <f>IF('WA_Fn-UseC_-HR-Employee-Attriti'!H1113="Life Sciences",1,0)</f>
        <v>0</v>
      </c>
      <c r="O1119">
        <f>IF('WA_Fn-UseC_-HR-Employee-Attriti'!H1113="Human Resources",1,0)</f>
        <v>0</v>
      </c>
      <c r="P1119">
        <f>IF('WA_Fn-UseC_-HR-Employee-Attriti'!H1113="Marketing",1,0)</f>
        <v>0</v>
      </c>
      <c r="Q1119">
        <f>IF('WA_Fn-UseC_-HR-Employee-Attriti'!H1113="Medical",1,0)</f>
        <v>0</v>
      </c>
      <c r="R1119">
        <f>IF('WA_Fn-UseC_-HR-Employee-Attriti'!H1113="Other",1,0)</f>
        <v>0</v>
      </c>
      <c r="S1119">
        <f>IF('WA_Fn-UseC_-HR-Employee-Attriti'!H1113="Technical Degree",1,0)</f>
        <v>1</v>
      </c>
      <c r="T1119">
        <v>3</v>
      </c>
      <c r="U1119">
        <v>78</v>
      </c>
      <c r="V1119">
        <v>2</v>
      </c>
      <c r="W1119">
        <v>3</v>
      </c>
      <c r="X1119">
        <f>IF('WA_Fn-UseC_-HR-Employee-Attriti'!P1113="Healthcare Representative",1,0)</f>
        <v>0</v>
      </c>
      <c r="Y1119">
        <f>IF('WA_Fn-UseC_-HR-Employee-Attriti'!P1113="Human Resources",1,0)</f>
        <v>0</v>
      </c>
      <c r="Z1119">
        <f>IF('WA_Fn-UseC_-HR-Employee-Attriti'!P1113="Laboratory Technician",1,0)</f>
        <v>0</v>
      </c>
      <c r="AA1119">
        <f>IF('WA_Fn-UseC_-HR-Employee-Attriti'!P1113="Manager",1,0)</f>
        <v>0</v>
      </c>
      <c r="AB1119">
        <f>IF('WA_Fn-UseC_-HR-Employee-Attriti'!P1113="Manufacturing Director",1,0)</f>
        <v>1</v>
      </c>
      <c r="AC1119">
        <f>IF('WA_Fn-UseC_-HR-Employee-Attriti'!P1113="Research Director",1,0)</f>
        <v>0</v>
      </c>
      <c r="AD1119">
        <f>IF('WA_Fn-UseC_-HR-Employee-Attriti'!P1113="Research Scientist",1,0)</f>
        <v>0</v>
      </c>
      <c r="AE1119">
        <f>IF('WA_Fn-UseC_-HR-Employee-Attriti'!P1113="Sales Executive",1,0)</f>
        <v>0</v>
      </c>
      <c r="AF1119">
        <f>IF('WA_Fn-UseC_-HR-Employee-Attriti'!P1113="Sales Representative",1,0)</f>
        <v>0</v>
      </c>
      <c r="AG1119">
        <v>4</v>
      </c>
      <c r="AH1119">
        <f>IF('WA_Fn-UseC_-HR-Employee-Attriti'!R1113="Divorced",1,0)</f>
        <v>0</v>
      </c>
      <c r="AI1119">
        <f>IF('WA_Fn-UseC_-HR-Employee-Attriti'!R1113="Married",1,0)</f>
        <v>1</v>
      </c>
      <c r="AJ1119">
        <f>IF('WA_Fn-UseC_-HR-Employee-Attriti'!R1113="Single",1,0)</f>
        <v>0</v>
      </c>
      <c r="AK1119">
        <v>10169</v>
      </c>
      <c r="AL1119">
        <v>14618</v>
      </c>
      <c r="AM1119">
        <v>0</v>
      </c>
      <c r="AN1119">
        <f>IF('WA_Fn-UseC_-HR-Employee-Attriti'!W1113="Yes",1,0)</f>
        <v>0</v>
      </c>
      <c r="AO1119">
        <v>16</v>
      </c>
      <c r="AP1119">
        <v>3</v>
      </c>
      <c r="AQ1119">
        <v>2</v>
      </c>
      <c r="AR1119">
        <v>1</v>
      </c>
      <c r="AS1119">
        <v>34</v>
      </c>
      <c r="AT1119">
        <v>4</v>
      </c>
      <c r="AU1119">
        <v>3</v>
      </c>
      <c r="AV1119">
        <v>33</v>
      </c>
      <c r="AW1119">
        <v>7</v>
      </c>
      <c r="AX1119">
        <v>1</v>
      </c>
      <c r="AY1119">
        <v>9</v>
      </c>
      <c r="AZ1119">
        <v>1</v>
      </c>
      <c r="BB1119">
        <f>IF('WA_Fn-UseC_-HR-Employee-Attriti'!B1113="Yes",1,0)</f>
        <v>1</v>
      </c>
    </row>
    <row r="1120" spans="1:54" x14ac:dyDescent="0.25">
      <c r="A1120">
        <v>1113</v>
      </c>
      <c r="B1120">
        <f>IF('WA_Fn-UseC_-HR-Employee-Attriti'!L1114="Male",1,0)</f>
        <v>1</v>
      </c>
      <c r="C1120">
        <f>IF('WA_Fn-UseC_-HR-Employee-Attriti'!L1114="Female",1,0)</f>
        <v>0</v>
      </c>
      <c r="D1120">
        <v>38</v>
      </c>
      <c r="E1120">
        <f>IF('WA_Fn-UseC_-HR-Employee-Attriti'!C1114="Travel_Rarely",1,0)</f>
        <v>1</v>
      </c>
      <c r="F1120">
        <f>IF('WA_Fn-UseC_-HR-Employee-Attriti'!C1114="Travel_Frequently",1,0)</f>
        <v>0</v>
      </c>
      <c r="G1120">
        <f>IF('WA_Fn-UseC_-HR-Employee-Attriti'!C1114="Non-Travel",1,0)</f>
        <v>0</v>
      </c>
      <c r="H1120">
        <v>903</v>
      </c>
      <c r="I1120">
        <f>IF('WA_Fn-UseC_-HR-Employee-Attriti'!E1114="Sales",1,0)</f>
        <v>0</v>
      </c>
      <c r="J1120">
        <f>IF('WA_Fn-UseC_-HR-Employee-Attriti'!E1114="Research &amp; Development",1,0)</f>
        <v>1</v>
      </c>
      <c r="K1120">
        <f>IF('WA_Fn-UseC_-HR-Employee-Attriti'!E1114="Human Resources",1,0)</f>
        <v>0</v>
      </c>
      <c r="L1120">
        <v>2</v>
      </c>
      <c r="M1120">
        <v>3</v>
      </c>
      <c r="N1120">
        <f>IF('WA_Fn-UseC_-HR-Employee-Attriti'!H1114="Life Sciences",1,0)</f>
        <v>0</v>
      </c>
      <c r="O1120">
        <f>IF('WA_Fn-UseC_-HR-Employee-Attriti'!H1114="Human Resources",1,0)</f>
        <v>0</v>
      </c>
      <c r="P1120">
        <f>IF('WA_Fn-UseC_-HR-Employee-Attriti'!H1114="Marketing",1,0)</f>
        <v>0</v>
      </c>
      <c r="Q1120">
        <f>IF('WA_Fn-UseC_-HR-Employee-Attriti'!H1114="Medical",1,0)</f>
        <v>1</v>
      </c>
      <c r="R1120">
        <f>IF('WA_Fn-UseC_-HR-Employee-Attriti'!H1114="Other",1,0)</f>
        <v>0</v>
      </c>
      <c r="S1120">
        <f>IF('WA_Fn-UseC_-HR-Employee-Attriti'!H1114="Technical Degree",1,0)</f>
        <v>0</v>
      </c>
      <c r="T1120">
        <v>3</v>
      </c>
      <c r="U1120">
        <v>81</v>
      </c>
      <c r="V1120">
        <v>3</v>
      </c>
      <c r="W1120">
        <v>2</v>
      </c>
      <c r="X1120">
        <f>IF('WA_Fn-UseC_-HR-Employee-Attriti'!P1114="Healthcare Representative",1,0)</f>
        <v>0</v>
      </c>
      <c r="Y1120">
        <f>IF('WA_Fn-UseC_-HR-Employee-Attriti'!P1114="Human Resources",1,0)</f>
        <v>0</v>
      </c>
      <c r="Z1120">
        <f>IF('WA_Fn-UseC_-HR-Employee-Attriti'!P1114="Laboratory Technician",1,0)</f>
        <v>0</v>
      </c>
      <c r="AA1120">
        <f>IF('WA_Fn-UseC_-HR-Employee-Attriti'!P1114="Manager",1,0)</f>
        <v>0</v>
      </c>
      <c r="AB1120">
        <f>IF('WA_Fn-UseC_-HR-Employee-Attriti'!P1114="Manufacturing Director",1,0)</f>
        <v>1</v>
      </c>
      <c r="AC1120">
        <f>IF('WA_Fn-UseC_-HR-Employee-Attriti'!P1114="Research Director",1,0)</f>
        <v>0</v>
      </c>
      <c r="AD1120">
        <f>IF('WA_Fn-UseC_-HR-Employee-Attriti'!P1114="Research Scientist",1,0)</f>
        <v>0</v>
      </c>
      <c r="AE1120">
        <f>IF('WA_Fn-UseC_-HR-Employee-Attriti'!P1114="Sales Executive",1,0)</f>
        <v>0</v>
      </c>
      <c r="AF1120">
        <f>IF('WA_Fn-UseC_-HR-Employee-Attriti'!P1114="Sales Representative",1,0)</f>
        <v>0</v>
      </c>
      <c r="AG1120">
        <v>2</v>
      </c>
      <c r="AH1120">
        <f>IF('WA_Fn-UseC_-HR-Employee-Attriti'!R1114="Divorced",1,0)</f>
        <v>0</v>
      </c>
      <c r="AI1120">
        <f>IF('WA_Fn-UseC_-HR-Employee-Attriti'!R1114="Married",1,0)</f>
        <v>1</v>
      </c>
      <c r="AJ1120">
        <f>IF('WA_Fn-UseC_-HR-Employee-Attriti'!R1114="Single",1,0)</f>
        <v>0</v>
      </c>
      <c r="AK1120">
        <v>4855</v>
      </c>
      <c r="AL1120">
        <v>7653</v>
      </c>
      <c r="AM1120">
        <v>4</v>
      </c>
      <c r="AN1120">
        <f>IF('WA_Fn-UseC_-HR-Employee-Attriti'!W1114="Yes",1,0)</f>
        <v>0</v>
      </c>
      <c r="AO1120">
        <v>11</v>
      </c>
      <c r="AP1120">
        <v>3</v>
      </c>
      <c r="AQ1120">
        <v>1</v>
      </c>
      <c r="AR1120">
        <v>2</v>
      </c>
      <c r="AS1120">
        <v>7</v>
      </c>
      <c r="AT1120">
        <v>2</v>
      </c>
      <c r="AU1120">
        <v>3</v>
      </c>
      <c r="AV1120">
        <v>5</v>
      </c>
      <c r="AW1120">
        <v>2</v>
      </c>
      <c r="AX1120">
        <v>1</v>
      </c>
      <c r="AY1120">
        <v>4</v>
      </c>
      <c r="AZ1120">
        <v>1</v>
      </c>
      <c r="BB1120">
        <f>IF('WA_Fn-UseC_-HR-Employee-Attriti'!B1114="Yes",1,0)</f>
        <v>1</v>
      </c>
    </row>
    <row r="1121" spans="1:54" x14ac:dyDescent="0.25">
      <c r="A1121">
        <v>1114</v>
      </c>
      <c r="B1121">
        <f>IF('WA_Fn-UseC_-HR-Employee-Attriti'!L1115="Male",1,0)</f>
        <v>1</v>
      </c>
      <c r="C1121">
        <f>IF('WA_Fn-UseC_-HR-Employee-Attriti'!L1115="Female",1,0)</f>
        <v>0</v>
      </c>
      <c r="D1121">
        <v>32</v>
      </c>
      <c r="E1121">
        <f>IF('WA_Fn-UseC_-HR-Employee-Attriti'!C1115="Travel_Rarely",1,0)</f>
        <v>0</v>
      </c>
      <c r="F1121">
        <f>IF('WA_Fn-UseC_-HR-Employee-Attriti'!C1115="Travel_Frequently",1,0)</f>
        <v>0</v>
      </c>
      <c r="G1121">
        <f>IF('WA_Fn-UseC_-HR-Employee-Attriti'!C1115="Non-Travel",1,0)</f>
        <v>1</v>
      </c>
      <c r="H1121">
        <v>1200</v>
      </c>
      <c r="I1121">
        <f>IF('WA_Fn-UseC_-HR-Employee-Attriti'!E1115="Sales",1,0)</f>
        <v>0</v>
      </c>
      <c r="J1121">
        <f>IF('WA_Fn-UseC_-HR-Employee-Attriti'!E1115="Research &amp; Development",1,0)</f>
        <v>1</v>
      </c>
      <c r="K1121">
        <f>IF('WA_Fn-UseC_-HR-Employee-Attriti'!E1115="Human Resources",1,0)</f>
        <v>0</v>
      </c>
      <c r="L1121">
        <v>1</v>
      </c>
      <c r="M1121">
        <v>4</v>
      </c>
      <c r="N1121">
        <f>IF('WA_Fn-UseC_-HR-Employee-Attriti'!H1115="Life Sciences",1,0)</f>
        <v>0</v>
      </c>
      <c r="O1121">
        <f>IF('WA_Fn-UseC_-HR-Employee-Attriti'!H1115="Human Resources",1,0)</f>
        <v>0</v>
      </c>
      <c r="P1121">
        <f>IF('WA_Fn-UseC_-HR-Employee-Attriti'!H1115="Marketing",1,0)</f>
        <v>0</v>
      </c>
      <c r="Q1121">
        <f>IF('WA_Fn-UseC_-HR-Employee-Attriti'!H1115="Medical",1,0)</f>
        <v>0</v>
      </c>
      <c r="R1121">
        <f>IF('WA_Fn-UseC_-HR-Employee-Attriti'!H1115="Other",1,0)</f>
        <v>0</v>
      </c>
      <c r="S1121">
        <f>IF('WA_Fn-UseC_-HR-Employee-Attriti'!H1115="Technical Degree",1,0)</f>
        <v>1</v>
      </c>
      <c r="T1121">
        <v>4</v>
      </c>
      <c r="U1121">
        <v>62</v>
      </c>
      <c r="V1121">
        <v>3</v>
      </c>
      <c r="W1121">
        <v>2</v>
      </c>
      <c r="X1121">
        <f>IF('WA_Fn-UseC_-HR-Employee-Attriti'!P1115="Healthcare Representative",1,0)</f>
        <v>0</v>
      </c>
      <c r="Y1121">
        <f>IF('WA_Fn-UseC_-HR-Employee-Attriti'!P1115="Human Resources",1,0)</f>
        <v>0</v>
      </c>
      <c r="Z1121">
        <f>IF('WA_Fn-UseC_-HR-Employee-Attriti'!P1115="Laboratory Technician",1,0)</f>
        <v>0</v>
      </c>
      <c r="AA1121">
        <f>IF('WA_Fn-UseC_-HR-Employee-Attriti'!P1115="Manager",1,0)</f>
        <v>0</v>
      </c>
      <c r="AB1121">
        <f>IF('WA_Fn-UseC_-HR-Employee-Attriti'!P1115="Manufacturing Director",1,0)</f>
        <v>0</v>
      </c>
      <c r="AC1121">
        <f>IF('WA_Fn-UseC_-HR-Employee-Attriti'!P1115="Research Director",1,0)</f>
        <v>0</v>
      </c>
      <c r="AD1121">
        <f>IF('WA_Fn-UseC_-HR-Employee-Attriti'!P1115="Research Scientist",1,0)</f>
        <v>1</v>
      </c>
      <c r="AE1121">
        <f>IF('WA_Fn-UseC_-HR-Employee-Attriti'!P1115="Sales Executive",1,0)</f>
        <v>0</v>
      </c>
      <c r="AF1121">
        <f>IF('WA_Fn-UseC_-HR-Employee-Attriti'!P1115="Sales Representative",1,0)</f>
        <v>0</v>
      </c>
      <c r="AG1121">
        <v>1</v>
      </c>
      <c r="AH1121">
        <f>IF('WA_Fn-UseC_-HR-Employee-Attriti'!R1115="Divorced",1,0)</f>
        <v>0</v>
      </c>
      <c r="AI1121">
        <f>IF('WA_Fn-UseC_-HR-Employee-Attriti'!R1115="Married",1,0)</f>
        <v>1</v>
      </c>
      <c r="AJ1121">
        <f>IF('WA_Fn-UseC_-HR-Employee-Attriti'!R1115="Single",1,0)</f>
        <v>0</v>
      </c>
      <c r="AK1121">
        <v>4087</v>
      </c>
      <c r="AL1121">
        <v>25174</v>
      </c>
      <c r="AM1121">
        <v>4</v>
      </c>
      <c r="AN1121">
        <f>IF('WA_Fn-UseC_-HR-Employee-Attriti'!W1115="Yes",1,0)</f>
        <v>0</v>
      </c>
      <c r="AO1121">
        <v>14</v>
      </c>
      <c r="AP1121">
        <v>3</v>
      </c>
      <c r="AQ1121">
        <v>2</v>
      </c>
      <c r="AR1121">
        <v>1</v>
      </c>
      <c r="AS1121">
        <v>9</v>
      </c>
      <c r="AT1121">
        <v>3</v>
      </c>
      <c r="AU1121">
        <v>2</v>
      </c>
      <c r="AV1121">
        <v>6</v>
      </c>
      <c r="AW1121">
        <v>5</v>
      </c>
      <c r="AX1121">
        <v>1</v>
      </c>
      <c r="AY1121">
        <v>2</v>
      </c>
      <c r="AZ1121">
        <v>1</v>
      </c>
      <c r="BB1121">
        <f>IF('WA_Fn-UseC_-HR-Employee-Attriti'!B1115="Yes",1,0)</f>
        <v>0</v>
      </c>
    </row>
    <row r="1122" spans="1:54" x14ac:dyDescent="0.25">
      <c r="A1122">
        <v>1115</v>
      </c>
      <c r="B1122">
        <f>IF('WA_Fn-UseC_-HR-Employee-Attriti'!L1116="Male",1,0)</f>
        <v>0</v>
      </c>
      <c r="C1122">
        <f>IF('WA_Fn-UseC_-HR-Employee-Attriti'!L1116="Female",1,0)</f>
        <v>1</v>
      </c>
      <c r="D1122">
        <v>48</v>
      </c>
      <c r="E1122">
        <f>IF('WA_Fn-UseC_-HR-Employee-Attriti'!C1116="Travel_Rarely",1,0)</f>
        <v>1</v>
      </c>
      <c r="F1122">
        <f>IF('WA_Fn-UseC_-HR-Employee-Attriti'!C1116="Travel_Frequently",1,0)</f>
        <v>0</v>
      </c>
      <c r="G1122">
        <f>IF('WA_Fn-UseC_-HR-Employee-Attriti'!C1116="Non-Travel",1,0)</f>
        <v>0</v>
      </c>
      <c r="H1122">
        <v>1108</v>
      </c>
      <c r="I1122">
        <f>IF('WA_Fn-UseC_-HR-Employee-Attriti'!E1116="Sales",1,0)</f>
        <v>0</v>
      </c>
      <c r="J1122">
        <f>IF('WA_Fn-UseC_-HR-Employee-Attriti'!E1116="Research &amp; Development",1,0)</f>
        <v>1</v>
      </c>
      <c r="K1122">
        <f>IF('WA_Fn-UseC_-HR-Employee-Attriti'!E1116="Human Resources",1,0)</f>
        <v>0</v>
      </c>
      <c r="L1122">
        <v>15</v>
      </c>
      <c r="M1122">
        <v>4</v>
      </c>
      <c r="N1122">
        <f>IF('WA_Fn-UseC_-HR-Employee-Attriti'!H1116="Life Sciences",1,0)</f>
        <v>0</v>
      </c>
      <c r="O1122">
        <f>IF('WA_Fn-UseC_-HR-Employee-Attriti'!H1116="Human Resources",1,0)</f>
        <v>0</v>
      </c>
      <c r="P1122">
        <f>IF('WA_Fn-UseC_-HR-Employee-Attriti'!H1116="Marketing",1,0)</f>
        <v>0</v>
      </c>
      <c r="Q1122">
        <f>IF('WA_Fn-UseC_-HR-Employee-Attriti'!H1116="Medical",1,0)</f>
        <v>0</v>
      </c>
      <c r="R1122">
        <f>IF('WA_Fn-UseC_-HR-Employee-Attriti'!H1116="Other",1,0)</f>
        <v>1</v>
      </c>
      <c r="S1122">
        <f>IF('WA_Fn-UseC_-HR-Employee-Attriti'!H1116="Technical Degree",1,0)</f>
        <v>0</v>
      </c>
      <c r="T1122">
        <v>3</v>
      </c>
      <c r="U1122">
        <v>65</v>
      </c>
      <c r="V1122">
        <v>3</v>
      </c>
      <c r="W1122">
        <v>1</v>
      </c>
      <c r="X1122">
        <f>IF('WA_Fn-UseC_-HR-Employee-Attriti'!P1116="Healthcare Representative",1,0)</f>
        <v>0</v>
      </c>
      <c r="Y1122">
        <f>IF('WA_Fn-UseC_-HR-Employee-Attriti'!P1116="Human Resources",1,0)</f>
        <v>0</v>
      </c>
      <c r="Z1122">
        <f>IF('WA_Fn-UseC_-HR-Employee-Attriti'!P1116="Laboratory Technician",1,0)</f>
        <v>0</v>
      </c>
      <c r="AA1122">
        <f>IF('WA_Fn-UseC_-HR-Employee-Attriti'!P1116="Manager",1,0)</f>
        <v>0</v>
      </c>
      <c r="AB1122">
        <f>IF('WA_Fn-UseC_-HR-Employee-Attriti'!P1116="Manufacturing Director",1,0)</f>
        <v>0</v>
      </c>
      <c r="AC1122">
        <f>IF('WA_Fn-UseC_-HR-Employee-Attriti'!P1116="Research Director",1,0)</f>
        <v>0</v>
      </c>
      <c r="AD1122">
        <f>IF('WA_Fn-UseC_-HR-Employee-Attriti'!P1116="Research Scientist",1,0)</f>
        <v>1</v>
      </c>
      <c r="AE1122">
        <f>IF('WA_Fn-UseC_-HR-Employee-Attriti'!P1116="Sales Executive",1,0)</f>
        <v>0</v>
      </c>
      <c r="AF1122">
        <f>IF('WA_Fn-UseC_-HR-Employee-Attriti'!P1116="Sales Representative",1,0)</f>
        <v>0</v>
      </c>
      <c r="AG1122">
        <v>1</v>
      </c>
      <c r="AH1122">
        <f>IF('WA_Fn-UseC_-HR-Employee-Attriti'!R1116="Divorced",1,0)</f>
        <v>0</v>
      </c>
      <c r="AI1122">
        <f>IF('WA_Fn-UseC_-HR-Employee-Attriti'!R1116="Married",1,0)</f>
        <v>1</v>
      </c>
      <c r="AJ1122">
        <f>IF('WA_Fn-UseC_-HR-Employee-Attriti'!R1116="Single",1,0)</f>
        <v>0</v>
      </c>
      <c r="AK1122">
        <v>2367</v>
      </c>
      <c r="AL1122">
        <v>16530</v>
      </c>
      <c r="AM1122">
        <v>8</v>
      </c>
      <c r="AN1122">
        <f>IF('WA_Fn-UseC_-HR-Employee-Attriti'!W1116="Yes",1,0)</f>
        <v>0</v>
      </c>
      <c r="AO1122">
        <v>12</v>
      </c>
      <c r="AP1122">
        <v>3</v>
      </c>
      <c r="AQ1122">
        <v>4</v>
      </c>
      <c r="AR1122">
        <v>1</v>
      </c>
      <c r="AS1122">
        <v>10</v>
      </c>
      <c r="AT1122">
        <v>3</v>
      </c>
      <c r="AU1122">
        <v>2</v>
      </c>
      <c r="AV1122">
        <v>8</v>
      </c>
      <c r="AW1122">
        <v>2</v>
      </c>
      <c r="AX1122">
        <v>7</v>
      </c>
      <c r="AY1122">
        <v>6</v>
      </c>
      <c r="AZ1122">
        <v>1</v>
      </c>
      <c r="BB1122">
        <f>IF('WA_Fn-UseC_-HR-Employee-Attriti'!B1116="Yes",1,0)</f>
        <v>0</v>
      </c>
    </row>
    <row r="1123" spans="1:54" x14ac:dyDescent="0.25">
      <c r="A1123">
        <v>1116</v>
      </c>
      <c r="B1123">
        <f>IF('WA_Fn-UseC_-HR-Employee-Attriti'!L1117="Male",1,0)</f>
        <v>1</v>
      </c>
      <c r="C1123">
        <f>IF('WA_Fn-UseC_-HR-Employee-Attriti'!L1117="Female",1,0)</f>
        <v>0</v>
      </c>
      <c r="D1123">
        <v>34</v>
      </c>
      <c r="E1123">
        <f>IF('WA_Fn-UseC_-HR-Employee-Attriti'!C1117="Travel_Rarely",1,0)</f>
        <v>1</v>
      </c>
      <c r="F1123">
        <f>IF('WA_Fn-UseC_-HR-Employee-Attriti'!C1117="Travel_Frequently",1,0)</f>
        <v>0</v>
      </c>
      <c r="G1123">
        <f>IF('WA_Fn-UseC_-HR-Employee-Attriti'!C1117="Non-Travel",1,0)</f>
        <v>0</v>
      </c>
      <c r="H1123">
        <v>479</v>
      </c>
      <c r="I1123">
        <f>IF('WA_Fn-UseC_-HR-Employee-Attriti'!E1117="Sales",1,0)</f>
        <v>0</v>
      </c>
      <c r="J1123">
        <f>IF('WA_Fn-UseC_-HR-Employee-Attriti'!E1117="Research &amp; Development",1,0)</f>
        <v>1</v>
      </c>
      <c r="K1123">
        <f>IF('WA_Fn-UseC_-HR-Employee-Attriti'!E1117="Human Resources",1,0)</f>
        <v>0</v>
      </c>
      <c r="L1123">
        <v>7</v>
      </c>
      <c r="M1123">
        <v>4</v>
      </c>
      <c r="N1123">
        <f>IF('WA_Fn-UseC_-HR-Employee-Attriti'!H1117="Life Sciences",1,0)</f>
        <v>0</v>
      </c>
      <c r="O1123">
        <f>IF('WA_Fn-UseC_-HR-Employee-Attriti'!H1117="Human Resources",1,0)</f>
        <v>0</v>
      </c>
      <c r="P1123">
        <f>IF('WA_Fn-UseC_-HR-Employee-Attriti'!H1117="Marketing",1,0)</f>
        <v>0</v>
      </c>
      <c r="Q1123">
        <f>IF('WA_Fn-UseC_-HR-Employee-Attriti'!H1117="Medical",1,0)</f>
        <v>1</v>
      </c>
      <c r="R1123">
        <f>IF('WA_Fn-UseC_-HR-Employee-Attriti'!H1117="Other",1,0)</f>
        <v>0</v>
      </c>
      <c r="S1123">
        <f>IF('WA_Fn-UseC_-HR-Employee-Attriti'!H1117="Technical Degree",1,0)</f>
        <v>0</v>
      </c>
      <c r="T1123">
        <v>1</v>
      </c>
      <c r="U1123">
        <v>35</v>
      </c>
      <c r="V1123">
        <v>3</v>
      </c>
      <c r="W1123">
        <v>1</v>
      </c>
      <c r="X1123">
        <f>IF('WA_Fn-UseC_-HR-Employee-Attriti'!P1117="Healthcare Representative",1,0)</f>
        <v>0</v>
      </c>
      <c r="Y1123">
        <f>IF('WA_Fn-UseC_-HR-Employee-Attriti'!P1117="Human Resources",1,0)</f>
        <v>0</v>
      </c>
      <c r="Z1123">
        <f>IF('WA_Fn-UseC_-HR-Employee-Attriti'!P1117="Laboratory Technician",1,0)</f>
        <v>0</v>
      </c>
      <c r="AA1123">
        <f>IF('WA_Fn-UseC_-HR-Employee-Attriti'!P1117="Manager",1,0)</f>
        <v>0</v>
      </c>
      <c r="AB1123">
        <f>IF('WA_Fn-UseC_-HR-Employee-Attriti'!P1117="Manufacturing Director",1,0)</f>
        <v>0</v>
      </c>
      <c r="AC1123">
        <f>IF('WA_Fn-UseC_-HR-Employee-Attriti'!P1117="Research Director",1,0)</f>
        <v>0</v>
      </c>
      <c r="AD1123">
        <f>IF('WA_Fn-UseC_-HR-Employee-Attriti'!P1117="Research Scientist",1,0)</f>
        <v>1</v>
      </c>
      <c r="AE1123">
        <f>IF('WA_Fn-UseC_-HR-Employee-Attriti'!P1117="Sales Executive",1,0)</f>
        <v>0</v>
      </c>
      <c r="AF1123">
        <f>IF('WA_Fn-UseC_-HR-Employee-Attriti'!P1117="Sales Representative",1,0)</f>
        <v>0</v>
      </c>
      <c r="AG1123">
        <v>4</v>
      </c>
      <c r="AH1123">
        <f>IF('WA_Fn-UseC_-HR-Employee-Attriti'!R1117="Divorced",1,0)</f>
        <v>0</v>
      </c>
      <c r="AI1123">
        <f>IF('WA_Fn-UseC_-HR-Employee-Attriti'!R1117="Married",1,0)</f>
        <v>0</v>
      </c>
      <c r="AJ1123">
        <f>IF('WA_Fn-UseC_-HR-Employee-Attriti'!R1117="Single",1,0)</f>
        <v>1</v>
      </c>
      <c r="AK1123">
        <v>2972</v>
      </c>
      <c r="AL1123">
        <v>22061</v>
      </c>
      <c r="AM1123">
        <v>1</v>
      </c>
      <c r="AN1123">
        <f>IF('WA_Fn-UseC_-HR-Employee-Attriti'!W1117="Yes",1,0)</f>
        <v>0</v>
      </c>
      <c r="AO1123">
        <v>13</v>
      </c>
      <c r="AP1123">
        <v>3</v>
      </c>
      <c r="AQ1123">
        <v>3</v>
      </c>
      <c r="AR1123">
        <v>0</v>
      </c>
      <c r="AS1123">
        <v>1</v>
      </c>
      <c r="AT1123">
        <v>4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1</v>
      </c>
      <c r="BB1123">
        <f>IF('WA_Fn-UseC_-HR-Employee-Attriti'!B1117="Yes",1,0)</f>
        <v>0</v>
      </c>
    </row>
    <row r="1124" spans="1:54" x14ac:dyDescent="0.25">
      <c r="A1124">
        <v>1117</v>
      </c>
      <c r="B1124">
        <f>IF('WA_Fn-UseC_-HR-Employee-Attriti'!L1118="Male",1,0)</f>
        <v>1</v>
      </c>
      <c r="C1124">
        <f>IF('WA_Fn-UseC_-HR-Employee-Attriti'!L1118="Female",1,0)</f>
        <v>0</v>
      </c>
      <c r="D1124">
        <v>55</v>
      </c>
      <c r="E1124">
        <f>IF('WA_Fn-UseC_-HR-Employee-Attriti'!C1118="Travel_Rarely",1,0)</f>
        <v>1</v>
      </c>
      <c r="F1124">
        <f>IF('WA_Fn-UseC_-HR-Employee-Attriti'!C1118="Travel_Frequently",1,0)</f>
        <v>0</v>
      </c>
      <c r="G1124">
        <f>IF('WA_Fn-UseC_-HR-Employee-Attriti'!C1118="Non-Travel",1,0)</f>
        <v>0</v>
      </c>
      <c r="H1124">
        <v>685</v>
      </c>
      <c r="I1124">
        <f>IF('WA_Fn-UseC_-HR-Employee-Attriti'!E1118="Sales",1,0)</f>
        <v>1</v>
      </c>
      <c r="J1124">
        <f>IF('WA_Fn-UseC_-HR-Employee-Attriti'!E1118="Research &amp; Development",1,0)</f>
        <v>0</v>
      </c>
      <c r="K1124">
        <f>IF('WA_Fn-UseC_-HR-Employee-Attriti'!E1118="Human Resources",1,0)</f>
        <v>0</v>
      </c>
      <c r="L1124">
        <v>26</v>
      </c>
      <c r="M1124">
        <v>5</v>
      </c>
      <c r="N1124">
        <f>IF('WA_Fn-UseC_-HR-Employee-Attriti'!H1118="Life Sciences",1,0)</f>
        <v>0</v>
      </c>
      <c r="O1124">
        <f>IF('WA_Fn-UseC_-HR-Employee-Attriti'!H1118="Human Resources",1,0)</f>
        <v>0</v>
      </c>
      <c r="P1124">
        <f>IF('WA_Fn-UseC_-HR-Employee-Attriti'!H1118="Marketing",1,0)</f>
        <v>1</v>
      </c>
      <c r="Q1124">
        <f>IF('WA_Fn-UseC_-HR-Employee-Attriti'!H1118="Medical",1,0)</f>
        <v>0</v>
      </c>
      <c r="R1124">
        <f>IF('WA_Fn-UseC_-HR-Employee-Attriti'!H1118="Other",1,0)</f>
        <v>0</v>
      </c>
      <c r="S1124">
        <f>IF('WA_Fn-UseC_-HR-Employee-Attriti'!H1118="Technical Degree",1,0)</f>
        <v>0</v>
      </c>
      <c r="T1124">
        <v>3</v>
      </c>
      <c r="U1124">
        <v>60</v>
      </c>
      <c r="V1124">
        <v>2</v>
      </c>
      <c r="W1124">
        <v>5</v>
      </c>
      <c r="X1124">
        <f>IF('WA_Fn-UseC_-HR-Employee-Attriti'!P1118="Healthcare Representative",1,0)</f>
        <v>0</v>
      </c>
      <c r="Y1124">
        <f>IF('WA_Fn-UseC_-HR-Employee-Attriti'!P1118="Human Resources",1,0)</f>
        <v>0</v>
      </c>
      <c r="Z1124">
        <f>IF('WA_Fn-UseC_-HR-Employee-Attriti'!P1118="Laboratory Technician",1,0)</f>
        <v>0</v>
      </c>
      <c r="AA1124">
        <f>IF('WA_Fn-UseC_-HR-Employee-Attriti'!P1118="Manager",1,0)</f>
        <v>1</v>
      </c>
      <c r="AB1124">
        <f>IF('WA_Fn-UseC_-HR-Employee-Attriti'!P1118="Manufacturing Director",1,0)</f>
        <v>0</v>
      </c>
      <c r="AC1124">
        <f>IF('WA_Fn-UseC_-HR-Employee-Attriti'!P1118="Research Director",1,0)</f>
        <v>0</v>
      </c>
      <c r="AD1124">
        <f>IF('WA_Fn-UseC_-HR-Employee-Attriti'!P1118="Research Scientist",1,0)</f>
        <v>0</v>
      </c>
      <c r="AE1124">
        <f>IF('WA_Fn-UseC_-HR-Employee-Attriti'!P1118="Sales Executive",1,0)</f>
        <v>0</v>
      </c>
      <c r="AF1124">
        <f>IF('WA_Fn-UseC_-HR-Employee-Attriti'!P1118="Sales Representative",1,0)</f>
        <v>0</v>
      </c>
      <c r="AG1124">
        <v>4</v>
      </c>
      <c r="AH1124">
        <f>IF('WA_Fn-UseC_-HR-Employee-Attriti'!R1118="Divorced",1,0)</f>
        <v>0</v>
      </c>
      <c r="AI1124">
        <f>IF('WA_Fn-UseC_-HR-Employee-Attriti'!R1118="Married",1,0)</f>
        <v>1</v>
      </c>
      <c r="AJ1124">
        <f>IF('WA_Fn-UseC_-HR-Employee-Attriti'!R1118="Single",1,0)</f>
        <v>0</v>
      </c>
      <c r="AK1124">
        <v>19586</v>
      </c>
      <c r="AL1124">
        <v>23037</v>
      </c>
      <c r="AM1124">
        <v>1</v>
      </c>
      <c r="AN1124">
        <f>IF('WA_Fn-UseC_-HR-Employee-Attriti'!W1118="Yes",1,0)</f>
        <v>0</v>
      </c>
      <c r="AO1124">
        <v>21</v>
      </c>
      <c r="AP1124">
        <v>4</v>
      </c>
      <c r="AQ1124">
        <v>3</v>
      </c>
      <c r="AR1124">
        <v>1</v>
      </c>
      <c r="AS1124">
        <v>36</v>
      </c>
      <c r="AT1124">
        <v>3</v>
      </c>
      <c r="AU1124">
        <v>3</v>
      </c>
      <c r="AV1124">
        <v>36</v>
      </c>
      <c r="AW1124">
        <v>6</v>
      </c>
      <c r="AX1124">
        <v>2</v>
      </c>
      <c r="AY1124">
        <v>13</v>
      </c>
      <c r="AZ1124">
        <v>1</v>
      </c>
      <c r="BB1124">
        <f>IF('WA_Fn-UseC_-HR-Employee-Attriti'!B1118="Yes",1,0)</f>
        <v>0</v>
      </c>
    </row>
    <row r="1125" spans="1:54" x14ac:dyDescent="0.25">
      <c r="A1125">
        <v>1118</v>
      </c>
      <c r="B1125">
        <f>IF('WA_Fn-UseC_-HR-Employee-Attriti'!L1119="Male",1,0)</f>
        <v>1</v>
      </c>
      <c r="C1125">
        <f>IF('WA_Fn-UseC_-HR-Employee-Attriti'!L1119="Female",1,0)</f>
        <v>0</v>
      </c>
      <c r="D1125">
        <v>34</v>
      </c>
      <c r="E1125">
        <f>IF('WA_Fn-UseC_-HR-Employee-Attriti'!C1119="Travel_Rarely",1,0)</f>
        <v>1</v>
      </c>
      <c r="F1125">
        <f>IF('WA_Fn-UseC_-HR-Employee-Attriti'!C1119="Travel_Frequently",1,0)</f>
        <v>0</v>
      </c>
      <c r="G1125">
        <f>IF('WA_Fn-UseC_-HR-Employee-Attriti'!C1119="Non-Travel",1,0)</f>
        <v>0</v>
      </c>
      <c r="H1125">
        <v>1351</v>
      </c>
      <c r="I1125">
        <f>IF('WA_Fn-UseC_-HR-Employee-Attriti'!E1119="Sales",1,0)</f>
        <v>0</v>
      </c>
      <c r="J1125">
        <f>IF('WA_Fn-UseC_-HR-Employee-Attriti'!E1119="Research &amp; Development",1,0)</f>
        <v>1</v>
      </c>
      <c r="K1125">
        <f>IF('WA_Fn-UseC_-HR-Employee-Attriti'!E1119="Human Resources",1,0)</f>
        <v>0</v>
      </c>
      <c r="L1125">
        <v>1</v>
      </c>
      <c r="M1125">
        <v>4</v>
      </c>
      <c r="N1125">
        <f>IF('WA_Fn-UseC_-HR-Employee-Attriti'!H1119="Life Sciences",1,0)</f>
        <v>1</v>
      </c>
      <c r="O1125">
        <f>IF('WA_Fn-UseC_-HR-Employee-Attriti'!H1119="Human Resources",1,0)</f>
        <v>0</v>
      </c>
      <c r="P1125">
        <f>IF('WA_Fn-UseC_-HR-Employee-Attriti'!H1119="Marketing",1,0)</f>
        <v>0</v>
      </c>
      <c r="Q1125">
        <f>IF('WA_Fn-UseC_-HR-Employee-Attriti'!H1119="Medical",1,0)</f>
        <v>0</v>
      </c>
      <c r="R1125">
        <f>IF('WA_Fn-UseC_-HR-Employee-Attriti'!H1119="Other",1,0)</f>
        <v>0</v>
      </c>
      <c r="S1125">
        <f>IF('WA_Fn-UseC_-HR-Employee-Attriti'!H1119="Technical Degree",1,0)</f>
        <v>0</v>
      </c>
      <c r="T1125">
        <v>2</v>
      </c>
      <c r="U1125">
        <v>45</v>
      </c>
      <c r="V1125">
        <v>3</v>
      </c>
      <c r="W1125">
        <v>2</v>
      </c>
      <c r="X1125">
        <f>IF('WA_Fn-UseC_-HR-Employee-Attriti'!P1119="Healthcare Representative",1,0)</f>
        <v>0</v>
      </c>
      <c r="Y1125">
        <f>IF('WA_Fn-UseC_-HR-Employee-Attriti'!P1119="Human Resources",1,0)</f>
        <v>0</v>
      </c>
      <c r="Z1125">
        <f>IF('WA_Fn-UseC_-HR-Employee-Attriti'!P1119="Laboratory Technician",1,0)</f>
        <v>0</v>
      </c>
      <c r="AA1125">
        <f>IF('WA_Fn-UseC_-HR-Employee-Attriti'!P1119="Manager",1,0)</f>
        <v>0</v>
      </c>
      <c r="AB1125">
        <f>IF('WA_Fn-UseC_-HR-Employee-Attriti'!P1119="Manufacturing Director",1,0)</f>
        <v>0</v>
      </c>
      <c r="AC1125">
        <f>IF('WA_Fn-UseC_-HR-Employee-Attriti'!P1119="Research Director",1,0)</f>
        <v>0</v>
      </c>
      <c r="AD1125">
        <f>IF('WA_Fn-UseC_-HR-Employee-Attriti'!P1119="Research Scientist",1,0)</f>
        <v>1</v>
      </c>
      <c r="AE1125">
        <f>IF('WA_Fn-UseC_-HR-Employee-Attriti'!P1119="Sales Executive",1,0)</f>
        <v>0</v>
      </c>
      <c r="AF1125">
        <f>IF('WA_Fn-UseC_-HR-Employee-Attriti'!P1119="Sales Representative",1,0)</f>
        <v>0</v>
      </c>
      <c r="AG1125">
        <v>4</v>
      </c>
      <c r="AH1125">
        <f>IF('WA_Fn-UseC_-HR-Employee-Attriti'!R1119="Divorced",1,0)</f>
        <v>0</v>
      </c>
      <c r="AI1125">
        <f>IF('WA_Fn-UseC_-HR-Employee-Attriti'!R1119="Married",1,0)</f>
        <v>1</v>
      </c>
      <c r="AJ1125">
        <f>IF('WA_Fn-UseC_-HR-Employee-Attriti'!R1119="Single",1,0)</f>
        <v>0</v>
      </c>
      <c r="AK1125">
        <v>5484</v>
      </c>
      <c r="AL1125">
        <v>13008</v>
      </c>
      <c r="AM1125">
        <v>9</v>
      </c>
      <c r="AN1125">
        <f>IF('WA_Fn-UseC_-HR-Employee-Attriti'!W1119="Yes",1,0)</f>
        <v>0</v>
      </c>
      <c r="AO1125">
        <v>17</v>
      </c>
      <c r="AP1125">
        <v>3</v>
      </c>
      <c r="AQ1125">
        <v>2</v>
      </c>
      <c r="AR1125">
        <v>1</v>
      </c>
      <c r="AS1125">
        <v>9</v>
      </c>
      <c r="AT1125">
        <v>3</v>
      </c>
      <c r="AU1125">
        <v>2</v>
      </c>
      <c r="AV1125">
        <v>2</v>
      </c>
      <c r="AW1125">
        <v>2</v>
      </c>
      <c r="AX1125">
        <v>2</v>
      </c>
      <c r="AY1125">
        <v>1</v>
      </c>
      <c r="AZ1125">
        <v>1</v>
      </c>
      <c r="BB1125">
        <f>IF('WA_Fn-UseC_-HR-Employee-Attriti'!B1119="Yes",1,0)</f>
        <v>0</v>
      </c>
    </row>
    <row r="1126" spans="1:54" x14ac:dyDescent="0.25">
      <c r="A1126">
        <v>1119</v>
      </c>
      <c r="B1126">
        <f>IF('WA_Fn-UseC_-HR-Employee-Attriti'!L1120="Male",1,0)</f>
        <v>0</v>
      </c>
      <c r="C1126">
        <f>IF('WA_Fn-UseC_-HR-Employee-Attriti'!L1120="Female",1,0)</f>
        <v>1</v>
      </c>
      <c r="D1126">
        <v>26</v>
      </c>
      <c r="E1126">
        <f>IF('WA_Fn-UseC_-HR-Employee-Attriti'!C1120="Travel_Rarely",1,0)</f>
        <v>1</v>
      </c>
      <c r="F1126">
        <f>IF('WA_Fn-UseC_-HR-Employee-Attriti'!C1120="Travel_Frequently",1,0)</f>
        <v>0</v>
      </c>
      <c r="G1126">
        <f>IF('WA_Fn-UseC_-HR-Employee-Attriti'!C1120="Non-Travel",1,0)</f>
        <v>0</v>
      </c>
      <c r="H1126">
        <v>474</v>
      </c>
      <c r="I1126">
        <f>IF('WA_Fn-UseC_-HR-Employee-Attriti'!E1120="Sales",1,0)</f>
        <v>0</v>
      </c>
      <c r="J1126">
        <f>IF('WA_Fn-UseC_-HR-Employee-Attriti'!E1120="Research &amp; Development",1,0)</f>
        <v>1</v>
      </c>
      <c r="K1126">
        <f>IF('WA_Fn-UseC_-HR-Employee-Attriti'!E1120="Human Resources",1,0)</f>
        <v>0</v>
      </c>
      <c r="L1126">
        <v>3</v>
      </c>
      <c r="M1126">
        <v>3</v>
      </c>
      <c r="N1126">
        <f>IF('WA_Fn-UseC_-HR-Employee-Attriti'!H1120="Life Sciences",1,0)</f>
        <v>1</v>
      </c>
      <c r="O1126">
        <f>IF('WA_Fn-UseC_-HR-Employee-Attriti'!H1120="Human Resources",1,0)</f>
        <v>0</v>
      </c>
      <c r="P1126">
        <f>IF('WA_Fn-UseC_-HR-Employee-Attriti'!H1120="Marketing",1,0)</f>
        <v>0</v>
      </c>
      <c r="Q1126">
        <f>IF('WA_Fn-UseC_-HR-Employee-Attriti'!H1120="Medical",1,0)</f>
        <v>0</v>
      </c>
      <c r="R1126">
        <f>IF('WA_Fn-UseC_-HR-Employee-Attriti'!H1120="Other",1,0)</f>
        <v>0</v>
      </c>
      <c r="S1126">
        <f>IF('WA_Fn-UseC_-HR-Employee-Attriti'!H1120="Technical Degree",1,0)</f>
        <v>0</v>
      </c>
      <c r="T1126">
        <v>1</v>
      </c>
      <c r="U1126">
        <v>89</v>
      </c>
      <c r="V1126">
        <v>3</v>
      </c>
      <c r="W1126">
        <v>1</v>
      </c>
      <c r="X1126">
        <f>IF('WA_Fn-UseC_-HR-Employee-Attriti'!P1120="Healthcare Representative",1,0)</f>
        <v>0</v>
      </c>
      <c r="Y1126">
        <f>IF('WA_Fn-UseC_-HR-Employee-Attriti'!P1120="Human Resources",1,0)</f>
        <v>0</v>
      </c>
      <c r="Z1126">
        <f>IF('WA_Fn-UseC_-HR-Employee-Attriti'!P1120="Laboratory Technician",1,0)</f>
        <v>0</v>
      </c>
      <c r="AA1126">
        <f>IF('WA_Fn-UseC_-HR-Employee-Attriti'!P1120="Manager",1,0)</f>
        <v>0</v>
      </c>
      <c r="AB1126">
        <f>IF('WA_Fn-UseC_-HR-Employee-Attriti'!P1120="Manufacturing Director",1,0)</f>
        <v>0</v>
      </c>
      <c r="AC1126">
        <f>IF('WA_Fn-UseC_-HR-Employee-Attriti'!P1120="Research Director",1,0)</f>
        <v>0</v>
      </c>
      <c r="AD1126">
        <f>IF('WA_Fn-UseC_-HR-Employee-Attriti'!P1120="Research Scientist",1,0)</f>
        <v>1</v>
      </c>
      <c r="AE1126">
        <f>IF('WA_Fn-UseC_-HR-Employee-Attriti'!P1120="Sales Executive",1,0)</f>
        <v>0</v>
      </c>
      <c r="AF1126">
        <f>IF('WA_Fn-UseC_-HR-Employee-Attriti'!P1120="Sales Representative",1,0)</f>
        <v>0</v>
      </c>
      <c r="AG1126">
        <v>4</v>
      </c>
      <c r="AH1126">
        <f>IF('WA_Fn-UseC_-HR-Employee-Attriti'!R1120="Divorced",1,0)</f>
        <v>0</v>
      </c>
      <c r="AI1126">
        <f>IF('WA_Fn-UseC_-HR-Employee-Attriti'!R1120="Married",1,0)</f>
        <v>1</v>
      </c>
      <c r="AJ1126">
        <f>IF('WA_Fn-UseC_-HR-Employee-Attriti'!R1120="Single",1,0)</f>
        <v>0</v>
      </c>
      <c r="AK1126">
        <v>2061</v>
      </c>
      <c r="AL1126">
        <v>11133</v>
      </c>
      <c r="AM1126">
        <v>1</v>
      </c>
      <c r="AN1126">
        <f>IF('WA_Fn-UseC_-HR-Employee-Attriti'!W1120="Yes",1,0)</f>
        <v>0</v>
      </c>
      <c r="AO1126">
        <v>21</v>
      </c>
      <c r="AP1126">
        <v>4</v>
      </c>
      <c r="AQ1126">
        <v>1</v>
      </c>
      <c r="AR1126">
        <v>0</v>
      </c>
      <c r="AS1126">
        <v>1</v>
      </c>
      <c r="AT1126">
        <v>5</v>
      </c>
      <c r="AU1126">
        <v>3</v>
      </c>
      <c r="AV1126">
        <v>1</v>
      </c>
      <c r="AW1126">
        <v>0</v>
      </c>
      <c r="AX1126">
        <v>0</v>
      </c>
      <c r="AY1126">
        <v>0</v>
      </c>
      <c r="AZ1126">
        <v>1</v>
      </c>
      <c r="BB1126">
        <f>IF('WA_Fn-UseC_-HR-Employee-Attriti'!B1120="Yes",1,0)</f>
        <v>0</v>
      </c>
    </row>
    <row r="1127" spans="1:54" x14ac:dyDescent="0.25">
      <c r="A1127">
        <v>1120</v>
      </c>
      <c r="B1127">
        <f>IF('WA_Fn-UseC_-HR-Employee-Attriti'!L1121="Male",1,0)</f>
        <v>1</v>
      </c>
      <c r="C1127">
        <f>IF('WA_Fn-UseC_-HR-Employee-Attriti'!L1121="Female",1,0)</f>
        <v>0</v>
      </c>
      <c r="D1127">
        <v>38</v>
      </c>
      <c r="E1127">
        <f>IF('WA_Fn-UseC_-HR-Employee-Attriti'!C1121="Travel_Rarely",1,0)</f>
        <v>1</v>
      </c>
      <c r="F1127">
        <f>IF('WA_Fn-UseC_-HR-Employee-Attriti'!C1121="Travel_Frequently",1,0)</f>
        <v>0</v>
      </c>
      <c r="G1127">
        <f>IF('WA_Fn-UseC_-HR-Employee-Attriti'!C1121="Non-Travel",1,0)</f>
        <v>0</v>
      </c>
      <c r="H1127">
        <v>1245</v>
      </c>
      <c r="I1127">
        <f>IF('WA_Fn-UseC_-HR-Employee-Attriti'!E1121="Sales",1,0)</f>
        <v>1</v>
      </c>
      <c r="J1127">
        <f>IF('WA_Fn-UseC_-HR-Employee-Attriti'!E1121="Research &amp; Development",1,0)</f>
        <v>0</v>
      </c>
      <c r="K1127">
        <f>IF('WA_Fn-UseC_-HR-Employee-Attriti'!E1121="Human Resources",1,0)</f>
        <v>0</v>
      </c>
      <c r="L1127">
        <v>14</v>
      </c>
      <c r="M1127">
        <v>3</v>
      </c>
      <c r="N1127">
        <f>IF('WA_Fn-UseC_-HR-Employee-Attriti'!H1121="Life Sciences",1,0)</f>
        <v>1</v>
      </c>
      <c r="O1127">
        <f>IF('WA_Fn-UseC_-HR-Employee-Attriti'!H1121="Human Resources",1,0)</f>
        <v>0</v>
      </c>
      <c r="P1127">
        <f>IF('WA_Fn-UseC_-HR-Employee-Attriti'!H1121="Marketing",1,0)</f>
        <v>0</v>
      </c>
      <c r="Q1127">
        <f>IF('WA_Fn-UseC_-HR-Employee-Attriti'!H1121="Medical",1,0)</f>
        <v>0</v>
      </c>
      <c r="R1127">
        <f>IF('WA_Fn-UseC_-HR-Employee-Attriti'!H1121="Other",1,0)</f>
        <v>0</v>
      </c>
      <c r="S1127">
        <f>IF('WA_Fn-UseC_-HR-Employee-Attriti'!H1121="Technical Degree",1,0)</f>
        <v>0</v>
      </c>
      <c r="T1127">
        <v>3</v>
      </c>
      <c r="U1127">
        <v>80</v>
      </c>
      <c r="V1127">
        <v>3</v>
      </c>
      <c r="W1127">
        <v>2</v>
      </c>
      <c r="X1127">
        <f>IF('WA_Fn-UseC_-HR-Employee-Attriti'!P1121="Healthcare Representative",1,0)</f>
        <v>0</v>
      </c>
      <c r="Y1127">
        <f>IF('WA_Fn-UseC_-HR-Employee-Attriti'!P1121="Human Resources",1,0)</f>
        <v>0</v>
      </c>
      <c r="Z1127">
        <f>IF('WA_Fn-UseC_-HR-Employee-Attriti'!P1121="Laboratory Technician",1,0)</f>
        <v>0</v>
      </c>
      <c r="AA1127">
        <f>IF('WA_Fn-UseC_-HR-Employee-Attriti'!P1121="Manager",1,0)</f>
        <v>0</v>
      </c>
      <c r="AB1127">
        <f>IF('WA_Fn-UseC_-HR-Employee-Attriti'!P1121="Manufacturing Director",1,0)</f>
        <v>0</v>
      </c>
      <c r="AC1127">
        <f>IF('WA_Fn-UseC_-HR-Employee-Attriti'!P1121="Research Director",1,0)</f>
        <v>0</v>
      </c>
      <c r="AD1127">
        <f>IF('WA_Fn-UseC_-HR-Employee-Attriti'!P1121="Research Scientist",1,0)</f>
        <v>0</v>
      </c>
      <c r="AE1127">
        <f>IF('WA_Fn-UseC_-HR-Employee-Attriti'!P1121="Sales Executive",1,0)</f>
        <v>1</v>
      </c>
      <c r="AF1127">
        <f>IF('WA_Fn-UseC_-HR-Employee-Attriti'!P1121="Sales Representative",1,0)</f>
        <v>0</v>
      </c>
      <c r="AG1127">
        <v>2</v>
      </c>
      <c r="AH1127">
        <f>IF('WA_Fn-UseC_-HR-Employee-Attriti'!R1121="Divorced",1,0)</f>
        <v>0</v>
      </c>
      <c r="AI1127">
        <f>IF('WA_Fn-UseC_-HR-Employee-Attriti'!R1121="Married",1,0)</f>
        <v>1</v>
      </c>
      <c r="AJ1127">
        <f>IF('WA_Fn-UseC_-HR-Employee-Attriti'!R1121="Single",1,0)</f>
        <v>0</v>
      </c>
      <c r="AK1127">
        <v>9924</v>
      </c>
      <c r="AL1127">
        <v>12355</v>
      </c>
      <c r="AM1127">
        <v>0</v>
      </c>
      <c r="AN1127">
        <f>IF('WA_Fn-UseC_-HR-Employee-Attriti'!W1121="Yes",1,0)</f>
        <v>0</v>
      </c>
      <c r="AO1127">
        <v>11</v>
      </c>
      <c r="AP1127">
        <v>3</v>
      </c>
      <c r="AQ1127">
        <v>4</v>
      </c>
      <c r="AR1127">
        <v>1</v>
      </c>
      <c r="AS1127">
        <v>10</v>
      </c>
      <c r="AT1127">
        <v>3</v>
      </c>
      <c r="AU1127">
        <v>3</v>
      </c>
      <c r="AV1127">
        <v>9</v>
      </c>
      <c r="AW1127">
        <v>8</v>
      </c>
      <c r="AX1127">
        <v>7</v>
      </c>
      <c r="AY1127">
        <v>7</v>
      </c>
      <c r="AZ1127">
        <v>1</v>
      </c>
      <c r="BB1127">
        <f>IF('WA_Fn-UseC_-HR-Employee-Attriti'!B1121="Yes",1,0)</f>
        <v>0</v>
      </c>
    </row>
    <row r="1128" spans="1:54" x14ac:dyDescent="0.25">
      <c r="A1128">
        <v>1121</v>
      </c>
      <c r="B1128">
        <f>IF('WA_Fn-UseC_-HR-Employee-Attriti'!L1122="Male",1,0)</f>
        <v>0</v>
      </c>
      <c r="C1128">
        <f>IF('WA_Fn-UseC_-HR-Employee-Attriti'!L1122="Female",1,0)</f>
        <v>1</v>
      </c>
      <c r="D1128">
        <v>38</v>
      </c>
      <c r="E1128">
        <f>IF('WA_Fn-UseC_-HR-Employee-Attriti'!C1122="Travel_Rarely",1,0)</f>
        <v>1</v>
      </c>
      <c r="F1128">
        <f>IF('WA_Fn-UseC_-HR-Employee-Attriti'!C1122="Travel_Frequently",1,0)</f>
        <v>0</v>
      </c>
      <c r="G1128">
        <f>IF('WA_Fn-UseC_-HR-Employee-Attriti'!C1122="Non-Travel",1,0)</f>
        <v>0</v>
      </c>
      <c r="H1128">
        <v>437</v>
      </c>
      <c r="I1128">
        <f>IF('WA_Fn-UseC_-HR-Employee-Attriti'!E1122="Sales",1,0)</f>
        <v>1</v>
      </c>
      <c r="J1128">
        <f>IF('WA_Fn-UseC_-HR-Employee-Attriti'!E1122="Research &amp; Development",1,0)</f>
        <v>0</v>
      </c>
      <c r="K1128">
        <f>IF('WA_Fn-UseC_-HR-Employee-Attriti'!E1122="Human Resources",1,0)</f>
        <v>0</v>
      </c>
      <c r="L1128">
        <v>16</v>
      </c>
      <c r="M1128">
        <v>3</v>
      </c>
      <c r="N1128">
        <f>IF('WA_Fn-UseC_-HR-Employee-Attriti'!H1122="Life Sciences",1,0)</f>
        <v>1</v>
      </c>
      <c r="O1128">
        <f>IF('WA_Fn-UseC_-HR-Employee-Attriti'!H1122="Human Resources",1,0)</f>
        <v>0</v>
      </c>
      <c r="P1128">
        <f>IF('WA_Fn-UseC_-HR-Employee-Attriti'!H1122="Marketing",1,0)</f>
        <v>0</v>
      </c>
      <c r="Q1128">
        <f>IF('WA_Fn-UseC_-HR-Employee-Attriti'!H1122="Medical",1,0)</f>
        <v>0</v>
      </c>
      <c r="R1128">
        <f>IF('WA_Fn-UseC_-HR-Employee-Attriti'!H1122="Other",1,0)</f>
        <v>0</v>
      </c>
      <c r="S1128">
        <f>IF('WA_Fn-UseC_-HR-Employee-Attriti'!H1122="Technical Degree",1,0)</f>
        <v>0</v>
      </c>
      <c r="T1128">
        <v>2</v>
      </c>
      <c r="U1128">
        <v>90</v>
      </c>
      <c r="V1128">
        <v>3</v>
      </c>
      <c r="W1128">
        <v>2</v>
      </c>
      <c r="X1128">
        <f>IF('WA_Fn-UseC_-HR-Employee-Attriti'!P1122="Healthcare Representative",1,0)</f>
        <v>0</v>
      </c>
      <c r="Y1128">
        <f>IF('WA_Fn-UseC_-HR-Employee-Attriti'!P1122="Human Resources",1,0)</f>
        <v>0</v>
      </c>
      <c r="Z1128">
        <f>IF('WA_Fn-UseC_-HR-Employee-Attriti'!P1122="Laboratory Technician",1,0)</f>
        <v>0</v>
      </c>
      <c r="AA1128">
        <f>IF('WA_Fn-UseC_-HR-Employee-Attriti'!P1122="Manager",1,0)</f>
        <v>0</v>
      </c>
      <c r="AB1128">
        <f>IF('WA_Fn-UseC_-HR-Employee-Attriti'!P1122="Manufacturing Director",1,0)</f>
        <v>0</v>
      </c>
      <c r="AC1128">
        <f>IF('WA_Fn-UseC_-HR-Employee-Attriti'!P1122="Research Director",1,0)</f>
        <v>0</v>
      </c>
      <c r="AD1128">
        <f>IF('WA_Fn-UseC_-HR-Employee-Attriti'!P1122="Research Scientist",1,0)</f>
        <v>0</v>
      </c>
      <c r="AE1128">
        <f>IF('WA_Fn-UseC_-HR-Employee-Attriti'!P1122="Sales Executive",1,0)</f>
        <v>1</v>
      </c>
      <c r="AF1128">
        <f>IF('WA_Fn-UseC_-HR-Employee-Attriti'!P1122="Sales Representative",1,0)</f>
        <v>0</v>
      </c>
      <c r="AG1128">
        <v>2</v>
      </c>
      <c r="AH1128">
        <f>IF('WA_Fn-UseC_-HR-Employee-Attriti'!R1122="Divorced",1,0)</f>
        <v>0</v>
      </c>
      <c r="AI1128">
        <f>IF('WA_Fn-UseC_-HR-Employee-Attriti'!R1122="Married",1,0)</f>
        <v>0</v>
      </c>
      <c r="AJ1128">
        <f>IF('WA_Fn-UseC_-HR-Employee-Attriti'!R1122="Single",1,0)</f>
        <v>1</v>
      </c>
      <c r="AK1128">
        <v>4198</v>
      </c>
      <c r="AL1128">
        <v>16379</v>
      </c>
      <c r="AM1128">
        <v>2</v>
      </c>
      <c r="AN1128">
        <f>IF('WA_Fn-UseC_-HR-Employee-Attriti'!W1122="Yes",1,0)</f>
        <v>0</v>
      </c>
      <c r="AO1128">
        <v>12</v>
      </c>
      <c r="AP1128">
        <v>3</v>
      </c>
      <c r="AQ1128">
        <v>2</v>
      </c>
      <c r="AR1128">
        <v>0</v>
      </c>
      <c r="AS1128">
        <v>8</v>
      </c>
      <c r="AT1128">
        <v>5</v>
      </c>
      <c r="AU1128">
        <v>4</v>
      </c>
      <c r="AV1128">
        <v>3</v>
      </c>
      <c r="AW1128">
        <v>2</v>
      </c>
      <c r="AX1128">
        <v>1</v>
      </c>
      <c r="AY1128">
        <v>2</v>
      </c>
      <c r="AZ1128">
        <v>1</v>
      </c>
      <c r="BB1128">
        <f>IF('WA_Fn-UseC_-HR-Employee-Attriti'!B1122="Yes",1,0)</f>
        <v>0</v>
      </c>
    </row>
    <row r="1129" spans="1:54" x14ac:dyDescent="0.25">
      <c r="A1129">
        <v>1122</v>
      </c>
      <c r="B1129">
        <f>IF('WA_Fn-UseC_-HR-Employee-Attriti'!L1123="Male",1,0)</f>
        <v>0</v>
      </c>
      <c r="C1129">
        <f>IF('WA_Fn-UseC_-HR-Employee-Attriti'!L1123="Female",1,0)</f>
        <v>1</v>
      </c>
      <c r="D1129">
        <v>36</v>
      </c>
      <c r="E1129">
        <f>IF('WA_Fn-UseC_-HR-Employee-Attriti'!C1123="Travel_Rarely",1,0)</f>
        <v>1</v>
      </c>
      <c r="F1129">
        <f>IF('WA_Fn-UseC_-HR-Employee-Attriti'!C1123="Travel_Frequently",1,0)</f>
        <v>0</v>
      </c>
      <c r="G1129">
        <f>IF('WA_Fn-UseC_-HR-Employee-Attriti'!C1123="Non-Travel",1,0)</f>
        <v>0</v>
      </c>
      <c r="H1129">
        <v>884</v>
      </c>
      <c r="I1129">
        <f>IF('WA_Fn-UseC_-HR-Employee-Attriti'!E1123="Sales",1,0)</f>
        <v>1</v>
      </c>
      <c r="J1129">
        <f>IF('WA_Fn-UseC_-HR-Employee-Attriti'!E1123="Research &amp; Development",1,0)</f>
        <v>0</v>
      </c>
      <c r="K1129">
        <f>IF('WA_Fn-UseC_-HR-Employee-Attriti'!E1123="Human Resources",1,0)</f>
        <v>0</v>
      </c>
      <c r="L1129">
        <v>1</v>
      </c>
      <c r="M1129">
        <v>4</v>
      </c>
      <c r="N1129">
        <f>IF('WA_Fn-UseC_-HR-Employee-Attriti'!H1123="Life Sciences",1,0)</f>
        <v>1</v>
      </c>
      <c r="O1129">
        <f>IF('WA_Fn-UseC_-HR-Employee-Attriti'!H1123="Human Resources",1,0)</f>
        <v>0</v>
      </c>
      <c r="P1129">
        <f>IF('WA_Fn-UseC_-HR-Employee-Attriti'!H1123="Marketing",1,0)</f>
        <v>0</v>
      </c>
      <c r="Q1129">
        <f>IF('WA_Fn-UseC_-HR-Employee-Attriti'!H1123="Medical",1,0)</f>
        <v>0</v>
      </c>
      <c r="R1129">
        <f>IF('WA_Fn-UseC_-HR-Employee-Attriti'!H1123="Other",1,0)</f>
        <v>0</v>
      </c>
      <c r="S1129">
        <f>IF('WA_Fn-UseC_-HR-Employee-Attriti'!H1123="Technical Degree",1,0)</f>
        <v>0</v>
      </c>
      <c r="T1129">
        <v>2</v>
      </c>
      <c r="U1129">
        <v>73</v>
      </c>
      <c r="V1129">
        <v>3</v>
      </c>
      <c r="W1129">
        <v>2</v>
      </c>
      <c r="X1129">
        <f>IF('WA_Fn-UseC_-HR-Employee-Attriti'!P1123="Healthcare Representative",1,0)</f>
        <v>0</v>
      </c>
      <c r="Y1129">
        <f>IF('WA_Fn-UseC_-HR-Employee-Attriti'!P1123="Human Resources",1,0)</f>
        <v>0</v>
      </c>
      <c r="Z1129">
        <f>IF('WA_Fn-UseC_-HR-Employee-Attriti'!P1123="Laboratory Technician",1,0)</f>
        <v>0</v>
      </c>
      <c r="AA1129">
        <f>IF('WA_Fn-UseC_-HR-Employee-Attriti'!P1123="Manager",1,0)</f>
        <v>0</v>
      </c>
      <c r="AB1129">
        <f>IF('WA_Fn-UseC_-HR-Employee-Attriti'!P1123="Manufacturing Director",1,0)</f>
        <v>0</v>
      </c>
      <c r="AC1129">
        <f>IF('WA_Fn-UseC_-HR-Employee-Attriti'!P1123="Research Director",1,0)</f>
        <v>0</v>
      </c>
      <c r="AD1129">
        <f>IF('WA_Fn-UseC_-HR-Employee-Attriti'!P1123="Research Scientist",1,0)</f>
        <v>0</v>
      </c>
      <c r="AE1129">
        <f>IF('WA_Fn-UseC_-HR-Employee-Attriti'!P1123="Sales Executive",1,0)</f>
        <v>1</v>
      </c>
      <c r="AF1129">
        <f>IF('WA_Fn-UseC_-HR-Employee-Attriti'!P1123="Sales Representative",1,0)</f>
        <v>0</v>
      </c>
      <c r="AG1129">
        <v>3</v>
      </c>
      <c r="AH1129">
        <f>IF('WA_Fn-UseC_-HR-Employee-Attriti'!R1123="Divorced",1,0)</f>
        <v>0</v>
      </c>
      <c r="AI1129">
        <f>IF('WA_Fn-UseC_-HR-Employee-Attriti'!R1123="Married",1,0)</f>
        <v>0</v>
      </c>
      <c r="AJ1129">
        <f>IF('WA_Fn-UseC_-HR-Employee-Attriti'!R1123="Single",1,0)</f>
        <v>1</v>
      </c>
      <c r="AK1129">
        <v>6815</v>
      </c>
      <c r="AL1129">
        <v>21447</v>
      </c>
      <c r="AM1129">
        <v>6</v>
      </c>
      <c r="AN1129">
        <f>IF('WA_Fn-UseC_-HR-Employee-Attriti'!W1123="Yes",1,0)</f>
        <v>0</v>
      </c>
      <c r="AO1129">
        <v>13</v>
      </c>
      <c r="AP1129">
        <v>3</v>
      </c>
      <c r="AQ1129">
        <v>1</v>
      </c>
      <c r="AR1129">
        <v>0</v>
      </c>
      <c r="AS1129">
        <v>15</v>
      </c>
      <c r="AT1129">
        <v>5</v>
      </c>
      <c r="AU1129">
        <v>3</v>
      </c>
      <c r="AV1129">
        <v>1</v>
      </c>
      <c r="AW1129">
        <v>0</v>
      </c>
      <c r="AX1129">
        <v>0</v>
      </c>
      <c r="AY1129">
        <v>0</v>
      </c>
      <c r="AZ1129">
        <v>1</v>
      </c>
      <c r="BB1129">
        <f>IF('WA_Fn-UseC_-HR-Employee-Attriti'!B1123="Yes",1,0)</f>
        <v>0</v>
      </c>
    </row>
    <row r="1130" spans="1:54" x14ac:dyDescent="0.25">
      <c r="A1130">
        <v>1123</v>
      </c>
      <c r="B1130">
        <f>IF('WA_Fn-UseC_-HR-Employee-Attriti'!L1124="Male",1,0)</f>
        <v>1</v>
      </c>
      <c r="C1130">
        <f>IF('WA_Fn-UseC_-HR-Employee-Attriti'!L1124="Female",1,0)</f>
        <v>0</v>
      </c>
      <c r="D1130">
        <v>29</v>
      </c>
      <c r="E1130">
        <f>IF('WA_Fn-UseC_-HR-Employee-Attriti'!C1124="Travel_Rarely",1,0)</f>
        <v>1</v>
      </c>
      <c r="F1130">
        <f>IF('WA_Fn-UseC_-HR-Employee-Attriti'!C1124="Travel_Frequently",1,0)</f>
        <v>0</v>
      </c>
      <c r="G1130">
        <f>IF('WA_Fn-UseC_-HR-Employee-Attriti'!C1124="Non-Travel",1,0)</f>
        <v>0</v>
      </c>
      <c r="H1130">
        <v>1370</v>
      </c>
      <c r="I1130">
        <f>IF('WA_Fn-UseC_-HR-Employee-Attriti'!E1124="Sales",1,0)</f>
        <v>0</v>
      </c>
      <c r="J1130">
        <f>IF('WA_Fn-UseC_-HR-Employee-Attriti'!E1124="Research &amp; Development",1,0)</f>
        <v>1</v>
      </c>
      <c r="K1130">
        <f>IF('WA_Fn-UseC_-HR-Employee-Attriti'!E1124="Human Resources",1,0)</f>
        <v>0</v>
      </c>
      <c r="L1130">
        <v>3</v>
      </c>
      <c r="M1130">
        <v>1</v>
      </c>
      <c r="N1130">
        <f>IF('WA_Fn-UseC_-HR-Employee-Attriti'!H1124="Life Sciences",1,0)</f>
        <v>0</v>
      </c>
      <c r="O1130">
        <f>IF('WA_Fn-UseC_-HR-Employee-Attriti'!H1124="Human Resources",1,0)</f>
        <v>0</v>
      </c>
      <c r="P1130">
        <f>IF('WA_Fn-UseC_-HR-Employee-Attriti'!H1124="Marketing",1,0)</f>
        <v>0</v>
      </c>
      <c r="Q1130">
        <f>IF('WA_Fn-UseC_-HR-Employee-Attriti'!H1124="Medical",1,0)</f>
        <v>1</v>
      </c>
      <c r="R1130">
        <f>IF('WA_Fn-UseC_-HR-Employee-Attriti'!H1124="Other",1,0)</f>
        <v>0</v>
      </c>
      <c r="S1130">
        <f>IF('WA_Fn-UseC_-HR-Employee-Attriti'!H1124="Technical Degree",1,0)</f>
        <v>0</v>
      </c>
      <c r="T1130">
        <v>2</v>
      </c>
      <c r="U1130">
        <v>87</v>
      </c>
      <c r="V1130">
        <v>3</v>
      </c>
      <c r="W1130">
        <v>1</v>
      </c>
      <c r="X1130">
        <f>IF('WA_Fn-UseC_-HR-Employee-Attriti'!P1124="Healthcare Representative",1,0)</f>
        <v>0</v>
      </c>
      <c r="Y1130">
        <f>IF('WA_Fn-UseC_-HR-Employee-Attriti'!P1124="Human Resources",1,0)</f>
        <v>0</v>
      </c>
      <c r="Z1130">
        <f>IF('WA_Fn-UseC_-HR-Employee-Attriti'!P1124="Laboratory Technician",1,0)</f>
        <v>1</v>
      </c>
      <c r="AA1130">
        <f>IF('WA_Fn-UseC_-HR-Employee-Attriti'!P1124="Manager",1,0)</f>
        <v>0</v>
      </c>
      <c r="AB1130">
        <f>IF('WA_Fn-UseC_-HR-Employee-Attriti'!P1124="Manufacturing Director",1,0)</f>
        <v>0</v>
      </c>
      <c r="AC1130">
        <f>IF('WA_Fn-UseC_-HR-Employee-Attriti'!P1124="Research Director",1,0)</f>
        <v>0</v>
      </c>
      <c r="AD1130">
        <f>IF('WA_Fn-UseC_-HR-Employee-Attriti'!P1124="Research Scientist",1,0)</f>
        <v>0</v>
      </c>
      <c r="AE1130">
        <f>IF('WA_Fn-UseC_-HR-Employee-Attriti'!P1124="Sales Executive",1,0)</f>
        <v>0</v>
      </c>
      <c r="AF1130">
        <f>IF('WA_Fn-UseC_-HR-Employee-Attriti'!P1124="Sales Representative",1,0)</f>
        <v>0</v>
      </c>
      <c r="AG1130">
        <v>1</v>
      </c>
      <c r="AH1130">
        <f>IF('WA_Fn-UseC_-HR-Employee-Attriti'!R1124="Divorced",1,0)</f>
        <v>0</v>
      </c>
      <c r="AI1130">
        <f>IF('WA_Fn-UseC_-HR-Employee-Attriti'!R1124="Married",1,0)</f>
        <v>0</v>
      </c>
      <c r="AJ1130">
        <f>IF('WA_Fn-UseC_-HR-Employee-Attriti'!R1124="Single",1,0)</f>
        <v>1</v>
      </c>
      <c r="AK1130">
        <v>4723</v>
      </c>
      <c r="AL1130">
        <v>16213</v>
      </c>
      <c r="AM1130">
        <v>1</v>
      </c>
      <c r="AN1130">
        <f>IF('WA_Fn-UseC_-HR-Employee-Attriti'!W1124="Yes",1,0)</f>
        <v>1</v>
      </c>
      <c r="AO1130">
        <v>18</v>
      </c>
      <c r="AP1130">
        <v>3</v>
      </c>
      <c r="AQ1130">
        <v>4</v>
      </c>
      <c r="AR1130">
        <v>0</v>
      </c>
      <c r="AS1130">
        <v>10</v>
      </c>
      <c r="AT1130">
        <v>3</v>
      </c>
      <c r="AU1130">
        <v>3</v>
      </c>
      <c r="AV1130">
        <v>10</v>
      </c>
      <c r="AW1130">
        <v>9</v>
      </c>
      <c r="AX1130">
        <v>1</v>
      </c>
      <c r="AY1130">
        <v>5</v>
      </c>
      <c r="AZ1130">
        <v>1</v>
      </c>
      <c r="BB1130">
        <f>IF('WA_Fn-UseC_-HR-Employee-Attriti'!B1124="Yes",1,0)</f>
        <v>0</v>
      </c>
    </row>
    <row r="1131" spans="1:54" x14ac:dyDescent="0.25">
      <c r="A1131">
        <v>1124</v>
      </c>
      <c r="B1131">
        <f>IF('WA_Fn-UseC_-HR-Employee-Attriti'!L1125="Male",1,0)</f>
        <v>0</v>
      </c>
      <c r="C1131">
        <f>IF('WA_Fn-UseC_-HR-Employee-Attriti'!L1125="Female",1,0)</f>
        <v>1</v>
      </c>
      <c r="D1131">
        <v>35</v>
      </c>
      <c r="E1131">
        <f>IF('WA_Fn-UseC_-HR-Employee-Attriti'!C1125="Travel_Rarely",1,0)</f>
        <v>1</v>
      </c>
      <c r="F1131">
        <f>IF('WA_Fn-UseC_-HR-Employee-Attriti'!C1125="Travel_Frequently",1,0)</f>
        <v>0</v>
      </c>
      <c r="G1131">
        <f>IF('WA_Fn-UseC_-HR-Employee-Attriti'!C1125="Non-Travel",1,0)</f>
        <v>0</v>
      </c>
      <c r="H1131">
        <v>670</v>
      </c>
      <c r="I1131">
        <f>IF('WA_Fn-UseC_-HR-Employee-Attriti'!E1125="Sales",1,0)</f>
        <v>0</v>
      </c>
      <c r="J1131">
        <f>IF('WA_Fn-UseC_-HR-Employee-Attriti'!E1125="Research &amp; Development",1,0)</f>
        <v>1</v>
      </c>
      <c r="K1131">
        <f>IF('WA_Fn-UseC_-HR-Employee-Attriti'!E1125="Human Resources",1,0)</f>
        <v>0</v>
      </c>
      <c r="L1131">
        <v>10</v>
      </c>
      <c r="M1131">
        <v>4</v>
      </c>
      <c r="N1131">
        <f>IF('WA_Fn-UseC_-HR-Employee-Attriti'!H1125="Life Sciences",1,0)</f>
        <v>0</v>
      </c>
      <c r="O1131">
        <f>IF('WA_Fn-UseC_-HR-Employee-Attriti'!H1125="Human Resources",1,0)</f>
        <v>0</v>
      </c>
      <c r="P1131">
        <f>IF('WA_Fn-UseC_-HR-Employee-Attriti'!H1125="Marketing",1,0)</f>
        <v>0</v>
      </c>
      <c r="Q1131">
        <f>IF('WA_Fn-UseC_-HR-Employee-Attriti'!H1125="Medical",1,0)</f>
        <v>1</v>
      </c>
      <c r="R1131">
        <f>IF('WA_Fn-UseC_-HR-Employee-Attriti'!H1125="Other",1,0)</f>
        <v>0</v>
      </c>
      <c r="S1131">
        <f>IF('WA_Fn-UseC_-HR-Employee-Attriti'!H1125="Technical Degree",1,0)</f>
        <v>0</v>
      </c>
      <c r="T1131">
        <v>1</v>
      </c>
      <c r="U1131">
        <v>51</v>
      </c>
      <c r="V1131">
        <v>3</v>
      </c>
      <c r="W1131">
        <v>2</v>
      </c>
      <c r="X1131">
        <f>IF('WA_Fn-UseC_-HR-Employee-Attriti'!P1125="Healthcare Representative",1,0)</f>
        <v>1</v>
      </c>
      <c r="Y1131">
        <f>IF('WA_Fn-UseC_-HR-Employee-Attriti'!P1125="Human Resources",1,0)</f>
        <v>0</v>
      </c>
      <c r="Z1131">
        <f>IF('WA_Fn-UseC_-HR-Employee-Attriti'!P1125="Laboratory Technician",1,0)</f>
        <v>0</v>
      </c>
      <c r="AA1131">
        <f>IF('WA_Fn-UseC_-HR-Employee-Attriti'!P1125="Manager",1,0)</f>
        <v>0</v>
      </c>
      <c r="AB1131">
        <f>IF('WA_Fn-UseC_-HR-Employee-Attriti'!P1125="Manufacturing Director",1,0)</f>
        <v>0</v>
      </c>
      <c r="AC1131">
        <f>IF('WA_Fn-UseC_-HR-Employee-Attriti'!P1125="Research Director",1,0)</f>
        <v>0</v>
      </c>
      <c r="AD1131">
        <f>IF('WA_Fn-UseC_-HR-Employee-Attriti'!P1125="Research Scientist",1,0)</f>
        <v>0</v>
      </c>
      <c r="AE1131">
        <f>IF('WA_Fn-UseC_-HR-Employee-Attriti'!P1125="Sales Executive",1,0)</f>
        <v>0</v>
      </c>
      <c r="AF1131">
        <f>IF('WA_Fn-UseC_-HR-Employee-Attriti'!P1125="Sales Representative",1,0)</f>
        <v>0</v>
      </c>
      <c r="AG1131">
        <v>3</v>
      </c>
      <c r="AH1131">
        <f>IF('WA_Fn-UseC_-HR-Employee-Attriti'!R1125="Divorced",1,0)</f>
        <v>0</v>
      </c>
      <c r="AI1131">
        <f>IF('WA_Fn-UseC_-HR-Employee-Attriti'!R1125="Married",1,0)</f>
        <v>0</v>
      </c>
      <c r="AJ1131">
        <f>IF('WA_Fn-UseC_-HR-Employee-Attriti'!R1125="Single",1,0)</f>
        <v>1</v>
      </c>
      <c r="AK1131">
        <v>6142</v>
      </c>
      <c r="AL1131">
        <v>4223</v>
      </c>
      <c r="AM1131">
        <v>3</v>
      </c>
      <c r="AN1131">
        <f>IF('WA_Fn-UseC_-HR-Employee-Attriti'!W1125="Yes",1,0)</f>
        <v>1</v>
      </c>
      <c r="AO1131">
        <v>16</v>
      </c>
      <c r="AP1131">
        <v>3</v>
      </c>
      <c r="AQ1131">
        <v>3</v>
      </c>
      <c r="AR1131">
        <v>0</v>
      </c>
      <c r="AS1131">
        <v>10</v>
      </c>
      <c r="AT1131">
        <v>4</v>
      </c>
      <c r="AU1131">
        <v>3</v>
      </c>
      <c r="AV1131">
        <v>5</v>
      </c>
      <c r="AW1131">
        <v>2</v>
      </c>
      <c r="AX1131">
        <v>0</v>
      </c>
      <c r="AY1131">
        <v>4</v>
      </c>
      <c r="AZ1131">
        <v>1</v>
      </c>
      <c r="BB1131">
        <f>IF('WA_Fn-UseC_-HR-Employee-Attriti'!B1125="Yes",1,0)</f>
        <v>0</v>
      </c>
    </row>
    <row r="1132" spans="1:54" x14ac:dyDescent="0.25">
      <c r="A1132">
        <v>1125</v>
      </c>
      <c r="B1132">
        <f>IF('WA_Fn-UseC_-HR-Employee-Attriti'!L1126="Male",1,0)</f>
        <v>1</v>
      </c>
      <c r="C1132">
        <f>IF('WA_Fn-UseC_-HR-Employee-Attriti'!L1126="Female",1,0)</f>
        <v>0</v>
      </c>
      <c r="D1132">
        <v>39</v>
      </c>
      <c r="E1132">
        <f>IF('WA_Fn-UseC_-HR-Employee-Attriti'!C1126="Travel_Rarely",1,0)</f>
        <v>1</v>
      </c>
      <c r="F1132">
        <f>IF('WA_Fn-UseC_-HR-Employee-Attriti'!C1126="Travel_Frequently",1,0)</f>
        <v>0</v>
      </c>
      <c r="G1132">
        <f>IF('WA_Fn-UseC_-HR-Employee-Attriti'!C1126="Non-Travel",1,0)</f>
        <v>0</v>
      </c>
      <c r="H1132">
        <v>1462</v>
      </c>
      <c r="I1132">
        <f>IF('WA_Fn-UseC_-HR-Employee-Attriti'!E1126="Sales",1,0)</f>
        <v>1</v>
      </c>
      <c r="J1132">
        <f>IF('WA_Fn-UseC_-HR-Employee-Attriti'!E1126="Research &amp; Development",1,0)</f>
        <v>0</v>
      </c>
      <c r="K1132">
        <f>IF('WA_Fn-UseC_-HR-Employee-Attriti'!E1126="Human Resources",1,0)</f>
        <v>0</v>
      </c>
      <c r="L1132">
        <v>6</v>
      </c>
      <c r="M1132">
        <v>3</v>
      </c>
      <c r="N1132">
        <f>IF('WA_Fn-UseC_-HR-Employee-Attriti'!H1126="Life Sciences",1,0)</f>
        <v>0</v>
      </c>
      <c r="O1132">
        <f>IF('WA_Fn-UseC_-HR-Employee-Attriti'!H1126="Human Resources",1,0)</f>
        <v>0</v>
      </c>
      <c r="P1132">
        <f>IF('WA_Fn-UseC_-HR-Employee-Attriti'!H1126="Marketing",1,0)</f>
        <v>0</v>
      </c>
      <c r="Q1132">
        <f>IF('WA_Fn-UseC_-HR-Employee-Attriti'!H1126="Medical",1,0)</f>
        <v>1</v>
      </c>
      <c r="R1132">
        <f>IF('WA_Fn-UseC_-HR-Employee-Attriti'!H1126="Other",1,0)</f>
        <v>0</v>
      </c>
      <c r="S1132">
        <f>IF('WA_Fn-UseC_-HR-Employee-Attriti'!H1126="Technical Degree",1,0)</f>
        <v>0</v>
      </c>
      <c r="T1132">
        <v>4</v>
      </c>
      <c r="U1132">
        <v>38</v>
      </c>
      <c r="V1132">
        <v>4</v>
      </c>
      <c r="W1132">
        <v>3</v>
      </c>
      <c r="X1132">
        <f>IF('WA_Fn-UseC_-HR-Employee-Attriti'!P1126="Healthcare Representative",1,0)</f>
        <v>0</v>
      </c>
      <c r="Y1132">
        <f>IF('WA_Fn-UseC_-HR-Employee-Attriti'!P1126="Human Resources",1,0)</f>
        <v>0</v>
      </c>
      <c r="Z1132">
        <f>IF('WA_Fn-UseC_-HR-Employee-Attriti'!P1126="Laboratory Technician",1,0)</f>
        <v>0</v>
      </c>
      <c r="AA1132">
        <f>IF('WA_Fn-UseC_-HR-Employee-Attriti'!P1126="Manager",1,0)</f>
        <v>0</v>
      </c>
      <c r="AB1132">
        <f>IF('WA_Fn-UseC_-HR-Employee-Attriti'!P1126="Manufacturing Director",1,0)</f>
        <v>0</v>
      </c>
      <c r="AC1132">
        <f>IF('WA_Fn-UseC_-HR-Employee-Attriti'!P1126="Research Director",1,0)</f>
        <v>0</v>
      </c>
      <c r="AD1132">
        <f>IF('WA_Fn-UseC_-HR-Employee-Attriti'!P1126="Research Scientist",1,0)</f>
        <v>0</v>
      </c>
      <c r="AE1132">
        <f>IF('WA_Fn-UseC_-HR-Employee-Attriti'!P1126="Sales Executive",1,0)</f>
        <v>1</v>
      </c>
      <c r="AF1132">
        <f>IF('WA_Fn-UseC_-HR-Employee-Attriti'!P1126="Sales Representative",1,0)</f>
        <v>0</v>
      </c>
      <c r="AG1132">
        <v>3</v>
      </c>
      <c r="AH1132">
        <f>IF('WA_Fn-UseC_-HR-Employee-Attriti'!R1126="Divorced",1,0)</f>
        <v>0</v>
      </c>
      <c r="AI1132">
        <f>IF('WA_Fn-UseC_-HR-Employee-Attriti'!R1126="Married",1,0)</f>
        <v>1</v>
      </c>
      <c r="AJ1132">
        <f>IF('WA_Fn-UseC_-HR-Employee-Attriti'!R1126="Single",1,0)</f>
        <v>0</v>
      </c>
      <c r="AK1132">
        <v>8237</v>
      </c>
      <c r="AL1132">
        <v>4658</v>
      </c>
      <c r="AM1132">
        <v>2</v>
      </c>
      <c r="AN1132">
        <f>IF('WA_Fn-UseC_-HR-Employee-Attriti'!W1126="Yes",1,0)</f>
        <v>0</v>
      </c>
      <c r="AO1132">
        <v>11</v>
      </c>
      <c r="AP1132">
        <v>3</v>
      </c>
      <c r="AQ1132">
        <v>1</v>
      </c>
      <c r="AR1132">
        <v>1</v>
      </c>
      <c r="AS1132">
        <v>11</v>
      </c>
      <c r="AT1132">
        <v>3</v>
      </c>
      <c r="AU1132">
        <v>3</v>
      </c>
      <c r="AV1132">
        <v>7</v>
      </c>
      <c r="AW1132">
        <v>6</v>
      </c>
      <c r="AX1132">
        <v>7</v>
      </c>
      <c r="AY1132">
        <v>6</v>
      </c>
      <c r="AZ1132">
        <v>1</v>
      </c>
      <c r="BB1132">
        <f>IF('WA_Fn-UseC_-HR-Employee-Attriti'!B1126="Yes",1,0)</f>
        <v>0</v>
      </c>
    </row>
    <row r="1133" spans="1:54" x14ac:dyDescent="0.25">
      <c r="A1133">
        <v>1126</v>
      </c>
      <c r="B1133">
        <f>IF('WA_Fn-UseC_-HR-Employee-Attriti'!L1127="Male",1,0)</f>
        <v>1</v>
      </c>
      <c r="C1133">
        <f>IF('WA_Fn-UseC_-HR-Employee-Attriti'!L1127="Female",1,0)</f>
        <v>0</v>
      </c>
      <c r="D1133">
        <v>29</v>
      </c>
      <c r="E1133">
        <f>IF('WA_Fn-UseC_-HR-Employee-Attriti'!C1127="Travel_Rarely",1,0)</f>
        <v>0</v>
      </c>
      <c r="F1133">
        <f>IF('WA_Fn-UseC_-HR-Employee-Attriti'!C1127="Travel_Frequently",1,0)</f>
        <v>1</v>
      </c>
      <c r="G1133">
        <f>IF('WA_Fn-UseC_-HR-Employee-Attriti'!C1127="Non-Travel",1,0)</f>
        <v>0</v>
      </c>
      <c r="H1133">
        <v>995</v>
      </c>
      <c r="I1133">
        <f>IF('WA_Fn-UseC_-HR-Employee-Attriti'!E1127="Sales",1,0)</f>
        <v>0</v>
      </c>
      <c r="J1133">
        <f>IF('WA_Fn-UseC_-HR-Employee-Attriti'!E1127="Research &amp; Development",1,0)</f>
        <v>1</v>
      </c>
      <c r="K1133">
        <f>IF('WA_Fn-UseC_-HR-Employee-Attriti'!E1127="Human Resources",1,0)</f>
        <v>0</v>
      </c>
      <c r="L1133">
        <v>2</v>
      </c>
      <c r="M1133">
        <v>1</v>
      </c>
      <c r="N1133">
        <f>IF('WA_Fn-UseC_-HR-Employee-Attriti'!H1127="Life Sciences",1,0)</f>
        <v>1</v>
      </c>
      <c r="O1133">
        <f>IF('WA_Fn-UseC_-HR-Employee-Attriti'!H1127="Human Resources",1,0)</f>
        <v>0</v>
      </c>
      <c r="P1133">
        <f>IF('WA_Fn-UseC_-HR-Employee-Attriti'!H1127="Marketing",1,0)</f>
        <v>0</v>
      </c>
      <c r="Q1133">
        <f>IF('WA_Fn-UseC_-HR-Employee-Attriti'!H1127="Medical",1,0)</f>
        <v>0</v>
      </c>
      <c r="R1133">
        <f>IF('WA_Fn-UseC_-HR-Employee-Attriti'!H1127="Other",1,0)</f>
        <v>0</v>
      </c>
      <c r="S1133">
        <f>IF('WA_Fn-UseC_-HR-Employee-Attriti'!H1127="Technical Degree",1,0)</f>
        <v>0</v>
      </c>
      <c r="T1133">
        <v>1</v>
      </c>
      <c r="U1133">
        <v>87</v>
      </c>
      <c r="V1133">
        <v>3</v>
      </c>
      <c r="W1133">
        <v>2</v>
      </c>
      <c r="X1133">
        <f>IF('WA_Fn-UseC_-HR-Employee-Attriti'!P1127="Healthcare Representative",1,0)</f>
        <v>1</v>
      </c>
      <c r="Y1133">
        <f>IF('WA_Fn-UseC_-HR-Employee-Attriti'!P1127="Human Resources",1,0)</f>
        <v>0</v>
      </c>
      <c r="Z1133">
        <f>IF('WA_Fn-UseC_-HR-Employee-Attriti'!P1127="Laboratory Technician",1,0)</f>
        <v>0</v>
      </c>
      <c r="AA1133">
        <f>IF('WA_Fn-UseC_-HR-Employee-Attriti'!P1127="Manager",1,0)</f>
        <v>0</v>
      </c>
      <c r="AB1133">
        <f>IF('WA_Fn-UseC_-HR-Employee-Attriti'!P1127="Manufacturing Director",1,0)</f>
        <v>0</v>
      </c>
      <c r="AC1133">
        <f>IF('WA_Fn-UseC_-HR-Employee-Attriti'!P1127="Research Director",1,0)</f>
        <v>0</v>
      </c>
      <c r="AD1133">
        <f>IF('WA_Fn-UseC_-HR-Employee-Attriti'!P1127="Research Scientist",1,0)</f>
        <v>0</v>
      </c>
      <c r="AE1133">
        <f>IF('WA_Fn-UseC_-HR-Employee-Attriti'!P1127="Sales Executive",1,0)</f>
        <v>0</v>
      </c>
      <c r="AF1133">
        <f>IF('WA_Fn-UseC_-HR-Employee-Attriti'!P1127="Sales Representative",1,0)</f>
        <v>0</v>
      </c>
      <c r="AG1133">
        <v>4</v>
      </c>
      <c r="AH1133">
        <f>IF('WA_Fn-UseC_-HR-Employee-Attriti'!R1127="Divorced",1,0)</f>
        <v>1</v>
      </c>
      <c r="AI1133">
        <f>IF('WA_Fn-UseC_-HR-Employee-Attriti'!R1127="Married",1,0)</f>
        <v>0</v>
      </c>
      <c r="AJ1133">
        <f>IF('WA_Fn-UseC_-HR-Employee-Attriti'!R1127="Single",1,0)</f>
        <v>0</v>
      </c>
      <c r="AK1133">
        <v>8853</v>
      </c>
      <c r="AL1133">
        <v>24483</v>
      </c>
      <c r="AM1133">
        <v>1</v>
      </c>
      <c r="AN1133">
        <f>IF('WA_Fn-UseC_-HR-Employee-Attriti'!W1127="Yes",1,0)</f>
        <v>0</v>
      </c>
      <c r="AO1133">
        <v>19</v>
      </c>
      <c r="AP1133">
        <v>3</v>
      </c>
      <c r="AQ1133">
        <v>4</v>
      </c>
      <c r="AR1133">
        <v>1</v>
      </c>
      <c r="AS1133">
        <v>6</v>
      </c>
      <c r="AT1133">
        <v>0</v>
      </c>
      <c r="AU1133">
        <v>4</v>
      </c>
      <c r="AV1133">
        <v>6</v>
      </c>
      <c r="AW1133">
        <v>4</v>
      </c>
      <c r="AX1133">
        <v>1</v>
      </c>
      <c r="AY1133">
        <v>3</v>
      </c>
      <c r="AZ1133">
        <v>1</v>
      </c>
      <c r="BB1133">
        <f>IF('WA_Fn-UseC_-HR-Employee-Attriti'!B1127="Yes",1,0)</f>
        <v>0</v>
      </c>
    </row>
    <row r="1134" spans="1:54" x14ac:dyDescent="0.25">
      <c r="A1134">
        <v>1127</v>
      </c>
      <c r="B1134">
        <f>IF('WA_Fn-UseC_-HR-Employee-Attriti'!L1128="Male",1,0)</f>
        <v>1</v>
      </c>
      <c r="C1134">
        <f>IF('WA_Fn-UseC_-HR-Employee-Attriti'!L1128="Female",1,0)</f>
        <v>0</v>
      </c>
      <c r="D1134">
        <v>50</v>
      </c>
      <c r="E1134">
        <f>IF('WA_Fn-UseC_-HR-Employee-Attriti'!C1128="Travel_Rarely",1,0)</f>
        <v>1</v>
      </c>
      <c r="F1134">
        <f>IF('WA_Fn-UseC_-HR-Employee-Attriti'!C1128="Travel_Frequently",1,0)</f>
        <v>0</v>
      </c>
      <c r="G1134">
        <f>IF('WA_Fn-UseC_-HR-Employee-Attriti'!C1128="Non-Travel",1,0)</f>
        <v>0</v>
      </c>
      <c r="H1134">
        <v>264</v>
      </c>
      <c r="I1134">
        <f>IF('WA_Fn-UseC_-HR-Employee-Attriti'!E1128="Sales",1,0)</f>
        <v>1</v>
      </c>
      <c r="J1134">
        <f>IF('WA_Fn-UseC_-HR-Employee-Attriti'!E1128="Research &amp; Development",1,0)</f>
        <v>0</v>
      </c>
      <c r="K1134">
        <f>IF('WA_Fn-UseC_-HR-Employee-Attriti'!E1128="Human Resources",1,0)</f>
        <v>0</v>
      </c>
      <c r="L1134">
        <v>9</v>
      </c>
      <c r="M1134">
        <v>3</v>
      </c>
      <c r="N1134">
        <f>IF('WA_Fn-UseC_-HR-Employee-Attriti'!H1128="Life Sciences",1,0)</f>
        <v>0</v>
      </c>
      <c r="O1134">
        <f>IF('WA_Fn-UseC_-HR-Employee-Attriti'!H1128="Human Resources",1,0)</f>
        <v>0</v>
      </c>
      <c r="P1134">
        <f>IF('WA_Fn-UseC_-HR-Employee-Attriti'!H1128="Marketing",1,0)</f>
        <v>1</v>
      </c>
      <c r="Q1134">
        <f>IF('WA_Fn-UseC_-HR-Employee-Attriti'!H1128="Medical",1,0)</f>
        <v>0</v>
      </c>
      <c r="R1134">
        <f>IF('WA_Fn-UseC_-HR-Employee-Attriti'!H1128="Other",1,0)</f>
        <v>0</v>
      </c>
      <c r="S1134">
        <f>IF('WA_Fn-UseC_-HR-Employee-Attriti'!H1128="Technical Degree",1,0)</f>
        <v>0</v>
      </c>
      <c r="T1134">
        <v>3</v>
      </c>
      <c r="U1134">
        <v>59</v>
      </c>
      <c r="V1134">
        <v>3</v>
      </c>
      <c r="W1134">
        <v>5</v>
      </c>
      <c r="X1134">
        <f>IF('WA_Fn-UseC_-HR-Employee-Attriti'!P1128="Healthcare Representative",1,0)</f>
        <v>0</v>
      </c>
      <c r="Y1134">
        <f>IF('WA_Fn-UseC_-HR-Employee-Attriti'!P1128="Human Resources",1,0)</f>
        <v>0</v>
      </c>
      <c r="Z1134">
        <f>IF('WA_Fn-UseC_-HR-Employee-Attriti'!P1128="Laboratory Technician",1,0)</f>
        <v>0</v>
      </c>
      <c r="AA1134">
        <f>IF('WA_Fn-UseC_-HR-Employee-Attriti'!P1128="Manager",1,0)</f>
        <v>1</v>
      </c>
      <c r="AB1134">
        <f>IF('WA_Fn-UseC_-HR-Employee-Attriti'!P1128="Manufacturing Director",1,0)</f>
        <v>0</v>
      </c>
      <c r="AC1134">
        <f>IF('WA_Fn-UseC_-HR-Employee-Attriti'!P1128="Research Director",1,0)</f>
        <v>0</v>
      </c>
      <c r="AD1134">
        <f>IF('WA_Fn-UseC_-HR-Employee-Attriti'!P1128="Research Scientist",1,0)</f>
        <v>0</v>
      </c>
      <c r="AE1134">
        <f>IF('WA_Fn-UseC_-HR-Employee-Attriti'!P1128="Sales Executive",1,0)</f>
        <v>0</v>
      </c>
      <c r="AF1134">
        <f>IF('WA_Fn-UseC_-HR-Employee-Attriti'!P1128="Sales Representative",1,0)</f>
        <v>0</v>
      </c>
      <c r="AG1134">
        <v>3</v>
      </c>
      <c r="AH1134">
        <f>IF('WA_Fn-UseC_-HR-Employee-Attriti'!R1128="Divorced",1,0)</f>
        <v>0</v>
      </c>
      <c r="AI1134">
        <f>IF('WA_Fn-UseC_-HR-Employee-Attriti'!R1128="Married",1,0)</f>
        <v>1</v>
      </c>
      <c r="AJ1134">
        <f>IF('WA_Fn-UseC_-HR-Employee-Attriti'!R1128="Single",1,0)</f>
        <v>0</v>
      </c>
      <c r="AK1134">
        <v>19331</v>
      </c>
      <c r="AL1134">
        <v>19519</v>
      </c>
      <c r="AM1134">
        <v>4</v>
      </c>
      <c r="AN1134">
        <f>IF('WA_Fn-UseC_-HR-Employee-Attriti'!W1128="Yes",1,0)</f>
        <v>1</v>
      </c>
      <c r="AO1134">
        <v>16</v>
      </c>
      <c r="AP1134">
        <v>3</v>
      </c>
      <c r="AQ1134">
        <v>3</v>
      </c>
      <c r="AR1134">
        <v>1</v>
      </c>
      <c r="AS1134">
        <v>27</v>
      </c>
      <c r="AT1134">
        <v>2</v>
      </c>
      <c r="AU1134">
        <v>3</v>
      </c>
      <c r="AV1134">
        <v>1</v>
      </c>
      <c r="AW1134">
        <v>0</v>
      </c>
      <c r="AX1134">
        <v>0</v>
      </c>
      <c r="AY1134">
        <v>0</v>
      </c>
      <c r="AZ1134">
        <v>1</v>
      </c>
      <c r="BB1134">
        <f>IF('WA_Fn-UseC_-HR-Employee-Attriti'!B1128="Yes",1,0)</f>
        <v>0</v>
      </c>
    </row>
    <row r="1135" spans="1:54" x14ac:dyDescent="0.25">
      <c r="A1135">
        <v>1128</v>
      </c>
      <c r="B1135">
        <f>IF('WA_Fn-UseC_-HR-Employee-Attriti'!L1129="Male",1,0)</f>
        <v>1</v>
      </c>
      <c r="C1135">
        <f>IF('WA_Fn-UseC_-HR-Employee-Attriti'!L1129="Female",1,0)</f>
        <v>0</v>
      </c>
      <c r="D1135">
        <v>23</v>
      </c>
      <c r="E1135">
        <f>IF('WA_Fn-UseC_-HR-Employee-Attriti'!C1129="Travel_Rarely",1,0)</f>
        <v>1</v>
      </c>
      <c r="F1135">
        <f>IF('WA_Fn-UseC_-HR-Employee-Attriti'!C1129="Travel_Frequently",1,0)</f>
        <v>0</v>
      </c>
      <c r="G1135">
        <f>IF('WA_Fn-UseC_-HR-Employee-Attriti'!C1129="Non-Travel",1,0)</f>
        <v>0</v>
      </c>
      <c r="H1135">
        <v>977</v>
      </c>
      <c r="I1135">
        <f>IF('WA_Fn-UseC_-HR-Employee-Attriti'!E1129="Sales",1,0)</f>
        <v>0</v>
      </c>
      <c r="J1135">
        <f>IF('WA_Fn-UseC_-HR-Employee-Attriti'!E1129="Research &amp; Development",1,0)</f>
        <v>1</v>
      </c>
      <c r="K1135">
        <f>IF('WA_Fn-UseC_-HR-Employee-Attriti'!E1129="Human Resources",1,0)</f>
        <v>0</v>
      </c>
      <c r="L1135">
        <v>10</v>
      </c>
      <c r="M1135">
        <v>3</v>
      </c>
      <c r="N1135">
        <f>IF('WA_Fn-UseC_-HR-Employee-Attriti'!H1129="Life Sciences",1,0)</f>
        <v>0</v>
      </c>
      <c r="O1135">
        <f>IF('WA_Fn-UseC_-HR-Employee-Attriti'!H1129="Human Resources",1,0)</f>
        <v>0</v>
      </c>
      <c r="P1135">
        <f>IF('WA_Fn-UseC_-HR-Employee-Attriti'!H1129="Marketing",1,0)</f>
        <v>0</v>
      </c>
      <c r="Q1135">
        <f>IF('WA_Fn-UseC_-HR-Employee-Attriti'!H1129="Medical",1,0)</f>
        <v>0</v>
      </c>
      <c r="R1135">
        <f>IF('WA_Fn-UseC_-HR-Employee-Attriti'!H1129="Other",1,0)</f>
        <v>0</v>
      </c>
      <c r="S1135">
        <f>IF('WA_Fn-UseC_-HR-Employee-Attriti'!H1129="Technical Degree",1,0)</f>
        <v>1</v>
      </c>
      <c r="T1135">
        <v>4</v>
      </c>
      <c r="U1135">
        <v>45</v>
      </c>
      <c r="V1135">
        <v>4</v>
      </c>
      <c r="W1135">
        <v>1</v>
      </c>
      <c r="X1135">
        <f>IF('WA_Fn-UseC_-HR-Employee-Attriti'!P1129="Healthcare Representative",1,0)</f>
        <v>0</v>
      </c>
      <c r="Y1135">
        <f>IF('WA_Fn-UseC_-HR-Employee-Attriti'!P1129="Human Resources",1,0)</f>
        <v>0</v>
      </c>
      <c r="Z1135">
        <f>IF('WA_Fn-UseC_-HR-Employee-Attriti'!P1129="Laboratory Technician",1,0)</f>
        <v>0</v>
      </c>
      <c r="AA1135">
        <f>IF('WA_Fn-UseC_-HR-Employee-Attriti'!P1129="Manager",1,0)</f>
        <v>0</v>
      </c>
      <c r="AB1135">
        <f>IF('WA_Fn-UseC_-HR-Employee-Attriti'!P1129="Manufacturing Director",1,0)</f>
        <v>0</v>
      </c>
      <c r="AC1135">
        <f>IF('WA_Fn-UseC_-HR-Employee-Attriti'!P1129="Research Director",1,0)</f>
        <v>0</v>
      </c>
      <c r="AD1135">
        <f>IF('WA_Fn-UseC_-HR-Employee-Attriti'!P1129="Research Scientist",1,0)</f>
        <v>1</v>
      </c>
      <c r="AE1135">
        <f>IF('WA_Fn-UseC_-HR-Employee-Attriti'!P1129="Sales Executive",1,0)</f>
        <v>0</v>
      </c>
      <c r="AF1135">
        <f>IF('WA_Fn-UseC_-HR-Employee-Attriti'!P1129="Sales Representative",1,0)</f>
        <v>0</v>
      </c>
      <c r="AG1135">
        <v>3</v>
      </c>
      <c r="AH1135">
        <f>IF('WA_Fn-UseC_-HR-Employee-Attriti'!R1129="Divorced",1,0)</f>
        <v>0</v>
      </c>
      <c r="AI1135">
        <f>IF('WA_Fn-UseC_-HR-Employee-Attriti'!R1129="Married",1,0)</f>
        <v>1</v>
      </c>
      <c r="AJ1135">
        <f>IF('WA_Fn-UseC_-HR-Employee-Attriti'!R1129="Single",1,0)</f>
        <v>0</v>
      </c>
      <c r="AK1135">
        <v>2073</v>
      </c>
      <c r="AL1135">
        <v>12826</v>
      </c>
      <c r="AM1135">
        <v>2</v>
      </c>
      <c r="AN1135">
        <f>IF('WA_Fn-UseC_-HR-Employee-Attriti'!W1129="Yes",1,0)</f>
        <v>0</v>
      </c>
      <c r="AO1135">
        <v>16</v>
      </c>
      <c r="AP1135">
        <v>3</v>
      </c>
      <c r="AQ1135">
        <v>4</v>
      </c>
      <c r="AR1135">
        <v>1</v>
      </c>
      <c r="AS1135">
        <v>4</v>
      </c>
      <c r="AT1135">
        <v>2</v>
      </c>
      <c r="AU1135">
        <v>3</v>
      </c>
      <c r="AV1135">
        <v>2</v>
      </c>
      <c r="AW1135">
        <v>2</v>
      </c>
      <c r="AX1135">
        <v>2</v>
      </c>
      <c r="AY1135">
        <v>2</v>
      </c>
      <c r="AZ1135">
        <v>1</v>
      </c>
      <c r="BB1135">
        <f>IF('WA_Fn-UseC_-HR-Employee-Attriti'!B1129="Yes",1,0)</f>
        <v>0</v>
      </c>
    </row>
    <row r="1136" spans="1:54" x14ac:dyDescent="0.25">
      <c r="A1136">
        <v>1129</v>
      </c>
      <c r="B1136">
        <f>IF('WA_Fn-UseC_-HR-Employee-Attriti'!L1130="Male",1,0)</f>
        <v>1</v>
      </c>
      <c r="C1136">
        <f>IF('WA_Fn-UseC_-HR-Employee-Attriti'!L1130="Female",1,0)</f>
        <v>0</v>
      </c>
      <c r="D1136">
        <v>36</v>
      </c>
      <c r="E1136">
        <f>IF('WA_Fn-UseC_-HR-Employee-Attriti'!C1130="Travel_Rarely",1,0)</f>
        <v>0</v>
      </c>
      <c r="F1136">
        <f>IF('WA_Fn-UseC_-HR-Employee-Attriti'!C1130="Travel_Frequently",1,0)</f>
        <v>1</v>
      </c>
      <c r="G1136">
        <f>IF('WA_Fn-UseC_-HR-Employee-Attriti'!C1130="Non-Travel",1,0)</f>
        <v>0</v>
      </c>
      <c r="H1136">
        <v>1302</v>
      </c>
      <c r="I1136">
        <f>IF('WA_Fn-UseC_-HR-Employee-Attriti'!E1130="Sales",1,0)</f>
        <v>0</v>
      </c>
      <c r="J1136">
        <f>IF('WA_Fn-UseC_-HR-Employee-Attriti'!E1130="Research &amp; Development",1,0)</f>
        <v>1</v>
      </c>
      <c r="K1136">
        <f>IF('WA_Fn-UseC_-HR-Employee-Attriti'!E1130="Human Resources",1,0)</f>
        <v>0</v>
      </c>
      <c r="L1136">
        <v>6</v>
      </c>
      <c r="M1136">
        <v>4</v>
      </c>
      <c r="N1136">
        <f>IF('WA_Fn-UseC_-HR-Employee-Attriti'!H1130="Life Sciences",1,0)</f>
        <v>1</v>
      </c>
      <c r="O1136">
        <f>IF('WA_Fn-UseC_-HR-Employee-Attriti'!H1130="Human Resources",1,0)</f>
        <v>0</v>
      </c>
      <c r="P1136">
        <f>IF('WA_Fn-UseC_-HR-Employee-Attriti'!H1130="Marketing",1,0)</f>
        <v>0</v>
      </c>
      <c r="Q1136">
        <f>IF('WA_Fn-UseC_-HR-Employee-Attriti'!H1130="Medical",1,0)</f>
        <v>0</v>
      </c>
      <c r="R1136">
        <f>IF('WA_Fn-UseC_-HR-Employee-Attriti'!H1130="Other",1,0)</f>
        <v>0</v>
      </c>
      <c r="S1136">
        <f>IF('WA_Fn-UseC_-HR-Employee-Attriti'!H1130="Technical Degree",1,0)</f>
        <v>0</v>
      </c>
      <c r="T1136">
        <v>1</v>
      </c>
      <c r="U1136">
        <v>80</v>
      </c>
      <c r="V1136">
        <v>4</v>
      </c>
      <c r="W1136">
        <v>2</v>
      </c>
      <c r="X1136">
        <f>IF('WA_Fn-UseC_-HR-Employee-Attriti'!P1130="Healthcare Representative",1,0)</f>
        <v>0</v>
      </c>
      <c r="Y1136">
        <f>IF('WA_Fn-UseC_-HR-Employee-Attriti'!P1130="Human Resources",1,0)</f>
        <v>0</v>
      </c>
      <c r="Z1136">
        <f>IF('WA_Fn-UseC_-HR-Employee-Attriti'!P1130="Laboratory Technician",1,0)</f>
        <v>1</v>
      </c>
      <c r="AA1136">
        <f>IF('WA_Fn-UseC_-HR-Employee-Attriti'!P1130="Manager",1,0)</f>
        <v>0</v>
      </c>
      <c r="AB1136">
        <f>IF('WA_Fn-UseC_-HR-Employee-Attriti'!P1130="Manufacturing Director",1,0)</f>
        <v>0</v>
      </c>
      <c r="AC1136">
        <f>IF('WA_Fn-UseC_-HR-Employee-Attriti'!P1130="Research Director",1,0)</f>
        <v>0</v>
      </c>
      <c r="AD1136">
        <f>IF('WA_Fn-UseC_-HR-Employee-Attriti'!P1130="Research Scientist",1,0)</f>
        <v>0</v>
      </c>
      <c r="AE1136">
        <f>IF('WA_Fn-UseC_-HR-Employee-Attriti'!P1130="Sales Executive",1,0)</f>
        <v>0</v>
      </c>
      <c r="AF1136">
        <f>IF('WA_Fn-UseC_-HR-Employee-Attriti'!P1130="Sales Representative",1,0)</f>
        <v>0</v>
      </c>
      <c r="AG1136">
        <v>1</v>
      </c>
      <c r="AH1136">
        <f>IF('WA_Fn-UseC_-HR-Employee-Attriti'!R1130="Divorced",1,0)</f>
        <v>0</v>
      </c>
      <c r="AI1136">
        <f>IF('WA_Fn-UseC_-HR-Employee-Attriti'!R1130="Married",1,0)</f>
        <v>1</v>
      </c>
      <c r="AJ1136">
        <f>IF('WA_Fn-UseC_-HR-Employee-Attriti'!R1130="Single",1,0)</f>
        <v>0</v>
      </c>
      <c r="AK1136">
        <v>5562</v>
      </c>
      <c r="AL1136">
        <v>19711</v>
      </c>
      <c r="AM1136">
        <v>3</v>
      </c>
      <c r="AN1136">
        <f>IF('WA_Fn-UseC_-HR-Employee-Attriti'!W1130="Yes",1,0)</f>
        <v>1</v>
      </c>
      <c r="AO1136">
        <v>13</v>
      </c>
      <c r="AP1136">
        <v>3</v>
      </c>
      <c r="AQ1136">
        <v>4</v>
      </c>
      <c r="AR1136">
        <v>1</v>
      </c>
      <c r="AS1136">
        <v>9</v>
      </c>
      <c r="AT1136">
        <v>3</v>
      </c>
      <c r="AU1136">
        <v>3</v>
      </c>
      <c r="AV1136">
        <v>3</v>
      </c>
      <c r="AW1136">
        <v>2</v>
      </c>
      <c r="AX1136">
        <v>0</v>
      </c>
      <c r="AY1136">
        <v>2</v>
      </c>
      <c r="AZ1136">
        <v>1</v>
      </c>
      <c r="BB1136">
        <f>IF('WA_Fn-UseC_-HR-Employee-Attriti'!B1130="Yes",1,0)</f>
        <v>0</v>
      </c>
    </row>
    <row r="1137" spans="1:54" x14ac:dyDescent="0.25">
      <c r="A1137">
        <v>1130</v>
      </c>
      <c r="B1137">
        <f>IF('WA_Fn-UseC_-HR-Employee-Attriti'!L1131="Male",1,0)</f>
        <v>1</v>
      </c>
      <c r="C1137">
        <f>IF('WA_Fn-UseC_-HR-Employee-Attriti'!L1131="Female",1,0)</f>
        <v>0</v>
      </c>
      <c r="D1137">
        <v>42</v>
      </c>
      <c r="E1137">
        <f>IF('WA_Fn-UseC_-HR-Employee-Attriti'!C1131="Travel_Rarely",1,0)</f>
        <v>1</v>
      </c>
      <c r="F1137">
        <f>IF('WA_Fn-UseC_-HR-Employee-Attriti'!C1131="Travel_Frequently",1,0)</f>
        <v>0</v>
      </c>
      <c r="G1137">
        <f>IF('WA_Fn-UseC_-HR-Employee-Attriti'!C1131="Non-Travel",1,0)</f>
        <v>0</v>
      </c>
      <c r="H1137">
        <v>1059</v>
      </c>
      <c r="I1137">
        <f>IF('WA_Fn-UseC_-HR-Employee-Attriti'!E1131="Sales",1,0)</f>
        <v>0</v>
      </c>
      <c r="J1137">
        <f>IF('WA_Fn-UseC_-HR-Employee-Attriti'!E1131="Research &amp; Development",1,0)</f>
        <v>1</v>
      </c>
      <c r="K1137">
        <f>IF('WA_Fn-UseC_-HR-Employee-Attriti'!E1131="Human Resources",1,0)</f>
        <v>0</v>
      </c>
      <c r="L1137">
        <v>9</v>
      </c>
      <c r="M1137">
        <v>2</v>
      </c>
      <c r="N1137">
        <f>IF('WA_Fn-UseC_-HR-Employee-Attriti'!H1131="Life Sciences",1,0)</f>
        <v>0</v>
      </c>
      <c r="O1137">
        <f>IF('WA_Fn-UseC_-HR-Employee-Attriti'!H1131="Human Resources",1,0)</f>
        <v>0</v>
      </c>
      <c r="P1137">
        <f>IF('WA_Fn-UseC_-HR-Employee-Attriti'!H1131="Marketing",1,0)</f>
        <v>0</v>
      </c>
      <c r="Q1137">
        <f>IF('WA_Fn-UseC_-HR-Employee-Attriti'!H1131="Medical",1,0)</f>
        <v>0</v>
      </c>
      <c r="R1137">
        <f>IF('WA_Fn-UseC_-HR-Employee-Attriti'!H1131="Other",1,0)</f>
        <v>1</v>
      </c>
      <c r="S1137">
        <f>IF('WA_Fn-UseC_-HR-Employee-Attriti'!H1131="Technical Degree",1,0)</f>
        <v>0</v>
      </c>
      <c r="T1137">
        <v>4</v>
      </c>
      <c r="U1137">
        <v>93</v>
      </c>
      <c r="V1137">
        <v>2</v>
      </c>
      <c r="W1137">
        <v>5</v>
      </c>
      <c r="X1137">
        <f>IF('WA_Fn-UseC_-HR-Employee-Attriti'!P1131="Healthcare Representative",1,0)</f>
        <v>0</v>
      </c>
      <c r="Y1137">
        <f>IF('WA_Fn-UseC_-HR-Employee-Attriti'!P1131="Human Resources",1,0)</f>
        <v>0</v>
      </c>
      <c r="Z1137">
        <f>IF('WA_Fn-UseC_-HR-Employee-Attriti'!P1131="Laboratory Technician",1,0)</f>
        <v>0</v>
      </c>
      <c r="AA1137">
        <f>IF('WA_Fn-UseC_-HR-Employee-Attriti'!P1131="Manager",1,0)</f>
        <v>1</v>
      </c>
      <c r="AB1137">
        <f>IF('WA_Fn-UseC_-HR-Employee-Attriti'!P1131="Manufacturing Director",1,0)</f>
        <v>0</v>
      </c>
      <c r="AC1137">
        <f>IF('WA_Fn-UseC_-HR-Employee-Attriti'!P1131="Research Director",1,0)</f>
        <v>0</v>
      </c>
      <c r="AD1137">
        <f>IF('WA_Fn-UseC_-HR-Employee-Attriti'!P1131="Research Scientist",1,0)</f>
        <v>0</v>
      </c>
      <c r="AE1137">
        <f>IF('WA_Fn-UseC_-HR-Employee-Attriti'!P1131="Sales Executive",1,0)</f>
        <v>0</v>
      </c>
      <c r="AF1137">
        <f>IF('WA_Fn-UseC_-HR-Employee-Attriti'!P1131="Sales Representative",1,0)</f>
        <v>0</v>
      </c>
      <c r="AG1137">
        <v>4</v>
      </c>
      <c r="AH1137">
        <f>IF('WA_Fn-UseC_-HR-Employee-Attriti'!R1131="Divorced",1,0)</f>
        <v>0</v>
      </c>
      <c r="AI1137">
        <f>IF('WA_Fn-UseC_-HR-Employee-Attriti'!R1131="Married",1,0)</f>
        <v>0</v>
      </c>
      <c r="AJ1137">
        <f>IF('WA_Fn-UseC_-HR-Employee-Attriti'!R1131="Single",1,0)</f>
        <v>1</v>
      </c>
      <c r="AK1137">
        <v>19613</v>
      </c>
      <c r="AL1137">
        <v>26362</v>
      </c>
      <c r="AM1137">
        <v>8</v>
      </c>
      <c r="AN1137">
        <f>IF('WA_Fn-UseC_-HR-Employee-Attriti'!W1131="Yes",1,0)</f>
        <v>0</v>
      </c>
      <c r="AO1137">
        <v>22</v>
      </c>
      <c r="AP1137">
        <v>4</v>
      </c>
      <c r="AQ1137">
        <v>4</v>
      </c>
      <c r="AR1137">
        <v>0</v>
      </c>
      <c r="AS1137">
        <v>24</v>
      </c>
      <c r="AT1137">
        <v>2</v>
      </c>
      <c r="AU1137">
        <v>3</v>
      </c>
      <c r="AV1137">
        <v>1</v>
      </c>
      <c r="AW1137">
        <v>0</v>
      </c>
      <c r="AX1137">
        <v>0</v>
      </c>
      <c r="AY1137">
        <v>1</v>
      </c>
      <c r="AZ1137">
        <v>1</v>
      </c>
      <c r="BB1137">
        <f>IF('WA_Fn-UseC_-HR-Employee-Attriti'!B1131="Yes",1,0)</f>
        <v>0</v>
      </c>
    </row>
    <row r="1138" spans="1:54" x14ac:dyDescent="0.25">
      <c r="A1138">
        <v>1131</v>
      </c>
      <c r="B1138">
        <f>IF('WA_Fn-UseC_-HR-Employee-Attriti'!L1132="Male",1,0)</f>
        <v>1</v>
      </c>
      <c r="C1138">
        <f>IF('WA_Fn-UseC_-HR-Employee-Attriti'!L1132="Female",1,0)</f>
        <v>0</v>
      </c>
      <c r="D1138">
        <v>35</v>
      </c>
      <c r="E1138">
        <f>IF('WA_Fn-UseC_-HR-Employee-Attriti'!C1132="Travel_Rarely",1,0)</f>
        <v>1</v>
      </c>
      <c r="F1138">
        <f>IF('WA_Fn-UseC_-HR-Employee-Attriti'!C1132="Travel_Frequently",1,0)</f>
        <v>0</v>
      </c>
      <c r="G1138">
        <f>IF('WA_Fn-UseC_-HR-Employee-Attriti'!C1132="Non-Travel",1,0)</f>
        <v>0</v>
      </c>
      <c r="H1138">
        <v>750</v>
      </c>
      <c r="I1138">
        <f>IF('WA_Fn-UseC_-HR-Employee-Attriti'!E1132="Sales",1,0)</f>
        <v>0</v>
      </c>
      <c r="J1138">
        <f>IF('WA_Fn-UseC_-HR-Employee-Attriti'!E1132="Research &amp; Development",1,0)</f>
        <v>1</v>
      </c>
      <c r="K1138">
        <f>IF('WA_Fn-UseC_-HR-Employee-Attriti'!E1132="Human Resources",1,0)</f>
        <v>0</v>
      </c>
      <c r="L1138">
        <v>28</v>
      </c>
      <c r="M1138">
        <v>3</v>
      </c>
      <c r="N1138">
        <f>IF('WA_Fn-UseC_-HR-Employee-Attriti'!H1132="Life Sciences",1,0)</f>
        <v>1</v>
      </c>
      <c r="O1138">
        <f>IF('WA_Fn-UseC_-HR-Employee-Attriti'!H1132="Human Resources",1,0)</f>
        <v>0</v>
      </c>
      <c r="P1138">
        <f>IF('WA_Fn-UseC_-HR-Employee-Attriti'!H1132="Marketing",1,0)</f>
        <v>0</v>
      </c>
      <c r="Q1138">
        <f>IF('WA_Fn-UseC_-HR-Employee-Attriti'!H1132="Medical",1,0)</f>
        <v>0</v>
      </c>
      <c r="R1138">
        <f>IF('WA_Fn-UseC_-HR-Employee-Attriti'!H1132="Other",1,0)</f>
        <v>0</v>
      </c>
      <c r="S1138">
        <f>IF('WA_Fn-UseC_-HR-Employee-Attriti'!H1132="Technical Degree",1,0)</f>
        <v>0</v>
      </c>
      <c r="T1138">
        <v>2</v>
      </c>
      <c r="U1138">
        <v>46</v>
      </c>
      <c r="V1138">
        <v>4</v>
      </c>
      <c r="W1138">
        <v>2</v>
      </c>
      <c r="X1138">
        <f>IF('WA_Fn-UseC_-HR-Employee-Attriti'!P1132="Healthcare Representative",1,0)</f>
        <v>0</v>
      </c>
      <c r="Y1138">
        <f>IF('WA_Fn-UseC_-HR-Employee-Attriti'!P1132="Human Resources",1,0)</f>
        <v>0</v>
      </c>
      <c r="Z1138">
        <f>IF('WA_Fn-UseC_-HR-Employee-Attriti'!P1132="Laboratory Technician",1,0)</f>
        <v>1</v>
      </c>
      <c r="AA1138">
        <f>IF('WA_Fn-UseC_-HR-Employee-Attriti'!P1132="Manager",1,0)</f>
        <v>0</v>
      </c>
      <c r="AB1138">
        <f>IF('WA_Fn-UseC_-HR-Employee-Attriti'!P1132="Manufacturing Director",1,0)</f>
        <v>0</v>
      </c>
      <c r="AC1138">
        <f>IF('WA_Fn-UseC_-HR-Employee-Attriti'!P1132="Research Director",1,0)</f>
        <v>0</v>
      </c>
      <c r="AD1138">
        <f>IF('WA_Fn-UseC_-HR-Employee-Attriti'!P1132="Research Scientist",1,0)</f>
        <v>0</v>
      </c>
      <c r="AE1138">
        <f>IF('WA_Fn-UseC_-HR-Employee-Attriti'!P1132="Sales Executive",1,0)</f>
        <v>0</v>
      </c>
      <c r="AF1138">
        <f>IF('WA_Fn-UseC_-HR-Employee-Attriti'!P1132="Sales Representative",1,0)</f>
        <v>0</v>
      </c>
      <c r="AG1138">
        <v>3</v>
      </c>
      <c r="AH1138">
        <f>IF('WA_Fn-UseC_-HR-Employee-Attriti'!R1132="Divorced",1,0)</f>
        <v>0</v>
      </c>
      <c r="AI1138">
        <f>IF('WA_Fn-UseC_-HR-Employee-Attriti'!R1132="Married",1,0)</f>
        <v>1</v>
      </c>
      <c r="AJ1138">
        <f>IF('WA_Fn-UseC_-HR-Employee-Attriti'!R1132="Single",1,0)</f>
        <v>0</v>
      </c>
      <c r="AK1138">
        <v>3407</v>
      </c>
      <c r="AL1138">
        <v>25348</v>
      </c>
      <c r="AM1138">
        <v>1</v>
      </c>
      <c r="AN1138">
        <f>IF('WA_Fn-UseC_-HR-Employee-Attriti'!W1132="Yes",1,0)</f>
        <v>0</v>
      </c>
      <c r="AO1138">
        <v>17</v>
      </c>
      <c r="AP1138">
        <v>3</v>
      </c>
      <c r="AQ1138">
        <v>4</v>
      </c>
      <c r="AR1138">
        <v>2</v>
      </c>
      <c r="AS1138">
        <v>10</v>
      </c>
      <c r="AT1138">
        <v>3</v>
      </c>
      <c r="AU1138">
        <v>2</v>
      </c>
      <c r="AV1138">
        <v>10</v>
      </c>
      <c r="AW1138">
        <v>9</v>
      </c>
      <c r="AX1138">
        <v>6</v>
      </c>
      <c r="AY1138">
        <v>8</v>
      </c>
      <c r="AZ1138">
        <v>1</v>
      </c>
      <c r="BB1138">
        <f>IF('WA_Fn-UseC_-HR-Employee-Attriti'!B1132="Yes",1,0)</f>
        <v>0</v>
      </c>
    </row>
    <row r="1139" spans="1:54" x14ac:dyDescent="0.25">
      <c r="A1139">
        <v>1132</v>
      </c>
      <c r="B1139">
        <f>IF('WA_Fn-UseC_-HR-Employee-Attriti'!L1133="Male",1,0)</f>
        <v>1</v>
      </c>
      <c r="C1139">
        <f>IF('WA_Fn-UseC_-HR-Employee-Attriti'!L1133="Female",1,0)</f>
        <v>0</v>
      </c>
      <c r="D1139">
        <v>34</v>
      </c>
      <c r="E1139">
        <f>IF('WA_Fn-UseC_-HR-Employee-Attriti'!C1133="Travel_Rarely",1,0)</f>
        <v>0</v>
      </c>
      <c r="F1139">
        <f>IF('WA_Fn-UseC_-HR-Employee-Attriti'!C1133="Travel_Frequently",1,0)</f>
        <v>1</v>
      </c>
      <c r="G1139">
        <f>IF('WA_Fn-UseC_-HR-Employee-Attriti'!C1133="Non-Travel",1,0)</f>
        <v>0</v>
      </c>
      <c r="H1139">
        <v>653</v>
      </c>
      <c r="I1139">
        <f>IF('WA_Fn-UseC_-HR-Employee-Attriti'!E1133="Sales",1,0)</f>
        <v>0</v>
      </c>
      <c r="J1139">
        <f>IF('WA_Fn-UseC_-HR-Employee-Attriti'!E1133="Research &amp; Development",1,0)</f>
        <v>1</v>
      </c>
      <c r="K1139">
        <f>IF('WA_Fn-UseC_-HR-Employee-Attriti'!E1133="Human Resources",1,0)</f>
        <v>0</v>
      </c>
      <c r="L1139">
        <v>10</v>
      </c>
      <c r="M1139">
        <v>4</v>
      </c>
      <c r="N1139">
        <f>IF('WA_Fn-UseC_-HR-Employee-Attriti'!H1133="Life Sciences",1,0)</f>
        <v>0</v>
      </c>
      <c r="O1139">
        <f>IF('WA_Fn-UseC_-HR-Employee-Attriti'!H1133="Human Resources",1,0)</f>
        <v>0</v>
      </c>
      <c r="P1139">
        <f>IF('WA_Fn-UseC_-HR-Employee-Attriti'!H1133="Marketing",1,0)</f>
        <v>0</v>
      </c>
      <c r="Q1139">
        <f>IF('WA_Fn-UseC_-HR-Employee-Attriti'!H1133="Medical",1,0)</f>
        <v>0</v>
      </c>
      <c r="R1139">
        <f>IF('WA_Fn-UseC_-HR-Employee-Attriti'!H1133="Other",1,0)</f>
        <v>0</v>
      </c>
      <c r="S1139">
        <f>IF('WA_Fn-UseC_-HR-Employee-Attriti'!H1133="Technical Degree",1,0)</f>
        <v>1</v>
      </c>
      <c r="T1139">
        <v>4</v>
      </c>
      <c r="U1139">
        <v>92</v>
      </c>
      <c r="V1139">
        <v>2</v>
      </c>
      <c r="W1139">
        <v>2</v>
      </c>
      <c r="X1139">
        <f>IF('WA_Fn-UseC_-HR-Employee-Attriti'!P1133="Healthcare Representative",1,0)</f>
        <v>1</v>
      </c>
      <c r="Y1139">
        <f>IF('WA_Fn-UseC_-HR-Employee-Attriti'!P1133="Human Resources",1,0)</f>
        <v>0</v>
      </c>
      <c r="Z1139">
        <f>IF('WA_Fn-UseC_-HR-Employee-Attriti'!P1133="Laboratory Technician",1,0)</f>
        <v>0</v>
      </c>
      <c r="AA1139">
        <f>IF('WA_Fn-UseC_-HR-Employee-Attriti'!P1133="Manager",1,0)</f>
        <v>0</v>
      </c>
      <c r="AB1139">
        <f>IF('WA_Fn-UseC_-HR-Employee-Attriti'!P1133="Manufacturing Director",1,0)</f>
        <v>0</v>
      </c>
      <c r="AC1139">
        <f>IF('WA_Fn-UseC_-HR-Employee-Attriti'!P1133="Research Director",1,0)</f>
        <v>0</v>
      </c>
      <c r="AD1139">
        <f>IF('WA_Fn-UseC_-HR-Employee-Attriti'!P1133="Research Scientist",1,0)</f>
        <v>0</v>
      </c>
      <c r="AE1139">
        <f>IF('WA_Fn-UseC_-HR-Employee-Attriti'!P1133="Sales Executive",1,0)</f>
        <v>0</v>
      </c>
      <c r="AF1139">
        <f>IF('WA_Fn-UseC_-HR-Employee-Attriti'!P1133="Sales Representative",1,0)</f>
        <v>0</v>
      </c>
      <c r="AG1139">
        <v>3</v>
      </c>
      <c r="AH1139">
        <f>IF('WA_Fn-UseC_-HR-Employee-Attriti'!R1133="Divorced",1,0)</f>
        <v>0</v>
      </c>
      <c r="AI1139">
        <f>IF('WA_Fn-UseC_-HR-Employee-Attriti'!R1133="Married",1,0)</f>
        <v>1</v>
      </c>
      <c r="AJ1139">
        <f>IF('WA_Fn-UseC_-HR-Employee-Attriti'!R1133="Single",1,0)</f>
        <v>0</v>
      </c>
      <c r="AK1139">
        <v>5063</v>
      </c>
      <c r="AL1139">
        <v>15332</v>
      </c>
      <c r="AM1139">
        <v>1</v>
      </c>
      <c r="AN1139">
        <f>IF('WA_Fn-UseC_-HR-Employee-Attriti'!W1133="Yes",1,0)</f>
        <v>0</v>
      </c>
      <c r="AO1139">
        <v>14</v>
      </c>
      <c r="AP1139">
        <v>3</v>
      </c>
      <c r="AQ1139">
        <v>2</v>
      </c>
      <c r="AR1139">
        <v>1</v>
      </c>
      <c r="AS1139">
        <v>8</v>
      </c>
      <c r="AT1139">
        <v>3</v>
      </c>
      <c r="AU1139">
        <v>2</v>
      </c>
      <c r="AV1139">
        <v>8</v>
      </c>
      <c r="AW1139">
        <v>2</v>
      </c>
      <c r="AX1139">
        <v>7</v>
      </c>
      <c r="AY1139">
        <v>7</v>
      </c>
      <c r="AZ1139">
        <v>1</v>
      </c>
      <c r="BB1139">
        <f>IF('WA_Fn-UseC_-HR-Employee-Attriti'!B1133="Yes",1,0)</f>
        <v>0</v>
      </c>
    </row>
    <row r="1140" spans="1:54" x14ac:dyDescent="0.25">
      <c r="A1140">
        <v>1133</v>
      </c>
      <c r="B1140">
        <f>IF('WA_Fn-UseC_-HR-Employee-Attriti'!L1134="Male",1,0)</f>
        <v>0</v>
      </c>
      <c r="C1140">
        <f>IF('WA_Fn-UseC_-HR-Employee-Attriti'!L1134="Female",1,0)</f>
        <v>1</v>
      </c>
      <c r="D1140">
        <v>40</v>
      </c>
      <c r="E1140">
        <f>IF('WA_Fn-UseC_-HR-Employee-Attriti'!C1134="Travel_Rarely",1,0)</f>
        <v>1</v>
      </c>
      <c r="F1140">
        <f>IF('WA_Fn-UseC_-HR-Employee-Attriti'!C1134="Travel_Frequently",1,0)</f>
        <v>0</v>
      </c>
      <c r="G1140">
        <f>IF('WA_Fn-UseC_-HR-Employee-Attriti'!C1134="Non-Travel",1,0)</f>
        <v>0</v>
      </c>
      <c r="H1140">
        <v>118</v>
      </c>
      <c r="I1140">
        <f>IF('WA_Fn-UseC_-HR-Employee-Attriti'!E1134="Sales",1,0)</f>
        <v>1</v>
      </c>
      <c r="J1140">
        <f>IF('WA_Fn-UseC_-HR-Employee-Attriti'!E1134="Research &amp; Development",1,0)</f>
        <v>0</v>
      </c>
      <c r="K1140">
        <f>IF('WA_Fn-UseC_-HR-Employee-Attriti'!E1134="Human Resources",1,0)</f>
        <v>0</v>
      </c>
      <c r="L1140">
        <v>14</v>
      </c>
      <c r="M1140">
        <v>2</v>
      </c>
      <c r="N1140">
        <f>IF('WA_Fn-UseC_-HR-Employee-Attriti'!H1134="Life Sciences",1,0)</f>
        <v>1</v>
      </c>
      <c r="O1140">
        <f>IF('WA_Fn-UseC_-HR-Employee-Attriti'!H1134="Human Resources",1,0)</f>
        <v>0</v>
      </c>
      <c r="P1140">
        <f>IF('WA_Fn-UseC_-HR-Employee-Attriti'!H1134="Marketing",1,0)</f>
        <v>0</v>
      </c>
      <c r="Q1140">
        <f>IF('WA_Fn-UseC_-HR-Employee-Attriti'!H1134="Medical",1,0)</f>
        <v>0</v>
      </c>
      <c r="R1140">
        <f>IF('WA_Fn-UseC_-HR-Employee-Attriti'!H1134="Other",1,0)</f>
        <v>0</v>
      </c>
      <c r="S1140">
        <f>IF('WA_Fn-UseC_-HR-Employee-Attriti'!H1134="Technical Degree",1,0)</f>
        <v>0</v>
      </c>
      <c r="T1140">
        <v>4</v>
      </c>
      <c r="U1140">
        <v>84</v>
      </c>
      <c r="V1140">
        <v>3</v>
      </c>
      <c r="W1140">
        <v>2</v>
      </c>
      <c r="X1140">
        <f>IF('WA_Fn-UseC_-HR-Employee-Attriti'!P1134="Healthcare Representative",1,0)</f>
        <v>0</v>
      </c>
      <c r="Y1140">
        <f>IF('WA_Fn-UseC_-HR-Employee-Attriti'!P1134="Human Resources",1,0)</f>
        <v>0</v>
      </c>
      <c r="Z1140">
        <f>IF('WA_Fn-UseC_-HR-Employee-Attriti'!P1134="Laboratory Technician",1,0)</f>
        <v>0</v>
      </c>
      <c r="AA1140">
        <f>IF('WA_Fn-UseC_-HR-Employee-Attriti'!P1134="Manager",1,0)</f>
        <v>0</v>
      </c>
      <c r="AB1140">
        <f>IF('WA_Fn-UseC_-HR-Employee-Attriti'!P1134="Manufacturing Director",1,0)</f>
        <v>0</v>
      </c>
      <c r="AC1140">
        <f>IF('WA_Fn-UseC_-HR-Employee-Attriti'!P1134="Research Director",1,0)</f>
        <v>0</v>
      </c>
      <c r="AD1140">
        <f>IF('WA_Fn-UseC_-HR-Employee-Attriti'!P1134="Research Scientist",1,0)</f>
        <v>0</v>
      </c>
      <c r="AE1140">
        <f>IF('WA_Fn-UseC_-HR-Employee-Attriti'!P1134="Sales Executive",1,0)</f>
        <v>1</v>
      </c>
      <c r="AF1140">
        <f>IF('WA_Fn-UseC_-HR-Employee-Attriti'!P1134="Sales Representative",1,0)</f>
        <v>0</v>
      </c>
      <c r="AG1140">
        <v>1</v>
      </c>
      <c r="AH1140">
        <f>IF('WA_Fn-UseC_-HR-Employee-Attriti'!R1134="Divorced",1,0)</f>
        <v>0</v>
      </c>
      <c r="AI1140">
        <f>IF('WA_Fn-UseC_-HR-Employee-Attriti'!R1134="Married",1,0)</f>
        <v>1</v>
      </c>
      <c r="AJ1140">
        <f>IF('WA_Fn-UseC_-HR-Employee-Attriti'!R1134="Single",1,0)</f>
        <v>0</v>
      </c>
      <c r="AK1140">
        <v>4639</v>
      </c>
      <c r="AL1140">
        <v>11262</v>
      </c>
      <c r="AM1140">
        <v>1</v>
      </c>
      <c r="AN1140">
        <f>IF('WA_Fn-UseC_-HR-Employee-Attriti'!W1134="Yes",1,0)</f>
        <v>0</v>
      </c>
      <c r="AO1140">
        <v>15</v>
      </c>
      <c r="AP1140">
        <v>3</v>
      </c>
      <c r="AQ1140">
        <v>3</v>
      </c>
      <c r="AR1140">
        <v>1</v>
      </c>
      <c r="AS1140">
        <v>5</v>
      </c>
      <c r="AT1140">
        <v>2</v>
      </c>
      <c r="AU1140">
        <v>3</v>
      </c>
      <c r="AV1140">
        <v>5</v>
      </c>
      <c r="AW1140">
        <v>4</v>
      </c>
      <c r="AX1140">
        <v>1</v>
      </c>
      <c r="AY1140">
        <v>2</v>
      </c>
      <c r="AZ1140">
        <v>1</v>
      </c>
      <c r="BB1140">
        <f>IF('WA_Fn-UseC_-HR-Employee-Attriti'!B1134="Yes",1,0)</f>
        <v>0</v>
      </c>
    </row>
    <row r="1141" spans="1:54" x14ac:dyDescent="0.25">
      <c r="A1141">
        <v>1134</v>
      </c>
      <c r="B1141">
        <f>IF('WA_Fn-UseC_-HR-Employee-Attriti'!L1135="Male",1,0)</f>
        <v>1</v>
      </c>
      <c r="C1141">
        <f>IF('WA_Fn-UseC_-HR-Employee-Attriti'!L1135="Female",1,0)</f>
        <v>0</v>
      </c>
      <c r="D1141">
        <v>43</v>
      </c>
      <c r="E1141">
        <f>IF('WA_Fn-UseC_-HR-Employee-Attriti'!C1135="Travel_Rarely",1,0)</f>
        <v>1</v>
      </c>
      <c r="F1141">
        <f>IF('WA_Fn-UseC_-HR-Employee-Attriti'!C1135="Travel_Frequently",1,0)</f>
        <v>0</v>
      </c>
      <c r="G1141">
        <f>IF('WA_Fn-UseC_-HR-Employee-Attriti'!C1135="Non-Travel",1,0)</f>
        <v>0</v>
      </c>
      <c r="H1141">
        <v>990</v>
      </c>
      <c r="I1141">
        <f>IF('WA_Fn-UseC_-HR-Employee-Attriti'!E1135="Sales",1,0)</f>
        <v>0</v>
      </c>
      <c r="J1141">
        <f>IF('WA_Fn-UseC_-HR-Employee-Attriti'!E1135="Research &amp; Development",1,0)</f>
        <v>1</v>
      </c>
      <c r="K1141">
        <f>IF('WA_Fn-UseC_-HR-Employee-Attriti'!E1135="Human Resources",1,0)</f>
        <v>0</v>
      </c>
      <c r="L1141">
        <v>27</v>
      </c>
      <c r="M1141">
        <v>3</v>
      </c>
      <c r="N1141">
        <f>IF('WA_Fn-UseC_-HR-Employee-Attriti'!H1135="Life Sciences",1,0)</f>
        <v>0</v>
      </c>
      <c r="O1141">
        <f>IF('WA_Fn-UseC_-HR-Employee-Attriti'!H1135="Human Resources",1,0)</f>
        <v>0</v>
      </c>
      <c r="P1141">
        <f>IF('WA_Fn-UseC_-HR-Employee-Attriti'!H1135="Marketing",1,0)</f>
        <v>0</v>
      </c>
      <c r="Q1141">
        <f>IF('WA_Fn-UseC_-HR-Employee-Attriti'!H1135="Medical",1,0)</f>
        <v>0</v>
      </c>
      <c r="R1141">
        <f>IF('WA_Fn-UseC_-HR-Employee-Attriti'!H1135="Other",1,0)</f>
        <v>0</v>
      </c>
      <c r="S1141">
        <f>IF('WA_Fn-UseC_-HR-Employee-Attriti'!H1135="Technical Degree",1,0)</f>
        <v>1</v>
      </c>
      <c r="T1141">
        <v>4</v>
      </c>
      <c r="U1141">
        <v>87</v>
      </c>
      <c r="V1141">
        <v>4</v>
      </c>
      <c r="W1141">
        <v>1</v>
      </c>
      <c r="X1141">
        <f>IF('WA_Fn-UseC_-HR-Employee-Attriti'!P1135="Healthcare Representative",1,0)</f>
        <v>0</v>
      </c>
      <c r="Y1141">
        <f>IF('WA_Fn-UseC_-HR-Employee-Attriti'!P1135="Human Resources",1,0)</f>
        <v>0</v>
      </c>
      <c r="Z1141">
        <f>IF('WA_Fn-UseC_-HR-Employee-Attriti'!P1135="Laboratory Technician",1,0)</f>
        <v>1</v>
      </c>
      <c r="AA1141">
        <f>IF('WA_Fn-UseC_-HR-Employee-Attriti'!P1135="Manager",1,0)</f>
        <v>0</v>
      </c>
      <c r="AB1141">
        <f>IF('WA_Fn-UseC_-HR-Employee-Attriti'!P1135="Manufacturing Director",1,0)</f>
        <v>0</v>
      </c>
      <c r="AC1141">
        <f>IF('WA_Fn-UseC_-HR-Employee-Attriti'!P1135="Research Director",1,0)</f>
        <v>0</v>
      </c>
      <c r="AD1141">
        <f>IF('WA_Fn-UseC_-HR-Employee-Attriti'!P1135="Research Scientist",1,0)</f>
        <v>0</v>
      </c>
      <c r="AE1141">
        <f>IF('WA_Fn-UseC_-HR-Employee-Attriti'!P1135="Sales Executive",1,0)</f>
        <v>0</v>
      </c>
      <c r="AF1141">
        <f>IF('WA_Fn-UseC_-HR-Employee-Attriti'!P1135="Sales Representative",1,0)</f>
        <v>0</v>
      </c>
      <c r="AG1141">
        <v>2</v>
      </c>
      <c r="AH1141">
        <f>IF('WA_Fn-UseC_-HR-Employee-Attriti'!R1135="Divorced",1,0)</f>
        <v>1</v>
      </c>
      <c r="AI1141">
        <f>IF('WA_Fn-UseC_-HR-Employee-Attriti'!R1135="Married",1,0)</f>
        <v>0</v>
      </c>
      <c r="AJ1141">
        <f>IF('WA_Fn-UseC_-HR-Employee-Attriti'!R1135="Single",1,0)</f>
        <v>0</v>
      </c>
      <c r="AK1141">
        <v>4876</v>
      </c>
      <c r="AL1141">
        <v>5855</v>
      </c>
      <c r="AM1141">
        <v>5</v>
      </c>
      <c r="AN1141">
        <f>IF('WA_Fn-UseC_-HR-Employee-Attriti'!W1135="Yes",1,0)</f>
        <v>0</v>
      </c>
      <c r="AO1141">
        <v>12</v>
      </c>
      <c r="AP1141">
        <v>3</v>
      </c>
      <c r="AQ1141">
        <v>3</v>
      </c>
      <c r="AR1141">
        <v>1</v>
      </c>
      <c r="AS1141">
        <v>8</v>
      </c>
      <c r="AT1141">
        <v>0</v>
      </c>
      <c r="AU1141">
        <v>3</v>
      </c>
      <c r="AV1141">
        <v>6</v>
      </c>
      <c r="AW1141">
        <v>4</v>
      </c>
      <c r="AX1141">
        <v>0</v>
      </c>
      <c r="AY1141">
        <v>2</v>
      </c>
      <c r="AZ1141">
        <v>1</v>
      </c>
      <c r="BB1141">
        <f>IF('WA_Fn-UseC_-HR-Employee-Attriti'!B1135="Yes",1,0)</f>
        <v>0</v>
      </c>
    </row>
    <row r="1142" spans="1:54" x14ac:dyDescent="0.25">
      <c r="A1142">
        <v>1135</v>
      </c>
      <c r="B1142">
        <f>IF('WA_Fn-UseC_-HR-Employee-Attriti'!L1136="Male",1,0)</f>
        <v>1</v>
      </c>
      <c r="C1142">
        <f>IF('WA_Fn-UseC_-HR-Employee-Attriti'!L1136="Female",1,0)</f>
        <v>0</v>
      </c>
      <c r="D1142">
        <v>35</v>
      </c>
      <c r="E1142">
        <f>IF('WA_Fn-UseC_-HR-Employee-Attriti'!C1136="Travel_Rarely",1,0)</f>
        <v>1</v>
      </c>
      <c r="F1142">
        <f>IF('WA_Fn-UseC_-HR-Employee-Attriti'!C1136="Travel_Frequently",1,0)</f>
        <v>0</v>
      </c>
      <c r="G1142">
        <f>IF('WA_Fn-UseC_-HR-Employee-Attriti'!C1136="Non-Travel",1,0)</f>
        <v>0</v>
      </c>
      <c r="H1142">
        <v>1349</v>
      </c>
      <c r="I1142">
        <f>IF('WA_Fn-UseC_-HR-Employee-Attriti'!E1136="Sales",1,0)</f>
        <v>0</v>
      </c>
      <c r="J1142">
        <f>IF('WA_Fn-UseC_-HR-Employee-Attriti'!E1136="Research &amp; Development",1,0)</f>
        <v>1</v>
      </c>
      <c r="K1142">
        <f>IF('WA_Fn-UseC_-HR-Employee-Attriti'!E1136="Human Resources",1,0)</f>
        <v>0</v>
      </c>
      <c r="L1142">
        <v>7</v>
      </c>
      <c r="M1142">
        <v>2</v>
      </c>
      <c r="N1142">
        <f>IF('WA_Fn-UseC_-HR-Employee-Attriti'!H1136="Life Sciences",1,0)</f>
        <v>1</v>
      </c>
      <c r="O1142">
        <f>IF('WA_Fn-UseC_-HR-Employee-Attriti'!H1136="Human Resources",1,0)</f>
        <v>0</v>
      </c>
      <c r="P1142">
        <f>IF('WA_Fn-UseC_-HR-Employee-Attriti'!H1136="Marketing",1,0)</f>
        <v>0</v>
      </c>
      <c r="Q1142">
        <f>IF('WA_Fn-UseC_-HR-Employee-Attriti'!H1136="Medical",1,0)</f>
        <v>0</v>
      </c>
      <c r="R1142">
        <f>IF('WA_Fn-UseC_-HR-Employee-Attriti'!H1136="Other",1,0)</f>
        <v>0</v>
      </c>
      <c r="S1142">
        <f>IF('WA_Fn-UseC_-HR-Employee-Attriti'!H1136="Technical Degree",1,0)</f>
        <v>0</v>
      </c>
      <c r="T1142">
        <v>3</v>
      </c>
      <c r="U1142">
        <v>63</v>
      </c>
      <c r="V1142">
        <v>2</v>
      </c>
      <c r="W1142">
        <v>1</v>
      </c>
      <c r="X1142">
        <f>IF('WA_Fn-UseC_-HR-Employee-Attriti'!P1136="Healthcare Representative",1,0)</f>
        <v>0</v>
      </c>
      <c r="Y1142">
        <f>IF('WA_Fn-UseC_-HR-Employee-Attriti'!P1136="Human Resources",1,0)</f>
        <v>0</v>
      </c>
      <c r="Z1142">
        <f>IF('WA_Fn-UseC_-HR-Employee-Attriti'!P1136="Laboratory Technician",1,0)</f>
        <v>1</v>
      </c>
      <c r="AA1142">
        <f>IF('WA_Fn-UseC_-HR-Employee-Attriti'!P1136="Manager",1,0)</f>
        <v>0</v>
      </c>
      <c r="AB1142">
        <f>IF('WA_Fn-UseC_-HR-Employee-Attriti'!P1136="Manufacturing Director",1,0)</f>
        <v>0</v>
      </c>
      <c r="AC1142">
        <f>IF('WA_Fn-UseC_-HR-Employee-Attriti'!P1136="Research Director",1,0)</f>
        <v>0</v>
      </c>
      <c r="AD1142">
        <f>IF('WA_Fn-UseC_-HR-Employee-Attriti'!P1136="Research Scientist",1,0)</f>
        <v>0</v>
      </c>
      <c r="AE1142">
        <f>IF('WA_Fn-UseC_-HR-Employee-Attriti'!P1136="Sales Executive",1,0)</f>
        <v>0</v>
      </c>
      <c r="AF1142">
        <f>IF('WA_Fn-UseC_-HR-Employee-Attriti'!P1136="Sales Representative",1,0)</f>
        <v>0</v>
      </c>
      <c r="AG1142">
        <v>4</v>
      </c>
      <c r="AH1142">
        <f>IF('WA_Fn-UseC_-HR-Employee-Attriti'!R1136="Divorced",1,0)</f>
        <v>0</v>
      </c>
      <c r="AI1142">
        <f>IF('WA_Fn-UseC_-HR-Employee-Attriti'!R1136="Married",1,0)</f>
        <v>1</v>
      </c>
      <c r="AJ1142">
        <f>IF('WA_Fn-UseC_-HR-Employee-Attriti'!R1136="Single",1,0)</f>
        <v>0</v>
      </c>
      <c r="AK1142">
        <v>2690</v>
      </c>
      <c r="AL1142">
        <v>7713</v>
      </c>
      <c r="AM1142">
        <v>1</v>
      </c>
      <c r="AN1142">
        <f>IF('WA_Fn-UseC_-HR-Employee-Attriti'!W1136="Yes",1,0)</f>
        <v>0</v>
      </c>
      <c r="AO1142">
        <v>18</v>
      </c>
      <c r="AP1142">
        <v>3</v>
      </c>
      <c r="AQ1142">
        <v>4</v>
      </c>
      <c r="AR1142">
        <v>1</v>
      </c>
      <c r="AS1142">
        <v>1</v>
      </c>
      <c r="AT1142">
        <v>5</v>
      </c>
      <c r="AU1142">
        <v>2</v>
      </c>
      <c r="AV1142">
        <v>1</v>
      </c>
      <c r="AW1142">
        <v>0</v>
      </c>
      <c r="AX1142">
        <v>0</v>
      </c>
      <c r="AY1142">
        <v>1</v>
      </c>
      <c r="AZ1142">
        <v>1</v>
      </c>
      <c r="BB1142">
        <f>IF('WA_Fn-UseC_-HR-Employee-Attriti'!B1136="Yes",1,0)</f>
        <v>0</v>
      </c>
    </row>
    <row r="1143" spans="1:54" x14ac:dyDescent="0.25">
      <c r="A1143">
        <v>1136</v>
      </c>
      <c r="B1143">
        <f>IF('WA_Fn-UseC_-HR-Employee-Attriti'!L1137="Male",1,0)</f>
        <v>1</v>
      </c>
      <c r="C1143">
        <f>IF('WA_Fn-UseC_-HR-Employee-Attriti'!L1137="Female",1,0)</f>
        <v>0</v>
      </c>
      <c r="D1143">
        <v>46</v>
      </c>
      <c r="E1143">
        <f>IF('WA_Fn-UseC_-HR-Employee-Attriti'!C1137="Travel_Rarely",1,0)</f>
        <v>1</v>
      </c>
      <c r="F1143">
        <f>IF('WA_Fn-UseC_-HR-Employee-Attriti'!C1137="Travel_Frequently",1,0)</f>
        <v>0</v>
      </c>
      <c r="G1143">
        <f>IF('WA_Fn-UseC_-HR-Employee-Attriti'!C1137="Non-Travel",1,0)</f>
        <v>0</v>
      </c>
      <c r="H1143">
        <v>563</v>
      </c>
      <c r="I1143">
        <f>IF('WA_Fn-UseC_-HR-Employee-Attriti'!E1137="Sales",1,0)</f>
        <v>1</v>
      </c>
      <c r="J1143">
        <f>IF('WA_Fn-UseC_-HR-Employee-Attriti'!E1137="Research &amp; Development",1,0)</f>
        <v>0</v>
      </c>
      <c r="K1143">
        <f>IF('WA_Fn-UseC_-HR-Employee-Attriti'!E1137="Human Resources",1,0)</f>
        <v>0</v>
      </c>
      <c r="L1143">
        <v>1</v>
      </c>
      <c r="M1143">
        <v>4</v>
      </c>
      <c r="N1143">
        <f>IF('WA_Fn-UseC_-HR-Employee-Attriti'!H1137="Life Sciences",1,0)</f>
        <v>1</v>
      </c>
      <c r="O1143">
        <f>IF('WA_Fn-UseC_-HR-Employee-Attriti'!H1137="Human Resources",1,0)</f>
        <v>0</v>
      </c>
      <c r="P1143">
        <f>IF('WA_Fn-UseC_-HR-Employee-Attriti'!H1137="Marketing",1,0)</f>
        <v>0</v>
      </c>
      <c r="Q1143">
        <f>IF('WA_Fn-UseC_-HR-Employee-Attriti'!H1137="Medical",1,0)</f>
        <v>0</v>
      </c>
      <c r="R1143">
        <f>IF('WA_Fn-UseC_-HR-Employee-Attriti'!H1137="Other",1,0)</f>
        <v>0</v>
      </c>
      <c r="S1143">
        <f>IF('WA_Fn-UseC_-HR-Employee-Attriti'!H1137="Technical Degree",1,0)</f>
        <v>0</v>
      </c>
      <c r="T1143">
        <v>4</v>
      </c>
      <c r="U1143">
        <v>56</v>
      </c>
      <c r="V1143">
        <v>4</v>
      </c>
      <c r="W1143">
        <v>4</v>
      </c>
      <c r="X1143">
        <f>IF('WA_Fn-UseC_-HR-Employee-Attriti'!P1137="Healthcare Representative",1,0)</f>
        <v>0</v>
      </c>
      <c r="Y1143">
        <f>IF('WA_Fn-UseC_-HR-Employee-Attriti'!P1137="Human Resources",1,0)</f>
        <v>0</v>
      </c>
      <c r="Z1143">
        <f>IF('WA_Fn-UseC_-HR-Employee-Attriti'!P1137="Laboratory Technician",1,0)</f>
        <v>0</v>
      </c>
      <c r="AA1143">
        <f>IF('WA_Fn-UseC_-HR-Employee-Attriti'!P1137="Manager",1,0)</f>
        <v>1</v>
      </c>
      <c r="AB1143">
        <f>IF('WA_Fn-UseC_-HR-Employee-Attriti'!P1137="Manufacturing Director",1,0)</f>
        <v>0</v>
      </c>
      <c r="AC1143">
        <f>IF('WA_Fn-UseC_-HR-Employee-Attriti'!P1137="Research Director",1,0)</f>
        <v>0</v>
      </c>
      <c r="AD1143">
        <f>IF('WA_Fn-UseC_-HR-Employee-Attriti'!P1137="Research Scientist",1,0)</f>
        <v>0</v>
      </c>
      <c r="AE1143">
        <f>IF('WA_Fn-UseC_-HR-Employee-Attriti'!P1137="Sales Executive",1,0)</f>
        <v>0</v>
      </c>
      <c r="AF1143">
        <f>IF('WA_Fn-UseC_-HR-Employee-Attriti'!P1137="Sales Representative",1,0)</f>
        <v>0</v>
      </c>
      <c r="AG1143">
        <v>1</v>
      </c>
      <c r="AH1143">
        <f>IF('WA_Fn-UseC_-HR-Employee-Attriti'!R1137="Divorced",1,0)</f>
        <v>0</v>
      </c>
      <c r="AI1143">
        <f>IF('WA_Fn-UseC_-HR-Employee-Attriti'!R1137="Married",1,0)</f>
        <v>0</v>
      </c>
      <c r="AJ1143">
        <f>IF('WA_Fn-UseC_-HR-Employee-Attriti'!R1137="Single",1,0)</f>
        <v>1</v>
      </c>
      <c r="AK1143">
        <v>17567</v>
      </c>
      <c r="AL1143">
        <v>3156</v>
      </c>
      <c r="AM1143">
        <v>1</v>
      </c>
      <c r="AN1143">
        <f>IF('WA_Fn-UseC_-HR-Employee-Attriti'!W1137="Yes",1,0)</f>
        <v>0</v>
      </c>
      <c r="AO1143">
        <v>15</v>
      </c>
      <c r="AP1143">
        <v>3</v>
      </c>
      <c r="AQ1143">
        <v>2</v>
      </c>
      <c r="AR1143">
        <v>0</v>
      </c>
      <c r="AS1143">
        <v>27</v>
      </c>
      <c r="AT1143">
        <v>5</v>
      </c>
      <c r="AU1143">
        <v>1</v>
      </c>
      <c r="AV1143">
        <v>26</v>
      </c>
      <c r="AW1143">
        <v>0</v>
      </c>
      <c r="AX1143">
        <v>0</v>
      </c>
      <c r="AY1143">
        <v>12</v>
      </c>
      <c r="AZ1143">
        <v>1</v>
      </c>
      <c r="BB1143">
        <f>IF('WA_Fn-UseC_-HR-Employee-Attriti'!B1137="Yes",1,0)</f>
        <v>0</v>
      </c>
    </row>
    <row r="1144" spans="1:54" x14ac:dyDescent="0.25">
      <c r="A1144">
        <v>1137</v>
      </c>
      <c r="B1144">
        <f>IF('WA_Fn-UseC_-HR-Employee-Attriti'!L1138="Male",1,0)</f>
        <v>1</v>
      </c>
      <c r="C1144">
        <f>IF('WA_Fn-UseC_-HR-Employee-Attriti'!L1138="Female",1,0)</f>
        <v>0</v>
      </c>
      <c r="D1144">
        <v>28</v>
      </c>
      <c r="E1144">
        <f>IF('WA_Fn-UseC_-HR-Employee-Attriti'!C1138="Travel_Rarely",1,0)</f>
        <v>1</v>
      </c>
      <c r="F1144">
        <f>IF('WA_Fn-UseC_-HR-Employee-Attriti'!C1138="Travel_Frequently",1,0)</f>
        <v>0</v>
      </c>
      <c r="G1144">
        <f>IF('WA_Fn-UseC_-HR-Employee-Attriti'!C1138="Non-Travel",1,0)</f>
        <v>0</v>
      </c>
      <c r="H1144">
        <v>329</v>
      </c>
      <c r="I1144">
        <f>IF('WA_Fn-UseC_-HR-Employee-Attriti'!E1138="Sales",1,0)</f>
        <v>0</v>
      </c>
      <c r="J1144">
        <f>IF('WA_Fn-UseC_-HR-Employee-Attriti'!E1138="Research &amp; Development",1,0)</f>
        <v>1</v>
      </c>
      <c r="K1144">
        <f>IF('WA_Fn-UseC_-HR-Employee-Attriti'!E1138="Human Resources",1,0)</f>
        <v>0</v>
      </c>
      <c r="L1144">
        <v>24</v>
      </c>
      <c r="M1144">
        <v>3</v>
      </c>
      <c r="N1144">
        <f>IF('WA_Fn-UseC_-HR-Employee-Attriti'!H1138="Life Sciences",1,0)</f>
        <v>0</v>
      </c>
      <c r="O1144">
        <f>IF('WA_Fn-UseC_-HR-Employee-Attriti'!H1138="Human Resources",1,0)</f>
        <v>0</v>
      </c>
      <c r="P1144">
        <f>IF('WA_Fn-UseC_-HR-Employee-Attriti'!H1138="Marketing",1,0)</f>
        <v>0</v>
      </c>
      <c r="Q1144">
        <f>IF('WA_Fn-UseC_-HR-Employee-Attriti'!H1138="Medical",1,0)</f>
        <v>1</v>
      </c>
      <c r="R1144">
        <f>IF('WA_Fn-UseC_-HR-Employee-Attriti'!H1138="Other",1,0)</f>
        <v>0</v>
      </c>
      <c r="S1144">
        <f>IF('WA_Fn-UseC_-HR-Employee-Attriti'!H1138="Technical Degree",1,0)</f>
        <v>0</v>
      </c>
      <c r="T1144">
        <v>3</v>
      </c>
      <c r="U1144">
        <v>51</v>
      </c>
      <c r="V1144">
        <v>3</v>
      </c>
      <c r="W1144">
        <v>1</v>
      </c>
      <c r="X1144">
        <f>IF('WA_Fn-UseC_-HR-Employee-Attriti'!P1138="Healthcare Representative",1,0)</f>
        <v>0</v>
      </c>
      <c r="Y1144">
        <f>IF('WA_Fn-UseC_-HR-Employee-Attriti'!P1138="Human Resources",1,0)</f>
        <v>0</v>
      </c>
      <c r="Z1144">
        <f>IF('WA_Fn-UseC_-HR-Employee-Attriti'!P1138="Laboratory Technician",1,0)</f>
        <v>1</v>
      </c>
      <c r="AA1144">
        <f>IF('WA_Fn-UseC_-HR-Employee-Attriti'!P1138="Manager",1,0)</f>
        <v>0</v>
      </c>
      <c r="AB1144">
        <f>IF('WA_Fn-UseC_-HR-Employee-Attriti'!P1138="Manufacturing Director",1,0)</f>
        <v>0</v>
      </c>
      <c r="AC1144">
        <f>IF('WA_Fn-UseC_-HR-Employee-Attriti'!P1138="Research Director",1,0)</f>
        <v>0</v>
      </c>
      <c r="AD1144">
        <f>IF('WA_Fn-UseC_-HR-Employee-Attriti'!P1138="Research Scientist",1,0)</f>
        <v>0</v>
      </c>
      <c r="AE1144">
        <f>IF('WA_Fn-UseC_-HR-Employee-Attriti'!P1138="Sales Executive",1,0)</f>
        <v>0</v>
      </c>
      <c r="AF1144">
        <f>IF('WA_Fn-UseC_-HR-Employee-Attriti'!P1138="Sales Representative",1,0)</f>
        <v>0</v>
      </c>
      <c r="AG1144">
        <v>2</v>
      </c>
      <c r="AH1144">
        <f>IF('WA_Fn-UseC_-HR-Employee-Attriti'!R1138="Divorced",1,0)</f>
        <v>0</v>
      </c>
      <c r="AI1144">
        <f>IF('WA_Fn-UseC_-HR-Employee-Attriti'!R1138="Married",1,0)</f>
        <v>1</v>
      </c>
      <c r="AJ1144">
        <f>IF('WA_Fn-UseC_-HR-Employee-Attriti'!R1138="Single",1,0)</f>
        <v>0</v>
      </c>
      <c r="AK1144">
        <v>2408</v>
      </c>
      <c r="AL1144">
        <v>7324</v>
      </c>
      <c r="AM1144">
        <v>1</v>
      </c>
      <c r="AN1144">
        <f>IF('WA_Fn-UseC_-HR-Employee-Attriti'!W1138="Yes",1,0)</f>
        <v>1</v>
      </c>
      <c r="AO1144">
        <v>17</v>
      </c>
      <c r="AP1144">
        <v>3</v>
      </c>
      <c r="AQ1144">
        <v>3</v>
      </c>
      <c r="AR1144">
        <v>3</v>
      </c>
      <c r="AS1144">
        <v>1</v>
      </c>
      <c r="AT1144">
        <v>3</v>
      </c>
      <c r="AU1144">
        <v>3</v>
      </c>
      <c r="AV1144">
        <v>1</v>
      </c>
      <c r="AW1144">
        <v>1</v>
      </c>
      <c r="AX1144">
        <v>0</v>
      </c>
      <c r="AY1144">
        <v>0</v>
      </c>
      <c r="AZ1144">
        <v>1</v>
      </c>
      <c r="BB1144">
        <f>IF('WA_Fn-UseC_-HR-Employee-Attriti'!B1138="Yes",1,0)</f>
        <v>1</v>
      </c>
    </row>
    <row r="1145" spans="1:54" x14ac:dyDescent="0.25">
      <c r="A1145">
        <v>1138</v>
      </c>
      <c r="B1145">
        <f>IF('WA_Fn-UseC_-HR-Employee-Attriti'!L1139="Male",1,0)</f>
        <v>0</v>
      </c>
      <c r="C1145">
        <f>IF('WA_Fn-UseC_-HR-Employee-Attriti'!L1139="Female",1,0)</f>
        <v>1</v>
      </c>
      <c r="D1145">
        <v>22</v>
      </c>
      <c r="E1145">
        <f>IF('WA_Fn-UseC_-HR-Employee-Attriti'!C1139="Travel_Rarely",1,0)</f>
        <v>0</v>
      </c>
      <c r="F1145">
        <f>IF('WA_Fn-UseC_-HR-Employee-Attriti'!C1139="Travel_Frequently",1,0)</f>
        <v>0</v>
      </c>
      <c r="G1145">
        <f>IF('WA_Fn-UseC_-HR-Employee-Attriti'!C1139="Non-Travel",1,0)</f>
        <v>1</v>
      </c>
      <c r="H1145">
        <v>457</v>
      </c>
      <c r="I1145">
        <f>IF('WA_Fn-UseC_-HR-Employee-Attriti'!E1139="Sales",1,0)</f>
        <v>0</v>
      </c>
      <c r="J1145">
        <f>IF('WA_Fn-UseC_-HR-Employee-Attriti'!E1139="Research &amp; Development",1,0)</f>
        <v>1</v>
      </c>
      <c r="K1145">
        <f>IF('WA_Fn-UseC_-HR-Employee-Attriti'!E1139="Human Resources",1,0)</f>
        <v>0</v>
      </c>
      <c r="L1145">
        <v>26</v>
      </c>
      <c r="M1145">
        <v>2</v>
      </c>
      <c r="N1145">
        <f>IF('WA_Fn-UseC_-HR-Employee-Attriti'!H1139="Life Sciences",1,0)</f>
        <v>0</v>
      </c>
      <c r="O1145">
        <f>IF('WA_Fn-UseC_-HR-Employee-Attriti'!H1139="Human Resources",1,0)</f>
        <v>0</v>
      </c>
      <c r="P1145">
        <f>IF('WA_Fn-UseC_-HR-Employee-Attriti'!H1139="Marketing",1,0)</f>
        <v>0</v>
      </c>
      <c r="Q1145">
        <f>IF('WA_Fn-UseC_-HR-Employee-Attriti'!H1139="Medical",1,0)</f>
        <v>0</v>
      </c>
      <c r="R1145">
        <f>IF('WA_Fn-UseC_-HR-Employee-Attriti'!H1139="Other",1,0)</f>
        <v>1</v>
      </c>
      <c r="S1145">
        <f>IF('WA_Fn-UseC_-HR-Employee-Attriti'!H1139="Technical Degree",1,0)</f>
        <v>0</v>
      </c>
      <c r="T1145">
        <v>2</v>
      </c>
      <c r="U1145">
        <v>85</v>
      </c>
      <c r="V1145">
        <v>2</v>
      </c>
      <c r="W1145">
        <v>1</v>
      </c>
      <c r="X1145">
        <f>IF('WA_Fn-UseC_-HR-Employee-Attriti'!P1139="Healthcare Representative",1,0)</f>
        <v>0</v>
      </c>
      <c r="Y1145">
        <f>IF('WA_Fn-UseC_-HR-Employee-Attriti'!P1139="Human Resources",1,0)</f>
        <v>0</v>
      </c>
      <c r="Z1145">
        <f>IF('WA_Fn-UseC_-HR-Employee-Attriti'!P1139="Laboratory Technician",1,0)</f>
        <v>0</v>
      </c>
      <c r="AA1145">
        <f>IF('WA_Fn-UseC_-HR-Employee-Attriti'!P1139="Manager",1,0)</f>
        <v>0</v>
      </c>
      <c r="AB1145">
        <f>IF('WA_Fn-UseC_-HR-Employee-Attriti'!P1139="Manufacturing Director",1,0)</f>
        <v>0</v>
      </c>
      <c r="AC1145">
        <f>IF('WA_Fn-UseC_-HR-Employee-Attriti'!P1139="Research Director",1,0)</f>
        <v>0</v>
      </c>
      <c r="AD1145">
        <f>IF('WA_Fn-UseC_-HR-Employee-Attriti'!P1139="Research Scientist",1,0)</f>
        <v>1</v>
      </c>
      <c r="AE1145">
        <f>IF('WA_Fn-UseC_-HR-Employee-Attriti'!P1139="Sales Executive",1,0)</f>
        <v>0</v>
      </c>
      <c r="AF1145">
        <f>IF('WA_Fn-UseC_-HR-Employee-Attriti'!P1139="Sales Representative",1,0)</f>
        <v>0</v>
      </c>
      <c r="AG1145">
        <v>3</v>
      </c>
      <c r="AH1145">
        <f>IF('WA_Fn-UseC_-HR-Employee-Attriti'!R1139="Divorced",1,0)</f>
        <v>0</v>
      </c>
      <c r="AI1145">
        <f>IF('WA_Fn-UseC_-HR-Employee-Attriti'!R1139="Married",1,0)</f>
        <v>1</v>
      </c>
      <c r="AJ1145">
        <f>IF('WA_Fn-UseC_-HR-Employee-Attriti'!R1139="Single",1,0)</f>
        <v>0</v>
      </c>
      <c r="AK1145">
        <v>2814</v>
      </c>
      <c r="AL1145">
        <v>10293</v>
      </c>
      <c r="AM1145">
        <v>1</v>
      </c>
      <c r="AN1145">
        <f>IF('WA_Fn-UseC_-HR-Employee-Attriti'!W1139="Yes",1,0)</f>
        <v>1</v>
      </c>
      <c r="AO1145">
        <v>14</v>
      </c>
      <c r="AP1145">
        <v>3</v>
      </c>
      <c r="AQ1145">
        <v>2</v>
      </c>
      <c r="AR1145">
        <v>0</v>
      </c>
      <c r="AS1145">
        <v>4</v>
      </c>
      <c r="AT1145">
        <v>2</v>
      </c>
      <c r="AU1145">
        <v>2</v>
      </c>
      <c r="AV1145">
        <v>4</v>
      </c>
      <c r="AW1145">
        <v>2</v>
      </c>
      <c r="AX1145">
        <v>1</v>
      </c>
      <c r="AY1145">
        <v>3</v>
      </c>
      <c r="AZ1145">
        <v>1</v>
      </c>
      <c r="BB1145">
        <f>IF('WA_Fn-UseC_-HR-Employee-Attriti'!B1139="Yes",1,0)</f>
        <v>0</v>
      </c>
    </row>
    <row r="1146" spans="1:54" x14ac:dyDescent="0.25">
      <c r="A1146">
        <v>1139</v>
      </c>
      <c r="B1146">
        <f>IF('WA_Fn-UseC_-HR-Employee-Attriti'!L1140="Male",1,0)</f>
        <v>1</v>
      </c>
      <c r="C1146">
        <f>IF('WA_Fn-UseC_-HR-Employee-Attriti'!L1140="Female",1,0)</f>
        <v>0</v>
      </c>
      <c r="D1146">
        <v>50</v>
      </c>
      <c r="E1146">
        <f>IF('WA_Fn-UseC_-HR-Employee-Attriti'!C1140="Travel_Rarely",1,0)</f>
        <v>0</v>
      </c>
      <c r="F1146">
        <f>IF('WA_Fn-UseC_-HR-Employee-Attriti'!C1140="Travel_Frequently",1,0)</f>
        <v>1</v>
      </c>
      <c r="G1146">
        <f>IF('WA_Fn-UseC_-HR-Employee-Attriti'!C1140="Non-Travel",1,0)</f>
        <v>0</v>
      </c>
      <c r="H1146">
        <v>1234</v>
      </c>
      <c r="I1146">
        <f>IF('WA_Fn-UseC_-HR-Employee-Attriti'!E1140="Sales",1,0)</f>
        <v>0</v>
      </c>
      <c r="J1146">
        <f>IF('WA_Fn-UseC_-HR-Employee-Attriti'!E1140="Research &amp; Development",1,0)</f>
        <v>1</v>
      </c>
      <c r="K1146">
        <f>IF('WA_Fn-UseC_-HR-Employee-Attriti'!E1140="Human Resources",1,0)</f>
        <v>0</v>
      </c>
      <c r="L1146">
        <v>20</v>
      </c>
      <c r="M1146">
        <v>5</v>
      </c>
      <c r="N1146">
        <f>IF('WA_Fn-UseC_-HR-Employee-Attriti'!H1140="Life Sciences",1,0)</f>
        <v>0</v>
      </c>
      <c r="O1146">
        <f>IF('WA_Fn-UseC_-HR-Employee-Attriti'!H1140="Human Resources",1,0)</f>
        <v>0</v>
      </c>
      <c r="P1146">
        <f>IF('WA_Fn-UseC_-HR-Employee-Attriti'!H1140="Marketing",1,0)</f>
        <v>0</v>
      </c>
      <c r="Q1146">
        <f>IF('WA_Fn-UseC_-HR-Employee-Attriti'!H1140="Medical",1,0)</f>
        <v>1</v>
      </c>
      <c r="R1146">
        <f>IF('WA_Fn-UseC_-HR-Employee-Attriti'!H1140="Other",1,0)</f>
        <v>0</v>
      </c>
      <c r="S1146">
        <f>IF('WA_Fn-UseC_-HR-Employee-Attriti'!H1140="Technical Degree",1,0)</f>
        <v>0</v>
      </c>
      <c r="T1146">
        <v>2</v>
      </c>
      <c r="U1146">
        <v>41</v>
      </c>
      <c r="V1146">
        <v>3</v>
      </c>
      <c r="W1146">
        <v>4</v>
      </c>
      <c r="X1146">
        <f>IF('WA_Fn-UseC_-HR-Employee-Attriti'!P1140="Healthcare Representative",1,0)</f>
        <v>1</v>
      </c>
      <c r="Y1146">
        <f>IF('WA_Fn-UseC_-HR-Employee-Attriti'!P1140="Human Resources",1,0)</f>
        <v>0</v>
      </c>
      <c r="Z1146">
        <f>IF('WA_Fn-UseC_-HR-Employee-Attriti'!P1140="Laboratory Technician",1,0)</f>
        <v>0</v>
      </c>
      <c r="AA1146">
        <f>IF('WA_Fn-UseC_-HR-Employee-Attriti'!P1140="Manager",1,0)</f>
        <v>0</v>
      </c>
      <c r="AB1146">
        <f>IF('WA_Fn-UseC_-HR-Employee-Attriti'!P1140="Manufacturing Director",1,0)</f>
        <v>0</v>
      </c>
      <c r="AC1146">
        <f>IF('WA_Fn-UseC_-HR-Employee-Attriti'!P1140="Research Director",1,0)</f>
        <v>0</v>
      </c>
      <c r="AD1146">
        <f>IF('WA_Fn-UseC_-HR-Employee-Attriti'!P1140="Research Scientist",1,0)</f>
        <v>0</v>
      </c>
      <c r="AE1146">
        <f>IF('WA_Fn-UseC_-HR-Employee-Attriti'!P1140="Sales Executive",1,0)</f>
        <v>0</v>
      </c>
      <c r="AF1146">
        <f>IF('WA_Fn-UseC_-HR-Employee-Attriti'!P1140="Sales Representative",1,0)</f>
        <v>0</v>
      </c>
      <c r="AG1146">
        <v>3</v>
      </c>
      <c r="AH1146">
        <f>IF('WA_Fn-UseC_-HR-Employee-Attriti'!R1140="Divorced",1,0)</f>
        <v>0</v>
      </c>
      <c r="AI1146">
        <f>IF('WA_Fn-UseC_-HR-Employee-Attriti'!R1140="Married",1,0)</f>
        <v>1</v>
      </c>
      <c r="AJ1146">
        <f>IF('WA_Fn-UseC_-HR-Employee-Attriti'!R1140="Single",1,0)</f>
        <v>0</v>
      </c>
      <c r="AK1146">
        <v>11245</v>
      </c>
      <c r="AL1146">
        <v>20689</v>
      </c>
      <c r="AM1146">
        <v>2</v>
      </c>
      <c r="AN1146">
        <f>IF('WA_Fn-UseC_-HR-Employee-Attriti'!W1140="Yes",1,0)</f>
        <v>1</v>
      </c>
      <c r="AO1146">
        <v>15</v>
      </c>
      <c r="AP1146">
        <v>3</v>
      </c>
      <c r="AQ1146">
        <v>3</v>
      </c>
      <c r="AR1146">
        <v>1</v>
      </c>
      <c r="AS1146">
        <v>32</v>
      </c>
      <c r="AT1146">
        <v>3</v>
      </c>
      <c r="AU1146">
        <v>3</v>
      </c>
      <c r="AV1146">
        <v>30</v>
      </c>
      <c r="AW1146">
        <v>8</v>
      </c>
      <c r="AX1146">
        <v>12</v>
      </c>
      <c r="AY1146">
        <v>13</v>
      </c>
      <c r="AZ1146">
        <v>1</v>
      </c>
      <c r="BB1146">
        <f>IF('WA_Fn-UseC_-HR-Employee-Attriti'!B1140="Yes",1,0)</f>
        <v>0</v>
      </c>
    </row>
    <row r="1147" spans="1:54" x14ac:dyDescent="0.25">
      <c r="A1147">
        <v>1140</v>
      </c>
      <c r="B1147">
        <f>IF('WA_Fn-UseC_-HR-Employee-Attriti'!L1141="Male",1,0)</f>
        <v>0</v>
      </c>
      <c r="C1147">
        <f>IF('WA_Fn-UseC_-HR-Employee-Attriti'!L1141="Female",1,0)</f>
        <v>1</v>
      </c>
      <c r="D1147">
        <v>32</v>
      </c>
      <c r="E1147">
        <f>IF('WA_Fn-UseC_-HR-Employee-Attriti'!C1141="Travel_Rarely",1,0)</f>
        <v>1</v>
      </c>
      <c r="F1147">
        <f>IF('WA_Fn-UseC_-HR-Employee-Attriti'!C1141="Travel_Frequently",1,0)</f>
        <v>0</v>
      </c>
      <c r="G1147">
        <f>IF('WA_Fn-UseC_-HR-Employee-Attriti'!C1141="Non-Travel",1,0)</f>
        <v>0</v>
      </c>
      <c r="H1147">
        <v>634</v>
      </c>
      <c r="I1147">
        <f>IF('WA_Fn-UseC_-HR-Employee-Attriti'!E1141="Sales",1,0)</f>
        <v>0</v>
      </c>
      <c r="J1147">
        <f>IF('WA_Fn-UseC_-HR-Employee-Attriti'!E1141="Research &amp; Development",1,0)</f>
        <v>1</v>
      </c>
      <c r="K1147">
        <f>IF('WA_Fn-UseC_-HR-Employee-Attriti'!E1141="Human Resources",1,0)</f>
        <v>0</v>
      </c>
      <c r="L1147">
        <v>5</v>
      </c>
      <c r="M1147">
        <v>4</v>
      </c>
      <c r="N1147">
        <f>IF('WA_Fn-UseC_-HR-Employee-Attriti'!H1141="Life Sciences",1,0)</f>
        <v>0</v>
      </c>
      <c r="O1147">
        <f>IF('WA_Fn-UseC_-HR-Employee-Attriti'!H1141="Human Resources",1,0)</f>
        <v>0</v>
      </c>
      <c r="P1147">
        <f>IF('WA_Fn-UseC_-HR-Employee-Attriti'!H1141="Marketing",1,0)</f>
        <v>0</v>
      </c>
      <c r="Q1147">
        <f>IF('WA_Fn-UseC_-HR-Employee-Attriti'!H1141="Medical",1,0)</f>
        <v>0</v>
      </c>
      <c r="R1147">
        <f>IF('WA_Fn-UseC_-HR-Employee-Attriti'!H1141="Other",1,0)</f>
        <v>1</v>
      </c>
      <c r="S1147">
        <f>IF('WA_Fn-UseC_-HR-Employee-Attriti'!H1141="Technical Degree",1,0)</f>
        <v>0</v>
      </c>
      <c r="T1147">
        <v>2</v>
      </c>
      <c r="U1147">
        <v>35</v>
      </c>
      <c r="V1147">
        <v>4</v>
      </c>
      <c r="W1147">
        <v>1</v>
      </c>
      <c r="X1147">
        <f>IF('WA_Fn-UseC_-HR-Employee-Attriti'!P1141="Healthcare Representative",1,0)</f>
        <v>0</v>
      </c>
      <c r="Y1147">
        <f>IF('WA_Fn-UseC_-HR-Employee-Attriti'!P1141="Human Resources",1,0)</f>
        <v>0</v>
      </c>
      <c r="Z1147">
        <f>IF('WA_Fn-UseC_-HR-Employee-Attriti'!P1141="Laboratory Technician",1,0)</f>
        <v>0</v>
      </c>
      <c r="AA1147">
        <f>IF('WA_Fn-UseC_-HR-Employee-Attriti'!P1141="Manager",1,0)</f>
        <v>0</v>
      </c>
      <c r="AB1147">
        <f>IF('WA_Fn-UseC_-HR-Employee-Attriti'!P1141="Manufacturing Director",1,0)</f>
        <v>0</v>
      </c>
      <c r="AC1147">
        <f>IF('WA_Fn-UseC_-HR-Employee-Attriti'!P1141="Research Director",1,0)</f>
        <v>0</v>
      </c>
      <c r="AD1147">
        <f>IF('WA_Fn-UseC_-HR-Employee-Attriti'!P1141="Research Scientist",1,0)</f>
        <v>1</v>
      </c>
      <c r="AE1147">
        <f>IF('WA_Fn-UseC_-HR-Employee-Attriti'!P1141="Sales Executive",1,0)</f>
        <v>0</v>
      </c>
      <c r="AF1147">
        <f>IF('WA_Fn-UseC_-HR-Employee-Attriti'!P1141="Sales Representative",1,0)</f>
        <v>0</v>
      </c>
      <c r="AG1147">
        <v>4</v>
      </c>
      <c r="AH1147">
        <f>IF('WA_Fn-UseC_-HR-Employee-Attriti'!R1141="Divorced",1,0)</f>
        <v>0</v>
      </c>
      <c r="AI1147">
        <f>IF('WA_Fn-UseC_-HR-Employee-Attriti'!R1141="Married",1,0)</f>
        <v>1</v>
      </c>
      <c r="AJ1147">
        <f>IF('WA_Fn-UseC_-HR-Employee-Attriti'!R1141="Single",1,0)</f>
        <v>0</v>
      </c>
      <c r="AK1147">
        <v>3312</v>
      </c>
      <c r="AL1147">
        <v>18783</v>
      </c>
      <c r="AM1147">
        <v>3</v>
      </c>
      <c r="AN1147">
        <f>IF('WA_Fn-UseC_-HR-Employee-Attriti'!W1141="Yes",1,0)</f>
        <v>0</v>
      </c>
      <c r="AO1147">
        <v>17</v>
      </c>
      <c r="AP1147">
        <v>3</v>
      </c>
      <c r="AQ1147">
        <v>4</v>
      </c>
      <c r="AR1147">
        <v>2</v>
      </c>
      <c r="AS1147">
        <v>6</v>
      </c>
      <c r="AT1147">
        <v>3</v>
      </c>
      <c r="AU1147">
        <v>3</v>
      </c>
      <c r="AV1147">
        <v>3</v>
      </c>
      <c r="AW1147">
        <v>2</v>
      </c>
      <c r="AX1147">
        <v>0</v>
      </c>
      <c r="AY1147">
        <v>2</v>
      </c>
      <c r="AZ1147">
        <v>1</v>
      </c>
      <c r="BB1147">
        <f>IF('WA_Fn-UseC_-HR-Employee-Attriti'!B1141="Yes",1,0)</f>
        <v>0</v>
      </c>
    </row>
    <row r="1148" spans="1:54" x14ac:dyDescent="0.25">
      <c r="A1148">
        <v>1141</v>
      </c>
      <c r="B1148">
        <f>IF('WA_Fn-UseC_-HR-Employee-Attriti'!L1142="Male",1,0)</f>
        <v>0</v>
      </c>
      <c r="C1148">
        <f>IF('WA_Fn-UseC_-HR-Employee-Attriti'!L1142="Female",1,0)</f>
        <v>1</v>
      </c>
      <c r="D1148">
        <v>44</v>
      </c>
      <c r="E1148">
        <f>IF('WA_Fn-UseC_-HR-Employee-Attriti'!C1142="Travel_Rarely",1,0)</f>
        <v>1</v>
      </c>
      <c r="F1148">
        <f>IF('WA_Fn-UseC_-HR-Employee-Attriti'!C1142="Travel_Frequently",1,0)</f>
        <v>0</v>
      </c>
      <c r="G1148">
        <f>IF('WA_Fn-UseC_-HR-Employee-Attriti'!C1142="Non-Travel",1,0)</f>
        <v>0</v>
      </c>
      <c r="H1148">
        <v>1313</v>
      </c>
      <c r="I1148">
        <f>IF('WA_Fn-UseC_-HR-Employee-Attriti'!E1142="Sales",1,0)</f>
        <v>0</v>
      </c>
      <c r="J1148">
        <f>IF('WA_Fn-UseC_-HR-Employee-Attriti'!E1142="Research &amp; Development",1,0)</f>
        <v>1</v>
      </c>
      <c r="K1148">
        <f>IF('WA_Fn-UseC_-HR-Employee-Attriti'!E1142="Human Resources",1,0)</f>
        <v>0</v>
      </c>
      <c r="L1148">
        <v>7</v>
      </c>
      <c r="M1148">
        <v>3</v>
      </c>
      <c r="N1148">
        <f>IF('WA_Fn-UseC_-HR-Employee-Attriti'!H1142="Life Sciences",1,0)</f>
        <v>0</v>
      </c>
      <c r="O1148">
        <f>IF('WA_Fn-UseC_-HR-Employee-Attriti'!H1142="Human Resources",1,0)</f>
        <v>0</v>
      </c>
      <c r="P1148">
        <f>IF('WA_Fn-UseC_-HR-Employee-Attriti'!H1142="Marketing",1,0)</f>
        <v>0</v>
      </c>
      <c r="Q1148">
        <f>IF('WA_Fn-UseC_-HR-Employee-Attriti'!H1142="Medical",1,0)</f>
        <v>1</v>
      </c>
      <c r="R1148">
        <f>IF('WA_Fn-UseC_-HR-Employee-Attriti'!H1142="Other",1,0)</f>
        <v>0</v>
      </c>
      <c r="S1148">
        <f>IF('WA_Fn-UseC_-HR-Employee-Attriti'!H1142="Technical Degree",1,0)</f>
        <v>0</v>
      </c>
      <c r="T1148">
        <v>2</v>
      </c>
      <c r="U1148">
        <v>31</v>
      </c>
      <c r="V1148">
        <v>3</v>
      </c>
      <c r="W1148">
        <v>5</v>
      </c>
      <c r="X1148">
        <f>IF('WA_Fn-UseC_-HR-Employee-Attriti'!P1142="Healthcare Representative",1,0)</f>
        <v>0</v>
      </c>
      <c r="Y1148">
        <f>IF('WA_Fn-UseC_-HR-Employee-Attriti'!P1142="Human Resources",1,0)</f>
        <v>0</v>
      </c>
      <c r="Z1148">
        <f>IF('WA_Fn-UseC_-HR-Employee-Attriti'!P1142="Laboratory Technician",1,0)</f>
        <v>0</v>
      </c>
      <c r="AA1148">
        <f>IF('WA_Fn-UseC_-HR-Employee-Attriti'!P1142="Manager",1,0)</f>
        <v>0</v>
      </c>
      <c r="AB1148">
        <f>IF('WA_Fn-UseC_-HR-Employee-Attriti'!P1142="Manufacturing Director",1,0)</f>
        <v>0</v>
      </c>
      <c r="AC1148">
        <f>IF('WA_Fn-UseC_-HR-Employee-Attriti'!P1142="Research Director",1,0)</f>
        <v>1</v>
      </c>
      <c r="AD1148">
        <f>IF('WA_Fn-UseC_-HR-Employee-Attriti'!P1142="Research Scientist",1,0)</f>
        <v>0</v>
      </c>
      <c r="AE1148">
        <f>IF('WA_Fn-UseC_-HR-Employee-Attriti'!P1142="Sales Executive",1,0)</f>
        <v>0</v>
      </c>
      <c r="AF1148">
        <f>IF('WA_Fn-UseC_-HR-Employee-Attriti'!P1142="Sales Representative",1,0)</f>
        <v>0</v>
      </c>
      <c r="AG1148">
        <v>4</v>
      </c>
      <c r="AH1148">
        <f>IF('WA_Fn-UseC_-HR-Employee-Attriti'!R1142="Divorced",1,0)</f>
        <v>1</v>
      </c>
      <c r="AI1148">
        <f>IF('WA_Fn-UseC_-HR-Employee-Attriti'!R1142="Married",1,0)</f>
        <v>0</v>
      </c>
      <c r="AJ1148">
        <f>IF('WA_Fn-UseC_-HR-Employee-Attriti'!R1142="Single",1,0)</f>
        <v>0</v>
      </c>
      <c r="AK1148">
        <v>19049</v>
      </c>
      <c r="AL1148">
        <v>3549</v>
      </c>
      <c r="AM1148">
        <v>0</v>
      </c>
      <c r="AN1148">
        <f>IF('WA_Fn-UseC_-HR-Employee-Attriti'!W1142="Yes",1,0)</f>
        <v>1</v>
      </c>
      <c r="AO1148">
        <v>14</v>
      </c>
      <c r="AP1148">
        <v>3</v>
      </c>
      <c r="AQ1148">
        <v>4</v>
      </c>
      <c r="AR1148">
        <v>1</v>
      </c>
      <c r="AS1148">
        <v>23</v>
      </c>
      <c r="AT1148">
        <v>4</v>
      </c>
      <c r="AU1148">
        <v>2</v>
      </c>
      <c r="AV1148">
        <v>22</v>
      </c>
      <c r="AW1148">
        <v>7</v>
      </c>
      <c r="AX1148">
        <v>1</v>
      </c>
      <c r="AY1148">
        <v>10</v>
      </c>
      <c r="AZ1148">
        <v>1</v>
      </c>
      <c r="BB1148">
        <f>IF('WA_Fn-UseC_-HR-Employee-Attriti'!B1142="Yes",1,0)</f>
        <v>0</v>
      </c>
    </row>
    <row r="1149" spans="1:54" x14ac:dyDescent="0.25">
      <c r="A1149">
        <v>1142</v>
      </c>
      <c r="B1149">
        <f>IF('WA_Fn-UseC_-HR-Employee-Attriti'!L1143="Male",1,0)</f>
        <v>1</v>
      </c>
      <c r="C1149">
        <f>IF('WA_Fn-UseC_-HR-Employee-Attriti'!L1143="Female",1,0)</f>
        <v>0</v>
      </c>
      <c r="D1149">
        <v>30</v>
      </c>
      <c r="E1149">
        <f>IF('WA_Fn-UseC_-HR-Employee-Attriti'!C1143="Travel_Rarely",1,0)</f>
        <v>1</v>
      </c>
      <c r="F1149">
        <f>IF('WA_Fn-UseC_-HR-Employee-Attriti'!C1143="Travel_Frequently",1,0)</f>
        <v>0</v>
      </c>
      <c r="G1149">
        <f>IF('WA_Fn-UseC_-HR-Employee-Attriti'!C1143="Non-Travel",1,0)</f>
        <v>0</v>
      </c>
      <c r="H1149">
        <v>241</v>
      </c>
      <c r="I1149">
        <f>IF('WA_Fn-UseC_-HR-Employee-Attriti'!E1143="Sales",1,0)</f>
        <v>0</v>
      </c>
      <c r="J1149">
        <f>IF('WA_Fn-UseC_-HR-Employee-Attriti'!E1143="Research &amp; Development",1,0)</f>
        <v>1</v>
      </c>
      <c r="K1149">
        <f>IF('WA_Fn-UseC_-HR-Employee-Attriti'!E1143="Human Resources",1,0)</f>
        <v>0</v>
      </c>
      <c r="L1149">
        <v>7</v>
      </c>
      <c r="M1149">
        <v>3</v>
      </c>
      <c r="N1149">
        <f>IF('WA_Fn-UseC_-HR-Employee-Attriti'!H1143="Life Sciences",1,0)</f>
        <v>0</v>
      </c>
      <c r="O1149">
        <f>IF('WA_Fn-UseC_-HR-Employee-Attriti'!H1143="Human Resources",1,0)</f>
        <v>0</v>
      </c>
      <c r="P1149">
        <f>IF('WA_Fn-UseC_-HR-Employee-Attriti'!H1143="Marketing",1,0)</f>
        <v>0</v>
      </c>
      <c r="Q1149">
        <f>IF('WA_Fn-UseC_-HR-Employee-Attriti'!H1143="Medical",1,0)</f>
        <v>1</v>
      </c>
      <c r="R1149">
        <f>IF('WA_Fn-UseC_-HR-Employee-Attriti'!H1143="Other",1,0)</f>
        <v>0</v>
      </c>
      <c r="S1149">
        <f>IF('WA_Fn-UseC_-HR-Employee-Attriti'!H1143="Technical Degree",1,0)</f>
        <v>0</v>
      </c>
      <c r="T1149">
        <v>2</v>
      </c>
      <c r="U1149">
        <v>48</v>
      </c>
      <c r="V1149">
        <v>2</v>
      </c>
      <c r="W1149">
        <v>1</v>
      </c>
      <c r="X1149">
        <f>IF('WA_Fn-UseC_-HR-Employee-Attriti'!P1143="Healthcare Representative",1,0)</f>
        <v>0</v>
      </c>
      <c r="Y1149">
        <f>IF('WA_Fn-UseC_-HR-Employee-Attriti'!P1143="Human Resources",1,0)</f>
        <v>0</v>
      </c>
      <c r="Z1149">
        <f>IF('WA_Fn-UseC_-HR-Employee-Attriti'!P1143="Laboratory Technician",1,0)</f>
        <v>0</v>
      </c>
      <c r="AA1149">
        <f>IF('WA_Fn-UseC_-HR-Employee-Attriti'!P1143="Manager",1,0)</f>
        <v>0</v>
      </c>
      <c r="AB1149">
        <f>IF('WA_Fn-UseC_-HR-Employee-Attriti'!P1143="Manufacturing Director",1,0)</f>
        <v>0</v>
      </c>
      <c r="AC1149">
        <f>IF('WA_Fn-UseC_-HR-Employee-Attriti'!P1143="Research Director",1,0)</f>
        <v>0</v>
      </c>
      <c r="AD1149">
        <f>IF('WA_Fn-UseC_-HR-Employee-Attriti'!P1143="Research Scientist",1,0)</f>
        <v>1</v>
      </c>
      <c r="AE1149">
        <f>IF('WA_Fn-UseC_-HR-Employee-Attriti'!P1143="Sales Executive",1,0)</f>
        <v>0</v>
      </c>
      <c r="AF1149">
        <f>IF('WA_Fn-UseC_-HR-Employee-Attriti'!P1143="Sales Representative",1,0)</f>
        <v>0</v>
      </c>
      <c r="AG1149">
        <v>2</v>
      </c>
      <c r="AH1149">
        <f>IF('WA_Fn-UseC_-HR-Employee-Attriti'!R1143="Divorced",1,0)</f>
        <v>0</v>
      </c>
      <c r="AI1149">
        <f>IF('WA_Fn-UseC_-HR-Employee-Attriti'!R1143="Married",1,0)</f>
        <v>1</v>
      </c>
      <c r="AJ1149">
        <f>IF('WA_Fn-UseC_-HR-Employee-Attriti'!R1143="Single",1,0)</f>
        <v>0</v>
      </c>
      <c r="AK1149">
        <v>2141</v>
      </c>
      <c r="AL1149">
        <v>5348</v>
      </c>
      <c r="AM1149">
        <v>1</v>
      </c>
      <c r="AN1149">
        <f>IF('WA_Fn-UseC_-HR-Employee-Attriti'!W1143="Yes",1,0)</f>
        <v>0</v>
      </c>
      <c r="AO1149">
        <v>12</v>
      </c>
      <c r="AP1149">
        <v>3</v>
      </c>
      <c r="AQ1149">
        <v>2</v>
      </c>
      <c r="AR1149">
        <v>1</v>
      </c>
      <c r="AS1149">
        <v>6</v>
      </c>
      <c r="AT1149">
        <v>3</v>
      </c>
      <c r="AU1149">
        <v>2</v>
      </c>
      <c r="AV1149">
        <v>6</v>
      </c>
      <c r="AW1149">
        <v>4</v>
      </c>
      <c r="AX1149">
        <v>1</v>
      </c>
      <c r="AY1149">
        <v>1</v>
      </c>
      <c r="AZ1149">
        <v>1</v>
      </c>
      <c r="BB1149">
        <f>IF('WA_Fn-UseC_-HR-Employee-Attriti'!B1143="Yes",1,0)</f>
        <v>0</v>
      </c>
    </row>
    <row r="1150" spans="1:54" x14ac:dyDescent="0.25">
      <c r="A1150">
        <v>1143</v>
      </c>
      <c r="B1150">
        <f>IF('WA_Fn-UseC_-HR-Employee-Attriti'!L1144="Male",1,0)</f>
        <v>0</v>
      </c>
      <c r="C1150">
        <f>IF('WA_Fn-UseC_-HR-Employee-Attriti'!L1144="Female",1,0)</f>
        <v>1</v>
      </c>
      <c r="D1150">
        <v>45</v>
      </c>
      <c r="E1150">
        <f>IF('WA_Fn-UseC_-HR-Employee-Attriti'!C1144="Travel_Rarely",1,0)</f>
        <v>1</v>
      </c>
      <c r="F1150">
        <f>IF('WA_Fn-UseC_-HR-Employee-Attriti'!C1144="Travel_Frequently",1,0)</f>
        <v>0</v>
      </c>
      <c r="G1150">
        <f>IF('WA_Fn-UseC_-HR-Employee-Attriti'!C1144="Non-Travel",1,0)</f>
        <v>0</v>
      </c>
      <c r="H1150">
        <v>1015</v>
      </c>
      <c r="I1150">
        <f>IF('WA_Fn-UseC_-HR-Employee-Attriti'!E1144="Sales",1,0)</f>
        <v>0</v>
      </c>
      <c r="J1150">
        <f>IF('WA_Fn-UseC_-HR-Employee-Attriti'!E1144="Research &amp; Development",1,0)</f>
        <v>1</v>
      </c>
      <c r="K1150">
        <f>IF('WA_Fn-UseC_-HR-Employee-Attriti'!E1144="Human Resources",1,0)</f>
        <v>0</v>
      </c>
      <c r="L1150">
        <v>5</v>
      </c>
      <c r="M1150">
        <v>5</v>
      </c>
      <c r="N1150">
        <f>IF('WA_Fn-UseC_-HR-Employee-Attriti'!H1144="Life Sciences",1,0)</f>
        <v>0</v>
      </c>
      <c r="O1150">
        <f>IF('WA_Fn-UseC_-HR-Employee-Attriti'!H1144="Human Resources",1,0)</f>
        <v>0</v>
      </c>
      <c r="P1150">
        <f>IF('WA_Fn-UseC_-HR-Employee-Attriti'!H1144="Marketing",1,0)</f>
        <v>0</v>
      </c>
      <c r="Q1150">
        <f>IF('WA_Fn-UseC_-HR-Employee-Attriti'!H1144="Medical",1,0)</f>
        <v>1</v>
      </c>
      <c r="R1150">
        <f>IF('WA_Fn-UseC_-HR-Employee-Attriti'!H1144="Other",1,0)</f>
        <v>0</v>
      </c>
      <c r="S1150">
        <f>IF('WA_Fn-UseC_-HR-Employee-Attriti'!H1144="Technical Degree",1,0)</f>
        <v>0</v>
      </c>
      <c r="T1150">
        <v>3</v>
      </c>
      <c r="U1150">
        <v>50</v>
      </c>
      <c r="V1150">
        <v>1</v>
      </c>
      <c r="W1150">
        <v>2</v>
      </c>
      <c r="X1150">
        <f>IF('WA_Fn-UseC_-HR-Employee-Attriti'!P1144="Healthcare Representative",1,0)</f>
        <v>0</v>
      </c>
      <c r="Y1150">
        <f>IF('WA_Fn-UseC_-HR-Employee-Attriti'!P1144="Human Resources",1,0)</f>
        <v>0</v>
      </c>
      <c r="Z1150">
        <f>IF('WA_Fn-UseC_-HR-Employee-Attriti'!P1144="Laboratory Technician",1,0)</f>
        <v>1</v>
      </c>
      <c r="AA1150">
        <f>IF('WA_Fn-UseC_-HR-Employee-Attriti'!P1144="Manager",1,0)</f>
        <v>0</v>
      </c>
      <c r="AB1150">
        <f>IF('WA_Fn-UseC_-HR-Employee-Attriti'!P1144="Manufacturing Director",1,0)</f>
        <v>0</v>
      </c>
      <c r="AC1150">
        <f>IF('WA_Fn-UseC_-HR-Employee-Attriti'!P1144="Research Director",1,0)</f>
        <v>0</v>
      </c>
      <c r="AD1150">
        <f>IF('WA_Fn-UseC_-HR-Employee-Attriti'!P1144="Research Scientist",1,0)</f>
        <v>0</v>
      </c>
      <c r="AE1150">
        <f>IF('WA_Fn-UseC_-HR-Employee-Attriti'!P1144="Sales Executive",1,0)</f>
        <v>0</v>
      </c>
      <c r="AF1150">
        <f>IF('WA_Fn-UseC_-HR-Employee-Attriti'!P1144="Sales Representative",1,0)</f>
        <v>0</v>
      </c>
      <c r="AG1150">
        <v>1</v>
      </c>
      <c r="AH1150">
        <f>IF('WA_Fn-UseC_-HR-Employee-Attriti'!R1144="Divorced",1,0)</f>
        <v>0</v>
      </c>
      <c r="AI1150">
        <f>IF('WA_Fn-UseC_-HR-Employee-Attriti'!R1144="Married",1,0)</f>
        <v>0</v>
      </c>
      <c r="AJ1150">
        <f>IF('WA_Fn-UseC_-HR-Employee-Attriti'!R1144="Single",1,0)</f>
        <v>1</v>
      </c>
      <c r="AK1150">
        <v>5769</v>
      </c>
      <c r="AL1150">
        <v>23447</v>
      </c>
      <c r="AM1150">
        <v>1</v>
      </c>
      <c r="AN1150">
        <f>IF('WA_Fn-UseC_-HR-Employee-Attriti'!W1144="Yes",1,0)</f>
        <v>1</v>
      </c>
      <c r="AO1150">
        <v>14</v>
      </c>
      <c r="AP1150">
        <v>3</v>
      </c>
      <c r="AQ1150">
        <v>1</v>
      </c>
      <c r="AR1150">
        <v>0</v>
      </c>
      <c r="AS1150">
        <v>10</v>
      </c>
      <c r="AT1150">
        <v>3</v>
      </c>
      <c r="AU1150">
        <v>3</v>
      </c>
      <c r="AV1150">
        <v>10</v>
      </c>
      <c r="AW1150">
        <v>7</v>
      </c>
      <c r="AX1150">
        <v>1</v>
      </c>
      <c r="AY1150">
        <v>4</v>
      </c>
      <c r="AZ1150">
        <v>1</v>
      </c>
      <c r="BB1150">
        <f>IF('WA_Fn-UseC_-HR-Employee-Attriti'!B1144="Yes",1,0)</f>
        <v>0</v>
      </c>
    </row>
    <row r="1151" spans="1:54" x14ac:dyDescent="0.25">
      <c r="A1151">
        <v>1144</v>
      </c>
      <c r="B1151">
        <f>IF('WA_Fn-UseC_-HR-Employee-Attriti'!L1145="Male",1,0)</f>
        <v>1</v>
      </c>
      <c r="C1151">
        <f>IF('WA_Fn-UseC_-HR-Employee-Attriti'!L1145="Female",1,0)</f>
        <v>0</v>
      </c>
      <c r="D1151">
        <v>45</v>
      </c>
      <c r="E1151">
        <f>IF('WA_Fn-UseC_-HR-Employee-Attriti'!C1145="Travel_Rarely",1,0)</f>
        <v>0</v>
      </c>
      <c r="F1151">
        <f>IF('WA_Fn-UseC_-HR-Employee-Attriti'!C1145="Travel_Frequently",1,0)</f>
        <v>0</v>
      </c>
      <c r="G1151">
        <f>IF('WA_Fn-UseC_-HR-Employee-Attriti'!C1145="Non-Travel",1,0)</f>
        <v>1</v>
      </c>
      <c r="H1151">
        <v>336</v>
      </c>
      <c r="I1151">
        <f>IF('WA_Fn-UseC_-HR-Employee-Attriti'!E1145="Sales",1,0)</f>
        <v>1</v>
      </c>
      <c r="J1151">
        <f>IF('WA_Fn-UseC_-HR-Employee-Attriti'!E1145="Research &amp; Development",1,0)</f>
        <v>0</v>
      </c>
      <c r="K1151">
        <f>IF('WA_Fn-UseC_-HR-Employee-Attriti'!E1145="Human Resources",1,0)</f>
        <v>0</v>
      </c>
      <c r="L1151">
        <v>26</v>
      </c>
      <c r="M1151">
        <v>3</v>
      </c>
      <c r="N1151">
        <f>IF('WA_Fn-UseC_-HR-Employee-Attriti'!H1145="Life Sciences",1,0)</f>
        <v>0</v>
      </c>
      <c r="O1151">
        <f>IF('WA_Fn-UseC_-HR-Employee-Attriti'!H1145="Human Resources",1,0)</f>
        <v>0</v>
      </c>
      <c r="P1151">
        <f>IF('WA_Fn-UseC_-HR-Employee-Attriti'!H1145="Marketing",1,0)</f>
        <v>1</v>
      </c>
      <c r="Q1151">
        <f>IF('WA_Fn-UseC_-HR-Employee-Attriti'!H1145="Medical",1,0)</f>
        <v>0</v>
      </c>
      <c r="R1151">
        <f>IF('WA_Fn-UseC_-HR-Employee-Attriti'!H1145="Other",1,0)</f>
        <v>0</v>
      </c>
      <c r="S1151">
        <f>IF('WA_Fn-UseC_-HR-Employee-Attriti'!H1145="Technical Degree",1,0)</f>
        <v>0</v>
      </c>
      <c r="T1151">
        <v>1</v>
      </c>
      <c r="U1151">
        <v>52</v>
      </c>
      <c r="V1151">
        <v>2</v>
      </c>
      <c r="W1151">
        <v>2</v>
      </c>
      <c r="X1151">
        <f>IF('WA_Fn-UseC_-HR-Employee-Attriti'!P1145="Healthcare Representative",1,0)</f>
        <v>0</v>
      </c>
      <c r="Y1151">
        <f>IF('WA_Fn-UseC_-HR-Employee-Attriti'!P1145="Human Resources",1,0)</f>
        <v>0</v>
      </c>
      <c r="Z1151">
        <f>IF('WA_Fn-UseC_-HR-Employee-Attriti'!P1145="Laboratory Technician",1,0)</f>
        <v>0</v>
      </c>
      <c r="AA1151">
        <f>IF('WA_Fn-UseC_-HR-Employee-Attriti'!P1145="Manager",1,0)</f>
        <v>0</v>
      </c>
      <c r="AB1151">
        <f>IF('WA_Fn-UseC_-HR-Employee-Attriti'!P1145="Manufacturing Director",1,0)</f>
        <v>0</v>
      </c>
      <c r="AC1151">
        <f>IF('WA_Fn-UseC_-HR-Employee-Attriti'!P1145="Research Director",1,0)</f>
        <v>0</v>
      </c>
      <c r="AD1151">
        <f>IF('WA_Fn-UseC_-HR-Employee-Attriti'!P1145="Research Scientist",1,0)</f>
        <v>0</v>
      </c>
      <c r="AE1151">
        <f>IF('WA_Fn-UseC_-HR-Employee-Attriti'!P1145="Sales Executive",1,0)</f>
        <v>1</v>
      </c>
      <c r="AF1151">
        <f>IF('WA_Fn-UseC_-HR-Employee-Attriti'!P1145="Sales Representative",1,0)</f>
        <v>0</v>
      </c>
      <c r="AG1151">
        <v>1</v>
      </c>
      <c r="AH1151">
        <f>IF('WA_Fn-UseC_-HR-Employee-Attriti'!R1145="Divorced",1,0)</f>
        <v>0</v>
      </c>
      <c r="AI1151">
        <f>IF('WA_Fn-UseC_-HR-Employee-Attriti'!R1145="Married",1,0)</f>
        <v>1</v>
      </c>
      <c r="AJ1151">
        <f>IF('WA_Fn-UseC_-HR-Employee-Attriti'!R1145="Single",1,0)</f>
        <v>0</v>
      </c>
      <c r="AK1151">
        <v>4385</v>
      </c>
      <c r="AL1151">
        <v>24162</v>
      </c>
      <c r="AM1151">
        <v>1</v>
      </c>
      <c r="AN1151">
        <f>IF('WA_Fn-UseC_-HR-Employee-Attriti'!W1145="Yes",1,0)</f>
        <v>0</v>
      </c>
      <c r="AO1151">
        <v>15</v>
      </c>
      <c r="AP1151">
        <v>3</v>
      </c>
      <c r="AQ1151">
        <v>1</v>
      </c>
      <c r="AR1151">
        <v>1</v>
      </c>
      <c r="AS1151">
        <v>10</v>
      </c>
      <c r="AT1151">
        <v>2</v>
      </c>
      <c r="AU1151">
        <v>3</v>
      </c>
      <c r="AV1151">
        <v>10</v>
      </c>
      <c r="AW1151">
        <v>7</v>
      </c>
      <c r="AX1151">
        <v>4</v>
      </c>
      <c r="AY1151">
        <v>5</v>
      </c>
      <c r="AZ1151">
        <v>1</v>
      </c>
      <c r="BB1151">
        <f>IF('WA_Fn-UseC_-HR-Employee-Attriti'!B1145="Yes",1,0)</f>
        <v>0</v>
      </c>
    </row>
    <row r="1152" spans="1:54" x14ac:dyDescent="0.25">
      <c r="A1152">
        <v>1145</v>
      </c>
      <c r="B1152">
        <f>IF('WA_Fn-UseC_-HR-Employee-Attriti'!L1146="Male",1,0)</f>
        <v>1</v>
      </c>
      <c r="C1152">
        <f>IF('WA_Fn-UseC_-HR-Employee-Attriti'!L1146="Female",1,0)</f>
        <v>0</v>
      </c>
      <c r="D1152">
        <v>31</v>
      </c>
      <c r="E1152">
        <f>IF('WA_Fn-UseC_-HR-Employee-Attriti'!C1146="Travel_Rarely",1,0)</f>
        <v>0</v>
      </c>
      <c r="F1152">
        <f>IF('WA_Fn-UseC_-HR-Employee-Attriti'!C1146="Travel_Frequently",1,0)</f>
        <v>1</v>
      </c>
      <c r="G1152">
        <f>IF('WA_Fn-UseC_-HR-Employee-Attriti'!C1146="Non-Travel",1,0)</f>
        <v>0</v>
      </c>
      <c r="H1152">
        <v>715</v>
      </c>
      <c r="I1152">
        <f>IF('WA_Fn-UseC_-HR-Employee-Attriti'!E1146="Sales",1,0)</f>
        <v>1</v>
      </c>
      <c r="J1152">
        <f>IF('WA_Fn-UseC_-HR-Employee-Attriti'!E1146="Research &amp; Development",1,0)</f>
        <v>0</v>
      </c>
      <c r="K1152">
        <f>IF('WA_Fn-UseC_-HR-Employee-Attriti'!E1146="Human Resources",1,0)</f>
        <v>0</v>
      </c>
      <c r="L1152">
        <v>2</v>
      </c>
      <c r="M1152">
        <v>4</v>
      </c>
      <c r="N1152">
        <f>IF('WA_Fn-UseC_-HR-Employee-Attriti'!H1146="Life Sciences",1,0)</f>
        <v>0</v>
      </c>
      <c r="O1152">
        <f>IF('WA_Fn-UseC_-HR-Employee-Attriti'!H1146="Human Resources",1,0)</f>
        <v>0</v>
      </c>
      <c r="P1152">
        <f>IF('WA_Fn-UseC_-HR-Employee-Attriti'!H1146="Marketing",1,0)</f>
        <v>0</v>
      </c>
      <c r="Q1152">
        <f>IF('WA_Fn-UseC_-HR-Employee-Attriti'!H1146="Medical",1,0)</f>
        <v>0</v>
      </c>
      <c r="R1152">
        <f>IF('WA_Fn-UseC_-HR-Employee-Attriti'!H1146="Other",1,0)</f>
        <v>1</v>
      </c>
      <c r="S1152">
        <f>IF('WA_Fn-UseC_-HR-Employee-Attriti'!H1146="Technical Degree",1,0)</f>
        <v>0</v>
      </c>
      <c r="T1152">
        <v>4</v>
      </c>
      <c r="U1152">
        <v>54</v>
      </c>
      <c r="V1152">
        <v>3</v>
      </c>
      <c r="W1152">
        <v>2</v>
      </c>
      <c r="X1152">
        <f>IF('WA_Fn-UseC_-HR-Employee-Attriti'!P1146="Healthcare Representative",1,0)</f>
        <v>0</v>
      </c>
      <c r="Y1152">
        <f>IF('WA_Fn-UseC_-HR-Employee-Attriti'!P1146="Human Resources",1,0)</f>
        <v>0</v>
      </c>
      <c r="Z1152">
        <f>IF('WA_Fn-UseC_-HR-Employee-Attriti'!P1146="Laboratory Technician",1,0)</f>
        <v>0</v>
      </c>
      <c r="AA1152">
        <f>IF('WA_Fn-UseC_-HR-Employee-Attriti'!P1146="Manager",1,0)</f>
        <v>0</v>
      </c>
      <c r="AB1152">
        <f>IF('WA_Fn-UseC_-HR-Employee-Attriti'!P1146="Manufacturing Director",1,0)</f>
        <v>0</v>
      </c>
      <c r="AC1152">
        <f>IF('WA_Fn-UseC_-HR-Employee-Attriti'!P1146="Research Director",1,0)</f>
        <v>0</v>
      </c>
      <c r="AD1152">
        <f>IF('WA_Fn-UseC_-HR-Employee-Attriti'!P1146="Research Scientist",1,0)</f>
        <v>0</v>
      </c>
      <c r="AE1152">
        <f>IF('WA_Fn-UseC_-HR-Employee-Attriti'!P1146="Sales Executive",1,0)</f>
        <v>1</v>
      </c>
      <c r="AF1152">
        <f>IF('WA_Fn-UseC_-HR-Employee-Attriti'!P1146="Sales Representative",1,0)</f>
        <v>0</v>
      </c>
      <c r="AG1152">
        <v>1</v>
      </c>
      <c r="AH1152">
        <f>IF('WA_Fn-UseC_-HR-Employee-Attriti'!R1146="Divorced",1,0)</f>
        <v>0</v>
      </c>
      <c r="AI1152">
        <f>IF('WA_Fn-UseC_-HR-Employee-Attriti'!R1146="Married",1,0)</f>
        <v>0</v>
      </c>
      <c r="AJ1152">
        <f>IF('WA_Fn-UseC_-HR-Employee-Attriti'!R1146="Single",1,0)</f>
        <v>1</v>
      </c>
      <c r="AK1152">
        <v>5332</v>
      </c>
      <c r="AL1152">
        <v>21602</v>
      </c>
      <c r="AM1152">
        <v>7</v>
      </c>
      <c r="AN1152">
        <f>IF('WA_Fn-UseC_-HR-Employee-Attriti'!W1146="Yes",1,0)</f>
        <v>0</v>
      </c>
      <c r="AO1152">
        <v>13</v>
      </c>
      <c r="AP1152">
        <v>3</v>
      </c>
      <c r="AQ1152">
        <v>4</v>
      </c>
      <c r="AR1152">
        <v>0</v>
      </c>
      <c r="AS1152">
        <v>10</v>
      </c>
      <c r="AT1152">
        <v>3</v>
      </c>
      <c r="AU1152">
        <v>3</v>
      </c>
      <c r="AV1152">
        <v>5</v>
      </c>
      <c r="AW1152">
        <v>2</v>
      </c>
      <c r="AX1152">
        <v>0</v>
      </c>
      <c r="AY1152">
        <v>3</v>
      </c>
      <c r="AZ1152">
        <v>1</v>
      </c>
      <c r="BB1152">
        <f>IF('WA_Fn-UseC_-HR-Employee-Attriti'!B1146="Yes",1,0)</f>
        <v>0</v>
      </c>
    </row>
    <row r="1153" spans="1:54" x14ac:dyDescent="0.25">
      <c r="A1153">
        <v>1146</v>
      </c>
      <c r="B1153">
        <f>IF('WA_Fn-UseC_-HR-Employee-Attriti'!L1147="Male",1,0)</f>
        <v>0</v>
      </c>
      <c r="C1153">
        <f>IF('WA_Fn-UseC_-HR-Employee-Attriti'!L1147="Female",1,0)</f>
        <v>1</v>
      </c>
      <c r="D1153">
        <v>36</v>
      </c>
      <c r="E1153">
        <f>IF('WA_Fn-UseC_-HR-Employee-Attriti'!C1147="Travel_Rarely",1,0)</f>
        <v>1</v>
      </c>
      <c r="F1153">
        <f>IF('WA_Fn-UseC_-HR-Employee-Attriti'!C1147="Travel_Frequently",1,0)</f>
        <v>0</v>
      </c>
      <c r="G1153">
        <f>IF('WA_Fn-UseC_-HR-Employee-Attriti'!C1147="Non-Travel",1,0)</f>
        <v>0</v>
      </c>
      <c r="H1153">
        <v>559</v>
      </c>
      <c r="I1153">
        <f>IF('WA_Fn-UseC_-HR-Employee-Attriti'!E1147="Sales",1,0)</f>
        <v>0</v>
      </c>
      <c r="J1153">
        <f>IF('WA_Fn-UseC_-HR-Employee-Attriti'!E1147="Research &amp; Development",1,0)</f>
        <v>1</v>
      </c>
      <c r="K1153">
        <f>IF('WA_Fn-UseC_-HR-Employee-Attriti'!E1147="Human Resources",1,0)</f>
        <v>0</v>
      </c>
      <c r="L1153">
        <v>12</v>
      </c>
      <c r="M1153">
        <v>4</v>
      </c>
      <c r="N1153">
        <f>IF('WA_Fn-UseC_-HR-Employee-Attriti'!H1147="Life Sciences",1,0)</f>
        <v>1</v>
      </c>
      <c r="O1153">
        <f>IF('WA_Fn-UseC_-HR-Employee-Attriti'!H1147="Human Resources",1,0)</f>
        <v>0</v>
      </c>
      <c r="P1153">
        <f>IF('WA_Fn-UseC_-HR-Employee-Attriti'!H1147="Marketing",1,0)</f>
        <v>0</v>
      </c>
      <c r="Q1153">
        <f>IF('WA_Fn-UseC_-HR-Employee-Attriti'!H1147="Medical",1,0)</f>
        <v>0</v>
      </c>
      <c r="R1153">
        <f>IF('WA_Fn-UseC_-HR-Employee-Attriti'!H1147="Other",1,0)</f>
        <v>0</v>
      </c>
      <c r="S1153">
        <f>IF('WA_Fn-UseC_-HR-Employee-Attriti'!H1147="Technical Degree",1,0)</f>
        <v>0</v>
      </c>
      <c r="T1153">
        <v>3</v>
      </c>
      <c r="U1153">
        <v>76</v>
      </c>
      <c r="V1153">
        <v>3</v>
      </c>
      <c r="W1153">
        <v>2</v>
      </c>
      <c r="X1153">
        <f>IF('WA_Fn-UseC_-HR-Employee-Attriti'!P1147="Healthcare Representative",1,0)</f>
        <v>0</v>
      </c>
      <c r="Y1153">
        <f>IF('WA_Fn-UseC_-HR-Employee-Attriti'!P1147="Human Resources",1,0)</f>
        <v>0</v>
      </c>
      <c r="Z1153">
        <f>IF('WA_Fn-UseC_-HR-Employee-Attriti'!P1147="Laboratory Technician",1,0)</f>
        <v>0</v>
      </c>
      <c r="AA1153">
        <f>IF('WA_Fn-UseC_-HR-Employee-Attriti'!P1147="Manager",1,0)</f>
        <v>0</v>
      </c>
      <c r="AB1153">
        <f>IF('WA_Fn-UseC_-HR-Employee-Attriti'!P1147="Manufacturing Director",1,0)</f>
        <v>1</v>
      </c>
      <c r="AC1153">
        <f>IF('WA_Fn-UseC_-HR-Employee-Attriti'!P1147="Research Director",1,0)</f>
        <v>0</v>
      </c>
      <c r="AD1153">
        <f>IF('WA_Fn-UseC_-HR-Employee-Attriti'!P1147="Research Scientist",1,0)</f>
        <v>0</v>
      </c>
      <c r="AE1153">
        <f>IF('WA_Fn-UseC_-HR-Employee-Attriti'!P1147="Sales Executive",1,0)</f>
        <v>0</v>
      </c>
      <c r="AF1153">
        <f>IF('WA_Fn-UseC_-HR-Employee-Attriti'!P1147="Sales Representative",1,0)</f>
        <v>0</v>
      </c>
      <c r="AG1153">
        <v>3</v>
      </c>
      <c r="AH1153">
        <f>IF('WA_Fn-UseC_-HR-Employee-Attriti'!R1147="Divorced",1,0)</f>
        <v>0</v>
      </c>
      <c r="AI1153">
        <f>IF('WA_Fn-UseC_-HR-Employee-Attriti'!R1147="Married",1,0)</f>
        <v>1</v>
      </c>
      <c r="AJ1153">
        <f>IF('WA_Fn-UseC_-HR-Employee-Attriti'!R1147="Single",1,0)</f>
        <v>0</v>
      </c>
      <c r="AK1153">
        <v>4663</v>
      </c>
      <c r="AL1153">
        <v>12421</v>
      </c>
      <c r="AM1153">
        <v>9</v>
      </c>
      <c r="AN1153">
        <f>IF('WA_Fn-UseC_-HR-Employee-Attriti'!W1147="Yes",1,0)</f>
        <v>1</v>
      </c>
      <c r="AO1153">
        <v>12</v>
      </c>
      <c r="AP1153">
        <v>3</v>
      </c>
      <c r="AQ1153">
        <v>2</v>
      </c>
      <c r="AR1153">
        <v>2</v>
      </c>
      <c r="AS1153">
        <v>7</v>
      </c>
      <c r="AT1153">
        <v>2</v>
      </c>
      <c r="AU1153">
        <v>3</v>
      </c>
      <c r="AV1153">
        <v>3</v>
      </c>
      <c r="AW1153">
        <v>2</v>
      </c>
      <c r="AX1153">
        <v>1</v>
      </c>
      <c r="AY1153">
        <v>1</v>
      </c>
      <c r="AZ1153">
        <v>1</v>
      </c>
      <c r="BB1153">
        <f>IF('WA_Fn-UseC_-HR-Employee-Attriti'!B1147="Yes",1,0)</f>
        <v>0</v>
      </c>
    </row>
    <row r="1154" spans="1:54" x14ac:dyDescent="0.25">
      <c r="A1154">
        <v>1147</v>
      </c>
      <c r="B1154">
        <f>IF('WA_Fn-UseC_-HR-Employee-Attriti'!L1148="Male",1,0)</f>
        <v>1</v>
      </c>
      <c r="C1154">
        <f>IF('WA_Fn-UseC_-HR-Employee-Attriti'!L1148="Female",1,0)</f>
        <v>0</v>
      </c>
      <c r="D1154">
        <v>34</v>
      </c>
      <c r="E1154">
        <f>IF('WA_Fn-UseC_-HR-Employee-Attriti'!C1148="Travel_Rarely",1,0)</f>
        <v>0</v>
      </c>
      <c r="F1154">
        <f>IF('WA_Fn-UseC_-HR-Employee-Attriti'!C1148="Travel_Frequently",1,0)</f>
        <v>1</v>
      </c>
      <c r="G1154">
        <f>IF('WA_Fn-UseC_-HR-Employee-Attriti'!C1148="Non-Travel",1,0)</f>
        <v>0</v>
      </c>
      <c r="H1154">
        <v>426</v>
      </c>
      <c r="I1154">
        <f>IF('WA_Fn-UseC_-HR-Employee-Attriti'!E1148="Sales",1,0)</f>
        <v>0</v>
      </c>
      <c r="J1154">
        <f>IF('WA_Fn-UseC_-HR-Employee-Attriti'!E1148="Research &amp; Development",1,0)</f>
        <v>1</v>
      </c>
      <c r="K1154">
        <f>IF('WA_Fn-UseC_-HR-Employee-Attriti'!E1148="Human Resources",1,0)</f>
        <v>0</v>
      </c>
      <c r="L1154">
        <v>10</v>
      </c>
      <c r="M1154">
        <v>4</v>
      </c>
      <c r="N1154">
        <f>IF('WA_Fn-UseC_-HR-Employee-Attriti'!H1148="Life Sciences",1,0)</f>
        <v>1</v>
      </c>
      <c r="O1154">
        <f>IF('WA_Fn-UseC_-HR-Employee-Attriti'!H1148="Human Resources",1,0)</f>
        <v>0</v>
      </c>
      <c r="P1154">
        <f>IF('WA_Fn-UseC_-HR-Employee-Attriti'!H1148="Marketing",1,0)</f>
        <v>0</v>
      </c>
      <c r="Q1154">
        <f>IF('WA_Fn-UseC_-HR-Employee-Attriti'!H1148="Medical",1,0)</f>
        <v>0</v>
      </c>
      <c r="R1154">
        <f>IF('WA_Fn-UseC_-HR-Employee-Attriti'!H1148="Other",1,0)</f>
        <v>0</v>
      </c>
      <c r="S1154">
        <f>IF('WA_Fn-UseC_-HR-Employee-Attriti'!H1148="Technical Degree",1,0)</f>
        <v>0</v>
      </c>
      <c r="T1154">
        <v>3</v>
      </c>
      <c r="U1154">
        <v>42</v>
      </c>
      <c r="V1154">
        <v>4</v>
      </c>
      <c r="W1154">
        <v>2</v>
      </c>
      <c r="X1154">
        <f>IF('WA_Fn-UseC_-HR-Employee-Attriti'!P1148="Healthcare Representative",1,0)</f>
        <v>0</v>
      </c>
      <c r="Y1154">
        <f>IF('WA_Fn-UseC_-HR-Employee-Attriti'!P1148="Human Resources",1,0)</f>
        <v>0</v>
      </c>
      <c r="Z1154">
        <f>IF('WA_Fn-UseC_-HR-Employee-Attriti'!P1148="Laboratory Technician",1,0)</f>
        <v>0</v>
      </c>
      <c r="AA1154">
        <f>IF('WA_Fn-UseC_-HR-Employee-Attriti'!P1148="Manager",1,0)</f>
        <v>0</v>
      </c>
      <c r="AB1154">
        <f>IF('WA_Fn-UseC_-HR-Employee-Attriti'!P1148="Manufacturing Director",1,0)</f>
        <v>1</v>
      </c>
      <c r="AC1154">
        <f>IF('WA_Fn-UseC_-HR-Employee-Attriti'!P1148="Research Director",1,0)</f>
        <v>0</v>
      </c>
      <c r="AD1154">
        <f>IF('WA_Fn-UseC_-HR-Employee-Attriti'!P1148="Research Scientist",1,0)</f>
        <v>0</v>
      </c>
      <c r="AE1154">
        <f>IF('WA_Fn-UseC_-HR-Employee-Attriti'!P1148="Sales Executive",1,0)</f>
        <v>0</v>
      </c>
      <c r="AF1154">
        <f>IF('WA_Fn-UseC_-HR-Employee-Attriti'!P1148="Sales Representative",1,0)</f>
        <v>0</v>
      </c>
      <c r="AG1154">
        <v>4</v>
      </c>
      <c r="AH1154">
        <f>IF('WA_Fn-UseC_-HR-Employee-Attriti'!R1148="Divorced",1,0)</f>
        <v>1</v>
      </c>
      <c r="AI1154">
        <f>IF('WA_Fn-UseC_-HR-Employee-Attriti'!R1148="Married",1,0)</f>
        <v>0</v>
      </c>
      <c r="AJ1154">
        <f>IF('WA_Fn-UseC_-HR-Employee-Attriti'!R1148="Single",1,0)</f>
        <v>0</v>
      </c>
      <c r="AK1154">
        <v>4724</v>
      </c>
      <c r="AL1154">
        <v>17000</v>
      </c>
      <c r="AM1154">
        <v>1</v>
      </c>
      <c r="AN1154">
        <f>IF('WA_Fn-UseC_-HR-Employee-Attriti'!W1148="Yes",1,0)</f>
        <v>0</v>
      </c>
      <c r="AO1154">
        <v>13</v>
      </c>
      <c r="AP1154">
        <v>3</v>
      </c>
      <c r="AQ1154">
        <v>1</v>
      </c>
      <c r="AR1154">
        <v>1</v>
      </c>
      <c r="AS1154">
        <v>9</v>
      </c>
      <c r="AT1154">
        <v>3</v>
      </c>
      <c r="AU1154">
        <v>3</v>
      </c>
      <c r="AV1154">
        <v>9</v>
      </c>
      <c r="AW1154">
        <v>7</v>
      </c>
      <c r="AX1154">
        <v>7</v>
      </c>
      <c r="AY1154">
        <v>2</v>
      </c>
      <c r="AZ1154">
        <v>1</v>
      </c>
      <c r="BB1154">
        <f>IF('WA_Fn-UseC_-HR-Employee-Attriti'!B1148="Yes",1,0)</f>
        <v>0</v>
      </c>
    </row>
    <row r="1155" spans="1:54" x14ac:dyDescent="0.25">
      <c r="A1155">
        <v>1148</v>
      </c>
      <c r="B1155">
        <f>IF('WA_Fn-UseC_-HR-Employee-Attriti'!L1149="Male",1,0)</f>
        <v>0</v>
      </c>
      <c r="C1155">
        <f>IF('WA_Fn-UseC_-HR-Employee-Attriti'!L1149="Female",1,0)</f>
        <v>1</v>
      </c>
      <c r="D1155">
        <v>49</v>
      </c>
      <c r="E1155">
        <f>IF('WA_Fn-UseC_-HR-Employee-Attriti'!C1149="Travel_Rarely",1,0)</f>
        <v>1</v>
      </c>
      <c r="F1155">
        <f>IF('WA_Fn-UseC_-HR-Employee-Attriti'!C1149="Travel_Frequently",1,0)</f>
        <v>0</v>
      </c>
      <c r="G1155">
        <f>IF('WA_Fn-UseC_-HR-Employee-Attriti'!C1149="Non-Travel",1,0)</f>
        <v>0</v>
      </c>
      <c r="H1155">
        <v>722</v>
      </c>
      <c r="I1155">
        <f>IF('WA_Fn-UseC_-HR-Employee-Attriti'!E1149="Sales",1,0)</f>
        <v>0</v>
      </c>
      <c r="J1155">
        <f>IF('WA_Fn-UseC_-HR-Employee-Attriti'!E1149="Research &amp; Development",1,0)</f>
        <v>1</v>
      </c>
      <c r="K1155">
        <f>IF('WA_Fn-UseC_-HR-Employee-Attriti'!E1149="Human Resources",1,0)</f>
        <v>0</v>
      </c>
      <c r="L1155">
        <v>25</v>
      </c>
      <c r="M1155">
        <v>4</v>
      </c>
      <c r="N1155">
        <f>IF('WA_Fn-UseC_-HR-Employee-Attriti'!H1149="Life Sciences",1,0)</f>
        <v>1</v>
      </c>
      <c r="O1155">
        <f>IF('WA_Fn-UseC_-HR-Employee-Attriti'!H1149="Human Resources",1,0)</f>
        <v>0</v>
      </c>
      <c r="P1155">
        <f>IF('WA_Fn-UseC_-HR-Employee-Attriti'!H1149="Marketing",1,0)</f>
        <v>0</v>
      </c>
      <c r="Q1155">
        <f>IF('WA_Fn-UseC_-HR-Employee-Attriti'!H1149="Medical",1,0)</f>
        <v>0</v>
      </c>
      <c r="R1155">
        <f>IF('WA_Fn-UseC_-HR-Employee-Attriti'!H1149="Other",1,0)</f>
        <v>0</v>
      </c>
      <c r="S1155">
        <f>IF('WA_Fn-UseC_-HR-Employee-Attriti'!H1149="Technical Degree",1,0)</f>
        <v>0</v>
      </c>
      <c r="T1155">
        <v>3</v>
      </c>
      <c r="U1155">
        <v>84</v>
      </c>
      <c r="V1155">
        <v>3</v>
      </c>
      <c r="W1155">
        <v>1</v>
      </c>
      <c r="X1155">
        <f>IF('WA_Fn-UseC_-HR-Employee-Attriti'!P1149="Healthcare Representative",1,0)</f>
        <v>0</v>
      </c>
      <c r="Y1155">
        <f>IF('WA_Fn-UseC_-HR-Employee-Attriti'!P1149="Human Resources",1,0)</f>
        <v>0</v>
      </c>
      <c r="Z1155">
        <f>IF('WA_Fn-UseC_-HR-Employee-Attriti'!P1149="Laboratory Technician",1,0)</f>
        <v>1</v>
      </c>
      <c r="AA1155">
        <f>IF('WA_Fn-UseC_-HR-Employee-Attriti'!P1149="Manager",1,0)</f>
        <v>0</v>
      </c>
      <c r="AB1155">
        <f>IF('WA_Fn-UseC_-HR-Employee-Attriti'!P1149="Manufacturing Director",1,0)</f>
        <v>0</v>
      </c>
      <c r="AC1155">
        <f>IF('WA_Fn-UseC_-HR-Employee-Attriti'!P1149="Research Director",1,0)</f>
        <v>0</v>
      </c>
      <c r="AD1155">
        <f>IF('WA_Fn-UseC_-HR-Employee-Attriti'!P1149="Research Scientist",1,0)</f>
        <v>0</v>
      </c>
      <c r="AE1155">
        <f>IF('WA_Fn-UseC_-HR-Employee-Attriti'!P1149="Sales Executive",1,0)</f>
        <v>0</v>
      </c>
      <c r="AF1155">
        <f>IF('WA_Fn-UseC_-HR-Employee-Attriti'!P1149="Sales Representative",1,0)</f>
        <v>0</v>
      </c>
      <c r="AG1155">
        <v>1</v>
      </c>
      <c r="AH1155">
        <f>IF('WA_Fn-UseC_-HR-Employee-Attriti'!R1149="Divorced",1,0)</f>
        <v>0</v>
      </c>
      <c r="AI1155">
        <f>IF('WA_Fn-UseC_-HR-Employee-Attriti'!R1149="Married",1,0)</f>
        <v>1</v>
      </c>
      <c r="AJ1155">
        <f>IF('WA_Fn-UseC_-HR-Employee-Attriti'!R1149="Single",1,0)</f>
        <v>0</v>
      </c>
      <c r="AK1155">
        <v>3211</v>
      </c>
      <c r="AL1155">
        <v>22102</v>
      </c>
      <c r="AM1155">
        <v>1</v>
      </c>
      <c r="AN1155">
        <f>IF('WA_Fn-UseC_-HR-Employee-Attriti'!W1149="Yes",1,0)</f>
        <v>0</v>
      </c>
      <c r="AO1155">
        <v>14</v>
      </c>
      <c r="AP1155">
        <v>3</v>
      </c>
      <c r="AQ1155">
        <v>4</v>
      </c>
      <c r="AR1155">
        <v>1</v>
      </c>
      <c r="AS1155">
        <v>10</v>
      </c>
      <c r="AT1155">
        <v>3</v>
      </c>
      <c r="AU1155">
        <v>2</v>
      </c>
      <c r="AV1155">
        <v>9</v>
      </c>
      <c r="AW1155">
        <v>6</v>
      </c>
      <c r="AX1155">
        <v>1</v>
      </c>
      <c r="AY1155">
        <v>4</v>
      </c>
      <c r="AZ1155">
        <v>1</v>
      </c>
      <c r="BB1155">
        <f>IF('WA_Fn-UseC_-HR-Employee-Attriti'!B1149="Yes",1,0)</f>
        <v>0</v>
      </c>
    </row>
    <row r="1156" spans="1:54" x14ac:dyDescent="0.25">
      <c r="A1156">
        <v>1149</v>
      </c>
      <c r="B1156">
        <f>IF('WA_Fn-UseC_-HR-Employee-Attriti'!L1150="Male",1,0)</f>
        <v>1</v>
      </c>
      <c r="C1156">
        <f>IF('WA_Fn-UseC_-HR-Employee-Attriti'!L1150="Female",1,0)</f>
        <v>0</v>
      </c>
      <c r="D1156">
        <v>39</v>
      </c>
      <c r="E1156">
        <f>IF('WA_Fn-UseC_-HR-Employee-Attriti'!C1150="Travel_Rarely",1,0)</f>
        <v>1</v>
      </c>
      <c r="F1156">
        <f>IF('WA_Fn-UseC_-HR-Employee-Attriti'!C1150="Travel_Frequently",1,0)</f>
        <v>0</v>
      </c>
      <c r="G1156">
        <f>IF('WA_Fn-UseC_-HR-Employee-Attriti'!C1150="Non-Travel",1,0)</f>
        <v>0</v>
      </c>
      <c r="H1156">
        <v>1387</v>
      </c>
      <c r="I1156">
        <f>IF('WA_Fn-UseC_-HR-Employee-Attriti'!E1150="Sales",1,0)</f>
        <v>0</v>
      </c>
      <c r="J1156">
        <f>IF('WA_Fn-UseC_-HR-Employee-Attriti'!E1150="Research &amp; Development",1,0)</f>
        <v>1</v>
      </c>
      <c r="K1156">
        <f>IF('WA_Fn-UseC_-HR-Employee-Attriti'!E1150="Human Resources",1,0)</f>
        <v>0</v>
      </c>
      <c r="L1156">
        <v>10</v>
      </c>
      <c r="M1156">
        <v>5</v>
      </c>
      <c r="N1156">
        <f>IF('WA_Fn-UseC_-HR-Employee-Attriti'!H1150="Life Sciences",1,0)</f>
        <v>0</v>
      </c>
      <c r="O1156">
        <f>IF('WA_Fn-UseC_-HR-Employee-Attriti'!H1150="Human Resources",1,0)</f>
        <v>0</v>
      </c>
      <c r="P1156">
        <f>IF('WA_Fn-UseC_-HR-Employee-Attriti'!H1150="Marketing",1,0)</f>
        <v>0</v>
      </c>
      <c r="Q1156">
        <f>IF('WA_Fn-UseC_-HR-Employee-Attriti'!H1150="Medical",1,0)</f>
        <v>1</v>
      </c>
      <c r="R1156">
        <f>IF('WA_Fn-UseC_-HR-Employee-Attriti'!H1150="Other",1,0)</f>
        <v>0</v>
      </c>
      <c r="S1156">
        <f>IF('WA_Fn-UseC_-HR-Employee-Attriti'!H1150="Technical Degree",1,0)</f>
        <v>0</v>
      </c>
      <c r="T1156">
        <v>2</v>
      </c>
      <c r="U1156">
        <v>76</v>
      </c>
      <c r="V1156">
        <v>3</v>
      </c>
      <c r="W1156">
        <v>2</v>
      </c>
      <c r="X1156">
        <f>IF('WA_Fn-UseC_-HR-Employee-Attriti'!P1150="Healthcare Representative",1,0)</f>
        <v>0</v>
      </c>
      <c r="Y1156">
        <f>IF('WA_Fn-UseC_-HR-Employee-Attriti'!P1150="Human Resources",1,0)</f>
        <v>0</v>
      </c>
      <c r="Z1156">
        <f>IF('WA_Fn-UseC_-HR-Employee-Attriti'!P1150="Laboratory Technician",1,0)</f>
        <v>0</v>
      </c>
      <c r="AA1156">
        <f>IF('WA_Fn-UseC_-HR-Employee-Attriti'!P1150="Manager",1,0)</f>
        <v>0</v>
      </c>
      <c r="AB1156">
        <f>IF('WA_Fn-UseC_-HR-Employee-Attriti'!P1150="Manufacturing Director",1,0)</f>
        <v>1</v>
      </c>
      <c r="AC1156">
        <f>IF('WA_Fn-UseC_-HR-Employee-Attriti'!P1150="Research Director",1,0)</f>
        <v>0</v>
      </c>
      <c r="AD1156">
        <f>IF('WA_Fn-UseC_-HR-Employee-Attriti'!P1150="Research Scientist",1,0)</f>
        <v>0</v>
      </c>
      <c r="AE1156">
        <f>IF('WA_Fn-UseC_-HR-Employee-Attriti'!P1150="Sales Executive",1,0)</f>
        <v>0</v>
      </c>
      <c r="AF1156">
        <f>IF('WA_Fn-UseC_-HR-Employee-Attriti'!P1150="Sales Representative",1,0)</f>
        <v>0</v>
      </c>
      <c r="AG1156">
        <v>1</v>
      </c>
      <c r="AH1156">
        <f>IF('WA_Fn-UseC_-HR-Employee-Attriti'!R1150="Divorced",1,0)</f>
        <v>0</v>
      </c>
      <c r="AI1156">
        <f>IF('WA_Fn-UseC_-HR-Employee-Attriti'!R1150="Married",1,0)</f>
        <v>1</v>
      </c>
      <c r="AJ1156">
        <f>IF('WA_Fn-UseC_-HR-Employee-Attriti'!R1150="Single",1,0)</f>
        <v>0</v>
      </c>
      <c r="AK1156">
        <v>5377</v>
      </c>
      <c r="AL1156">
        <v>3835</v>
      </c>
      <c r="AM1156">
        <v>2</v>
      </c>
      <c r="AN1156">
        <f>IF('WA_Fn-UseC_-HR-Employee-Attriti'!W1150="Yes",1,0)</f>
        <v>0</v>
      </c>
      <c r="AO1156">
        <v>13</v>
      </c>
      <c r="AP1156">
        <v>3</v>
      </c>
      <c r="AQ1156">
        <v>4</v>
      </c>
      <c r="AR1156">
        <v>3</v>
      </c>
      <c r="AS1156">
        <v>10</v>
      </c>
      <c r="AT1156">
        <v>3</v>
      </c>
      <c r="AU1156">
        <v>3</v>
      </c>
      <c r="AV1156">
        <v>7</v>
      </c>
      <c r="AW1156">
        <v>7</v>
      </c>
      <c r="AX1156">
        <v>7</v>
      </c>
      <c r="AY1156">
        <v>7</v>
      </c>
      <c r="AZ1156">
        <v>1</v>
      </c>
      <c r="BB1156">
        <f>IF('WA_Fn-UseC_-HR-Employee-Attriti'!B1150="Yes",1,0)</f>
        <v>0</v>
      </c>
    </row>
    <row r="1157" spans="1:54" x14ac:dyDescent="0.25">
      <c r="A1157">
        <v>1150</v>
      </c>
      <c r="B1157">
        <f>IF('WA_Fn-UseC_-HR-Employee-Attriti'!L1151="Male",1,0)</f>
        <v>1</v>
      </c>
      <c r="C1157">
        <f>IF('WA_Fn-UseC_-HR-Employee-Attriti'!L1151="Female",1,0)</f>
        <v>0</v>
      </c>
      <c r="D1157">
        <v>27</v>
      </c>
      <c r="E1157">
        <f>IF('WA_Fn-UseC_-HR-Employee-Attriti'!C1151="Travel_Rarely",1,0)</f>
        <v>1</v>
      </c>
      <c r="F1157">
        <f>IF('WA_Fn-UseC_-HR-Employee-Attriti'!C1151="Travel_Frequently",1,0)</f>
        <v>0</v>
      </c>
      <c r="G1157">
        <f>IF('WA_Fn-UseC_-HR-Employee-Attriti'!C1151="Non-Travel",1,0)</f>
        <v>0</v>
      </c>
      <c r="H1157">
        <v>1302</v>
      </c>
      <c r="I1157">
        <f>IF('WA_Fn-UseC_-HR-Employee-Attriti'!E1151="Sales",1,0)</f>
        <v>0</v>
      </c>
      <c r="J1157">
        <f>IF('WA_Fn-UseC_-HR-Employee-Attriti'!E1151="Research &amp; Development",1,0)</f>
        <v>1</v>
      </c>
      <c r="K1157">
        <f>IF('WA_Fn-UseC_-HR-Employee-Attriti'!E1151="Human Resources",1,0)</f>
        <v>0</v>
      </c>
      <c r="L1157">
        <v>19</v>
      </c>
      <c r="M1157">
        <v>3</v>
      </c>
      <c r="N1157">
        <f>IF('WA_Fn-UseC_-HR-Employee-Attriti'!H1151="Life Sciences",1,0)</f>
        <v>0</v>
      </c>
      <c r="O1157">
        <f>IF('WA_Fn-UseC_-HR-Employee-Attriti'!H1151="Human Resources",1,0)</f>
        <v>0</v>
      </c>
      <c r="P1157">
        <f>IF('WA_Fn-UseC_-HR-Employee-Attriti'!H1151="Marketing",1,0)</f>
        <v>0</v>
      </c>
      <c r="Q1157">
        <f>IF('WA_Fn-UseC_-HR-Employee-Attriti'!H1151="Medical",1,0)</f>
        <v>0</v>
      </c>
      <c r="R1157">
        <f>IF('WA_Fn-UseC_-HR-Employee-Attriti'!H1151="Other",1,0)</f>
        <v>1</v>
      </c>
      <c r="S1157">
        <f>IF('WA_Fn-UseC_-HR-Employee-Attriti'!H1151="Technical Degree",1,0)</f>
        <v>0</v>
      </c>
      <c r="T1157">
        <v>4</v>
      </c>
      <c r="U1157">
        <v>67</v>
      </c>
      <c r="V1157">
        <v>2</v>
      </c>
      <c r="W1157">
        <v>1</v>
      </c>
      <c r="X1157">
        <f>IF('WA_Fn-UseC_-HR-Employee-Attriti'!P1151="Healthcare Representative",1,0)</f>
        <v>0</v>
      </c>
      <c r="Y1157">
        <f>IF('WA_Fn-UseC_-HR-Employee-Attriti'!P1151="Human Resources",1,0)</f>
        <v>0</v>
      </c>
      <c r="Z1157">
        <f>IF('WA_Fn-UseC_-HR-Employee-Attriti'!P1151="Laboratory Technician",1,0)</f>
        <v>1</v>
      </c>
      <c r="AA1157">
        <f>IF('WA_Fn-UseC_-HR-Employee-Attriti'!P1151="Manager",1,0)</f>
        <v>0</v>
      </c>
      <c r="AB1157">
        <f>IF('WA_Fn-UseC_-HR-Employee-Attriti'!P1151="Manufacturing Director",1,0)</f>
        <v>0</v>
      </c>
      <c r="AC1157">
        <f>IF('WA_Fn-UseC_-HR-Employee-Attriti'!P1151="Research Director",1,0)</f>
        <v>0</v>
      </c>
      <c r="AD1157">
        <f>IF('WA_Fn-UseC_-HR-Employee-Attriti'!P1151="Research Scientist",1,0)</f>
        <v>0</v>
      </c>
      <c r="AE1157">
        <f>IF('WA_Fn-UseC_-HR-Employee-Attriti'!P1151="Sales Executive",1,0)</f>
        <v>0</v>
      </c>
      <c r="AF1157">
        <f>IF('WA_Fn-UseC_-HR-Employee-Attriti'!P1151="Sales Representative",1,0)</f>
        <v>0</v>
      </c>
      <c r="AG1157">
        <v>1</v>
      </c>
      <c r="AH1157">
        <f>IF('WA_Fn-UseC_-HR-Employee-Attriti'!R1151="Divorced",1,0)</f>
        <v>1</v>
      </c>
      <c r="AI1157">
        <f>IF('WA_Fn-UseC_-HR-Employee-Attriti'!R1151="Married",1,0)</f>
        <v>0</v>
      </c>
      <c r="AJ1157">
        <f>IF('WA_Fn-UseC_-HR-Employee-Attriti'!R1151="Single",1,0)</f>
        <v>0</v>
      </c>
      <c r="AK1157">
        <v>4066</v>
      </c>
      <c r="AL1157">
        <v>16290</v>
      </c>
      <c r="AM1157">
        <v>1</v>
      </c>
      <c r="AN1157">
        <f>IF('WA_Fn-UseC_-HR-Employee-Attriti'!W1151="Yes",1,0)</f>
        <v>0</v>
      </c>
      <c r="AO1157">
        <v>11</v>
      </c>
      <c r="AP1157">
        <v>3</v>
      </c>
      <c r="AQ1157">
        <v>1</v>
      </c>
      <c r="AR1157">
        <v>2</v>
      </c>
      <c r="AS1157">
        <v>7</v>
      </c>
      <c r="AT1157">
        <v>3</v>
      </c>
      <c r="AU1157">
        <v>3</v>
      </c>
      <c r="AV1157">
        <v>7</v>
      </c>
      <c r="AW1157">
        <v>7</v>
      </c>
      <c r="AX1157">
        <v>0</v>
      </c>
      <c r="AY1157">
        <v>7</v>
      </c>
      <c r="AZ1157">
        <v>1</v>
      </c>
      <c r="BB1157">
        <f>IF('WA_Fn-UseC_-HR-Employee-Attriti'!B1151="Yes",1,0)</f>
        <v>0</v>
      </c>
    </row>
    <row r="1158" spans="1:54" x14ac:dyDescent="0.25">
      <c r="A1158">
        <v>1151</v>
      </c>
      <c r="B1158">
        <f>IF('WA_Fn-UseC_-HR-Employee-Attriti'!L1152="Male",1,0)</f>
        <v>1</v>
      </c>
      <c r="C1158">
        <f>IF('WA_Fn-UseC_-HR-Employee-Attriti'!L1152="Female",1,0)</f>
        <v>0</v>
      </c>
      <c r="D1158">
        <v>35</v>
      </c>
      <c r="E1158">
        <f>IF('WA_Fn-UseC_-HR-Employee-Attriti'!C1152="Travel_Rarely",1,0)</f>
        <v>1</v>
      </c>
      <c r="F1158">
        <f>IF('WA_Fn-UseC_-HR-Employee-Attriti'!C1152="Travel_Frequently",1,0)</f>
        <v>0</v>
      </c>
      <c r="G1158">
        <f>IF('WA_Fn-UseC_-HR-Employee-Attriti'!C1152="Non-Travel",1,0)</f>
        <v>0</v>
      </c>
      <c r="H1158">
        <v>819</v>
      </c>
      <c r="I1158">
        <f>IF('WA_Fn-UseC_-HR-Employee-Attriti'!E1152="Sales",1,0)</f>
        <v>0</v>
      </c>
      <c r="J1158">
        <f>IF('WA_Fn-UseC_-HR-Employee-Attriti'!E1152="Research &amp; Development",1,0)</f>
        <v>1</v>
      </c>
      <c r="K1158">
        <f>IF('WA_Fn-UseC_-HR-Employee-Attriti'!E1152="Human Resources",1,0)</f>
        <v>0</v>
      </c>
      <c r="L1158">
        <v>18</v>
      </c>
      <c r="M1158">
        <v>5</v>
      </c>
      <c r="N1158">
        <f>IF('WA_Fn-UseC_-HR-Employee-Attriti'!H1152="Life Sciences",1,0)</f>
        <v>1</v>
      </c>
      <c r="O1158">
        <f>IF('WA_Fn-UseC_-HR-Employee-Attriti'!H1152="Human Resources",1,0)</f>
        <v>0</v>
      </c>
      <c r="P1158">
        <f>IF('WA_Fn-UseC_-HR-Employee-Attriti'!H1152="Marketing",1,0)</f>
        <v>0</v>
      </c>
      <c r="Q1158">
        <f>IF('WA_Fn-UseC_-HR-Employee-Attriti'!H1152="Medical",1,0)</f>
        <v>0</v>
      </c>
      <c r="R1158">
        <f>IF('WA_Fn-UseC_-HR-Employee-Attriti'!H1152="Other",1,0)</f>
        <v>0</v>
      </c>
      <c r="S1158">
        <f>IF('WA_Fn-UseC_-HR-Employee-Attriti'!H1152="Technical Degree",1,0)</f>
        <v>0</v>
      </c>
      <c r="T1158">
        <v>2</v>
      </c>
      <c r="U1158">
        <v>48</v>
      </c>
      <c r="V1158">
        <v>4</v>
      </c>
      <c r="W1158">
        <v>2</v>
      </c>
      <c r="X1158">
        <f>IF('WA_Fn-UseC_-HR-Employee-Attriti'!P1152="Healthcare Representative",1,0)</f>
        <v>0</v>
      </c>
      <c r="Y1158">
        <f>IF('WA_Fn-UseC_-HR-Employee-Attriti'!P1152="Human Resources",1,0)</f>
        <v>0</v>
      </c>
      <c r="Z1158">
        <f>IF('WA_Fn-UseC_-HR-Employee-Attriti'!P1152="Laboratory Technician",1,0)</f>
        <v>0</v>
      </c>
      <c r="AA1158">
        <f>IF('WA_Fn-UseC_-HR-Employee-Attriti'!P1152="Manager",1,0)</f>
        <v>0</v>
      </c>
      <c r="AB1158">
        <f>IF('WA_Fn-UseC_-HR-Employee-Attriti'!P1152="Manufacturing Director",1,0)</f>
        <v>0</v>
      </c>
      <c r="AC1158">
        <f>IF('WA_Fn-UseC_-HR-Employee-Attriti'!P1152="Research Director",1,0)</f>
        <v>0</v>
      </c>
      <c r="AD1158">
        <f>IF('WA_Fn-UseC_-HR-Employee-Attriti'!P1152="Research Scientist",1,0)</f>
        <v>1</v>
      </c>
      <c r="AE1158">
        <f>IF('WA_Fn-UseC_-HR-Employee-Attriti'!P1152="Sales Executive",1,0)</f>
        <v>0</v>
      </c>
      <c r="AF1158">
        <f>IF('WA_Fn-UseC_-HR-Employee-Attriti'!P1152="Sales Representative",1,0)</f>
        <v>0</v>
      </c>
      <c r="AG1158">
        <v>1</v>
      </c>
      <c r="AH1158">
        <f>IF('WA_Fn-UseC_-HR-Employee-Attriti'!R1152="Divorced",1,0)</f>
        <v>0</v>
      </c>
      <c r="AI1158">
        <f>IF('WA_Fn-UseC_-HR-Employee-Attriti'!R1152="Married",1,0)</f>
        <v>1</v>
      </c>
      <c r="AJ1158">
        <f>IF('WA_Fn-UseC_-HR-Employee-Attriti'!R1152="Single",1,0)</f>
        <v>0</v>
      </c>
      <c r="AK1158">
        <v>5208</v>
      </c>
      <c r="AL1158">
        <v>26312</v>
      </c>
      <c r="AM1158">
        <v>1</v>
      </c>
      <c r="AN1158">
        <f>IF('WA_Fn-UseC_-HR-Employee-Attriti'!W1152="Yes",1,0)</f>
        <v>0</v>
      </c>
      <c r="AO1158">
        <v>11</v>
      </c>
      <c r="AP1158">
        <v>3</v>
      </c>
      <c r="AQ1158">
        <v>4</v>
      </c>
      <c r="AR1158">
        <v>0</v>
      </c>
      <c r="AS1158">
        <v>16</v>
      </c>
      <c r="AT1158">
        <v>2</v>
      </c>
      <c r="AU1158">
        <v>3</v>
      </c>
      <c r="AV1158">
        <v>16</v>
      </c>
      <c r="AW1158">
        <v>15</v>
      </c>
      <c r="AX1158">
        <v>1</v>
      </c>
      <c r="AY1158">
        <v>10</v>
      </c>
      <c r="AZ1158">
        <v>1</v>
      </c>
      <c r="BB1158">
        <f>IF('WA_Fn-UseC_-HR-Employee-Attriti'!B1152="Yes",1,0)</f>
        <v>0</v>
      </c>
    </row>
    <row r="1159" spans="1:54" x14ac:dyDescent="0.25">
      <c r="A1159">
        <v>1152</v>
      </c>
      <c r="B1159">
        <f>IF('WA_Fn-UseC_-HR-Employee-Attriti'!L1153="Male",1,0)</f>
        <v>0</v>
      </c>
      <c r="C1159">
        <f>IF('WA_Fn-UseC_-HR-Employee-Attriti'!L1153="Female",1,0)</f>
        <v>1</v>
      </c>
      <c r="D1159">
        <v>28</v>
      </c>
      <c r="E1159">
        <f>IF('WA_Fn-UseC_-HR-Employee-Attriti'!C1153="Travel_Rarely",1,0)</f>
        <v>1</v>
      </c>
      <c r="F1159">
        <f>IF('WA_Fn-UseC_-HR-Employee-Attriti'!C1153="Travel_Frequently",1,0)</f>
        <v>0</v>
      </c>
      <c r="G1159">
        <f>IF('WA_Fn-UseC_-HR-Employee-Attriti'!C1153="Non-Travel",1,0)</f>
        <v>0</v>
      </c>
      <c r="H1159">
        <v>580</v>
      </c>
      <c r="I1159">
        <f>IF('WA_Fn-UseC_-HR-Employee-Attriti'!E1153="Sales",1,0)</f>
        <v>0</v>
      </c>
      <c r="J1159">
        <f>IF('WA_Fn-UseC_-HR-Employee-Attriti'!E1153="Research &amp; Development",1,0)</f>
        <v>1</v>
      </c>
      <c r="K1159">
        <f>IF('WA_Fn-UseC_-HR-Employee-Attriti'!E1153="Human Resources",1,0)</f>
        <v>0</v>
      </c>
      <c r="L1159">
        <v>27</v>
      </c>
      <c r="M1159">
        <v>3</v>
      </c>
      <c r="N1159">
        <f>IF('WA_Fn-UseC_-HR-Employee-Attriti'!H1153="Life Sciences",1,0)</f>
        <v>0</v>
      </c>
      <c r="O1159">
        <f>IF('WA_Fn-UseC_-HR-Employee-Attriti'!H1153="Human Resources",1,0)</f>
        <v>0</v>
      </c>
      <c r="P1159">
        <f>IF('WA_Fn-UseC_-HR-Employee-Attriti'!H1153="Marketing",1,0)</f>
        <v>0</v>
      </c>
      <c r="Q1159">
        <f>IF('WA_Fn-UseC_-HR-Employee-Attriti'!H1153="Medical",1,0)</f>
        <v>1</v>
      </c>
      <c r="R1159">
        <f>IF('WA_Fn-UseC_-HR-Employee-Attriti'!H1153="Other",1,0)</f>
        <v>0</v>
      </c>
      <c r="S1159">
        <f>IF('WA_Fn-UseC_-HR-Employee-Attriti'!H1153="Technical Degree",1,0)</f>
        <v>0</v>
      </c>
      <c r="T1159">
        <v>2</v>
      </c>
      <c r="U1159">
        <v>39</v>
      </c>
      <c r="V1159">
        <v>1</v>
      </c>
      <c r="W1159">
        <v>2</v>
      </c>
      <c r="X1159">
        <f>IF('WA_Fn-UseC_-HR-Employee-Attriti'!P1153="Healthcare Representative",1,0)</f>
        <v>0</v>
      </c>
      <c r="Y1159">
        <f>IF('WA_Fn-UseC_-HR-Employee-Attriti'!P1153="Human Resources",1,0)</f>
        <v>0</v>
      </c>
      <c r="Z1159">
        <f>IF('WA_Fn-UseC_-HR-Employee-Attriti'!P1153="Laboratory Technician",1,0)</f>
        <v>0</v>
      </c>
      <c r="AA1159">
        <f>IF('WA_Fn-UseC_-HR-Employee-Attriti'!P1153="Manager",1,0)</f>
        <v>0</v>
      </c>
      <c r="AB1159">
        <f>IF('WA_Fn-UseC_-HR-Employee-Attriti'!P1153="Manufacturing Director",1,0)</f>
        <v>1</v>
      </c>
      <c r="AC1159">
        <f>IF('WA_Fn-UseC_-HR-Employee-Attriti'!P1153="Research Director",1,0)</f>
        <v>0</v>
      </c>
      <c r="AD1159">
        <f>IF('WA_Fn-UseC_-HR-Employee-Attriti'!P1153="Research Scientist",1,0)</f>
        <v>0</v>
      </c>
      <c r="AE1159">
        <f>IF('WA_Fn-UseC_-HR-Employee-Attriti'!P1153="Sales Executive",1,0)</f>
        <v>0</v>
      </c>
      <c r="AF1159">
        <f>IF('WA_Fn-UseC_-HR-Employee-Attriti'!P1153="Sales Representative",1,0)</f>
        <v>0</v>
      </c>
      <c r="AG1159">
        <v>1</v>
      </c>
      <c r="AH1159">
        <f>IF('WA_Fn-UseC_-HR-Employee-Attriti'!R1153="Divorced",1,0)</f>
        <v>1</v>
      </c>
      <c r="AI1159">
        <f>IF('WA_Fn-UseC_-HR-Employee-Attriti'!R1153="Married",1,0)</f>
        <v>0</v>
      </c>
      <c r="AJ1159">
        <f>IF('WA_Fn-UseC_-HR-Employee-Attriti'!R1153="Single",1,0)</f>
        <v>0</v>
      </c>
      <c r="AK1159">
        <v>4877</v>
      </c>
      <c r="AL1159">
        <v>20460</v>
      </c>
      <c r="AM1159">
        <v>0</v>
      </c>
      <c r="AN1159">
        <f>IF('WA_Fn-UseC_-HR-Employee-Attriti'!W1153="Yes",1,0)</f>
        <v>0</v>
      </c>
      <c r="AO1159">
        <v>21</v>
      </c>
      <c r="AP1159">
        <v>4</v>
      </c>
      <c r="AQ1159">
        <v>2</v>
      </c>
      <c r="AR1159">
        <v>1</v>
      </c>
      <c r="AS1159">
        <v>6</v>
      </c>
      <c r="AT1159">
        <v>5</v>
      </c>
      <c r="AU1159">
        <v>2</v>
      </c>
      <c r="AV1159">
        <v>5</v>
      </c>
      <c r="AW1159">
        <v>3</v>
      </c>
      <c r="AX1159">
        <v>0</v>
      </c>
      <c r="AY1159">
        <v>0</v>
      </c>
      <c r="AZ1159">
        <v>1</v>
      </c>
      <c r="BB1159">
        <f>IF('WA_Fn-UseC_-HR-Employee-Attriti'!B1153="Yes",1,0)</f>
        <v>0</v>
      </c>
    </row>
    <row r="1160" spans="1:54" x14ac:dyDescent="0.25">
      <c r="A1160">
        <v>1153</v>
      </c>
      <c r="B1160">
        <f>IF('WA_Fn-UseC_-HR-Employee-Attriti'!L1154="Male",1,0)</f>
        <v>1</v>
      </c>
      <c r="C1160">
        <f>IF('WA_Fn-UseC_-HR-Employee-Attriti'!L1154="Female",1,0)</f>
        <v>0</v>
      </c>
      <c r="D1160">
        <v>21</v>
      </c>
      <c r="E1160">
        <f>IF('WA_Fn-UseC_-HR-Employee-Attriti'!C1154="Travel_Rarely",1,0)</f>
        <v>1</v>
      </c>
      <c r="F1160">
        <f>IF('WA_Fn-UseC_-HR-Employee-Attriti'!C1154="Travel_Frequently",1,0)</f>
        <v>0</v>
      </c>
      <c r="G1160">
        <f>IF('WA_Fn-UseC_-HR-Employee-Attriti'!C1154="Non-Travel",1,0)</f>
        <v>0</v>
      </c>
      <c r="H1160">
        <v>546</v>
      </c>
      <c r="I1160">
        <f>IF('WA_Fn-UseC_-HR-Employee-Attriti'!E1154="Sales",1,0)</f>
        <v>0</v>
      </c>
      <c r="J1160">
        <f>IF('WA_Fn-UseC_-HR-Employee-Attriti'!E1154="Research &amp; Development",1,0)</f>
        <v>1</v>
      </c>
      <c r="K1160">
        <f>IF('WA_Fn-UseC_-HR-Employee-Attriti'!E1154="Human Resources",1,0)</f>
        <v>0</v>
      </c>
      <c r="L1160">
        <v>5</v>
      </c>
      <c r="M1160">
        <v>1</v>
      </c>
      <c r="N1160">
        <f>IF('WA_Fn-UseC_-HR-Employee-Attriti'!H1154="Life Sciences",1,0)</f>
        <v>0</v>
      </c>
      <c r="O1160">
        <f>IF('WA_Fn-UseC_-HR-Employee-Attriti'!H1154="Human Resources",1,0)</f>
        <v>0</v>
      </c>
      <c r="P1160">
        <f>IF('WA_Fn-UseC_-HR-Employee-Attriti'!H1154="Marketing",1,0)</f>
        <v>0</v>
      </c>
      <c r="Q1160">
        <f>IF('WA_Fn-UseC_-HR-Employee-Attriti'!H1154="Medical",1,0)</f>
        <v>1</v>
      </c>
      <c r="R1160">
        <f>IF('WA_Fn-UseC_-HR-Employee-Attriti'!H1154="Other",1,0)</f>
        <v>0</v>
      </c>
      <c r="S1160">
        <f>IF('WA_Fn-UseC_-HR-Employee-Attriti'!H1154="Technical Degree",1,0)</f>
        <v>0</v>
      </c>
      <c r="T1160">
        <v>3</v>
      </c>
      <c r="U1160">
        <v>97</v>
      </c>
      <c r="V1160">
        <v>3</v>
      </c>
      <c r="W1160">
        <v>1</v>
      </c>
      <c r="X1160">
        <f>IF('WA_Fn-UseC_-HR-Employee-Attriti'!P1154="Healthcare Representative",1,0)</f>
        <v>0</v>
      </c>
      <c r="Y1160">
        <f>IF('WA_Fn-UseC_-HR-Employee-Attriti'!P1154="Human Resources",1,0)</f>
        <v>0</v>
      </c>
      <c r="Z1160">
        <f>IF('WA_Fn-UseC_-HR-Employee-Attriti'!P1154="Laboratory Technician",1,0)</f>
        <v>0</v>
      </c>
      <c r="AA1160">
        <f>IF('WA_Fn-UseC_-HR-Employee-Attriti'!P1154="Manager",1,0)</f>
        <v>0</v>
      </c>
      <c r="AB1160">
        <f>IF('WA_Fn-UseC_-HR-Employee-Attriti'!P1154="Manufacturing Director",1,0)</f>
        <v>0</v>
      </c>
      <c r="AC1160">
        <f>IF('WA_Fn-UseC_-HR-Employee-Attriti'!P1154="Research Director",1,0)</f>
        <v>0</v>
      </c>
      <c r="AD1160">
        <f>IF('WA_Fn-UseC_-HR-Employee-Attriti'!P1154="Research Scientist",1,0)</f>
        <v>1</v>
      </c>
      <c r="AE1160">
        <f>IF('WA_Fn-UseC_-HR-Employee-Attriti'!P1154="Sales Executive",1,0)</f>
        <v>0</v>
      </c>
      <c r="AF1160">
        <f>IF('WA_Fn-UseC_-HR-Employee-Attriti'!P1154="Sales Representative",1,0)</f>
        <v>0</v>
      </c>
      <c r="AG1160">
        <v>4</v>
      </c>
      <c r="AH1160">
        <f>IF('WA_Fn-UseC_-HR-Employee-Attriti'!R1154="Divorced",1,0)</f>
        <v>0</v>
      </c>
      <c r="AI1160">
        <f>IF('WA_Fn-UseC_-HR-Employee-Attriti'!R1154="Married",1,0)</f>
        <v>0</v>
      </c>
      <c r="AJ1160">
        <f>IF('WA_Fn-UseC_-HR-Employee-Attriti'!R1154="Single",1,0)</f>
        <v>1</v>
      </c>
      <c r="AK1160">
        <v>3117</v>
      </c>
      <c r="AL1160">
        <v>26009</v>
      </c>
      <c r="AM1160">
        <v>1</v>
      </c>
      <c r="AN1160">
        <f>IF('WA_Fn-UseC_-HR-Employee-Attriti'!W1154="Yes",1,0)</f>
        <v>0</v>
      </c>
      <c r="AO1160">
        <v>18</v>
      </c>
      <c r="AP1160">
        <v>3</v>
      </c>
      <c r="AQ1160">
        <v>3</v>
      </c>
      <c r="AR1160">
        <v>0</v>
      </c>
      <c r="AS1160">
        <v>3</v>
      </c>
      <c r="AT1160">
        <v>2</v>
      </c>
      <c r="AU1160">
        <v>3</v>
      </c>
      <c r="AV1160">
        <v>2</v>
      </c>
      <c r="AW1160">
        <v>2</v>
      </c>
      <c r="AX1160">
        <v>2</v>
      </c>
      <c r="AY1160">
        <v>2</v>
      </c>
      <c r="AZ1160">
        <v>1</v>
      </c>
      <c r="BB1160">
        <f>IF('WA_Fn-UseC_-HR-Employee-Attriti'!B1154="Yes",1,0)</f>
        <v>0</v>
      </c>
    </row>
    <row r="1161" spans="1:54" x14ac:dyDescent="0.25">
      <c r="A1161">
        <v>1154</v>
      </c>
      <c r="B1161">
        <f>IF('WA_Fn-UseC_-HR-Employee-Attriti'!L1155="Male",1,0)</f>
        <v>0</v>
      </c>
      <c r="C1161">
        <f>IF('WA_Fn-UseC_-HR-Employee-Attriti'!L1155="Female",1,0)</f>
        <v>1</v>
      </c>
      <c r="D1161">
        <v>18</v>
      </c>
      <c r="E1161">
        <f>IF('WA_Fn-UseC_-HR-Employee-Attriti'!C1155="Travel_Rarely",1,0)</f>
        <v>0</v>
      </c>
      <c r="F1161">
        <f>IF('WA_Fn-UseC_-HR-Employee-Attriti'!C1155="Travel_Frequently",1,0)</f>
        <v>1</v>
      </c>
      <c r="G1161">
        <f>IF('WA_Fn-UseC_-HR-Employee-Attriti'!C1155="Non-Travel",1,0)</f>
        <v>0</v>
      </c>
      <c r="H1161">
        <v>544</v>
      </c>
      <c r="I1161">
        <f>IF('WA_Fn-UseC_-HR-Employee-Attriti'!E1155="Sales",1,0)</f>
        <v>1</v>
      </c>
      <c r="J1161">
        <f>IF('WA_Fn-UseC_-HR-Employee-Attriti'!E1155="Research &amp; Development",1,0)</f>
        <v>0</v>
      </c>
      <c r="K1161">
        <f>IF('WA_Fn-UseC_-HR-Employee-Attriti'!E1155="Human Resources",1,0)</f>
        <v>0</v>
      </c>
      <c r="L1161">
        <v>3</v>
      </c>
      <c r="M1161">
        <v>2</v>
      </c>
      <c r="N1161">
        <f>IF('WA_Fn-UseC_-HR-Employee-Attriti'!H1155="Life Sciences",1,0)</f>
        <v>0</v>
      </c>
      <c r="O1161">
        <f>IF('WA_Fn-UseC_-HR-Employee-Attriti'!H1155="Human Resources",1,0)</f>
        <v>0</v>
      </c>
      <c r="P1161">
        <f>IF('WA_Fn-UseC_-HR-Employee-Attriti'!H1155="Marketing",1,0)</f>
        <v>0</v>
      </c>
      <c r="Q1161">
        <f>IF('WA_Fn-UseC_-HR-Employee-Attriti'!H1155="Medical",1,0)</f>
        <v>1</v>
      </c>
      <c r="R1161">
        <f>IF('WA_Fn-UseC_-HR-Employee-Attriti'!H1155="Other",1,0)</f>
        <v>0</v>
      </c>
      <c r="S1161">
        <f>IF('WA_Fn-UseC_-HR-Employee-Attriti'!H1155="Technical Degree",1,0)</f>
        <v>0</v>
      </c>
      <c r="T1161">
        <v>2</v>
      </c>
      <c r="U1161">
        <v>70</v>
      </c>
      <c r="V1161">
        <v>3</v>
      </c>
      <c r="W1161">
        <v>1</v>
      </c>
      <c r="X1161">
        <f>IF('WA_Fn-UseC_-HR-Employee-Attriti'!P1155="Healthcare Representative",1,0)</f>
        <v>0</v>
      </c>
      <c r="Y1161">
        <f>IF('WA_Fn-UseC_-HR-Employee-Attriti'!P1155="Human Resources",1,0)</f>
        <v>0</v>
      </c>
      <c r="Z1161">
        <f>IF('WA_Fn-UseC_-HR-Employee-Attriti'!P1155="Laboratory Technician",1,0)</f>
        <v>0</v>
      </c>
      <c r="AA1161">
        <f>IF('WA_Fn-UseC_-HR-Employee-Attriti'!P1155="Manager",1,0)</f>
        <v>0</v>
      </c>
      <c r="AB1161">
        <f>IF('WA_Fn-UseC_-HR-Employee-Attriti'!P1155="Manufacturing Director",1,0)</f>
        <v>0</v>
      </c>
      <c r="AC1161">
        <f>IF('WA_Fn-UseC_-HR-Employee-Attriti'!P1155="Research Director",1,0)</f>
        <v>0</v>
      </c>
      <c r="AD1161">
        <f>IF('WA_Fn-UseC_-HR-Employee-Attriti'!P1155="Research Scientist",1,0)</f>
        <v>0</v>
      </c>
      <c r="AE1161">
        <f>IF('WA_Fn-UseC_-HR-Employee-Attriti'!P1155="Sales Executive",1,0)</f>
        <v>0</v>
      </c>
      <c r="AF1161">
        <f>IF('WA_Fn-UseC_-HR-Employee-Attriti'!P1155="Sales Representative",1,0)</f>
        <v>1</v>
      </c>
      <c r="AG1161">
        <v>4</v>
      </c>
      <c r="AH1161">
        <f>IF('WA_Fn-UseC_-HR-Employee-Attriti'!R1155="Divorced",1,0)</f>
        <v>0</v>
      </c>
      <c r="AI1161">
        <f>IF('WA_Fn-UseC_-HR-Employee-Attriti'!R1155="Married",1,0)</f>
        <v>0</v>
      </c>
      <c r="AJ1161">
        <f>IF('WA_Fn-UseC_-HR-Employee-Attriti'!R1155="Single",1,0)</f>
        <v>1</v>
      </c>
      <c r="AK1161">
        <v>1569</v>
      </c>
      <c r="AL1161">
        <v>18420</v>
      </c>
      <c r="AM1161">
        <v>1</v>
      </c>
      <c r="AN1161">
        <f>IF('WA_Fn-UseC_-HR-Employee-Attriti'!W1155="Yes",1,0)</f>
        <v>1</v>
      </c>
      <c r="AO1161">
        <v>12</v>
      </c>
      <c r="AP1161">
        <v>3</v>
      </c>
      <c r="AQ1161">
        <v>3</v>
      </c>
      <c r="AR1161">
        <v>0</v>
      </c>
      <c r="AS1161">
        <v>0</v>
      </c>
      <c r="AT1161">
        <v>2</v>
      </c>
      <c r="AU1161">
        <v>4</v>
      </c>
      <c r="AV1161">
        <v>0</v>
      </c>
      <c r="AW1161">
        <v>0</v>
      </c>
      <c r="AX1161">
        <v>0</v>
      </c>
      <c r="AY1161">
        <v>0</v>
      </c>
      <c r="AZ1161">
        <v>1</v>
      </c>
      <c r="BB1161">
        <f>IF('WA_Fn-UseC_-HR-Employee-Attriti'!B1155="Yes",1,0)</f>
        <v>1</v>
      </c>
    </row>
    <row r="1162" spans="1:54" x14ac:dyDescent="0.25">
      <c r="A1162">
        <v>1155</v>
      </c>
      <c r="B1162">
        <f>IF('WA_Fn-UseC_-HR-Employee-Attriti'!L1156="Male",1,0)</f>
        <v>0</v>
      </c>
      <c r="C1162">
        <f>IF('WA_Fn-UseC_-HR-Employee-Attriti'!L1156="Female",1,0)</f>
        <v>1</v>
      </c>
      <c r="D1162">
        <v>47</v>
      </c>
      <c r="E1162">
        <f>IF('WA_Fn-UseC_-HR-Employee-Attriti'!C1156="Travel_Rarely",1,0)</f>
        <v>1</v>
      </c>
      <c r="F1162">
        <f>IF('WA_Fn-UseC_-HR-Employee-Attriti'!C1156="Travel_Frequently",1,0)</f>
        <v>0</v>
      </c>
      <c r="G1162">
        <f>IF('WA_Fn-UseC_-HR-Employee-Attriti'!C1156="Non-Travel",1,0)</f>
        <v>0</v>
      </c>
      <c r="H1162">
        <v>1176</v>
      </c>
      <c r="I1162">
        <f>IF('WA_Fn-UseC_-HR-Employee-Attriti'!E1156="Sales",1,0)</f>
        <v>0</v>
      </c>
      <c r="J1162">
        <f>IF('WA_Fn-UseC_-HR-Employee-Attriti'!E1156="Research &amp; Development",1,0)</f>
        <v>0</v>
      </c>
      <c r="K1162">
        <f>IF('WA_Fn-UseC_-HR-Employee-Attriti'!E1156="Human Resources",1,0)</f>
        <v>1</v>
      </c>
      <c r="L1162">
        <v>26</v>
      </c>
      <c r="M1162">
        <v>4</v>
      </c>
      <c r="N1162">
        <f>IF('WA_Fn-UseC_-HR-Employee-Attriti'!H1156="Life Sciences",1,0)</f>
        <v>1</v>
      </c>
      <c r="O1162">
        <f>IF('WA_Fn-UseC_-HR-Employee-Attriti'!H1156="Human Resources",1,0)</f>
        <v>0</v>
      </c>
      <c r="P1162">
        <f>IF('WA_Fn-UseC_-HR-Employee-Attriti'!H1156="Marketing",1,0)</f>
        <v>0</v>
      </c>
      <c r="Q1162">
        <f>IF('WA_Fn-UseC_-HR-Employee-Attriti'!H1156="Medical",1,0)</f>
        <v>0</v>
      </c>
      <c r="R1162">
        <f>IF('WA_Fn-UseC_-HR-Employee-Attriti'!H1156="Other",1,0)</f>
        <v>0</v>
      </c>
      <c r="S1162">
        <f>IF('WA_Fn-UseC_-HR-Employee-Attriti'!H1156="Technical Degree",1,0)</f>
        <v>0</v>
      </c>
      <c r="T1162">
        <v>4</v>
      </c>
      <c r="U1162">
        <v>98</v>
      </c>
      <c r="V1162">
        <v>3</v>
      </c>
      <c r="W1162">
        <v>5</v>
      </c>
      <c r="X1162">
        <f>IF('WA_Fn-UseC_-HR-Employee-Attriti'!P1156="Healthcare Representative",1,0)</f>
        <v>0</v>
      </c>
      <c r="Y1162">
        <f>IF('WA_Fn-UseC_-HR-Employee-Attriti'!P1156="Human Resources",1,0)</f>
        <v>0</v>
      </c>
      <c r="Z1162">
        <f>IF('WA_Fn-UseC_-HR-Employee-Attriti'!P1156="Laboratory Technician",1,0)</f>
        <v>0</v>
      </c>
      <c r="AA1162">
        <f>IF('WA_Fn-UseC_-HR-Employee-Attriti'!P1156="Manager",1,0)</f>
        <v>1</v>
      </c>
      <c r="AB1162">
        <f>IF('WA_Fn-UseC_-HR-Employee-Attriti'!P1156="Manufacturing Director",1,0)</f>
        <v>0</v>
      </c>
      <c r="AC1162">
        <f>IF('WA_Fn-UseC_-HR-Employee-Attriti'!P1156="Research Director",1,0)</f>
        <v>0</v>
      </c>
      <c r="AD1162">
        <f>IF('WA_Fn-UseC_-HR-Employee-Attriti'!P1156="Research Scientist",1,0)</f>
        <v>0</v>
      </c>
      <c r="AE1162">
        <f>IF('WA_Fn-UseC_-HR-Employee-Attriti'!P1156="Sales Executive",1,0)</f>
        <v>0</v>
      </c>
      <c r="AF1162">
        <f>IF('WA_Fn-UseC_-HR-Employee-Attriti'!P1156="Sales Representative",1,0)</f>
        <v>0</v>
      </c>
      <c r="AG1162">
        <v>3</v>
      </c>
      <c r="AH1162">
        <f>IF('WA_Fn-UseC_-HR-Employee-Attriti'!R1156="Divorced",1,0)</f>
        <v>0</v>
      </c>
      <c r="AI1162">
        <f>IF('WA_Fn-UseC_-HR-Employee-Attriti'!R1156="Married",1,0)</f>
        <v>1</v>
      </c>
      <c r="AJ1162">
        <f>IF('WA_Fn-UseC_-HR-Employee-Attriti'!R1156="Single",1,0)</f>
        <v>0</v>
      </c>
      <c r="AK1162">
        <v>19658</v>
      </c>
      <c r="AL1162">
        <v>5220</v>
      </c>
      <c r="AM1162">
        <v>3</v>
      </c>
      <c r="AN1162">
        <f>IF('WA_Fn-UseC_-HR-Employee-Attriti'!W1156="Yes",1,0)</f>
        <v>0</v>
      </c>
      <c r="AO1162">
        <v>11</v>
      </c>
      <c r="AP1162">
        <v>3</v>
      </c>
      <c r="AQ1162">
        <v>3</v>
      </c>
      <c r="AR1162">
        <v>1</v>
      </c>
      <c r="AS1162">
        <v>27</v>
      </c>
      <c r="AT1162">
        <v>2</v>
      </c>
      <c r="AU1162">
        <v>3</v>
      </c>
      <c r="AV1162">
        <v>5</v>
      </c>
      <c r="AW1162">
        <v>2</v>
      </c>
      <c r="AX1162">
        <v>1</v>
      </c>
      <c r="AY1162">
        <v>0</v>
      </c>
      <c r="AZ1162">
        <v>1</v>
      </c>
      <c r="BB1162">
        <f>IF('WA_Fn-UseC_-HR-Employee-Attriti'!B1156="Yes",1,0)</f>
        <v>0</v>
      </c>
    </row>
    <row r="1163" spans="1:54" x14ac:dyDescent="0.25">
      <c r="A1163">
        <v>1156</v>
      </c>
      <c r="B1163">
        <f>IF('WA_Fn-UseC_-HR-Employee-Attriti'!L1157="Male",1,0)</f>
        <v>1</v>
      </c>
      <c r="C1163">
        <f>IF('WA_Fn-UseC_-HR-Employee-Attriti'!L1157="Female",1,0)</f>
        <v>0</v>
      </c>
      <c r="D1163">
        <v>39</v>
      </c>
      <c r="E1163">
        <f>IF('WA_Fn-UseC_-HR-Employee-Attriti'!C1157="Travel_Rarely",1,0)</f>
        <v>1</v>
      </c>
      <c r="F1163">
        <f>IF('WA_Fn-UseC_-HR-Employee-Attriti'!C1157="Travel_Frequently",1,0)</f>
        <v>0</v>
      </c>
      <c r="G1163">
        <f>IF('WA_Fn-UseC_-HR-Employee-Attriti'!C1157="Non-Travel",1,0)</f>
        <v>0</v>
      </c>
      <c r="H1163">
        <v>170</v>
      </c>
      <c r="I1163">
        <f>IF('WA_Fn-UseC_-HR-Employee-Attriti'!E1157="Sales",1,0)</f>
        <v>0</v>
      </c>
      <c r="J1163">
        <f>IF('WA_Fn-UseC_-HR-Employee-Attriti'!E1157="Research &amp; Development",1,0)</f>
        <v>1</v>
      </c>
      <c r="K1163">
        <f>IF('WA_Fn-UseC_-HR-Employee-Attriti'!E1157="Human Resources",1,0)</f>
        <v>0</v>
      </c>
      <c r="L1163">
        <v>3</v>
      </c>
      <c r="M1163">
        <v>2</v>
      </c>
      <c r="N1163">
        <f>IF('WA_Fn-UseC_-HR-Employee-Attriti'!H1157="Life Sciences",1,0)</f>
        <v>0</v>
      </c>
      <c r="O1163">
        <f>IF('WA_Fn-UseC_-HR-Employee-Attriti'!H1157="Human Resources",1,0)</f>
        <v>0</v>
      </c>
      <c r="P1163">
        <f>IF('WA_Fn-UseC_-HR-Employee-Attriti'!H1157="Marketing",1,0)</f>
        <v>0</v>
      </c>
      <c r="Q1163">
        <f>IF('WA_Fn-UseC_-HR-Employee-Attriti'!H1157="Medical",1,0)</f>
        <v>1</v>
      </c>
      <c r="R1163">
        <f>IF('WA_Fn-UseC_-HR-Employee-Attriti'!H1157="Other",1,0)</f>
        <v>0</v>
      </c>
      <c r="S1163">
        <f>IF('WA_Fn-UseC_-HR-Employee-Attriti'!H1157="Technical Degree",1,0)</f>
        <v>0</v>
      </c>
      <c r="T1163">
        <v>3</v>
      </c>
      <c r="U1163">
        <v>76</v>
      </c>
      <c r="V1163">
        <v>2</v>
      </c>
      <c r="W1163">
        <v>2</v>
      </c>
      <c r="X1163">
        <f>IF('WA_Fn-UseC_-HR-Employee-Attriti'!P1157="Healthcare Representative",1,0)</f>
        <v>0</v>
      </c>
      <c r="Y1163">
        <f>IF('WA_Fn-UseC_-HR-Employee-Attriti'!P1157="Human Resources",1,0)</f>
        <v>0</v>
      </c>
      <c r="Z1163">
        <f>IF('WA_Fn-UseC_-HR-Employee-Attriti'!P1157="Laboratory Technician",1,0)</f>
        <v>1</v>
      </c>
      <c r="AA1163">
        <f>IF('WA_Fn-UseC_-HR-Employee-Attriti'!P1157="Manager",1,0)</f>
        <v>0</v>
      </c>
      <c r="AB1163">
        <f>IF('WA_Fn-UseC_-HR-Employee-Attriti'!P1157="Manufacturing Director",1,0)</f>
        <v>0</v>
      </c>
      <c r="AC1163">
        <f>IF('WA_Fn-UseC_-HR-Employee-Attriti'!P1157="Research Director",1,0)</f>
        <v>0</v>
      </c>
      <c r="AD1163">
        <f>IF('WA_Fn-UseC_-HR-Employee-Attriti'!P1157="Research Scientist",1,0)</f>
        <v>0</v>
      </c>
      <c r="AE1163">
        <f>IF('WA_Fn-UseC_-HR-Employee-Attriti'!P1157="Sales Executive",1,0)</f>
        <v>0</v>
      </c>
      <c r="AF1163">
        <f>IF('WA_Fn-UseC_-HR-Employee-Attriti'!P1157="Sales Representative",1,0)</f>
        <v>0</v>
      </c>
      <c r="AG1163">
        <v>3</v>
      </c>
      <c r="AH1163">
        <f>IF('WA_Fn-UseC_-HR-Employee-Attriti'!R1157="Divorced",1,0)</f>
        <v>1</v>
      </c>
      <c r="AI1163">
        <f>IF('WA_Fn-UseC_-HR-Employee-Attriti'!R1157="Married",1,0)</f>
        <v>0</v>
      </c>
      <c r="AJ1163">
        <f>IF('WA_Fn-UseC_-HR-Employee-Attriti'!R1157="Single",1,0)</f>
        <v>0</v>
      </c>
      <c r="AK1163">
        <v>3069</v>
      </c>
      <c r="AL1163">
        <v>10302</v>
      </c>
      <c r="AM1163">
        <v>0</v>
      </c>
      <c r="AN1163">
        <f>IF('WA_Fn-UseC_-HR-Employee-Attriti'!W1157="Yes",1,0)</f>
        <v>0</v>
      </c>
      <c r="AO1163">
        <v>15</v>
      </c>
      <c r="AP1163">
        <v>3</v>
      </c>
      <c r="AQ1163">
        <v>4</v>
      </c>
      <c r="AR1163">
        <v>1</v>
      </c>
      <c r="AS1163">
        <v>11</v>
      </c>
      <c r="AT1163">
        <v>3</v>
      </c>
      <c r="AU1163">
        <v>3</v>
      </c>
      <c r="AV1163">
        <v>10</v>
      </c>
      <c r="AW1163">
        <v>8</v>
      </c>
      <c r="AX1163">
        <v>0</v>
      </c>
      <c r="AY1163">
        <v>7</v>
      </c>
      <c r="AZ1163">
        <v>1</v>
      </c>
      <c r="BB1163">
        <f>IF('WA_Fn-UseC_-HR-Employee-Attriti'!B1157="Yes",1,0)</f>
        <v>0</v>
      </c>
    </row>
    <row r="1164" spans="1:54" x14ac:dyDescent="0.25">
      <c r="A1164">
        <v>1157</v>
      </c>
      <c r="B1164">
        <f>IF('WA_Fn-UseC_-HR-Employee-Attriti'!L1158="Male",1,0)</f>
        <v>0</v>
      </c>
      <c r="C1164">
        <f>IF('WA_Fn-UseC_-HR-Employee-Attriti'!L1158="Female",1,0)</f>
        <v>1</v>
      </c>
      <c r="D1164">
        <v>40</v>
      </c>
      <c r="E1164">
        <f>IF('WA_Fn-UseC_-HR-Employee-Attriti'!C1158="Travel_Rarely",1,0)</f>
        <v>1</v>
      </c>
      <c r="F1164">
        <f>IF('WA_Fn-UseC_-HR-Employee-Attriti'!C1158="Travel_Frequently",1,0)</f>
        <v>0</v>
      </c>
      <c r="G1164">
        <f>IF('WA_Fn-UseC_-HR-Employee-Attriti'!C1158="Non-Travel",1,0)</f>
        <v>0</v>
      </c>
      <c r="H1164">
        <v>884</v>
      </c>
      <c r="I1164">
        <f>IF('WA_Fn-UseC_-HR-Employee-Attriti'!E1158="Sales",1,0)</f>
        <v>0</v>
      </c>
      <c r="J1164">
        <f>IF('WA_Fn-UseC_-HR-Employee-Attriti'!E1158="Research &amp; Development",1,0)</f>
        <v>1</v>
      </c>
      <c r="K1164">
        <f>IF('WA_Fn-UseC_-HR-Employee-Attriti'!E1158="Human Resources",1,0)</f>
        <v>0</v>
      </c>
      <c r="L1164">
        <v>15</v>
      </c>
      <c r="M1164">
        <v>3</v>
      </c>
      <c r="N1164">
        <f>IF('WA_Fn-UseC_-HR-Employee-Attriti'!H1158="Life Sciences",1,0)</f>
        <v>1</v>
      </c>
      <c r="O1164">
        <f>IF('WA_Fn-UseC_-HR-Employee-Attriti'!H1158="Human Resources",1,0)</f>
        <v>0</v>
      </c>
      <c r="P1164">
        <f>IF('WA_Fn-UseC_-HR-Employee-Attriti'!H1158="Marketing",1,0)</f>
        <v>0</v>
      </c>
      <c r="Q1164">
        <f>IF('WA_Fn-UseC_-HR-Employee-Attriti'!H1158="Medical",1,0)</f>
        <v>0</v>
      </c>
      <c r="R1164">
        <f>IF('WA_Fn-UseC_-HR-Employee-Attriti'!H1158="Other",1,0)</f>
        <v>0</v>
      </c>
      <c r="S1164">
        <f>IF('WA_Fn-UseC_-HR-Employee-Attriti'!H1158="Technical Degree",1,0)</f>
        <v>0</v>
      </c>
      <c r="T1164">
        <v>1</v>
      </c>
      <c r="U1164">
        <v>80</v>
      </c>
      <c r="V1164">
        <v>2</v>
      </c>
      <c r="W1164">
        <v>3</v>
      </c>
      <c r="X1164">
        <f>IF('WA_Fn-UseC_-HR-Employee-Attriti'!P1158="Healthcare Representative",1,0)</f>
        <v>0</v>
      </c>
      <c r="Y1164">
        <f>IF('WA_Fn-UseC_-HR-Employee-Attriti'!P1158="Human Resources",1,0)</f>
        <v>0</v>
      </c>
      <c r="Z1164">
        <f>IF('WA_Fn-UseC_-HR-Employee-Attriti'!P1158="Laboratory Technician",1,0)</f>
        <v>0</v>
      </c>
      <c r="AA1164">
        <f>IF('WA_Fn-UseC_-HR-Employee-Attriti'!P1158="Manager",1,0)</f>
        <v>0</v>
      </c>
      <c r="AB1164">
        <f>IF('WA_Fn-UseC_-HR-Employee-Attriti'!P1158="Manufacturing Director",1,0)</f>
        <v>1</v>
      </c>
      <c r="AC1164">
        <f>IF('WA_Fn-UseC_-HR-Employee-Attriti'!P1158="Research Director",1,0)</f>
        <v>0</v>
      </c>
      <c r="AD1164">
        <f>IF('WA_Fn-UseC_-HR-Employee-Attriti'!P1158="Research Scientist",1,0)</f>
        <v>0</v>
      </c>
      <c r="AE1164">
        <f>IF('WA_Fn-UseC_-HR-Employee-Attriti'!P1158="Sales Executive",1,0)</f>
        <v>0</v>
      </c>
      <c r="AF1164">
        <f>IF('WA_Fn-UseC_-HR-Employee-Attriti'!P1158="Sales Representative",1,0)</f>
        <v>0</v>
      </c>
      <c r="AG1164">
        <v>3</v>
      </c>
      <c r="AH1164">
        <f>IF('WA_Fn-UseC_-HR-Employee-Attriti'!R1158="Divorced",1,0)</f>
        <v>0</v>
      </c>
      <c r="AI1164">
        <f>IF('WA_Fn-UseC_-HR-Employee-Attriti'!R1158="Married",1,0)</f>
        <v>1</v>
      </c>
      <c r="AJ1164">
        <f>IF('WA_Fn-UseC_-HR-Employee-Attriti'!R1158="Single",1,0)</f>
        <v>0</v>
      </c>
      <c r="AK1164">
        <v>10435</v>
      </c>
      <c r="AL1164">
        <v>25800</v>
      </c>
      <c r="AM1164">
        <v>1</v>
      </c>
      <c r="AN1164">
        <f>IF('WA_Fn-UseC_-HR-Employee-Attriti'!W1158="Yes",1,0)</f>
        <v>0</v>
      </c>
      <c r="AO1164">
        <v>13</v>
      </c>
      <c r="AP1164">
        <v>3</v>
      </c>
      <c r="AQ1164">
        <v>4</v>
      </c>
      <c r="AR1164">
        <v>2</v>
      </c>
      <c r="AS1164">
        <v>18</v>
      </c>
      <c r="AT1164">
        <v>2</v>
      </c>
      <c r="AU1164">
        <v>3</v>
      </c>
      <c r="AV1164">
        <v>18</v>
      </c>
      <c r="AW1164">
        <v>15</v>
      </c>
      <c r="AX1164">
        <v>14</v>
      </c>
      <c r="AY1164">
        <v>12</v>
      </c>
      <c r="AZ1164">
        <v>1</v>
      </c>
      <c r="BB1164">
        <f>IF('WA_Fn-UseC_-HR-Employee-Attriti'!B1158="Yes",1,0)</f>
        <v>0</v>
      </c>
    </row>
    <row r="1165" spans="1:54" x14ac:dyDescent="0.25">
      <c r="A1165">
        <v>1158</v>
      </c>
      <c r="B1165">
        <f>IF('WA_Fn-UseC_-HR-Employee-Attriti'!L1159="Male",1,0)</f>
        <v>0</v>
      </c>
      <c r="C1165">
        <f>IF('WA_Fn-UseC_-HR-Employee-Attriti'!L1159="Female",1,0)</f>
        <v>1</v>
      </c>
      <c r="D1165">
        <v>35</v>
      </c>
      <c r="E1165">
        <f>IF('WA_Fn-UseC_-HR-Employee-Attriti'!C1159="Travel_Rarely",1,0)</f>
        <v>0</v>
      </c>
      <c r="F1165">
        <f>IF('WA_Fn-UseC_-HR-Employee-Attriti'!C1159="Travel_Frequently",1,0)</f>
        <v>0</v>
      </c>
      <c r="G1165">
        <f>IF('WA_Fn-UseC_-HR-Employee-Attriti'!C1159="Non-Travel",1,0)</f>
        <v>1</v>
      </c>
      <c r="H1165">
        <v>208</v>
      </c>
      <c r="I1165">
        <f>IF('WA_Fn-UseC_-HR-Employee-Attriti'!E1159="Sales",1,0)</f>
        <v>0</v>
      </c>
      <c r="J1165">
        <f>IF('WA_Fn-UseC_-HR-Employee-Attriti'!E1159="Research &amp; Development",1,0)</f>
        <v>1</v>
      </c>
      <c r="K1165">
        <f>IF('WA_Fn-UseC_-HR-Employee-Attriti'!E1159="Human Resources",1,0)</f>
        <v>0</v>
      </c>
      <c r="L1165">
        <v>8</v>
      </c>
      <c r="M1165">
        <v>4</v>
      </c>
      <c r="N1165">
        <f>IF('WA_Fn-UseC_-HR-Employee-Attriti'!H1159="Life Sciences",1,0)</f>
        <v>1</v>
      </c>
      <c r="O1165">
        <f>IF('WA_Fn-UseC_-HR-Employee-Attriti'!H1159="Human Resources",1,0)</f>
        <v>0</v>
      </c>
      <c r="P1165">
        <f>IF('WA_Fn-UseC_-HR-Employee-Attriti'!H1159="Marketing",1,0)</f>
        <v>0</v>
      </c>
      <c r="Q1165">
        <f>IF('WA_Fn-UseC_-HR-Employee-Attriti'!H1159="Medical",1,0)</f>
        <v>0</v>
      </c>
      <c r="R1165">
        <f>IF('WA_Fn-UseC_-HR-Employee-Attriti'!H1159="Other",1,0)</f>
        <v>0</v>
      </c>
      <c r="S1165">
        <f>IF('WA_Fn-UseC_-HR-Employee-Attriti'!H1159="Technical Degree",1,0)</f>
        <v>0</v>
      </c>
      <c r="T1165">
        <v>3</v>
      </c>
      <c r="U1165">
        <v>52</v>
      </c>
      <c r="V1165">
        <v>3</v>
      </c>
      <c r="W1165">
        <v>2</v>
      </c>
      <c r="X1165">
        <f>IF('WA_Fn-UseC_-HR-Employee-Attriti'!P1159="Healthcare Representative",1,0)</f>
        <v>1</v>
      </c>
      <c r="Y1165">
        <f>IF('WA_Fn-UseC_-HR-Employee-Attriti'!P1159="Human Resources",1,0)</f>
        <v>0</v>
      </c>
      <c r="Z1165">
        <f>IF('WA_Fn-UseC_-HR-Employee-Attriti'!P1159="Laboratory Technician",1,0)</f>
        <v>0</v>
      </c>
      <c r="AA1165">
        <f>IF('WA_Fn-UseC_-HR-Employee-Attriti'!P1159="Manager",1,0)</f>
        <v>0</v>
      </c>
      <c r="AB1165">
        <f>IF('WA_Fn-UseC_-HR-Employee-Attriti'!P1159="Manufacturing Director",1,0)</f>
        <v>0</v>
      </c>
      <c r="AC1165">
        <f>IF('WA_Fn-UseC_-HR-Employee-Attriti'!P1159="Research Director",1,0)</f>
        <v>0</v>
      </c>
      <c r="AD1165">
        <f>IF('WA_Fn-UseC_-HR-Employee-Attriti'!P1159="Research Scientist",1,0)</f>
        <v>0</v>
      </c>
      <c r="AE1165">
        <f>IF('WA_Fn-UseC_-HR-Employee-Attriti'!P1159="Sales Executive",1,0)</f>
        <v>0</v>
      </c>
      <c r="AF1165">
        <f>IF('WA_Fn-UseC_-HR-Employee-Attriti'!P1159="Sales Representative",1,0)</f>
        <v>0</v>
      </c>
      <c r="AG1165">
        <v>3</v>
      </c>
      <c r="AH1165">
        <f>IF('WA_Fn-UseC_-HR-Employee-Attriti'!R1159="Divorced",1,0)</f>
        <v>0</v>
      </c>
      <c r="AI1165">
        <f>IF('WA_Fn-UseC_-HR-Employee-Attriti'!R1159="Married",1,0)</f>
        <v>1</v>
      </c>
      <c r="AJ1165">
        <f>IF('WA_Fn-UseC_-HR-Employee-Attriti'!R1159="Single",1,0)</f>
        <v>0</v>
      </c>
      <c r="AK1165">
        <v>4148</v>
      </c>
      <c r="AL1165">
        <v>12250</v>
      </c>
      <c r="AM1165">
        <v>1</v>
      </c>
      <c r="AN1165">
        <f>IF('WA_Fn-UseC_-HR-Employee-Attriti'!W1159="Yes",1,0)</f>
        <v>0</v>
      </c>
      <c r="AO1165">
        <v>12</v>
      </c>
      <c r="AP1165">
        <v>3</v>
      </c>
      <c r="AQ1165">
        <v>4</v>
      </c>
      <c r="AR1165">
        <v>1</v>
      </c>
      <c r="AS1165">
        <v>15</v>
      </c>
      <c r="AT1165">
        <v>5</v>
      </c>
      <c r="AU1165">
        <v>3</v>
      </c>
      <c r="AV1165">
        <v>14</v>
      </c>
      <c r="AW1165">
        <v>11</v>
      </c>
      <c r="AX1165">
        <v>2</v>
      </c>
      <c r="AY1165">
        <v>9</v>
      </c>
      <c r="AZ1165">
        <v>1</v>
      </c>
      <c r="BB1165">
        <f>IF('WA_Fn-UseC_-HR-Employee-Attriti'!B1159="Yes",1,0)</f>
        <v>0</v>
      </c>
    </row>
    <row r="1166" spans="1:54" x14ac:dyDescent="0.25">
      <c r="A1166">
        <v>1159</v>
      </c>
      <c r="B1166">
        <f>IF('WA_Fn-UseC_-HR-Employee-Attriti'!L1160="Male",1,0)</f>
        <v>1</v>
      </c>
      <c r="C1166">
        <f>IF('WA_Fn-UseC_-HR-Employee-Attriti'!L1160="Female",1,0)</f>
        <v>0</v>
      </c>
      <c r="D1166">
        <v>37</v>
      </c>
      <c r="E1166">
        <f>IF('WA_Fn-UseC_-HR-Employee-Attriti'!C1160="Travel_Rarely",1,0)</f>
        <v>1</v>
      </c>
      <c r="F1166">
        <f>IF('WA_Fn-UseC_-HR-Employee-Attriti'!C1160="Travel_Frequently",1,0)</f>
        <v>0</v>
      </c>
      <c r="G1166">
        <f>IF('WA_Fn-UseC_-HR-Employee-Attriti'!C1160="Non-Travel",1,0)</f>
        <v>0</v>
      </c>
      <c r="H1166">
        <v>671</v>
      </c>
      <c r="I1166">
        <f>IF('WA_Fn-UseC_-HR-Employee-Attriti'!E1160="Sales",1,0)</f>
        <v>0</v>
      </c>
      <c r="J1166">
        <f>IF('WA_Fn-UseC_-HR-Employee-Attriti'!E1160="Research &amp; Development",1,0)</f>
        <v>1</v>
      </c>
      <c r="K1166">
        <f>IF('WA_Fn-UseC_-HR-Employee-Attriti'!E1160="Human Resources",1,0)</f>
        <v>0</v>
      </c>
      <c r="L1166">
        <v>19</v>
      </c>
      <c r="M1166">
        <v>3</v>
      </c>
      <c r="N1166">
        <f>IF('WA_Fn-UseC_-HR-Employee-Attriti'!H1160="Life Sciences",1,0)</f>
        <v>1</v>
      </c>
      <c r="O1166">
        <f>IF('WA_Fn-UseC_-HR-Employee-Attriti'!H1160="Human Resources",1,0)</f>
        <v>0</v>
      </c>
      <c r="P1166">
        <f>IF('WA_Fn-UseC_-HR-Employee-Attriti'!H1160="Marketing",1,0)</f>
        <v>0</v>
      </c>
      <c r="Q1166">
        <f>IF('WA_Fn-UseC_-HR-Employee-Attriti'!H1160="Medical",1,0)</f>
        <v>0</v>
      </c>
      <c r="R1166">
        <f>IF('WA_Fn-UseC_-HR-Employee-Attriti'!H1160="Other",1,0)</f>
        <v>0</v>
      </c>
      <c r="S1166">
        <f>IF('WA_Fn-UseC_-HR-Employee-Attriti'!H1160="Technical Degree",1,0)</f>
        <v>0</v>
      </c>
      <c r="T1166">
        <v>3</v>
      </c>
      <c r="U1166">
        <v>85</v>
      </c>
      <c r="V1166">
        <v>3</v>
      </c>
      <c r="W1166">
        <v>2</v>
      </c>
      <c r="X1166">
        <f>IF('WA_Fn-UseC_-HR-Employee-Attriti'!P1160="Healthcare Representative",1,0)</f>
        <v>0</v>
      </c>
      <c r="Y1166">
        <f>IF('WA_Fn-UseC_-HR-Employee-Attriti'!P1160="Human Resources",1,0)</f>
        <v>0</v>
      </c>
      <c r="Z1166">
        <f>IF('WA_Fn-UseC_-HR-Employee-Attriti'!P1160="Laboratory Technician",1,0)</f>
        <v>0</v>
      </c>
      <c r="AA1166">
        <f>IF('WA_Fn-UseC_-HR-Employee-Attriti'!P1160="Manager",1,0)</f>
        <v>0</v>
      </c>
      <c r="AB1166">
        <f>IF('WA_Fn-UseC_-HR-Employee-Attriti'!P1160="Manufacturing Director",1,0)</f>
        <v>1</v>
      </c>
      <c r="AC1166">
        <f>IF('WA_Fn-UseC_-HR-Employee-Attriti'!P1160="Research Director",1,0)</f>
        <v>0</v>
      </c>
      <c r="AD1166">
        <f>IF('WA_Fn-UseC_-HR-Employee-Attriti'!P1160="Research Scientist",1,0)</f>
        <v>0</v>
      </c>
      <c r="AE1166">
        <f>IF('WA_Fn-UseC_-HR-Employee-Attriti'!P1160="Sales Executive",1,0)</f>
        <v>0</v>
      </c>
      <c r="AF1166">
        <f>IF('WA_Fn-UseC_-HR-Employee-Attriti'!P1160="Sales Representative",1,0)</f>
        <v>0</v>
      </c>
      <c r="AG1166">
        <v>3</v>
      </c>
      <c r="AH1166">
        <f>IF('WA_Fn-UseC_-HR-Employee-Attriti'!R1160="Divorced",1,0)</f>
        <v>0</v>
      </c>
      <c r="AI1166">
        <f>IF('WA_Fn-UseC_-HR-Employee-Attriti'!R1160="Married",1,0)</f>
        <v>1</v>
      </c>
      <c r="AJ1166">
        <f>IF('WA_Fn-UseC_-HR-Employee-Attriti'!R1160="Single",1,0)</f>
        <v>0</v>
      </c>
      <c r="AK1166">
        <v>5768</v>
      </c>
      <c r="AL1166">
        <v>26493</v>
      </c>
      <c r="AM1166">
        <v>3</v>
      </c>
      <c r="AN1166">
        <f>IF('WA_Fn-UseC_-HR-Employee-Attriti'!W1160="Yes",1,0)</f>
        <v>0</v>
      </c>
      <c r="AO1166">
        <v>17</v>
      </c>
      <c r="AP1166">
        <v>3</v>
      </c>
      <c r="AQ1166">
        <v>1</v>
      </c>
      <c r="AR1166">
        <v>3</v>
      </c>
      <c r="AS1166">
        <v>9</v>
      </c>
      <c r="AT1166">
        <v>2</v>
      </c>
      <c r="AU1166">
        <v>2</v>
      </c>
      <c r="AV1166">
        <v>4</v>
      </c>
      <c r="AW1166">
        <v>3</v>
      </c>
      <c r="AX1166">
        <v>0</v>
      </c>
      <c r="AY1166">
        <v>2</v>
      </c>
      <c r="AZ1166">
        <v>1</v>
      </c>
      <c r="BB1166">
        <f>IF('WA_Fn-UseC_-HR-Employee-Attriti'!B1160="Yes",1,0)</f>
        <v>0</v>
      </c>
    </row>
    <row r="1167" spans="1:54" x14ac:dyDescent="0.25">
      <c r="A1167">
        <v>1160</v>
      </c>
      <c r="B1167">
        <f>IF('WA_Fn-UseC_-HR-Employee-Attriti'!L1161="Male",1,0)</f>
        <v>0</v>
      </c>
      <c r="C1167">
        <f>IF('WA_Fn-UseC_-HR-Employee-Attriti'!L1161="Female",1,0)</f>
        <v>1</v>
      </c>
      <c r="D1167">
        <v>39</v>
      </c>
      <c r="E1167">
        <f>IF('WA_Fn-UseC_-HR-Employee-Attriti'!C1161="Travel_Rarely",1,0)</f>
        <v>0</v>
      </c>
      <c r="F1167">
        <f>IF('WA_Fn-UseC_-HR-Employee-Attriti'!C1161="Travel_Frequently",1,0)</f>
        <v>1</v>
      </c>
      <c r="G1167">
        <f>IF('WA_Fn-UseC_-HR-Employee-Attriti'!C1161="Non-Travel",1,0)</f>
        <v>0</v>
      </c>
      <c r="H1167">
        <v>711</v>
      </c>
      <c r="I1167">
        <f>IF('WA_Fn-UseC_-HR-Employee-Attriti'!E1161="Sales",1,0)</f>
        <v>0</v>
      </c>
      <c r="J1167">
        <f>IF('WA_Fn-UseC_-HR-Employee-Attriti'!E1161="Research &amp; Development",1,0)</f>
        <v>1</v>
      </c>
      <c r="K1167">
        <f>IF('WA_Fn-UseC_-HR-Employee-Attriti'!E1161="Human Resources",1,0)</f>
        <v>0</v>
      </c>
      <c r="L1167">
        <v>4</v>
      </c>
      <c r="M1167">
        <v>3</v>
      </c>
      <c r="N1167">
        <f>IF('WA_Fn-UseC_-HR-Employee-Attriti'!H1161="Life Sciences",1,0)</f>
        <v>0</v>
      </c>
      <c r="O1167">
        <f>IF('WA_Fn-UseC_-HR-Employee-Attriti'!H1161="Human Resources",1,0)</f>
        <v>0</v>
      </c>
      <c r="P1167">
        <f>IF('WA_Fn-UseC_-HR-Employee-Attriti'!H1161="Marketing",1,0)</f>
        <v>0</v>
      </c>
      <c r="Q1167">
        <f>IF('WA_Fn-UseC_-HR-Employee-Attriti'!H1161="Medical",1,0)</f>
        <v>1</v>
      </c>
      <c r="R1167">
        <f>IF('WA_Fn-UseC_-HR-Employee-Attriti'!H1161="Other",1,0)</f>
        <v>0</v>
      </c>
      <c r="S1167">
        <f>IF('WA_Fn-UseC_-HR-Employee-Attriti'!H1161="Technical Degree",1,0)</f>
        <v>0</v>
      </c>
      <c r="T1167">
        <v>1</v>
      </c>
      <c r="U1167">
        <v>81</v>
      </c>
      <c r="V1167">
        <v>3</v>
      </c>
      <c r="W1167">
        <v>2</v>
      </c>
      <c r="X1167">
        <f>IF('WA_Fn-UseC_-HR-Employee-Attriti'!P1161="Healthcare Representative",1,0)</f>
        <v>0</v>
      </c>
      <c r="Y1167">
        <f>IF('WA_Fn-UseC_-HR-Employee-Attriti'!P1161="Human Resources",1,0)</f>
        <v>0</v>
      </c>
      <c r="Z1167">
        <f>IF('WA_Fn-UseC_-HR-Employee-Attriti'!P1161="Laboratory Technician",1,0)</f>
        <v>0</v>
      </c>
      <c r="AA1167">
        <f>IF('WA_Fn-UseC_-HR-Employee-Attriti'!P1161="Manager",1,0)</f>
        <v>0</v>
      </c>
      <c r="AB1167">
        <f>IF('WA_Fn-UseC_-HR-Employee-Attriti'!P1161="Manufacturing Director",1,0)</f>
        <v>1</v>
      </c>
      <c r="AC1167">
        <f>IF('WA_Fn-UseC_-HR-Employee-Attriti'!P1161="Research Director",1,0)</f>
        <v>0</v>
      </c>
      <c r="AD1167">
        <f>IF('WA_Fn-UseC_-HR-Employee-Attriti'!P1161="Research Scientist",1,0)</f>
        <v>0</v>
      </c>
      <c r="AE1167">
        <f>IF('WA_Fn-UseC_-HR-Employee-Attriti'!P1161="Sales Executive",1,0)</f>
        <v>0</v>
      </c>
      <c r="AF1167">
        <f>IF('WA_Fn-UseC_-HR-Employee-Attriti'!P1161="Sales Representative",1,0)</f>
        <v>0</v>
      </c>
      <c r="AG1167">
        <v>3</v>
      </c>
      <c r="AH1167">
        <f>IF('WA_Fn-UseC_-HR-Employee-Attriti'!R1161="Divorced",1,0)</f>
        <v>0</v>
      </c>
      <c r="AI1167">
        <f>IF('WA_Fn-UseC_-HR-Employee-Attriti'!R1161="Married",1,0)</f>
        <v>0</v>
      </c>
      <c r="AJ1167">
        <f>IF('WA_Fn-UseC_-HR-Employee-Attriti'!R1161="Single",1,0)</f>
        <v>1</v>
      </c>
      <c r="AK1167">
        <v>5042</v>
      </c>
      <c r="AL1167">
        <v>3140</v>
      </c>
      <c r="AM1167">
        <v>0</v>
      </c>
      <c r="AN1167">
        <f>IF('WA_Fn-UseC_-HR-Employee-Attriti'!W1161="Yes",1,0)</f>
        <v>0</v>
      </c>
      <c r="AO1167">
        <v>13</v>
      </c>
      <c r="AP1167">
        <v>3</v>
      </c>
      <c r="AQ1167">
        <v>4</v>
      </c>
      <c r="AR1167">
        <v>0</v>
      </c>
      <c r="AS1167">
        <v>10</v>
      </c>
      <c r="AT1167">
        <v>2</v>
      </c>
      <c r="AU1167">
        <v>1</v>
      </c>
      <c r="AV1167">
        <v>9</v>
      </c>
      <c r="AW1167">
        <v>2</v>
      </c>
      <c r="AX1167">
        <v>3</v>
      </c>
      <c r="AY1167">
        <v>8</v>
      </c>
      <c r="AZ1167">
        <v>1</v>
      </c>
      <c r="BB1167">
        <f>IF('WA_Fn-UseC_-HR-Employee-Attriti'!B1161="Yes",1,0)</f>
        <v>0</v>
      </c>
    </row>
    <row r="1168" spans="1:54" x14ac:dyDescent="0.25">
      <c r="A1168">
        <v>1161</v>
      </c>
      <c r="B1168">
        <f>IF('WA_Fn-UseC_-HR-Employee-Attriti'!L1162="Male",1,0)</f>
        <v>0</v>
      </c>
      <c r="C1168">
        <f>IF('WA_Fn-UseC_-HR-Employee-Attriti'!L1162="Female",1,0)</f>
        <v>1</v>
      </c>
      <c r="D1168">
        <v>45</v>
      </c>
      <c r="E1168">
        <f>IF('WA_Fn-UseC_-HR-Employee-Attriti'!C1162="Travel_Rarely",1,0)</f>
        <v>1</v>
      </c>
      <c r="F1168">
        <f>IF('WA_Fn-UseC_-HR-Employee-Attriti'!C1162="Travel_Frequently",1,0)</f>
        <v>0</v>
      </c>
      <c r="G1168">
        <f>IF('WA_Fn-UseC_-HR-Employee-Attriti'!C1162="Non-Travel",1,0)</f>
        <v>0</v>
      </c>
      <c r="H1168">
        <v>1329</v>
      </c>
      <c r="I1168">
        <f>IF('WA_Fn-UseC_-HR-Employee-Attriti'!E1162="Sales",1,0)</f>
        <v>0</v>
      </c>
      <c r="J1168">
        <f>IF('WA_Fn-UseC_-HR-Employee-Attriti'!E1162="Research &amp; Development",1,0)</f>
        <v>1</v>
      </c>
      <c r="K1168">
        <f>IF('WA_Fn-UseC_-HR-Employee-Attriti'!E1162="Human Resources",1,0)</f>
        <v>0</v>
      </c>
      <c r="L1168">
        <v>2</v>
      </c>
      <c r="M1168">
        <v>2</v>
      </c>
      <c r="N1168">
        <f>IF('WA_Fn-UseC_-HR-Employee-Attriti'!H1162="Life Sciences",1,0)</f>
        <v>0</v>
      </c>
      <c r="O1168">
        <f>IF('WA_Fn-UseC_-HR-Employee-Attriti'!H1162="Human Resources",1,0)</f>
        <v>0</v>
      </c>
      <c r="P1168">
        <f>IF('WA_Fn-UseC_-HR-Employee-Attriti'!H1162="Marketing",1,0)</f>
        <v>0</v>
      </c>
      <c r="Q1168">
        <f>IF('WA_Fn-UseC_-HR-Employee-Attriti'!H1162="Medical",1,0)</f>
        <v>0</v>
      </c>
      <c r="R1168">
        <f>IF('WA_Fn-UseC_-HR-Employee-Attriti'!H1162="Other",1,0)</f>
        <v>1</v>
      </c>
      <c r="S1168">
        <f>IF('WA_Fn-UseC_-HR-Employee-Attriti'!H1162="Technical Degree",1,0)</f>
        <v>0</v>
      </c>
      <c r="T1168">
        <v>4</v>
      </c>
      <c r="U1168">
        <v>59</v>
      </c>
      <c r="V1168">
        <v>2</v>
      </c>
      <c r="W1168">
        <v>2</v>
      </c>
      <c r="X1168">
        <f>IF('WA_Fn-UseC_-HR-Employee-Attriti'!P1162="Healthcare Representative",1,0)</f>
        <v>0</v>
      </c>
      <c r="Y1168">
        <f>IF('WA_Fn-UseC_-HR-Employee-Attriti'!P1162="Human Resources",1,0)</f>
        <v>0</v>
      </c>
      <c r="Z1168">
        <f>IF('WA_Fn-UseC_-HR-Employee-Attriti'!P1162="Laboratory Technician",1,0)</f>
        <v>0</v>
      </c>
      <c r="AA1168">
        <f>IF('WA_Fn-UseC_-HR-Employee-Attriti'!P1162="Manager",1,0)</f>
        <v>0</v>
      </c>
      <c r="AB1168">
        <f>IF('WA_Fn-UseC_-HR-Employee-Attriti'!P1162="Manufacturing Director",1,0)</f>
        <v>1</v>
      </c>
      <c r="AC1168">
        <f>IF('WA_Fn-UseC_-HR-Employee-Attriti'!P1162="Research Director",1,0)</f>
        <v>0</v>
      </c>
      <c r="AD1168">
        <f>IF('WA_Fn-UseC_-HR-Employee-Attriti'!P1162="Research Scientist",1,0)</f>
        <v>0</v>
      </c>
      <c r="AE1168">
        <f>IF('WA_Fn-UseC_-HR-Employee-Attriti'!P1162="Sales Executive",1,0)</f>
        <v>0</v>
      </c>
      <c r="AF1168">
        <f>IF('WA_Fn-UseC_-HR-Employee-Attriti'!P1162="Sales Representative",1,0)</f>
        <v>0</v>
      </c>
      <c r="AG1168">
        <v>4</v>
      </c>
      <c r="AH1168">
        <f>IF('WA_Fn-UseC_-HR-Employee-Attriti'!R1162="Divorced",1,0)</f>
        <v>1</v>
      </c>
      <c r="AI1168">
        <f>IF('WA_Fn-UseC_-HR-Employee-Attriti'!R1162="Married",1,0)</f>
        <v>0</v>
      </c>
      <c r="AJ1168">
        <f>IF('WA_Fn-UseC_-HR-Employee-Attriti'!R1162="Single",1,0)</f>
        <v>0</v>
      </c>
      <c r="AK1168">
        <v>5770</v>
      </c>
      <c r="AL1168">
        <v>5388</v>
      </c>
      <c r="AM1168">
        <v>1</v>
      </c>
      <c r="AN1168">
        <f>IF('WA_Fn-UseC_-HR-Employee-Attriti'!W1162="Yes",1,0)</f>
        <v>0</v>
      </c>
      <c r="AO1168">
        <v>19</v>
      </c>
      <c r="AP1168">
        <v>3</v>
      </c>
      <c r="AQ1168">
        <v>1</v>
      </c>
      <c r="AR1168">
        <v>2</v>
      </c>
      <c r="AS1168">
        <v>10</v>
      </c>
      <c r="AT1168">
        <v>3</v>
      </c>
      <c r="AU1168">
        <v>3</v>
      </c>
      <c r="AV1168">
        <v>10</v>
      </c>
      <c r="AW1168">
        <v>7</v>
      </c>
      <c r="AX1168">
        <v>3</v>
      </c>
      <c r="AY1168">
        <v>9</v>
      </c>
      <c r="AZ1168">
        <v>1</v>
      </c>
      <c r="BB1168">
        <f>IF('WA_Fn-UseC_-HR-Employee-Attriti'!B1162="Yes",1,0)</f>
        <v>0</v>
      </c>
    </row>
    <row r="1169" spans="1:54" x14ac:dyDescent="0.25">
      <c r="A1169">
        <v>1162</v>
      </c>
      <c r="B1169">
        <f>IF('WA_Fn-UseC_-HR-Employee-Attriti'!L1163="Male",1,0)</f>
        <v>0</v>
      </c>
      <c r="C1169">
        <f>IF('WA_Fn-UseC_-HR-Employee-Attriti'!L1163="Female",1,0)</f>
        <v>1</v>
      </c>
      <c r="D1169">
        <v>38</v>
      </c>
      <c r="E1169">
        <f>IF('WA_Fn-UseC_-HR-Employee-Attriti'!C1163="Travel_Rarely",1,0)</f>
        <v>1</v>
      </c>
      <c r="F1169">
        <f>IF('WA_Fn-UseC_-HR-Employee-Attriti'!C1163="Travel_Frequently",1,0)</f>
        <v>0</v>
      </c>
      <c r="G1169">
        <f>IF('WA_Fn-UseC_-HR-Employee-Attriti'!C1163="Non-Travel",1,0)</f>
        <v>0</v>
      </c>
      <c r="H1169">
        <v>397</v>
      </c>
      <c r="I1169">
        <f>IF('WA_Fn-UseC_-HR-Employee-Attriti'!E1163="Sales",1,0)</f>
        <v>0</v>
      </c>
      <c r="J1169">
        <f>IF('WA_Fn-UseC_-HR-Employee-Attriti'!E1163="Research &amp; Development",1,0)</f>
        <v>1</v>
      </c>
      <c r="K1169">
        <f>IF('WA_Fn-UseC_-HR-Employee-Attriti'!E1163="Human Resources",1,0)</f>
        <v>0</v>
      </c>
      <c r="L1169">
        <v>2</v>
      </c>
      <c r="M1169">
        <v>2</v>
      </c>
      <c r="N1169">
        <f>IF('WA_Fn-UseC_-HR-Employee-Attriti'!H1163="Life Sciences",1,0)</f>
        <v>0</v>
      </c>
      <c r="O1169">
        <f>IF('WA_Fn-UseC_-HR-Employee-Attriti'!H1163="Human Resources",1,0)</f>
        <v>0</v>
      </c>
      <c r="P1169">
        <f>IF('WA_Fn-UseC_-HR-Employee-Attriti'!H1163="Marketing",1,0)</f>
        <v>0</v>
      </c>
      <c r="Q1169">
        <f>IF('WA_Fn-UseC_-HR-Employee-Attriti'!H1163="Medical",1,0)</f>
        <v>1</v>
      </c>
      <c r="R1169">
        <f>IF('WA_Fn-UseC_-HR-Employee-Attriti'!H1163="Other",1,0)</f>
        <v>0</v>
      </c>
      <c r="S1169">
        <f>IF('WA_Fn-UseC_-HR-Employee-Attriti'!H1163="Technical Degree",1,0)</f>
        <v>0</v>
      </c>
      <c r="T1169">
        <v>4</v>
      </c>
      <c r="U1169">
        <v>54</v>
      </c>
      <c r="V1169">
        <v>2</v>
      </c>
      <c r="W1169">
        <v>3</v>
      </c>
      <c r="X1169">
        <f>IF('WA_Fn-UseC_-HR-Employee-Attriti'!P1163="Healthcare Representative",1,0)</f>
        <v>0</v>
      </c>
      <c r="Y1169">
        <f>IF('WA_Fn-UseC_-HR-Employee-Attriti'!P1163="Human Resources",1,0)</f>
        <v>0</v>
      </c>
      <c r="Z1169">
        <f>IF('WA_Fn-UseC_-HR-Employee-Attriti'!P1163="Laboratory Technician",1,0)</f>
        <v>0</v>
      </c>
      <c r="AA1169">
        <f>IF('WA_Fn-UseC_-HR-Employee-Attriti'!P1163="Manager",1,0)</f>
        <v>0</v>
      </c>
      <c r="AB1169">
        <f>IF('WA_Fn-UseC_-HR-Employee-Attriti'!P1163="Manufacturing Director",1,0)</f>
        <v>1</v>
      </c>
      <c r="AC1169">
        <f>IF('WA_Fn-UseC_-HR-Employee-Attriti'!P1163="Research Director",1,0)</f>
        <v>0</v>
      </c>
      <c r="AD1169">
        <f>IF('WA_Fn-UseC_-HR-Employee-Attriti'!P1163="Research Scientist",1,0)</f>
        <v>0</v>
      </c>
      <c r="AE1169">
        <f>IF('WA_Fn-UseC_-HR-Employee-Attriti'!P1163="Sales Executive",1,0)</f>
        <v>0</v>
      </c>
      <c r="AF1169">
        <f>IF('WA_Fn-UseC_-HR-Employee-Attriti'!P1163="Sales Representative",1,0)</f>
        <v>0</v>
      </c>
      <c r="AG1169">
        <v>3</v>
      </c>
      <c r="AH1169">
        <f>IF('WA_Fn-UseC_-HR-Employee-Attriti'!R1163="Divorced",1,0)</f>
        <v>0</v>
      </c>
      <c r="AI1169">
        <f>IF('WA_Fn-UseC_-HR-Employee-Attriti'!R1163="Married",1,0)</f>
        <v>1</v>
      </c>
      <c r="AJ1169">
        <f>IF('WA_Fn-UseC_-HR-Employee-Attriti'!R1163="Single",1,0)</f>
        <v>0</v>
      </c>
      <c r="AK1169">
        <v>7756</v>
      </c>
      <c r="AL1169">
        <v>14199</v>
      </c>
      <c r="AM1169">
        <v>3</v>
      </c>
      <c r="AN1169">
        <f>IF('WA_Fn-UseC_-HR-Employee-Attriti'!W1163="Yes",1,0)</f>
        <v>1</v>
      </c>
      <c r="AO1169">
        <v>19</v>
      </c>
      <c r="AP1169">
        <v>3</v>
      </c>
      <c r="AQ1169">
        <v>4</v>
      </c>
      <c r="AR1169">
        <v>1</v>
      </c>
      <c r="AS1169">
        <v>10</v>
      </c>
      <c r="AT1169">
        <v>6</v>
      </c>
      <c r="AU1169">
        <v>4</v>
      </c>
      <c r="AV1169">
        <v>5</v>
      </c>
      <c r="AW1169">
        <v>4</v>
      </c>
      <c r="AX1169">
        <v>0</v>
      </c>
      <c r="AY1169">
        <v>2</v>
      </c>
      <c r="AZ1169">
        <v>1</v>
      </c>
      <c r="BB1169">
        <f>IF('WA_Fn-UseC_-HR-Employee-Attriti'!B1163="Yes",1,0)</f>
        <v>0</v>
      </c>
    </row>
    <row r="1170" spans="1:54" x14ac:dyDescent="0.25">
      <c r="A1170">
        <v>1163</v>
      </c>
      <c r="B1170">
        <f>IF('WA_Fn-UseC_-HR-Employee-Attriti'!L1164="Male",1,0)</f>
        <v>1</v>
      </c>
      <c r="C1170">
        <f>IF('WA_Fn-UseC_-HR-Employee-Attriti'!L1164="Female",1,0)</f>
        <v>0</v>
      </c>
      <c r="D1170">
        <v>35</v>
      </c>
      <c r="E1170">
        <f>IF('WA_Fn-UseC_-HR-Employee-Attriti'!C1164="Travel_Rarely",1,0)</f>
        <v>1</v>
      </c>
      <c r="F1170">
        <f>IF('WA_Fn-UseC_-HR-Employee-Attriti'!C1164="Travel_Frequently",1,0)</f>
        <v>0</v>
      </c>
      <c r="G1170">
        <f>IF('WA_Fn-UseC_-HR-Employee-Attriti'!C1164="Non-Travel",1,0)</f>
        <v>0</v>
      </c>
      <c r="H1170">
        <v>737</v>
      </c>
      <c r="I1170">
        <f>IF('WA_Fn-UseC_-HR-Employee-Attriti'!E1164="Sales",1,0)</f>
        <v>1</v>
      </c>
      <c r="J1170">
        <f>IF('WA_Fn-UseC_-HR-Employee-Attriti'!E1164="Research &amp; Development",1,0)</f>
        <v>0</v>
      </c>
      <c r="K1170">
        <f>IF('WA_Fn-UseC_-HR-Employee-Attriti'!E1164="Human Resources",1,0)</f>
        <v>0</v>
      </c>
      <c r="L1170">
        <v>10</v>
      </c>
      <c r="M1170">
        <v>3</v>
      </c>
      <c r="N1170">
        <f>IF('WA_Fn-UseC_-HR-Employee-Attriti'!H1164="Life Sciences",1,0)</f>
        <v>0</v>
      </c>
      <c r="O1170">
        <f>IF('WA_Fn-UseC_-HR-Employee-Attriti'!H1164="Human Resources",1,0)</f>
        <v>0</v>
      </c>
      <c r="P1170">
        <f>IF('WA_Fn-UseC_-HR-Employee-Attriti'!H1164="Marketing",1,0)</f>
        <v>0</v>
      </c>
      <c r="Q1170">
        <f>IF('WA_Fn-UseC_-HR-Employee-Attriti'!H1164="Medical",1,0)</f>
        <v>1</v>
      </c>
      <c r="R1170">
        <f>IF('WA_Fn-UseC_-HR-Employee-Attriti'!H1164="Other",1,0)</f>
        <v>0</v>
      </c>
      <c r="S1170">
        <f>IF('WA_Fn-UseC_-HR-Employee-Attriti'!H1164="Technical Degree",1,0)</f>
        <v>0</v>
      </c>
      <c r="T1170">
        <v>4</v>
      </c>
      <c r="U1170">
        <v>55</v>
      </c>
      <c r="V1170">
        <v>2</v>
      </c>
      <c r="W1170">
        <v>3</v>
      </c>
      <c r="X1170">
        <f>IF('WA_Fn-UseC_-HR-Employee-Attriti'!P1164="Healthcare Representative",1,0)</f>
        <v>0</v>
      </c>
      <c r="Y1170">
        <f>IF('WA_Fn-UseC_-HR-Employee-Attriti'!P1164="Human Resources",1,0)</f>
        <v>0</v>
      </c>
      <c r="Z1170">
        <f>IF('WA_Fn-UseC_-HR-Employee-Attriti'!P1164="Laboratory Technician",1,0)</f>
        <v>0</v>
      </c>
      <c r="AA1170">
        <f>IF('WA_Fn-UseC_-HR-Employee-Attriti'!P1164="Manager",1,0)</f>
        <v>0</v>
      </c>
      <c r="AB1170">
        <f>IF('WA_Fn-UseC_-HR-Employee-Attriti'!P1164="Manufacturing Director",1,0)</f>
        <v>0</v>
      </c>
      <c r="AC1170">
        <f>IF('WA_Fn-UseC_-HR-Employee-Attriti'!P1164="Research Director",1,0)</f>
        <v>0</v>
      </c>
      <c r="AD1170">
        <f>IF('WA_Fn-UseC_-HR-Employee-Attriti'!P1164="Research Scientist",1,0)</f>
        <v>0</v>
      </c>
      <c r="AE1170">
        <f>IF('WA_Fn-UseC_-HR-Employee-Attriti'!P1164="Sales Executive",1,0)</f>
        <v>1</v>
      </c>
      <c r="AF1170">
        <f>IF('WA_Fn-UseC_-HR-Employee-Attriti'!P1164="Sales Representative",1,0)</f>
        <v>0</v>
      </c>
      <c r="AG1170">
        <v>1</v>
      </c>
      <c r="AH1170">
        <f>IF('WA_Fn-UseC_-HR-Employee-Attriti'!R1164="Divorced",1,0)</f>
        <v>0</v>
      </c>
      <c r="AI1170">
        <f>IF('WA_Fn-UseC_-HR-Employee-Attriti'!R1164="Married",1,0)</f>
        <v>1</v>
      </c>
      <c r="AJ1170">
        <f>IF('WA_Fn-UseC_-HR-Employee-Attriti'!R1164="Single",1,0)</f>
        <v>0</v>
      </c>
      <c r="AK1170">
        <v>10306</v>
      </c>
      <c r="AL1170">
        <v>21530</v>
      </c>
      <c r="AM1170">
        <v>9</v>
      </c>
      <c r="AN1170">
        <f>IF('WA_Fn-UseC_-HR-Employee-Attriti'!W1164="Yes",1,0)</f>
        <v>0</v>
      </c>
      <c r="AO1170">
        <v>17</v>
      </c>
      <c r="AP1170">
        <v>3</v>
      </c>
      <c r="AQ1170">
        <v>3</v>
      </c>
      <c r="AR1170">
        <v>0</v>
      </c>
      <c r="AS1170">
        <v>15</v>
      </c>
      <c r="AT1170">
        <v>3</v>
      </c>
      <c r="AU1170">
        <v>3</v>
      </c>
      <c r="AV1170">
        <v>13</v>
      </c>
      <c r="AW1170">
        <v>12</v>
      </c>
      <c r="AX1170">
        <v>6</v>
      </c>
      <c r="AY1170">
        <v>0</v>
      </c>
      <c r="AZ1170">
        <v>1</v>
      </c>
      <c r="BB1170">
        <f>IF('WA_Fn-UseC_-HR-Employee-Attriti'!B1164="Yes",1,0)</f>
        <v>1</v>
      </c>
    </row>
    <row r="1171" spans="1:54" x14ac:dyDescent="0.25">
      <c r="A1171">
        <v>1164</v>
      </c>
      <c r="B1171">
        <f>IF('WA_Fn-UseC_-HR-Employee-Attriti'!L1165="Male",1,0)</f>
        <v>0</v>
      </c>
      <c r="C1171">
        <f>IF('WA_Fn-UseC_-HR-Employee-Attriti'!L1165="Female",1,0)</f>
        <v>1</v>
      </c>
      <c r="D1171">
        <v>37</v>
      </c>
      <c r="E1171">
        <f>IF('WA_Fn-UseC_-HR-Employee-Attriti'!C1165="Travel_Rarely",1,0)</f>
        <v>1</v>
      </c>
      <c r="F1171">
        <f>IF('WA_Fn-UseC_-HR-Employee-Attriti'!C1165="Travel_Frequently",1,0)</f>
        <v>0</v>
      </c>
      <c r="G1171">
        <f>IF('WA_Fn-UseC_-HR-Employee-Attriti'!C1165="Non-Travel",1,0)</f>
        <v>0</v>
      </c>
      <c r="H1171">
        <v>1470</v>
      </c>
      <c r="I1171">
        <f>IF('WA_Fn-UseC_-HR-Employee-Attriti'!E1165="Sales",1,0)</f>
        <v>0</v>
      </c>
      <c r="J1171">
        <f>IF('WA_Fn-UseC_-HR-Employee-Attriti'!E1165="Research &amp; Development",1,0)</f>
        <v>1</v>
      </c>
      <c r="K1171">
        <f>IF('WA_Fn-UseC_-HR-Employee-Attriti'!E1165="Human Resources",1,0)</f>
        <v>0</v>
      </c>
      <c r="L1171">
        <v>10</v>
      </c>
      <c r="M1171">
        <v>3</v>
      </c>
      <c r="N1171">
        <f>IF('WA_Fn-UseC_-HR-Employee-Attriti'!H1165="Life Sciences",1,0)</f>
        <v>0</v>
      </c>
      <c r="O1171">
        <f>IF('WA_Fn-UseC_-HR-Employee-Attriti'!H1165="Human Resources",1,0)</f>
        <v>0</v>
      </c>
      <c r="P1171">
        <f>IF('WA_Fn-UseC_-HR-Employee-Attriti'!H1165="Marketing",1,0)</f>
        <v>0</v>
      </c>
      <c r="Q1171">
        <f>IF('WA_Fn-UseC_-HR-Employee-Attriti'!H1165="Medical",1,0)</f>
        <v>1</v>
      </c>
      <c r="R1171">
        <f>IF('WA_Fn-UseC_-HR-Employee-Attriti'!H1165="Other",1,0)</f>
        <v>0</v>
      </c>
      <c r="S1171">
        <f>IF('WA_Fn-UseC_-HR-Employee-Attriti'!H1165="Technical Degree",1,0)</f>
        <v>0</v>
      </c>
      <c r="T1171">
        <v>2</v>
      </c>
      <c r="U1171">
        <v>71</v>
      </c>
      <c r="V1171">
        <v>3</v>
      </c>
      <c r="W1171">
        <v>1</v>
      </c>
      <c r="X1171">
        <f>IF('WA_Fn-UseC_-HR-Employee-Attriti'!P1165="Healthcare Representative",1,0)</f>
        <v>0</v>
      </c>
      <c r="Y1171">
        <f>IF('WA_Fn-UseC_-HR-Employee-Attriti'!P1165="Human Resources",1,0)</f>
        <v>0</v>
      </c>
      <c r="Z1171">
        <f>IF('WA_Fn-UseC_-HR-Employee-Attriti'!P1165="Laboratory Technician",1,0)</f>
        <v>0</v>
      </c>
      <c r="AA1171">
        <f>IF('WA_Fn-UseC_-HR-Employee-Attriti'!P1165="Manager",1,0)</f>
        <v>0</v>
      </c>
      <c r="AB1171">
        <f>IF('WA_Fn-UseC_-HR-Employee-Attriti'!P1165="Manufacturing Director",1,0)</f>
        <v>0</v>
      </c>
      <c r="AC1171">
        <f>IF('WA_Fn-UseC_-HR-Employee-Attriti'!P1165="Research Director",1,0)</f>
        <v>0</v>
      </c>
      <c r="AD1171">
        <f>IF('WA_Fn-UseC_-HR-Employee-Attriti'!P1165="Research Scientist",1,0)</f>
        <v>1</v>
      </c>
      <c r="AE1171">
        <f>IF('WA_Fn-UseC_-HR-Employee-Attriti'!P1165="Sales Executive",1,0)</f>
        <v>0</v>
      </c>
      <c r="AF1171">
        <f>IF('WA_Fn-UseC_-HR-Employee-Attriti'!P1165="Sales Representative",1,0)</f>
        <v>0</v>
      </c>
      <c r="AG1171">
        <v>2</v>
      </c>
      <c r="AH1171">
        <f>IF('WA_Fn-UseC_-HR-Employee-Attriti'!R1165="Divorced",1,0)</f>
        <v>0</v>
      </c>
      <c r="AI1171">
        <f>IF('WA_Fn-UseC_-HR-Employee-Attriti'!R1165="Married",1,0)</f>
        <v>1</v>
      </c>
      <c r="AJ1171">
        <f>IF('WA_Fn-UseC_-HR-Employee-Attriti'!R1165="Single",1,0)</f>
        <v>0</v>
      </c>
      <c r="AK1171">
        <v>3936</v>
      </c>
      <c r="AL1171">
        <v>9953</v>
      </c>
      <c r="AM1171">
        <v>1</v>
      </c>
      <c r="AN1171">
        <f>IF('WA_Fn-UseC_-HR-Employee-Attriti'!W1165="Yes",1,0)</f>
        <v>0</v>
      </c>
      <c r="AO1171">
        <v>11</v>
      </c>
      <c r="AP1171">
        <v>3</v>
      </c>
      <c r="AQ1171">
        <v>1</v>
      </c>
      <c r="AR1171">
        <v>1</v>
      </c>
      <c r="AS1171">
        <v>8</v>
      </c>
      <c r="AT1171">
        <v>2</v>
      </c>
      <c r="AU1171">
        <v>1</v>
      </c>
      <c r="AV1171">
        <v>8</v>
      </c>
      <c r="AW1171">
        <v>4</v>
      </c>
      <c r="AX1171">
        <v>7</v>
      </c>
      <c r="AY1171">
        <v>7</v>
      </c>
      <c r="AZ1171">
        <v>1</v>
      </c>
      <c r="BB1171">
        <f>IF('WA_Fn-UseC_-HR-Employee-Attriti'!B1165="Yes",1,0)</f>
        <v>0</v>
      </c>
    </row>
    <row r="1172" spans="1:54" x14ac:dyDescent="0.25">
      <c r="A1172">
        <v>1165</v>
      </c>
      <c r="B1172">
        <f>IF('WA_Fn-UseC_-HR-Employee-Attriti'!L1166="Male",1,0)</f>
        <v>0</v>
      </c>
      <c r="C1172">
        <f>IF('WA_Fn-UseC_-HR-Employee-Attriti'!L1166="Female",1,0)</f>
        <v>1</v>
      </c>
      <c r="D1172">
        <v>40</v>
      </c>
      <c r="E1172">
        <f>IF('WA_Fn-UseC_-HR-Employee-Attriti'!C1166="Travel_Rarely",1,0)</f>
        <v>1</v>
      </c>
      <c r="F1172">
        <f>IF('WA_Fn-UseC_-HR-Employee-Attriti'!C1166="Travel_Frequently",1,0)</f>
        <v>0</v>
      </c>
      <c r="G1172">
        <f>IF('WA_Fn-UseC_-HR-Employee-Attriti'!C1166="Non-Travel",1,0)</f>
        <v>0</v>
      </c>
      <c r="H1172">
        <v>448</v>
      </c>
      <c r="I1172">
        <f>IF('WA_Fn-UseC_-HR-Employee-Attriti'!E1166="Sales",1,0)</f>
        <v>0</v>
      </c>
      <c r="J1172">
        <f>IF('WA_Fn-UseC_-HR-Employee-Attriti'!E1166="Research &amp; Development",1,0)</f>
        <v>1</v>
      </c>
      <c r="K1172">
        <f>IF('WA_Fn-UseC_-HR-Employee-Attriti'!E1166="Human Resources",1,0)</f>
        <v>0</v>
      </c>
      <c r="L1172">
        <v>16</v>
      </c>
      <c r="M1172">
        <v>3</v>
      </c>
      <c r="N1172">
        <f>IF('WA_Fn-UseC_-HR-Employee-Attriti'!H1166="Life Sciences",1,0)</f>
        <v>1</v>
      </c>
      <c r="O1172">
        <f>IF('WA_Fn-UseC_-HR-Employee-Attriti'!H1166="Human Resources",1,0)</f>
        <v>0</v>
      </c>
      <c r="P1172">
        <f>IF('WA_Fn-UseC_-HR-Employee-Attriti'!H1166="Marketing",1,0)</f>
        <v>0</v>
      </c>
      <c r="Q1172">
        <f>IF('WA_Fn-UseC_-HR-Employee-Attriti'!H1166="Medical",1,0)</f>
        <v>0</v>
      </c>
      <c r="R1172">
        <f>IF('WA_Fn-UseC_-HR-Employee-Attriti'!H1166="Other",1,0)</f>
        <v>0</v>
      </c>
      <c r="S1172">
        <f>IF('WA_Fn-UseC_-HR-Employee-Attriti'!H1166="Technical Degree",1,0)</f>
        <v>0</v>
      </c>
      <c r="T1172">
        <v>3</v>
      </c>
      <c r="U1172">
        <v>84</v>
      </c>
      <c r="V1172">
        <v>3</v>
      </c>
      <c r="W1172">
        <v>3</v>
      </c>
      <c r="X1172">
        <f>IF('WA_Fn-UseC_-HR-Employee-Attriti'!P1166="Healthcare Representative",1,0)</f>
        <v>0</v>
      </c>
      <c r="Y1172">
        <f>IF('WA_Fn-UseC_-HR-Employee-Attriti'!P1166="Human Resources",1,0)</f>
        <v>0</v>
      </c>
      <c r="Z1172">
        <f>IF('WA_Fn-UseC_-HR-Employee-Attriti'!P1166="Laboratory Technician",1,0)</f>
        <v>0</v>
      </c>
      <c r="AA1172">
        <f>IF('WA_Fn-UseC_-HR-Employee-Attriti'!P1166="Manager",1,0)</f>
        <v>0</v>
      </c>
      <c r="AB1172">
        <f>IF('WA_Fn-UseC_-HR-Employee-Attriti'!P1166="Manufacturing Director",1,0)</f>
        <v>1</v>
      </c>
      <c r="AC1172">
        <f>IF('WA_Fn-UseC_-HR-Employee-Attriti'!P1166="Research Director",1,0)</f>
        <v>0</v>
      </c>
      <c r="AD1172">
        <f>IF('WA_Fn-UseC_-HR-Employee-Attriti'!P1166="Research Scientist",1,0)</f>
        <v>0</v>
      </c>
      <c r="AE1172">
        <f>IF('WA_Fn-UseC_-HR-Employee-Attriti'!P1166="Sales Executive",1,0)</f>
        <v>0</v>
      </c>
      <c r="AF1172">
        <f>IF('WA_Fn-UseC_-HR-Employee-Attriti'!P1166="Sales Representative",1,0)</f>
        <v>0</v>
      </c>
      <c r="AG1172">
        <v>4</v>
      </c>
      <c r="AH1172">
        <f>IF('WA_Fn-UseC_-HR-Employee-Attriti'!R1166="Divorced",1,0)</f>
        <v>0</v>
      </c>
      <c r="AI1172">
        <f>IF('WA_Fn-UseC_-HR-Employee-Attriti'!R1166="Married",1,0)</f>
        <v>0</v>
      </c>
      <c r="AJ1172">
        <f>IF('WA_Fn-UseC_-HR-Employee-Attriti'!R1166="Single",1,0)</f>
        <v>1</v>
      </c>
      <c r="AK1172">
        <v>7945</v>
      </c>
      <c r="AL1172">
        <v>19948</v>
      </c>
      <c r="AM1172">
        <v>6</v>
      </c>
      <c r="AN1172">
        <f>IF('WA_Fn-UseC_-HR-Employee-Attriti'!W1166="Yes",1,0)</f>
        <v>1</v>
      </c>
      <c r="AO1172">
        <v>15</v>
      </c>
      <c r="AP1172">
        <v>3</v>
      </c>
      <c r="AQ1172">
        <v>4</v>
      </c>
      <c r="AR1172">
        <v>0</v>
      </c>
      <c r="AS1172">
        <v>18</v>
      </c>
      <c r="AT1172">
        <v>2</v>
      </c>
      <c r="AU1172">
        <v>2</v>
      </c>
      <c r="AV1172">
        <v>4</v>
      </c>
      <c r="AW1172">
        <v>2</v>
      </c>
      <c r="AX1172">
        <v>3</v>
      </c>
      <c r="AY1172">
        <v>3</v>
      </c>
      <c r="AZ1172">
        <v>1</v>
      </c>
      <c r="BB1172">
        <f>IF('WA_Fn-UseC_-HR-Employee-Attriti'!B1166="Yes",1,0)</f>
        <v>0</v>
      </c>
    </row>
    <row r="1173" spans="1:54" x14ac:dyDescent="0.25">
      <c r="A1173">
        <v>1166</v>
      </c>
      <c r="B1173">
        <f>IF('WA_Fn-UseC_-HR-Employee-Attriti'!L1167="Male",1,0)</f>
        <v>1</v>
      </c>
      <c r="C1173">
        <f>IF('WA_Fn-UseC_-HR-Employee-Attriti'!L1167="Female",1,0)</f>
        <v>0</v>
      </c>
      <c r="D1173">
        <v>44</v>
      </c>
      <c r="E1173">
        <f>IF('WA_Fn-UseC_-HR-Employee-Attriti'!C1167="Travel_Rarely",1,0)</f>
        <v>0</v>
      </c>
      <c r="F1173">
        <f>IF('WA_Fn-UseC_-HR-Employee-Attriti'!C1167="Travel_Frequently",1,0)</f>
        <v>1</v>
      </c>
      <c r="G1173">
        <f>IF('WA_Fn-UseC_-HR-Employee-Attriti'!C1167="Non-Travel",1,0)</f>
        <v>0</v>
      </c>
      <c r="H1173">
        <v>602</v>
      </c>
      <c r="I1173">
        <f>IF('WA_Fn-UseC_-HR-Employee-Attriti'!E1167="Sales",1,0)</f>
        <v>0</v>
      </c>
      <c r="J1173">
        <f>IF('WA_Fn-UseC_-HR-Employee-Attriti'!E1167="Research &amp; Development",1,0)</f>
        <v>0</v>
      </c>
      <c r="K1173">
        <f>IF('WA_Fn-UseC_-HR-Employee-Attriti'!E1167="Human Resources",1,0)</f>
        <v>1</v>
      </c>
      <c r="L1173">
        <v>1</v>
      </c>
      <c r="M1173">
        <v>5</v>
      </c>
      <c r="N1173">
        <f>IF('WA_Fn-UseC_-HR-Employee-Attriti'!H1167="Life Sciences",1,0)</f>
        <v>0</v>
      </c>
      <c r="O1173">
        <f>IF('WA_Fn-UseC_-HR-Employee-Attriti'!H1167="Human Resources",1,0)</f>
        <v>1</v>
      </c>
      <c r="P1173">
        <f>IF('WA_Fn-UseC_-HR-Employee-Attriti'!H1167="Marketing",1,0)</f>
        <v>0</v>
      </c>
      <c r="Q1173">
        <f>IF('WA_Fn-UseC_-HR-Employee-Attriti'!H1167="Medical",1,0)</f>
        <v>0</v>
      </c>
      <c r="R1173">
        <f>IF('WA_Fn-UseC_-HR-Employee-Attriti'!H1167="Other",1,0)</f>
        <v>0</v>
      </c>
      <c r="S1173">
        <f>IF('WA_Fn-UseC_-HR-Employee-Attriti'!H1167="Technical Degree",1,0)</f>
        <v>0</v>
      </c>
      <c r="T1173">
        <v>1</v>
      </c>
      <c r="U1173">
        <v>37</v>
      </c>
      <c r="V1173">
        <v>3</v>
      </c>
      <c r="W1173">
        <v>2</v>
      </c>
      <c r="X1173">
        <f>IF('WA_Fn-UseC_-HR-Employee-Attriti'!P1167="Healthcare Representative",1,0)</f>
        <v>0</v>
      </c>
      <c r="Y1173">
        <f>IF('WA_Fn-UseC_-HR-Employee-Attriti'!P1167="Human Resources",1,0)</f>
        <v>1</v>
      </c>
      <c r="Z1173">
        <f>IF('WA_Fn-UseC_-HR-Employee-Attriti'!P1167="Laboratory Technician",1,0)</f>
        <v>0</v>
      </c>
      <c r="AA1173">
        <f>IF('WA_Fn-UseC_-HR-Employee-Attriti'!P1167="Manager",1,0)</f>
        <v>0</v>
      </c>
      <c r="AB1173">
        <f>IF('WA_Fn-UseC_-HR-Employee-Attriti'!P1167="Manufacturing Director",1,0)</f>
        <v>0</v>
      </c>
      <c r="AC1173">
        <f>IF('WA_Fn-UseC_-HR-Employee-Attriti'!P1167="Research Director",1,0)</f>
        <v>0</v>
      </c>
      <c r="AD1173">
        <f>IF('WA_Fn-UseC_-HR-Employee-Attriti'!P1167="Research Scientist",1,0)</f>
        <v>0</v>
      </c>
      <c r="AE1173">
        <f>IF('WA_Fn-UseC_-HR-Employee-Attriti'!P1167="Sales Executive",1,0)</f>
        <v>0</v>
      </c>
      <c r="AF1173">
        <f>IF('WA_Fn-UseC_-HR-Employee-Attriti'!P1167="Sales Representative",1,0)</f>
        <v>0</v>
      </c>
      <c r="AG1173">
        <v>4</v>
      </c>
      <c r="AH1173">
        <f>IF('WA_Fn-UseC_-HR-Employee-Attriti'!R1167="Divorced",1,0)</f>
        <v>0</v>
      </c>
      <c r="AI1173">
        <f>IF('WA_Fn-UseC_-HR-Employee-Attriti'!R1167="Married",1,0)</f>
        <v>1</v>
      </c>
      <c r="AJ1173">
        <f>IF('WA_Fn-UseC_-HR-Employee-Attriti'!R1167="Single",1,0)</f>
        <v>0</v>
      </c>
      <c r="AK1173">
        <v>5743</v>
      </c>
      <c r="AL1173">
        <v>10503</v>
      </c>
      <c r="AM1173">
        <v>4</v>
      </c>
      <c r="AN1173">
        <f>IF('WA_Fn-UseC_-HR-Employee-Attriti'!W1167="Yes",1,0)</f>
        <v>1</v>
      </c>
      <c r="AO1173">
        <v>11</v>
      </c>
      <c r="AP1173">
        <v>3</v>
      </c>
      <c r="AQ1173">
        <v>3</v>
      </c>
      <c r="AR1173">
        <v>0</v>
      </c>
      <c r="AS1173">
        <v>14</v>
      </c>
      <c r="AT1173">
        <v>3</v>
      </c>
      <c r="AU1173">
        <v>3</v>
      </c>
      <c r="AV1173">
        <v>10</v>
      </c>
      <c r="AW1173">
        <v>7</v>
      </c>
      <c r="AX1173">
        <v>0</v>
      </c>
      <c r="AY1173">
        <v>2</v>
      </c>
      <c r="AZ1173">
        <v>1</v>
      </c>
      <c r="BB1173">
        <f>IF('WA_Fn-UseC_-HR-Employee-Attriti'!B1167="Yes",1,0)</f>
        <v>0</v>
      </c>
    </row>
    <row r="1174" spans="1:54" x14ac:dyDescent="0.25">
      <c r="A1174">
        <v>1167</v>
      </c>
      <c r="B1174">
        <f>IF('WA_Fn-UseC_-HR-Employee-Attriti'!L1168="Male",1,0)</f>
        <v>1</v>
      </c>
      <c r="C1174">
        <f>IF('WA_Fn-UseC_-HR-Employee-Attriti'!L1168="Female",1,0)</f>
        <v>0</v>
      </c>
      <c r="D1174">
        <v>48</v>
      </c>
      <c r="E1174">
        <f>IF('WA_Fn-UseC_-HR-Employee-Attriti'!C1168="Travel_Rarely",1,0)</f>
        <v>0</v>
      </c>
      <c r="F1174">
        <f>IF('WA_Fn-UseC_-HR-Employee-Attriti'!C1168="Travel_Frequently",1,0)</f>
        <v>1</v>
      </c>
      <c r="G1174">
        <f>IF('WA_Fn-UseC_-HR-Employee-Attriti'!C1168="Non-Travel",1,0)</f>
        <v>0</v>
      </c>
      <c r="H1174">
        <v>365</v>
      </c>
      <c r="I1174">
        <f>IF('WA_Fn-UseC_-HR-Employee-Attriti'!E1168="Sales",1,0)</f>
        <v>0</v>
      </c>
      <c r="J1174">
        <f>IF('WA_Fn-UseC_-HR-Employee-Attriti'!E1168="Research &amp; Development",1,0)</f>
        <v>1</v>
      </c>
      <c r="K1174">
        <f>IF('WA_Fn-UseC_-HR-Employee-Attriti'!E1168="Human Resources",1,0)</f>
        <v>0</v>
      </c>
      <c r="L1174">
        <v>4</v>
      </c>
      <c r="M1174">
        <v>5</v>
      </c>
      <c r="N1174">
        <f>IF('WA_Fn-UseC_-HR-Employee-Attriti'!H1168="Life Sciences",1,0)</f>
        <v>0</v>
      </c>
      <c r="O1174">
        <f>IF('WA_Fn-UseC_-HR-Employee-Attriti'!H1168="Human Resources",1,0)</f>
        <v>0</v>
      </c>
      <c r="P1174">
        <f>IF('WA_Fn-UseC_-HR-Employee-Attriti'!H1168="Marketing",1,0)</f>
        <v>0</v>
      </c>
      <c r="Q1174">
        <f>IF('WA_Fn-UseC_-HR-Employee-Attriti'!H1168="Medical",1,0)</f>
        <v>1</v>
      </c>
      <c r="R1174">
        <f>IF('WA_Fn-UseC_-HR-Employee-Attriti'!H1168="Other",1,0)</f>
        <v>0</v>
      </c>
      <c r="S1174">
        <f>IF('WA_Fn-UseC_-HR-Employee-Attriti'!H1168="Technical Degree",1,0)</f>
        <v>0</v>
      </c>
      <c r="T1174">
        <v>3</v>
      </c>
      <c r="U1174">
        <v>89</v>
      </c>
      <c r="V1174">
        <v>2</v>
      </c>
      <c r="W1174">
        <v>4</v>
      </c>
      <c r="X1174">
        <f>IF('WA_Fn-UseC_-HR-Employee-Attriti'!P1168="Healthcare Representative",1,0)</f>
        <v>0</v>
      </c>
      <c r="Y1174">
        <f>IF('WA_Fn-UseC_-HR-Employee-Attriti'!P1168="Human Resources",1,0)</f>
        <v>0</v>
      </c>
      <c r="Z1174">
        <f>IF('WA_Fn-UseC_-HR-Employee-Attriti'!P1168="Laboratory Technician",1,0)</f>
        <v>0</v>
      </c>
      <c r="AA1174">
        <f>IF('WA_Fn-UseC_-HR-Employee-Attriti'!P1168="Manager",1,0)</f>
        <v>1</v>
      </c>
      <c r="AB1174">
        <f>IF('WA_Fn-UseC_-HR-Employee-Attriti'!P1168="Manufacturing Director",1,0)</f>
        <v>0</v>
      </c>
      <c r="AC1174">
        <f>IF('WA_Fn-UseC_-HR-Employee-Attriti'!P1168="Research Director",1,0)</f>
        <v>0</v>
      </c>
      <c r="AD1174">
        <f>IF('WA_Fn-UseC_-HR-Employee-Attriti'!P1168="Research Scientist",1,0)</f>
        <v>0</v>
      </c>
      <c r="AE1174">
        <f>IF('WA_Fn-UseC_-HR-Employee-Attriti'!P1168="Sales Executive",1,0)</f>
        <v>0</v>
      </c>
      <c r="AF1174">
        <f>IF('WA_Fn-UseC_-HR-Employee-Attriti'!P1168="Sales Representative",1,0)</f>
        <v>0</v>
      </c>
      <c r="AG1174">
        <v>4</v>
      </c>
      <c r="AH1174">
        <f>IF('WA_Fn-UseC_-HR-Employee-Attriti'!R1168="Divorced",1,0)</f>
        <v>0</v>
      </c>
      <c r="AI1174">
        <f>IF('WA_Fn-UseC_-HR-Employee-Attriti'!R1168="Married",1,0)</f>
        <v>1</v>
      </c>
      <c r="AJ1174">
        <f>IF('WA_Fn-UseC_-HR-Employee-Attriti'!R1168="Single",1,0)</f>
        <v>0</v>
      </c>
      <c r="AK1174">
        <v>15202</v>
      </c>
      <c r="AL1174">
        <v>5602</v>
      </c>
      <c r="AM1174">
        <v>2</v>
      </c>
      <c r="AN1174">
        <f>IF('WA_Fn-UseC_-HR-Employee-Attriti'!W1168="Yes",1,0)</f>
        <v>0</v>
      </c>
      <c r="AO1174">
        <v>25</v>
      </c>
      <c r="AP1174">
        <v>4</v>
      </c>
      <c r="AQ1174">
        <v>2</v>
      </c>
      <c r="AR1174">
        <v>1</v>
      </c>
      <c r="AS1174">
        <v>23</v>
      </c>
      <c r="AT1174">
        <v>3</v>
      </c>
      <c r="AU1174">
        <v>3</v>
      </c>
      <c r="AV1174">
        <v>2</v>
      </c>
      <c r="AW1174">
        <v>2</v>
      </c>
      <c r="AX1174">
        <v>2</v>
      </c>
      <c r="AY1174">
        <v>2</v>
      </c>
      <c r="AZ1174">
        <v>1</v>
      </c>
      <c r="BB1174">
        <f>IF('WA_Fn-UseC_-HR-Employee-Attriti'!B1168="Yes",1,0)</f>
        <v>0</v>
      </c>
    </row>
    <row r="1175" spans="1:54" x14ac:dyDescent="0.25">
      <c r="A1175">
        <v>1168</v>
      </c>
      <c r="B1175">
        <f>IF('WA_Fn-UseC_-HR-Employee-Attriti'!L1169="Male",1,0)</f>
        <v>1</v>
      </c>
      <c r="C1175">
        <f>IF('WA_Fn-UseC_-HR-Employee-Attriti'!L1169="Female",1,0)</f>
        <v>0</v>
      </c>
      <c r="D1175">
        <v>35</v>
      </c>
      <c r="E1175">
        <f>IF('WA_Fn-UseC_-HR-Employee-Attriti'!C1169="Travel_Rarely",1,0)</f>
        <v>1</v>
      </c>
      <c r="F1175">
        <f>IF('WA_Fn-UseC_-HR-Employee-Attriti'!C1169="Travel_Frequently",1,0)</f>
        <v>0</v>
      </c>
      <c r="G1175">
        <f>IF('WA_Fn-UseC_-HR-Employee-Attriti'!C1169="Non-Travel",1,0)</f>
        <v>0</v>
      </c>
      <c r="H1175">
        <v>763</v>
      </c>
      <c r="I1175">
        <f>IF('WA_Fn-UseC_-HR-Employee-Attriti'!E1169="Sales",1,0)</f>
        <v>1</v>
      </c>
      <c r="J1175">
        <f>IF('WA_Fn-UseC_-HR-Employee-Attriti'!E1169="Research &amp; Development",1,0)</f>
        <v>0</v>
      </c>
      <c r="K1175">
        <f>IF('WA_Fn-UseC_-HR-Employee-Attriti'!E1169="Human Resources",1,0)</f>
        <v>0</v>
      </c>
      <c r="L1175">
        <v>15</v>
      </c>
      <c r="M1175">
        <v>2</v>
      </c>
      <c r="N1175">
        <f>IF('WA_Fn-UseC_-HR-Employee-Attriti'!H1169="Life Sciences",1,0)</f>
        <v>0</v>
      </c>
      <c r="O1175">
        <f>IF('WA_Fn-UseC_-HR-Employee-Attriti'!H1169="Human Resources",1,0)</f>
        <v>0</v>
      </c>
      <c r="P1175">
        <f>IF('WA_Fn-UseC_-HR-Employee-Attriti'!H1169="Marketing",1,0)</f>
        <v>0</v>
      </c>
      <c r="Q1175">
        <f>IF('WA_Fn-UseC_-HR-Employee-Attriti'!H1169="Medical",1,0)</f>
        <v>1</v>
      </c>
      <c r="R1175">
        <f>IF('WA_Fn-UseC_-HR-Employee-Attriti'!H1169="Other",1,0)</f>
        <v>0</v>
      </c>
      <c r="S1175">
        <f>IF('WA_Fn-UseC_-HR-Employee-Attriti'!H1169="Technical Degree",1,0)</f>
        <v>0</v>
      </c>
      <c r="T1175">
        <v>1</v>
      </c>
      <c r="U1175">
        <v>59</v>
      </c>
      <c r="V1175">
        <v>1</v>
      </c>
      <c r="W1175">
        <v>2</v>
      </c>
      <c r="X1175">
        <f>IF('WA_Fn-UseC_-HR-Employee-Attriti'!P1169="Healthcare Representative",1,0)</f>
        <v>0</v>
      </c>
      <c r="Y1175">
        <f>IF('WA_Fn-UseC_-HR-Employee-Attriti'!P1169="Human Resources",1,0)</f>
        <v>0</v>
      </c>
      <c r="Z1175">
        <f>IF('WA_Fn-UseC_-HR-Employee-Attriti'!P1169="Laboratory Technician",1,0)</f>
        <v>0</v>
      </c>
      <c r="AA1175">
        <f>IF('WA_Fn-UseC_-HR-Employee-Attriti'!P1169="Manager",1,0)</f>
        <v>0</v>
      </c>
      <c r="AB1175">
        <f>IF('WA_Fn-UseC_-HR-Employee-Attriti'!P1169="Manufacturing Director",1,0)</f>
        <v>0</v>
      </c>
      <c r="AC1175">
        <f>IF('WA_Fn-UseC_-HR-Employee-Attriti'!P1169="Research Director",1,0)</f>
        <v>0</v>
      </c>
      <c r="AD1175">
        <f>IF('WA_Fn-UseC_-HR-Employee-Attriti'!P1169="Research Scientist",1,0)</f>
        <v>0</v>
      </c>
      <c r="AE1175">
        <f>IF('WA_Fn-UseC_-HR-Employee-Attriti'!P1169="Sales Executive",1,0)</f>
        <v>1</v>
      </c>
      <c r="AF1175">
        <f>IF('WA_Fn-UseC_-HR-Employee-Attriti'!P1169="Sales Representative",1,0)</f>
        <v>0</v>
      </c>
      <c r="AG1175">
        <v>4</v>
      </c>
      <c r="AH1175">
        <f>IF('WA_Fn-UseC_-HR-Employee-Attriti'!R1169="Divorced",1,0)</f>
        <v>1</v>
      </c>
      <c r="AI1175">
        <f>IF('WA_Fn-UseC_-HR-Employee-Attriti'!R1169="Married",1,0)</f>
        <v>0</v>
      </c>
      <c r="AJ1175">
        <f>IF('WA_Fn-UseC_-HR-Employee-Attriti'!R1169="Single",1,0)</f>
        <v>0</v>
      </c>
      <c r="AK1175">
        <v>5440</v>
      </c>
      <c r="AL1175">
        <v>22098</v>
      </c>
      <c r="AM1175">
        <v>6</v>
      </c>
      <c r="AN1175">
        <f>IF('WA_Fn-UseC_-HR-Employee-Attriti'!W1169="Yes",1,0)</f>
        <v>1</v>
      </c>
      <c r="AO1175">
        <v>14</v>
      </c>
      <c r="AP1175">
        <v>3</v>
      </c>
      <c r="AQ1175">
        <v>4</v>
      </c>
      <c r="AR1175">
        <v>2</v>
      </c>
      <c r="AS1175">
        <v>7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1</v>
      </c>
      <c r="BB1175">
        <f>IF('WA_Fn-UseC_-HR-Employee-Attriti'!B1169="Yes",1,0)</f>
        <v>1</v>
      </c>
    </row>
    <row r="1176" spans="1:54" x14ac:dyDescent="0.25">
      <c r="A1176">
        <v>1169</v>
      </c>
      <c r="B1176">
        <f>IF('WA_Fn-UseC_-HR-Employee-Attriti'!L1170="Male",1,0)</f>
        <v>0</v>
      </c>
      <c r="C1176">
        <f>IF('WA_Fn-UseC_-HR-Employee-Attriti'!L1170="Female",1,0)</f>
        <v>1</v>
      </c>
      <c r="D1176">
        <v>24</v>
      </c>
      <c r="E1176">
        <f>IF('WA_Fn-UseC_-HR-Employee-Attriti'!C1170="Travel_Rarely",1,0)</f>
        <v>0</v>
      </c>
      <c r="F1176">
        <f>IF('WA_Fn-UseC_-HR-Employee-Attriti'!C1170="Travel_Frequently",1,0)</f>
        <v>1</v>
      </c>
      <c r="G1176">
        <f>IF('WA_Fn-UseC_-HR-Employee-Attriti'!C1170="Non-Travel",1,0)</f>
        <v>0</v>
      </c>
      <c r="H1176">
        <v>567</v>
      </c>
      <c r="I1176">
        <f>IF('WA_Fn-UseC_-HR-Employee-Attriti'!E1170="Sales",1,0)</f>
        <v>0</v>
      </c>
      <c r="J1176">
        <f>IF('WA_Fn-UseC_-HR-Employee-Attriti'!E1170="Research &amp; Development",1,0)</f>
        <v>1</v>
      </c>
      <c r="K1176">
        <f>IF('WA_Fn-UseC_-HR-Employee-Attriti'!E1170="Human Resources",1,0)</f>
        <v>0</v>
      </c>
      <c r="L1176">
        <v>2</v>
      </c>
      <c r="M1176">
        <v>1</v>
      </c>
      <c r="N1176">
        <f>IF('WA_Fn-UseC_-HR-Employee-Attriti'!H1170="Life Sciences",1,0)</f>
        <v>0</v>
      </c>
      <c r="O1176">
        <f>IF('WA_Fn-UseC_-HR-Employee-Attriti'!H1170="Human Resources",1,0)</f>
        <v>0</v>
      </c>
      <c r="P1176">
        <f>IF('WA_Fn-UseC_-HR-Employee-Attriti'!H1170="Marketing",1,0)</f>
        <v>0</v>
      </c>
      <c r="Q1176">
        <f>IF('WA_Fn-UseC_-HR-Employee-Attriti'!H1170="Medical",1,0)</f>
        <v>0</v>
      </c>
      <c r="R1176">
        <f>IF('WA_Fn-UseC_-HR-Employee-Attriti'!H1170="Other",1,0)</f>
        <v>0</v>
      </c>
      <c r="S1176">
        <f>IF('WA_Fn-UseC_-HR-Employee-Attriti'!H1170="Technical Degree",1,0)</f>
        <v>1</v>
      </c>
      <c r="T1176">
        <v>1</v>
      </c>
      <c r="U1176">
        <v>32</v>
      </c>
      <c r="V1176">
        <v>3</v>
      </c>
      <c r="W1176">
        <v>1</v>
      </c>
      <c r="X1176">
        <f>IF('WA_Fn-UseC_-HR-Employee-Attriti'!P1170="Healthcare Representative",1,0)</f>
        <v>0</v>
      </c>
      <c r="Y1176">
        <f>IF('WA_Fn-UseC_-HR-Employee-Attriti'!P1170="Human Resources",1,0)</f>
        <v>0</v>
      </c>
      <c r="Z1176">
        <f>IF('WA_Fn-UseC_-HR-Employee-Attriti'!P1170="Laboratory Technician",1,0)</f>
        <v>0</v>
      </c>
      <c r="AA1176">
        <f>IF('WA_Fn-UseC_-HR-Employee-Attriti'!P1170="Manager",1,0)</f>
        <v>0</v>
      </c>
      <c r="AB1176">
        <f>IF('WA_Fn-UseC_-HR-Employee-Attriti'!P1170="Manufacturing Director",1,0)</f>
        <v>0</v>
      </c>
      <c r="AC1176">
        <f>IF('WA_Fn-UseC_-HR-Employee-Attriti'!P1170="Research Director",1,0)</f>
        <v>0</v>
      </c>
      <c r="AD1176">
        <f>IF('WA_Fn-UseC_-HR-Employee-Attriti'!P1170="Research Scientist",1,0)</f>
        <v>1</v>
      </c>
      <c r="AE1176">
        <f>IF('WA_Fn-UseC_-HR-Employee-Attriti'!P1170="Sales Executive",1,0)</f>
        <v>0</v>
      </c>
      <c r="AF1176">
        <f>IF('WA_Fn-UseC_-HR-Employee-Attriti'!P1170="Sales Representative",1,0)</f>
        <v>0</v>
      </c>
      <c r="AG1176">
        <v>4</v>
      </c>
      <c r="AH1176">
        <f>IF('WA_Fn-UseC_-HR-Employee-Attriti'!R1170="Divorced",1,0)</f>
        <v>0</v>
      </c>
      <c r="AI1176">
        <f>IF('WA_Fn-UseC_-HR-Employee-Attriti'!R1170="Married",1,0)</f>
        <v>0</v>
      </c>
      <c r="AJ1176">
        <f>IF('WA_Fn-UseC_-HR-Employee-Attriti'!R1170="Single",1,0)</f>
        <v>1</v>
      </c>
      <c r="AK1176">
        <v>3760</v>
      </c>
      <c r="AL1176">
        <v>17218</v>
      </c>
      <c r="AM1176">
        <v>1</v>
      </c>
      <c r="AN1176">
        <f>IF('WA_Fn-UseC_-HR-Employee-Attriti'!W1170="Yes",1,0)</f>
        <v>1</v>
      </c>
      <c r="AO1176">
        <v>13</v>
      </c>
      <c r="AP1176">
        <v>3</v>
      </c>
      <c r="AQ1176">
        <v>3</v>
      </c>
      <c r="AR1176">
        <v>0</v>
      </c>
      <c r="AS1176">
        <v>6</v>
      </c>
      <c r="AT1176">
        <v>2</v>
      </c>
      <c r="AU1176">
        <v>3</v>
      </c>
      <c r="AV1176">
        <v>6</v>
      </c>
      <c r="AW1176">
        <v>3</v>
      </c>
      <c r="AX1176">
        <v>1</v>
      </c>
      <c r="AY1176">
        <v>3</v>
      </c>
      <c r="AZ1176">
        <v>1</v>
      </c>
      <c r="BB1176">
        <f>IF('WA_Fn-UseC_-HR-Employee-Attriti'!B1170="Yes",1,0)</f>
        <v>0</v>
      </c>
    </row>
    <row r="1177" spans="1:54" x14ac:dyDescent="0.25">
      <c r="A1177">
        <v>1170</v>
      </c>
      <c r="B1177">
        <f>IF('WA_Fn-UseC_-HR-Employee-Attriti'!L1171="Male",1,0)</f>
        <v>0</v>
      </c>
      <c r="C1177">
        <f>IF('WA_Fn-UseC_-HR-Employee-Attriti'!L1171="Female",1,0)</f>
        <v>1</v>
      </c>
      <c r="D1177">
        <v>27</v>
      </c>
      <c r="E1177">
        <f>IF('WA_Fn-UseC_-HR-Employee-Attriti'!C1171="Travel_Rarely",1,0)</f>
        <v>1</v>
      </c>
      <c r="F1177">
        <f>IF('WA_Fn-UseC_-HR-Employee-Attriti'!C1171="Travel_Frequently",1,0)</f>
        <v>0</v>
      </c>
      <c r="G1177">
        <f>IF('WA_Fn-UseC_-HR-Employee-Attriti'!C1171="Non-Travel",1,0)</f>
        <v>0</v>
      </c>
      <c r="H1177">
        <v>486</v>
      </c>
      <c r="I1177">
        <f>IF('WA_Fn-UseC_-HR-Employee-Attriti'!E1171="Sales",1,0)</f>
        <v>0</v>
      </c>
      <c r="J1177">
        <f>IF('WA_Fn-UseC_-HR-Employee-Attriti'!E1171="Research &amp; Development",1,0)</f>
        <v>1</v>
      </c>
      <c r="K1177">
        <f>IF('WA_Fn-UseC_-HR-Employee-Attriti'!E1171="Human Resources",1,0)</f>
        <v>0</v>
      </c>
      <c r="L1177">
        <v>8</v>
      </c>
      <c r="M1177">
        <v>3</v>
      </c>
      <c r="N1177">
        <f>IF('WA_Fn-UseC_-HR-Employee-Attriti'!H1171="Life Sciences",1,0)</f>
        <v>0</v>
      </c>
      <c r="O1177">
        <f>IF('WA_Fn-UseC_-HR-Employee-Attriti'!H1171="Human Resources",1,0)</f>
        <v>0</v>
      </c>
      <c r="P1177">
        <f>IF('WA_Fn-UseC_-HR-Employee-Attriti'!H1171="Marketing",1,0)</f>
        <v>0</v>
      </c>
      <c r="Q1177">
        <f>IF('WA_Fn-UseC_-HR-Employee-Attriti'!H1171="Medical",1,0)</f>
        <v>1</v>
      </c>
      <c r="R1177">
        <f>IF('WA_Fn-UseC_-HR-Employee-Attriti'!H1171="Other",1,0)</f>
        <v>0</v>
      </c>
      <c r="S1177">
        <f>IF('WA_Fn-UseC_-HR-Employee-Attriti'!H1171="Technical Degree",1,0)</f>
        <v>0</v>
      </c>
      <c r="T1177">
        <v>2</v>
      </c>
      <c r="U1177">
        <v>86</v>
      </c>
      <c r="V1177">
        <v>4</v>
      </c>
      <c r="W1177">
        <v>1</v>
      </c>
      <c r="X1177">
        <f>IF('WA_Fn-UseC_-HR-Employee-Attriti'!P1171="Healthcare Representative",1,0)</f>
        <v>0</v>
      </c>
      <c r="Y1177">
        <f>IF('WA_Fn-UseC_-HR-Employee-Attriti'!P1171="Human Resources",1,0)</f>
        <v>0</v>
      </c>
      <c r="Z1177">
        <f>IF('WA_Fn-UseC_-HR-Employee-Attriti'!P1171="Laboratory Technician",1,0)</f>
        <v>0</v>
      </c>
      <c r="AA1177">
        <f>IF('WA_Fn-UseC_-HR-Employee-Attriti'!P1171="Manager",1,0)</f>
        <v>0</v>
      </c>
      <c r="AB1177">
        <f>IF('WA_Fn-UseC_-HR-Employee-Attriti'!P1171="Manufacturing Director",1,0)</f>
        <v>0</v>
      </c>
      <c r="AC1177">
        <f>IF('WA_Fn-UseC_-HR-Employee-Attriti'!P1171="Research Director",1,0)</f>
        <v>0</v>
      </c>
      <c r="AD1177">
        <f>IF('WA_Fn-UseC_-HR-Employee-Attriti'!P1171="Research Scientist",1,0)</f>
        <v>1</v>
      </c>
      <c r="AE1177">
        <f>IF('WA_Fn-UseC_-HR-Employee-Attriti'!P1171="Sales Executive",1,0)</f>
        <v>0</v>
      </c>
      <c r="AF1177">
        <f>IF('WA_Fn-UseC_-HR-Employee-Attriti'!P1171="Sales Representative",1,0)</f>
        <v>0</v>
      </c>
      <c r="AG1177">
        <v>3</v>
      </c>
      <c r="AH1177">
        <f>IF('WA_Fn-UseC_-HR-Employee-Attriti'!R1171="Divorced",1,0)</f>
        <v>0</v>
      </c>
      <c r="AI1177">
        <f>IF('WA_Fn-UseC_-HR-Employee-Attriti'!R1171="Married",1,0)</f>
        <v>1</v>
      </c>
      <c r="AJ1177">
        <f>IF('WA_Fn-UseC_-HR-Employee-Attriti'!R1171="Single",1,0)</f>
        <v>0</v>
      </c>
      <c r="AK1177">
        <v>3517</v>
      </c>
      <c r="AL1177">
        <v>22490</v>
      </c>
      <c r="AM1177">
        <v>7</v>
      </c>
      <c r="AN1177">
        <f>IF('WA_Fn-UseC_-HR-Employee-Attriti'!W1171="Yes",1,0)</f>
        <v>0</v>
      </c>
      <c r="AO1177">
        <v>17</v>
      </c>
      <c r="AP1177">
        <v>3</v>
      </c>
      <c r="AQ1177">
        <v>1</v>
      </c>
      <c r="AR1177">
        <v>0</v>
      </c>
      <c r="AS1177">
        <v>5</v>
      </c>
      <c r="AT1177">
        <v>0</v>
      </c>
      <c r="AU1177">
        <v>3</v>
      </c>
      <c r="AV1177">
        <v>3</v>
      </c>
      <c r="AW1177">
        <v>2</v>
      </c>
      <c r="AX1177">
        <v>0</v>
      </c>
      <c r="AY1177">
        <v>2</v>
      </c>
      <c r="AZ1177">
        <v>1</v>
      </c>
      <c r="BB1177">
        <f>IF('WA_Fn-UseC_-HR-Employee-Attriti'!B1171="Yes",1,0)</f>
        <v>0</v>
      </c>
    </row>
    <row r="1178" spans="1:54" x14ac:dyDescent="0.25">
      <c r="A1178">
        <v>1171</v>
      </c>
      <c r="B1178">
        <f>IF('WA_Fn-UseC_-HR-Employee-Attriti'!L1172="Male",1,0)</f>
        <v>1</v>
      </c>
      <c r="C1178">
        <f>IF('WA_Fn-UseC_-HR-Employee-Attriti'!L1172="Female",1,0)</f>
        <v>0</v>
      </c>
      <c r="D1178">
        <v>27</v>
      </c>
      <c r="E1178">
        <f>IF('WA_Fn-UseC_-HR-Employee-Attriti'!C1172="Travel_Rarely",1,0)</f>
        <v>0</v>
      </c>
      <c r="F1178">
        <f>IF('WA_Fn-UseC_-HR-Employee-Attriti'!C1172="Travel_Frequently",1,0)</f>
        <v>1</v>
      </c>
      <c r="G1178">
        <f>IF('WA_Fn-UseC_-HR-Employee-Attriti'!C1172="Non-Travel",1,0)</f>
        <v>0</v>
      </c>
      <c r="H1178">
        <v>591</v>
      </c>
      <c r="I1178">
        <f>IF('WA_Fn-UseC_-HR-Employee-Attriti'!E1172="Sales",1,0)</f>
        <v>0</v>
      </c>
      <c r="J1178">
        <f>IF('WA_Fn-UseC_-HR-Employee-Attriti'!E1172="Research &amp; Development",1,0)</f>
        <v>1</v>
      </c>
      <c r="K1178">
        <f>IF('WA_Fn-UseC_-HR-Employee-Attriti'!E1172="Human Resources",1,0)</f>
        <v>0</v>
      </c>
      <c r="L1178">
        <v>2</v>
      </c>
      <c r="M1178">
        <v>3</v>
      </c>
      <c r="N1178">
        <f>IF('WA_Fn-UseC_-HR-Employee-Attriti'!H1172="Life Sciences",1,0)</f>
        <v>0</v>
      </c>
      <c r="O1178">
        <f>IF('WA_Fn-UseC_-HR-Employee-Attriti'!H1172="Human Resources",1,0)</f>
        <v>0</v>
      </c>
      <c r="P1178">
        <f>IF('WA_Fn-UseC_-HR-Employee-Attriti'!H1172="Marketing",1,0)</f>
        <v>0</v>
      </c>
      <c r="Q1178">
        <f>IF('WA_Fn-UseC_-HR-Employee-Attriti'!H1172="Medical",1,0)</f>
        <v>1</v>
      </c>
      <c r="R1178">
        <f>IF('WA_Fn-UseC_-HR-Employee-Attriti'!H1172="Other",1,0)</f>
        <v>0</v>
      </c>
      <c r="S1178">
        <f>IF('WA_Fn-UseC_-HR-Employee-Attriti'!H1172="Technical Degree",1,0)</f>
        <v>0</v>
      </c>
      <c r="T1178">
        <v>4</v>
      </c>
      <c r="U1178">
        <v>87</v>
      </c>
      <c r="V1178">
        <v>3</v>
      </c>
      <c r="W1178">
        <v>1</v>
      </c>
      <c r="X1178">
        <f>IF('WA_Fn-UseC_-HR-Employee-Attriti'!P1172="Healthcare Representative",1,0)</f>
        <v>0</v>
      </c>
      <c r="Y1178">
        <f>IF('WA_Fn-UseC_-HR-Employee-Attriti'!P1172="Human Resources",1,0)</f>
        <v>0</v>
      </c>
      <c r="Z1178">
        <f>IF('WA_Fn-UseC_-HR-Employee-Attriti'!P1172="Laboratory Technician",1,0)</f>
        <v>0</v>
      </c>
      <c r="AA1178">
        <f>IF('WA_Fn-UseC_-HR-Employee-Attriti'!P1172="Manager",1,0)</f>
        <v>0</v>
      </c>
      <c r="AB1178">
        <f>IF('WA_Fn-UseC_-HR-Employee-Attriti'!P1172="Manufacturing Director",1,0)</f>
        <v>0</v>
      </c>
      <c r="AC1178">
        <f>IF('WA_Fn-UseC_-HR-Employee-Attriti'!P1172="Research Director",1,0)</f>
        <v>0</v>
      </c>
      <c r="AD1178">
        <f>IF('WA_Fn-UseC_-HR-Employee-Attriti'!P1172="Research Scientist",1,0)</f>
        <v>1</v>
      </c>
      <c r="AE1178">
        <f>IF('WA_Fn-UseC_-HR-Employee-Attriti'!P1172="Sales Executive",1,0)</f>
        <v>0</v>
      </c>
      <c r="AF1178">
        <f>IF('WA_Fn-UseC_-HR-Employee-Attriti'!P1172="Sales Representative",1,0)</f>
        <v>0</v>
      </c>
      <c r="AG1178">
        <v>4</v>
      </c>
      <c r="AH1178">
        <f>IF('WA_Fn-UseC_-HR-Employee-Attriti'!R1172="Divorced",1,0)</f>
        <v>0</v>
      </c>
      <c r="AI1178">
        <f>IF('WA_Fn-UseC_-HR-Employee-Attriti'!R1172="Married",1,0)</f>
        <v>0</v>
      </c>
      <c r="AJ1178">
        <f>IF('WA_Fn-UseC_-HR-Employee-Attriti'!R1172="Single",1,0)</f>
        <v>1</v>
      </c>
      <c r="AK1178">
        <v>2580</v>
      </c>
      <c r="AL1178">
        <v>6297</v>
      </c>
      <c r="AM1178">
        <v>2</v>
      </c>
      <c r="AN1178">
        <f>IF('WA_Fn-UseC_-HR-Employee-Attriti'!W1172="Yes",1,0)</f>
        <v>0</v>
      </c>
      <c r="AO1178">
        <v>13</v>
      </c>
      <c r="AP1178">
        <v>3</v>
      </c>
      <c r="AQ1178">
        <v>3</v>
      </c>
      <c r="AR1178">
        <v>0</v>
      </c>
      <c r="AS1178">
        <v>6</v>
      </c>
      <c r="AT1178">
        <v>0</v>
      </c>
      <c r="AU1178">
        <v>2</v>
      </c>
      <c r="AV1178">
        <v>4</v>
      </c>
      <c r="AW1178">
        <v>2</v>
      </c>
      <c r="AX1178">
        <v>1</v>
      </c>
      <c r="AY1178">
        <v>2</v>
      </c>
      <c r="AZ1178">
        <v>1</v>
      </c>
      <c r="BB1178">
        <f>IF('WA_Fn-UseC_-HR-Employee-Attriti'!B1172="Yes",1,0)</f>
        <v>0</v>
      </c>
    </row>
    <row r="1179" spans="1:54" x14ac:dyDescent="0.25">
      <c r="A1179">
        <v>1172</v>
      </c>
      <c r="B1179">
        <f>IF('WA_Fn-UseC_-HR-Employee-Attriti'!L1173="Male",1,0)</f>
        <v>1</v>
      </c>
      <c r="C1179">
        <f>IF('WA_Fn-UseC_-HR-Employee-Attriti'!L1173="Female",1,0)</f>
        <v>0</v>
      </c>
      <c r="D1179">
        <v>40</v>
      </c>
      <c r="E1179">
        <f>IF('WA_Fn-UseC_-HR-Employee-Attriti'!C1173="Travel_Rarely",1,0)</f>
        <v>1</v>
      </c>
      <c r="F1179">
        <f>IF('WA_Fn-UseC_-HR-Employee-Attriti'!C1173="Travel_Frequently",1,0)</f>
        <v>0</v>
      </c>
      <c r="G1179">
        <f>IF('WA_Fn-UseC_-HR-Employee-Attriti'!C1173="Non-Travel",1,0)</f>
        <v>0</v>
      </c>
      <c r="H1179">
        <v>1329</v>
      </c>
      <c r="I1179">
        <f>IF('WA_Fn-UseC_-HR-Employee-Attriti'!E1173="Sales",1,0)</f>
        <v>0</v>
      </c>
      <c r="J1179">
        <f>IF('WA_Fn-UseC_-HR-Employee-Attriti'!E1173="Research &amp; Development",1,0)</f>
        <v>1</v>
      </c>
      <c r="K1179">
        <f>IF('WA_Fn-UseC_-HR-Employee-Attriti'!E1173="Human Resources",1,0)</f>
        <v>0</v>
      </c>
      <c r="L1179">
        <v>7</v>
      </c>
      <c r="M1179">
        <v>3</v>
      </c>
      <c r="N1179">
        <f>IF('WA_Fn-UseC_-HR-Employee-Attriti'!H1173="Life Sciences",1,0)</f>
        <v>1</v>
      </c>
      <c r="O1179">
        <f>IF('WA_Fn-UseC_-HR-Employee-Attriti'!H1173="Human Resources",1,0)</f>
        <v>0</v>
      </c>
      <c r="P1179">
        <f>IF('WA_Fn-UseC_-HR-Employee-Attriti'!H1173="Marketing",1,0)</f>
        <v>0</v>
      </c>
      <c r="Q1179">
        <f>IF('WA_Fn-UseC_-HR-Employee-Attriti'!H1173="Medical",1,0)</f>
        <v>0</v>
      </c>
      <c r="R1179">
        <f>IF('WA_Fn-UseC_-HR-Employee-Attriti'!H1173="Other",1,0)</f>
        <v>0</v>
      </c>
      <c r="S1179">
        <f>IF('WA_Fn-UseC_-HR-Employee-Attriti'!H1173="Technical Degree",1,0)</f>
        <v>0</v>
      </c>
      <c r="T1179">
        <v>1</v>
      </c>
      <c r="U1179">
        <v>73</v>
      </c>
      <c r="V1179">
        <v>3</v>
      </c>
      <c r="W1179">
        <v>1</v>
      </c>
      <c r="X1179">
        <f>IF('WA_Fn-UseC_-HR-Employee-Attriti'!P1173="Healthcare Representative",1,0)</f>
        <v>0</v>
      </c>
      <c r="Y1179">
        <f>IF('WA_Fn-UseC_-HR-Employee-Attriti'!P1173="Human Resources",1,0)</f>
        <v>0</v>
      </c>
      <c r="Z1179">
        <f>IF('WA_Fn-UseC_-HR-Employee-Attriti'!P1173="Laboratory Technician",1,0)</f>
        <v>1</v>
      </c>
      <c r="AA1179">
        <f>IF('WA_Fn-UseC_-HR-Employee-Attriti'!P1173="Manager",1,0)</f>
        <v>0</v>
      </c>
      <c r="AB1179">
        <f>IF('WA_Fn-UseC_-HR-Employee-Attriti'!P1173="Manufacturing Director",1,0)</f>
        <v>0</v>
      </c>
      <c r="AC1179">
        <f>IF('WA_Fn-UseC_-HR-Employee-Attriti'!P1173="Research Director",1,0)</f>
        <v>0</v>
      </c>
      <c r="AD1179">
        <f>IF('WA_Fn-UseC_-HR-Employee-Attriti'!P1173="Research Scientist",1,0)</f>
        <v>0</v>
      </c>
      <c r="AE1179">
        <f>IF('WA_Fn-UseC_-HR-Employee-Attriti'!P1173="Sales Executive",1,0)</f>
        <v>0</v>
      </c>
      <c r="AF1179">
        <f>IF('WA_Fn-UseC_-HR-Employee-Attriti'!P1173="Sales Representative",1,0)</f>
        <v>0</v>
      </c>
      <c r="AG1179">
        <v>1</v>
      </c>
      <c r="AH1179">
        <f>IF('WA_Fn-UseC_-HR-Employee-Attriti'!R1173="Divorced",1,0)</f>
        <v>0</v>
      </c>
      <c r="AI1179">
        <f>IF('WA_Fn-UseC_-HR-Employee-Attriti'!R1173="Married",1,0)</f>
        <v>0</v>
      </c>
      <c r="AJ1179">
        <f>IF('WA_Fn-UseC_-HR-Employee-Attriti'!R1173="Single",1,0)</f>
        <v>1</v>
      </c>
      <c r="AK1179">
        <v>2166</v>
      </c>
      <c r="AL1179">
        <v>3339</v>
      </c>
      <c r="AM1179">
        <v>3</v>
      </c>
      <c r="AN1179">
        <f>IF('WA_Fn-UseC_-HR-Employee-Attriti'!W1173="Yes",1,0)</f>
        <v>1</v>
      </c>
      <c r="AO1179">
        <v>14</v>
      </c>
      <c r="AP1179">
        <v>3</v>
      </c>
      <c r="AQ1179">
        <v>2</v>
      </c>
      <c r="AR1179">
        <v>0</v>
      </c>
      <c r="AS1179">
        <v>10</v>
      </c>
      <c r="AT1179">
        <v>3</v>
      </c>
      <c r="AU1179">
        <v>1</v>
      </c>
      <c r="AV1179">
        <v>4</v>
      </c>
      <c r="AW1179">
        <v>2</v>
      </c>
      <c r="AX1179">
        <v>0</v>
      </c>
      <c r="AY1179">
        <v>3</v>
      </c>
      <c r="AZ1179">
        <v>1</v>
      </c>
      <c r="BB1179">
        <f>IF('WA_Fn-UseC_-HR-Employee-Attriti'!B1173="Yes",1,0)</f>
        <v>1</v>
      </c>
    </row>
    <row r="1180" spans="1:54" x14ac:dyDescent="0.25">
      <c r="A1180">
        <v>1173</v>
      </c>
      <c r="B1180">
        <f>IF('WA_Fn-UseC_-HR-Employee-Attriti'!L1174="Male",1,0)</f>
        <v>1</v>
      </c>
      <c r="C1180">
        <f>IF('WA_Fn-UseC_-HR-Employee-Attriti'!L1174="Female",1,0)</f>
        <v>0</v>
      </c>
      <c r="D1180">
        <v>29</v>
      </c>
      <c r="E1180">
        <f>IF('WA_Fn-UseC_-HR-Employee-Attriti'!C1174="Travel_Rarely",1,0)</f>
        <v>1</v>
      </c>
      <c r="F1180">
        <f>IF('WA_Fn-UseC_-HR-Employee-Attriti'!C1174="Travel_Frequently",1,0)</f>
        <v>0</v>
      </c>
      <c r="G1180">
        <f>IF('WA_Fn-UseC_-HR-Employee-Attriti'!C1174="Non-Travel",1,0)</f>
        <v>0</v>
      </c>
      <c r="H1180">
        <v>469</v>
      </c>
      <c r="I1180">
        <f>IF('WA_Fn-UseC_-HR-Employee-Attriti'!E1174="Sales",1,0)</f>
        <v>1</v>
      </c>
      <c r="J1180">
        <f>IF('WA_Fn-UseC_-HR-Employee-Attriti'!E1174="Research &amp; Development",1,0)</f>
        <v>0</v>
      </c>
      <c r="K1180">
        <f>IF('WA_Fn-UseC_-HR-Employee-Attriti'!E1174="Human Resources",1,0)</f>
        <v>0</v>
      </c>
      <c r="L1180">
        <v>10</v>
      </c>
      <c r="M1180">
        <v>3</v>
      </c>
      <c r="N1180">
        <f>IF('WA_Fn-UseC_-HR-Employee-Attriti'!H1174="Life Sciences",1,0)</f>
        <v>0</v>
      </c>
      <c r="O1180">
        <f>IF('WA_Fn-UseC_-HR-Employee-Attriti'!H1174="Human Resources",1,0)</f>
        <v>0</v>
      </c>
      <c r="P1180">
        <f>IF('WA_Fn-UseC_-HR-Employee-Attriti'!H1174="Marketing",1,0)</f>
        <v>0</v>
      </c>
      <c r="Q1180">
        <f>IF('WA_Fn-UseC_-HR-Employee-Attriti'!H1174="Medical",1,0)</f>
        <v>1</v>
      </c>
      <c r="R1180">
        <f>IF('WA_Fn-UseC_-HR-Employee-Attriti'!H1174="Other",1,0)</f>
        <v>0</v>
      </c>
      <c r="S1180">
        <f>IF('WA_Fn-UseC_-HR-Employee-Attriti'!H1174="Technical Degree",1,0)</f>
        <v>0</v>
      </c>
      <c r="T1180">
        <v>3</v>
      </c>
      <c r="U1180">
        <v>42</v>
      </c>
      <c r="V1180">
        <v>2</v>
      </c>
      <c r="W1180">
        <v>2</v>
      </c>
      <c r="X1180">
        <f>IF('WA_Fn-UseC_-HR-Employee-Attriti'!P1174="Healthcare Representative",1,0)</f>
        <v>0</v>
      </c>
      <c r="Y1180">
        <f>IF('WA_Fn-UseC_-HR-Employee-Attriti'!P1174="Human Resources",1,0)</f>
        <v>0</v>
      </c>
      <c r="Z1180">
        <f>IF('WA_Fn-UseC_-HR-Employee-Attriti'!P1174="Laboratory Technician",1,0)</f>
        <v>0</v>
      </c>
      <c r="AA1180">
        <f>IF('WA_Fn-UseC_-HR-Employee-Attriti'!P1174="Manager",1,0)</f>
        <v>0</v>
      </c>
      <c r="AB1180">
        <f>IF('WA_Fn-UseC_-HR-Employee-Attriti'!P1174="Manufacturing Director",1,0)</f>
        <v>0</v>
      </c>
      <c r="AC1180">
        <f>IF('WA_Fn-UseC_-HR-Employee-Attriti'!P1174="Research Director",1,0)</f>
        <v>0</v>
      </c>
      <c r="AD1180">
        <f>IF('WA_Fn-UseC_-HR-Employee-Attriti'!P1174="Research Scientist",1,0)</f>
        <v>0</v>
      </c>
      <c r="AE1180">
        <f>IF('WA_Fn-UseC_-HR-Employee-Attriti'!P1174="Sales Executive",1,0)</f>
        <v>1</v>
      </c>
      <c r="AF1180">
        <f>IF('WA_Fn-UseC_-HR-Employee-Attriti'!P1174="Sales Representative",1,0)</f>
        <v>0</v>
      </c>
      <c r="AG1180">
        <v>3</v>
      </c>
      <c r="AH1180">
        <f>IF('WA_Fn-UseC_-HR-Employee-Attriti'!R1174="Divorced",1,0)</f>
        <v>0</v>
      </c>
      <c r="AI1180">
        <f>IF('WA_Fn-UseC_-HR-Employee-Attriti'!R1174="Married",1,0)</f>
        <v>0</v>
      </c>
      <c r="AJ1180">
        <f>IF('WA_Fn-UseC_-HR-Employee-Attriti'!R1174="Single",1,0)</f>
        <v>1</v>
      </c>
      <c r="AK1180">
        <v>5869</v>
      </c>
      <c r="AL1180">
        <v>23413</v>
      </c>
      <c r="AM1180">
        <v>9</v>
      </c>
      <c r="AN1180">
        <f>IF('WA_Fn-UseC_-HR-Employee-Attriti'!W1174="Yes",1,0)</f>
        <v>0</v>
      </c>
      <c r="AO1180">
        <v>11</v>
      </c>
      <c r="AP1180">
        <v>3</v>
      </c>
      <c r="AQ1180">
        <v>3</v>
      </c>
      <c r="AR1180">
        <v>0</v>
      </c>
      <c r="AS1180">
        <v>8</v>
      </c>
      <c r="AT1180">
        <v>2</v>
      </c>
      <c r="AU1180">
        <v>3</v>
      </c>
      <c r="AV1180">
        <v>5</v>
      </c>
      <c r="AW1180">
        <v>2</v>
      </c>
      <c r="AX1180">
        <v>1</v>
      </c>
      <c r="AY1180">
        <v>4</v>
      </c>
      <c r="AZ1180">
        <v>1</v>
      </c>
      <c r="BB1180">
        <f>IF('WA_Fn-UseC_-HR-Employee-Attriti'!B1174="Yes",1,0)</f>
        <v>0</v>
      </c>
    </row>
    <row r="1181" spans="1:54" x14ac:dyDescent="0.25">
      <c r="A1181">
        <v>1174</v>
      </c>
      <c r="B1181">
        <f>IF('WA_Fn-UseC_-HR-Employee-Attriti'!L1175="Male",1,0)</f>
        <v>0</v>
      </c>
      <c r="C1181">
        <f>IF('WA_Fn-UseC_-HR-Employee-Attriti'!L1175="Female",1,0)</f>
        <v>1</v>
      </c>
      <c r="D1181">
        <v>36</v>
      </c>
      <c r="E1181">
        <f>IF('WA_Fn-UseC_-HR-Employee-Attriti'!C1175="Travel_Rarely",1,0)</f>
        <v>1</v>
      </c>
      <c r="F1181">
        <f>IF('WA_Fn-UseC_-HR-Employee-Attriti'!C1175="Travel_Frequently",1,0)</f>
        <v>0</v>
      </c>
      <c r="G1181">
        <f>IF('WA_Fn-UseC_-HR-Employee-Attriti'!C1175="Non-Travel",1,0)</f>
        <v>0</v>
      </c>
      <c r="H1181">
        <v>711</v>
      </c>
      <c r="I1181">
        <f>IF('WA_Fn-UseC_-HR-Employee-Attriti'!E1175="Sales",1,0)</f>
        <v>0</v>
      </c>
      <c r="J1181">
        <f>IF('WA_Fn-UseC_-HR-Employee-Attriti'!E1175="Research &amp; Development",1,0)</f>
        <v>1</v>
      </c>
      <c r="K1181">
        <f>IF('WA_Fn-UseC_-HR-Employee-Attriti'!E1175="Human Resources",1,0)</f>
        <v>0</v>
      </c>
      <c r="L1181">
        <v>5</v>
      </c>
      <c r="M1181">
        <v>4</v>
      </c>
      <c r="N1181">
        <f>IF('WA_Fn-UseC_-HR-Employee-Attriti'!H1175="Life Sciences",1,0)</f>
        <v>1</v>
      </c>
      <c r="O1181">
        <f>IF('WA_Fn-UseC_-HR-Employee-Attriti'!H1175="Human Resources",1,0)</f>
        <v>0</v>
      </c>
      <c r="P1181">
        <f>IF('WA_Fn-UseC_-HR-Employee-Attriti'!H1175="Marketing",1,0)</f>
        <v>0</v>
      </c>
      <c r="Q1181">
        <f>IF('WA_Fn-UseC_-HR-Employee-Attriti'!H1175="Medical",1,0)</f>
        <v>0</v>
      </c>
      <c r="R1181">
        <f>IF('WA_Fn-UseC_-HR-Employee-Attriti'!H1175="Other",1,0)</f>
        <v>0</v>
      </c>
      <c r="S1181">
        <f>IF('WA_Fn-UseC_-HR-Employee-Attriti'!H1175="Technical Degree",1,0)</f>
        <v>0</v>
      </c>
      <c r="T1181">
        <v>2</v>
      </c>
      <c r="U1181">
        <v>42</v>
      </c>
      <c r="V1181">
        <v>3</v>
      </c>
      <c r="W1181">
        <v>3</v>
      </c>
      <c r="X1181">
        <f>IF('WA_Fn-UseC_-HR-Employee-Attriti'!P1175="Healthcare Representative",1,0)</f>
        <v>1</v>
      </c>
      <c r="Y1181">
        <f>IF('WA_Fn-UseC_-HR-Employee-Attriti'!P1175="Human Resources",1,0)</f>
        <v>0</v>
      </c>
      <c r="Z1181">
        <f>IF('WA_Fn-UseC_-HR-Employee-Attriti'!P1175="Laboratory Technician",1,0)</f>
        <v>0</v>
      </c>
      <c r="AA1181">
        <f>IF('WA_Fn-UseC_-HR-Employee-Attriti'!P1175="Manager",1,0)</f>
        <v>0</v>
      </c>
      <c r="AB1181">
        <f>IF('WA_Fn-UseC_-HR-Employee-Attriti'!P1175="Manufacturing Director",1,0)</f>
        <v>0</v>
      </c>
      <c r="AC1181">
        <f>IF('WA_Fn-UseC_-HR-Employee-Attriti'!P1175="Research Director",1,0)</f>
        <v>0</v>
      </c>
      <c r="AD1181">
        <f>IF('WA_Fn-UseC_-HR-Employee-Attriti'!P1175="Research Scientist",1,0)</f>
        <v>0</v>
      </c>
      <c r="AE1181">
        <f>IF('WA_Fn-UseC_-HR-Employee-Attriti'!P1175="Sales Executive",1,0)</f>
        <v>0</v>
      </c>
      <c r="AF1181">
        <f>IF('WA_Fn-UseC_-HR-Employee-Attriti'!P1175="Sales Representative",1,0)</f>
        <v>0</v>
      </c>
      <c r="AG1181">
        <v>1</v>
      </c>
      <c r="AH1181">
        <f>IF('WA_Fn-UseC_-HR-Employee-Attriti'!R1175="Divorced",1,0)</f>
        <v>0</v>
      </c>
      <c r="AI1181">
        <f>IF('WA_Fn-UseC_-HR-Employee-Attriti'!R1175="Married",1,0)</f>
        <v>1</v>
      </c>
      <c r="AJ1181">
        <f>IF('WA_Fn-UseC_-HR-Employee-Attriti'!R1175="Single",1,0)</f>
        <v>0</v>
      </c>
      <c r="AK1181">
        <v>8008</v>
      </c>
      <c r="AL1181">
        <v>22792</v>
      </c>
      <c r="AM1181">
        <v>4</v>
      </c>
      <c r="AN1181">
        <f>IF('WA_Fn-UseC_-HR-Employee-Attriti'!W1175="Yes",1,0)</f>
        <v>0</v>
      </c>
      <c r="AO1181">
        <v>12</v>
      </c>
      <c r="AP1181">
        <v>3</v>
      </c>
      <c r="AQ1181">
        <v>3</v>
      </c>
      <c r="AR1181">
        <v>2</v>
      </c>
      <c r="AS1181">
        <v>9</v>
      </c>
      <c r="AT1181">
        <v>6</v>
      </c>
      <c r="AU1181">
        <v>3</v>
      </c>
      <c r="AV1181">
        <v>3</v>
      </c>
      <c r="AW1181">
        <v>2</v>
      </c>
      <c r="AX1181">
        <v>0</v>
      </c>
      <c r="AY1181">
        <v>2</v>
      </c>
      <c r="AZ1181">
        <v>1</v>
      </c>
      <c r="BB1181">
        <f>IF('WA_Fn-UseC_-HR-Employee-Attriti'!B1175="Yes",1,0)</f>
        <v>0</v>
      </c>
    </row>
    <row r="1182" spans="1:54" x14ac:dyDescent="0.25">
      <c r="A1182">
        <v>1175</v>
      </c>
      <c r="B1182">
        <f>IF('WA_Fn-UseC_-HR-Employee-Attriti'!L1176="Male",1,0)</f>
        <v>1</v>
      </c>
      <c r="C1182">
        <f>IF('WA_Fn-UseC_-HR-Employee-Attriti'!L1176="Female",1,0)</f>
        <v>0</v>
      </c>
      <c r="D1182">
        <v>25</v>
      </c>
      <c r="E1182">
        <f>IF('WA_Fn-UseC_-HR-Employee-Attriti'!C1176="Travel_Rarely",1,0)</f>
        <v>0</v>
      </c>
      <c r="F1182">
        <f>IF('WA_Fn-UseC_-HR-Employee-Attriti'!C1176="Travel_Frequently",1,0)</f>
        <v>1</v>
      </c>
      <c r="G1182">
        <f>IF('WA_Fn-UseC_-HR-Employee-Attriti'!C1176="Non-Travel",1,0)</f>
        <v>0</v>
      </c>
      <c r="H1182">
        <v>772</v>
      </c>
      <c r="I1182">
        <f>IF('WA_Fn-UseC_-HR-Employee-Attriti'!E1176="Sales",1,0)</f>
        <v>0</v>
      </c>
      <c r="J1182">
        <f>IF('WA_Fn-UseC_-HR-Employee-Attriti'!E1176="Research &amp; Development",1,0)</f>
        <v>1</v>
      </c>
      <c r="K1182">
        <f>IF('WA_Fn-UseC_-HR-Employee-Attriti'!E1176="Human Resources",1,0)</f>
        <v>0</v>
      </c>
      <c r="L1182">
        <v>2</v>
      </c>
      <c r="M1182">
        <v>1</v>
      </c>
      <c r="N1182">
        <f>IF('WA_Fn-UseC_-HR-Employee-Attriti'!H1176="Life Sciences",1,0)</f>
        <v>1</v>
      </c>
      <c r="O1182">
        <f>IF('WA_Fn-UseC_-HR-Employee-Attriti'!H1176="Human Resources",1,0)</f>
        <v>0</v>
      </c>
      <c r="P1182">
        <f>IF('WA_Fn-UseC_-HR-Employee-Attriti'!H1176="Marketing",1,0)</f>
        <v>0</v>
      </c>
      <c r="Q1182">
        <f>IF('WA_Fn-UseC_-HR-Employee-Attriti'!H1176="Medical",1,0)</f>
        <v>0</v>
      </c>
      <c r="R1182">
        <f>IF('WA_Fn-UseC_-HR-Employee-Attriti'!H1176="Other",1,0)</f>
        <v>0</v>
      </c>
      <c r="S1182">
        <f>IF('WA_Fn-UseC_-HR-Employee-Attriti'!H1176="Technical Degree",1,0)</f>
        <v>0</v>
      </c>
      <c r="T1182">
        <v>4</v>
      </c>
      <c r="U1182">
        <v>77</v>
      </c>
      <c r="V1182">
        <v>4</v>
      </c>
      <c r="W1182">
        <v>2</v>
      </c>
      <c r="X1182">
        <f>IF('WA_Fn-UseC_-HR-Employee-Attriti'!P1176="Healthcare Representative",1,0)</f>
        <v>0</v>
      </c>
      <c r="Y1182">
        <f>IF('WA_Fn-UseC_-HR-Employee-Attriti'!P1176="Human Resources",1,0)</f>
        <v>0</v>
      </c>
      <c r="Z1182">
        <f>IF('WA_Fn-UseC_-HR-Employee-Attriti'!P1176="Laboratory Technician",1,0)</f>
        <v>0</v>
      </c>
      <c r="AA1182">
        <f>IF('WA_Fn-UseC_-HR-Employee-Attriti'!P1176="Manager",1,0)</f>
        <v>0</v>
      </c>
      <c r="AB1182">
        <f>IF('WA_Fn-UseC_-HR-Employee-Attriti'!P1176="Manufacturing Director",1,0)</f>
        <v>1</v>
      </c>
      <c r="AC1182">
        <f>IF('WA_Fn-UseC_-HR-Employee-Attriti'!P1176="Research Director",1,0)</f>
        <v>0</v>
      </c>
      <c r="AD1182">
        <f>IF('WA_Fn-UseC_-HR-Employee-Attriti'!P1176="Research Scientist",1,0)</f>
        <v>0</v>
      </c>
      <c r="AE1182">
        <f>IF('WA_Fn-UseC_-HR-Employee-Attriti'!P1176="Sales Executive",1,0)</f>
        <v>0</v>
      </c>
      <c r="AF1182">
        <f>IF('WA_Fn-UseC_-HR-Employee-Attriti'!P1176="Sales Representative",1,0)</f>
        <v>0</v>
      </c>
      <c r="AG1182">
        <v>3</v>
      </c>
      <c r="AH1182">
        <f>IF('WA_Fn-UseC_-HR-Employee-Attriti'!R1176="Divorced",1,0)</f>
        <v>1</v>
      </c>
      <c r="AI1182">
        <f>IF('WA_Fn-UseC_-HR-Employee-Attriti'!R1176="Married",1,0)</f>
        <v>0</v>
      </c>
      <c r="AJ1182">
        <f>IF('WA_Fn-UseC_-HR-Employee-Attriti'!R1176="Single",1,0)</f>
        <v>0</v>
      </c>
      <c r="AK1182">
        <v>5206</v>
      </c>
      <c r="AL1182">
        <v>4973</v>
      </c>
      <c r="AM1182">
        <v>1</v>
      </c>
      <c r="AN1182">
        <f>IF('WA_Fn-UseC_-HR-Employee-Attriti'!W1176="Yes",1,0)</f>
        <v>0</v>
      </c>
      <c r="AO1182">
        <v>17</v>
      </c>
      <c r="AP1182">
        <v>3</v>
      </c>
      <c r="AQ1182">
        <v>3</v>
      </c>
      <c r="AR1182">
        <v>2</v>
      </c>
      <c r="AS1182">
        <v>7</v>
      </c>
      <c r="AT1182">
        <v>6</v>
      </c>
      <c r="AU1182">
        <v>3</v>
      </c>
      <c r="AV1182">
        <v>7</v>
      </c>
      <c r="AW1182">
        <v>7</v>
      </c>
      <c r="AX1182">
        <v>0</v>
      </c>
      <c r="AY1182">
        <v>7</v>
      </c>
      <c r="AZ1182">
        <v>1</v>
      </c>
      <c r="BB1182">
        <f>IF('WA_Fn-UseC_-HR-Employee-Attriti'!B1176="Yes",1,0)</f>
        <v>0</v>
      </c>
    </row>
    <row r="1183" spans="1:54" x14ac:dyDescent="0.25">
      <c r="A1183">
        <v>1176</v>
      </c>
      <c r="B1183">
        <f>IF('WA_Fn-UseC_-HR-Employee-Attriti'!L1177="Male",1,0)</f>
        <v>1</v>
      </c>
      <c r="C1183">
        <f>IF('WA_Fn-UseC_-HR-Employee-Attriti'!L1177="Female",1,0)</f>
        <v>0</v>
      </c>
      <c r="D1183">
        <v>39</v>
      </c>
      <c r="E1183">
        <f>IF('WA_Fn-UseC_-HR-Employee-Attriti'!C1177="Travel_Rarely",1,0)</f>
        <v>1</v>
      </c>
      <c r="F1183">
        <f>IF('WA_Fn-UseC_-HR-Employee-Attriti'!C1177="Travel_Frequently",1,0)</f>
        <v>0</v>
      </c>
      <c r="G1183">
        <f>IF('WA_Fn-UseC_-HR-Employee-Attriti'!C1177="Non-Travel",1,0)</f>
        <v>0</v>
      </c>
      <c r="H1183">
        <v>492</v>
      </c>
      <c r="I1183">
        <f>IF('WA_Fn-UseC_-HR-Employee-Attriti'!E1177="Sales",1,0)</f>
        <v>0</v>
      </c>
      <c r="J1183">
        <f>IF('WA_Fn-UseC_-HR-Employee-Attriti'!E1177="Research &amp; Development",1,0)</f>
        <v>1</v>
      </c>
      <c r="K1183">
        <f>IF('WA_Fn-UseC_-HR-Employee-Attriti'!E1177="Human Resources",1,0)</f>
        <v>0</v>
      </c>
      <c r="L1183">
        <v>12</v>
      </c>
      <c r="M1183">
        <v>3</v>
      </c>
      <c r="N1183">
        <f>IF('WA_Fn-UseC_-HR-Employee-Attriti'!H1177="Life Sciences",1,0)</f>
        <v>0</v>
      </c>
      <c r="O1183">
        <f>IF('WA_Fn-UseC_-HR-Employee-Attriti'!H1177="Human Resources",1,0)</f>
        <v>0</v>
      </c>
      <c r="P1183">
        <f>IF('WA_Fn-UseC_-HR-Employee-Attriti'!H1177="Marketing",1,0)</f>
        <v>0</v>
      </c>
      <c r="Q1183">
        <f>IF('WA_Fn-UseC_-HR-Employee-Attriti'!H1177="Medical",1,0)</f>
        <v>1</v>
      </c>
      <c r="R1183">
        <f>IF('WA_Fn-UseC_-HR-Employee-Attriti'!H1177="Other",1,0)</f>
        <v>0</v>
      </c>
      <c r="S1183">
        <f>IF('WA_Fn-UseC_-HR-Employee-Attriti'!H1177="Technical Degree",1,0)</f>
        <v>0</v>
      </c>
      <c r="T1183">
        <v>4</v>
      </c>
      <c r="U1183">
        <v>66</v>
      </c>
      <c r="V1183">
        <v>3</v>
      </c>
      <c r="W1183">
        <v>2</v>
      </c>
      <c r="X1183">
        <f>IF('WA_Fn-UseC_-HR-Employee-Attriti'!P1177="Healthcare Representative",1,0)</f>
        <v>0</v>
      </c>
      <c r="Y1183">
        <f>IF('WA_Fn-UseC_-HR-Employee-Attriti'!P1177="Human Resources",1,0)</f>
        <v>0</v>
      </c>
      <c r="Z1183">
        <f>IF('WA_Fn-UseC_-HR-Employee-Attriti'!P1177="Laboratory Technician",1,0)</f>
        <v>0</v>
      </c>
      <c r="AA1183">
        <f>IF('WA_Fn-UseC_-HR-Employee-Attriti'!P1177="Manager",1,0)</f>
        <v>0</v>
      </c>
      <c r="AB1183">
        <f>IF('WA_Fn-UseC_-HR-Employee-Attriti'!P1177="Manufacturing Director",1,0)</f>
        <v>1</v>
      </c>
      <c r="AC1183">
        <f>IF('WA_Fn-UseC_-HR-Employee-Attriti'!P1177="Research Director",1,0)</f>
        <v>0</v>
      </c>
      <c r="AD1183">
        <f>IF('WA_Fn-UseC_-HR-Employee-Attriti'!P1177="Research Scientist",1,0)</f>
        <v>0</v>
      </c>
      <c r="AE1183">
        <f>IF('WA_Fn-UseC_-HR-Employee-Attriti'!P1177="Sales Executive",1,0)</f>
        <v>0</v>
      </c>
      <c r="AF1183">
        <f>IF('WA_Fn-UseC_-HR-Employee-Attriti'!P1177="Sales Representative",1,0)</f>
        <v>0</v>
      </c>
      <c r="AG1183">
        <v>2</v>
      </c>
      <c r="AH1183">
        <f>IF('WA_Fn-UseC_-HR-Employee-Attriti'!R1177="Divorced",1,0)</f>
        <v>0</v>
      </c>
      <c r="AI1183">
        <f>IF('WA_Fn-UseC_-HR-Employee-Attriti'!R1177="Married",1,0)</f>
        <v>1</v>
      </c>
      <c r="AJ1183">
        <f>IF('WA_Fn-UseC_-HR-Employee-Attriti'!R1177="Single",1,0)</f>
        <v>0</v>
      </c>
      <c r="AK1183">
        <v>5295</v>
      </c>
      <c r="AL1183">
        <v>7693</v>
      </c>
      <c r="AM1183">
        <v>4</v>
      </c>
      <c r="AN1183">
        <f>IF('WA_Fn-UseC_-HR-Employee-Attriti'!W1177="Yes",1,0)</f>
        <v>0</v>
      </c>
      <c r="AO1183">
        <v>21</v>
      </c>
      <c r="AP1183">
        <v>4</v>
      </c>
      <c r="AQ1183">
        <v>3</v>
      </c>
      <c r="AR1183">
        <v>0</v>
      </c>
      <c r="AS1183">
        <v>7</v>
      </c>
      <c r="AT1183">
        <v>3</v>
      </c>
      <c r="AU1183">
        <v>3</v>
      </c>
      <c r="AV1183">
        <v>5</v>
      </c>
      <c r="AW1183">
        <v>4</v>
      </c>
      <c r="AX1183">
        <v>1</v>
      </c>
      <c r="AY1183">
        <v>0</v>
      </c>
      <c r="AZ1183">
        <v>1</v>
      </c>
      <c r="BB1183">
        <f>IF('WA_Fn-UseC_-HR-Employee-Attriti'!B1177="Yes",1,0)</f>
        <v>0</v>
      </c>
    </row>
    <row r="1184" spans="1:54" x14ac:dyDescent="0.25">
      <c r="A1184">
        <v>1177</v>
      </c>
      <c r="B1184">
        <f>IF('WA_Fn-UseC_-HR-Employee-Attriti'!L1178="Male",1,0)</f>
        <v>0</v>
      </c>
      <c r="C1184">
        <f>IF('WA_Fn-UseC_-HR-Employee-Attriti'!L1178="Female",1,0)</f>
        <v>1</v>
      </c>
      <c r="D1184">
        <v>49</v>
      </c>
      <c r="E1184">
        <f>IF('WA_Fn-UseC_-HR-Employee-Attriti'!C1178="Travel_Rarely",1,0)</f>
        <v>1</v>
      </c>
      <c r="F1184">
        <f>IF('WA_Fn-UseC_-HR-Employee-Attriti'!C1178="Travel_Frequently",1,0)</f>
        <v>0</v>
      </c>
      <c r="G1184">
        <f>IF('WA_Fn-UseC_-HR-Employee-Attriti'!C1178="Non-Travel",1,0)</f>
        <v>0</v>
      </c>
      <c r="H1184">
        <v>301</v>
      </c>
      <c r="I1184">
        <f>IF('WA_Fn-UseC_-HR-Employee-Attriti'!E1178="Sales",1,0)</f>
        <v>0</v>
      </c>
      <c r="J1184">
        <f>IF('WA_Fn-UseC_-HR-Employee-Attriti'!E1178="Research &amp; Development",1,0)</f>
        <v>1</v>
      </c>
      <c r="K1184">
        <f>IF('WA_Fn-UseC_-HR-Employee-Attriti'!E1178="Human Resources",1,0)</f>
        <v>0</v>
      </c>
      <c r="L1184">
        <v>22</v>
      </c>
      <c r="M1184">
        <v>4</v>
      </c>
      <c r="N1184">
        <f>IF('WA_Fn-UseC_-HR-Employee-Attriti'!H1178="Life Sciences",1,0)</f>
        <v>0</v>
      </c>
      <c r="O1184">
        <f>IF('WA_Fn-UseC_-HR-Employee-Attriti'!H1178="Human Resources",1,0)</f>
        <v>0</v>
      </c>
      <c r="P1184">
        <f>IF('WA_Fn-UseC_-HR-Employee-Attriti'!H1178="Marketing",1,0)</f>
        <v>0</v>
      </c>
      <c r="Q1184">
        <f>IF('WA_Fn-UseC_-HR-Employee-Attriti'!H1178="Medical",1,0)</f>
        <v>0</v>
      </c>
      <c r="R1184">
        <f>IF('WA_Fn-UseC_-HR-Employee-Attriti'!H1178="Other",1,0)</f>
        <v>1</v>
      </c>
      <c r="S1184">
        <f>IF('WA_Fn-UseC_-HR-Employee-Attriti'!H1178="Technical Degree",1,0)</f>
        <v>0</v>
      </c>
      <c r="T1184">
        <v>1</v>
      </c>
      <c r="U1184">
        <v>72</v>
      </c>
      <c r="V1184">
        <v>3</v>
      </c>
      <c r="W1184">
        <v>4</v>
      </c>
      <c r="X1184">
        <f>IF('WA_Fn-UseC_-HR-Employee-Attriti'!P1178="Healthcare Representative",1,0)</f>
        <v>0</v>
      </c>
      <c r="Y1184">
        <f>IF('WA_Fn-UseC_-HR-Employee-Attriti'!P1178="Human Resources",1,0)</f>
        <v>0</v>
      </c>
      <c r="Z1184">
        <f>IF('WA_Fn-UseC_-HR-Employee-Attriti'!P1178="Laboratory Technician",1,0)</f>
        <v>0</v>
      </c>
      <c r="AA1184">
        <f>IF('WA_Fn-UseC_-HR-Employee-Attriti'!P1178="Manager",1,0)</f>
        <v>0</v>
      </c>
      <c r="AB1184">
        <f>IF('WA_Fn-UseC_-HR-Employee-Attriti'!P1178="Manufacturing Director",1,0)</f>
        <v>0</v>
      </c>
      <c r="AC1184">
        <f>IF('WA_Fn-UseC_-HR-Employee-Attriti'!P1178="Research Director",1,0)</f>
        <v>1</v>
      </c>
      <c r="AD1184">
        <f>IF('WA_Fn-UseC_-HR-Employee-Attriti'!P1178="Research Scientist",1,0)</f>
        <v>0</v>
      </c>
      <c r="AE1184">
        <f>IF('WA_Fn-UseC_-HR-Employee-Attriti'!P1178="Sales Executive",1,0)</f>
        <v>0</v>
      </c>
      <c r="AF1184">
        <f>IF('WA_Fn-UseC_-HR-Employee-Attriti'!P1178="Sales Representative",1,0)</f>
        <v>0</v>
      </c>
      <c r="AG1184">
        <v>2</v>
      </c>
      <c r="AH1184">
        <f>IF('WA_Fn-UseC_-HR-Employee-Attriti'!R1178="Divorced",1,0)</f>
        <v>0</v>
      </c>
      <c r="AI1184">
        <f>IF('WA_Fn-UseC_-HR-Employee-Attriti'!R1178="Married",1,0)</f>
        <v>1</v>
      </c>
      <c r="AJ1184">
        <f>IF('WA_Fn-UseC_-HR-Employee-Attriti'!R1178="Single",1,0)</f>
        <v>0</v>
      </c>
      <c r="AK1184">
        <v>16413</v>
      </c>
      <c r="AL1184">
        <v>3498</v>
      </c>
      <c r="AM1184">
        <v>3</v>
      </c>
      <c r="AN1184">
        <f>IF('WA_Fn-UseC_-HR-Employee-Attriti'!W1178="Yes",1,0)</f>
        <v>0</v>
      </c>
      <c r="AO1184">
        <v>16</v>
      </c>
      <c r="AP1184">
        <v>3</v>
      </c>
      <c r="AQ1184">
        <v>2</v>
      </c>
      <c r="AR1184">
        <v>2</v>
      </c>
      <c r="AS1184">
        <v>27</v>
      </c>
      <c r="AT1184">
        <v>2</v>
      </c>
      <c r="AU1184">
        <v>3</v>
      </c>
      <c r="AV1184">
        <v>4</v>
      </c>
      <c r="AW1184">
        <v>2</v>
      </c>
      <c r="AX1184">
        <v>1</v>
      </c>
      <c r="AY1184">
        <v>2</v>
      </c>
      <c r="AZ1184">
        <v>1</v>
      </c>
      <c r="BB1184">
        <f>IF('WA_Fn-UseC_-HR-Employee-Attriti'!B1178="Yes",1,0)</f>
        <v>0</v>
      </c>
    </row>
    <row r="1185" spans="1:54" x14ac:dyDescent="0.25">
      <c r="A1185">
        <v>1178</v>
      </c>
      <c r="B1185">
        <f>IF('WA_Fn-UseC_-HR-Employee-Attriti'!L1179="Male",1,0)</f>
        <v>0</v>
      </c>
      <c r="C1185">
        <f>IF('WA_Fn-UseC_-HR-Employee-Attriti'!L1179="Female",1,0)</f>
        <v>1</v>
      </c>
      <c r="D1185">
        <v>50</v>
      </c>
      <c r="E1185">
        <f>IF('WA_Fn-UseC_-HR-Employee-Attriti'!C1179="Travel_Rarely",1,0)</f>
        <v>1</v>
      </c>
      <c r="F1185">
        <f>IF('WA_Fn-UseC_-HR-Employee-Attriti'!C1179="Travel_Frequently",1,0)</f>
        <v>0</v>
      </c>
      <c r="G1185">
        <f>IF('WA_Fn-UseC_-HR-Employee-Attriti'!C1179="Non-Travel",1,0)</f>
        <v>0</v>
      </c>
      <c r="H1185">
        <v>813</v>
      </c>
      <c r="I1185">
        <f>IF('WA_Fn-UseC_-HR-Employee-Attriti'!E1179="Sales",1,0)</f>
        <v>0</v>
      </c>
      <c r="J1185">
        <f>IF('WA_Fn-UseC_-HR-Employee-Attriti'!E1179="Research &amp; Development",1,0)</f>
        <v>1</v>
      </c>
      <c r="K1185">
        <f>IF('WA_Fn-UseC_-HR-Employee-Attriti'!E1179="Human Resources",1,0)</f>
        <v>0</v>
      </c>
      <c r="L1185">
        <v>17</v>
      </c>
      <c r="M1185">
        <v>5</v>
      </c>
      <c r="N1185">
        <f>IF('WA_Fn-UseC_-HR-Employee-Attriti'!H1179="Life Sciences",1,0)</f>
        <v>1</v>
      </c>
      <c r="O1185">
        <f>IF('WA_Fn-UseC_-HR-Employee-Attriti'!H1179="Human Resources",1,0)</f>
        <v>0</v>
      </c>
      <c r="P1185">
        <f>IF('WA_Fn-UseC_-HR-Employee-Attriti'!H1179="Marketing",1,0)</f>
        <v>0</v>
      </c>
      <c r="Q1185">
        <f>IF('WA_Fn-UseC_-HR-Employee-Attriti'!H1179="Medical",1,0)</f>
        <v>0</v>
      </c>
      <c r="R1185">
        <f>IF('WA_Fn-UseC_-HR-Employee-Attriti'!H1179="Other",1,0)</f>
        <v>0</v>
      </c>
      <c r="S1185">
        <f>IF('WA_Fn-UseC_-HR-Employee-Attriti'!H1179="Technical Degree",1,0)</f>
        <v>0</v>
      </c>
      <c r="T1185">
        <v>4</v>
      </c>
      <c r="U1185">
        <v>50</v>
      </c>
      <c r="V1185">
        <v>2</v>
      </c>
      <c r="W1185">
        <v>3</v>
      </c>
      <c r="X1185">
        <f>IF('WA_Fn-UseC_-HR-Employee-Attriti'!P1179="Healthcare Representative",1,0)</f>
        <v>0</v>
      </c>
      <c r="Y1185">
        <f>IF('WA_Fn-UseC_-HR-Employee-Attriti'!P1179="Human Resources",1,0)</f>
        <v>0</v>
      </c>
      <c r="Z1185">
        <f>IF('WA_Fn-UseC_-HR-Employee-Attriti'!P1179="Laboratory Technician",1,0)</f>
        <v>0</v>
      </c>
      <c r="AA1185">
        <f>IF('WA_Fn-UseC_-HR-Employee-Attriti'!P1179="Manager",1,0)</f>
        <v>0</v>
      </c>
      <c r="AB1185">
        <f>IF('WA_Fn-UseC_-HR-Employee-Attriti'!P1179="Manufacturing Director",1,0)</f>
        <v>0</v>
      </c>
      <c r="AC1185">
        <f>IF('WA_Fn-UseC_-HR-Employee-Attriti'!P1179="Research Director",1,0)</f>
        <v>1</v>
      </c>
      <c r="AD1185">
        <f>IF('WA_Fn-UseC_-HR-Employee-Attriti'!P1179="Research Scientist",1,0)</f>
        <v>0</v>
      </c>
      <c r="AE1185">
        <f>IF('WA_Fn-UseC_-HR-Employee-Attriti'!P1179="Sales Executive",1,0)</f>
        <v>0</v>
      </c>
      <c r="AF1185">
        <f>IF('WA_Fn-UseC_-HR-Employee-Attriti'!P1179="Sales Representative",1,0)</f>
        <v>0</v>
      </c>
      <c r="AG1185">
        <v>1</v>
      </c>
      <c r="AH1185">
        <f>IF('WA_Fn-UseC_-HR-Employee-Attriti'!R1179="Divorced",1,0)</f>
        <v>1</v>
      </c>
      <c r="AI1185">
        <f>IF('WA_Fn-UseC_-HR-Employee-Attriti'!R1179="Married",1,0)</f>
        <v>0</v>
      </c>
      <c r="AJ1185">
        <f>IF('WA_Fn-UseC_-HR-Employee-Attriti'!R1179="Single",1,0)</f>
        <v>0</v>
      </c>
      <c r="AK1185">
        <v>13269</v>
      </c>
      <c r="AL1185">
        <v>21981</v>
      </c>
      <c r="AM1185">
        <v>5</v>
      </c>
      <c r="AN1185">
        <f>IF('WA_Fn-UseC_-HR-Employee-Attriti'!W1179="Yes",1,0)</f>
        <v>0</v>
      </c>
      <c r="AO1185">
        <v>15</v>
      </c>
      <c r="AP1185">
        <v>3</v>
      </c>
      <c r="AQ1185">
        <v>3</v>
      </c>
      <c r="AR1185">
        <v>3</v>
      </c>
      <c r="AS1185">
        <v>19</v>
      </c>
      <c r="AT1185">
        <v>3</v>
      </c>
      <c r="AU1185">
        <v>3</v>
      </c>
      <c r="AV1185">
        <v>14</v>
      </c>
      <c r="AW1185">
        <v>11</v>
      </c>
      <c r="AX1185">
        <v>1</v>
      </c>
      <c r="AY1185">
        <v>11</v>
      </c>
      <c r="AZ1185">
        <v>1</v>
      </c>
      <c r="BB1185">
        <f>IF('WA_Fn-UseC_-HR-Employee-Attriti'!B1179="Yes",1,0)</f>
        <v>0</v>
      </c>
    </row>
    <row r="1186" spans="1:54" x14ac:dyDescent="0.25">
      <c r="A1186">
        <v>1179</v>
      </c>
      <c r="B1186">
        <f>IF('WA_Fn-UseC_-HR-Employee-Attriti'!L1180="Male",1,0)</f>
        <v>0</v>
      </c>
      <c r="C1186">
        <f>IF('WA_Fn-UseC_-HR-Employee-Attriti'!L1180="Female",1,0)</f>
        <v>1</v>
      </c>
      <c r="D1186">
        <v>20</v>
      </c>
      <c r="E1186">
        <f>IF('WA_Fn-UseC_-HR-Employee-Attriti'!C1180="Travel_Rarely",1,0)</f>
        <v>1</v>
      </c>
      <c r="F1186">
        <f>IF('WA_Fn-UseC_-HR-Employee-Attriti'!C1180="Travel_Frequently",1,0)</f>
        <v>0</v>
      </c>
      <c r="G1186">
        <f>IF('WA_Fn-UseC_-HR-Employee-Attriti'!C1180="Non-Travel",1,0)</f>
        <v>0</v>
      </c>
      <c r="H1186">
        <v>1141</v>
      </c>
      <c r="I1186">
        <f>IF('WA_Fn-UseC_-HR-Employee-Attriti'!E1180="Sales",1,0)</f>
        <v>1</v>
      </c>
      <c r="J1186">
        <f>IF('WA_Fn-UseC_-HR-Employee-Attriti'!E1180="Research &amp; Development",1,0)</f>
        <v>0</v>
      </c>
      <c r="K1186">
        <f>IF('WA_Fn-UseC_-HR-Employee-Attriti'!E1180="Human Resources",1,0)</f>
        <v>0</v>
      </c>
      <c r="L1186">
        <v>2</v>
      </c>
      <c r="M1186">
        <v>3</v>
      </c>
      <c r="N1186">
        <f>IF('WA_Fn-UseC_-HR-Employee-Attriti'!H1180="Life Sciences",1,0)</f>
        <v>0</v>
      </c>
      <c r="O1186">
        <f>IF('WA_Fn-UseC_-HR-Employee-Attriti'!H1180="Human Resources",1,0)</f>
        <v>0</v>
      </c>
      <c r="P1186">
        <f>IF('WA_Fn-UseC_-HR-Employee-Attriti'!H1180="Marketing",1,0)</f>
        <v>0</v>
      </c>
      <c r="Q1186">
        <f>IF('WA_Fn-UseC_-HR-Employee-Attriti'!H1180="Medical",1,0)</f>
        <v>1</v>
      </c>
      <c r="R1186">
        <f>IF('WA_Fn-UseC_-HR-Employee-Attriti'!H1180="Other",1,0)</f>
        <v>0</v>
      </c>
      <c r="S1186">
        <f>IF('WA_Fn-UseC_-HR-Employee-Attriti'!H1180="Technical Degree",1,0)</f>
        <v>0</v>
      </c>
      <c r="T1186">
        <v>3</v>
      </c>
      <c r="U1186">
        <v>31</v>
      </c>
      <c r="V1186">
        <v>3</v>
      </c>
      <c r="W1186">
        <v>1</v>
      </c>
      <c r="X1186">
        <f>IF('WA_Fn-UseC_-HR-Employee-Attriti'!P1180="Healthcare Representative",1,0)</f>
        <v>0</v>
      </c>
      <c r="Y1186">
        <f>IF('WA_Fn-UseC_-HR-Employee-Attriti'!P1180="Human Resources",1,0)</f>
        <v>0</v>
      </c>
      <c r="Z1186">
        <f>IF('WA_Fn-UseC_-HR-Employee-Attriti'!P1180="Laboratory Technician",1,0)</f>
        <v>0</v>
      </c>
      <c r="AA1186">
        <f>IF('WA_Fn-UseC_-HR-Employee-Attriti'!P1180="Manager",1,0)</f>
        <v>0</v>
      </c>
      <c r="AB1186">
        <f>IF('WA_Fn-UseC_-HR-Employee-Attriti'!P1180="Manufacturing Director",1,0)</f>
        <v>0</v>
      </c>
      <c r="AC1186">
        <f>IF('WA_Fn-UseC_-HR-Employee-Attriti'!P1180="Research Director",1,0)</f>
        <v>0</v>
      </c>
      <c r="AD1186">
        <f>IF('WA_Fn-UseC_-HR-Employee-Attriti'!P1180="Research Scientist",1,0)</f>
        <v>0</v>
      </c>
      <c r="AE1186">
        <f>IF('WA_Fn-UseC_-HR-Employee-Attriti'!P1180="Sales Executive",1,0)</f>
        <v>0</v>
      </c>
      <c r="AF1186">
        <f>IF('WA_Fn-UseC_-HR-Employee-Attriti'!P1180="Sales Representative",1,0)</f>
        <v>1</v>
      </c>
      <c r="AG1186">
        <v>3</v>
      </c>
      <c r="AH1186">
        <f>IF('WA_Fn-UseC_-HR-Employee-Attriti'!R1180="Divorced",1,0)</f>
        <v>0</v>
      </c>
      <c r="AI1186">
        <f>IF('WA_Fn-UseC_-HR-Employee-Attriti'!R1180="Married",1,0)</f>
        <v>0</v>
      </c>
      <c r="AJ1186">
        <f>IF('WA_Fn-UseC_-HR-Employee-Attriti'!R1180="Single",1,0)</f>
        <v>1</v>
      </c>
      <c r="AK1186">
        <v>2783</v>
      </c>
      <c r="AL1186">
        <v>13251</v>
      </c>
      <c r="AM1186">
        <v>1</v>
      </c>
      <c r="AN1186">
        <f>IF('WA_Fn-UseC_-HR-Employee-Attriti'!W1180="Yes",1,0)</f>
        <v>0</v>
      </c>
      <c r="AO1186">
        <v>19</v>
      </c>
      <c r="AP1186">
        <v>3</v>
      </c>
      <c r="AQ1186">
        <v>1</v>
      </c>
      <c r="AR1186">
        <v>0</v>
      </c>
      <c r="AS1186">
        <v>2</v>
      </c>
      <c r="AT1186">
        <v>3</v>
      </c>
      <c r="AU1186">
        <v>3</v>
      </c>
      <c r="AV1186">
        <v>2</v>
      </c>
      <c r="AW1186">
        <v>2</v>
      </c>
      <c r="AX1186">
        <v>2</v>
      </c>
      <c r="AY1186">
        <v>2</v>
      </c>
      <c r="AZ1186">
        <v>1</v>
      </c>
      <c r="BB1186">
        <f>IF('WA_Fn-UseC_-HR-Employee-Attriti'!B1180="Yes",1,0)</f>
        <v>0</v>
      </c>
    </row>
    <row r="1187" spans="1:54" x14ac:dyDescent="0.25">
      <c r="A1187">
        <v>1180</v>
      </c>
      <c r="B1187">
        <f>IF('WA_Fn-UseC_-HR-Employee-Attriti'!L1181="Male",1,0)</f>
        <v>0</v>
      </c>
      <c r="C1187">
        <f>IF('WA_Fn-UseC_-HR-Employee-Attriti'!L1181="Female",1,0)</f>
        <v>1</v>
      </c>
      <c r="D1187">
        <v>34</v>
      </c>
      <c r="E1187">
        <f>IF('WA_Fn-UseC_-HR-Employee-Attriti'!C1181="Travel_Rarely",1,0)</f>
        <v>1</v>
      </c>
      <c r="F1187">
        <f>IF('WA_Fn-UseC_-HR-Employee-Attriti'!C1181="Travel_Frequently",1,0)</f>
        <v>0</v>
      </c>
      <c r="G1187">
        <f>IF('WA_Fn-UseC_-HR-Employee-Attriti'!C1181="Non-Travel",1,0)</f>
        <v>0</v>
      </c>
      <c r="H1187">
        <v>1130</v>
      </c>
      <c r="I1187">
        <f>IF('WA_Fn-UseC_-HR-Employee-Attriti'!E1181="Sales",1,0)</f>
        <v>0</v>
      </c>
      <c r="J1187">
        <f>IF('WA_Fn-UseC_-HR-Employee-Attriti'!E1181="Research &amp; Development",1,0)</f>
        <v>1</v>
      </c>
      <c r="K1187">
        <f>IF('WA_Fn-UseC_-HR-Employee-Attriti'!E1181="Human Resources",1,0)</f>
        <v>0</v>
      </c>
      <c r="L1187">
        <v>3</v>
      </c>
      <c r="M1187">
        <v>3</v>
      </c>
      <c r="N1187">
        <f>IF('WA_Fn-UseC_-HR-Employee-Attriti'!H1181="Life Sciences",1,0)</f>
        <v>1</v>
      </c>
      <c r="O1187">
        <f>IF('WA_Fn-UseC_-HR-Employee-Attriti'!H1181="Human Resources",1,0)</f>
        <v>0</v>
      </c>
      <c r="P1187">
        <f>IF('WA_Fn-UseC_-HR-Employee-Attriti'!H1181="Marketing",1,0)</f>
        <v>0</v>
      </c>
      <c r="Q1187">
        <f>IF('WA_Fn-UseC_-HR-Employee-Attriti'!H1181="Medical",1,0)</f>
        <v>0</v>
      </c>
      <c r="R1187">
        <f>IF('WA_Fn-UseC_-HR-Employee-Attriti'!H1181="Other",1,0)</f>
        <v>0</v>
      </c>
      <c r="S1187">
        <f>IF('WA_Fn-UseC_-HR-Employee-Attriti'!H1181="Technical Degree",1,0)</f>
        <v>0</v>
      </c>
      <c r="T1187">
        <v>4</v>
      </c>
      <c r="U1187">
        <v>66</v>
      </c>
      <c r="V1187">
        <v>3</v>
      </c>
      <c r="W1187">
        <v>2</v>
      </c>
      <c r="X1187">
        <f>IF('WA_Fn-UseC_-HR-Employee-Attriti'!P1181="Healthcare Representative",1,0)</f>
        <v>0</v>
      </c>
      <c r="Y1187">
        <f>IF('WA_Fn-UseC_-HR-Employee-Attriti'!P1181="Human Resources",1,0)</f>
        <v>0</v>
      </c>
      <c r="Z1187">
        <f>IF('WA_Fn-UseC_-HR-Employee-Attriti'!P1181="Laboratory Technician",1,0)</f>
        <v>0</v>
      </c>
      <c r="AA1187">
        <f>IF('WA_Fn-UseC_-HR-Employee-Attriti'!P1181="Manager",1,0)</f>
        <v>0</v>
      </c>
      <c r="AB1187">
        <f>IF('WA_Fn-UseC_-HR-Employee-Attriti'!P1181="Manufacturing Director",1,0)</f>
        <v>0</v>
      </c>
      <c r="AC1187">
        <f>IF('WA_Fn-UseC_-HR-Employee-Attriti'!P1181="Research Director",1,0)</f>
        <v>0</v>
      </c>
      <c r="AD1187">
        <f>IF('WA_Fn-UseC_-HR-Employee-Attriti'!P1181="Research Scientist",1,0)</f>
        <v>1</v>
      </c>
      <c r="AE1187">
        <f>IF('WA_Fn-UseC_-HR-Employee-Attriti'!P1181="Sales Executive",1,0)</f>
        <v>0</v>
      </c>
      <c r="AF1187">
        <f>IF('WA_Fn-UseC_-HR-Employee-Attriti'!P1181="Sales Representative",1,0)</f>
        <v>0</v>
      </c>
      <c r="AG1187">
        <v>2</v>
      </c>
      <c r="AH1187">
        <f>IF('WA_Fn-UseC_-HR-Employee-Attriti'!R1181="Divorced",1,0)</f>
        <v>1</v>
      </c>
      <c r="AI1187">
        <f>IF('WA_Fn-UseC_-HR-Employee-Attriti'!R1181="Married",1,0)</f>
        <v>0</v>
      </c>
      <c r="AJ1187">
        <f>IF('WA_Fn-UseC_-HR-Employee-Attriti'!R1181="Single",1,0)</f>
        <v>0</v>
      </c>
      <c r="AK1187">
        <v>5433</v>
      </c>
      <c r="AL1187">
        <v>19332</v>
      </c>
      <c r="AM1187">
        <v>1</v>
      </c>
      <c r="AN1187">
        <f>IF('WA_Fn-UseC_-HR-Employee-Attriti'!W1181="Yes",1,0)</f>
        <v>0</v>
      </c>
      <c r="AO1187">
        <v>12</v>
      </c>
      <c r="AP1187">
        <v>3</v>
      </c>
      <c r="AQ1187">
        <v>3</v>
      </c>
      <c r="AR1187">
        <v>1</v>
      </c>
      <c r="AS1187">
        <v>11</v>
      </c>
      <c r="AT1187">
        <v>2</v>
      </c>
      <c r="AU1187">
        <v>3</v>
      </c>
      <c r="AV1187">
        <v>11</v>
      </c>
      <c r="AW1187">
        <v>8</v>
      </c>
      <c r="AX1187">
        <v>7</v>
      </c>
      <c r="AY1187">
        <v>9</v>
      </c>
      <c r="AZ1187">
        <v>1</v>
      </c>
      <c r="BB1187">
        <f>IF('WA_Fn-UseC_-HR-Employee-Attriti'!B1181="Yes",1,0)</f>
        <v>0</v>
      </c>
    </row>
    <row r="1188" spans="1:54" x14ac:dyDescent="0.25">
      <c r="A1188">
        <v>1181</v>
      </c>
      <c r="B1188">
        <f>IF('WA_Fn-UseC_-HR-Employee-Attriti'!L1182="Male",1,0)</f>
        <v>1</v>
      </c>
      <c r="C1188">
        <f>IF('WA_Fn-UseC_-HR-Employee-Attriti'!L1182="Female",1,0)</f>
        <v>0</v>
      </c>
      <c r="D1188">
        <v>36</v>
      </c>
      <c r="E1188">
        <f>IF('WA_Fn-UseC_-HR-Employee-Attriti'!C1182="Travel_Rarely",1,0)</f>
        <v>1</v>
      </c>
      <c r="F1188">
        <f>IF('WA_Fn-UseC_-HR-Employee-Attriti'!C1182="Travel_Frequently",1,0)</f>
        <v>0</v>
      </c>
      <c r="G1188">
        <f>IF('WA_Fn-UseC_-HR-Employee-Attriti'!C1182="Non-Travel",1,0)</f>
        <v>0</v>
      </c>
      <c r="H1188">
        <v>311</v>
      </c>
      <c r="I1188">
        <f>IF('WA_Fn-UseC_-HR-Employee-Attriti'!E1182="Sales",1,0)</f>
        <v>0</v>
      </c>
      <c r="J1188">
        <f>IF('WA_Fn-UseC_-HR-Employee-Attriti'!E1182="Research &amp; Development",1,0)</f>
        <v>1</v>
      </c>
      <c r="K1188">
        <f>IF('WA_Fn-UseC_-HR-Employee-Attriti'!E1182="Human Resources",1,0)</f>
        <v>0</v>
      </c>
      <c r="L1188">
        <v>7</v>
      </c>
      <c r="M1188">
        <v>3</v>
      </c>
      <c r="N1188">
        <f>IF('WA_Fn-UseC_-HR-Employee-Attriti'!H1182="Life Sciences",1,0)</f>
        <v>1</v>
      </c>
      <c r="O1188">
        <f>IF('WA_Fn-UseC_-HR-Employee-Attriti'!H1182="Human Resources",1,0)</f>
        <v>0</v>
      </c>
      <c r="P1188">
        <f>IF('WA_Fn-UseC_-HR-Employee-Attriti'!H1182="Marketing",1,0)</f>
        <v>0</v>
      </c>
      <c r="Q1188">
        <f>IF('WA_Fn-UseC_-HR-Employee-Attriti'!H1182="Medical",1,0)</f>
        <v>0</v>
      </c>
      <c r="R1188">
        <f>IF('WA_Fn-UseC_-HR-Employee-Attriti'!H1182="Other",1,0)</f>
        <v>0</v>
      </c>
      <c r="S1188">
        <f>IF('WA_Fn-UseC_-HR-Employee-Attriti'!H1182="Technical Degree",1,0)</f>
        <v>0</v>
      </c>
      <c r="T1188">
        <v>1</v>
      </c>
      <c r="U1188">
        <v>77</v>
      </c>
      <c r="V1188">
        <v>3</v>
      </c>
      <c r="W1188">
        <v>1</v>
      </c>
      <c r="X1188">
        <f>IF('WA_Fn-UseC_-HR-Employee-Attriti'!P1182="Healthcare Representative",1,0)</f>
        <v>0</v>
      </c>
      <c r="Y1188">
        <f>IF('WA_Fn-UseC_-HR-Employee-Attriti'!P1182="Human Resources",1,0)</f>
        <v>0</v>
      </c>
      <c r="Z1188">
        <f>IF('WA_Fn-UseC_-HR-Employee-Attriti'!P1182="Laboratory Technician",1,0)</f>
        <v>1</v>
      </c>
      <c r="AA1188">
        <f>IF('WA_Fn-UseC_-HR-Employee-Attriti'!P1182="Manager",1,0)</f>
        <v>0</v>
      </c>
      <c r="AB1188">
        <f>IF('WA_Fn-UseC_-HR-Employee-Attriti'!P1182="Manufacturing Director",1,0)</f>
        <v>0</v>
      </c>
      <c r="AC1188">
        <f>IF('WA_Fn-UseC_-HR-Employee-Attriti'!P1182="Research Director",1,0)</f>
        <v>0</v>
      </c>
      <c r="AD1188">
        <f>IF('WA_Fn-UseC_-HR-Employee-Attriti'!P1182="Research Scientist",1,0)</f>
        <v>0</v>
      </c>
      <c r="AE1188">
        <f>IF('WA_Fn-UseC_-HR-Employee-Attriti'!P1182="Sales Executive",1,0)</f>
        <v>0</v>
      </c>
      <c r="AF1188">
        <f>IF('WA_Fn-UseC_-HR-Employee-Attriti'!P1182="Sales Representative",1,0)</f>
        <v>0</v>
      </c>
      <c r="AG1188">
        <v>2</v>
      </c>
      <c r="AH1188">
        <f>IF('WA_Fn-UseC_-HR-Employee-Attriti'!R1182="Divorced",1,0)</f>
        <v>0</v>
      </c>
      <c r="AI1188">
        <f>IF('WA_Fn-UseC_-HR-Employee-Attriti'!R1182="Married",1,0)</f>
        <v>0</v>
      </c>
      <c r="AJ1188">
        <f>IF('WA_Fn-UseC_-HR-Employee-Attriti'!R1182="Single",1,0)</f>
        <v>1</v>
      </c>
      <c r="AK1188">
        <v>2013</v>
      </c>
      <c r="AL1188">
        <v>10950</v>
      </c>
      <c r="AM1188">
        <v>2</v>
      </c>
      <c r="AN1188">
        <f>IF('WA_Fn-UseC_-HR-Employee-Attriti'!W1182="Yes",1,0)</f>
        <v>0</v>
      </c>
      <c r="AO1188">
        <v>11</v>
      </c>
      <c r="AP1188">
        <v>3</v>
      </c>
      <c r="AQ1188">
        <v>3</v>
      </c>
      <c r="AR1188">
        <v>0</v>
      </c>
      <c r="AS1188">
        <v>15</v>
      </c>
      <c r="AT1188">
        <v>4</v>
      </c>
      <c r="AU1188">
        <v>3</v>
      </c>
      <c r="AV1188">
        <v>4</v>
      </c>
      <c r="AW1188">
        <v>3</v>
      </c>
      <c r="AX1188">
        <v>1</v>
      </c>
      <c r="AY1188">
        <v>3</v>
      </c>
      <c r="AZ1188">
        <v>1</v>
      </c>
      <c r="BB1188">
        <f>IF('WA_Fn-UseC_-HR-Employee-Attriti'!B1182="Yes",1,0)</f>
        <v>0</v>
      </c>
    </row>
    <row r="1189" spans="1:54" x14ac:dyDescent="0.25">
      <c r="A1189">
        <v>1182</v>
      </c>
      <c r="B1189">
        <f>IF('WA_Fn-UseC_-HR-Employee-Attriti'!L1183="Male",1,0)</f>
        <v>0</v>
      </c>
      <c r="C1189">
        <f>IF('WA_Fn-UseC_-HR-Employee-Attriti'!L1183="Female",1,0)</f>
        <v>1</v>
      </c>
      <c r="D1189">
        <v>49</v>
      </c>
      <c r="E1189">
        <f>IF('WA_Fn-UseC_-HR-Employee-Attriti'!C1183="Travel_Rarely",1,0)</f>
        <v>1</v>
      </c>
      <c r="F1189">
        <f>IF('WA_Fn-UseC_-HR-Employee-Attriti'!C1183="Travel_Frequently",1,0)</f>
        <v>0</v>
      </c>
      <c r="G1189">
        <f>IF('WA_Fn-UseC_-HR-Employee-Attriti'!C1183="Non-Travel",1,0)</f>
        <v>0</v>
      </c>
      <c r="H1189">
        <v>465</v>
      </c>
      <c r="I1189">
        <f>IF('WA_Fn-UseC_-HR-Employee-Attriti'!E1183="Sales",1,0)</f>
        <v>0</v>
      </c>
      <c r="J1189">
        <f>IF('WA_Fn-UseC_-HR-Employee-Attriti'!E1183="Research &amp; Development",1,0)</f>
        <v>1</v>
      </c>
      <c r="K1189">
        <f>IF('WA_Fn-UseC_-HR-Employee-Attriti'!E1183="Human Resources",1,0)</f>
        <v>0</v>
      </c>
      <c r="L1189">
        <v>6</v>
      </c>
      <c r="M1189">
        <v>1</v>
      </c>
      <c r="N1189">
        <f>IF('WA_Fn-UseC_-HR-Employee-Attriti'!H1183="Life Sciences",1,0)</f>
        <v>1</v>
      </c>
      <c r="O1189">
        <f>IF('WA_Fn-UseC_-HR-Employee-Attriti'!H1183="Human Resources",1,0)</f>
        <v>0</v>
      </c>
      <c r="P1189">
        <f>IF('WA_Fn-UseC_-HR-Employee-Attriti'!H1183="Marketing",1,0)</f>
        <v>0</v>
      </c>
      <c r="Q1189">
        <f>IF('WA_Fn-UseC_-HR-Employee-Attriti'!H1183="Medical",1,0)</f>
        <v>0</v>
      </c>
      <c r="R1189">
        <f>IF('WA_Fn-UseC_-HR-Employee-Attriti'!H1183="Other",1,0)</f>
        <v>0</v>
      </c>
      <c r="S1189">
        <f>IF('WA_Fn-UseC_-HR-Employee-Attriti'!H1183="Technical Degree",1,0)</f>
        <v>0</v>
      </c>
      <c r="T1189">
        <v>3</v>
      </c>
      <c r="U1189">
        <v>41</v>
      </c>
      <c r="V1189">
        <v>2</v>
      </c>
      <c r="W1189">
        <v>4</v>
      </c>
      <c r="X1189">
        <f>IF('WA_Fn-UseC_-HR-Employee-Attriti'!P1183="Healthcare Representative",1,0)</f>
        <v>1</v>
      </c>
      <c r="Y1189">
        <f>IF('WA_Fn-UseC_-HR-Employee-Attriti'!P1183="Human Resources",1,0)</f>
        <v>0</v>
      </c>
      <c r="Z1189">
        <f>IF('WA_Fn-UseC_-HR-Employee-Attriti'!P1183="Laboratory Technician",1,0)</f>
        <v>0</v>
      </c>
      <c r="AA1189">
        <f>IF('WA_Fn-UseC_-HR-Employee-Attriti'!P1183="Manager",1,0)</f>
        <v>0</v>
      </c>
      <c r="AB1189">
        <f>IF('WA_Fn-UseC_-HR-Employee-Attriti'!P1183="Manufacturing Director",1,0)</f>
        <v>0</v>
      </c>
      <c r="AC1189">
        <f>IF('WA_Fn-UseC_-HR-Employee-Attriti'!P1183="Research Director",1,0)</f>
        <v>0</v>
      </c>
      <c r="AD1189">
        <f>IF('WA_Fn-UseC_-HR-Employee-Attriti'!P1183="Research Scientist",1,0)</f>
        <v>0</v>
      </c>
      <c r="AE1189">
        <f>IF('WA_Fn-UseC_-HR-Employee-Attriti'!P1183="Sales Executive",1,0)</f>
        <v>0</v>
      </c>
      <c r="AF1189">
        <f>IF('WA_Fn-UseC_-HR-Employee-Attriti'!P1183="Sales Representative",1,0)</f>
        <v>0</v>
      </c>
      <c r="AG1189">
        <v>3</v>
      </c>
      <c r="AH1189">
        <f>IF('WA_Fn-UseC_-HR-Employee-Attriti'!R1183="Divorced",1,0)</f>
        <v>0</v>
      </c>
      <c r="AI1189">
        <f>IF('WA_Fn-UseC_-HR-Employee-Attriti'!R1183="Married",1,0)</f>
        <v>1</v>
      </c>
      <c r="AJ1189">
        <f>IF('WA_Fn-UseC_-HR-Employee-Attriti'!R1183="Single",1,0)</f>
        <v>0</v>
      </c>
      <c r="AK1189">
        <v>13966</v>
      </c>
      <c r="AL1189">
        <v>11652</v>
      </c>
      <c r="AM1189">
        <v>2</v>
      </c>
      <c r="AN1189">
        <f>IF('WA_Fn-UseC_-HR-Employee-Attriti'!W1183="Yes",1,0)</f>
        <v>1</v>
      </c>
      <c r="AO1189">
        <v>19</v>
      </c>
      <c r="AP1189">
        <v>3</v>
      </c>
      <c r="AQ1189">
        <v>2</v>
      </c>
      <c r="AR1189">
        <v>1</v>
      </c>
      <c r="AS1189">
        <v>30</v>
      </c>
      <c r="AT1189">
        <v>3</v>
      </c>
      <c r="AU1189">
        <v>3</v>
      </c>
      <c r="AV1189">
        <v>15</v>
      </c>
      <c r="AW1189">
        <v>11</v>
      </c>
      <c r="AX1189">
        <v>2</v>
      </c>
      <c r="AY1189">
        <v>12</v>
      </c>
      <c r="AZ1189">
        <v>1</v>
      </c>
      <c r="BB1189">
        <f>IF('WA_Fn-UseC_-HR-Employee-Attriti'!B1183="Yes",1,0)</f>
        <v>0</v>
      </c>
    </row>
    <row r="1190" spans="1:54" x14ac:dyDescent="0.25">
      <c r="A1190">
        <v>1183</v>
      </c>
      <c r="B1190">
        <f>IF('WA_Fn-UseC_-HR-Employee-Attriti'!L1184="Male",1,0)</f>
        <v>0</v>
      </c>
      <c r="C1190">
        <f>IF('WA_Fn-UseC_-HR-Employee-Attriti'!L1184="Female",1,0)</f>
        <v>1</v>
      </c>
      <c r="D1190">
        <v>36</v>
      </c>
      <c r="E1190">
        <f>IF('WA_Fn-UseC_-HR-Employee-Attriti'!C1184="Travel_Rarely",1,0)</f>
        <v>0</v>
      </c>
      <c r="F1190">
        <f>IF('WA_Fn-UseC_-HR-Employee-Attriti'!C1184="Travel_Frequently",1,0)</f>
        <v>0</v>
      </c>
      <c r="G1190">
        <f>IF('WA_Fn-UseC_-HR-Employee-Attriti'!C1184="Non-Travel",1,0)</f>
        <v>1</v>
      </c>
      <c r="H1190">
        <v>894</v>
      </c>
      <c r="I1190">
        <f>IF('WA_Fn-UseC_-HR-Employee-Attriti'!E1184="Sales",1,0)</f>
        <v>0</v>
      </c>
      <c r="J1190">
        <f>IF('WA_Fn-UseC_-HR-Employee-Attriti'!E1184="Research &amp; Development",1,0)</f>
        <v>1</v>
      </c>
      <c r="K1190">
        <f>IF('WA_Fn-UseC_-HR-Employee-Attriti'!E1184="Human Resources",1,0)</f>
        <v>0</v>
      </c>
      <c r="L1190">
        <v>1</v>
      </c>
      <c r="M1190">
        <v>4</v>
      </c>
      <c r="N1190">
        <f>IF('WA_Fn-UseC_-HR-Employee-Attriti'!H1184="Life Sciences",1,0)</f>
        <v>0</v>
      </c>
      <c r="O1190">
        <f>IF('WA_Fn-UseC_-HR-Employee-Attriti'!H1184="Human Resources",1,0)</f>
        <v>0</v>
      </c>
      <c r="P1190">
        <f>IF('WA_Fn-UseC_-HR-Employee-Attriti'!H1184="Marketing",1,0)</f>
        <v>0</v>
      </c>
      <c r="Q1190">
        <f>IF('WA_Fn-UseC_-HR-Employee-Attriti'!H1184="Medical",1,0)</f>
        <v>1</v>
      </c>
      <c r="R1190">
        <f>IF('WA_Fn-UseC_-HR-Employee-Attriti'!H1184="Other",1,0)</f>
        <v>0</v>
      </c>
      <c r="S1190">
        <f>IF('WA_Fn-UseC_-HR-Employee-Attriti'!H1184="Technical Degree",1,0)</f>
        <v>0</v>
      </c>
      <c r="T1190">
        <v>4</v>
      </c>
      <c r="U1190">
        <v>33</v>
      </c>
      <c r="V1190">
        <v>2</v>
      </c>
      <c r="W1190">
        <v>2</v>
      </c>
      <c r="X1190">
        <f>IF('WA_Fn-UseC_-HR-Employee-Attriti'!P1184="Healthcare Representative",1,0)</f>
        <v>0</v>
      </c>
      <c r="Y1190">
        <f>IF('WA_Fn-UseC_-HR-Employee-Attriti'!P1184="Human Resources",1,0)</f>
        <v>0</v>
      </c>
      <c r="Z1190">
        <f>IF('WA_Fn-UseC_-HR-Employee-Attriti'!P1184="Laboratory Technician",1,0)</f>
        <v>0</v>
      </c>
      <c r="AA1190">
        <f>IF('WA_Fn-UseC_-HR-Employee-Attriti'!P1184="Manager",1,0)</f>
        <v>0</v>
      </c>
      <c r="AB1190">
        <f>IF('WA_Fn-UseC_-HR-Employee-Attriti'!P1184="Manufacturing Director",1,0)</f>
        <v>1</v>
      </c>
      <c r="AC1190">
        <f>IF('WA_Fn-UseC_-HR-Employee-Attriti'!P1184="Research Director",1,0)</f>
        <v>0</v>
      </c>
      <c r="AD1190">
        <f>IF('WA_Fn-UseC_-HR-Employee-Attriti'!P1184="Research Scientist",1,0)</f>
        <v>0</v>
      </c>
      <c r="AE1190">
        <f>IF('WA_Fn-UseC_-HR-Employee-Attriti'!P1184="Sales Executive",1,0)</f>
        <v>0</v>
      </c>
      <c r="AF1190">
        <f>IF('WA_Fn-UseC_-HR-Employee-Attriti'!P1184="Sales Representative",1,0)</f>
        <v>0</v>
      </c>
      <c r="AG1190">
        <v>3</v>
      </c>
      <c r="AH1190">
        <f>IF('WA_Fn-UseC_-HR-Employee-Attriti'!R1184="Divorced",1,0)</f>
        <v>0</v>
      </c>
      <c r="AI1190">
        <f>IF('WA_Fn-UseC_-HR-Employee-Attriti'!R1184="Married",1,0)</f>
        <v>1</v>
      </c>
      <c r="AJ1190">
        <f>IF('WA_Fn-UseC_-HR-Employee-Attriti'!R1184="Single",1,0)</f>
        <v>0</v>
      </c>
      <c r="AK1190">
        <v>4374</v>
      </c>
      <c r="AL1190">
        <v>15411</v>
      </c>
      <c r="AM1190">
        <v>0</v>
      </c>
      <c r="AN1190">
        <f>IF('WA_Fn-UseC_-HR-Employee-Attriti'!W1184="Yes",1,0)</f>
        <v>0</v>
      </c>
      <c r="AO1190">
        <v>15</v>
      </c>
      <c r="AP1190">
        <v>3</v>
      </c>
      <c r="AQ1190">
        <v>3</v>
      </c>
      <c r="AR1190">
        <v>0</v>
      </c>
      <c r="AS1190">
        <v>4</v>
      </c>
      <c r="AT1190">
        <v>6</v>
      </c>
      <c r="AU1190">
        <v>3</v>
      </c>
      <c r="AV1190">
        <v>3</v>
      </c>
      <c r="AW1190">
        <v>2</v>
      </c>
      <c r="AX1190">
        <v>1</v>
      </c>
      <c r="AY1190">
        <v>2</v>
      </c>
      <c r="AZ1190">
        <v>1</v>
      </c>
      <c r="BB1190">
        <f>IF('WA_Fn-UseC_-HR-Employee-Attriti'!B1184="Yes",1,0)</f>
        <v>0</v>
      </c>
    </row>
    <row r="1191" spans="1:54" x14ac:dyDescent="0.25">
      <c r="A1191">
        <v>1184</v>
      </c>
      <c r="B1191">
        <f>IF('WA_Fn-UseC_-HR-Employee-Attriti'!L1185="Male",1,0)</f>
        <v>1</v>
      </c>
      <c r="C1191">
        <f>IF('WA_Fn-UseC_-HR-Employee-Attriti'!L1185="Female",1,0)</f>
        <v>0</v>
      </c>
      <c r="D1191">
        <v>36</v>
      </c>
      <c r="E1191">
        <f>IF('WA_Fn-UseC_-HR-Employee-Attriti'!C1185="Travel_Rarely",1,0)</f>
        <v>1</v>
      </c>
      <c r="F1191">
        <f>IF('WA_Fn-UseC_-HR-Employee-Attriti'!C1185="Travel_Frequently",1,0)</f>
        <v>0</v>
      </c>
      <c r="G1191">
        <f>IF('WA_Fn-UseC_-HR-Employee-Attriti'!C1185="Non-Travel",1,0)</f>
        <v>0</v>
      </c>
      <c r="H1191">
        <v>1040</v>
      </c>
      <c r="I1191">
        <f>IF('WA_Fn-UseC_-HR-Employee-Attriti'!E1185="Sales",1,0)</f>
        <v>0</v>
      </c>
      <c r="J1191">
        <f>IF('WA_Fn-UseC_-HR-Employee-Attriti'!E1185="Research &amp; Development",1,0)</f>
        <v>1</v>
      </c>
      <c r="K1191">
        <f>IF('WA_Fn-UseC_-HR-Employee-Attriti'!E1185="Human Resources",1,0)</f>
        <v>0</v>
      </c>
      <c r="L1191">
        <v>3</v>
      </c>
      <c r="M1191">
        <v>2</v>
      </c>
      <c r="N1191">
        <f>IF('WA_Fn-UseC_-HR-Employee-Attriti'!H1185="Life Sciences",1,0)</f>
        <v>1</v>
      </c>
      <c r="O1191">
        <f>IF('WA_Fn-UseC_-HR-Employee-Attriti'!H1185="Human Resources",1,0)</f>
        <v>0</v>
      </c>
      <c r="P1191">
        <f>IF('WA_Fn-UseC_-HR-Employee-Attriti'!H1185="Marketing",1,0)</f>
        <v>0</v>
      </c>
      <c r="Q1191">
        <f>IF('WA_Fn-UseC_-HR-Employee-Attriti'!H1185="Medical",1,0)</f>
        <v>0</v>
      </c>
      <c r="R1191">
        <f>IF('WA_Fn-UseC_-HR-Employee-Attriti'!H1185="Other",1,0)</f>
        <v>0</v>
      </c>
      <c r="S1191">
        <f>IF('WA_Fn-UseC_-HR-Employee-Attriti'!H1185="Technical Degree",1,0)</f>
        <v>0</v>
      </c>
      <c r="T1191">
        <v>4</v>
      </c>
      <c r="U1191">
        <v>79</v>
      </c>
      <c r="V1191">
        <v>4</v>
      </c>
      <c r="W1191">
        <v>2</v>
      </c>
      <c r="X1191">
        <f>IF('WA_Fn-UseC_-HR-Employee-Attriti'!P1185="Healthcare Representative",1,0)</f>
        <v>1</v>
      </c>
      <c r="Y1191">
        <f>IF('WA_Fn-UseC_-HR-Employee-Attriti'!P1185="Human Resources",1,0)</f>
        <v>0</v>
      </c>
      <c r="Z1191">
        <f>IF('WA_Fn-UseC_-HR-Employee-Attriti'!P1185="Laboratory Technician",1,0)</f>
        <v>0</v>
      </c>
      <c r="AA1191">
        <f>IF('WA_Fn-UseC_-HR-Employee-Attriti'!P1185="Manager",1,0)</f>
        <v>0</v>
      </c>
      <c r="AB1191">
        <f>IF('WA_Fn-UseC_-HR-Employee-Attriti'!P1185="Manufacturing Director",1,0)</f>
        <v>0</v>
      </c>
      <c r="AC1191">
        <f>IF('WA_Fn-UseC_-HR-Employee-Attriti'!P1185="Research Director",1,0)</f>
        <v>0</v>
      </c>
      <c r="AD1191">
        <f>IF('WA_Fn-UseC_-HR-Employee-Attriti'!P1185="Research Scientist",1,0)</f>
        <v>0</v>
      </c>
      <c r="AE1191">
        <f>IF('WA_Fn-UseC_-HR-Employee-Attriti'!P1185="Sales Executive",1,0)</f>
        <v>0</v>
      </c>
      <c r="AF1191">
        <f>IF('WA_Fn-UseC_-HR-Employee-Attriti'!P1185="Sales Representative",1,0)</f>
        <v>0</v>
      </c>
      <c r="AG1191">
        <v>1</v>
      </c>
      <c r="AH1191">
        <f>IF('WA_Fn-UseC_-HR-Employee-Attriti'!R1185="Divorced",1,0)</f>
        <v>1</v>
      </c>
      <c r="AI1191">
        <f>IF('WA_Fn-UseC_-HR-Employee-Attriti'!R1185="Married",1,0)</f>
        <v>0</v>
      </c>
      <c r="AJ1191">
        <f>IF('WA_Fn-UseC_-HR-Employee-Attriti'!R1185="Single",1,0)</f>
        <v>0</v>
      </c>
      <c r="AK1191">
        <v>6842</v>
      </c>
      <c r="AL1191">
        <v>26308</v>
      </c>
      <c r="AM1191">
        <v>6</v>
      </c>
      <c r="AN1191">
        <f>IF('WA_Fn-UseC_-HR-Employee-Attriti'!W1185="Yes",1,0)</f>
        <v>0</v>
      </c>
      <c r="AO1191">
        <v>20</v>
      </c>
      <c r="AP1191">
        <v>4</v>
      </c>
      <c r="AQ1191">
        <v>1</v>
      </c>
      <c r="AR1191">
        <v>1</v>
      </c>
      <c r="AS1191">
        <v>13</v>
      </c>
      <c r="AT1191">
        <v>3</v>
      </c>
      <c r="AU1191">
        <v>3</v>
      </c>
      <c r="AV1191">
        <v>5</v>
      </c>
      <c r="AW1191">
        <v>4</v>
      </c>
      <c r="AX1191">
        <v>0</v>
      </c>
      <c r="AY1191">
        <v>4</v>
      </c>
      <c r="AZ1191">
        <v>1</v>
      </c>
      <c r="BB1191">
        <f>IF('WA_Fn-UseC_-HR-Employee-Attriti'!B1185="Yes",1,0)</f>
        <v>0</v>
      </c>
    </row>
    <row r="1192" spans="1:54" x14ac:dyDescent="0.25">
      <c r="A1192">
        <v>1185</v>
      </c>
      <c r="B1192">
        <f>IF('WA_Fn-UseC_-HR-Employee-Attriti'!L1186="Male",1,0)</f>
        <v>0</v>
      </c>
      <c r="C1192">
        <f>IF('WA_Fn-UseC_-HR-Employee-Attriti'!L1186="Female",1,0)</f>
        <v>1</v>
      </c>
      <c r="D1192">
        <v>54</v>
      </c>
      <c r="E1192">
        <f>IF('WA_Fn-UseC_-HR-Employee-Attriti'!C1186="Travel_Rarely",1,0)</f>
        <v>1</v>
      </c>
      <c r="F1192">
        <f>IF('WA_Fn-UseC_-HR-Employee-Attriti'!C1186="Travel_Frequently",1,0)</f>
        <v>0</v>
      </c>
      <c r="G1192">
        <f>IF('WA_Fn-UseC_-HR-Employee-Attriti'!C1186="Non-Travel",1,0)</f>
        <v>0</v>
      </c>
      <c r="H1192">
        <v>584</v>
      </c>
      <c r="I1192">
        <f>IF('WA_Fn-UseC_-HR-Employee-Attriti'!E1186="Sales",1,0)</f>
        <v>0</v>
      </c>
      <c r="J1192">
        <f>IF('WA_Fn-UseC_-HR-Employee-Attriti'!E1186="Research &amp; Development",1,0)</f>
        <v>1</v>
      </c>
      <c r="K1192">
        <f>IF('WA_Fn-UseC_-HR-Employee-Attriti'!E1186="Human Resources",1,0)</f>
        <v>0</v>
      </c>
      <c r="L1192">
        <v>22</v>
      </c>
      <c r="M1192">
        <v>5</v>
      </c>
      <c r="N1192">
        <f>IF('WA_Fn-UseC_-HR-Employee-Attriti'!H1186="Life Sciences",1,0)</f>
        <v>0</v>
      </c>
      <c r="O1192">
        <f>IF('WA_Fn-UseC_-HR-Employee-Attriti'!H1186="Human Resources",1,0)</f>
        <v>0</v>
      </c>
      <c r="P1192">
        <f>IF('WA_Fn-UseC_-HR-Employee-Attriti'!H1186="Marketing",1,0)</f>
        <v>0</v>
      </c>
      <c r="Q1192">
        <f>IF('WA_Fn-UseC_-HR-Employee-Attriti'!H1186="Medical",1,0)</f>
        <v>1</v>
      </c>
      <c r="R1192">
        <f>IF('WA_Fn-UseC_-HR-Employee-Attriti'!H1186="Other",1,0)</f>
        <v>0</v>
      </c>
      <c r="S1192">
        <f>IF('WA_Fn-UseC_-HR-Employee-Attriti'!H1186="Technical Degree",1,0)</f>
        <v>0</v>
      </c>
      <c r="T1192">
        <v>2</v>
      </c>
      <c r="U1192">
        <v>91</v>
      </c>
      <c r="V1192">
        <v>3</v>
      </c>
      <c r="W1192">
        <v>4</v>
      </c>
      <c r="X1192">
        <f>IF('WA_Fn-UseC_-HR-Employee-Attriti'!P1186="Healthcare Representative",1,0)</f>
        <v>0</v>
      </c>
      <c r="Y1192">
        <f>IF('WA_Fn-UseC_-HR-Employee-Attriti'!P1186="Human Resources",1,0)</f>
        <v>0</v>
      </c>
      <c r="Z1192">
        <f>IF('WA_Fn-UseC_-HR-Employee-Attriti'!P1186="Laboratory Technician",1,0)</f>
        <v>0</v>
      </c>
      <c r="AA1192">
        <f>IF('WA_Fn-UseC_-HR-Employee-Attriti'!P1186="Manager",1,0)</f>
        <v>1</v>
      </c>
      <c r="AB1192">
        <f>IF('WA_Fn-UseC_-HR-Employee-Attriti'!P1186="Manufacturing Director",1,0)</f>
        <v>0</v>
      </c>
      <c r="AC1192">
        <f>IF('WA_Fn-UseC_-HR-Employee-Attriti'!P1186="Research Director",1,0)</f>
        <v>0</v>
      </c>
      <c r="AD1192">
        <f>IF('WA_Fn-UseC_-HR-Employee-Attriti'!P1186="Research Scientist",1,0)</f>
        <v>0</v>
      </c>
      <c r="AE1192">
        <f>IF('WA_Fn-UseC_-HR-Employee-Attriti'!P1186="Sales Executive",1,0)</f>
        <v>0</v>
      </c>
      <c r="AF1192">
        <f>IF('WA_Fn-UseC_-HR-Employee-Attriti'!P1186="Sales Representative",1,0)</f>
        <v>0</v>
      </c>
      <c r="AG1192">
        <v>3</v>
      </c>
      <c r="AH1192">
        <f>IF('WA_Fn-UseC_-HR-Employee-Attriti'!R1186="Divorced",1,0)</f>
        <v>0</v>
      </c>
      <c r="AI1192">
        <f>IF('WA_Fn-UseC_-HR-Employee-Attriti'!R1186="Married",1,0)</f>
        <v>1</v>
      </c>
      <c r="AJ1192">
        <f>IF('WA_Fn-UseC_-HR-Employee-Attriti'!R1186="Single",1,0)</f>
        <v>0</v>
      </c>
      <c r="AK1192">
        <v>17426</v>
      </c>
      <c r="AL1192">
        <v>18685</v>
      </c>
      <c r="AM1192">
        <v>3</v>
      </c>
      <c r="AN1192">
        <f>IF('WA_Fn-UseC_-HR-Employee-Attriti'!W1186="Yes",1,0)</f>
        <v>0</v>
      </c>
      <c r="AO1192">
        <v>25</v>
      </c>
      <c r="AP1192">
        <v>4</v>
      </c>
      <c r="AQ1192">
        <v>3</v>
      </c>
      <c r="AR1192">
        <v>1</v>
      </c>
      <c r="AS1192">
        <v>36</v>
      </c>
      <c r="AT1192">
        <v>6</v>
      </c>
      <c r="AU1192">
        <v>3</v>
      </c>
      <c r="AV1192">
        <v>10</v>
      </c>
      <c r="AW1192">
        <v>8</v>
      </c>
      <c r="AX1192">
        <v>4</v>
      </c>
      <c r="AY1192">
        <v>7</v>
      </c>
      <c r="AZ1192">
        <v>1</v>
      </c>
      <c r="BB1192">
        <f>IF('WA_Fn-UseC_-HR-Employee-Attriti'!B1186="Yes",1,0)</f>
        <v>0</v>
      </c>
    </row>
    <row r="1193" spans="1:54" x14ac:dyDescent="0.25">
      <c r="A1193">
        <v>1186</v>
      </c>
      <c r="B1193">
        <f>IF('WA_Fn-UseC_-HR-Employee-Attriti'!L1187="Male",1,0)</f>
        <v>1</v>
      </c>
      <c r="C1193">
        <f>IF('WA_Fn-UseC_-HR-Employee-Attriti'!L1187="Female",1,0)</f>
        <v>0</v>
      </c>
      <c r="D1193">
        <v>43</v>
      </c>
      <c r="E1193">
        <f>IF('WA_Fn-UseC_-HR-Employee-Attriti'!C1187="Travel_Rarely",1,0)</f>
        <v>1</v>
      </c>
      <c r="F1193">
        <f>IF('WA_Fn-UseC_-HR-Employee-Attriti'!C1187="Travel_Frequently",1,0)</f>
        <v>0</v>
      </c>
      <c r="G1193">
        <f>IF('WA_Fn-UseC_-HR-Employee-Attriti'!C1187="Non-Travel",1,0)</f>
        <v>0</v>
      </c>
      <c r="H1193">
        <v>1291</v>
      </c>
      <c r="I1193">
        <f>IF('WA_Fn-UseC_-HR-Employee-Attriti'!E1187="Sales",1,0)</f>
        <v>0</v>
      </c>
      <c r="J1193">
        <f>IF('WA_Fn-UseC_-HR-Employee-Attriti'!E1187="Research &amp; Development",1,0)</f>
        <v>1</v>
      </c>
      <c r="K1193">
        <f>IF('WA_Fn-UseC_-HR-Employee-Attriti'!E1187="Human Resources",1,0)</f>
        <v>0</v>
      </c>
      <c r="L1193">
        <v>15</v>
      </c>
      <c r="M1193">
        <v>2</v>
      </c>
      <c r="N1193">
        <f>IF('WA_Fn-UseC_-HR-Employee-Attriti'!H1187="Life Sciences",1,0)</f>
        <v>1</v>
      </c>
      <c r="O1193">
        <f>IF('WA_Fn-UseC_-HR-Employee-Attriti'!H1187="Human Resources",1,0)</f>
        <v>0</v>
      </c>
      <c r="P1193">
        <f>IF('WA_Fn-UseC_-HR-Employee-Attriti'!H1187="Marketing",1,0)</f>
        <v>0</v>
      </c>
      <c r="Q1193">
        <f>IF('WA_Fn-UseC_-HR-Employee-Attriti'!H1187="Medical",1,0)</f>
        <v>0</v>
      </c>
      <c r="R1193">
        <f>IF('WA_Fn-UseC_-HR-Employee-Attriti'!H1187="Other",1,0)</f>
        <v>0</v>
      </c>
      <c r="S1193">
        <f>IF('WA_Fn-UseC_-HR-Employee-Attriti'!H1187="Technical Degree",1,0)</f>
        <v>0</v>
      </c>
      <c r="T1193">
        <v>3</v>
      </c>
      <c r="U1193">
        <v>65</v>
      </c>
      <c r="V1193">
        <v>2</v>
      </c>
      <c r="W1193">
        <v>4</v>
      </c>
      <c r="X1193">
        <f>IF('WA_Fn-UseC_-HR-Employee-Attriti'!P1187="Healthcare Representative",1,0)</f>
        <v>0</v>
      </c>
      <c r="Y1193">
        <f>IF('WA_Fn-UseC_-HR-Employee-Attriti'!P1187="Human Resources",1,0)</f>
        <v>0</v>
      </c>
      <c r="Z1193">
        <f>IF('WA_Fn-UseC_-HR-Employee-Attriti'!P1187="Laboratory Technician",1,0)</f>
        <v>0</v>
      </c>
      <c r="AA1193">
        <f>IF('WA_Fn-UseC_-HR-Employee-Attriti'!P1187="Manager",1,0)</f>
        <v>0</v>
      </c>
      <c r="AB1193">
        <f>IF('WA_Fn-UseC_-HR-Employee-Attriti'!P1187="Manufacturing Director",1,0)</f>
        <v>0</v>
      </c>
      <c r="AC1193">
        <f>IF('WA_Fn-UseC_-HR-Employee-Attriti'!P1187="Research Director",1,0)</f>
        <v>1</v>
      </c>
      <c r="AD1193">
        <f>IF('WA_Fn-UseC_-HR-Employee-Attriti'!P1187="Research Scientist",1,0)</f>
        <v>0</v>
      </c>
      <c r="AE1193">
        <f>IF('WA_Fn-UseC_-HR-Employee-Attriti'!P1187="Sales Executive",1,0)</f>
        <v>0</v>
      </c>
      <c r="AF1193">
        <f>IF('WA_Fn-UseC_-HR-Employee-Attriti'!P1187="Sales Representative",1,0)</f>
        <v>0</v>
      </c>
      <c r="AG1193">
        <v>3</v>
      </c>
      <c r="AH1193">
        <f>IF('WA_Fn-UseC_-HR-Employee-Attriti'!R1187="Divorced",1,0)</f>
        <v>0</v>
      </c>
      <c r="AI1193">
        <f>IF('WA_Fn-UseC_-HR-Employee-Attriti'!R1187="Married",1,0)</f>
        <v>1</v>
      </c>
      <c r="AJ1193">
        <f>IF('WA_Fn-UseC_-HR-Employee-Attriti'!R1187="Single",1,0)</f>
        <v>0</v>
      </c>
      <c r="AK1193">
        <v>17603</v>
      </c>
      <c r="AL1193">
        <v>3525</v>
      </c>
      <c r="AM1193">
        <v>1</v>
      </c>
      <c r="AN1193">
        <f>IF('WA_Fn-UseC_-HR-Employee-Attriti'!W1187="Yes",1,0)</f>
        <v>0</v>
      </c>
      <c r="AO1193">
        <v>24</v>
      </c>
      <c r="AP1193">
        <v>4</v>
      </c>
      <c r="AQ1193">
        <v>1</v>
      </c>
      <c r="AR1193">
        <v>1</v>
      </c>
      <c r="AS1193">
        <v>14</v>
      </c>
      <c r="AT1193">
        <v>3</v>
      </c>
      <c r="AU1193">
        <v>3</v>
      </c>
      <c r="AV1193">
        <v>14</v>
      </c>
      <c r="AW1193">
        <v>10</v>
      </c>
      <c r="AX1193">
        <v>6</v>
      </c>
      <c r="AY1193">
        <v>11</v>
      </c>
      <c r="AZ1193">
        <v>1</v>
      </c>
      <c r="BB1193">
        <f>IF('WA_Fn-UseC_-HR-Employee-Attriti'!B1187="Yes",1,0)</f>
        <v>0</v>
      </c>
    </row>
    <row r="1194" spans="1:54" x14ac:dyDescent="0.25">
      <c r="A1194">
        <v>1187</v>
      </c>
      <c r="B1194">
        <f>IF('WA_Fn-UseC_-HR-Employee-Attriti'!L1188="Male",1,0)</f>
        <v>1</v>
      </c>
      <c r="C1194">
        <f>IF('WA_Fn-UseC_-HR-Employee-Attriti'!L1188="Female",1,0)</f>
        <v>0</v>
      </c>
      <c r="D1194">
        <v>35</v>
      </c>
      <c r="E1194">
        <f>IF('WA_Fn-UseC_-HR-Employee-Attriti'!C1188="Travel_Rarely",1,0)</f>
        <v>0</v>
      </c>
      <c r="F1194">
        <f>IF('WA_Fn-UseC_-HR-Employee-Attriti'!C1188="Travel_Frequently",1,0)</f>
        <v>1</v>
      </c>
      <c r="G1194">
        <f>IF('WA_Fn-UseC_-HR-Employee-Attriti'!C1188="Non-Travel",1,0)</f>
        <v>0</v>
      </c>
      <c r="H1194">
        <v>880</v>
      </c>
      <c r="I1194">
        <f>IF('WA_Fn-UseC_-HR-Employee-Attriti'!E1188="Sales",1,0)</f>
        <v>1</v>
      </c>
      <c r="J1194">
        <f>IF('WA_Fn-UseC_-HR-Employee-Attriti'!E1188="Research &amp; Development",1,0)</f>
        <v>0</v>
      </c>
      <c r="K1194">
        <f>IF('WA_Fn-UseC_-HR-Employee-Attriti'!E1188="Human Resources",1,0)</f>
        <v>0</v>
      </c>
      <c r="L1194">
        <v>12</v>
      </c>
      <c r="M1194">
        <v>4</v>
      </c>
      <c r="N1194">
        <f>IF('WA_Fn-UseC_-HR-Employee-Attriti'!H1188="Life Sciences",1,0)</f>
        <v>0</v>
      </c>
      <c r="O1194">
        <f>IF('WA_Fn-UseC_-HR-Employee-Attriti'!H1188="Human Resources",1,0)</f>
        <v>0</v>
      </c>
      <c r="P1194">
        <f>IF('WA_Fn-UseC_-HR-Employee-Attriti'!H1188="Marketing",1,0)</f>
        <v>0</v>
      </c>
      <c r="Q1194">
        <f>IF('WA_Fn-UseC_-HR-Employee-Attriti'!H1188="Medical",1,0)</f>
        <v>0</v>
      </c>
      <c r="R1194">
        <f>IF('WA_Fn-UseC_-HR-Employee-Attriti'!H1188="Other",1,0)</f>
        <v>1</v>
      </c>
      <c r="S1194">
        <f>IF('WA_Fn-UseC_-HR-Employee-Attriti'!H1188="Technical Degree",1,0)</f>
        <v>0</v>
      </c>
      <c r="T1194">
        <v>4</v>
      </c>
      <c r="U1194">
        <v>36</v>
      </c>
      <c r="V1194">
        <v>3</v>
      </c>
      <c r="W1194">
        <v>2</v>
      </c>
      <c r="X1194">
        <f>IF('WA_Fn-UseC_-HR-Employee-Attriti'!P1188="Healthcare Representative",1,0)</f>
        <v>0</v>
      </c>
      <c r="Y1194">
        <f>IF('WA_Fn-UseC_-HR-Employee-Attriti'!P1188="Human Resources",1,0)</f>
        <v>0</v>
      </c>
      <c r="Z1194">
        <f>IF('WA_Fn-UseC_-HR-Employee-Attriti'!P1188="Laboratory Technician",1,0)</f>
        <v>0</v>
      </c>
      <c r="AA1194">
        <f>IF('WA_Fn-UseC_-HR-Employee-Attriti'!P1188="Manager",1,0)</f>
        <v>0</v>
      </c>
      <c r="AB1194">
        <f>IF('WA_Fn-UseC_-HR-Employee-Attriti'!P1188="Manufacturing Director",1,0)</f>
        <v>0</v>
      </c>
      <c r="AC1194">
        <f>IF('WA_Fn-UseC_-HR-Employee-Attriti'!P1188="Research Director",1,0)</f>
        <v>0</v>
      </c>
      <c r="AD1194">
        <f>IF('WA_Fn-UseC_-HR-Employee-Attriti'!P1188="Research Scientist",1,0)</f>
        <v>0</v>
      </c>
      <c r="AE1194">
        <f>IF('WA_Fn-UseC_-HR-Employee-Attriti'!P1188="Sales Executive",1,0)</f>
        <v>1</v>
      </c>
      <c r="AF1194">
        <f>IF('WA_Fn-UseC_-HR-Employee-Attriti'!P1188="Sales Representative",1,0)</f>
        <v>0</v>
      </c>
      <c r="AG1194">
        <v>4</v>
      </c>
      <c r="AH1194">
        <f>IF('WA_Fn-UseC_-HR-Employee-Attriti'!R1188="Divorced",1,0)</f>
        <v>0</v>
      </c>
      <c r="AI1194">
        <f>IF('WA_Fn-UseC_-HR-Employee-Attriti'!R1188="Married",1,0)</f>
        <v>0</v>
      </c>
      <c r="AJ1194">
        <f>IF('WA_Fn-UseC_-HR-Employee-Attriti'!R1188="Single",1,0)</f>
        <v>1</v>
      </c>
      <c r="AK1194">
        <v>4581</v>
      </c>
      <c r="AL1194">
        <v>10414</v>
      </c>
      <c r="AM1194">
        <v>3</v>
      </c>
      <c r="AN1194">
        <f>IF('WA_Fn-UseC_-HR-Employee-Attriti'!W1188="Yes",1,0)</f>
        <v>1</v>
      </c>
      <c r="AO1194">
        <v>24</v>
      </c>
      <c r="AP1194">
        <v>4</v>
      </c>
      <c r="AQ1194">
        <v>1</v>
      </c>
      <c r="AR1194">
        <v>0</v>
      </c>
      <c r="AS1194">
        <v>13</v>
      </c>
      <c r="AT1194">
        <v>2</v>
      </c>
      <c r="AU1194">
        <v>4</v>
      </c>
      <c r="AV1194">
        <v>11</v>
      </c>
      <c r="AW1194">
        <v>9</v>
      </c>
      <c r="AX1194">
        <v>6</v>
      </c>
      <c r="AY1194">
        <v>7</v>
      </c>
      <c r="AZ1194">
        <v>1</v>
      </c>
      <c r="BB1194">
        <f>IF('WA_Fn-UseC_-HR-Employee-Attriti'!B1188="Yes",1,0)</f>
        <v>1</v>
      </c>
    </row>
    <row r="1195" spans="1:54" x14ac:dyDescent="0.25">
      <c r="A1195">
        <v>1188</v>
      </c>
      <c r="B1195">
        <f>IF('WA_Fn-UseC_-HR-Employee-Attriti'!L1189="Male",1,0)</f>
        <v>1</v>
      </c>
      <c r="C1195">
        <f>IF('WA_Fn-UseC_-HR-Employee-Attriti'!L1189="Female",1,0)</f>
        <v>0</v>
      </c>
      <c r="D1195">
        <v>38</v>
      </c>
      <c r="E1195">
        <f>IF('WA_Fn-UseC_-HR-Employee-Attriti'!C1189="Travel_Rarely",1,0)</f>
        <v>0</v>
      </c>
      <c r="F1195">
        <f>IF('WA_Fn-UseC_-HR-Employee-Attriti'!C1189="Travel_Frequently",1,0)</f>
        <v>1</v>
      </c>
      <c r="G1195">
        <f>IF('WA_Fn-UseC_-HR-Employee-Attriti'!C1189="Non-Travel",1,0)</f>
        <v>0</v>
      </c>
      <c r="H1195">
        <v>1189</v>
      </c>
      <c r="I1195">
        <f>IF('WA_Fn-UseC_-HR-Employee-Attriti'!E1189="Sales",1,0)</f>
        <v>0</v>
      </c>
      <c r="J1195">
        <f>IF('WA_Fn-UseC_-HR-Employee-Attriti'!E1189="Research &amp; Development",1,0)</f>
        <v>1</v>
      </c>
      <c r="K1195">
        <f>IF('WA_Fn-UseC_-HR-Employee-Attriti'!E1189="Human Resources",1,0)</f>
        <v>0</v>
      </c>
      <c r="L1195">
        <v>1</v>
      </c>
      <c r="M1195">
        <v>3</v>
      </c>
      <c r="N1195">
        <f>IF('WA_Fn-UseC_-HR-Employee-Attriti'!H1189="Life Sciences",1,0)</f>
        <v>1</v>
      </c>
      <c r="O1195">
        <f>IF('WA_Fn-UseC_-HR-Employee-Attriti'!H1189="Human Resources",1,0)</f>
        <v>0</v>
      </c>
      <c r="P1195">
        <f>IF('WA_Fn-UseC_-HR-Employee-Attriti'!H1189="Marketing",1,0)</f>
        <v>0</v>
      </c>
      <c r="Q1195">
        <f>IF('WA_Fn-UseC_-HR-Employee-Attriti'!H1189="Medical",1,0)</f>
        <v>0</v>
      </c>
      <c r="R1195">
        <f>IF('WA_Fn-UseC_-HR-Employee-Attriti'!H1189="Other",1,0)</f>
        <v>0</v>
      </c>
      <c r="S1195">
        <f>IF('WA_Fn-UseC_-HR-Employee-Attriti'!H1189="Technical Degree",1,0)</f>
        <v>0</v>
      </c>
      <c r="T1195">
        <v>4</v>
      </c>
      <c r="U1195">
        <v>90</v>
      </c>
      <c r="V1195">
        <v>3</v>
      </c>
      <c r="W1195">
        <v>2</v>
      </c>
      <c r="X1195">
        <f>IF('WA_Fn-UseC_-HR-Employee-Attriti'!P1189="Healthcare Representative",1,0)</f>
        <v>0</v>
      </c>
      <c r="Y1195">
        <f>IF('WA_Fn-UseC_-HR-Employee-Attriti'!P1189="Human Resources",1,0)</f>
        <v>0</v>
      </c>
      <c r="Z1195">
        <f>IF('WA_Fn-UseC_-HR-Employee-Attriti'!P1189="Laboratory Technician",1,0)</f>
        <v>0</v>
      </c>
      <c r="AA1195">
        <f>IF('WA_Fn-UseC_-HR-Employee-Attriti'!P1189="Manager",1,0)</f>
        <v>0</v>
      </c>
      <c r="AB1195">
        <f>IF('WA_Fn-UseC_-HR-Employee-Attriti'!P1189="Manufacturing Director",1,0)</f>
        <v>0</v>
      </c>
      <c r="AC1195">
        <f>IF('WA_Fn-UseC_-HR-Employee-Attriti'!P1189="Research Director",1,0)</f>
        <v>0</v>
      </c>
      <c r="AD1195">
        <f>IF('WA_Fn-UseC_-HR-Employee-Attriti'!P1189="Research Scientist",1,0)</f>
        <v>1</v>
      </c>
      <c r="AE1195">
        <f>IF('WA_Fn-UseC_-HR-Employee-Attriti'!P1189="Sales Executive",1,0)</f>
        <v>0</v>
      </c>
      <c r="AF1195">
        <f>IF('WA_Fn-UseC_-HR-Employee-Attriti'!P1189="Sales Representative",1,0)</f>
        <v>0</v>
      </c>
      <c r="AG1195">
        <v>4</v>
      </c>
      <c r="AH1195">
        <f>IF('WA_Fn-UseC_-HR-Employee-Attriti'!R1189="Divorced",1,0)</f>
        <v>0</v>
      </c>
      <c r="AI1195">
        <f>IF('WA_Fn-UseC_-HR-Employee-Attriti'!R1189="Married",1,0)</f>
        <v>1</v>
      </c>
      <c r="AJ1195">
        <f>IF('WA_Fn-UseC_-HR-Employee-Attriti'!R1189="Single",1,0)</f>
        <v>0</v>
      </c>
      <c r="AK1195">
        <v>4735</v>
      </c>
      <c r="AL1195">
        <v>9867</v>
      </c>
      <c r="AM1195">
        <v>7</v>
      </c>
      <c r="AN1195">
        <f>IF('WA_Fn-UseC_-HR-Employee-Attriti'!W1189="Yes",1,0)</f>
        <v>0</v>
      </c>
      <c r="AO1195">
        <v>15</v>
      </c>
      <c r="AP1195">
        <v>3</v>
      </c>
      <c r="AQ1195">
        <v>4</v>
      </c>
      <c r="AR1195">
        <v>2</v>
      </c>
      <c r="AS1195">
        <v>19</v>
      </c>
      <c r="AT1195">
        <v>4</v>
      </c>
      <c r="AU1195">
        <v>4</v>
      </c>
      <c r="AV1195">
        <v>13</v>
      </c>
      <c r="AW1195">
        <v>11</v>
      </c>
      <c r="AX1195">
        <v>2</v>
      </c>
      <c r="AY1195">
        <v>9</v>
      </c>
      <c r="AZ1195">
        <v>1</v>
      </c>
      <c r="BB1195">
        <f>IF('WA_Fn-UseC_-HR-Employee-Attriti'!B1189="Yes",1,0)</f>
        <v>0</v>
      </c>
    </row>
    <row r="1196" spans="1:54" x14ac:dyDescent="0.25">
      <c r="A1196">
        <v>1189</v>
      </c>
      <c r="B1196">
        <f>IF('WA_Fn-UseC_-HR-Employee-Attriti'!L1190="Male",1,0)</f>
        <v>1</v>
      </c>
      <c r="C1196">
        <f>IF('WA_Fn-UseC_-HR-Employee-Attriti'!L1190="Female",1,0)</f>
        <v>0</v>
      </c>
      <c r="D1196">
        <v>29</v>
      </c>
      <c r="E1196">
        <f>IF('WA_Fn-UseC_-HR-Employee-Attriti'!C1190="Travel_Rarely",1,0)</f>
        <v>1</v>
      </c>
      <c r="F1196">
        <f>IF('WA_Fn-UseC_-HR-Employee-Attriti'!C1190="Travel_Frequently",1,0)</f>
        <v>0</v>
      </c>
      <c r="G1196">
        <f>IF('WA_Fn-UseC_-HR-Employee-Attriti'!C1190="Non-Travel",1,0)</f>
        <v>0</v>
      </c>
      <c r="H1196">
        <v>991</v>
      </c>
      <c r="I1196">
        <f>IF('WA_Fn-UseC_-HR-Employee-Attriti'!E1190="Sales",1,0)</f>
        <v>1</v>
      </c>
      <c r="J1196">
        <f>IF('WA_Fn-UseC_-HR-Employee-Attriti'!E1190="Research &amp; Development",1,0)</f>
        <v>0</v>
      </c>
      <c r="K1196">
        <f>IF('WA_Fn-UseC_-HR-Employee-Attriti'!E1190="Human Resources",1,0)</f>
        <v>0</v>
      </c>
      <c r="L1196">
        <v>5</v>
      </c>
      <c r="M1196">
        <v>3</v>
      </c>
      <c r="N1196">
        <f>IF('WA_Fn-UseC_-HR-Employee-Attriti'!H1190="Life Sciences",1,0)</f>
        <v>0</v>
      </c>
      <c r="O1196">
        <f>IF('WA_Fn-UseC_-HR-Employee-Attriti'!H1190="Human Resources",1,0)</f>
        <v>0</v>
      </c>
      <c r="P1196">
        <f>IF('WA_Fn-UseC_-HR-Employee-Attriti'!H1190="Marketing",1,0)</f>
        <v>0</v>
      </c>
      <c r="Q1196">
        <f>IF('WA_Fn-UseC_-HR-Employee-Attriti'!H1190="Medical",1,0)</f>
        <v>1</v>
      </c>
      <c r="R1196">
        <f>IF('WA_Fn-UseC_-HR-Employee-Attriti'!H1190="Other",1,0)</f>
        <v>0</v>
      </c>
      <c r="S1196">
        <f>IF('WA_Fn-UseC_-HR-Employee-Attriti'!H1190="Technical Degree",1,0)</f>
        <v>0</v>
      </c>
      <c r="T1196">
        <v>1</v>
      </c>
      <c r="U1196">
        <v>43</v>
      </c>
      <c r="V1196">
        <v>2</v>
      </c>
      <c r="W1196">
        <v>2</v>
      </c>
      <c r="X1196">
        <f>IF('WA_Fn-UseC_-HR-Employee-Attriti'!P1190="Healthcare Representative",1,0)</f>
        <v>0</v>
      </c>
      <c r="Y1196">
        <f>IF('WA_Fn-UseC_-HR-Employee-Attriti'!P1190="Human Resources",1,0)</f>
        <v>0</v>
      </c>
      <c r="Z1196">
        <f>IF('WA_Fn-UseC_-HR-Employee-Attriti'!P1190="Laboratory Technician",1,0)</f>
        <v>0</v>
      </c>
      <c r="AA1196">
        <f>IF('WA_Fn-UseC_-HR-Employee-Attriti'!P1190="Manager",1,0)</f>
        <v>0</v>
      </c>
      <c r="AB1196">
        <f>IF('WA_Fn-UseC_-HR-Employee-Attriti'!P1190="Manufacturing Director",1,0)</f>
        <v>0</v>
      </c>
      <c r="AC1196">
        <f>IF('WA_Fn-UseC_-HR-Employee-Attriti'!P1190="Research Director",1,0)</f>
        <v>0</v>
      </c>
      <c r="AD1196">
        <f>IF('WA_Fn-UseC_-HR-Employee-Attriti'!P1190="Research Scientist",1,0)</f>
        <v>0</v>
      </c>
      <c r="AE1196">
        <f>IF('WA_Fn-UseC_-HR-Employee-Attriti'!P1190="Sales Executive",1,0)</f>
        <v>1</v>
      </c>
      <c r="AF1196">
        <f>IF('WA_Fn-UseC_-HR-Employee-Attriti'!P1190="Sales Representative",1,0)</f>
        <v>0</v>
      </c>
      <c r="AG1196">
        <v>2</v>
      </c>
      <c r="AH1196">
        <f>IF('WA_Fn-UseC_-HR-Employee-Attriti'!R1190="Divorced",1,0)</f>
        <v>1</v>
      </c>
      <c r="AI1196">
        <f>IF('WA_Fn-UseC_-HR-Employee-Attriti'!R1190="Married",1,0)</f>
        <v>0</v>
      </c>
      <c r="AJ1196">
        <f>IF('WA_Fn-UseC_-HR-Employee-Attriti'!R1190="Single",1,0)</f>
        <v>0</v>
      </c>
      <c r="AK1196">
        <v>4187</v>
      </c>
      <c r="AL1196">
        <v>3356</v>
      </c>
      <c r="AM1196">
        <v>1</v>
      </c>
      <c r="AN1196">
        <f>IF('WA_Fn-UseC_-HR-Employee-Attriti'!W1190="Yes",1,0)</f>
        <v>1</v>
      </c>
      <c r="AO1196">
        <v>13</v>
      </c>
      <c r="AP1196">
        <v>3</v>
      </c>
      <c r="AQ1196">
        <v>2</v>
      </c>
      <c r="AR1196">
        <v>1</v>
      </c>
      <c r="AS1196">
        <v>10</v>
      </c>
      <c r="AT1196">
        <v>3</v>
      </c>
      <c r="AU1196">
        <v>2</v>
      </c>
      <c r="AV1196">
        <v>10</v>
      </c>
      <c r="AW1196">
        <v>0</v>
      </c>
      <c r="AX1196">
        <v>0</v>
      </c>
      <c r="AY1196">
        <v>9</v>
      </c>
      <c r="AZ1196">
        <v>1</v>
      </c>
      <c r="BB1196">
        <f>IF('WA_Fn-UseC_-HR-Employee-Attriti'!B1190="Yes",1,0)</f>
        <v>0</v>
      </c>
    </row>
    <row r="1197" spans="1:54" x14ac:dyDescent="0.25">
      <c r="A1197">
        <v>1190</v>
      </c>
      <c r="B1197">
        <f>IF('WA_Fn-UseC_-HR-Employee-Attriti'!L1191="Male",1,0)</f>
        <v>1</v>
      </c>
      <c r="C1197">
        <f>IF('WA_Fn-UseC_-HR-Employee-Attriti'!L1191="Female",1,0)</f>
        <v>0</v>
      </c>
      <c r="D1197">
        <v>33</v>
      </c>
      <c r="E1197">
        <f>IF('WA_Fn-UseC_-HR-Employee-Attriti'!C1191="Travel_Rarely",1,0)</f>
        <v>1</v>
      </c>
      <c r="F1197">
        <f>IF('WA_Fn-UseC_-HR-Employee-Attriti'!C1191="Travel_Frequently",1,0)</f>
        <v>0</v>
      </c>
      <c r="G1197">
        <f>IF('WA_Fn-UseC_-HR-Employee-Attriti'!C1191="Non-Travel",1,0)</f>
        <v>0</v>
      </c>
      <c r="H1197">
        <v>392</v>
      </c>
      <c r="I1197">
        <f>IF('WA_Fn-UseC_-HR-Employee-Attriti'!E1191="Sales",1,0)</f>
        <v>1</v>
      </c>
      <c r="J1197">
        <f>IF('WA_Fn-UseC_-HR-Employee-Attriti'!E1191="Research &amp; Development",1,0)</f>
        <v>0</v>
      </c>
      <c r="K1197">
        <f>IF('WA_Fn-UseC_-HR-Employee-Attriti'!E1191="Human Resources",1,0)</f>
        <v>0</v>
      </c>
      <c r="L1197">
        <v>2</v>
      </c>
      <c r="M1197">
        <v>4</v>
      </c>
      <c r="N1197">
        <f>IF('WA_Fn-UseC_-HR-Employee-Attriti'!H1191="Life Sciences",1,0)</f>
        <v>0</v>
      </c>
      <c r="O1197">
        <f>IF('WA_Fn-UseC_-HR-Employee-Attriti'!H1191="Human Resources",1,0)</f>
        <v>0</v>
      </c>
      <c r="P1197">
        <f>IF('WA_Fn-UseC_-HR-Employee-Attriti'!H1191="Marketing",1,0)</f>
        <v>0</v>
      </c>
      <c r="Q1197">
        <f>IF('WA_Fn-UseC_-HR-Employee-Attriti'!H1191="Medical",1,0)</f>
        <v>1</v>
      </c>
      <c r="R1197">
        <f>IF('WA_Fn-UseC_-HR-Employee-Attriti'!H1191="Other",1,0)</f>
        <v>0</v>
      </c>
      <c r="S1197">
        <f>IF('WA_Fn-UseC_-HR-Employee-Attriti'!H1191="Technical Degree",1,0)</f>
        <v>0</v>
      </c>
      <c r="T1197">
        <v>4</v>
      </c>
      <c r="U1197">
        <v>93</v>
      </c>
      <c r="V1197">
        <v>3</v>
      </c>
      <c r="W1197">
        <v>2</v>
      </c>
      <c r="X1197">
        <f>IF('WA_Fn-UseC_-HR-Employee-Attriti'!P1191="Healthcare Representative",1,0)</f>
        <v>0</v>
      </c>
      <c r="Y1197">
        <f>IF('WA_Fn-UseC_-HR-Employee-Attriti'!P1191="Human Resources",1,0)</f>
        <v>0</v>
      </c>
      <c r="Z1197">
        <f>IF('WA_Fn-UseC_-HR-Employee-Attriti'!P1191="Laboratory Technician",1,0)</f>
        <v>0</v>
      </c>
      <c r="AA1197">
        <f>IF('WA_Fn-UseC_-HR-Employee-Attriti'!P1191="Manager",1,0)</f>
        <v>0</v>
      </c>
      <c r="AB1197">
        <f>IF('WA_Fn-UseC_-HR-Employee-Attriti'!P1191="Manufacturing Director",1,0)</f>
        <v>0</v>
      </c>
      <c r="AC1197">
        <f>IF('WA_Fn-UseC_-HR-Employee-Attriti'!P1191="Research Director",1,0)</f>
        <v>0</v>
      </c>
      <c r="AD1197">
        <f>IF('WA_Fn-UseC_-HR-Employee-Attriti'!P1191="Research Scientist",1,0)</f>
        <v>0</v>
      </c>
      <c r="AE1197">
        <f>IF('WA_Fn-UseC_-HR-Employee-Attriti'!P1191="Sales Executive",1,0)</f>
        <v>1</v>
      </c>
      <c r="AF1197">
        <f>IF('WA_Fn-UseC_-HR-Employee-Attriti'!P1191="Sales Representative",1,0)</f>
        <v>0</v>
      </c>
      <c r="AG1197">
        <v>4</v>
      </c>
      <c r="AH1197">
        <f>IF('WA_Fn-UseC_-HR-Employee-Attriti'!R1191="Divorced",1,0)</f>
        <v>1</v>
      </c>
      <c r="AI1197">
        <f>IF('WA_Fn-UseC_-HR-Employee-Attriti'!R1191="Married",1,0)</f>
        <v>0</v>
      </c>
      <c r="AJ1197">
        <f>IF('WA_Fn-UseC_-HR-Employee-Attriti'!R1191="Single",1,0)</f>
        <v>0</v>
      </c>
      <c r="AK1197">
        <v>5505</v>
      </c>
      <c r="AL1197">
        <v>3921</v>
      </c>
      <c r="AM1197">
        <v>1</v>
      </c>
      <c r="AN1197">
        <f>IF('WA_Fn-UseC_-HR-Employee-Attriti'!W1191="Yes",1,0)</f>
        <v>0</v>
      </c>
      <c r="AO1197">
        <v>14</v>
      </c>
      <c r="AP1197">
        <v>3</v>
      </c>
      <c r="AQ1197">
        <v>3</v>
      </c>
      <c r="AR1197">
        <v>2</v>
      </c>
      <c r="AS1197">
        <v>6</v>
      </c>
      <c r="AT1197">
        <v>5</v>
      </c>
      <c r="AU1197">
        <v>3</v>
      </c>
      <c r="AV1197">
        <v>6</v>
      </c>
      <c r="AW1197">
        <v>2</v>
      </c>
      <c r="AX1197">
        <v>0</v>
      </c>
      <c r="AY1197">
        <v>4</v>
      </c>
      <c r="AZ1197">
        <v>1</v>
      </c>
      <c r="BB1197">
        <f>IF('WA_Fn-UseC_-HR-Employee-Attriti'!B1191="Yes",1,0)</f>
        <v>0</v>
      </c>
    </row>
    <row r="1198" spans="1:54" x14ac:dyDescent="0.25">
      <c r="A1198">
        <v>1191</v>
      </c>
      <c r="B1198">
        <f>IF('WA_Fn-UseC_-HR-Employee-Attriti'!L1192="Male",1,0)</f>
        <v>1</v>
      </c>
      <c r="C1198">
        <f>IF('WA_Fn-UseC_-HR-Employee-Attriti'!L1192="Female",1,0)</f>
        <v>0</v>
      </c>
      <c r="D1198">
        <v>32</v>
      </c>
      <c r="E1198">
        <f>IF('WA_Fn-UseC_-HR-Employee-Attriti'!C1192="Travel_Rarely",1,0)</f>
        <v>1</v>
      </c>
      <c r="F1198">
        <f>IF('WA_Fn-UseC_-HR-Employee-Attriti'!C1192="Travel_Frequently",1,0)</f>
        <v>0</v>
      </c>
      <c r="G1198">
        <f>IF('WA_Fn-UseC_-HR-Employee-Attriti'!C1192="Non-Travel",1,0)</f>
        <v>0</v>
      </c>
      <c r="H1198">
        <v>977</v>
      </c>
      <c r="I1198">
        <f>IF('WA_Fn-UseC_-HR-Employee-Attriti'!E1192="Sales",1,0)</f>
        <v>0</v>
      </c>
      <c r="J1198">
        <f>IF('WA_Fn-UseC_-HR-Employee-Attriti'!E1192="Research &amp; Development",1,0)</f>
        <v>1</v>
      </c>
      <c r="K1198">
        <f>IF('WA_Fn-UseC_-HR-Employee-Attriti'!E1192="Human Resources",1,0)</f>
        <v>0</v>
      </c>
      <c r="L1198">
        <v>2</v>
      </c>
      <c r="M1198">
        <v>3</v>
      </c>
      <c r="N1198">
        <f>IF('WA_Fn-UseC_-HR-Employee-Attriti'!H1192="Life Sciences",1,0)</f>
        <v>0</v>
      </c>
      <c r="O1198">
        <f>IF('WA_Fn-UseC_-HR-Employee-Attriti'!H1192="Human Resources",1,0)</f>
        <v>0</v>
      </c>
      <c r="P1198">
        <f>IF('WA_Fn-UseC_-HR-Employee-Attriti'!H1192="Marketing",1,0)</f>
        <v>0</v>
      </c>
      <c r="Q1198">
        <f>IF('WA_Fn-UseC_-HR-Employee-Attriti'!H1192="Medical",1,0)</f>
        <v>1</v>
      </c>
      <c r="R1198">
        <f>IF('WA_Fn-UseC_-HR-Employee-Attriti'!H1192="Other",1,0)</f>
        <v>0</v>
      </c>
      <c r="S1198">
        <f>IF('WA_Fn-UseC_-HR-Employee-Attriti'!H1192="Technical Degree",1,0)</f>
        <v>0</v>
      </c>
      <c r="T1198">
        <v>4</v>
      </c>
      <c r="U1198">
        <v>45</v>
      </c>
      <c r="V1198">
        <v>3</v>
      </c>
      <c r="W1198">
        <v>2</v>
      </c>
      <c r="X1198">
        <f>IF('WA_Fn-UseC_-HR-Employee-Attriti'!P1192="Healthcare Representative",1,0)</f>
        <v>0</v>
      </c>
      <c r="Y1198">
        <f>IF('WA_Fn-UseC_-HR-Employee-Attriti'!P1192="Human Resources",1,0)</f>
        <v>0</v>
      </c>
      <c r="Z1198">
        <f>IF('WA_Fn-UseC_-HR-Employee-Attriti'!P1192="Laboratory Technician",1,0)</f>
        <v>0</v>
      </c>
      <c r="AA1198">
        <f>IF('WA_Fn-UseC_-HR-Employee-Attriti'!P1192="Manager",1,0)</f>
        <v>0</v>
      </c>
      <c r="AB1198">
        <f>IF('WA_Fn-UseC_-HR-Employee-Attriti'!P1192="Manufacturing Director",1,0)</f>
        <v>0</v>
      </c>
      <c r="AC1198">
        <f>IF('WA_Fn-UseC_-HR-Employee-Attriti'!P1192="Research Director",1,0)</f>
        <v>0</v>
      </c>
      <c r="AD1198">
        <f>IF('WA_Fn-UseC_-HR-Employee-Attriti'!P1192="Research Scientist",1,0)</f>
        <v>1</v>
      </c>
      <c r="AE1198">
        <f>IF('WA_Fn-UseC_-HR-Employee-Attriti'!P1192="Sales Executive",1,0)</f>
        <v>0</v>
      </c>
      <c r="AF1198">
        <f>IF('WA_Fn-UseC_-HR-Employee-Attriti'!P1192="Sales Representative",1,0)</f>
        <v>0</v>
      </c>
      <c r="AG1198">
        <v>2</v>
      </c>
      <c r="AH1198">
        <f>IF('WA_Fn-UseC_-HR-Employee-Attriti'!R1192="Divorced",1,0)</f>
        <v>1</v>
      </c>
      <c r="AI1198">
        <f>IF('WA_Fn-UseC_-HR-Employee-Attriti'!R1192="Married",1,0)</f>
        <v>0</v>
      </c>
      <c r="AJ1198">
        <f>IF('WA_Fn-UseC_-HR-Employee-Attriti'!R1192="Single",1,0)</f>
        <v>0</v>
      </c>
      <c r="AK1198">
        <v>5470</v>
      </c>
      <c r="AL1198">
        <v>25518</v>
      </c>
      <c r="AM1198">
        <v>0</v>
      </c>
      <c r="AN1198">
        <f>IF('WA_Fn-UseC_-HR-Employee-Attriti'!W1192="Yes",1,0)</f>
        <v>0</v>
      </c>
      <c r="AO1198">
        <v>13</v>
      </c>
      <c r="AP1198">
        <v>3</v>
      </c>
      <c r="AQ1198">
        <v>3</v>
      </c>
      <c r="AR1198">
        <v>2</v>
      </c>
      <c r="AS1198">
        <v>10</v>
      </c>
      <c r="AT1198">
        <v>4</v>
      </c>
      <c r="AU1198">
        <v>2</v>
      </c>
      <c r="AV1198">
        <v>9</v>
      </c>
      <c r="AW1198">
        <v>5</v>
      </c>
      <c r="AX1198">
        <v>1</v>
      </c>
      <c r="AY1198">
        <v>6</v>
      </c>
      <c r="AZ1198">
        <v>1</v>
      </c>
      <c r="BB1198">
        <f>IF('WA_Fn-UseC_-HR-Employee-Attriti'!B1192="Yes",1,0)</f>
        <v>0</v>
      </c>
    </row>
    <row r="1199" spans="1:54" x14ac:dyDescent="0.25">
      <c r="A1199">
        <v>1192</v>
      </c>
      <c r="B1199">
        <f>IF('WA_Fn-UseC_-HR-Employee-Attriti'!L1193="Male",1,0)</f>
        <v>0</v>
      </c>
      <c r="C1199">
        <f>IF('WA_Fn-UseC_-HR-Employee-Attriti'!L1193="Female",1,0)</f>
        <v>1</v>
      </c>
      <c r="D1199">
        <v>31</v>
      </c>
      <c r="E1199">
        <f>IF('WA_Fn-UseC_-HR-Employee-Attriti'!C1193="Travel_Rarely",1,0)</f>
        <v>1</v>
      </c>
      <c r="F1199">
        <f>IF('WA_Fn-UseC_-HR-Employee-Attriti'!C1193="Travel_Frequently",1,0)</f>
        <v>0</v>
      </c>
      <c r="G1199">
        <f>IF('WA_Fn-UseC_-HR-Employee-Attriti'!C1193="Non-Travel",1,0)</f>
        <v>0</v>
      </c>
      <c r="H1199">
        <v>1112</v>
      </c>
      <c r="I1199">
        <f>IF('WA_Fn-UseC_-HR-Employee-Attriti'!E1193="Sales",1,0)</f>
        <v>1</v>
      </c>
      <c r="J1199">
        <f>IF('WA_Fn-UseC_-HR-Employee-Attriti'!E1193="Research &amp; Development",1,0)</f>
        <v>0</v>
      </c>
      <c r="K1199">
        <f>IF('WA_Fn-UseC_-HR-Employee-Attriti'!E1193="Human Resources",1,0)</f>
        <v>0</v>
      </c>
      <c r="L1199">
        <v>5</v>
      </c>
      <c r="M1199">
        <v>4</v>
      </c>
      <c r="N1199">
        <f>IF('WA_Fn-UseC_-HR-Employee-Attriti'!H1193="Life Sciences",1,0)</f>
        <v>1</v>
      </c>
      <c r="O1199">
        <f>IF('WA_Fn-UseC_-HR-Employee-Attriti'!H1193="Human Resources",1,0)</f>
        <v>0</v>
      </c>
      <c r="P1199">
        <f>IF('WA_Fn-UseC_-HR-Employee-Attriti'!H1193="Marketing",1,0)</f>
        <v>0</v>
      </c>
      <c r="Q1199">
        <f>IF('WA_Fn-UseC_-HR-Employee-Attriti'!H1193="Medical",1,0)</f>
        <v>0</v>
      </c>
      <c r="R1199">
        <f>IF('WA_Fn-UseC_-HR-Employee-Attriti'!H1193="Other",1,0)</f>
        <v>0</v>
      </c>
      <c r="S1199">
        <f>IF('WA_Fn-UseC_-HR-Employee-Attriti'!H1193="Technical Degree",1,0)</f>
        <v>0</v>
      </c>
      <c r="T1199">
        <v>1</v>
      </c>
      <c r="U1199">
        <v>67</v>
      </c>
      <c r="V1199">
        <v>3</v>
      </c>
      <c r="W1199">
        <v>2</v>
      </c>
      <c r="X1199">
        <f>IF('WA_Fn-UseC_-HR-Employee-Attriti'!P1193="Healthcare Representative",1,0)</f>
        <v>0</v>
      </c>
      <c r="Y1199">
        <f>IF('WA_Fn-UseC_-HR-Employee-Attriti'!P1193="Human Resources",1,0)</f>
        <v>0</v>
      </c>
      <c r="Z1199">
        <f>IF('WA_Fn-UseC_-HR-Employee-Attriti'!P1193="Laboratory Technician",1,0)</f>
        <v>0</v>
      </c>
      <c r="AA1199">
        <f>IF('WA_Fn-UseC_-HR-Employee-Attriti'!P1193="Manager",1,0)</f>
        <v>0</v>
      </c>
      <c r="AB1199">
        <f>IF('WA_Fn-UseC_-HR-Employee-Attriti'!P1193="Manufacturing Director",1,0)</f>
        <v>0</v>
      </c>
      <c r="AC1199">
        <f>IF('WA_Fn-UseC_-HR-Employee-Attriti'!P1193="Research Director",1,0)</f>
        <v>0</v>
      </c>
      <c r="AD1199">
        <f>IF('WA_Fn-UseC_-HR-Employee-Attriti'!P1193="Research Scientist",1,0)</f>
        <v>0</v>
      </c>
      <c r="AE1199">
        <f>IF('WA_Fn-UseC_-HR-Employee-Attriti'!P1193="Sales Executive",1,0)</f>
        <v>1</v>
      </c>
      <c r="AF1199">
        <f>IF('WA_Fn-UseC_-HR-Employee-Attriti'!P1193="Sales Representative",1,0)</f>
        <v>0</v>
      </c>
      <c r="AG1199">
        <v>4</v>
      </c>
      <c r="AH1199">
        <f>IF('WA_Fn-UseC_-HR-Employee-Attriti'!R1193="Divorced",1,0)</f>
        <v>0</v>
      </c>
      <c r="AI1199">
        <f>IF('WA_Fn-UseC_-HR-Employee-Attriti'!R1193="Married",1,0)</f>
        <v>1</v>
      </c>
      <c r="AJ1199">
        <f>IF('WA_Fn-UseC_-HR-Employee-Attriti'!R1193="Single",1,0)</f>
        <v>0</v>
      </c>
      <c r="AK1199">
        <v>5476</v>
      </c>
      <c r="AL1199">
        <v>22589</v>
      </c>
      <c r="AM1199">
        <v>1</v>
      </c>
      <c r="AN1199">
        <f>IF('WA_Fn-UseC_-HR-Employee-Attriti'!W1193="Yes",1,0)</f>
        <v>0</v>
      </c>
      <c r="AO1199">
        <v>11</v>
      </c>
      <c r="AP1199">
        <v>3</v>
      </c>
      <c r="AQ1199">
        <v>1</v>
      </c>
      <c r="AR1199">
        <v>2</v>
      </c>
      <c r="AS1199">
        <v>10</v>
      </c>
      <c r="AT1199">
        <v>2</v>
      </c>
      <c r="AU1199">
        <v>3</v>
      </c>
      <c r="AV1199">
        <v>10</v>
      </c>
      <c r="AW1199">
        <v>0</v>
      </c>
      <c r="AX1199">
        <v>0</v>
      </c>
      <c r="AY1199">
        <v>2</v>
      </c>
      <c r="AZ1199">
        <v>1</v>
      </c>
      <c r="BB1199">
        <f>IF('WA_Fn-UseC_-HR-Employee-Attriti'!B1193="Yes",1,0)</f>
        <v>0</v>
      </c>
    </row>
    <row r="1200" spans="1:54" x14ac:dyDescent="0.25">
      <c r="A1200">
        <v>1193</v>
      </c>
      <c r="B1200">
        <f>IF('WA_Fn-UseC_-HR-Employee-Attriti'!L1194="Male",1,0)</f>
        <v>0</v>
      </c>
      <c r="C1200">
        <f>IF('WA_Fn-UseC_-HR-Employee-Attriti'!L1194="Female",1,0)</f>
        <v>1</v>
      </c>
      <c r="D1200">
        <v>49</v>
      </c>
      <c r="E1200">
        <f>IF('WA_Fn-UseC_-HR-Employee-Attriti'!C1194="Travel_Rarely",1,0)</f>
        <v>1</v>
      </c>
      <c r="F1200">
        <f>IF('WA_Fn-UseC_-HR-Employee-Attriti'!C1194="Travel_Frequently",1,0)</f>
        <v>0</v>
      </c>
      <c r="G1200">
        <f>IF('WA_Fn-UseC_-HR-Employee-Attriti'!C1194="Non-Travel",1,0)</f>
        <v>0</v>
      </c>
      <c r="H1200">
        <v>464</v>
      </c>
      <c r="I1200">
        <f>IF('WA_Fn-UseC_-HR-Employee-Attriti'!E1194="Sales",1,0)</f>
        <v>0</v>
      </c>
      <c r="J1200">
        <f>IF('WA_Fn-UseC_-HR-Employee-Attriti'!E1194="Research &amp; Development",1,0)</f>
        <v>1</v>
      </c>
      <c r="K1200">
        <f>IF('WA_Fn-UseC_-HR-Employee-Attriti'!E1194="Human Resources",1,0)</f>
        <v>0</v>
      </c>
      <c r="L1200">
        <v>16</v>
      </c>
      <c r="M1200">
        <v>3</v>
      </c>
      <c r="N1200">
        <f>IF('WA_Fn-UseC_-HR-Employee-Attriti'!H1194="Life Sciences",1,0)</f>
        <v>0</v>
      </c>
      <c r="O1200">
        <f>IF('WA_Fn-UseC_-HR-Employee-Attriti'!H1194="Human Resources",1,0)</f>
        <v>0</v>
      </c>
      <c r="P1200">
        <f>IF('WA_Fn-UseC_-HR-Employee-Attriti'!H1194="Marketing",1,0)</f>
        <v>0</v>
      </c>
      <c r="Q1200">
        <f>IF('WA_Fn-UseC_-HR-Employee-Attriti'!H1194="Medical",1,0)</f>
        <v>1</v>
      </c>
      <c r="R1200">
        <f>IF('WA_Fn-UseC_-HR-Employee-Attriti'!H1194="Other",1,0)</f>
        <v>0</v>
      </c>
      <c r="S1200">
        <f>IF('WA_Fn-UseC_-HR-Employee-Attriti'!H1194="Technical Degree",1,0)</f>
        <v>0</v>
      </c>
      <c r="T1200">
        <v>4</v>
      </c>
      <c r="U1200">
        <v>74</v>
      </c>
      <c r="V1200">
        <v>3</v>
      </c>
      <c r="W1200">
        <v>1</v>
      </c>
      <c r="X1200">
        <f>IF('WA_Fn-UseC_-HR-Employee-Attriti'!P1194="Healthcare Representative",1,0)</f>
        <v>0</v>
      </c>
      <c r="Y1200">
        <f>IF('WA_Fn-UseC_-HR-Employee-Attriti'!P1194="Human Resources",1,0)</f>
        <v>0</v>
      </c>
      <c r="Z1200">
        <f>IF('WA_Fn-UseC_-HR-Employee-Attriti'!P1194="Laboratory Technician",1,0)</f>
        <v>1</v>
      </c>
      <c r="AA1200">
        <f>IF('WA_Fn-UseC_-HR-Employee-Attriti'!P1194="Manager",1,0)</f>
        <v>0</v>
      </c>
      <c r="AB1200">
        <f>IF('WA_Fn-UseC_-HR-Employee-Attriti'!P1194="Manufacturing Director",1,0)</f>
        <v>0</v>
      </c>
      <c r="AC1200">
        <f>IF('WA_Fn-UseC_-HR-Employee-Attriti'!P1194="Research Director",1,0)</f>
        <v>0</v>
      </c>
      <c r="AD1200">
        <f>IF('WA_Fn-UseC_-HR-Employee-Attriti'!P1194="Research Scientist",1,0)</f>
        <v>0</v>
      </c>
      <c r="AE1200">
        <f>IF('WA_Fn-UseC_-HR-Employee-Attriti'!P1194="Sales Executive",1,0)</f>
        <v>0</v>
      </c>
      <c r="AF1200">
        <f>IF('WA_Fn-UseC_-HR-Employee-Attriti'!P1194="Sales Representative",1,0)</f>
        <v>0</v>
      </c>
      <c r="AG1200">
        <v>1</v>
      </c>
      <c r="AH1200">
        <f>IF('WA_Fn-UseC_-HR-Employee-Attriti'!R1194="Divorced",1,0)</f>
        <v>1</v>
      </c>
      <c r="AI1200">
        <f>IF('WA_Fn-UseC_-HR-Employee-Attriti'!R1194="Married",1,0)</f>
        <v>0</v>
      </c>
      <c r="AJ1200">
        <f>IF('WA_Fn-UseC_-HR-Employee-Attriti'!R1194="Single",1,0)</f>
        <v>0</v>
      </c>
      <c r="AK1200">
        <v>2587</v>
      </c>
      <c r="AL1200">
        <v>24941</v>
      </c>
      <c r="AM1200">
        <v>4</v>
      </c>
      <c r="AN1200">
        <f>IF('WA_Fn-UseC_-HR-Employee-Attriti'!W1194="Yes",1,0)</f>
        <v>1</v>
      </c>
      <c r="AO1200">
        <v>16</v>
      </c>
      <c r="AP1200">
        <v>3</v>
      </c>
      <c r="AQ1200">
        <v>2</v>
      </c>
      <c r="AR1200">
        <v>1</v>
      </c>
      <c r="AS1200">
        <v>17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1</v>
      </c>
      <c r="BB1200">
        <f>IF('WA_Fn-UseC_-HR-Employee-Attriti'!B1194="Yes",1,0)</f>
        <v>0</v>
      </c>
    </row>
    <row r="1201" spans="1:54" x14ac:dyDescent="0.25">
      <c r="A1201">
        <v>1194</v>
      </c>
      <c r="B1201">
        <f>IF('WA_Fn-UseC_-HR-Employee-Attriti'!L1195="Male",1,0)</f>
        <v>0</v>
      </c>
      <c r="C1201">
        <f>IF('WA_Fn-UseC_-HR-Employee-Attriti'!L1195="Female",1,0)</f>
        <v>1</v>
      </c>
      <c r="D1201">
        <v>38</v>
      </c>
      <c r="E1201">
        <f>IF('WA_Fn-UseC_-HR-Employee-Attriti'!C1195="Travel_Rarely",1,0)</f>
        <v>0</v>
      </c>
      <c r="F1201">
        <f>IF('WA_Fn-UseC_-HR-Employee-Attriti'!C1195="Travel_Frequently",1,0)</f>
        <v>1</v>
      </c>
      <c r="G1201">
        <f>IF('WA_Fn-UseC_-HR-Employee-Attriti'!C1195="Non-Travel",1,0)</f>
        <v>0</v>
      </c>
      <c r="H1201">
        <v>148</v>
      </c>
      <c r="I1201">
        <f>IF('WA_Fn-UseC_-HR-Employee-Attriti'!E1195="Sales",1,0)</f>
        <v>0</v>
      </c>
      <c r="J1201">
        <f>IF('WA_Fn-UseC_-HR-Employee-Attriti'!E1195="Research &amp; Development",1,0)</f>
        <v>1</v>
      </c>
      <c r="K1201">
        <f>IF('WA_Fn-UseC_-HR-Employee-Attriti'!E1195="Human Resources",1,0)</f>
        <v>0</v>
      </c>
      <c r="L1201">
        <v>2</v>
      </c>
      <c r="M1201">
        <v>3</v>
      </c>
      <c r="N1201">
        <f>IF('WA_Fn-UseC_-HR-Employee-Attriti'!H1195="Life Sciences",1,0)</f>
        <v>0</v>
      </c>
      <c r="O1201">
        <f>IF('WA_Fn-UseC_-HR-Employee-Attriti'!H1195="Human Resources",1,0)</f>
        <v>0</v>
      </c>
      <c r="P1201">
        <f>IF('WA_Fn-UseC_-HR-Employee-Attriti'!H1195="Marketing",1,0)</f>
        <v>0</v>
      </c>
      <c r="Q1201">
        <f>IF('WA_Fn-UseC_-HR-Employee-Attriti'!H1195="Medical",1,0)</f>
        <v>1</v>
      </c>
      <c r="R1201">
        <f>IF('WA_Fn-UseC_-HR-Employee-Attriti'!H1195="Other",1,0)</f>
        <v>0</v>
      </c>
      <c r="S1201">
        <f>IF('WA_Fn-UseC_-HR-Employee-Attriti'!H1195="Technical Degree",1,0)</f>
        <v>0</v>
      </c>
      <c r="T1201">
        <v>4</v>
      </c>
      <c r="U1201">
        <v>42</v>
      </c>
      <c r="V1201">
        <v>2</v>
      </c>
      <c r="W1201">
        <v>1</v>
      </c>
      <c r="X1201">
        <f>IF('WA_Fn-UseC_-HR-Employee-Attriti'!P1195="Healthcare Representative",1,0)</f>
        <v>0</v>
      </c>
      <c r="Y1201">
        <f>IF('WA_Fn-UseC_-HR-Employee-Attriti'!P1195="Human Resources",1,0)</f>
        <v>0</v>
      </c>
      <c r="Z1201">
        <f>IF('WA_Fn-UseC_-HR-Employee-Attriti'!P1195="Laboratory Technician",1,0)</f>
        <v>1</v>
      </c>
      <c r="AA1201">
        <f>IF('WA_Fn-UseC_-HR-Employee-Attriti'!P1195="Manager",1,0)</f>
        <v>0</v>
      </c>
      <c r="AB1201">
        <f>IF('WA_Fn-UseC_-HR-Employee-Attriti'!P1195="Manufacturing Director",1,0)</f>
        <v>0</v>
      </c>
      <c r="AC1201">
        <f>IF('WA_Fn-UseC_-HR-Employee-Attriti'!P1195="Research Director",1,0)</f>
        <v>0</v>
      </c>
      <c r="AD1201">
        <f>IF('WA_Fn-UseC_-HR-Employee-Attriti'!P1195="Research Scientist",1,0)</f>
        <v>0</v>
      </c>
      <c r="AE1201">
        <f>IF('WA_Fn-UseC_-HR-Employee-Attriti'!P1195="Sales Executive",1,0)</f>
        <v>0</v>
      </c>
      <c r="AF1201">
        <f>IF('WA_Fn-UseC_-HR-Employee-Attriti'!P1195="Sales Representative",1,0)</f>
        <v>0</v>
      </c>
      <c r="AG1201">
        <v>2</v>
      </c>
      <c r="AH1201">
        <f>IF('WA_Fn-UseC_-HR-Employee-Attriti'!R1195="Divorced",1,0)</f>
        <v>0</v>
      </c>
      <c r="AI1201">
        <f>IF('WA_Fn-UseC_-HR-Employee-Attriti'!R1195="Married",1,0)</f>
        <v>0</v>
      </c>
      <c r="AJ1201">
        <f>IF('WA_Fn-UseC_-HR-Employee-Attriti'!R1195="Single",1,0)</f>
        <v>1</v>
      </c>
      <c r="AK1201">
        <v>2440</v>
      </c>
      <c r="AL1201">
        <v>23826</v>
      </c>
      <c r="AM1201">
        <v>1</v>
      </c>
      <c r="AN1201">
        <f>IF('WA_Fn-UseC_-HR-Employee-Attriti'!W1195="Yes",1,0)</f>
        <v>0</v>
      </c>
      <c r="AO1201">
        <v>22</v>
      </c>
      <c r="AP1201">
        <v>4</v>
      </c>
      <c r="AQ1201">
        <v>2</v>
      </c>
      <c r="AR1201">
        <v>0</v>
      </c>
      <c r="AS1201">
        <v>4</v>
      </c>
      <c r="AT1201">
        <v>3</v>
      </c>
      <c r="AU1201">
        <v>3</v>
      </c>
      <c r="AV1201">
        <v>4</v>
      </c>
      <c r="AW1201">
        <v>3</v>
      </c>
      <c r="AX1201">
        <v>3</v>
      </c>
      <c r="AY1201">
        <v>3</v>
      </c>
      <c r="AZ1201">
        <v>1</v>
      </c>
      <c r="BB1201">
        <f>IF('WA_Fn-UseC_-HR-Employee-Attriti'!B1195="Yes",1,0)</f>
        <v>0</v>
      </c>
    </row>
    <row r="1202" spans="1:54" x14ac:dyDescent="0.25">
      <c r="A1202">
        <v>1195</v>
      </c>
      <c r="B1202">
        <f>IF('WA_Fn-UseC_-HR-Employee-Attriti'!L1196="Male",1,0)</f>
        <v>0</v>
      </c>
      <c r="C1202">
        <f>IF('WA_Fn-UseC_-HR-Employee-Attriti'!L1196="Female",1,0)</f>
        <v>1</v>
      </c>
      <c r="D1202">
        <v>47</v>
      </c>
      <c r="E1202">
        <f>IF('WA_Fn-UseC_-HR-Employee-Attriti'!C1196="Travel_Rarely",1,0)</f>
        <v>1</v>
      </c>
      <c r="F1202">
        <f>IF('WA_Fn-UseC_-HR-Employee-Attriti'!C1196="Travel_Frequently",1,0)</f>
        <v>0</v>
      </c>
      <c r="G1202">
        <f>IF('WA_Fn-UseC_-HR-Employee-Attriti'!C1196="Non-Travel",1,0)</f>
        <v>0</v>
      </c>
      <c r="H1202">
        <v>1225</v>
      </c>
      <c r="I1202">
        <f>IF('WA_Fn-UseC_-HR-Employee-Attriti'!E1196="Sales",1,0)</f>
        <v>1</v>
      </c>
      <c r="J1202">
        <f>IF('WA_Fn-UseC_-HR-Employee-Attriti'!E1196="Research &amp; Development",1,0)</f>
        <v>0</v>
      </c>
      <c r="K1202">
        <f>IF('WA_Fn-UseC_-HR-Employee-Attriti'!E1196="Human Resources",1,0)</f>
        <v>0</v>
      </c>
      <c r="L1202">
        <v>2</v>
      </c>
      <c r="M1202">
        <v>4</v>
      </c>
      <c r="N1202">
        <f>IF('WA_Fn-UseC_-HR-Employee-Attriti'!H1196="Life Sciences",1,0)</f>
        <v>1</v>
      </c>
      <c r="O1202">
        <f>IF('WA_Fn-UseC_-HR-Employee-Attriti'!H1196="Human Resources",1,0)</f>
        <v>0</v>
      </c>
      <c r="P1202">
        <f>IF('WA_Fn-UseC_-HR-Employee-Attriti'!H1196="Marketing",1,0)</f>
        <v>0</v>
      </c>
      <c r="Q1202">
        <f>IF('WA_Fn-UseC_-HR-Employee-Attriti'!H1196="Medical",1,0)</f>
        <v>0</v>
      </c>
      <c r="R1202">
        <f>IF('WA_Fn-UseC_-HR-Employee-Attriti'!H1196="Other",1,0)</f>
        <v>0</v>
      </c>
      <c r="S1202">
        <f>IF('WA_Fn-UseC_-HR-Employee-Attriti'!H1196="Technical Degree",1,0)</f>
        <v>0</v>
      </c>
      <c r="T1202">
        <v>2</v>
      </c>
      <c r="U1202">
        <v>47</v>
      </c>
      <c r="V1202">
        <v>4</v>
      </c>
      <c r="W1202">
        <v>4</v>
      </c>
      <c r="X1202">
        <f>IF('WA_Fn-UseC_-HR-Employee-Attriti'!P1196="Healthcare Representative",1,0)</f>
        <v>0</v>
      </c>
      <c r="Y1202">
        <f>IF('WA_Fn-UseC_-HR-Employee-Attriti'!P1196="Human Resources",1,0)</f>
        <v>0</v>
      </c>
      <c r="Z1202">
        <f>IF('WA_Fn-UseC_-HR-Employee-Attriti'!P1196="Laboratory Technician",1,0)</f>
        <v>0</v>
      </c>
      <c r="AA1202">
        <f>IF('WA_Fn-UseC_-HR-Employee-Attriti'!P1196="Manager",1,0)</f>
        <v>1</v>
      </c>
      <c r="AB1202">
        <f>IF('WA_Fn-UseC_-HR-Employee-Attriti'!P1196="Manufacturing Director",1,0)</f>
        <v>0</v>
      </c>
      <c r="AC1202">
        <f>IF('WA_Fn-UseC_-HR-Employee-Attriti'!P1196="Research Director",1,0)</f>
        <v>0</v>
      </c>
      <c r="AD1202">
        <f>IF('WA_Fn-UseC_-HR-Employee-Attriti'!P1196="Research Scientist",1,0)</f>
        <v>0</v>
      </c>
      <c r="AE1202">
        <f>IF('WA_Fn-UseC_-HR-Employee-Attriti'!P1196="Sales Executive",1,0)</f>
        <v>0</v>
      </c>
      <c r="AF1202">
        <f>IF('WA_Fn-UseC_-HR-Employee-Attriti'!P1196="Sales Representative",1,0)</f>
        <v>0</v>
      </c>
      <c r="AG1202">
        <v>2</v>
      </c>
      <c r="AH1202">
        <f>IF('WA_Fn-UseC_-HR-Employee-Attriti'!R1196="Divorced",1,0)</f>
        <v>1</v>
      </c>
      <c r="AI1202">
        <f>IF('WA_Fn-UseC_-HR-Employee-Attriti'!R1196="Married",1,0)</f>
        <v>0</v>
      </c>
      <c r="AJ1202">
        <f>IF('WA_Fn-UseC_-HR-Employee-Attriti'!R1196="Single",1,0)</f>
        <v>0</v>
      </c>
      <c r="AK1202">
        <v>15972</v>
      </c>
      <c r="AL1202">
        <v>21086</v>
      </c>
      <c r="AM1202">
        <v>6</v>
      </c>
      <c r="AN1202">
        <f>IF('WA_Fn-UseC_-HR-Employee-Attriti'!W1196="Yes",1,0)</f>
        <v>0</v>
      </c>
      <c r="AO1202">
        <v>14</v>
      </c>
      <c r="AP1202">
        <v>3</v>
      </c>
      <c r="AQ1202">
        <v>3</v>
      </c>
      <c r="AR1202">
        <v>3</v>
      </c>
      <c r="AS1202">
        <v>29</v>
      </c>
      <c r="AT1202">
        <v>2</v>
      </c>
      <c r="AU1202">
        <v>3</v>
      </c>
      <c r="AV1202">
        <v>3</v>
      </c>
      <c r="AW1202">
        <v>2</v>
      </c>
      <c r="AX1202">
        <v>1</v>
      </c>
      <c r="AY1202">
        <v>2</v>
      </c>
      <c r="AZ1202">
        <v>1</v>
      </c>
      <c r="BB1202">
        <f>IF('WA_Fn-UseC_-HR-Employee-Attriti'!B1196="Yes",1,0)</f>
        <v>0</v>
      </c>
    </row>
    <row r="1203" spans="1:54" x14ac:dyDescent="0.25">
      <c r="A1203">
        <v>1196</v>
      </c>
      <c r="B1203">
        <f>IF('WA_Fn-UseC_-HR-Employee-Attriti'!L1197="Male",1,0)</f>
        <v>1</v>
      </c>
      <c r="C1203">
        <f>IF('WA_Fn-UseC_-HR-Employee-Attriti'!L1197="Female",1,0)</f>
        <v>0</v>
      </c>
      <c r="D1203">
        <v>49</v>
      </c>
      <c r="E1203">
        <f>IF('WA_Fn-UseC_-HR-Employee-Attriti'!C1197="Travel_Rarely",1,0)</f>
        <v>1</v>
      </c>
      <c r="F1203">
        <f>IF('WA_Fn-UseC_-HR-Employee-Attriti'!C1197="Travel_Frequently",1,0)</f>
        <v>0</v>
      </c>
      <c r="G1203">
        <f>IF('WA_Fn-UseC_-HR-Employee-Attriti'!C1197="Non-Travel",1,0)</f>
        <v>0</v>
      </c>
      <c r="H1203">
        <v>809</v>
      </c>
      <c r="I1203">
        <f>IF('WA_Fn-UseC_-HR-Employee-Attriti'!E1197="Sales",1,0)</f>
        <v>0</v>
      </c>
      <c r="J1203">
        <f>IF('WA_Fn-UseC_-HR-Employee-Attriti'!E1197="Research &amp; Development",1,0)</f>
        <v>1</v>
      </c>
      <c r="K1203">
        <f>IF('WA_Fn-UseC_-HR-Employee-Attriti'!E1197="Human Resources",1,0)</f>
        <v>0</v>
      </c>
      <c r="L1203">
        <v>1</v>
      </c>
      <c r="M1203">
        <v>3</v>
      </c>
      <c r="N1203">
        <f>IF('WA_Fn-UseC_-HR-Employee-Attriti'!H1197="Life Sciences",1,0)</f>
        <v>1</v>
      </c>
      <c r="O1203">
        <f>IF('WA_Fn-UseC_-HR-Employee-Attriti'!H1197="Human Resources",1,0)</f>
        <v>0</v>
      </c>
      <c r="P1203">
        <f>IF('WA_Fn-UseC_-HR-Employee-Attriti'!H1197="Marketing",1,0)</f>
        <v>0</v>
      </c>
      <c r="Q1203">
        <f>IF('WA_Fn-UseC_-HR-Employee-Attriti'!H1197="Medical",1,0)</f>
        <v>0</v>
      </c>
      <c r="R1203">
        <f>IF('WA_Fn-UseC_-HR-Employee-Attriti'!H1197="Other",1,0)</f>
        <v>0</v>
      </c>
      <c r="S1203">
        <f>IF('WA_Fn-UseC_-HR-Employee-Attriti'!H1197="Technical Degree",1,0)</f>
        <v>0</v>
      </c>
      <c r="T1203">
        <v>3</v>
      </c>
      <c r="U1203">
        <v>36</v>
      </c>
      <c r="V1203">
        <v>3</v>
      </c>
      <c r="W1203">
        <v>4</v>
      </c>
      <c r="X1203">
        <f>IF('WA_Fn-UseC_-HR-Employee-Attriti'!P1197="Healthcare Representative",1,0)</f>
        <v>0</v>
      </c>
      <c r="Y1203">
        <f>IF('WA_Fn-UseC_-HR-Employee-Attriti'!P1197="Human Resources",1,0)</f>
        <v>0</v>
      </c>
      <c r="Z1203">
        <f>IF('WA_Fn-UseC_-HR-Employee-Attriti'!P1197="Laboratory Technician",1,0)</f>
        <v>0</v>
      </c>
      <c r="AA1203">
        <f>IF('WA_Fn-UseC_-HR-Employee-Attriti'!P1197="Manager",1,0)</f>
        <v>1</v>
      </c>
      <c r="AB1203">
        <f>IF('WA_Fn-UseC_-HR-Employee-Attriti'!P1197="Manufacturing Director",1,0)</f>
        <v>0</v>
      </c>
      <c r="AC1203">
        <f>IF('WA_Fn-UseC_-HR-Employee-Attriti'!P1197="Research Director",1,0)</f>
        <v>0</v>
      </c>
      <c r="AD1203">
        <f>IF('WA_Fn-UseC_-HR-Employee-Attriti'!P1197="Research Scientist",1,0)</f>
        <v>0</v>
      </c>
      <c r="AE1203">
        <f>IF('WA_Fn-UseC_-HR-Employee-Attriti'!P1197="Sales Executive",1,0)</f>
        <v>0</v>
      </c>
      <c r="AF1203">
        <f>IF('WA_Fn-UseC_-HR-Employee-Attriti'!P1197="Sales Representative",1,0)</f>
        <v>0</v>
      </c>
      <c r="AG1203">
        <v>3</v>
      </c>
      <c r="AH1203">
        <f>IF('WA_Fn-UseC_-HR-Employee-Attriti'!R1197="Divorced",1,0)</f>
        <v>0</v>
      </c>
      <c r="AI1203">
        <f>IF('WA_Fn-UseC_-HR-Employee-Attriti'!R1197="Married",1,0)</f>
        <v>0</v>
      </c>
      <c r="AJ1203">
        <f>IF('WA_Fn-UseC_-HR-Employee-Attriti'!R1197="Single",1,0)</f>
        <v>1</v>
      </c>
      <c r="AK1203">
        <v>15379</v>
      </c>
      <c r="AL1203">
        <v>22384</v>
      </c>
      <c r="AM1203">
        <v>4</v>
      </c>
      <c r="AN1203">
        <f>IF('WA_Fn-UseC_-HR-Employee-Attriti'!W1197="Yes",1,0)</f>
        <v>0</v>
      </c>
      <c r="AO1203">
        <v>14</v>
      </c>
      <c r="AP1203">
        <v>3</v>
      </c>
      <c r="AQ1203">
        <v>1</v>
      </c>
      <c r="AR1203">
        <v>0</v>
      </c>
      <c r="AS1203">
        <v>23</v>
      </c>
      <c r="AT1203">
        <v>2</v>
      </c>
      <c r="AU1203">
        <v>3</v>
      </c>
      <c r="AV1203">
        <v>8</v>
      </c>
      <c r="AW1203">
        <v>7</v>
      </c>
      <c r="AX1203">
        <v>0</v>
      </c>
      <c r="AY1203">
        <v>0</v>
      </c>
      <c r="AZ1203">
        <v>1</v>
      </c>
      <c r="BB1203">
        <f>IF('WA_Fn-UseC_-HR-Employee-Attriti'!B1197="Yes",1,0)</f>
        <v>0</v>
      </c>
    </row>
    <row r="1204" spans="1:54" x14ac:dyDescent="0.25">
      <c r="A1204">
        <v>1197</v>
      </c>
      <c r="B1204">
        <f>IF('WA_Fn-UseC_-HR-Employee-Attriti'!L1198="Male",1,0)</f>
        <v>1</v>
      </c>
      <c r="C1204">
        <f>IF('WA_Fn-UseC_-HR-Employee-Attriti'!L1198="Female",1,0)</f>
        <v>0</v>
      </c>
      <c r="D1204">
        <v>41</v>
      </c>
      <c r="E1204">
        <f>IF('WA_Fn-UseC_-HR-Employee-Attriti'!C1198="Travel_Rarely",1,0)</f>
        <v>1</v>
      </c>
      <c r="F1204">
        <f>IF('WA_Fn-UseC_-HR-Employee-Attriti'!C1198="Travel_Frequently",1,0)</f>
        <v>0</v>
      </c>
      <c r="G1204">
        <f>IF('WA_Fn-UseC_-HR-Employee-Attriti'!C1198="Non-Travel",1,0)</f>
        <v>0</v>
      </c>
      <c r="H1204">
        <v>1206</v>
      </c>
      <c r="I1204">
        <f>IF('WA_Fn-UseC_-HR-Employee-Attriti'!E1198="Sales",1,0)</f>
        <v>1</v>
      </c>
      <c r="J1204">
        <f>IF('WA_Fn-UseC_-HR-Employee-Attriti'!E1198="Research &amp; Development",1,0)</f>
        <v>0</v>
      </c>
      <c r="K1204">
        <f>IF('WA_Fn-UseC_-HR-Employee-Attriti'!E1198="Human Resources",1,0)</f>
        <v>0</v>
      </c>
      <c r="L1204">
        <v>23</v>
      </c>
      <c r="M1204">
        <v>2</v>
      </c>
      <c r="N1204">
        <f>IF('WA_Fn-UseC_-HR-Employee-Attriti'!H1198="Life Sciences",1,0)</f>
        <v>1</v>
      </c>
      <c r="O1204">
        <f>IF('WA_Fn-UseC_-HR-Employee-Attriti'!H1198="Human Resources",1,0)</f>
        <v>0</v>
      </c>
      <c r="P1204">
        <f>IF('WA_Fn-UseC_-HR-Employee-Attriti'!H1198="Marketing",1,0)</f>
        <v>0</v>
      </c>
      <c r="Q1204">
        <f>IF('WA_Fn-UseC_-HR-Employee-Attriti'!H1198="Medical",1,0)</f>
        <v>0</v>
      </c>
      <c r="R1204">
        <f>IF('WA_Fn-UseC_-HR-Employee-Attriti'!H1198="Other",1,0)</f>
        <v>0</v>
      </c>
      <c r="S1204">
        <f>IF('WA_Fn-UseC_-HR-Employee-Attriti'!H1198="Technical Degree",1,0)</f>
        <v>0</v>
      </c>
      <c r="T1204">
        <v>4</v>
      </c>
      <c r="U1204">
        <v>80</v>
      </c>
      <c r="V1204">
        <v>3</v>
      </c>
      <c r="W1204">
        <v>3</v>
      </c>
      <c r="X1204">
        <f>IF('WA_Fn-UseC_-HR-Employee-Attriti'!P1198="Healthcare Representative",1,0)</f>
        <v>0</v>
      </c>
      <c r="Y1204">
        <f>IF('WA_Fn-UseC_-HR-Employee-Attriti'!P1198="Human Resources",1,0)</f>
        <v>0</v>
      </c>
      <c r="Z1204">
        <f>IF('WA_Fn-UseC_-HR-Employee-Attriti'!P1198="Laboratory Technician",1,0)</f>
        <v>0</v>
      </c>
      <c r="AA1204">
        <f>IF('WA_Fn-UseC_-HR-Employee-Attriti'!P1198="Manager",1,0)</f>
        <v>0</v>
      </c>
      <c r="AB1204">
        <f>IF('WA_Fn-UseC_-HR-Employee-Attriti'!P1198="Manufacturing Director",1,0)</f>
        <v>0</v>
      </c>
      <c r="AC1204">
        <f>IF('WA_Fn-UseC_-HR-Employee-Attriti'!P1198="Research Director",1,0)</f>
        <v>0</v>
      </c>
      <c r="AD1204">
        <f>IF('WA_Fn-UseC_-HR-Employee-Attriti'!P1198="Research Scientist",1,0)</f>
        <v>0</v>
      </c>
      <c r="AE1204">
        <f>IF('WA_Fn-UseC_-HR-Employee-Attriti'!P1198="Sales Executive",1,0)</f>
        <v>1</v>
      </c>
      <c r="AF1204">
        <f>IF('WA_Fn-UseC_-HR-Employee-Attriti'!P1198="Sales Representative",1,0)</f>
        <v>0</v>
      </c>
      <c r="AG1204">
        <v>3</v>
      </c>
      <c r="AH1204">
        <f>IF('WA_Fn-UseC_-HR-Employee-Attriti'!R1198="Divorced",1,0)</f>
        <v>0</v>
      </c>
      <c r="AI1204">
        <f>IF('WA_Fn-UseC_-HR-Employee-Attriti'!R1198="Married",1,0)</f>
        <v>0</v>
      </c>
      <c r="AJ1204">
        <f>IF('WA_Fn-UseC_-HR-Employee-Attriti'!R1198="Single",1,0)</f>
        <v>1</v>
      </c>
      <c r="AK1204">
        <v>7082</v>
      </c>
      <c r="AL1204">
        <v>11591</v>
      </c>
      <c r="AM1204">
        <v>3</v>
      </c>
      <c r="AN1204">
        <f>IF('WA_Fn-UseC_-HR-Employee-Attriti'!W1198="Yes",1,0)</f>
        <v>1</v>
      </c>
      <c r="AO1204">
        <v>16</v>
      </c>
      <c r="AP1204">
        <v>3</v>
      </c>
      <c r="AQ1204">
        <v>4</v>
      </c>
      <c r="AR1204">
        <v>0</v>
      </c>
      <c r="AS1204">
        <v>21</v>
      </c>
      <c r="AT1204">
        <v>2</v>
      </c>
      <c r="AU1204">
        <v>3</v>
      </c>
      <c r="AV1204">
        <v>2</v>
      </c>
      <c r="AW1204">
        <v>0</v>
      </c>
      <c r="AX1204">
        <v>0</v>
      </c>
      <c r="AY1204">
        <v>2</v>
      </c>
      <c r="AZ1204">
        <v>1</v>
      </c>
      <c r="BB1204">
        <f>IF('WA_Fn-UseC_-HR-Employee-Attriti'!B1198="Yes",1,0)</f>
        <v>0</v>
      </c>
    </row>
    <row r="1205" spans="1:54" x14ac:dyDescent="0.25">
      <c r="A1205">
        <v>1198</v>
      </c>
      <c r="B1205">
        <f>IF('WA_Fn-UseC_-HR-Employee-Attriti'!L1199="Male",1,0)</f>
        <v>1</v>
      </c>
      <c r="C1205">
        <f>IF('WA_Fn-UseC_-HR-Employee-Attriti'!L1199="Female",1,0)</f>
        <v>0</v>
      </c>
      <c r="D1205">
        <v>20</v>
      </c>
      <c r="E1205">
        <f>IF('WA_Fn-UseC_-HR-Employee-Attriti'!C1199="Travel_Rarely",1,0)</f>
        <v>1</v>
      </c>
      <c r="F1205">
        <f>IF('WA_Fn-UseC_-HR-Employee-Attriti'!C1199="Travel_Frequently",1,0)</f>
        <v>0</v>
      </c>
      <c r="G1205">
        <f>IF('WA_Fn-UseC_-HR-Employee-Attriti'!C1199="Non-Travel",1,0)</f>
        <v>0</v>
      </c>
      <c r="H1205">
        <v>727</v>
      </c>
      <c r="I1205">
        <f>IF('WA_Fn-UseC_-HR-Employee-Attriti'!E1199="Sales",1,0)</f>
        <v>1</v>
      </c>
      <c r="J1205">
        <f>IF('WA_Fn-UseC_-HR-Employee-Attriti'!E1199="Research &amp; Development",1,0)</f>
        <v>0</v>
      </c>
      <c r="K1205">
        <f>IF('WA_Fn-UseC_-HR-Employee-Attriti'!E1199="Human Resources",1,0)</f>
        <v>0</v>
      </c>
      <c r="L1205">
        <v>9</v>
      </c>
      <c r="M1205">
        <v>1</v>
      </c>
      <c r="N1205">
        <f>IF('WA_Fn-UseC_-HR-Employee-Attriti'!H1199="Life Sciences",1,0)</f>
        <v>1</v>
      </c>
      <c r="O1205">
        <f>IF('WA_Fn-UseC_-HR-Employee-Attriti'!H1199="Human Resources",1,0)</f>
        <v>0</v>
      </c>
      <c r="P1205">
        <f>IF('WA_Fn-UseC_-HR-Employee-Attriti'!H1199="Marketing",1,0)</f>
        <v>0</v>
      </c>
      <c r="Q1205">
        <f>IF('WA_Fn-UseC_-HR-Employee-Attriti'!H1199="Medical",1,0)</f>
        <v>0</v>
      </c>
      <c r="R1205">
        <f>IF('WA_Fn-UseC_-HR-Employee-Attriti'!H1199="Other",1,0)</f>
        <v>0</v>
      </c>
      <c r="S1205">
        <f>IF('WA_Fn-UseC_-HR-Employee-Attriti'!H1199="Technical Degree",1,0)</f>
        <v>0</v>
      </c>
      <c r="T1205">
        <v>4</v>
      </c>
      <c r="U1205">
        <v>54</v>
      </c>
      <c r="V1205">
        <v>3</v>
      </c>
      <c r="W1205">
        <v>1</v>
      </c>
      <c r="X1205">
        <f>IF('WA_Fn-UseC_-HR-Employee-Attriti'!P1199="Healthcare Representative",1,0)</f>
        <v>0</v>
      </c>
      <c r="Y1205">
        <f>IF('WA_Fn-UseC_-HR-Employee-Attriti'!P1199="Human Resources",1,0)</f>
        <v>0</v>
      </c>
      <c r="Z1205">
        <f>IF('WA_Fn-UseC_-HR-Employee-Attriti'!P1199="Laboratory Technician",1,0)</f>
        <v>0</v>
      </c>
      <c r="AA1205">
        <f>IF('WA_Fn-UseC_-HR-Employee-Attriti'!P1199="Manager",1,0)</f>
        <v>0</v>
      </c>
      <c r="AB1205">
        <f>IF('WA_Fn-UseC_-HR-Employee-Attriti'!P1199="Manufacturing Director",1,0)</f>
        <v>0</v>
      </c>
      <c r="AC1205">
        <f>IF('WA_Fn-UseC_-HR-Employee-Attriti'!P1199="Research Director",1,0)</f>
        <v>0</v>
      </c>
      <c r="AD1205">
        <f>IF('WA_Fn-UseC_-HR-Employee-Attriti'!P1199="Research Scientist",1,0)</f>
        <v>0</v>
      </c>
      <c r="AE1205">
        <f>IF('WA_Fn-UseC_-HR-Employee-Attriti'!P1199="Sales Executive",1,0)</f>
        <v>0</v>
      </c>
      <c r="AF1205">
        <f>IF('WA_Fn-UseC_-HR-Employee-Attriti'!P1199="Sales Representative",1,0)</f>
        <v>1</v>
      </c>
      <c r="AG1205">
        <v>1</v>
      </c>
      <c r="AH1205">
        <f>IF('WA_Fn-UseC_-HR-Employee-Attriti'!R1199="Divorced",1,0)</f>
        <v>0</v>
      </c>
      <c r="AI1205">
        <f>IF('WA_Fn-UseC_-HR-Employee-Attriti'!R1199="Married",1,0)</f>
        <v>0</v>
      </c>
      <c r="AJ1205">
        <f>IF('WA_Fn-UseC_-HR-Employee-Attriti'!R1199="Single",1,0)</f>
        <v>1</v>
      </c>
      <c r="AK1205">
        <v>2728</v>
      </c>
      <c r="AL1205">
        <v>21082</v>
      </c>
      <c r="AM1205">
        <v>1</v>
      </c>
      <c r="AN1205">
        <f>IF('WA_Fn-UseC_-HR-Employee-Attriti'!W1199="Yes",1,0)</f>
        <v>0</v>
      </c>
      <c r="AO1205">
        <v>11</v>
      </c>
      <c r="AP1205">
        <v>3</v>
      </c>
      <c r="AQ1205">
        <v>1</v>
      </c>
      <c r="AR1205">
        <v>0</v>
      </c>
      <c r="AS1205">
        <v>2</v>
      </c>
      <c r="AT1205">
        <v>3</v>
      </c>
      <c r="AU1205">
        <v>3</v>
      </c>
      <c r="AV1205">
        <v>2</v>
      </c>
      <c r="AW1205">
        <v>2</v>
      </c>
      <c r="AX1205">
        <v>0</v>
      </c>
      <c r="AY1205">
        <v>2</v>
      </c>
      <c r="AZ1205">
        <v>1</v>
      </c>
      <c r="BB1205">
        <f>IF('WA_Fn-UseC_-HR-Employee-Attriti'!B1199="Yes",1,0)</f>
        <v>0</v>
      </c>
    </row>
    <row r="1206" spans="1:54" x14ac:dyDescent="0.25">
      <c r="A1206">
        <v>1199</v>
      </c>
      <c r="B1206">
        <f>IF('WA_Fn-UseC_-HR-Employee-Attriti'!L1200="Male",1,0)</f>
        <v>0</v>
      </c>
      <c r="C1206">
        <f>IF('WA_Fn-UseC_-HR-Employee-Attriti'!L1200="Female",1,0)</f>
        <v>1</v>
      </c>
      <c r="D1206">
        <v>33</v>
      </c>
      <c r="E1206">
        <f>IF('WA_Fn-UseC_-HR-Employee-Attriti'!C1200="Travel_Rarely",1,0)</f>
        <v>0</v>
      </c>
      <c r="F1206">
        <f>IF('WA_Fn-UseC_-HR-Employee-Attriti'!C1200="Travel_Frequently",1,0)</f>
        <v>0</v>
      </c>
      <c r="G1206">
        <f>IF('WA_Fn-UseC_-HR-Employee-Attriti'!C1200="Non-Travel",1,0)</f>
        <v>1</v>
      </c>
      <c r="H1206">
        <v>530</v>
      </c>
      <c r="I1206">
        <f>IF('WA_Fn-UseC_-HR-Employee-Attriti'!E1200="Sales",1,0)</f>
        <v>1</v>
      </c>
      <c r="J1206">
        <f>IF('WA_Fn-UseC_-HR-Employee-Attriti'!E1200="Research &amp; Development",1,0)</f>
        <v>0</v>
      </c>
      <c r="K1206">
        <f>IF('WA_Fn-UseC_-HR-Employee-Attriti'!E1200="Human Resources",1,0)</f>
        <v>0</v>
      </c>
      <c r="L1206">
        <v>16</v>
      </c>
      <c r="M1206">
        <v>3</v>
      </c>
      <c r="N1206">
        <f>IF('WA_Fn-UseC_-HR-Employee-Attriti'!H1200="Life Sciences",1,0)</f>
        <v>1</v>
      </c>
      <c r="O1206">
        <f>IF('WA_Fn-UseC_-HR-Employee-Attriti'!H1200="Human Resources",1,0)</f>
        <v>0</v>
      </c>
      <c r="P1206">
        <f>IF('WA_Fn-UseC_-HR-Employee-Attriti'!H1200="Marketing",1,0)</f>
        <v>0</v>
      </c>
      <c r="Q1206">
        <f>IF('WA_Fn-UseC_-HR-Employee-Attriti'!H1200="Medical",1,0)</f>
        <v>0</v>
      </c>
      <c r="R1206">
        <f>IF('WA_Fn-UseC_-HR-Employee-Attriti'!H1200="Other",1,0)</f>
        <v>0</v>
      </c>
      <c r="S1206">
        <f>IF('WA_Fn-UseC_-HR-Employee-Attriti'!H1200="Technical Degree",1,0)</f>
        <v>0</v>
      </c>
      <c r="T1206">
        <v>3</v>
      </c>
      <c r="U1206">
        <v>36</v>
      </c>
      <c r="V1206">
        <v>3</v>
      </c>
      <c r="W1206">
        <v>2</v>
      </c>
      <c r="X1206">
        <f>IF('WA_Fn-UseC_-HR-Employee-Attriti'!P1200="Healthcare Representative",1,0)</f>
        <v>0</v>
      </c>
      <c r="Y1206">
        <f>IF('WA_Fn-UseC_-HR-Employee-Attriti'!P1200="Human Resources",1,0)</f>
        <v>0</v>
      </c>
      <c r="Z1206">
        <f>IF('WA_Fn-UseC_-HR-Employee-Attriti'!P1200="Laboratory Technician",1,0)</f>
        <v>0</v>
      </c>
      <c r="AA1206">
        <f>IF('WA_Fn-UseC_-HR-Employee-Attriti'!P1200="Manager",1,0)</f>
        <v>0</v>
      </c>
      <c r="AB1206">
        <f>IF('WA_Fn-UseC_-HR-Employee-Attriti'!P1200="Manufacturing Director",1,0)</f>
        <v>0</v>
      </c>
      <c r="AC1206">
        <f>IF('WA_Fn-UseC_-HR-Employee-Attriti'!P1200="Research Director",1,0)</f>
        <v>0</v>
      </c>
      <c r="AD1206">
        <f>IF('WA_Fn-UseC_-HR-Employee-Attriti'!P1200="Research Scientist",1,0)</f>
        <v>0</v>
      </c>
      <c r="AE1206">
        <f>IF('WA_Fn-UseC_-HR-Employee-Attriti'!P1200="Sales Executive",1,0)</f>
        <v>1</v>
      </c>
      <c r="AF1206">
        <f>IF('WA_Fn-UseC_-HR-Employee-Attriti'!P1200="Sales Representative",1,0)</f>
        <v>0</v>
      </c>
      <c r="AG1206">
        <v>4</v>
      </c>
      <c r="AH1206">
        <f>IF('WA_Fn-UseC_-HR-Employee-Attriti'!R1200="Divorced",1,0)</f>
        <v>1</v>
      </c>
      <c r="AI1206">
        <f>IF('WA_Fn-UseC_-HR-Employee-Attriti'!R1200="Married",1,0)</f>
        <v>0</v>
      </c>
      <c r="AJ1206">
        <f>IF('WA_Fn-UseC_-HR-Employee-Attriti'!R1200="Single",1,0)</f>
        <v>0</v>
      </c>
      <c r="AK1206">
        <v>5368</v>
      </c>
      <c r="AL1206">
        <v>16130</v>
      </c>
      <c r="AM1206">
        <v>1</v>
      </c>
      <c r="AN1206">
        <f>IF('WA_Fn-UseC_-HR-Employee-Attriti'!W1200="Yes",1,0)</f>
        <v>1</v>
      </c>
      <c r="AO1206">
        <v>25</v>
      </c>
      <c r="AP1206">
        <v>4</v>
      </c>
      <c r="AQ1206">
        <v>3</v>
      </c>
      <c r="AR1206">
        <v>1</v>
      </c>
      <c r="AS1206">
        <v>7</v>
      </c>
      <c r="AT1206">
        <v>2</v>
      </c>
      <c r="AU1206">
        <v>3</v>
      </c>
      <c r="AV1206">
        <v>6</v>
      </c>
      <c r="AW1206">
        <v>5</v>
      </c>
      <c r="AX1206">
        <v>1</v>
      </c>
      <c r="AY1206">
        <v>2</v>
      </c>
      <c r="AZ1206">
        <v>1</v>
      </c>
      <c r="BB1206">
        <f>IF('WA_Fn-UseC_-HR-Employee-Attriti'!B1200="Yes",1,0)</f>
        <v>0</v>
      </c>
    </row>
    <row r="1207" spans="1:54" x14ac:dyDescent="0.25">
      <c r="A1207">
        <v>1200</v>
      </c>
      <c r="B1207">
        <f>IF('WA_Fn-UseC_-HR-Employee-Attriti'!L1201="Male",1,0)</f>
        <v>1</v>
      </c>
      <c r="C1207">
        <f>IF('WA_Fn-UseC_-HR-Employee-Attriti'!L1201="Female",1,0)</f>
        <v>0</v>
      </c>
      <c r="D1207">
        <v>36</v>
      </c>
      <c r="E1207">
        <f>IF('WA_Fn-UseC_-HR-Employee-Attriti'!C1201="Travel_Rarely",1,0)</f>
        <v>1</v>
      </c>
      <c r="F1207">
        <f>IF('WA_Fn-UseC_-HR-Employee-Attriti'!C1201="Travel_Frequently",1,0)</f>
        <v>0</v>
      </c>
      <c r="G1207">
        <f>IF('WA_Fn-UseC_-HR-Employee-Attriti'!C1201="Non-Travel",1,0)</f>
        <v>0</v>
      </c>
      <c r="H1207">
        <v>1351</v>
      </c>
      <c r="I1207">
        <f>IF('WA_Fn-UseC_-HR-Employee-Attriti'!E1201="Sales",1,0)</f>
        <v>0</v>
      </c>
      <c r="J1207">
        <f>IF('WA_Fn-UseC_-HR-Employee-Attriti'!E1201="Research &amp; Development",1,0)</f>
        <v>1</v>
      </c>
      <c r="K1207">
        <f>IF('WA_Fn-UseC_-HR-Employee-Attriti'!E1201="Human Resources",1,0)</f>
        <v>0</v>
      </c>
      <c r="L1207">
        <v>26</v>
      </c>
      <c r="M1207">
        <v>4</v>
      </c>
      <c r="N1207">
        <f>IF('WA_Fn-UseC_-HR-Employee-Attriti'!H1201="Life Sciences",1,0)</f>
        <v>1</v>
      </c>
      <c r="O1207">
        <f>IF('WA_Fn-UseC_-HR-Employee-Attriti'!H1201="Human Resources",1,0)</f>
        <v>0</v>
      </c>
      <c r="P1207">
        <f>IF('WA_Fn-UseC_-HR-Employee-Attriti'!H1201="Marketing",1,0)</f>
        <v>0</v>
      </c>
      <c r="Q1207">
        <f>IF('WA_Fn-UseC_-HR-Employee-Attriti'!H1201="Medical",1,0)</f>
        <v>0</v>
      </c>
      <c r="R1207">
        <f>IF('WA_Fn-UseC_-HR-Employee-Attriti'!H1201="Other",1,0)</f>
        <v>0</v>
      </c>
      <c r="S1207">
        <f>IF('WA_Fn-UseC_-HR-Employee-Attriti'!H1201="Technical Degree",1,0)</f>
        <v>0</v>
      </c>
      <c r="T1207">
        <v>1</v>
      </c>
      <c r="U1207">
        <v>80</v>
      </c>
      <c r="V1207">
        <v>3</v>
      </c>
      <c r="W1207">
        <v>2</v>
      </c>
      <c r="X1207">
        <f>IF('WA_Fn-UseC_-HR-Employee-Attriti'!P1201="Healthcare Representative",1,0)</f>
        <v>1</v>
      </c>
      <c r="Y1207">
        <f>IF('WA_Fn-UseC_-HR-Employee-Attriti'!P1201="Human Resources",1,0)</f>
        <v>0</v>
      </c>
      <c r="Z1207">
        <f>IF('WA_Fn-UseC_-HR-Employee-Attriti'!P1201="Laboratory Technician",1,0)</f>
        <v>0</v>
      </c>
      <c r="AA1207">
        <f>IF('WA_Fn-UseC_-HR-Employee-Attriti'!P1201="Manager",1,0)</f>
        <v>0</v>
      </c>
      <c r="AB1207">
        <f>IF('WA_Fn-UseC_-HR-Employee-Attriti'!P1201="Manufacturing Director",1,0)</f>
        <v>0</v>
      </c>
      <c r="AC1207">
        <f>IF('WA_Fn-UseC_-HR-Employee-Attriti'!P1201="Research Director",1,0)</f>
        <v>0</v>
      </c>
      <c r="AD1207">
        <f>IF('WA_Fn-UseC_-HR-Employee-Attriti'!P1201="Research Scientist",1,0)</f>
        <v>0</v>
      </c>
      <c r="AE1207">
        <f>IF('WA_Fn-UseC_-HR-Employee-Attriti'!P1201="Sales Executive",1,0)</f>
        <v>0</v>
      </c>
      <c r="AF1207">
        <f>IF('WA_Fn-UseC_-HR-Employee-Attriti'!P1201="Sales Representative",1,0)</f>
        <v>0</v>
      </c>
      <c r="AG1207">
        <v>3</v>
      </c>
      <c r="AH1207">
        <f>IF('WA_Fn-UseC_-HR-Employee-Attriti'!R1201="Divorced",1,0)</f>
        <v>0</v>
      </c>
      <c r="AI1207">
        <f>IF('WA_Fn-UseC_-HR-Employee-Attriti'!R1201="Married",1,0)</f>
        <v>1</v>
      </c>
      <c r="AJ1207">
        <f>IF('WA_Fn-UseC_-HR-Employee-Attriti'!R1201="Single",1,0)</f>
        <v>0</v>
      </c>
      <c r="AK1207">
        <v>5347</v>
      </c>
      <c r="AL1207">
        <v>7419</v>
      </c>
      <c r="AM1207">
        <v>6</v>
      </c>
      <c r="AN1207">
        <f>IF('WA_Fn-UseC_-HR-Employee-Attriti'!W1201="Yes",1,0)</f>
        <v>0</v>
      </c>
      <c r="AO1207">
        <v>14</v>
      </c>
      <c r="AP1207">
        <v>3</v>
      </c>
      <c r="AQ1207">
        <v>2</v>
      </c>
      <c r="AR1207">
        <v>2</v>
      </c>
      <c r="AS1207">
        <v>10</v>
      </c>
      <c r="AT1207">
        <v>2</v>
      </c>
      <c r="AU1207">
        <v>2</v>
      </c>
      <c r="AV1207">
        <v>3</v>
      </c>
      <c r="AW1207">
        <v>2</v>
      </c>
      <c r="AX1207">
        <v>0</v>
      </c>
      <c r="AY1207">
        <v>2</v>
      </c>
      <c r="AZ1207">
        <v>1</v>
      </c>
      <c r="BB1207">
        <f>IF('WA_Fn-UseC_-HR-Employee-Attriti'!B1201="Yes",1,0)</f>
        <v>0</v>
      </c>
    </row>
    <row r="1208" spans="1:54" x14ac:dyDescent="0.25">
      <c r="A1208">
        <v>1201</v>
      </c>
      <c r="B1208">
        <f>IF('WA_Fn-UseC_-HR-Employee-Attriti'!L1202="Male",1,0)</f>
        <v>0</v>
      </c>
      <c r="C1208">
        <f>IF('WA_Fn-UseC_-HR-Employee-Attriti'!L1202="Female",1,0)</f>
        <v>1</v>
      </c>
      <c r="D1208">
        <v>44</v>
      </c>
      <c r="E1208">
        <f>IF('WA_Fn-UseC_-HR-Employee-Attriti'!C1202="Travel_Rarely",1,0)</f>
        <v>1</v>
      </c>
      <c r="F1208">
        <f>IF('WA_Fn-UseC_-HR-Employee-Attriti'!C1202="Travel_Frequently",1,0)</f>
        <v>0</v>
      </c>
      <c r="G1208">
        <f>IF('WA_Fn-UseC_-HR-Employee-Attriti'!C1202="Non-Travel",1,0)</f>
        <v>0</v>
      </c>
      <c r="H1208">
        <v>528</v>
      </c>
      <c r="I1208">
        <f>IF('WA_Fn-UseC_-HR-Employee-Attriti'!E1202="Sales",1,0)</f>
        <v>0</v>
      </c>
      <c r="J1208">
        <f>IF('WA_Fn-UseC_-HR-Employee-Attriti'!E1202="Research &amp; Development",1,0)</f>
        <v>0</v>
      </c>
      <c r="K1208">
        <f>IF('WA_Fn-UseC_-HR-Employee-Attriti'!E1202="Human Resources",1,0)</f>
        <v>1</v>
      </c>
      <c r="L1208">
        <v>1</v>
      </c>
      <c r="M1208">
        <v>3</v>
      </c>
      <c r="N1208">
        <f>IF('WA_Fn-UseC_-HR-Employee-Attriti'!H1202="Life Sciences",1,0)</f>
        <v>1</v>
      </c>
      <c r="O1208">
        <f>IF('WA_Fn-UseC_-HR-Employee-Attriti'!H1202="Human Resources",1,0)</f>
        <v>0</v>
      </c>
      <c r="P1208">
        <f>IF('WA_Fn-UseC_-HR-Employee-Attriti'!H1202="Marketing",1,0)</f>
        <v>0</v>
      </c>
      <c r="Q1208">
        <f>IF('WA_Fn-UseC_-HR-Employee-Attriti'!H1202="Medical",1,0)</f>
        <v>0</v>
      </c>
      <c r="R1208">
        <f>IF('WA_Fn-UseC_-HR-Employee-Attriti'!H1202="Other",1,0)</f>
        <v>0</v>
      </c>
      <c r="S1208">
        <f>IF('WA_Fn-UseC_-HR-Employee-Attriti'!H1202="Technical Degree",1,0)</f>
        <v>0</v>
      </c>
      <c r="T1208">
        <v>3</v>
      </c>
      <c r="U1208">
        <v>44</v>
      </c>
      <c r="V1208">
        <v>3</v>
      </c>
      <c r="W1208">
        <v>1</v>
      </c>
      <c r="X1208">
        <f>IF('WA_Fn-UseC_-HR-Employee-Attriti'!P1202="Healthcare Representative",1,0)</f>
        <v>0</v>
      </c>
      <c r="Y1208">
        <f>IF('WA_Fn-UseC_-HR-Employee-Attriti'!P1202="Human Resources",1,0)</f>
        <v>1</v>
      </c>
      <c r="Z1208">
        <f>IF('WA_Fn-UseC_-HR-Employee-Attriti'!P1202="Laboratory Technician",1,0)</f>
        <v>0</v>
      </c>
      <c r="AA1208">
        <f>IF('WA_Fn-UseC_-HR-Employee-Attriti'!P1202="Manager",1,0)</f>
        <v>0</v>
      </c>
      <c r="AB1208">
        <f>IF('WA_Fn-UseC_-HR-Employee-Attriti'!P1202="Manufacturing Director",1,0)</f>
        <v>0</v>
      </c>
      <c r="AC1208">
        <f>IF('WA_Fn-UseC_-HR-Employee-Attriti'!P1202="Research Director",1,0)</f>
        <v>0</v>
      </c>
      <c r="AD1208">
        <f>IF('WA_Fn-UseC_-HR-Employee-Attriti'!P1202="Research Scientist",1,0)</f>
        <v>0</v>
      </c>
      <c r="AE1208">
        <f>IF('WA_Fn-UseC_-HR-Employee-Attriti'!P1202="Sales Executive",1,0)</f>
        <v>0</v>
      </c>
      <c r="AF1208">
        <f>IF('WA_Fn-UseC_-HR-Employee-Attriti'!P1202="Sales Representative",1,0)</f>
        <v>0</v>
      </c>
      <c r="AG1208">
        <v>4</v>
      </c>
      <c r="AH1208">
        <f>IF('WA_Fn-UseC_-HR-Employee-Attriti'!R1202="Divorced",1,0)</f>
        <v>1</v>
      </c>
      <c r="AI1208">
        <f>IF('WA_Fn-UseC_-HR-Employee-Attriti'!R1202="Married",1,0)</f>
        <v>0</v>
      </c>
      <c r="AJ1208">
        <f>IF('WA_Fn-UseC_-HR-Employee-Attriti'!R1202="Single",1,0)</f>
        <v>0</v>
      </c>
      <c r="AK1208">
        <v>3195</v>
      </c>
      <c r="AL1208">
        <v>4167</v>
      </c>
      <c r="AM1208">
        <v>4</v>
      </c>
      <c r="AN1208">
        <f>IF('WA_Fn-UseC_-HR-Employee-Attriti'!W1202="Yes",1,0)</f>
        <v>1</v>
      </c>
      <c r="AO1208">
        <v>18</v>
      </c>
      <c r="AP1208">
        <v>3</v>
      </c>
      <c r="AQ1208">
        <v>1</v>
      </c>
      <c r="AR1208">
        <v>3</v>
      </c>
      <c r="AS1208">
        <v>8</v>
      </c>
      <c r="AT1208">
        <v>2</v>
      </c>
      <c r="AU1208">
        <v>3</v>
      </c>
      <c r="AV1208">
        <v>2</v>
      </c>
      <c r="AW1208">
        <v>2</v>
      </c>
      <c r="AX1208">
        <v>2</v>
      </c>
      <c r="AY1208">
        <v>2</v>
      </c>
      <c r="AZ1208">
        <v>1</v>
      </c>
      <c r="BB1208">
        <f>IF('WA_Fn-UseC_-HR-Employee-Attriti'!B1202="Yes",1,0)</f>
        <v>0</v>
      </c>
    </row>
    <row r="1209" spans="1:54" x14ac:dyDescent="0.25">
      <c r="A1209">
        <v>1202</v>
      </c>
      <c r="B1209">
        <f>IF('WA_Fn-UseC_-HR-Employee-Attriti'!L1203="Male",1,0)</f>
        <v>1</v>
      </c>
      <c r="C1209">
        <f>IF('WA_Fn-UseC_-HR-Employee-Attriti'!L1203="Female",1,0)</f>
        <v>0</v>
      </c>
      <c r="D1209">
        <v>23</v>
      </c>
      <c r="E1209">
        <f>IF('WA_Fn-UseC_-HR-Employee-Attriti'!C1203="Travel_Rarely",1,0)</f>
        <v>1</v>
      </c>
      <c r="F1209">
        <f>IF('WA_Fn-UseC_-HR-Employee-Attriti'!C1203="Travel_Frequently",1,0)</f>
        <v>0</v>
      </c>
      <c r="G1209">
        <f>IF('WA_Fn-UseC_-HR-Employee-Attriti'!C1203="Non-Travel",1,0)</f>
        <v>0</v>
      </c>
      <c r="H1209">
        <v>1320</v>
      </c>
      <c r="I1209">
        <f>IF('WA_Fn-UseC_-HR-Employee-Attriti'!E1203="Sales",1,0)</f>
        <v>0</v>
      </c>
      <c r="J1209">
        <f>IF('WA_Fn-UseC_-HR-Employee-Attriti'!E1203="Research &amp; Development",1,0)</f>
        <v>1</v>
      </c>
      <c r="K1209">
        <f>IF('WA_Fn-UseC_-HR-Employee-Attriti'!E1203="Human Resources",1,0)</f>
        <v>0</v>
      </c>
      <c r="L1209">
        <v>8</v>
      </c>
      <c r="M1209">
        <v>1</v>
      </c>
      <c r="N1209">
        <f>IF('WA_Fn-UseC_-HR-Employee-Attriti'!H1203="Life Sciences",1,0)</f>
        <v>0</v>
      </c>
      <c r="O1209">
        <f>IF('WA_Fn-UseC_-HR-Employee-Attriti'!H1203="Human Resources",1,0)</f>
        <v>0</v>
      </c>
      <c r="P1209">
        <f>IF('WA_Fn-UseC_-HR-Employee-Attriti'!H1203="Marketing",1,0)</f>
        <v>0</v>
      </c>
      <c r="Q1209">
        <f>IF('WA_Fn-UseC_-HR-Employee-Attriti'!H1203="Medical",1,0)</f>
        <v>1</v>
      </c>
      <c r="R1209">
        <f>IF('WA_Fn-UseC_-HR-Employee-Attriti'!H1203="Other",1,0)</f>
        <v>0</v>
      </c>
      <c r="S1209">
        <f>IF('WA_Fn-UseC_-HR-Employee-Attriti'!H1203="Technical Degree",1,0)</f>
        <v>0</v>
      </c>
      <c r="T1209">
        <v>4</v>
      </c>
      <c r="U1209">
        <v>93</v>
      </c>
      <c r="V1209">
        <v>2</v>
      </c>
      <c r="W1209">
        <v>1</v>
      </c>
      <c r="X1209">
        <f>IF('WA_Fn-UseC_-HR-Employee-Attriti'!P1203="Healthcare Representative",1,0)</f>
        <v>0</v>
      </c>
      <c r="Y1209">
        <f>IF('WA_Fn-UseC_-HR-Employee-Attriti'!P1203="Human Resources",1,0)</f>
        <v>0</v>
      </c>
      <c r="Z1209">
        <f>IF('WA_Fn-UseC_-HR-Employee-Attriti'!P1203="Laboratory Technician",1,0)</f>
        <v>1</v>
      </c>
      <c r="AA1209">
        <f>IF('WA_Fn-UseC_-HR-Employee-Attriti'!P1203="Manager",1,0)</f>
        <v>0</v>
      </c>
      <c r="AB1209">
        <f>IF('WA_Fn-UseC_-HR-Employee-Attriti'!P1203="Manufacturing Director",1,0)</f>
        <v>0</v>
      </c>
      <c r="AC1209">
        <f>IF('WA_Fn-UseC_-HR-Employee-Attriti'!P1203="Research Director",1,0)</f>
        <v>0</v>
      </c>
      <c r="AD1209">
        <f>IF('WA_Fn-UseC_-HR-Employee-Attriti'!P1203="Research Scientist",1,0)</f>
        <v>0</v>
      </c>
      <c r="AE1209">
        <f>IF('WA_Fn-UseC_-HR-Employee-Attriti'!P1203="Sales Executive",1,0)</f>
        <v>0</v>
      </c>
      <c r="AF1209">
        <f>IF('WA_Fn-UseC_-HR-Employee-Attriti'!P1203="Sales Representative",1,0)</f>
        <v>0</v>
      </c>
      <c r="AG1209">
        <v>3</v>
      </c>
      <c r="AH1209">
        <f>IF('WA_Fn-UseC_-HR-Employee-Attriti'!R1203="Divorced",1,0)</f>
        <v>0</v>
      </c>
      <c r="AI1209">
        <f>IF('WA_Fn-UseC_-HR-Employee-Attriti'!R1203="Married",1,0)</f>
        <v>0</v>
      </c>
      <c r="AJ1209">
        <f>IF('WA_Fn-UseC_-HR-Employee-Attriti'!R1203="Single",1,0)</f>
        <v>1</v>
      </c>
      <c r="AK1209">
        <v>3989</v>
      </c>
      <c r="AL1209">
        <v>20586</v>
      </c>
      <c r="AM1209">
        <v>1</v>
      </c>
      <c r="AN1209">
        <f>IF('WA_Fn-UseC_-HR-Employee-Attriti'!W1203="Yes",1,0)</f>
        <v>1</v>
      </c>
      <c r="AO1209">
        <v>11</v>
      </c>
      <c r="AP1209">
        <v>3</v>
      </c>
      <c r="AQ1209">
        <v>1</v>
      </c>
      <c r="AR1209">
        <v>0</v>
      </c>
      <c r="AS1209">
        <v>5</v>
      </c>
      <c r="AT1209">
        <v>2</v>
      </c>
      <c r="AU1209">
        <v>3</v>
      </c>
      <c r="AV1209">
        <v>5</v>
      </c>
      <c r="AW1209">
        <v>4</v>
      </c>
      <c r="AX1209">
        <v>1</v>
      </c>
      <c r="AY1209">
        <v>2</v>
      </c>
      <c r="AZ1209">
        <v>1</v>
      </c>
      <c r="BB1209">
        <f>IF('WA_Fn-UseC_-HR-Employee-Attriti'!B1203="Yes",1,0)</f>
        <v>1</v>
      </c>
    </row>
    <row r="1210" spans="1:54" x14ac:dyDescent="0.25">
      <c r="A1210">
        <v>1203</v>
      </c>
      <c r="B1210">
        <f>IF('WA_Fn-UseC_-HR-Employee-Attriti'!L1204="Male",1,0)</f>
        <v>0</v>
      </c>
      <c r="C1210">
        <f>IF('WA_Fn-UseC_-HR-Employee-Attriti'!L1204="Female",1,0)</f>
        <v>1</v>
      </c>
      <c r="D1210">
        <v>38</v>
      </c>
      <c r="E1210">
        <f>IF('WA_Fn-UseC_-HR-Employee-Attriti'!C1204="Travel_Rarely",1,0)</f>
        <v>1</v>
      </c>
      <c r="F1210">
        <f>IF('WA_Fn-UseC_-HR-Employee-Attriti'!C1204="Travel_Frequently",1,0)</f>
        <v>0</v>
      </c>
      <c r="G1210">
        <f>IF('WA_Fn-UseC_-HR-Employee-Attriti'!C1204="Non-Travel",1,0)</f>
        <v>0</v>
      </c>
      <c r="H1210">
        <v>1495</v>
      </c>
      <c r="I1210">
        <f>IF('WA_Fn-UseC_-HR-Employee-Attriti'!E1204="Sales",1,0)</f>
        <v>0</v>
      </c>
      <c r="J1210">
        <f>IF('WA_Fn-UseC_-HR-Employee-Attriti'!E1204="Research &amp; Development",1,0)</f>
        <v>1</v>
      </c>
      <c r="K1210">
        <f>IF('WA_Fn-UseC_-HR-Employee-Attriti'!E1204="Human Resources",1,0)</f>
        <v>0</v>
      </c>
      <c r="L1210">
        <v>4</v>
      </c>
      <c r="M1210">
        <v>2</v>
      </c>
      <c r="N1210">
        <f>IF('WA_Fn-UseC_-HR-Employee-Attriti'!H1204="Life Sciences",1,0)</f>
        <v>0</v>
      </c>
      <c r="O1210">
        <f>IF('WA_Fn-UseC_-HR-Employee-Attriti'!H1204="Human Resources",1,0)</f>
        <v>0</v>
      </c>
      <c r="P1210">
        <f>IF('WA_Fn-UseC_-HR-Employee-Attriti'!H1204="Marketing",1,0)</f>
        <v>0</v>
      </c>
      <c r="Q1210">
        <f>IF('WA_Fn-UseC_-HR-Employee-Attriti'!H1204="Medical",1,0)</f>
        <v>1</v>
      </c>
      <c r="R1210">
        <f>IF('WA_Fn-UseC_-HR-Employee-Attriti'!H1204="Other",1,0)</f>
        <v>0</v>
      </c>
      <c r="S1210">
        <f>IF('WA_Fn-UseC_-HR-Employee-Attriti'!H1204="Technical Degree",1,0)</f>
        <v>0</v>
      </c>
      <c r="T1210">
        <v>4</v>
      </c>
      <c r="U1210">
        <v>87</v>
      </c>
      <c r="V1210">
        <v>3</v>
      </c>
      <c r="W1210">
        <v>1</v>
      </c>
      <c r="X1210">
        <f>IF('WA_Fn-UseC_-HR-Employee-Attriti'!P1204="Healthcare Representative",1,0)</f>
        <v>0</v>
      </c>
      <c r="Y1210">
        <f>IF('WA_Fn-UseC_-HR-Employee-Attriti'!P1204="Human Resources",1,0)</f>
        <v>0</v>
      </c>
      <c r="Z1210">
        <f>IF('WA_Fn-UseC_-HR-Employee-Attriti'!P1204="Laboratory Technician",1,0)</f>
        <v>1</v>
      </c>
      <c r="AA1210">
        <f>IF('WA_Fn-UseC_-HR-Employee-Attriti'!P1204="Manager",1,0)</f>
        <v>0</v>
      </c>
      <c r="AB1210">
        <f>IF('WA_Fn-UseC_-HR-Employee-Attriti'!P1204="Manufacturing Director",1,0)</f>
        <v>0</v>
      </c>
      <c r="AC1210">
        <f>IF('WA_Fn-UseC_-HR-Employee-Attriti'!P1204="Research Director",1,0)</f>
        <v>0</v>
      </c>
      <c r="AD1210">
        <f>IF('WA_Fn-UseC_-HR-Employee-Attriti'!P1204="Research Scientist",1,0)</f>
        <v>0</v>
      </c>
      <c r="AE1210">
        <f>IF('WA_Fn-UseC_-HR-Employee-Attriti'!P1204="Sales Executive",1,0)</f>
        <v>0</v>
      </c>
      <c r="AF1210">
        <f>IF('WA_Fn-UseC_-HR-Employee-Attriti'!P1204="Sales Representative",1,0)</f>
        <v>0</v>
      </c>
      <c r="AG1210">
        <v>3</v>
      </c>
      <c r="AH1210">
        <f>IF('WA_Fn-UseC_-HR-Employee-Attriti'!R1204="Divorced",1,0)</f>
        <v>0</v>
      </c>
      <c r="AI1210">
        <f>IF('WA_Fn-UseC_-HR-Employee-Attriti'!R1204="Married",1,0)</f>
        <v>1</v>
      </c>
      <c r="AJ1210">
        <f>IF('WA_Fn-UseC_-HR-Employee-Attriti'!R1204="Single",1,0)</f>
        <v>0</v>
      </c>
      <c r="AK1210">
        <v>3306</v>
      </c>
      <c r="AL1210">
        <v>26176</v>
      </c>
      <c r="AM1210">
        <v>7</v>
      </c>
      <c r="AN1210">
        <f>IF('WA_Fn-UseC_-HR-Employee-Attriti'!W1204="Yes",1,0)</f>
        <v>0</v>
      </c>
      <c r="AO1210">
        <v>19</v>
      </c>
      <c r="AP1210">
        <v>3</v>
      </c>
      <c r="AQ1210">
        <v>4</v>
      </c>
      <c r="AR1210">
        <v>1</v>
      </c>
      <c r="AS1210">
        <v>7</v>
      </c>
      <c r="AT1210">
        <v>5</v>
      </c>
      <c r="AU1210">
        <v>2</v>
      </c>
      <c r="AV1210">
        <v>0</v>
      </c>
      <c r="AW1210">
        <v>0</v>
      </c>
      <c r="AX1210">
        <v>0</v>
      </c>
      <c r="AY1210">
        <v>0</v>
      </c>
      <c r="AZ1210">
        <v>1</v>
      </c>
      <c r="BB1210">
        <f>IF('WA_Fn-UseC_-HR-Employee-Attriti'!B1204="Yes",1,0)</f>
        <v>0</v>
      </c>
    </row>
    <row r="1211" spans="1:54" x14ac:dyDescent="0.25">
      <c r="A1211">
        <v>1204</v>
      </c>
      <c r="B1211">
        <f>IF('WA_Fn-UseC_-HR-Employee-Attriti'!L1205="Male",1,0)</f>
        <v>1</v>
      </c>
      <c r="C1211">
        <f>IF('WA_Fn-UseC_-HR-Employee-Attriti'!L1205="Female",1,0)</f>
        <v>0</v>
      </c>
      <c r="D1211">
        <v>53</v>
      </c>
      <c r="E1211">
        <f>IF('WA_Fn-UseC_-HR-Employee-Attriti'!C1205="Travel_Rarely",1,0)</f>
        <v>1</v>
      </c>
      <c r="F1211">
        <f>IF('WA_Fn-UseC_-HR-Employee-Attriti'!C1205="Travel_Frequently",1,0)</f>
        <v>0</v>
      </c>
      <c r="G1211">
        <f>IF('WA_Fn-UseC_-HR-Employee-Attriti'!C1205="Non-Travel",1,0)</f>
        <v>0</v>
      </c>
      <c r="H1211">
        <v>1395</v>
      </c>
      <c r="I1211">
        <f>IF('WA_Fn-UseC_-HR-Employee-Attriti'!E1205="Sales",1,0)</f>
        <v>0</v>
      </c>
      <c r="J1211">
        <f>IF('WA_Fn-UseC_-HR-Employee-Attriti'!E1205="Research &amp; Development",1,0)</f>
        <v>1</v>
      </c>
      <c r="K1211">
        <f>IF('WA_Fn-UseC_-HR-Employee-Attriti'!E1205="Human Resources",1,0)</f>
        <v>0</v>
      </c>
      <c r="L1211">
        <v>24</v>
      </c>
      <c r="M1211">
        <v>4</v>
      </c>
      <c r="N1211">
        <f>IF('WA_Fn-UseC_-HR-Employee-Attriti'!H1205="Life Sciences",1,0)</f>
        <v>0</v>
      </c>
      <c r="O1211">
        <f>IF('WA_Fn-UseC_-HR-Employee-Attriti'!H1205="Human Resources",1,0)</f>
        <v>0</v>
      </c>
      <c r="P1211">
        <f>IF('WA_Fn-UseC_-HR-Employee-Attriti'!H1205="Marketing",1,0)</f>
        <v>0</v>
      </c>
      <c r="Q1211">
        <f>IF('WA_Fn-UseC_-HR-Employee-Attriti'!H1205="Medical",1,0)</f>
        <v>1</v>
      </c>
      <c r="R1211">
        <f>IF('WA_Fn-UseC_-HR-Employee-Attriti'!H1205="Other",1,0)</f>
        <v>0</v>
      </c>
      <c r="S1211">
        <f>IF('WA_Fn-UseC_-HR-Employee-Attriti'!H1205="Technical Degree",1,0)</f>
        <v>0</v>
      </c>
      <c r="T1211">
        <v>2</v>
      </c>
      <c r="U1211">
        <v>48</v>
      </c>
      <c r="V1211">
        <v>4</v>
      </c>
      <c r="W1211">
        <v>3</v>
      </c>
      <c r="X1211">
        <f>IF('WA_Fn-UseC_-HR-Employee-Attriti'!P1205="Healthcare Representative",1,0)</f>
        <v>1</v>
      </c>
      <c r="Y1211">
        <f>IF('WA_Fn-UseC_-HR-Employee-Attriti'!P1205="Human Resources",1,0)</f>
        <v>0</v>
      </c>
      <c r="Z1211">
        <f>IF('WA_Fn-UseC_-HR-Employee-Attriti'!P1205="Laboratory Technician",1,0)</f>
        <v>0</v>
      </c>
      <c r="AA1211">
        <f>IF('WA_Fn-UseC_-HR-Employee-Attriti'!P1205="Manager",1,0)</f>
        <v>0</v>
      </c>
      <c r="AB1211">
        <f>IF('WA_Fn-UseC_-HR-Employee-Attriti'!P1205="Manufacturing Director",1,0)</f>
        <v>0</v>
      </c>
      <c r="AC1211">
        <f>IF('WA_Fn-UseC_-HR-Employee-Attriti'!P1205="Research Director",1,0)</f>
        <v>0</v>
      </c>
      <c r="AD1211">
        <f>IF('WA_Fn-UseC_-HR-Employee-Attriti'!P1205="Research Scientist",1,0)</f>
        <v>0</v>
      </c>
      <c r="AE1211">
        <f>IF('WA_Fn-UseC_-HR-Employee-Attriti'!P1205="Sales Executive",1,0)</f>
        <v>0</v>
      </c>
      <c r="AF1211">
        <f>IF('WA_Fn-UseC_-HR-Employee-Attriti'!P1205="Sales Representative",1,0)</f>
        <v>0</v>
      </c>
      <c r="AG1211">
        <v>4</v>
      </c>
      <c r="AH1211">
        <f>IF('WA_Fn-UseC_-HR-Employee-Attriti'!R1205="Divorced",1,0)</f>
        <v>0</v>
      </c>
      <c r="AI1211">
        <f>IF('WA_Fn-UseC_-HR-Employee-Attriti'!R1205="Married",1,0)</f>
        <v>1</v>
      </c>
      <c r="AJ1211">
        <f>IF('WA_Fn-UseC_-HR-Employee-Attriti'!R1205="Single",1,0)</f>
        <v>0</v>
      </c>
      <c r="AK1211">
        <v>7005</v>
      </c>
      <c r="AL1211">
        <v>3458</v>
      </c>
      <c r="AM1211">
        <v>3</v>
      </c>
      <c r="AN1211">
        <f>IF('WA_Fn-UseC_-HR-Employee-Attriti'!W1205="Yes",1,0)</f>
        <v>0</v>
      </c>
      <c r="AO1211">
        <v>15</v>
      </c>
      <c r="AP1211">
        <v>3</v>
      </c>
      <c r="AQ1211">
        <v>3</v>
      </c>
      <c r="AR1211">
        <v>0</v>
      </c>
      <c r="AS1211">
        <v>11</v>
      </c>
      <c r="AT1211">
        <v>2</v>
      </c>
      <c r="AU1211">
        <v>3</v>
      </c>
      <c r="AV1211">
        <v>4</v>
      </c>
      <c r="AW1211">
        <v>3</v>
      </c>
      <c r="AX1211">
        <v>1</v>
      </c>
      <c r="AY1211">
        <v>2</v>
      </c>
      <c r="AZ1211">
        <v>1</v>
      </c>
      <c r="BB1211">
        <f>IF('WA_Fn-UseC_-HR-Employee-Attriti'!B1205="Yes",1,0)</f>
        <v>0</v>
      </c>
    </row>
    <row r="1212" spans="1:54" x14ac:dyDescent="0.25">
      <c r="A1212">
        <v>1205</v>
      </c>
      <c r="B1212">
        <f>IF('WA_Fn-UseC_-HR-Employee-Attriti'!L1206="Male",1,0)</f>
        <v>0</v>
      </c>
      <c r="C1212">
        <f>IF('WA_Fn-UseC_-HR-Employee-Attriti'!L1206="Female",1,0)</f>
        <v>1</v>
      </c>
      <c r="D1212">
        <v>48</v>
      </c>
      <c r="E1212">
        <f>IF('WA_Fn-UseC_-HR-Employee-Attriti'!C1206="Travel_Rarely",1,0)</f>
        <v>0</v>
      </c>
      <c r="F1212">
        <f>IF('WA_Fn-UseC_-HR-Employee-Attriti'!C1206="Travel_Frequently",1,0)</f>
        <v>1</v>
      </c>
      <c r="G1212">
        <f>IF('WA_Fn-UseC_-HR-Employee-Attriti'!C1206="Non-Travel",1,0)</f>
        <v>0</v>
      </c>
      <c r="H1212">
        <v>708</v>
      </c>
      <c r="I1212">
        <f>IF('WA_Fn-UseC_-HR-Employee-Attriti'!E1206="Sales",1,0)</f>
        <v>1</v>
      </c>
      <c r="J1212">
        <f>IF('WA_Fn-UseC_-HR-Employee-Attriti'!E1206="Research &amp; Development",1,0)</f>
        <v>0</v>
      </c>
      <c r="K1212">
        <f>IF('WA_Fn-UseC_-HR-Employee-Attriti'!E1206="Human Resources",1,0)</f>
        <v>0</v>
      </c>
      <c r="L1212">
        <v>7</v>
      </c>
      <c r="M1212">
        <v>2</v>
      </c>
      <c r="N1212">
        <f>IF('WA_Fn-UseC_-HR-Employee-Attriti'!H1206="Life Sciences",1,0)</f>
        <v>0</v>
      </c>
      <c r="O1212">
        <f>IF('WA_Fn-UseC_-HR-Employee-Attriti'!H1206="Human Resources",1,0)</f>
        <v>0</v>
      </c>
      <c r="P1212">
        <f>IF('WA_Fn-UseC_-HR-Employee-Attriti'!H1206="Marketing",1,0)</f>
        <v>0</v>
      </c>
      <c r="Q1212">
        <f>IF('WA_Fn-UseC_-HR-Employee-Attriti'!H1206="Medical",1,0)</f>
        <v>1</v>
      </c>
      <c r="R1212">
        <f>IF('WA_Fn-UseC_-HR-Employee-Attriti'!H1206="Other",1,0)</f>
        <v>0</v>
      </c>
      <c r="S1212">
        <f>IF('WA_Fn-UseC_-HR-Employee-Attriti'!H1206="Technical Degree",1,0)</f>
        <v>0</v>
      </c>
      <c r="T1212">
        <v>4</v>
      </c>
      <c r="U1212">
        <v>95</v>
      </c>
      <c r="V1212">
        <v>3</v>
      </c>
      <c r="W1212">
        <v>1</v>
      </c>
      <c r="X1212">
        <f>IF('WA_Fn-UseC_-HR-Employee-Attriti'!P1206="Healthcare Representative",1,0)</f>
        <v>0</v>
      </c>
      <c r="Y1212">
        <f>IF('WA_Fn-UseC_-HR-Employee-Attriti'!P1206="Human Resources",1,0)</f>
        <v>0</v>
      </c>
      <c r="Z1212">
        <f>IF('WA_Fn-UseC_-HR-Employee-Attriti'!P1206="Laboratory Technician",1,0)</f>
        <v>0</v>
      </c>
      <c r="AA1212">
        <f>IF('WA_Fn-UseC_-HR-Employee-Attriti'!P1206="Manager",1,0)</f>
        <v>0</v>
      </c>
      <c r="AB1212">
        <f>IF('WA_Fn-UseC_-HR-Employee-Attriti'!P1206="Manufacturing Director",1,0)</f>
        <v>0</v>
      </c>
      <c r="AC1212">
        <f>IF('WA_Fn-UseC_-HR-Employee-Attriti'!P1206="Research Director",1,0)</f>
        <v>0</v>
      </c>
      <c r="AD1212">
        <f>IF('WA_Fn-UseC_-HR-Employee-Attriti'!P1206="Research Scientist",1,0)</f>
        <v>0</v>
      </c>
      <c r="AE1212">
        <f>IF('WA_Fn-UseC_-HR-Employee-Attriti'!P1206="Sales Executive",1,0)</f>
        <v>0</v>
      </c>
      <c r="AF1212">
        <f>IF('WA_Fn-UseC_-HR-Employee-Attriti'!P1206="Sales Representative",1,0)</f>
        <v>1</v>
      </c>
      <c r="AG1212">
        <v>3</v>
      </c>
      <c r="AH1212">
        <f>IF('WA_Fn-UseC_-HR-Employee-Attriti'!R1206="Divorced",1,0)</f>
        <v>0</v>
      </c>
      <c r="AI1212">
        <f>IF('WA_Fn-UseC_-HR-Employee-Attriti'!R1206="Married",1,0)</f>
        <v>1</v>
      </c>
      <c r="AJ1212">
        <f>IF('WA_Fn-UseC_-HR-Employee-Attriti'!R1206="Single",1,0)</f>
        <v>0</v>
      </c>
      <c r="AK1212">
        <v>2655</v>
      </c>
      <c r="AL1212">
        <v>11740</v>
      </c>
      <c r="AM1212">
        <v>2</v>
      </c>
      <c r="AN1212">
        <f>IF('WA_Fn-UseC_-HR-Employee-Attriti'!W1206="Yes",1,0)</f>
        <v>1</v>
      </c>
      <c r="AO1212">
        <v>11</v>
      </c>
      <c r="AP1212">
        <v>3</v>
      </c>
      <c r="AQ1212">
        <v>3</v>
      </c>
      <c r="AR1212">
        <v>2</v>
      </c>
      <c r="AS1212">
        <v>19</v>
      </c>
      <c r="AT1212">
        <v>3</v>
      </c>
      <c r="AU1212">
        <v>3</v>
      </c>
      <c r="AV1212">
        <v>9</v>
      </c>
      <c r="AW1212">
        <v>7</v>
      </c>
      <c r="AX1212">
        <v>7</v>
      </c>
      <c r="AY1212">
        <v>7</v>
      </c>
      <c r="AZ1212">
        <v>1</v>
      </c>
      <c r="BB1212">
        <f>IF('WA_Fn-UseC_-HR-Employee-Attriti'!B1206="Yes",1,0)</f>
        <v>1</v>
      </c>
    </row>
    <row r="1213" spans="1:54" x14ac:dyDescent="0.25">
      <c r="A1213">
        <v>1206</v>
      </c>
      <c r="B1213">
        <f>IF('WA_Fn-UseC_-HR-Employee-Attriti'!L1207="Male",1,0)</f>
        <v>1</v>
      </c>
      <c r="C1213">
        <f>IF('WA_Fn-UseC_-HR-Employee-Attriti'!L1207="Female",1,0)</f>
        <v>0</v>
      </c>
      <c r="D1213">
        <v>32</v>
      </c>
      <c r="E1213">
        <f>IF('WA_Fn-UseC_-HR-Employee-Attriti'!C1207="Travel_Rarely",1,0)</f>
        <v>1</v>
      </c>
      <c r="F1213">
        <f>IF('WA_Fn-UseC_-HR-Employee-Attriti'!C1207="Travel_Frequently",1,0)</f>
        <v>0</v>
      </c>
      <c r="G1213">
        <f>IF('WA_Fn-UseC_-HR-Employee-Attriti'!C1207="Non-Travel",1,0)</f>
        <v>0</v>
      </c>
      <c r="H1213">
        <v>1259</v>
      </c>
      <c r="I1213">
        <f>IF('WA_Fn-UseC_-HR-Employee-Attriti'!E1207="Sales",1,0)</f>
        <v>0</v>
      </c>
      <c r="J1213">
        <f>IF('WA_Fn-UseC_-HR-Employee-Attriti'!E1207="Research &amp; Development",1,0)</f>
        <v>1</v>
      </c>
      <c r="K1213">
        <f>IF('WA_Fn-UseC_-HR-Employee-Attriti'!E1207="Human Resources",1,0)</f>
        <v>0</v>
      </c>
      <c r="L1213">
        <v>2</v>
      </c>
      <c r="M1213">
        <v>4</v>
      </c>
      <c r="N1213">
        <f>IF('WA_Fn-UseC_-HR-Employee-Attriti'!H1207="Life Sciences",1,0)</f>
        <v>1</v>
      </c>
      <c r="O1213">
        <f>IF('WA_Fn-UseC_-HR-Employee-Attriti'!H1207="Human Resources",1,0)</f>
        <v>0</v>
      </c>
      <c r="P1213">
        <f>IF('WA_Fn-UseC_-HR-Employee-Attriti'!H1207="Marketing",1,0)</f>
        <v>0</v>
      </c>
      <c r="Q1213">
        <f>IF('WA_Fn-UseC_-HR-Employee-Attriti'!H1207="Medical",1,0)</f>
        <v>0</v>
      </c>
      <c r="R1213">
        <f>IF('WA_Fn-UseC_-HR-Employee-Attriti'!H1207="Other",1,0)</f>
        <v>0</v>
      </c>
      <c r="S1213">
        <f>IF('WA_Fn-UseC_-HR-Employee-Attriti'!H1207="Technical Degree",1,0)</f>
        <v>0</v>
      </c>
      <c r="T1213">
        <v>4</v>
      </c>
      <c r="U1213">
        <v>95</v>
      </c>
      <c r="V1213">
        <v>3</v>
      </c>
      <c r="W1213">
        <v>1</v>
      </c>
      <c r="X1213">
        <f>IF('WA_Fn-UseC_-HR-Employee-Attriti'!P1207="Healthcare Representative",1,0)</f>
        <v>0</v>
      </c>
      <c r="Y1213">
        <f>IF('WA_Fn-UseC_-HR-Employee-Attriti'!P1207="Human Resources",1,0)</f>
        <v>0</v>
      </c>
      <c r="Z1213">
        <f>IF('WA_Fn-UseC_-HR-Employee-Attriti'!P1207="Laboratory Technician",1,0)</f>
        <v>1</v>
      </c>
      <c r="AA1213">
        <f>IF('WA_Fn-UseC_-HR-Employee-Attriti'!P1207="Manager",1,0)</f>
        <v>0</v>
      </c>
      <c r="AB1213">
        <f>IF('WA_Fn-UseC_-HR-Employee-Attriti'!P1207="Manufacturing Director",1,0)</f>
        <v>0</v>
      </c>
      <c r="AC1213">
        <f>IF('WA_Fn-UseC_-HR-Employee-Attriti'!P1207="Research Director",1,0)</f>
        <v>0</v>
      </c>
      <c r="AD1213">
        <f>IF('WA_Fn-UseC_-HR-Employee-Attriti'!P1207="Research Scientist",1,0)</f>
        <v>0</v>
      </c>
      <c r="AE1213">
        <f>IF('WA_Fn-UseC_-HR-Employee-Attriti'!P1207="Sales Executive",1,0)</f>
        <v>0</v>
      </c>
      <c r="AF1213">
        <f>IF('WA_Fn-UseC_-HR-Employee-Attriti'!P1207="Sales Representative",1,0)</f>
        <v>0</v>
      </c>
      <c r="AG1213">
        <v>2</v>
      </c>
      <c r="AH1213">
        <f>IF('WA_Fn-UseC_-HR-Employee-Attriti'!R1207="Divorced",1,0)</f>
        <v>0</v>
      </c>
      <c r="AI1213">
        <f>IF('WA_Fn-UseC_-HR-Employee-Attriti'!R1207="Married",1,0)</f>
        <v>0</v>
      </c>
      <c r="AJ1213">
        <f>IF('WA_Fn-UseC_-HR-Employee-Attriti'!R1207="Single",1,0)</f>
        <v>1</v>
      </c>
      <c r="AK1213">
        <v>1393</v>
      </c>
      <c r="AL1213">
        <v>24852</v>
      </c>
      <c r="AM1213">
        <v>1</v>
      </c>
      <c r="AN1213">
        <f>IF('WA_Fn-UseC_-HR-Employee-Attriti'!W1207="Yes",1,0)</f>
        <v>0</v>
      </c>
      <c r="AO1213">
        <v>12</v>
      </c>
      <c r="AP1213">
        <v>3</v>
      </c>
      <c r="AQ1213">
        <v>1</v>
      </c>
      <c r="AR1213">
        <v>0</v>
      </c>
      <c r="AS1213">
        <v>1</v>
      </c>
      <c r="AT1213">
        <v>2</v>
      </c>
      <c r="AU1213">
        <v>3</v>
      </c>
      <c r="AV1213">
        <v>1</v>
      </c>
      <c r="AW1213">
        <v>0</v>
      </c>
      <c r="AX1213">
        <v>0</v>
      </c>
      <c r="AY1213">
        <v>0</v>
      </c>
      <c r="AZ1213">
        <v>1</v>
      </c>
      <c r="BB1213">
        <f>IF('WA_Fn-UseC_-HR-Employee-Attriti'!B1207="Yes",1,0)</f>
        <v>1</v>
      </c>
    </row>
    <row r="1214" spans="1:54" x14ac:dyDescent="0.25">
      <c r="A1214">
        <v>1207</v>
      </c>
      <c r="B1214">
        <f>IF('WA_Fn-UseC_-HR-Employee-Attriti'!L1208="Male",1,0)</f>
        <v>1</v>
      </c>
      <c r="C1214">
        <f>IF('WA_Fn-UseC_-HR-Employee-Attriti'!L1208="Female",1,0)</f>
        <v>0</v>
      </c>
      <c r="D1214">
        <v>26</v>
      </c>
      <c r="E1214">
        <f>IF('WA_Fn-UseC_-HR-Employee-Attriti'!C1208="Travel_Rarely",1,0)</f>
        <v>0</v>
      </c>
      <c r="F1214">
        <f>IF('WA_Fn-UseC_-HR-Employee-Attriti'!C1208="Travel_Frequently",1,0)</f>
        <v>0</v>
      </c>
      <c r="G1214">
        <f>IF('WA_Fn-UseC_-HR-Employee-Attriti'!C1208="Non-Travel",1,0)</f>
        <v>1</v>
      </c>
      <c r="H1214">
        <v>786</v>
      </c>
      <c r="I1214">
        <f>IF('WA_Fn-UseC_-HR-Employee-Attriti'!E1208="Sales",1,0)</f>
        <v>0</v>
      </c>
      <c r="J1214">
        <f>IF('WA_Fn-UseC_-HR-Employee-Attriti'!E1208="Research &amp; Development",1,0)</f>
        <v>1</v>
      </c>
      <c r="K1214">
        <f>IF('WA_Fn-UseC_-HR-Employee-Attriti'!E1208="Human Resources",1,0)</f>
        <v>0</v>
      </c>
      <c r="L1214">
        <v>7</v>
      </c>
      <c r="M1214">
        <v>3</v>
      </c>
      <c r="N1214">
        <f>IF('WA_Fn-UseC_-HR-Employee-Attriti'!H1208="Life Sciences",1,0)</f>
        <v>0</v>
      </c>
      <c r="O1214">
        <f>IF('WA_Fn-UseC_-HR-Employee-Attriti'!H1208="Human Resources",1,0)</f>
        <v>0</v>
      </c>
      <c r="P1214">
        <f>IF('WA_Fn-UseC_-HR-Employee-Attriti'!H1208="Marketing",1,0)</f>
        <v>0</v>
      </c>
      <c r="Q1214">
        <f>IF('WA_Fn-UseC_-HR-Employee-Attriti'!H1208="Medical",1,0)</f>
        <v>1</v>
      </c>
      <c r="R1214">
        <f>IF('WA_Fn-UseC_-HR-Employee-Attriti'!H1208="Other",1,0)</f>
        <v>0</v>
      </c>
      <c r="S1214">
        <f>IF('WA_Fn-UseC_-HR-Employee-Attriti'!H1208="Technical Degree",1,0)</f>
        <v>0</v>
      </c>
      <c r="T1214">
        <v>4</v>
      </c>
      <c r="U1214">
        <v>76</v>
      </c>
      <c r="V1214">
        <v>3</v>
      </c>
      <c r="W1214">
        <v>1</v>
      </c>
      <c r="X1214">
        <f>IF('WA_Fn-UseC_-HR-Employee-Attriti'!P1208="Healthcare Representative",1,0)</f>
        <v>0</v>
      </c>
      <c r="Y1214">
        <f>IF('WA_Fn-UseC_-HR-Employee-Attriti'!P1208="Human Resources",1,0)</f>
        <v>0</v>
      </c>
      <c r="Z1214">
        <f>IF('WA_Fn-UseC_-HR-Employee-Attriti'!P1208="Laboratory Technician",1,0)</f>
        <v>1</v>
      </c>
      <c r="AA1214">
        <f>IF('WA_Fn-UseC_-HR-Employee-Attriti'!P1208="Manager",1,0)</f>
        <v>0</v>
      </c>
      <c r="AB1214">
        <f>IF('WA_Fn-UseC_-HR-Employee-Attriti'!P1208="Manufacturing Director",1,0)</f>
        <v>0</v>
      </c>
      <c r="AC1214">
        <f>IF('WA_Fn-UseC_-HR-Employee-Attriti'!P1208="Research Director",1,0)</f>
        <v>0</v>
      </c>
      <c r="AD1214">
        <f>IF('WA_Fn-UseC_-HR-Employee-Attriti'!P1208="Research Scientist",1,0)</f>
        <v>0</v>
      </c>
      <c r="AE1214">
        <f>IF('WA_Fn-UseC_-HR-Employee-Attriti'!P1208="Sales Executive",1,0)</f>
        <v>0</v>
      </c>
      <c r="AF1214">
        <f>IF('WA_Fn-UseC_-HR-Employee-Attriti'!P1208="Sales Representative",1,0)</f>
        <v>0</v>
      </c>
      <c r="AG1214">
        <v>4</v>
      </c>
      <c r="AH1214">
        <f>IF('WA_Fn-UseC_-HR-Employee-Attriti'!R1208="Divorced",1,0)</f>
        <v>0</v>
      </c>
      <c r="AI1214">
        <f>IF('WA_Fn-UseC_-HR-Employee-Attriti'!R1208="Married",1,0)</f>
        <v>0</v>
      </c>
      <c r="AJ1214">
        <f>IF('WA_Fn-UseC_-HR-Employee-Attriti'!R1208="Single",1,0)</f>
        <v>1</v>
      </c>
      <c r="AK1214">
        <v>2570</v>
      </c>
      <c r="AL1214">
        <v>11925</v>
      </c>
      <c r="AM1214">
        <v>1</v>
      </c>
      <c r="AN1214">
        <f>IF('WA_Fn-UseC_-HR-Employee-Attriti'!W1208="Yes",1,0)</f>
        <v>0</v>
      </c>
      <c r="AO1214">
        <v>20</v>
      </c>
      <c r="AP1214">
        <v>4</v>
      </c>
      <c r="AQ1214">
        <v>3</v>
      </c>
      <c r="AR1214">
        <v>0</v>
      </c>
      <c r="AS1214">
        <v>7</v>
      </c>
      <c r="AT1214">
        <v>5</v>
      </c>
      <c r="AU1214">
        <v>3</v>
      </c>
      <c r="AV1214">
        <v>7</v>
      </c>
      <c r="AW1214">
        <v>7</v>
      </c>
      <c r="AX1214">
        <v>5</v>
      </c>
      <c r="AY1214">
        <v>7</v>
      </c>
      <c r="AZ1214">
        <v>1</v>
      </c>
      <c r="BB1214">
        <f>IF('WA_Fn-UseC_-HR-Employee-Attriti'!B1208="Yes",1,0)</f>
        <v>0</v>
      </c>
    </row>
    <row r="1215" spans="1:54" x14ac:dyDescent="0.25">
      <c r="A1215">
        <v>1208</v>
      </c>
      <c r="B1215">
        <f>IF('WA_Fn-UseC_-HR-Employee-Attriti'!L1209="Male",1,0)</f>
        <v>1</v>
      </c>
      <c r="C1215">
        <f>IF('WA_Fn-UseC_-HR-Employee-Attriti'!L1209="Female",1,0)</f>
        <v>0</v>
      </c>
      <c r="D1215">
        <v>55</v>
      </c>
      <c r="E1215">
        <f>IF('WA_Fn-UseC_-HR-Employee-Attriti'!C1209="Travel_Rarely",1,0)</f>
        <v>1</v>
      </c>
      <c r="F1215">
        <f>IF('WA_Fn-UseC_-HR-Employee-Attriti'!C1209="Travel_Frequently",1,0)</f>
        <v>0</v>
      </c>
      <c r="G1215">
        <f>IF('WA_Fn-UseC_-HR-Employee-Attriti'!C1209="Non-Travel",1,0)</f>
        <v>0</v>
      </c>
      <c r="H1215">
        <v>1441</v>
      </c>
      <c r="I1215">
        <f>IF('WA_Fn-UseC_-HR-Employee-Attriti'!E1209="Sales",1,0)</f>
        <v>0</v>
      </c>
      <c r="J1215">
        <f>IF('WA_Fn-UseC_-HR-Employee-Attriti'!E1209="Research &amp; Development",1,0)</f>
        <v>1</v>
      </c>
      <c r="K1215">
        <f>IF('WA_Fn-UseC_-HR-Employee-Attriti'!E1209="Human Resources",1,0)</f>
        <v>0</v>
      </c>
      <c r="L1215">
        <v>22</v>
      </c>
      <c r="M1215">
        <v>3</v>
      </c>
      <c r="N1215">
        <f>IF('WA_Fn-UseC_-HR-Employee-Attriti'!H1209="Life Sciences",1,0)</f>
        <v>0</v>
      </c>
      <c r="O1215">
        <f>IF('WA_Fn-UseC_-HR-Employee-Attriti'!H1209="Human Resources",1,0)</f>
        <v>0</v>
      </c>
      <c r="P1215">
        <f>IF('WA_Fn-UseC_-HR-Employee-Attriti'!H1209="Marketing",1,0)</f>
        <v>0</v>
      </c>
      <c r="Q1215">
        <f>IF('WA_Fn-UseC_-HR-Employee-Attriti'!H1209="Medical",1,0)</f>
        <v>0</v>
      </c>
      <c r="R1215">
        <f>IF('WA_Fn-UseC_-HR-Employee-Attriti'!H1209="Other",1,0)</f>
        <v>0</v>
      </c>
      <c r="S1215">
        <f>IF('WA_Fn-UseC_-HR-Employee-Attriti'!H1209="Technical Degree",1,0)</f>
        <v>1</v>
      </c>
      <c r="T1215">
        <v>1</v>
      </c>
      <c r="U1215">
        <v>94</v>
      </c>
      <c r="V1215">
        <v>2</v>
      </c>
      <c r="W1215">
        <v>1</v>
      </c>
      <c r="X1215">
        <f>IF('WA_Fn-UseC_-HR-Employee-Attriti'!P1209="Healthcare Representative",1,0)</f>
        <v>0</v>
      </c>
      <c r="Y1215">
        <f>IF('WA_Fn-UseC_-HR-Employee-Attriti'!P1209="Human Resources",1,0)</f>
        <v>0</v>
      </c>
      <c r="Z1215">
        <f>IF('WA_Fn-UseC_-HR-Employee-Attriti'!P1209="Laboratory Technician",1,0)</f>
        <v>0</v>
      </c>
      <c r="AA1215">
        <f>IF('WA_Fn-UseC_-HR-Employee-Attriti'!P1209="Manager",1,0)</f>
        <v>0</v>
      </c>
      <c r="AB1215">
        <f>IF('WA_Fn-UseC_-HR-Employee-Attriti'!P1209="Manufacturing Director",1,0)</f>
        <v>0</v>
      </c>
      <c r="AC1215">
        <f>IF('WA_Fn-UseC_-HR-Employee-Attriti'!P1209="Research Director",1,0)</f>
        <v>0</v>
      </c>
      <c r="AD1215">
        <f>IF('WA_Fn-UseC_-HR-Employee-Attriti'!P1209="Research Scientist",1,0)</f>
        <v>1</v>
      </c>
      <c r="AE1215">
        <f>IF('WA_Fn-UseC_-HR-Employee-Attriti'!P1209="Sales Executive",1,0)</f>
        <v>0</v>
      </c>
      <c r="AF1215">
        <f>IF('WA_Fn-UseC_-HR-Employee-Attriti'!P1209="Sales Representative",1,0)</f>
        <v>0</v>
      </c>
      <c r="AG1215">
        <v>2</v>
      </c>
      <c r="AH1215">
        <f>IF('WA_Fn-UseC_-HR-Employee-Attriti'!R1209="Divorced",1,0)</f>
        <v>1</v>
      </c>
      <c r="AI1215">
        <f>IF('WA_Fn-UseC_-HR-Employee-Attriti'!R1209="Married",1,0)</f>
        <v>0</v>
      </c>
      <c r="AJ1215">
        <f>IF('WA_Fn-UseC_-HR-Employee-Attriti'!R1209="Single",1,0)</f>
        <v>0</v>
      </c>
      <c r="AK1215">
        <v>3537</v>
      </c>
      <c r="AL1215">
        <v>23737</v>
      </c>
      <c r="AM1215">
        <v>5</v>
      </c>
      <c r="AN1215">
        <f>IF('WA_Fn-UseC_-HR-Employee-Attriti'!W1209="Yes",1,0)</f>
        <v>0</v>
      </c>
      <c r="AO1215">
        <v>12</v>
      </c>
      <c r="AP1215">
        <v>3</v>
      </c>
      <c r="AQ1215">
        <v>4</v>
      </c>
      <c r="AR1215">
        <v>1</v>
      </c>
      <c r="AS1215">
        <v>8</v>
      </c>
      <c r="AT1215">
        <v>1</v>
      </c>
      <c r="AU1215">
        <v>3</v>
      </c>
      <c r="AV1215">
        <v>4</v>
      </c>
      <c r="AW1215">
        <v>2</v>
      </c>
      <c r="AX1215">
        <v>1</v>
      </c>
      <c r="AY1215">
        <v>2</v>
      </c>
      <c r="AZ1215">
        <v>1</v>
      </c>
      <c r="BB1215">
        <f>IF('WA_Fn-UseC_-HR-Employee-Attriti'!B1209="Yes",1,0)</f>
        <v>0</v>
      </c>
    </row>
    <row r="1216" spans="1:54" x14ac:dyDescent="0.25">
      <c r="A1216">
        <v>1209</v>
      </c>
      <c r="B1216">
        <f>IF('WA_Fn-UseC_-HR-Employee-Attriti'!L1210="Male",1,0)</f>
        <v>1</v>
      </c>
      <c r="C1216">
        <f>IF('WA_Fn-UseC_-HR-Employee-Attriti'!L1210="Female",1,0)</f>
        <v>0</v>
      </c>
      <c r="D1216">
        <v>34</v>
      </c>
      <c r="E1216">
        <f>IF('WA_Fn-UseC_-HR-Employee-Attriti'!C1210="Travel_Rarely",1,0)</f>
        <v>1</v>
      </c>
      <c r="F1216">
        <f>IF('WA_Fn-UseC_-HR-Employee-Attriti'!C1210="Travel_Frequently",1,0)</f>
        <v>0</v>
      </c>
      <c r="G1216">
        <f>IF('WA_Fn-UseC_-HR-Employee-Attriti'!C1210="Non-Travel",1,0)</f>
        <v>0</v>
      </c>
      <c r="H1216">
        <v>1157</v>
      </c>
      <c r="I1216">
        <f>IF('WA_Fn-UseC_-HR-Employee-Attriti'!E1210="Sales",1,0)</f>
        <v>0</v>
      </c>
      <c r="J1216">
        <f>IF('WA_Fn-UseC_-HR-Employee-Attriti'!E1210="Research &amp; Development",1,0)</f>
        <v>1</v>
      </c>
      <c r="K1216">
        <f>IF('WA_Fn-UseC_-HR-Employee-Attriti'!E1210="Human Resources",1,0)</f>
        <v>0</v>
      </c>
      <c r="L1216">
        <v>5</v>
      </c>
      <c r="M1216">
        <v>2</v>
      </c>
      <c r="N1216">
        <f>IF('WA_Fn-UseC_-HR-Employee-Attriti'!H1210="Life Sciences",1,0)</f>
        <v>0</v>
      </c>
      <c r="O1216">
        <f>IF('WA_Fn-UseC_-HR-Employee-Attriti'!H1210="Human Resources",1,0)</f>
        <v>0</v>
      </c>
      <c r="P1216">
        <f>IF('WA_Fn-UseC_-HR-Employee-Attriti'!H1210="Marketing",1,0)</f>
        <v>0</v>
      </c>
      <c r="Q1216">
        <f>IF('WA_Fn-UseC_-HR-Employee-Attriti'!H1210="Medical",1,0)</f>
        <v>1</v>
      </c>
      <c r="R1216">
        <f>IF('WA_Fn-UseC_-HR-Employee-Attriti'!H1210="Other",1,0)</f>
        <v>0</v>
      </c>
      <c r="S1216">
        <f>IF('WA_Fn-UseC_-HR-Employee-Attriti'!H1210="Technical Degree",1,0)</f>
        <v>0</v>
      </c>
      <c r="T1216">
        <v>2</v>
      </c>
      <c r="U1216">
        <v>57</v>
      </c>
      <c r="V1216">
        <v>2</v>
      </c>
      <c r="W1216">
        <v>2</v>
      </c>
      <c r="X1216">
        <f>IF('WA_Fn-UseC_-HR-Employee-Attriti'!P1210="Healthcare Representative",1,0)</f>
        <v>0</v>
      </c>
      <c r="Y1216">
        <f>IF('WA_Fn-UseC_-HR-Employee-Attriti'!P1210="Human Resources",1,0)</f>
        <v>0</v>
      </c>
      <c r="Z1216">
        <f>IF('WA_Fn-UseC_-HR-Employee-Attriti'!P1210="Laboratory Technician",1,0)</f>
        <v>1</v>
      </c>
      <c r="AA1216">
        <f>IF('WA_Fn-UseC_-HR-Employee-Attriti'!P1210="Manager",1,0)</f>
        <v>0</v>
      </c>
      <c r="AB1216">
        <f>IF('WA_Fn-UseC_-HR-Employee-Attriti'!P1210="Manufacturing Director",1,0)</f>
        <v>0</v>
      </c>
      <c r="AC1216">
        <f>IF('WA_Fn-UseC_-HR-Employee-Attriti'!P1210="Research Director",1,0)</f>
        <v>0</v>
      </c>
      <c r="AD1216">
        <f>IF('WA_Fn-UseC_-HR-Employee-Attriti'!P1210="Research Scientist",1,0)</f>
        <v>0</v>
      </c>
      <c r="AE1216">
        <f>IF('WA_Fn-UseC_-HR-Employee-Attriti'!P1210="Sales Executive",1,0)</f>
        <v>0</v>
      </c>
      <c r="AF1216">
        <f>IF('WA_Fn-UseC_-HR-Employee-Attriti'!P1210="Sales Representative",1,0)</f>
        <v>0</v>
      </c>
      <c r="AG1216">
        <v>4</v>
      </c>
      <c r="AH1216">
        <f>IF('WA_Fn-UseC_-HR-Employee-Attriti'!R1210="Divorced",1,0)</f>
        <v>0</v>
      </c>
      <c r="AI1216">
        <f>IF('WA_Fn-UseC_-HR-Employee-Attriti'!R1210="Married",1,0)</f>
        <v>1</v>
      </c>
      <c r="AJ1216">
        <f>IF('WA_Fn-UseC_-HR-Employee-Attriti'!R1210="Single",1,0)</f>
        <v>0</v>
      </c>
      <c r="AK1216">
        <v>3986</v>
      </c>
      <c r="AL1216">
        <v>11912</v>
      </c>
      <c r="AM1216">
        <v>1</v>
      </c>
      <c r="AN1216">
        <f>IF('WA_Fn-UseC_-HR-Employee-Attriti'!W1210="Yes",1,0)</f>
        <v>0</v>
      </c>
      <c r="AO1216">
        <v>14</v>
      </c>
      <c r="AP1216">
        <v>3</v>
      </c>
      <c r="AQ1216">
        <v>3</v>
      </c>
      <c r="AR1216">
        <v>1</v>
      </c>
      <c r="AS1216">
        <v>15</v>
      </c>
      <c r="AT1216">
        <v>3</v>
      </c>
      <c r="AU1216">
        <v>4</v>
      </c>
      <c r="AV1216">
        <v>15</v>
      </c>
      <c r="AW1216">
        <v>10</v>
      </c>
      <c r="AX1216">
        <v>4</v>
      </c>
      <c r="AY1216">
        <v>13</v>
      </c>
      <c r="AZ1216">
        <v>1</v>
      </c>
      <c r="BB1216">
        <f>IF('WA_Fn-UseC_-HR-Employee-Attriti'!B1210="Yes",1,0)</f>
        <v>0</v>
      </c>
    </row>
    <row r="1217" spans="1:54" x14ac:dyDescent="0.25">
      <c r="A1217">
        <v>1210</v>
      </c>
      <c r="B1217">
        <f>IF('WA_Fn-UseC_-HR-Employee-Attriti'!L1211="Male",1,0)</f>
        <v>1</v>
      </c>
      <c r="C1217">
        <f>IF('WA_Fn-UseC_-HR-Employee-Attriti'!L1211="Female",1,0)</f>
        <v>0</v>
      </c>
      <c r="D1217">
        <v>60</v>
      </c>
      <c r="E1217">
        <f>IF('WA_Fn-UseC_-HR-Employee-Attriti'!C1211="Travel_Rarely",1,0)</f>
        <v>1</v>
      </c>
      <c r="F1217">
        <f>IF('WA_Fn-UseC_-HR-Employee-Attriti'!C1211="Travel_Frequently",1,0)</f>
        <v>0</v>
      </c>
      <c r="G1217">
        <f>IF('WA_Fn-UseC_-HR-Employee-Attriti'!C1211="Non-Travel",1,0)</f>
        <v>0</v>
      </c>
      <c r="H1217">
        <v>370</v>
      </c>
      <c r="I1217">
        <f>IF('WA_Fn-UseC_-HR-Employee-Attriti'!E1211="Sales",1,0)</f>
        <v>0</v>
      </c>
      <c r="J1217">
        <f>IF('WA_Fn-UseC_-HR-Employee-Attriti'!E1211="Research &amp; Development",1,0)</f>
        <v>1</v>
      </c>
      <c r="K1217">
        <f>IF('WA_Fn-UseC_-HR-Employee-Attriti'!E1211="Human Resources",1,0)</f>
        <v>0</v>
      </c>
      <c r="L1217">
        <v>1</v>
      </c>
      <c r="M1217">
        <v>4</v>
      </c>
      <c r="N1217">
        <f>IF('WA_Fn-UseC_-HR-Employee-Attriti'!H1211="Life Sciences",1,0)</f>
        <v>0</v>
      </c>
      <c r="O1217">
        <f>IF('WA_Fn-UseC_-HR-Employee-Attriti'!H1211="Human Resources",1,0)</f>
        <v>0</v>
      </c>
      <c r="P1217">
        <f>IF('WA_Fn-UseC_-HR-Employee-Attriti'!H1211="Marketing",1,0)</f>
        <v>0</v>
      </c>
      <c r="Q1217">
        <f>IF('WA_Fn-UseC_-HR-Employee-Attriti'!H1211="Medical",1,0)</f>
        <v>1</v>
      </c>
      <c r="R1217">
        <f>IF('WA_Fn-UseC_-HR-Employee-Attriti'!H1211="Other",1,0)</f>
        <v>0</v>
      </c>
      <c r="S1217">
        <f>IF('WA_Fn-UseC_-HR-Employee-Attriti'!H1211="Technical Degree",1,0)</f>
        <v>0</v>
      </c>
      <c r="T1217">
        <v>3</v>
      </c>
      <c r="U1217">
        <v>92</v>
      </c>
      <c r="V1217">
        <v>1</v>
      </c>
      <c r="W1217">
        <v>3</v>
      </c>
      <c r="X1217">
        <f>IF('WA_Fn-UseC_-HR-Employee-Attriti'!P1211="Healthcare Representative",1,0)</f>
        <v>1</v>
      </c>
      <c r="Y1217">
        <f>IF('WA_Fn-UseC_-HR-Employee-Attriti'!P1211="Human Resources",1,0)</f>
        <v>0</v>
      </c>
      <c r="Z1217">
        <f>IF('WA_Fn-UseC_-HR-Employee-Attriti'!P1211="Laboratory Technician",1,0)</f>
        <v>0</v>
      </c>
      <c r="AA1217">
        <f>IF('WA_Fn-UseC_-HR-Employee-Attriti'!P1211="Manager",1,0)</f>
        <v>0</v>
      </c>
      <c r="AB1217">
        <f>IF('WA_Fn-UseC_-HR-Employee-Attriti'!P1211="Manufacturing Director",1,0)</f>
        <v>0</v>
      </c>
      <c r="AC1217">
        <f>IF('WA_Fn-UseC_-HR-Employee-Attriti'!P1211="Research Director",1,0)</f>
        <v>0</v>
      </c>
      <c r="AD1217">
        <f>IF('WA_Fn-UseC_-HR-Employee-Attriti'!P1211="Research Scientist",1,0)</f>
        <v>0</v>
      </c>
      <c r="AE1217">
        <f>IF('WA_Fn-UseC_-HR-Employee-Attriti'!P1211="Sales Executive",1,0)</f>
        <v>0</v>
      </c>
      <c r="AF1217">
        <f>IF('WA_Fn-UseC_-HR-Employee-Attriti'!P1211="Sales Representative",1,0)</f>
        <v>0</v>
      </c>
      <c r="AG1217">
        <v>4</v>
      </c>
      <c r="AH1217">
        <f>IF('WA_Fn-UseC_-HR-Employee-Attriti'!R1211="Divorced",1,0)</f>
        <v>1</v>
      </c>
      <c r="AI1217">
        <f>IF('WA_Fn-UseC_-HR-Employee-Attriti'!R1211="Married",1,0)</f>
        <v>0</v>
      </c>
      <c r="AJ1217">
        <f>IF('WA_Fn-UseC_-HR-Employee-Attriti'!R1211="Single",1,0)</f>
        <v>0</v>
      </c>
      <c r="AK1217">
        <v>10883</v>
      </c>
      <c r="AL1217">
        <v>20467</v>
      </c>
      <c r="AM1217">
        <v>3</v>
      </c>
      <c r="AN1217">
        <f>IF('WA_Fn-UseC_-HR-Employee-Attriti'!W1211="Yes",1,0)</f>
        <v>0</v>
      </c>
      <c r="AO1217">
        <v>20</v>
      </c>
      <c r="AP1217">
        <v>4</v>
      </c>
      <c r="AQ1217">
        <v>3</v>
      </c>
      <c r="AR1217">
        <v>1</v>
      </c>
      <c r="AS1217">
        <v>19</v>
      </c>
      <c r="AT1217">
        <v>2</v>
      </c>
      <c r="AU1217">
        <v>4</v>
      </c>
      <c r="AV1217">
        <v>1</v>
      </c>
      <c r="AW1217">
        <v>0</v>
      </c>
      <c r="AX1217">
        <v>0</v>
      </c>
      <c r="AY1217">
        <v>0</v>
      </c>
      <c r="AZ1217">
        <v>1</v>
      </c>
      <c r="BB1217">
        <f>IF('WA_Fn-UseC_-HR-Employee-Attriti'!B1211="Yes",1,0)</f>
        <v>0</v>
      </c>
    </row>
    <row r="1218" spans="1:54" x14ac:dyDescent="0.25">
      <c r="A1218">
        <v>1211</v>
      </c>
      <c r="B1218">
        <f>IF('WA_Fn-UseC_-HR-Employee-Attriti'!L1212="Male",1,0)</f>
        <v>1</v>
      </c>
      <c r="C1218">
        <f>IF('WA_Fn-UseC_-HR-Employee-Attriti'!L1212="Female",1,0)</f>
        <v>0</v>
      </c>
      <c r="D1218">
        <v>33</v>
      </c>
      <c r="E1218">
        <f>IF('WA_Fn-UseC_-HR-Employee-Attriti'!C1212="Travel_Rarely",1,0)</f>
        <v>1</v>
      </c>
      <c r="F1218">
        <f>IF('WA_Fn-UseC_-HR-Employee-Attriti'!C1212="Travel_Frequently",1,0)</f>
        <v>0</v>
      </c>
      <c r="G1218">
        <f>IF('WA_Fn-UseC_-HR-Employee-Attriti'!C1212="Non-Travel",1,0)</f>
        <v>0</v>
      </c>
      <c r="H1218">
        <v>267</v>
      </c>
      <c r="I1218">
        <f>IF('WA_Fn-UseC_-HR-Employee-Attriti'!E1212="Sales",1,0)</f>
        <v>0</v>
      </c>
      <c r="J1218">
        <f>IF('WA_Fn-UseC_-HR-Employee-Attriti'!E1212="Research &amp; Development",1,0)</f>
        <v>1</v>
      </c>
      <c r="K1218">
        <f>IF('WA_Fn-UseC_-HR-Employee-Attriti'!E1212="Human Resources",1,0)</f>
        <v>0</v>
      </c>
      <c r="L1218">
        <v>21</v>
      </c>
      <c r="M1218">
        <v>3</v>
      </c>
      <c r="N1218">
        <f>IF('WA_Fn-UseC_-HR-Employee-Attriti'!H1212="Life Sciences",1,0)</f>
        <v>0</v>
      </c>
      <c r="O1218">
        <f>IF('WA_Fn-UseC_-HR-Employee-Attriti'!H1212="Human Resources",1,0)</f>
        <v>0</v>
      </c>
      <c r="P1218">
        <f>IF('WA_Fn-UseC_-HR-Employee-Attriti'!H1212="Marketing",1,0)</f>
        <v>0</v>
      </c>
      <c r="Q1218">
        <f>IF('WA_Fn-UseC_-HR-Employee-Attriti'!H1212="Medical",1,0)</f>
        <v>1</v>
      </c>
      <c r="R1218">
        <f>IF('WA_Fn-UseC_-HR-Employee-Attriti'!H1212="Other",1,0)</f>
        <v>0</v>
      </c>
      <c r="S1218">
        <f>IF('WA_Fn-UseC_-HR-Employee-Attriti'!H1212="Technical Degree",1,0)</f>
        <v>0</v>
      </c>
      <c r="T1218">
        <v>2</v>
      </c>
      <c r="U1218">
        <v>79</v>
      </c>
      <c r="V1218">
        <v>4</v>
      </c>
      <c r="W1218">
        <v>1</v>
      </c>
      <c r="X1218">
        <f>IF('WA_Fn-UseC_-HR-Employee-Attriti'!P1212="Healthcare Representative",1,0)</f>
        <v>0</v>
      </c>
      <c r="Y1218">
        <f>IF('WA_Fn-UseC_-HR-Employee-Attriti'!P1212="Human Resources",1,0)</f>
        <v>0</v>
      </c>
      <c r="Z1218">
        <f>IF('WA_Fn-UseC_-HR-Employee-Attriti'!P1212="Laboratory Technician",1,0)</f>
        <v>1</v>
      </c>
      <c r="AA1218">
        <f>IF('WA_Fn-UseC_-HR-Employee-Attriti'!P1212="Manager",1,0)</f>
        <v>0</v>
      </c>
      <c r="AB1218">
        <f>IF('WA_Fn-UseC_-HR-Employee-Attriti'!P1212="Manufacturing Director",1,0)</f>
        <v>0</v>
      </c>
      <c r="AC1218">
        <f>IF('WA_Fn-UseC_-HR-Employee-Attriti'!P1212="Research Director",1,0)</f>
        <v>0</v>
      </c>
      <c r="AD1218">
        <f>IF('WA_Fn-UseC_-HR-Employee-Attriti'!P1212="Research Scientist",1,0)</f>
        <v>0</v>
      </c>
      <c r="AE1218">
        <f>IF('WA_Fn-UseC_-HR-Employee-Attriti'!P1212="Sales Executive",1,0)</f>
        <v>0</v>
      </c>
      <c r="AF1218">
        <f>IF('WA_Fn-UseC_-HR-Employee-Attriti'!P1212="Sales Representative",1,0)</f>
        <v>0</v>
      </c>
      <c r="AG1218">
        <v>2</v>
      </c>
      <c r="AH1218">
        <f>IF('WA_Fn-UseC_-HR-Employee-Attriti'!R1212="Divorced",1,0)</f>
        <v>0</v>
      </c>
      <c r="AI1218">
        <f>IF('WA_Fn-UseC_-HR-Employee-Attriti'!R1212="Married",1,0)</f>
        <v>1</v>
      </c>
      <c r="AJ1218">
        <f>IF('WA_Fn-UseC_-HR-Employee-Attriti'!R1212="Single",1,0)</f>
        <v>0</v>
      </c>
      <c r="AK1218">
        <v>2028</v>
      </c>
      <c r="AL1218">
        <v>13637</v>
      </c>
      <c r="AM1218">
        <v>1</v>
      </c>
      <c r="AN1218">
        <f>IF('WA_Fn-UseC_-HR-Employee-Attriti'!W1212="Yes",1,0)</f>
        <v>0</v>
      </c>
      <c r="AO1218">
        <v>18</v>
      </c>
      <c r="AP1218">
        <v>3</v>
      </c>
      <c r="AQ1218">
        <v>4</v>
      </c>
      <c r="AR1218">
        <v>3</v>
      </c>
      <c r="AS1218">
        <v>14</v>
      </c>
      <c r="AT1218">
        <v>6</v>
      </c>
      <c r="AU1218">
        <v>3</v>
      </c>
      <c r="AV1218">
        <v>14</v>
      </c>
      <c r="AW1218">
        <v>11</v>
      </c>
      <c r="AX1218">
        <v>2</v>
      </c>
      <c r="AY1218">
        <v>13</v>
      </c>
      <c r="AZ1218">
        <v>1</v>
      </c>
      <c r="BB1218">
        <f>IF('WA_Fn-UseC_-HR-Employee-Attriti'!B1212="Yes",1,0)</f>
        <v>0</v>
      </c>
    </row>
    <row r="1219" spans="1:54" x14ac:dyDescent="0.25">
      <c r="A1219">
        <v>1212</v>
      </c>
      <c r="B1219">
        <f>IF('WA_Fn-UseC_-HR-Employee-Attriti'!L1213="Male",1,0)</f>
        <v>1</v>
      </c>
      <c r="C1219">
        <f>IF('WA_Fn-UseC_-HR-Employee-Attriti'!L1213="Female",1,0)</f>
        <v>0</v>
      </c>
      <c r="D1219">
        <v>37</v>
      </c>
      <c r="E1219">
        <f>IF('WA_Fn-UseC_-HR-Employee-Attriti'!C1213="Travel_Rarely",1,0)</f>
        <v>0</v>
      </c>
      <c r="F1219">
        <f>IF('WA_Fn-UseC_-HR-Employee-Attriti'!C1213="Travel_Frequently",1,0)</f>
        <v>1</v>
      </c>
      <c r="G1219">
        <f>IF('WA_Fn-UseC_-HR-Employee-Attriti'!C1213="Non-Travel",1,0)</f>
        <v>0</v>
      </c>
      <c r="H1219">
        <v>1278</v>
      </c>
      <c r="I1219">
        <f>IF('WA_Fn-UseC_-HR-Employee-Attriti'!E1213="Sales",1,0)</f>
        <v>1</v>
      </c>
      <c r="J1219">
        <f>IF('WA_Fn-UseC_-HR-Employee-Attriti'!E1213="Research &amp; Development",1,0)</f>
        <v>0</v>
      </c>
      <c r="K1219">
        <f>IF('WA_Fn-UseC_-HR-Employee-Attriti'!E1213="Human Resources",1,0)</f>
        <v>0</v>
      </c>
      <c r="L1219">
        <v>1</v>
      </c>
      <c r="M1219">
        <v>4</v>
      </c>
      <c r="N1219">
        <f>IF('WA_Fn-UseC_-HR-Employee-Attriti'!H1213="Life Sciences",1,0)</f>
        <v>0</v>
      </c>
      <c r="O1219">
        <f>IF('WA_Fn-UseC_-HR-Employee-Attriti'!H1213="Human Resources",1,0)</f>
        <v>0</v>
      </c>
      <c r="P1219">
        <f>IF('WA_Fn-UseC_-HR-Employee-Attriti'!H1213="Marketing",1,0)</f>
        <v>0</v>
      </c>
      <c r="Q1219">
        <f>IF('WA_Fn-UseC_-HR-Employee-Attriti'!H1213="Medical",1,0)</f>
        <v>1</v>
      </c>
      <c r="R1219">
        <f>IF('WA_Fn-UseC_-HR-Employee-Attriti'!H1213="Other",1,0)</f>
        <v>0</v>
      </c>
      <c r="S1219">
        <f>IF('WA_Fn-UseC_-HR-Employee-Attriti'!H1213="Technical Degree",1,0)</f>
        <v>0</v>
      </c>
      <c r="T1219">
        <v>3</v>
      </c>
      <c r="U1219">
        <v>31</v>
      </c>
      <c r="V1219">
        <v>1</v>
      </c>
      <c r="W1219">
        <v>2</v>
      </c>
      <c r="X1219">
        <f>IF('WA_Fn-UseC_-HR-Employee-Attriti'!P1213="Healthcare Representative",1,0)</f>
        <v>0</v>
      </c>
      <c r="Y1219">
        <f>IF('WA_Fn-UseC_-HR-Employee-Attriti'!P1213="Human Resources",1,0)</f>
        <v>0</v>
      </c>
      <c r="Z1219">
        <f>IF('WA_Fn-UseC_-HR-Employee-Attriti'!P1213="Laboratory Technician",1,0)</f>
        <v>0</v>
      </c>
      <c r="AA1219">
        <f>IF('WA_Fn-UseC_-HR-Employee-Attriti'!P1213="Manager",1,0)</f>
        <v>0</v>
      </c>
      <c r="AB1219">
        <f>IF('WA_Fn-UseC_-HR-Employee-Attriti'!P1213="Manufacturing Director",1,0)</f>
        <v>0</v>
      </c>
      <c r="AC1219">
        <f>IF('WA_Fn-UseC_-HR-Employee-Attriti'!P1213="Research Director",1,0)</f>
        <v>0</v>
      </c>
      <c r="AD1219">
        <f>IF('WA_Fn-UseC_-HR-Employee-Attriti'!P1213="Research Scientist",1,0)</f>
        <v>0</v>
      </c>
      <c r="AE1219">
        <f>IF('WA_Fn-UseC_-HR-Employee-Attriti'!P1213="Sales Executive",1,0)</f>
        <v>1</v>
      </c>
      <c r="AF1219">
        <f>IF('WA_Fn-UseC_-HR-Employee-Attriti'!P1213="Sales Representative",1,0)</f>
        <v>0</v>
      </c>
      <c r="AG1219">
        <v>4</v>
      </c>
      <c r="AH1219">
        <f>IF('WA_Fn-UseC_-HR-Employee-Attriti'!R1213="Divorced",1,0)</f>
        <v>1</v>
      </c>
      <c r="AI1219">
        <f>IF('WA_Fn-UseC_-HR-Employee-Attriti'!R1213="Married",1,0)</f>
        <v>0</v>
      </c>
      <c r="AJ1219">
        <f>IF('WA_Fn-UseC_-HR-Employee-Attriti'!R1213="Single",1,0)</f>
        <v>0</v>
      </c>
      <c r="AK1219">
        <v>9525</v>
      </c>
      <c r="AL1219">
        <v>7677</v>
      </c>
      <c r="AM1219">
        <v>1</v>
      </c>
      <c r="AN1219">
        <f>IF('WA_Fn-UseC_-HR-Employee-Attriti'!W1213="Yes",1,0)</f>
        <v>0</v>
      </c>
      <c r="AO1219">
        <v>14</v>
      </c>
      <c r="AP1219">
        <v>3</v>
      </c>
      <c r="AQ1219">
        <v>3</v>
      </c>
      <c r="AR1219">
        <v>2</v>
      </c>
      <c r="AS1219">
        <v>6</v>
      </c>
      <c r="AT1219">
        <v>2</v>
      </c>
      <c r="AU1219">
        <v>2</v>
      </c>
      <c r="AV1219">
        <v>6</v>
      </c>
      <c r="AW1219">
        <v>3</v>
      </c>
      <c r="AX1219">
        <v>1</v>
      </c>
      <c r="AY1219">
        <v>3</v>
      </c>
      <c r="AZ1219">
        <v>1</v>
      </c>
      <c r="BB1219">
        <f>IF('WA_Fn-UseC_-HR-Employee-Attriti'!B1213="Yes",1,0)</f>
        <v>0</v>
      </c>
    </row>
    <row r="1220" spans="1:54" x14ac:dyDescent="0.25">
      <c r="A1220">
        <v>1213</v>
      </c>
      <c r="B1220">
        <f>IF('WA_Fn-UseC_-HR-Employee-Attriti'!L1214="Male",1,0)</f>
        <v>0</v>
      </c>
      <c r="C1220">
        <f>IF('WA_Fn-UseC_-HR-Employee-Attriti'!L1214="Female",1,0)</f>
        <v>1</v>
      </c>
      <c r="D1220">
        <v>34</v>
      </c>
      <c r="E1220">
        <f>IF('WA_Fn-UseC_-HR-Employee-Attriti'!C1214="Travel_Rarely",1,0)</f>
        <v>1</v>
      </c>
      <c r="F1220">
        <f>IF('WA_Fn-UseC_-HR-Employee-Attriti'!C1214="Travel_Frequently",1,0)</f>
        <v>0</v>
      </c>
      <c r="G1220">
        <f>IF('WA_Fn-UseC_-HR-Employee-Attriti'!C1214="Non-Travel",1,0)</f>
        <v>0</v>
      </c>
      <c r="H1220">
        <v>678</v>
      </c>
      <c r="I1220">
        <f>IF('WA_Fn-UseC_-HR-Employee-Attriti'!E1214="Sales",1,0)</f>
        <v>0</v>
      </c>
      <c r="J1220">
        <f>IF('WA_Fn-UseC_-HR-Employee-Attriti'!E1214="Research &amp; Development",1,0)</f>
        <v>1</v>
      </c>
      <c r="K1220">
        <f>IF('WA_Fn-UseC_-HR-Employee-Attriti'!E1214="Human Resources",1,0)</f>
        <v>0</v>
      </c>
      <c r="L1220">
        <v>19</v>
      </c>
      <c r="M1220">
        <v>3</v>
      </c>
      <c r="N1220">
        <f>IF('WA_Fn-UseC_-HR-Employee-Attriti'!H1214="Life Sciences",1,0)</f>
        <v>1</v>
      </c>
      <c r="O1220">
        <f>IF('WA_Fn-UseC_-HR-Employee-Attriti'!H1214="Human Resources",1,0)</f>
        <v>0</v>
      </c>
      <c r="P1220">
        <f>IF('WA_Fn-UseC_-HR-Employee-Attriti'!H1214="Marketing",1,0)</f>
        <v>0</v>
      </c>
      <c r="Q1220">
        <f>IF('WA_Fn-UseC_-HR-Employee-Attriti'!H1214="Medical",1,0)</f>
        <v>0</v>
      </c>
      <c r="R1220">
        <f>IF('WA_Fn-UseC_-HR-Employee-Attriti'!H1214="Other",1,0)</f>
        <v>0</v>
      </c>
      <c r="S1220">
        <f>IF('WA_Fn-UseC_-HR-Employee-Attriti'!H1214="Technical Degree",1,0)</f>
        <v>0</v>
      </c>
      <c r="T1220">
        <v>2</v>
      </c>
      <c r="U1220">
        <v>35</v>
      </c>
      <c r="V1220">
        <v>2</v>
      </c>
      <c r="W1220">
        <v>1</v>
      </c>
      <c r="X1220">
        <f>IF('WA_Fn-UseC_-HR-Employee-Attriti'!P1214="Healthcare Representative",1,0)</f>
        <v>0</v>
      </c>
      <c r="Y1220">
        <f>IF('WA_Fn-UseC_-HR-Employee-Attriti'!P1214="Human Resources",1,0)</f>
        <v>0</v>
      </c>
      <c r="Z1220">
        <f>IF('WA_Fn-UseC_-HR-Employee-Attriti'!P1214="Laboratory Technician",1,0)</f>
        <v>0</v>
      </c>
      <c r="AA1220">
        <f>IF('WA_Fn-UseC_-HR-Employee-Attriti'!P1214="Manager",1,0)</f>
        <v>0</v>
      </c>
      <c r="AB1220">
        <f>IF('WA_Fn-UseC_-HR-Employee-Attriti'!P1214="Manufacturing Director",1,0)</f>
        <v>0</v>
      </c>
      <c r="AC1220">
        <f>IF('WA_Fn-UseC_-HR-Employee-Attriti'!P1214="Research Director",1,0)</f>
        <v>0</v>
      </c>
      <c r="AD1220">
        <f>IF('WA_Fn-UseC_-HR-Employee-Attriti'!P1214="Research Scientist",1,0)</f>
        <v>1</v>
      </c>
      <c r="AE1220">
        <f>IF('WA_Fn-UseC_-HR-Employee-Attriti'!P1214="Sales Executive",1,0)</f>
        <v>0</v>
      </c>
      <c r="AF1220">
        <f>IF('WA_Fn-UseC_-HR-Employee-Attriti'!P1214="Sales Representative",1,0)</f>
        <v>0</v>
      </c>
      <c r="AG1220">
        <v>4</v>
      </c>
      <c r="AH1220">
        <f>IF('WA_Fn-UseC_-HR-Employee-Attriti'!R1214="Divorced",1,0)</f>
        <v>0</v>
      </c>
      <c r="AI1220">
        <f>IF('WA_Fn-UseC_-HR-Employee-Attriti'!R1214="Married",1,0)</f>
        <v>1</v>
      </c>
      <c r="AJ1220">
        <f>IF('WA_Fn-UseC_-HR-Employee-Attriti'!R1214="Single",1,0)</f>
        <v>0</v>
      </c>
      <c r="AK1220">
        <v>2929</v>
      </c>
      <c r="AL1220">
        <v>20338</v>
      </c>
      <c r="AM1220">
        <v>1</v>
      </c>
      <c r="AN1220">
        <f>IF('WA_Fn-UseC_-HR-Employee-Attriti'!W1214="Yes",1,0)</f>
        <v>0</v>
      </c>
      <c r="AO1220">
        <v>12</v>
      </c>
      <c r="AP1220">
        <v>3</v>
      </c>
      <c r="AQ1220">
        <v>2</v>
      </c>
      <c r="AR1220">
        <v>0</v>
      </c>
      <c r="AS1220">
        <v>10</v>
      </c>
      <c r="AT1220">
        <v>3</v>
      </c>
      <c r="AU1220">
        <v>3</v>
      </c>
      <c r="AV1220">
        <v>10</v>
      </c>
      <c r="AW1220">
        <v>9</v>
      </c>
      <c r="AX1220">
        <v>8</v>
      </c>
      <c r="AY1220">
        <v>7</v>
      </c>
      <c r="AZ1220">
        <v>1</v>
      </c>
      <c r="BB1220">
        <f>IF('WA_Fn-UseC_-HR-Employee-Attriti'!B1214="Yes",1,0)</f>
        <v>0</v>
      </c>
    </row>
    <row r="1221" spans="1:54" x14ac:dyDescent="0.25">
      <c r="A1221">
        <v>1214</v>
      </c>
      <c r="B1221">
        <f>IF('WA_Fn-UseC_-HR-Employee-Attriti'!L1215="Male",1,0)</f>
        <v>1</v>
      </c>
      <c r="C1221">
        <f>IF('WA_Fn-UseC_-HR-Employee-Attriti'!L1215="Female",1,0)</f>
        <v>0</v>
      </c>
      <c r="D1221">
        <v>23</v>
      </c>
      <c r="E1221">
        <f>IF('WA_Fn-UseC_-HR-Employee-Attriti'!C1215="Travel_Rarely",1,0)</f>
        <v>1</v>
      </c>
      <c r="F1221">
        <f>IF('WA_Fn-UseC_-HR-Employee-Attriti'!C1215="Travel_Frequently",1,0)</f>
        <v>0</v>
      </c>
      <c r="G1221">
        <f>IF('WA_Fn-UseC_-HR-Employee-Attriti'!C1215="Non-Travel",1,0)</f>
        <v>0</v>
      </c>
      <c r="H1221">
        <v>427</v>
      </c>
      <c r="I1221">
        <f>IF('WA_Fn-UseC_-HR-Employee-Attriti'!E1215="Sales",1,0)</f>
        <v>1</v>
      </c>
      <c r="J1221">
        <f>IF('WA_Fn-UseC_-HR-Employee-Attriti'!E1215="Research &amp; Development",1,0)</f>
        <v>0</v>
      </c>
      <c r="K1221">
        <f>IF('WA_Fn-UseC_-HR-Employee-Attriti'!E1215="Human Resources",1,0)</f>
        <v>0</v>
      </c>
      <c r="L1221">
        <v>7</v>
      </c>
      <c r="M1221">
        <v>3</v>
      </c>
      <c r="N1221">
        <f>IF('WA_Fn-UseC_-HR-Employee-Attriti'!H1215="Life Sciences",1,0)</f>
        <v>1</v>
      </c>
      <c r="O1221">
        <f>IF('WA_Fn-UseC_-HR-Employee-Attriti'!H1215="Human Resources",1,0)</f>
        <v>0</v>
      </c>
      <c r="P1221">
        <f>IF('WA_Fn-UseC_-HR-Employee-Attriti'!H1215="Marketing",1,0)</f>
        <v>0</v>
      </c>
      <c r="Q1221">
        <f>IF('WA_Fn-UseC_-HR-Employee-Attriti'!H1215="Medical",1,0)</f>
        <v>0</v>
      </c>
      <c r="R1221">
        <f>IF('WA_Fn-UseC_-HR-Employee-Attriti'!H1215="Other",1,0)</f>
        <v>0</v>
      </c>
      <c r="S1221">
        <f>IF('WA_Fn-UseC_-HR-Employee-Attriti'!H1215="Technical Degree",1,0)</f>
        <v>0</v>
      </c>
      <c r="T1221">
        <v>3</v>
      </c>
      <c r="U1221">
        <v>99</v>
      </c>
      <c r="V1221">
        <v>3</v>
      </c>
      <c r="W1221">
        <v>1</v>
      </c>
      <c r="X1221">
        <f>IF('WA_Fn-UseC_-HR-Employee-Attriti'!P1215="Healthcare Representative",1,0)</f>
        <v>0</v>
      </c>
      <c r="Y1221">
        <f>IF('WA_Fn-UseC_-HR-Employee-Attriti'!P1215="Human Resources",1,0)</f>
        <v>0</v>
      </c>
      <c r="Z1221">
        <f>IF('WA_Fn-UseC_-HR-Employee-Attriti'!P1215="Laboratory Technician",1,0)</f>
        <v>0</v>
      </c>
      <c r="AA1221">
        <f>IF('WA_Fn-UseC_-HR-Employee-Attriti'!P1215="Manager",1,0)</f>
        <v>0</v>
      </c>
      <c r="AB1221">
        <f>IF('WA_Fn-UseC_-HR-Employee-Attriti'!P1215="Manufacturing Director",1,0)</f>
        <v>0</v>
      </c>
      <c r="AC1221">
        <f>IF('WA_Fn-UseC_-HR-Employee-Attriti'!P1215="Research Director",1,0)</f>
        <v>0</v>
      </c>
      <c r="AD1221">
        <f>IF('WA_Fn-UseC_-HR-Employee-Attriti'!P1215="Research Scientist",1,0)</f>
        <v>0</v>
      </c>
      <c r="AE1221">
        <f>IF('WA_Fn-UseC_-HR-Employee-Attriti'!P1215="Sales Executive",1,0)</f>
        <v>0</v>
      </c>
      <c r="AF1221">
        <f>IF('WA_Fn-UseC_-HR-Employee-Attriti'!P1215="Sales Representative",1,0)</f>
        <v>1</v>
      </c>
      <c r="AG1221">
        <v>4</v>
      </c>
      <c r="AH1221">
        <f>IF('WA_Fn-UseC_-HR-Employee-Attriti'!R1215="Divorced",1,0)</f>
        <v>1</v>
      </c>
      <c r="AI1221">
        <f>IF('WA_Fn-UseC_-HR-Employee-Attriti'!R1215="Married",1,0)</f>
        <v>0</v>
      </c>
      <c r="AJ1221">
        <f>IF('WA_Fn-UseC_-HR-Employee-Attriti'!R1215="Single",1,0)</f>
        <v>0</v>
      </c>
      <c r="AK1221">
        <v>2275</v>
      </c>
      <c r="AL1221">
        <v>25103</v>
      </c>
      <c r="AM1221">
        <v>1</v>
      </c>
      <c r="AN1221">
        <f>IF('WA_Fn-UseC_-HR-Employee-Attriti'!W1215="Yes",1,0)</f>
        <v>1</v>
      </c>
      <c r="AO1221">
        <v>21</v>
      </c>
      <c r="AP1221">
        <v>4</v>
      </c>
      <c r="AQ1221">
        <v>2</v>
      </c>
      <c r="AR1221">
        <v>1</v>
      </c>
      <c r="AS1221">
        <v>3</v>
      </c>
      <c r="AT1221">
        <v>2</v>
      </c>
      <c r="AU1221">
        <v>3</v>
      </c>
      <c r="AV1221">
        <v>3</v>
      </c>
      <c r="AW1221">
        <v>2</v>
      </c>
      <c r="AX1221">
        <v>0</v>
      </c>
      <c r="AY1221">
        <v>2</v>
      </c>
      <c r="AZ1221">
        <v>1</v>
      </c>
      <c r="BB1221">
        <f>IF('WA_Fn-UseC_-HR-Employee-Attriti'!B1215="Yes",1,0)</f>
        <v>1</v>
      </c>
    </row>
    <row r="1222" spans="1:54" x14ac:dyDescent="0.25">
      <c r="A1222">
        <v>1215</v>
      </c>
      <c r="B1222">
        <f>IF('WA_Fn-UseC_-HR-Employee-Attriti'!L1216="Male",1,0)</f>
        <v>0</v>
      </c>
      <c r="C1222">
        <f>IF('WA_Fn-UseC_-HR-Employee-Attriti'!L1216="Female",1,0)</f>
        <v>1</v>
      </c>
      <c r="D1222">
        <v>44</v>
      </c>
      <c r="E1222">
        <f>IF('WA_Fn-UseC_-HR-Employee-Attriti'!C1216="Travel_Rarely",1,0)</f>
        <v>1</v>
      </c>
      <c r="F1222">
        <f>IF('WA_Fn-UseC_-HR-Employee-Attriti'!C1216="Travel_Frequently",1,0)</f>
        <v>0</v>
      </c>
      <c r="G1222">
        <f>IF('WA_Fn-UseC_-HR-Employee-Attriti'!C1216="Non-Travel",1,0)</f>
        <v>0</v>
      </c>
      <c r="H1222">
        <v>921</v>
      </c>
      <c r="I1222">
        <f>IF('WA_Fn-UseC_-HR-Employee-Attriti'!E1216="Sales",1,0)</f>
        <v>0</v>
      </c>
      <c r="J1222">
        <f>IF('WA_Fn-UseC_-HR-Employee-Attriti'!E1216="Research &amp; Development",1,0)</f>
        <v>1</v>
      </c>
      <c r="K1222">
        <f>IF('WA_Fn-UseC_-HR-Employee-Attriti'!E1216="Human Resources",1,0)</f>
        <v>0</v>
      </c>
      <c r="L1222">
        <v>2</v>
      </c>
      <c r="M1222">
        <v>3</v>
      </c>
      <c r="N1222">
        <f>IF('WA_Fn-UseC_-HR-Employee-Attriti'!H1216="Life Sciences",1,0)</f>
        <v>1</v>
      </c>
      <c r="O1222">
        <f>IF('WA_Fn-UseC_-HR-Employee-Attriti'!H1216="Human Resources",1,0)</f>
        <v>0</v>
      </c>
      <c r="P1222">
        <f>IF('WA_Fn-UseC_-HR-Employee-Attriti'!H1216="Marketing",1,0)</f>
        <v>0</v>
      </c>
      <c r="Q1222">
        <f>IF('WA_Fn-UseC_-HR-Employee-Attriti'!H1216="Medical",1,0)</f>
        <v>0</v>
      </c>
      <c r="R1222">
        <f>IF('WA_Fn-UseC_-HR-Employee-Attriti'!H1216="Other",1,0)</f>
        <v>0</v>
      </c>
      <c r="S1222">
        <f>IF('WA_Fn-UseC_-HR-Employee-Attriti'!H1216="Technical Degree",1,0)</f>
        <v>0</v>
      </c>
      <c r="T1222">
        <v>3</v>
      </c>
      <c r="U1222">
        <v>96</v>
      </c>
      <c r="V1222">
        <v>4</v>
      </c>
      <c r="W1222">
        <v>3</v>
      </c>
      <c r="X1222">
        <f>IF('WA_Fn-UseC_-HR-Employee-Attriti'!P1216="Healthcare Representative",1,0)</f>
        <v>1</v>
      </c>
      <c r="Y1222">
        <f>IF('WA_Fn-UseC_-HR-Employee-Attriti'!P1216="Human Resources",1,0)</f>
        <v>0</v>
      </c>
      <c r="Z1222">
        <f>IF('WA_Fn-UseC_-HR-Employee-Attriti'!P1216="Laboratory Technician",1,0)</f>
        <v>0</v>
      </c>
      <c r="AA1222">
        <f>IF('WA_Fn-UseC_-HR-Employee-Attriti'!P1216="Manager",1,0)</f>
        <v>0</v>
      </c>
      <c r="AB1222">
        <f>IF('WA_Fn-UseC_-HR-Employee-Attriti'!P1216="Manufacturing Director",1,0)</f>
        <v>0</v>
      </c>
      <c r="AC1222">
        <f>IF('WA_Fn-UseC_-HR-Employee-Attriti'!P1216="Research Director",1,0)</f>
        <v>0</v>
      </c>
      <c r="AD1222">
        <f>IF('WA_Fn-UseC_-HR-Employee-Attriti'!P1216="Research Scientist",1,0)</f>
        <v>0</v>
      </c>
      <c r="AE1222">
        <f>IF('WA_Fn-UseC_-HR-Employee-Attriti'!P1216="Sales Executive",1,0)</f>
        <v>0</v>
      </c>
      <c r="AF1222">
        <f>IF('WA_Fn-UseC_-HR-Employee-Attriti'!P1216="Sales Representative",1,0)</f>
        <v>0</v>
      </c>
      <c r="AG1222">
        <v>4</v>
      </c>
      <c r="AH1222">
        <f>IF('WA_Fn-UseC_-HR-Employee-Attriti'!R1216="Divorced",1,0)</f>
        <v>0</v>
      </c>
      <c r="AI1222">
        <f>IF('WA_Fn-UseC_-HR-Employee-Attriti'!R1216="Married",1,0)</f>
        <v>1</v>
      </c>
      <c r="AJ1222">
        <f>IF('WA_Fn-UseC_-HR-Employee-Attriti'!R1216="Single",1,0)</f>
        <v>0</v>
      </c>
      <c r="AK1222">
        <v>7879</v>
      </c>
      <c r="AL1222">
        <v>14810</v>
      </c>
      <c r="AM1222">
        <v>1</v>
      </c>
      <c r="AN1222">
        <f>IF('WA_Fn-UseC_-HR-Employee-Attriti'!W1216="Yes",1,0)</f>
        <v>1</v>
      </c>
      <c r="AO1222">
        <v>19</v>
      </c>
      <c r="AP1222">
        <v>3</v>
      </c>
      <c r="AQ1222">
        <v>2</v>
      </c>
      <c r="AR1222">
        <v>1</v>
      </c>
      <c r="AS1222">
        <v>9</v>
      </c>
      <c r="AT1222">
        <v>2</v>
      </c>
      <c r="AU1222">
        <v>3</v>
      </c>
      <c r="AV1222">
        <v>8</v>
      </c>
      <c r="AW1222">
        <v>7</v>
      </c>
      <c r="AX1222">
        <v>6</v>
      </c>
      <c r="AY1222">
        <v>7</v>
      </c>
      <c r="AZ1222">
        <v>1</v>
      </c>
      <c r="BB1222">
        <f>IF('WA_Fn-UseC_-HR-Employee-Attriti'!B1216="Yes",1,0)</f>
        <v>0</v>
      </c>
    </row>
    <row r="1223" spans="1:54" x14ac:dyDescent="0.25">
      <c r="A1223">
        <v>1216</v>
      </c>
      <c r="B1223">
        <f>IF('WA_Fn-UseC_-HR-Employee-Attriti'!L1217="Male",1,0)</f>
        <v>1</v>
      </c>
      <c r="C1223">
        <f>IF('WA_Fn-UseC_-HR-Employee-Attriti'!L1217="Female",1,0)</f>
        <v>0</v>
      </c>
      <c r="D1223">
        <v>35</v>
      </c>
      <c r="E1223">
        <f>IF('WA_Fn-UseC_-HR-Employee-Attriti'!C1217="Travel_Rarely",1,0)</f>
        <v>0</v>
      </c>
      <c r="F1223">
        <f>IF('WA_Fn-UseC_-HR-Employee-Attriti'!C1217="Travel_Frequently",1,0)</f>
        <v>1</v>
      </c>
      <c r="G1223">
        <f>IF('WA_Fn-UseC_-HR-Employee-Attriti'!C1217="Non-Travel",1,0)</f>
        <v>0</v>
      </c>
      <c r="H1223">
        <v>146</v>
      </c>
      <c r="I1223">
        <f>IF('WA_Fn-UseC_-HR-Employee-Attriti'!E1217="Sales",1,0)</f>
        <v>0</v>
      </c>
      <c r="J1223">
        <f>IF('WA_Fn-UseC_-HR-Employee-Attriti'!E1217="Research &amp; Development",1,0)</f>
        <v>1</v>
      </c>
      <c r="K1223">
        <f>IF('WA_Fn-UseC_-HR-Employee-Attriti'!E1217="Human Resources",1,0)</f>
        <v>0</v>
      </c>
      <c r="L1223">
        <v>2</v>
      </c>
      <c r="M1223">
        <v>4</v>
      </c>
      <c r="N1223">
        <f>IF('WA_Fn-UseC_-HR-Employee-Attriti'!H1217="Life Sciences",1,0)</f>
        <v>0</v>
      </c>
      <c r="O1223">
        <f>IF('WA_Fn-UseC_-HR-Employee-Attriti'!H1217="Human Resources",1,0)</f>
        <v>0</v>
      </c>
      <c r="P1223">
        <f>IF('WA_Fn-UseC_-HR-Employee-Attriti'!H1217="Marketing",1,0)</f>
        <v>0</v>
      </c>
      <c r="Q1223">
        <f>IF('WA_Fn-UseC_-HR-Employee-Attriti'!H1217="Medical",1,0)</f>
        <v>1</v>
      </c>
      <c r="R1223">
        <f>IF('WA_Fn-UseC_-HR-Employee-Attriti'!H1217="Other",1,0)</f>
        <v>0</v>
      </c>
      <c r="S1223">
        <f>IF('WA_Fn-UseC_-HR-Employee-Attriti'!H1217="Technical Degree",1,0)</f>
        <v>0</v>
      </c>
      <c r="T1223">
        <v>1</v>
      </c>
      <c r="U1223">
        <v>79</v>
      </c>
      <c r="V1223">
        <v>2</v>
      </c>
      <c r="W1223">
        <v>1</v>
      </c>
      <c r="X1223">
        <f>IF('WA_Fn-UseC_-HR-Employee-Attriti'!P1217="Healthcare Representative",1,0)</f>
        <v>0</v>
      </c>
      <c r="Y1223">
        <f>IF('WA_Fn-UseC_-HR-Employee-Attriti'!P1217="Human Resources",1,0)</f>
        <v>0</v>
      </c>
      <c r="Z1223">
        <f>IF('WA_Fn-UseC_-HR-Employee-Attriti'!P1217="Laboratory Technician",1,0)</f>
        <v>0</v>
      </c>
      <c r="AA1223">
        <f>IF('WA_Fn-UseC_-HR-Employee-Attriti'!P1217="Manager",1,0)</f>
        <v>0</v>
      </c>
      <c r="AB1223">
        <f>IF('WA_Fn-UseC_-HR-Employee-Attriti'!P1217="Manufacturing Director",1,0)</f>
        <v>0</v>
      </c>
      <c r="AC1223">
        <f>IF('WA_Fn-UseC_-HR-Employee-Attriti'!P1217="Research Director",1,0)</f>
        <v>0</v>
      </c>
      <c r="AD1223">
        <f>IF('WA_Fn-UseC_-HR-Employee-Attriti'!P1217="Research Scientist",1,0)</f>
        <v>1</v>
      </c>
      <c r="AE1223">
        <f>IF('WA_Fn-UseC_-HR-Employee-Attriti'!P1217="Sales Executive",1,0)</f>
        <v>0</v>
      </c>
      <c r="AF1223">
        <f>IF('WA_Fn-UseC_-HR-Employee-Attriti'!P1217="Sales Representative",1,0)</f>
        <v>0</v>
      </c>
      <c r="AG1223">
        <v>4</v>
      </c>
      <c r="AH1223">
        <f>IF('WA_Fn-UseC_-HR-Employee-Attriti'!R1217="Divorced",1,0)</f>
        <v>0</v>
      </c>
      <c r="AI1223">
        <f>IF('WA_Fn-UseC_-HR-Employee-Attriti'!R1217="Married",1,0)</f>
        <v>0</v>
      </c>
      <c r="AJ1223">
        <f>IF('WA_Fn-UseC_-HR-Employee-Attriti'!R1217="Single",1,0)</f>
        <v>1</v>
      </c>
      <c r="AK1223">
        <v>4930</v>
      </c>
      <c r="AL1223">
        <v>13970</v>
      </c>
      <c r="AM1223">
        <v>0</v>
      </c>
      <c r="AN1223">
        <f>IF('WA_Fn-UseC_-HR-Employee-Attriti'!W1217="Yes",1,0)</f>
        <v>1</v>
      </c>
      <c r="AO1223">
        <v>14</v>
      </c>
      <c r="AP1223">
        <v>3</v>
      </c>
      <c r="AQ1223">
        <v>3</v>
      </c>
      <c r="AR1223">
        <v>0</v>
      </c>
      <c r="AS1223">
        <v>6</v>
      </c>
      <c r="AT1223">
        <v>2</v>
      </c>
      <c r="AU1223">
        <v>4</v>
      </c>
      <c r="AV1223">
        <v>5</v>
      </c>
      <c r="AW1223">
        <v>4</v>
      </c>
      <c r="AX1223">
        <v>1</v>
      </c>
      <c r="AY1223">
        <v>4</v>
      </c>
      <c r="AZ1223">
        <v>1</v>
      </c>
      <c r="BB1223">
        <f>IF('WA_Fn-UseC_-HR-Employee-Attriti'!B1217="Yes",1,0)</f>
        <v>0</v>
      </c>
    </row>
    <row r="1224" spans="1:54" x14ac:dyDescent="0.25">
      <c r="A1224">
        <v>1217</v>
      </c>
      <c r="B1224">
        <f>IF('WA_Fn-UseC_-HR-Employee-Attriti'!L1218="Male",1,0)</f>
        <v>1</v>
      </c>
      <c r="C1224">
        <f>IF('WA_Fn-UseC_-HR-Employee-Attriti'!L1218="Female",1,0)</f>
        <v>0</v>
      </c>
      <c r="D1224">
        <v>43</v>
      </c>
      <c r="E1224">
        <f>IF('WA_Fn-UseC_-HR-Employee-Attriti'!C1218="Travel_Rarely",1,0)</f>
        <v>1</v>
      </c>
      <c r="F1224">
        <f>IF('WA_Fn-UseC_-HR-Employee-Attriti'!C1218="Travel_Frequently",1,0)</f>
        <v>0</v>
      </c>
      <c r="G1224">
        <f>IF('WA_Fn-UseC_-HR-Employee-Attriti'!C1218="Non-Travel",1,0)</f>
        <v>0</v>
      </c>
      <c r="H1224">
        <v>1179</v>
      </c>
      <c r="I1224">
        <f>IF('WA_Fn-UseC_-HR-Employee-Attriti'!E1218="Sales",1,0)</f>
        <v>1</v>
      </c>
      <c r="J1224">
        <f>IF('WA_Fn-UseC_-HR-Employee-Attriti'!E1218="Research &amp; Development",1,0)</f>
        <v>0</v>
      </c>
      <c r="K1224">
        <f>IF('WA_Fn-UseC_-HR-Employee-Attriti'!E1218="Human Resources",1,0)</f>
        <v>0</v>
      </c>
      <c r="L1224">
        <v>2</v>
      </c>
      <c r="M1224">
        <v>3</v>
      </c>
      <c r="N1224">
        <f>IF('WA_Fn-UseC_-HR-Employee-Attriti'!H1218="Life Sciences",1,0)</f>
        <v>0</v>
      </c>
      <c r="O1224">
        <f>IF('WA_Fn-UseC_-HR-Employee-Attriti'!H1218="Human Resources",1,0)</f>
        <v>0</v>
      </c>
      <c r="P1224">
        <f>IF('WA_Fn-UseC_-HR-Employee-Attriti'!H1218="Marketing",1,0)</f>
        <v>0</v>
      </c>
      <c r="Q1224">
        <f>IF('WA_Fn-UseC_-HR-Employee-Attriti'!H1218="Medical",1,0)</f>
        <v>1</v>
      </c>
      <c r="R1224">
        <f>IF('WA_Fn-UseC_-HR-Employee-Attriti'!H1218="Other",1,0)</f>
        <v>0</v>
      </c>
      <c r="S1224">
        <f>IF('WA_Fn-UseC_-HR-Employee-Attriti'!H1218="Technical Degree",1,0)</f>
        <v>0</v>
      </c>
      <c r="T1224">
        <v>4</v>
      </c>
      <c r="U1224">
        <v>73</v>
      </c>
      <c r="V1224">
        <v>3</v>
      </c>
      <c r="W1224">
        <v>2</v>
      </c>
      <c r="X1224">
        <f>IF('WA_Fn-UseC_-HR-Employee-Attriti'!P1218="Healthcare Representative",1,0)</f>
        <v>0</v>
      </c>
      <c r="Y1224">
        <f>IF('WA_Fn-UseC_-HR-Employee-Attriti'!P1218="Human Resources",1,0)</f>
        <v>0</v>
      </c>
      <c r="Z1224">
        <f>IF('WA_Fn-UseC_-HR-Employee-Attriti'!P1218="Laboratory Technician",1,0)</f>
        <v>0</v>
      </c>
      <c r="AA1224">
        <f>IF('WA_Fn-UseC_-HR-Employee-Attriti'!P1218="Manager",1,0)</f>
        <v>0</v>
      </c>
      <c r="AB1224">
        <f>IF('WA_Fn-UseC_-HR-Employee-Attriti'!P1218="Manufacturing Director",1,0)</f>
        <v>0</v>
      </c>
      <c r="AC1224">
        <f>IF('WA_Fn-UseC_-HR-Employee-Attriti'!P1218="Research Director",1,0)</f>
        <v>0</v>
      </c>
      <c r="AD1224">
        <f>IF('WA_Fn-UseC_-HR-Employee-Attriti'!P1218="Research Scientist",1,0)</f>
        <v>0</v>
      </c>
      <c r="AE1224">
        <f>IF('WA_Fn-UseC_-HR-Employee-Attriti'!P1218="Sales Executive",1,0)</f>
        <v>1</v>
      </c>
      <c r="AF1224">
        <f>IF('WA_Fn-UseC_-HR-Employee-Attriti'!P1218="Sales Representative",1,0)</f>
        <v>0</v>
      </c>
      <c r="AG1224">
        <v>4</v>
      </c>
      <c r="AH1224">
        <f>IF('WA_Fn-UseC_-HR-Employee-Attriti'!R1218="Divorced",1,0)</f>
        <v>0</v>
      </c>
      <c r="AI1224">
        <f>IF('WA_Fn-UseC_-HR-Employee-Attriti'!R1218="Married",1,0)</f>
        <v>1</v>
      </c>
      <c r="AJ1224">
        <f>IF('WA_Fn-UseC_-HR-Employee-Attriti'!R1218="Single",1,0)</f>
        <v>0</v>
      </c>
      <c r="AK1224">
        <v>7847</v>
      </c>
      <c r="AL1224">
        <v>6069</v>
      </c>
      <c r="AM1224">
        <v>1</v>
      </c>
      <c r="AN1224">
        <f>IF('WA_Fn-UseC_-HR-Employee-Attriti'!W1218="Yes",1,0)</f>
        <v>1</v>
      </c>
      <c r="AO1224">
        <v>17</v>
      </c>
      <c r="AP1224">
        <v>3</v>
      </c>
      <c r="AQ1224">
        <v>1</v>
      </c>
      <c r="AR1224">
        <v>1</v>
      </c>
      <c r="AS1224">
        <v>10</v>
      </c>
      <c r="AT1224">
        <v>3</v>
      </c>
      <c r="AU1224">
        <v>3</v>
      </c>
      <c r="AV1224">
        <v>10</v>
      </c>
      <c r="AW1224">
        <v>9</v>
      </c>
      <c r="AX1224">
        <v>8</v>
      </c>
      <c r="AY1224">
        <v>8</v>
      </c>
      <c r="AZ1224">
        <v>1</v>
      </c>
      <c r="BB1224">
        <f>IF('WA_Fn-UseC_-HR-Employee-Attriti'!B1218="Yes",1,0)</f>
        <v>0</v>
      </c>
    </row>
    <row r="1225" spans="1:54" x14ac:dyDescent="0.25">
      <c r="A1225">
        <v>1218</v>
      </c>
      <c r="B1225">
        <f>IF('WA_Fn-UseC_-HR-Employee-Attriti'!L1219="Male",1,0)</f>
        <v>1</v>
      </c>
      <c r="C1225">
        <f>IF('WA_Fn-UseC_-HR-Employee-Attriti'!L1219="Female",1,0)</f>
        <v>0</v>
      </c>
      <c r="D1225">
        <v>24</v>
      </c>
      <c r="E1225">
        <f>IF('WA_Fn-UseC_-HR-Employee-Attriti'!C1219="Travel_Rarely",1,0)</f>
        <v>1</v>
      </c>
      <c r="F1225">
        <f>IF('WA_Fn-UseC_-HR-Employee-Attriti'!C1219="Travel_Frequently",1,0)</f>
        <v>0</v>
      </c>
      <c r="G1225">
        <f>IF('WA_Fn-UseC_-HR-Employee-Attriti'!C1219="Non-Travel",1,0)</f>
        <v>0</v>
      </c>
      <c r="H1225">
        <v>581</v>
      </c>
      <c r="I1225">
        <f>IF('WA_Fn-UseC_-HR-Employee-Attriti'!E1219="Sales",1,0)</f>
        <v>0</v>
      </c>
      <c r="J1225">
        <f>IF('WA_Fn-UseC_-HR-Employee-Attriti'!E1219="Research &amp; Development",1,0)</f>
        <v>1</v>
      </c>
      <c r="K1225">
        <f>IF('WA_Fn-UseC_-HR-Employee-Attriti'!E1219="Human Resources",1,0)</f>
        <v>0</v>
      </c>
      <c r="L1225">
        <v>9</v>
      </c>
      <c r="M1225">
        <v>3</v>
      </c>
      <c r="N1225">
        <f>IF('WA_Fn-UseC_-HR-Employee-Attriti'!H1219="Life Sciences",1,0)</f>
        <v>0</v>
      </c>
      <c r="O1225">
        <f>IF('WA_Fn-UseC_-HR-Employee-Attriti'!H1219="Human Resources",1,0)</f>
        <v>0</v>
      </c>
      <c r="P1225">
        <f>IF('WA_Fn-UseC_-HR-Employee-Attriti'!H1219="Marketing",1,0)</f>
        <v>0</v>
      </c>
      <c r="Q1225">
        <f>IF('WA_Fn-UseC_-HR-Employee-Attriti'!H1219="Medical",1,0)</f>
        <v>1</v>
      </c>
      <c r="R1225">
        <f>IF('WA_Fn-UseC_-HR-Employee-Attriti'!H1219="Other",1,0)</f>
        <v>0</v>
      </c>
      <c r="S1225">
        <f>IF('WA_Fn-UseC_-HR-Employee-Attriti'!H1219="Technical Degree",1,0)</f>
        <v>0</v>
      </c>
      <c r="T1225">
        <v>3</v>
      </c>
      <c r="U1225">
        <v>62</v>
      </c>
      <c r="V1225">
        <v>4</v>
      </c>
      <c r="W1225">
        <v>1</v>
      </c>
      <c r="X1225">
        <f>IF('WA_Fn-UseC_-HR-Employee-Attriti'!P1219="Healthcare Representative",1,0)</f>
        <v>0</v>
      </c>
      <c r="Y1225">
        <f>IF('WA_Fn-UseC_-HR-Employee-Attriti'!P1219="Human Resources",1,0)</f>
        <v>0</v>
      </c>
      <c r="Z1225">
        <f>IF('WA_Fn-UseC_-HR-Employee-Attriti'!P1219="Laboratory Technician",1,0)</f>
        <v>0</v>
      </c>
      <c r="AA1225">
        <f>IF('WA_Fn-UseC_-HR-Employee-Attriti'!P1219="Manager",1,0)</f>
        <v>0</v>
      </c>
      <c r="AB1225">
        <f>IF('WA_Fn-UseC_-HR-Employee-Attriti'!P1219="Manufacturing Director",1,0)</f>
        <v>0</v>
      </c>
      <c r="AC1225">
        <f>IF('WA_Fn-UseC_-HR-Employee-Attriti'!P1219="Research Director",1,0)</f>
        <v>0</v>
      </c>
      <c r="AD1225">
        <f>IF('WA_Fn-UseC_-HR-Employee-Attriti'!P1219="Research Scientist",1,0)</f>
        <v>1</v>
      </c>
      <c r="AE1225">
        <f>IF('WA_Fn-UseC_-HR-Employee-Attriti'!P1219="Sales Executive",1,0)</f>
        <v>0</v>
      </c>
      <c r="AF1225">
        <f>IF('WA_Fn-UseC_-HR-Employee-Attriti'!P1219="Sales Representative",1,0)</f>
        <v>0</v>
      </c>
      <c r="AG1225">
        <v>3</v>
      </c>
      <c r="AH1225">
        <f>IF('WA_Fn-UseC_-HR-Employee-Attriti'!R1219="Divorced",1,0)</f>
        <v>0</v>
      </c>
      <c r="AI1225">
        <f>IF('WA_Fn-UseC_-HR-Employee-Attriti'!R1219="Married",1,0)</f>
        <v>1</v>
      </c>
      <c r="AJ1225">
        <f>IF('WA_Fn-UseC_-HR-Employee-Attriti'!R1219="Single",1,0)</f>
        <v>0</v>
      </c>
      <c r="AK1225">
        <v>4401</v>
      </c>
      <c r="AL1225">
        <v>17616</v>
      </c>
      <c r="AM1225">
        <v>1</v>
      </c>
      <c r="AN1225">
        <f>IF('WA_Fn-UseC_-HR-Employee-Attriti'!W1219="Yes",1,0)</f>
        <v>0</v>
      </c>
      <c r="AO1225">
        <v>16</v>
      </c>
      <c r="AP1225">
        <v>3</v>
      </c>
      <c r="AQ1225">
        <v>4</v>
      </c>
      <c r="AR1225">
        <v>1</v>
      </c>
      <c r="AS1225">
        <v>5</v>
      </c>
      <c r="AT1225">
        <v>1</v>
      </c>
      <c r="AU1225">
        <v>3</v>
      </c>
      <c r="AV1225">
        <v>5</v>
      </c>
      <c r="AW1225">
        <v>3</v>
      </c>
      <c r="AX1225">
        <v>0</v>
      </c>
      <c r="AY1225">
        <v>4</v>
      </c>
      <c r="AZ1225">
        <v>1</v>
      </c>
      <c r="BB1225">
        <f>IF('WA_Fn-UseC_-HR-Employee-Attriti'!B1219="Yes",1,0)</f>
        <v>0</v>
      </c>
    </row>
    <row r="1226" spans="1:54" x14ac:dyDescent="0.25">
      <c r="A1226">
        <v>1219</v>
      </c>
      <c r="B1226">
        <f>IF('WA_Fn-UseC_-HR-Employee-Attriti'!L1220="Male",1,0)</f>
        <v>1</v>
      </c>
      <c r="C1226">
        <f>IF('WA_Fn-UseC_-HR-Employee-Attriti'!L1220="Female",1,0)</f>
        <v>0</v>
      </c>
      <c r="D1226">
        <v>41</v>
      </c>
      <c r="E1226">
        <f>IF('WA_Fn-UseC_-HR-Employee-Attriti'!C1220="Travel_Rarely",1,0)</f>
        <v>1</v>
      </c>
      <c r="F1226">
        <f>IF('WA_Fn-UseC_-HR-Employee-Attriti'!C1220="Travel_Frequently",1,0)</f>
        <v>0</v>
      </c>
      <c r="G1226">
        <f>IF('WA_Fn-UseC_-HR-Employee-Attriti'!C1220="Non-Travel",1,0)</f>
        <v>0</v>
      </c>
      <c r="H1226">
        <v>918</v>
      </c>
      <c r="I1226">
        <f>IF('WA_Fn-UseC_-HR-Employee-Attriti'!E1220="Sales",1,0)</f>
        <v>1</v>
      </c>
      <c r="J1226">
        <f>IF('WA_Fn-UseC_-HR-Employee-Attriti'!E1220="Research &amp; Development",1,0)</f>
        <v>0</v>
      </c>
      <c r="K1226">
        <f>IF('WA_Fn-UseC_-HR-Employee-Attriti'!E1220="Human Resources",1,0)</f>
        <v>0</v>
      </c>
      <c r="L1226">
        <v>6</v>
      </c>
      <c r="M1226">
        <v>3</v>
      </c>
      <c r="N1226">
        <f>IF('WA_Fn-UseC_-HR-Employee-Attriti'!H1220="Life Sciences",1,0)</f>
        <v>0</v>
      </c>
      <c r="O1226">
        <f>IF('WA_Fn-UseC_-HR-Employee-Attriti'!H1220="Human Resources",1,0)</f>
        <v>0</v>
      </c>
      <c r="P1226">
        <f>IF('WA_Fn-UseC_-HR-Employee-Attriti'!H1220="Marketing",1,0)</f>
        <v>1</v>
      </c>
      <c r="Q1226">
        <f>IF('WA_Fn-UseC_-HR-Employee-Attriti'!H1220="Medical",1,0)</f>
        <v>0</v>
      </c>
      <c r="R1226">
        <f>IF('WA_Fn-UseC_-HR-Employee-Attriti'!H1220="Other",1,0)</f>
        <v>0</v>
      </c>
      <c r="S1226">
        <f>IF('WA_Fn-UseC_-HR-Employee-Attriti'!H1220="Technical Degree",1,0)</f>
        <v>0</v>
      </c>
      <c r="T1226">
        <v>4</v>
      </c>
      <c r="U1226">
        <v>35</v>
      </c>
      <c r="V1226">
        <v>3</v>
      </c>
      <c r="W1226">
        <v>3</v>
      </c>
      <c r="X1226">
        <f>IF('WA_Fn-UseC_-HR-Employee-Attriti'!P1220="Healthcare Representative",1,0)</f>
        <v>0</v>
      </c>
      <c r="Y1226">
        <f>IF('WA_Fn-UseC_-HR-Employee-Attriti'!P1220="Human Resources",1,0)</f>
        <v>0</v>
      </c>
      <c r="Z1226">
        <f>IF('WA_Fn-UseC_-HR-Employee-Attriti'!P1220="Laboratory Technician",1,0)</f>
        <v>0</v>
      </c>
      <c r="AA1226">
        <f>IF('WA_Fn-UseC_-HR-Employee-Attriti'!P1220="Manager",1,0)</f>
        <v>0</v>
      </c>
      <c r="AB1226">
        <f>IF('WA_Fn-UseC_-HR-Employee-Attriti'!P1220="Manufacturing Director",1,0)</f>
        <v>0</v>
      </c>
      <c r="AC1226">
        <f>IF('WA_Fn-UseC_-HR-Employee-Attriti'!P1220="Research Director",1,0)</f>
        <v>0</v>
      </c>
      <c r="AD1226">
        <f>IF('WA_Fn-UseC_-HR-Employee-Attriti'!P1220="Research Scientist",1,0)</f>
        <v>0</v>
      </c>
      <c r="AE1226">
        <f>IF('WA_Fn-UseC_-HR-Employee-Attriti'!P1220="Sales Executive",1,0)</f>
        <v>1</v>
      </c>
      <c r="AF1226">
        <f>IF('WA_Fn-UseC_-HR-Employee-Attriti'!P1220="Sales Representative",1,0)</f>
        <v>0</v>
      </c>
      <c r="AG1226">
        <v>3</v>
      </c>
      <c r="AH1226">
        <f>IF('WA_Fn-UseC_-HR-Employee-Attriti'!R1220="Divorced",1,0)</f>
        <v>0</v>
      </c>
      <c r="AI1226">
        <f>IF('WA_Fn-UseC_-HR-Employee-Attriti'!R1220="Married",1,0)</f>
        <v>0</v>
      </c>
      <c r="AJ1226">
        <f>IF('WA_Fn-UseC_-HR-Employee-Attriti'!R1220="Single",1,0)</f>
        <v>1</v>
      </c>
      <c r="AK1226">
        <v>9241</v>
      </c>
      <c r="AL1226">
        <v>15869</v>
      </c>
      <c r="AM1226">
        <v>1</v>
      </c>
      <c r="AN1226">
        <f>IF('WA_Fn-UseC_-HR-Employee-Attriti'!W1220="Yes",1,0)</f>
        <v>0</v>
      </c>
      <c r="AO1226">
        <v>12</v>
      </c>
      <c r="AP1226">
        <v>3</v>
      </c>
      <c r="AQ1226">
        <v>2</v>
      </c>
      <c r="AR1226">
        <v>0</v>
      </c>
      <c r="AS1226">
        <v>10</v>
      </c>
      <c r="AT1226">
        <v>3</v>
      </c>
      <c r="AU1226">
        <v>3</v>
      </c>
      <c r="AV1226">
        <v>10</v>
      </c>
      <c r="AW1226">
        <v>8</v>
      </c>
      <c r="AX1226">
        <v>8</v>
      </c>
      <c r="AY1226">
        <v>7</v>
      </c>
      <c r="AZ1226">
        <v>1</v>
      </c>
      <c r="BB1226">
        <f>IF('WA_Fn-UseC_-HR-Employee-Attriti'!B1220="Yes",1,0)</f>
        <v>0</v>
      </c>
    </row>
    <row r="1227" spans="1:54" x14ac:dyDescent="0.25">
      <c r="A1227">
        <v>1220</v>
      </c>
      <c r="B1227">
        <f>IF('WA_Fn-UseC_-HR-Employee-Attriti'!L1221="Male",1,0)</f>
        <v>0</v>
      </c>
      <c r="C1227">
        <f>IF('WA_Fn-UseC_-HR-Employee-Attriti'!L1221="Female",1,0)</f>
        <v>1</v>
      </c>
      <c r="D1227">
        <v>29</v>
      </c>
      <c r="E1227">
        <f>IF('WA_Fn-UseC_-HR-Employee-Attriti'!C1221="Travel_Rarely",1,0)</f>
        <v>1</v>
      </c>
      <c r="F1227">
        <f>IF('WA_Fn-UseC_-HR-Employee-Attriti'!C1221="Travel_Frequently",1,0)</f>
        <v>0</v>
      </c>
      <c r="G1227">
        <f>IF('WA_Fn-UseC_-HR-Employee-Attriti'!C1221="Non-Travel",1,0)</f>
        <v>0</v>
      </c>
      <c r="H1227">
        <v>1082</v>
      </c>
      <c r="I1227">
        <f>IF('WA_Fn-UseC_-HR-Employee-Attriti'!E1221="Sales",1,0)</f>
        <v>0</v>
      </c>
      <c r="J1227">
        <f>IF('WA_Fn-UseC_-HR-Employee-Attriti'!E1221="Research &amp; Development",1,0)</f>
        <v>1</v>
      </c>
      <c r="K1227">
        <f>IF('WA_Fn-UseC_-HR-Employee-Attriti'!E1221="Human Resources",1,0)</f>
        <v>0</v>
      </c>
      <c r="L1227">
        <v>9</v>
      </c>
      <c r="M1227">
        <v>4</v>
      </c>
      <c r="N1227">
        <f>IF('WA_Fn-UseC_-HR-Employee-Attriti'!H1221="Life Sciences",1,0)</f>
        <v>0</v>
      </c>
      <c r="O1227">
        <f>IF('WA_Fn-UseC_-HR-Employee-Attriti'!H1221="Human Resources",1,0)</f>
        <v>0</v>
      </c>
      <c r="P1227">
        <f>IF('WA_Fn-UseC_-HR-Employee-Attriti'!H1221="Marketing",1,0)</f>
        <v>0</v>
      </c>
      <c r="Q1227">
        <f>IF('WA_Fn-UseC_-HR-Employee-Attriti'!H1221="Medical",1,0)</f>
        <v>1</v>
      </c>
      <c r="R1227">
        <f>IF('WA_Fn-UseC_-HR-Employee-Attriti'!H1221="Other",1,0)</f>
        <v>0</v>
      </c>
      <c r="S1227">
        <f>IF('WA_Fn-UseC_-HR-Employee-Attriti'!H1221="Technical Degree",1,0)</f>
        <v>0</v>
      </c>
      <c r="T1227">
        <v>4</v>
      </c>
      <c r="U1227">
        <v>43</v>
      </c>
      <c r="V1227">
        <v>3</v>
      </c>
      <c r="W1227">
        <v>1</v>
      </c>
      <c r="X1227">
        <f>IF('WA_Fn-UseC_-HR-Employee-Attriti'!P1221="Healthcare Representative",1,0)</f>
        <v>0</v>
      </c>
      <c r="Y1227">
        <f>IF('WA_Fn-UseC_-HR-Employee-Attriti'!P1221="Human Resources",1,0)</f>
        <v>0</v>
      </c>
      <c r="Z1227">
        <f>IF('WA_Fn-UseC_-HR-Employee-Attriti'!P1221="Laboratory Technician",1,0)</f>
        <v>1</v>
      </c>
      <c r="AA1227">
        <f>IF('WA_Fn-UseC_-HR-Employee-Attriti'!P1221="Manager",1,0)</f>
        <v>0</v>
      </c>
      <c r="AB1227">
        <f>IF('WA_Fn-UseC_-HR-Employee-Attriti'!P1221="Manufacturing Director",1,0)</f>
        <v>0</v>
      </c>
      <c r="AC1227">
        <f>IF('WA_Fn-UseC_-HR-Employee-Attriti'!P1221="Research Director",1,0)</f>
        <v>0</v>
      </c>
      <c r="AD1227">
        <f>IF('WA_Fn-UseC_-HR-Employee-Attriti'!P1221="Research Scientist",1,0)</f>
        <v>0</v>
      </c>
      <c r="AE1227">
        <f>IF('WA_Fn-UseC_-HR-Employee-Attriti'!P1221="Sales Executive",1,0)</f>
        <v>0</v>
      </c>
      <c r="AF1227">
        <f>IF('WA_Fn-UseC_-HR-Employee-Attriti'!P1221="Sales Representative",1,0)</f>
        <v>0</v>
      </c>
      <c r="AG1227">
        <v>3</v>
      </c>
      <c r="AH1227">
        <f>IF('WA_Fn-UseC_-HR-Employee-Attriti'!R1221="Divorced",1,0)</f>
        <v>0</v>
      </c>
      <c r="AI1227">
        <f>IF('WA_Fn-UseC_-HR-Employee-Attriti'!R1221="Married",1,0)</f>
        <v>1</v>
      </c>
      <c r="AJ1227">
        <f>IF('WA_Fn-UseC_-HR-Employee-Attriti'!R1221="Single",1,0)</f>
        <v>0</v>
      </c>
      <c r="AK1227">
        <v>2974</v>
      </c>
      <c r="AL1227">
        <v>25412</v>
      </c>
      <c r="AM1227">
        <v>9</v>
      </c>
      <c r="AN1227">
        <f>IF('WA_Fn-UseC_-HR-Employee-Attriti'!W1221="Yes",1,0)</f>
        <v>0</v>
      </c>
      <c r="AO1227">
        <v>17</v>
      </c>
      <c r="AP1227">
        <v>3</v>
      </c>
      <c r="AQ1227">
        <v>3</v>
      </c>
      <c r="AR1227">
        <v>1</v>
      </c>
      <c r="AS1227">
        <v>9</v>
      </c>
      <c r="AT1227">
        <v>2</v>
      </c>
      <c r="AU1227">
        <v>3</v>
      </c>
      <c r="AV1227">
        <v>5</v>
      </c>
      <c r="AW1227">
        <v>3</v>
      </c>
      <c r="AX1227">
        <v>1</v>
      </c>
      <c r="AY1227">
        <v>2</v>
      </c>
      <c r="AZ1227">
        <v>1</v>
      </c>
      <c r="BB1227">
        <f>IF('WA_Fn-UseC_-HR-Employee-Attriti'!B1221="Yes",1,0)</f>
        <v>0</v>
      </c>
    </row>
    <row r="1228" spans="1:54" x14ac:dyDescent="0.25">
      <c r="A1228">
        <v>1221</v>
      </c>
      <c r="B1228">
        <f>IF('WA_Fn-UseC_-HR-Employee-Attriti'!L1222="Male",1,0)</f>
        <v>0</v>
      </c>
      <c r="C1228">
        <f>IF('WA_Fn-UseC_-HR-Employee-Attriti'!L1222="Female",1,0)</f>
        <v>1</v>
      </c>
      <c r="D1228">
        <v>36</v>
      </c>
      <c r="E1228">
        <f>IF('WA_Fn-UseC_-HR-Employee-Attriti'!C1222="Travel_Rarely",1,0)</f>
        <v>1</v>
      </c>
      <c r="F1228">
        <f>IF('WA_Fn-UseC_-HR-Employee-Attriti'!C1222="Travel_Frequently",1,0)</f>
        <v>0</v>
      </c>
      <c r="G1228">
        <f>IF('WA_Fn-UseC_-HR-Employee-Attriti'!C1222="Non-Travel",1,0)</f>
        <v>0</v>
      </c>
      <c r="H1228">
        <v>530</v>
      </c>
      <c r="I1228">
        <f>IF('WA_Fn-UseC_-HR-Employee-Attriti'!E1222="Sales",1,0)</f>
        <v>1</v>
      </c>
      <c r="J1228">
        <f>IF('WA_Fn-UseC_-HR-Employee-Attriti'!E1222="Research &amp; Development",1,0)</f>
        <v>0</v>
      </c>
      <c r="K1228">
        <f>IF('WA_Fn-UseC_-HR-Employee-Attriti'!E1222="Human Resources",1,0)</f>
        <v>0</v>
      </c>
      <c r="L1228">
        <v>2</v>
      </c>
      <c r="M1228">
        <v>4</v>
      </c>
      <c r="N1228">
        <f>IF('WA_Fn-UseC_-HR-Employee-Attriti'!H1222="Life Sciences",1,0)</f>
        <v>1</v>
      </c>
      <c r="O1228">
        <f>IF('WA_Fn-UseC_-HR-Employee-Attriti'!H1222="Human Resources",1,0)</f>
        <v>0</v>
      </c>
      <c r="P1228">
        <f>IF('WA_Fn-UseC_-HR-Employee-Attriti'!H1222="Marketing",1,0)</f>
        <v>0</v>
      </c>
      <c r="Q1228">
        <f>IF('WA_Fn-UseC_-HR-Employee-Attriti'!H1222="Medical",1,0)</f>
        <v>0</v>
      </c>
      <c r="R1228">
        <f>IF('WA_Fn-UseC_-HR-Employee-Attriti'!H1222="Other",1,0)</f>
        <v>0</v>
      </c>
      <c r="S1228">
        <f>IF('WA_Fn-UseC_-HR-Employee-Attriti'!H1222="Technical Degree",1,0)</f>
        <v>0</v>
      </c>
      <c r="T1228">
        <v>3</v>
      </c>
      <c r="U1228">
        <v>51</v>
      </c>
      <c r="V1228">
        <v>3</v>
      </c>
      <c r="W1228">
        <v>2</v>
      </c>
      <c r="X1228">
        <f>IF('WA_Fn-UseC_-HR-Employee-Attriti'!P1222="Healthcare Representative",1,0)</f>
        <v>0</v>
      </c>
      <c r="Y1228">
        <f>IF('WA_Fn-UseC_-HR-Employee-Attriti'!P1222="Human Resources",1,0)</f>
        <v>0</v>
      </c>
      <c r="Z1228">
        <f>IF('WA_Fn-UseC_-HR-Employee-Attriti'!P1222="Laboratory Technician",1,0)</f>
        <v>0</v>
      </c>
      <c r="AA1228">
        <f>IF('WA_Fn-UseC_-HR-Employee-Attriti'!P1222="Manager",1,0)</f>
        <v>0</v>
      </c>
      <c r="AB1228">
        <f>IF('WA_Fn-UseC_-HR-Employee-Attriti'!P1222="Manufacturing Director",1,0)</f>
        <v>0</v>
      </c>
      <c r="AC1228">
        <f>IF('WA_Fn-UseC_-HR-Employee-Attriti'!P1222="Research Director",1,0)</f>
        <v>0</v>
      </c>
      <c r="AD1228">
        <f>IF('WA_Fn-UseC_-HR-Employee-Attriti'!P1222="Research Scientist",1,0)</f>
        <v>0</v>
      </c>
      <c r="AE1228">
        <f>IF('WA_Fn-UseC_-HR-Employee-Attriti'!P1222="Sales Executive",1,0)</f>
        <v>0</v>
      </c>
      <c r="AF1228">
        <f>IF('WA_Fn-UseC_-HR-Employee-Attriti'!P1222="Sales Representative",1,0)</f>
        <v>1</v>
      </c>
      <c r="AG1228">
        <v>4</v>
      </c>
      <c r="AH1228">
        <f>IF('WA_Fn-UseC_-HR-Employee-Attriti'!R1222="Divorced",1,0)</f>
        <v>0</v>
      </c>
      <c r="AI1228">
        <f>IF('WA_Fn-UseC_-HR-Employee-Attriti'!R1222="Married",1,0)</f>
        <v>0</v>
      </c>
      <c r="AJ1228">
        <f>IF('WA_Fn-UseC_-HR-Employee-Attriti'!R1222="Single",1,0)</f>
        <v>1</v>
      </c>
      <c r="AK1228">
        <v>4502</v>
      </c>
      <c r="AL1228">
        <v>7439</v>
      </c>
      <c r="AM1228">
        <v>3</v>
      </c>
      <c r="AN1228">
        <f>IF('WA_Fn-UseC_-HR-Employee-Attriti'!W1222="Yes",1,0)</f>
        <v>0</v>
      </c>
      <c r="AO1228">
        <v>15</v>
      </c>
      <c r="AP1228">
        <v>3</v>
      </c>
      <c r="AQ1228">
        <v>3</v>
      </c>
      <c r="AR1228">
        <v>0</v>
      </c>
      <c r="AS1228">
        <v>17</v>
      </c>
      <c r="AT1228">
        <v>2</v>
      </c>
      <c r="AU1228">
        <v>2</v>
      </c>
      <c r="AV1228">
        <v>13</v>
      </c>
      <c r="AW1228">
        <v>7</v>
      </c>
      <c r="AX1228">
        <v>6</v>
      </c>
      <c r="AY1228">
        <v>7</v>
      </c>
      <c r="AZ1228">
        <v>1</v>
      </c>
      <c r="BB1228">
        <f>IF('WA_Fn-UseC_-HR-Employee-Attriti'!B1222="Yes",1,0)</f>
        <v>0</v>
      </c>
    </row>
    <row r="1229" spans="1:54" x14ac:dyDescent="0.25">
      <c r="A1229">
        <v>1222</v>
      </c>
      <c r="B1229">
        <f>IF('WA_Fn-UseC_-HR-Employee-Attriti'!L1223="Male",1,0)</f>
        <v>1</v>
      </c>
      <c r="C1229">
        <f>IF('WA_Fn-UseC_-HR-Employee-Attriti'!L1223="Female",1,0)</f>
        <v>0</v>
      </c>
      <c r="D1229">
        <v>45</v>
      </c>
      <c r="E1229">
        <f>IF('WA_Fn-UseC_-HR-Employee-Attriti'!C1223="Travel_Rarely",1,0)</f>
        <v>0</v>
      </c>
      <c r="F1229">
        <f>IF('WA_Fn-UseC_-HR-Employee-Attriti'!C1223="Travel_Frequently",1,0)</f>
        <v>0</v>
      </c>
      <c r="G1229">
        <f>IF('WA_Fn-UseC_-HR-Employee-Attriti'!C1223="Non-Travel",1,0)</f>
        <v>1</v>
      </c>
      <c r="H1229">
        <v>1238</v>
      </c>
      <c r="I1229">
        <f>IF('WA_Fn-UseC_-HR-Employee-Attriti'!E1223="Sales",1,0)</f>
        <v>0</v>
      </c>
      <c r="J1229">
        <f>IF('WA_Fn-UseC_-HR-Employee-Attriti'!E1223="Research &amp; Development",1,0)</f>
        <v>1</v>
      </c>
      <c r="K1229">
        <f>IF('WA_Fn-UseC_-HR-Employee-Attriti'!E1223="Human Resources",1,0)</f>
        <v>0</v>
      </c>
      <c r="L1229">
        <v>1</v>
      </c>
      <c r="M1229">
        <v>1</v>
      </c>
      <c r="N1229">
        <f>IF('WA_Fn-UseC_-HR-Employee-Attriti'!H1223="Life Sciences",1,0)</f>
        <v>1</v>
      </c>
      <c r="O1229">
        <f>IF('WA_Fn-UseC_-HR-Employee-Attriti'!H1223="Human Resources",1,0)</f>
        <v>0</v>
      </c>
      <c r="P1229">
        <f>IF('WA_Fn-UseC_-HR-Employee-Attriti'!H1223="Marketing",1,0)</f>
        <v>0</v>
      </c>
      <c r="Q1229">
        <f>IF('WA_Fn-UseC_-HR-Employee-Attriti'!H1223="Medical",1,0)</f>
        <v>0</v>
      </c>
      <c r="R1229">
        <f>IF('WA_Fn-UseC_-HR-Employee-Attriti'!H1223="Other",1,0)</f>
        <v>0</v>
      </c>
      <c r="S1229">
        <f>IF('WA_Fn-UseC_-HR-Employee-Attriti'!H1223="Technical Degree",1,0)</f>
        <v>0</v>
      </c>
      <c r="T1229">
        <v>3</v>
      </c>
      <c r="U1229">
        <v>74</v>
      </c>
      <c r="V1229">
        <v>2</v>
      </c>
      <c r="W1229">
        <v>3</v>
      </c>
      <c r="X1229">
        <f>IF('WA_Fn-UseC_-HR-Employee-Attriti'!P1223="Healthcare Representative",1,0)</f>
        <v>1</v>
      </c>
      <c r="Y1229">
        <f>IF('WA_Fn-UseC_-HR-Employee-Attriti'!P1223="Human Resources",1,0)</f>
        <v>0</v>
      </c>
      <c r="Z1229">
        <f>IF('WA_Fn-UseC_-HR-Employee-Attriti'!P1223="Laboratory Technician",1,0)</f>
        <v>0</v>
      </c>
      <c r="AA1229">
        <f>IF('WA_Fn-UseC_-HR-Employee-Attriti'!P1223="Manager",1,0)</f>
        <v>0</v>
      </c>
      <c r="AB1229">
        <f>IF('WA_Fn-UseC_-HR-Employee-Attriti'!P1223="Manufacturing Director",1,0)</f>
        <v>0</v>
      </c>
      <c r="AC1229">
        <f>IF('WA_Fn-UseC_-HR-Employee-Attriti'!P1223="Research Director",1,0)</f>
        <v>0</v>
      </c>
      <c r="AD1229">
        <f>IF('WA_Fn-UseC_-HR-Employee-Attriti'!P1223="Research Scientist",1,0)</f>
        <v>0</v>
      </c>
      <c r="AE1229">
        <f>IF('WA_Fn-UseC_-HR-Employee-Attriti'!P1223="Sales Executive",1,0)</f>
        <v>0</v>
      </c>
      <c r="AF1229">
        <f>IF('WA_Fn-UseC_-HR-Employee-Attriti'!P1223="Sales Representative",1,0)</f>
        <v>0</v>
      </c>
      <c r="AG1229">
        <v>3</v>
      </c>
      <c r="AH1229">
        <f>IF('WA_Fn-UseC_-HR-Employee-Attriti'!R1223="Divorced",1,0)</f>
        <v>0</v>
      </c>
      <c r="AI1229">
        <f>IF('WA_Fn-UseC_-HR-Employee-Attriti'!R1223="Married",1,0)</f>
        <v>1</v>
      </c>
      <c r="AJ1229">
        <f>IF('WA_Fn-UseC_-HR-Employee-Attriti'!R1223="Single",1,0)</f>
        <v>0</v>
      </c>
      <c r="AK1229">
        <v>10748</v>
      </c>
      <c r="AL1229">
        <v>3395</v>
      </c>
      <c r="AM1229">
        <v>3</v>
      </c>
      <c r="AN1229">
        <f>IF('WA_Fn-UseC_-HR-Employee-Attriti'!W1223="Yes",1,0)</f>
        <v>0</v>
      </c>
      <c r="AO1229">
        <v>23</v>
      </c>
      <c r="AP1229">
        <v>4</v>
      </c>
      <c r="AQ1229">
        <v>4</v>
      </c>
      <c r="AR1229">
        <v>1</v>
      </c>
      <c r="AS1229">
        <v>25</v>
      </c>
      <c r="AT1229">
        <v>3</v>
      </c>
      <c r="AU1229">
        <v>2</v>
      </c>
      <c r="AV1229">
        <v>23</v>
      </c>
      <c r="AW1229">
        <v>15</v>
      </c>
      <c r="AX1229">
        <v>14</v>
      </c>
      <c r="AY1229">
        <v>4</v>
      </c>
      <c r="AZ1229">
        <v>1</v>
      </c>
      <c r="BB1229">
        <f>IF('WA_Fn-UseC_-HR-Employee-Attriti'!B1223="Yes",1,0)</f>
        <v>0</v>
      </c>
    </row>
    <row r="1230" spans="1:54" x14ac:dyDescent="0.25">
      <c r="A1230">
        <v>1223</v>
      </c>
      <c r="B1230">
        <f>IF('WA_Fn-UseC_-HR-Employee-Attriti'!L1224="Male",1,0)</f>
        <v>1</v>
      </c>
      <c r="C1230">
        <f>IF('WA_Fn-UseC_-HR-Employee-Attriti'!L1224="Female",1,0)</f>
        <v>0</v>
      </c>
      <c r="D1230">
        <v>24</v>
      </c>
      <c r="E1230">
        <f>IF('WA_Fn-UseC_-HR-Employee-Attriti'!C1224="Travel_Rarely",1,0)</f>
        <v>1</v>
      </c>
      <c r="F1230">
        <f>IF('WA_Fn-UseC_-HR-Employee-Attriti'!C1224="Travel_Frequently",1,0)</f>
        <v>0</v>
      </c>
      <c r="G1230">
        <f>IF('WA_Fn-UseC_-HR-Employee-Attriti'!C1224="Non-Travel",1,0)</f>
        <v>0</v>
      </c>
      <c r="H1230">
        <v>240</v>
      </c>
      <c r="I1230">
        <f>IF('WA_Fn-UseC_-HR-Employee-Attriti'!E1224="Sales",1,0)</f>
        <v>0</v>
      </c>
      <c r="J1230">
        <f>IF('WA_Fn-UseC_-HR-Employee-Attriti'!E1224="Research &amp; Development",1,0)</f>
        <v>0</v>
      </c>
      <c r="K1230">
        <f>IF('WA_Fn-UseC_-HR-Employee-Attriti'!E1224="Human Resources",1,0)</f>
        <v>1</v>
      </c>
      <c r="L1230">
        <v>22</v>
      </c>
      <c r="M1230">
        <v>1</v>
      </c>
      <c r="N1230">
        <f>IF('WA_Fn-UseC_-HR-Employee-Attriti'!H1224="Life Sciences",1,0)</f>
        <v>0</v>
      </c>
      <c r="O1230">
        <f>IF('WA_Fn-UseC_-HR-Employee-Attriti'!H1224="Human Resources",1,0)</f>
        <v>1</v>
      </c>
      <c r="P1230">
        <f>IF('WA_Fn-UseC_-HR-Employee-Attriti'!H1224="Marketing",1,0)</f>
        <v>0</v>
      </c>
      <c r="Q1230">
        <f>IF('WA_Fn-UseC_-HR-Employee-Attriti'!H1224="Medical",1,0)</f>
        <v>0</v>
      </c>
      <c r="R1230">
        <f>IF('WA_Fn-UseC_-HR-Employee-Attriti'!H1224="Other",1,0)</f>
        <v>0</v>
      </c>
      <c r="S1230">
        <f>IF('WA_Fn-UseC_-HR-Employee-Attriti'!H1224="Technical Degree",1,0)</f>
        <v>0</v>
      </c>
      <c r="T1230">
        <v>4</v>
      </c>
      <c r="U1230">
        <v>58</v>
      </c>
      <c r="V1230">
        <v>1</v>
      </c>
      <c r="W1230">
        <v>1</v>
      </c>
      <c r="X1230">
        <f>IF('WA_Fn-UseC_-HR-Employee-Attriti'!P1224="Healthcare Representative",1,0)</f>
        <v>0</v>
      </c>
      <c r="Y1230">
        <f>IF('WA_Fn-UseC_-HR-Employee-Attriti'!P1224="Human Resources",1,0)</f>
        <v>1</v>
      </c>
      <c r="Z1230">
        <f>IF('WA_Fn-UseC_-HR-Employee-Attriti'!P1224="Laboratory Technician",1,0)</f>
        <v>0</v>
      </c>
      <c r="AA1230">
        <f>IF('WA_Fn-UseC_-HR-Employee-Attriti'!P1224="Manager",1,0)</f>
        <v>0</v>
      </c>
      <c r="AB1230">
        <f>IF('WA_Fn-UseC_-HR-Employee-Attriti'!P1224="Manufacturing Director",1,0)</f>
        <v>0</v>
      </c>
      <c r="AC1230">
        <f>IF('WA_Fn-UseC_-HR-Employee-Attriti'!P1224="Research Director",1,0)</f>
        <v>0</v>
      </c>
      <c r="AD1230">
        <f>IF('WA_Fn-UseC_-HR-Employee-Attriti'!P1224="Research Scientist",1,0)</f>
        <v>0</v>
      </c>
      <c r="AE1230">
        <f>IF('WA_Fn-UseC_-HR-Employee-Attriti'!P1224="Sales Executive",1,0)</f>
        <v>0</v>
      </c>
      <c r="AF1230">
        <f>IF('WA_Fn-UseC_-HR-Employee-Attriti'!P1224="Sales Representative",1,0)</f>
        <v>0</v>
      </c>
      <c r="AG1230">
        <v>3</v>
      </c>
      <c r="AH1230">
        <f>IF('WA_Fn-UseC_-HR-Employee-Attriti'!R1224="Divorced",1,0)</f>
        <v>0</v>
      </c>
      <c r="AI1230">
        <f>IF('WA_Fn-UseC_-HR-Employee-Attriti'!R1224="Married",1,0)</f>
        <v>1</v>
      </c>
      <c r="AJ1230">
        <f>IF('WA_Fn-UseC_-HR-Employee-Attriti'!R1224="Single",1,0)</f>
        <v>0</v>
      </c>
      <c r="AK1230">
        <v>1555</v>
      </c>
      <c r="AL1230">
        <v>11585</v>
      </c>
      <c r="AM1230">
        <v>1</v>
      </c>
      <c r="AN1230">
        <f>IF('WA_Fn-UseC_-HR-Employee-Attriti'!W1224="Yes",1,0)</f>
        <v>0</v>
      </c>
      <c r="AO1230">
        <v>11</v>
      </c>
      <c r="AP1230">
        <v>3</v>
      </c>
      <c r="AQ1230">
        <v>3</v>
      </c>
      <c r="AR1230">
        <v>1</v>
      </c>
      <c r="AS1230">
        <v>1</v>
      </c>
      <c r="AT1230">
        <v>2</v>
      </c>
      <c r="AU1230">
        <v>3</v>
      </c>
      <c r="AV1230">
        <v>1</v>
      </c>
      <c r="AW1230">
        <v>0</v>
      </c>
      <c r="AX1230">
        <v>0</v>
      </c>
      <c r="AY1230">
        <v>0</v>
      </c>
      <c r="AZ1230">
        <v>1</v>
      </c>
      <c r="BB1230">
        <f>IF('WA_Fn-UseC_-HR-Employee-Attriti'!B1224="Yes",1,0)</f>
        <v>1</v>
      </c>
    </row>
    <row r="1231" spans="1:54" x14ac:dyDescent="0.25">
      <c r="A1231">
        <v>1224</v>
      </c>
      <c r="B1231">
        <f>IF('WA_Fn-UseC_-HR-Employee-Attriti'!L1225="Male",1,0)</f>
        <v>1</v>
      </c>
      <c r="C1231">
        <f>IF('WA_Fn-UseC_-HR-Employee-Attriti'!L1225="Female",1,0)</f>
        <v>0</v>
      </c>
      <c r="D1231">
        <v>47</v>
      </c>
      <c r="E1231">
        <f>IF('WA_Fn-UseC_-HR-Employee-Attriti'!C1225="Travel_Rarely",1,0)</f>
        <v>0</v>
      </c>
      <c r="F1231">
        <f>IF('WA_Fn-UseC_-HR-Employee-Attriti'!C1225="Travel_Frequently",1,0)</f>
        <v>1</v>
      </c>
      <c r="G1231">
        <f>IF('WA_Fn-UseC_-HR-Employee-Attriti'!C1225="Non-Travel",1,0)</f>
        <v>0</v>
      </c>
      <c r="H1231">
        <v>1093</v>
      </c>
      <c r="I1231">
        <f>IF('WA_Fn-UseC_-HR-Employee-Attriti'!E1225="Sales",1,0)</f>
        <v>1</v>
      </c>
      <c r="J1231">
        <f>IF('WA_Fn-UseC_-HR-Employee-Attriti'!E1225="Research &amp; Development",1,0)</f>
        <v>0</v>
      </c>
      <c r="K1231">
        <f>IF('WA_Fn-UseC_-HR-Employee-Attriti'!E1225="Human Resources",1,0)</f>
        <v>0</v>
      </c>
      <c r="L1231">
        <v>9</v>
      </c>
      <c r="M1231">
        <v>3</v>
      </c>
      <c r="N1231">
        <f>IF('WA_Fn-UseC_-HR-Employee-Attriti'!H1225="Life Sciences",1,0)</f>
        <v>1</v>
      </c>
      <c r="O1231">
        <f>IF('WA_Fn-UseC_-HR-Employee-Attriti'!H1225="Human Resources",1,0)</f>
        <v>0</v>
      </c>
      <c r="P1231">
        <f>IF('WA_Fn-UseC_-HR-Employee-Attriti'!H1225="Marketing",1,0)</f>
        <v>0</v>
      </c>
      <c r="Q1231">
        <f>IF('WA_Fn-UseC_-HR-Employee-Attriti'!H1225="Medical",1,0)</f>
        <v>0</v>
      </c>
      <c r="R1231">
        <f>IF('WA_Fn-UseC_-HR-Employee-Attriti'!H1225="Other",1,0)</f>
        <v>0</v>
      </c>
      <c r="S1231">
        <f>IF('WA_Fn-UseC_-HR-Employee-Attriti'!H1225="Technical Degree",1,0)</f>
        <v>0</v>
      </c>
      <c r="T1231">
        <v>3</v>
      </c>
      <c r="U1231">
        <v>82</v>
      </c>
      <c r="V1231">
        <v>1</v>
      </c>
      <c r="W1231">
        <v>4</v>
      </c>
      <c r="X1231">
        <f>IF('WA_Fn-UseC_-HR-Employee-Attriti'!P1225="Healthcare Representative",1,0)</f>
        <v>0</v>
      </c>
      <c r="Y1231">
        <f>IF('WA_Fn-UseC_-HR-Employee-Attriti'!P1225="Human Resources",1,0)</f>
        <v>0</v>
      </c>
      <c r="Z1231">
        <f>IF('WA_Fn-UseC_-HR-Employee-Attriti'!P1225="Laboratory Technician",1,0)</f>
        <v>0</v>
      </c>
      <c r="AA1231">
        <f>IF('WA_Fn-UseC_-HR-Employee-Attriti'!P1225="Manager",1,0)</f>
        <v>0</v>
      </c>
      <c r="AB1231">
        <f>IF('WA_Fn-UseC_-HR-Employee-Attriti'!P1225="Manufacturing Director",1,0)</f>
        <v>0</v>
      </c>
      <c r="AC1231">
        <f>IF('WA_Fn-UseC_-HR-Employee-Attriti'!P1225="Research Director",1,0)</f>
        <v>0</v>
      </c>
      <c r="AD1231">
        <f>IF('WA_Fn-UseC_-HR-Employee-Attriti'!P1225="Research Scientist",1,0)</f>
        <v>0</v>
      </c>
      <c r="AE1231">
        <f>IF('WA_Fn-UseC_-HR-Employee-Attriti'!P1225="Sales Executive",1,0)</f>
        <v>1</v>
      </c>
      <c r="AF1231">
        <f>IF('WA_Fn-UseC_-HR-Employee-Attriti'!P1225="Sales Representative",1,0)</f>
        <v>0</v>
      </c>
      <c r="AG1231">
        <v>3</v>
      </c>
      <c r="AH1231">
        <f>IF('WA_Fn-UseC_-HR-Employee-Attriti'!R1225="Divorced",1,0)</f>
        <v>0</v>
      </c>
      <c r="AI1231">
        <f>IF('WA_Fn-UseC_-HR-Employee-Attriti'!R1225="Married",1,0)</f>
        <v>1</v>
      </c>
      <c r="AJ1231">
        <f>IF('WA_Fn-UseC_-HR-Employee-Attriti'!R1225="Single",1,0)</f>
        <v>0</v>
      </c>
      <c r="AK1231">
        <v>12936</v>
      </c>
      <c r="AL1231">
        <v>24164</v>
      </c>
      <c r="AM1231">
        <v>7</v>
      </c>
      <c r="AN1231">
        <f>IF('WA_Fn-UseC_-HR-Employee-Attriti'!W1225="Yes",1,0)</f>
        <v>0</v>
      </c>
      <c r="AO1231">
        <v>11</v>
      </c>
      <c r="AP1231">
        <v>3</v>
      </c>
      <c r="AQ1231">
        <v>3</v>
      </c>
      <c r="AR1231">
        <v>0</v>
      </c>
      <c r="AS1231">
        <v>25</v>
      </c>
      <c r="AT1231">
        <v>3</v>
      </c>
      <c r="AU1231">
        <v>1</v>
      </c>
      <c r="AV1231">
        <v>23</v>
      </c>
      <c r="AW1231">
        <v>5</v>
      </c>
      <c r="AX1231">
        <v>14</v>
      </c>
      <c r="AY1231">
        <v>10</v>
      </c>
      <c r="AZ1231">
        <v>1</v>
      </c>
      <c r="BB1231">
        <f>IF('WA_Fn-UseC_-HR-Employee-Attriti'!B1225="Yes",1,0)</f>
        <v>1</v>
      </c>
    </row>
    <row r="1232" spans="1:54" x14ac:dyDescent="0.25">
      <c r="A1232">
        <v>1225</v>
      </c>
      <c r="B1232">
        <f>IF('WA_Fn-UseC_-HR-Employee-Attriti'!L1226="Male",1,0)</f>
        <v>1</v>
      </c>
      <c r="C1232">
        <f>IF('WA_Fn-UseC_-HR-Employee-Attriti'!L1226="Female",1,0)</f>
        <v>0</v>
      </c>
      <c r="D1232">
        <v>26</v>
      </c>
      <c r="E1232">
        <f>IF('WA_Fn-UseC_-HR-Employee-Attriti'!C1226="Travel_Rarely",1,0)</f>
        <v>1</v>
      </c>
      <c r="F1232">
        <f>IF('WA_Fn-UseC_-HR-Employee-Attriti'!C1226="Travel_Frequently",1,0)</f>
        <v>0</v>
      </c>
      <c r="G1232">
        <f>IF('WA_Fn-UseC_-HR-Employee-Attriti'!C1226="Non-Travel",1,0)</f>
        <v>0</v>
      </c>
      <c r="H1232">
        <v>390</v>
      </c>
      <c r="I1232">
        <f>IF('WA_Fn-UseC_-HR-Employee-Attriti'!E1226="Sales",1,0)</f>
        <v>0</v>
      </c>
      <c r="J1232">
        <f>IF('WA_Fn-UseC_-HR-Employee-Attriti'!E1226="Research &amp; Development",1,0)</f>
        <v>1</v>
      </c>
      <c r="K1232">
        <f>IF('WA_Fn-UseC_-HR-Employee-Attriti'!E1226="Human Resources",1,0)</f>
        <v>0</v>
      </c>
      <c r="L1232">
        <v>17</v>
      </c>
      <c r="M1232">
        <v>4</v>
      </c>
      <c r="N1232">
        <f>IF('WA_Fn-UseC_-HR-Employee-Attriti'!H1226="Life Sciences",1,0)</f>
        <v>0</v>
      </c>
      <c r="O1232">
        <f>IF('WA_Fn-UseC_-HR-Employee-Attriti'!H1226="Human Resources",1,0)</f>
        <v>0</v>
      </c>
      <c r="P1232">
        <f>IF('WA_Fn-UseC_-HR-Employee-Attriti'!H1226="Marketing",1,0)</f>
        <v>0</v>
      </c>
      <c r="Q1232">
        <f>IF('WA_Fn-UseC_-HR-Employee-Attriti'!H1226="Medical",1,0)</f>
        <v>1</v>
      </c>
      <c r="R1232">
        <f>IF('WA_Fn-UseC_-HR-Employee-Attriti'!H1226="Other",1,0)</f>
        <v>0</v>
      </c>
      <c r="S1232">
        <f>IF('WA_Fn-UseC_-HR-Employee-Attriti'!H1226="Technical Degree",1,0)</f>
        <v>0</v>
      </c>
      <c r="T1232">
        <v>4</v>
      </c>
      <c r="U1232">
        <v>62</v>
      </c>
      <c r="V1232">
        <v>1</v>
      </c>
      <c r="W1232">
        <v>1</v>
      </c>
      <c r="X1232">
        <f>IF('WA_Fn-UseC_-HR-Employee-Attriti'!P1226="Healthcare Representative",1,0)</f>
        <v>0</v>
      </c>
      <c r="Y1232">
        <f>IF('WA_Fn-UseC_-HR-Employee-Attriti'!P1226="Human Resources",1,0)</f>
        <v>0</v>
      </c>
      <c r="Z1232">
        <f>IF('WA_Fn-UseC_-HR-Employee-Attriti'!P1226="Laboratory Technician",1,0)</f>
        <v>1</v>
      </c>
      <c r="AA1232">
        <f>IF('WA_Fn-UseC_-HR-Employee-Attriti'!P1226="Manager",1,0)</f>
        <v>0</v>
      </c>
      <c r="AB1232">
        <f>IF('WA_Fn-UseC_-HR-Employee-Attriti'!P1226="Manufacturing Director",1,0)</f>
        <v>0</v>
      </c>
      <c r="AC1232">
        <f>IF('WA_Fn-UseC_-HR-Employee-Attriti'!P1226="Research Director",1,0)</f>
        <v>0</v>
      </c>
      <c r="AD1232">
        <f>IF('WA_Fn-UseC_-HR-Employee-Attriti'!P1226="Research Scientist",1,0)</f>
        <v>0</v>
      </c>
      <c r="AE1232">
        <f>IF('WA_Fn-UseC_-HR-Employee-Attriti'!P1226="Sales Executive",1,0)</f>
        <v>0</v>
      </c>
      <c r="AF1232">
        <f>IF('WA_Fn-UseC_-HR-Employee-Attriti'!P1226="Sales Representative",1,0)</f>
        <v>0</v>
      </c>
      <c r="AG1232">
        <v>3</v>
      </c>
      <c r="AH1232">
        <f>IF('WA_Fn-UseC_-HR-Employee-Attriti'!R1226="Divorced",1,0)</f>
        <v>0</v>
      </c>
      <c r="AI1232">
        <f>IF('WA_Fn-UseC_-HR-Employee-Attriti'!R1226="Married",1,0)</f>
        <v>1</v>
      </c>
      <c r="AJ1232">
        <f>IF('WA_Fn-UseC_-HR-Employee-Attriti'!R1226="Single",1,0)</f>
        <v>0</v>
      </c>
      <c r="AK1232">
        <v>2305</v>
      </c>
      <c r="AL1232">
        <v>6217</v>
      </c>
      <c r="AM1232">
        <v>1</v>
      </c>
      <c r="AN1232">
        <f>IF('WA_Fn-UseC_-HR-Employee-Attriti'!W1226="Yes",1,0)</f>
        <v>0</v>
      </c>
      <c r="AO1232">
        <v>15</v>
      </c>
      <c r="AP1232">
        <v>3</v>
      </c>
      <c r="AQ1232">
        <v>3</v>
      </c>
      <c r="AR1232">
        <v>3</v>
      </c>
      <c r="AS1232">
        <v>3</v>
      </c>
      <c r="AT1232">
        <v>3</v>
      </c>
      <c r="AU1232">
        <v>4</v>
      </c>
      <c r="AV1232">
        <v>3</v>
      </c>
      <c r="AW1232">
        <v>2</v>
      </c>
      <c r="AX1232">
        <v>0</v>
      </c>
      <c r="AY1232">
        <v>2</v>
      </c>
      <c r="AZ1232">
        <v>1</v>
      </c>
      <c r="BB1232">
        <f>IF('WA_Fn-UseC_-HR-Employee-Attriti'!B1226="Yes",1,0)</f>
        <v>0</v>
      </c>
    </row>
    <row r="1233" spans="1:54" x14ac:dyDescent="0.25">
      <c r="A1233">
        <v>1226</v>
      </c>
      <c r="B1233">
        <f>IF('WA_Fn-UseC_-HR-Employee-Attriti'!L1227="Male",1,0)</f>
        <v>0</v>
      </c>
      <c r="C1233">
        <f>IF('WA_Fn-UseC_-HR-Employee-Attriti'!L1227="Female",1,0)</f>
        <v>1</v>
      </c>
      <c r="D1233">
        <v>45</v>
      </c>
      <c r="E1233">
        <f>IF('WA_Fn-UseC_-HR-Employee-Attriti'!C1227="Travel_Rarely",1,0)</f>
        <v>1</v>
      </c>
      <c r="F1233">
        <f>IF('WA_Fn-UseC_-HR-Employee-Attriti'!C1227="Travel_Frequently",1,0)</f>
        <v>0</v>
      </c>
      <c r="G1233">
        <f>IF('WA_Fn-UseC_-HR-Employee-Attriti'!C1227="Non-Travel",1,0)</f>
        <v>0</v>
      </c>
      <c r="H1233">
        <v>1005</v>
      </c>
      <c r="I1233">
        <f>IF('WA_Fn-UseC_-HR-Employee-Attriti'!E1227="Sales",1,0)</f>
        <v>0</v>
      </c>
      <c r="J1233">
        <f>IF('WA_Fn-UseC_-HR-Employee-Attriti'!E1227="Research &amp; Development",1,0)</f>
        <v>1</v>
      </c>
      <c r="K1233">
        <f>IF('WA_Fn-UseC_-HR-Employee-Attriti'!E1227="Human Resources",1,0)</f>
        <v>0</v>
      </c>
      <c r="L1233">
        <v>28</v>
      </c>
      <c r="M1233">
        <v>2</v>
      </c>
      <c r="N1233">
        <f>IF('WA_Fn-UseC_-HR-Employee-Attriti'!H1227="Life Sciences",1,0)</f>
        <v>0</v>
      </c>
      <c r="O1233">
        <f>IF('WA_Fn-UseC_-HR-Employee-Attriti'!H1227="Human Resources",1,0)</f>
        <v>0</v>
      </c>
      <c r="P1233">
        <f>IF('WA_Fn-UseC_-HR-Employee-Attriti'!H1227="Marketing",1,0)</f>
        <v>0</v>
      </c>
      <c r="Q1233">
        <f>IF('WA_Fn-UseC_-HR-Employee-Attriti'!H1227="Medical",1,0)</f>
        <v>0</v>
      </c>
      <c r="R1233">
        <f>IF('WA_Fn-UseC_-HR-Employee-Attriti'!H1227="Other",1,0)</f>
        <v>0</v>
      </c>
      <c r="S1233">
        <f>IF('WA_Fn-UseC_-HR-Employee-Attriti'!H1227="Technical Degree",1,0)</f>
        <v>1</v>
      </c>
      <c r="T1233">
        <v>4</v>
      </c>
      <c r="U1233">
        <v>48</v>
      </c>
      <c r="V1233">
        <v>2</v>
      </c>
      <c r="W1233">
        <v>4</v>
      </c>
      <c r="X1233">
        <f>IF('WA_Fn-UseC_-HR-Employee-Attriti'!P1227="Healthcare Representative",1,0)</f>
        <v>0</v>
      </c>
      <c r="Y1233">
        <f>IF('WA_Fn-UseC_-HR-Employee-Attriti'!P1227="Human Resources",1,0)</f>
        <v>0</v>
      </c>
      <c r="Z1233">
        <f>IF('WA_Fn-UseC_-HR-Employee-Attriti'!P1227="Laboratory Technician",1,0)</f>
        <v>0</v>
      </c>
      <c r="AA1233">
        <f>IF('WA_Fn-UseC_-HR-Employee-Attriti'!P1227="Manager",1,0)</f>
        <v>0</v>
      </c>
      <c r="AB1233">
        <f>IF('WA_Fn-UseC_-HR-Employee-Attriti'!P1227="Manufacturing Director",1,0)</f>
        <v>0</v>
      </c>
      <c r="AC1233">
        <f>IF('WA_Fn-UseC_-HR-Employee-Attriti'!P1227="Research Director",1,0)</f>
        <v>1</v>
      </c>
      <c r="AD1233">
        <f>IF('WA_Fn-UseC_-HR-Employee-Attriti'!P1227="Research Scientist",1,0)</f>
        <v>0</v>
      </c>
      <c r="AE1233">
        <f>IF('WA_Fn-UseC_-HR-Employee-Attriti'!P1227="Sales Executive",1,0)</f>
        <v>0</v>
      </c>
      <c r="AF1233">
        <f>IF('WA_Fn-UseC_-HR-Employee-Attriti'!P1227="Sales Representative",1,0)</f>
        <v>0</v>
      </c>
      <c r="AG1233">
        <v>2</v>
      </c>
      <c r="AH1233">
        <f>IF('WA_Fn-UseC_-HR-Employee-Attriti'!R1227="Divorced",1,0)</f>
        <v>0</v>
      </c>
      <c r="AI1233">
        <f>IF('WA_Fn-UseC_-HR-Employee-Attriti'!R1227="Married",1,0)</f>
        <v>0</v>
      </c>
      <c r="AJ1233">
        <f>IF('WA_Fn-UseC_-HR-Employee-Attriti'!R1227="Single",1,0)</f>
        <v>1</v>
      </c>
      <c r="AK1233">
        <v>16704</v>
      </c>
      <c r="AL1233">
        <v>17119</v>
      </c>
      <c r="AM1233">
        <v>1</v>
      </c>
      <c r="AN1233">
        <f>IF('WA_Fn-UseC_-HR-Employee-Attriti'!W1227="Yes",1,0)</f>
        <v>0</v>
      </c>
      <c r="AO1233">
        <v>11</v>
      </c>
      <c r="AP1233">
        <v>3</v>
      </c>
      <c r="AQ1233">
        <v>3</v>
      </c>
      <c r="AR1233">
        <v>0</v>
      </c>
      <c r="AS1233">
        <v>21</v>
      </c>
      <c r="AT1233">
        <v>2</v>
      </c>
      <c r="AU1233">
        <v>3</v>
      </c>
      <c r="AV1233">
        <v>21</v>
      </c>
      <c r="AW1233">
        <v>6</v>
      </c>
      <c r="AX1233">
        <v>8</v>
      </c>
      <c r="AY1233">
        <v>6</v>
      </c>
      <c r="AZ1233">
        <v>1</v>
      </c>
      <c r="BB1233">
        <f>IF('WA_Fn-UseC_-HR-Employee-Attriti'!B1227="Yes",1,0)</f>
        <v>0</v>
      </c>
    </row>
    <row r="1234" spans="1:54" x14ac:dyDescent="0.25">
      <c r="A1234">
        <v>1227</v>
      </c>
      <c r="B1234">
        <f>IF('WA_Fn-UseC_-HR-Employee-Attriti'!L1228="Male",1,0)</f>
        <v>1</v>
      </c>
      <c r="C1234">
        <f>IF('WA_Fn-UseC_-HR-Employee-Attriti'!L1228="Female",1,0)</f>
        <v>0</v>
      </c>
      <c r="D1234">
        <v>32</v>
      </c>
      <c r="E1234">
        <f>IF('WA_Fn-UseC_-HR-Employee-Attriti'!C1228="Travel_Rarely",1,0)</f>
        <v>0</v>
      </c>
      <c r="F1234">
        <f>IF('WA_Fn-UseC_-HR-Employee-Attriti'!C1228="Travel_Frequently",1,0)</f>
        <v>1</v>
      </c>
      <c r="G1234">
        <f>IF('WA_Fn-UseC_-HR-Employee-Attriti'!C1228="Non-Travel",1,0)</f>
        <v>0</v>
      </c>
      <c r="H1234">
        <v>585</v>
      </c>
      <c r="I1234">
        <f>IF('WA_Fn-UseC_-HR-Employee-Attriti'!E1228="Sales",1,0)</f>
        <v>0</v>
      </c>
      <c r="J1234">
        <f>IF('WA_Fn-UseC_-HR-Employee-Attriti'!E1228="Research &amp; Development",1,0)</f>
        <v>1</v>
      </c>
      <c r="K1234">
        <f>IF('WA_Fn-UseC_-HR-Employee-Attriti'!E1228="Human Resources",1,0)</f>
        <v>0</v>
      </c>
      <c r="L1234">
        <v>10</v>
      </c>
      <c r="M1234">
        <v>3</v>
      </c>
      <c r="N1234">
        <f>IF('WA_Fn-UseC_-HR-Employee-Attriti'!H1228="Life Sciences",1,0)</f>
        <v>1</v>
      </c>
      <c r="O1234">
        <f>IF('WA_Fn-UseC_-HR-Employee-Attriti'!H1228="Human Resources",1,0)</f>
        <v>0</v>
      </c>
      <c r="P1234">
        <f>IF('WA_Fn-UseC_-HR-Employee-Attriti'!H1228="Marketing",1,0)</f>
        <v>0</v>
      </c>
      <c r="Q1234">
        <f>IF('WA_Fn-UseC_-HR-Employee-Attriti'!H1228="Medical",1,0)</f>
        <v>0</v>
      </c>
      <c r="R1234">
        <f>IF('WA_Fn-UseC_-HR-Employee-Attriti'!H1228="Other",1,0)</f>
        <v>0</v>
      </c>
      <c r="S1234">
        <f>IF('WA_Fn-UseC_-HR-Employee-Attriti'!H1228="Technical Degree",1,0)</f>
        <v>0</v>
      </c>
      <c r="T1234">
        <v>1</v>
      </c>
      <c r="U1234">
        <v>56</v>
      </c>
      <c r="V1234">
        <v>3</v>
      </c>
      <c r="W1234">
        <v>1</v>
      </c>
      <c r="X1234">
        <f>IF('WA_Fn-UseC_-HR-Employee-Attriti'!P1228="Healthcare Representative",1,0)</f>
        <v>0</v>
      </c>
      <c r="Y1234">
        <f>IF('WA_Fn-UseC_-HR-Employee-Attriti'!P1228="Human Resources",1,0)</f>
        <v>0</v>
      </c>
      <c r="Z1234">
        <f>IF('WA_Fn-UseC_-HR-Employee-Attriti'!P1228="Laboratory Technician",1,0)</f>
        <v>0</v>
      </c>
      <c r="AA1234">
        <f>IF('WA_Fn-UseC_-HR-Employee-Attriti'!P1228="Manager",1,0)</f>
        <v>0</v>
      </c>
      <c r="AB1234">
        <f>IF('WA_Fn-UseC_-HR-Employee-Attriti'!P1228="Manufacturing Director",1,0)</f>
        <v>0</v>
      </c>
      <c r="AC1234">
        <f>IF('WA_Fn-UseC_-HR-Employee-Attriti'!P1228="Research Director",1,0)</f>
        <v>0</v>
      </c>
      <c r="AD1234">
        <f>IF('WA_Fn-UseC_-HR-Employee-Attriti'!P1228="Research Scientist",1,0)</f>
        <v>1</v>
      </c>
      <c r="AE1234">
        <f>IF('WA_Fn-UseC_-HR-Employee-Attriti'!P1228="Sales Executive",1,0)</f>
        <v>0</v>
      </c>
      <c r="AF1234">
        <f>IF('WA_Fn-UseC_-HR-Employee-Attriti'!P1228="Sales Representative",1,0)</f>
        <v>0</v>
      </c>
      <c r="AG1234">
        <v>3</v>
      </c>
      <c r="AH1234">
        <f>IF('WA_Fn-UseC_-HR-Employee-Attriti'!R1228="Divorced",1,0)</f>
        <v>0</v>
      </c>
      <c r="AI1234">
        <f>IF('WA_Fn-UseC_-HR-Employee-Attriti'!R1228="Married",1,0)</f>
        <v>1</v>
      </c>
      <c r="AJ1234">
        <f>IF('WA_Fn-UseC_-HR-Employee-Attriti'!R1228="Single",1,0)</f>
        <v>0</v>
      </c>
      <c r="AK1234">
        <v>3433</v>
      </c>
      <c r="AL1234">
        <v>17360</v>
      </c>
      <c r="AM1234">
        <v>6</v>
      </c>
      <c r="AN1234">
        <f>IF('WA_Fn-UseC_-HR-Employee-Attriti'!W1228="Yes",1,0)</f>
        <v>0</v>
      </c>
      <c r="AO1234">
        <v>13</v>
      </c>
      <c r="AP1234">
        <v>3</v>
      </c>
      <c r="AQ1234">
        <v>1</v>
      </c>
      <c r="AR1234">
        <v>1</v>
      </c>
      <c r="AS1234">
        <v>10</v>
      </c>
      <c r="AT1234">
        <v>3</v>
      </c>
      <c r="AU1234">
        <v>2</v>
      </c>
      <c r="AV1234">
        <v>5</v>
      </c>
      <c r="AW1234">
        <v>2</v>
      </c>
      <c r="AX1234">
        <v>1</v>
      </c>
      <c r="AY1234">
        <v>3</v>
      </c>
      <c r="AZ1234">
        <v>1</v>
      </c>
      <c r="BB1234">
        <f>IF('WA_Fn-UseC_-HR-Employee-Attriti'!B1228="Yes",1,0)</f>
        <v>0</v>
      </c>
    </row>
    <row r="1235" spans="1:54" x14ac:dyDescent="0.25">
      <c r="A1235">
        <v>1228</v>
      </c>
      <c r="B1235">
        <f>IF('WA_Fn-UseC_-HR-Employee-Attriti'!L1229="Male",1,0)</f>
        <v>1</v>
      </c>
      <c r="C1235">
        <f>IF('WA_Fn-UseC_-HR-Employee-Attriti'!L1229="Female",1,0)</f>
        <v>0</v>
      </c>
      <c r="D1235">
        <v>31</v>
      </c>
      <c r="E1235">
        <f>IF('WA_Fn-UseC_-HR-Employee-Attriti'!C1229="Travel_Rarely",1,0)</f>
        <v>1</v>
      </c>
      <c r="F1235">
        <f>IF('WA_Fn-UseC_-HR-Employee-Attriti'!C1229="Travel_Frequently",1,0)</f>
        <v>0</v>
      </c>
      <c r="G1235">
        <f>IF('WA_Fn-UseC_-HR-Employee-Attriti'!C1229="Non-Travel",1,0)</f>
        <v>0</v>
      </c>
      <c r="H1235">
        <v>741</v>
      </c>
      <c r="I1235">
        <f>IF('WA_Fn-UseC_-HR-Employee-Attriti'!E1229="Sales",1,0)</f>
        <v>0</v>
      </c>
      <c r="J1235">
        <f>IF('WA_Fn-UseC_-HR-Employee-Attriti'!E1229="Research &amp; Development",1,0)</f>
        <v>1</v>
      </c>
      <c r="K1235">
        <f>IF('WA_Fn-UseC_-HR-Employee-Attriti'!E1229="Human Resources",1,0)</f>
        <v>0</v>
      </c>
      <c r="L1235">
        <v>2</v>
      </c>
      <c r="M1235">
        <v>4</v>
      </c>
      <c r="N1235">
        <f>IF('WA_Fn-UseC_-HR-Employee-Attriti'!H1229="Life Sciences",1,0)</f>
        <v>1</v>
      </c>
      <c r="O1235">
        <f>IF('WA_Fn-UseC_-HR-Employee-Attriti'!H1229="Human Resources",1,0)</f>
        <v>0</v>
      </c>
      <c r="P1235">
        <f>IF('WA_Fn-UseC_-HR-Employee-Attriti'!H1229="Marketing",1,0)</f>
        <v>0</v>
      </c>
      <c r="Q1235">
        <f>IF('WA_Fn-UseC_-HR-Employee-Attriti'!H1229="Medical",1,0)</f>
        <v>0</v>
      </c>
      <c r="R1235">
        <f>IF('WA_Fn-UseC_-HR-Employee-Attriti'!H1229="Other",1,0)</f>
        <v>0</v>
      </c>
      <c r="S1235">
        <f>IF('WA_Fn-UseC_-HR-Employee-Attriti'!H1229="Technical Degree",1,0)</f>
        <v>0</v>
      </c>
      <c r="T1235">
        <v>2</v>
      </c>
      <c r="U1235">
        <v>69</v>
      </c>
      <c r="V1235">
        <v>3</v>
      </c>
      <c r="W1235">
        <v>1</v>
      </c>
      <c r="X1235">
        <f>IF('WA_Fn-UseC_-HR-Employee-Attriti'!P1229="Healthcare Representative",1,0)</f>
        <v>0</v>
      </c>
      <c r="Y1235">
        <f>IF('WA_Fn-UseC_-HR-Employee-Attriti'!P1229="Human Resources",1,0)</f>
        <v>0</v>
      </c>
      <c r="Z1235">
        <f>IF('WA_Fn-UseC_-HR-Employee-Attriti'!P1229="Laboratory Technician",1,0)</f>
        <v>1</v>
      </c>
      <c r="AA1235">
        <f>IF('WA_Fn-UseC_-HR-Employee-Attriti'!P1229="Manager",1,0)</f>
        <v>0</v>
      </c>
      <c r="AB1235">
        <f>IF('WA_Fn-UseC_-HR-Employee-Attriti'!P1229="Manufacturing Director",1,0)</f>
        <v>0</v>
      </c>
      <c r="AC1235">
        <f>IF('WA_Fn-UseC_-HR-Employee-Attriti'!P1229="Research Director",1,0)</f>
        <v>0</v>
      </c>
      <c r="AD1235">
        <f>IF('WA_Fn-UseC_-HR-Employee-Attriti'!P1229="Research Scientist",1,0)</f>
        <v>0</v>
      </c>
      <c r="AE1235">
        <f>IF('WA_Fn-UseC_-HR-Employee-Attriti'!P1229="Sales Executive",1,0)</f>
        <v>0</v>
      </c>
      <c r="AF1235">
        <f>IF('WA_Fn-UseC_-HR-Employee-Attriti'!P1229="Sales Representative",1,0)</f>
        <v>0</v>
      </c>
      <c r="AG1235">
        <v>3</v>
      </c>
      <c r="AH1235">
        <f>IF('WA_Fn-UseC_-HR-Employee-Attriti'!R1229="Divorced",1,0)</f>
        <v>0</v>
      </c>
      <c r="AI1235">
        <f>IF('WA_Fn-UseC_-HR-Employee-Attriti'!R1229="Married",1,0)</f>
        <v>1</v>
      </c>
      <c r="AJ1235">
        <f>IF('WA_Fn-UseC_-HR-Employee-Attriti'!R1229="Single",1,0)</f>
        <v>0</v>
      </c>
      <c r="AK1235">
        <v>3477</v>
      </c>
      <c r="AL1235">
        <v>18103</v>
      </c>
      <c r="AM1235">
        <v>1</v>
      </c>
      <c r="AN1235">
        <f>IF('WA_Fn-UseC_-HR-Employee-Attriti'!W1229="Yes",1,0)</f>
        <v>0</v>
      </c>
      <c r="AO1235">
        <v>14</v>
      </c>
      <c r="AP1235">
        <v>3</v>
      </c>
      <c r="AQ1235">
        <v>4</v>
      </c>
      <c r="AR1235">
        <v>1</v>
      </c>
      <c r="AS1235">
        <v>6</v>
      </c>
      <c r="AT1235">
        <v>2</v>
      </c>
      <c r="AU1235">
        <v>4</v>
      </c>
      <c r="AV1235">
        <v>5</v>
      </c>
      <c r="AW1235">
        <v>2</v>
      </c>
      <c r="AX1235">
        <v>0</v>
      </c>
      <c r="AY1235">
        <v>3</v>
      </c>
      <c r="AZ1235">
        <v>1</v>
      </c>
      <c r="BB1235">
        <f>IF('WA_Fn-UseC_-HR-Employee-Attriti'!B1229="Yes",1,0)</f>
        <v>0</v>
      </c>
    </row>
    <row r="1236" spans="1:54" x14ac:dyDescent="0.25">
      <c r="A1236">
        <v>1229</v>
      </c>
      <c r="B1236">
        <f>IF('WA_Fn-UseC_-HR-Employee-Attriti'!L1230="Male",1,0)</f>
        <v>1</v>
      </c>
      <c r="C1236">
        <f>IF('WA_Fn-UseC_-HR-Employee-Attriti'!L1230="Female",1,0)</f>
        <v>0</v>
      </c>
      <c r="D1236">
        <v>41</v>
      </c>
      <c r="E1236">
        <f>IF('WA_Fn-UseC_-HR-Employee-Attriti'!C1230="Travel_Rarely",1,0)</f>
        <v>0</v>
      </c>
      <c r="F1236">
        <f>IF('WA_Fn-UseC_-HR-Employee-Attriti'!C1230="Travel_Frequently",1,0)</f>
        <v>0</v>
      </c>
      <c r="G1236">
        <f>IF('WA_Fn-UseC_-HR-Employee-Attriti'!C1230="Non-Travel",1,0)</f>
        <v>1</v>
      </c>
      <c r="H1236">
        <v>552</v>
      </c>
      <c r="I1236">
        <f>IF('WA_Fn-UseC_-HR-Employee-Attriti'!E1230="Sales",1,0)</f>
        <v>0</v>
      </c>
      <c r="J1236">
        <f>IF('WA_Fn-UseC_-HR-Employee-Attriti'!E1230="Research &amp; Development",1,0)</f>
        <v>0</v>
      </c>
      <c r="K1236">
        <f>IF('WA_Fn-UseC_-HR-Employee-Attriti'!E1230="Human Resources",1,0)</f>
        <v>1</v>
      </c>
      <c r="L1236">
        <v>4</v>
      </c>
      <c r="M1236">
        <v>3</v>
      </c>
      <c r="N1236">
        <f>IF('WA_Fn-UseC_-HR-Employee-Attriti'!H1230="Life Sciences",1,0)</f>
        <v>0</v>
      </c>
      <c r="O1236">
        <f>IF('WA_Fn-UseC_-HR-Employee-Attriti'!H1230="Human Resources",1,0)</f>
        <v>1</v>
      </c>
      <c r="P1236">
        <f>IF('WA_Fn-UseC_-HR-Employee-Attriti'!H1230="Marketing",1,0)</f>
        <v>0</v>
      </c>
      <c r="Q1236">
        <f>IF('WA_Fn-UseC_-HR-Employee-Attriti'!H1230="Medical",1,0)</f>
        <v>0</v>
      </c>
      <c r="R1236">
        <f>IF('WA_Fn-UseC_-HR-Employee-Attriti'!H1230="Other",1,0)</f>
        <v>0</v>
      </c>
      <c r="S1236">
        <f>IF('WA_Fn-UseC_-HR-Employee-Attriti'!H1230="Technical Degree",1,0)</f>
        <v>0</v>
      </c>
      <c r="T1236">
        <v>3</v>
      </c>
      <c r="U1236">
        <v>60</v>
      </c>
      <c r="V1236">
        <v>1</v>
      </c>
      <c r="W1236">
        <v>2</v>
      </c>
      <c r="X1236">
        <f>IF('WA_Fn-UseC_-HR-Employee-Attriti'!P1230="Healthcare Representative",1,0)</f>
        <v>0</v>
      </c>
      <c r="Y1236">
        <f>IF('WA_Fn-UseC_-HR-Employee-Attriti'!P1230="Human Resources",1,0)</f>
        <v>1</v>
      </c>
      <c r="Z1236">
        <f>IF('WA_Fn-UseC_-HR-Employee-Attriti'!P1230="Laboratory Technician",1,0)</f>
        <v>0</v>
      </c>
      <c r="AA1236">
        <f>IF('WA_Fn-UseC_-HR-Employee-Attriti'!P1230="Manager",1,0)</f>
        <v>0</v>
      </c>
      <c r="AB1236">
        <f>IF('WA_Fn-UseC_-HR-Employee-Attriti'!P1230="Manufacturing Director",1,0)</f>
        <v>0</v>
      </c>
      <c r="AC1236">
        <f>IF('WA_Fn-UseC_-HR-Employee-Attriti'!P1230="Research Director",1,0)</f>
        <v>0</v>
      </c>
      <c r="AD1236">
        <f>IF('WA_Fn-UseC_-HR-Employee-Attriti'!P1230="Research Scientist",1,0)</f>
        <v>0</v>
      </c>
      <c r="AE1236">
        <f>IF('WA_Fn-UseC_-HR-Employee-Attriti'!P1230="Sales Executive",1,0)</f>
        <v>0</v>
      </c>
      <c r="AF1236">
        <f>IF('WA_Fn-UseC_-HR-Employee-Attriti'!P1230="Sales Representative",1,0)</f>
        <v>0</v>
      </c>
      <c r="AG1236">
        <v>2</v>
      </c>
      <c r="AH1236">
        <f>IF('WA_Fn-UseC_-HR-Employee-Attriti'!R1230="Divorced",1,0)</f>
        <v>0</v>
      </c>
      <c r="AI1236">
        <f>IF('WA_Fn-UseC_-HR-Employee-Attriti'!R1230="Married",1,0)</f>
        <v>1</v>
      </c>
      <c r="AJ1236">
        <f>IF('WA_Fn-UseC_-HR-Employee-Attriti'!R1230="Single",1,0)</f>
        <v>0</v>
      </c>
      <c r="AK1236">
        <v>6430</v>
      </c>
      <c r="AL1236">
        <v>20794</v>
      </c>
      <c r="AM1236">
        <v>6</v>
      </c>
      <c r="AN1236">
        <f>IF('WA_Fn-UseC_-HR-Employee-Attriti'!W1230="Yes",1,0)</f>
        <v>0</v>
      </c>
      <c r="AO1236">
        <v>19</v>
      </c>
      <c r="AP1236">
        <v>3</v>
      </c>
      <c r="AQ1236">
        <v>2</v>
      </c>
      <c r="AR1236">
        <v>1</v>
      </c>
      <c r="AS1236">
        <v>10</v>
      </c>
      <c r="AT1236">
        <v>4</v>
      </c>
      <c r="AU1236">
        <v>3</v>
      </c>
      <c r="AV1236">
        <v>3</v>
      </c>
      <c r="AW1236">
        <v>2</v>
      </c>
      <c r="AX1236">
        <v>1</v>
      </c>
      <c r="AY1236">
        <v>2</v>
      </c>
      <c r="AZ1236">
        <v>1</v>
      </c>
      <c r="BB1236">
        <f>IF('WA_Fn-UseC_-HR-Employee-Attriti'!B1230="Yes",1,0)</f>
        <v>0</v>
      </c>
    </row>
    <row r="1237" spans="1:54" x14ac:dyDescent="0.25">
      <c r="A1237">
        <v>1230</v>
      </c>
      <c r="B1237">
        <f>IF('WA_Fn-UseC_-HR-Employee-Attriti'!L1231="Male",1,0)</f>
        <v>0</v>
      </c>
      <c r="C1237">
        <f>IF('WA_Fn-UseC_-HR-Employee-Attriti'!L1231="Female",1,0)</f>
        <v>1</v>
      </c>
      <c r="D1237">
        <v>40</v>
      </c>
      <c r="E1237">
        <f>IF('WA_Fn-UseC_-HR-Employee-Attriti'!C1231="Travel_Rarely",1,0)</f>
        <v>1</v>
      </c>
      <c r="F1237">
        <f>IF('WA_Fn-UseC_-HR-Employee-Attriti'!C1231="Travel_Frequently",1,0)</f>
        <v>0</v>
      </c>
      <c r="G1237">
        <f>IF('WA_Fn-UseC_-HR-Employee-Attriti'!C1231="Non-Travel",1,0)</f>
        <v>0</v>
      </c>
      <c r="H1237">
        <v>369</v>
      </c>
      <c r="I1237">
        <f>IF('WA_Fn-UseC_-HR-Employee-Attriti'!E1231="Sales",1,0)</f>
        <v>0</v>
      </c>
      <c r="J1237">
        <f>IF('WA_Fn-UseC_-HR-Employee-Attriti'!E1231="Research &amp; Development",1,0)</f>
        <v>1</v>
      </c>
      <c r="K1237">
        <f>IF('WA_Fn-UseC_-HR-Employee-Attriti'!E1231="Human Resources",1,0)</f>
        <v>0</v>
      </c>
      <c r="L1237">
        <v>8</v>
      </c>
      <c r="M1237">
        <v>2</v>
      </c>
      <c r="N1237">
        <f>IF('WA_Fn-UseC_-HR-Employee-Attriti'!H1231="Life Sciences",1,0)</f>
        <v>1</v>
      </c>
      <c r="O1237">
        <f>IF('WA_Fn-UseC_-HR-Employee-Attriti'!H1231="Human Resources",1,0)</f>
        <v>0</v>
      </c>
      <c r="P1237">
        <f>IF('WA_Fn-UseC_-HR-Employee-Attriti'!H1231="Marketing",1,0)</f>
        <v>0</v>
      </c>
      <c r="Q1237">
        <f>IF('WA_Fn-UseC_-HR-Employee-Attriti'!H1231="Medical",1,0)</f>
        <v>0</v>
      </c>
      <c r="R1237">
        <f>IF('WA_Fn-UseC_-HR-Employee-Attriti'!H1231="Other",1,0)</f>
        <v>0</v>
      </c>
      <c r="S1237">
        <f>IF('WA_Fn-UseC_-HR-Employee-Attriti'!H1231="Technical Degree",1,0)</f>
        <v>0</v>
      </c>
      <c r="T1237">
        <v>2</v>
      </c>
      <c r="U1237">
        <v>92</v>
      </c>
      <c r="V1237">
        <v>3</v>
      </c>
      <c r="W1237">
        <v>2</v>
      </c>
      <c r="X1237">
        <f>IF('WA_Fn-UseC_-HR-Employee-Attriti'!P1231="Healthcare Representative",1,0)</f>
        <v>0</v>
      </c>
      <c r="Y1237">
        <f>IF('WA_Fn-UseC_-HR-Employee-Attriti'!P1231="Human Resources",1,0)</f>
        <v>0</v>
      </c>
      <c r="Z1237">
        <f>IF('WA_Fn-UseC_-HR-Employee-Attriti'!P1231="Laboratory Technician",1,0)</f>
        <v>0</v>
      </c>
      <c r="AA1237">
        <f>IF('WA_Fn-UseC_-HR-Employee-Attriti'!P1231="Manager",1,0)</f>
        <v>0</v>
      </c>
      <c r="AB1237">
        <f>IF('WA_Fn-UseC_-HR-Employee-Attriti'!P1231="Manufacturing Director",1,0)</f>
        <v>1</v>
      </c>
      <c r="AC1237">
        <f>IF('WA_Fn-UseC_-HR-Employee-Attriti'!P1231="Research Director",1,0)</f>
        <v>0</v>
      </c>
      <c r="AD1237">
        <f>IF('WA_Fn-UseC_-HR-Employee-Attriti'!P1231="Research Scientist",1,0)</f>
        <v>0</v>
      </c>
      <c r="AE1237">
        <f>IF('WA_Fn-UseC_-HR-Employee-Attriti'!P1231="Sales Executive",1,0)</f>
        <v>0</v>
      </c>
      <c r="AF1237">
        <f>IF('WA_Fn-UseC_-HR-Employee-Attriti'!P1231="Sales Representative",1,0)</f>
        <v>0</v>
      </c>
      <c r="AG1237">
        <v>1</v>
      </c>
      <c r="AH1237">
        <f>IF('WA_Fn-UseC_-HR-Employee-Attriti'!R1231="Divorced",1,0)</f>
        <v>0</v>
      </c>
      <c r="AI1237">
        <f>IF('WA_Fn-UseC_-HR-Employee-Attriti'!R1231="Married",1,0)</f>
        <v>1</v>
      </c>
      <c r="AJ1237">
        <f>IF('WA_Fn-UseC_-HR-Employee-Attriti'!R1231="Single",1,0)</f>
        <v>0</v>
      </c>
      <c r="AK1237">
        <v>6516</v>
      </c>
      <c r="AL1237">
        <v>5041</v>
      </c>
      <c r="AM1237">
        <v>2</v>
      </c>
      <c r="AN1237">
        <f>IF('WA_Fn-UseC_-HR-Employee-Attriti'!W1231="Yes",1,0)</f>
        <v>1</v>
      </c>
      <c r="AO1237">
        <v>16</v>
      </c>
      <c r="AP1237">
        <v>3</v>
      </c>
      <c r="AQ1237">
        <v>2</v>
      </c>
      <c r="AR1237">
        <v>1</v>
      </c>
      <c r="AS1237">
        <v>18</v>
      </c>
      <c r="AT1237">
        <v>3</v>
      </c>
      <c r="AU1237">
        <v>3</v>
      </c>
      <c r="AV1237">
        <v>1</v>
      </c>
      <c r="AW1237">
        <v>0</v>
      </c>
      <c r="AX1237">
        <v>0</v>
      </c>
      <c r="AY1237">
        <v>0</v>
      </c>
      <c r="AZ1237">
        <v>1</v>
      </c>
      <c r="BB1237">
        <f>IF('WA_Fn-UseC_-HR-Employee-Attriti'!B1231="Yes",1,0)</f>
        <v>0</v>
      </c>
    </row>
    <row r="1238" spans="1:54" x14ac:dyDescent="0.25">
      <c r="A1238">
        <v>1231</v>
      </c>
      <c r="B1238">
        <f>IF('WA_Fn-UseC_-HR-Employee-Attriti'!L1232="Male",1,0)</f>
        <v>1</v>
      </c>
      <c r="C1238">
        <f>IF('WA_Fn-UseC_-HR-Employee-Attriti'!L1232="Female",1,0)</f>
        <v>0</v>
      </c>
      <c r="D1238">
        <v>24</v>
      </c>
      <c r="E1238">
        <f>IF('WA_Fn-UseC_-HR-Employee-Attriti'!C1232="Travel_Rarely",1,0)</f>
        <v>1</v>
      </c>
      <c r="F1238">
        <f>IF('WA_Fn-UseC_-HR-Employee-Attriti'!C1232="Travel_Frequently",1,0)</f>
        <v>0</v>
      </c>
      <c r="G1238">
        <f>IF('WA_Fn-UseC_-HR-Employee-Attriti'!C1232="Non-Travel",1,0)</f>
        <v>0</v>
      </c>
      <c r="H1238">
        <v>506</v>
      </c>
      <c r="I1238">
        <f>IF('WA_Fn-UseC_-HR-Employee-Attriti'!E1232="Sales",1,0)</f>
        <v>0</v>
      </c>
      <c r="J1238">
        <f>IF('WA_Fn-UseC_-HR-Employee-Attriti'!E1232="Research &amp; Development",1,0)</f>
        <v>1</v>
      </c>
      <c r="K1238">
        <f>IF('WA_Fn-UseC_-HR-Employee-Attriti'!E1232="Human Resources",1,0)</f>
        <v>0</v>
      </c>
      <c r="L1238">
        <v>29</v>
      </c>
      <c r="M1238">
        <v>1</v>
      </c>
      <c r="N1238">
        <f>IF('WA_Fn-UseC_-HR-Employee-Attriti'!H1232="Life Sciences",1,0)</f>
        <v>0</v>
      </c>
      <c r="O1238">
        <f>IF('WA_Fn-UseC_-HR-Employee-Attriti'!H1232="Human Resources",1,0)</f>
        <v>0</v>
      </c>
      <c r="P1238">
        <f>IF('WA_Fn-UseC_-HR-Employee-Attriti'!H1232="Marketing",1,0)</f>
        <v>0</v>
      </c>
      <c r="Q1238">
        <f>IF('WA_Fn-UseC_-HR-Employee-Attriti'!H1232="Medical",1,0)</f>
        <v>1</v>
      </c>
      <c r="R1238">
        <f>IF('WA_Fn-UseC_-HR-Employee-Attriti'!H1232="Other",1,0)</f>
        <v>0</v>
      </c>
      <c r="S1238">
        <f>IF('WA_Fn-UseC_-HR-Employee-Attriti'!H1232="Technical Degree",1,0)</f>
        <v>0</v>
      </c>
      <c r="T1238">
        <v>2</v>
      </c>
      <c r="U1238">
        <v>91</v>
      </c>
      <c r="V1238">
        <v>3</v>
      </c>
      <c r="W1238">
        <v>1</v>
      </c>
      <c r="X1238">
        <f>IF('WA_Fn-UseC_-HR-Employee-Attriti'!P1232="Healthcare Representative",1,0)</f>
        <v>0</v>
      </c>
      <c r="Y1238">
        <f>IF('WA_Fn-UseC_-HR-Employee-Attriti'!P1232="Human Resources",1,0)</f>
        <v>0</v>
      </c>
      <c r="Z1238">
        <f>IF('WA_Fn-UseC_-HR-Employee-Attriti'!P1232="Laboratory Technician",1,0)</f>
        <v>1</v>
      </c>
      <c r="AA1238">
        <f>IF('WA_Fn-UseC_-HR-Employee-Attriti'!P1232="Manager",1,0)</f>
        <v>0</v>
      </c>
      <c r="AB1238">
        <f>IF('WA_Fn-UseC_-HR-Employee-Attriti'!P1232="Manufacturing Director",1,0)</f>
        <v>0</v>
      </c>
      <c r="AC1238">
        <f>IF('WA_Fn-UseC_-HR-Employee-Attriti'!P1232="Research Director",1,0)</f>
        <v>0</v>
      </c>
      <c r="AD1238">
        <f>IF('WA_Fn-UseC_-HR-Employee-Attriti'!P1232="Research Scientist",1,0)</f>
        <v>0</v>
      </c>
      <c r="AE1238">
        <f>IF('WA_Fn-UseC_-HR-Employee-Attriti'!P1232="Sales Executive",1,0)</f>
        <v>0</v>
      </c>
      <c r="AF1238">
        <f>IF('WA_Fn-UseC_-HR-Employee-Attriti'!P1232="Sales Representative",1,0)</f>
        <v>0</v>
      </c>
      <c r="AG1238">
        <v>1</v>
      </c>
      <c r="AH1238">
        <f>IF('WA_Fn-UseC_-HR-Employee-Attriti'!R1232="Divorced",1,0)</f>
        <v>1</v>
      </c>
      <c r="AI1238">
        <f>IF('WA_Fn-UseC_-HR-Employee-Attriti'!R1232="Married",1,0)</f>
        <v>0</v>
      </c>
      <c r="AJ1238">
        <f>IF('WA_Fn-UseC_-HR-Employee-Attriti'!R1232="Single",1,0)</f>
        <v>0</v>
      </c>
      <c r="AK1238">
        <v>3907</v>
      </c>
      <c r="AL1238">
        <v>3622</v>
      </c>
      <c r="AM1238">
        <v>1</v>
      </c>
      <c r="AN1238">
        <f>IF('WA_Fn-UseC_-HR-Employee-Attriti'!W1232="Yes",1,0)</f>
        <v>0</v>
      </c>
      <c r="AO1238">
        <v>13</v>
      </c>
      <c r="AP1238">
        <v>3</v>
      </c>
      <c r="AQ1238">
        <v>2</v>
      </c>
      <c r="AR1238">
        <v>3</v>
      </c>
      <c r="AS1238">
        <v>6</v>
      </c>
      <c r="AT1238">
        <v>2</v>
      </c>
      <c r="AU1238">
        <v>4</v>
      </c>
      <c r="AV1238">
        <v>6</v>
      </c>
      <c r="AW1238">
        <v>2</v>
      </c>
      <c r="AX1238">
        <v>1</v>
      </c>
      <c r="AY1238">
        <v>2</v>
      </c>
      <c r="AZ1238">
        <v>1</v>
      </c>
      <c r="BB1238">
        <f>IF('WA_Fn-UseC_-HR-Employee-Attriti'!B1232="Yes",1,0)</f>
        <v>0</v>
      </c>
    </row>
    <row r="1239" spans="1:54" x14ac:dyDescent="0.25">
      <c r="A1239">
        <v>1232</v>
      </c>
      <c r="B1239">
        <f>IF('WA_Fn-UseC_-HR-Employee-Attriti'!L1233="Male",1,0)</f>
        <v>1</v>
      </c>
      <c r="C1239">
        <f>IF('WA_Fn-UseC_-HR-Employee-Attriti'!L1233="Female",1,0)</f>
        <v>0</v>
      </c>
      <c r="D1239">
        <v>46</v>
      </c>
      <c r="E1239">
        <f>IF('WA_Fn-UseC_-HR-Employee-Attriti'!C1233="Travel_Rarely",1,0)</f>
        <v>1</v>
      </c>
      <c r="F1239">
        <f>IF('WA_Fn-UseC_-HR-Employee-Attriti'!C1233="Travel_Frequently",1,0)</f>
        <v>0</v>
      </c>
      <c r="G1239">
        <f>IF('WA_Fn-UseC_-HR-Employee-Attriti'!C1233="Non-Travel",1,0)</f>
        <v>0</v>
      </c>
      <c r="H1239">
        <v>717</v>
      </c>
      <c r="I1239">
        <f>IF('WA_Fn-UseC_-HR-Employee-Attriti'!E1233="Sales",1,0)</f>
        <v>0</v>
      </c>
      <c r="J1239">
        <f>IF('WA_Fn-UseC_-HR-Employee-Attriti'!E1233="Research &amp; Development",1,0)</f>
        <v>1</v>
      </c>
      <c r="K1239">
        <f>IF('WA_Fn-UseC_-HR-Employee-Attriti'!E1233="Human Resources",1,0)</f>
        <v>0</v>
      </c>
      <c r="L1239">
        <v>13</v>
      </c>
      <c r="M1239">
        <v>4</v>
      </c>
      <c r="N1239">
        <f>IF('WA_Fn-UseC_-HR-Employee-Attriti'!H1233="Life Sciences",1,0)</f>
        <v>1</v>
      </c>
      <c r="O1239">
        <f>IF('WA_Fn-UseC_-HR-Employee-Attriti'!H1233="Human Resources",1,0)</f>
        <v>0</v>
      </c>
      <c r="P1239">
        <f>IF('WA_Fn-UseC_-HR-Employee-Attriti'!H1233="Marketing",1,0)</f>
        <v>0</v>
      </c>
      <c r="Q1239">
        <f>IF('WA_Fn-UseC_-HR-Employee-Attriti'!H1233="Medical",1,0)</f>
        <v>0</v>
      </c>
      <c r="R1239">
        <f>IF('WA_Fn-UseC_-HR-Employee-Attriti'!H1233="Other",1,0)</f>
        <v>0</v>
      </c>
      <c r="S1239">
        <f>IF('WA_Fn-UseC_-HR-Employee-Attriti'!H1233="Technical Degree",1,0)</f>
        <v>0</v>
      </c>
      <c r="T1239">
        <v>3</v>
      </c>
      <c r="U1239">
        <v>34</v>
      </c>
      <c r="V1239">
        <v>3</v>
      </c>
      <c r="W1239">
        <v>2</v>
      </c>
      <c r="X1239">
        <f>IF('WA_Fn-UseC_-HR-Employee-Attriti'!P1233="Healthcare Representative",1,0)</f>
        <v>1</v>
      </c>
      <c r="Y1239">
        <f>IF('WA_Fn-UseC_-HR-Employee-Attriti'!P1233="Human Resources",1,0)</f>
        <v>0</v>
      </c>
      <c r="Z1239">
        <f>IF('WA_Fn-UseC_-HR-Employee-Attriti'!P1233="Laboratory Technician",1,0)</f>
        <v>0</v>
      </c>
      <c r="AA1239">
        <f>IF('WA_Fn-UseC_-HR-Employee-Attriti'!P1233="Manager",1,0)</f>
        <v>0</v>
      </c>
      <c r="AB1239">
        <f>IF('WA_Fn-UseC_-HR-Employee-Attriti'!P1233="Manufacturing Director",1,0)</f>
        <v>0</v>
      </c>
      <c r="AC1239">
        <f>IF('WA_Fn-UseC_-HR-Employee-Attriti'!P1233="Research Director",1,0)</f>
        <v>0</v>
      </c>
      <c r="AD1239">
        <f>IF('WA_Fn-UseC_-HR-Employee-Attriti'!P1233="Research Scientist",1,0)</f>
        <v>0</v>
      </c>
      <c r="AE1239">
        <f>IF('WA_Fn-UseC_-HR-Employee-Attriti'!P1233="Sales Executive",1,0)</f>
        <v>0</v>
      </c>
      <c r="AF1239">
        <f>IF('WA_Fn-UseC_-HR-Employee-Attriti'!P1233="Sales Representative",1,0)</f>
        <v>0</v>
      </c>
      <c r="AG1239">
        <v>2</v>
      </c>
      <c r="AH1239">
        <f>IF('WA_Fn-UseC_-HR-Employee-Attriti'!R1233="Divorced",1,0)</f>
        <v>0</v>
      </c>
      <c r="AI1239">
        <f>IF('WA_Fn-UseC_-HR-Employee-Attriti'!R1233="Married",1,0)</f>
        <v>0</v>
      </c>
      <c r="AJ1239">
        <f>IF('WA_Fn-UseC_-HR-Employee-Attriti'!R1233="Single",1,0)</f>
        <v>1</v>
      </c>
      <c r="AK1239">
        <v>5562</v>
      </c>
      <c r="AL1239">
        <v>9697</v>
      </c>
      <c r="AM1239">
        <v>6</v>
      </c>
      <c r="AN1239">
        <f>IF('WA_Fn-UseC_-HR-Employee-Attriti'!W1233="Yes",1,0)</f>
        <v>0</v>
      </c>
      <c r="AO1239">
        <v>14</v>
      </c>
      <c r="AP1239">
        <v>3</v>
      </c>
      <c r="AQ1239">
        <v>4</v>
      </c>
      <c r="AR1239">
        <v>0</v>
      </c>
      <c r="AS1239">
        <v>19</v>
      </c>
      <c r="AT1239">
        <v>3</v>
      </c>
      <c r="AU1239">
        <v>3</v>
      </c>
      <c r="AV1239">
        <v>10</v>
      </c>
      <c r="AW1239">
        <v>7</v>
      </c>
      <c r="AX1239">
        <v>0</v>
      </c>
      <c r="AY1239">
        <v>9</v>
      </c>
      <c r="AZ1239">
        <v>1</v>
      </c>
      <c r="BB1239">
        <f>IF('WA_Fn-UseC_-HR-Employee-Attriti'!B1233="Yes",1,0)</f>
        <v>0</v>
      </c>
    </row>
    <row r="1240" spans="1:54" x14ac:dyDescent="0.25">
      <c r="A1240">
        <v>1233</v>
      </c>
      <c r="B1240">
        <f>IF('WA_Fn-UseC_-HR-Employee-Attriti'!L1234="Male",1,0)</f>
        <v>1</v>
      </c>
      <c r="C1240">
        <f>IF('WA_Fn-UseC_-HR-Employee-Attriti'!L1234="Female",1,0)</f>
        <v>0</v>
      </c>
      <c r="D1240">
        <v>35</v>
      </c>
      <c r="E1240">
        <f>IF('WA_Fn-UseC_-HR-Employee-Attriti'!C1234="Travel_Rarely",1,0)</f>
        <v>1</v>
      </c>
      <c r="F1240">
        <f>IF('WA_Fn-UseC_-HR-Employee-Attriti'!C1234="Travel_Frequently",1,0)</f>
        <v>0</v>
      </c>
      <c r="G1240">
        <f>IF('WA_Fn-UseC_-HR-Employee-Attriti'!C1234="Non-Travel",1,0)</f>
        <v>0</v>
      </c>
      <c r="H1240">
        <v>1370</v>
      </c>
      <c r="I1240">
        <f>IF('WA_Fn-UseC_-HR-Employee-Attriti'!E1234="Sales",1,0)</f>
        <v>0</v>
      </c>
      <c r="J1240">
        <f>IF('WA_Fn-UseC_-HR-Employee-Attriti'!E1234="Research &amp; Development",1,0)</f>
        <v>1</v>
      </c>
      <c r="K1240">
        <f>IF('WA_Fn-UseC_-HR-Employee-Attriti'!E1234="Human Resources",1,0)</f>
        <v>0</v>
      </c>
      <c r="L1240">
        <v>27</v>
      </c>
      <c r="M1240">
        <v>4</v>
      </c>
      <c r="N1240">
        <f>IF('WA_Fn-UseC_-HR-Employee-Attriti'!H1234="Life Sciences",1,0)</f>
        <v>1</v>
      </c>
      <c r="O1240">
        <f>IF('WA_Fn-UseC_-HR-Employee-Attriti'!H1234="Human Resources",1,0)</f>
        <v>0</v>
      </c>
      <c r="P1240">
        <f>IF('WA_Fn-UseC_-HR-Employee-Attriti'!H1234="Marketing",1,0)</f>
        <v>0</v>
      </c>
      <c r="Q1240">
        <f>IF('WA_Fn-UseC_-HR-Employee-Attriti'!H1234="Medical",1,0)</f>
        <v>0</v>
      </c>
      <c r="R1240">
        <f>IF('WA_Fn-UseC_-HR-Employee-Attriti'!H1234="Other",1,0)</f>
        <v>0</v>
      </c>
      <c r="S1240">
        <f>IF('WA_Fn-UseC_-HR-Employee-Attriti'!H1234="Technical Degree",1,0)</f>
        <v>0</v>
      </c>
      <c r="T1240">
        <v>4</v>
      </c>
      <c r="U1240">
        <v>49</v>
      </c>
      <c r="V1240">
        <v>3</v>
      </c>
      <c r="W1240">
        <v>2</v>
      </c>
      <c r="X1240">
        <f>IF('WA_Fn-UseC_-HR-Employee-Attriti'!P1234="Healthcare Representative",1,0)</f>
        <v>0</v>
      </c>
      <c r="Y1240">
        <f>IF('WA_Fn-UseC_-HR-Employee-Attriti'!P1234="Human Resources",1,0)</f>
        <v>0</v>
      </c>
      <c r="Z1240">
        <f>IF('WA_Fn-UseC_-HR-Employee-Attriti'!P1234="Laboratory Technician",1,0)</f>
        <v>0</v>
      </c>
      <c r="AA1240">
        <f>IF('WA_Fn-UseC_-HR-Employee-Attriti'!P1234="Manager",1,0)</f>
        <v>0</v>
      </c>
      <c r="AB1240">
        <f>IF('WA_Fn-UseC_-HR-Employee-Attriti'!P1234="Manufacturing Director",1,0)</f>
        <v>1</v>
      </c>
      <c r="AC1240">
        <f>IF('WA_Fn-UseC_-HR-Employee-Attriti'!P1234="Research Director",1,0)</f>
        <v>0</v>
      </c>
      <c r="AD1240">
        <f>IF('WA_Fn-UseC_-HR-Employee-Attriti'!P1234="Research Scientist",1,0)</f>
        <v>0</v>
      </c>
      <c r="AE1240">
        <f>IF('WA_Fn-UseC_-HR-Employee-Attriti'!P1234="Sales Executive",1,0)</f>
        <v>0</v>
      </c>
      <c r="AF1240">
        <f>IF('WA_Fn-UseC_-HR-Employee-Attriti'!P1234="Sales Representative",1,0)</f>
        <v>0</v>
      </c>
      <c r="AG1240">
        <v>3</v>
      </c>
      <c r="AH1240">
        <f>IF('WA_Fn-UseC_-HR-Employee-Attriti'!R1234="Divorced",1,0)</f>
        <v>0</v>
      </c>
      <c r="AI1240">
        <f>IF('WA_Fn-UseC_-HR-Employee-Attriti'!R1234="Married",1,0)</f>
        <v>1</v>
      </c>
      <c r="AJ1240">
        <f>IF('WA_Fn-UseC_-HR-Employee-Attriti'!R1234="Single",1,0)</f>
        <v>0</v>
      </c>
      <c r="AK1240">
        <v>6883</v>
      </c>
      <c r="AL1240">
        <v>5151</v>
      </c>
      <c r="AM1240">
        <v>2</v>
      </c>
      <c r="AN1240">
        <f>IF('WA_Fn-UseC_-HR-Employee-Attriti'!W1234="Yes",1,0)</f>
        <v>0</v>
      </c>
      <c r="AO1240">
        <v>16</v>
      </c>
      <c r="AP1240">
        <v>3</v>
      </c>
      <c r="AQ1240">
        <v>2</v>
      </c>
      <c r="AR1240">
        <v>1</v>
      </c>
      <c r="AS1240">
        <v>17</v>
      </c>
      <c r="AT1240">
        <v>3</v>
      </c>
      <c r="AU1240">
        <v>3</v>
      </c>
      <c r="AV1240">
        <v>7</v>
      </c>
      <c r="AW1240">
        <v>7</v>
      </c>
      <c r="AX1240">
        <v>0</v>
      </c>
      <c r="AY1240">
        <v>7</v>
      </c>
      <c r="AZ1240">
        <v>1</v>
      </c>
      <c r="BB1240">
        <f>IF('WA_Fn-UseC_-HR-Employee-Attriti'!B1234="Yes",1,0)</f>
        <v>0</v>
      </c>
    </row>
    <row r="1241" spans="1:54" x14ac:dyDescent="0.25">
      <c r="A1241">
        <v>1234</v>
      </c>
      <c r="B1241">
        <f>IF('WA_Fn-UseC_-HR-Employee-Attriti'!L1235="Male",1,0)</f>
        <v>1</v>
      </c>
      <c r="C1241">
        <f>IF('WA_Fn-UseC_-HR-Employee-Attriti'!L1235="Female",1,0)</f>
        <v>0</v>
      </c>
      <c r="D1241">
        <v>30</v>
      </c>
      <c r="E1241">
        <f>IF('WA_Fn-UseC_-HR-Employee-Attriti'!C1235="Travel_Rarely",1,0)</f>
        <v>1</v>
      </c>
      <c r="F1241">
        <f>IF('WA_Fn-UseC_-HR-Employee-Attriti'!C1235="Travel_Frequently",1,0)</f>
        <v>0</v>
      </c>
      <c r="G1241">
        <f>IF('WA_Fn-UseC_-HR-Employee-Attriti'!C1235="Non-Travel",1,0)</f>
        <v>0</v>
      </c>
      <c r="H1241">
        <v>793</v>
      </c>
      <c r="I1241">
        <f>IF('WA_Fn-UseC_-HR-Employee-Attriti'!E1235="Sales",1,0)</f>
        <v>0</v>
      </c>
      <c r="J1241">
        <f>IF('WA_Fn-UseC_-HR-Employee-Attriti'!E1235="Research &amp; Development",1,0)</f>
        <v>1</v>
      </c>
      <c r="K1241">
        <f>IF('WA_Fn-UseC_-HR-Employee-Attriti'!E1235="Human Resources",1,0)</f>
        <v>0</v>
      </c>
      <c r="L1241">
        <v>16</v>
      </c>
      <c r="M1241">
        <v>1</v>
      </c>
      <c r="N1241">
        <f>IF('WA_Fn-UseC_-HR-Employee-Attriti'!H1235="Life Sciences",1,0)</f>
        <v>1</v>
      </c>
      <c r="O1241">
        <f>IF('WA_Fn-UseC_-HR-Employee-Attriti'!H1235="Human Resources",1,0)</f>
        <v>0</v>
      </c>
      <c r="P1241">
        <f>IF('WA_Fn-UseC_-HR-Employee-Attriti'!H1235="Marketing",1,0)</f>
        <v>0</v>
      </c>
      <c r="Q1241">
        <f>IF('WA_Fn-UseC_-HR-Employee-Attriti'!H1235="Medical",1,0)</f>
        <v>0</v>
      </c>
      <c r="R1241">
        <f>IF('WA_Fn-UseC_-HR-Employee-Attriti'!H1235="Other",1,0)</f>
        <v>0</v>
      </c>
      <c r="S1241">
        <f>IF('WA_Fn-UseC_-HR-Employee-Attriti'!H1235="Technical Degree",1,0)</f>
        <v>0</v>
      </c>
      <c r="T1241">
        <v>2</v>
      </c>
      <c r="U1241">
        <v>33</v>
      </c>
      <c r="V1241">
        <v>3</v>
      </c>
      <c r="W1241">
        <v>1</v>
      </c>
      <c r="X1241">
        <f>IF('WA_Fn-UseC_-HR-Employee-Attriti'!P1235="Healthcare Representative",1,0)</f>
        <v>0</v>
      </c>
      <c r="Y1241">
        <f>IF('WA_Fn-UseC_-HR-Employee-Attriti'!P1235="Human Resources",1,0)</f>
        <v>0</v>
      </c>
      <c r="Z1241">
        <f>IF('WA_Fn-UseC_-HR-Employee-Attriti'!P1235="Laboratory Technician",1,0)</f>
        <v>0</v>
      </c>
      <c r="AA1241">
        <f>IF('WA_Fn-UseC_-HR-Employee-Attriti'!P1235="Manager",1,0)</f>
        <v>0</v>
      </c>
      <c r="AB1241">
        <f>IF('WA_Fn-UseC_-HR-Employee-Attriti'!P1235="Manufacturing Director",1,0)</f>
        <v>0</v>
      </c>
      <c r="AC1241">
        <f>IF('WA_Fn-UseC_-HR-Employee-Attriti'!P1235="Research Director",1,0)</f>
        <v>0</v>
      </c>
      <c r="AD1241">
        <f>IF('WA_Fn-UseC_-HR-Employee-Attriti'!P1235="Research Scientist",1,0)</f>
        <v>1</v>
      </c>
      <c r="AE1241">
        <f>IF('WA_Fn-UseC_-HR-Employee-Attriti'!P1235="Sales Executive",1,0)</f>
        <v>0</v>
      </c>
      <c r="AF1241">
        <f>IF('WA_Fn-UseC_-HR-Employee-Attriti'!P1235="Sales Representative",1,0)</f>
        <v>0</v>
      </c>
      <c r="AG1241">
        <v>4</v>
      </c>
      <c r="AH1241">
        <f>IF('WA_Fn-UseC_-HR-Employee-Attriti'!R1235="Divorced",1,0)</f>
        <v>0</v>
      </c>
      <c r="AI1241">
        <f>IF('WA_Fn-UseC_-HR-Employee-Attriti'!R1235="Married",1,0)</f>
        <v>1</v>
      </c>
      <c r="AJ1241">
        <f>IF('WA_Fn-UseC_-HR-Employee-Attriti'!R1235="Single",1,0)</f>
        <v>0</v>
      </c>
      <c r="AK1241">
        <v>2862</v>
      </c>
      <c r="AL1241">
        <v>3811</v>
      </c>
      <c r="AM1241">
        <v>1</v>
      </c>
      <c r="AN1241">
        <f>IF('WA_Fn-UseC_-HR-Employee-Attriti'!W1235="Yes",1,0)</f>
        <v>0</v>
      </c>
      <c r="AO1241">
        <v>12</v>
      </c>
      <c r="AP1241">
        <v>3</v>
      </c>
      <c r="AQ1241">
        <v>2</v>
      </c>
      <c r="AR1241">
        <v>1</v>
      </c>
      <c r="AS1241">
        <v>10</v>
      </c>
      <c r="AT1241">
        <v>2</v>
      </c>
      <c r="AU1241">
        <v>2</v>
      </c>
      <c r="AV1241">
        <v>10</v>
      </c>
      <c r="AW1241">
        <v>0</v>
      </c>
      <c r="AX1241">
        <v>0</v>
      </c>
      <c r="AY1241">
        <v>8</v>
      </c>
      <c r="AZ1241">
        <v>1</v>
      </c>
      <c r="BB1241">
        <f>IF('WA_Fn-UseC_-HR-Employee-Attriti'!B1235="Yes",1,0)</f>
        <v>0</v>
      </c>
    </row>
    <row r="1242" spans="1:54" x14ac:dyDescent="0.25">
      <c r="A1242">
        <v>1235</v>
      </c>
      <c r="B1242">
        <f>IF('WA_Fn-UseC_-HR-Employee-Attriti'!L1236="Male",1,0)</f>
        <v>1</v>
      </c>
      <c r="C1242">
        <f>IF('WA_Fn-UseC_-HR-Employee-Attriti'!L1236="Female",1,0)</f>
        <v>0</v>
      </c>
      <c r="D1242">
        <v>47</v>
      </c>
      <c r="E1242">
        <f>IF('WA_Fn-UseC_-HR-Employee-Attriti'!C1236="Travel_Rarely",1,0)</f>
        <v>0</v>
      </c>
      <c r="F1242">
        <f>IF('WA_Fn-UseC_-HR-Employee-Attriti'!C1236="Travel_Frequently",1,0)</f>
        <v>0</v>
      </c>
      <c r="G1242">
        <f>IF('WA_Fn-UseC_-HR-Employee-Attriti'!C1236="Non-Travel",1,0)</f>
        <v>1</v>
      </c>
      <c r="H1242">
        <v>543</v>
      </c>
      <c r="I1242">
        <f>IF('WA_Fn-UseC_-HR-Employee-Attriti'!E1236="Sales",1,0)</f>
        <v>1</v>
      </c>
      <c r="J1242">
        <f>IF('WA_Fn-UseC_-HR-Employee-Attriti'!E1236="Research &amp; Development",1,0)</f>
        <v>0</v>
      </c>
      <c r="K1242">
        <f>IF('WA_Fn-UseC_-HR-Employee-Attriti'!E1236="Human Resources",1,0)</f>
        <v>0</v>
      </c>
      <c r="L1242">
        <v>2</v>
      </c>
      <c r="M1242">
        <v>4</v>
      </c>
      <c r="N1242">
        <f>IF('WA_Fn-UseC_-HR-Employee-Attriti'!H1236="Life Sciences",1,0)</f>
        <v>0</v>
      </c>
      <c r="O1242">
        <f>IF('WA_Fn-UseC_-HR-Employee-Attriti'!H1236="Human Resources",1,0)</f>
        <v>0</v>
      </c>
      <c r="P1242">
        <f>IF('WA_Fn-UseC_-HR-Employee-Attriti'!H1236="Marketing",1,0)</f>
        <v>1</v>
      </c>
      <c r="Q1242">
        <f>IF('WA_Fn-UseC_-HR-Employee-Attriti'!H1236="Medical",1,0)</f>
        <v>0</v>
      </c>
      <c r="R1242">
        <f>IF('WA_Fn-UseC_-HR-Employee-Attriti'!H1236="Other",1,0)</f>
        <v>0</v>
      </c>
      <c r="S1242">
        <f>IF('WA_Fn-UseC_-HR-Employee-Attriti'!H1236="Technical Degree",1,0)</f>
        <v>0</v>
      </c>
      <c r="T1242">
        <v>3</v>
      </c>
      <c r="U1242">
        <v>87</v>
      </c>
      <c r="V1242">
        <v>3</v>
      </c>
      <c r="W1242">
        <v>2</v>
      </c>
      <c r="X1242">
        <f>IF('WA_Fn-UseC_-HR-Employee-Attriti'!P1236="Healthcare Representative",1,0)</f>
        <v>0</v>
      </c>
      <c r="Y1242">
        <f>IF('WA_Fn-UseC_-HR-Employee-Attriti'!P1236="Human Resources",1,0)</f>
        <v>0</v>
      </c>
      <c r="Z1242">
        <f>IF('WA_Fn-UseC_-HR-Employee-Attriti'!P1236="Laboratory Technician",1,0)</f>
        <v>0</v>
      </c>
      <c r="AA1242">
        <f>IF('WA_Fn-UseC_-HR-Employee-Attriti'!P1236="Manager",1,0)</f>
        <v>0</v>
      </c>
      <c r="AB1242">
        <f>IF('WA_Fn-UseC_-HR-Employee-Attriti'!P1236="Manufacturing Director",1,0)</f>
        <v>0</v>
      </c>
      <c r="AC1242">
        <f>IF('WA_Fn-UseC_-HR-Employee-Attriti'!P1236="Research Director",1,0)</f>
        <v>0</v>
      </c>
      <c r="AD1242">
        <f>IF('WA_Fn-UseC_-HR-Employee-Attriti'!P1236="Research Scientist",1,0)</f>
        <v>0</v>
      </c>
      <c r="AE1242">
        <f>IF('WA_Fn-UseC_-HR-Employee-Attriti'!P1236="Sales Executive",1,0)</f>
        <v>1</v>
      </c>
      <c r="AF1242">
        <f>IF('WA_Fn-UseC_-HR-Employee-Attriti'!P1236="Sales Representative",1,0)</f>
        <v>0</v>
      </c>
      <c r="AG1242">
        <v>2</v>
      </c>
      <c r="AH1242">
        <f>IF('WA_Fn-UseC_-HR-Employee-Attriti'!R1236="Divorced",1,0)</f>
        <v>0</v>
      </c>
      <c r="AI1242">
        <f>IF('WA_Fn-UseC_-HR-Employee-Attriti'!R1236="Married",1,0)</f>
        <v>1</v>
      </c>
      <c r="AJ1242">
        <f>IF('WA_Fn-UseC_-HR-Employee-Attriti'!R1236="Single",1,0)</f>
        <v>0</v>
      </c>
      <c r="AK1242">
        <v>4978</v>
      </c>
      <c r="AL1242">
        <v>3536</v>
      </c>
      <c r="AM1242">
        <v>7</v>
      </c>
      <c r="AN1242">
        <f>IF('WA_Fn-UseC_-HR-Employee-Attriti'!W1236="Yes",1,0)</f>
        <v>0</v>
      </c>
      <c r="AO1242">
        <v>11</v>
      </c>
      <c r="AP1242">
        <v>3</v>
      </c>
      <c r="AQ1242">
        <v>4</v>
      </c>
      <c r="AR1242">
        <v>1</v>
      </c>
      <c r="AS1242">
        <v>4</v>
      </c>
      <c r="AT1242">
        <v>3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1</v>
      </c>
      <c r="BB1242">
        <f>IF('WA_Fn-UseC_-HR-Employee-Attriti'!B1236="Yes",1,0)</f>
        <v>0</v>
      </c>
    </row>
    <row r="1243" spans="1:54" x14ac:dyDescent="0.25">
      <c r="A1243">
        <v>1236</v>
      </c>
      <c r="B1243">
        <f>IF('WA_Fn-UseC_-HR-Employee-Attriti'!L1237="Male",1,0)</f>
        <v>1</v>
      </c>
      <c r="C1243">
        <f>IF('WA_Fn-UseC_-HR-Employee-Attriti'!L1237="Female",1,0)</f>
        <v>0</v>
      </c>
      <c r="D1243">
        <v>46</v>
      </c>
      <c r="E1243">
        <f>IF('WA_Fn-UseC_-HR-Employee-Attriti'!C1237="Travel_Rarely",1,0)</f>
        <v>1</v>
      </c>
      <c r="F1243">
        <f>IF('WA_Fn-UseC_-HR-Employee-Attriti'!C1237="Travel_Frequently",1,0)</f>
        <v>0</v>
      </c>
      <c r="G1243">
        <f>IF('WA_Fn-UseC_-HR-Employee-Attriti'!C1237="Non-Travel",1,0)</f>
        <v>0</v>
      </c>
      <c r="H1243">
        <v>1277</v>
      </c>
      <c r="I1243">
        <f>IF('WA_Fn-UseC_-HR-Employee-Attriti'!E1237="Sales",1,0)</f>
        <v>1</v>
      </c>
      <c r="J1243">
        <f>IF('WA_Fn-UseC_-HR-Employee-Attriti'!E1237="Research &amp; Development",1,0)</f>
        <v>0</v>
      </c>
      <c r="K1243">
        <f>IF('WA_Fn-UseC_-HR-Employee-Attriti'!E1237="Human Resources",1,0)</f>
        <v>0</v>
      </c>
      <c r="L1243">
        <v>2</v>
      </c>
      <c r="M1243">
        <v>3</v>
      </c>
      <c r="N1243">
        <f>IF('WA_Fn-UseC_-HR-Employee-Attriti'!H1237="Life Sciences",1,0)</f>
        <v>1</v>
      </c>
      <c r="O1243">
        <f>IF('WA_Fn-UseC_-HR-Employee-Attriti'!H1237="Human Resources",1,0)</f>
        <v>0</v>
      </c>
      <c r="P1243">
        <f>IF('WA_Fn-UseC_-HR-Employee-Attriti'!H1237="Marketing",1,0)</f>
        <v>0</v>
      </c>
      <c r="Q1243">
        <f>IF('WA_Fn-UseC_-HR-Employee-Attriti'!H1237="Medical",1,0)</f>
        <v>0</v>
      </c>
      <c r="R1243">
        <f>IF('WA_Fn-UseC_-HR-Employee-Attriti'!H1237="Other",1,0)</f>
        <v>0</v>
      </c>
      <c r="S1243">
        <f>IF('WA_Fn-UseC_-HR-Employee-Attriti'!H1237="Technical Degree",1,0)</f>
        <v>0</v>
      </c>
      <c r="T1243">
        <v>3</v>
      </c>
      <c r="U1243">
        <v>74</v>
      </c>
      <c r="V1243">
        <v>3</v>
      </c>
      <c r="W1243">
        <v>3</v>
      </c>
      <c r="X1243">
        <f>IF('WA_Fn-UseC_-HR-Employee-Attriti'!P1237="Healthcare Representative",1,0)</f>
        <v>0</v>
      </c>
      <c r="Y1243">
        <f>IF('WA_Fn-UseC_-HR-Employee-Attriti'!P1237="Human Resources",1,0)</f>
        <v>0</v>
      </c>
      <c r="Z1243">
        <f>IF('WA_Fn-UseC_-HR-Employee-Attriti'!P1237="Laboratory Technician",1,0)</f>
        <v>0</v>
      </c>
      <c r="AA1243">
        <f>IF('WA_Fn-UseC_-HR-Employee-Attriti'!P1237="Manager",1,0)</f>
        <v>0</v>
      </c>
      <c r="AB1243">
        <f>IF('WA_Fn-UseC_-HR-Employee-Attriti'!P1237="Manufacturing Director",1,0)</f>
        <v>0</v>
      </c>
      <c r="AC1243">
        <f>IF('WA_Fn-UseC_-HR-Employee-Attriti'!P1237="Research Director",1,0)</f>
        <v>0</v>
      </c>
      <c r="AD1243">
        <f>IF('WA_Fn-UseC_-HR-Employee-Attriti'!P1237="Research Scientist",1,0)</f>
        <v>0</v>
      </c>
      <c r="AE1243">
        <f>IF('WA_Fn-UseC_-HR-Employee-Attriti'!P1237="Sales Executive",1,0)</f>
        <v>1</v>
      </c>
      <c r="AF1243">
        <f>IF('WA_Fn-UseC_-HR-Employee-Attriti'!P1237="Sales Representative",1,0)</f>
        <v>0</v>
      </c>
      <c r="AG1243">
        <v>4</v>
      </c>
      <c r="AH1243">
        <f>IF('WA_Fn-UseC_-HR-Employee-Attriti'!R1237="Divorced",1,0)</f>
        <v>1</v>
      </c>
      <c r="AI1243">
        <f>IF('WA_Fn-UseC_-HR-Employee-Attriti'!R1237="Married",1,0)</f>
        <v>0</v>
      </c>
      <c r="AJ1243">
        <f>IF('WA_Fn-UseC_-HR-Employee-Attriti'!R1237="Single",1,0)</f>
        <v>0</v>
      </c>
      <c r="AK1243">
        <v>10368</v>
      </c>
      <c r="AL1243">
        <v>5596</v>
      </c>
      <c r="AM1243">
        <v>4</v>
      </c>
      <c r="AN1243">
        <f>IF('WA_Fn-UseC_-HR-Employee-Attriti'!W1237="Yes",1,0)</f>
        <v>1</v>
      </c>
      <c r="AO1243">
        <v>12</v>
      </c>
      <c r="AP1243">
        <v>3</v>
      </c>
      <c r="AQ1243">
        <v>2</v>
      </c>
      <c r="AR1243">
        <v>1</v>
      </c>
      <c r="AS1243">
        <v>13</v>
      </c>
      <c r="AT1243">
        <v>5</v>
      </c>
      <c r="AU1243">
        <v>2</v>
      </c>
      <c r="AV1243">
        <v>10</v>
      </c>
      <c r="AW1243">
        <v>6</v>
      </c>
      <c r="AX1243">
        <v>0</v>
      </c>
      <c r="AY1243">
        <v>3</v>
      </c>
      <c r="AZ1243">
        <v>1</v>
      </c>
      <c r="BB1243">
        <f>IF('WA_Fn-UseC_-HR-Employee-Attriti'!B1237="Yes",1,0)</f>
        <v>0</v>
      </c>
    </row>
    <row r="1244" spans="1:54" x14ac:dyDescent="0.25">
      <c r="A1244">
        <v>1237</v>
      </c>
      <c r="B1244">
        <f>IF('WA_Fn-UseC_-HR-Employee-Attriti'!L1238="Male",1,0)</f>
        <v>1</v>
      </c>
      <c r="C1244">
        <f>IF('WA_Fn-UseC_-HR-Employee-Attriti'!L1238="Female",1,0)</f>
        <v>0</v>
      </c>
      <c r="D1244">
        <v>36</v>
      </c>
      <c r="E1244">
        <f>IF('WA_Fn-UseC_-HR-Employee-Attriti'!C1238="Travel_Rarely",1,0)</f>
        <v>1</v>
      </c>
      <c r="F1244">
        <f>IF('WA_Fn-UseC_-HR-Employee-Attriti'!C1238="Travel_Frequently",1,0)</f>
        <v>0</v>
      </c>
      <c r="G1244">
        <f>IF('WA_Fn-UseC_-HR-Employee-Attriti'!C1238="Non-Travel",1,0)</f>
        <v>0</v>
      </c>
      <c r="H1244">
        <v>1456</v>
      </c>
      <c r="I1244">
        <f>IF('WA_Fn-UseC_-HR-Employee-Attriti'!E1238="Sales",1,0)</f>
        <v>1</v>
      </c>
      <c r="J1244">
        <f>IF('WA_Fn-UseC_-HR-Employee-Attriti'!E1238="Research &amp; Development",1,0)</f>
        <v>0</v>
      </c>
      <c r="K1244">
        <f>IF('WA_Fn-UseC_-HR-Employee-Attriti'!E1238="Human Resources",1,0)</f>
        <v>0</v>
      </c>
      <c r="L1244">
        <v>13</v>
      </c>
      <c r="M1244">
        <v>5</v>
      </c>
      <c r="N1244">
        <f>IF('WA_Fn-UseC_-HR-Employee-Attriti'!H1238="Life Sciences",1,0)</f>
        <v>0</v>
      </c>
      <c r="O1244">
        <f>IF('WA_Fn-UseC_-HR-Employee-Attriti'!H1238="Human Resources",1,0)</f>
        <v>0</v>
      </c>
      <c r="P1244">
        <f>IF('WA_Fn-UseC_-HR-Employee-Attriti'!H1238="Marketing",1,0)</f>
        <v>1</v>
      </c>
      <c r="Q1244">
        <f>IF('WA_Fn-UseC_-HR-Employee-Attriti'!H1238="Medical",1,0)</f>
        <v>0</v>
      </c>
      <c r="R1244">
        <f>IF('WA_Fn-UseC_-HR-Employee-Attriti'!H1238="Other",1,0)</f>
        <v>0</v>
      </c>
      <c r="S1244">
        <f>IF('WA_Fn-UseC_-HR-Employee-Attriti'!H1238="Technical Degree",1,0)</f>
        <v>0</v>
      </c>
      <c r="T1244">
        <v>2</v>
      </c>
      <c r="U1244">
        <v>96</v>
      </c>
      <c r="V1244">
        <v>2</v>
      </c>
      <c r="W1244">
        <v>2</v>
      </c>
      <c r="X1244">
        <f>IF('WA_Fn-UseC_-HR-Employee-Attriti'!P1238="Healthcare Representative",1,0)</f>
        <v>0</v>
      </c>
      <c r="Y1244">
        <f>IF('WA_Fn-UseC_-HR-Employee-Attriti'!P1238="Human Resources",1,0)</f>
        <v>0</v>
      </c>
      <c r="Z1244">
        <f>IF('WA_Fn-UseC_-HR-Employee-Attriti'!P1238="Laboratory Technician",1,0)</f>
        <v>0</v>
      </c>
      <c r="AA1244">
        <f>IF('WA_Fn-UseC_-HR-Employee-Attriti'!P1238="Manager",1,0)</f>
        <v>0</v>
      </c>
      <c r="AB1244">
        <f>IF('WA_Fn-UseC_-HR-Employee-Attriti'!P1238="Manufacturing Director",1,0)</f>
        <v>0</v>
      </c>
      <c r="AC1244">
        <f>IF('WA_Fn-UseC_-HR-Employee-Attriti'!P1238="Research Director",1,0)</f>
        <v>0</v>
      </c>
      <c r="AD1244">
        <f>IF('WA_Fn-UseC_-HR-Employee-Attriti'!P1238="Research Scientist",1,0)</f>
        <v>0</v>
      </c>
      <c r="AE1244">
        <f>IF('WA_Fn-UseC_-HR-Employee-Attriti'!P1238="Sales Executive",1,0)</f>
        <v>1</v>
      </c>
      <c r="AF1244">
        <f>IF('WA_Fn-UseC_-HR-Employee-Attriti'!P1238="Sales Representative",1,0)</f>
        <v>0</v>
      </c>
      <c r="AG1244">
        <v>1</v>
      </c>
      <c r="AH1244">
        <f>IF('WA_Fn-UseC_-HR-Employee-Attriti'!R1238="Divorced",1,0)</f>
        <v>1</v>
      </c>
      <c r="AI1244">
        <f>IF('WA_Fn-UseC_-HR-Employee-Attriti'!R1238="Married",1,0)</f>
        <v>0</v>
      </c>
      <c r="AJ1244">
        <f>IF('WA_Fn-UseC_-HR-Employee-Attriti'!R1238="Single",1,0)</f>
        <v>0</v>
      </c>
      <c r="AK1244">
        <v>6134</v>
      </c>
      <c r="AL1244">
        <v>8658</v>
      </c>
      <c r="AM1244">
        <v>5</v>
      </c>
      <c r="AN1244">
        <f>IF('WA_Fn-UseC_-HR-Employee-Attriti'!W1238="Yes",1,0)</f>
        <v>1</v>
      </c>
      <c r="AO1244">
        <v>13</v>
      </c>
      <c r="AP1244">
        <v>3</v>
      </c>
      <c r="AQ1244">
        <v>2</v>
      </c>
      <c r="AR1244">
        <v>3</v>
      </c>
      <c r="AS1244">
        <v>16</v>
      </c>
      <c r="AT1244">
        <v>3</v>
      </c>
      <c r="AU1244">
        <v>3</v>
      </c>
      <c r="AV1244">
        <v>2</v>
      </c>
      <c r="AW1244">
        <v>2</v>
      </c>
      <c r="AX1244">
        <v>2</v>
      </c>
      <c r="AY1244">
        <v>2</v>
      </c>
      <c r="AZ1244">
        <v>1</v>
      </c>
      <c r="BB1244">
        <f>IF('WA_Fn-UseC_-HR-Employee-Attriti'!B1238="Yes",1,0)</f>
        <v>1</v>
      </c>
    </row>
    <row r="1245" spans="1:54" x14ac:dyDescent="0.25">
      <c r="A1245">
        <v>1238</v>
      </c>
      <c r="B1245">
        <f>IF('WA_Fn-UseC_-HR-Employee-Attriti'!L1239="Male",1,0)</f>
        <v>1</v>
      </c>
      <c r="C1245">
        <f>IF('WA_Fn-UseC_-HR-Employee-Attriti'!L1239="Female",1,0)</f>
        <v>0</v>
      </c>
      <c r="D1245">
        <v>32</v>
      </c>
      <c r="E1245">
        <f>IF('WA_Fn-UseC_-HR-Employee-Attriti'!C1239="Travel_Rarely",1,0)</f>
        <v>1</v>
      </c>
      <c r="F1245">
        <f>IF('WA_Fn-UseC_-HR-Employee-Attriti'!C1239="Travel_Frequently",1,0)</f>
        <v>0</v>
      </c>
      <c r="G1245">
        <f>IF('WA_Fn-UseC_-HR-Employee-Attriti'!C1239="Non-Travel",1,0)</f>
        <v>0</v>
      </c>
      <c r="H1245">
        <v>964</v>
      </c>
      <c r="I1245">
        <f>IF('WA_Fn-UseC_-HR-Employee-Attriti'!E1239="Sales",1,0)</f>
        <v>1</v>
      </c>
      <c r="J1245">
        <f>IF('WA_Fn-UseC_-HR-Employee-Attriti'!E1239="Research &amp; Development",1,0)</f>
        <v>0</v>
      </c>
      <c r="K1245">
        <f>IF('WA_Fn-UseC_-HR-Employee-Attriti'!E1239="Human Resources",1,0)</f>
        <v>0</v>
      </c>
      <c r="L1245">
        <v>1</v>
      </c>
      <c r="M1245">
        <v>2</v>
      </c>
      <c r="N1245">
        <f>IF('WA_Fn-UseC_-HR-Employee-Attriti'!H1239="Life Sciences",1,0)</f>
        <v>1</v>
      </c>
      <c r="O1245">
        <f>IF('WA_Fn-UseC_-HR-Employee-Attriti'!H1239="Human Resources",1,0)</f>
        <v>0</v>
      </c>
      <c r="P1245">
        <f>IF('WA_Fn-UseC_-HR-Employee-Attriti'!H1239="Marketing",1,0)</f>
        <v>0</v>
      </c>
      <c r="Q1245">
        <f>IF('WA_Fn-UseC_-HR-Employee-Attriti'!H1239="Medical",1,0)</f>
        <v>0</v>
      </c>
      <c r="R1245">
        <f>IF('WA_Fn-UseC_-HR-Employee-Attriti'!H1239="Other",1,0)</f>
        <v>0</v>
      </c>
      <c r="S1245">
        <f>IF('WA_Fn-UseC_-HR-Employee-Attriti'!H1239="Technical Degree",1,0)</f>
        <v>0</v>
      </c>
      <c r="T1245">
        <v>1</v>
      </c>
      <c r="U1245">
        <v>34</v>
      </c>
      <c r="V1245">
        <v>1</v>
      </c>
      <c r="W1245">
        <v>2</v>
      </c>
      <c r="X1245">
        <f>IF('WA_Fn-UseC_-HR-Employee-Attriti'!P1239="Healthcare Representative",1,0)</f>
        <v>0</v>
      </c>
      <c r="Y1245">
        <f>IF('WA_Fn-UseC_-HR-Employee-Attriti'!P1239="Human Resources",1,0)</f>
        <v>0</v>
      </c>
      <c r="Z1245">
        <f>IF('WA_Fn-UseC_-HR-Employee-Attriti'!P1239="Laboratory Technician",1,0)</f>
        <v>0</v>
      </c>
      <c r="AA1245">
        <f>IF('WA_Fn-UseC_-HR-Employee-Attriti'!P1239="Manager",1,0)</f>
        <v>0</v>
      </c>
      <c r="AB1245">
        <f>IF('WA_Fn-UseC_-HR-Employee-Attriti'!P1239="Manufacturing Director",1,0)</f>
        <v>0</v>
      </c>
      <c r="AC1245">
        <f>IF('WA_Fn-UseC_-HR-Employee-Attriti'!P1239="Research Director",1,0)</f>
        <v>0</v>
      </c>
      <c r="AD1245">
        <f>IF('WA_Fn-UseC_-HR-Employee-Attriti'!P1239="Research Scientist",1,0)</f>
        <v>0</v>
      </c>
      <c r="AE1245">
        <f>IF('WA_Fn-UseC_-HR-Employee-Attriti'!P1239="Sales Executive",1,0)</f>
        <v>1</v>
      </c>
      <c r="AF1245">
        <f>IF('WA_Fn-UseC_-HR-Employee-Attriti'!P1239="Sales Representative",1,0)</f>
        <v>0</v>
      </c>
      <c r="AG1245">
        <v>2</v>
      </c>
      <c r="AH1245">
        <f>IF('WA_Fn-UseC_-HR-Employee-Attriti'!R1239="Divorced",1,0)</f>
        <v>0</v>
      </c>
      <c r="AI1245">
        <f>IF('WA_Fn-UseC_-HR-Employee-Attriti'!R1239="Married",1,0)</f>
        <v>0</v>
      </c>
      <c r="AJ1245">
        <f>IF('WA_Fn-UseC_-HR-Employee-Attriti'!R1239="Single",1,0)</f>
        <v>1</v>
      </c>
      <c r="AK1245">
        <v>6735</v>
      </c>
      <c r="AL1245">
        <v>12147</v>
      </c>
      <c r="AM1245">
        <v>6</v>
      </c>
      <c r="AN1245">
        <f>IF('WA_Fn-UseC_-HR-Employee-Attriti'!W1239="Yes",1,0)</f>
        <v>0</v>
      </c>
      <c r="AO1245">
        <v>15</v>
      </c>
      <c r="AP1245">
        <v>3</v>
      </c>
      <c r="AQ1245">
        <v>2</v>
      </c>
      <c r="AR1245">
        <v>0</v>
      </c>
      <c r="AS1245">
        <v>10</v>
      </c>
      <c r="AT1245">
        <v>2</v>
      </c>
      <c r="AU1245">
        <v>3</v>
      </c>
      <c r="AV1245">
        <v>0</v>
      </c>
      <c r="AW1245">
        <v>0</v>
      </c>
      <c r="AX1245">
        <v>0</v>
      </c>
      <c r="AY1245">
        <v>0</v>
      </c>
      <c r="AZ1245">
        <v>1</v>
      </c>
      <c r="BB1245">
        <f>IF('WA_Fn-UseC_-HR-Employee-Attriti'!B1239="Yes",1,0)</f>
        <v>1</v>
      </c>
    </row>
    <row r="1246" spans="1:54" x14ac:dyDescent="0.25">
      <c r="A1246">
        <v>1239</v>
      </c>
      <c r="B1246">
        <f>IF('WA_Fn-UseC_-HR-Employee-Attriti'!L1240="Male",1,0)</f>
        <v>0</v>
      </c>
      <c r="C1246">
        <f>IF('WA_Fn-UseC_-HR-Employee-Attriti'!L1240="Female",1,0)</f>
        <v>1</v>
      </c>
      <c r="D1246">
        <v>23</v>
      </c>
      <c r="E1246">
        <f>IF('WA_Fn-UseC_-HR-Employee-Attriti'!C1240="Travel_Rarely",1,0)</f>
        <v>1</v>
      </c>
      <c r="F1246">
        <f>IF('WA_Fn-UseC_-HR-Employee-Attriti'!C1240="Travel_Frequently",1,0)</f>
        <v>0</v>
      </c>
      <c r="G1246">
        <f>IF('WA_Fn-UseC_-HR-Employee-Attriti'!C1240="Non-Travel",1,0)</f>
        <v>0</v>
      </c>
      <c r="H1246">
        <v>160</v>
      </c>
      <c r="I1246">
        <f>IF('WA_Fn-UseC_-HR-Employee-Attriti'!E1240="Sales",1,0)</f>
        <v>0</v>
      </c>
      <c r="J1246">
        <f>IF('WA_Fn-UseC_-HR-Employee-Attriti'!E1240="Research &amp; Development",1,0)</f>
        <v>1</v>
      </c>
      <c r="K1246">
        <f>IF('WA_Fn-UseC_-HR-Employee-Attriti'!E1240="Human Resources",1,0)</f>
        <v>0</v>
      </c>
      <c r="L1246">
        <v>4</v>
      </c>
      <c r="M1246">
        <v>1</v>
      </c>
      <c r="N1246">
        <f>IF('WA_Fn-UseC_-HR-Employee-Attriti'!H1240="Life Sciences",1,0)</f>
        <v>0</v>
      </c>
      <c r="O1246">
        <f>IF('WA_Fn-UseC_-HR-Employee-Attriti'!H1240="Human Resources",1,0)</f>
        <v>0</v>
      </c>
      <c r="P1246">
        <f>IF('WA_Fn-UseC_-HR-Employee-Attriti'!H1240="Marketing",1,0)</f>
        <v>0</v>
      </c>
      <c r="Q1246">
        <f>IF('WA_Fn-UseC_-HR-Employee-Attriti'!H1240="Medical",1,0)</f>
        <v>1</v>
      </c>
      <c r="R1246">
        <f>IF('WA_Fn-UseC_-HR-Employee-Attriti'!H1240="Other",1,0)</f>
        <v>0</v>
      </c>
      <c r="S1246">
        <f>IF('WA_Fn-UseC_-HR-Employee-Attriti'!H1240="Technical Degree",1,0)</f>
        <v>0</v>
      </c>
      <c r="T1246">
        <v>3</v>
      </c>
      <c r="U1246">
        <v>51</v>
      </c>
      <c r="V1246">
        <v>3</v>
      </c>
      <c r="W1246">
        <v>1</v>
      </c>
      <c r="X1246">
        <f>IF('WA_Fn-UseC_-HR-Employee-Attriti'!P1240="Healthcare Representative",1,0)</f>
        <v>0</v>
      </c>
      <c r="Y1246">
        <f>IF('WA_Fn-UseC_-HR-Employee-Attriti'!P1240="Human Resources",1,0)</f>
        <v>0</v>
      </c>
      <c r="Z1246">
        <f>IF('WA_Fn-UseC_-HR-Employee-Attriti'!P1240="Laboratory Technician",1,0)</f>
        <v>1</v>
      </c>
      <c r="AA1246">
        <f>IF('WA_Fn-UseC_-HR-Employee-Attriti'!P1240="Manager",1,0)</f>
        <v>0</v>
      </c>
      <c r="AB1246">
        <f>IF('WA_Fn-UseC_-HR-Employee-Attriti'!P1240="Manufacturing Director",1,0)</f>
        <v>0</v>
      </c>
      <c r="AC1246">
        <f>IF('WA_Fn-UseC_-HR-Employee-Attriti'!P1240="Research Director",1,0)</f>
        <v>0</v>
      </c>
      <c r="AD1246">
        <f>IF('WA_Fn-UseC_-HR-Employee-Attriti'!P1240="Research Scientist",1,0)</f>
        <v>0</v>
      </c>
      <c r="AE1246">
        <f>IF('WA_Fn-UseC_-HR-Employee-Attriti'!P1240="Sales Executive",1,0)</f>
        <v>0</v>
      </c>
      <c r="AF1246">
        <f>IF('WA_Fn-UseC_-HR-Employee-Attriti'!P1240="Sales Representative",1,0)</f>
        <v>0</v>
      </c>
      <c r="AG1246">
        <v>2</v>
      </c>
      <c r="AH1246">
        <f>IF('WA_Fn-UseC_-HR-Employee-Attriti'!R1240="Divorced",1,0)</f>
        <v>0</v>
      </c>
      <c r="AI1246">
        <f>IF('WA_Fn-UseC_-HR-Employee-Attriti'!R1240="Married",1,0)</f>
        <v>0</v>
      </c>
      <c r="AJ1246">
        <f>IF('WA_Fn-UseC_-HR-Employee-Attriti'!R1240="Single",1,0)</f>
        <v>1</v>
      </c>
      <c r="AK1246">
        <v>3295</v>
      </c>
      <c r="AL1246">
        <v>12862</v>
      </c>
      <c r="AM1246">
        <v>1</v>
      </c>
      <c r="AN1246">
        <f>IF('WA_Fn-UseC_-HR-Employee-Attriti'!W1240="Yes",1,0)</f>
        <v>0</v>
      </c>
      <c r="AO1246">
        <v>13</v>
      </c>
      <c r="AP1246">
        <v>3</v>
      </c>
      <c r="AQ1246">
        <v>3</v>
      </c>
      <c r="AR1246">
        <v>0</v>
      </c>
      <c r="AS1246">
        <v>3</v>
      </c>
      <c r="AT1246">
        <v>3</v>
      </c>
      <c r="AU1246">
        <v>1</v>
      </c>
      <c r="AV1246">
        <v>3</v>
      </c>
      <c r="AW1246">
        <v>2</v>
      </c>
      <c r="AX1246">
        <v>1</v>
      </c>
      <c r="AY1246">
        <v>2</v>
      </c>
      <c r="AZ1246">
        <v>1</v>
      </c>
      <c r="BB1246">
        <f>IF('WA_Fn-UseC_-HR-Employee-Attriti'!B1240="Yes",1,0)</f>
        <v>0</v>
      </c>
    </row>
    <row r="1247" spans="1:54" x14ac:dyDescent="0.25">
      <c r="A1247">
        <v>1240</v>
      </c>
      <c r="B1247">
        <f>IF('WA_Fn-UseC_-HR-Employee-Attriti'!L1241="Male",1,0)</f>
        <v>0</v>
      </c>
      <c r="C1247">
        <f>IF('WA_Fn-UseC_-HR-Employee-Attriti'!L1241="Female",1,0)</f>
        <v>1</v>
      </c>
      <c r="D1247">
        <v>31</v>
      </c>
      <c r="E1247">
        <f>IF('WA_Fn-UseC_-HR-Employee-Attriti'!C1241="Travel_Rarely",1,0)</f>
        <v>0</v>
      </c>
      <c r="F1247">
        <f>IF('WA_Fn-UseC_-HR-Employee-Attriti'!C1241="Travel_Frequently",1,0)</f>
        <v>1</v>
      </c>
      <c r="G1247">
        <f>IF('WA_Fn-UseC_-HR-Employee-Attriti'!C1241="Non-Travel",1,0)</f>
        <v>0</v>
      </c>
      <c r="H1247">
        <v>163</v>
      </c>
      <c r="I1247">
        <f>IF('WA_Fn-UseC_-HR-Employee-Attriti'!E1241="Sales",1,0)</f>
        <v>0</v>
      </c>
      <c r="J1247">
        <f>IF('WA_Fn-UseC_-HR-Employee-Attriti'!E1241="Research &amp; Development",1,0)</f>
        <v>1</v>
      </c>
      <c r="K1247">
        <f>IF('WA_Fn-UseC_-HR-Employee-Attriti'!E1241="Human Resources",1,0)</f>
        <v>0</v>
      </c>
      <c r="L1247">
        <v>24</v>
      </c>
      <c r="M1247">
        <v>1</v>
      </c>
      <c r="N1247">
        <f>IF('WA_Fn-UseC_-HR-Employee-Attriti'!H1241="Life Sciences",1,0)</f>
        <v>0</v>
      </c>
      <c r="O1247">
        <f>IF('WA_Fn-UseC_-HR-Employee-Attriti'!H1241="Human Resources",1,0)</f>
        <v>0</v>
      </c>
      <c r="P1247">
        <f>IF('WA_Fn-UseC_-HR-Employee-Attriti'!H1241="Marketing",1,0)</f>
        <v>0</v>
      </c>
      <c r="Q1247">
        <f>IF('WA_Fn-UseC_-HR-Employee-Attriti'!H1241="Medical",1,0)</f>
        <v>0</v>
      </c>
      <c r="R1247">
        <f>IF('WA_Fn-UseC_-HR-Employee-Attriti'!H1241="Other",1,0)</f>
        <v>0</v>
      </c>
      <c r="S1247">
        <f>IF('WA_Fn-UseC_-HR-Employee-Attriti'!H1241="Technical Degree",1,0)</f>
        <v>1</v>
      </c>
      <c r="T1247">
        <v>4</v>
      </c>
      <c r="U1247">
        <v>30</v>
      </c>
      <c r="V1247">
        <v>3</v>
      </c>
      <c r="W1247">
        <v>2</v>
      </c>
      <c r="X1247">
        <f>IF('WA_Fn-UseC_-HR-Employee-Attriti'!P1241="Healthcare Representative",1,0)</f>
        <v>0</v>
      </c>
      <c r="Y1247">
        <f>IF('WA_Fn-UseC_-HR-Employee-Attriti'!P1241="Human Resources",1,0)</f>
        <v>0</v>
      </c>
      <c r="Z1247">
        <f>IF('WA_Fn-UseC_-HR-Employee-Attriti'!P1241="Laboratory Technician",1,0)</f>
        <v>0</v>
      </c>
      <c r="AA1247">
        <f>IF('WA_Fn-UseC_-HR-Employee-Attriti'!P1241="Manager",1,0)</f>
        <v>0</v>
      </c>
      <c r="AB1247">
        <f>IF('WA_Fn-UseC_-HR-Employee-Attriti'!P1241="Manufacturing Director",1,0)</f>
        <v>1</v>
      </c>
      <c r="AC1247">
        <f>IF('WA_Fn-UseC_-HR-Employee-Attriti'!P1241="Research Director",1,0)</f>
        <v>0</v>
      </c>
      <c r="AD1247">
        <f>IF('WA_Fn-UseC_-HR-Employee-Attriti'!P1241="Research Scientist",1,0)</f>
        <v>0</v>
      </c>
      <c r="AE1247">
        <f>IF('WA_Fn-UseC_-HR-Employee-Attriti'!P1241="Sales Executive",1,0)</f>
        <v>0</v>
      </c>
      <c r="AF1247">
        <f>IF('WA_Fn-UseC_-HR-Employee-Attriti'!P1241="Sales Representative",1,0)</f>
        <v>0</v>
      </c>
      <c r="AG1247">
        <v>4</v>
      </c>
      <c r="AH1247">
        <f>IF('WA_Fn-UseC_-HR-Employee-Attriti'!R1241="Divorced",1,0)</f>
        <v>0</v>
      </c>
      <c r="AI1247">
        <f>IF('WA_Fn-UseC_-HR-Employee-Attriti'!R1241="Married",1,0)</f>
        <v>0</v>
      </c>
      <c r="AJ1247">
        <f>IF('WA_Fn-UseC_-HR-Employee-Attriti'!R1241="Single",1,0)</f>
        <v>1</v>
      </c>
      <c r="AK1247">
        <v>5238</v>
      </c>
      <c r="AL1247">
        <v>6670</v>
      </c>
      <c r="AM1247">
        <v>2</v>
      </c>
      <c r="AN1247">
        <f>IF('WA_Fn-UseC_-HR-Employee-Attriti'!W1241="Yes",1,0)</f>
        <v>0</v>
      </c>
      <c r="AO1247">
        <v>20</v>
      </c>
      <c r="AP1247">
        <v>4</v>
      </c>
      <c r="AQ1247">
        <v>4</v>
      </c>
      <c r="AR1247">
        <v>0</v>
      </c>
      <c r="AS1247">
        <v>9</v>
      </c>
      <c r="AT1247">
        <v>3</v>
      </c>
      <c r="AU1247">
        <v>2</v>
      </c>
      <c r="AV1247">
        <v>5</v>
      </c>
      <c r="AW1247">
        <v>4</v>
      </c>
      <c r="AX1247">
        <v>1</v>
      </c>
      <c r="AY1247">
        <v>4</v>
      </c>
      <c r="AZ1247">
        <v>1</v>
      </c>
      <c r="BB1247">
        <f>IF('WA_Fn-UseC_-HR-Employee-Attriti'!B1241="Yes",1,0)</f>
        <v>0</v>
      </c>
    </row>
    <row r="1248" spans="1:54" x14ac:dyDescent="0.25">
      <c r="A1248">
        <v>1241</v>
      </c>
      <c r="B1248">
        <f>IF('WA_Fn-UseC_-HR-Employee-Attriti'!L1242="Male",1,0)</f>
        <v>1</v>
      </c>
      <c r="C1248">
        <f>IF('WA_Fn-UseC_-HR-Employee-Attriti'!L1242="Female",1,0)</f>
        <v>0</v>
      </c>
      <c r="D1248">
        <v>39</v>
      </c>
      <c r="E1248">
        <f>IF('WA_Fn-UseC_-HR-Employee-Attriti'!C1242="Travel_Rarely",1,0)</f>
        <v>0</v>
      </c>
      <c r="F1248">
        <f>IF('WA_Fn-UseC_-HR-Employee-Attriti'!C1242="Travel_Frequently",1,0)</f>
        <v>0</v>
      </c>
      <c r="G1248">
        <f>IF('WA_Fn-UseC_-HR-Employee-Attriti'!C1242="Non-Travel",1,0)</f>
        <v>1</v>
      </c>
      <c r="H1248">
        <v>792</v>
      </c>
      <c r="I1248">
        <f>IF('WA_Fn-UseC_-HR-Employee-Attriti'!E1242="Sales",1,0)</f>
        <v>0</v>
      </c>
      <c r="J1248">
        <f>IF('WA_Fn-UseC_-HR-Employee-Attriti'!E1242="Research &amp; Development",1,0)</f>
        <v>1</v>
      </c>
      <c r="K1248">
        <f>IF('WA_Fn-UseC_-HR-Employee-Attriti'!E1242="Human Resources",1,0)</f>
        <v>0</v>
      </c>
      <c r="L1248">
        <v>1</v>
      </c>
      <c r="M1248">
        <v>3</v>
      </c>
      <c r="N1248">
        <f>IF('WA_Fn-UseC_-HR-Employee-Attriti'!H1242="Life Sciences",1,0)</f>
        <v>1</v>
      </c>
      <c r="O1248">
        <f>IF('WA_Fn-UseC_-HR-Employee-Attriti'!H1242="Human Resources",1,0)</f>
        <v>0</v>
      </c>
      <c r="P1248">
        <f>IF('WA_Fn-UseC_-HR-Employee-Attriti'!H1242="Marketing",1,0)</f>
        <v>0</v>
      </c>
      <c r="Q1248">
        <f>IF('WA_Fn-UseC_-HR-Employee-Attriti'!H1242="Medical",1,0)</f>
        <v>0</v>
      </c>
      <c r="R1248">
        <f>IF('WA_Fn-UseC_-HR-Employee-Attriti'!H1242="Other",1,0)</f>
        <v>0</v>
      </c>
      <c r="S1248">
        <f>IF('WA_Fn-UseC_-HR-Employee-Attriti'!H1242="Technical Degree",1,0)</f>
        <v>0</v>
      </c>
      <c r="T1248">
        <v>4</v>
      </c>
      <c r="U1248">
        <v>77</v>
      </c>
      <c r="V1248">
        <v>3</v>
      </c>
      <c r="W1248">
        <v>2</v>
      </c>
      <c r="X1248">
        <f>IF('WA_Fn-UseC_-HR-Employee-Attriti'!P1242="Healthcare Representative",1,0)</f>
        <v>0</v>
      </c>
      <c r="Y1248">
        <f>IF('WA_Fn-UseC_-HR-Employee-Attriti'!P1242="Human Resources",1,0)</f>
        <v>0</v>
      </c>
      <c r="Z1248">
        <f>IF('WA_Fn-UseC_-HR-Employee-Attriti'!P1242="Laboratory Technician",1,0)</f>
        <v>1</v>
      </c>
      <c r="AA1248">
        <f>IF('WA_Fn-UseC_-HR-Employee-Attriti'!P1242="Manager",1,0)</f>
        <v>0</v>
      </c>
      <c r="AB1248">
        <f>IF('WA_Fn-UseC_-HR-Employee-Attriti'!P1242="Manufacturing Director",1,0)</f>
        <v>0</v>
      </c>
      <c r="AC1248">
        <f>IF('WA_Fn-UseC_-HR-Employee-Attriti'!P1242="Research Director",1,0)</f>
        <v>0</v>
      </c>
      <c r="AD1248">
        <f>IF('WA_Fn-UseC_-HR-Employee-Attriti'!P1242="Research Scientist",1,0)</f>
        <v>0</v>
      </c>
      <c r="AE1248">
        <f>IF('WA_Fn-UseC_-HR-Employee-Attriti'!P1242="Sales Executive",1,0)</f>
        <v>0</v>
      </c>
      <c r="AF1248">
        <f>IF('WA_Fn-UseC_-HR-Employee-Attriti'!P1242="Sales Representative",1,0)</f>
        <v>0</v>
      </c>
      <c r="AG1248">
        <v>4</v>
      </c>
      <c r="AH1248">
        <f>IF('WA_Fn-UseC_-HR-Employee-Attriti'!R1242="Divorced",1,0)</f>
        <v>0</v>
      </c>
      <c r="AI1248">
        <f>IF('WA_Fn-UseC_-HR-Employee-Attriti'!R1242="Married",1,0)</f>
        <v>1</v>
      </c>
      <c r="AJ1248">
        <f>IF('WA_Fn-UseC_-HR-Employee-Attriti'!R1242="Single",1,0)</f>
        <v>0</v>
      </c>
      <c r="AK1248">
        <v>6472</v>
      </c>
      <c r="AL1248">
        <v>8989</v>
      </c>
      <c r="AM1248">
        <v>1</v>
      </c>
      <c r="AN1248">
        <f>IF('WA_Fn-UseC_-HR-Employee-Attriti'!W1242="Yes",1,0)</f>
        <v>1</v>
      </c>
      <c r="AO1248">
        <v>15</v>
      </c>
      <c r="AP1248">
        <v>3</v>
      </c>
      <c r="AQ1248">
        <v>4</v>
      </c>
      <c r="AR1248">
        <v>1</v>
      </c>
      <c r="AS1248">
        <v>9</v>
      </c>
      <c r="AT1248">
        <v>2</v>
      </c>
      <c r="AU1248">
        <v>3</v>
      </c>
      <c r="AV1248">
        <v>9</v>
      </c>
      <c r="AW1248">
        <v>8</v>
      </c>
      <c r="AX1248">
        <v>5</v>
      </c>
      <c r="AY1248">
        <v>8</v>
      </c>
      <c r="AZ1248">
        <v>1</v>
      </c>
      <c r="BB1248">
        <f>IF('WA_Fn-UseC_-HR-Employee-Attriti'!B1242="Yes",1,0)</f>
        <v>0</v>
      </c>
    </row>
    <row r="1249" spans="1:54" x14ac:dyDescent="0.25">
      <c r="A1249">
        <v>1242</v>
      </c>
      <c r="B1249">
        <f>IF('WA_Fn-UseC_-HR-Employee-Attriti'!L1243="Male",1,0)</f>
        <v>1</v>
      </c>
      <c r="C1249">
        <f>IF('WA_Fn-UseC_-HR-Employee-Attriti'!L1243="Female",1,0)</f>
        <v>0</v>
      </c>
      <c r="D1249">
        <v>32</v>
      </c>
      <c r="E1249">
        <f>IF('WA_Fn-UseC_-HR-Employee-Attriti'!C1243="Travel_Rarely",1,0)</f>
        <v>1</v>
      </c>
      <c r="F1249">
        <f>IF('WA_Fn-UseC_-HR-Employee-Attriti'!C1243="Travel_Frequently",1,0)</f>
        <v>0</v>
      </c>
      <c r="G1249">
        <f>IF('WA_Fn-UseC_-HR-Employee-Attriti'!C1243="Non-Travel",1,0)</f>
        <v>0</v>
      </c>
      <c r="H1249">
        <v>371</v>
      </c>
      <c r="I1249">
        <f>IF('WA_Fn-UseC_-HR-Employee-Attriti'!E1243="Sales",1,0)</f>
        <v>1</v>
      </c>
      <c r="J1249">
        <f>IF('WA_Fn-UseC_-HR-Employee-Attriti'!E1243="Research &amp; Development",1,0)</f>
        <v>0</v>
      </c>
      <c r="K1249">
        <f>IF('WA_Fn-UseC_-HR-Employee-Attriti'!E1243="Human Resources",1,0)</f>
        <v>0</v>
      </c>
      <c r="L1249">
        <v>19</v>
      </c>
      <c r="M1249">
        <v>3</v>
      </c>
      <c r="N1249">
        <f>IF('WA_Fn-UseC_-HR-Employee-Attriti'!H1243="Life Sciences",1,0)</f>
        <v>1</v>
      </c>
      <c r="O1249">
        <f>IF('WA_Fn-UseC_-HR-Employee-Attriti'!H1243="Human Resources",1,0)</f>
        <v>0</v>
      </c>
      <c r="P1249">
        <f>IF('WA_Fn-UseC_-HR-Employee-Attriti'!H1243="Marketing",1,0)</f>
        <v>0</v>
      </c>
      <c r="Q1249">
        <f>IF('WA_Fn-UseC_-HR-Employee-Attriti'!H1243="Medical",1,0)</f>
        <v>0</v>
      </c>
      <c r="R1249">
        <f>IF('WA_Fn-UseC_-HR-Employee-Attriti'!H1243="Other",1,0)</f>
        <v>0</v>
      </c>
      <c r="S1249">
        <f>IF('WA_Fn-UseC_-HR-Employee-Attriti'!H1243="Technical Degree",1,0)</f>
        <v>0</v>
      </c>
      <c r="T1249">
        <v>4</v>
      </c>
      <c r="U1249">
        <v>80</v>
      </c>
      <c r="V1249">
        <v>1</v>
      </c>
      <c r="W1249">
        <v>3</v>
      </c>
      <c r="X1249">
        <f>IF('WA_Fn-UseC_-HR-Employee-Attriti'!P1243="Healthcare Representative",1,0)</f>
        <v>0</v>
      </c>
      <c r="Y1249">
        <f>IF('WA_Fn-UseC_-HR-Employee-Attriti'!P1243="Human Resources",1,0)</f>
        <v>0</v>
      </c>
      <c r="Z1249">
        <f>IF('WA_Fn-UseC_-HR-Employee-Attriti'!P1243="Laboratory Technician",1,0)</f>
        <v>0</v>
      </c>
      <c r="AA1249">
        <f>IF('WA_Fn-UseC_-HR-Employee-Attriti'!P1243="Manager",1,0)</f>
        <v>0</v>
      </c>
      <c r="AB1249">
        <f>IF('WA_Fn-UseC_-HR-Employee-Attriti'!P1243="Manufacturing Director",1,0)</f>
        <v>0</v>
      </c>
      <c r="AC1249">
        <f>IF('WA_Fn-UseC_-HR-Employee-Attriti'!P1243="Research Director",1,0)</f>
        <v>0</v>
      </c>
      <c r="AD1249">
        <f>IF('WA_Fn-UseC_-HR-Employee-Attriti'!P1243="Research Scientist",1,0)</f>
        <v>0</v>
      </c>
      <c r="AE1249">
        <f>IF('WA_Fn-UseC_-HR-Employee-Attriti'!P1243="Sales Executive",1,0)</f>
        <v>1</v>
      </c>
      <c r="AF1249">
        <f>IF('WA_Fn-UseC_-HR-Employee-Attriti'!P1243="Sales Representative",1,0)</f>
        <v>0</v>
      </c>
      <c r="AG1249">
        <v>3</v>
      </c>
      <c r="AH1249">
        <f>IF('WA_Fn-UseC_-HR-Employee-Attriti'!R1243="Divorced",1,0)</f>
        <v>0</v>
      </c>
      <c r="AI1249">
        <f>IF('WA_Fn-UseC_-HR-Employee-Attriti'!R1243="Married",1,0)</f>
        <v>1</v>
      </c>
      <c r="AJ1249">
        <f>IF('WA_Fn-UseC_-HR-Employee-Attriti'!R1243="Single",1,0)</f>
        <v>0</v>
      </c>
      <c r="AK1249">
        <v>9610</v>
      </c>
      <c r="AL1249">
        <v>3840</v>
      </c>
      <c r="AM1249">
        <v>3</v>
      </c>
      <c r="AN1249">
        <f>IF('WA_Fn-UseC_-HR-Employee-Attriti'!W1243="Yes",1,0)</f>
        <v>0</v>
      </c>
      <c r="AO1249">
        <v>13</v>
      </c>
      <c r="AP1249">
        <v>3</v>
      </c>
      <c r="AQ1249">
        <v>3</v>
      </c>
      <c r="AR1249">
        <v>1</v>
      </c>
      <c r="AS1249">
        <v>10</v>
      </c>
      <c r="AT1249">
        <v>2</v>
      </c>
      <c r="AU1249">
        <v>1</v>
      </c>
      <c r="AV1249">
        <v>4</v>
      </c>
      <c r="AW1249">
        <v>3</v>
      </c>
      <c r="AX1249">
        <v>0</v>
      </c>
      <c r="AY1249">
        <v>2</v>
      </c>
      <c r="AZ1249">
        <v>1</v>
      </c>
      <c r="BB1249">
        <f>IF('WA_Fn-UseC_-HR-Employee-Attriti'!B1243="Yes",1,0)</f>
        <v>0</v>
      </c>
    </row>
    <row r="1250" spans="1:54" x14ac:dyDescent="0.25">
      <c r="A1250">
        <v>1243</v>
      </c>
      <c r="B1250">
        <f>IF('WA_Fn-UseC_-HR-Employee-Attriti'!L1244="Male",1,0)</f>
        <v>1</v>
      </c>
      <c r="C1250">
        <f>IF('WA_Fn-UseC_-HR-Employee-Attriti'!L1244="Female",1,0)</f>
        <v>0</v>
      </c>
      <c r="D1250">
        <v>40</v>
      </c>
      <c r="E1250">
        <f>IF('WA_Fn-UseC_-HR-Employee-Attriti'!C1244="Travel_Rarely",1,0)</f>
        <v>1</v>
      </c>
      <c r="F1250">
        <f>IF('WA_Fn-UseC_-HR-Employee-Attriti'!C1244="Travel_Frequently",1,0)</f>
        <v>0</v>
      </c>
      <c r="G1250">
        <f>IF('WA_Fn-UseC_-HR-Employee-Attriti'!C1244="Non-Travel",1,0)</f>
        <v>0</v>
      </c>
      <c r="H1250">
        <v>611</v>
      </c>
      <c r="I1250">
        <f>IF('WA_Fn-UseC_-HR-Employee-Attriti'!E1244="Sales",1,0)</f>
        <v>1</v>
      </c>
      <c r="J1250">
        <f>IF('WA_Fn-UseC_-HR-Employee-Attriti'!E1244="Research &amp; Development",1,0)</f>
        <v>0</v>
      </c>
      <c r="K1250">
        <f>IF('WA_Fn-UseC_-HR-Employee-Attriti'!E1244="Human Resources",1,0)</f>
        <v>0</v>
      </c>
      <c r="L1250">
        <v>7</v>
      </c>
      <c r="M1250">
        <v>4</v>
      </c>
      <c r="N1250">
        <f>IF('WA_Fn-UseC_-HR-Employee-Attriti'!H1244="Life Sciences",1,0)</f>
        <v>0</v>
      </c>
      <c r="O1250">
        <f>IF('WA_Fn-UseC_-HR-Employee-Attriti'!H1244="Human Resources",1,0)</f>
        <v>0</v>
      </c>
      <c r="P1250">
        <f>IF('WA_Fn-UseC_-HR-Employee-Attriti'!H1244="Marketing",1,0)</f>
        <v>0</v>
      </c>
      <c r="Q1250">
        <f>IF('WA_Fn-UseC_-HR-Employee-Attriti'!H1244="Medical",1,0)</f>
        <v>1</v>
      </c>
      <c r="R1250">
        <f>IF('WA_Fn-UseC_-HR-Employee-Attriti'!H1244="Other",1,0)</f>
        <v>0</v>
      </c>
      <c r="S1250">
        <f>IF('WA_Fn-UseC_-HR-Employee-Attriti'!H1244="Technical Degree",1,0)</f>
        <v>0</v>
      </c>
      <c r="T1250">
        <v>2</v>
      </c>
      <c r="U1250">
        <v>88</v>
      </c>
      <c r="V1250">
        <v>3</v>
      </c>
      <c r="W1250">
        <v>5</v>
      </c>
      <c r="X1250">
        <f>IF('WA_Fn-UseC_-HR-Employee-Attriti'!P1244="Healthcare Representative",1,0)</f>
        <v>0</v>
      </c>
      <c r="Y1250">
        <f>IF('WA_Fn-UseC_-HR-Employee-Attriti'!P1244="Human Resources",1,0)</f>
        <v>0</v>
      </c>
      <c r="Z1250">
        <f>IF('WA_Fn-UseC_-HR-Employee-Attriti'!P1244="Laboratory Technician",1,0)</f>
        <v>0</v>
      </c>
      <c r="AA1250">
        <f>IF('WA_Fn-UseC_-HR-Employee-Attriti'!P1244="Manager",1,0)</f>
        <v>1</v>
      </c>
      <c r="AB1250">
        <f>IF('WA_Fn-UseC_-HR-Employee-Attriti'!P1244="Manufacturing Director",1,0)</f>
        <v>0</v>
      </c>
      <c r="AC1250">
        <f>IF('WA_Fn-UseC_-HR-Employee-Attriti'!P1244="Research Director",1,0)</f>
        <v>0</v>
      </c>
      <c r="AD1250">
        <f>IF('WA_Fn-UseC_-HR-Employee-Attriti'!P1244="Research Scientist",1,0)</f>
        <v>0</v>
      </c>
      <c r="AE1250">
        <f>IF('WA_Fn-UseC_-HR-Employee-Attriti'!P1244="Sales Executive",1,0)</f>
        <v>0</v>
      </c>
      <c r="AF1250">
        <f>IF('WA_Fn-UseC_-HR-Employee-Attriti'!P1244="Sales Representative",1,0)</f>
        <v>0</v>
      </c>
      <c r="AG1250">
        <v>2</v>
      </c>
      <c r="AH1250">
        <f>IF('WA_Fn-UseC_-HR-Employee-Attriti'!R1244="Divorced",1,0)</f>
        <v>0</v>
      </c>
      <c r="AI1250">
        <f>IF('WA_Fn-UseC_-HR-Employee-Attriti'!R1244="Married",1,0)</f>
        <v>0</v>
      </c>
      <c r="AJ1250">
        <f>IF('WA_Fn-UseC_-HR-Employee-Attriti'!R1244="Single",1,0)</f>
        <v>1</v>
      </c>
      <c r="AK1250">
        <v>19833</v>
      </c>
      <c r="AL1250">
        <v>4349</v>
      </c>
      <c r="AM1250">
        <v>1</v>
      </c>
      <c r="AN1250">
        <f>IF('WA_Fn-UseC_-HR-Employee-Attriti'!W1244="Yes",1,0)</f>
        <v>0</v>
      </c>
      <c r="AO1250">
        <v>14</v>
      </c>
      <c r="AP1250">
        <v>3</v>
      </c>
      <c r="AQ1250">
        <v>2</v>
      </c>
      <c r="AR1250">
        <v>0</v>
      </c>
      <c r="AS1250">
        <v>21</v>
      </c>
      <c r="AT1250">
        <v>3</v>
      </c>
      <c r="AU1250">
        <v>2</v>
      </c>
      <c r="AV1250">
        <v>21</v>
      </c>
      <c r="AW1250">
        <v>8</v>
      </c>
      <c r="AX1250">
        <v>12</v>
      </c>
      <c r="AY1250">
        <v>8</v>
      </c>
      <c r="AZ1250">
        <v>1</v>
      </c>
      <c r="BB1250">
        <f>IF('WA_Fn-UseC_-HR-Employee-Attriti'!B1244="Yes",1,0)</f>
        <v>0</v>
      </c>
    </row>
    <row r="1251" spans="1:54" x14ac:dyDescent="0.25">
      <c r="A1251">
        <v>1244</v>
      </c>
      <c r="B1251">
        <f>IF('WA_Fn-UseC_-HR-Employee-Attriti'!L1245="Male",1,0)</f>
        <v>0</v>
      </c>
      <c r="C1251">
        <f>IF('WA_Fn-UseC_-HR-Employee-Attriti'!L1245="Female",1,0)</f>
        <v>1</v>
      </c>
      <c r="D1251">
        <v>45</v>
      </c>
      <c r="E1251">
        <f>IF('WA_Fn-UseC_-HR-Employee-Attriti'!C1245="Travel_Rarely",1,0)</f>
        <v>1</v>
      </c>
      <c r="F1251">
        <f>IF('WA_Fn-UseC_-HR-Employee-Attriti'!C1245="Travel_Frequently",1,0)</f>
        <v>0</v>
      </c>
      <c r="G1251">
        <f>IF('WA_Fn-UseC_-HR-Employee-Attriti'!C1245="Non-Travel",1,0)</f>
        <v>0</v>
      </c>
      <c r="H1251">
        <v>176</v>
      </c>
      <c r="I1251">
        <f>IF('WA_Fn-UseC_-HR-Employee-Attriti'!E1245="Sales",1,0)</f>
        <v>0</v>
      </c>
      <c r="J1251">
        <f>IF('WA_Fn-UseC_-HR-Employee-Attriti'!E1245="Research &amp; Development",1,0)</f>
        <v>0</v>
      </c>
      <c r="K1251">
        <f>IF('WA_Fn-UseC_-HR-Employee-Attriti'!E1245="Human Resources",1,0)</f>
        <v>1</v>
      </c>
      <c r="L1251">
        <v>4</v>
      </c>
      <c r="M1251">
        <v>3</v>
      </c>
      <c r="N1251">
        <f>IF('WA_Fn-UseC_-HR-Employee-Attriti'!H1245="Life Sciences",1,0)</f>
        <v>1</v>
      </c>
      <c r="O1251">
        <f>IF('WA_Fn-UseC_-HR-Employee-Attriti'!H1245="Human Resources",1,0)</f>
        <v>0</v>
      </c>
      <c r="P1251">
        <f>IF('WA_Fn-UseC_-HR-Employee-Attriti'!H1245="Marketing",1,0)</f>
        <v>0</v>
      </c>
      <c r="Q1251">
        <f>IF('WA_Fn-UseC_-HR-Employee-Attriti'!H1245="Medical",1,0)</f>
        <v>0</v>
      </c>
      <c r="R1251">
        <f>IF('WA_Fn-UseC_-HR-Employee-Attriti'!H1245="Other",1,0)</f>
        <v>0</v>
      </c>
      <c r="S1251">
        <f>IF('WA_Fn-UseC_-HR-Employee-Attriti'!H1245="Technical Degree",1,0)</f>
        <v>0</v>
      </c>
      <c r="T1251">
        <v>3</v>
      </c>
      <c r="U1251">
        <v>56</v>
      </c>
      <c r="V1251">
        <v>1</v>
      </c>
      <c r="W1251">
        <v>3</v>
      </c>
      <c r="X1251">
        <f>IF('WA_Fn-UseC_-HR-Employee-Attriti'!P1245="Healthcare Representative",1,0)</f>
        <v>0</v>
      </c>
      <c r="Y1251">
        <f>IF('WA_Fn-UseC_-HR-Employee-Attriti'!P1245="Human Resources",1,0)</f>
        <v>1</v>
      </c>
      <c r="Z1251">
        <f>IF('WA_Fn-UseC_-HR-Employee-Attriti'!P1245="Laboratory Technician",1,0)</f>
        <v>0</v>
      </c>
      <c r="AA1251">
        <f>IF('WA_Fn-UseC_-HR-Employee-Attriti'!P1245="Manager",1,0)</f>
        <v>0</v>
      </c>
      <c r="AB1251">
        <f>IF('WA_Fn-UseC_-HR-Employee-Attriti'!P1245="Manufacturing Director",1,0)</f>
        <v>0</v>
      </c>
      <c r="AC1251">
        <f>IF('WA_Fn-UseC_-HR-Employee-Attriti'!P1245="Research Director",1,0)</f>
        <v>0</v>
      </c>
      <c r="AD1251">
        <f>IF('WA_Fn-UseC_-HR-Employee-Attriti'!P1245="Research Scientist",1,0)</f>
        <v>0</v>
      </c>
      <c r="AE1251">
        <f>IF('WA_Fn-UseC_-HR-Employee-Attriti'!P1245="Sales Executive",1,0)</f>
        <v>0</v>
      </c>
      <c r="AF1251">
        <f>IF('WA_Fn-UseC_-HR-Employee-Attriti'!P1245="Sales Representative",1,0)</f>
        <v>0</v>
      </c>
      <c r="AG1251">
        <v>3</v>
      </c>
      <c r="AH1251">
        <f>IF('WA_Fn-UseC_-HR-Employee-Attriti'!R1245="Divorced",1,0)</f>
        <v>0</v>
      </c>
      <c r="AI1251">
        <f>IF('WA_Fn-UseC_-HR-Employee-Attriti'!R1245="Married",1,0)</f>
        <v>1</v>
      </c>
      <c r="AJ1251">
        <f>IF('WA_Fn-UseC_-HR-Employee-Attriti'!R1245="Single",1,0)</f>
        <v>0</v>
      </c>
      <c r="AK1251">
        <v>9756</v>
      </c>
      <c r="AL1251">
        <v>6595</v>
      </c>
      <c r="AM1251">
        <v>4</v>
      </c>
      <c r="AN1251">
        <f>IF('WA_Fn-UseC_-HR-Employee-Attriti'!W1245="Yes",1,0)</f>
        <v>0</v>
      </c>
      <c r="AO1251">
        <v>21</v>
      </c>
      <c r="AP1251">
        <v>4</v>
      </c>
      <c r="AQ1251">
        <v>3</v>
      </c>
      <c r="AR1251">
        <v>2</v>
      </c>
      <c r="AS1251">
        <v>9</v>
      </c>
      <c r="AT1251">
        <v>2</v>
      </c>
      <c r="AU1251">
        <v>4</v>
      </c>
      <c r="AV1251">
        <v>5</v>
      </c>
      <c r="AW1251">
        <v>0</v>
      </c>
      <c r="AX1251">
        <v>0</v>
      </c>
      <c r="AY1251">
        <v>3</v>
      </c>
      <c r="AZ1251">
        <v>1</v>
      </c>
      <c r="BB1251">
        <f>IF('WA_Fn-UseC_-HR-Employee-Attriti'!B1245="Yes",1,0)</f>
        <v>0</v>
      </c>
    </row>
    <row r="1252" spans="1:54" x14ac:dyDescent="0.25">
      <c r="A1252">
        <v>1245</v>
      </c>
      <c r="B1252">
        <f>IF('WA_Fn-UseC_-HR-Employee-Attriti'!L1246="Male",1,0)</f>
        <v>0</v>
      </c>
      <c r="C1252">
        <f>IF('WA_Fn-UseC_-HR-Employee-Attriti'!L1246="Female",1,0)</f>
        <v>1</v>
      </c>
      <c r="D1252">
        <v>30</v>
      </c>
      <c r="E1252">
        <f>IF('WA_Fn-UseC_-HR-Employee-Attriti'!C1246="Travel_Rarely",1,0)</f>
        <v>0</v>
      </c>
      <c r="F1252">
        <f>IF('WA_Fn-UseC_-HR-Employee-Attriti'!C1246="Travel_Frequently",1,0)</f>
        <v>1</v>
      </c>
      <c r="G1252">
        <f>IF('WA_Fn-UseC_-HR-Employee-Attriti'!C1246="Non-Travel",1,0)</f>
        <v>0</v>
      </c>
      <c r="H1252">
        <v>1312</v>
      </c>
      <c r="I1252">
        <f>IF('WA_Fn-UseC_-HR-Employee-Attriti'!E1246="Sales",1,0)</f>
        <v>0</v>
      </c>
      <c r="J1252">
        <f>IF('WA_Fn-UseC_-HR-Employee-Attriti'!E1246="Research &amp; Development",1,0)</f>
        <v>1</v>
      </c>
      <c r="K1252">
        <f>IF('WA_Fn-UseC_-HR-Employee-Attriti'!E1246="Human Resources",1,0)</f>
        <v>0</v>
      </c>
      <c r="L1252">
        <v>2</v>
      </c>
      <c r="M1252">
        <v>4</v>
      </c>
      <c r="N1252">
        <f>IF('WA_Fn-UseC_-HR-Employee-Attriti'!H1246="Life Sciences",1,0)</f>
        <v>0</v>
      </c>
      <c r="O1252">
        <f>IF('WA_Fn-UseC_-HR-Employee-Attriti'!H1246="Human Resources",1,0)</f>
        <v>0</v>
      </c>
      <c r="P1252">
        <f>IF('WA_Fn-UseC_-HR-Employee-Attriti'!H1246="Marketing",1,0)</f>
        <v>0</v>
      </c>
      <c r="Q1252">
        <f>IF('WA_Fn-UseC_-HR-Employee-Attriti'!H1246="Medical",1,0)</f>
        <v>0</v>
      </c>
      <c r="R1252">
        <f>IF('WA_Fn-UseC_-HR-Employee-Attriti'!H1246="Other",1,0)</f>
        <v>0</v>
      </c>
      <c r="S1252">
        <f>IF('WA_Fn-UseC_-HR-Employee-Attriti'!H1246="Technical Degree",1,0)</f>
        <v>1</v>
      </c>
      <c r="T1252">
        <v>4</v>
      </c>
      <c r="U1252">
        <v>78</v>
      </c>
      <c r="V1252">
        <v>2</v>
      </c>
      <c r="W1252">
        <v>1</v>
      </c>
      <c r="X1252">
        <f>IF('WA_Fn-UseC_-HR-Employee-Attriti'!P1246="Healthcare Representative",1,0)</f>
        <v>0</v>
      </c>
      <c r="Y1252">
        <f>IF('WA_Fn-UseC_-HR-Employee-Attriti'!P1246="Human Resources",1,0)</f>
        <v>0</v>
      </c>
      <c r="Z1252">
        <f>IF('WA_Fn-UseC_-HR-Employee-Attriti'!P1246="Laboratory Technician",1,0)</f>
        <v>0</v>
      </c>
      <c r="AA1252">
        <f>IF('WA_Fn-UseC_-HR-Employee-Attriti'!P1246="Manager",1,0)</f>
        <v>0</v>
      </c>
      <c r="AB1252">
        <f>IF('WA_Fn-UseC_-HR-Employee-Attriti'!P1246="Manufacturing Director",1,0)</f>
        <v>0</v>
      </c>
      <c r="AC1252">
        <f>IF('WA_Fn-UseC_-HR-Employee-Attriti'!P1246="Research Director",1,0)</f>
        <v>0</v>
      </c>
      <c r="AD1252">
        <f>IF('WA_Fn-UseC_-HR-Employee-Attriti'!P1246="Research Scientist",1,0)</f>
        <v>1</v>
      </c>
      <c r="AE1252">
        <f>IF('WA_Fn-UseC_-HR-Employee-Attriti'!P1246="Sales Executive",1,0)</f>
        <v>0</v>
      </c>
      <c r="AF1252">
        <f>IF('WA_Fn-UseC_-HR-Employee-Attriti'!P1246="Sales Representative",1,0)</f>
        <v>0</v>
      </c>
      <c r="AG1252">
        <v>1</v>
      </c>
      <c r="AH1252">
        <f>IF('WA_Fn-UseC_-HR-Employee-Attriti'!R1246="Divorced",1,0)</f>
        <v>0</v>
      </c>
      <c r="AI1252">
        <f>IF('WA_Fn-UseC_-HR-Employee-Attriti'!R1246="Married",1,0)</f>
        <v>0</v>
      </c>
      <c r="AJ1252">
        <f>IF('WA_Fn-UseC_-HR-Employee-Attriti'!R1246="Single",1,0)</f>
        <v>1</v>
      </c>
      <c r="AK1252">
        <v>4968</v>
      </c>
      <c r="AL1252">
        <v>26427</v>
      </c>
      <c r="AM1252">
        <v>0</v>
      </c>
      <c r="AN1252">
        <f>IF('WA_Fn-UseC_-HR-Employee-Attriti'!W1246="Yes",1,0)</f>
        <v>0</v>
      </c>
      <c r="AO1252">
        <v>16</v>
      </c>
      <c r="AP1252">
        <v>3</v>
      </c>
      <c r="AQ1252">
        <v>4</v>
      </c>
      <c r="AR1252">
        <v>0</v>
      </c>
      <c r="AS1252">
        <v>10</v>
      </c>
      <c r="AT1252">
        <v>2</v>
      </c>
      <c r="AU1252">
        <v>3</v>
      </c>
      <c r="AV1252">
        <v>9</v>
      </c>
      <c r="AW1252">
        <v>7</v>
      </c>
      <c r="AX1252">
        <v>0</v>
      </c>
      <c r="AY1252">
        <v>7</v>
      </c>
      <c r="AZ1252">
        <v>1</v>
      </c>
      <c r="BB1252">
        <f>IF('WA_Fn-UseC_-HR-Employee-Attriti'!B1246="Yes",1,0)</f>
        <v>0</v>
      </c>
    </row>
    <row r="1253" spans="1:54" x14ac:dyDescent="0.25">
      <c r="A1253">
        <v>1246</v>
      </c>
      <c r="B1253">
        <f>IF('WA_Fn-UseC_-HR-Employee-Attriti'!L1247="Male",1,0)</f>
        <v>1</v>
      </c>
      <c r="C1253">
        <f>IF('WA_Fn-UseC_-HR-Employee-Attriti'!L1247="Female",1,0)</f>
        <v>0</v>
      </c>
      <c r="D1253">
        <v>24</v>
      </c>
      <c r="E1253">
        <f>IF('WA_Fn-UseC_-HR-Employee-Attriti'!C1247="Travel_Rarely",1,0)</f>
        <v>0</v>
      </c>
      <c r="F1253">
        <f>IF('WA_Fn-UseC_-HR-Employee-Attriti'!C1247="Travel_Frequently",1,0)</f>
        <v>1</v>
      </c>
      <c r="G1253">
        <f>IF('WA_Fn-UseC_-HR-Employee-Attriti'!C1247="Non-Travel",1,0)</f>
        <v>0</v>
      </c>
      <c r="H1253">
        <v>897</v>
      </c>
      <c r="I1253">
        <f>IF('WA_Fn-UseC_-HR-Employee-Attriti'!E1247="Sales",1,0)</f>
        <v>0</v>
      </c>
      <c r="J1253">
        <f>IF('WA_Fn-UseC_-HR-Employee-Attriti'!E1247="Research &amp; Development",1,0)</f>
        <v>0</v>
      </c>
      <c r="K1253">
        <f>IF('WA_Fn-UseC_-HR-Employee-Attriti'!E1247="Human Resources",1,0)</f>
        <v>1</v>
      </c>
      <c r="L1253">
        <v>10</v>
      </c>
      <c r="M1253">
        <v>3</v>
      </c>
      <c r="N1253">
        <f>IF('WA_Fn-UseC_-HR-Employee-Attriti'!H1247="Life Sciences",1,0)</f>
        <v>0</v>
      </c>
      <c r="O1253">
        <f>IF('WA_Fn-UseC_-HR-Employee-Attriti'!H1247="Human Resources",1,0)</f>
        <v>0</v>
      </c>
      <c r="P1253">
        <f>IF('WA_Fn-UseC_-HR-Employee-Attriti'!H1247="Marketing",1,0)</f>
        <v>0</v>
      </c>
      <c r="Q1253">
        <f>IF('WA_Fn-UseC_-HR-Employee-Attriti'!H1247="Medical",1,0)</f>
        <v>1</v>
      </c>
      <c r="R1253">
        <f>IF('WA_Fn-UseC_-HR-Employee-Attriti'!H1247="Other",1,0)</f>
        <v>0</v>
      </c>
      <c r="S1253">
        <f>IF('WA_Fn-UseC_-HR-Employee-Attriti'!H1247="Technical Degree",1,0)</f>
        <v>0</v>
      </c>
      <c r="T1253">
        <v>1</v>
      </c>
      <c r="U1253">
        <v>59</v>
      </c>
      <c r="V1253">
        <v>3</v>
      </c>
      <c r="W1253">
        <v>1</v>
      </c>
      <c r="X1253">
        <f>IF('WA_Fn-UseC_-HR-Employee-Attriti'!P1247="Healthcare Representative",1,0)</f>
        <v>0</v>
      </c>
      <c r="Y1253">
        <f>IF('WA_Fn-UseC_-HR-Employee-Attriti'!P1247="Human Resources",1,0)</f>
        <v>1</v>
      </c>
      <c r="Z1253">
        <f>IF('WA_Fn-UseC_-HR-Employee-Attriti'!P1247="Laboratory Technician",1,0)</f>
        <v>0</v>
      </c>
      <c r="AA1253">
        <f>IF('WA_Fn-UseC_-HR-Employee-Attriti'!P1247="Manager",1,0)</f>
        <v>0</v>
      </c>
      <c r="AB1253">
        <f>IF('WA_Fn-UseC_-HR-Employee-Attriti'!P1247="Manufacturing Director",1,0)</f>
        <v>0</v>
      </c>
      <c r="AC1253">
        <f>IF('WA_Fn-UseC_-HR-Employee-Attriti'!P1247="Research Director",1,0)</f>
        <v>0</v>
      </c>
      <c r="AD1253">
        <f>IF('WA_Fn-UseC_-HR-Employee-Attriti'!P1247="Research Scientist",1,0)</f>
        <v>0</v>
      </c>
      <c r="AE1253">
        <f>IF('WA_Fn-UseC_-HR-Employee-Attriti'!P1247="Sales Executive",1,0)</f>
        <v>0</v>
      </c>
      <c r="AF1253">
        <f>IF('WA_Fn-UseC_-HR-Employee-Attriti'!P1247="Sales Representative",1,0)</f>
        <v>0</v>
      </c>
      <c r="AG1253">
        <v>4</v>
      </c>
      <c r="AH1253">
        <f>IF('WA_Fn-UseC_-HR-Employee-Attriti'!R1247="Divorced",1,0)</f>
        <v>0</v>
      </c>
      <c r="AI1253">
        <f>IF('WA_Fn-UseC_-HR-Employee-Attriti'!R1247="Married",1,0)</f>
        <v>1</v>
      </c>
      <c r="AJ1253">
        <f>IF('WA_Fn-UseC_-HR-Employee-Attriti'!R1247="Single",1,0)</f>
        <v>0</v>
      </c>
      <c r="AK1253">
        <v>2145</v>
      </c>
      <c r="AL1253">
        <v>2097</v>
      </c>
      <c r="AM1253">
        <v>0</v>
      </c>
      <c r="AN1253">
        <f>IF('WA_Fn-UseC_-HR-Employee-Attriti'!W1247="Yes",1,0)</f>
        <v>0</v>
      </c>
      <c r="AO1253">
        <v>14</v>
      </c>
      <c r="AP1253">
        <v>3</v>
      </c>
      <c r="AQ1253">
        <v>4</v>
      </c>
      <c r="AR1253">
        <v>1</v>
      </c>
      <c r="AS1253">
        <v>3</v>
      </c>
      <c r="AT1253">
        <v>2</v>
      </c>
      <c r="AU1253">
        <v>3</v>
      </c>
      <c r="AV1253">
        <v>2</v>
      </c>
      <c r="AW1253">
        <v>2</v>
      </c>
      <c r="AX1253">
        <v>2</v>
      </c>
      <c r="AY1253">
        <v>1</v>
      </c>
      <c r="AZ1253">
        <v>1</v>
      </c>
      <c r="BB1253">
        <f>IF('WA_Fn-UseC_-HR-Employee-Attriti'!B1247="Yes",1,0)</f>
        <v>0</v>
      </c>
    </row>
    <row r="1254" spans="1:54" x14ac:dyDescent="0.25">
      <c r="A1254">
        <v>1247</v>
      </c>
      <c r="B1254">
        <f>IF('WA_Fn-UseC_-HR-Employee-Attriti'!L1248="Male",1,0)</f>
        <v>0</v>
      </c>
      <c r="C1254">
        <f>IF('WA_Fn-UseC_-HR-Employee-Attriti'!L1248="Female",1,0)</f>
        <v>1</v>
      </c>
      <c r="D1254">
        <v>30</v>
      </c>
      <c r="E1254">
        <f>IF('WA_Fn-UseC_-HR-Employee-Attriti'!C1248="Travel_Rarely",1,0)</f>
        <v>0</v>
      </c>
      <c r="F1254">
        <f>IF('WA_Fn-UseC_-HR-Employee-Attriti'!C1248="Travel_Frequently",1,0)</f>
        <v>1</v>
      </c>
      <c r="G1254">
        <f>IF('WA_Fn-UseC_-HR-Employee-Attriti'!C1248="Non-Travel",1,0)</f>
        <v>0</v>
      </c>
      <c r="H1254">
        <v>600</v>
      </c>
      <c r="I1254">
        <f>IF('WA_Fn-UseC_-HR-Employee-Attriti'!E1248="Sales",1,0)</f>
        <v>0</v>
      </c>
      <c r="J1254">
        <f>IF('WA_Fn-UseC_-HR-Employee-Attriti'!E1248="Research &amp; Development",1,0)</f>
        <v>0</v>
      </c>
      <c r="K1254">
        <f>IF('WA_Fn-UseC_-HR-Employee-Attriti'!E1248="Human Resources",1,0)</f>
        <v>1</v>
      </c>
      <c r="L1254">
        <v>8</v>
      </c>
      <c r="M1254">
        <v>3</v>
      </c>
      <c r="N1254">
        <f>IF('WA_Fn-UseC_-HR-Employee-Attriti'!H1248="Life Sciences",1,0)</f>
        <v>0</v>
      </c>
      <c r="O1254">
        <f>IF('WA_Fn-UseC_-HR-Employee-Attriti'!H1248="Human Resources",1,0)</f>
        <v>1</v>
      </c>
      <c r="P1254">
        <f>IF('WA_Fn-UseC_-HR-Employee-Attriti'!H1248="Marketing",1,0)</f>
        <v>0</v>
      </c>
      <c r="Q1254">
        <f>IF('WA_Fn-UseC_-HR-Employee-Attriti'!H1248="Medical",1,0)</f>
        <v>0</v>
      </c>
      <c r="R1254">
        <f>IF('WA_Fn-UseC_-HR-Employee-Attriti'!H1248="Other",1,0)</f>
        <v>0</v>
      </c>
      <c r="S1254">
        <f>IF('WA_Fn-UseC_-HR-Employee-Attriti'!H1248="Technical Degree",1,0)</f>
        <v>0</v>
      </c>
      <c r="T1254">
        <v>3</v>
      </c>
      <c r="U1254">
        <v>66</v>
      </c>
      <c r="V1254">
        <v>2</v>
      </c>
      <c r="W1254">
        <v>1</v>
      </c>
      <c r="X1254">
        <f>IF('WA_Fn-UseC_-HR-Employee-Attriti'!P1248="Healthcare Representative",1,0)</f>
        <v>0</v>
      </c>
      <c r="Y1254">
        <f>IF('WA_Fn-UseC_-HR-Employee-Attriti'!P1248="Human Resources",1,0)</f>
        <v>1</v>
      </c>
      <c r="Z1254">
        <f>IF('WA_Fn-UseC_-HR-Employee-Attriti'!P1248="Laboratory Technician",1,0)</f>
        <v>0</v>
      </c>
      <c r="AA1254">
        <f>IF('WA_Fn-UseC_-HR-Employee-Attriti'!P1248="Manager",1,0)</f>
        <v>0</v>
      </c>
      <c r="AB1254">
        <f>IF('WA_Fn-UseC_-HR-Employee-Attriti'!P1248="Manufacturing Director",1,0)</f>
        <v>0</v>
      </c>
      <c r="AC1254">
        <f>IF('WA_Fn-UseC_-HR-Employee-Attriti'!P1248="Research Director",1,0)</f>
        <v>0</v>
      </c>
      <c r="AD1254">
        <f>IF('WA_Fn-UseC_-HR-Employee-Attriti'!P1248="Research Scientist",1,0)</f>
        <v>0</v>
      </c>
      <c r="AE1254">
        <f>IF('WA_Fn-UseC_-HR-Employee-Attriti'!P1248="Sales Executive",1,0)</f>
        <v>0</v>
      </c>
      <c r="AF1254">
        <f>IF('WA_Fn-UseC_-HR-Employee-Attriti'!P1248="Sales Representative",1,0)</f>
        <v>0</v>
      </c>
      <c r="AG1254">
        <v>4</v>
      </c>
      <c r="AH1254">
        <f>IF('WA_Fn-UseC_-HR-Employee-Attriti'!R1248="Divorced",1,0)</f>
        <v>1</v>
      </c>
      <c r="AI1254">
        <f>IF('WA_Fn-UseC_-HR-Employee-Attriti'!R1248="Married",1,0)</f>
        <v>0</v>
      </c>
      <c r="AJ1254">
        <f>IF('WA_Fn-UseC_-HR-Employee-Attriti'!R1248="Single",1,0)</f>
        <v>0</v>
      </c>
      <c r="AK1254">
        <v>2180</v>
      </c>
      <c r="AL1254">
        <v>9732</v>
      </c>
      <c r="AM1254">
        <v>6</v>
      </c>
      <c r="AN1254">
        <f>IF('WA_Fn-UseC_-HR-Employee-Attriti'!W1248="Yes",1,0)</f>
        <v>0</v>
      </c>
      <c r="AO1254">
        <v>11</v>
      </c>
      <c r="AP1254">
        <v>3</v>
      </c>
      <c r="AQ1254">
        <v>3</v>
      </c>
      <c r="AR1254">
        <v>1</v>
      </c>
      <c r="AS1254">
        <v>6</v>
      </c>
      <c r="AT1254">
        <v>0</v>
      </c>
      <c r="AU1254">
        <v>2</v>
      </c>
      <c r="AV1254">
        <v>4</v>
      </c>
      <c r="AW1254">
        <v>2</v>
      </c>
      <c r="AX1254">
        <v>1</v>
      </c>
      <c r="AY1254">
        <v>2</v>
      </c>
      <c r="AZ1254">
        <v>1</v>
      </c>
      <c r="BB1254">
        <f>IF('WA_Fn-UseC_-HR-Employee-Attriti'!B1248="Yes",1,0)</f>
        <v>1</v>
      </c>
    </row>
    <row r="1255" spans="1:54" x14ac:dyDescent="0.25">
      <c r="A1255">
        <v>1248</v>
      </c>
      <c r="B1255">
        <f>IF('WA_Fn-UseC_-HR-Employee-Attriti'!L1249="Male",1,0)</f>
        <v>1</v>
      </c>
      <c r="C1255">
        <f>IF('WA_Fn-UseC_-HR-Employee-Attriti'!L1249="Female",1,0)</f>
        <v>0</v>
      </c>
      <c r="D1255">
        <v>31</v>
      </c>
      <c r="E1255">
        <f>IF('WA_Fn-UseC_-HR-Employee-Attriti'!C1249="Travel_Rarely",1,0)</f>
        <v>1</v>
      </c>
      <c r="F1255">
        <f>IF('WA_Fn-UseC_-HR-Employee-Attriti'!C1249="Travel_Frequently",1,0)</f>
        <v>0</v>
      </c>
      <c r="G1255">
        <f>IF('WA_Fn-UseC_-HR-Employee-Attriti'!C1249="Non-Travel",1,0)</f>
        <v>0</v>
      </c>
      <c r="H1255">
        <v>1003</v>
      </c>
      <c r="I1255">
        <f>IF('WA_Fn-UseC_-HR-Employee-Attriti'!E1249="Sales",1,0)</f>
        <v>1</v>
      </c>
      <c r="J1255">
        <f>IF('WA_Fn-UseC_-HR-Employee-Attriti'!E1249="Research &amp; Development",1,0)</f>
        <v>0</v>
      </c>
      <c r="K1255">
        <f>IF('WA_Fn-UseC_-HR-Employee-Attriti'!E1249="Human Resources",1,0)</f>
        <v>0</v>
      </c>
      <c r="L1255">
        <v>5</v>
      </c>
      <c r="M1255">
        <v>3</v>
      </c>
      <c r="N1255">
        <f>IF('WA_Fn-UseC_-HR-Employee-Attriti'!H1249="Life Sciences",1,0)</f>
        <v>0</v>
      </c>
      <c r="O1255">
        <f>IF('WA_Fn-UseC_-HR-Employee-Attriti'!H1249="Human Resources",1,0)</f>
        <v>0</v>
      </c>
      <c r="P1255">
        <f>IF('WA_Fn-UseC_-HR-Employee-Attriti'!H1249="Marketing",1,0)</f>
        <v>0</v>
      </c>
      <c r="Q1255">
        <f>IF('WA_Fn-UseC_-HR-Employee-Attriti'!H1249="Medical",1,0)</f>
        <v>0</v>
      </c>
      <c r="R1255">
        <f>IF('WA_Fn-UseC_-HR-Employee-Attriti'!H1249="Other",1,0)</f>
        <v>0</v>
      </c>
      <c r="S1255">
        <f>IF('WA_Fn-UseC_-HR-Employee-Attriti'!H1249="Technical Degree",1,0)</f>
        <v>1</v>
      </c>
      <c r="T1255">
        <v>1</v>
      </c>
      <c r="U1255">
        <v>51</v>
      </c>
      <c r="V1255">
        <v>3</v>
      </c>
      <c r="W1255">
        <v>2</v>
      </c>
      <c r="X1255">
        <f>IF('WA_Fn-UseC_-HR-Employee-Attriti'!P1249="Healthcare Representative",1,0)</f>
        <v>0</v>
      </c>
      <c r="Y1255">
        <f>IF('WA_Fn-UseC_-HR-Employee-Attriti'!P1249="Human Resources",1,0)</f>
        <v>0</v>
      </c>
      <c r="Z1255">
        <f>IF('WA_Fn-UseC_-HR-Employee-Attriti'!P1249="Laboratory Technician",1,0)</f>
        <v>0</v>
      </c>
      <c r="AA1255">
        <f>IF('WA_Fn-UseC_-HR-Employee-Attriti'!P1249="Manager",1,0)</f>
        <v>0</v>
      </c>
      <c r="AB1255">
        <f>IF('WA_Fn-UseC_-HR-Employee-Attriti'!P1249="Manufacturing Director",1,0)</f>
        <v>0</v>
      </c>
      <c r="AC1255">
        <f>IF('WA_Fn-UseC_-HR-Employee-Attriti'!P1249="Research Director",1,0)</f>
        <v>0</v>
      </c>
      <c r="AD1255">
        <f>IF('WA_Fn-UseC_-HR-Employee-Attriti'!P1249="Research Scientist",1,0)</f>
        <v>0</v>
      </c>
      <c r="AE1255">
        <f>IF('WA_Fn-UseC_-HR-Employee-Attriti'!P1249="Sales Executive",1,0)</f>
        <v>1</v>
      </c>
      <c r="AF1255">
        <f>IF('WA_Fn-UseC_-HR-Employee-Attriti'!P1249="Sales Representative",1,0)</f>
        <v>0</v>
      </c>
      <c r="AG1255">
        <v>3</v>
      </c>
      <c r="AH1255">
        <f>IF('WA_Fn-UseC_-HR-Employee-Attriti'!R1249="Divorced",1,0)</f>
        <v>0</v>
      </c>
      <c r="AI1255">
        <f>IF('WA_Fn-UseC_-HR-Employee-Attriti'!R1249="Married",1,0)</f>
        <v>1</v>
      </c>
      <c r="AJ1255">
        <f>IF('WA_Fn-UseC_-HR-Employee-Attriti'!R1249="Single",1,0)</f>
        <v>0</v>
      </c>
      <c r="AK1255">
        <v>8346</v>
      </c>
      <c r="AL1255">
        <v>20943</v>
      </c>
      <c r="AM1255">
        <v>1</v>
      </c>
      <c r="AN1255">
        <f>IF('WA_Fn-UseC_-HR-Employee-Attriti'!W1249="Yes",1,0)</f>
        <v>0</v>
      </c>
      <c r="AO1255">
        <v>19</v>
      </c>
      <c r="AP1255">
        <v>3</v>
      </c>
      <c r="AQ1255">
        <v>3</v>
      </c>
      <c r="AR1255">
        <v>1</v>
      </c>
      <c r="AS1255">
        <v>6</v>
      </c>
      <c r="AT1255">
        <v>3</v>
      </c>
      <c r="AU1255">
        <v>3</v>
      </c>
      <c r="AV1255">
        <v>5</v>
      </c>
      <c r="AW1255">
        <v>2</v>
      </c>
      <c r="AX1255">
        <v>0</v>
      </c>
      <c r="AY1255">
        <v>2</v>
      </c>
      <c r="AZ1255">
        <v>1</v>
      </c>
      <c r="BB1255">
        <f>IF('WA_Fn-UseC_-HR-Employee-Attriti'!B1249="Yes",1,0)</f>
        <v>0</v>
      </c>
    </row>
    <row r="1256" spans="1:54" x14ac:dyDescent="0.25">
      <c r="A1256">
        <v>1249</v>
      </c>
      <c r="B1256">
        <f>IF('WA_Fn-UseC_-HR-Employee-Attriti'!L1250="Male",1,0)</f>
        <v>0</v>
      </c>
      <c r="C1256">
        <f>IF('WA_Fn-UseC_-HR-Employee-Attriti'!L1250="Female",1,0)</f>
        <v>1</v>
      </c>
      <c r="D1256">
        <v>27</v>
      </c>
      <c r="E1256">
        <f>IF('WA_Fn-UseC_-HR-Employee-Attriti'!C1250="Travel_Rarely",1,0)</f>
        <v>1</v>
      </c>
      <c r="F1256">
        <f>IF('WA_Fn-UseC_-HR-Employee-Attriti'!C1250="Travel_Frequently",1,0)</f>
        <v>0</v>
      </c>
      <c r="G1256">
        <f>IF('WA_Fn-UseC_-HR-Employee-Attriti'!C1250="Non-Travel",1,0)</f>
        <v>0</v>
      </c>
      <c r="H1256">
        <v>1054</v>
      </c>
      <c r="I1256">
        <f>IF('WA_Fn-UseC_-HR-Employee-Attriti'!E1250="Sales",1,0)</f>
        <v>0</v>
      </c>
      <c r="J1256">
        <f>IF('WA_Fn-UseC_-HR-Employee-Attriti'!E1250="Research &amp; Development",1,0)</f>
        <v>1</v>
      </c>
      <c r="K1256">
        <f>IF('WA_Fn-UseC_-HR-Employee-Attriti'!E1250="Human Resources",1,0)</f>
        <v>0</v>
      </c>
      <c r="L1256">
        <v>8</v>
      </c>
      <c r="M1256">
        <v>3</v>
      </c>
      <c r="N1256">
        <f>IF('WA_Fn-UseC_-HR-Employee-Attriti'!H1250="Life Sciences",1,0)</f>
        <v>0</v>
      </c>
      <c r="O1256">
        <f>IF('WA_Fn-UseC_-HR-Employee-Attriti'!H1250="Human Resources",1,0)</f>
        <v>0</v>
      </c>
      <c r="P1256">
        <f>IF('WA_Fn-UseC_-HR-Employee-Attriti'!H1250="Marketing",1,0)</f>
        <v>0</v>
      </c>
      <c r="Q1256">
        <f>IF('WA_Fn-UseC_-HR-Employee-Attriti'!H1250="Medical",1,0)</f>
        <v>1</v>
      </c>
      <c r="R1256">
        <f>IF('WA_Fn-UseC_-HR-Employee-Attriti'!H1250="Other",1,0)</f>
        <v>0</v>
      </c>
      <c r="S1256">
        <f>IF('WA_Fn-UseC_-HR-Employee-Attriti'!H1250="Technical Degree",1,0)</f>
        <v>0</v>
      </c>
      <c r="T1256">
        <v>3</v>
      </c>
      <c r="U1256">
        <v>67</v>
      </c>
      <c r="V1256">
        <v>3</v>
      </c>
      <c r="W1256">
        <v>1</v>
      </c>
      <c r="X1256">
        <f>IF('WA_Fn-UseC_-HR-Employee-Attriti'!P1250="Healthcare Representative",1,0)</f>
        <v>0</v>
      </c>
      <c r="Y1256">
        <f>IF('WA_Fn-UseC_-HR-Employee-Attriti'!P1250="Human Resources",1,0)</f>
        <v>0</v>
      </c>
      <c r="Z1256">
        <f>IF('WA_Fn-UseC_-HR-Employee-Attriti'!P1250="Laboratory Technician",1,0)</f>
        <v>0</v>
      </c>
      <c r="AA1256">
        <f>IF('WA_Fn-UseC_-HR-Employee-Attriti'!P1250="Manager",1,0)</f>
        <v>0</v>
      </c>
      <c r="AB1256">
        <f>IF('WA_Fn-UseC_-HR-Employee-Attriti'!P1250="Manufacturing Director",1,0)</f>
        <v>0</v>
      </c>
      <c r="AC1256">
        <f>IF('WA_Fn-UseC_-HR-Employee-Attriti'!P1250="Research Director",1,0)</f>
        <v>0</v>
      </c>
      <c r="AD1256">
        <f>IF('WA_Fn-UseC_-HR-Employee-Attriti'!P1250="Research Scientist",1,0)</f>
        <v>1</v>
      </c>
      <c r="AE1256">
        <f>IF('WA_Fn-UseC_-HR-Employee-Attriti'!P1250="Sales Executive",1,0)</f>
        <v>0</v>
      </c>
      <c r="AF1256">
        <f>IF('WA_Fn-UseC_-HR-Employee-Attriti'!P1250="Sales Representative",1,0)</f>
        <v>0</v>
      </c>
      <c r="AG1256">
        <v>4</v>
      </c>
      <c r="AH1256">
        <f>IF('WA_Fn-UseC_-HR-Employee-Attriti'!R1250="Divorced",1,0)</f>
        <v>0</v>
      </c>
      <c r="AI1256">
        <f>IF('WA_Fn-UseC_-HR-Employee-Attriti'!R1250="Married",1,0)</f>
        <v>0</v>
      </c>
      <c r="AJ1256">
        <f>IF('WA_Fn-UseC_-HR-Employee-Attriti'!R1250="Single",1,0)</f>
        <v>1</v>
      </c>
      <c r="AK1256">
        <v>3445</v>
      </c>
      <c r="AL1256">
        <v>6152</v>
      </c>
      <c r="AM1256">
        <v>1</v>
      </c>
      <c r="AN1256">
        <f>IF('WA_Fn-UseC_-HR-Employee-Attriti'!W1250="Yes",1,0)</f>
        <v>0</v>
      </c>
      <c r="AO1256">
        <v>11</v>
      </c>
      <c r="AP1256">
        <v>3</v>
      </c>
      <c r="AQ1256">
        <v>3</v>
      </c>
      <c r="AR1256">
        <v>0</v>
      </c>
      <c r="AS1256">
        <v>6</v>
      </c>
      <c r="AT1256">
        <v>5</v>
      </c>
      <c r="AU1256">
        <v>2</v>
      </c>
      <c r="AV1256">
        <v>6</v>
      </c>
      <c r="AW1256">
        <v>2</v>
      </c>
      <c r="AX1256">
        <v>1</v>
      </c>
      <c r="AY1256">
        <v>4</v>
      </c>
      <c r="AZ1256">
        <v>1</v>
      </c>
      <c r="BB1256">
        <f>IF('WA_Fn-UseC_-HR-Employee-Attriti'!B1250="Yes",1,0)</f>
        <v>0</v>
      </c>
    </row>
    <row r="1257" spans="1:54" x14ac:dyDescent="0.25">
      <c r="A1257">
        <v>1250</v>
      </c>
      <c r="B1257">
        <f>IF('WA_Fn-UseC_-HR-Employee-Attriti'!L1251="Male",1,0)</f>
        <v>0</v>
      </c>
      <c r="C1257">
        <f>IF('WA_Fn-UseC_-HR-Employee-Attriti'!L1251="Female",1,0)</f>
        <v>1</v>
      </c>
      <c r="D1257">
        <v>29</v>
      </c>
      <c r="E1257">
        <f>IF('WA_Fn-UseC_-HR-Employee-Attriti'!C1251="Travel_Rarely",1,0)</f>
        <v>1</v>
      </c>
      <c r="F1257">
        <f>IF('WA_Fn-UseC_-HR-Employee-Attriti'!C1251="Travel_Frequently",1,0)</f>
        <v>0</v>
      </c>
      <c r="G1257">
        <f>IF('WA_Fn-UseC_-HR-Employee-Attriti'!C1251="Non-Travel",1,0)</f>
        <v>0</v>
      </c>
      <c r="H1257">
        <v>428</v>
      </c>
      <c r="I1257">
        <f>IF('WA_Fn-UseC_-HR-Employee-Attriti'!E1251="Sales",1,0)</f>
        <v>1</v>
      </c>
      <c r="J1257">
        <f>IF('WA_Fn-UseC_-HR-Employee-Attriti'!E1251="Research &amp; Development",1,0)</f>
        <v>0</v>
      </c>
      <c r="K1257">
        <f>IF('WA_Fn-UseC_-HR-Employee-Attriti'!E1251="Human Resources",1,0)</f>
        <v>0</v>
      </c>
      <c r="L1257">
        <v>9</v>
      </c>
      <c r="M1257">
        <v>3</v>
      </c>
      <c r="N1257">
        <f>IF('WA_Fn-UseC_-HR-Employee-Attriti'!H1251="Life Sciences",1,0)</f>
        <v>0</v>
      </c>
      <c r="O1257">
        <f>IF('WA_Fn-UseC_-HR-Employee-Attriti'!H1251="Human Resources",1,0)</f>
        <v>0</v>
      </c>
      <c r="P1257">
        <f>IF('WA_Fn-UseC_-HR-Employee-Attriti'!H1251="Marketing",1,0)</f>
        <v>1</v>
      </c>
      <c r="Q1257">
        <f>IF('WA_Fn-UseC_-HR-Employee-Attriti'!H1251="Medical",1,0)</f>
        <v>0</v>
      </c>
      <c r="R1257">
        <f>IF('WA_Fn-UseC_-HR-Employee-Attriti'!H1251="Other",1,0)</f>
        <v>0</v>
      </c>
      <c r="S1257">
        <f>IF('WA_Fn-UseC_-HR-Employee-Attriti'!H1251="Technical Degree",1,0)</f>
        <v>0</v>
      </c>
      <c r="T1257">
        <v>2</v>
      </c>
      <c r="U1257">
        <v>52</v>
      </c>
      <c r="V1257">
        <v>1</v>
      </c>
      <c r="W1257">
        <v>1</v>
      </c>
      <c r="X1257">
        <f>IF('WA_Fn-UseC_-HR-Employee-Attriti'!P1251="Healthcare Representative",1,0)</f>
        <v>0</v>
      </c>
      <c r="Y1257">
        <f>IF('WA_Fn-UseC_-HR-Employee-Attriti'!P1251="Human Resources",1,0)</f>
        <v>0</v>
      </c>
      <c r="Z1257">
        <f>IF('WA_Fn-UseC_-HR-Employee-Attriti'!P1251="Laboratory Technician",1,0)</f>
        <v>0</v>
      </c>
      <c r="AA1257">
        <f>IF('WA_Fn-UseC_-HR-Employee-Attriti'!P1251="Manager",1,0)</f>
        <v>0</v>
      </c>
      <c r="AB1257">
        <f>IF('WA_Fn-UseC_-HR-Employee-Attriti'!P1251="Manufacturing Director",1,0)</f>
        <v>0</v>
      </c>
      <c r="AC1257">
        <f>IF('WA_Fn-UseC_-HR-Employee-Attriti'!P1251="Research Director",1,0)</f>
        <v>0</v>
      </c>
      <c r="AD1257">
        <f>IF('WA_Fn-UseC_-HR-Employee-Attriti'!P1251="Research Scientist",1,0)</f>
        <v>0</v>
      </c>
      <c r="AE1257">
        <f>IF('WA_Fn-UseC_-HR-Employee-Attriti'!P1251="Sales Executive",1,0)</f>
        <v>0</v>
      </c>
      <c r="AF1257">
        <f>IF('WA_Fn-UseC_-HR-Employee-Attriti'!P1251="Sales Representative",1,0)</f>
        <v>1</v>
      </c>
      <c r="AG1257">
        <v>2</v>
      </c>
      <c r="AH1257">
        <f>IF('WA_Fn-UseC_-HR-Employee-Attriti'!R1251="Divorced",1,0)</f>
        <v>0</v>
      </c>
      <c r="AI1257">
        <f>IF('WA_Fn-UseC_-HR-Employee-Attriti'!R1251="Married",1,0)</f>
        <v>0</v>
      </c>
      <c r="AJ1257">
        <f>IF('WA_Fn-UseC_-HR-Employee-Attriti'!R1251="Single",1,0)</f>
        <v>1</v>
      </c>
      <c r="AK1257">
        <v>2760</v>
      </c>
      <c r="AL1257">
        <v>14630</v>
      </c>
      <c r="AM1257">
        <v>1</v>
      </c>
      <c r="AN1257">
        <f>IF('WA_Fn-UseC_-HR-Employee-Attriti'!W1251="Yes",1,0)</f>
        <v>0</v>
      </c>
      <c r="AO1257">
        <v>13</v>
      </c>
      <c r="AP1257">
        <v>3</v>
      </c>
      <c r="AQ1257">
        <v>3</v>
      </c>
      <c r="AR1257">
        <v>0</v>
      </c>
      <c r="AS1257">
        <v>2</v>
      </c>
      <c r="AT1257">
        <v>3</v>
      </c>
      <c r="AU1257">
        <v>3</v>
      </c>
      <c r="AV1257">
        <v>2</v>
      </c>
      <c r="AW1257">
        <v>2</v>
      </c>
      <c r="AX1257">
        <v>2</v>
      </c>
      <c r="AY1257">
        <v>2</v>
      </c>
      <c r="AZ1257">
        <v>1</v>
      </c>
      <c r="BB1257">
        <f>IF('WA_Fn-UseC_-HR-Employee-Attriti'!B1251="Yes",1,0)</f>
        <v>1</v>
      </c>
    </row>
    <row r="1258" spans="1:54" x14ac:dyDescent="0.25">
      <c r="A1258">
        <v>1251</v>
      </c>
      <c r="B1258">
        <f>IF('WA_Fn-UseC_-HR-Employee-Attriti'!L1252="Male",1,0)</f>
        <v>1</v>
      </c>
      <c r="C1258">
        <f>IF('WA_Fn-UseC_-HR-Employee-Attriti'!L1252="Female",1,0)</f>
        <v>0</v>
      </c>
      <c r="D1258">
        <v>29</v>
      </c>
      <c r="E1258">
        <f>IF('WA_Fn-UseC_-HR-Employee-Attriti'!C1252="Travel_Rarely",1,0)</f>
        <v>0</v>
      </c>
      <c r="F1258">
        <f>IF('WA_Fn-UseC_-HR-Employee-Attriti'!C1252="Travel_Frequently",1,0)</f>
        <v>1</v>
      </c>
      <c r="G1258">
        <f>IF('WA_Fn-UseC_-HR-Employee-Attriti'!C1252="Non-Travel",1,0)</f>
        <v>0</v>
      </c>
      <c r="H1258">
        <v>461</v>
      </c>
      <c r="I1258">
        <f>IF('WA_Fn-UseC_-HR-Employee-Attriti'!E1252="Sales",1,0)</f>
        <v>0</v>
      </c>
      <c r="J1258">
        <f>IF('WA_Fn-UseC_-HR-Employee-Attriti'!E1252="Research &amp; Development",1,0)</f>
        <v>1</v>
      </c>
      <c r="K1258">
        <f>IF('WA_Fn-UseC_-HR-Employee-Attriti'!E1252="Human Resources",1,0)</f>
        <v>0</v>
      </c>
      <c r="L1258">
        <v>1</v>
      </c>
      <c r="M1258">
        <v>3</v>
      </c>
      <c r="N1258">
        <f>IF('WA_Fn-UseC_-HR-Employee-Attriti'!H1252="Life Sciences",1,0)</f>
        <v>1</v>
      </c>
      <c r="O1258">
        <f>IF('WA_Fn-UseC_-HR-Employee-Attriti'!H1252="Human Resources",1,0)</f>
        <v>0</v>
      </c>
      <c r="P1258">
        <f>IF('WA_Fn-UseC_-HR-Employee-Attriti'!H1252="Marketing",1,0)</f>
        <v>0</v>
      </c>
      <c r="Q1258">
        <f>IF('WA_Fn-UseC_-HR-Employee-Attriti'!H1252="Medical",1,0)</f>
        <v>0</v>
      </c>
      <c r="R1258">
        <f>IF('WA_Fn-UseC_-HR-Employee-Attriti'!H1252="Other",1,0)</f>
        <v>0</v>
      </c>
      <c r="S1258">
        <f>IF('WA_Fn-UseC_-HR-Employee-Attriti'!H1252="Technical Degree",1,0)</f>
        <v>0</v>
      </c>
      <c r="T1258">
        <v>4</v>
      </c>
      <c r="U1258">
        <v>70</v>
      </c>
      <c r="V1258">
        <v>4</v>
      </c>
      <c r="W1258">
        <v>2</v>
      </c>
      <c r="X1258">
        <f>IF('WA_Fn-UseC_-HR-Employee-Attriti'!P1252="Healthcare Representative",1,0)</f>
        <v>1</v>
      </c>
      <c r="Y1258">
        <f>IF('WA_Fn-UseC_-HR-Employee-Attriti'!P1252="Human Resources",1,0)</f>
        <v>0</v>
      </c>
      <c r="Z1258">
        <f>IF('WA_Fn-UseC_-HR-Employee-Attriti'!P1252="Laboratory Technician",1,0)</f>
        <v>0</v>
      </c>
      <c r="AA1258">
        <f>IF('WA_Fn-UseC_-HR-Employee-Attriti'!P1252="Manager",1,0)</f>
        <v>0</v>
      </c>
      <c r="AB1258">
        <f>IF('WA_Fn-UseC_-HR-Employee-Attriti'!P1252="Manufacturing Director",1,0)</f>
        <v>0</v>
      </c>
      <c r="AC1258">
        <f>IF('WA_Fn-UseC_-HR-Employee-Attriti'!P1252="Research Director",1,0)</f>
        <v>0</v>
      </c>
      <c r="AD1258">
        <f>IF('WA_Fn-UseC_-HR-Employee-Attriti'!P1252="Research Scientist",1,0)</f>
        <v>0</v>
      </c>
      <c r="AE1258">
        <f>IF('WA_Fn-UseC_-HR-Employee-Attriti'!P1252="Sales Executive",1,0)</f>
        <v>0</v>
      </c>
      <c r="AF1258">
        <f>IF('WA_Fn-UseC_-HR-Employee-Attriti'!P1252="Sales Representative",1,0)</f>
        <v>0</v>
      </c>
      <c r="AG1258">
        <v>3</v>
      </c>
      <c r="AH1258">
        <f>IF('WA_Fn-UseC_-HR-Employee-Attriti'!R1252="Divorced",1,0)</f>
        <v>0</v>
      </c>
      <c r="AI1258">
        <f>IF('WA_Fn-UseC_-HR-Employee-Attriti'!R1252="Married",1,0)</f>
        <v>0</v>
      </c>
      <c r="AJ1258">
        <f>IF('WA_Fn-UseC_-HR-Employee-Attriti'!R1252="Single",1,0)</f>
        <v>1</v>
      </c>
      <c r="AK1258">
        <v>6294</v>
      </c>
      <c r="AL1258">
        <v>23060</v>
      </c>
      <c r="AM1258">
        <v>8</v>
      </c>
      <c r="AN1258">
        <f>IF('WA_Fn-UseC_-HR-Employee-Attriti'!W1252="Yes",1,0)</f>
        <v>1</v>
      </c>
      <c r="AO1258">
        <v>12</v>
      </c>
      <c r="AP1258">
        <v>3</v>
      </c>
      <c r="AQ1258">
        <v>4</v>
      </c>
      <c r="AR1258">
        <v>0</v>
      </c>
      <c r="AS1258">
        <v>10</v>
      </c>
      <c r="AT1258">
        <v>5</v>
      </c>
      <c r="AU1258">
        <v>4</v>
      </c>
      <c r="AV1258">
        <v>3</v>
      </c>
      <c r="AW1258">
        <v>2</v>
      </c>
      <c r="AX1258">
        <v>0</v>
      </c>
      <c r="AY1258">
        <v>2</v>
      </c>
      <c r="AZ1258">
        <v>1</v>
      </c>
      <c r="BB1258">
        <f>IF('WA_Fn-UseC_-HR-Employee-Attriti'!B1252="Yes",1,0)</f>
        <v>0</v>
      </c>
    </row>
    <row r="1259" spans="1:54" x14ac:dyDescent="0.25">
      <c r="A1259">
        <v>1252</v>
      </c>
      <c r="B1259">
        <f>IF('WA_Fn-UseC_-HR-Employee-Attriti'!L1253="Male",1,0)</f>
        <v>1</v>
      </c>
      <c r="C1259">
        <f>IF('WA_Fn-UseC_-HR-Employee-Attriti'!L1253="Female",1,0)</f>
        <v>0</v>
      </c>
      <c r="D1259">
        <v>30</v>
      </c>
      <c r="E1259">
        <f>IF('WA_Fn-UseC_-HR-Employee-Attriti'!C1253="Travel_Rarely",1,0)</f>
        <v>1</v>
      </c>
      <c r="F1259">
        <f>IF('WA_Fn-UseC_-HR-Employee-Attriti'!C1253="Travel_Frequently",1,0)</f>
        <v>0</v>
      </c>
      <c r="G1259">
        <f>IF('WA_Fn-UseC_-HR-Employee-Attriti'!C1253="Non-Travel",1,0)</f>
        <v>0</v>
      </c>
      <c r="H1259">
        <v>979</v>
      </c>
      <c r="I1259">
        <f>IF('WA_Fn-UseC_-HR-Employee-Attriti'!E1253="Sales",1,0)</f>
        <v>1</v>
      </c>
      <c r="J1259">
        <f>IF('WA_Fn-UseC_-HR-Employee-Attriti'!E1253="Research &amp; Development",1,0)</f>
        <v>0</v>
      </c>
      <c r="K1259">
        <f>IF('WA_Fn-UseC_-HR-Employee-Attriti'!E1253="Human Resources",1,0)</f>
        <v>0</v>
      </c>
      <c r="L1259">
        <v>15</v>
      </c>
      <c r="M1259">
        <v>2</v>
      </c>
      <c r="N1259">
        <f>IF('WA_Fn-UseC_-HR-Employee-Attriti'!H1253="Life Sciences",1,0)</f>
        <v>0</v>
      </c>
      <c r="O1259">
        <f>IF('WA_Fn-UseC_-HR-Employee-Attriti'!H1253="Human Resources",1,0)</f>
        <v>0</v>
      </c>
      <c r="P1259">
        <f>IF('WA_Fn-UseC_-HR-Employee-Attriti'!H1253="Marketing",1,0)</f>
        <v>1</v>
      </c>
      <c r="Q1259">
        <f>IF('WA_Fn-UseC_-HR-Employee-Attriti'!H1253="Medical",1,0)</f>
        <v>0</v>
      </c>
      <c r="R1259">
        <f>IF('WA_Fn-UseC_-HR-Employee-Attriti'!H1253="Other",1,0)</f>
        <v>0</v>
      </c>
      <c r="S1259">
        <f>IF('WA_Fn-UseC_-HR-Employee-Attriti'!H1253="Technical Degree",1,0)</f>
        <v>0</v>
      </c>
      <c r="T1259">
        <v>3</v>
      </c>
      <c r="U1259">
        <v>94</v>
      </c>
      <c r="V1259">
        <v>2</v>
      </c>
      <c r="W1259">
        <v>3</v>
      </c>
      <c r="X1259">
        <f>IF('WA_Fn-UseC_-HR-Employee-Attriti'!P1253="Healthcare Representative",1,0)</f>
        <v>0</v>
      </c>
      <c r="Y1259">
        <f>IF('WA_Fn-UseC_-HR-Employee-Attriti'!P1253="Human Resources",1,0)</f>
        <v>0</v>
      </c>
      <c r="Z1259">
        <f>IF('WA_Fn-UseC_-HR-Employee-Attriti'!P1253="Laboratory Technician",1,0)</f>
        <v>0</v>
      </c>
      <c r="AA1259">
        <f>IF('WA_Fn-UseC_-HR-Employee-Attriti'!P1253="Manager",1,0)</f>
        <v>0</v>
      </c>
      <c r="AB1259">
        <f>IF('WA_Fn-UseC_-HR-Employee-Attriti'!P1253="Manufacturing Director",1,0)</f>
        <v>0</v>
      </c>
      <c r="AC1259">
        <f>IF('WA_Fn-UseC_-HR-Employee-Attriti'!P1253="Research Director",1,0)</f>
        <v>0</v>
      </c>
      <c r="AD1259">
        <f>IF('WA_Fn-UseC_-HR-Employee-Attriti'!P1253="Research Scientist",1,0)</f>
        <v>0</v>
      </c>
      <c r="AE1259">
        <f>IF('WA_Fn-UseC_-HR-Employee-Attriti'!P1253="Sales Executive",1,0)</f>
        <v>1</v>
      </c>
      <c r="AF1259">
        <f>IF('WA_Fn-UseC_-HR-Employee-Attriti'!P1253="Sales Representative",1,0)</f>
        <v>0</v>
      </c>
      <c r="AG1259">
        <v>1</v>
      </c>
      <c r="AH1259">
        <f>IF('WA_Fn-UseC_-HR-Employee-Attriti'!R1253="Divorced",1,0)</f>
        <v>1</v>
      </c>
      <c r="AI1259">
        <f>IF('WA_Fn-UseC_-HR-Employee-Attriti'!R1253="Married",1,0)</f>
        <v>0</v>
      </c>
      <c r="AJ1259">
        <f>IF('WA_Fn-UseC_-HR-Employee-Attriti'!R1253="Single",1,0)</f>
        <v>0</v>
      </c>
      <c r="AK1259">
        <v>7140</v>
      </c>
      <c r="AL1259">
        <v>3088</v>
      </c>
      <c r="AM1259">
        <v>2</v>
      </c>
      <c r="AN1259">
        <f>IF('WA_Fn-UseC_-HR-Employee-Attriti'!W1253="Yes",1,0)</f>
        <v>0</v>
      </c>
      <c r="AO1259">
        <v>11</v>
      </c>
      <c r="AP1259">
        <v>3</v>
      </c>
      <c r="AQ1259">
        <v>1</v>
      </c>
      <c r="AR1259">
        <v>1</v>
      </c>
      <c r="AS1259">
        <v>12</v>
      </c>
      <c r="AT1259">
        <v>2</v>
      </c>
      <c r="AU1259">
        <v>3</v>
      </c>
      <c r="AV1259">
        <v>7</v>
      </c>
      <c r="AW1259">
        <v>7</v>
      </c>
      <c r="AX1259">
        <v>1</v>
      </c>
      <c r="AY1259">
        <v>7</v>
      </c>
      <c r="AZ1259">
        <v>1</v>
      </c>
      <c r="BB1259">
        <f>IF('WA_Fn-UseC_-HR-Employee-Attriti'!B1253="Yes",1,0)</f>
        <v>0</v>
      </c>
    </row>
    <row r="1260" spans="1:54" x14ac:dyDescent="0.25">
      <c r="A1260">
        <v>1253</v>
      </c>
      <c r="B1260">
        <f>IF('WA_Fn-UseC_-HR-Employee-Attriti'!L1254="Male",1,0)</f>
        <v>1</v>
      </c>
      <c r="C1260">
        <f>IF('WA_Fn-UseC_-HR-Employee-Attriti'!L1254="Female",1,0)</f>
        <v>0</v>
      </c>
      <c r="D1260">
        <v>34</v>
      </c>
      <c r="E1260">
        <f>IF('WA_Fn-UseC_-HR-Employee-Attriti'!C1254="Travel_Rarely",1,0)</f>
        <v>1</v>
      </c>
      <c r="F1260">
        <f>IF('WA_Fn-UseC_-HR-Employee-Attriti'!C1254="Travel_Frequently",1,0)</f>
        <v>0</v>
      </c>
      <c r="G1260">
        <f>IF('WA_Fn-UseC_-HR-Employee-Attriti'!C1254="Non-Travel",1,0)</f>
        <v>0</v>
      </c>
      <c r="H1260">
        <v>181</v>
      </c>
      <c r="I1260">
        <f>IF('WA_Fn-UseC_-HR-Employee-Attriti'!E1254="Sales",1,0)</f>
        <v>0</v>
      </c>
      <c r="J1260">
        <f>IF('WA_Fn-UseC_-HR-Employee-Attriti'!E1254="Research &amp; Development",1,0)</f>
        <v>1</v>
      </c>
      <c r="K1260">
        <f>IF('WA_Fn-UseC_-HR-Employee-Attriti'!E1254="Human Resources",1,0)</f>
        <v>0</v>
      </c>
      <c r="L1260">
        <v>2</v>
      </c>
      <c r="M1260">
        <v>4</v>
      </c>
      <c r="N1260">
        <f>IF('WA_Fn-UseC_-HR-Employee-Attriti'!H1254="Life Sciences",1,0)</f>
        <v>0</v>
      </c>
      <c r="O1260">
        <f>IF('WA_Fn-UseC_-HR-Employee-Attriti'!H1254="Human Resources",1,0)</f>
        <v>0</v>
      </c>
      <c r="P1260">
        <f>IF('WA_Fn-UseC_-HR-Employee-Attriti'!H1254="Marketing",1,0)</f>
        <v>0</v>
      </c>
      <c r="Q1260">
        <f>IF('WA_Fn-UseC_-HR-Employee-Attriti'!H1254="Medical",1,0)</f>
        <v>1</v>
      </c>
      <c r="R1260">
        <f>IF('WA_Fn-UseC_-HR-Employee-Attriti'!H1254="Other",1,0)</f>
        <v>0</v>
      </c>
      <c r="S1260">
        <f>IF('WA_Fn-UseC_-HR-Employee-Attriti'!H1254="Technical Degree",1,0)</f>
        <v>0</v>
      </c>
      <c r="T1260">
        <v>4</v>
      </c>
      <c r="U1260">
        <v>97</v>
      </c>
      <c r="V1260">
        <v>4</v>
      </c>
      <c r="W1260">
        <v>1</v>
      </c>
      <c r="X1260">
        <f>IF('WA_Fn-UseC_-HR-Employee-Attriti'!P1254="Healthcare Representative",1,0)</f>
        <v>0</v>
      </c>
      <c r="Y1260">
        <f>IF('WA_Fn-UseC_-HR-Employee-Attriti'!P1254="Human Resources",1,0)</f>
        <v>0</v>
      </c>
      <c r="Z1260">
        <f>IF('WA_Fn-UseC_-HR-Employee-Attriti'!P1254="Laboratory Technician",1,0)</f>
        <v>0</v>
      </c>
      <c r="AA1260">
        <f>IF('WA_Fn-UseC_-HR-Employee-Attriti'!P1254="Manager",1,0)</f>
        <v>0</v>
      </c>
      <c r="AB1260">
        <f>IF('WA_Fn-UseC_-HR-Employee-Attriti'!P1254="Manufacturing Director",1,0)</f>
        <v>0</v>
      </c>
      <c r="AC1260">
        <f>IF('WA_Fn-UseC_-HR-Employee-Attriti'!P1254="Research Director",1,0)</f>
        <v>0</v>
      </c>
      <c r="AD1260">
        <f>IF('WA_Fn-UseC_-HR-Employee-Attriti'!P1254="Research Scientist",1,0)</f>
        <v>1</v>
      </c>
      <c r="AE1260">
        <f>IF('WA_Fn-UseC_-HR-Employee-Attriti'!P1254="Sales Executive",1,0)</f>
        <v>0</v>
      </c>
      <c r="AF1260">
        <f>IF('WA_Fn-UseC_-HR-Employee-Attriti'!P1254="Sales Representative",1,0)</f>
        <v>0</v>
      </c>
      <c r="AG1260">
        <v>4</v>
      </c>
      <c r="AH1260">
        <f>IF('WA_Fn-UseC_-HR-Employee-Attriti'!R1254="Divorced",1,0)</f>
        <v>0</v>
      </c>
      <c r="AI1260">
        <f>IF('WA_Fn-UseC_-HR-Employee-Attriti'!R1254="Married",1,0)</f>
        <v>1</v>
      </c>
      <c r="AJ1260">
        <f>IF('WA_Fn-UseC_-HR-Employee-Attriti'!R1254="Single",1,0)</f>
        <v>0</v>
      </c>
      <c r="AK1260">
        <v>2932</v>
      </c>
      <c r="AL1260">
        <v>5586</v>
      </c>
      <c r="AM1260">
        <v>0</v>
      </c>
      <c r="AN1260">
        <f>IF('WA_Fn-UseC_-HR-Employee-Attriti'!W1254="Yes",1,0)</f>
        <v>1</v>
      </c>
      <c r="AO1260">
        <v>14</v>
      </c>
      <c r="AP1260">
        <v>3</v>
      </c>
      <c r="AQ1260">
        <v>1</v>
      </c>
      <c r="AR1260">
        <v>3</v>
      </c>
      <c r="AS1260">
        <v>6</v>
      </c>
      <c r="AT1260">
        <v>3</v>
      </c>
      <c r="AU1260">
        <v>3</v>
      </c>
      <c r="AV1260">
        <v>5</v>
      </c>
      <c r="AW1260">
        <v>0</v>
      </c>
      <c r="AX1260">
        <v>1</v>
      </c>
      <c r="AY1260">
        <v>2</v>
      </c>
      <c r="AZ1260">
        <v>1</v>
      </c>
      <c r="BB1260">
        <f>IF('WA_Fn-UseC_-HR-Employee-Attriti'!B1254="Yes",1,0)</f>
        <v>0</v>
      </c>
    </row>
    <row r="1261" spans="1:54" x14ac:dyDescent="0.25">
      <c r="A1261">
        <v>1254</v>
      </c>
      <c r="B1261">
        <f>IF('WA_Fn-UseC_-HR-Employee-Attriti'!L1255="Male",1,0)</f>
        <v>0</v>
      </c>
      <c r="C1261">
        <f>IF('WA_Fn-UseC_-HR-Employee-Attriti'!L1255="Female",1,0)</f>
        <v>1</v>
      </c>
      <c r="D1261">
        <v>33</v>
      </c>
      <c r="E1261">
        <f>IF('WA_Fn-UseC_-HR-Employee-Attriti'!C1255="Travel_Rarely",1,0)</f>
        <v>0</v>
      </c>
      <c r="F1261">
        <f>IF('WA_Fn-UseC_-HR-Employee-Attriti'!C1255="Travel_Frequently",1,0)</f>
        <v>0</v>
      </c>
      <c r="G1261">
        <f>IF('WA_Fn-UseC_-HR-Employee-Attriti'!C1255="Non-Travel",1,0)</f>
        <v>1</v>
      </c>
      <c r="H1261">
        <v>1283</v>
      </c>
      <c r="I1261">
        <f>IF('WA_Fn-UseC_-HR-Employee-Attriti'!E1255="Sales",1,0)</f>
        <v>1</v>
      </c>
      <c r="J1261">
        <f>IF('WA_Fn-UseC_-HR-Employee-Attriti'!E1255="Research &amp; Development",1,0)</f>
        <v>0</v>
      </c>
      <c r="K1261">
        <f>IF('WA_Fn-UseC_-HR-Employee-Attriti'!E1255="Human Resources",1,0)</f>
        <v>0</v>
      </c>
      <c r="L1261">
        <v>2</v>
      </c>
      <c r="M1261">
        <v>3</v>
      </c>
      <c r="N1261">
        <f>IF('WA_Fn-UseC_-HR-Employee-Attriti'!H1255="Life Sciences",1,0)</f>
        <v>0</v>
      </c>
      <c r="O1261">
        <f>IF('WA_Fn-UseC_-HR-Employee-Attriti'!H1255="Human Resources",1,0)</f>
        <v>0</v>
      </c>
      <c r="P1261">
        <f>IF('WA_Fn-UseC_-HR-Employee-Attriti'!H1255="Marketing",1,0)</f>
        <v>1</v>
      </c>
      <c r="Q1261">
        <f>IF('WA_Fn-UseC_-HR-Employee-Attriti'!H1255="Medical",1,0)</f>
        <v>0</v>
      </c>
      <c r="R1261">
        <f>IF('WA_Fn-UseC_-HR-Employee-Attriti'!H1255="Other",1,0)</f>
        <v>0</v>
      </c>
      <c r="S1261">
        <f>IF('WA_Fn-UseC_-HR-Employee-Attriti'!H1255="Technical Degree",1,0)</f>
        <v>0</v>
      </c>
      <c r="T1261">
        <v>4</v>
      </c>
      <c r="U1261">
        <v>62</v>
      </c>
      <c r="V1261">
        <v>3</v>
      </c>
      <c r="W1261">
        <v>2</v>
      </c>
      <c r="X1261">
        <f>IF('WA_Fn-UseC_-HR-Employee-Attriti'!P1255="Healthcare Representative",1,0)</f>
        <v>0</v>
      </c>
      <c r="Y1261">
        <f>IF('WA_Fn-UseC_-HR-Employee-Attriti'!P1255="Human Resources",1,0)</f>
        <v>0</v>
      </c>
      <c r="Z1261">
        <f>IF('WA_Fn-UseC_-HR-Employee-Attriti'!P1255="Laboratory Technician",1,0)</f>
        <v>0</v>
      </c>
      <c r="AA1261">
        <f>IF('WA_Fn-UseC_-HR-Employee-Attriti'!P1255="Manager",1,0)</f>
        <v>0</v>
      </c>
      <c r="AB1261">
        <f>IF('WA_Fn-UseC_-HR-Employee-Attriti'!P1255="Manufacturing Director",1,0)</f>
        <v>0</v>
      </c>
      <c r="AC1261">
        <f>IF('WA_Fn-UseC_-HR-Employee-Attriti'!P1255="Research Director",1,0)</f>
        <v>0</v>
      </c>
      <c r="AD1261">
        <f>IF('WA_Fn-UseC_-HR-Employee-Attriti'!P1255="Research Scientist",1,0)</f>
        <v>0</v>
      </c>
      <c r="AE1261">
        <f>IF('WA_Fn-UseC_-HR-Employee-Attriti'!P1255="Sales Executive",1,0)</f>
        <v>1</v>
      </c>
      <c r="AF1261">
        <f>IF('WA_Fn-UseC_-HR-Employee-Attriti'!P1255="Sales Representative",1,0)</f>
        <v>0</v>
      </c>
      <c r="AG1261">
        <v>2</v>
      </c>
      <c r="AH1261">
        <f>IF('WA_Fn-UseC_-HR-Employee-Attriti'!R1255="Divorced",1,0)</f>
        <v>0</v>
      </c>
      <c r="AI1261">
        <f>IF('WA_Fn-UseC_-HR-Employee-Attriti'!R1255="Married",1,0)</f>
        <v>0</v>
      </c>
      <c r="AJ1261">
        <f>IF('WA_Fn-UseC_-HR-Employee-Attriti'!R1255="Single",1,0)</f>
        <v>1</v>
      </c>
      <c r="AK1261">
        <v>5147</v>
      </c>
      <c r="AL1261">
        <v>10697</v>
      </c>
      <c r="AM1261">
        <v>8</v>
      </c>
      <c r="AN1261">
        <f>IF('WA_Fn-UseC_-HR-Employee-Attriti'!W1255="Yes",1,0)</f>
        <v>0</v>
      </c>
      <c r="AO1261">
        <v>15</v>
      </c>
      <c r="AP1261">
        <v>3</v>
      </c>
      <c r="AQ1261">
        <v>4</v>
      </c>
      <c r="AR1261">
        <v>0</v>
      </c>
      <c r="AS1261">
        <v>13</v>
      </c>
      <c r="AT1261">
        <v>2</v>
      </c>
      <c r="AU1261">
        <v>2</v>
      </c>
      <c r="AV1261">
        <v>11</v>
      </c>
      <c r="AW1261">
        <v>7</v>
      </c>
      <c r="AX1261">
        <v>1</v>
      </c>
      <c r="AY1261">
        <v>7</v>
      </c>
      <c r="AZ1261">
        <v>1</v>
      </c>
      <c r="BB1261">
        <f>IF('WA_Fn-UseC_-HR-Employee-Attriti'!B1255="Yes",1,0)</f>
        <v>0</v>
      </c>
    </row>
    <row r="1262" spans="1:54" x14ac:dyDescent="0.25">
      <c r="A1262">
        <v>1255</v>
      </c>
      <c r="B1262">
        <f>IF('WA_Fn-UseC_-HR-Employee-Attriti'!L1256="Male",1,0)</f>
        <v>0</v>
      </c>
      <c r="C1262">
        <f>IF('WA_Fn-UseC_-HR-Employee-Attriti'!L1256="Female",1,0)</f>
        <v>1</v>
      </c>
      <c r="D1262">
        <v>49</v>
      </c>
      <c r="E1262">
        <f>IF('WA_Fn-UseC_-HR-Employee-Attriti'!C1256="Travel_Rarely",1,0)</f>
        <v>1</v>
      </c>
      <c r="F1262">
        <f>IF('WA_Fn-UseC_-HR-Employee-Attriti'!C1256="Travel_Frequently",1,0)</f>
        <v>0</v>
      </c>
      <c r="G1262">
        <f>IF('WA_Fn-UseC_-HR-Employee-Attriti'!C1256="Non-Travel",1,0)</f>
        <v>0</v>
      </c>
      <c r="H1262">
        <v>1313</v>
      </c>
      <c r="I1262">
        <f>IF('WA_Fn-UseC_-HR-Employee-Attriti'!E1256="Sales",1,0)</f>
        <v>1</v>
      </c>
      <c r="J1262">
        <f>IF('WA_Fn-UseC_-HR-Employee-Attriti'!E1256="Research &amp; Development",1,0)</f>
        <v>0</v>
      </c>
      <c r="K1262">
        <f>IF('WA_Fn-UseC_-HR-Employee-Attriti'!E1256="Human Resources",1,0)</f>
        <v>0</v>
      </c>
      <c r="L1262">
        <v>11</v>
      </c>
      <c r="M1262">
        <v>4</v>
      </c>
      <c r="N1262">
        <f>IF('WA_Fn-UseC_-HR-Employee-Attriti'!H1256="Life Sciences",1,0)</f>
        <v>0</v>
      </c>
      <c r="O1262">
        <f>IF('WA_Fn-UseC_-HR-Employee-Attriti'!H1256="Human Resources",1,0)</f>
        <v>0</v>
      </c>
      <c r="P1262">
        <f>IF('WA_Fn-UseC_-HR-Employee-Attriti'!H1256="Marketing",1,0)</f>
        <v>1</v>
      </c>
      <c r="Q1262">
        <f>IF('WA_Fn-UseC_-HR-Employee-Attriti'!H1256="Medical",1,0)</f>
        <v>0</v>
      </c>
      <c r="R1262">
        <f>IF('WA_Fn-UseC_-HR-Employee-Attriti'!H1256="Other",1,0)</f>
        <v>0</v>
      </c>
      <c r="S1262">
        <f>IF('WA_Fn-UseC_-HR-Employee-Attriti'!H1256="Technical Degree",1,0)</f>
        <v>0</v>
      </c>
      <c r="T1262">
        <v>4</v>
      </c>
      <c r="U1262">
        <v>80</v>
      </c>
      <c r="V1262">
        <v>3</v>
      </c>
      <c r="W1262">
        <v>2</v>
      </c>
      <c r="X1262">
        <f>IF('WA_Fn-UseC_-HR-Employee-Attriti'!P1256="Healthcare Representative",1,0)</f>
        <v>0</v>
      </c>
      <c r="Y1262">
        <f>IF('WA_Fn-UseC_-HR-Employee-Attriti'!P1256="Human Resources",1,0)</f>
        <v>0</v>
      </c>
      <c r="Z1262">
        <f>IF('WA_Fn-UseC_-HR-Employee-Attriti'!P1256="Laboratory Technician",1,0)</f>
        <v>0</v>
      </c>
      <c r="AA1262">
        <f>IF('WA_Fn-UseC_-HR-Employee-Attriti'!P1256="Manager",1,0)</f>
        <v>0</v>
      </c>
      <c r="AB1262">
        <f>IF('WA_Fn-UseC_-HR-Employee-Attriti'!P1256="Manufacturing Director",1,0)</f>
        <v>0</v>
      </c>
      <c r="AC1262">
        <f>IF('WA_Fn-UseC_-HR-Employee-Attriti'!P1256="Research Director",1,0)</f>
        <v>0</v>
      </c>
      <c r="AD1262">
        <f>IF('WA_Fn-UseC_-HR-Employee-Attriti'!P1256="Research Scientist",1,0)</f>
        <v>0</v>
      </c>
      <c r="AE1262">
        <f>IF('WA_Fn-UseC_-HR-Employee-Attriti'!P1256="Sales Executive",1,0)</f>
        <v>1</v>
      </c>
      <c r="AF1262">
        <f>IF('WA_Fn-UseC_-HR-Employee-Attriti'!P1256="Sales Representative",1,0)</f>
        <v>0</v>
      </c>
      <c r="AG1262">
        <v>4</v>
      </c>
      <c r="AH1262">
        <f>IF('WA_Fn-UseC_-HR-Employee-Attriti'!R1256="Divorced",1,0)</f>
        <v>0</v>
      </c>
      <c r="AI1262">
        <f>IF('WA_Fn-UseC_-HR-Employee-Attriti'!R1256="Married",1,0)</f>
        <v>0</v>
      </c>
      <c r="AJ1262">
        <f>IF('WA_Fn-UseC_-HR-Employee-Attriti'!R1256="Single",1,0)</f>
        <v>1</v>
      </c>
      <c r="AK1262">
        <v>4507</v>
      </c>
      <c r="AL1262">
        <v>8191</v>
      </c>
      <c r="AM1262">
        <v>3</v>
      </c>
      <c r="AN1262">
        <f>IF('WA_Fn-UseC_-HR-Employee-Attriti'!W1256="Yes",1,0)</f>
        <v>0</v>
      </c>
      <c r="AO1262">
        <v>12</v>
      </c>
      <c r="AP1262">
        <v>3</v>
      </c>
      <c r="AQ1262">
        <v>3</v>
      </c>
      <c r="AR1262">
        <v>0</v>
      </c>
      <c r="AS1262">
        <v>8</v>
      </c>
      <c r="AT1262">
        <v>1</v>
      </c>
      <c r="AU1262">
        <v>4</v>
      </c>
      <c r="AV1262">
        <v>5</v>
      </c>
      <c r="AW1262">
        <v>1</v>
      </c>
      <c r="AX1262">
        <v>0</v>
      </c>
      <c r="AY1262">
        <v>4</v>
      </c>
      <c r="AZ1262">
        <v>1</v>
      </c>
      <c r="BB1262">
        <f>IF('WA_Fn-UseC_-HR-Employee-Attriti'!B1256="Yes",1,0)</f>
        <v>0</v>
      </c>
    </row>
    <row r="1263" spans="1:54" x14ac:dyDescent="0.25">
      <c r="A1263">
        <v>1256</v>
      </c>
      <c r="B1263">
        <f>IF('WA_Fn-UseC_-HR-Employee-Attriti'!L1257="Male",1,0)</f>
        <v>0</v>
      </c>
      <c r="C1263">
        <f>IF('WA_Fn-UseC_-HR-Employee-Attriti'!L1257="Female",1,0)</f>
        <v>1</v>
      </c>
      <c r="D1263">
        <v>33</v>
      </c>
      <c r="E1263">
        <f>IF('WA_Fn-UseC_-HR-Employee-Attriti'!C1257="Travel_Rarely",1,0)</f>
        <v>1</v>
      </c>
      <c r="F1263">
        <f>IF('WA_Fn-UseC_-HR-Employee-Attriti'!C1257="Travel_Frequently",1,0)</f>
        <v>0</v>
      </c>
      <c r="G1263">
        <f>IF('WA_Fn-UseC_-HR-Employee-Attriti'!C1257="Non-Travel",1,0)</f>
        <v>0</v>
      </c>
      <c r="H1263">
        <v>211</v>
      </c>
      <c r="I1263">
        <f>IF('WA_Fn-UseC_-HR-Employee-Attriti'!E1257="Sales",1,0)</f>
        <v>1</v>
      </c>
      <c r="J1263">
        <f>IF('WA_Fn-UseC_-HR-Employee-Attriti'!E1257="Research &amp; Development",1,0)</f>
        <v>0</v>
      </c>
      <c r="K1263">
        <f>IF('WA_Fn-UseC_-HR-Employee-Attriti'!E1257="Human Resources",1,0)</f>
        <v>0</v>
      </c>
      <c r="L1263">
        <v>16</v>
      </c>
      <c r="M1263">
        <v>3</v>
      </c>
      <c r="N1263">
        <f>IF('WA_Fn-UseC_-HR-Employee-Attriti'!H1257="Life Sciences",1,0)</f>
        <v>1</v>
      </c>
      <c r="O1263">
        <f>IF('WA_Fn-UseC_-HR-Employee-Attriti'!H1257="Human Resources",1,0)</f>
        <v>0</v>
      </c>
      <c r="P1263">
        <f>IF('WA_Fn-UseC_-HR-Employee-Attriti'!H1257="Marketing",1,0)</f>
        <v>0</v>
      </c>
      <c r="Q1263">
        <f>IF('WA_Fn-UseC_-HR-Employee-Attriti'!H1257="Medical",1,0)</f>
        <v>0</v>
      </c>
      <c r="R1263">
        <f>IF('WA_Fn-UseC_-HR-Employee-Attriti'!H1257="Other",1,0)</f>
        <v>0</v>
      </c>
      <c r="S1263">
        <f>IF('WA_Fn-UseC_-HR-Employee-Attriti'!H1257="Technical Degree",1,0)</f>
        <v>0</v>
      </c>
      <c r="T1263">
        <v>1</v>
      </c>
      <c r="U1263">
        <v>74</v>
      </c>
      <c r="V1263">
        <v>3</v>
      </c>
      <c r="W1263">
        <v>3</v>
      </c>
      <c r="X1263">
        <f>IF('WA_Fn-UseC_-HR-Employee-Attriti'!P1257="Healthcare Representative",1,0)</f>
        <v>0</v>
      </c>
      <c r="Y1263">
        <f>IF('WA_Fn-UseC_-HR-Employee-Attriti'!P1257="Human Resources",1,0)</f>
        <v>0</v>
      </c>
      <c r="Z1263">
        <f>IF('WA_Fn-UseC_-HR-Employee-Attriti'!P1257="Laboratory Technician",1,0)</f>
        <v>0</v>
      </c>
      <c r="AA1263">
        <f>IF('WA_Fn-UseC_-HR-Employee-Attriti'!P1257="Manager",1,0)</f>
        <v>0</v>
      </c>
      <c r="AB1263">
        <f>IF('WA_Fn-UseC_-HR-Employee-Attriti'!P1257="Manufacturing Director",1,0)</f>
        <v>0</v>
      </c>
      <c r="AC1263">
        <f>IF('WA_Fn-UseC_-HR-Employee-Attriti'!P1257="Research Director",1,0)</f>
        <v>0</v>
      </c>
      <c r="AD1263">
        <f>IF('WA_Fn-UseC_-HR-Employee-Attriti'!P1257="Research Scientist",1,0)</f>
        <v>0</v>
      </c>
      <c r="AE1263">
        <f>IF('WA_Fn-UseC_-HR-Employee-Attriti'!P1257="Sales Executive",1,0)</f>
        <v>1</v>
      </c>
      <c r="AF1263">
        <f>IF('WA_Fn-UseC_-HR-Employee-Attriti'!P1257="Sales Representative",1,0)</f>
        <v>0</v>
      </c>
      <c r="AG1263">
        <v>1</v>
      </c>
      <c r="AH1263">
        <f>IF('WA_Fn-UseC_-HR-Employee-Attriti'!R1257="Divorced",1,0)</f>
        <v>0</v>
      </c>
      <c r="AI1263">
        <f>IF('WA_Fn-UseC_-HR-Employee-Attriti'!R1257="Married",1,0)</f>
        <v>0</v>
      </c>
      <c r="AJ1263">
        <f>IF('WA_Fn-UseC_-HR-Employee-Attriti'!R1257="Single",1,0)</f>
        <v>1</v>
      </c>
      <c r="AK1263">
        <v>8564</v>
      </c>
      <c r="AL1263">
        <v>10092</v>
      </c>
      <c r="AM1263">
        <v>2</v>
      </c>
      <c r="AN1263">
        <f>IF('WA_Fn-UseC_-HR-Employee-Attriti'!W1257="Yes",1,0)</f>
        <v>1</v>
      </c>
      <c r="AO1263">
        <v>20</v>
      </c>
      <c r="AP1263">
        <v>4</v>
      </c>
      <c r="AQ1263">
        <v>3</v>
      </c>
      <c r="AR1263">
        <v>0</v>
      </c>
      <c r="AS1263">
        <v>11</v>
      </c>
      <c r="AT1263">
        <v>2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1</v>
      </c>
      <c r="BB1263">
        <f>IF('WA_Fn-UseC_-HR-Employee-Attriti'!B1257="Yes",1,0)</f>
        <v>1</v>
      </c>
    </row>
    <row r="1264" spans="1:54" x14ac:dyDescent="0.25">
      <c r="A1264">
        <v>1257</v>
      </c>
      <c r="B1264">
        <f>IF('WA_Fn-UseC_-HR-Employee-Attriti'!L1258="Male",1,0)</f>
        <v>0</v>
      </c>
      <c r="C1264">
        <f>IF('WA_Fn-UseC_-HR-Employee-Attriti'!L1258="Female",1,0)</f>
        <v>1</v>
      </c>
      <c r="D1264">
        <v>38</v>
      </c>
      <c r="E1264">
        <f>IF('WA_Fn-UseC_-HR-Employee-Attriti'!C1258="Travel_Rarely",1,0)</f>
        <v>0</v>
      </c>
      <c r="F1264">
        <f>IF('WA_Fn-UseC_-HR-Employee-Attriti'!C1258="Travel_Frequently",1,0)</f>
        <v>1</v>
      </c>
      <c r="G1264">
        <f>IF('WA_Fn-UseC_-HR-Employee-Attriti'!C1258="Non-Travel",1,0)</f>
        <v>0</v>
      </c>
      <c r="H1264">
        <v>594</v>
      </c>
      <c r="I1264">
        <f>IF('WA_Fn-UseC_-HR-Employee-Attriti'!E1258="Sales",1,0)</f>
        <v>0</v>
      </c>
      <c r="J1264">
        <f>IF('WA_Fn-UseC_-HR-Employee-Attriti'!E1258="Research &amp; Development",1,0)</f>
        <v>1</v>
      </c>
      <c r="K1264">
        <f>IF('WA_Fn-UseC_-HR-Employee-Attriti'!E1258="Human Resources",1,0)</f>
        <v>0</v>
      </c>
      <c r="L1264">
        <v>2</v>
      </c>
      <c r="M1264">
        <v>2</v>
      </c>
      <c r="N1264">
        <f>IF('WA_Fn-UseC_-HR-Employee-Attriti'!H1258="Life Sciences",1,0)</f>
        <v>0</v>
      </c>
      <c r="O1264">
        <f>IF('WA_Fn-UseC_-HR-Employee-Attriti'!H1258="Human Resources",1,0)</f>
        <v>0</v>
      </c>
      <c r="P1264">
        <f>IF('WA_Fn-UseC_-HR-Employee-Attriti'!H1258="Marketing",1,0)</f>
        <v>0</v>
      </c>
      <c r="Q1264">
        <f>IF('WA_Fn-UseC_-HR-Employee-Attriti'!H1258="Medical",1,0)</f>
        <v>1</v>
      </c>
      <c r="R1264">
        <f>IF('WA_Fn-UseC_-HR-Employee-Attriti'!H1258="Other",1,0)</f>
        <v>0</v>
      </c>
      <c r="S1264">
        <f>IF('WA_Fn-UseC_-HR-Employee-Attriti'!H1258="Technical Degree",1,0)</f>
        <v>0</v>
      </c>
      <c r="T1264">
        <v>3</v>
      </c>
      <c r="U1264">
        <v>75</v>
      </c>
      <c r="V1264">
        <v>2</v>
      </c>
      <c r="W1264">
        <v>1</v>
      </c>
      <c r="X1264">
        <f>IF('WA_Fn-UseC_-HR-Employee-Attriti'!P1258="Healthcare Representative",1,0)</f>
        <v>0</v>
      </c>
      <c r="Y1264">
        <f>IF('WA_Fn-UseC_-HR-Employee-Attriti'!P1258="Human Resources",1,0)</f>
        <v>0</v>
      </c>
      <c r="Z1264">
        <f>IF('WA_Fn-UseC_-HR-Employee-Attriti'!P1258="Laboratory Technician",1,0)</f>
        <v>1</v>
      </c>
      <c r="AA1264">
        <f>IF('WA_Fn-UseC_-HR-Employee-Attriti'!P1258="Manager",1,0)</f>
        <v>0</v>
      </c>
      <c r="AB1264">
        <f>IF('WA_Fn-UseC_-HR-Employee-Attriti'!P1258="Manufacturing Director",1,0)</f>
        <v>0</v>
      </c>
      <c r="AC1264">
        <f>IF('WA_Fn-UseC_-HR-Employee-Attriti'!P1258="Research Director",1,0)</f>
        <v>0</v>
      </c>
      <c r="AD1264">
        <f>IF('WA_Fn-UseC_-HR-Employee-Attriti'!P1258="Research Scientist",1,0)</f>
        <v>0</v>
      </c>
      <c r="AE1264">
        <f>IF('WA_Fn-UseC_-HR-Employee-Attriti'!P1258="Sales Executive",1,0)</f>
        <v>0</v>
      </c>
      <c r="AF1264">
        <f>IF('WA_Fn-UseC_-HR-Employee-Attriti'!P1258="Sales Representative",1,0)</f>
        <v>0</v>
      </c>
      <c r="AG1264">
        <v>2</v>
      </c>
      <c r="AH1264">
        <f>IF('WA_Fn-UseC_-HR-Employee-Attriti'!R1258="Divorced",1,0)</f>
        <v>0</v>
      </c>
      <c r="AI1264">
        <f>IF('WA_Fn-UseC_-HR-Employee-Attriti'!R1258="Married",1,0)</f>
        <v>1</v>
      </c>
      <c r="AJ1264">
        <f>IF('WA_Fn-UseC_-HR-Employee-Attriti'!R1258="Single",1,0)</f>
        <v>0</v>
      </c>
      <c r="AK1264">
        <v>2468</v>
      </c>
      <c r="AL1264">
        <v>15963</v>
      </c>
      <c r="AM1264">
        <v>4</v>
      </c>
      <c r="AN1264">
        <f>IF('WA_Fn-UseC_-HR-Employee-Attriti'!W1258="Yes",1,0)</f>
        <v>0</v>
      </c>
      <c r="AO1264">
        <v>14</v>
      </c>
      <c r="AP1264">
        <v>3</v>
      </c>
      <c r="AQ1264">
        <v>2</v>
      </c>
      <c r="AR1264">
        <v>1</v>
      </c>
      <c r="AS1264">
        <v>9</v>
      </c>
      <c r="AT1264">
        <v>4</v>
      </c>
      <c r="AU1264">
        <v>2</v>
      </c>
      <c r="AV1264">
        <v>6</v>
      </c>
      <c r="AW1264">
        <v>1</v>
      </c>
      <c r="AX1264">
        <v>0</v>
      </c>
      <c r="AY1264">
        <v>5</v>
      </c>
      <c r="AZ1264">
        <v>1</v>
      </c>
      <c r="BB1264">
        <f>IF('WA_Fn-UseC_-HR-Employee-Attriti'!B1258="Yes",1,0)</f>
        <v>0</v>
      </c>
    </row>
    <row r="1265" spans="1:54" x14ac:dyDescent="0.25">
      <c r="A1265">
        <v>1258</v>
      </c>
      <c r="B1265">
        <f>IF('WA_Fn-UseC_-HR-Employee-Attriti'!L1259="Male",1,0)</f>
        <v>1</v>
      </c>
      <c r="C1265">
        <f>IF('WA_Fn-UseC_-HR-Employee-Attriti'!L1259="Female",1,0)</f>
        <v>0</v>
      </c>
      <c r="D1265">
        <v>31</v>
      </c>
      <c r="E1265">
        <f>IF('WA_Fn-UseC_-HR-Employee-Attriti'!C1259="Travel_Rarely",1,0)</f>
        <v>1</v>
      </c>
      <c r="F1265">
        <f>IF('WA_Fn-UseC_-HR-Employee-Attriti'!C1259="Travel_Frequently",1,0)</f>
        <v>0</v>
      </c>
      <c r="G1265">
        <f>IF('WA_Fn-UseC_-HR-Employee-Attriti'!C1259="Non-Travel",1,0)</f>
        <v>0</v>
      </c>
      <c r="H1265">
        <v>1079</v>
      </c>
      <c r="I1265">
        <f>IF('WA_Fn-UseC_-HR-Employee-Attriti'!E1259="Sales",1,0)</f>
        <v>1</v>
      </c>
      <c r="J1265">
        <f>IF('WA_Fn-UseC_-HR-Employee-Attriti'!E1259="Research &amp; Development",1,0)</f>
        <v>0</v>
      </c>
      <c r="K1265">
        <f>IF('WA_Fn-UseC_-HR-Employee-Attriti'!E1259="Human Resources",1,0)</f>
        <v>0</v>
      </c>
      <c r="L1265">
        <v>16</v>
      </c>
      <c r="M1265">
        <v>4</v>
      </c>
      <c r="N1265">
        <f>IF('WA_Fn-UseC_-HR-Employee-Attriti'!H1259="Life Sciences",1,0)</f>
        <v>0</v>
      </c>
      <c r="O1265">
        <f>IF('WA_Fn-UseC_-HR-Employee-Attriti'!H1259="Human Resources",1,0)</f>
        <v>0</v>
      </c>
      <c r="P1265">
        <f>IF('WA_Fn-UseC_-HR-Employee-Attriti'!H1259="Marketing",1,0)</f>
        <v>1</v>
      </c>
      <c r="Q1265">
        <f>IF('WA_Fn-UseC_-HR-Employee-Attriti'!H1259="Medical",1,0)</f>
        <v>0</v>
      </c>
      <c r="R1265">
        <f>IF('WA_Fn-UseC_-HR-Employee-Attriti'!H1259="Other",1,0)</f>
        <v>0</v>
      </c>
      <c r="S1265">
        <f>IF('WA_Fn-UseC_-HR-Employee-Attriti'!H1259="Technical Degree",1,0)</f>
        <v>0</v>
      </c>
      <c r="T1265">
        <v>1</v>
      </c>
      <c r="U1265">
        <v>70</v>
      </c>
      <c r="V1265">
        <v>3</v>
      </c>
      <c r="W1265">
        <v>3</v>
      </c>
      <c r="X1265">
        <f>IF('WA_Fn-UseC_-HR-Employee-Attriti'!P1259="Healthcare Representative",1,0)</f>
        <v>0</v>
      </c>
      <c r="Y1265">
        <f>IF('WA_Fn-UseC_-HR-Employee-Attriti'!P1259="Human Resources",1,0)</f>
        <v>0</v>
      </c>
      <c r="Z1265">
        <f>IF('WA_Fn-UseC_-HR-Employee-Attriti'!P1259="Laboratory Technician",1,0)</f>
        <v>0</v>
      </c>
      <c r="AA1265">
        <f>IF('WA_Fn-UseC_-HR-Employee-Attriti'!P1259="Manager",1,0)</f>
        <v>0</v>
      </c>
      <c r="AB1265">
        <f>IF('WA_Fn-UseC_-HR-Employee-Attriti'!P1259="Manufacturing Director",1,0)</f>
        <v>0</v>
      </c>
      <c r="AC1265">
        <f>IF('WA_Fn-UseC_-HR-Employee-Attriti'!P1259="Research Director",1,0)</f>
        <v>0</v>
      </c>
      <c r="AD1265">
        <f>IF('WA_Fn-UseC_-HR-Employee-Attriti'!P1259="Research Scientist",1,0)</f>
        <v>0</v>
      </c>
      <c r="AE1265">
        <f>IF('WA_Fn-UseC_-HR-Employee-Attriti'!P1259="Sales Executive",1,0)</f>
        <v>1</v>
      </c>
      <c r="AF1265">
        <f>IF('WA_Fn-UseC_-HR-Employee-Attriti'!P1259="Sales Representative",1,0)</f>
        <v>0</v>
      </c>
      <c r="AG1265">
        <v>3</v>
      </c>
      <c r="AH1265">
        <f>IF('WA_Fn-UseC_-HR-Employee-Attriti'!R1259="Divorced",1,0)</f>
        <v>0</v>
      </c>
      <c r="AI1265">
        <f>IF('WA_Fn-UseC_-HR-Employee-Attriti'!R1259="Married",1,0)</f>
        <v>1</v>
      </c>
      <c r="AJ1265">
        <f>IF('WA_Fn-UseC_-HR-Employee-Attriti'!R1259="Single",1,0)</f>
        <v>0</v>
      </c>
      <c r="AK1265">
        <v>8161</v>
      </c>
      <c r="AL1265">
        <v>19002</v>
      </c>
      <c r="AM1265">
        <v>2</v>
      </c>
      <c r="AN1265">
        <f>IF('WA_Fn-UseC_-HR-Employee-Attriti'!W1259="Yes",1,0)</f>
        <v>0</v>
      </c>
      <c r="AO1265">
        <v>13</v>
      </c>
      <c r="AP1265">
        <v>3</v>
      </c>
      <c r="AQ1265">
        <v>1</v>
      </c>
      <c r="AR1265">
        <v>3</v>
      </c>
      <c r="AS1265">
        <v>10</v>
      </c>
      <c r="AT1265">
        <v>2</v>
      </c>
      <c r="AU1265">
        <v>3</v>
      </c>
      <c r="AV1265">
        <v>1</v>
      </c>
      <c r="AW1265">
        <v>0</v>
      </c>
      <c r="AX1265">
        <v>0</v>
      </c>
      <c r="AY1265">
        <v>0</v>
      </c>
      <c r="AZ1265">
        <v>1</v>
      </c>
      <c r="BB1265">
        <f>IF('WA_Fn-UseC_-HR-Employee-Attriti'!B1259="Yes",1,0)</f>
        <v>1</v>
      </c>
    </row>
    <row r="1266" spans="1:54" x14ac:dyDescent="0.25">
      <c r="A1266">
        <v>1259</v>
      </c>
      <c r="B1266">
        <f>IF('WA_Fn-UseC_-HR-Employee-Attriti'!L1260="Male",1,0)</f>
        <v>0</v>
      </c>
      <c r="C1266">
        <f>IF('WA_Fn-UseC_-HR-Employee-Attriti'!L1260="Female",1,0)</f>
        <v>1</v>
      </c>
      <c r="D1266">
        <v>29</v>
      </c>
      <c r="E1266">
        <f>IF('WA_Fn-UseC_-HR-Employee-Attriti'!C1260="Travel_Rarely",1,0)</f>
        <v>1</v>
      </c>
      <c r="F1266">
        <f>IF('WA_Fn-UseC_-HR-Employee-Attriti'!C1260="Travel_Frequently",1,0)</f>
        <v>0</v>
      </c>
      <c r="G1266">
        <f>IF('WA_Fn-UseC_-HR-Employee-Attriti'!C1260="Non-Travel",1,0)</f>
        <v>0</v>
      </c>
      <c r="H1266">
        <v>590</v>
      </c>
      <c r="I1266">
        <f>IF('WA_Fn-UseC_-HR-Employee-Attriti'!E1260="Sales",1,0)</f>
        <v>0</v>
      </c>
      <c r="J1266">
        <f>IF('WA_Fn-UseC_-HR-Employee-Attriti'!E1260="Research &amp; Development",1,0)</f>
        <v>1</v>
      </c>
      <c r="K1266">
        <f>IF('WA_Fn-UseC_-HR-Employee-Attriti'!E1260="Human Resources",1,0)</f>
        <v>0</v>
      </c>
      <c r="L1266">
        <v>4</v>
      </c>
      <c r="M1266">
        <v>3</v>
      </c>
      <c r="N1266">
        <f>IF('WA_Fn-UseC_-HR-Employee-Attriti'!H1260="Life Sciences",1,0)</f>
        <v>0</v>
      </c>
      <c r="O1266">
        <f>IF('WA_Fn-UseC_-HR-Employee-Attriti'!H1260="Human Resources",1,0)</f>
        <v>0</v>
      </c>
      <c r="P1266">
        <f>IF('WA_Fn-UseC_-HR-Employee-Attriti'!H1260="Marketing",1,0)</f>
        <v>0</v>
      </c>
      <c r="Q1266">
        <f>IF('WA_Fn-UseC_-HR-Employee-Attriti'!H1260="Medical",1,0)</f>
        <v>0</v>
      </c>
      <c r="R1266">
        <f>IF('WA_Fn-UseC_-HR-Employee-Attriti'!H1260="Other",1,0)</f>
        <v>0</v>
      </c>
      <c r="S1266">
        <f>IF('WA_Fn-UseC_-HR-Employee-Attriti'!H1260="Technical Degree",1,0)</f>
        <v>1</v>
      </c>
      <c r="T1266">
        <v>4</v>
      </c>
      <c r="U1266">
        <v>91</v>
      </c>
      <c r="V1266">
        <v>2</v>
      </c>
      <c r="W1266">
        <v>1</v>
      </c>
      <c r="X1266">
        <f>IF('WA_Fn-UseC_-HR-Employee-Attriti'!P1260="Healthcare Representative",1,0)</f>
        <v>0</v>
      </c>
      <c r="Y1266">
        <f>IF('WA_Fn-UseC_-HR-Employee-Attriti'!P1260="Human Resources",1,0)</f>
        <v>0</v>
      </c>
      <c r="Z1266">
        <f>IF('WA_Fn-UseC_-HR-Employee-Attriti'!P1260="Laboratory Technician",1,0)</f>
        <v>0</v>
      </c>
      <c r="AA1266">
        <f>IF('WA_Fn-UseC_-HR-Employee-Attriti'!P1260="Manager",1,0)</f>
        <v>0</v>
      </c>
      <c r="AB1266">
        <f>IF('WA_Fn-UseC_-HR-Employee-Attriti'!P1260="Manufacturing Director",1,0)</f>
        <v>0</v>
      </c>
      <c r="AC1266">
        <f>IF('WA_Fn-UseC_-HR-Employee-Attriti'!P1260="Research Director",1,0)</f>
        <v>0</v>
      </c>
      <c r="AD1266">
        <f>IF('WA_Fn-UseC_-HR-Employee-Attriti'!P1260="Research Scientist",1,0)</f>
        <v>1</v>
      </c>
      <c r="AE1266">
        <f>IF('WA_Fn-UseC_-HR-Employee-Attriti'!P1260="Sales Executive",1,0)</f>
        <v>0</v>
      </c>
      <c r="AF1266">
        <f>IF('WA_Fn-UseC_-HR-Employee-Attriti'!P1260="Sales Representative",1,0)</f>
        <v>0</v>
      </c>
      <c r="AG1266">
        <v>1</v>
      </c>
      <c r="AH1266">
        <f>IF('WA_Fn-UseC_-HR-Employee-Attriti'!R1260="Divorced",1,0)</f>
        <v>1</v>
      </c>
      <c r="AI1266">
        <f>IF('WA_Fn-UseC_-HR-Employee-Attriti'!R1260="Married",1,0)</f>
        <v>0</v>
      </c>
      <c r="AJ1266">
        <f>IF('WA_Fn-UseC_-HR-Employee-Attriti'!R1260="Single",1,0)</f>
        <v>0</v>
      </c>
      <c r="AK1266">
        <v>2109</v>
      </c>
      <c r="AL1266">
        <v>10007</v>
      </c>
      <c r="AM1266">
        <v>1</v>
      </c>
      <c r="AN1266">
        <f>IF('WA_Fn-UseC_-HR-Employee-Attriti'!W1260="Yes",1,0)</f>
        <v>0</v>
      </c>
      <c r="AO1266">
        <v>13</v>
      </c>
      <c r="AP1266">
        <v>3</v>
      </c>
      <c r="AQ1266">
        <v>3</v>
      </c>
      <c r="AR1266">
        <v>1</v>
      </c>
      <c r="AS1266">
        <v>1</v>
      </c>
      <c r="AT1266">
        <v>2</v>
      </c>
      <c r="AU1266">
        <v>3</v>
      </c>
      <c r="AV1266">
        <v>1</v>
      </c>
      <c r="AW1266">
        <v>0</v>
      </c>
      <c r="AX1266">
        <v>0</v>
      </c>
      <c r="AY1266">
        <v>0</v>
      </c>
      <c r="AZ1266">
        <v>1</v>
      </c>
      <c r="BB1266">
        <f>IF('WA_Fn-UseC_-HR-Employee-Attriti'!B1260="Yes",1,0)</f>
        <v>0</v>
      </c>
    </row>
    <row r="1267" spans="1:54" x14ac:dyDescent="0.25">
      <c r="A1267">
        <v>1260</v>
      </c>
      <c r="B1267">
        <f>IF('WA_Fn-UseC_-HR-Employee-Attriti'!L1261="Male",1,0)</f>
        <v>1</v>
      </c>
      <c r="C1267">
        <f>IF('WA_Fn-UseC_-HR-Employee-Attriti'!L1261="Female",1,0)</f>
        <v>0</v>
      </c>
      <c r="D1267">
        <v>30</v>
      </c>
      <c r="E1267">
        <f>IF('WA_Fn-UseC_-HR-Employee-Attriti'!C1261="Travel_Rarely",1,0)</f>
        <v>1</v>
      </c>
      <c r="F1267">
        <f>IF('WA_Fn-UseC_-HR-Employee-Attriti'!C1261="Travel_Frequently",1,0)</f>
        <v>0</v>
      </c>
      <c r="G1267">
        <f>IF('WA_Fn-UseC_-HR-Employee-Attriti'!C1261="Non-Travel",1,0)</f>
        <v>0</v>
      </c>
      <c r="H1267">
        <v>305</v>
      </c>
      <c r="I1267">
        <f>IF('WA_Fn-UseC_-HR-Employee-Attriti'!E1261="Sales",1,0)</f>
        <v>0</v>
      </c>
      <c r="J1267">
        <f>IF('WA_Fn-UseC_-HR-Employee-Attriti'!E1261="Research &amp; Development",1,0)</f>
        <v>1</v>
      </c>
      <c r="K1267">
        <f>IF('WA_Fn-UseC_-HR-Employee-Attriti'!E1261="Human Resources",1,0)</f>
        <v>0</v>
      </c>
      <c r="L1267">
        <v>16</v>
      </c>
      <c r="M1267">
        <v>3</v>
      </c>
      <c r="N1267">
        <f>IF('WA_Fn-UseC_-HR-Employee-Attriti'!H1261="Life Sciences",1,0)</f>
        <v>1</v>
      </c>
      <c r="O1267">
        <f>IF('WA_Fn-UseC_-HR-Employee-Attriti'!H1261="Human Resources",1,0)</f>
        <v>0</v>
      </c>
      <c r="P1267">
        <f>IF('WA_Fn-UseC_-HR-Employee-Attriti'!H1261="Marketing",1,0)</f>
        <v>0</v>
      </c>
      <c r="Q1267">
        <f>IF('WA_Fn-UseC_-HR-Employee-Attriti'!H1261="Medical",1,0)</f>
        <v>0</v>
      </c>
      <c r="R1267">
        <f>IF('WA_Fn-UseC_-HR-Employee-Attriti'!H1261="Other",1,0)</f>
        <v>0</v>
      </c>
      <c r="S1267">
        <f>IF('WA_Fn-UseC_-HR-Employee-Attriti'!H1261="Technical Degree",1,0)</f>
        <v>0</v>
      </c>
      <c r="T1267">
        <v>3</v>
      </c>
      <c r="U1267">
        <v>58</v>
      </c>
      <c r="V1267">
        <v>4</v>
      </c>
      <c r="W1267">
        <v>2</v>
      </c>
      <c r="X1267">
        <f>IF('WA_Fn-UseC_-HR-Employee-Attriti'!P1261="Healthcare Representative",1,0)</f>
        <v>1</v>
      </c>
      <c r="Y1267">
        <f>IF('WA_Fn-UseC_-HR-Employee-Attriti'!P1261="Human Resources",1,0)</f>
        <v>0</v>
      </c>
      <c r="Z1267">
        <f>IF('WA_Fn-UseC_-HR-Employee-Attriti'!P1261="Laboratory Technician",1,0)</f>
        <v>0</v>
      </c>
      <c r="AA1267">
        <f>IF('WA_Fn-UseC_-HR-Employee-Attriti'!P1261="Manager",1,0)</f>
        <v>0</v>
      </c>
      <c r="AB1267">
        <f>IF('WA_Fn-UseC_-HR-Employee-Attriti'!P1261="Manufacturing Director",1,0)</f>
        <v>0</v>
      </c>
      <c r="AC1267">
        <f>IF('WA_Fn-UseC_-HR-Employee-Attriti'!P1261="Research Director",1,0)</f>
        <v>0</v>
      </c>
      <c r="AD1267">
        <f>IF('WA_Fn-UseC_-HR-Employee-Attriti'!P1261="Research Scientist",1,0)</f>
        <v>0</v>
      </c>
      <c r="AE1267">
        <f>IF('WA_Fn-UseC_-HR-Employee-Attriti'!P1261="Sales Executive",1,0)</f>
        <v>0</v>
      </c>
      <c r="AF1267">
        <f>IF('WA_Fn-UseC_-HR-Employee-Attriti'!P1261="Sales Representative",1,0)</f>
        <v>0</v>
      </c>
      <c r="AG1267">
        <v>3</v>
      </c>
      <c r="AH1267">
        <f>IF('WA_Fn-UseC_-HR-Employee-Attriti'!R1261="Divorced",1,0)</f>
        <v>0</v>
      </c>
      <c r="AI1267">
        <f>IF('WA_Fn-UseC_-HR-Employee-Attriti'!R1261="Married",1,0)</f>
        <v>1</v>
      </c>
      <c r="AJ1267">
        <f>IF('WA_Fn-UseC_-HR-Employee-Attriti'!R1261="Single",1,0)</f>
        <v>0</v>
      </c>
      <c r="AK1267">
        <v>5294</v>
      </c>
      <c r="AL1267">
        <v>9128</v>
      </c>
      <c r="AM1267">
        <v>3</v>
      </c>
      <c r="AN1267">
        <f>IF('WA_Fn-UseC_-HR-Employee-Attriti'!W1261="Yes",1,0)</f>
        <v>0</v>
      </c>
      <c r="AO1267">
        <v>16</v>
      </c>
      <c r="AP1267">
        <v>3</v>
      </c>
      <c r="AQ1267">
        <v>3</v>
      </c>
      <c r="AR1267">
        <v>1</v>
      </c>
      <c r="AS1267">
        <v>10</v>
      </c>
      <c r="AT1267">
        <v>3</v>
      </c>
      <c r="AU1267">
        <v>3</v>
      </c>
      <c r="AV1267">
        <v>7</v>
      </c>
      <c r="AW1267">
        <v>0</v>
      </c>
      <c r="AX1267">
        <v>1</v>
      </c>
      <c r="AY1267">
        <v>7</v>
      </c>
      <c r="AZ1267">
        <v>1</v>
      </c>
      <c r="BB1267">
        <f>IF('WA_Fn-UseC_-HR-Employee-Attriti'!B1261="Yes",1,0)</f>
        <v>0</v>
      </c>
    </row>
    <row r="1268" spans="1:54" x14ac:dyDescent="0.25">
      <c r="A1268">
        <v>1261</v>
      </c>
      <c r="B1268">
        <f>IF('WA_Fn-UseC_-HR-Employee-Attriti'!L1262="Male",1,0)</f>
        <v>1</v>
      </c>
      <c r="C1268">
        <f>IF('WA_Fn-UseC_-HR-Employee-Attriti'!L1262="Female",1,0)</f>
        <v>0</v>
      </c>
      <c r="D1268">
        <v>32</v>
      </c>
      <c r="E1268">
        <f>IF('WA_Fn-UseC_-HR-Employee-Attriti'!C1262="Travel_Rarely",1,0)</f>
        <v>0</v>
      </c>
      <c r="F1268">
        <f>IF('WA_Fn-UseC_-HR-Employee-Attriti'!C1262="Travel_Frequently",1,0)</f>
        <v>0</v>
      </c>
      <c r="G1268">
        <f>IF('WA_Fn-UseC_-HR-Employee-Attriti'!C1262="Non-Travel",1,0)</f>
        <v>1</v>
      </c>
      <c r="H1268">
        <v>953</v>
      </c>
      <c r="I1268">
        <f>IF('WA_Fn-UseC_-HR-Employee-Attriti'!E1262="Sales",1,0)</f>
        <v>0</v>
      </c>
      <c r="J1268">
        <f>IF('WA_Fn-UseC_-HR-Employee-Attriti'!E1262="Research &amp; Development",1,0)</f>
        <v>1</v>
      </c>
      <c r="K1268">
        <f>IF('WA_Fn-UseC_-HR-Employee-Attriti'!E1262="Human Resources",1,0)</f>
        <v>0</v>
      </c>
      <c r="L1268">
        <v>5</v>
      </c>
      <c r="M1268">
        <v>4</v>
      </c>
      <c r="N1268">
        <f>IF('WA_Fn-UseC_-HR-Employee-Attriti'!H1262="Life Sciences",1,0)</f>
        <v>0</v>
      </c>
      <c r="O1268">
        <f>IF('WA_Fn-UseC_-HR-Employee-Attriti'!H1262="Human Resources",1,0)</f>
        <v>0</v>
      </c>
      <c r="P1268">
        <f>IF('WA_Fn-UseC_-HR-Employee-Attriti'!H1262="Marketing",1,0)</f>
        <v>0</v>
      </c>
      <c r="Q1268">
        <f>IF('WA_Fn-UseC_-HR-Employee-Attriti'!H1262="Medical",1,0)</f>
        <v>0</v>
      </c>
      <c r="R1268">
        <f>IF('WA_Fn-UseC_-HR-Employee-Attriti'!H1262="Other",1,0)</f>
        <v>0</v>
      </c>
      <c r="S1268">
        <f>IF('WA_Fn-UseC_-HR-Employee-Attriti'!H1262="Technical Degree",1,0)</f>
        <v>1</v>
      </c>
      <c r="T1268">
        <v>2</v>
      </c>
      <c r="U1268">
        <v>65</v>
      </c>
      <c r="V1268">
        <v>3</v>
      </c>
      <c r="W1268">
        <v>1</v>
      </c>
      <c r="X1268">
        <f>IF('WA_Fn-UseC_-HR-Employee-Attriti'!P1262="Healthcare Representative",1,0)</f>
        <v>0</v>
      </c>
      <c r="Y1268">
        <f>IF('WA_Fn-UseC_-HR-Employee-Attriti'!P1262="Human Resources",1,0)</f>
        <v>0</v>
      </c>
      <c r="Z1268">
        <f>IF('WA_Fn-UseC_-HR-Employee-Attriti'!P1262="Laboratory Technician",1,0)</f>
        <v>0</v>
      </c>
      <c r="AA1268">
        <f>IF('WA_Fn-UseC_-HR-Employee-Attriti'!P1262="Manager",1,0)</f>
        <v>0</v>
      </c>
      <c r="AB1268">
        <f>IF('WA_Fn-UseC_-HR-Employee-Attriti'!P1262="Manufacturing Director",1,0)</f>
        <v>0</v>
      </c>
      <c r="AC1268">
        <f>IF('WA_Fn-UseC_-HR-Employee-Attriti'!P1262="Research Director",1,0)</f>
        <v>0</v>
      </c>
      <c r="AD1268">
        <f>IF('WA_Fn-UseC_-HR-Employee-Attriti'!P1262="Research Scientist",1,0)</f>
        <v>1</v>
      </c>
      <c r="AE1268">
        <f>IF('WA_Fn-UseC_-HR-Employee-Attriti'!P1262="Sales Executive",1,0)</f>
        <v>0</v>
      </c>
      <c r="AF1268">
        <f>IF('WA_Fn-UseC_-HR-Employee-Attriti'!P1262="Sales Representative",1,0)</f>
        <v>0</v>
      </c>
      <c r="AG1268">
        <v>2</v>
      </c>
      <c r="AH1268">
        <f>IF('WA_Fn-UseC_-HR-Employee-Attriti'!R1262="Divorced",1,0)</f>
        <v>0</v>
      </c>
      <c r="AI1268">
        <f>IF('WA_Fn-UseC_-HR-Employee-Attriti'!R1262="Married",1,0)</f>
        <v>0</v>
      </c>
      <c r="AJ1268">
        <f>IF('WA_Fn-UseC_-HR-Employee-Attriti'!R1262="Single",1,0)</f>
        <v>1</v>
      </c>
      <c r="AK1268">
        <v>2718</v>
      </c>
      <c r="AL1268">
        <v>17674</v>
      </c>
      <c r="AM1268">
        <v>2</v>
      </c>
      <c r="AN1268">
        <f>IF('WA_Fn-UseC_-HR-Employee-Attriti'!W1262="Yes",1,0)</f>
        <v>0</v>
      </c>
      <c r="AO1268">
        <v>14</v>
      </c>
      <c r="AP1268">
        <v>3</v>
      </c>
      <c r="AQ1268">
        <v>2</v>
      </c>
      <c r="AR1268">
        <v>0</v>
      </c>
      <c r="AS1268">
        <v>12</v>
      </c>
      <c r="AT1268">
        <v>3</v>
      </c>
      <c r="AU1268">
        <v>3</v>
      </c>
      <c r="AV1268">
        <v>7</v>
      </c>
      <c r="AW1268">
        <v>7</v>
      </c>
      <c r="AX1268">
        <v>0</v>
      </c>
      <c r="AY1268">
        <v>7</v>
      </c>
      <c r="AZ1268">
        <v>1</v>
      </c>
      <c r="BB1268">
        <f>IF('WA_Fn-UseC_-HR-Employee-Attriti'!B1262="Yes",1,0)</f>
        <v>0</v>
      </c>
    </row>
    <row r="1269" spans="1:54" x14ac:dyDescent="0.25">
      <c r="A1269">
        <v>1262</v>
      </c>
      <c r="B1269">
        <f>IF('WA_Fn-UseC_-HR-Employee-Attriti'!L1263="Male",1,0)</f>
        <v>1</v>
      </c>
      <c r="C1269">
        <f>IF('WA_Fn-UseC_-HR-Employee-Attriti'!L1263="Female",1,0)</f>
        <v>0</v>
      </c>
      <c r="D1269">
        <v>38</v>
      </c>
      <c r="E1269">
        <f>IF('WA_Fn-UseC_-HR-Employee-Attriti'!C1263="Travel_Rarely",1,0)</f>
        <v>1</v>
      </c>
      <c r="F1269">
        <f>IF('WA_Fn-UseC_-HR-Employee-Attriti'!C1263="Travel_Frequently",1,0)</f>
        <v>0</v>
      </c>
      <c r="G1269">
        <f>IF('WA_Fn-UseC_-HR-Employee-Attriti'!C1263="Non-Travel",1,0)</f>
        <v>0</v>
      </c>
      <c r="H1269">
        <v>833</v>
      </c>
      <c r="I1269">
        <f>IF('WA_Fn-UseC_-HR-Employee-Attriti'!E1263="Sales",1,0)</f>
        <v>0</v>
      </c>
      <c r="J1269">
        <f>IF('WA_Fn-UseC_-HR-Employee-Attriti'!E1263="Research &amp; Development",1,0)</f>
        <v>1</v>
      </c>
      <c r="K1269">
        <f>IF('WA_Fn-UseC_-HR-Employee-Attriti'!E1263="Human Resources",1,0)</f>
        <v>0</v>
      </c>
      <c r="L1269">
        <v>18</v>
      </c>
      <c r="M1269">
        <v>3</v>
      </c>
      <c r="N1269">
        <f>IF('WA_Fn-UseC_-HR-Employee-Attriti'!H1263="Life Sciences",1,0)</f>
        <v>0</v>
      </c>
      <c r="O1269">
        <f>IF('WA_Fn-UseC_-HR-Employee-Attriti'!H1263="Human Resources",1,0)</f>
        <v>0</v>
      </c>
      <c r="P1269">
        <f>IF('WA_Fn-UseC_-HR-Employee-Attriti'!H1263="Marketing",1,0)</f>
        <v>0</v>
      </c>
      <c r="Q1269">
        <f>IF('WA_Fn-UseC_-HR-Employee-Attriti'!H1263="Medical",1,0)</f>
        <v>1</v>
      </c>
      <c r="R1269">
        <f>IF('WA_Fn-UseC_-HR-Employee-Attriti'!H1263="Other",1,0)</f>
        <v>0</v>
      </c>
      <c r="S1269">
        <f>IF('WA_Fn-UseC_-HR-Employee-Attriti'!H1263="Technical Degree",1,0)</f>
        <v>0</v>
      </c>
      <c r="T1269">
        <v>2</v>
      </c>
      <c r="U1269">
        <v>60</v>
      </c>
      <c r="V1269">
        <v>1</v>
      </c>
      <c r="W1269">
        <v>2</v>
      </c>
      <c r="X1269">
        <f>IF('WA_Fn-UseC_-HR-Employee-Attriti'!P1263="Healthcare Representative",1,0)</f>
        <v>1</v>
      </c>
      <c r="Y1269">
        <f>IF('WA_Fn-UseC_-HR-Employee-Attriti'!P1263="Human Resources",1,0)</f>
        <v>0</v>
      </c>
      <c r="Z1269">
        <f>IF('WA_Fn-UseC_-HR-Employee-Attriti'!P1263="Laboratory Technician",1,0)</f>
        <v>0</v>
      </c>
      <c r="AA1269">
        <f>IF('WA_Fn-UseC_-HR-Employee-Attriti'!P1263="Manager",1,0)</f>
        <v>0</v>
      </c>
      <c r="AB1269">
        <f>IF('WA_Fn-UseC_-HR-Employee-Attriti'!P1263="Manufacturing Director",1,0)</f>
        <v>0</v>
      </c>
      <c r="AC1269">
        <f>IF('WA_Fn-UseC_-HR-Employee-Attriti'!P1263="Research Director",1,0)</f>
        <v>0</v>
      </c>
      <c r="AD1269">
        <f>IF('WA_Fn-UseC_-HR-Employee-Attriti'!P1263="Research Scientist",1,0)</f>
        <v>0</v>
      </c>
      <c r="AE1269">
        <f>IF('WA_Fn-UseC_-HR-Employee-Attriti'!P1263="Sales Executive",1,0)</f>
        <v>0</v>
      </c>
      <c r="AF1269">
        <f>IF('WA_Fn-UseC_-HR-Employee-Attriti'!P1263="Sales Representative",1,0)</f>
        <v>0</v>
      </c>
      <c r="AG1269">
        <v>4</v>
      </c>
      <c r="AH1269">
        <f>IF('WA_Fn-UseC_-HR-Employee-Attriti'!R1263="Divorced",1,0)</f>
        <v>0</v>
      </c>
      <c r="AI1269">
        <f>IF('WA_Fn-UseC_-HR-Employee-Attriti'!R1263="Married",1,0)</f>
        <v>1</v>
      </c>
      <c r="AJ1269">
        <f>IF('WA_Fn-UseC_-HR-Employee-Attriti'!R1263="Single",1,0)</f>
        <v>0</v>
      </c>
      <c r="AK1269">
        <v>5811</v>
      </c>
      <c r="AL1269">
        <v>24539</v>
      </c>
      <c r="AM1269">
        <v>3</v>
      </c>
      <c r="AN1269">
        <f>IF('WA_Fn-UseC_-HR-Employee-Attriti'!W1263="Yes",1,0)</f>
        <v>1</v>
      </c>
      <c r="AO1269">
        <v>16</v>
      </c>
      <c r="AP1269">
        <v>3</v>
      </c>
      <c r="AQ1269">
        <v>3</v>
      </c>
      <c r="AR1269">
        <v>1</v>
      </c>
      <c r="AS1269">
        <v>15</v>
      </c>
      <c r="AT1269">
        <v>2</v>
      </c>
      <c r="AU1269">
        <v>3</v>
      </c>
      <c r="AV1269">
        <v>1</v>
      </c>
      <c r="AW1269">
        <v>0</v>
      </c>
      <c r="AX1269">
        <v>1</v>
      </c>
      <c r="AY1269">
        <v>0</v>
      </c>
      <c r="AZ1269">
        <v>1</v>
      </c>
      <c r="BB1269">
        <f>IF('WA_Fn-UseC_-HR-Employee-Attriti'!B1263="Yes",1,0)</f>
        <v>0</v>
      </c>
    </row>
    <row r="1270" spans="1:54" x14ac:dyDescent="0.25">
      <c r="A1270">
        <v>1263</v>
      </c>
      <c r="B1270">
        <f>IF('WA_Fn-UseC_-HR-Employee-Attriti'!L1264="Male",1,0)</f>
        <v>1</v>
      </c>
      <c r="C1270">
        <f>IF('WA_Fn-UseC_-HR-Employee-Attriti'!L1264="Female",1,0)</f>
        <v>0</v>
      </c>
      <c r="D1270">
        <v>43</v>
      </c>
      <c r="E1270">
        <f>IF('WA_Fn-UseC_-HR-Employee-Attriti'!C1264="Travel_Rarely",1,0)</f>
        <v>0</v>
      </c>
      <c r="F1270">
        <f>IF('WA_Fn-UseC_-HR-Employee-Attriti'!C1264="Travel_Frequently",1,0)</f>
        <v>1</v>
      </c>
      <c r="G1270">
        <f>IF('WA_Fn-UseC_-HR-Employee-Attriti'!C1264="Non-Travel",1,0)</f>
        <v>0</v>
      </c>
      <c r="H1270">
        <v>807</v>
      </c>
      <c r="I1270">
        <f>IF('WA_Fn-UseC_-HR-Employee-Attriti'!E1264="Sales",1,0)</f>
        <v>0</v>
      </c>
      <c r="J1270">
        <f>IF('WA_Fn-UseC_-HR-Employee-Attriti'!E1264="Research &amp; Development",1,0)</f>
        <v>1</v>
      </c>
      <c r="K1270">
        <f>IF('WA_Fn-UseC_-HR-Employee-Attriti'!E1264="Human Resources",1,0)</f>
        <v>0</v>
      </c>
      <c r="L1270">
        <v>17</v>
      </c>
      <c r="M1270">
        <v>3</v>
      </c>
      <c r="N1270">
        <f>IF('WA_Fn-UseC_-HR-Employee-Attriti'!H1264="Life Sciences",1,0)</f>
        <v>0</v>
      </c>
      <c r="O1270">
        <f>IF('WA_Fn-UseC_-HR-Employee-Attriti'!H1264="Human Resources",1,0)</f>
        <v>0</v>
      </c>
      <c r="P1270">
        <f>IF('WA_Fn-UseC_-HR-Employee-Attriti'!H1264="Marketing",1,0)</f>
        <v>0</v>
      </c>
      <c r="Q1270">
        <f>IF('WA_Fn-UseC_-HR-Employee-Attriti'!H1264="Medical",1,0)</f>
        <v>0</v>
      </c>
      <c r="R1270">
        <f>IF('WA_Fn-UseC_-HR-Employee-Attriti'!H1264="Other",1,0)</f>
        <v>0</v>
      </c>
      <c r="S1270">
        <f>IF('WA_Fn-UseC_-HR-Employee-Attriti'!H1264="Technical Degree",1,0)</f>
        <v>1</v>
      </c>
      <c r="T1270">
        <v>3</v>
      </c>
      <c r="U1270">
        <v>38</v>
      </c>
      <c r="V1270">
        <v>2</v>
      </c>
      <c r="W1270">
        <v>1</v>
      </c>
      <c r="X1270">
        <f>IF('WA_Fn-UseC_-HR-Employee-Attriti'!P1264="Healthcare Representative",1,0)</f>
        <v>0</v>
      </c>
      <c r="Y1270">
        <f>IF('WA_Fn-UseC_-HR-Employee-Attriti'!P1264="Human Resources",1,0)</f>
        <v>0</v>
      </c>
      <c r="Z1270">
        <f>IF('WA_Fn-UseC_-HR-Employee-Attriti'!P1264="Laboratory Technician",1,0)</f>
        <v>0</v>
      </c>
      <c r="AA1270">
        <f>IF('WA_Fn-UseC_-HR-Employee-Attriti'!P1264="Manager",1,0)</f>
        <v>0</v>
      </c>
      <c r="AB1270">
        <f>IF('WA_Fn-UseC_-HR-Employee-Attriti'!P1264="Manufacturing Director",1,0)</f>
        <v>0</v>
      </c>
      <c r="AC1270">
        <f>IF('WA_Fn-UseC_-HR-Employee-Attriti'!P1264="Research Director",1,0)</f>
        <v>0</v>
      </c>
      <c r="AD1270">
        <f>IF('WA_Fn-UseC_-HR-Employee-Attriti'!P1264="Research Scientist",1,0)</f>
        <v>1</v>
      </c>
      <c r="AE1270">
        <f>IF('WA_Fn-UseC_-HR-Employee-Attriti'!P1264="Sales Executive",1,0)</f>
        <v>0</v>
      </c>
      <c r="AF1270">
        <f>IF('WA_Fn-UseC_-HR-Employee-Attriti'!P1264="Sales Representative",1,0)</f>
        <v>0</v>
      </c>
      <c r="AG1270">
        <v>3</v>
      </c>
      <c r="AH1270">
        <f>IF('WA_Fn-UseC_-HR-Employee-Attriti'!R1264="Divorced",1,0)</f>
        <v>0</v>
      </c>
      <c r="AI1270">
        <f>IF('WA_Fn-UseC_-HR-Employee-Attriti'!R1264="Married",1,0)</f>
        <v>1</v>
      </c>
      <c r="AJ1270">
        <f>IF('WA_Fn-UseC_-HR-Employee-Attriti'!R1264="Single",1,0)</f>
        <v>0</v>
      </c>
      <c r="AK1270">
        <v>2437</v>
      </c>
      <c r="AL1270">
        <v>15587</v>
      </c>
      <c r="AM1270">
        <v>9</v>
      </c>
      <c r="AN1270">
        <f>IF('WA_Fn-UseC_-HR-Employee-Attriti'!W1264="Yes",1,0)</f>
        <v>1</v>
      </c>
      <c r="AO1270">
        <v>16</v>
      </c>
      <c r="AP1270">
        <v>3</v>
      </c>
      <c r="AQ1270">
        <v>4</v>
      </c>
      <c r="AR1270">
        <v>1</v>
      </c>
      <c r="AS1270">
        <v>6</v>
      </c>
      <c r="AT1270">
        <v>4</v>
      </c>
      <c r="AU1270">
        <v>3</v>
      </c>
      <c r="AV1270">
        <v>1</v>
      </c>
      <c r="AW1270">
        <v>0</v>
      </c>
      <c r="AX1270">
        <v>0</v>
      </c>
      <c r="AY1270">
        <v>0</v>
      </c>
      <c r="AZ1270">
        <v>1</v>
      </c>
      <c r="BB1270">
        <f>IF('WA_Fn-UseC_-HR-Employee-Attriti'!B1264="Yes",1,0)</f>
        <v>1</v>
      </c>
    </row>
    <row r="1271" spans="1:54" x14ac:dyDescent="0.25">
      <c r="A1271">
        <v>1264</v>
      </c>
      <c r="B1271">
        <f>IF('WA_Fn-UseC_-HR-Employee-Attriti'!L1265="Male",1,0)</f>
        <v>1</v>
      </c>
      <c r="C1271">
        <f>IF('WA_Fn-UseC_-HR-Employee-Attriti'!L1265="Female",1,0)</f>
        <v>0</v>
      </c>
      <c r="D1271">
        <v>42</v>
      </c>
      <c r="E1271">
        <f>IF('WA_Fn-UseC_-HR-Employee-Attriti'!C1265="Travel_Rarely",1,0)</f>
        <v>1</v>
      </c>
      <c r="F1271">
        <f>IF('WA_Fn-UseC_-HR-Employee-Attriti'!C1265="Travel_Frequently",1,0)</f>
        <v>0</v>
      </c>
      <c r="G1271">
        <f>IF('WA_Fn-UseC_-HR-Employee-Attriti'!C1265="Non-Travel",1,0)</f>
        <v>0</v>
      </c>
      <c r="H1271">
        <v>855</v>
      </c>
      <c r="I1271">
        <f>IF('WA_Fn-UseC_-HR-Employee-Attriti'!E1265="Sales",1,0)</f>
        <v>0</v>
      </c>
      <c r="J1271">
        <f>IF('WA_Fn-UseC_-HR-Employee-Attriti'!E1265="Research &amp; Development",1,0)</f>
        <v>1</v>
      </c>
      <c r="K1271">
        <f>IF('WA_Fn-UseC_-HR-Employee-Attriti'!E1265="Human Resources",1,0)</f>
        <v>0</v>
      </c>
      <c r="L1271">
        <v>12</v>
      </c>
      <c r="M1271">
        <v>3</v>
      </c>
      <c r="N1271">
        <f>IF('WA_Fn-UseC_-HR-Employee-Attriti'!H1265="Life Sciences",1,0)</f>
        <v>0</v>
      </c>
      <c r="O1271">
        <f>IF('WA_Fn-UseC_-HR-Employee-Attriti'!H1265="Human Resources",1,0)</f>
        <v>0</v>
      </c>
      <c r="P1271">
        <f>IF('WA_Fn-UseC_-HR-Employee-Attriti'!H1265="Marketing",1,0)</f>
        <v>0</v>
      </c>
      <c r="Q1271">
        <f>IF('WA_Fn-UseC_-HR-Employee-Attriti'!H1265="Medical",1,0)</f>
        <v>1</v>
      </c>
      <c r="R1271">
        <f>IF('WA_Fn-UseC_-HR-Employee-Attriti'!H1265="Other",1,0)</f>
        <v>0</v>
      </c>
      <c r="S1271">
        <f>IF('WA_Fn-UseC_-HR-Employee-Attriti'!H1265="Technical Degree",1,0)</f>
        <v>0</v>
      </c>
      <c r="T1271">
        <v>2</v>
      </c>
      <c r="U1271">
        <v>57</v>
      </c>
      <c r="V1271">
        <v>3</v>
      </c>
      <c r="W1271">
        <v>1</v>
      </c>
      <c r="X1271">
        <f>IF('WA_Fn-UseC_-HR-Employee-Attriti'!P1265="Healthcare Representative",1,0)</f>
        <v>0</v>
      </c>
      <c r="Y1271">
        <f>IF('WA_Fn-UseC_-HR-Employee-Attriti'!P1265="Human Resources",1,0)</f>
        <v>0</v>
      </c>
      <c r="Z1271">
        <f>IF('WA_Fn-UseC_-HR-Employee-Attriti'!P1265="Laboratory Technician",1,0)</f>
        <v>1</v>
      </c>
      <c r="AA1271">
        <f>IF('WA_Fn-UseC_-HR-Employee-Attriti'!P1265="Manager",1,0)</f>
        <v>0</v>
      </c>
      <c r="AB1271">
        <f>IF('WA_Fn-UseC_-HR-Employee-Attriti'!P1265="Manufacturing Director",1,0)</f>
        <v>0</v>
      </c>
      <c r="AC1271">
        <f>IF('WA_Fn-UseC_-HR-Employee-Attriti'!P1265="Research Director",1,0)</f>
        <v>0</v>
      </c>
      <c r="AD1271">
        <f>IF('WA_Fn-UseC_-HR-Employee-Attriti'!P1265="Research Scientist",1,0)</f>
        <v>0</v>
      </c>
      <c r="AE1271">
        <f>IF('WA_Fn-UseC_-HR-Employee-Attriti'!P1265="Sales Executive",1,0)</f>
        <v>0</v>
      </c>
      <c r="AF1271">
        <f>IF('WA_Fn-UseC_-HR-Employee-Attriti'!P1265="Sales Representative",1,0)</f>
        <v>0</v>
      </c>
      <c r="AG1271">
        <v>2</v>
      </c>
      <c r="AH1271">
        <f>IF('WA_Fn-UseC_-HR-Employee-Attriti'!R1265="Divorced",1,0)</f>
        <v>1</v>
      </c>
      <c r="AI1271">
        <f>IF('WA_Fn-UseC_-HR-Employee-Attriti'!R1265="Married",1,0)</f>
        <v>0</v>
      </c>
      <c r="AJ1271">
        <f>IF('WA_Fn-UseC_-HR-Employee-Attriti'!R1265="Single",1,0)</f>
        <v>0</v>
      </c>
      <c r="AK1271">
        <v>2766</v>
      </c>
      <c r="AL1271">
        <v>8952</v>
      </c>
      <c r="AM1271">
        <v>8</v>
      </c>
      <c r="AN1271">
        <f>IF('WA_Fn-UseC_-HR-Employee-Attriti'!W1265="Yes",1,0)</f>
        <v>0</v>
      </c>
      <c r="AO1271">
        <v>22</v>
      </c>
      <c r="AP1271">
        <v>4</v>
      </c>
      <c r="AQ1271">
        <v>2</v>
      </c>
      <c r="AR1271">
        <v>3</v>
      </c>
      <c r="AS1271">
        <v>7</v>
      </c>
      <c r="AT1271">
        <v>6</v>
      </c>
      <c r="AU1271">
        <v>2</v>
      </c>
      <c r="AV1271">
        <v>5</v>
      </c>
      <c r="AW1271">
        <v>3</v>
      </c>
      <c r="AX1271">
        <v>0</v>
      </c>
      <c r="AY1271">
        <v>4</v>
      </c>
      <c r="AZ1271">
        <v>1</v>
      </c>
      <c r="BB1271">
        <f>IF('WA_Fn-UseC_-HR-Employee-Attriti'!B1265="Yes",1,0)</f>
        <v>0</v>
      </c>
    </row>
    <row r="1272" spans="1:54" x14ac:dyDescent="0.25">
      <c r="A1272">
        <v>1265</v>
      </c>
      <c r="B1272">
        <f>IF('WA_Fn-UseC_-HR-Employee-Attriti'!L1266="Male",1,0)</f>
        <v>1</v>
      </c>
      <c r="C1272">
        <f>IF('WA_Fn-UseC_-HR-Employee-Attriti'!L1266="Female",1,0)</f>
        <v>0</v>
      </c>
      <c r="D1272">
        <v>55</v>
      </c>
      <c r="E1272">
        <f>IF('WA_Fn-UseC_-HR-Employee-Attriti'!C1266="Travel_Rarely",1,0)</f>
        <v>1</v>
      </c>
      <c r="F1272">
        <f>IF('WA_Fn-UseC_-HR-Employee-Attriti'!C1266="Travel_Frequently",1,0)</f>
        <v>0</v>
      </c>
      <c r="G1272">
        <f>IF('WA_Fn-UseC_-HR-Employee-Attriti'!C1266="Non-Travel",1,0)</f>
        <v>0</v>
      </c>
      <c r="H1272">
        <v>478</v>
      </c>
      <c r="I1272">
        <f>IF('WA_Fn-UseC_-HR-Employee-Attriti'!E1266="Sales",1,0)</f>
        <v>0</v>
      </c>
      <c r="J1272">
        <f>IF('WA_Fn-UseC_-HR-Employee-Attriti'!E1266="Research &amp; Development",1,0)</f>
        <v>1</v>
      </c>
      <c r="K1272">
        <f>IF('WA_Fn-UseC_-HR-Employee-Attriti'!E1266="Human Resources",1,0)</f>
        <v>0</v>
      </c>
      <c r="L1272">
        <v>2</v>
      </c>
      <c r="M1272">
        <v>3</v>
      </c>
      <c r="N1272">
        <f>IF('WA_Fn-UseC_-HR-Employee-Attriti'!H1266="Life Sciences",1,0)</f>
        <v>0</v>
      </c>
      <c r="O1272">
        <f>IF('WA_Fn-UseC_-HR-Employee-Attriti'!H1266="Human Resources",1,0)</f>
        <v>0</v>
      </c>
      <c r="P1272">
        <f>IF('WA_Fn-UseC_-HR-Employee-Attriti'!H1266="Marketing",1,0)</f>
        <v>0</v>
      </c>
      <c r="Q1272">
        <f>IF('WA_Fn-UseC_-HR-Employee-Attriti'!H1266="Medical",1,0)</f>
        <v>1</v>
      </c>
      <c r="R1272">
        <f>IF('WA_Fn-UseC_-HR-Employee-Attriti'!H1266="Other",1,0)</f>
        <v>0</v>
      </c>
      <c r="S1272">
        <f>IF('WA_Fn-UseC_-HR-Employee-Attriti'!H1266="Technical Degree",1,0)</f>
        <v>0</v>
      </c>
      <c r="T1272">
        <v>3</v>
      </c>
      <c r="U1272">
        <v>60</v>
      </c>
      <c r="V1272">
        <v>2</v>
      </c>
      <c r="W1272">
        <v>5</v>
      </c>
      <c r="X1272">
        <f>IF('WA_Fn-UseC_-HR-Employee-Attriti'!P1266="Healthcare Representative",1,0)</f>
        <v>0</v>
      </c>
      <c r="Y1272">
        <f>IF('WA_Fn-UseC_-HR-Employee-Attriti'!P1266="Human Resources",1,0)</f>
        <v>0</v>
      </c>
      <c r="Z1272">
        <f>IF('WA_Fn-UseC_-HR-Employee-Attriti'!P1266="Laboratory Technician",1,0)</f>
        <v>0</v>
      </c>
      <c r="AA1272">
        <f>IF('WA_Fn-UseC_-HR-Employee-Attriti'!P1266="Manager",1,0)</f>
        <v>0</v>
      </c>
      <c r="AB1272">
        <f>IF('WA_Fn-UseC_-HR-Employee-Attriti'!P1266="Manufacturing Director",1,0)</f>
        <v>0</v>
      </c>
      <c r="AC1272">
        <f>IF('WA_Fn-UseC_-HR-Employee-Attriti'!P1266="Research Director",1,0)</f>
        <v>1</v>
      </c>
      <c r="AD1272">
        <f>IF('WA_Fn-UseC_-HR-Employee-Attriti'!P1266="Research Scientist",1,0)</f>
        <v>0</v>
      </c>
      <c r="AE1272">
        <f>IF('WA_Fn-UseC_-HR-Employee-Attriti'!P1266="Sales Executive",1,0)</f>
        <v>0</v>
      </c>
      <c r="AF1272">
        <f>IF('WA_Fn-UseC_-HR-Employee-Attriti'!P1266="Sales Representative",1,0)</f>
        <v>0</v>
      </c>
      <c r="AG1272">
        <v>1</v>
      </c>
      <c r="AH1272">
        <f>IF('WA_Fn-UseC_-HR-Employee-Attriti'!R1266="Divorced",1,0)</f>
        <v>0</v>
      </c>
      <c r="AI1272">
        <f>IF('WA_Fn-UseC_-HR-Employee-Attriti'!R1266="Married",1,0)</f>
        <v>1</v>
      </c>
      <c r="AJ1272">
        <f>IF('WA_Fn-UseC_-HR-Employee-Attriti'!R1266="Single",1,0)</f>
        <v>0</v>
      </c>
      <c r="AK1272">
        <v>19038</v>
      </c>
      <c r="AL1272">
        <v>19805</v>
      </c>
      <c r="AM1272">
        <v>8</v>
      </c>
      <c r="AN1272">
        <f>IF('WA_Fn-UseC_-HR-Employee-Attriti'!W1266="Yes",1,0)</f>
        <v>0</v>
      </c>
      <c r="AO1272">
        <v>12</v>
      </c>
      <c r="AP1272">
        <v>3</v>
      </c>
      <c r="AQ1272">
        <v>2</v>
      </c>
      <c r="AR1272">
        <v>3</v>
      </c>
      <c r="AS1272">
        <v>34</v>
      </c>
      <c r="AT1272">
        <v>2</v>
      </c>
      <c r="AU1272">
        <v>3</v>
      </c>
      <c r="AV1272">
        <v>1</v>
      </c>
      <c r="AW1272">
        <v>0</v>
      </c>
      <c r="AX1272">
        <v>0</v>
      </c>
      <c r="AY1272">
        <v>0</v>
      </c>
      <c r="AZ1272">
        <v>1</v>
      </c>
      <c r="BB1272">
        <f>IF('WA_Fn-UseC_-HR-Employee-Attriti'!B1266="Yes",1,0)</f>
        <v>0</v>
      </c>
    </row>
    <row r="1273" spans="1:54" x14ac:dyDescent="0.25">
      <c r="A1273">
        <v>1266</v>
      </c>
      <c r="B1273">
        <f>IF('WA_Fn-UseC_-HR-Employee-Attriti'!L1267="Male",1,0)</f>
        <v>1</v>
      </c>
      <c r="C1273">
        <f>IF('WA_Fn-UseC_-HR-Employee-Attriti'!L1267="Female",1,0)</f>
        <v>0</v>
      </c>
      <c r="D1273">
        <v>33</v>
      </c>
      <c r="E1273">
        <f>IF('WA_Fn-UseC_-HR-Employee-Attriti'!C1267="Travel_Rarely",1,0)</f>
        <v>0</v>
      </c>
      <c r="F1273">
        <f>IF('WA_Fn-UseC_-HR-Employee-Attriti'!C1267="Travel_Frequently",1,0)</f>
        <v>0</v>
      </c>
      <c r="G1273">
        <f>IF('WA_Fn-UseC_-HR-Employee-Attriti'!C1267="Non-Travel",1,0)</f>
        <v>1</v>
      </c>
      <c r="H1273">
        <v>775</v>
      </c>
      <c r="I1273">
        <f>IF('WA_Fn-UseC_-HR-Employee-Attriti'!E1267="Sales",1,0)</f>
        <v>0</v>
      </c>
      <c r="J1273">
        <f>IF('WA_Fn-UseC_-HR-Employee-Attriti'!E1267="Research &amp; Development",1,0)</f>
        <v>1</v>
      </c>
      <c r="K1273">
        <f>IF('WA_Fn-UseC_-HR-Employee-Attriti'!E1267="Human Resources",1,0)</f>
        <v>0</v>
      </c>
      <c r="L1273">
        <v>4</v>
      </c>
      <c r="M1273">
        <v>3</v>
      </c>
      <c r="N1273">
        <f>IF('WA_Fn-UseC_-HR-Employee-Attriti'!H1267="Life Sciences",1,0)</f>
        <v>0</v>
      </c>
      <c r="O1273">
        <f>IF('WA_Fn-UseC_-HR-Employee-Attriti'!H1267="Human Resources",1,0)</f>
        <v>0</v>
      </c>
      <c r="P1273">
        <f>IF('WA_Fn-UseC_-HR-Employee-Attriti'!H1267="Marketing",1,0)</f>
        <v>0</v>
      </c>
      <c r="Q1273">
        <f>IF('WA_Fn-UseC_-HR-Employee-Attriti'!H1267="Medical",1,0)</f>
        <v>0</v>
      </c>
      <c r="R1273">
        <f>IF('WA_Fn-UseC_-HR-Employee-Attriti'!H1267="Other",1,0)</f>
        <v>0</v>
      </c>
      <c r="S1273">
        <f>IF('WA_Fn-UseC_-HR-Employee-Attriti'!H1267="Technical Degree",1,0)</f>
        <v>1</v>
      </c>
      <c r="T1273">
        <v>4</v>
      </c>
      <c r="U1273">
        <v>90</v>
      </c>
      <c r="V1273">
        <v>3</v>
      </c>
      <c r="W1273">
        <v>2</v>
      </c>
      <c r="X1273">
        <f>IF('WA_Fn-UseC_-HR-Employee-Attriti'!P1267="Healthcare Representative",1,0)</f>
        <v>0</v>
      </c>
      <c r="Y1273">
        <f>IF('WA_Fn-UseC_-HR-Employee-Attriti'!P1267="Human Resources",1,0)</f>
        <v>0</v>
      </c>
      <c r="Z1273">
        <f>IF('WA_Fn-UseC_-HR-Employee-Attriti'!P1267="Laboratory Technician",1,0)</f>
        <v>0</v>
      </c>
      <c r="AA1273">
        <f>IF('WA_Fn-UseC_-HR-Employee-Attriti'!P1267="Manager",1,0)</f>
        <v>0</v>
      </c>
      <c r="AB1273">
        <f>IF('WA_Fn-UseC_-HR-Employee-Attriti'!P1267="Manufacturing Director",1,0)</f>
        <v>0</v>
      </c>
      <c r="AC1273">
        <f>IF('WA_Fn-UseC_-HR-Employee-Attriti'!P1267="Research Director",1,0)</f>
        <v>0</v>
      </c>
      <c r="AD1273">
        <f>IF('WA_Fn-UseC_-HR-Employee-Attriti'!P1267="Research Scientist",1,0)</f>
        <v>1</v>
      </c>
      <c r="AE1273">
        <f>IF('WA_Fn-UseC_-HR-Employee-Attriti'!P1267="Sales Executive",1,0)</f>
        <v>0</v>
      </c>
      <c r="AF1273">
        <f>IF('WA_Fn-UseC_-HR-Employee-Attriti'!P1267="Sales Representative",1,0)</f>
        <v>0</v>
      </c>
      <c r="AG1273">
        <v>2</v>
      </c>
      <c r="AH1273">
        <f>IF('WA_Fn-UseC_-HR-Employee-Attriti'!R1267="Divorced",1,0)</f>
        <v>1</v>
      </c>
      <c r="AI1273">
        <f>IF('WA_Fn-UseC_-HR-Employee-Attriti'!R1267="Married",1,0)</f>
        <v>0</v>
      </c>
      <c r="AJ1273">
        <f>IF('WA_Fn-UseC_-HR-Employee-Attriti'!R1267="Single",1,0)</f>
        <v>0</v>
      </c>
      <c r="AK1273">
        <v>3055</v>
      </c>
      <c r="AL1273">
        <v>6194</v>
      </c>
      <c r="AM1273">
        <v>5</v>
      </c>
      <c r="AN1273">
        <f>IF('WA_Fn-UseC_-HR-Employee-Attriti'!W1267="Yes",1,0)</f>
        <v>0</v>
      </c>
      <c r="AO1273">
        <v>15</v>
      </c>
      <c r="AP1273">
        <v>3</v>
      </c>
      <c r="AQ1273">
        <v>4</v>
      </c>
      <c r="AR1273">
        <v>2</v>
      </c>
      <c r="AS1273">
        <v>11</v>
      </c>
      <c r="AT1273">
        <v>2</v>
      </c>
      <c r="AU1273">
        <v>2</v>
      </c>
      <c r="AV1273">
        <v>9</v>
      </c>
      <c r="AW1273">
        <v>8</v>
      </c>
      <c r="AX1273">
        <v>1</v>
      </c>
      <c r="AY1273">
        <v>7</v>
      </c>
      <c r="AZ1273">
        <v>1</v>
      </c>
      <c r="BB1273">
        <f>IF('WA_Fn-UseC_-HR-Employee-Attriti'!B1267="Yes",1,0)</f>
        <v>0</v>
      </c>
    </row>
    <row r="1274" spans="1:54" x14ac:dyDescent="0.25">
      <c r="A1274">
        <v>1267</v>
      </c>
      <c r="B1274">
        <f>IF('WA_Fn-UseC_-HR-Employee-Attriti'!L1268="Male",1,0)</f>
        <v>1</v>
      </c>
      <c r="C1274">
        <f>IF('WA_Fn-UseC_-HR-Employee-Attriti'!L1268="Female",1,0)</f>
        <v>0</v>
      </c>
      <c r="D1274">
        <v>41</v>
      </c>
      <c r="E1274">
        <f>IF('WA_Fn-UseC_-HR-Employee-Attriti'!C1268="Travel_Rarely",1,0)</f>
        <v>1</v>
      </c>
      <c r="F1274">
        <f>IF('WA_Fn-UseC_-HR-Employee-Attriti'!C1268="Travel_Frequently",1,0)</f>
        <v>0</v>
      </c>
      <c r="G1274">
        <f>IF('WA_Fn-UseC_-HR-Employee-Attriti'!C1268="Non-Travel",1,0)</f>
        <v>0</v>
      </c>
      <c r="H1274">
        <v>548</v>
      </c>
      <c r="I1274">
        <f>IF('WA_Fn-UseC_-HR-Employee-Attriti'!E1268="Sales",1,0)</f>
        <v>0</v>
      </c>
      <c r="J1274">
        <f>IF('WA_Fn-UseC_-HR-Employee-Attriti'!E1268="Research &amp; Development",1,0)</f>
        <v>1</v>
      </c>
      <c r="K1274">
        <f>IF('WA_Fn-UseC_-HR-Employee-Attriti'!E1268="Human Resources",1,0)</f>
        <v>0</v>
      </c>
      <c r="L1274">
        <v>9</v>
      </c>
      <c r="M1274">
        <v>4</v>
      </c>
      <c r="N1274">
        <f>IF('WA_Fn-UseC_-HR-Employee-Attriti'!H1268="Life Sciences",1,0)</f>
        <v>1</v>
      </c>
      <c r="O1274">
        <f>IF('WA_Fn-UseC_-HR-Employee-Attriti'!H1268="Human Resources",1,0)</f>
        <v>0</v>
      </c>
      <c r="P1274">
        <f>IF('WA_Fn-UseC_-HR-Employee-Attriti'!H1268="Marketing",1,0)</f>
        <v>0</v>
      </c>
      <c r="Q1274">
        <f>IF('WA_Fn-UseC_-HR-Employee-Attriti'!H1268="Medical",1,0)</f>
        <v>0</v>
      </c>
      <c r="R1274">
        <f>IF('WA_Fn-UseC_-HR-Employee-Attriti'!H1268="Other",1,0)</f>
        <v>0</v>
      </c>
      <c r="S1274">
        <f>IF('WA_Fn-UseC_-HR-Employee-Attriti'!H1268="Technical Degree",1,0)</f>
        <v>0</v>
      </c>
      <c r="T1274">
        <v>3</v>
      </c>
      <c r="U1274">
        <v>94</v>
      </c>
      <c r="V1274">
        <v>3</v>
      </c>
      <c r="W1274">
        <v>1</v>
      </c>
      <c r="X1274">
        <f>IF('WA_Fn-UseC_-HR-Employee-Attriti'!P1268="Healthcare Representative",1,0)</f>
        <v>0</v>
      </c>
      <c r="Y1274">
        <f>IF('WA_Fn-UseC_-HR-Employee-Attriti'!P1268="Human Resources",1,0)</f>
        <v>0</v>
      </c>
      <c r="Z1274">
        <f>IF('WA_Fn-UseC_-HR-Employee-Attriti'!P1268="Laboratory Technician",1,0)</f>
        <v>1</v>
      </c>
      <c r="AA1274">
        <f>IF('WA_Fn-UseC_-HR-Employee-Attriti'!P1268="Manager",1,0)</f>
        <v>0</v>
      </c>
      <c r="AB1274">
        <f>IF('WA_Fn-UseC_-HR-Employee-Attriti'!P1268="Manufacturing Director",1,0)</f>
        <v>0</v>
      </c>
      <c r="AC1274">
        <f>IF('WA_Fn-UseC_-HR-Employee-Attriti'!P1268="Research Director",1,0)</f>
        <v>0</v>
      </c>
      <c r="AD1274">
        <f>IF('WA_Fn-UseC_-HR-Employee-Attriti'!P1268="Research Scientist",1,0)</f>
        <v>0</v>
      </c>
      <c r="AE1274">
        <f>IF('WA_Fn-UseC_-HR-Employee-Attriti'!P1268="Sales Executive",1,0)</f>
        <v>0</v>
      </c>
      <c r="AF1274">
        <f>IF('WA_Fn-UseC_-HR-Employee-Attriti'!P1268="Sales Representative",1,0)</f>
        <v>0</v>
      </c>
      <c r="AG1274">
        <v>1</v>
      </c>
      <c r="AH1274">
        <f>IF('WA_Fn-UseC_-HR-Employee-Attriti'!R1268="Divorced",1,0)</f>
        <v>1</v>
      </c>
      <c r="AI1274">
        <f>IF('WA_Fn-UseC_-HR-Employee-Attriti'!R1268="Married",1,0)</f>
        <v>0</v>
      </c>
      <c r="AJ1274">
        <f>IF('WA_Fn-UseC_-HR-Employee-Attriti'!R1268="Single",1,0)</f>
        <v>0</v>
      </c>
      <c r="AK1274">
        <v>2289</v>
      </c>
      <c r="AL1274">
        <v>20520</v>
      </c>
      <c r="AM1274">
        <v>1</v>
      </c>
      <c r="AN1274">
        <f>IF('WA_Fn-UseC_-HR-Employee-Attriti'!W1268="Yes",1,0)</f>
        <v>0</v>
      </c>
      <c r="AO1274">
        <v>20</v>
      </c>
      <c r="AP1274">
        <v>4</v>
      </c>
      <c r="AQ1274">
        <v>2</v>
      </c>
      <c r="AR1274">
        <v>2</v>
      </c>
      <c r="AS1274">
        <v>5</v>
      </c>
      <c r="AT1274">
        <v>2</v>
      </c>
      <c r="AU1274">
        <v>3</v>
      </c>
      <c r="AV1274">
        <v>5</v>
      </c>
      <c r="AW1274">
        <v>3</v>
      </c>
      <c r="AX1274">
        <v>0</v>
      </c>
      <c r="AY1274">
        <v>4</v>
      </c>
      <c r="AZ1274">
        <v>1</v>
      </c>
      <c r="BB1274">
        <f>IF('WA_Fn-UseC_-HR-Employee-Attriti'!B1268="Yes",1,0)</f>
        <v>0</v>
      </c>
    </row>
    <row r="1275" spans="1:54" x14ac:dyDescent="0.25">
      <c r="A1275">
        <v>1268</v>
      </c>
      <c r="B1275">
        <f>IF('WA_Fn-UseC_-HR-Employee-Attriti'!L1269="Male",1,0)</f>
        <v>1</v>
      </c>
      <c r="C1275">
        <f>IF('WA_Fn-UseC_-HR-Employee-Attriti'!L1269="Female",1,0)</f>
        <v>0</v>
      </c>
      <c r="D1275">
        <v>34</v>
      </c>
      <c r="E1275">
        <f>IF('WA_Fn-UseC_-HR-Employee-Attriti'!C1269="Travel_Rarely",1,0)</f>
        <v>0</v>
      </c>
      <c r="F1275">
        <f>IF('WA_Fn-UseC_-HR-Employee-Attriti'!C1269="Travel_Frequently",1,0)</f>
        <v>0</v>
      </c>
      <c r="G1275">
        <f>IF('WA_Fn-UseC_-HR-Employee-Attriti'!C1269="Non-Travel",1,0)</f>
        <v>1</v>
      </c>
      <c r="H1275">
        <v>1375</v>
      </c>
      <c r="I1275">
        <f>IF('WA_Fn-UseC_-HR-Employee-Attriti'!E1269="Sales",1,0)</f>
        <v>1</v>
      </c>
      <c r="J1275">
        <f>IF('WA_Fn-UseC_-HR-Employee-Attriti'!E1269="Research &amp; Development",1,0)</f>
        <v>0</v>
      </c>
      <c r="K1275">
        <f>IF('WA_Fn-UseC_-HR-Employee-Attriti'!E1269="Human Resources",1,0)</f>
        <v>0</v>
      </c>
      <c r="L1275">
        <v>10</v>
      </c>
      <c r="M1275">
        <v>3</v>
      </c>
      <c r="N1275">
        <f>IF('WA_Fn-UseC_-HR-Employee-Attriti'!H1269="Life Sciences",1,0)</f>
        <v>1</v>
      </c>
      <c r="O1275">
        <f>IF('WA_Fn-UseC_-HR-Employee-Attriti'!H1269="Human Resources",1,0)</f>
        <v>0</v>
      </c>
      <c r="P1275">
        <f>IF('WA_Fn-UseC_-HR-Employee-Attriti'!H1269="Marketing",1,0)</f>
        <v>0</v>
      </c>
      <c r="Q1275">
        <f>IF('WA_Fn-UseC_-HR-Employee-Attriti'!H1269="Medical",1,0)</f>
        <v>0</v>
      </c>
      <c r="R1275">
        <f>IF('WA_Fn-UseC_-HR-Employee-Attriti'!H1269="Other",1,0)</f>
        <v>0</v>
      </c>
      <c r="S1275">
        <f>IF('WA_Fn-UseC_-HR-Employee-Attriti'!H1269="Technical Degree",1,0)</f>
        <v>0</v>
      </c>
      <c r="T1275">
        <v>4</v>
      </c>
      <c r="U1275">
        <v>87</v>
      </c>
      <c r="V1275">
        <v>3</v>
      </c>
      <c r="W1275">
        <v>2</v>
      </c>
      <c r="X1275">
        <f>IF('WA_Fn-UseC_-HR-Employee-Attriti'!P1269="Healthcare Representative",1,0)</f>
        <v>0</v>
      </c>
      <c r="Y1275">
        <f>IF('WA_Fn-UseC_-HR-Employee-Attriti'!P1269="Human Resources",1,0)</f>
        <v>0</v>
      </c>
      <c r="Z1275">
        <f>IF('WA_Fn-UseC_-HR-Employee-Attriti'!P1269="Laboratory Technician",1,0)</f>
        <v>0</v>
      </c>
      <c r="AA1275">
        <f>IF('WA_Fn-UseC_-HR-Employee-Attriti'!P1269="Manager",1,0)</f>
        <v>0</v>
      </c>
      <c r="AB1275">
        <f>IF('WA_Fn-UseC_-HR-Employee-Attriti'!P1269="Manufacturing Director",1,0)</f>
        <v>0</v>
      </c>
      <c r="AC1275">
        <f>IF('WA_Fn-UseC_-HR-Employee-Attriti'!P1269="Research Director",1,0)</f>
        <v>0</v>
      </c>
      <c r="AD1275">
        <f>IF('WA_Fn-UseC_-HR-Employee-Attriti'!P1269="Research Scientist",1,0)</f>
        <v>0</v>
      </c>
      <c r="AE1275">
        <f>IF('WA_Fn-UseC_-HR-Employee-Attriti'!P1269="Sales Executive",1,0)</f>
        <v>1</v>
      </c>
      <c r="AF1275">
        <f>IF('WA_Fn-UseC_-HR-Employee-Attriti'!P1269="Sales Representative",1,0)</f>
        <v>0</v>
      </c>
      <c r="AG1275">
        <v>3</v>
      </c>
      <c r="AH1275">
        <f>IF('WA_Fn-UseC_-HR-Employee-Attriti'!R1269="Divorced",1,0)</f>
        <v>1</v>
      </c>
      <c r="AI1275">
        <f>IF('WA_Fn-UseC_-HR-Employee-Attriti'!R1269="Married",1,0)</f>
        <v>0</v>
      </c>
      <c r="AJ1275">
        <f>IF('WA_Fn-UseC_-HR-Employee-Attriti'!R1269="Single",1,0)</f>
        <v>0</v>
      </c>
      <c r="AK1275">
        <v>4001</v>
      </c>
      <c r="AL1275">
        <v>12313</v>
      </c>
      <c r="AM1275">
        <v>1</v>
      </c>
      <c r="AN1275">
        <f>IF('WA_Fn-UseC_-HR-Employee-Attriti'!W1269="Yes",1,0)</f>
        <v>1</v>
      </c>
      <c r="AO1275">
        <v>14</v>
      </c>
      <c r="AP1275">
        <v>3</v>
      </c>
      <c r="AQ1275">
        <v>3</v>
      </c>
      <c r="AR1275">
        <v>1</v>
      </c>
      <c r="AS1275">
        <v>15</v>
      </c>
      <c r="AT1275">
        <v>3</v>
      </c>
      <c r="AU1275">
        <v>3</v>
      </c>
      <c r="AV1275">
        <v>15</v>
      </c>
      <c r="AW1275">
        <v>14</v>
      </c>
      <c r="AX1275">
        <v>0</v>
      </c>
      <c r="AY1275">
        <v>7</v>
      </c>
      <c r="AZ1275">
        <v>1</v>
      </c>
      <c r="BB1275">
        <f>IF('WA_Fn-UseC_-HR-Employee-Attriti'!B1269="Yes",1,0)</f>
        <v>0</v>
      </c>
    </row>
    <row r="1276" spans="1:54" x14ac:dyDescent="0.25">
      <c r="A1276">
        <v>1269</v>
      </c>
      <c r="B1276">
        <f>IF('WA_Fn-UseC_-HR-Employee-Attriti'!L1270="Male",1,0)</f>
        <v>0</v>
      </c>
      <c r="C1276">
        <f>IF('WA_Fn-UseC_-HR-Employee-Attriti'!L1270="Female",1,0)</f>
        <v>1</v>
      </c>
      <c r="D1276">
        <v>53</v>
      </c>
      <c r="E1276">
        <f>IF('WA_Fn-UseC_-HR-Employee-Attriti'!C1270="Travel_Rarely",1,0)</f>
        <v>0</v>
      </c>
      <c r="F1276">
        <f>IF('WA_Fn-UseC_-HR-Employee-Attriti'!C1270="Travel_Frequently",1,0)</f>
        <v>0</v>
      </c>
      <c r="G1276">
        <f>IF('WA_Fn-UseC_-HR-Employee-Attriti'!C1270="Non-Travel",1,0)</f>
        <v>1</v>
      </c>
      <c r="H1276">
        <v>661</v>
      </c>
      <c r="I1276">
        <f>IF('WA_Fn-UseC_-HR-Employee-Attriti'!E1270="Sales",1,0)</f>
        <v>0</v>
      </c>
      <c r="J1276">
        <f>IF('WA_Fn-UseC_-HR-Employee-Attriti'!E1270="Research &amp; Development",1,0)</f>
        <v>1</v>
      </c>
      <c r="K1276">
        <f>IF('WA_Fn-UseC_-HR-Employee-Attriti'!E1270="Human Resources",1,0)</f>
        <v>0</v>
      </c>
      <c r="L1276">
        <v>1</v>
      </c>
      <c r="M1276">
        <v>4</v>
      </c>
      <c r="N1276">
        <f>IF('WA_Fn-UseC_-HR-Employee-Attriti'!H1270="Life Sciences",1,0)</f>
        <v>0</v>
      </c>
      <c r="O1276">
        <f>IF('WA_Fn-UseC_-HR-Employee-Attriti'!H1270="Human Resources",1,0)</f>
        <v>0</v>
      </c>
      <c r="P1276">
        <f>IF('WA_Fn-UseC_-HR-Employee-Attriti'!H1270="Marketing",1,0)</f>
        <v>0</v>
      </c>
      <c r="Q1276">
        <f>IF('WA_Fn-UseC_-HR-Employee-Attriti'!H1270="Medical",1,0)</f>
        <v>1</v>
      </c>
      <c r="R1276">
        <f>IF('WA_Fn-UseC_-HR-Employee-Attriti'!H1270="Other",1,0)</f>
        <v>0</v>
      </c>
      <c r="S1276">
        <f>IF('WA_Fn-UseC_-HR-Employee-Attriti'!H1270="Technical Degree",1,0)</f>
        <v>0</v>
      </c>
      <c r="T1276">
        <v>1</v>
      </c>
      <c r="U1276">
        <v>60</v>
      </c>
      <c r="V1276">
        <v>2</v>
      </c>
      <c r="W1276">
        <v>4</v>
      </c>
      <c r="X1276">
        <f>IF('WA_Fn-UseC_-HR-Employee-Attriti'!P1270="Healthcare Representative",1,0)</f>
        <v>0</v>
      </c>
      <c r="Y1276">
        <f>IF('WA_Fn-UseC_-HR-Employee-Attriti'!P1270="Human Resources",1,0)</f>
        <v>0</v>
      </c>
      <c r="Z1276">
        <f>IF('WA_Fn-UseC_-HR-Employee-Attriti'!P1270="Laboratory Technician",1,0)</f>
        <v>0</v>
      </c>
      <c r="AA1276">
        <f>IF('WA_Fn-UseC_-HR-Employee-Attriti'!P1270="Manager",1,0)</f>
        <v>0</v>
      </c>
      <c r="AB1276">
        <f>IF('WA_Fn-UseC_-HR-Employee-Attriti'!P1270="Manufacturing Director",1,0)</f>
        <v>1</v>
      </c>
      <c r="AC1276">
        <f>IF('WA_Fn-UseC_-HR-Employee-Attriti'!P1270="Research Director",1,0)</f>
        <v>0</v>
      </c>
      <c r="AD1276">
        <f>IF('WA_Fn-UseC_-HR-Employee-Attriti'!P1270="Research Scientist",1,0)</f>
        <v>0</v>
      </c>
      <c r="AE1276">
        <f>IF('WA_Fn-UseC_-HR-Employee-Attriti'!P1270="Sales Executive",1,0)</f>
        <v>0</v>
      </c>
      <c r="AF1276">
        <f>IF('WA_Fn-UseC_-HR-Employee-Attriti'!P1270="Sales Representative",1,0)</f>
        <v>0</v>
      </c>
      <c r="AG1276">
        <v>3</v>
      </c>
      <c r="AH1276">
        <f>IF('WA_Fn-UseC_-HR-Employee-Attriti'!R1270="Divorced",1,0)</f>
        <v>0</v>
      </c>
      <c r="AI1276">
        <f>IF('WA_Fn-UseC_-HR-Employee-Attriti'!R1270="Married",1,0)</f>
        <v>1</v>
      </c>
      <c r="AJ1276">
        <f>IF('WA_Fn-UseC_-HR-Employee-Attriti'!R1270="Single",1,0)</f>
        <v>0</v>
      </c>
      <c r="AK1276">
        <v>12965</v>
      </c>
      <c r="AL1276">
        <v>22308</v>
      </c>
      <c r="AM1276">
        <v>4</v>
      </c>
      <c r="AN1276">
        <f>IF('WA_Fn-UseC_-HR-Employee-Attriti'!W1270="Yes",1,0)</f>
        <v>1</v>
      </c>
      <c r="AO1276">
        <v>20</v>
      </c>
      <c r="AP1276">
        <v>4</v>
      </c>
      <c r="AQ1276">
        <v>4</v>
      </c>
      <c r="AR1276">
        <v>3</v>
      </c>
      <c r="AS1276">
        <v>27</v>
      </c>
      <c r="AT1276">
        <v>2</v>
      </c>
      <c r="AU1276">
        <v>2</v>
      </c>
      <c r="AV1276">
        <v>3</v>
      </c>
      <c r="AW1276">
        <v>2</v>
      </c>
      <c r="AX1276">
        <v>0</v>
      </c>
      <c r="AY1276">
        <v>2</v>
      </c>
      <c r="AZ1276">
        <v>1</v>
      </c>
      <c r="BB1276">
        <f>IF('WA_Fn-UseC_-HR-Employee-Attriti'!B1270="Yes",1,0)</f>
        <v>0</v>
      </c>
    </row>
    <row r="1277" spans="1:54" x14ac:dyDescent="0.25">
      <c r="A1277">
        <v>1270</v>
      </c>
      <c r="B1277">
        <f>IF('WA_Fn-UseC_-HR-Employee-Attriti'!L1271="Male",1,0)</f>
        <v>1</v>
      </c>
      <c r="C1277">
        <f>IF('WA_Fn-UseC_-HR-Employee-Attriti'!L1271="Female",1,0)</f>
        <v>0</v>
      </c>
      <c r="D1277">
        <v>43</v>
      </c>
      <c r="E1277">
        <f>IF('WA_Fn-UseC_-HR-Employee-Attriti'!C1271="Travel_Rarely",1,0)</f>
        <v>1</v>
      </c>
      <c r="F1277">
        <f>IF('WA_Fn-UseC_-HR-Employee-Attriti'!C1271="Travel_Frequently",1,0)</f>
        <v>0</v>
      </c>
      <c r="G1277">
        <f>IF('WA_Fn-UseC_-HR-Employee-Attriti'!C1271="Non-Travel",1,0)</f>
        <v>0</v>
      </c>
      <c r="H1277">
        <v>244</v>
      </c>
      <c r="I1277">
        <f>IF('WA_Fn-UseC_-HR-Employee-Attriti'!E1271="Sales",1,0)</f>
        <v>0</v>
      </c>
      <c r="J1277">
        <f>IF('WA_Fn-UseC_-HR-Employee-Attriti'!E1271="Research &amp; Development",1,0)</f>
        <v>0</v>
      </c>
      <c r="K1277">
        <f>IF('WA_Fn-UseC_-HR-Employee-Attriti'!E1271="Human Resources",1,0)</f>
        <v>1</v>
      </c>
      <c r="L1277">
        <v>2</v>
      </c>
      <c r="M1277">
        <v>3</v>
      </c>
      <c r="N1277">
        <f>IF('WA_Fn-UseC_-HR-Employee-Attriti'!H1271="Life Sciences",1,0)</f>
        <v>1</v>
      </c>
      <c r="O1277">
        <f>IF('WA_Fn-UseC_-HR-Employee-Attriti'!H1271="Human Resources",1,0)</f>
        <v>0</v>
      </c>
      <c r="P1277">
        <f>IF('WA_Fn-UseC_-HR-Employee-Attriti'!H1271="Marketing",1,0)</f>
        <v>0</v>
      </c>
      <c r="Q1277">
        <f>IF('WA_Fn-UseC_-HR-Employee-Attriti'!H1271="Medical",1,0)</f>
        <v>0</v>
      </c>
      <c r="R1277">
        <f>IF('WA_Fn-UseC_-HR-Employee-Attriti'!H1271="Other",1,0)</f>
        <v>0</v>
      </c>
      <c r="S1277">
        <f>IF('WA_Fn-UseC_-HR-Employee-Attriti'!H1271="Technical Degree",1,0)</f>
        <v>0</v>
      </c>
      <c r="T1277">
        <v>2</v>
      </c>
      <c r="U1277">
        <v>97</v>
      </c>
      <c r="V1277">
        <v>3</v>
      </c>
      <c r="W1277">
        <v>1</v>
      </c>
      <c r="X1277">
        <f>IF('WA_Fn-UseC_-HR-Employee-Attriti'!P1271="Healthcare Representative",1,0)</f>
        <v>0</v>
      </c>
      <c r="Y1277">
        <f>IF('WA_Fn-UseC_-HR-Employee-Attriti'!P1271="Human Resources",1,0)</f>
        <v>1</v>
      </c>
      <c r="Z1277">
        <f>IF('WA_Fn-UseC_-HR-Employee-Attriti'!P1271="Laboratory Technician",1,0)</f>
        <v>0</v>
      </c>
      <c r="AA1277">
        <f>IF('WA_Fn-UseC_-HR-Employee-Attriti'!P1271="Manager",1,0)</f>
        <v>0</v>
      </c>
      <c r="AB1277">
        <f>IF('WA_Fn-UseC_-HR-Employee-Attriti'!P1271="Manufacturing Director",1,0)</f>
        <v>0</v>
      </c>
      <c r="AC1277">
        <f>IF('WA_Fn-UseC_-HR-Employee-Attriti'!P1271="Research Director",1,0)</f>
        <v>0</v>
      </c>
      <c r="AD1277">
        <f>IF('WA_Fn-UseC_-HR-Employee-Attriti'!P1271="Research Scientist",1,0)</f>
        <v>0</v>
      </c>
      <c r="AE1277">
        <f>IF('WA_Fn-UseC_-HR-Employee-Attriti'!P1271="Sales Executive",1,0)</f>
        <v>0</v>
      </c>
      <c r="AF1277">
        <f>IF('WA_Fn-UseC_-HR-Employee-Attriti'!P1271="Sales Representative",1,0)</f>
        <v>0</v>
      </c>
      <c r="AG1277">
        <v>4</v>
      </c>
      <c r="AH1277">
        <f>IF('WA_Fn-UseC_-HR-Employee-Attriti'!R1271="Divorced",1,0)</f>
        <v>0</v>
      </c>
      <c r="AI1277">
        <f>IF('WA_Fn-UseC_-HR-Employee-Attriti'!R1271="Married",1,0)</f>
        <v>0</v>
      </c>
      <c r="AJ1277">
        <f>IF('WA_Fn-UseC_-HR-Employee-Attriti'!R1271="Single",1,0)</f>
        <v>1</v>
      </c>
      <c r="AK1277">
        <v>3539</v>
      </c>
      <c r="AL1277">
        <v>5033</v>
      </c>
      <c r="AM1277">
        <v>0</v>
      </c>
      <c r="AN1277">
        <f>IF('WA_Fn-UseC_-HR-Employee-Attriti'!W1271="Yes",1,0)</f>
        <v>0</v>
      </c>
      <c r="AO1277">
        <v>13</v>
      </c>
      <c r="AP1277">
        <v>3</v>
      </c>
      <c r="AQ1277">
        <v>2</v>
      </c>
      <c r="AR1277">
        <v>0</v>
      </c>
      <c r="AS1277">
        <v>10</v>
      </c>
      <c r="AT1277">
        <v>5</v>
      </c>
      <c r="AU1277">
        <v>3</v>
      </c>
      <c r="AV1277">
        <v>9</v>
      </c>
      <c r="AW1277">
        <v>7</v>
      </c>
      <c r="AX1277">
        <v>1</v>
      </c>
      <c r="AY1277">
        <v>8</v>
      </c>
      <c r="AZ1277">
        <v>1</v>
      </c>
      <c r="BB1277">
        <f>IF('WA_Fn-UseC_-HR-Employee-Attriti'!B1271="Yes",1,0)</f>
        <v>0</v>
      </c>
    </row>
    <row r="1278" spans="1:54" x14ac:dyDescent="0.25">
      <c r="A1278">
        <v>1271</v>
      </c>
      <c r="B1278">
        <f>IF('WA_Fn-UseC_-HR-Employee-Attriti'!L1272="Male",1,0)</f>
        <v>0</v>
      </c>
      <c r="C1278">
        <f>IF('WA_Fn-UseC_-HR-Employee-Attriti'!L1272="Female",1,0)</f>
        <v>1</v>
      </c>
      <c r="D1278">
        <v>34</v>
      </c>
      <c r="E1278">
        <f>IF('WA_Fn-UseC_-HR-Employee-Attriti'!C1272="Travel_Rarely",1,0)</f>
        <v>1</v>
      </c>
      <c r="F1278">
        <f>IF('WA_Fn-UseC_-HR-Employee-Attriti'!C1272="Travel_Frequently",1,0)</f>
        <v>0</v>
      </c>
      <c r="G1278">
        <f>IF('WA_Fn-UseC_-HR-Employee-Attriti'!C1272="Non-Travel",1,0)</f>
        <v>0</v>
      </c>
      <c r="H1278">
        <v>511</v>
      </c>
      <c r="I1278">
        <f>IF('WA_Fn-UseC_-HR-Employee-Attriti'!E1272="Sales",1,0)</f>
        <v>1</v>
      </c>
      <c r="J1278">
        <f>IF('WA_Fn-UseC_-HR-Employee-Attriti'!E1272="Research &amp; Development",1,0)</f>
        <v>0</v>
      </c>
      <c r="K1278">
        <f>IF('WA_Fn-UseC_-HR-Employee-Attriti'!E1272="Human Resources",1,0)</f>
        <v>0</v>
      </c>
      <c r="L1278">
        <v>3</v>
      </c>
      <c r="M1278">
        <v>2</v>
      </c>
      <c r="N1278">
        <f>IF('WA_Fn-UseC_-HR-Employee-Attriti'!H1272="Life Sciences",1,0)</f>
        <v>1</v>
      </c>
      <c r="O1278">
        <f>IF('WA_Fn-UseC_-HR-Employee-Attriti'!H1272="Human Resources",1,0)</f>
        <v>0</v>
      </c>
      <c r="P1278">
        <f>IF('WA_Fn-UseC_-HR-Employee-Attriti'!H1272="Marketing",1,0)</f>
        <v>0</v>
      </c>
      <c r="Q1278">
        <f>IF('WA_Fn-UseC_-HR-Employee-Attriti'!H1272="Medical",1,0)</f>
        <v>0</v>
      </c>
      <c r="R1278">
        <f>IF('WA_Fn-UseC_-HR-Employee-Attriti'!H1272="Other",1,0)</f>
        <v>0</v>
      </c>
      <c r="S1278">
        <f>IF('WA_Fn-UseC_-HR-Employee-Attriti'!H1272="Technical Degree",1,0)</f>
        <v>0</v>
      </c>
      <c r="T1278">
        <v>4</v>
      </c>
      <c r="U1278">
        <v>32</v>
      </c>
      <c r="V1278">
        <v>1</v>
      </c>
      <c r="W1278">
        <v>2</v>
      </c>
      <c r="X1278">
        <f>IF('WA_Fn-UseC_-HR-Employee-Attriti'!P1272="Healthcare Representative",1,0)</f>
        <v>0</v>
      </c>
      <c r="Y1278">
        <f>IF('WA_Fn-UseC_-HR-Employee-Attriti'!P1272="Human Resources",1,0)</f>
        <v>0</v>
      </c>
      <c r="Z1278">
        <f>IF('WA_Fn-UseC_-HR-Employee-Attriti'!P1272="Laboratory Technician",1,0)</f>
        <v>0</v>
      </c>
      <c r="AA1278">
        <f>IF('WA_Fn-UseC_-HR-Employee-Attriti'!P1272="Manager",1,0)</f>
        <v>0</v>
      </c>
      <c r="AB1278">
        <f>IF('WA_Fn-UseC_-HR-Employee-Attriti'!P1272="Manufacturing Director",1,0)</f>
        <v>0</v>
      </c>
      <c r="AC1278">
        <f>IF('WA_Fn-UseC_-HR-Employee-Attriti'!P1272="Research Director",1,0)</f>
        <v>0</v>
      </c>
      <c r="AD1278">
        <f>IF('WA_Fn-UseC_-HR-Employee-Attriti'!P1272="Research Scientist",1,0)</f>
        <v>0</v>
      </c>
      <c r="AE1278">
        <f>IF('WA_Fn-UseC_-HR-Employee-Attriti'!P1272="Sales Executive",1,0)</f>
        <v>1</v>
      </c>
      <c r="AF1278">
        <f>IF('WA_Fn-UseC_-HR-Employee-Attriti'!P1272="Sales Representative",1,0)</f>
        <v>0</v>
      </c>
      <c r="AG1278">
        <v>4</v>
      </c>
      <c r="AH1278">
        <f>IF('WA_Fn-UseC_-HR-Employee-Attriti'!R1272="Divorced",1,0)</f>
        <v>0</v>
      </c>
      <c r="AI1278">
        <f>IF('WA_Fn-UseC_-HR-Employee-Attriti'!R1272="Married",1,0)</f>
        <v>0</v>
      </c>
      <c r="AJ1278">
        <f>IF('WA_Fn-UseC_-HR-Employee-Attriti'!R1272="Single",1,0)</f>
        <v>1</v>
      </c>
      <c r="AK1278">
        <v>6029</v>
      </c>
      <c r="AL1278">
        <v>25353</v>
      </c>
      <c r="AM1278">
        <v>5</v>
      </c>
      <c r="AN1278">
        <f>IF('WA_Fn-UseC_-HR-Employee-Attriti'!W1272="Yes",1,0)</f>
        <v>0</v>
      </c>
      <c r="AO1278">
        <v>12</v>
      </c>
      <c r="AP1278">
        <v>3</v>
      </c>
      <c r="AQ1278">
        <v>1</v>
      </c>
      <c r="AR1278">
        <v>0</v>
      </c>
      <c r="AS1278">
        <v>6</v>
      </c>
      <c r="AT1278">
        <v>3</v>
      </c>
      <c r="AU1278">
        <v>3</v>
      </c>
      <c r="AV1278">
        <v>2</v>
      </c>
      <c r="AW1278">
        <v>2</v>
      </c>
      <c r="AX1278">
        <v>2</v>
      </c>
      <c r="AY1278">
        <v>2</v>
      </c>
      <c r="AZ1278">
        <v>1</v>
      </c>
      <c r="BB1278">
        <f>IF('WA_Fn-UseC_-HR-Employee-Attriti'!B1272="Yes",1,0)</f>
        <v>0</v>
      </c>
    </row>
    <row r="1279" spans="1:54" x14ac:dyDescent="0.25">
      <c r="A1279">
        <v>1272</v>
      </c>
      <c r="B1279">
        <f>IF('WA_Fn-UseC_-HR-Employee-Attriti'!L1273="Male",1,0)</f>
        <v>1</v>
      </c>
      <c r="C1279">
        <f>IF('WA_Fn-UseC_-HR-Employee-Attriti'!L1273="Female",1,0)</f>
        <v>0</v>
      </c>
      <c r="D1279">
        <v>21</v>
      </c>
      <c r="E1279">
        <f>IF('WA_Fn-UseC_-HR-Employee-Attriti'!C1273="Travel_Rarely",1,0)</f>
        <v>1</v>
      </c>
      <c r="F1279">
        <f>IF('WA_Fn-UseC_-HR-Employee-Attriti'!C1273="Travel_Frequently",1,0)</f>
        <v>0</v>
      </c>
      <c r="G1279">
        <f>IF('WA_Fn-UseC_-HR-Employee-Attriti'!C1273="Non-Travel",1,0)</f>
        <v>0</v>
      </c>
      <c r="H1279">
        <v>337</v>
      </c>
      <c r="I1279">
        <f>IF('WA_Fn-UseC_-HR-Employee-Attriti'!E1273="Sales",1,0)</f>
        <v>1</v>
      </c>
      <c r="J1279">
        <f>IF('WA_Fn-UseC_-HR-Employee-Attriti'!E1273="Research &amp; Development",1,0)</f>
        <v>0</v>
      </c>
      <c r="K1279">
        <f>IF('WA_Fn-UseC_-HR-Employee-Attriti'!E1273="Human Resources",1,0)</f>
        <v>0</v>
      </c>
      <c r="L1279">
        <v>7</v>
      </c>
      <c r="M1279">
        <v>1</v>
      </c>
      <c r="N1279">
        <f>IF('WA_Fn-UseC_-HR-Employee-Attriti'!H1273="Life Sciences",1,0)</f>
        <v>0</v>
      </c>
      <c r="O1279">
        <f>IF('WA_Fn-UseC_-HR-Employee-Attriti'!H1273="Human Resources",1,0)</f>
        <v>0</v>
      </c>
      <c r="P1279">
        <f>IF('WA_Fn-UseC_-HR-Employee-Attriti'!H1273="Marketing",1,0)</f>
        <v>1</v>
      </c>
      <c r="Q1279">
        <f>IF('WA_Fn-UseC_-HR-Employee-Attriti'!H1273="Medical",1,0)</f>
        <v>0</v>
      </c>
      <c r="R1279">
        <f>IF('WA_Fn-UseC_-HR-Employee-Attriti'!H1273="Other",1,0)</f>
        <v>0</v>
      </c>
      <c r="S1279">
        <f>IF('WA_Fn-UseC_-HR-Employee-Attriti'!H1273="Technical Degree",1,0)</f>
        <v>0</v>
      </c>
      <c r="T1279">
        <v>2</v>
      </c>
      <c r="U1279">
        <v>31</v>
      </c>
      <c r="V1279">
        <v>3</v>
      </c>
      <c r="W1279">
        <v>1</v>
      </c>
      <c r="X1279">
        <f>IF('WA_Fn-UseC_-HR-Employee-Attriti'!P1273="Healthcare Representative",1,0)</f>
        <v>0</v>
      </c>
      <c r="Y1279">
        <f>IF('WA_Fn-UseC_-HR-Employee-Attriti'!P1273="Human Resources",1,0)</f>
        <v>0</v>
      </c>
      <c r="Z1279">
        <f>IF('WA_Fn-UseC_-HR-Employee-Attriti'!P1273="Laboratory Technician",1,0)</f>
        <v>0</v>
      </c>
      <c r="AA1279">
        <f>IF('WA_Fn-UseC_-HR-Employee-Attriti'!P1273="Manager",1,0)</f>
        <v>0</v>
      </c>
      <c r="AB1279">
        <f>IF('WA_Fn-UseC_-HR-Employee-Attriti'!P1273="Manufacturing Director",1,0)</f>
        <v>0</v>
      </c>
      <c r="AC1279">
        <f>IF('WA_Fn-UseC_-HR-Employee-Attriti'!P1273="Research Director",1,0)</f>
        <v>0</v>
      </c>
      <c r="AD1279">
        <f>IF('WA_Fn-UseC_-HR-Employee-Attriti'!P1273="Research Scientist",1,0)</f>
        <v>0</v>
      </c>
      <c r="AE1279">
        <f>IF('WA_Fn-UseC_-HR-Employee-Attriti'!P1273="Sales Executive",1,0)</f>
        <v>0</v>
      </c>
      <c r="AF1279">
        <f>IF('WA_Fn-UseC_-HR-Employee-Attriti'!P1273="Sales Representative",1,0)</f>
        <v>1</v>
      </c>
      <c r="AG1279">
        <v>2</v>
      </c>
      <c r="AH1279">
        <f>IF('WA_Fn-UseC_-HR-Employee-Attriti'!R1273="Divorced",1,0)</f>
        <v>0</v>
      </c>
      <c r="AI1279">
        <f>IF('WA_Fn-UseC_-HR-Employee-Attriti'!R1273="Married",1,0)</f>
        <v>0</v>
      </c>
      <c r="AJ1279">
        <f>IF('WA_Fn-UseC_-HR-Employee-Attriti'!R1273="Single",1,0)</f>
        <v>1</v>
      </c>
      <c r="AK1279">
        <v>2679</v>
      </c>
      <c r="AL1279">
        <v>4567</v>
      </c>
      <c r="AM1279">
        <v>1</v>
      </c>
      <c r="AN1279">
        <f>IF('WA_Fn-UseC_-HR-Employee-Attriti'!W1273="Yes",1,0)</f>
        <v>0</v>
      </c>
      <c r="AO1279">
        <v>13</v>
      </c>
      <c r="AP1279">
        <v>3</v>
      </c>
      <c r="AQ1279">
        <v>2</v>
      </c>
      <c r="AR1279">
        <v>0</v>
      </c>
      <c r="AS1279">
        <v>1</v>
      </c>
      <c r="AT1279">
        <v>3</v>
      </c>
      <c r="AU1279">
        <v>3</v>
      </c>
      <c r="AV1279">
        <v>1</v>
      </c>
      <c r="AW1279">
        <v>0</v>
      </c>
      <c r="AX1279">
        <v>1</v>
      </c>
      <c r="AY1279">
        <v>0</v>
      </c>
      <c r="AZ1279">
        <v>1</v>
      </c>
      <c r="BB1279">
        <f>IF('WA_Fn-UseC_-HR-Employee-Attriti'!B1273="Yes",1,0)</f>
        <v>1</v>
      </c>
    </row>
    <row r="1280" spans="1:54" x14ac:dyDescent="0.25">
      <c r="A1280">
        <v>1273</v>
      </c>
      <c r="B1280">
        <f>IF('WA_Fn-UseC_-HR-Employee-Attriti'!L1274="Male",1,0)</f>
        <v>0</v>
      </c>
      <c r="C1280">
        <f>IF('WA_Fn-UseC_-HR-Employee-Attriti'!L1274="Female",1,0)</f>
        <v>1</v>
      </c>
      <c r="D1280">
        <v>38</v>
      </c>
      <c r="E1280">
        <f>IF('WA_Fn-UseC_-HR-Employee-Attriti'!C1274="Travel_Rarely",1,0)</f>
        <v>1</v>
      </c>
      <c r="F1280">
        <f>IF('WA_Fn-UseC_-HR-Employee-Attriti'!C1274="Travel_Frequently",1,0)</f>
        <v>0</v>
      </c>
      <c r="G1280">
        <f>IF('WA_Fn-UseC_-HR-Employee-Attriti'!C1274="Non-Travel",1,0)</f>
        <v>0</v>
      </c>
      <c r="H1280">
        <v>1153</v>
      </c>
      <c r="I1280">
        <f>IF('WA_Fn-UseC_-HR-Employee-Attriti'!E1274="Sales",1,0)</f>
        <v>0</v>
      </c>
      <c r="J1280">
        <f>IF('WA_Fn-UseC_-HR-Employee-Attriti'!E1274="Research &amp; Development",1,0)</f>
        <v>1</v>
      </c>
      <c r="K1280">
        <f>IF('WA_Fn-UseC_-HR-Employee-Attriti'!E1274="Human Resources",1,0)</f>
        <v>0</v>
      </c>
      <c r="L1280">
        <v>6</v>
      </c>
      <c r="M1280">
        <v>2</v>
      </c>
      <c r="N1280">
        <f>IF('WA_Fn-UseC_-HR-Employee-Attriti'!H1274="Life Sciences",1,0)</f>
        <v>0</v>
      </c>
      <c r="O1280">
        <f>IF('WA_Fn-UseC_-HR-Employee-Attriti'!H1274="Human Resources",1,0)</f>
        <v>0</v>
      </c>
      <c r="P1280">
        <f>IF('WA_Fn-UseC_-HR-Employee-Attriti'!H1274="Marketing",1,0)</f>
        <v>0</v>
      </c>
      <c r="Q1280">
        <f>IF('WA_Fn-UseC_-HR-Employee-Attriti'!H1274="Medical",1,0)</f>
        <v>0</v>
      </c>
      <c r="R1280">
        <f>IF('WA_Fn-UseC_-HR-Employee-Attriti'!H1274="Other",1,0)</f>
        <v>1</v>
      </c>
      <c r="S1280">
        <f>IF('WA_Fn-UseC_-HR-Employee-Attriti'!H1274="Technical Degree",1,0)</f>
        <v>0</v>
      </c>
      <c r="T1280">
        <v>4</v>
      </c>
      <c r="U1280">
        <v>40</v>
      </c>
      <c r="V1280">
        <v>2</v>
      </c>
      <c r="W1280">
        <v>1</v>
      </c>
      <c r="X1280">
        <f>IF('WA_Fn-UseC_-HR-Employee-Attriti'!P1274="Healthcare Representative",1,0)</f>
        <v>0</v>
      </c>
      <c r="Y1280">
        <f>IF('WA_Fn-UseC_-HR-Employee-Attriti'!P1274="Human Resources",1,0)</f>
        <v>0</v>
      </c>
      <c r="Z1280">
        <f>IF('WA_Fn-UseC_-HR-Employee-Attriti'!P1274="Laboratory Technician",1,0)</f>
        <v>1</v>
      </c>
      <c r="AA1280">
        <f>IF('WA_Fn-UseC_-HR-Employee-Attriti'!P1274="Manager",1,0)</f>
        <v>0</v>
      </c>
      <c r="AB1280">
        <f>IF('WA_Fn-UseC_-HR-Employee-Attriti'!P1274="Manufacturing Director",1,0)</f>
        <v>0</v>
      </c>
      <c r="AC1280">
        <f>IF('WA_Fn-UseC_-HR-Employee-Attriti'!P1274="Research Director",1,0)</f>
        <v>0</v>
      </c>
      <c r="AD1280">
        <f>IF('WA_Fn-UseC_-HR-Employee-Attriti'!P1274="Research Scientist",1,0)</f>
        <v>0</v>
      </c>
      <c r="AE1280">
        <f>IF('WA_Fn-UseC_-HR-Employee-Attriti'!P1274="Sales Executive",1,0)</f>
        <v>0</v>
      </c>
      <c r="AF1280">
        <f>IF('WA_Fn-UseC_-HR-Employee-Attriti'!P1274="Sales Representative",1,0)</f>
        <v>0</v>
      </c>
      <c r="AG1280">
        <v>3</v>
      </c>
      <c r="AH1280">
        <f>IF('WA_Fn-UseC_-HR-Employee-Attriti'!R1274="Divorced",1,0)</f>
        <v>0</v>
      </c>
      <c r="AI1280">
        <f>IF('WA_Fn-UseC_-HR-Employee-Attriti'!R1274="Married",1,0)</f>
        <v>1</v>
      </c>
      <c r="AJ1280">
        <f>IF('WA_Fn-UseC_-HR-Employee-Attriti'!R1274="Single",1,0)</f>
        <v>0</v>
      </c>
      <c r="AK1280">
        <v>3702</v>
      </c>
      <c r="AL1280">
        <v>16376</v>
      </c>
      <c r="AM1280">
        <v>1</v>
      </c>
      <c r="AN1280">
        <f>IF('WA_Fn-UseC_-HR-Employee-Attriti'!W1274="Yes",1,0)</f>
        <v>0</v>
      </c>
      <c r="AO1280">
        <v>11</v>
      </c>
      <c r="AP1280">
        <v>3</v>
      </c>
      <c r="AQ1280">
        <v>2</v>
      </c>
      <c r="AR1280">
        <v>1</v>
      </c>
      <c r="AS1280">
        <v>5</v>
      </c>
      <c r="AT1280">
        <v>3</v>
      </c>
      <c r="AU1280">
        <v>3</v>
      </c>
      <c r="AV1280">
        <v>5</v>
      </c>
      <c r="AW1280">
        <v>4</v>
      </c>
      <c r="AX1280">
        <v>0</v>
      </c>
      <c r="AY1280">
        <v>4</v>
      </c>
      <c r="AZ1280">
        <v>1</v>
      </c>
      <c r="BB1280">
        <f>IF('WA_Fn-UseC_-HR-Employee-Attriti'!B1274="Yes",1,0)</f>
        <v>0</v>
      </c>
    </row>
    <row r="1281" spans="1:54" x14ac:dyDescent="0.25">
      <c r="A1281">
        <v>1274</v>
      </c>
      <c r="B1281">
        <f>IF('WA_Fn-UseC_-HR-Employee-Attriti'!L1275="Male",1,0)</f>
        <v>0</v>
      </c>
      <c r="C1281">
        <f>IF('WA_Fn-UseC_-HR-Employee-Attriti'!L1275="Female",1,0)</f>
        <v>1</v>
      </c>
      <c r="D1281">
        <v>22</v>
      </c>
      <c r="E1281">
        <f>IF('WA_Fn-UseC_-HR-Employee-Attriti'!C1275="Travel_Rarely",1,0)</f>
        <v>1</v>
      </c>
      <c r="F1281">
        <f>IF('WA_Fn-UseC_-HR-Employee-Attriti'!C1275="Travel_Frequently",1,0)</f>
        <v>0</v>
      </c>
      <c r="G1281">
        <f>IF('WA_Fn-UseC_-HR-Employee-Attriti'!C1275="Non-Travel",1,0)</f>
        <v>0</v>
      </c>
      <c r="H1281">
        <v>1294</v>
      </c>
      <c r="I1281">
        <f>IF('WA_Fn-UseC_-HR-Employee-Attriti'!E1275="Sales",1,0)</f>
        <v>0</v>
      </c>
      <c r="J1281">
        <f>IF('WA_Fn-UseC_-HR-Employee-Attriti'!E1275="Research &amp; Development",1,0)</f>
        <v>1</v>
      </c>
      <c r="K1281">
        <f>IF('WA_Fn-UseC_-HR-Employee-Attriti'!E1275="Human Resources",1,0)</f>
        <v>0</v>
      </c>
      <c r="L1281">
        <v>8</v>
      </c>
      <c r="M1281">
        <v>1</v>
      </c>
      <c r="N1281">
        <f>IF('WA_Fn-UseC_-HR-Employee-Attriti'!H1275="Life Sciences",1,0)</f>
        <v>0</v>
      </c>
      <c r="O1281">
        <f>IF('WA_Fn-UseC_-HR-Employee-Attriti'!H1275="Human Resources",1,0)</f>
        <v>0</v>
      </c>
      <c r="P1281">
        <f>IF('WA_Fn-UseC_-HR-Employee-Attriti'!H1275="Marketing",1,0)</f>
        <v>0</v>
      </c>
      <c r="Q1281">
        <f>IF('WA_Fn-UseC_-HR-Employee-Attriti'!H1275="Medical",1,0)</f>
        <v>1</v>
      </c>
      <c r="R1281">
        <f>IF('WA_Fn-UseC_-HR-Employee-Attriti'!H1275="Other",1,0)</f>
        <v>0</v>
      </c>
      <c r="S1281">
        <f>IF('WA_Fn-UseC_-HR-Employee-Attriti'!H1275="Technical Degree",1,0)</f>
        <v>0</v>
      </c>
      <c r="T1281">
        <v>3</v>
      </c>
      <c r="U1281">
        <v>79</v>
      </c>
      <c r="V1281">
        <v>3</v>
      </c>
      <c r="W1281">
        <v>1</v>
      </c>
      <c r="X1281">
        <f>IF('WA_Fn-UseC_-HR-Employee-Attriti'!P1275="Healthcare Representative",1,0)</f>
        <v>0</v>
      </c>
      <c r="Y1281">
        <f>IF('WA_Fn-UseC_-HR-Employee-Attriti'!P1275="Human Resources",1,0)</f>
        <v>0</v>
      </c>
      <c r="Z1281">
        <f>IF('WA_Fn-UseC_-HR-Employee-Attriti'!P1275="Laboratory Technician",1,0)</f>
        <v>1</v>
      </c>
      <c r="AA1281">
        <f>IF('WA_Fn-UseC_-HR-Employee-Attriti'!P1275="Manager",1,0)</f>
        <v>0</v>
      </c>
      <c r="AB1281">
        <f>IF('WA_Fn-UseC_-HR-Employee-Attriti'!P1275="Manufacturing Director",1,0)</f>
        <v>0</v>
      </c>
      <c r="AC1281">
        <f>IF('WA_Fn-UseC_-HR-Employee-Attriti'!P1275="Research Director",1,0)</f>
        <v>0</v>
      </c>
      <c r="AD1281">
        <f>IF('WA_Fn-UseC_-HR-Employee-Attriti'!P1275="Research Scientist",1,0)</f>
        <v>0</v>
      </c>
      <c r="AE1281">
        <f>IF('WA_Fn-UseC_-HR-Employee-Attriti'!P1275="Sales Executive",1,0)</f>
        <v>0</v>
      </c>
      <c r="AF1281">
        <f>IF('WA_Fn-UseC_-HR-Employee-Attriti'!P1275="Sales Representative",1,0)</f>
        <v>0</v>
      </c>
      <c r="AG1281">
        <v>1</v>
      </c>
      <c r="AH1281">
        <f>IF('WA_Fn-UseC_-HR-Employee-Attriti'!R1275="Divorced",1,0)</f>
        <v>0</v>
      </c>
      <c r="AI1281">
        <f>IF('WA_Fn-UseC_-HR-Employee-Attriti'!R1275="Married",1,0)</f>
        <v>1</v>
      </c>
      <c r="AJ1281">
        <f>IF('WA_Fn-UseC_-HR-Employee-Attriti'!R1275="Single",1,0)</f>
        <v>0</v>
      </c>
      <c r="AK1281">
        <v>2398</v>
      </c>
      <c r="AL1281">
        <v>15999</v>
      </c>
      <c r="AM1281">
        <v>1</v>
      </c>
      <c r="AN1281">
        <f>IF('WA_Fn-UseC_-HR-Employee-Attriti'!W1275="Yes",1,0)</f>
        <v>1</v>
      </c>
      <c r="AO1281">
        <v>17</v>
      </c>
      <c r="AP1281">
        <v>3</v>
      </c>
      <c r="AQ1281">
        <v>3</v>
      </c>
      <c r="AR1281">
        <v>0</v>
      </c>
      <c r="AS1281">
        <v>1</v>
      </c>
      <c r="AT1281">
        <v>6</v>
      </c>
      <c r="AU1281">
        <v>3</v>
      </c>
      <c r="AV1281">
        <v>1</v>
      </c>
      <c r="AW1281">
        <v>0</v>
      </c>
      <c r="AX1281">
        <v>0</v>
      </c>
      <c r="AY1281">
        <v>0</v>
      </c>
      <c r="AZ1281">
        <v>1</v>
      </c>
      <c r="BB1281">
        <f>IF('WA_Fn-UseC_-HR-Employee-Attriti'!B1275="Yes",1,0)</f>
        <v>1</v>
      </c>
    </row>
    <row r="1282" spans="1:54" x14ac:dyDescent="0.25">
      <c r="A1282">
        <v>1275</v>
      </c>
      <c r="B1282">
        <f>IF('WA_Fn-UseC_-HR-Employee-Attriti'!L1276="Male",1,0)</f>
        <v>0</v>
      </c>
      <c r="C1282">
        <f>IF('WA_Fn-UseC_-HR-Employee-Attriti'!L1276="Female",1,0)</f>
        <v>1</v>
      </c>
      <c r="D1282">
        <v>31</v>
      </c>
      <c r="E1282">
        <f>IF('WA_Fn-UseC_-HR-Employee-Attriti'!C1276="Travel_Rarely",1,0)</f>
        <v>1</v>
      </c>
      <c r="F1282">
        <f>IF('WA_Fn-UseC_-HR-Employee-Attriti'!C1276="Travel_Frequently",1,0)</f>
        <v>0</v>
      </c>
      <c r="G1282">
        <f>IF('WA_Fn-UseC_-HR-Employee-Attriti'!C1276="Non-Travel",1,0)</f>
        <v>0</v>
      </c>
      <c r="H1282">
        <v>196</v>
      </c>
      <c r="I1282">
        <f>IF('WA_Fn-UseC_-HR-Employee-Attriti'!E1276="Sales",1,0)</f>
        <v>1</v>
      </c>
      <c r="J1282">
        <f>IF('WA_Fn-UseC_-HR-Employee-Attriti'!E1276="Research &amp; Development",1,0)</f>
        <v>0</v>
      </c>
      <c r="K1282">
        <f>IF('WA_Fn-UseC_-HR-Employee-Attriti'!E1276="Human Resources",1,0)</f>
        <v>0</v>
      </c>
      <c r="L1282">
        <v>29</v>
      </c>
      <c r="M1282">
        <v>4</v>
      </c>
      <c r="N1282">
        <f>IF('WA_Fn-UseC_-HR-Employee-Attriti'!H1276="Life Sciences",1,0)</f>
        <v>0</v>
      </c>
      <c r="O1282">
        <f>IF('WA_Fn-UseC_-HR-Employee-Attriti'!H1276="Human Resources",1,0)</f>
        <v>0</v>
      </c>
      <c r="P1282">
        <f>IF('WA_Fn-UseC_-HR-Employee-Attriti'!H1276="Marketing",1,0)</f>
        <v>1</v>
      </c>
      <c r="Q1282">
        <f>IF('WA_Fn-UseC_-HR-Employee-Attriti'!H1276="Medical",1,0)</f>
        <v>0</v>
      </c>
      <c r="R1282">
        <f>IF('WA_Fn-UseC_-HR-Employee-Attriti'!H1276="Other",1,0)</f>
        <v>0</v>
      </c>
      <c r="S1282">
        <f>IF('WA_Fn-UseC_-HR-Employee-Attriti'!H1276="Technical Degree",1,0)</f>
        <v>0</v>
      </c>
      <c r="T1282">
        <v>1</v>
      </c>
      <c r="U1282">
        <v>91</v>
      </c>
      <c r="V1282">
        <v>2</v>
      </c>
      <c r="W1282">
        <v>2</v>
      </c>
      <c r="X1282">
        <f>IF('WA_Fn-UseC_-HR-Employee-Attriti'!P1276="Healthcare Representative",1,0)</f>
        <v>0</v>
      </c>
      <c r="Y1282">
        <f>IF('WA_Fn-UseC_-HR-Employee-Attriti'!P1276="Human Resources",1,0)</f>
        <v>0</v>
      </c>
      <c r="Z1282">
        <f>IF('WA_Fn-UseC_-HR-Employee-Attriti'!P1276="Laboratory Technician",1,0)</f>
        <v>0</v>
      </c>
      <c r="AA1282">
        <f>IF('WA_Fn-UseC_-HR-Employee-Attriti'!P1276="Manager",1,0)</f>
        <v>0</v>
      </c>
      <c r="AB1282">
        <f>IF('WA_Fn-UseC_-HR-Employee-Attriti'!P1276="Manufacturing Director",1,0)</f>
        <v>0</v>
      </c>
      <c r="AC1282">
        <f>IF('WA_Fn-UseC_-HR-Employee-Attriti'!P1276="Research Director",1,0)</f>
        <v>0</v>
      </c>
      <c r="AD1282">
        <f>IF('WA_Fn-UseC_-HR-Employee-Attriti'!P1276="Research Scientist",1,0)</f>
        <v>0</v>
      </c>
      <c r="AE1282">
        <f>IF('WA_Fn-UseC_-HR-Employee-Attriti'!P1276="Sales Executive",1,0)</f>
        <v>1</v>
      </c>
      <c r="AF1282">
        <f>IF('WA_Fn-UseC_-HR-Employee-Attriti'!P1276="Sales Representative",1,0)</f>
        <v>0</v>
      </c>
      <c r="AG1282">
        <v>4</v>
      </c>
      <c r="AH1282">
        <f>IF('WA_Fn-UseC_-HR-Employee-Attriti'!R1276="Divorced",1,0)</f>
        <v>0</v>
      </c>
      <c r="AI1282">
        <f>IF('WA_Fn-UseC_-HR-Employee-Attriti'!R1276="Married",1,0)</f>
        <v>1</v>
      </c>
      <c r="AJ1282">
        <f>IF('WA_Fn-UseC_-HR-Employee-Attriti'!R1276="Single",1,0)</f>
        <v>0</v>
      </c>
      <c r="AK1282">
        <v>5468</v>
      </c>
      <c r="AL1282">
        <v>13402</v>
      </c>
      <c r="AM1282">
        <v>1</v>
      </c>
      <c r="AN1282">
        <f>IF('WA_Fn-UseC_-HR-Employee-Attriti'!W1276="Yes",1,0)</f>
        <v>0</v>
      </c>
      <c r="AO1282">
        <v>14</v>
      </c>
      <c r="AP1282">
        <v>3</v>
      </c>
      <c r="AQ1282">
        <v>1</v>
      </c>
      <c r="AR1282">
        <v>2</v>
      </c>
      <c r="AS1282">
        <v>13</v>
      </c>
      <c r="AT1282">
        <v>3</v>
      </c>
      <c r="AU1282">
        <v>3</v>
      </c>
      <c r="AV1282">
        <v>12</v>
      </c>
      <c r="AW1282">
        <v>7</v>
      </c>
      <c r="AX1282">
        <v>5</v>
      </c>
      <c r="AY1282">
        <v>7</v>
      </c>
      <c r="AZ1282">
        <v>1</v>
      </c>
      <c r="BB1282">
        <f>IF('WA_Fn-UseC_-HR-Employee-Attriti'!B1276="Yes",1,0)</f>
        <v>0</v>
      </c>
    </row>
    <row r="1283" spans="1:54" x14ac:dyDescent="0.25">
      <c r="A1283">
        <v>1276</v>
      </c>
      <c r="B1283">
        <f>IF('WA_Fn-UseC_-HR-Employee-Attriti'!L1277="Male",1,0)</f>
        <v>0</v>
      </c>
      <c r="C1283">
        <f>IF('WA_Fn-UseC_-HR-Employee-Attriti'!L1277="Female",1,0)</f>
        <v>1</v>
      </c>
      <c r="D1283">
        <v>51</v>
      </c>
      <c r="E1283">
        <f>IF('WA_Fn-UseC_-HR-Employee-Attriti'!C1277="Travel_Rarely",1,0)</f>
        <v>1</v>
      </c>
      <c r="F1283">
        <f>IF('WA_Fn-UseC_-HR-Employee-Attriti'!C1277="Travel_Frequently",1,0)</f>
        <v>0</v>
      </c>
      <c r="G1283">
        <f>IF('WA_Fn-UseC_-HR-Employee-Attriti'!C1277="Non-Travel",1,0)</f>
        <v>0</v>
      </c>
      <c r="H1283">
        <v>942</v>
      </c>
      <c r="I1283">
        <f>IF('WA_Fn-UseC_-HR-Employee-Attriti'!E1277="Sales",1,0)</f>
        <v>0</v>
      </c>
      <c r="J1283">
        <f>IF('WA_Fn-UseC_-HR-Employee-Attriti'!E1277="Research &amp; Development",1,0)</f>
        <v>1</v>
      </c>
      <c r="K1283">
        <f>IF('WA_Fn-UseC_-HR-Employee-Attriti'!E1277="Human Resources",1,0)</f>
        <v>0</v>
      </c>
      <c r="L1283">
        <v>3</v>
      </c>
      <c r="M1283">
        <v>3</v>
      </c>
      <c r="N1283">
        <f>IF('WA_Fn-UseC_-HR-Employee-Attriti'!H1277="Life Sciences",1,0)</f>
        <v>0</v>
      </c>
      <c r="O1283">
        <f>IF('WA_Fn-UseC_-HR-Employee-Attriti'!H1277="Human Resources",1,0)</f>
        <v>0</v>
      </c>
      <c r="P1283">
        <f>IF('WA_Fn-UseC_-HR-Employee-Attriti'!H1277="Marketing",1,0)</f>
        <v>0</v>
      </c>
      <c r="Q1283">
        <f>IF('WA_Fn-UseC_-HR-Employee-Attriti'!H1277="Medical",1,0)</f>
        <v>0</v>
      </c>
      <c r="R1283">
        <f>IF('WA_Fn-UseC_-HR-Employee-Attriti'!H1277="Other",1,0)</f>
        <v>0</v>
      </c>
      <c r="S1283">
        <f>IF('WA_Fn-UseC_-HR-Employee-Attriti'!H1277="Technical Degree",1,0)</f>
        <v>1</v>
      </c>
      <c r="T1283">
        <v>1</v>
      </c>
      <c r="U1283">
        <v>53</v>
      </c>
      <c r="V1283">
        <v>3</v>
      </c>
      <c r="W1283">
        <v>3</v>
      </c>
      <c r="X1283">
        <f>IF('WA_Fn-UseC_-HR-Employee-Attriti'!P1277="Healthcare Representative",1,0)</f>
        <v>0</v>
      </c>
      <c r="Y1283">
        <f>IF('WA_Fn-UseC_-HR-Employee-Attriti'!P1277="Human Resources",1,0)</f>
        <v>0</v>
      </c>
      <c r="Z1283">
        <f>IF('WA_Fn-UseC_-HR-Employee-Attriti'!P1277="Laboratory Technician",1,0)</f>
        <v>0</v>
      </c>
      <c r="AA1283">
        <f>IF('WA_Fn-UseC_-HR-Employee-Attriti'!P1277="Manager",1,0)</f>
        <v>1</v>
      </c>
      <c r="AB1283">
        <f>IF('WA_Fn-UseC_-HR-Employee-Attriti'!P1277="Manufacturing Director",1,0)</f>
        <v>0</v>
      </c>
      <c r="AC1283">
        <f>IF('WA_Fn-UseC_-HR-Employee-Attriti'!P1277="Research Director",1,0)</f>
        <v>0</v>
      </c>
      <c r="AD1283">
        <f>IF('WA_Fn-UseC_-HR-Employee-Attriti'!P1277="Research Scientist",1,0)</f>
        <v>0</v>
      </c>
      <c r="AE1283">
        <f>IF('WA_Fn-UseC_-HR-Employee-Attriti'!P1277="Sales Executive",1,0)</f>
        <v>0</v>
      </c>
      <c r="AF1283">
        <f>IF('WA_Fn-UseC_-HR-Employee-Attriti'!P1277="Sales Representative",1,0)</f>
        <v>0</v>
      </c>
      <c r="AG1283">
        <v>3</v>
      </c>
      <c r="AH1283">
        <f>IF('WA_Fn-UseC_-HR-Employee-Attriti'!R1277="Divorced",1,0)</f>
        <v>0</v>
      </c>
      <c r="AI1283">
        <f>IF('WA_Fn-UseC_-HR-Employee-Attriti'!R1277="Married",1,0)</f>
        <v>1</v>
      </c>
      <c r="AJ1283">
        <f>IF('WA_Fn-UseC_-HR-Employee-Attriti'!R1277="Single",1,0)</f>
        <v>0</v>
      </c>
      <c r="AK1283">
        <v>13116</v>
      </c>
      <c r="AL1283">
        <v>22984</v>
      </c>
      <c r="AM1283">
        <v>2</v>
      </c>
      <c r="AN1283">
        <f>IF('WA_Fn-UseC_-HR-Employee-Attriti'!W1277="Yes",1,0)</f>
        <v>0</v>
      </c>
      <c r="AO1283">
        <v>11</v>
      </c>
      <c r="AP1283">
        <v>3</v>
      </c>
      <c r="AQ1283">
        <v>4</v>
      </c>
      <c r="AR1283">
        <v>0</v>
      </c>
      <c r="AS1283">
        <v>15</v>
      </c>
      <c r="AT1283">
        <v>2</v>
      </c>
      <c r="AU1283">
        <v>3</v>
      </c>
      <c r="AV1283">
        <v>2</v>
      </c>
      <c r="AW1283">
        <v>2</v>
      </c>
      <c r="AX1283">
        <v>2</v>
      </c>
      <c r="AY1283">
        <v>2</v>
      </c>
      <c r="AZ1283">
        <v>1</v>
      </c>
      <c r="BB1283">
        <f>IF('WA_Fn-UseC_-HR-Employee-Attriti'!B1277="Yes",1,0)</f>
        <v>0</v>
      </c>
    </row>
    <row r="1284" spans="1:54" x14ac:dyDescent="0.25">
      <c r="A1284">
        <v>1277</v>
      </c>
      <c r="B1284">
        <f>IF('WA_Fn-UseC_-HR-Employee-Attriti'!L1278="Male",1,0)</f>
        <v>1</v>
      </c>
      <c r="C1284">
        <f>IF('WA_Fn-UseC_-HR-Employee-Attriti'!L1278="Female",1,0)</f>
        <v>0</v>
      </c>
      <c r="D1284">
        <v>37</v>
      </c>
      <c r="E1284">
        <f>IF('WA_Fn-UseC_-HR-Employee-Attriti'!C1278="Travel_Rarely",1,0)</f>
        <v>1</v>
      </c>
      <c r="F1284">
        <f>IF('WA_Fn-UseC_-HR-Employee-Attriti'!C1278="Travel_Frequently",1,0)</f>
        <v>0</v>
      </c>
      <c r="G1284">
        <f>IF('WA_Fn-UseC_-HR-Employee-Attriti'!C1278="Non-Travel",1,0)</f>
        <v>0</v>
      </c>
      <c r="H1284">
        <v>589</v>
      </c>
      <c r="I1284">
        <f>IF('WA_Fn-UseC_-HR-Employee-Attriti'!E1278="Sales",1,0)</f>
        <v>1</v>
      </c>
      <c r="J1284">
        <f>IF('WA_Fn-UseC_-HR-Employee-Attriti'!E1278="Research &amp; Development",1,0)</f>
        <v>0</v>
      </c>
      <c r="K1284">
        <f>IF('WA_Fn-UseC_-HR-Employee-Attriti'!E1278="Human Resources",1,0)</f>
        <v>0</v>
      </c>
      <c r="L1284">
        <v>9</v>
      </c>
      <c r="M1284">
        <v>2</v>
      </c>
      <c r="N1284">
        <f>IF('WA_Fn-UseC_-HR-Employee-Attriti'!H1278="Life Sciences",1,0)</f>
        <v>0</v>
      </c>
      <c r="O1284">
        <f>IF('WA_Fn-UseC_-HR-Employee-Attriti'!H1278="Human Resources",1,0)</f>
        <v>0</v>
      </c>
      <c r="P1284">
        <f>IF('WA_Fn-UseC_-HR-Employee-Attriti'!H1278="Marketing",1,0)</f>
        <v>1</v>
      </c>
      <c r="Q1284">
        <f>IF('WA_Fn-UseC_-HR-Employee-Attriti'!H1278="Medical",1,0)</f>
        <v>0</v>
      </c>
      <c r="R1284">
        <f>IF('WA_Fn-UseC_-HR-Employee-Attriti'!H1278="Other",1,0)</f>
        <v>0</v>
      </c>
      <c r="S1284">
        <f>IF('WA_Fn-UseC_-HR-Employee-Attriti'!H1278="Technical Degree",1,0)</f>
        <v>0</v>
      </c>
      <c r="T1284">
        <v>2</v>
      </c>
      <c r="U1284">
        <v>46</v>
      </c>
      <c r="V1284">
        <v>2</v>
      </c>
      <c r="W1284">
        <v>2</v>
      </c>
      <c r="X1284">
        <f>IF('WA_Fn-UseC_-HR-Employee-Attriti'!P1278="Healthcare Representative",1,0)</f>
        <v>0</v>
      </c>
      <c r="Y1284">
        <f>IF('WA_Fn-UseC_-HR-Employee-Attriti'!P1278="Human Resources",1,0)</f>
        <v>0</v>
      </c>
      <c r="Z1284">
        <f>IF('WA_Fn-UseC_-HR-Employee-Attriti'!P1278="Laboratory Technician",1,0)</f>
        <v>0</v>
      </c>
      <c r="AA1284">
        <f>IF('WA_Fn-UseC_-HR-Employee-Attriti'!P1278="Manager",1,0)</f>
        <v>0</v>
      </c>
      <c r="AB1284">
        <f>IF('WA_Fn-UseC_-HR-Employee-Attriti'!P1278="Manufacturing Director",1,0)</f>
        <v>0</v>
      </c>
      <c r="AC1284">
        <f>IF('WA_Fn-UseC_-HR-Employee-Attriti'!P1278="Research Director",1,0)</f>
        <v>0</v>
      </c>
      <c r="AD1284">
        <f>IF('WA_Fn-UseC_-HR-Employee-Attriti'!P1278="Research Scientist",1,0)</f>
        <v>0</v>
      </c>
      <c r="AE1284">
        <f>IF('WA_Fn-UseC_-HR-Employee-Attriti'!P1278="Sales Executive",1,0)</f>
        <v>1</v>
      </c>
      <c r="AF1284">
        <f>IF('WA_Fn-UseC_-HR-Employee-Attriti'!P1278="Sales Representative",1,0)</f>
        <v>0</v>
      </c>
      <c r="AG1284">
        <v>2</v>
      </c>
      <c r="AH1284">
        <f>IF('WA_Fn-UseC_-HR-Employee-Attriti'!R1278="Divorced",1,0)</f>
        <v>0</v>
      </c>
      <c r="AI1284">
        <f>IF('WA_Fn-UseC_-HR-Employee-Attriti'!R1278="Married",1,0)</f>
        <v>1</v>
      </c>
      <c r="AJ1284">
        <f>IF('WA_Fn-UseC_-HR-Employee-Attriti'!R1278="Single",1,0)</f>
        <v>0</v>
      </c>
      <c r="AK1284">
        <v>4189</v>
      </c>
      <c r="AL1284">
        <v>8800</v>
      </c>
      <c r="AM1284">
        <v>1</v>
      </c>
      <c r="AN1284">
        <f>IF('WA_Fn-UseC_-HR-Employee-Attriti'!W1278="Yes",1,0)</f>
        <v>0</v>
      </c>
      <c r="AO1284">
        <v>14</v>
      </c>
      <c r="AP1284">
        <v>3</v>
      </c>
      <c r="AQ1284">
        <v>1</v>
      </c>
      <c r="AR1284">
        <v>2</v>
      </c>
      <c r="AS1284">
        <v>5</v>
      </c>
      <c r="AT1284">
        <v>2</v>
      </c>
      <c r="AU1284">
        <v>3</v>
      </c>
      <c r="AV1284">
        <v>5</v>
      </c>
      <c r="AW1284">
        <v>2</v>
      </c>
      <c r="AX1284">
        <v>0</v>
      </c>
      <c r="AY1284">
        <v>3</v>
      </c>
      <c r="AZ1284">
        <v>1</v>
      </c>
      <c r="BB1284">
        <f>IF('WA_Fn-UseC_-HR-Employee-Attriti'!B1278="Yes",1,0)</f>
        <v>0</v>
      </c>
    </row>
    <row r="1285" spans="1:54" x14ac:dyDescent="0.25">
      <c r="A1285">
        <v>1278</v>
      </c>
      <c r="B1285">
        <f>IF('WA_Fn-UseC_-HR-Employee-Attriti'!L1279="Male",1,0)</f>
        <v>1</v>
      </c>
      <c r="C1285">
        <f>IF('WA_Fn-UseC_-HR-Employee-Attriti'!L1279="Female",1,0)</f>
        <v>0</v>
      </c>
      <c r="D1285">
        <v>46</v>
      </c>
      <c r="E1285">
        <f>IF('WA_Fn-UseC_-HR-Employee-Attriti'!C1279="Travel_Rarely",1,0)</f>
        <v>1</v>
      </c>
      <c r="F1285">
        <f>IF('WA_Fn-UseC_-HR-Employee-Attriti'!C1279="Travel_Frequently",1,0)</f>
        <v>0</v>
      </c>
      <c r="G1285">
        <f>IF('WA_Fn-UseC_-HR-Employee-Attriti'!C1279="Non-Travel",1,0)</f>
        <v>0</v>
      </c>
      <c r="H1285">
        <v>734</v>
      </c>
      <c r="I1285">
        <f>IF('WA_Fn-UseC_-HR-Employee-Attriti'!E1279="Sales",1,0)</f>
        <v>0</v>
      </c>
      <c r="J1285">
        <f>IF('WA_Fn-UseC_-HR-Employee-Attriti'!E1279="Research &amp; Development",1,0)</f>
        <v>1</v>
      </c>
      <c r="K1285">
        <f>IF('WA_Fn-UseC_-HR-Employee-Attriti'!E1279="Human Resources",1,0)</f>
        <v>0</v>
      </c>
      <c r="L1285">
        <v>2</v>
      </c>
      <c r="M1285">
        <v>4</v>
      </c>
      <c r="N1285">
        <f>IF('WA_Fn-UseC_-HR-Employee-Attriti'!H1279="Life Sciences",1,0)</f>
        <v>0</v>
      </c>
      <c r="O1285">
        <f>IF('WA_Fn-UseC_-HR-Employee-Attriti'!H1279="Human Resources",1,0)</f>
        <v>0</v>
      </c>
      <c r="P1285">
        <f>IF('WA_Fn-UseC_-HR-Employee-Attriti'!H1279="Marketing",1,0)</f>
        <v>0</v>
      </c>
      <c r="Q1285">
        <f>IF('WA_Fn-UseC_-HR-Employee-Attriti'!H1279="Medical",1,0)</f>
        <v>1</v>
      </c>
      <c r="R1285">
        <f>IF('WA_Fn-UseC_-HR-Employee-Attriti'!H1279="Other",1,0)</f>
        <v>0</v>
      </c>
      <c r="S1285">
        <f>IF('WA_Fn-UseC_-HR-Employee-Attriti'!H1279="Technical Degree",1,0)</f>
        <v>0</v>
      </c>
      <c r="T1285">
        <v>3</v>
      </c>
      <c r="U1285">
        <v>46</v>
      </c>
      <c r="V1285">
        <v>3</v>
      </c>
      <c r="W1285">
        <v>5</v>
      </c>
      <c r="X1285">
        <f>IF('WA_Fn-UseC_-HR-Employee-Attriti'!P1279="Healthcare Representative",1,0)</f>
        <v>0</v>
      </c>
      <c r="Y1285">
        <f>IF('WA_Fn-UseC_-HR-Employee-Attriti'!P1279="Human Resources",1,0)</f>
        <v>0</v>
      </c>
      <c r="Z1285">
        <f>IF('WA_Fn-UseC_-HR-Employee-Attriti'!P1279="Laboratory Technician",1,0)</f>
        <v>0</v>
      </c>
      <c r="AA1285">
        <f>IF('WA_Fn-UseC_-HR-Employee-Attriti'!P1279="Manager",1,0)</f>
        <v>0</v>
      </c>
      <c r="AB1285">
        <f>IF('WA_Fn-UseC_-HR-Employee-Attriti'!P1279="Manufacturing Director",1,0)</f>
        <v>0</v>
      </c>
      <c r="AC1285">
        <f>IF('WA_Fn-UseC_-HR-Employee-Attriti'!P1279="Research Director",1,0)</f>
        <v>1</v>
      </c>
      <c r="AD1285">
        <f>IF('WA_Fn-UseC_-HR-Employee-Attriti'!P1279="Research Scientist",1,0)</f>
        <v>0</v>
      </c>
      <c r="AE1285">
        <f>IF('WA_Fn-UseC_-HR-Employee-Attriti'!P1279="Sales Executive",1,0)</f>
        <v>0</v>
      </c>
      <c r="AF1285">
        <f>IF('WA_Fn-UseC_-HR-Employee-Attriti'!P1279="Sales Representative",1,0)</f>
        <v>0</v>
      </c>
      <c r="AG1285">
        <v>4</v>
      </c>
      <c r="AH1285">
        <f>IF('WA_Fn-UseC_-HR-Employee-Attriti'!R1279="Divorced",1,0)</f>
        <v>1</v>
      </c>
      <c r="AI1285">
        <f>IF('WA_Fn-UseC_-HR-Employee-Attriti'!R1279="Married",1,0)</f>
        <v>0</v>
      </c>
      <c r="AJ1285">
        <f>IF('WA_Fn-UseC_-HR-Employee-Attriti'!R1279="Single",1,0)</f>
        <v>0</v>
      </c>
      <c r="AK1285">
        <v>19328</v>
      </c>
      <c r="AL1285">
        <v>14218</v>
      </c>
      <c r="AM1285">
        <v>7</v>
      </c>
      <c r="AN1285">
        <f>IF('WA_Fn-UseC_-HR-Employee-Attriti'!W1279="Yes",1,0)</f>
        <v>1</v>
      </c>
      <c r="AO1285">
        <v>17</v>
      </c>
      <c r="AP1285">
        <v>3</v>
      </c>
      <c r="AQ1285">
        <v>3</v>
      </c>
      <c r="AR1285">
        <v>1</v>
      </c>
      <c r="AS1285">
        <v>24</v>
      </c>
      <c r="AT1285">
        <v>3</v>
      </c>
      <c r="AU1285">
        <v>3</v>
      </c>
      <c r="AV1285">
        <v>2</v>
      </c>
      <c r="AW1285">
        <v>1</v>
      </c>
      <c r="AX1285">
        <v>2</v>
      </c>
      <c r="AY1285">
        <v>2</v>
      </c>
      <c r="AZ1285">
        <v>1</v>
      </c>
      <c r="BB1285">
        <f>IF('WA_Fn-UseC_-HR-Employee-Attriti'!B1279="Yes",1,0)</f>
        <v>0</v>
      </c>
    </row>
    <row r="1286" spans="1:54" x14ac:dyDescent="0.25">
      <c r="A1286">
        <v>1279</v>
      </c>
      <c r="B1286">
        <f>IF('WA_Fn-UseC_-HR-Employee-Attriti'!L1280="Male",1,0)</f>
        <v>1</v>
      </c>
      <c r="C1286">
        <f>IF('WA_Fn-UseC_-HR-Employee-Attriti'!L1280="Female",1,0)</f>
        <v>0</v>
      </c>
      <c r="D1286">
        <v>36</v>
      </c>
      <c r="E1286">
        <f>IF('WA_Fn-UseC_-HR-Employee-Attriti'!C1280="Travel_Rarely",1,0)</f>
        <v>1</v>
      </c>
      <c r="F1286">
        <f>IF('WA_Fn-UseC_-HR-Employee-Attriti'!C1280="Travel_Frequently",1,0)</f>
        <v>0</v>
      </c>
      <c r="G1286">
        <f>IF('WA_Fn-UseC_-HR-Employee-Attriti'!C1280="Non-Travel",1,0)</f>
        <v>0</v>
      </c>
      <c r="H1286">
        <v>1383</v>
      </c>
      <c r="I1286">
        <f>IF('WA_Fn-UseC_-HR-Employee-Attriti'!E1280="Sales",1,0)</f>
        <v>0</v>
      </c>
      <c r="J1286">
        <f>IF('WA_Fn-UseC_-HR-Employee-Attriti'!E1280="Research &amp; Development",1,0)</f>
        <v>1</v>
      </c>
      <c r="K1286">
        <f>IF('WA_Fn-UseC_-HR-Employee-Attriti'!E1280="Human Resources",1,0)</f>
        <v>0</v>
      </c>
      <c r="L1286">
        <v>10</v>
      </c>
      <c r="M1286">
        <v>3</v>
      </c>
      <c r="N1286">
        <f>IF('WA_Fn-UseC_-HR-Employee-Attriti'!H1280="Life Sciences",1,0)</f>
        <v>1</v>
      </c>
      <c r="O1286">
        <f>IF('WA_Fn-UseC_-HR-Employee-Attriti'!H1280="Human Resources",1,0)</f>
        <v>0</v>
      </c>
      <c r="P1286">
        <f>IF('WA_Fn-UseC_-HR-Employee-Attriti'!H1280="Marketing",1,0)</f>
        <v>0</v>
      </c>
      <c r="Q1286">
        <f>IF('WA_Fn-UseC_-HR-Employee-Attriti'!H1280="Medical",1,0)</f>
        <v>0</v>
      </c>
      <c r="R1286">
        <f>IF('WA_Fn-UseC_-HR-Employee-Attriti'!H1280="Other",1,0)</f>
        <v>0</v>
      </c>
      <c r="S1286">
        <f>IF('WA_Fn-UseC_-HR-Employee-Attriti'!H1280="Technical Degree",1,0)</f>
        <v>0</v>
      </c>
      <c r="T1286">
        <v>4</v>
      </c>
      <c r="U1286">
        <v>90</v>
      </c>
      <c r="V1286">
        <v>3</v>
      </c>
      <c r="W1286">
        <v>3</v>
      </c>
      <c r="X1286">
        <f>IF('WA_Fn-UseC_-HR-Employee-Attriti'!P1280="Healthcare Representative",1,0)</f>
        <v>1</v>
      </c>
      <c r="Y1286">
        <f>IF('WA_Fn-UseC_-HR-Employee-Attriti'!P1280="Human Resources",1,0)</f>
        <v>0</v>
      </c>
      <c r="Z1286">
        <f>IF('WA_Fn-UseC_-HR-Employee-Attriti'!P1280="Laboratory Technician",1,0)</f>
        <v>0</v>
      </c>
      <c r="AA1286">
        <f>IF('WA_Fn-UseC_-HR-Employee-Attriti'!P1280="Manager",1,0)</f>
        <v>0</v>
      </c>
      <c r="AB1286">
        <f>IF('WA_Fn-UseC_-HR-Employee-Attriti'!P1280="Manufacturing Director",1,0)</f>
        <v>0</v>
      </c>
      <c r="AC1286">
        <f>IF('WA_Fn-UseC_-HR-Employee-Attriti'!P1280="Research Director",1,0)</f>
        <v>0</v>
      </c>
      <c r="AD1286">
        <f>IF('WA_Fn-UseC_-HR-Employee-Attriti'!P1280="Research Scientist",1,0)</f>
        <v>0</v>
      </c>
      <c r="AE1286">
        <f>IF('WA_Fn-UseC_-HR-Employee-Attriti'!P1280="Sales Executive",1,0)</f>
        <v>0</v>
      </c>
      <c r="AF1286">
        <f>IF('WA_Fn-UseC_-HR-Employee-Attriti'!P1280="Sales Representative",1,0)</f>
        <v>0</v>
      </c>
      <c r="AG1286">
        <v>1</v>
      </c>
      <c r="AH1286">
        <f>IF('WA_Fn-UseC_-HR-Employee-Attriti'!R1280="Divorced",1,0)</f>
        <v>0</v>
      </c>
      <c r="AI1286">
        <f>IF('WA_Fn-UseC_-HR-Employee-Attriti'!R1280="Married",1,0)</f>
        <v>1</v>
      </c>
      <c r="AJ1286">
        <f>IF('WA_Fn-UseC_-HR-Employee-Attriti'!R1280="Single",1,0)</f>
        <v>0</v>
      </c>
      <c r="AK1286">
        <v>8321</v>
      </c>
      <c r="AL1286">
        <v>25949</v>
      </c>
      <c r="AM1286">
        <v>7</v>
      </c>
      <c r="AN1286">
        <f>IF('WA_Fn-UseC_-HR-Employee-Attriti'!W1280="Yes",1,0)</f>
        <v>1</v>
      </c>
      <c r="AO1286">
        <v>13</v>
      </c>
      <c r="AP1286">
        <v>3</v>
      </c>
      <c r="AQ1286">
        <v>4</v>
      </c>
      <c r="AR1286">
        <v>1</v>
      </c>
      <c r="AS1286">
        <v>15</v>
      </c>
      <c r="AT1286">
        <v>1</v>
      </c>
      <c r="AU1286">
        <v>3</v>
      </c>
      <c r="AV1286">
        <v>12</v>
      </c>
      <c r="AW1286">
        <v>8</v>
      </c>
      <c r="AX1286">
        <v>5</v>
      </c>
      <c r="AY1286">
        <v>7</v>
      </c>
      <c r="AZ1286">
        <v>1</v>
      </c>
      <c r="BB1286">
        <f>IF('WA_Fn-UseC_-HR-Employee-Attriti'!B1280="Yes",1,0)</f>
        <v>0</v>
      </c>
    </row>
    <row r="1287" spans="1:54" x14ac:dyDescent="0.25">
      <c r="A1287">
        <v>1280</v>
      </c>
      <c r="B1287">
        <f>IF('WA_Fn-UseC_-HR-Employee-Attriti'!L1281="Male",1,0)</f>
        <v>1</v>
      </c>
      <c r="C1287">
        <f>IF('WA_Fn-UseC_-HR-Employee-Attriti'!L1281="Female",1,0)</f>
        <v>0</v>
      </c>
      <c r="D1287">
        <v>44</v>
      </c>
      <c r="E1287">
        <f>IF('WA_Fn-UseC_-HR-Employee-Attriti'!C1281="Travel_Rarely",1,0)</f>
        <v>0</v>
      </c>
      <c r="F1287">
        <f>IF('WA_Fn-UseC_-HR-Employee-Attriti'!C1281="Travel_Frequently",1,0)</f>
        <v>1</v>
      </c>
      <c r="G1287">
        <f>IF('WA_Fn-UseC_-HR-Employee-Attriti'!C1281="Non-Travel",1,0)</f>
        <v>0</v>
      </c>
      <c r="H1287">
        <v>429</v>
      </c>
      <c r="I1287">
        <f>IF('WA_Fn-UseC_-HR-Employee-Attriti'!E1281="Sales",1,0)</f>
        <v>0</v>
      </c>
      <c r="J1287">
        <f>IF('WA_Fn-UseC_-HR-Employee-Attriti'!E1281="Research &amp; Development",1,0)</f>
        <v>1</v>
      </c>
      <c r="K1287">
        <f>IF('WA_Fn-UseC_-HR-Employee-Attriti'!E1281="Human Resources",1,0)</f>
        <v>0</v>
      </c>
      <c r="L1287">
        <v>1</v>
      </c>
      <c r="M1287">
        <v>2</v>
      </c>
      <c r="N1287">
        <f>IF('WA_Fn-UseC_-HR-Employee-Attriti'!H1281="Life Sciences",1,0)</f>
        <v>0</v>
      </c>
      <c r="O1287">
        <f>IF('WA_Fn-UseC_-HR-Employee-Attriti'!H1281="Human Resources",1,0)</f>
        <v>0</v>
      </c>
      <c r="P1287">
        <f>IF('WA_Fn-UseC_-HR-Employee-Attriti'!H1281="Marketing",1,0)</f>
        <v>0</v>
      </c>
      <c r="Q1287">
        <f>IF('WA_Fn-UseC_-HR-Employee-Attriti'!H1281="Medical",1,0)</f>
        <v>1</v>
      </c>
      <c r="R1287">
        <f>IF('WA_Fn-UseC_-HR-Employee-Attriti'!H1281="Other",1,0)</f>
        <v>0</v>
      </c>
      <c r="S1287">
        <f>IF('WA_Fn-UseC_-HR-Employee-Attriti'!H1281="Technical Degree",1,0)</f>
        <v>0</v>
      </c>
      <c r="T1287">
        <v>3</v>
      </c>
      <c r="U1287">
        <v>99</v>
      </c>
      <c r="V1287">
        <v>3</v>
      </c>
      <c r="W1287">
        <v>1</v>
      </c>
      <c r="X1287">
        <f>IF('WA_Fn-UseC_-HR-Employee-Attriti'!P1281="Healthcare Representative",1,0)</f>
        <v>0</v>
      </c>
      <c r="Y1287">
        <f>IF('WA_Fn-UseC_-HR-Employee-Attriti'!P1281="Human Resources",1,0)</f>
        <v>0</v>
      </c>
      <c r="Z1287">
        <f>IF('WA_Fn-UseC_-HR-Employee-Attriti'!P1281="Laboratory Technician",1,0)</f>
        <v>0</v>
      </c>
      <c r="AA1287">
        <f>IF('WA_Fn-UseC_-HR-Employee-Attriti'!P1281="Manager",1,0)</f>
        <v>0</v>
      </c>
      <c r="AB1287">
        <f>IF('WA_Fn-UseC_-HR-Employee-Attriti'!P1281="Manufacturing Director",1,0)</f>
        <v>0</v>
      </c>
      <c r="AC1287">
        <f>IF('WA_Fn-UseC_-HR-Employee-Attriti'!P1281="Research Director",1,0)</f>
        <v>0</v>
      </c>
      <c r="AD1287">
        <f>IF('WA_Fn-UseC_-HR-Employee-Attriti'!P1281="Research Scientist",1,0)</f>
        <v>1</v>
      </c>
      <c r="AE1287">
        <f>IF('WA_Fn-UseC_-HR-Employee-Attriti'!P1281="Sales Executive",1,0)</f>
        <v>0</v>
      </c>
      <c r="AF1287">
        <f>IF('WA_Fn-UseC_-HR-Employee-Attriti'!P1281="Sales Representative",1,0)</f>
        <v>0</v>
      </c>
      <c r="AG1287">
        <v>2</v>
      </c>
      <c r="AH1287">
        <f>IF('WA_Fn-UseC_-HR-Employee-Attriti'!R1281="Divorced",1,0)</f>
        <v>1</v>
      </c>
      <c r="AI1287">
        <f>IF('WA_Fn-UseC_-HR-Employee-Attriti'!R1281="Married",1,0)</f>
        <v>0</v>
      </c>
      <c r="AJ1287">
        <f>IF('WA_Fn-UseC_-HR-Employee-Attriti'!R1281="Single",1,0)</f>
        <v>0</v>
      </c>
      <c r="AK1287">
        <v>2342</v>
      </c>
      <c r="AL1287">
        <v>11092</v>
      </c>
      <c r="AM1287">
        <v>1</v>
      </c>
      <c r="AN1287">
        <f>IF('WA_Fn-UseC_-HR-Employee-Attriti'!W1281="Yes",1,0)</f>
        <v>1</v>
      </c>
      <c r="AO1287">
        <v>12</v>
      </c>
      <c r="AP1287">
        <v>3</v>
      </c>
      <c r="AQ1287">
        <v>3</v>
      </c>
      <c r="AR1287">
        <v>3</v>
      </c>
      <c r="AS1287">
        <v>6</v>
      </c>
      <c r="AT1287">
        <v>2</v>
      </c>
      <c r="AU1287">
        <v>2</v>
      </c>
      <c r="AV1287">
        <v>5</v>
      </c>
      <c r="AW1287">
        <v>3</v>
      </c>
      <c r="AX1287">
        <v>2</v>
      </c>
      <c r="AY1287">
        <v>3</v>
      </c>
      <c r="AZ1287">
        <v>1</v>
      </c>
      <c r="BB1287">
        <f>IF('WA_Fn-UseC_-HR-Employee-Attriti'!B1281="Yes",1,0)</f>
        <v>1</v>
      </c>
    </row>
    <row r="1288" spans="1:54" x14ac:dyDescent="0.25">
      <c r="A1288">
        <v>1281</v>
      </c>
      <c r="B1288">
        <f>IF('WA_Fn-UseC_-HR-Employee-Attriti'!L1282="Male",1,0)</f>
        <v>1</v>
      </c>
      <c r="C1288">
        <f>IF('WA_Fn-UseC_-HR-Employee-Attriti'!L1282="Female",1,0)</f>
        <v>0</v>
      </c>
      <c r="D1288">
        <v>37</v>
      </c>
      <c r="E1288">
        <f>IF('WA_Fn-UseC_-HR-Employee-Attriti'!C1282="Travel_Rarely",1,0)</f>
        <v>1</v>
      </c>
      <c r="F1288">
        <f>IF('WA_Fn-UseC_-HR-Employee-Attriti'!C1282="Travel_Frequently",1,0)</f>
        <v>0</v>
      </c>
      <c r="G1288">
        <f>IF('WA_Fn-UseC_-HR-Employee-Attriti'!C1282="Non-Travel",1,0)</f>
        <v>0</v>
      </c>
      <c r="H1288">
        <v>1239</v>
      </c>
      <c r="I1288">
        <f>IF('WA_Fn-UseC_-HR-Employee-Attriti'!E1282="Sales",1,0)</f>
        <v>0</v>
      </c>
      <c r="J1288">
        <f>IF('WA_Fn-UseC_-HR-Employee-Attriti'!E1282="Research &amp; Development",1,0)</f>
        <v>0</v>
      </c>
      <c r="K1288">
        <f>IF('WA_Fn-UseC_-HR-Employee-Attriti'!E1282="Human Resources",1,0)</f>
        <v>1</v>
      </c>
      <c r="L1288">
        <v>8</v>
      </c>
      <c r="M1288">
        <v>2</v>
      </c>
      <c r="N1288">
        <f>IF('WA_Fn-UseC_-HR-Employee-Attriti'!H1282="Life Sciences",1,0)</f>
        <v>0</v>
      </c>
      <c r="O1288">
        <f>IF('WA_Fn-UseC_-HR-Employee-Attriti'!H1282="Human Resources",1,0)</f>
        <v>0</v>
      </c>
      <c r="P1288">
        <f>IF('WA_Fn-UseC_-HR-Employee-Attriti'!H1282="Marketing",1,0)</f>
        <v>0</v>
      </c>
      <c r="Q1288">
        <f>IF('WA_Fn-UseC_-HR-Employee-Attriti'!H1282="Medical",1,0)</f>
        <v>0</v>
      </c>
      <c r="R1288">
        <f>IF('WA_Fn-UseC_-HR-Employee-Attriti'!H1282="Other",1,0)</f>
        <v>1</v>
      </c>
      <c r="S1288">
        <f>IF('WA_Fn-UseC_-HR-Employee-Attriti'!H1282="Technical Degree",1,0)</f>
        <v>0</v>
      </c>
      <c r="T1288">
        <v>3</v>
      </c>
      <c r="U1288">
        <v>89</v>
      </c>
      <c r="V1288">
        <v>3</v>
      </c>
      <c r="W1288">
        <v>2</v>
      </c>
      <c r="X1288">
        <f>IF('WA_Fn-UseC_-HR-Employee-Attriti'!P1282="Healthcare Representative",1,0)</f>
        <v>0</v>
      </c>
      <c r="Y1288">
        <f>IF('WA_Fn-UseC_-HR-Employee-Attriti'!P1282="Human Resources",1,0)</f>
        <v>1</v>
      </c>
      <c r="Z1288">
        <f>IF('WA_Fn-UseC_-HR-Employee-Attriti'!P1282="Laboratory Technician",1,0)</f>
        <v>0</v>
      </c>
      <c r="AA1288">
        <f>IF('WA_Fn-UseC_-HR-Employee-Attriti'!P1282="Manager",1,0)</f>
        <v>0</v>
      </c>
      <c r="AB1288">
        <f>IF('WA_Fn-UseC_-HR-Employee-Attriti'!P1282="Manufacturing Director",1,0)</f>
        <v>0</v>
      </c>
      <c r="AC1288">
        <f>IF('WA_Fn-UseC_-HR-Employee-Attriti'!P1282="Research Director",1,0)</f>
        <v>0</v>
      </c>
      <c r="AD1288">
        <f>IF('WA_Fn-UseC_-HR-Employee-Attriti'!P1282="Research Scientist",1,0)</f>
        <v>0</v>
      </c>
      <c r="AE1288">
        <f>IF('WA_Fn-UseC_-HR-Employee-Attriti'!P1282="Sales Executive",1,0)</f>
        <v>0</v>
      </c>
      <c r="AF1288">
        <f>IF('WA_Fn-UseC_-HR-Employee-Attriti'!P1282="Sales Representative",1,0)</f>
        <v>0</v>
      </c>
      <c r="AG1288">
        <v>2</v>
      </c>
      <c r="AH1288">
        <f>IF('WA_Fn-UseC_-HR-Employee-Attriti'!R1282="Divorced",1,0)</f>
        <v>1</v>
      </c>
      <c r="AI1288">
        <f>IF('WA_Fn-UseC_-HR-Employee-Attriti'!R1282="Married",1,0)</f>
        <v>0</v>
      </c>
      <c r="AJ1288">
        <f>IF('WA_Fn-UseC_-HR-Employee-Attriti'!R1282="Single",1,0)</f>
        <v>0</v>
      </c>
      <c r="AK1288">
        <v>4071</v>
      </c>
      <c r="AL1288">
        <v>12832</v>
      </c>
      <c r="AM1288">
        <v>2</v>
      </c>
      <c r="AN1288">
        <f>IF('WA_Fn-UseC_-HR-Employee-Attriti'!W1282="Yes",1,0)</f>
        <v>0</v>
      </c>
      <c r="AO1288">
        <v>13</v>
      </c>
      <c r="AP1288">
        <v>3</v>
      </c>
      <c r="AQ1288">
        <v>3</v>
      </c>
      <c r="AR1288">
        <v>0</v>
      </c>
      <c r="AS1288">
        <v>19</v>
      </c>
      <c r="AT1288">
        <v>4</v>
      </c>
      <c r="AU1288">
        <v>2</v>
      </c>
      <c r="AV1288">
        <v>10</v>
      </c>
      <c r="AW1288">
        <v>0</v>
      </c>
      <c r="AX1288">
        <v>4</v>
      </c>
      <c r="AY1288">
        <v>7</v>
      </c>
      <c r="AZ1288">
        <v>1</v>
      </c>
      <c r="BB1288">
        <f>IF('WA_Fn-UseC_-HR-Employee-Attriti'!B1282="Yes",1,0)</f>
        <v>0</v>
      </c>
    </row>
    <row r="1289" spans="1:54" x14ac:dyDescent="0.25">
      <c r="A1289">
        <v>1282</v>
      </c>
      <c r="B1289">
        <f>IF('WA_Fn-UseC_-HR-Employee-Attriti'!L1283="Male",1,0)</f>
        <v>1</v>
      </c>
      <c r="C1289">
        <f>IF('WA_Fn-UseC_-HR-Employee-Attriti'!L1283="Female",1,0)</f>
        <v>0</v>
      </c>
      <c r="D1289">
        <v>35</v>
      </c>
      <c r="E1289">
        <f>IF('WA_Fn-UseC_-HR-Employee-Attriti'!C1283="Travel_Rarely",1,0)</f>
        <v>1</v>
      </c>
      <c r="F1289">
        <f>IF('WA_Fn-UseC_-HR-Employee-Attriti'!C1283="Travel_Frequently",1,0)</f>
        <v>0</v>
      </c>
      <c r="G1289">
        <f>IF('WA_Fn-UseC_-HR-Employee-Attriti'!C1283="Non-Travel",1,0)</f>
        <v>0</v>
      </c>
      <c r="H1289">
        <v>303</v>
      </c>
      <c r="I1289">
        <f>IF('WA_Fn-UseC_-HR-Employee-Attriti'!E1283="Sales",1,0)</f>
        <v>1</v>
      </c>
      <c r="J1289">
        <f>IF('WA_Fn-UseC_-HR-Employee-Attriti'!E1283="Research &amp; Development",1,0)</f>
        <v>0</v>
      </c>
      <c r="K1289">
        <f>IF('WA_Fn-UseC_-HR-Employee-Attriti'!E1283="Human Resources",1,0)</f>
        <v>0</v>
      </c>
      <c r="L1289">
        <v>27</v>
      </c>
      <c r="M1289">
        <v>3</v>
      </c>
      <c r="N1289">
        <f>IF('WA_Fn-UseC_-HR-Employee-Attriti'!H1283="Life Sciences",1,0)</f>
        <v>1</v>
      </c>
      <c r="O1289">
        <f>IF('WA_Fn-UseC_-HR-Employee-Attriti'!H1283="Human Resources",1,0)</f>
        <v>0</v>
      </c>
      <c r="P1289">
        <f>IF('WA_Fn-UseC_-HR-Employee-Attriti'!H1283="Marketing",1,0)</f>
        <v>0</v>
      </c>
      <c r="Q1289">
        <f>IF('WA_Fn-UseC_-HR-Employee-Attriti'!H1283="Medical",1,0)</f>
        <v>0</v>
      </c>
      <c r="R1289">
        <f>IF('WA_Fn-UseC_-HR-Employee-Attriti'!H1283="Other",1,0)</f>
        <v>0</v>
      </c>
      <c r="S1289">
        <f>IF('WA_Fn-UseC_-HR-Employee-Attriti'!H1283="Technical Degree",1,0)</f>
        <v>0</v>
      </c>
      <c r="T1289">
        <v>3</v>
      </c>
      <c r="U1289">
        <v>84</v>
      </c>
      <c r="V1289">
        <v>3</v>
      </c>
      <c r="W1289">
        <v>2</v>
      </c>
      <c r="X1289">
        <f>IF('WA_Fn-UseC_-HR-Employee-Attriti'!P1283="Healthcare Representative",1,0)</f>
        <v>0</v>
      </c>
      <c r="Y1289">
        <f>IF('WA_Fn-UseC_-HR-Employee-Attriti'!P1283="Human Resources",1,0)</f>
        <v>0</v>
      </c>
      <c r="Z1289">
        <f>IF('WA_Fn-UseC_-HR-Employee-Attriti'!P1283="Laboratory Technician",1,0)</f>
        <v>0</v>
      </c>
      <c r="AA1289">
        <f>IF('WA_Fn-UseC_-HR-Employee-Attriti'!P1283="Manager",1,0)</f>
        <v>0</v>
      </c>
      <c r="AB1289">
        <f>IF('WA_Fn-UseC_-HR-Employee-Attriti'!P1283="Manufacturing Director",1,0)</f>
        <v>0</v>
      </c>
      <c r="AC1289">
        <f>IF('WA_Fn-UseC_-HR-Employee-Attriti'!P1283="Research Director",1,0)</f>
        <v>0</v>
      </c>
      <c r="AD1289">
        <f>IF('WA_Fn-UseC_-HR-Employee-Attriti'!P1283="Research Scientist",1,0)</f>
        <v>0</v>
      </c>
      <c r="AE1289">
        <f>IF('WA_Fn-UseC_-HR-Employee-Attriti'!P1283="Sales Executive",1,0)</f>
        <v>1</v>
      </c>
      <c r="AF1289">
        <f>IF('WA_Fn-UseC_-HR-Employee-Attriti'!P1283="Sales Representative",1,0)</f>
        <v>0</v>
      </c>
      <c r="AG1289">
        <v>4</v>
      </c>
      <c r="AH1289">
        <f>IF('WA_Fn-UseC_-HR-Employee-Attriti'!R1283="Divorced",1,0)</f>
        <v>0</v>
      </c>
      <c r="AI1289">
        <f>IF('WA_Fn-UseC_-HR-Employee-Attriti'!R1283="Married",1,0)</f>
        <v>0</v>
      </c>
      <c r="AJ1289">
        <f>IF('WA_Fn-UseC_-HR-Employee-Attriti'!R1283="Single",1,0)</f>
        <v>1</v>
      </c>
      <c r="AK1289">
        <v>5813</v>
      </c>
      <c r="AL1289">
        <v>13492</v>
      </c>
      <c r="AM1289">
        <v>1</v>
      </c>
      <c r="AN1289">
        <f>IF('WA_Fn-UseC_-HR-Employee-Attriti'!W1283="Yes",1,0)</f>
        <v>1</v>
      </c>
      <c r="AO1289">
        <v>18</v>
      </c>
      <c r="AP1289">
        <v>3</v>
      </c>
      <c r="AQ1289">
        <v>4</v>
      </c>
      <c r="AR1289">
        <v>0</v>
      </c>
      <c r="AS1289">
        <v>10</v>
      </c>
      <c r="AT1289">
        <v>2</v>
      </c>
      <c r="AU1289">
        <v>3</v>
      </c>
      <c r="AV1289">
        <v>10</v>
      </c>
      <c r="AW1289">
        <v>7</v>
      </c>
      <c r="AX1289">
        <v>7</v>
      </c>
      <c r="AY1289">
        <v>7</v>
      </c>
      <c r="AZ1289">
        <v>1</v>
      </c>
      <c r="BB1289">
        <f>IF('WA_Fn-UseC_-HR-Employee-Attriti'!B1283="Yes",1,0)</f>
        <v>1</v>
      </c>
    </row>
    <row r="1290" spans="1:54" x14ac:dyDescent="0.25">
      <c r="A1290">
        <v>1283</v>
      </c>
      <c r="B1290">
        <f>IF('WA_Fn-UseC_-HR-Employee-Attriti'!L1284="Male",1,0)</f>
        <v>1</v>
      </c>
      <c r="C1290">
        <f>IF('WA_Fn-UseC_-HR-Employee-Attriti'!L1284="Female",1,0)</f>
        <v>0</v>
      </c>
      <c r="D1290">
        <v>33</v>
      </c>
      <c r="E1290">
        <f>IF('WA_Fn-UseC_-HR-Employee-Attriti'!C1284="Travel_Rarely",1,0)</f>
        <v>1</v>
      </c>
      <c r="F1290">
        <f>IF('WA_Fn-UseC_-HR-Employee-Attriti'!C1284="Travel_Frequently",1,0)</f>
        <v>0</v>
      </c>
      <c r="G1290">
        <f>IF('WA_Fn-UseC_-HR-Employee-Attriti'!C1284="Non-Travel",1,0)</f>
        <v>0</v>
      </c>
      <c r="H1290">
        <v>867</v>
      </c>
      <c r="I1290">
        <f>IF('WA_Fn-UseC_-HR-Employee-Attriti'!E1284="Sales",1,0)</f>
        <v>0</v>
      </c>
      <c r="J1290">
        <f>IF('WA_Fn-UseC_-HR-Employee-Attriti'!E1284="Research &amp; Development",1,0)</f>
        <v>1</v>
      </c>
      <c r="K1290">
        <f>IF('WA_Fn-UseC_-HR-Employee-Attriti'!E1284="Human Resources",1,0)</f>
        <v>0</v>
      </c>
      <c r="L1290">
        <v>8</v>
      </c>
      <c r="M1290">
        <v>4</v>
      </c>
      <c r="N1290">
        <f>IF('WA_Fn-UseC_-HR-Employee-Attriti'!H1284="Life Sciences",1,0)</f>
        <v>1</v>
      </c>
      <c r="O1290">
        <f>IF('WA_Fn-UseC_-HR-Employee-Attriti'!H1284="Human Resources",1,0)</f>
        <v>0</v>
      </c>
      <c r="P1290">
        <f>IF('WA_Fn-UseC_-HR-Employee-Attriti'!H1284="Marketing",1,0)</f>
        <v>0</v>
      </c>
      <c r="Q1290">
        <f>IF('WA_Fn-UseC_-HR-Employee-Attriti'!H1284="Medical",1,0)</f>
        <v>0</v>
      </c>
      <c r="R1290">
        <f>IF('WA_Fn-UseC_-HR-Employee-Attriti'!H1284="Other",1,0)</f>
        <v>0</v>
      </c>
      <c r="S1290">
        <f>IF('WA_Fn-UseC_-HR-Employee-Attriti'!H1284="Technical Degree",1,0)</f>
        <v>0</v>
      </c>
      <c r="T1290">
        <v>4</v>
      </c>
      <c r="U1290">
        <v>90</v>
      </c>
      <c r="V1290">
        <v>4</v>
      </c>
      <c r="W1290">
        <v>1</v>
      </c>
      <c r="X1290">
        <f>IF('WA_Fn-UseC_-HR-Employee-Attriti'!P1284="Healthcare Representative",1,0)</f>
        <v>0</v>
      </c>
      <c r="Y1290">
        <f>IF('WA_Fn-UseC_-HR-Employee-Attriti'!P1284="Human Resources",1,0)</f>
        <v>0</v>
      </c>
      <c r="Z1290">
        <f>IF('WA_Fn-UseC_-HR-Employee-Attriti'!P1284="Laboratory Technician",1,0)</f>
        <v>0</v>
      </c>
      <c r="AA1290">
        <f>IF('WA_Fn-UseC_-HR-Employee-Attriti'!P1284="Manager",1,0)</f>
        <v>0</v>
      </c>
      <c r="AB1290">
        <f>IF('WA_Fn-UseC_-HR-Employee-Attriti'!P1284="Manufacturing Director",1,0)</f>
        <v>0</v>
      </c>
      <c r="AC1290">
        <f>IF('WA_Fn-UseC_-HR-Employee-Attriti'!P1284="Research Director",1,0)</f>
        <v>0</v>
      </c>
      <c r="AD1290">
        <f>IF('WA_Fn-UseC_-HR-Employee-Attriti'!P1284="Research Scientist",1,0)</f>
        <v>1</v>
      </c>
      <c r="AE1290">
        <f>IF('WA_Fn-UseC_-HR-Employee-Attriti'!P1284="Sales Executive",1,0)</f>
        <v>0</v>
      </c>
      <c r="AF1290">
        <f>IF('WA_Fn-UseC_-HR-Employee-Attriti'!P1284="Sales Representative",1,0)</f>
        <v>0</v>
      </c>
      <c r="AG1290">
        <v>1</v>
      </c>
      <c r="AH1290">
        <f>IF('WA_Fn-UseC_-HR-Employee-Attriti'!R1284="Divorced",1,0)</f>
        <v>0</v>
      </c>
      <c r="AI1290">
        <f>IF('WA_Fn-UseC_-HR-Employee-Attriti'!R1284="Married",1,0)</f>
        <v>1</v>
      </c>
      <c r="AJ1290">
        <f>IF('WA_Fn-UseC_-HR-Employee-Attriti'!R1284="Single",1,0)</f>
        <v>0</v>
      </c>
      <c r="AK1290">
        <v>3143</v>
      </c>
      <c r="AL1290">
        <v>6076</v>
      </c>
      <c r="AM1290">
        <v>6</v>
      </c>
      <c r="AN1290">
        <f>IF('WA_Fn-UseC_-HR-Employee-Attriti'!W1284="Yes",1,0)</f>
        <v>0</v>
      </c>
      <c r="AO1290">
        <v>19</v>
      </c>
      <c r="AP1290">
        <v>3</v>
      </c>
      <c r="AQ1290">
        <v>2</v>
      </c>
      <c r="AR1290">
        <v>1</v>
      </c>
      <c r="AS1290">
        <v>14</v>
      </c>
      <c r="AT1290">
        <v>1</v>
      </c>
      <c r="AU1290">
        <v>3</v>
      </c>
      <c r="AV1290">
        <v>10</v>
      </c>
      <c r="AW1290">
        <v>8</v>
      </c>
      <c r="AX1290">
        <v>7</v>
      </c>
      <c r="AY1290">
        <v>6</v>
      </c>
      <c r="AZ1290">
        <v>1</v>
      </c>
      <c r="BB1290">
        <f>IF('WA_Fn-UseC_-HR-Employee-Attriti'!B1284="Yes",1,0)</f>
        <v>0</v>
      </c>
    </row>
    <row r="1291" spans="1:54" x14ac:dyDescent="0.25">
      <c r="A1291">
        <v>1284</v>
      </c>
      <c r="B1291">
        <f>IF('WA_Fn-UseC_-HR-Employee-Attriti'!L1285="Male",1,0)</f>
        <v>1</v>
      </c>
      <c r="C1291">
        <f>IF('WA_Fn-UseC_-HR-Employee-Attriti'!L1285="Female",1,0)</f>
        <v>0</v>
      </c>
      <c r="D1291">
        <v>28</v>
      </c>
      <c r="E1291">
        <f>IF('WA_Fn-UseC_-HR-Employee-Attriti'!C1285="Travel_Rarely",1,0)</f>
        <v>1</v>
      </c>
      <c r="F1291">
        <f>IF('WA_Fn-UseC_-HR-Employee-Attriti'!C1285="Travel_Frequently",1,0)</f>
        <v>0</v>
      </c>
      <c r="G1291">
        <f>IF('WA_Fn-UseC_-HR-Employee-Attriti'!C1285="Non-Travel",1,0)</f>
        <v>0</v>
      </c>
      <c r="H1291">
        <v>1181</v>
      </c>
      <c r="I1291">
        <f>IF('WA_Fn-UseC_-HR-Employee-Attriti'!E1285="Sales",1,0)</f>
        <v>0</v>
      </c>
      <c r="J1291">
        <f>IF('WA_Fn-UseC_-HR-Employee-Attriti'!E1285="Research &amp; Development",1,0)</f>
        <v>1</v>
      </c>
      <c r="K1291">
        <f>IF('WA_Fn-UseC_-HR-Employee-Attriti'!E1285="Human Resources",1,0)</f>
        <v>0</v>
      </c>
      <c r="L1291">
        <v>1</v>
      </c>
      <c r="M1291">
        <v>3</v>
      </c>
      <c r="N1291">
        <f>IF('WA_Fn-UseC_-HR-Employee-Attriti'!H1285="Life Sciences",1,0)</f>
        <v>1</v>
      </c>
      <c r="O1291">
        <f>IF('WA_Fn-UseC_-HR-Employee-Attriti'!H1285="Human Resources",1,0)</f>
        <v>0</v>
      </c>
      <c r="P1291">
        <f>IF('WA_Fn-UseC_-HR-Employee-Attriti'!H1285="Marketing",1,0)</f>
        <v>0</v>
      </c>
      <c r="Q1291">
        <f>IF('WA_Fn-UseC_-HR-Employee-Attriti'!H1285="Medical",1,0)</f>
        <v>0</v>
      </c>
      <c r="R1291">
        <f>IF('WA_Fn-UseC_-HR-Employee-Attriti'!H1285="Other",1,0)</f>
        <v>0</v>
      </c>
      <c r="S1291">
        <f>IF('WA_Fn-UseC_-HR-Employee-Attriti'!H1285="Technical Degree",1,0)</f>
        <v>0</v>
      </c>
      <c r="T1291">
        <v>3</v>
      </c>
      <c r="U1291">
        <v>82</v>
      </c>
      <c r="V1291">
        <v>3</v>
      </c>
      <c r="W1291">
        <v>1</v>
      </c>
      <c r="X1291">
        <f>IF('WA_Fn-UseC_-HR-Employee-Attriti'!P1285="Healthcare Representative",1,0)</f>
        <v>0</v>
      </c>
      <c r="Y1291">
        <f>IF('WA_Fn-UseC_-HR-Employee-Attriti'!P1285="Human Resources",1,0)</f>
        <v>0</v>
      </c>
      <c r="Z1291">
        <f>IF('WA_Fn-UseC_-HR-Employee-Attriti'!P1285="Laboratory Technician",1,0)</f>
        <v>0</v>
      </c>
      <c r="AA1291">
        <f>IF('WA_Fn-UseC_-HR-Employee-Attriti'!P1285="Manager",1,0)</f>
        <v>0</v>
      </c>
      <c r="AB1291">
        <f>IF('WA_Fn-UseC_-HR-Employee-Attriti'!P1285="Manufacturing Director",1,0)</f>
        <v>0</v>
      </c>
      <c r="AC1291">
        <f>IF('WA_Fn-UseC_-HR-Employee-Attriti'!P1285="Research Director",1,0)</f>
        <v>0</v>
      </c>
      <c r="AD1291">
        <f>IF('WA_Fn-UseC_-HR-Employee-Attriti'!P1285="Research Scientist",1,0)</f>
        <v>1</v>
      </c>
      <c r="AE1291">
        <f>IF('WA_Fn-UseC_-HR-Employee-Attriti'!P1285="Sales Executive",1,0)</f>
        <v>0</v>
      </c>
      <c r="AF1291">
        <f>IF('WA_Fn-UseC_-HR-Employee-Attriti'!P1285="Sales Representative",1,0)</f>
        <v>0</v>
      </c>
      <c r="AG1291">
        <v>4</v>
      </c>
      <c r="AH1291">
        <f>IF('WA_Fn-UseC_-HR-Employee-Attriti'!R1285="Divorced",1,0)</f>
        <v>0</v>
      </c>
      <c r="AI1291">
        <f>IF('WA_Fn-UseC_-HR-Employee-Attriti'!R1285="Married",1,0)</f>
        <v>1</v>
      </c>
      <c r="AJ1291">
        <f>IF('WA_Fn-UseC_-HR-Employee-Attriti'!R1285="Single",1,0)</f>
        <v>0</v>
      </c>
      <c r="AK1291">
        <v>2044</v>
      </c>
      <c r="AL1291">
        <v>5531</v>
      </c>
      <c r="AM1291">
        <v>1</v>
      </c>
      <c r="AN1291">
        <f>IF('WA_Fn-UseC_-HR-Employee-Attriti'!W1285="Yes",1,0)</f>
        <v>0</v>
      </c>
      <c r="AO1291">
        <v>11</v>
      </c>
      <c r="AP1291">
        <v>3</v>
      </c>
      <c r="AQ1291">
        <v>3</v>
      </c>
      <c r="AR1291">
        <v>1</v>
      </c>
      <c r="AS1291">
        <v>5</v>
      </c>
      <c r="AT1291">
        <v>6</v>
      </c>
      <c r="AU1291">
        <v>4</v>
      </c>
      <c r="AV1291">
        <v>5</v>
      </c>
      <c r="AW1291">
        <v>3</v>
      </c>
      <c r="AX1291">
        <v>0</v>
      </c>
      <c r="AY1291">
        <v>3</v>
      </c>
      <c r="AZ1291">
        <v>1</v>
      </c>
      <c r="BB1291">
        <f>IF('WA_Fn-UseC_-HR-Employee-Attriti'!B1285="Yes",1,0)</f>
        <v>0</v>
      </c>
    </row>
    <row r="1292" spans="1:54" x14ac:dyDescent="0.25">
      <c r="A1292">
        <v>1285</v>
      </c>
      <c r="B1292">
        <f>IF('WA_Fn-UseC_-HR-Employee-Attriti'!L1286="Male",1,0)</f>
        <v>1</v>
      </c>
      <c r="C1292">
        <f>IF('WA_Fn-UseC_-HR-Employee-Attriti'!L1286="Female",1,0)</f>
        <v>0</v>
      </c>
      <c r="D1292">
        <v>39</v>
      </c>
      <c r="E1292">
        <f>IF('WA_Fn-UseC_-HR-Employee-Attriti'!C1286="Travel_Rarely",1,0)</f>
        <v>1</v>
      </c>
      <c r="F1292">
        <f>IF('WA_Fn-UseC_-HR-Employee-Attriti'!C1286="Travel_Frequently",1,0)</f>
        <v>0</v>
      </c>
      <c r="G1292">
        <f>IF('WA_Fn-UseC_-HR-Employee-Attriti'!C1286="Non-Travel",1,0)</f>
        <v>0</v>
      </c>
      <c r="H1292">
        <v>1253</v>
      </c>
      <c r="I1292">
        <f>IF('WA_Fn-UseC_-HR-Employee-Attriti'!E1286="Sales",1,0)</f>
        <v>0</v>
      </c>
      <c r="J1292">
        <f>IF('WA_Fn-UseC_-HR-Employee-Attriti'!E1286="Research &amp; Development",1,0)</f>
        <v>1</v>
      </c>
      <c r="K1292">
        <f>IF('WA_Fn-UseC_-HR-Employee-Attriti'!E1286="Human Resources",1,0)</f>
        <v>0</v>
      </c>
      <c r="L1292">
        <v>10</v>
      </c>
      <c r="M1292">
        <v>1</v>
      </c>
      <c r="N1292">
        <f>IF('WA_Fn-UseC_-HR-Employee-Attriti'!H1286="Life Sciences",1,0)</f>
        <v>0</v>
      </c>
      <c r="O1292">
        <f>IF('WA_Fn-UseC_-HR-Employee-Attriti'!H1286="Human Resources",1,0)</f>
        <v>0</v>
      </c>
      <c r="P1292">
        <f>IF('WA_Fn-UseC_-HR-Employee-Attriti'!H1286="Marketing",1,0)</f>
        <v>0</v>
      </c>
      <c r="Q1292">
        <f>IF('WA_Fn-UseC_-HR-Employee-Attriti'!H1286="Medical",1,0)</f>
        <v>1</v>
      </c>
      <c r="R1292">
        <f>IF('WA_Fn-UseC_-HR-Employee-Attriti'!H1286="Other",1,0)</f>
        <v>0</v>
      </c>
      <c r="S1292">
        <f>IF('WA_Fn-UseC_-HR-Employee-Attriti'!H1286="Technical Degree",1,0)</f>
        <v>0</v>
      </c>
      <c r="T1292">
        <v>3</v>
      </c>
      <c r="U1292">
        <v>65</v>
      </c>
      <c r="V1292">
        <v>3</v>
      </c>
      <c r="W1292">
        <v>3</v>
      </c>
      <c r="X1292">
        <f>IF('WA_Fn-UseC_-HR-Employee-Attriti'!P1286="Healthcare Representative",1,0)</f>
        <v>0</v>
      </c>
      <c r="Y1292">
        <f>IF('WA_Fn-UseC_-HR-Employee-Attriti'!P1286="Human Resources",1,0)</f>
        <v>0</v>
      </c>
      <c r="Z1292">
        <f>IF('WA_Fn-UseC_-HR-Employee-Attriti'!P1286="Laboratory Technician",1,0)</f>
        <v>0</v>
      </c>
      <c r="AA1292">
        <f>IF('WA_Fn-UseC_-HR-Employee-Attriti'!P1286="Manager",1,0)</f>
        <v>0</v>
      </c>
      <c r="AB1292">
        <f>IF('WA_Fn-UseC_-HR-Employee-Attriti'!P1286="Manufacturing Director",1,0)</f>
        <v>0</v>
      </c>
      <c r="AC1292">
        <f>IF('WA_Fn-UseC_-HR-Employee-Attriti'!P1286="Research Director",1,0)</f>
        <v>1</v>
      </c>
      <c r="AD1292">
        <f>IF('WA_Fn-UseC_-HR-Employee-Attriti'!P1286="Research Scientist",1,0)</f>
        <v>0</v>
      </c>
      <c r="AE1292">
        <f>IF('WA_Fn-UseC_-HR-Employee-Attriti'!P1286="Sales Executive",1,0)</f>
        <v>0</v>
      </c>
      <c r="AF1292">
        <f>IF('WA_Fn-UseC_-HR-Employee-Attriti'!P1286="Sales Representative",1,0)</f>
        <v>0</v>
      </c>
      <c r="AG1292">
        <v>3</v>
      </c>
      <c r="AH1292">
        <f>IF('WA_Fn-UseC_-HR-Employee-Attriti'!R1286="Divorced",1,0)</f>
        <v>0</v>
      </c>
      <c r="AI1292">
        <f>IF('WA_Fn-UseC_-HR-Employee-Attriti'!R1286="Married",1,0)</f>
        <v>0</v>
      </c>
      <c r="AJ1292">
        <f>IF('WA_Fn-UseC_-HR-Employee-Attriti'!R1286="Single",1,0)</f>
        <v>1</v>
      </c>
      <c r="AK1292">
        <v>13464</v>
      </c>
      <c r="AL1292">
        <v>7914</v>
      </c>
      <c r="AM1292">
        <v>7</v>
      </c>
      <c r="AN1292">
        <f>IF('WA_Fn-UseC_-HR-Employee-Attriti'!W1286="Yes",1,0)</f>
        <v>0</v>
      </c>
      <c r="AO1292">
        <v>21</v>
      </c>
      <c r="AP1292">
        <v>4</v>
      </c>
      <c r="AQ1292">
        <v>3</v>
      </c>
      <c r="AR1292">
        <v>0</v>
      </c>
      <c r="AS1292">
        <v>9</v>
      </c>
      <c r="AT1292">
        <v>3</v>
      </c>
      <c r="AU1292">
        <v>3</v>
      </c>
      <c r="AV1292">
        <v>4</v>
      </c>
      <c r="AW1292">
        <v>3</v>
      </c>
      <c r="AX1292">
        <v>2</v>
      </c>
      <c r="AY1292">
        <v>2</v>
      </c>
      <c r="AZ1292">
        <v>1</v>
      </c>
      <c r="BB1292">
        <f>IF('WA_Fn-UseC_-HR-Employee-Attriti'!B1286="Yes",1,0)</f>
        <v>0</v>
      </c>
    </row>
    <row r="1293" spans="1:54" x14ac:dyDescent="0.25">
      <c r="A1293">
        <v>1286</v>
      </c>
      <c r="B1293">
        <f>IF('WA_Fn-UseC_-HR-Employee-Attriti'!L1287="Male",1,0)</f>
        <v>1</v>
      </c>
      <c r="C1293">
        <f>IF('WA_Fn-UseC_-HR-Employee-Attriti'!L1287="Female",1,0)</f>
        <v>0</v>
      </c>
      <c r="D1293">
        <v>46</v>
      </c>
      <c r="E1293">
        <f>IF('WA_Fn-UseC_-HR-Employee-Attriti'!C1287="Travel_Rarely",1,0)</f>
        <v>0</v>
      </c>
      <c r="F1293">
        <f>IF('WA_Fn-UseC_-HR-Employee-Attriti'!C1287="Travel_Frequently",1,0)</f>
        <v>0</v>
      </c>
      <c r="G1293">
        <f>IF('WA_Fn-UseC_-HR-Employee-Attriti'!C1287="Non-Travel",1,0)</f>
        <v>1</v>
      </c>
      <c r="H1293">
        <v>849</v>
      </c>
      <c r="I1293">
        <f>IF('WA_Fn-UseC_-HR-Employee-Attriti'!E1287="Sales",1,0)</f>
        <v>1</v>
      </c>
      <c r="J1293">
        <f>IF('WA_Fn-UseC_-HR-Employee-Attriti'!E1287="Research &amp; Development",1,0)</f>
        <v>0</v>
      </c>
      <c r="K1293">
        <f>IF('WA_Fn-UseC_-HR-Employee-Attriti'!E1287="Human Resources",1,0)</f>
        <v>0</v>
      </c>
      <c r="L1293">
        <v>26</v>
      </c>
      <c r="M1293">
        <v>2</v>
      </c>
      <c r="N1293">
        <f>IF('WA_Fn-UseC_-HR-Employee-Attriti'!H1287="Life Sciences",1,0)</f>
        <v>1</v>
      </c>
      <c r="O1293">
        <f>IF('WA_Fn-UseC_-HR-Employee-Attriti'!H1287="Human Resources",1,0)</f>
        <v>0</v>
      </c>
      <c r="P1293">
        <f>IF('WA_Fn-UseC_-HR-Employee-Attriti'!H1287="Marketing",1,0)</f>
        <v>0</v>
      </c>
      <c r="Q1293">
        <f>IF('WA_Fn-UseC_-HR-Employee-Attriti'!H1287="Medical",1,0)</f>
        <v>0</v>
      </c>
      <c r="R1293">
        <f>IF('WA_Fn-UseC_-HR-Employee-Attriti'!H1287="Other",1,0)</f>
        <v>0</v>
      </c>
      <c r="S1293">
        <f>IF('WA_Fn-UseC_-HR-Employee-Attriti'!H1287="Technical Degree",1,0)</f>
        <v>0</v>
      </c>
      <c r="T1293">
        <v>2</v>
      </c>
      <c r="U1293">
        <v>98</v>
      </c>
      <c r="V1293">
        <v>2</v>
      </c>
      <c r="W1293">
        <v>2</v>
      </c>
      <c r="X1293">
        <f>IF('WA_Fn-UseC_-HR-Employee-Attriti'!P1287="Healthcare Representative",1,0)</f>
        <v>0</v>
      </c>
      <c r="Y1293">
        <f>IF('WA_Fn-UseC_-HR-Employee-Attriti'!P1287="Human Resources",1,0)</f>
        <v>0</v>
      </c>
      <c r="Z1293">
        <f>IF('WA_Fn-UseC_-HR-Employee-Attriti'!P1287="Laboratory Technician",1,0)</f>
        <v>0</v>
      </c>
      <c r="AA1293">
        <f>IF('WA_Fn-UseC_-HR-Employee-Attriti'!P1287="Manager",1,0)</f>
        <v>0</v>
      </c>
      <c r="AB1293">
        <f>IF('WA_Fn-UseC_-HR-Employee-Attriti'!P1287="Manufacturing Director",1,0)</f>
        <v>0</v>
      </c>
      <c r="AC1293">
        <f>IF('WA_Fn-UseC_-HR-Employee-Attriti'!P1287="Research Director",1,0)</f>
        <v>0</v>
      </c>
      <c r="AD1293">
        <f>IF('WA_Fn-UseC_-HR-Employee-Attriti'!P1287="Research Scientist",1,0)</f>
        <v>0</v>
      </c>
      <c r="AE1293">
        <f>IF('WA_Fn-UseC_-HR-Employee-Attriti'!P1287="Sales Executive",1,0)</f>
        <v>1</v>
      </c>
      <c r="AF1293">
        <f>IF('WA_Fn-UseC_-HR-Employee-Attriti'!P1287="Sales Representative",1,0)</f>
        <v>0</v>
      </c>
      <c r="AG1293">
        <v>2</v>
      </c>
      <c r="AH1293">
        <f>IF('WA_Fn-UseC_-HR-Employee-Attriti'!R1287="Divorced",1,0)</f>
        <v>0</v>
      </c>
      <c r="AI1293">
        <f>IF('WA_Fn-UseC_-HR-Employee-Attriti'!R1287="Married",1,0)</f>
        <v>0</v>
      </c>
      <c r="AJ1293">
        <f>IF('WA_Fn-UseC_-HR-Employee-Attriti'!R1287="Single",1,0)</f>
        <v>1</v>
      </c>
      <c r="AK1293">
        <v>7991</v>
      </c>
      <c r="AL1293">
        <v>25166</v>
      </c>
      <c r="AM1293">
        <v>8</v>
      </c>
      <c r="AN1293">
        <f>IF('WA_Fn-UseC_-HR-Employee-Attriti'!W1287="Yes",1,0)</f>
        <v>0</v>
      </c>
      <c r="AO1293">
        <v>15</v>
      </c>
      <c r="AP1293">
        <v>3</v>
      </c>
      <c r="AQ1293">
        <v>3</v>
      </c>
      <c r="AR1293">
        <v>0</v>
      </c>
      <c r="AS1293">
        <v>6</v>
      </c>
      <c r="AT1293">
        <v>3</v>
      </c>
      <c r="AU1293">
        <v>3</v>
      </c>
      <c r="AV1293">
        <v>2</v>
      </c>
      <c r="AW1293">
        <v>2</v>
      </c>
      <c r="AX1293">
        <v>2</v>
      </c>
      <c r="AY1293">
        <v>2</v>
      </c>
      <c r="AZ1293">
        <v>1</v>
      </c>
      <c r="BB1293">
        <f>IF('WA_Fn-UseC_-HR-Employee-Attriti'!B1287="Yes",1,0)</f>
        <v>0</v>
      </c>
    </row>
    <row r="1294" spans="1:54" x14ac:dyDescent="0.25">
      <c r="A1294">
        <v>1287</v>
      </c>
      <c r="B1294">
        <f>IF('WA_Fn-UseC_-HR-Employee-Attriti'!L1288="Male",1,0)</f>
        <v>0</v>
      </c>
      <c r="C1294">
        <f>IF('WA_Fn-UseC_-HR-Employee-Attriti'!L1288="Female",1,0)</f>
        <v>1</v>
      </c>
      <c r="D1294">
        <v>40</v>
      </c>
      <c r="E1294">
        <f>IF('WA_Fn-UseC_-HR-Employee-Attriti'!C1288="Travel_Rarely",1,0)</f>
        <v>1</v>
      </c>
      <c r="F1294">
        <f>IF('WA_Fn-UseC_-HR-Employee-Attriti'!C1288="Travel_Frequently",1,0)</f>
        <v>0</v>
      </c>
      <c r="G1294">
        <f>IF('WA_Fn-UseC_-HR-Employee-Attriti'!C1288="Non-Travel",1,0)</f>
        <v>0</v>
      </c>
      <c r="H1294">
        <v>616</v>
      </c>
      <c r="I1294">
        <f>IF('WA_Fn-UseC_-HR-Employee-Attriti'!E1288="Sales",1,0)</f>
        <v>0</v>
      </c>
      <c r="J1294">
        <f>IF('WA_Fn-UseC_-HR-Employee-Attriti'!E1288="Research &amp; Development",1,0)</f>
        <v>1</v>
      </c>
      <c r="K1294">
        <f>IF('WA_Fn-UseC_-HR-Employee-Attriti'!E1288="Human Resources",1,0)</f>
        <v>0</v>
      </c>
      <c r="L1294">
        <v>2</v>
      </c>
      <c r="M1294">
        <v>2</v>
      </c>
      <c r="N1294">
        <f>IF('WA_Fn-UseC_-HR-Employee-Attriti'!H1288="Life Sciences",1,0)</f>
        <v>1</v>
      </c>
      <c r="O1294">
        <f>IF('WA_Fn-UseC_-HR-Employee-Attriti'!H1288="Human Resources",1,0)</f>
        <v>0</v>
      </c>
      <c r="P1294">
        <f>IF('WA_Fn-UseC_-HR-Employee-Attriti'!H1288="Marketing",1,0)</f>
        <v>0</v>
      </c>
      <c r="Q1294">
        <f>IF('WA_Fn-UseC_-HR-Employee-Attriti'!H1288="Medical",1,0)</f>
        <v>0</v>
      </c>
      <c r="R1294">
        <f>IF('WA_Fn-UseC_-HR-Employee-Attriti'!H1288="Other",1,0)</f>
        <v>0</v>
      </c>
      <c r="S1294">
        <f>IF('WA_Fn-UseC_-HR-Employee-Attriti'!H1288="Technical Degree",1,0)</f>
        <v>0</v>
      </c>
      <c r="T1294">
        <v>3</v>
      </c>
      <c r="U1294">
        <v>99</v>
      </c>
      <c r="V1294">
        <v>3</v>
      </c>
      <c r="W1294">
        <v>1</v>
      </c>
      <c r="X1294">
        <f>IF('WA_Fn-UseC_-HR-Employee-Attriti'!P1288="Healthcare Representative",1,0)</f>
        <v>0</v>
      </c>
      <c r="Y1294">
        <f>IF('WA_Fn-UseC_-HR-Employee-Attriti'!P1288="Human Resources",1,0)</f>
        <v>0</v>
      </c>
      <c r="Z1294">
        <f>IF('WA_Fn-UseC_-HR-Employee-Attriti'!P1288="Laboratory Technician",1,0)</f>
        <v>1</v>
      </c>
      <c r="AA1294">
        <f>IF('WA_Fn-UseC_-HR-Employee-Attriti'!P1288="Manager",1,0)</f>
        <v>0</v>
      </c>
      <c r="AB1294">
        <f>IF('WA_Fn-UseC_-HR-Employee-Attriti'!P1288="Manufacturing Director",1,0)</f>
        <v>0</v>
      </c>
      <c r="AC1294">
        <f>IF('WA_Fn-UseC_-HR-Employee-Attriti'!P1288="Research Director",1,0)</f>
        <v>0</v>
      </c>
      <c r="AD1294">
        <f>IF('WA_Fn-UseC_-HR-Employee-Attriti'!P1288="Research Scientist",1,0)</f>
        <v>0</v>
      </c>
      <c r="AE1294">
        <f>IF('WA_Fn-UseC_-HR-Employee-Attriti'!P1288="Sales Executive",1,0)</f>
        <v>0</v>
      </c>
      <c r="AF1294">
        <f>IF('WA_Fn-UseC_-HR-Employee-Attriti'!P1288="Sales Representative",1,0)</f>
        <v>0</v>
      </c>
      <c r="AG1294">
        <v>1</v>
      </c>
      <c r="AH1294">
        <f>IF('WA_Fn-UseC_-HR-Employee-Attriti'!R1288="Divorced",1,0)</f>
        <v>0</v>
      </c>
      <c r="AI1294">
        <f>IF('WA_Fn-UseC_-HR-Employee-Attriti'!R1288="Married",1,0)</f>
        <v>1</v>
      </c>
      <c r="AJ1294">
        <f>IF('WA_Fn-UseC_-HR-Employee-Attriti'!R1288="Single",1,0)</f>
        <v>0</v>
      </c>
      <c r="AK1294">
        <v>3377</v>
      </c>
      <c r="AL1294">
        <v>25605</v>
      </c>
      <c r="AM1294">
        <v>4</v>
      </c>
      <c r="AN1294">
        <f>IF('WA_Fn-UseC_-HR-Employee-Attriti'!W1288="Yes",1,0)</f>
        <v>0</v>
      </c>
      <c r="AO1294">
        <v>17</v>
      </c>
      <c r="AP1294">
        <v>3</v>
      </c>
      <c r="AQ1294">
        <v>4</v>
      </c>
      <c r="AR1294">
        <v>1</v>
      </c>
      <c r="AS1294">
        <v>7</v>
      </c>
      <c r="AT1294">
        <v>5</v>
      </c>
      <c r="AU1294">
        <v>2</v>
      </c>
      <c r="AV1294">
        <v>4</v>
      </c>
      <c r="AW1294">
        <v>3</v>
      </c>
      <c r="AX1294">
        <v>0</v>
      </c>
      <c r="AY1294">
        <v>2</v>
      </c>
      <c r="AZ1294">
        <v>1</v>
      </c>
      <c r="BB1294">
        <f>IF('WA_Fn-UseC_-HR-Employee-Attriti'!B1288="Yes",1,0)</f>
        <v>0</v>
      </c>
    </row>
    <row r="1295" spans="1:54" x14ac:dyDescent="0.25">
      <c r="A1295">
        <v>1288</v>
      </c>
      <c r="B1295">
        <f>IF('WA_Fn-UseC_-HR-Employee-Attriti'!L1289="Male",1,0)</f>
        <v>1</v>
      </c>
      <c r="C1295">
        <f>IF('WA_Fn-UseC_-HR-Employee-Attriti'!L1289="Female",1,0)</f>
        <v>0</v>
      </c>
      <c r="D1295">
        <v>42</v>
      </c>
      <c r="E1295">
        <f>IF('WA_Fn-UseC_-HR-Employee-Attriti'!C1289="Travel_Rarely",1,0)</f>
        <v>1</v>
      </c>
      <c r="F1295">
        <f>IF('WA_Fn-UseC_-HR-Employee-Attriti'!C1289="Travel_Frequently",1,0)</f>
        <v>0</v>
      </c>
      <c r="G1295">
        <f>IF('WA_Fn-UseC_-HR-Employee-Attriti'!C1289="Non-Travel",1,0)</f>
        <v>0</v>
      </c>
      <c r="H1295">
        <v>1128</v>
      </c>
      <c r="I1295">
        <f>IF('WA_Fn-UseC_-HR-Employee-Attriti'!E1289="Sales",1,0)</f>
        <v>0</v>
      </c>
      <c r="J1295">
        <f>IF('WA_Fn-UseC_-HR-Employee-Attriti'!E1289="Research &amp; Development",1,0)</f>
        <v>1</v>
      </c>
      <c r="K1295">
        <f>IF('WA_Fn-UseC_-HR-Employee-Attriti'!E1289="Human Resources",1,0)</f>
        <v>0</v>
      </c>
      <c r="L1295">
        <v>13</v>
      </c>
      <c r="M1295">
        <v>3</v>
      </c>
      <c r="N1295">
        <f>IF('WA_Fn-UseC_-HR-Employee-Attriti'!H1289="Life Sciences",1,0)</f>
        <v>0</v>
      </c>
      <c r="O1295">
        <f>IF('WA_Fn-UseC_-HR-Employee-Attriti'!H1289="Human Resources",1,0)</f>
        <v>0</v>
      </c>
      <c r="P1295">
        <f>IF('WA_Fn-UseC_-HR-Employee-Attriti'!H1289="Marketing",1,0)</f>
        <v>0</v>
      </c>
      <c r="Q1295">
        <f>IF('WA_Fn-UseC_-HR-Employee-Attriti'!H1289="Medical",1,0)</f>
        <v>1</v>
      </c>
      <c r="R1295">
        <f>IF('WA_Fn-UseC_-HR-Employee-Attriti'!H1289="Other",1,0)</f>
        <v>0</v>
      </c>
      <c r="S1295">
        <f>IF('WA_Fn-UseC_-HR-Employee-Attriti'!H1289="Technical Degree",1,0)</f>
        <v>0</v>
      </c>
      <c r="T1295">
        <v>2</v>
      </c>
      <c r="U1295">
        <v>95</v>
      </c>
      <c r="V1295">
        <v>4</v>
      </c>
      <c r="W1295">
        <v>2</v>
      </c>
      <c r="X1295">
        <f>IF('WA_Fn-UseC_-HR-Employee-Attriti'!P1289="Healthcare Representative",1,0)</f>
        <v>1</v>
      </c>
      <c r="Y1295">
        <f>IF('WA_Fn-UseC_-HR-Employee-Attriti'!P1289="Human Resources",1,0)</f>
        <v>0</v>
      </c>
      <c r="Z1295">
        <f>IF('WA_Fn-UseC_-HR-Employee-Attriti'!P1289="Laboratory Technician",1,0)</f>
        <v>0</v>
      </c>
      <c r="AA1295">
        <f>IF('WA_Fn-UseC_-HR-Employee-Attriti'!P1289="Manager",1,0)</f>
        <v>0</v>
      </c>
      <c r="AB1295">
        <f>IF('WA_Fn-UseC_-HR-Employee-Attriti'!P1289="Manufacturing Director",1,0)</f>
        <v>0</v>
      </c>
      <c r="AC1295">
        <f>IF('WA_Fn-UseC_-HR-Employee-Attriti'!P1289="Research Director",1,0)</f>
        <v>0</v>
      </c>
      <c r="AD1295">
        <f>IF('WA_Fn-UseC_-HR-Employee-Attriti'!P1289="Research Scientist",1,0)</f>
        <v>0</v>
      </c>
      <c r="AE1295">
        <f>IF('WA_Fn-UseC_-HR-Employee-Attriti'!P1289="Sales Executive",1,0)</f>
        <v>0</v>
      </c>
      <c r="AF1295">
        <f>IF('WA_Fn-UseC_-HR-Employee-Attriti'!P1289="Sales Representative",1,0)</f>
        <v>0</v>
      </c>
      <c r="AG1295">
        <v>1</v>
      </c>
      <c r="AH1295">
        <f>IF('WA_Fn-UseC_-HR-Employee-Attriti'!R1289="Divorced",1,0)</f>
        <v>0</v>
      </c>
      <c r="AI1295">
        <f>IF('WA_Fn-UseC_-HR-Employee-Attriti'!R1289="Married",1,0)</f>
        <v>1</v>
      </c>
      <c r="AJ1295">
        <f>IF('WA_Fn-UseC_-HR-Employee-Attriti'!R1289="Single",1,0)</f>
        <v>0</v>
      </c>
      <c r="AK1295">
        <v>5538</v>
      </c>
      <c r="AL1295">
        <v>5696</v>
      </c>
      <c r="AM1295">
        <v>5</v>
      </c>
      <c r="AN1295">
        <f>IF('WA_Fn-UseC_-HR-Employee-Attriti'!W1289="Yes",1,0)</f>
        <v>0</v>
      </c>
      <c r="AO1295">
        <v>18</v>
      </c>
      <c r="AP1295">
        <v>3</v>
      </c>
      <c r="AQ1295">
        <v>3</v>
      </c>
      <c r="AR1295">
        <v>2</v>
      </c>
      <c r="AS1295">
        <v>10</v>
      </c>
      <c r="AT1295">
        <v>2</v>
      </c>
      <c r="AU1295">
        <v>2</v>
      </c>
      <c r="AV1295">
        <v>0</v>
      </c>
      <c r="AW1295">
        <v>0</v>
      </c>
      <c r="AX1295">
        <v>0</v>
      </c>
      <c r="AY1295">
        <v>0</v>
      </c>
      <c r="AZ1295">
        <v>1</v>
      </c>
      <c r="BB1295">
        <f>IF('WA_Fn-UseC_-HR-Employee-Attriti'!B1289="Yes",1,0)</f>
        <v>0</v>
      </c>
    </row>
    <row r="1296" spans="1:54" x14ac:dyDescent="0.25">
      <c r="A1296">
        <v>1289</v>
      </c>
      <c r="B1296">
        <f>IF('WA_Fn-UseC_-HR-Employee-Attriti'!L1290="Male",1,0)</f>
        <v>1</v>
      </c>
      <c r="C1296">
        <f>IF('WA_Fn-UseC_-HR-Employee-Attriti'!L1290="Female",1,0)</f>
        <v>0</v>
      </c>
      <c r="D1296">
        <v>35</v>
      </c>
      <c r="E1296">
        <f>IF('WA_Fn-UseC_-HR-Employee-Attriti'!C1290="Travel_Rarely",1,0)</f>
        <v>0</v>
      </c>
      <c r="F1296">
        <f>IF('WA_Fn-UseC_-HR-Employee-Attriti'!C1290="Travel_Frequently",1,0)</f>
        <v>0</v>
      </c>
      <c r="G1296">
        <f>IF('WA_Fn-UseC_-HR-Employee-Attriti'!C1290="Non-Travel",1,0)</f>
        <v>1</v>
      </c>
      <c r="H1296">
        <v>1180</v>
      </c>
      <c r="I1296">
        <f>IF('WA_Fn-UseC_-HR-Employee-Attriti'!E1290="Sales",1,0)</f>
        <v>0</v>
      </c>
      <c r="J1296">
        <f>IF('WA_Fn-UseC_-HR-Employee-Attriti'!E1290="Research &amp; Development",1,0)</f>
        <v>1</v>
      </c>
      <c r="K1296">
        <f>IF('WA_Fn-UseC_-HR-Employee-Attriti'!E1290="Human Resources",1,0)</f>
        <v>0</v>
      </c>
      <c r="L1296">
        <v>2</v>
      </c>
      <c r="M1296">
        <v>2</v>
      </c>
      <c r="N1296">
        <f>IF('WA_Fn-UseC_-HR-Employee-Attriti'!H1290="Life Sciences",1,0)</f>
        <v>0</v>
      </c>
      <c r="O1296">
        <f>IF('WA_Fn-UseC_-HR-Employee-Attriti'!H1290="Human Resources",1,0)</f>
        <v>0</v>
      </c>
      <c r="P1296">
        <f>IF('WA_Fn-UseC_-HR-Employee-Attriti'!H1290="Marketing",1,0)</f>
        <v>0</v>
      </c>
      <c r="Q1296">
        <f>IF('WA_Fn-UseC_-HR-Employee-Attriti'!H1290="Medical",1,0)</f>
        <v>1</v>
      </c>
      <c r="R1296">
        <f>IF('WA_Fn-UseC_-HR-Employee-Attriti'!H1290="Other",1,0)</f>
        <v>0</v>
      </c>
      <c r="S1296">
        <f>IF('WA_Fn-UseC_-HR-Employee-Attriti'!H1290="Technical Degree",1,0)</f>
        <v>0</v>
      </c>
      <c r="T1296">
        <v>2</v>
      </c>
      <c r="U1296">
        <v>90</v>
      </c>
      <c r="V1296">
        <v>3</v>
      </c>
      <c r="W1296">
        <v>2</v>
      </c>
      <c r="X1296">
        <f>IF('WA_Fn-UseC_-HR-Employee-Attriti'!P1290="Healthcare Representative",1,0)</f>
        <v>0</v>
      </c>
      <c r="Y1296">
        <f>IF('WA_Fn-UseC_-HR-Employee-Attriti'!P1290="Human Resources",1,0)</f>
        <v>0</v>
      </c>
      <c r="Z1296">
        <f>IF('WA_Fn-UseC_-HR-Employee-Attriti'!P1290="Laboratory Technician",1,0)</f>
        <v>0</v>
      </c>
      <c r="AA1296">
        <f>IF('WA_Fn-UseC_-HR-Employee-Attriti'!P1290="Manager",1,0)</f>
        <v>0</v>
      </c>
      <c r="AB1296">
        <f>IF('WA_Fn-UseC_-HR-Employee-Attriti'!P1290="Manufacturing Director",1,0)</f>
        <v>1</v>
      </c>
      <c r="AC1296">
        <f>IF('WA_Fn-UseC_-HR-Employee-Attriti'!P1290="Research Director",1,0)</f>
        <v>0</v>
      </c>
      <c r="AD1296">
        <f>IF('WA_Fn-UseC_-HR-Employee-Attriti'!P1290="Research Scientist",1,0)</f>
        <v>0</v>
      </c>
      <c r="AE1296">
        <f>IF('WA_Fn-UseC_-HR-Employee-Attriti'!P1290="Sales Executive",1,0)</f>
        <v>0</v>
      </c>
      <c r="AF1296">
        <f>IF('WA_Fn-UseC_-HR-Employee-Attriti'!P1290="Sales Representative",1,0)</f>
        <v>0</v>
      </c>
      <c r="AG1296">
        <v>4</v>
      </c>
      <c r="AH1296">
        <f>IF('WA_Fn-UseC_-HR-Employee-Attriti'!R1290="Divorced",1,0)</f>
        <v>1</v>
      </c>
      <c r="AI1296">
        <f>IF('WA_Fn-UseC_-HR-Employee-Attriti'!R1290="Married",1,0)</f>
        <v>0</v>
      </c>
      <c r="AJ1296">
        <f>IF('WA_Fn-UseC_-HR-Employee-Attriti'!R1290="Single",1,0)</f>
        <v>0</v>
      </c>
      <c r="AK1296">
        <v>5762</v>
      </c>
      <c r="AL1296">
        <v>24442</v>
      </c>
      <c r="AM1296">
        <v>2</v>
      </c>
      <c r="AN1296">
        <f>IF('WA_Fn-UseC_-HR-Employee-Attriti'!W1290="Yes",1,0)</f>
        <v>0</v>
      </c>
      <c r="AO1296">
        <v>14</v>
      </c>
      <c r="AP1296">
        <v>3</v>
      </c>
      <c r="AQ1296">
        <v>3</v>
      </c>
      <c r="AR1296">
        <v>1</v>
      </c>
      <c r="AS1296">
        <v>15</v>
      </c>
      <c r="AT1296">
        <v>6</v>
      </c>
      <c r="AU1296">
        <v>3</v>
      </c>
      <c r="AV1296">
        <v>7</v>
      </c>
      <c r="AW1296">
        <v>7</v>
      </c>
      <c r="AX1296">
        <v>1</v>
      </c>
      <c r="AY1296">
        <v>7</v>
      </c>
      <c r="AZ1296">
        <v>1</v>
      </c>
      <c r="BB1296">
        <f>IF('WA_Fn-UseC_-HR-Employee-Attriti'!B1290="Yes",1,0)</f>
        <v>0</v>
      </c>
    </row>
    <row r="1297" spans="1:54" x14ac:dyDescent="0.25">
      <c r="A1297">
        <v>1290</v>
      </c>
      <c r="B1297">
        <f>IF('WA_Fn-UseC_-HR-Employee-Attriti'!L1291="Male",1,0)</f>
        <v>1</v>
      </c>
      <c r="C1297">
        <f>IF('WA_Fn-UseC_-HR-Employee-Attriti'!L1291="Female",1,0)</f>
        <v>0</v>
      </c>
      <c r="D1297">
        <v>38</v>
      </c>
      <c r="E1297">
        <f>IF('WA_Fn-UseC_-HR-Employee-Attriti'!C1291="Travel_Rarely",1,0)</f>
        <v>0</v>
      </c>
      <c r="F1297">
        <f>IF('WA_Fn-UseC_-HR-Employee-Attriti'!C1291="Travel_Frequently",1,0)</f>
        <v>0</v>
      </c>
      <c r="G1297">
        <f>IF('WA_Fn-UseC_-HR-Employee-Attriti'!C1291="Non-Travel",1,0)</f>
        <v>1</v>
      </c>
      <c r="H1297">
        <v>1336</v>
      </c>
      <c r="I1297">
        <f>IF('WA_Fn-UseC_-HR-Employee-Attriti'!E1291="Sales",1,0)</f>
        <v>0</v>
      </c>
      <c r="J1297">
        <f>IF('WA_Fn-UseC_-HR-Employee-Attriti'!E1291="Research &amp; Development",1,0)</f>
        <v>0</v>
      </c>
      <c r="K1297">
        <f>IF('WA_Fn-UseC_-HR-Employee-Attriti'!E1291="Human Resources",1,0)</f>
        <v>1</v>
      </c>
      <c r="L1297">
        <v>2</v>
      </c>
      <c r="M1297">
        <v>3</v>
      </c>
      <c r="N1297">
        <f>IF('WA_Fn-UseC_-HR-Employee-Attriti'!H1291="Life Sciences",1,0)</f>
        <v>0</v>
      </c>
      <c r="O1297">
        <f>IF('WA_Fn-UseC_-HR-Employee-Attriti'!H1291="Human Resources",1,0)</f>
        <v>1</v>
      </c>
      <c r="P1297">
        <f>IF('WA_Fn-UseC_-HR-Employee-Attriti'!H1291="Marketing",1,0)</f>
        <v>0</v>
      </c>
      <c r="Q1297">
        <f>IF('WA_Fn-UseC_-HR-Employee-Attriti'!H1291="Medical",1,0)</f>
        <v>0</v>
      </c>
      <c r="R1297">
        <f>IF('WA_Fn-UseC_-HR-Employee-Attriti'!H1291="Other",1,0)</f>
        <v>0</v>
      </c>
      <c r="S1297">
        <f>IF('WA_Fn-UseC_-HR-Employee-Attriti'!H1291="Technical Degree",1,0)</f>
        <v>0</v>
      </c>
      <c r="T1297">
        <v>1</v>
      </c>
      <c r="U1297">
        <v>100</v>
      </c>
      <c r="V1297">
        <v>3</v>
      </c>
      <c r="W1297">
        <v>1</v>
      </c>
      <c r="X1297">
        <f>IF('WA_Fn-UseC_-HR-Employee-Attriti'!P1291="Healthcare Representative",1,0)</f>
        <v>0</v>
      </c>
      <c r="Y1297">
        <f>IF('WA_Fn-UseC_-HR-Employee-Attriti'!P1291="Human Resources",1,0)</f>
        <v>1</v>
      </c>
      <c r="Z1297">
        <f>IF('WA_Fn-UseC_-HR-Employee-Attriti'!P1291="Laboratory Technician",1,0)</f>
        <v>0</v>
      </c>
      <c r="AA1297">
        <f>IF('WA_Fn-UseC_-HR-Employee-Attriti'!P1291="Manager",1,0)</f>
        <v>0</v>
      </c>
      <c r="AB1297">
        <f>IF('WA_Fn-UseC_-HR-Employee-Attriti'!P1291="Manufacturing Director",1,0)</f>
        <v>0</v>
      </c>
      <c r="AC1297">
        <f>IF('WA_Fn-UseC_-HR-Employee-Attriti'!P1291="Research Director",1,0)</f>
        <v>0</v>
      </c>
      <c r="AD1297">
        <f>IF('WA_Fn-UseC_-HR-Employee-Attriti'!P1291="Research Scientist",1,0)</f>
        <v>0</v>
      </c>
      <c r="AE1297">
        <f>IF('WA_Fn-UseC_-HR-Employee-Attriti'!P1291="Sales Executive",1,0)</f>
        <v>0</v>
      </c>
      <c r="AF1297">
        <f>IF('WA_Fn-UseC_-HR-Employee-Attriti'!P1291="Sales Representative",1,0)</f>
        <v>0</v>
      </c>
      <c r="AG1297">
        <v>2</v>
      </c>
      <c r="AH1297">
        <f>IF('WA_Fn-UseC_-HR-Employee-Attriti'!R1291="Divorced",1,0)</f>
        <v>1</v>
      </c>
      <c r="AI1297">
        <f>IF('WA_Fn-UseC_-HR-Employee-Attriti'!R1291="Married",1,0)</f>
        <v>0</v>
      </c>
      <c r="AJ1297">
        <f>IF('WA_Fn-UseC_-HR-Employee-Attriti'!R1291="Single",1,0)</f>
        <v>0</v>
      </c>
      <c r="AK1297">
        <v>2592</v>
      </c>
      <c r="AL1297">
        <v>7129</v>
      </c>
      <c r="AM1297">
        <v>5</v>
      </c>
      <c r="AN1297">
        <f>IF('WA_Fn-UseC_-HR-Employee-Attriti'!W1291="Yes",1,0)</f>
        <v>0</v>
      </c>
      <c r="AO1297">
        <v>13</v>
      </c>
      <c r="AP1297">
        <v>3</v>
      </c>
      <c r="AQ1297">
        <v>4</v>
      </c>
      <c r="AR1297">
        <v>3</v>
      </c>
      <c r="AS1297">
        <v>13</v>
      </c>
      <c r="AT1297">
        <v>3</v>
      </c>
      <c r="AU1297">
        <v>3</v>
      </c>
      <c r="AV1297">
        <v>11</v>
      </c>
      <c r="AW1297">
        <v>10</v>
      </c>
      <c r="AX1297">
        <v>3</v>
      </c>
      <c r="AY1297">
        <v>8</v>
      </c>
      <c r="AZ1297">
        <v>1</v>
      </c>
      <c r="BB1297">
        <f>IF('WA_Fn-UseC_-HR-Employee-Attriti'!B1291="Yes",1,0)</f>
        <v>0</v>
      </c>
    </row>
    <row r="1298" spans="1:54" x14ac:dyDescent="0.25">
      <c r="A1298">
        <v>1291</v>
      </c>
      <c r="B1298">
        <f>IF('WA_Fn-UseC_-HR-Employee-Attriti'!L1292="Male",1,0)</f>
        <v>1</v>
      </c>
      <c r="C1298">
        <f>IF('WA_Fn-UseC_-HR-Employee-Attriti'!L1292="Female",1,0)</f>
        <v>0</v>
      </c>
      <c r="D1298">
        <v>34</v>
      </c>
      <c r="E1298">
        <f>IF('WA_Fn-UseC_-HR-Employee-Attriti'!C1292="Travel_Rarely",1,0)</f>
        <v>0</v>
      </c>
      <c r="F1298">
        <f>IF('WA_Fn-UseC_-HR-Employee-Attriti'!C1292="Travel_Frequently",1,0)</f>
        <v>1</v>
      </c>
      <c r="G1298">
        <f>IF('WA_Fn-UseC_-HR-Employee-Attriti'!C1292="Non-Travel",1,0)</f>
        <v>0</v>
      </c>
      <c r="H1298">
        <v>234</v>
      </c>
      <c r="I1298">
        <f>IF('WA_Fn-UseC_-HR-Employee-Attriti'!E1292="Sales",1,0)</f>
        <v>0</v>
      </c>
      <c r="J1298">
        <f>IF('WA_Fn-UseC_-HR-Employee-Attriti'!E1292="Research &amp; Development",1,0)</f>
        <v>1</v>
      </c>
      <c r="K1298">
        <f>IF('WA_Fn-UseC_-HR-Employee-Attriti'!E1292="Human Resources",1,0)</f>
        <v>0</v>
      </c>
      <c r="L1298">
        <v>9</v>
      </c>
      <c r="M1298">
        <v>4</v>
      </c>
      <c r="N1298">
        <f>IF('WA_Fn-UseC_-HR-Employee-Attriti'!H1292="Life Sciences",1,0)</f>
        <v>1</v>
      </c>
      <c r="O1298">
        <f>IF('WA_Fn-UseC_-HR-Employee-Attriti'!H1292="Human Resources",1,0)</f>
        <v>0</v>
      </c>
      <c r="P1298">
        <f>IF('WA_Fn-UseC_-HR-Employee-Attriti'!H1292="Marketing",1,0)</f>
        <v>0</v>
      </c>
      <c r="Q1298">
        <f>IF('WA_Fn-UseC_-HR-Employee-Attriti'!H1292="Medical",1,0)</f>
        <v>0</v>
      </c>
      <c r="R1298">
        <f>IF('WA_Fn-UseC_-HR-Employee-Attriti'!H1292="Other",1,0)</f>
        <v>0</v>
      </c>
      <c r="S1298">
        <f>IF('WA_Fn-UseC_-HR-Employee-Attriti'!H1292="Technical Degree",1,0)</f>
        <v>0</v>
      </c>
      <c r="T1298">
        <v>4</v>
      </c>
      <c r="U1298">
        <v>93</v>
      </c>
      <c r="V1298">
        <v>3</v>
      </c>
      <c r="W1298">
        <v>2</v>
      </c>
      <c r="X1298">
        <f>IF('WA_Fn-UseC_-HR-Employee-Attriti'!P1292="Healthcare Representative",1,0)</f>
        <v>0</v>
      </c>
      <c r="Y1298">
        <f>IF('WA_Fn-UseC_-HR-Employee-Attriti'!P1292="Human Resources",1,0)</f>
        <v>0</v>
      </c>
      <c r="Z1298">
        <f>IF('WA_Fn-UseC_-HR-Employee-Attriti'!P1292="Laboratory Technician",1,0)</f>
        <v>1</v>
      </c>
      <c r="AA1298">
        <f>IF('WA_Fn-UseC_-HR-Employee-Attriti'!P1292="Manager",1,0)</f>
        <v>0</v>
      </c>
      <c r="AB1298">
        <f>IF('WA_Fn-UseC_-HR-Employee-Attriti'!P1292="Manufacturing Director",1,0)</f>
        <v>0</v>
      </c>
      <c r="AC1298">
        <f>IF('WA_Fn-UseC_-HR-Employee-Attriti'!P1292="Research Director",1,0)</f>
        <v>0</v>
      </c>
      <c r="AD1298">
        <f>IF('WA_Fn-UseC_-HR-Employee-Attriti'!P1292="Research Scientist",1,0)</f>
        <v>0</v>
      </c>
      <c r="AE1298">
        <f>IF('WA_Fn-UseC_-HR-Employee-Attriti'!P1292="Sales Executive",1,0)</f>
        <v>0</v>
      </c>
      <c r="AF1298">
        <f>IF('WA_Fn-UseC_-HR-Employee-Attriti'!P1292="Sales Representative",1,0)</f>
        <v>0</v>
      </c>
      <c r="AG1298">
        <v>1</v>
      </c>
      <c r="AH1298">
        <f>IF('WA_Fn-UseC_-HR-Employee-Attriti'!R1292="Divorced",1,0)</f>
        <v>0</v>
      </c>
      <c r="AI1298">
        <f>IF('WA_Fn-UseC_-HR-Employee-Attriti'!R1292="Married",1,0)</f>
        <v>1</v>
      </c>
      <c r="AJ1298">
        <f>IF('WA_Fn-UseC_-HR-Employee-Attriti'!R1292="Single",1,0)</f>
        <v>0</v>
      </c>
      <c r="AK1298">
        <v>5346</v>
      </c>
      <c r="AL1298">
        <v>6208</v>
      </c>
      <c r="AM1298">
        <v>4</v>
      </c>
      <c r="AN1298">
        <f>IF('WA_Fn-UseC_-HR-Employee-Attriti'!W1292="Yes",1,0)</f>
        <v>0</v>
      </c>
      <c r="AO1298">
        <v>17</v>
      </c>
      <c r="AP1298">
        <v>3</v>
      </c>
      <c r="AQ1298">
        <v>3</v>
      </c>
      <c r="AR1298">
        <v>1</v>
      </c>
      <c r="AS1298">
        <v>11</v>
      </c>
      <c r="AT1298">
        <v>3</v>
      </c>
      <c r="AU1298">
        <v>2</v>
      </c>
      <c r="AV1298">
        <v>7</v>
      </c>
      <c r="AW1298">
        <v>1</v>
      </c>
      <c r="AX1298">
        <v>0</v>
      </c>
      <c r="AY1298">
        <v>7</v>
      </c>
      <c r="AZ1298">
        <v>1</v>
      </c>
      <c r="BB1298">
        <f>IF('WA_Fn-UseC_-HR-Employee-Attriti'!B1292="Yes",1,0)</f>
        <v>1</v>
      </c>
    </row>
    <row r="1299" spans="1:54" x14ac:dyDescent="0.25">
      <c r="A1299">
        <v>1292</v>
      </c>
      <c r="B1299">
        <f>IF('WA_Fn-UseC_-HR-Employee-Attriti'!L1293="Male",1,0)</f>
        <v>1</v>
      </c>
      <c r="C1299">
        <f>IF('WA_Fn-UseC_-HR-Employee-Attriti'!L1293="Female",1,0)</f>
        <v>0</v>
      </c>
      <c r="D1299">
        <v>37</v>
      </c>
      <c r="E1299">
        <f>IF('WA_Fn-UseC_-HR-Employee-Attriti'!C1293="Travel_Rarely",1,0)</f>
        <v>1</v>
      </c>
      <c r="F1299">
        <f>IF('WA_Fn-UseC_-HR-Employee-Attriti'!C1293="Travel_Frequently",1,0)</f>
        <v>0</v>
      </c>
      <c r="G1299">
        <f>IF('WA_Fn-UseC_-HR-Employee-Attriti'!C1293="Non-Travel",1,0)</f>
        <v>0</v>
      </c>
      <c r="H1299">
        <v>370</v>
      </c>
      <c r="I1299">
        <f>IF('WA_Fn-UseC_-HR-Employee-Attriti'!E1293="Sales",1,0)</f>
        <v>0</v>
      </c>
      <c r="J1299">
        <f>IF('WA_Fn-UseC_-HR-Employee-Attriti'!E1293="Research &amp; Development",1,0)</f>
        <v>1</v>
      </c>
      <c r="K1299">
        <f>IF('WA_Fn-UseC_-HR-Employee-Attriti'!E1293="Human Resources",1,0)</f>
        <v>0</v>
      </c>
      <c r="L1299">
        <v>10</v>
      </c>
      <c r="M1299">
        <v>4</v>
      </c>
      <c r="N1299">
        <f>IF('WA_Fn-UseC_-HR-Employee-Attriti'!H1293="Life Sciences",1,0)</f>
        <v>0</v>
      </c>
      <c r="O1299">
        <f>IF('WA_Fn-UseC_-HR-Employee-Attriti'!H1293="Human Resources",1,0)</f>
        <v>0</v>
      </c>
      <c r="P1299">
        <f>IF('WA_Fn-UseC_-HR-Employee-Attriti'!H1293="Marketing",1,0)</f>
        <v>0</v>
      </c>
      <c r="Q1299">
        <f>IF('WA_Fn-UseC_-HR-Employee-Attriti'!H1293="Medical",1,0)</f>
        <v>1</v>
      </c>
      <c r="R1299">
        <f>IF('WA_Fn-UseC_-HR-Employee-Attriti'!H1293="Other",1,0)</f>
        <v>0</v>
      </c>
      <c r="S1299">
        <f>IF('WA_Fn-UseC_-HR-Employee-Attriti'!H1293="Technical Degree",1,0)</f>
        <v>0</v>
      </c>
      <c r="T1299">
        <v>4</v>
      </c>
      <c r="U1299">
        <v>58</v>
      </c>
      <c r="V1299">
        <v>3</v>
      </c>
      <c r="W1299">
        <v>2</v>
      </c>
      <c r="X1299">
        <f>IF('WA_Fn-UseC_-HR-Employee-Attriti'!P1293="Healthcare Representative",1,0)</f>
        <v>0</v>
      </c>
      <c r="Y1299">
        <f>IF('WA_Fn-UseC_-HR-Employee-Attriti'!P1293="Human Resources",1,0)</f>
        <v>0</v>
      </c>
      <c r="Z1299">
        <f>IF('WA_Fn-UseC_-HR-Employee-Attriti'!P1293="Laboratory Technician",1,0)</f>
        <v>0</v>
      </c>
      <c r="AA1299">
        <f>IF('WA_Fn-UseC_-HR-Employee-Attriti'!P1293="Manager",1,0)</f>
        <v>0</v>
      </c>
      <c r="AB1299">
        <f>IF('WA_Fn-UseC_-HR-Employee-Attriti'!P1293="Manufacturing Director",1,0)</f>
        <v>1</v>
      </c>
      <c r="AC1299">
        <f>IF('WA_Fn-UseC_-HR-Employee-Attriti'!P1293="Research Director",1,0)</f>
        <v>0</v>
      </c>
      <c r="AD1299">
        <f>IF('WA_Fn-UseC_-HR-Employee-Attriti'!P1293="Research Scientist",1,0)</f>
        <v>0</v>
      </c>
      <c r="AE1299">
        <f>IF('WA_Fn-UseC_-HR-Employee-Attriti'!P1293="Sales Executive",1,0)</f>
        <v>0</v>
      </c>
      <c r="AF1299">
        <f>IF('WA_Fn-UseC_-HR-Employee-Attriti'!P1293="Sales Representative",1,0)</f>
        <v>0</v>
      </c>
      <c r="AG1299">
        <v>1</v>
      </c>
      <c r="AH1299">
        <f>IF('WA_Fn-UseC_-HR-Employee-Attriti'!R1293="Divorced",1,0)</f>
        <v>0</v>
      </c>
      <c r="AI1299">
        <f>IF('WA_Fn-UseC_-HR-Employee-Attriti'!R1293="Married",1,0)</f>
        <v>0</v>
      </c>
      <c r="AJ1299">
        <f>IF('WA_Fn-UseC_-HR-Employee-Attriti'!R1293="Single",1,0)</f>
        <v>1</v>
      </c>
      <c r="AK1299">
        <v>4213</v>
      </c>
      <c r="AL1299">
        <v>4992</v>
      </c>
      <c r="AM1299">
        <v>1</v>
      </c>
      <c r="AN1299">
        <f>IF('WA_Fn-UseC_-HR-Employee-Attriti'!W1293="Yes",1,0)</f>
        <v>0</v>
      </c>
      <c r="AO1299">
        <v>15</v>
      </c>
      <c r="AP1299">
        <v>3</v>
      </c>
      <c r="AQ1299">
        <v>2</v>
      </c>
      <c r="AR1299">
        <v>0</v>
      </c>
      <c r="AS1299">
        <v>10</v>
      </c>
      <c r="AT1299">
        <v>4</v>
      </c>
      <c r="AU1299">
        <v>1</v>
      </c>
      <c r="AV1299">
        <v>10</v>
      </c>
      <c r="AW1299">
        <v>3</v>
      </c>
      <c r="AX1299">
        <v>0</v>
      </c>
      <c r="AY1299">
        <v>8</v>
      </c>
      <c r="AZ1299">
        <v>1</v>
      </c>
      <c r="BB1299">
        <f>IF('WA_Fn-UseC_-HR-Employee-Attriti'!B1293="Yes",1,0)</f>
        <v>1</v>
      </c>
    </row>
    <row r="1300" spans="1:54" x14ac:dyDescent="0.25">
      <c r="A1300">
        <v>1293</v>
      </c>
      <c r="B1300">
        <f>IF('WA_Fn-UseC_-HR-Employee-Attriti'!L1294="Male",1,0)</f>
        <v>1</v>
      </c>
      <c r="C1300">
        <f>IF('WA_Fn-UseC_-HR-Employee-Attriti'!L1294="Female",1,0)</f>
        <v>0</v>
      </c>
      <c r="D1300">
        <v>39</v>
      </c>
      <c r="E1300">
        <f>IF('WA_Fn-UseC_-HR-Employee-Attriti'!C1294="Travel_Rarely",1,0)</f>
        <v>0</v>
      </c>
      <c r="F1300">
        <f>IF('WA_Fn-UseC_-HR-Employee-Attriti'!C1294="Travel_Frequently",1,0)</f>
        <v>1</v>
      </c>
      <c r="G1300">
        <f>IF('WA_Fn-UseC_-HR-Employee-Attriti'!C1294="Non-Travel",1,0)</f>
        <v>0</v>
      </c>
      <c r="H1300">
        <v>766</v>
      </c>
      <c r="I1300">
        <f>IF('WA_Fn-UseC_-HR-Employee-Attriti'!E1294="Sales",1,0)</f>
        <v>1</v>
      </c>
      <c r="J1300">
        <f>IF('WA_Fn-UseC_-HR-Employee-Attriti'!E1294="Research &amp; Development",1,0)</f>
        <v>0</v>
      </c>
      <c r="K1300">
        <f>IF('WA_Fn-UseC_-HR-Employee-Attriti'!E1294="Human Resources",1,0)</f>
        <v>0</v>
      </c>
      <c r="L1300">
        <v>20</v>
      </c>
      <c r="M1300">
        <v>3</v>
      </c>
      <c r="N1300">
        <f>IF('WA_Fn-UseC_-HR-Employee-Attriti'!H1294="Life Sciences",1,0)</f>
        <v>1</v>
      </c>
      <c r="O1300">
        <f>IF('WA_Fn-UseC_-HR-Employee-Attriti'!H1294="Human Resources",1,0)</f>
        <v>0</v>
      </c>
      <c r="P1300">
        <f>IF('WA_Fn-UseC_-HR-Employee-Attriti'!H1294="Marketing",1,0)</f>
        <v>0</v>
      </c>
      <c r="Q1300">
        <f>IF('WA_Fn-UseC_-HR-Employee-Attriti'!H1294="Medical",1,0)</f>
        <v>0</v>
      </c>
      <c r="R1300">
        <f>IF('WA_Fn-UseC_-HR-Employee-Attriti'!H1294="Other",1,0)</f>
        <v>0</v>
      </c>
      <c r="S1300">
        <f>IF('WA_Fn-UseC_-HR-Employee-Attriti'!H1294="Technical Degree",1,0)</f>
        <v>0</v>
      </c>
      <c r="T1300">
        <v>3</v>
      </c>
      <c r="U1300">
        <v>83</v>
      </c>
      <c r="V1300">
        <v>3</v>
      </c>
      <c r="W1300">
        <v>2</v>
      </c>
      <c r="X1300">
        <f>IF('WA_Fn-UseC_-HR-Employee-Attriti'!P1294="Healthcare Representative",1,0)</f>
        <v>0</v>
      </c>
      <c r="Y1300">
        <f>IF('WA_Fn-UseC_-HR-Employee-Attriti'!P1294="Human Resources",1,0)</f>
        <v>0</v>
      </c>
      <c r="Z1300">
        <f>IF('WA_Fn-UseC_-HR-Employee-Attriti'!P1294="Laboratory Technician",1,0)</f>
        <v>0</v>
      </c>
      <c r="AA1300">
        <f>IF('WA_Fn-UseC_-HR-Employee-Attriti'!P1294="Manager",1,0)</f>
        <v>0</v>
      </c>
      <c r="AB1300">
        <f>IF('WA_Fn-UseC_-HR-Employee-Attriti'!P1294="Manufacturing Director",1,0)</f>
        <v>0</v>
      </c>
      <c r="AC1300">
        <f>IF('WA_Fn-UseC_-HR-Employee-Attriti'!P1294="Research Director",1,0)</f>
        <v>0</v>
      </c>
      <c r="AD1300">
        <f>IF('WA_Fn-UseC_-HR-Employee-Attriti'!P1294="Research Scientist",1,0)</f>
        <v>0</v>
      </c>
      <c r="AE1300">
        <f>IF('WA_Fn-UseC_-HR-Employee-Attriti'!P1294="Sales Executive",1,0)</f>
        <v>1</v>
      </c>
      <c r="AF1300">
        <f>IF('WA_Fn-UseC_-HR-Employee-Attriti'!P1294="Sales Representative",1,0)</f>
        <v>0</v>
      </c>
      <c r="AG1300">
        <v>4</v>
      </c>
      <c r="AH1300">
        <f>IF('WA_Fn-UseC_-HR-Employee-Attriti'!R1294="Divorced",1,0)</f>
        <v>1</v>
      </c>
      <c r="AI1300">
        <f>IF('WA_Fn-UseC_-HR-Employee-Attriti'!R1294="Married",1,0)</f>
        <v>0</v>
      </c>
      <c r="AJ1300">
        <f>IF('WA_Fn-UseC_-HR-Employee-Attriti'!R1294="Single",1,0)</f>
        <v>0</v>
      </c>
      <c r="AK1300">
        <v>4127</v>
      </c>
      <c r="AL1300">
        <v>19188</v>
      </c>
      <c r="AM1300">
        <v>2</v>
      </c>
      <c r="AN1300">
        <f>IF('WA_Fn-UseC_-HR-Employee-Attriti'!W1294="Yes",1,0)</f>
        <v>0</v>
      </c>
      <c r="AO1300">
        <v>18</v>
      </c>
      <c r="AP1300">
        <v>3</v>
      </c>
      <c r="AQ1300">
        <v>4</v>
      </c>
      <c r="AR1300">
        <v>1</v>
      </c>
      <c r="AS1300">
        <v>7</v>
      </c>
      <c r="AT1300">
        <v>6</v>
      </c>
      <c r="AU1300">
        <v>3</v>
      </c>
      <c r="AV1300">
        <v>2</v>
      </c>
      <c r="AW1300">
        <v>1</v>
      </c>
      <c r="AX1300">
        <v>2</v>
      </c>
      <c r="AY1300">
        <v>2</v>
      </c>
      <c r="AZ1300">
        <v>1</v>
      </c>
      <c r="BB1300">
        <f>IF('WA_Fn-UseC_-HR-Employee-Attriti'!B1294="Yes",1,0)</f>
        <v>0</v>
      </c>
    </row>
    <row r="1301" spans="1:54" x14ac:dyDescent="0.25">
      <c r="A1301">
        <v>1294</v>
      </c>
      <c r="B1301">
        <f>IF('WA_Fn-UseC_-HR-Employee-Attriti'!L1295="Male",1,0)</f>
        <v>1</v>
      </c>
      <c r="C1301">
        <f>IF('WA_Fn-UseC_-HR-Employee-Attriti'!L1295="Female",1,0)</f>
        <v>0</v>
      </c>
      <c r="D1301">
        <v>43</v>
      </c>
      <c r="E1301">
        <f>IF('WA_Fn-UseC_-HR-Employee-Attriti'!C1295="Travel_Rarely",1,0)</f>
        <v>0</v>
      </c>
      <c r="F1301">
        <f>IF('WA_Fn-UseC_-HR-Employee-Attriti'!C1295="Travel_Frequently",1,0)</f>
        <v>0</v>
      </c>
      <c r="G1301">
        <f>IF('WA_Fn-UseC_-HR-Employee-Attriti'!C1295="Non-Travel",1,0)</f>
        <v>1</v>
      </c>
      <c r="H1301">
        <v>343</v>
      </c>
      <c r="I1301">
        <f>IF('WA_Fn-UseC_-HR-Employee-Attriti'!E1295="Sales",1,0)</f>
        <v>0</v>
      </c>
      <c r="J1301">
        <f>IF('WA_Fn-UseC_-HR-Employee-Attriti'!E1295="Research &amp; Development",1,0)</f>
        <v>1</v>
      </c>
      <c r="K1301">
        <f>IF('WA_Fn-UseC_-HR-Employee-Attriti'!E1295="Human Resources",1,0)</f>
        <v>0</v>
      </c>
      <c r="L1301">
        <v>9</v>
      </c>
      <c r="M1301">
        <v>3</v>
      </c>
      <c r="N1301">
        <f>IF('WA_Fn-UseC_-HR-Employee-Attriti'!H1295="Life Sciences",1,0)</f>
        <v>1</v>
      </c>
      <c r="O1301">
        <f>IF('WA_Fn-UseC_-HR-Employee-Attriti'!H1295="Human Resources",1,0)</f>
        <v>0</v>
      </c>
      <c r="P1301">
        <f>IF('WA_Fn-UseC_-HR-Employee-Attriti'!H1295="Marketing",1,0)</f>
        <v>0</v>
      </c>
      <c r="Q1301">
        <f>IF('WA_Fn-UseC_-HR-Employee-Attriti'!H1295="Medical",1,0)</f>
        <v>0</v>
      </c>
      <c r="R1301">
        <f>IF('WA_Fn-UseC_-HR-Employee-Attriti'!H1295="Other",1,0)</f>
        <v>0</v>
      </c>
      <c r="S1301">
        <f>IF('WA_Fn-UseC_-HR-Employee-Attriti'!H1295="Technical Degree",1,0)</f>
        <v>0</v>
      </c>
      <c r="T1301">
        <v>1</v>
      </c>
      <c r="U1301">
        <v>52</v>
      </c>
      <c r="V1301">
        <v>3</v>
      </c>
      <c r="W1301">
        <v>1</v>
      </c>
      <c r="X1301">
        <f>IF('WA_Fn-UseC_-HR-Employee-Attriti'!P1295="Healthcare Representative",1,0)</f>
        <v>0</v>
      </c>
      <c r="Y1301">
        <f>IF('WA_Fn-UseC_-HR-Employee-Attriti'!P1295="Human Resources",1,0)</f>
        <v>0</v>
      </c>
      <c r="Z1301">
        <f>IF('WA_Fn-UseC_-HR-Employee-Attriti'!P1295="Laboratory Technician",1,0)</f>
        <v>0</v>
      </c>
      <c r="AA1301">
        <f>IF('WA_Fn-UseC_-HR-Employee-Attriti'!P1295="Manager",1,0)</f>
        <v>0</v>
      </c>
      <c r="AB1301">
        <f>IF('WA_Fn-UseC_-HR-Employee-Attriti'!P1295="Manufacturing Director",1,0)</f>
        <v>0</v>
      </c>
      <c r="AC1301">
        <f>IF('WA_Fn-UseC_-HR-Employee-Attriti'!P1295="Research Director",1,0)</f>
        <v>0</v>
      </c>
      <c r="AD1301">
        <f>IF('WA_Fn-UseC_-HR-Employee-Attriti'!P1295="Research Scientist",1,0)</f>
        <v>1</v>
      </c>
      <c r="AE1301">
        <f>IF('WA_Fn-UseC_-HR-Employee-Attriti'!P1295="Sales Executive",1,0)</f>
        <v>0</v>
      </c>
      <c r="AF1301">
        <f>IF('WA_Fn-UseC_-HR-Employee-Attriti'!P1295="Sales Representative",1,0)</f>
        <v>0</v>
      </c>
      <c r="AG1301">
        <v>3</v>
      </c>
      <c r="AH1301">
        <f>IF('WA_Fn-UseC_-HR-Employee-Attriti'!R1295="Divorced",1,0)</f>
        <v>0</v>
      </c>
      <c r="AI1301">
        <f>IF('WA_Fn-UseC_-HR-Employee-Attriti'!R1295="Married",1,0)</f>
        <v>0</v>
      </c>
      <c r="AJ1301">
        <f>IF('WA_Fn-UseC_-HR-Employee-Attriti'!R1295="Single",1,0)</f>
        <v>1</v>
      </c>
      <c r="AK1301">
        <v>2438</v>
      </c>
      <c r="AL1301">
        <v>24978</v>
      </c>
      <c r="AM1301">
        <v>4</v>
      </c>
      <c r="AN1301">
        <f>IF('WA_Fn-UseC_-HR-Employee-Attriti'!W1295="Yes",1,0)</f>
        <v>0</v>
      </c>
      <c r="AO1301">
        <v>13</v>
      </c>
      <c r="AP1301">
        <v>3</v>
      </c>
      <c r="AQ1301">
        <v>3</v>
      </c>
      <c r="AR1301">
        <v>0</v>
      </c>
      <c r="AS1301">
        <v>7</v>
      </c>
      <c r="AT1301">
        <v>2</v>
      </c>
      <c r="AU1301">
        <v>2</v>
      </c>
      <c r="AV1301">
        <v>3</v>
      </c>
      <c r="AW1301">
        <v>2</v>
      </c>
      <c r="AX1301">
        <v>1</v>
      </c>
      <c r="AY1301">
        <v>2</v>
      </c>
      <c r="AZ1301">
        <v>1</v>
      </c>
      <c r="BB1301">
        <f>IF('WA_Fn-UseC_-HR-Employee-Attriti'!B1295="Yes",1,0)</f>
        <v>0</v>
      </c>
    </row>
    <row r="1302" spans="1:54" x14ac:dyDescent="0.25">
      <c r="A1302">
        <v>1295</v>
      </c>
      <c r="B1302">
        <f>IF('WA_Fn-UseC_-HR-Employee-Attriti'!L1296="Male",1,0)</f>
        <v>1</v>
      </c>
      <c r="C1302">
        <f>IF('WA_Fn-UseC_-HR-Employee-Attriti'!L1296="Female",1,0)</f>
        <v>0</v>
      </c>
      <c r="D1302">
        <v>41</v>
      </c>
      <c r="E1302">
        <f>IF('WA_Fn-UseC_-HR-Employee-Attriti'!C1296="Travel_Rarely",1,0)</f>
        <v>1</v>
      </c>
      <c r="F1302">
        <f>IF('WA_Fn-UseC_-HR-Employee-Attriti'!C1296="Travel_Frequently",1,0)</f>
        <v>0</v>
      </c>
      <c r="G1302">
        <f>IF('WA_Fn-UseC_-HR-Employee-Attriti'!C1296="Non-Travel",1,0)</f>
        <v>0</v>
      </c>
      <c r="H1302">
        <v>447</v>
      </c>
      <c r="I1302">
        <f>IF('WA_Fn-UseC_-HR-Employee-Attriti'!E1296="Sales",1,0)</f>
        <v>0</v>
      </c>
      <c r="J1302">
        <f>IF('WA_Fn-UseC_-HR-Employee-Attriti'!E1296="Research &amp; Development",1,0)</f>
        <v>1</v>
      </c>
      <c r="K1302">
        <f>IF('WA_Fn-UseC_-HR-Employee-Attriti'!E1296="Human Resources",1,0)</f>
        <v>0</v>
      </c>
      <c r="L1302">
        <v>5</v>
      </c>
      <c r="M1302">
        <v>3</v>
      </c>
      <c r="N1302">
        <f>IF('WA_Fn-UseC_-HR-Employee-Attriti'!H1296="Life Sciences",1,0)</f>
        <v>1</v>
      </c>
      <c r="O1302">
        <f>IF('WA_Fn-UseC_-HR-Employee-Attriti'!H1296="Human Resources",1,0)</f>
        <v>0</v>
      </c>
      <c r="P1302">
        <f>IF('WA_Fn-UseC_-HR-Employee-Attriti'!H1296="Marketing",1,0)</f>
        <v>0</v>
      </c>
      <c r="Q1302">
        <f>IF('WA_Fn-UseC_-HR-Employee-Attriti'!H1296="Medical",1,0)</f>
        <v>0</v>
      </c>
      <c r="R1302">
        <f>IF('WA_Fn-UseC_-HR-Employee-Attriti'!H1296="Other",1,0)</f>
        <v>0</v>
      </c>
      <c r="S1302">
        <f>IF('WA_Fn-UseC_-HR-Employee-Attriti'!H1296="Technical Degree",1,0)</f>
        <v>0</v>
      </c>
      <c r="T1302">
        <v>2</v>
      </c>
      <c r="U1302">
        <v>85</v>
      </c>
      <c r="V1302">
        <v>4</v>
      </c>
      <c r="W1302">
        <v>2</v>
      </c>
      <c r="X1302">
        <f>IF('WA_Fn-UseC_-HR-Employee-Attriti'!P1296="Healthcare Representative",1,0)</f>
        <v>1</v>
      </c>
      <c r="Y1302">
        <f>IF('WA_Fn-UseC_-HR-Employee-Attriti'!P1296="Human Resources",1,0)</f>
        <v>0</v>
      </c>
      <c r="Z1302">
        <f>IF('WA_Fn-UseC_-HR-Employee-Attriti'!P1296="Laboratory Technician",1,0)</f>
        <v>0</v>
      </c>
      <c r="AA1302">
        <f>IF('WA_Fn-UseC_-HR-Employee-Attriti'!P1296="Manager",1,0)</f>
        <v>0</v>
      </c>
      <c r="AB1302">
        <f>IF('WA_Fn-UseC_-HR-Employee-Attriti'!P1296="Manufacturing Director",1,0)</f>
        <v>0</v>
      </c>
      <c r="AC1302">
        <f>IF('WA_Fn-UseC_-HR-Employee-Attriti'!P1296="Research Director",1,0)</f>
        <v>0</v>
      </c>
      <c r="AD1302">
        <f>IF('WA_Fn-UseC_-HR-Employee-Attriti'!P1296="Research Scientist",1,0)</f>
        <v>0</v>
      </c>
      <c r="AE1302">
        <f>IF('WA_Fn-UseC_-HR-Employee-Attriti'!P1296="Sales Executive",1,0)</f>
        <v>0</v>
      </c>
      <c r="AF1302">
        <f>IF('WA_Fn-UseC_-HR-Employee-Attriti'!P1296="Sales Representative",1,0)</f>
        <v>0</v>
      </c>
      <c r="AG1302">
        <v>2</v>
      </c>
      <c r="AH1302">
        <f>IF('WA_Fn-UseC_-HR-Employee-Attriti'!R1296="Divorced",1,0)</f>
        <v>0</v>
      </c>
      <c r="AI1302">
        <f>IF('WA_Fn-UseC_-HR-Employee-Attriti'!R1296="Married",1,0)</f>
        <v>0</v>
      </c>
      <c r="AJ1302">
        <f>IF('WA_Fn-UseC_-HR-Employee-Attriti'!R1296="Single",1,0)</f>
        <v>1</v>
      </c>
      <c r="AK1302">
        <v>6870</v>
      </c>
      <c r="AL1302">
        <v>15530</v>
      </c>
      <c r="AM1302">
        <v>3</v>
      </c>
      <c r="AN1302">
        <f>IF('WA_Fn-UseC_-HR-Employee-Attriti'!W1296="Yes",1,0)</f>
        <v>0</v>
      </c>
      <c r="AO1302">
        <v>12</v>
      </c>
      <c r="AP1302">
        <v>3</v>
      </c>
      <c r="AQ1302">
        <v>1</v>
      </c>
      <c r="AR1302">
        <v>0</v>
      </c>
      <c r="AS1302">
        <v>11</v>
      </c>
      <c r="AT1302">
        <v>3</v>
      </c>
      <c r="AU1302">
        <v>1</v>
      </c>
      <c r="AV1302">
        <v>3</v>
      </c>
      <c r="AW1302">
        <v>2</v>
      </c>
      <c r="AX1302">
        <v>1</v>
      </c>
      <c r="AY1302">
        <v>2</v>
      </c>
      <c r="AZ1302">
        <v>1</v>
      </c>
      <c r="BB1302">
        <f>IF('WA_Fn-UseC_-HR-Employee-Attriti'!B1296="Yes",1,0)</f>
        <v>0</v>
      </c>
    </row>
    <row r="1303" spans="1:54" x14ac:dyDescent="0.25">
      <c r="A1303">
        <v>1296</v>
      </c>
      <c r="B1303">
        <f>IF('WA_Fn-UseC_-HR-Employee-Attriti'!L1297="Male",1,0)</f>
        <v>0</v>
      </c>
      <c r="C1303">
        <f>IF('WA_Fn-UseC_-HR-Employee-Attriti'!L1297="Female",1,0)</f>
        <v>1</v>
      </c>
      <c r="D1303">
        <v>41</v>
      </c>
      <c r="E1303">
        <f>IF('WA_Fn-UseC_-HR-Employee-Attriti'!C1297="Travel_Rarely",1,0)</f>
        <v>1</v>
      </c>
      <c r="F1303">
        <f>IF('WA_Fn-UseC_-HR-Employee-Attriti'!C1297="Travel_Frequently",1,0)</f>
        <v>0</v>
      </c>
      <c r="G1303">
        <f>IF('WA_Fn-UseC_-HR-Employee-Attriti'!C1297="Non-Travel",1,0)</f>
        <v>0</v>
      </c>
      <c r="H1303">
        <v>796</v>
      </c>
      <c r="I1303">
        <f>IF('WA_Fn-UseC_-HR-Employee-Attriti'!E1297="Sales",1,0)</f>
        <v>1</v>
      </c>
      <c r="J1303">
        <f>IF('WA_Fn-UseC_-HR-Employee-Attriti'!E1297="Research &amp; Development",1,0)</f>
        <v>0</v>
      </c>
      <c r="K1303">
        <f>IF('WA_Fn-UseC_-HR-Employee-Attriti'!E1297="Human Resources",1,0)</f>
        <v>0</v>
      </c>
      <c r="L1303">
        <v>4</v>
      </c>
      <c r="M1303">
        <v>1</v>
      </c>
      <c r="N1303">
        <f>IF('WA_Fn-UseC_-HR-Employee-Attriti'!H1297="Life Sciences",1,0)</f>
        <v>0</v>
      </c>
      <c r="O1303">
        <f>IF('WA_Fn-UseC_-HR-Employee-Attriti'!H1297="Human Resources",1,0)</f>
        <v>0</v>
      </c>
      <c r="P1303">
        <f>IF('WA_Fn-UseC_-HR-Employee-Attriti'!H1297="Marketing",1,0)</f>
        <v>1</v>
      </c>
      <c r="Q1303">
        <f>IF('WA_Fn-UseC_-HR-Employee-Attriti'!H1297="Medical",1,0)</f>
        <v>0</v>
      </c>
      <c r="R1303">
        <f>IF('WA_Fn-UseC_-HR-Employee-Attriti'!H1297="Other",1,0)</f>
        <v>0</v>
      </c>
      <c r="S1303">
        <f>IF('WA_Fn-UseC_-HR-Employee-Attriti'!H1297="Technical Degree",1,0)</f>
        <v>0</v>
      </c>
      <c r="T1303">
        <v>3</v>
      </c>
      <c r="U1303">
        <v>81</v>
      </c>
      <c r="V1303">
        <v>3</v>
      </c>
      <c r="W1303">
        <v>3</v>
      </c>
      <c r="X1303">
        <f>IF('WA_Fn-UseC_-HR-Employee-Attriti'!P1297="Healthcare Representative",1,0)</f>
        <v>0</v>
      </c>
      <c r="Y1303">
        <f>IF('WA_Fn-UseC_-HR-Employee-Attriti'!P1297="Human Resources",1,0)</f>
        <v>0</v>
      </c>
      <c r="Z1303">
        <f>IF('WA_Fn-UseC_-HR-Employee-Attriti'!P1297="Laboratory Technician",1,0)</f>
        <v>0</v>
      </c>
      <c r="AA1303">
        <f>IF('WA_Fn-UseC_-HR-Employee-Attriti'!P1297="Manager",1,0)</f>
        <v>0</v>
      </c>
      <c r="AB1303">
        <f>IF('WA_Fn-UseC_-HR-Employee-Attriti'!P1297="Manufacturing Director",1,0)</f>
        <v>0</v>
      </c>
      <c r="AC1303">
        <f>IF('WA_Fn-UseC_-HR-Employee-Attriti'!P1297="Research Director",1,0)</f>
        <v>0</v>
      </c>
      <c r="AD1303">
        <f>IF('WA_Fn-UseC_-HR-Employee-Attriti'!P1297="Research Scientist",1,0)</f>
        <v>0</v>
      </c>
      <c r="AE1303">
        <f>IF('WA_Fn-UseC_-HR-Employee-Attriti'!P1297="Sales Executive",1,0)</f>
        <v>1</v>
      </c>
      <c r="AF1303">
        <f>IF('WA_Fn-UseC_-HR-Employee-Attriti'!P1297="Sales Representative",1,0)</f>
        <v>0</v>
      </c>
      <c r="AG1303">
        <v>3</v>
      </c>
      <c r="AH1303">
        <f>IF('WA_Fn-UseC_-HR-Employee-Attriti'!R1297="Divorced",1,0)</f>
        <v>1</v>
      </c>
      <c r="AI1303">
        <f>IF('WA_Fn-UseC_-HR-Employee-Attriti'!R1297="Married",1,0)</f>
        <v>0</v>
      </c>
      <c r="AJ1303">
        <f>IF('WA_Fn-UseC_-HR-Employee-Attriti'!R1297="Single",1,0)</f>
        <v>0</v>
      </c>
      <c r="AK1303">
        <v>10447</v>
      </c>
      <c r="AL1303">
        <v>26458</v>
      </c>
      <c r="AM1303">
        <v>0</v>
      </c>
      <c r="AN1303">
        <f>IF('WA_Fn-UseC_-HR-Employee-Attriti'!W1297="Yes",1,0)</f>
        <v>1</v>
      </c>
      <c r="AO1303">
        <v>13</v>
      </c>
      <c r="AP1303">
        <v>3</v>
      </c>
      <c r="AQ1303">
        <v>4</v>
      </c>
      <c r="AR1303">
        <v>1</v>
      </c>
      <c r="AS1303">
        <v>23</v>
      </c>
      <c r="AT1303">
        <v>3</v>
      </c>
      <c r="AU1303">
        <v>4</v>
      </c>
      <c r="AV1303">
        <v>22</v>
      </c>
      <c r="AW1303">
        <v>14</v>
      </c>
      <c r="AX1303">
        <v>13</v>
      </c>
      <c r="AY1303">
        <v>5</v>
      </c>
      <c r="AZ1303">
        <v>1</v>
      </c>
      <c r="BB1303">
        <f>IF('WA_Fn-UseC_-HR-Employee-Attriti'!B1297="Yes",1,0)</f>
        <v>0</v>
      </c>
    </row>
    <row r="1304" spans="1:54" x14ac:dyDescent="0.25">
      <c r="A1304">
        <v>1297</v>
      </c>
      <c r="B1304">
        <f>IF('WA_Fn-UseC_-HR-Employee-Attriti'!L1298="Male",1,0)</f>
        <v>0</v>
      </c>
      <c r="C1304">
        <f>IF('WA_Fn-UseC_-HR-Employee-Attriti'!L1298="Female",1,0)</f>
        <v>1</v>
      </c>
      <c r="D1304">
        <v>30</v>
      </c>
      <c r="E1304">
        <f>IF('WA_Fn-UseC_-HR-Employee-Attriti'!C1298="Travel_Rarely",1,0)</f>
        <v>1</v>
      </c>
      <c r="F1304">
        <f>IF('WA_Fn-UseC_-HR-Employee-Attriti'!C1298="Travel_Frequently",1,0)</f>
        <v>0</v>
      </c>
      <c r="G1304">
        <f>IF('WA_Fn-UseC_-HR-Employee-Attriti'!C1298="Non-Travel",1,0)</f>
        <v>0</v>
      </c>
      <c r="H1304">
        <v>1092</v>
      </c>
      <c r="I1304">
        <f>IF('WA_Fn-UseC_-HR-Employee-Attriti'!E1298="Sales",1,0)</f>
        <v>0</v>
      </c>
      <c r="J1304">
        <f>IF('WA_Fn-UseC_-HR-Employee-Attriti'!E1298="Research &amp; Development",1,0)</f>
        <v>1</v>
      </c>
      <c r="K1304">
        <f>IF('WA_Fn-UseC_-HR-Employee-Attriti'!E1298="Human Resources",1,0)</f>
        <v>0</v>
      </c>
      <c r="L1304">
        <v>10</v>
      </c>
      <c r="M1304">
        <v>3</v>
      </c>
      <c r="N1304">
        <f>IF('WA_Fn-UseC_-HR-Employee-Attriti'!H1298="Life Sciences",1,0)</f>
        <v>0</v>
      </c>
      <c r="O1304">
        <f>IF('WA_Fn-UseC_-HR-Employee-Attriti'!H1298="Human Resources",1,0)</f>
        <v>0</v>
      </c>
      <c r="P1304">
        <f>IF('WA_Fn-UseC_-HR-Employee-Attriti'!H1298="Marketing",1,0)</f>
        <v>0</v>
      </c>
      <c r="Q1304">
        <f>IF('WA_Fn-UseC_-HR-Employee-Attriti'!H1298="Medical",1,0)</f>
        <v>1</v>
      </c>
      <c r="R1304">
        <f>IF('WA_Fn-UseC_-HR-Employee-Attriti'!H1298="Other",1,0)</f>
        <v>0</v>
      </c>
      <c r="S1304">
        <f>IF('WA_Fn-UseC_-HR-Employee-Attriti'!H1298="Technical Degree",1,0)</f>
        <v>0</v>
      </c>
      <c r="T1304">
        <v>1</v>
      </c>
      <c r="U1304">
        <v>64</v>
      </c>
      <c r="V1304">
        <v>3</v>
      </c>
      <c r="W1304">
        <v>3</v>
      </c>
      <c r="X1304">
        <f>IF('WA_Fn-UseC_-HR-Employee-Attriti'!P1298="Healthcare Representative",1,0)</f>
        <v>0</v>
      </c>
      <c r="Y1304">
        <f>IF('WA_Fn-UseC_-HR-Employee-Attriti'!P1298="Human Resources",1,0)</f>
        <v>0</v>
      </c>
      <c r="Z1304">
        <f>IF('WA_Fn-UseC_-HR-Employee-Attriti'!P1298="Laboratory Technician",1,0)</f>
        <v>0</v>
      </c>
      <c r="AA1304">
        <f>IF('WA_Fn-UseC_-HR-Employee-Attriti'!P1298="Manager",1,0)</f>
        <v>0</v>
      </c>
      <c r="AB1304">
        <f>IF('WA_Fn-UseC_-HR-Employee-Attriti'!P1298="Manufacturing Director",1,0)</f>
        <v>1</v>
      </c>
      <c r="AC1304">
        <f>IF('WA_Fn-UseC_-HR-Employee-Attriti'!P1298="Research Director",1,0)</f>
        <v>0</v>
      </c>
      <c r="AD1304">
        <f>IF('WA_Fn-UseC_-HR-Employee-Attriti'!P1298="Research Scientist",1,0)</f>
        <v>0</v>
      </c>
      <c r="AE1304">
        <f>IF('WA_Fn-UseC_-HR-Employee-Attriti'!P1298="Sales Executive",1,0)</f>
        <v>0</v>
      </c>
      <c r="AF1304">
        <f>IF('WA_Fn-UseC_-HR-Employee-Attriti'!P1298="Sales Representative",1,0)</f>
        <v>0</v>
      </c>
      <c r="AG1304">
        <v>3</v>
      </c>
      <c r="AH1304">
        <f>IF('WA_Fn-UseC_-HR-Employee-Attriti'!R1298="Divorced",1,0)</f>
        <v>0</v>
      </c>
      <c r="AI1304">
        <f>IF('WA_Fn-UseC_-HR-Employee-Attriti'!R1298="Married",1,0)</f>
        <v>0</v>
      </c>
      <c r="AJ1304">
        <f>IF('WA_Fn-UseC_-HR-Employee-Attriti'!R1298="Single",1,0)</f>
        <v>1</v>
      </c>
      <c r="AK1304">
        <v>9667</v>
      </c>
      <c r="AL1304">
        <v>2739</v>
      </c>
      <c r="AM1304">
        <v>9</v>
      </c>
      <c r="AN1304">
        <f>IF('WA_Fn-UseC_-HR-Employee-Attriti'!W1298="Yes",1,0)</f>
        <v>0</v>
      </c>
      <c r="AO1304">
        <v>14</v>
      </c>
      <c r="AP1304">
        <v>3</v>
      </c>
      <c r="AQ1304">
        <v>2</v>
      </c>
      <c r="AR1304">
        <v>0</v>
      </c>
      <c r="AS1304">
        <v>9</v>
      </c>
      <c r="AT1304">
        <v>3</v>
      </c>
      <c r="AU1304">
        <v>3</v>
      </c>
      <c r="AV1304">
        <v>7</v>
      </c>
      <c r="AW1304">
        <v>7</v>
      </c>
      <c r="AX1304">
        <v>0</v>
      </c>
      <c r="AY1304">
        <v>2</v>
      </c>
      <c r="AZ1304">
        <v>1</v>
      </c>
      <c r="BB1304">
        <f>IF('WA_Fn-UseC_-HR-Employee-Attriti'!B1298="Yes",1,0)</f>
        <v>0</v>
      </c>
    </row>
    <row r="1305" spans="1:54" x14ac:dyDescent="0.25">
      <c r="A1305">
        <v>1298</v>
      </c>
      <c r="B1305">
        <f>IF('WA_Fn-UseC_-HR-Employee-Attriti'!L1299="Male",1,0)</f>
        <v>0</v>
      </c>
      <c r="C1305">
        <f>IF('WA_Fn-UseC_-HR-Employee-Attriti'!L1299="Female",1,0)</f>
        <v>1</v>
      </c>
      <c r="D1305">
        <v>26</v>
      </c>
      <c r="E1305">
        <f>IF('WA_Fn-UseC_-HR-Employee-Attriti'!C1299="Travel_Rarely",1,0)</f>
        <v>1</v>
      </c>
      <c r="F1305">
        <f>IF('WA_Fn-UseC_-HR-Employee-Attriti'!C1299="Travel_Frequently",1,0)</f>
        <v>0</v>
      </c>
      <c r="G1305">
        <f>IF('WA_Fn-UseC_-HR-Employee-Attriti'!C1299="Non-Travel",1,0)</f>
        <v>0</v>
      </c>
      <c r="H1305">
        <v>920</v>
      </c>
      <c r="I1305">
        <f>IF('WA_Fn-UseC_-HR-Employee-Attriti'!E1299="Sales",1,0)</f>
        <v>0</v>
      </c>
      <c r="J1305">
        <f>IF('WA_Fn-UseC_-HR-Employee-Attriti'!E1299="Research &amp; Development",1,0)</f>
        <v>0</v>
      </c>
      <c r="K1305">
        <f>IF('WA_Fn-UseC_-HR-Employee-Attriti'!E1299="Human Resources",1,0)</f>
        <v>1</v>
      </c>
      <c r="L1305">
        <v>20</v>
      </c>
      <c r="M1305">
        <v>2</v>
      </c>
      <c r="N1305">
        <f>IF('WA_Fn-UseC_-HR-Employee-Attriti'!H1299="Life Sciences",1,0)</f>
        <v>0</v>
      </c>
      <c r="O1305">
        <f>IF('WA_Fn-UseC_-HR-Employee-Attriti'!H1299="Human Resources",1,0)</f>
        <v>0</v>
      </c>
      <c r="P1305">
        <f>IF('WA_Fn-UseC_-HR-Employee-Attriti'!H1299="Marketing",1,0)</f>
        <v>0</v>
      </c>
      <c r="Q1305">
        <f>IF('WA_Fn-UseC_-HR-Employee-Attriti'!H1299="Medical",1,0)</f>
        <v>1</v>
      </c>
      <c r="R1305">
        <f>IF('WA_Fn-UseC_-HR-Employee-Attriti'!H1299="Other",1,0)</f>
        <v>0</v>
      </c>
      <c r="S1305">
        <f>IF('WA_Fn-UseC_-HR-Employee-Attriti'!H1299="Technical Degree",1,0)</f>
        <v>0</v>
      </c>
      <c r="T1305">
        <v>4</v>
      </c>
      <c r="U1305">
        <v>69</v>
      </c>
      <c r="V1305">
        <v>3</v>
      </c>
      <c r="W1305">
        <v>1</v>
      </c>
      <c r="X1305">
        <f>IF('WA_Fn-UseC_-HR-Employee-Attriti'!P1299="Healthcare Representative",1,0)</f>
        <v>0</v>
      </c>
      <c r="Y1305">
        <f>IF('WA_Fn-UseC_-HR-Employee-Attriti'!P1299="Human Resources",1,0)</f>
        <v>1</v>
      </c>
      <c r="Z1305">
        <f>IF('WA_Fn-UseC_-HR-Employee-Attriti'!P1299="Laboratory Technician",1,0)</f>
        <v>0</v>
      </c>
      <c r="AA1305">
        <f>IF('WA_Fn-UseC_-HR-Employee-Attriti'!P1299="Manager",1,0)</f>
        <v>0</v>
      </c>
      <c r="AB1305">
        <f>IF('WA_Fn-UseC_-HR-Employee-Attriti'!P1299="Manufacturing Director",1,0)</f>
        <v>0</v>
      </c>
      <c r="AC1305">
        <f>IF('WA_Fn-UseC_-HR-Employee-Attriti'!P1299="Research Director",1,0)</f>
        <v>0</v>
      </c>
      <c r="AD1305">
        <f>IF('WA_Fn-UseC_-HR-Employee-Attriti'!P1299="Research Scientist",1,0)</f>
        <v>0</v>
      </c>
      <c r="AE1305">
        <f>IF('WA_Fn-UseC_-HR-Employee-Attriti'!P1299="Sales Executive",1,0)</f>
        <v>0</v>
      </c>
      <c r="AF1305">
        <f>IF('WA_Fn-UseC_-HR-Employee-Attriti'!P1299="Sales Representative",1,0)</f>
        <v>0</v>
      </c>
      <c r="AG1305">
        <v>2</v>
      </c>
      <c r="AH1305">
        <f>IF('WA_Fn-UseC_-HR-Employee-Attriti'!R1299="Divorced",1,0)</f>
        <v>0</v>
      </c>
      <c r="AI1305">
        <f>IF('WA_Fn-UseC_-HR-Employee-Attriti'!R1299="Married",1,0)</f>
        <v>1</v>
      </c>
      <c r="AJ1305">
        <f>IF('WA_Fn-UseC_-HR-Employee-Attriti'!R1299="Single",1,0)</f>
        <v>0</v>
      </c>
      <c r="AK1305">
        <v>2148</v>
      </c>
      <c r="AL1305">
        <v>6889</v>
      </c>
      <c r="AM1305">
        <v>0</v>
      </c>
      <c r="AN1305">
        <f>IF('WA_Fn-UseC_-HR-Employee-Attriti'!W1299="Yes",1,0)</f>
        <v>1</v>
      </c>
      <c r="AO1305">
        <v>11</v>
      </c>
      <c r="AP1305">
        <v>3</v>
      </c>
      <c r="AQ1305">
        <v>3</v>
      </c>
      <c r="AR1305">
        <v>0</v>
      </c>
      <c r="AS1305">
        <v>6</v>
      </c>
      <c r="AT1305">
        <v>3</v>
      </c>
      <c r="AU1305">
        <v>3</v>
      </c>
      <c r="AV1305">
        <v>5</v>
      </c>
      <c r="AW1305">
        <v>1</v>
      </c>
      <c r="AX1305">
        <v>1</v>
      </c>
      <c r="AY1305">
        <v>4</v>
      </c>
      <c r="AZ1305">
        <v>1</v>
      </c>
      <c r="BB1305">
        <f>IF('WA_Fn-UseC_-HR-Employee-Attriti'!B1299="Yes",1,0)</f>
        <v>1</v>
      </c>
    </row>
    <row r="1306" spans="1:54" x14ac:dyDescent="0.25">
      <c r="A1306">
        <v>1299</v>
      </c>
      <c r="B1306">
        <f>IF('WA_Fn-UseC_-HR-Employee-Attriti'!L1300="Male",1,0)</f>
        <v>0</v>
      </c>
      <c r="C1306">
        <f>IF('WA_Fn-UseC_-HR-Employee-Attriti'!L1300="Female",1,0)</f>
        <v>1</v>
      </c>
      <c r="D1306">
        <v>46</v>
      </c>
      <c r="E1306">
        <f>IF('WA_Fn-UseC_-HR-Employee-Attriti'!C1300="Travel_Rarely",1,0)</f>
        <v>1</v>
      </c>
      <c r="F1306">
        <f>IF('WA_Fn-UseC_-HR-Employee-Attriti'!C1300="Travel_Frequently",1,0)</f>
        <v>0</v>
      </c>
      <c r="G1306">
        <f>IF('WA_Fn-UseC_-HR-Employee-Attriti'!C1300="Non-Travel",1,0)</f>
        <v>0</v>
      </c>
      <c r="H1306">
        <v>261</v>
      </c>
      <c r="I1306">
        <f>IF('WA_Fn-UseC_-HR-Employee-Attriti'!E1300="Sales",1,0)</f>
        <v>0</v>
      </c>
      <c r="J1306">
        <f>IF('WA_Fn-UseC_-HR-Employee-Attriti'!E1300="Research &amp; Development",1,0)</f>
        <v>1</v>
      </c>
      <c r="K1306">
        <f>IF('WA_Fn-UseC_-HR-Employee-Attriti'!E1300="Human Resources",1,0)</f>
        <v>0</v>
      </c>
      <c r="L1306">
        <v>21</v>
      </c>
      <c r="M1306">
        <v>2</v>
      </c>
      <c r="N1306">
        <f>IF('WA_Fn-UseC_-HR-Employee-Attriti'!H1300="Life Sciences",1,0)</f>
        <v>0</v>
      </c>
      <c r="O1306">
        <f>IF('WA_Fn-UseC_-HR-Employee-Attriti'!H1300="Human Resources",1,0)</f>
        <v>0</v>
      </c>
      <c r="P1306">
        <f>IF('WA_Fn-UseC_-HR-Employee-Attriti'!H1300="Marketing",1,0)</f>
        <v>0</v>
      </c>
      <c r="Q1306">
        <f>IF('WA_Fn-UseC_-HR-Employee-Attriti'!H1300="Medical",1,0)</f>
        <v>1</v>
      </c>
      <c r="R1306">
        <f>IF('WA_Fn-UseC_-HR-Employee-Attriti'!H1300="Other",1,0)</f>
        <v>0</v>
      </c>
      <c r="S1306">
        <f>IF('WA_Fn-UseC_-HR-Employee-Attriti'!H1300="Technical Degree",1,0)</f>
        <v>0</v>
      </c>
      <c r="T1306">
        <v>4</v>
      </c>
      <c r="U1306">
        <v>66</v>
      </c>
      <c r="V1306">
        <v>3</v>
      </c>
      <c r="W1306">
        <v>2</v>
      </c>
      <c r="X1306">
        <f>IF('WA_Fn-UseC_-HR-Employee-Attriti'!P1300="Healthcare Representative",1,0)</f>
        <v>1</v>
      </c>
      <c r="Y1306">
        <f>IF('WA_Fn-UseC_-HR-Employee-Attriti'!P1300="Human Resources",1,0)</f>
        <v>0</v>
      </c>
      <c r="Z1306">
        <f>IF('WA_Fn-UseC_-HR-Employee-Attriti'!P1300="Laboratory Technician",1,0)</f>
        <v>0</v>
      </c>
      <c r="AA1306">
        <f>IF('WA_Fn-UseC_-HR-Employee-Attriti'!P1300="Manager",1,0)</f>
        <v>0</v>
      </c>
      <c r="AB1306">
        <f>IF('WA_Fn-UseC_-HR-Employee-Attriti'!P1300="Manufacturing Director",1,0)</f>
        <v>0</v>
      </c>
      <c r="AC1306">
        <f>IF('WA_Fn-UseC_-HR-Employee-Attriti'!P1300="Research Director",1,0)</f>
        <v>0</v>
      </c>
      <c r="AD1306">
        <f>IF('WA_Fn-UseC_-HR-Employee-Attriti'!P1300="Research Scientist",1,0)</f>
        <v>0</v>
      </c>
      <c r="AE1306">
        <f>IF('WA_Fn-UseC_-HR-Employee-Attriti'!P1300="Sales Executive",1,0)</f>
        <v>0</v>
      </c>
      <c r="AF1306">
        <f>IF('WA_Fn-UseC_-HR-Employee-Attriti'!P1300="Sales Representative",1,0)</f>
        <v>0</v>
      </c>
      <c r="AG1306">
        <v>2</v>
      </c>
      <c r="AH1306">
        <f>IF('WA_Fn-UseC_-HR-Employee-Attriti'!R1300="Divorced",1,0)</f>
        <v>0</v>
      </c>
      <c r="AI1306">
        <f>IF('WA_Fn-UseC_-HR-Employee-Attriti'!R1300="Married",1,0)</f>
        <v>1</v>
      </c>
      <c r="AJ1306">
        <f>IF('WA_Fn-UseC_-HR-Employee-Attriti'!R1300="Single",1,0)</f>
        <v>0</v>
      </c>
      <c r="AK1306">
        <v>8926</v>
      </c>
      <c r="AL1306">
        <v>10842</v>
      </c>
      <c r="AM1306">
        <v>4</v>
      </c>
      <c r="AN1306">
        <f>IF('WA_Fn-UseC_-HR-Employee-Attriti'!W1300="Yes",1,0)</f>
        <v>0</v>
      </c>
      <c r="AO1306">
        <v>22</v>
      </c>
      <c r="AP1306">
        <v>4</v>
      </c>
      <c r="AQ1306">
        <v>4</v>
      </c>
      <c r="AR1306">
        <v>1</v>
      </c>
      <c r="AS1306">
        <v>13</v>
      </c>
      <c r="AT1306">
        <v>2</v>
      </c>
      <c r="AU1306">
        <v>4</v>
      </c>
      <c r="AV1306">
        <v>9</v>
      </c>
      <c r="AW1306">
        <v>7</v>
      </c>
      <c r="AX1306">
        <v>3</v>
      </c>
      <c r="AY1306">
        <v>7</v>
      </c>
      <c r="AZ1306">
        <v>1</v>
      </c>
      <c r="BB1306">
        <f>IF('WA_Fn-UseC_-HR-Employee-Attriti'!B1300="Yes",1,0)</f>
        <v>1</v>
      </c>
    </row>
    <row r="1307" spans="1:54" x14ac:dyDescent="0.25">
      <c r="A1307">
        <v>1300</v>
      </c>
      <c r="B1307">
        <f>IF('WA_Fn-UseC_-HR-Employee-Attriti'!L1301="Male",1,0)</f>
        <v>0</v>
      </c>
      <c r="C1307">
        <f>IF('WA_Fn-UseC_-HR-Employee-Attriti'!L1301="Female",1,0)</f>
        <v>1</v>
      </c>
      <c r="D1307">
        <v>40</v>
      </c>
      <c r="E1307">
        <f>IF('WA_Fn-UseC_-HR-Employee-Attriti'!C1301="Travel_Rarely",1,0)</f>
        <v>1</v>
      </c>
      <c r="F1307">
        <f>IF('WA_Fn-UseC_-HR-Employee-Attriti'!C1301="Travel_Frequently",1,0)</f>
        <v>0</v>
      </c>
      <c r="G1307">
        <f>IF('WA_Fn-UseC_-HR-Employee-Attriti'!C1301="Non-Travel",1,0)</f>
        <v>0</v>
      </c>
      <c r="H1307">
        <v>1194</v>
      </c>
      <c r="I1307">
        <f>IF('WA_Fn-UseC_-HR-Employee-Attriti'!E1301="Sales",1,0)</f>
        <v>0</v>
      </c>
      <c r="J1307">
        <f>IF('WA_Fn-UseC_-HR-Employee-Attriti'!E1301="Research &amp; Development",1,0)</f>
        <v>1</v>
      </c>
      <c r="K1307">
        <f>IF('WA_Fn-UseC_-HR-Employee-Attriti'!E1301="Human Resources",1,0)</f>
        <v>0</v>
      </c>
      <c r="L1307">
        <v>1</v>
      </c>
      <c r="M1307">
        <v>3</v>
      </c>
      <c r="N1307">
        <f>IF('WA_Fn-UseC_-HR-Employee-Attriti'!H1301="Life Sciences",1,0)</f>
        <v>1</v>
      </c>
      <c r="O1307">
        <f>IF('WA_Fn-UseC_-HR-Employee-Attriti'!H1301="Human Resources",1,0)</f>
        <v>0</v>
      </c>
      <c r="P1307">
        <f>IF('WA_Fn-UseC_-HR-Employee-Attriti'!H1301="Marketing",1,0)</f>
        <v>0</v>
      </c>
      <c r="Q1307">
        <f>IF('WA_Fn-UseC_-HR-Employee-Attriti'!H1301="Medical",1,0)</f>
        <v>0</v>
      </c>
      <c r="R1307">
        <f>IF('WA_Fn-UseC_-HR-Employee-Attriti'!H1301="Other",1,0)</f>
        <v>0</v>
      </c>
      <c r="S1307">
        <f>IF('WA_Fn-UseC_-HR-Employee-Attriti'!H1301="Technical Degree",1,0)</f>
        <v>0</v>
      </c>
      <c r="T1307">
        <v>3</v>
      </c>
      <c r="U1307">
        <v>52</v>
      </c>
      <c r="V1307">
        <v>3</v>
      </c>
      <c r="W1307">
        <v>2</v>
      </c>
      <c r="X1307">
        <f>IF('WA_Fn-UseC_-HR-Employee-Attriti'!P1301="Healthcare Representative",1,0)</f>
        <v>1</v>
      </c>
      <c r="Y1307">
        <f>IF('WA_Fn-UseC_-HR-Employee-Attriti'!P1301="Human Resources",1,0)</f>
        <v>0</v>
      </c>
      <c r="Z1307">
        <f>IF('WA_Fn-UseC_-HR-Employee-Attriti'!P1301="Laboratory Technician",1,0)</f>
        <v>0</v>
      </c>
      <c r="AA1307">
        <f>IF('WA_Fn-UseC_-HR-Employee-Attriti'!P1301="Manager",1,0)</f>
        <v>0</v>
      </c>
      <c r="AB1307">
        <f>IF('WA_Fn-UseC_-HR-Employee-Attriti'!P1301="Manufacturing Director",1,0)</f>
        <v>0</v>
      </c>
      <c r="AC1307">
        <f>IF('WA_Fn-UseC_-HR-Employee-Attriti'!P1301="Research Director",1,0)</f>
        <v>0</v>
      </c>
      <c r="AD1307">
        <f>IF('WA_Fn-UseC_-HR-Employee-Attriti'!P1301="Research Scientist",1,0)</f>
        <v>0</v>
      </c>
      <c r="AE1307">
        <f>IF('WA_Fn-UseC_-HR-Employee-Attriti'!P1301="Sales Executive",1,0)</f>
        <v>0</v>
      </c>
      <c r="AF1307">
        <f>IF('WA_Fn-UseC_-HR-Employee-Attriti'!P1301="Sales Representative",1,0)</f>
        <v>0</v>
      </c>
      <c r="AG1307">
        <v>4</v>
      </c>
      <c r="AH1307">
        <f>IF('WA_Fn-UseC_-HR-Employee-Attriti'!R1301="Divorced",1,0)</f>
        <v>1</v>
      </c>
      <c r="AI1307">
        <f>IF('WA_Fn-UseC_-HR-Employee-Attriti'!R1301="Married",1,0)</f>
        <v>0</v>
      </c>
      <c r="AJ1307">
        <f>IF('WA_Fn-UseC_-HR-Employee-Attriti'!R1301="Single",1,0)</f>
        <v>0</v>
      </c>
      <c r="AK1307">
        <v>6513</v>
      </c>
      <c r="AL1307">
        <v>9060</v>
      </c>
      <c r="AM1307">
        <v>4</v>
      </c>
      <c r="AN1307">
        <f>IF('WA_Fn-UseC_-HR-Employee-Attriti'!W1301="Yes",1,0)</f>
        <v>0</v>
      </c>
      <c r="AO1307">
        <v>17</v>
      </c>
      <c r="AP1307">
        <v>3</v>
      </c>
      <c r="AQ1307">
        <v>4</v>
      </c>
      <c r="AR1307">
        <v>1</v>
      </c>
      <c r="AS1307">
        <v>12</v>
      </c>
      <c r="AT1307">
        <v>3</v>
      </c>
      <c r="AU1307">
        <v>3</v>
      </c>
      <c r="AV1307">
        <v>5</v>
      </c>
      <c r="AW1307">
        <v>3</v>
      </c>
      <c r="AX1307">
        <v>0</v>
      </c>
      <c r="AY1307">
        <v>3</v>
      </c>
      <c r="AZ1307">
        <v>1</v>
      </c>
      <c r="BB1307">
        <f>IF('WA_Fn-UseC_-HR-Employee-Attriti'!B1301="Yes",1,0)</f>
        <v>0</v>
      </c>
    </row>
    <row r="1308" spans="1:54" x14ac:dyDescent="0.25">
      <c r="A1308">
        <v>1301</v>
      </c>
      <c r="B1308">
        <f>IF('WA_Fn-UseC_-HR-Employee-Attriti'!L1302="Male",1,0)</f>
        <v>1</v>
      </c>
      <c r="C1308">
        <f>IF('WA_Fn-UseC_-HR-Employee-Attriti'!L1302="Female",1,0)</f>
        <v>0</v>
      </c>
      <c r="D1308">
        <v>34</v>
      </c>
      <c r="E1308">
        <f>IF('WA_Fn-UseC_-HR-Employee-Attriti'!C1302="Travel_Rarely",1,0)</f>
        <v>1</v>
      </c>
      <c r="F1308">
        <f>IF('WA_Fn-UseC_-HR-Employee-Attriti'!C1302="Travel_Frequently",1,0)</f>
        <v>0</v>
      </c>
      <c r="G1308">
        <f>IF('WA_Fn-UseC_-HR-Employee-Attriti'!C1302="Non-Travel",1,0)</f>
        <v>0</v>
      </c>
      <c r="H1308">
        <v>810</v>
      </c>
      <c r="I1308">
        <f>IF('WA_Fn-UseC_-HR-Employee-Attriti'!E1302="Sales",1,0)</f>
        <v>1</v>
      </c>
      <c r="J1308">
        <f>IF('WA_Fn-UseC_-HR-Employee-Attriti'!E1302="Research &amp; Development",1,0)</f>
        <v>0</v>
      </c>
      <c r="K1308">
        <f>IF('WA_Fn-UseC_-HR-Employee-Attriti'!E1302="Human Resources",1,0)</f>
        <v>0</v>
      </c>
      <c r="L1308">
        <v>8</v>
      </c>
      <c r="M1308">
        <v>2</v>
      </c>
      <c r="N1308">
        <f>IF('WA_Fn-UseC_-HR-Employee-Attriti'!H1302="Life Sciences",1,0)</f>
        <v>0</v>
      </c>
      <c r="O1308">
        <f>IF('WA_Fn-UseC_-HR-Employee-Attriti'!H1302="Human Resources",1,0)</f>
        <v>0</v>
      </c>
      <c r="P1308">
        <f>IF('WA_Fn-UseC_-HR-Employee-Attriti'!H1302="Marketing",1,0)</f>
        <v>0</v>
      </c>
      <c r="Q1308">
        <f>IF('WA_Fn-UseC_-HR-Employee-Attriti'!H1302="Medical",1,0)</f>
        <v>0</v>
      </c>
      <c r="R1308">
        <f>IF('WA_Fn-UseC_-HR-Employee-Attriti'!H1302="Other",1,0)</f>
        <v>0</v>
      </c>
      <c r="S1308">
        <f>IF('WA_Fn-UseC_-HR-Employee-Attriti'!H1302="Technical Degree",1,0)</f>
        <v>1</v>
      </c>
      <c r="T1308">
        <v>2</v>
      </c>
      <c r="U1308">
        <v>92</v>
      </c>
      <c r="V1308">
        <v>4</v>
      </c>
      <c r="W1308">
        <v>2</v>
      </c>
      <c r="X1308">
        <f>IF('WA_Fn-UseC_-HR-Employee-Attriti'!P1302="Healthcare Representative",1,0)</f>
        <v>0</v>
      </c>
      <c r="Y1308">
        <f>IF('WA_Fn-UseC_-HR-Employee-Attriti'!P1302="Human Resources",1,0)</f>
        <v>0</v>
      </c>
      <c r="Z1308">
        <f>IF('WA_Fn-UseC_-HR-Employee-Attriti'!P1302="Laboratory Technician",1,0)</f>
        <v>0</v>
      </c>
      <c r="AA1308">
        <f>IF('WA_Fn-UseC_-HR-Employee-Attriti'!P1302="Manager",1,0)</f>
        <v>0</v>
      </c>
      <c r="AB1308">
        <f>IF('WA_Fn-UseC_-HR-Employee-Attriti'!P1302="Manufacturing Director",1,0)</f>
        <v>0</v>
      </c>
      <c r="AC1308">
        <f>IF('WA_Fn-UseC_-HR-Employee-Attriti'!P1302="Research Director",1,0)</f>
        <v>0</v>
      </c>
      <c r="AD1308">
        <f>IF('WA_Fn-UseC_-HR-Employee-Attriti'!P1302="Research Scientist",1,0)</f>
        <v>0</v>
      </c>
      <c r="AE1308">
        <f>IF('WA_Fn-UseC_-HR-Employee-Attriti'!P1302="Sales Executive",1,0)</f>
        <v>1</v>
      </c>
      <c r="AF1308">
        <f>IF('WA_Fn-UseC_-HR-Employee-Attriti'!P1302="Sales Representative",1,0)</f>
        <v>0</v>
      </c>
      <c r="AG1308">
        <v>3</v>
      </c>
      <c r="AH1308">
        <f>IF('WA_Fn-UseC_-HR-Employee-Attriti'!R1302="Divorced",1,0)</f>
        <v>0</v>
      </c>
      <c r="AI1308">
        <f>IF('WA_Fn-UseC_-HR-Employee-Attriti'!R1302="Married",1,0)</f>
        <v>1</v>
      </c>
      <c r="AJ1308">
        <f>IF('WA_Fn-UseC_-HR-Employee-Attriti'!R1302="Single",1,0)</f>
        <v>0</v>
      </c>
      <c r="AK1308">
        <v>6799</v>
      </c>
      <c r="AL1308">
        <v>22128</v>
      </c>
      <c r="AM1308">
        <v>1</v>
      </c>
      <c r="AN1308">
        <f>IF('WA_Fn-UseC_-HR-Employee-Attriti'!W1302="Yes",1,0)</f>
        <v>0</v>
      </c>
      <c r="AO1308">
        <v>21</v>
      </c>
      <c r="AP1308">
        <v>4</v>
      </c>
      <c r="AQ1308">
        <v>3</v>
      </c>
      <c r="AR1308">
        <v>2</v>
      </c>
      <c r="AS1308">
        <v>10</v>
      </c>
      <c r="AT1308">
        <v>5</v>
      </c>
      <c r="AU1308">
        <v>3</v>
      </c>
      <c r="AV1308">
        <v>10</v>
      </c>
      <c r="AW1308">
        <v>8</v>
      </c>
      <c r="AX1308">
        <v>4</v>
      </c>
      <c r="AY1308">
        <v>8</v>
      </c>
      <c r="AZ1308">
        <v>1</v>
      </c>
      <c r="BB1308">
        <f>IF('WA_Fn-UseC_-HR-Employee-Attriti'!B1302="Yes",1,0)</f>
        <v>0</v>
      </c>
    </row>
    <row r="1309" spans="1:54" x14ac:dyDescent="0.25">
      <c r="A1309">
        <v>1302</v>
      </c>
      <c r="B1309">
        <f>IF('WA_Fn-UseC_-HR-Employee-Attriti'!L1303="Male",1,0)</f>
        <v>1</v>
      </c>
      <c r="C1309">
        <f>IF('WA_Fn-UseC_-HR-Employee-Attriti'!L1303="Female",1,0)</f>
        <v>0</v>
      </c>
      <c r="D1309">
        <v>58</v>
      </c>
      <c r="E1309">
        <f>IF('WA_Fn-UseC_-HR-Employee-Attriti'!C1303="Travel_Rarely",1,0)</f>
        <v>0</v>
      </c>
      <c r="F1309">
        <f>IF('WA_Fn-UseC_-HR-Employee-Attriti'!C1303="Travel_Frequently",1,0)</f>
        <v>0</v>
      </c>
      <c r="G1309">
        <f>IF('WA_Fn-UseC_-HR-Employee-Attriti'!C1303="Non-Travel",1,0)</f>
        <v>1</v>
      </c>
      <c r="H1309">
        <v>350</v>
      </c>
      <c r="I1309">
        <f>IF('WA_Fn-UseC_-HR-Employee-Attriti'!E1303="Sales",1,0)</f>
        <v>1</v>
      </c>
      <c r="J1309">
        <f>IF('WA_Fn-UseC_-HR-Employee-Attriti'!E1303="Research &amp; Development",1,0)</f>
        <v>0</v>
      </c>
      <c r="K1309">
        <f>IF('WA_Fn-UseC_-HR-Employee-Attriti'!E1303="Human Resources",1,0)</f>
        <v>0</v>
      </c>
      <c r="L1309">
        <v>2</v>
      </c>
      <c r="M1309">
        <v>3</v>
      </c>
      <c r="N1309">
        <f>IF('WA_Fn-UseC_-HR-Employee-Attriti'!H1303="Life Sciences",1,0)</f>
        <v>0</v>
      </c>
      <c r="O1309">
        <f>IF('WA_Fn-UseC_-HR-Employee-Attriti'!H1303="Human Resources",1,0)</f>
        <v>0</v>
      </c>
      <c r="P1309">
        <f>IF('WA_Fn-UseC_-HR-Employee-Attriti'!H1303="Marketing",1,0)</f>
        <v>0</v>
      </c>
      <c r="Q1309">
        <f>IF('WA_Fn-UseC_-HR-Employee-Attriti'!H1303="Medical",1,0)</f>
        <v>1</v>
      </c>
      <c r="R1309">
        <f>IF('WA_Fn-UseC_-HR-Employee-Attriti'!H1303="Other",1,0)</f>
        <v>0</v>
      </c>
      <c r="S1309">
        <f>IF('WA_Fn-UseC_-HR-Employee-Attriti'!H1303="Technical Degree",1,0)</f>
        <v>0</v>
      </c>
      <c r="T1309">
        <v>2</v>
      </c>
      <c r="U1309">
        <v>52</v>
      </c>
      <c r="V1309">
        <v>3</v>
      </c>
      <c r="W1309">
        <v>4</v>
      </c>
      <c r="X1309">
        <f>IF('WA_Fn-UseC_-HR-Employee-Attriti'!P1303="Healthcare Representative",1,0)</f>
        <v>0</v>
      </c>
      <c r="Y1309">
        <f>IF('WA_Fn-UseC_-HR-Employee-Attriti'!P1303="Human Resources",1,0)</f>
        <v>0</v>
      </c>
      <c r="Z1309">
        <f>IF('WA_Fn-UseC_-HR-Employee-Attriti'!P1303="Laboratory Technician",1,0)</f>
        <v>0</v>
      </c>
      <c r="AA1309">
        <f>IF('WA_Fn-UseC_-HR-Employee-Attriti'!P1303="Manager",1,0)</f>
        <v>1</v>
      </c>
      <c r="AB1309">
        <f>IF('WA_Fn-UseC_-HR-Employee-Attriti'!P1303="Manufacturing Director",1,0)</f>
        <v>0</v>
      </c>
      <c r="AC1309">
        <f>IF('WA_Fn-UseC_-HR-Employee-Attriti'!P1303="Research Director",1,0)</f>
        <v>0</v>
      </c>
      <c r="AD1309">
        <f>IF('WA_Fn-UseC_-HR-Employee-Attriti'!P1303="Research Scientist",1,0)</f>
        <v>0</v>
      </c>
      <c r="AE1309">
        <f>IF('WA_Fn-UseC_-HR-Employee-Attriti'!P1303="Sales Executive",1,0)</f>
        <v>0</v>
      </c>
      <c r="AF1309">
        <f>IF('WA_Fn-UseC_-HR-Employee-Attriti'!P1303="Sales Representative",1,0)</f>
        <v>0</v>
      </c>
      <c r="AG1309">
        <v>2</v>
      </c>
      <c r="AH1309">
        <f>IF('WA_Fn-UseC_-HR-Employee-Attriti'!R1303="Divorced",1,0)</f>
        <v>1</v>
      </c>
      <c r="AI1309">
        <f>IF('WA_Fn-UseC_-HR-Employee-Attriti'!R1303="Married",1,0)</f>
        <v>0</v>
      </c>
      <c r="AJ1309">
        <f>IF('WA_Fn-UseC_-HR-Employee-Attriti'!R1303="Single",1,0)</f>
        <v>0</v>
      </c>
      <c r="AK1309">
        <v>16291</v>
      </c>
      <c r="AL1309">
        <v>22577</v>
      </c>
      <c r="AM1309">
        <v>4</v>
      </c>
      <c r="AN1309">
        <f>IF('WA_Fn-UseC_-HR-Employee-Attriti'!W1303="Yes",1,0)</f>
        <v>0</v>
      </c>
      <c r="AO1309">
        <v>22</v>
      </c>
      <c r="AP1309">
        <v>4</v>
      </c>
      <c r="AQ1309">
        <v>4</v>
      </c>
      <c r="AR1309">
        <v>1</v>
      </c>
      <c r="AS1309">
        <v>37</v>
      </c>
      <c r="AT1309">
        <v>0</v>
      </c>
      <c r="AU1309">
        <v>2</v>
      </c>
      <c r="AV1309">
        <v>16</v>
      </c>
      <c r="AW1309">
        <v>9</v>
      </c>
      <c r="AX1309">
        <v>14</v>
      </c>
      <c r="AY1309">
        <v>14</v>
      </c>
      <c r="AZ1309">
        <v>1</v>
      </c>
      <c r="BB1309">
        <f>IF('WA_Fn-UseC_-HR-Employee-Attriti'!B1303="Yes",1,0)</f>
        <v>0</v>
      </c>
    </row>
    <row r="1310" spans="1:54" x14ac:dyDescent="0.25">
      <c r="A1310">
        <v>1303</v>
      </c>
      <c r="B1310">
        <f>IF('WA_Fn-UseC_-HR-Employee-Attriti'!L1304="Male",1,0)</f>
        <v>1</v>
      </c>
      <c r="C1310">
        <f>IF('WA_Fn-UseC_-HR-Employee-Attriti'!L1304="Female",1,0)</f>
        <v>0</v>
      </c>
      <c r="D1310">
        <v>35</v>
      </c>
      <c r="E1310">
        <f>IF('WA_Fn-UseC_-HR-Employee-Attriti'!C1304="Travel_Rarely",1,0)</f>
        <v>1</v>
      </c>
      <c r="F1310">
        <f>IF('WA_Fn-UseC_-HR-Employee-Attriti'!C1304="Travel_Frequently",1,0)</f>
        <v>0</v>
      </c>
      <c r="G1310">
        <f>IF('WA_Fn-UseC_-HR-Employee-Attriti'!C1304="Non-Travel",1,0)</f>
        <v>0</v>
      </c>
      <c r="H1310">
        <v>185</v>
      </c>
      <c r="I1310">
        <f>IF('WA_Fn-UseC_-HR-Employee-Attriti'!E1304="Sales",1,0)</f>
        <v>0</v>
      </c>
      <c r="J1310">
        <f>IF('WA_Fn-UseC_-HR-Employee-Attriti'!E1304="Research &amp; Development",1,0)</f>
        <v>1</v>
      </c>
      <c r="K1310">
        <f>IF('WA_Fn-UseC_-HR-Employee-Attriti'!E1304="Human Resources",1,0)</f>
        <v>0</v>
      </c>
      <c r="L1310">
        <v>23</v>
      </c>
      <c r="M1310">
        <v>4</v>
      </c>
      <c r="N1310">
        <f>IF('WA_Fn-UseC_-HR-Employee-Attriti'!H1304="Life Sciences",1,0)</f>
        <v>0</v>
      </c>
      <c r="O1310">
        <f>IF('WA_Fn-UseC_-HR-Employee-Attriti'!H1304="Human Resources",1,0)</f>
        <v>0</v>
      </c>
      <c r="P1310">
        <f>IF('WA_Fn-UseC_-HR-Employee-Attriti'!H1304="Marketing",1,0)</f>
        <v>0</v>
      </c>
      <c r="Q1310">
        <f>IF('WA_Fn-UseC_-HR-Employee-Attriti'!H1304="Medical",1,0)</f>
        <v>1</v>
      </c>
      <c r="R1310">
        <f>IF('WA_Fn-UseC_-HR-Employee-Attriti'!H1304="Other",1,0)</f>
        <v>0</v>
      </c>
      <c r="S1310">
        <f>IF('WA_Fn-UseC_-HR-Employee-Attriti'!H1304="Technical Degree",1,0)</f>
        <v>0</v>
      </c>
      <c r="T1310">
        <v>2</v>
      </c>
      <c r="U1310">
        <v>91</v>
      </c>
      <c r="V1310">
        <v>1</v>
      </c>
      <c r="W1310">
        <v>1</v>
      </c>
      <c r="X1310">
        <f>IF('WA_Fn-UseC_-HR-Employee-Attriti'!P1304="Healthcare Representative",1,0)</f>
        <v>0</v>
      </c>
      <c r="Y1310">
        <f>IF('WA_Fn-UseC_-HR-Employee-Attriti'!P1304="Human Resources",1,0)</f>
        <v>0</v>
      </c>
      <c r="Z1310">
        <f>IF('WA_Fn-UseC_-HR-Employee-Attriti'!P1304="Laboratory Technician",1,0)</f>
        <v>1</v>
      </c>
      <c r="AA1310">
        <f>IF('WA_Fn-UseC_-HR-Employee-Attriti'!P1304="Manager",1,0)</f>
        <v>0</v>
      </c>
      <c r="AB1310">
        <f>IF('WA_Fn-UseC_-HR-Employee-Attriti'!P1304="Manufacturing Director",1,0)</f>
        <v>0</v>
      </c>
      <c r="AC1310">
        <f>IF('WA_Fn-UseC_-HR-Employee-Attriti'!P1304="Research Director",1,0)</f>
        <v>0</v>
      </c>
      <c r="AD1310">
        <f>IF('WA_Fn-UseC_-HR-Employee-Attriti'!P1304="Research Scientist",1,0)</f>
        <v>0</v>
      </c>
      <c r="AE1310">
        <f>IF('WA_Fn-UseC_-HR-Employee-Attriti'!P1304="Sales Executive",1,0)</f>
        <v>0</v>
      </c>
      <c r="AF1310">
        <f>IF('WA_Fn-UseC_-HR-Employee-Attriti'!P1304="Sales Representative",1,0)</f>
        <v>0</v>
      </c>
      <c r="AG1310">
        <v>3</v>
      </c>
      <c r="AH1310">
        <f>IF('WA_Fn-UseC_-HR-Employee-Attriti'!R1304="Divorced",1,0)</f>
        <v>0</v>
      </c>
      <c r="AI1310">
        <f>IF('WA_Fn-UseC_-HR-Employee-Attriti'!R1304="Married",1,0)</f>
        <v>1</v>
      </c>
      <c r="AJ1310">
        <f>IF('WA_Fn-UseC_-HR-Employee-Attriti'!R1304="Single",1,0)</f>
        <v>0</v>
      </c>
      <c r="AK1310">
        <v>2705</v>
      </c>
      <c r="AL1310">
        <v>9696</v>
      </c>
      <c r="AM1310">
        <v>0</v>
      </c>
      <c r="AN1310">
        <f>IF('WA_Fn-UseC_-HR-Employee-Attriti'!W1304="Yes",1,0)</f>
        <v>0</v>
      </c>
      <c r="AO1310">
        <v>16</v>
      </c>
      <c r="AP1310">
        <v>3</v>
      </c>
      <c r="AQ1310">
        <v>2</v>
      </c>
      <c r="AR1310">
        <v>1</v>
      </c>
      <c r="AS1310">
        <v>6</v>
      </c>
      <c r="AT1310">
        <v>2</v>
      </c>
      <c r="AU1310">
        <v>4</v>
      </c>
      <c r="AV1310">
        <v>5</v>
      </c>
      <c r="AW1310">
        <v>4</v>
      </c>
      <c r="AX1310">
        <v>0</v>
      </c>
      <c r="AY1310">
        <v>3</v>
      </c>
      <c r="AZ1310">
        <v>1</v>
      </c>
      <c r="BB1310">
        <f>IF('WA_Fn-UseC_-HR-Employee-Attriti'!B1304="Yes",1,0)</f>
        <v>0</v>
      </c>
    </row>
    <row r="1311" spans="1:54" x14ac:dyDescent="0.25">
      <c r="A1311">
        <v>1304</v>
      </c>
      <c r="B1311">
        <f>IF('WA_Fn-UseC_-HR-Employee-Attriti'!L1305="Male",1,0)</f>
        <v>0</v>
      </c>
      <c r="C1311">
        <f>IF('WA_Fn-UseC_-HR-Employee-Attriti'!L1305="Female",1,0)</f>
        <v>1</v>
      </c>
      <c r="D1311">
        <v>47</v>
      </c>
      <c r="E1311">
        <f>IF('WA_Fn-UseC_-HR-Employee-Attriti'!C1305="Travel_Rarely",1,0)</f>
        <v>1</v>
      </c>
      <c r="F1311">
        <f>IF('WA_Fn-UseC_-HR-Employee-Attriti'!C1305="Travel_Frequently",1,0)</f>
        <v>0</v>
      </c>
      <c r="G1311">
        <f>IF('WA_Fn-UseC_-HR-Employee-Attriti'!C1305="Non-Travel",1,0)</f>
        <v>0</v>
      </c>
      <c r="H1311">
        <v>1001</v>
      </c>
      <c r="I1311">
        <f>IF('WA_Fn-UseC_-HR-Employee-Attriti'!E1305="Sales",1,0)</f>
        <v>0</v>
      </c>
      <c r="J1311">
        <f>IF('WA_Fn-UseC_-HR-Employee-Attriti'!E1305="Research &amp; Development",1,0)</f>
        <v>1</v>
      </c>
      <c r="K1311">
        <f>IF('WA_Fn-UseC_-HR-Employee-Attriti'!E1305="Human Resources",1,0)</f>
        <v>0</v>
      </c>
      <c r="L1311">
        <v>4</v>
      </c>
      <c r="M1311">
        <v>3</v>
      </c>
      <c r="N1311">
        <f>IF('WA_Fn-UseC_-HR-Employee-Attriti'!H1305="Life Sciences",1,0)</f>
        <v>1</v>
      </c>
      <c r="O1311">
        <f>IF('WA_Fn-UseC_-HR-Employee-Attriti'!H1305="Human Resources",1,0)</f>
        <v>0</v>
      </c>
      <c r="P1311">
        <f>IF('WA_Fn-UseC_-HR-Employee-Attriti'!H1305="Marketing",1,0)</f>
        <v>0</v>
      </c>
      <c r="Q1311">
        <f>IF('WA_Fn-UseC_-HR-Employee-Attriti'!H1305="Medical",1,0)</f>
        <v>0</v>
      </c>
      <c r="R1311">
        <f>IF('WA_Fn-UseC_-HR-Employee-Attriti'!H1305="Other",1,0)</f>
        <v>0</v>
      </c>
      <c r="S1311">
        <f>IF('WA_Fn-UseC_-HR-Employee-Attriti'!H1305="Technical Degree",1,0)</f>
        <v>0</v>
      </c>
      <c r="T1311">
        <v>3</v>
      </c>
      <c r="U1311">
        <v>92</v>
      </c>
      <c r="V1311">
        <v>2</v>
      </c>
      <c r="W1311">
        <v>3</v>
      </c>
      <c r="X1311">
        <f>IF('WA_Fn-UseC_-HR-Employee-Attriti'!P1305="Healthcare Representative",1,0)</f>
        <v>0</v>
      </c>
      <c r="Y1311">
        <f>IF('WA_Fn-UseC_-HR-Employee-Attriti'!P1305="Human Resources",1,0)</f>
        <v>0</v>
      </c>
      <c r="Z1311">
        <f>IF('WA_Fn-UseC_-HR-Employee-Attriti'!P1305="Laboratory Technician",1,0)</f>
        <v>0</v>
      </c>
      <c r="AA1311">
        <f>IF('WA_Fn-UseC_-HR-Employee-Attriti'!P1305="Manager",1,0)</f>
        <v>0</v>
      </c>
      <c r="AB1311">
        <f>IF('WA_Fn-UseC_-HR-Employee-Attriti'!P1305="Manufacturing Director",1,0)</f>
        <v>1</v>
      </c>
      <c r="AC1311">
        <f>IF('WA_Fn-UseC_-HR-Employee-Attriti'!P1305="Research Director",1,0)</f>
        <v>0</v>
      </c>
      <c r="AD1311">
        <f>IF('WA_Fn-UseC_-HR-Employee-Attriti'!P1305="Research Scientist",1,0)</f>
        <v>0</v>
      </c>
      <c r="AE1311">
        <f>IF('WA_Fn-UseC_-HR-Employee-Attriti'!P1305="Sales Executive",1,0)</f>
        <v>0</v>
      </c>
      <c r="AF1311">
        <f>IF('WA_Fn-UseC_-HR-Employee-Attriti'!P1305="Sales Representative",1,0)</f>
        <v>0</v>
      </c>
      <c r="AG1311">
        <v>2</v>
      </c>
      <c r="AH1311">
        <f>IF('WA_Fn-UseC_-HR-Employee-Attriti'!R1305="Divorced",1,0)</f>
        <v>1</v>
      </c>
      <c r="AI1311">
        <f>IF('WA_Fn-UseC_-HR-Employee-Attriti'!R1305="Married",1,0)</f>
        <v>0</v>
      </c>
      <c r="AJ1311">
        <f>IF('WA_Fn-UseC_-HR-Employee-Attriti'!R1305="Single",1,0)</f>
        <v>0</v>
      </c>
      <c r="AK1311">
        <v>10333</v>
      </c>
      <c r="AL1311">
        <v>19271</v>
      </c>
      <c r="AM1311">
        <v>8</v>
      </c>
      <c r="AN1311">
        <f>IF('WA_Fn-UseC_-HR-Employee-Attriti'!W1305="Yes",1,0)</f>
        <v>1</v>
      </c>
      <c r="AO1311">
        <v>12</v>
      </c>
      <c r="AP1311">
        <v>3</v>
      </c>
      <c r="AQ1311">
        <v>3</v>
      </c>
      <c r="AR1311">
        <v>1</v>
      </c>
      <c r="AS1311">
        <v>28</v>
      </c>
      <c r="AT1311">
        <v>4</v>
      </c>
      <c r="AU1311">
        <v>3</v>
      </c>
      <c r="AV1311">
        <v>22</v>
      </c>
      <c r="AW1311">
        <v>11</v>
      </c>
      <c r="AX1311">
        <v>14</v>
      </c>
      <c r="AY1311">
        <v>10</v>
      </c>
      <c r="AZ1311">
        <v>1</v>
      </c>
      <c r="BB1311">
        <f>IF('WA_Fn-UseC_-HR-Employee-Attriti'!B1305="Yes",1,0)</f>
        <v>0</v>
      </c>
    </row>
    <row r="1312" spans="1:54" x14ac:dyDescent="0.25">
      <c r="A1312">
        <v>1305</v>
      </c>
      <c r="B1312">
        <f>IF('WA_Fn-UseC_-HR-Employee-Attriti'!L1306="Male",1,0)</f>
        <v>0</v>
      </c>
      <c r="C1312">
        <f>IF('WA_Fn-UseC_-HR-Employee-Attriti'!L1306="Female",1,0)</f>
        <v>1</v>
      </c>
      <c r="D1312">
        <v>40</v>
      </c>
      <c r="E1312">
        <f>IF('WA_Fn-UseC_-HR-Employee-Attriti'!C1306="Travel_Rarely",1,0)</f>
        <v>1</v>
      </c>
      <c r="F1312">
        <f>IF('WA_Fn-UseC_-HR-Employee-Attriti'!C1306="Travel_Frequently",1,0)</f>
        <v>0</v>
      </c>
      <c r="G1312">
        <f>IF('WA_Fn-UseC_-HR-Employee-Attriti'!C1306="Non-Travel",1,0)</f>
        <v>0</v>
      </c>
      <c r="H1312">
        <v>750</v>
      </c>
      <c r="I1312">
        <f>IF('WA_Fn-UseC_-HR-Employee-Attriti'!E1306="Sales",1,0)</f>
        <v>0</v>
      </c>
      <c r="J1312">
        <f>IF('WA_Fn-UseC_-HR-Employee-Attriti'!E1306="Research &amp; Development",1,0)</f>
        <v>1</v>
      </c>
      <c r="K1312">
        <f>IF('WA_Fn-UseC_-HR-Employee-Attriti'!E1306="Human Resources",1,0)</f>
        <v>0</v>
      </c>
      <c r="L1312">
        <v>12</v>
      </c>
      <c r="M1312">
        <v>3</v>
      </c>
      <c r="N1312">
        <f>IF('WA_Fn-UseC_-HR-Employee-Attriti'!H1306="Life Sciences",1,0)</f>
        <v>1</v>
      </c>
      <c r="O1312">
        <f>IF('WA_Fn-UseC_-HR-Employee-Attriti'!H1306="Human Resources",1,0)</f>
        <v>0</v>
      </c>
      <c r="P1312">
        <f>IF('WA_Fn-UseC_-HR-Employee-Attriti'!H1306="Marketing",1,0)</f>
        <v>0</v>
      </c>
      <c r="Q1312">
        <f>IF('WA_Fn-UseC_-HR-Employee-Attriti'!H1306="Medical",1,0)</f>
        <v>0</v>
      </c>
      <c r="R1312">
        <f>IF('WA_Fn-UseC_-HR-Employee-Attriti'!H1306="Other",1,0)</f>
        <v>0</v>
      </c>
      <c r="S1312">
        <f>IF('WA_Fn-UseC_-HR-Employee-Attriti'!H1306="Technical Degree",1,0)</f>
        <v>0</v>
      </c>
      <c r="T1312">
        <v>2</v>
      </c>
      <c r="U1312">
        <v>47</v>
      </c>
      <c r="V1312">
        <v>3</v>
      </c>
      <c r="W1312">
        <v>2</v>
      </c>
      <c r="X1312">
        <f>IF('WA_Fn-UseC_-HR-Employee-Attriti'!P1306="Healthcare Representative",1,0)</f>
        <v>1</v>
      </c>
      <c r="Y1312">
        <f>IF('WA_Fn-UseC_-HR-Employee-Attriti'!P1306="Human Resources",1,0)</f>
        <v>0</v>
      </c>
      <c r="Z1312">
        <f>IF('WA_Fn-UseC_-HR-Employee-Attriti'!P1306="Laboratory Technician",1,0)</f>
        <v>0</v>
      </c>
      <c r="AA1312">
        <f>IF('WA_Fn-UseC_-HR-Employee-Attriti'!P1306="Manager",1,0)</f>
        <v>0</v>
      </c>
      <c r="AB1312">
        <f>IF('WA_Fn-UseC_-HR-Employee-Attriti'!P1306="Manufacturing Director",1,0)</f>
        <v>0</v>
      </c>
      <c r="AC1312">
        <f>IF('WA_Fn-UseC_-HR-Employee-Attriti'!P1306="Research Director",1,0)</f>
        <v>0</v>
      </c>
      <c r="AD1312">
        <f>IF('WA_Fn-UseC_-HR-Employee-Attriti'!P1306="Research Scientist",1,0)</f>
        <v>0</v>
      </c>
      <c r="AE1312">
        <f>IF('WA_Fn-UseC_-HR-Employee-Attriti'!P1306="Sales Executive",1,0)</f>
        <v>0</v>
      </c>
      <c r="AF1312">
        <f>IF('WA_Fn-UseC_-HR-Employee-Attriti'!P1306="Sales Representative",1,0)</f>
        <v>0</v>
      </c>
      <c r="AG1312">
        <v>1</v>
      </c>
      <c r="AH1312">
        <f>IF('WA_Fn-UseC_-HR-Employee-Attriti'!R1306="Divorced",1,0)</f>
        <v>1</v>
      </c>
      <c r="AI1312">
        <f>IF('WA_Fn-UseC_-HR-Employee-Attriti'!R1306="Married",1,0)</f>
        <v>0</v>
      </c>
      <c r="AJ1312">
        <f>IF('WA_Fn-UseC_-HR-Employee-Attriti'!R1306="Single",1,0)</f>
        <v>0</v>
      </c>
      <c r="AK1312">
        <v>4448</v>
      </c>
      <c r="AL1312">
        <v>10748</v>
      </c>
      <c r="AM1312">
        <v>2</v>
      </c>
      <c r="AN1312">
        <f>IF('WA_Fn-UseC_-HR-Employee-Attriti'!W1306="Yes",1,0)</f>
        <v>0</v>
      </c>
      <c r="AO1312">
        <v>12</v>
      </c>
      <c r="AP1312">
        <v>3</v>
      </c>
      <c r="AQ1312">
        <v>2</v>
      </c>
      <c r="AR1312">
        <v>1</v>
      </c>
      <c r="AS1312">
        <v>15</v>
      </c>
      <c r="AT1312">
        <v>3</v>
      </c>
      <c r="AU1312">
        <v>3</v>
      </c>
      <c r="AV1312">
        <v>7</v>
      </c>
      <c r="AW1312">
        <v>4</v>
      </c>
      <c r="AX1312">
        <v>7</v>
      </c>
      <c r="AY1312">
        <v>7</v>
      </c>
      <c r="AZ1312">
        <v>1</v>
      </c>
      <c r="BB1312">
        <f>IF('WA_Fn-UseC_-HR-Employee-Attriti'!B1306="Yes",1,0)</f>
        <v>0</v>
      </c>
    </row>
    <row r="1313" spans="1:54" x14ac:dyDescent="0.25">
      <c r="A1313">
        <v>1306</v>
      </c>
      <c r="B1313">
        <f>IF('WA_Fn-UseC_-HR-Employee-Attriti'!L1307="Male",1,0)</f>
        <v>0</v>
      </c>
      <c r="C1313">
        <f>IF('WA_Fn-UseC_-HR-Employee-Attriti'!L1307="Female",1,0)</f>
        <v>1</v>
      </c>
      <c r="D1313">
        <v>54</v>
      </c>
      <c r="E1313">
        <f>IF('WA_Fn-UseC_-HR-Employee-Attriti'!C1307="Travel_Rarely",1,0)</f>
        <v>1</v>
      </c>
      <c r="F1313">
        <f>IF('WA_Fn-UseC_-HR-Employee-Attriti'!C1307="Travel_Frequently",1,0)</f>
        <v>0</v>
      </c>
      <c r="G1313">
        <f>IF('WA_Fn-UseC_-HR-Employee-Attriti'!C1307="Non-Travel",1,0)</f>
        <v>0</v>
      </c>
      <c r="H1313">
        <v>431</v>
      </c>
      <c r="I1313">
        <f>IF('WA_Fn-UseC_-HR-Employee-Attriti'!E1307="Sales",1,0)</f>
        <v>0</v>
      </c>
      <c r="J1313">
        <f>IF('WA_Fn-UseC_-HR-Employee-Attriti'!E1307="Research &amp; Development",1,0)</f>
        <v>1</v>
      </c>
      <c r="K1313">
        <f>IF('WA_Fn-UseC_-HR-Employee-Attriti'!E1307="Human Resources",1,0)</f>
        <v>0</v>
      </c>
      <c r="L1313">
        <v>7</v>
      </c>
      <c r="M1313">
        <v>4</v>
      </c>
      <c r="N1313">
        <f>IF('WA_Fn-UseC_-HR-Employee-Attriti'!H1307="Life Sciences",1,0)</f>
        <v>0</v>
      </c>
      <c r="O1313">
        <f>IF('WA_Fn-UseC_-HR-Employee-Attriti'!H1307="Human Resources",1,0)</f>
        <v>0</v>
      </c>
      <c r="P1313">
        <f>IF('WA_Fn-UseC_-HR-Employee-Attriti'!H1307="Marketing",1,0)</f>
        <v>0</v>
      </c>
      <c r="Q1313">
        <f>IF('WA_Fn-UseC_-HR-Employee-Attriti'!H1307="Medical",1,0)</f>
        <v>1</v>
      </c>
      <c r="R1313">
        <f>IF('WA_Fn-UseC_-HR-Employee-Attriti'!H1307="Other",1,0)</f>
        <v>0</v>
      </c>
      <c r="S1313">
        <f>IF('WA_Fn-UseC_-HR-Employee-Attriti'!H1307="Technical Degree",1,0)</f>
        <v>0</v>
      </c>
      <c r="T1313">
        <v>4</v>
      </c>
      <c r="U1313">
        <v>68</v>
      </c>
      <c r="V1313">
        <v>3</v>
      </c>
      <c r="W1313">
        <v>2</v>
      </c>
      <c r="X1313">
        <f>IF('WA_Fn-UseC_-HR-Employee-Attriti'!P1307="Healthcare Representative",1,0)</f>
        <v>0</v>
      </c>
      <c r="Y1313">
        <f>IF('WA_Fn-UseC_-HR-Employee-Attriti'!P1307="Human Resources",1,0)</f>
        <v>0</v>
      </c>
      <c r="Z1313">
        <f>IF('WA_Fn-UseC_-HR-Employee-Attriti'!P1307="Laboratory Technician",1,0)</f>
        <v>0</v>
      </c>
      <c r="AA1313">
        <f>IF('WA_Fn-UseC_-HR-Employee-Attriti'!P1307="Manager",1,0)</f>
        <v>0</v>
      </c>
      <c r="AB1313">
        <f>IF('WA_Fn-UseC_-HR-Employee-Attriti'!P1307="Manufacturing Director",1,0)</f>
        <v>0</v>
      </c>
      <c r="AC1313">
        <f>IF('WA_Fn-UseC_-HR-Employee-Attriti'!P1307="Research Director",1,0)</f>
        <v>0</v>
      </c>
      <c r="AD1313">
        <f>IF('WA_Fn-UseC_-HR-Employee-Attriti'!P1307="Research Scientist",1,0)</f>
        <v>1</v>
      </c>
      <c r="AE1313">
        <f>IF('WA_Fn-UseC_-HR-Employee-Attriti'!P1307="Sales Executive",1,0)</f>
        <v>0</v>
      </c>
      <c r="AF1313">
        <f>IF('WA_Fn-UseC_-HR-Employee-Attriti'!P1307="Sales Representative",1,0)</f>
        <v>0</v>
      </c>
      <c r="AG1313">
        <v>4</v>
      </c>
      <c r="AH1313">
        <f>IF('WA_Fn-UseC_-HR-Employee-Attriti'!R1307="Divorced",1,0)</f>
        <v>0</v>
      </c>
      <c r="AI1313">
        <f>IF('WA_Fn-UseC_-HR-Employee-Attriti'!R1307="Married",1,0)</f>
        <v>1</v>
      </c>
      <c r="AJ1313">
        <f>IF('WA_Fn-UseC_-HR-Employee-Attriti'!R1307="Single",1,0)</f>
        <v>0</v>
      </c>
      <c r="AK1313">
        <v>6854</v>
      </c>
      <c r="AL1313">
        <v>15696</v>
      </c>
      <c r="AM1313">
        <v>4</v>
      </c>
      <c r="AN1313">
        <f>IF('WA_Fn-UseC_-HR-Employee-Attriti'!W1307="Yes",1,0)</f>
        <v>0</v>
      </c>
      <c r="AO1313">
        <v>15</v>
      </c>
      <c r="AP1313">
        <v>3</v>
      </c>
      <c r="AQ1313">
        <v>2</v>
      </c>
      <c r="AR1313">
        <v>1</v>
      </c>
      <c r="AS1313">
        <v>14</v>
      </c>
      <c r="AT1313">
        <v>2</v>
      </c>
      <c r="AU1313">
        <v>2</v>
      </c>
      <c r="AV1313">
        <v>7</v>
      </c>
      <c r="AW1313">
        <v>1</v>
      </c>
      <c r="AX1313">
        <v>1</v>
      </c>
      <c r="AY1313">
        <v>7</v>
      </c>
      <c r="AZ1313">
        <v>1</v>
      </c>
      <c r="BB1313">
        <f>IF('WA_Fn-UseC_-HR-Employee-Attriti'!B1307="Yes",1,0)</f>
        <v>0</v>
      </c>
    </row>
    <row r="1314" spans="1:54" x14ac:dyDescent="0.25">
      <c r="A1314">
        <v>1307</v>
      </c>
      <c r="B1314">
        <f>IF('WA_Fn-UseC_-HR-Employee-Attriti'!L1308="Male",1,0)</f>
        <v>0</v>
      </c>
      <c r="C1314">
        <f>IF('WA_Fn-UseC_-HR-Employee-Attriti'!L1308="Female",1,0)</f>
        <v>1</v>
      </c>
      <c r="D1314">
        <v>31</v>
      </c>
      <c r="E1314">
        <f>IF('WA_Fn-UseC_-HR-Employee-Attriti'!C1308="Travel_Rarely",1,0)</f>
        <v>0</v>
      </c>
      <c r="F1314">
        <f>IF('WA_Fn-UseC_-HR-Employee-Attriti'!C1308="Travel_Frequently",1,0)</f>
        <v>1</v>
      </c>
      <c r="G1314">
        <f>IF('WA_Fn-UseC_-HR-Employee-Attriti'!C1308="Non-Travel",1,0)</f>
        <v>0</v>
      </c>
      <c r="H1314">
        <v>1125</v>
      </c>
      <c r="I1314">
        <f>IF('WA_Fn-UseC_-HR-Employee-Attriti'!E1308="Sales",1,0)</f>
        <v>1</v>
      </c>
      <c r="J1314">
        <f>IF('WA_Fn-UseC_-HR-Employee-Attriti'!E1308="Research &amp; Development",1,0)</f>
        <v>0</v>
      </c>
      <c r="K1314">
        <f>IF('WA_Fn-UseC_-HR-Employee-Attriti'!E1308="Human Resources",1,0)</f>
        <v>0</v>
      </c>
      <c r="L1314">
        <v>7</v>
      </c>
      <c r="M1314">
        <v>4</v>
      </c>
      <c r="N1314">
        <f>IF('WA_Fn-UseC_-HR-Employee-Attriti'!H1308="Life Sciences",1,0)</f>
        <v>0</v>
      </c>
      <c r="O1314">
        <f>IF('WA_Fn-UseC_-HR-Employee-Attriti'!H1308="Human Resources",1,0)</f>
        <v>0</v>
      </c>
      <c r="P1314">
        <f>IF('WA_Fn-UseC_-HR-Employee-Attriti'!H1308="Marketing",1,0)</f>
        <v>1</v>
      </c>
      <c r="Q1314">
        <f>IF('WA_Fn-UseC_-HR-Employee-Attriti'!H1308="Medical",1,0)</f>
        <v>0</v>
      </c>
      <c r="R1314">
        <f>IF('WA_Fn-UseC_-HR-Employee-Attriti'!H1308="Other",1,0)</f>
        <v>0</v>
      </c>
      <c r="S1314">
        <f>IF('WA_Fn-UseC_-HR-Employee-Attriti'!H1308="Technical Degree",1,0)</f>
        <v>0</v>
      </c>
      <c r="T1314">
        <v>1</v>
      </c>
      <c r="U1314">
        <v>68</v>
      </c>
      <c r="V1314">
        <v>3</v>
      </c>
      <c r="W1314">
        <v>3</v>
      </c>
      <c r="X1314">
        <f>IF('WA_Fn-UseC_-HR-Employee-Attriti'!P1308="Healthcare Representative",1,0)</f>
        <v>0</v>
      </c>
      <c r="Y1314">
        <f>IF('WA_Fn-UseC_-HR-Employee-Attriti'!P1308="Human Resources",1,0)</f>
        <v>0</v>
      </c>
      <c r="Z1314">
        <f>IF('WA_Fn-UseC_-HR-Employee-Attriti'!P1308="Laboratory Technician",1,0)</f>
        <v>0</v>
      </c>
      <c r="AA1314">
        <f>IF('WA_Fn-UseC_-HR-Employee-Attriti'!P1308="Manager",1,0)</f>
        <v>0</v>
      </c>
      <c r="AB1314">
        <f>IF('WA_Fn-UseC_-HR-Employee-Attriti'!P1308="Manufacturing Director",1,0)</f>
        <v>0</v>
      </c>
      <c r="AC1314">
        <f>IF('WA_Fn-UseC_-HR-Employee-Attriti'!P1308="Research Director",1,0)</f>
        <v>0</v>
      </c>
      <c r="AD1314">
        <f>IF('WA_Fn-UseC_-HR-Employee-Attriti'!P1308="Research Scientist",1,0)</f>
        <v>0</v>
      </c>
      <c r="AE1314">
        <f>IF('WA_Fn-UseC_-HR-Employee-Attriti'!P1308="Sales Executive",1,0)</f>
        <v>1</v>
      </c>
      <c r="AF1314">
        <f>IF('WA_Fn-UseC_-HR-Employee-Attriti'!P1308="Sales Representative",1,0)</f>
        <v>0</v>
      </c>
      <c r="AG1314">
        <v>1</v>
      </c>
      <c r="AH1314">
        <f>IF('WA_Fn-UseC_-HR-Employee-Attriti'!R1308="Divorced",1,0)</f>
        <v>0</v>
      </c>
      <c r="AI1314">
        <f>IF('WA_Fn-UseC_-HR-Employee-Attriti'!R1308="Married",1,0)</f>
        <v>1</v>
      </c>
      <c r="AJ1314">
        <f>IF('WA_Fn-UseC_-HR-Employee-Attriti'!R1308="Single",1,0)</f>
        <v>0</v>
      </c>
      <c r="AK1314">
        <v>9637</v>
      </c>
      <c r="AL1314">
        <v>8277</v>
      </c>
      <c r="AM1314">
        <v>2</v>
      </c>
      <c r="AN1314">
        <f>IF('WA_Fn-UseC_-HR-Employee-Attriti'!W1308="Yes",1,0)</f>
        <v>0</v>
      </c>
      <c r="AO1314">
        <v>14</v>
      </c>
      <c r="AP1314">
        <v>3</v>
      </c>
      <c r="AQ1314">
        <v>4</v>
      </c>
      <c r="AR1314">
        <v>2</v>
      </c>
      <c r="AS1314">
        <v>9</v>
      </c>
      <c r="AT1314">
        <v>3</v>
      </c>
      <c r="AU1314">
        <v>3</v>
      </c>
      <c r="AV1314">
        <v>3</v>
      </c>
      <c r="AW1314">
        <v>2</v>
      </c>
      <c r="AX1314">
        <v>2</v>
      </c>
      <c r="AY1314">
        <v>2</v>
      </c>
      <c r="AZ1314">
        <v>1</v>
      </c>
      <c r="BB1314">
        <f>IF('WA_Fn-UseC_-HR-Employee-Attriti'!B1308="Yes",1,0)</f>
        <v>0</v>
      </c>
    </row>
    <row r="1315" spans="1:54" x14ac:dyDescent="0.25">
      <c r="A1315">
        <v>1308</v>
      </c>
      <c r="B1315">
        <f>IF('WA_Fn-UseC_-HR-Employee-Attriti'!L1309="Male",1,0)</f>
        <v>0</v>
      </c>
      <c r="C1315">
        <f>IF('WA_Fn-UseC_-HR-Employee-Attriti'!L1309="Female",1,0)</f>
        <v>1</v>
      </c>
      <c r="D1315">
        <v>28</v>
      </c>
      <c r="E1315">
        <f>IF('WA_Fn-UseC_-HR-Employee-Attriti'!C1309="Travel_Rarely",1,0)</f>
        <v>1</v>
      </c>
      <c r="F1315">
        <f>IF('WA_Fn-UseC_-HR-Employee-Attriti'!C1309="Travel_Frequently",1,0)</f>
        <v>0</v>
      </c>
      <c r="G1315">
        <f>IF('WA_Fn-UseC_-HR-Employee-Attriti'!C1309="Non-Travel",1,0)</f>
        <v>0</v>
      </c>
      <c r="H1315">
        <v>1217</v>
      </c>
      <c r="I1315">
        <f>IF('WA_Fn-UseC_-HR-Employee-Attriti'!E1309="Sales",1,0)</f>
        <v>0</v>
      </c>
      <c r="J1315">
        <f>IF('WA_Fn-UseC_-HR-Employee-Attriti'!E1309="Research &amp; Development",1,0)</f>
        <v>1</v>
      </c>
      <c r="K1315">
        <f>IF('WA_Fn-UseC_-HR-Employee-Attriti'!E1309="Human Resources",1,0)</f>
        <v>0</v>
      </c>
      <c r="L1315">
        <v>1</v>
      </c>
      <c r="M1315">
        <v>3</v>
      </c>
      <c r="N1315">
        <f>IF('WA_Fn-UseC_-HR-Employee-Attriti'!H1309="Life Sciences",1,0)</f>
        <v>0</v>
      </c>
      <c r="O1315">
        <f>IF('WA_Fn-UseC_-HR-Employee-Attriti'!H1309="Human Resources",1,0)</f>
        <v>0</v>
      </c>
      <c r="P1315">
        <f>IF('WA_Fn-UseC_-HR-Employee-Attriti'!H1309="Marketing",1,0)</f>
        <v>0</v>
      </c>
      <c r="Q1315">
        <f>IF('WA_Fn-UseC_-HR-Employee-Attriti'!H1309="Medical",1,0)</f>
        <v>1</v>
      </c>
      <c r="R1315">
        <f>IF('WA_Fn-UseC_-HR-Employee-Attriti'!H1309="Other",1,0)</f>
        <v>0</v>
      </c>
      <c r="S1315">
        <f>IF('WA_Fn-UseC_-HR-Employee-Attriti'!H1309="Technical Degree",1,0)</f>
        <v>0</v>
      </c>
      <c r="T1315">
        <v>3</v>
      </c>
      <c r="U1315">
        <v>67</v>
      </c>
      <c r="V1315">
        <v>3</v>
      </c>
      <c r="W1315">
        <v>1</v>
      </c>
      <c r="X1315">
        <f>IF('WA_Fn-UseC_-HR-Employee-Attriti'!P1309="Healthcare Representative",1,0)</f>
        <v>0</v>
      </c>
      <c r="Y1315">
        <f>IF('WA_Fn-UseC_-HR-Employee-Attriti'!P1309="Human Resources",1,0)</f>
        <v>0</v>
      </c>
      <c r="Z1315">
        <f>IF('WA_Fn-UseC_-HR-Employee-Attriti'!P1309="Laboratory Technician",1,0)</f>
        <v>0</v>
      </c>
      <c r="AA1315">
        <f>IF('WA_Fn-UseC_-HR-Employee-Attriti'!P1309="Manager",1,0)</f>
        <v>0</v>
      </c>
      <c r="AB1315">
        <f>IF('WA_Fn-UseC_-HR-Employee-Attriti'!P1309="Manufacturing Director",1,0)</f>
        <v>0</v>
      </c>
      <c r="AC1315">
        <f>IF('WA_Fn-UseC_-HR-Employee-Attriti'!P1309="Research Director",1,0)</f>
        <v>0</v>
      </c>
      <c r="AD1315">
        <f>IF('WA_Fn-UseC_-HR-Employee-Attriti'!P1309="Research Scientist",1,0)</f>
        <v>1</v>
      </c>
      <c r="AE1315">
        <f>IF('WA_Fn-UseC_-HR-Employee-Attriti'!P1309="Sales Executive",1,0)</f>
        <v>0</v>
      </c>
      <c r="AF1315">
        <f>IF('WA_Fn-UseC_-HR-Employee-Attriti'!P1309="Sales Representative",1,0)</f>
        <v>0</v>
      </c>
      <c r="AG1315">
        <v>1</v>
      </c>
      <c r="AH1315">
        <f>IF('WA_Fn-UseC_-HR-Employee-Attriti'!R1309="Divorced",1,0)</f>
        <v>0</v>
      </c>
      <c r="AI1315">
        <f>IF('WA_Fn-UseC_-HR-Employee-Attriti'!R1309="Married",1,0)</f>
        <v>1</v>
      </c>
      <c r="AJ1315">
        <f>IF('WA_Fn-UseC_-HR-Employee-Attriti'!R1309="Single",1,0)</f>
        <v>0</v>
      </c>
      <c r="AK1315">
        <v>3591</v>
      </c>
      <c r="AL1315">
        <v>12719</v>
      </c>
      <c r="AM1315">
        <v>1</v>
      </c>
      <c r="AN1315">
        <f>IF('WA_Fn-UseC_-HR-Employee-Attriti'!W1309="Yes",1,0)</f>
        <v>0</v>
      </c>
      <c r="AO1315">
        <v>25</v>
      </c>
      <c r="AP1315">
        <v>4</v>
      </c>
      <c r="AQ1315">
        <v>3</v>
      </c>
      <c r="AR1315">
        <v>1</v>
      </c>
      <c r="AS1315">
        <v>3</v>
      </c>
      <c r="AT1315">
        <v>3</v>
      </c>
      <c r="AU1315">
        <v>3</v>
      </c>
      <c r="AV1315">
        <v>3</v>
      </c>
      <c r="AW1315">
        <v>2</v>
      </c>
      <c r="AX1315">
        <v>1</v>
      </c>
      <c r="AY1315">
        <v>2</v>
      </c>
      <c r="AZ1315">
        <v>1</v>
      </c>
      <c r="BB1315">
        <f>IF('WA_Fn-UseC_-HR-Employee-Attriti'!B1309="Yes",1,0)</f>
        <v>0</v>
      </c>
    </row>
    <row r="1316" spans="1:54" x14ac:dyDescent="0.25">
      <c r="A1316">
        <v>1309</v>
      </c>
      <c r="B1316">
        <f>IF('WA_Fn-UseC_-HR-Employee-Attriti'!L1310="Male",1,0)</f>
        <v>0</v>
      </c>
      <c r="C1316">
        <f>IF('WA_Fn-UseC_-HR-Employee-Attriti'!L1310="Female",1,0)</f>
        <v>1</v>
      </c>
      <c r="D1316">
        <v>38</v>
      </c>
      <c r="E1316">
        <f>IF('WA_Fn-UseC_-HR-Employee-Attriti'!C1310="Travel_Rarely",1,0)</f>
        <v>1</v>
      </c>
      <c r="F1316">
        <f>IF('WA_Fn-UseC_-HR-Employee-Attriti'!C1310="Travel_Frequently",1,0)</f>
        <v>0</v>
      </c>
      <c r="G1316">
        <f>IF('WA_Fn-UseC_-HR-Employee-Attriti'!C1310="Non-Travel",1,0)</f>
        <v>0</v>
      </c>
      <c r="H1316">
        <v>723</v>
      </c>
      <c r="I1316">
        <f>IF('WA_Fn-UseC_-HR-Employee-Attriti'!E1310="Sales",1,0)</f>
        <v>1</v>
      </c>
      <c r="J1316">
        <f>IF('WA_Fn-UseC_-HR-Employee-Attriti'!E1310="Research &amp; Development",1,0)</f>
        <v>0</v>
      </c>
      <c r="K1316">
        <f>IF('WA_Fn-UseC_-HR-Employee-Attriti'!E1310="Human Resources",1,0)</f>
        <v>0</v>
      </c>
      <c r="L1316">
        <v>2</v>
      </c>
      <c r="M1316">
        <v>4</v>
      </c>
      <c r="N1316">
        <f>IF('WA_Fn-UseC_-HR-Employee-Attriti'!H1310="Life Sciences",1,0)</f>
        <v>0</v>
      </c>
      <c r="O1316">
        <f>IF('WA_Fn-UseC_-HR-Employee-Attriti'!H1310="Human Resources",1,0)</f>
        <v>0</v>
      </c>
      <c r="P1316">
        <f>IF('WA_Fn-UseC_-HR-Employee-Attriti'!H1310="Marketing",1,0)</f>
        <v>1</v>
      </c>
      <c r="Q1316">
        <f>IF('WA_Fn-UseC_-HR-Employee-Attriti'!H1310="Medical",1,0)</f>
        <v>0</v>
      </c>
      <c r="R1316">
        <f>IF('WA_Fn-UseC_-HR-Employee-Attriti'!H1310="Other",1,0)</f>
        <v>0</v>
      </c>
      <c r="S1316">
        <f>IF('WA_Fn-UseC_-HR-Employee-Attriti'!H1310="Technical Degree",1,0)</f>
        <v>0</v>
      </c>
      <c r="T1316">
        <v>2</v>
      </c>
      <c r="U1316">
        <v>77</v>
      </c>
      <c r="V1316">
        <v>1</v>
      </c>
      <c r="W1316">
        <v>2</v>
      </c>
      <c r="X1316">
        <f>IF('WA_Fn-UseC_-HR-Employee-Attriti'!P1310="Healthcare Representative",1,0)</f>
        <v>0</v>
      </c>
      <c r="Y1316">
        <f>IF('WA_Fn-UseC_-HR-Employee-Attriti'!P1310="Human Resources",1,0)</f>
        <v>0</v>
      </c>
      <c r="Z1316">
        <f>IF('WA_Fn-UseC_-HR-Employee-Attriti'!P1310="Laboratory Technician",1,0)</f>
        <v>0</v>
      </c>
      <c r="AA1316">
        <f>IF('WA_Fn-UseC_-HR-Employee-Attriti'!P1310="Manager",1,0)</f>
        <v>0</v>
      </c>
      <c r="AB1316">
        <f>IF('WA_Fn-UseC_-HR-Employee-Attriti'!P1310="Manufacturing Director",1,0)</f>
        <v>0</v>
      </c>
      <c r="AC1316">
        <f>IF('WA_Fn-UseC_-HR-Employee-Attriti'!P1310="Research Director",1,0)</f>
        <v>0</v>
      </c>
      <c r="AD1316">
        <f>IF('WA_Fn-UseC_-HR-Employee-Attriti'!P1310="Research Scientist",1,0)</f>
        <v>0</v>
      </c>
      <c r="AE1316">
        <f>IF('WA_Fn-UseC_-HR-Employee-Attriti'!P1310="Sales Executive",1,0)</f>
        <v>0</v>
      </c>
      <c r="AF1316">
        <f>IF('WA_Fn-UseC_-HR-Employee-Attriti'!P1310="Sales Representative",1,0)</f>
        <v>1</v>
      </c>
      <c r="AG1316">
        <v>4</v>
      </c>
      <c r="AH1316">
        <f>IF('WA_Fn-UseC_-HR-Employee-Attriti'!R1310="Divorced",1,0)</f>
        <v>0</v>
      </c>
      <c r="AI1316">
        <f>IF('WA_Fn-UseC_-HR-Employee-Attriti'!R1310="Married",1,0)</f>
        <v>1</v>
      </c>
      <c r="AJ1316">
        <f>IF('WA_Fn-UseC_-HR-Employee-Attriti'!R1310="Single",1,0)</f>
        <v>0</v>
      </c>
      <c r="AK1316">
        <v>5405</v>
      </c>
      <c r="AL1316">
        <v>4244</v>
      </c>
      <c r="AM1316">
        <v>2</v>
      </c>
      <c r="AN1316">
        <f>IF('WA_Fn-UseC_-HR-Employee-Attriti'!W1310="Yes",1,0)</f>
        <v>1</v>
      </c>
      <c r="AO1316">
        <v>20</v>
      </c>
      <c r="AP1316">
        <v>4</v>
      </c>
      <c r="AQ1316">
        <v>1</v>
      </c>
      <c r="AR1316">
        <v>2</v>
      </c>
      <c r="AS1316">
        <v>20</v>
      </c>
      <c r="AT1316">
        <v>4</v>
      </c>
      <c r="AU1316">
        <v>2</v>
      </c>
      <c r="AV1316">
        <v>4</v>
      </c>
      <c r="AW1316">
        <v>2</v>
      </c>
      <c r="AX1316">
        <v>0</v>
      </c>
      <c r="AY1316">
        <v>3</v>
      </c>
      <c r="AZ1316">
        <v>1</v>
      </c>
      <c r="BB1316">
        <f>IF('WA_Fn-UseC_-HR-Employee-Attriti'!B1310="Yes",1,0)</f>
        <v>0</v>
      </c>
    </row>
    <row r="1317" spans="1:54" x14ac:dyDescent="0.25">
      <c r="A1317">
        <v>1310</v>
      </c>
      <c r="B1317">
        <f>IF('WA_Fn-UseC_-HR-Employee-Attriti'!L1311="Male",1,0)</f>
        <v>1</v>
      </c>
      <c r="C1317">
        <f>IF('WA_Fn-UseC_-HR-Employee-Attriti'!L1311="Female",1,0)</f>
        <v>0</v>
      </c>
      <c r="D1317">
        <v>26</v>
      </c>
      <c r="E1317">
        <f>IF('WA_Fn-UseC_-HR-Employee-Attriti'!C1311="Travel_Rarely",1,0)</f>
        <v>1</v>
      </c>
      <c r="F1317">
        <f>IF('WA_Fn-UseC_-HR-Employee-Attriti'!C1311="Travel_Frequently",1,0)</f>
        <v>0</v>
      </c>
      <c r="G1317">
        <f>IF('WA_Fn-UseC_-HR-Employee-Attriti'!C1311="Non-Travel",1,0)</f>
        <v>0</v>
      </c>
      <c r="H1317">
        <v>572</v>
      </c>
      <c r="I1317">
        <f>IF('WA_Fn-UseC_-HR-Employee-Attriti'!E1311="Sales",1,0)</f>
        <v>1</v>
      </c>
      <c r="J1317">
        <f>IF('WA_Fn-UseC_-HR-Employee-Attriti'!E1311="Research &amp; Development",1,0)</f>
        <v>0</v>
      </c>
      <c r="K1317">
        <f>IF('WA_Fn-UseC_-HR-Employee-Attriti'!E1311="Human Resources",1,0)</f>
        <v>0</v>
      </c>
      <c r="L1317">
        <v>10</v>
      </c>
      <c r="M1317">
        <v>3</v>
      </c>
      <c r="N1317">
        <f>IF('WA_Fn-UseC_-HR-Employee-Attriti'!H1311="Life Sciences",1,0)</f>
        <v>0</v>
      </c>
      <c r="O1317">
        <f>IF('WA_Fn-UseC_-HR-Employee-Attriti'!H1311="Human Resources",1,0)</f>
        <v>0</v>
      </c>
      <c r="P1317">
        <f>IF('WA_Fn-UseC_-HR-Employee-Attriti'!H1311="Marketing",1,0)</f>
        <v>0</v>
      </c>
      <c r="Q1317">
        <f>IF('WA_Fn-UseC_-HR-Employee-Attriti'!H1311="Medical",1,0)</f>
        <v>1</v>
      </c>
      <c r="R1317">
        <f>IF('WA_Fn-UseC_-HR-Employee-Attriti'!H1311="Other",1,0)</f>
        <v>0</v>
      </c>
      <c r="S1317">
        <f>IF('WA_Fn-UseC_-HR-Employee-Attriti'!H1311="Technical Degree",1,0)</f>
        <v>0</v>
      </c>
      <c r="T1317">
        <v>3</v>
      </c>
      <c r="U1317">
        <v>46</v>
      </c>
      <c r="V1317">
        <v>3</v>
      </c>
      <c r="W1317">
        <v>2</v>
      </c>
      <c r="X1317">
        <f>IF('WA_Fn-UseC_-HR-Employee-Attriti'!P1311="Healthcare Representative",1,0)</f>
        <v>0</v>
      </c>
      <c r="Y1317">
        <f>IF('WA_Fn-UseC_-HR-Employee-Attriti'!P1311="Human Resources",1,0)</f>
        <v>0</v>
      </c>
      <c r="Z1317">
        <f>IF('WA_Fn-UseC_-HR-Employee-Attriti'!P1311="Laboratory Technician",1,0)</f>
        <v>0</v>
      </c>
      <c r="AA1317">
        <f>IF('WA_Fn-UseC_-HR-Employee-Attriti'!P1311="Manager",1,0)</f>
        <v>0</v>
      </c>
      <c r="AB1317">
        <f>IF('WA_Fn-UseC_-HR-Employee-Attriti'!P1311="Manufacturing Director",1,0)</f>
        <v>0</v>
      </c>
      <c r="AC1317">
        <f>IF('WA_Fn-UseC_-HR-Employee-Attriti'!P1311="Research Director",1,0)</f>
        <v>0</v>
      </c>
      <c r="AD1317">
        <f>IF('WA_Fn-UseC_-HR-Employee-Attriti'!P1311="Research Scientist",1,0)</f>
        <v>0</v>
      </c>
      <c r="AE1317">
        <f>IF('WA_Fn-UseC_-HR-Employee-Attriti'!P1311="Sales Executive",1,0)</f>
        <v>1</v>
      </c>
      <c r="AF1317">
        <f>IF('WA_Fn-UseC_-HR-Employee-Attriti'!P1311="Sales Representative",1,0)</f>
        <v>0</v>
      </c>
      <c r="AG1317">
        <v>4</v>
      </c>
      <c r="AH1317">
        <f>IF('WA_Fn-UseC_-HR-Employee-Attriti'!R1311="Divorced",1,0)</f>
        <v>0</v>
      </c>
      <c r="AI1317">
        <f>IF('WA_Fn-UseC_-HR-Employee-Attriti'!R1311="Married",1,0)</f>
        <v>0</v>
      </c>
      <c r="AJ1317">
        <f>IF('WA_Fn-UseC_-HR-Employee-Attriti'!R1311="Single",1,0)</f>
        <v>1</v>
      </c>
      <c r="AK1317">
        <v>4684</v>
      </c>
      <c r="AL1317">
        <v>9125</v>
      </c>
      <c r="AM1317">
        <v>1</v>
      </c>
      <c r="AN1317">
        <f>IF('WA_Fn-UseC_-HR-Employee-Attriti'!W1311="Yes",1,0)</f>
        <v>0</v>
      </c>
      <c r="AO1317">
        <v>13</v>
      </c>
      <c r="AP1317">
        <v>3</v>
      </c>
      <c r="AQ1317">
        <v>1</v>
      </c>
      <c r="AR1317">
        <v>0</v>
      </c>
      <c r="AS1317">
        <v>5</v>
      </c>
      <c r="AT1317">
        <v>4</v>
      </c>
      <c r="AU1317">
        <v>3</v>
      </c>
      <c r="AV1317">
        <v>5</v>
      </c>
      <c r="AW1317">
        <v>3</v>
      </c>
      <c r="AX1317">
        <v>1</v>
      </c>
      <c r="AY1317">
        <v>2</v>
      </c>
      <c r="AZ1317">
        <v>1</v>
      </c>
      <c r="BB1317">
        <f>IF('WA_Fn-UseC_-HR-Employee-Attriti'!B1311="Yes",1,0)</f>
        <v>0</v>
      </c>
    </row>
    <row r="1318" spans="1:54" x14ac:dyDescent="0.25">
      <c r="A1318">
        <v>1311</v>
      </c>
      <c r="B1318">
        <f>IF('WA_Fn-UseC_-HR-Employee-Attriti'!L1312="Male",1,0)</f>
        <v>1</v>
      </c>
      <c r="C1318">
        <f>IF('WA_Fn-UseC_-HR-Employee-Attriti'!L1312="Female",1,0)</f>
        <v>0</v>
      </c>
      <c r="D1318">
        <v>58</v>
      </c>
      <c r="E1318">
        <f>IF('WA_Fn-UseC_-HR-Employee-Attriti'!C1312="Travel_Rarely",1,0)</f>
        <v>0</v>
      </c>
      <c r="F1318">
        <f>IF('WA_Fn-UseC_-HR-Employee-Attriti'!C1312="Travel_Frequently",1,0)</f>
        <v>1</v>
      </c>
      <c r="G1318">
        <f>IF('WA_Fn-UseC_-HR-Employee-Attriti'!C1312="Non-Travel",1,0)</f>
        <v>0</v>
      </c>
      <c r="H1318">
        <v>1216</v>
      </c>
      <c r="I1318">
        <f>IF('WA_Fn-UseC_-HR-Employee-Attriti'!E1312="Sales",1,0)</f>
        <v>0</v>
      </c>
      <c r="J1318">
        <f>IF('WA_Fn-UseC_-HR-Employee-Attriti'!E1312="Research &amp; Development",1,0)</f>
        <v>1</v>
      </c>
      <c r="K1318">
        <f>IF('WA_Fn-UseC_-HR-Employee-Attriti'!E1312="Human Resources",1,0)</f>
        <v>0</v>
      </c>
      <c r="L1318">
        <v>15</v>
      </c>
      <c r="M1318">
        <v>4</v>
      </c>
      <c r="N1318">
        <f>IF('WA_Fn-UseC_-HR-Employee-Attriti'!H1312="Life Sciences",1,0)</f>
        <v>1</v>
      </c>
      <c r="O1318">
        <f>IF('WA_Fn-UseC_-HR-Employee-Attriti'!H1312="Human Resources",1,0)</f>
        <v>0</v>
      </c>
      <c r="P1318">
        <f>IF('WA_Fn-UseC_-HR-Employee-Attriti'!H1312="Marketing",1,0)</f>
        <v>0</v>
      </c>
      <c r="Q1318">
        <f>IF('WA_Fn-UseC_-HR-Employee-Attriti'!H1312="Medical",1,0)</f>
        <v>0</v>
      </c>
      <c r="R1318">
        <f>IF('WA_Fn-UseC_-HR-Employee-Attriti'!H1312="Other",1,0)</f>
        <v>0</v>
      </c>
      <c r="S1318">
        <f>IF('WA_Fn-UseC_-HR-Employee-Attriti'!H1312="Technical Degree",1,0)</f>
        <v>0</v>
      </c>
      <c r="T1318">
        <v>1</v>
      </c>
      <c r="U1318">
        <v>87</v>
      </c>
      <c r="V1318">
        <v>3</v>
      </c>
      <c r="W1318">
        <v>4</v>
      </c>
      <c r="X1318">
        <f>IF('WA_Fn-UseC_-HR-Employee-Attriti'!P1312="Healthcare Representative",1,0)</f>
        <v>0</v>
      </c>
      <c r="Y1318">
        <f>IF('WA_Fn-UseC_-HR-Employee-Attriti'!P1312="Human Resources",1,0)</f>
        <v>0</v>
      </c>
      <c r="Z1318">
        <f>IF('WA_Fn-UseC_-HR-Employee-Attriti'!P1312="Laboratory Technician",1,0)</f>
        <v>0</v>
      </c>
      <c r="AA1318">
        <f>IF('WA_Fn-UseC_-HR-Employee-Attriti'!P1312="Manager",1,0)</f>
        <v>0</v>
      </c>
      <c r="AB1318">
        <f>IF('WA_Fn-UseC_-HR-Employee-Attriti'!P1312="Manufacturing Director",1,0)</f>
        <v>0</v>
      </c>
      <c r="AC1318">
        <f>IF('WA_Fn-UseC_-HR-Employee-Attriti'!P1312="Research Director",1,0)</f>
        <v>1</v>
      </c>
      <c r="AD1318">
        <f>IF('WA_Fn-UseC_-HR-Employee-Attriti'!P1312="Research Scientist",1,0)</f>
        <v>0</v>
      </c>
      <c r="AE1318">
        <f>IF('WA_Fn-UseC_-HR-Employee-Attriti'!P1312="Sales Executive",1,0)</f>
        <v>0</v>
      </c>
      <c r="AF1318">
        <f>IF('WA_Fn-UseC_-HR-Employee-Attriti'!P1312="Sales Representative",1,0)</f>
        <v>0</v>
      </c>
      <c r="AG1318">
        <v>3</v>
      </c>
      <c r="AH1318">
        <f>IF('WA_Fn-UseC_-HR-Employee-Attriti'!R1312="Divorced",1,0)</f>
        <v>0</v>
      </c>
      <c r="AI1318">
        <f>IF('WA_Fn-UseC_-HR-Employee-Attriti'!R1312="Married",1,0)</f>
        <v>1</v>
      </c>
      <c r="AJ1318">
        <f>IF('WA_Fn-UseC_-HR-Employee-Attriti'!R1312="Single",1,0)</f>
        <v>0</v>
      </c>
      <c r="AK1318">
        <v>15787</v>
      </c>
      <c r="AL1318">
        <v>21624</v>
      </c>
      <c r="AM1318">
        <v>2</v>
      </c>
      <c r="AN1318">
        <f>IF('WA_Fn-UseC_-HR-Employee-Attriti'!W1312="Yes",1,0)</f>
        <v>1</v>
      </c>
      <c r="AO1318">
        <v>14</v>
      </c>
      <c r="AP1318">
        <v>3</v>
      </c>
      <c r="AQ1318">
        <v>2</v>
      </c>
      <c r="AR1318">
        <v>0</v>
      </c>
      <c r="AS1318">
        <v>23</v>
      </c>
      <c r="AT1318">
        <v>3</v>
      </c>
      <c r="AU1318">
        <v>3</v>
      </c>
      <c r="AV1318">
        <v>2</v>
      </c>
      <c r="AW1318">
        <v>2</v>
      </c>
      <c r="AX1318">
        <v>2</v>
      </c>
      <c r="AY1318">
        <v>2</v>
      </c>
      <c r="AZ1318">
        <v>1</v>
      </c>
      <c r="BB1318">
        <f>IF('WA_Fn-UseC_-HR-Employee-Attriti'!B1312="Yes",1,0)</f>
        <v>0</v>
      </c>
    </row>
    <row r="1319" spans="1:54" x14ac:dyDescent="0.25">
      <c r="A1319">
        <v>1312</v>
      </c>
      <c r="B1319">
        <f>IF('WA_Fn-UseC_-HR-Employee-Attriti'!L1313="Male",1,0)</f>
        <v>0</v>
      </c>
      <c r="C1319">
        <f>IF('WA_Fn-UseC_-HR-Employee-Attriti'!L1313="Female",1,0)</f>
        <v>1</v>
      </c>
      <c r="D1319">
        <v>18</v>
      </c>
      <c r="E1319">
        <f>IF('WA_Fn-UseC_-HR-Employee-Attriti'!C1313="Travel_Rarely",1,0)</f>
        <v>0</v>
      </c>
      <c r="F1319">
        <f>IF('WA_Fn-UseC_-HR-Employee-Attriti'!C1313="Travel_Frequently",1,0)</f>
        <v>0</v>
      </c>
      <c r="G1319">
        <f>IF('WA_Fn-UseC_-HR-Employee-Attriti'!C1313="Non-Travel",1,0)</f>
        <v>1</v>
      </c>
      <c r="H1319">
        <v>1431</v>
      </c>
      <c r="I1319">
        <f>IF('WA_Fn-UseC_-HR-Employee-Attriti'!E1313="Sales",1,0)</f>
        <v>0</v>
      </c>
      <c r="J1319">
        <f>IF('WA_Fn-UseC_-HR-Employee-Attriti'!E1313="Research &amp; Development",1,0)</f>
        <v>1</v>
      </c>
      <c r="K1319">
        <f>IF('WA_Fn-UseC_-HR-Employee-Attriti'!E1313="Human Resources",1,0)</f>
        <v>0</v>
      </c>
      <c r="L1319">
        <v>14</v>
      </c>
      <c r="M1319">
        <v>3</v>
      </c>
      <c r="N1319">
        <f>IF('WA_Fn-UseC_-HR-Employee-Attriti'!H1313="Life Sciences",1,0)</f>
        <v>0</v>
      </c>
      <c r="O1319">
        <f>IF('WA_Fn-UseC_-HR-Employee-Attriti'!H1313="Human Resources",1,0)</f>
        <v>0</v>
      </c>
      <c r="P1319">
        <f>IF('WA_Fn-UseC_-HR-Employee-Attriti'!H1313="Marketing",1,0)</f>
        <v>0</v>
      </c>
      <c r="Q1319">
        <f>IF('WA_Fn-UseC_-HR-Employee-Attriti'!H1313="Medical",1,0)</f>
        <v>1</v>
      </c>
      <c r="R1319">
        <f>IF('WA_Fn-UseC_-HR-Employee-Attriti'!H1313="Other",1,0)</f>
        <v>0</v>
      </c>
      <c r="S1319">
        <f>IF('WA_Fn-UseC_-HR-Employee-Attriti'!H1313="Technical Degree",1,0)</f>
        <v>0</v>
      </c>
      <c r="T1319">
        <v>2</v>
      </c>
      <c r="U1319">
        <v>33</v>
      </c>
      <c r="V1319">
        <v>3</v>
      </c>
      <c r="W1319">
        <v>1</v>
      </c>
      <c r="X1319">
        <f>IF('WA_Fn-UseC_-HR-Employee-Attriti'!P1313="Healthcare Representative",1,0)</f>
        <v>0</v>
      </c>
      <c r="Y1319">
        <f>IF('WA_Fn-UseC_-HR-Employee-Attriti'!P1313="Human Resources",1,0)</f>
        <v>0</v>
      </c>
      <c r="Z1319">
        <f>IF('WA_Fn-UseC_-HR-Employee-Attriti'!P1313="Laboratory Technician",1,0)</f>
        <v>0</v>
      </c>
      <c r="AA1319">
        <f>IF('WA_Fn-UseC_-HR-Employee-Attriti'!P1313="Manager",1,0)</f>
        <v>0</v>
      </c>
      <c r="AB1319">
        <f>IF('WA_Fn-UseC_-HR-Employee-Attriti'!P1313="Manufacturing Director",1,0)</f>
        <v>0</v>
      </c>
      <c r="AC1319">
        <f>IF('WA_Fn-UseC_-HR-Employee-Attriti'!P1313="Research Director",1,0)</f>
        <v>0</v>
      </c>
      <c r="AD1319">
        <f>IF('WA_Fn-UseC_-HR-Employee-Attriti'!P1313="Research Scientist",1,0)</f>
        <v>1</v>
      </c>
      <c r="AE1319">
        <f>IF('WA_Fn-UseC_-HR-Employee-Attriti'!P1313="Sales Executive",1,0)</f>
        <v>0</v>
      </c>
      <c r="AF1319">
        <f>IF('WA_Fn-UseC_-HR-Employee-Attriti'!P1313="Sales Representative",1,0)</f>
        <v>0</v>
      </c>
      <c r="AG1319">
        <v>3</v>
      </c>
      <c r="AH1319">
        <f>IF('WA_Fn-UseC_-HR-Employee-Attriti'!R1313="Divorced",1,0)</f>
        <v>0</v>
      </c>
      <c r="AI1319">
        <f>IF('WA_Fn-UseC_-HR-Employee-Attriti'!R1313="Married",1,0)</f>
        <v>0</v>
      </c>
      <c r="AJ1319">
        <f>IF('WA_Fn-UseC_-HR-Employee-Attriti'!R1313="Single",1,0)</f>
        <v>1</v>
      </c>
      <c r="AK1319">
        <v>1514</v>
      </c>
      <c r="AL1319">
        <v>8018</v>
      </c>
      <c r="AM1319">
        <v>1</v>
      </c>
      <c r="AN1319">
        <f>IF('WA_Fn-UseC_-HR-Employee-Attriti'!W1313="Yes",1,0)</f>
        <v>0</v>
      </c>
      <c r="AO1319">
        <v>16</v>
      </c>
      <c r="AP1319">
        <v>3</v>
      </c>
      <c r="AQ1319">
        <v>3</v>
      </c>
      <c r="AR1319">
        <v>0</v>
      </c>
      <c r="AS1319">
        <v>0</v>
      </c>
      <c r="AT1319">
        <v>4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1</v>
      </c>
      <c r="BB1319">
        <f>IF('WA_Fn-UseC_-HR-Employee-Attriti'!B1313="Yes",1,0)</f>
        <v>0</v>
      </c>
    </row>
    <row r="1320" spans="1:54" x14ac:dyDescent="0.25">
      <c r="A1320">
        <v>1313</v>
      </c>
      <c r="B1320">
        <f>IF('WA_Fn-UseC_-HR-Employee-Attriti'!L1314="Male",1,0)</f>
        <v>1</v>
      </c>
      <c r="C1320">
        <f>IF('WA_Fn-UseC_-HR-Employee-Attriti'!L1314="Female",1,0)</f>
        <v>0</v>
      </c>
      <c r="D1320">
        <v>31</v>
      </c>
      <c r="E1320">
        <f>IF('WA_Fn-UseC_-HR-Employee-Attriti'!C1314="Travel_Rarely",1,0)</f>
        <v>1</v>
      </c>
      <c r="F1320">
        <f>IF('WA_Fn-UseC_-HR-Employee-Attriti'!C1314="Travel_Frequently",1,0)</f>
        <v>0</v>
      </c>
      <c r="G1320">
        <f>IF('WA_Fn-UseC_-HR-Employee-Attriti'!C1314="Non-Travel",1,0)</f>
        <v>0</v>
      </c>
      <c r="H1320">
        <v>359</v>
      </c>
      <c r="I1320">
        <f>IF('WA_Fn-UseC_-HR-Employee-Attriti'!E1314="Sales",1,0)</f>
        <v>0</v>
      </c>
      <c r="J1320">
        <f>IF('WA_Fn-UseC_-HR-Employee-Attriti'!E1314="Research &amp; Development",1,0)</f>
        <v>0</v>
      </c>
      <c r="K1320">
        <f>IF('WA_Fn-UseC_-HR-Employee-Attriti'!E1314="Human Resources",1,0)</f>
        <v>1</v>
      </c>
      <c r="L1320">
        <v>18</v>
      </c>
      <c r="M1320">
        <v>5</v>
      </c>
      <c r="N1320">
        <f>IF('WA_Fn-UseC_-HR-Employee-Attriti'!H1314="Life Sciences",1,0)</f>
        <v>0</v>
      </c>
      <c r="O1320">
        <f>IF('WA_Fn-UseC_-HR-Employee-Attriti'!H1314="Human Resources",1,0)</f>
        <v>1</v>
      </c>
      <c r="P1320">
        <f>IF('WA_Fn-UseC_-HR-Employee-Attriti'!H1314="Marketing",1,0)</f>
        <v>0</v>
      </c>
      <c r="Q1320">
        <f>IF('WA_Fn-UseC_-HR-Employee-Attriti'!H1314="Medical",1,0)</f>
        <v>0</v>
      </c>
      <c r="R1320">
        <f>IF('WA_Fn-UseC_-HR-Employee-Attriti'!H1314="Other",1,0)</f>
        <v>0</v>
      </c>
      <c r="S1320">
        <f>IF('WA_Fn-UseC_-HR-Employee-Attriti'!H1314="Technical Degree",1,0)</f>
        <v>0</v>
      </c>
      <c r="T1320">
        <v>4</v>
      </c>
      <c r="U1320">
        <v>89</v>
      </c>
      <c r="V1320">
        <v>4</v>
      </c>
      <c r="W1320">
        <v>1</v>
      </c>
      <c r="X1320">
        <f>IF('WA_Fn-UseC_-HR-Employee-Attriti'!P1314="Healthcare Representative",1,0)</f>
        <v>0</v>
      </c>
      <c r="Y1320">
        <f>IF('WA_Fn-UseC_-HR-Employee-Attriti'!P1314="Human Resources",1,0)</f>
        <v>1</v>
      </c>
      <c r="Z1320">
        <f>IF('WA_Fn-UseC_-HR-Employee-Attriti'!P1314="Laboratory Technician",1,0)</f>
        <v>0</v>
      </c>
      <c r="AA1320">
        <f>IF('WA_Fn-UseC_-HR-Employee-Attriti'!P1314="Manager",1,0)</f>
        <v>0</v>
      </c>
      <c r="AB1320">
        <f>IF('WA_Fn-UseC_-HR-Employee-Attriti'!P1314="Manufacturing Director",1,0)</f>
        <v>0</v>
      </c>
      <c r="AC1320">
        <f>IF('WA_Fn-UseC_-HR-Employee-Attriti'!P1314="Research Director",1,0)</f>
        <v>0</v>
      </c>
      <c r="AD1320">
        <f>IF('WA_Fn-UseC_-HR-Employee-Attriti'!P1314="Research Scientist",1,0)</f>
        <v>0</v>
      </c>
      <c r="AE1320">
        <f>IF('WA_Fn-UseC_-HR-Employee-Attriti'!P1314="Sales Executive",1,0)</f>
        <v>0</v>
      </c>
      <c r="AF1320">
        <f>IF('WA_Fn-UseC_-HR-Employee-Attriti'!P1314="Sales Representative",1,0)</f>
        <v>0</v>
      </c>
      <c r="AG1320">
        <v>1</v>
      </c>
      <c r="AH1320">
        <f>IF('WA_Fn-UseC_-HR-Employee-Attriti'!R1314="Divorced",1,0)</f>
        <v>0</v>
      </c>
      <c r="AI1320">
        <f>IF('WA_Fn-UseC_-HR-Employee-Attriti'!R1314="Married",1,0)</f>
        <v>1</v>
      </c>
      <c r="AJ1320">
        <f>IF('WA_Fn-UseC_-HR-Employee-Attriti'!R1314="Single",1,0)</f>
        <v>0</v>
      </c>
      <c r="AK1320">
        <v>2956</v>
      </c>
      <c r="AL1320">
        <v>21495</v>
      </c>
      <c r="AM1320">
        <v>0</v>
      </c>
      <c r="AN1320">
        <f>IF('WA_Fn-UseC_-HR-Employee-Attriti'!W1314="Yes",1,0)</f>
        <v>0</v>
      </c>
      <c r="AO1320">
        <v>17</v>
      </c>
      <c r="AP1320">
        <v>3</v>
      </c>
      <c r="AQ1320">
        <v>3</v>
      </c>
      <c r="AR1320">
        <v>0</v>
      </c>
      <c r="AS1320">
        <v>2</v>
      </c>
      <c r="AT1320">
        <v>4</v>
      </c>
      <c r="AU1320">
        <v>3</v>
      </c>
      <c r="AV1320">
        <v>1</v>
      </c>
      <c r="AW1320">
        <v>0</v>
      </c>
      <c r="AX1320">
        <v>0</v>
      </c>
      <c r="AY1320">
        <v>0</v>
      </c>
      <c r="AZ1320">
        <v>1</v>
      </c>
      <c r="BB1320">
        <f>IF('WA_Fn-UseC_-HR-Employee-Attriti'!B1314="Yes",1,0)</f>
        <v>1</v>
      </c>
    </row>
    <row r="1321" spans="1:54" x14ac:dyDescent="0.25">
      <c r="A1321">
        <v>1314</v>
      </c>
      <c r="B1321">
        <f>IF('WA_Fn-UseC_-HR-Employee-Attriti'!L1315="Male",1,0)</f>
        <v>1</v>
      </c>
      <c r="C1321">
        <f>IF('WA_Fn-UseC_-HR-Employee-Attriti'!L1315="Female",1,0)</f>
        <v>0</v>
      </c>
      <c r="D1321">
        <v>29</v>
      </c>
      <c r="E1321">
        <f>IF('WA_Fn-UseC_-HR-Employee-Attriti'!C1315="Travel_Rarely",1,0)</f>
        <v>1</v>
      </c>
      <c r="F1321">
        <f>IF('WA_Fn-UseC_-HR-Employee-Attriti'!C1315="Travel_Frequently",1,0)</f>
        <v>0</v>
      </c>
      <c r="G1321">
        <f>IF('WA_Fn-UseC_-HR-Employee-Attriti'!C1315="Non-Travel",1,0)</f>
        <v>0</v>
      </c>
      <c r="H1321">
        <v>350</v>
      </c>
      <c r="I1321">
        <f>IF('WA_Fn-UseC_-HR-Employee-Attriti'!E1315="Sales",1,0)</f>
        <v>0</v>
      </c>
      <c r="J1321">
        <f>IF('WA_Fn-UseC_-HR-Employee-Attriti'!E1315="Research &amp; Development",1,0)</f>
        <v>0</v>
      </c>
      <c r="K1321">
        <f>IF('WA_Fn-UseC_-HR-Employee-Attriti'!E1315="Human Resources",1,0)</f>
        <v>1</v>
      </c>
      <c r="L1321">
        <v>13</v>
      </c>
      <c r="M1321">
        <v>3</v>
      </c>
      <c r="N1321">
        <f>IF('WA_Fn-UseC_-HR-Employee-Attriti'!H1315="Life Sciences",1,0)</f>
        <v>0</v>
      </c>
      <c r="O1321">
        <f>IF('WA_Fn-UseC_-HR-Employee-Attriti'!H1315="Human Resources",1,0)</f>
        <v>1</v>
      </c>
      <c r="P1321">
        <f>IF('WA_Fn-UseC_-HR-Employee-Attriti'!H1315="Marketing",1,0)</f>
        <v>0</v>
      </c>
      <c r="Q1321">
        <f>IF('WA_Fn-UseC_-HR-Employee-Attriti'!H1315="Medical",1,0)</f>
        <v>0</v>
      </c>
      <c r="R1321">
        <f>IF('WA_Fn-UseC_-HR-Employee-Attriti'!H1315="Other",1,0)</f>
        <v>0</v>
      </c>
      <c r="S1321">
        <f>IF('WA_Fn-UseC_-HR-Employee-Attriti'!H1315="Technical Degree",1,0)</f>
        <v>0</v>
      </c>
      <c r="T1321">
        <v>1</v>
      </c>
      <c r="U1321">
        <v>56</v>
      </c>
      <c r="V1321">
        <v>2</v>
      </c>
      <c r="W1321">
        <v>1</v>
      </c>
      <c r="X1321">
        <f>IF('WA_Fn-UseC_-HR-Employee-Attriti'!P1315="Healthcare Representative",1,0)</f>
        <v>0</v>
      </c>
      <c r="Y1321">
        <f>IF('WA_Fn-UseC_-HR-Employee-Attriti'!P1315="Human Resources",1,0)</f>
        <v>1</v>
      </c>
      <c r="Z1321">
        <f>IF('WA_Fn-UseC_-HR-Employee-Attriti'!P1315="Laboratory Technician",1,0)</f>
        <v>0</v>
      </c>
      <c r="AA1321">
        <f>IF('WA_Fn-UseC_-HR-Employee-Attriti'!P1315="Manager",1,0)</f>
        <v>0</v>
      </c>
      <c r="AB1321">
        <f>IF('WA_Fn-UseC_-HR-Employee-Attriti'!P1315="Manufacturing Director",1,0)</f>
        <v>0</v>
      </c>
      <c r="AC1321">
        <f>IF('WA_Fn-UseC_-HR-Employee-Attriti'!P1315="Research Director",1,0)</f>
        <v>0</v>
      </c>
      <c r="AD1321">
        <f>IF('WA_Fn-UseC_-HR-Employee-Attriti'!P1315="Research Scientist",1,0)</f>
        <v>0</v>
      </c>
      <c r="AE1321">
        <f>IF('WA_Fn-UseC_-HR-Employee-Attriti'!P1315="Sales Executive",1,0)</f>
        <v>0</v>
      </c>
      <c r="AF1321">
        <f>IF('WA_Fn-UseC_-HR-Employee-Attriti'!P1315="Sales Representative",1,0)</f>
        <v>0</v>
      </c>
      <c r="AG1321">
        <v>1</v>
      </c>
      <c r="AH1321">
        <f>IF('WA_Fn-UseC_-HR-Employee-Attriti'!R1315="Divorced",1,0)</f>
        <v>1</v>
      </c>
      <c r="AI1321">
        <f>IF('WA_Fn-UseC_-HR-Employee-Attriti'!R1315="Married",1,0)</f>
        <v>0</v>
      </c>
      <c r="AJ1321">
        <f>IF('WA_Fn-UseC_-HR-Employee-Attriti'!R1315="Single",1,0)</f>
        <v>0</v>
      </c>
      <c r="AK1321">
        <v>2335</v>
      </c>
      <c r="AL1321">
        <v>3157</v>
      </c>
      <c r="AM1321">
        <v>4</v>
      </c>
      <c r="AN1321">
        <f>IF('WA_Fn-UseC_-HR-Employee-Attriti'!W1315="Yes",1,0)</f>
        <v>1</v>
      </c>
      <c r="AO1321">
        <v>15</v>
      </c>
      <c r="AP1321">
        <v>3</v>
      </c>
      <c r="AQ1321">
        <v>4</v>
      </c>
      <c r="AR1321">
        <v>3</v>
      </c>
      <c r="AS1321">
        <v>4</v>
      </c>
      <c r="AT1321">
        <v>3</v>
      </c>
      <c r="AU1321">
        <v>3</v>
      </c>
      <c r="AV1321">
        <v>2</v>
      </c>
      <c r="AW1321">
        <v>2</v>
      </c>
      <c r="AX1321">
        <v>2</v>
      </c>
      <c r="AY1321">
        <v>0</v>
      </c>
      <c r="AZ1321">
        <v>1</v>
      </c>
      <c r="BB1321">
        <f>IF('WA_Fn-UseC_-HR-Employee-Attriti'!B1315="Yes",1,0)</f>
        <v>1</v>
      </c>
    </row>
    <row r="1322" spans="1:54" x14ac:dyDescent="0.25">
      <c r="A1322">
        <v>1315</v>
      </c>
      <c r="B1322">
        <f>IF('WA_Fn-UseC_-HR-Employee-Attriti'!L1316="Male",1,0)</f>
        <v>0</v>
      </c>
      <c r="C1322">
        <f>IF('WA_Fn-UseC_-HR-Employee-Attriti'!L1316="Female",1,0)</f>
        <v>1</v>
      </c>
      <c r="D1322">
        <v>45</v>
      </c>
      <c r="E1322">
        <f>IF('WA_Fn-UseC_-HR-Employee-Attriti'!C1316="Travel_Rarely",1,0)</f>
        <v>0</v>
      </c>
      <c r="F1322">
        <f>IF('WA_Fn-UseC_-HR-Employee-Attriti'!C1316="Travel_Frequently",1,0)</f>
        <v>0</v>
      </c>
      <c r="G1322">
        <f>IF('WA_Fn-UseC_-HR-Employee-Attriti'!C1316="Non-Travel",1,0)</f>
        <v>1</v>
      </c>
      <c r="H1322">
        <v>589</v>
      </c>
      <c r="I1322">
        <f>IF('WA_Fn-UseC_-HR-Employee-Attriti'!E1316="Sales",1,0)</f>
        <v>1</v>
      </c>
      <c r="J1322">
        <f>IF('WA_Fn-UseC_-HR-Employee-Attriti'!E1316="Research &amp; Development",1,0)</f>
        <v>0</v>
      </c>
      <c r="K1322">
        <f>IF('WA_Fn-UseC_-HR-Employee-Attriti'!E1316="Human Resources",1,0)</f>
        <v>0</v>
      </c>
      <c r="L1322">
        <v>2</v>
      </c>
      <c r="M1322">
        <v>4</v>
      </c>
      <c r="N1322">
        <f>IF('WA_Fn-UseC_-HR-Employee-Attriti'!H1316="Life Sciences",1,0)</f>
        <v>1</v>
      </c>
      <c r="O1322">
        <f>IF('WA_Fn-UseC_-HR-Employee-Attriti'!H1316="Human Resources",1,0)</f>
        <v>0</v>
      </c>
      <c r="P1322">
        <f>IF('WA_Fn-UseC_-HR-Employee-Attriti'!H1316="Marketing",1,0)</f>
        <v>0</v>
      </c>
      <c r="Q1322">
        <f>IF('WA_Fn-UseC_-HR-Employee-Attriti'!H1316="Medical",1,0)</f>
        <v>0</v>
      </c>
      <c r="R1322">
        <f>IF('WA_Fn-UseC_-HR-Employee-Attriti'!H1316="Other",1,0)</f>
        <v>0</v>
      </c>
      <c r="S1322">
        <f>IF('WA_Fn-UseC_-HR-Employee-Attriti'!H1316="Technical Degree",1,0)</f>
        <v>0</v>
      </c>
      <c r="T1322">
        <v>3</v>
      </c>
      <c r="U1322">
        <v>67</v>
      </c>
      <c r="V1322">
        <v>3</v>
      </c>
      <c r="W1322">
        <v>2</v>
      </c>
      <c r="X1322">
        <f>IF('WA_Fn-UseC_-HR-Employee-Attriti'!P1316="Healthcare Representative",1,0)</f>
        <v>0</v>
      </c>
      <c r="Y1322">
        <f>IF('WA_Fn-UseC_-HR-Employee-Attriti'!P1316="Human Resources",1,0)</f>
        <v>0</v>
      </c>
      <c r="Z1322">
        <f>IF('WA_Fn-UseC_-HR-Employee-Attriti'!P1316="Laboratory Technician",1,0)</f>
        <v>0</v>
      </c>
      <c r="AA1322">
        <f>IF('WA_Fn-UseC_-HR-Employee-Attriti'!P1316="Manager",1,0)</f>
        <v>0</v>
      </c>
      <c r="AB1322">
        <f>IF('WA_Fn-UseC_-HR-Employee-Attriti'!P1316="Manufacturing Director",1,0)</f>
        <v>0</v>
      </c>
      <c r="AC1322">
        <f>IF('WA_Fn-UseC_-HR-Employee-Attriti'!P1316="Research Director",1,0)</f>
        <v>0</v>
      </c>
      <c r="AD1322">
        <f>IF('WA_Fn-UseC_-HR-Employee-Attriti'!P1316="Research Scientist",1,0)</f>
        <v>0</v>
      </c>
      <c r="AE1322">
        <f>IF('WA_Fn-UseC_-HR-Employee-Attriti'!P1316="Sales Executive",1,0)</f>
        <v>1</v>
      </c>
      <c r="AF1322">
        <f>IF('WA_Fn-UseC_-HR-Employee-Attriti'!P1316="Sales Representative",1,0)</f>
        <v>0</v>
      </c>
      <c r="AG1322">
        <v>3</v>
      </c>
      <c r="AH1322">
        <f>IF('WA_Fn-UseC_-HR-Employee-Attriti'!R1316="Divorced",1,0)</f>
        <v>0</v>
      </c>
      <c r="AI1322">
        <f>IF('WA_Fn-UseC_-HR-Employee-Attriti'!R1316="Married",1,0)</f>
        <v>1</v>
      </c>
      <c r="AJ1322">
        <f>IF('WA_Fn-UseC_-HR-Employee-Attriti'!R1316="Single",1,0)</f>
        <v>0</v>
      </c>
      <c r="AK1322">
        <v>5154</v>
      </c>
      <c r="AL1322">
        <v>19665</v>
      </c>
      <c r="AM1322">
        <v>4</v>
      </c>
      <c r="AN1322">
        <f>IF('WA_Fn-UseC_-HR-Employee-Attriti'!W1316="Yes",1,0)</f>
        <v>0</v>
      </c>
      <c r="AO1322">
        <v>22</v>
      </c>
      <c r="AP1322">
        <v>4</v>
      </c>
      <c r="AQ1322">
        <v>2</v>
      </c>
      <c r="AR1322">
        <v>2</v>
      </c>
      <c r="AS1322">
        <v>10</v>
      </c>
      <c r="AT1322">
        <v>3</v>
      </c>
      <c r="AU1322">
        <v>4</v>
      </c>
      <c r="AV1322">
        <v>8</v>
      </c>
      <c r="AW1322">
        <v>7</v>
      </c>
      <c r="AX1322">
        <v>5</v>
      </c>
      <c r="AY1322">
        <v>7</v>
      </c>
      <c r="AZ1322">
        <v>1</v>
      </c>
      <c r="BB1322">
        <f>IF('WA_Fn-UseC_-HR-Employee-Attriti'!B1316="Yes",1,0)</f>
        <v>0</v>
      </c>
    </row>
    <row r="1323" spans="1:54" x14ac:dyDescent="0.25">
      <c r="A1323">
        <v>1316</v>
      </c>
      <c r="B1323">
        <f>IF('WA_Fn-UseC_-HR-Employee-Attriti'!L1317="Male",1,0)</f>
        <v>0</v>
      </c>
      <c r="C1323">
        <f>IF('WA_Fn-UseC_-HR-Employee-Attriti'!L1317="Female",1,0)</f>
        <v>1</v>
      </c>
      <c r="D1323">
        <v>36</v>
      </c>
      <c r="E1323">
        <f>IF('WA_Fn-UseC_-HR-Employee-Attriti'!C1317="Travel_Rarely",1,0)</f>
        <v>1</v>
      </c>
      <c r="F1323">
        <f>IF('WA_Fn-UseC_-HR-Employee-Attriti'!C1317="Travel_Frequently",1,0)</f>
        <v>0</v>
      </c>
      <c r="G1323">
        <f>IF('WA_Fn-UseC_-HR-Employee-Attriti'!C1317="Non-Travel",1,0)</f>
        <v>0</v>
      </c>
      <c r="H1323">
        <v>430</v>
      </c>
      <c r="I1323">
        <f>IF('WA_Fn-UseC_-HR-Employee-Attriti'!E1317="Sales",1,0)</f>
        <v>0</v>
      </c>
      <c r="J1323">
        <f>IF('WA_Fn-UseC_-HR-Employee-Attriti'!E1317="Research &amp; Development",1,0)</f>
        <v>1</v>
      </c>
      <c r="K1323">
        <f>IF('WA_Fn-UseC_-HR-Employee-Attriti'!E1317="Human Resources",1,0)</f>
        <v>0</v>
      </c>
      <c r="L1323">
        <v>2</v>
      </c>
      <c r="M1323">
        <v>4</v>
      </c>
      <c r="N1323">
        <f>IF('WA_Fn-UseC_-HR-Employee-Attriti'!H1317="Life Sciences",1,0)</f>
        <v>0</v>
      </c>
      <c r="O1323">
        <f>IF('WA_Fn-UseC_-HR-Employee-Attriti'!H1317="Human Resources",1,0)</f>
        <v>0</v>
      </c>
      <c r="P1323">
        <f>IF('WA_Fn-UseC_-HR-Employee-Attriti'!H1317="Marketing",1,0)</f>
        <v>0</v>
      </c>
      <c r="Q1323">
        <f>IF('WA_Fn-UseC_-HR-Employee-Attriti'!H1317="Medical",1,0)</f>
        <v>0</v>
      </c>
      <c r="R1323">
        <f>IF('WA_Fn-UseC_-HR-Employee-Attriti'!H1317="Other",1,0)</f>
        <v>1</v>
      </c>
      <c r="S1323">
        <f>IF('WA_Fn-UseC_-HR-Employee-Attriti'!H1317="Technical Degree",1,0)</f>
        <v>0</v>
      </c>
      <c r="T1323">
        <v>4</v>
      </c>
      <c r="U1323">
        <v>73</v>
      </c>
      <c r="V1323">
        <v>3</v>
      </c>
      <c r="W1323">
        <v>2</v>
      </c>
      <c r="X1323">
        <f>IF('WA_Fn-UseC_-HR-Employee-Attriti'!P1317="Healthcare Representative",1,0)</f>
        <v>0</v>
      </c>
      <c r="Y1323">
        <f>IF('WA_Fn-UseC_-HR-Employee-Attriti'!P1317="Human Resources",1,0)</f>
        <v>0</v>
      </c>
      <c r="Z1323">
        <f>IF('WA_Fn-UseC_-HR-Employee-Attriti'!P1317="Laboratory Technician",1,0)</f>
        <v>0</v>
      </c>
      <c r="AA1323">
        <f>IF('WA_Fn-UseC_-HR-Employee-Attriti'!P1317="Manager",1,0)</f>
        <v>0</v>
      </c>
      <c r="AB1323">
        <f>IF('WA_Fn-UseC_-HR-Employee-Attriti'!P1317="Manufacturing Director",1,0)</f>
        <v>0</v>
      </c>
      <c r="AC1323">
        <f>IF('WA_Fn-UseC_-HR-Employee-Attriti'!P1317="Research Director",1,0)</f>
        <v>0</v>
      </c>
      <c r="AD1323">
        <f>IF('WA_Fn-UseC_-HR-Employee-Attriti'!P1317="Research Scientist",1,0)</f>
        <v>1</v>
      </c>
      <c r="AE1323">
        <f>IF('WA_Fn-UseC_-HR-Employee-Attriti'!P1317="Sales Executive",1,0)</f>
        <v>0</v>
      </c>
      <c r="AF1323">
        <f>IF('WA_Fn-UseC_-HR-Employee-Attriti'!P1317="Sales Representative",1,0)</f>
        <v>0</v>
      </c>
      <c r="AG1323">
        <v>2</v>
      </c>
      <c r="AH1323">
        <f>IF('WA_Fn-UseC_-HR-Employee-Attriti'!R1317="Divorced",1,0)</f>
        <v>0</v>
      </c>
      <c r="AI1323">
        <f>IF('WA_Fn-UseC_-HR-Employee-Attriti'!R1317="Married",1,0)</f>
        <v>1</v>
      </c>
      <c r="AJ1323">
        <f>IF('WA_Fn-UseC_-HR-Employee-Attriti'!R1317="Single",1,0)</f>
        <v>0</v>
      </c>
      <c r="AK1323">
        <v>6962</v>
      </c>
      <c r="AL1323">
        <v>19573</v>
      </c>
      <c r="AM1323">
        <v>4</v>
      </c>
      <c r="AN1323">
        <f>IF('WA_Fn-UseC_-HR-Employee-Attriti'!W1317="Yes",1,0)</f>
        <v>1</v>
      </c>
      <c r="AO1323">
        <v>22</v>
      </c>
      <c r="AP1323">
        <v>4</v>
      </c>
      <c r="AQ1323">
        <v>4</v>
      </c>
      <c r="AR1323">
        <v>1</v>
      </c>
      <c r="AS1323">
        <v>15</v>
      </c>
      <c r="AT1323">
        <v>2</v>
      </c>
      <c r="AU1323">
        <v>3</v>
      </c>
      <c r="AV1323">
        <v>1</v>
      </c>
      <c r="AW1323">
        <v>0</v>
      </c>
      <c r="AX1323">
        <v>0</v>
      </c>
      <c r="AY1323">
        <v>0</v>
      </c>
      <c r="AZ1323">
        <v>1</v>
      </c>
      <c r="BB1323">
        <f>IF('WA_Fn-UseC_-HR-Employee-Attriti'!B1317="Yes",1,0)</f>
        <v>0</v>
      </c>
    </row>
    <row r="1324" spans="1:54" x14ac:dyDescent="0.25">
      <c r="A1324">
        <v>1317</v>
      </c>
      <c r="B1324">
        <f>IF('WA_Fn-UseC_-HR-Employee-Attriti'!L1318="Male",1,0)</f>
        <v>1</v>
      </c>
      <c r="C1324">
        <f>IF('WA_Fn-UseC_-HR-Employee-Attriti'!L1318="Female",1,0)</f>
        <v>0</v>
      </c>
      <c r="D1324">
        <v>43</v>
      </c>
      <c r="E1324">
        <f>IF('WA_Fn-UseC_-HR-Employee-Attriti'!C1318="Travel_Rarely",1,0)</f>
        <v>0</v>
      </c>
      <c r="F1324">
        <f>IF('WA_Fn-UseC_-HR-Employee-Attriti'!C1318="Travel_Frequently",1,0)</f>
        <v>1</v>
      </c>
      <c r="G1324">
        <f>IF('WA_Fn-UseC_-HR-Employee-Attriti'!C1318="Non-Travel",1,0)</f>
        <v>0</v>
      </c>
      <c r="H1324">
        <v>1422</v>
      </c>
      <c r="I1324">
        <f>IF('WA_Fn-UseC_-HR-Employee-Attriti'!E1318="Sales",1,0)</f>
        <v>1</v>
      </c>
      <c r="J1324">
        <f>IF('WA_Fn-UseC_-HR-Employee-Attriti'!E1318="Research &amp; Development",1,0)</f>
        <v>0</v>
      </c>
      <c r="K1324">
        <f>IF('WA_Fn-UseC_-HR-Employee-Attriti'!E1318="Human Resources",1,0)</f>
        <v>0</v>
      </c>
      <c r="L1324">
        <v>2</v>
      </c>
      <c r="M1324">
        <v>4</v>
      </c>
      <c r="N1324">
        <f>IF('WA_Fn-UseC_-HR-Employee-Attriti'!H1318="Life Sciences",1,0)</f>
        <v>1</v>
      </c>
      <c r="O1324">
        <f>IF('WA_Fn-UseC_-HR-Employee-Attriti'!H1318="Human Resources",1,0)</f>
        <v>0</v>
      </c>
      <c r="P1324">
        <f>IF('WA_Fn-UseC_-HR-Employee-Attriti'!H1318="Marketing",1,0)</f>
        <v>0</v>
      </c>
      <c r="Q1324">
        <f>IF('WA_Fn-UseC_-HR-Employee-Attriti'!H1318="Medical",1,0)</f>
        <v>0</v>
      </c>
      <c r="R1324">
        <f>IF('WA_Fn-UseC_-HR-Employee-Attriti'!H1318="Other",1,0)</f>
        <v>0</v>
      </c>
      <c r="S1324">
        <f>IF('WA_Fn-UseC_-HR-Employee-Attriti'!H1318="Technical Degree",1,0)</f>
        <v>0</v>
      </c>
      <c r="T1324">
        <v>1</v>
      </c>
      <c r="U1324">
        <v>92</v>
      </c>
      <c r="V1324">
        <v>3</v>
      </c>
      <c r="W1324">
        <v>2</v>
      </c>
      <c r="X1324">
        <f>IF('WA_Fn-UseC_-HR-Employee-Attriti'!P1318="Healthcare Representative",1,0)</f>
        <v>0</v>
      </c>
      <c r="Y1324">
        <f>IF('WA_Fn-UseC_-HR-Employee-Attriti'!P1318="Human Resources",1,0)</f>
        <v>0</v>
      </c>
      <c r="Z1324">
        <f>IF('WA_Fn-UseC_-HR-Employee-Attriti'!P1318="Laboratory Technician",1,0)</f>
        <v>0</v>
      </c>
      <c r="AA1324">
        <f>IF('WA_Fn-UseC_-HR-Employee-Attriti'!P1318="Manager",1,0)</f>
        <v>0</v>
      </c>
      <c r="AB1324">
        <f>IF('WA_Fn-UseC_-HR-Employee-Attriti'!P1318="Manufacturing Director",1,0)</f>
        <v>0</v>
      </c>
      <c r="AC1324">
        <f>IF('WA_Fn-UseC_-HR-Employee-Attriti'!P1318="Research Director",1,0)</f>
        <v>0</v>
      </c>
      <c r="AD1324">
        <f>IF('WA_Fn-UseC_-HR-Employee-Attriti'!P1318="Research Scientist",1,0)</f>
        <v>0</v>
      </c>
      <c r="AE1324">
        <f>IF('WA_Fn-UseC_-HR-Employee-Attriti'!P1318="Sales Executive",1,0)</f>
        <v>1</v>
      </c>
      <c r="AF1324">
        <f>IF('WA_Fn-UseC_-HR-Employee-Attriti'!P1318="Sales Representative",1,0)</f>
        <v>0</v>
      </c>
      <c r="AG1324">
        <v>4</v>
      </c>
      <c r="AH1324">
        <f>IF('WA_Fn-UseC_-HR-Employee-Attriti'!R1318="Divorced",1,0)</f>
        <v>0</v>
      </c>
      <c r="AI1324">
        <f>IF('WA_Fn-UseC_-HR-Employee-Attriti'!R1318="Married",1,0)</f>
        <v>1</v>
      </c>
      <c r="AJ1324">
        <f>IF('WA_Fn-UseC_-HR-Employee-Attriti'!R1318="Single",1,0)</f>
        <v>0</v>
      </c>
      <c r="AK1324">
        <v>5675</v>
      </c>
      <c r="AL1324">
        <v>19246</v>
      </c>
      <c r="AM1324">
        <v>1</v>
      </c>
      <c r="AN1324">
        <f>IF('WA_Fn-UseC_-HR-Employee-Attriti'!W1318="Yes",1,0)</f>
        <v>0</v>
      </c>
      <c r="AO1324">
        <v>20</v>
      </c>
      <c r="AP1324">
        <v>4</v>
      </c>
      <c r="AQ1324">
        <v>3</v>
      </c>
      <c r="AR1324">
        <v>1</v>
      </c>
      <c r="AS1324">
        <v>7</v>
      </c>
      <c r="AT1324">
        <v>5</v>
      </c>
      <c r="AU1324">
        <v>3</v>
      </c>
      <c r="AV1324">
        <v>7</v>
      </c>
      <c r="AW1324">
        <v>7</v>
      </c>
      <c r="AX1324">
        <v>7</v>
      </c>
      <c r="AY1324">
        <v>7</v>
      </c>
      <c r="AZ1324">
        <v>1</v>
      </c>
      <c r="BB1324">
        <f>IF('WA_Fn-UseC_-HR-Employee-Attriti'!B1318="Yes",1,0)</f>
        <v>0</v>
      </c>
    </row>
    <row r="1325" spans="1:54" x14ac:dyDescent="0.25">
      <c r="A1325">
        <v>1318</v>
      </c>
      <c r="B1325">
        <f>IF('WA_Fn-UseC_-HR-Employee-Attriti'!L1319="Male",1,0)</f>
        <v>0</v>
      </c>
      <c r="C1325">
        <f>IF('WA_Fn-UseC_-HR-Employee-Attriti'!L1319="Female",1,0)</f>
        <v>1</v>
      </c>
      <c r="D1325">
        <v>27</v>
      </c>
      <c r="E1325">
        <f>IF('WA_Fn-UseC_-HR-Employee-Attriti'!C1319="Travel_Rarely",1,0)</f>
        <v>0</v>
      </c>
      <c r="F1325">
        <f>IF('WA_Fn-UseC_-HR-Employee-Attriti'!C1319="Travel_Frequently",1,0)</f>
        <v>1</v>
      </c>
      <c r="G1325">
        <f>IF('WA_Fn-UseC_-HR-Employee-Attriti'!C1319="Non-Travel",1,0)</f>
        <v>0</v>
      </c>
      <c r="H1325">
        <v>1297</v>
      </c>
      <c r="I1325">
        <f>IF('WA_Fn-UseC_-HR-Employee-Attriti'!E1319="Sales",1,0)</f>
        <v>0</v>
      </c>
      <c r="J1325">
        <f>IF('WA_Fn-UseC_-HR-Employee-Attriti'!E1319="Research &amp; Development",1,0)</f>
        <v>1</v>
      </c>
      <c r="K1325">
        <f>IF('WA_Fn-UseC_-HR-Employee-Attriti'!E1319="Human Resources",1,0)</f>
        <v>0</v>
      </c>
      <c r="L1325">
        <v>5</v>
      </c>
      <c r="M1325">
        <v>2</v>
      </c>
      <c r="N1325">
        <f>IF('WA_Fn-UseC_-HR-Employee-Attriti'!H1319="Life Sciences",1,0)</f>
        <v>1</v>
      </c>
      <c r="O1325">
        <f>IF('WA_Fn-UseC_-HR-Employee-Attriti'!H1319="Human Resources",1,0)</f>
        <v>0</v>
      </c>
      <c r="P1325">
        <f>IF('WA_Fn-UseC_-HR-Employee-Attriti'!H1319="Marketing",1,0)</f>
        <v>0</v>
      </c>
      <c r="Q1325">
        <f>IF('WA_Fn-UseC_-HR-Employee-Attriti'!H1319="Medical",1,0)</f>
        <v>0</v>
      </c>
      <c r="R1325">
        <f>IF('WA_Fn-UseC_-HR-Employee-Attriti'!H1319="Other",1,0)</f>
        <v>0</v>
      </c>
      <c r="S1325">
        <f>IF('WA_Fn-UseC_-HR-Employee-Attriti'!H1319="Technical Degree",1,0)</f>
        <v>0</v>
      </c>
      <c r="T1325">
        <v>4</v>
      </c>
      <c r="U1325">
        <v>53</v>
      </c>
      <c r="V1325">
        <v>3</v>
      </c>
      <c r="W1325">
        <v>1</v>
      </c>
      <c r="X1325">
        <f>IF('WA_Fn-UseC_-HR-Employee-Attriti'!P1319="Healthcare Representative",1,0)</f>
        <v>0</v>
      </c>
      <c r="Y1325">
        <f>IF('WA_Fn-UseC_-HR-Employee-Attriti'!P1319="Human Resources",1,0)</f>
        <v>0</v>
      </c>
      <c r="Z1325">
        <f>IF('WA_Fn-UseC_-HR-Employee-Attriti'!P1319="Laboratory Technician",1,0)</f>
        <v>1</v>
      </c>
      <c r="AA1325">
        <f>IF('WA_Fn-UseC_-HR-Employee-Attriti'!P1319="Manager",1,0)</f>
        <v>0</v>
      </c>
      <c r="AB1325">
        <f>IF('WA_Fn-UseC_-HR-Employee-Attriti'!P1319="Manufacturing Director",1,0)</f>
        <v>0</v>
      </c>
      <c r="AC1325">
        <f>IF('WA_Fn-UseC_-HR-Employee-Attriti'!P1319="Research Director",1,0)</f>
        <v>0</v>
      </c>
      <c r="AD1325">
        <f>IF('WA_Fn-UseC_-HR-Employee-Attriti'!P1319="Research Scientist",1,0)</f>
        <v>0</v>
      </c>
      <c r="AE1325">
        <f>IF('WA_Fn-UseC_-HR-Employee-Attriti'!P1319="Sales Executive",1,0)</f>
        <v>0</v>
      </c>
      <c r="AF1325">
        <f>IF('WA_Fn-UseC_-HR-Employee-Attriti'!P1319="Sales Representative",1,0)</f>
        <v>0</v>
      </c>
      <c r="AG1325">
        <v>4</v>
      </c>
      <c r="AH1325">
        <f>IF('WA_Fn-UseC_-HR-Employee-Attriti'!R1319="Divorced",1,0)</f>
        <v>0</v>
      </c>
      <c r="AI1325">
        <f>IF('WA_Fn-UseC_-HR-Employee-Attriti'!R1319="Married",1,0)</f>
        <v>0</v>
      </c>
      <c r="AJ1325">
        <f>IF('WA_Fn-UseC_-HR-Employee-Attriti'!R1319="Single",1,0)</f>
        <v>1</v>
      </c>
      <c r="AK1325">
        <v>2379</v>
      </c>
      <c r="AL1325">
        <v>19826</v>
      </c>
      <c r="AM1325">
        <v>0</v>
      </c>
      <c r="AN1325">
        <f>IF('WA_Fn-UseC_-HR-Employee-Attriti'!W1319="Yes",1,0)</f>
        <v>1</v>
      </c>
      <c r="AO1325">
        <v>14</v>
      </c>
      <c r="AP1325">
        <v>3</v>
      </c>
      <c r="AQ1325">
        <v>3</v>
      </c>
      <c r="AR1325">
        <v>0</v>
      </c>
      <c r="AS1325">
        <v>6</v>
      </c>
      <c r="AT1325">
        <v>3</v>
      </c>
      <c r="AU1325">
        <v>2</v>
      </c>
      <c r="AV1325">
        <v>5</v>
      </c>
      <c r="AW1325">
        <v>4</v>
      </c>
      <c r="AX1325">
        <v>0</v>
      </c>
      <c r="AY1325">
        <v>2</v>
      </c>
      <c r="AZ1325">
        <v>1</v>
      </c>
      <c r="BB1325">
        <f>IF('WA_Fn-UseC_-HR-Employee-Attriti'!B1319="Yes",1,0)</f>
        <v>0</v>
      </c>
    </row>
    <row r="1326" spans="1:54" x14ac:dyDescent="0.25">
      <c r="A1326">
        <v>1319</v>
      </c>
      <c r="B1326">
        <f>IF('WA_Fn-UseC_-HR-Employee-Attriti'!L1320="Male",1,0)</f>
        <v>1</v>
      </c>
      <c r="C1326">
        <f>IF('WA_Fn-UseC_-HR-Employee-Attriti'!L1320="Female",1,0)</f>
        <v>0</v>
      </c>
      <c r="D1326">
        <v>29</v>
      </c>
      <c r="E1326">
        <f>IF('WA_Fn-UseC_-HR-Employee-Attriti'!C1320="Travel_Rarely",1,0)</f>
        <v>0</v>
      </c>
      <c r="F1326">
        <f>IF('WA_Fn-UseC_-HR-Employee-Attriti'!C1320="Travel_Frequently",1,0)</f>
        <v>1</v>
      </c>
      <c r="G1326">
        <f>IF('WA_Fn-UseC_-HR-Employee-Attriti'!C1320="Non-Travel",1,0)</f>
        <v>0</v>
      </c>
      <c r="H1326">
        <v>574</v>
      </c>
      <c r="I1326">
        <f>IF('WA_Fn-UseC_-HR-Employee-Attriti'!E1320="Sales",1,0)</f>
        <v>0</v>
      </c>
      <c r="J1326">
        <f>IF('WA_Fn-UseC_-HR-Employee-Attriti'!E1320="Research &amp; Development",1,0)</f>
        <v>1</v>
      </c>
      <c r="K1326">
        <f>IF('WA_Fn-UseC_-HR-Employee-Attriti'!E1320="Human Resources",1,0)</f>
        <v>0</v>
      </c>
      <c r="L1326">
        <v>20</v>
      </c>
      <c r="M1326">
        <v>1</v>
      </c>
      <c r="N1326">
        <f>IF('WA_Fn-UseC_-HR-Employee-Attriti'!H1320="Life Sciences",1,0)</f>
        <v>0</v>
      </c>
      <c r="O1326">
        <f>IF('WA_Fn-UseC_-HR-Employee-Attriti'!H1320="Human Resources",1,0)</f>
        <v>0</v>
      </c>
      <c r="P1326">
        <f>IF('WA_Fn-UseC_-HR-Employee-Attriti'!H1320="Marketing",1,0)</f>
        <v>0</v>
      </c>
      <c r="Q1326">
        <f>IF('WA_Fn-UseC_-HR-Employee-Attriti'!H1320="Medical",1,0)</f>
        <v>1</v>
      </c>
      <c r="R1326">
        <f>IF('WA_Fn-UseC_-HR-Employee-Attriti'!H1320="Other",1,0)</f>
        <v>0</v>
      </c>
      <c r="S1326">
        <f>IF('WA_Fn-UseC_-HR-Employee-Attriti'!H1320="Technical Degree",1,0)</f>
        <v>0</v>
      </c>
      <c r="T1326">
        <v>4</v>
      </c>
      <c r="U1326">
        <v>40</v>
      </c>
      <c r="V1326">
        <v>3</v>
      </c>
      <c r="W1326">
        <v>1</v>
      </c>
      <c r="X1326">
        <f>IF('WA_Fn-UseC_-HR-Employee-Attriti'!P1320="Healthcare Representative",1,0)</f>
        <v>0</v>
      </c>
      <c r="Y1326">
        <f>IF('WA_Fn-UseC_-HR-Employee-Attriti'!P1320="Human Resources",1,0)</f>
        <v>0</v>
      </c>
      <c r="Z1326">
        <f>IF('WA_Fn-UseC_-HR-Employee-Attriti'!P1320="Laboratory Technician",1,0)</f>
        <v>1</v>
      </c>
      <c r="AA1326">
        <f>IF('WA_Fn-UseC_-HR-Employee-Attriti'!P1320="Manager",1,0)</f>
        <v>0</v>
      </c>
      <c r="AB1326">
        <f>IF('WA_Fn-UseC_-HR-Employee-Attriti'!P1320="Manufacturing Director",1,0)</f>
        <v>0</v>
      </c>
      <c r="AC1326">
        <f>IF('WA_Fn-UseC_-HR-Employee-Attriti'!P1320="Research Director",1,0)</f>
        <v>0</v>
      </c>
      <c r="AD1326">
        <f>IF('WA_Fn-UseC_-HR-Employee-Attriti'!P1320="Research Scientist",1,0)</f>
        <v>0</v>
      </c>
      <c r="AE1326">
        <f>IF('WA_Fn-UseC_-HR-Employee-Attriti'!P1320="Sales Executive",1,0)</f>
        <v>0</v>
      </c>
      <c r="AF1326">
        <f>IF('WA_Fn-UseC_-HR-Employee-Attriti'!P1320="Sales Representative",1,0)</f>
        <v>0</v>
      </c>
      <c r="AG1326">
        <v>4</v>
      </c>
      <c r="AH1326">
        <f>IF('WA_Fn-UseC_-HR-Employee-Attriti'!R1320="Divorced",1,0)</f>
        <v>0</v>
      </c>
      <c r="AI1326">
        <f>IF('WA_Fn-UseC_-HR-Employee-Attriti'!R1320="Married",1,0)</f>
        <v>1</v>
      </c>
      <c r="AJ1326">
        <f>IF('WA_Fn-UseC_-HR-Employee-Attriti'!R1320="Single",1,0)</f>
        <v>0</v>
      </c>
      <c r="AK1326">
        <v>3812</v>
      </c>
      <c r="AL1326">
        <v>7003</v>
      </c>
      <c r="AM1326">
        <v>1</v>
      </c>
      <c r="AN1326">
        <f>IF('WA_Fn-UseC_-HR-Employee-Attriti'!W1320="Yes",1,0)</f>
        <v>0</v>
      </c>
      <c r="AO1326">
        <v>13</v>
      </c>
      <c r="AP1326">
        <v>3</v>
      </c>
      <c r="AQ1326">
        <v>2</v>
      </c>
      <c r="AR1326">
        <v>0</v>
      </c>
      <c r="AS1326">
        <v>11</v>
      </c>
      <c r="AT1326">
        <v>3</v>
      </c>
      <c r="AU1326">
        <v>4</v>
      </c>
      <c r="AV1326">
        <v>11</v>
      </c>
      <c r="AW1326">
        <v>8</v>
      </c>
      <c r="AX1326">
        <v>3</v>
      </c>
      <c r="AY1326">
        <v>10</v>
      </c>
      <c r="AZ1326">
        <v>1</v>
      </c>
      <c r="BB1326">
        <f>IF('WA_Fn-UseC_-HR-Employee-Attriti'!B1320="Yes",1,0)</f>
        <v>0</v>
      </c>
    </row>
    <row r="1327" spans="1:54" x14ac:dyDescent="0.25">
      <c r="A1327">
        <v>1320</v>
      </c>
      <c r="B1327">
        <f>IF('WA_Fn-UseC_-HR-Employee-Attriti'!L1321="Male",1,0)</f>
        <v>1</v>
      </c>
      <c r="C1327">
        <f>IF('WA_Fn-UseC_-HR-Employee-Attriti'!L1321="Female",1,0)</f>
        <v>0</v>
      </c>
      <c r="D1327">
        <v>32</v>
      </c>
      <c r="E1327">
        <f>IF('WA_Fn-UseC_-HR-Employee-Attriti'!C1321="Travel_Rarely",1,0)</f>
        <v>0</v>
      </c>
      <c r="F1327">
        <f>IF('WA_Fn-UseC_-HR-Employee-Attriti'!C1321="Travel_Frequently",1,0)</f>
        <v>1</v>
      </c>
      <c r="G1327">
        <f>IF('WA_Fn-UseC_-HR-Employee-Attriti'!C1321="Non-Travel",1,0)</f>
        <v>0</v>
      </c>
      <c r="H1327">
        <v>1318</v>
      </c>
      <c r="I1327">
        <f>IF('WA_Fn-UseC_-HR-Employee-Attriti'!E1321="Sales",1,0)</f>
        <v>1</v>
      </c>
      <c r="J1327">
        <f>IF('WA_Fn-UseC_-HR-Employee-Attriti'!E1321="Research &amp; Development",1,0)</f>
        <v>0</v>
      </c>
      <c r="K1327">
        <f>IF('WA_Fn-UseC_-HR-Employee-Attriti'!E1321="Human Resources",1,0)</f>
        <v>0</v>
      </c>
      <c r="L1327">
        <v>10</v>
      </c>
      <c r="M1327">
        <v>4</v>
      </c>
      <c r="N1327">
        <f>IF('WA_Fn-UseC_-HR-Employee-Attriti'!H1321="Life Sciences",1,0)</f>
        <v>0</v>
      </c>
      <c r="O1327">
        <f>IF('WA_Fn-UseC_-HR-Employee-Attriti'!H1321="Human Resources",1,0)</f>
        <v>0</v>
      </c>
      <c r="P1327">
        <f>IF('WA_Fn-UseC_-HR-Employee-Attriti'!H1321="Marketing",1,0)</f>
        <v>1</v>
      </c>
      <c r="Q1327">
        <f>IF('WA_Fn-UseC_-HR-Employee-Attriti'!H1321="Medical",1,0)</f>
        <v>0</v>
      </c>
      <c r="R1327">
        <f>IF('WA_Fn-UseC_-HR-Employee-Attriti'!H1321="Other",1,0)</f>
        <v>0</v>
      </c>
      <c r="S1327">
        <f>IF('WA_Fn-UseC_-HR-Employee-Attriti'!H1321="Technical Degree",1,0)</f>
        <v>0</v>
      </c>
      <c r="T1327">
        <v>4</v>
      </c>
      <c r="U1327">
        <v>79</v>
      </c>
      <c r="V1327">
        <v>3</v>
      </c>
      <c r="W1327">
        <v>2</v>
      </c>
      <c r="X1327">
        <f>IF('WA_Fn-UseC_-HR-Employee-Attriti'!P1321="Healthcare Representative",1,0)</f>
        <v>0</v>
      </c>
      <c r="Y1327">
        <f>IF('WA_Fn-UseC_-HR-Employee-Attriti'!P1321="Human Resources",1,0)</f>
        <v>0</v>
      </c>
      <c r="Z1327">
        <f>IF('WA_Fn-UseC_-HR-Employee-Attriti'!P1321="Laboratory Technician",1,0)</f>
        <v>0</v>
      </c>
      <c r="AA1327">
        <f>IF('WA_Fn-UseC_-HR-Employee-Attriti'!P1321="Manager",1,0)</f>
        <v>0</v>
      </c>
      <c r="AB1327">
        <f>IF('WA_Fn-UseC_-HR-Employee-Attriti'!P1321="Manufacturing Director",1,0)</f>
        <v>0</v>
      </c>
      <c r="AC1327">
        <f>IF('WA_Fn-UseC_-HR-Employee-Attriti'!P1321="Research Director",1,0)</f>
        <v>0</v>
      </c>
      <c r="AD1327">
        <f>IF('WA_Fn-UseC_-HR-Employee-Attriti'!P1321="Research Scientist",1,0)</f>
        <v>0</v>
      </c>
      <c r="AE1327">
        <f>IF('WA_Fn-UseC_-HR-Employee-Attriti'!P1321="Sales Executive",1,0)</f>
        <v>1</v>
      </c>
      <c r="AF1327">
        <f>IF('WA_Fn-UseC_-HR-Employee-Attriti'!P1321="Sales Representative",1,0)</f>
        <v>0</v>
      </c>
      <c r="AG1327">
        <v>4</v>
      </c>
      <c r="AH1327">
        <f>IF('WA_Fn-UseC_-HR-Employee-Attriti'!R1321="Divorced",1,0)</f>
        <v>0</v>
      </c>
      <c r="AI1327">
        <f>IF('WA_Fn-UseC_-HR-Employee-Attriti'!R1321="Married",1,0)</f>
        <v>0</v>
      </c>
      <c r="AJ1327">
        <f>IF('WA_Fn-UseC_-HR-Employee-Attriti'!R1321="Single",1,0)</f>
        <v>1</v>
      </c>
      <c r="AK1327">
        <v>4648</v>
      </c>
      <c r="AL1327">
        <v>26075</v>
      </c>
      <c r="AM1327">
        <v>8</v>
      </c>
      <c r="AN1327">
        <f>IF('WA_Fn-UseC_-HR-Employee-Attriti'!W1321="Yes",1,0)</f>
        <v>0</v>
      </c>
      <c r="AO1327">
        <v>13</v>
      </c>
      <c r="AP1327">
        <v>3</v>
      </c>
      <c r="AQ1327">
        <v>3</v>
      </c>
      <c r="AR1327">
        <v>0</v>
      </c>
      <c r="AS1327">
        <v>4</v>
      </c>
      <c r="AT1327">
        <v>2</v>
      </c>
      <c r="AU1327">
        <v>4</v>
      </c>
      <c r="AV1327">
        <v>0</v>
      </c>
      <c r="AW1327">
        <v>0</v>
      </c>
      <c r="AX1327">
        <v>0</v>
      </c>
      <c r="AY1327">
        <v>0</v>
      </c>
      <c r="AZ1327">
        <v>1</v>
      </c>
      <c r="BB1327">
        <f>IF('WA_Fn-UseC_-HR-Employee-Attriti'!B1321="Yes",1,0)</f>
        <v>0</v>
      </c>
    </row>
    <row r="1328" spans="1:54" x14ac:dyDescent="0.25">
      <c r="A1328">
        <v>1321</v>
      </c>
      <c r="B1328">
        <f>IF('WA_Fn-UseC_-HR-Employee-Attriti'!L1322="Male",1,0)</f>
        <v>1</v>
      </c>
      <c r="C1328">
        <f>IF('WA_Fn-UseC_-HR-Employee-Attriti'!L1322="Female",1,0)</f>
        <v>0</v>
      </c>
      <c r="D1328">
        <v>42</v>
      </c>
      <c r="E1328">
        <f>IF('WA_Fn-UseC_-HR-Employee-Attriti'!C1322="Travel_Rarely",1,0)</f>
        <v>0</v>
      </c>
      <c r="F1328">
        <f>IF('WA_Fn-UseC_-HR-Employee-Attriti'!C1322="Travel_Frequently",1,0)</f>
        <v>0</v>
      </c>
      <c r="G1328">
        <f>IF('WA_Fn-UseC_-HR-Employee-Attriti'!C1322="Non-Travel",1,0)</f>
        <v>1</v>
      </c>
      <c r="H1328">
        <v>355</v>
      </c>
      <c r="I1328">
        <f>IF('WA_Fn-UseC_-HR-Employee-Attriti'!E1322="Sales",1,0)</f>
        <v>0</v>
      </c>
      <c r="J1328">
        <f>IF('WA_Fn-UseC_-HR-Employee-Attriti'!E1322="Research &amp; Development",1,0)</f>
        <v>1</v>
      </c>
      <c r="K1328">
        <f>IF('WA_Fn-UseC_-HR-Employee-Attriti'!E1322="Human Resources",1,0)</f>
        <v>0</v>
      </c>
      <c r="L1328">
        <v>10</v>
      </c>
      <c r="M1328">
        <v>4</v>
      </c>
      <c r="N1328">
        <f>IF('WA_Fn-UseC_-HR-Employee-Attriti'!H1322="Life Sciences",1,0)</f>
        <v>0</v>
      </c>
      <c r="O1328">
        <f>IF('WA_Fn-UseC_-HR-Employee-Attriti'!H1322="Human Resources",1,0)</f>
        <v>0</v>
      </c>
      <c r="P1328">
        <f>IF('WA_Fn-UseC_-HR-Employee-Attriti'!H1322="Marketing",1,0)</f>
        <v>0</v>
      </c>
      <c r="Q1328">
        <f>IF('WA_Fn-UseC_-HR-Employee-Attriti'!H1322="Medical",1,0)</f>
        <v>0</v>
      </c>
      <c r="R1328">
        <f>IF('WA_Fn-UseC_-HR-Employee-Attriti'!H1322="Other",1,0)</f>
        <v>0</v>
      </c>
      <c r="S1328">
        <f>IF('WA_Fn-UseC_-HR-Employee-Attriti'!H1322="Technical Degree",1,0)</f>
        <v>1</v>
      </c>
      <c r="T1328">
        <v>3</v>
      </c>
      <c r="U1328">
        <v>38</v>
      </c>
      <c r="V1328">
        <v>3</v>
      </c>
      <c r="W1328">
        <v>1</v>
      </c>
      <c r="X1328">
        <f>IF('WA_Fn-UseC_-HR-Employee-Attriti'!P1322="Healthcare Representative",1,0)</f>
        <v>0</v>
      </c>
      <c r="Y1328">
        <f>IF('WA_Fn-UseC_-HR-Employee-Attriti'!P1322="Human Resources",1,0)</f>
        <v>0</v>
      </c>
      <c r="Z1328">
        <f>IF('WA_Fn-UseC_-HR-Employee-Attriti'!P1322="Laboratory Technician",1,0)</f>
        <v>0</v>
      </c>
      <c r="AA1328">
        <f>IF('WA_Fn-UseC_-HR-Employee-Attriti'!P1322="Manager",1,0)</f>
        <v>0</v>
      </c>
      <c r="AB1328">
        <f>IF('WA_Fn-UseC_-HR-Employee-Attriti'!P1322="Manufacturing Director",1,0)</f>
        <v>0</v>
      </c>
      <c r="AC1328">
        <f>IF('WA_Fn-UseC_-HR-Employee-Attriti'!P1322="Research Director",1,0)</f>
        <v>0</v>
      </c>
      <c r="AD1328">
        <f>IF('WA_Fn-UseC_-HR-Employee-Attriti'!P1322="Research Scientist",1,0)</f>
        <v>1</v>
      </c>
      <c r="AE1328">
        <f>IF('WA_Fn-UseC_-HR-Employee-Attriti'!P1322="Sales Executive",1,0)</f>
        <v>0</v>
      </c>
      <c r="AF1328">
        <f>IF('WA_Fn-UseC_-HR-Employee-Attriti'!P1322="Sales Representative",1,0)</f>
        <v>0</v>
      </c>
      <c r="AG1328">
        <v>3</v>
      </c>
      <c r="AH1328">
        <f>IF('WA_Fn-UseC_-HR-Employee-Attriti'!R1322="Divorced",1,0)</f>
        <v>0</v>
      </c>
      <c r="AI1328">
        <f>IF('WA_Fn-UseC_-HR-Employee-Attriti'!R1322="Married",1,0)</f>
        <v>1</v>
      </c>
      <c r="AJ1328">
        <f>IF('WA_Fn-UseC_-HR-Employee-Attriti'!R1322="Single",1,0)</f>
        <v>0</v>
      </c>
      <c r="AK1328">
        <v>2936</v>
      </c>
      <c r="AL1328">
        <v>6161</v>
      </c>
      <c r="AM1328">
        <v>3</v>
      </c>
      <c r="AN1328">
        <f>IF('WA_Fn-UseC_-HR-Employee-Attriti'!W1322="Yes",1,0)</f>
        <v>0</v>
      </c>
      <c r="AO1328">
        <v>22</v>
      </c>
      <c r="AP1328">
        <v>4</v>
      </c>
      <c r="AQ1328">
        <v>2</v>
      </c>
      <c r="AR1328">
        <v>2</v>
      </c>
      <c r="AS1328">
        <v>10</v>
      </c>
      <c r="AT1328">
        <v>1</v>
      </c>
      <c r="AU1328">
        <v>2</v>
      </c>
      <c r="AV1328">
        <v>6</v>
      </c>
      <c r="AW1328">
        <v>3</v>
      </c>
      <c r="AX1328">
        <v>3</v>
      </c>
      <c r="AY1328">
        <v>3</v>
      </c>
      <c r="AZ1328">
        <v>1</v>
      </c>
      <c r="BB1328">
        <f>IF('WA_Fn-UseC_-HR-Employee-Attriti'!B1322="Yes",1,0)</f>
        <v>0</v>
      </c>
    </row>
    <row r="1329" spans="1:54" x14ac:dyDescent="0.25">
      <c r="A1329">
        <v>1322</v>
      </c>
      <c r="B1329">
        <f>IF('WA_Fn-UseC_-HR-Employee-Attriti'!L1323="Male",1,0)</f>
        <v>0</v>
      </c>
      <c r="C1329">
        <f>IF('WA_Fn-UseC_-HR-Employee-Attriti'!L1323="Female",1,0)</f>
        <v>1</v>
      </c>
      <c r="D1329">
        <v>47</v>
      </c>
      <c r="E1329">
        <f>IF('WA_Fn-UseC_-HR-Employee-Attriti'!C1323="Travel_Rarely",1,0)</f>
        <v>1</v>
      </c>
      <c r="F1329">
        <f>IF('WA_Fn-UseC_-HR-Employee-Attriti'!C1323="Travel_Frequently",1,0)</f>
        <v>0</v>
      </c>
      <c r="G1329">
        <f>IF('WA_Fn-UseC_-HR-Employee-Attriti'!C1323="Non-Travel",1,0)</f>
        <v>0</v>
      </c>
      <c r="H1329">
        <v>207</v>
      </c>
      <c r="I1329">
        <f>IF('WA_Fn-UseC_-HR-Employee-Attriti'!E1323="Sales",1,0)</f>
        <v>0</v>
      </c>
      <c r="J1329">
        <f>IF('WA_Fn-UseC_-HR-Employee-Attriti'!E1323="Research &amp; Development",1,0)</f>
        <v>1</v>
      </c>
      <c r="K1329">
        <f>IF('WA_Fn-UseC_-HR-Employee-Attriti'!E1323="Human Resources",1,0)</f>
        <v>0</v>
      </c>
      <c r="L1329">
        <v>9</v>
      </c>
      <c r="M1329">
        <v>4</v>
      </c>
      <c r="N1329">
        <f>IF('WA_Fn-UseC_-HR-Employee-Attriti'!H1323="Life Sciences",1,0)</f>
        <v>1</v>
      </c>
      <c r="O1329">
        <f>IF('WA_Fn-UseC_-HR-Employee-Attriti'!H1323="Human Resources",1,0)</f>
        <v>0</v>
      </c>
      <c r="P1329">
        <f>IF('WA_Fn-UseC_-HR-Employee-Attriti'!H1323="Marketing",1,0)</f>
        <v>0</v>
      </c>
      <c r="Q1329">
        <f>IF('WA_Fn-UseC_-HR-Employee-Attriti'!H1323="Medical",1,0)</f>
        <v>0</v>
      </c>
      <c r="R1329">
        <f>IF('WA_Fn-UseC_-HR-Employee-Attriti'!H1323="Other",1,0)</f>
        <v>0</v>
      </c>
      <c r="S1329">
        <f>IF('WA_Fn-UseC_-HR-Employee-Attriti'!H1323="Technical Degree",1,0)</f>
        <v>0</v>
      </c>
      <c r="T1329">
        <v>2</v>
      </c>
      <c r="U1329">
        <v>64</v>
      </c>
      <c r="V1329">
        <v>3</v>
      </c>
      <c r="W1329">
        <v>1</v>
      </c>
      <c r="X1329">
        <f>IF('WA_Fn-UseC_-HR-Employee-Attriti'!P1323="Healthcare Representative",1,0)</f>
        <v>0</v>
      </c>
      <c r="Y1329">
        <f>IF('WA_Fn-UseC_-HR-Employee-Attriti'!P1323="Human Resources",1,0)</f>
        <v>0</v>
      </c>
      <c r="Z1329">
        <f>IF('WA_Fn-UseC_-HR-Employee-Attriti'!P1323="Laboratory Technician",1,0)</f>
        <v>1</v>
      </c>
      <c r="AA1329">
        <f>IF('WA_Fn-UseC_-HR-Employee-Attriti'!P1323="Manager",1,0)</f>
        <v>0</v>
      </c>
      <c r="AB1329">
        <f>IF('WA_Fn-UseC_-HR-Employee-Attriti'!P1323="Manufacturing Director",1,0)</f>
        <v>0</v>
      </c>
      <c r="AC1329">
        <f>IF('WA_Fn-UseC_-HR-Employee-Attriti'!P1323="Research Director",1,0)</f>
        <v>0</v>
      </c>
      <c r="AD1329">
        <f>IF('WA_Fn-UseC_-HR-Employee-Attriti'!P1323="Research Scientist",1,0)</f>
        <v>0</v>
      </c>
      <c r="AE1329">
        <f>IF('WA_Fn-UseC_-HR-Employee-Attriti'!P1323="Sales Executive",1,0)</f>
        <v>0</v>
      </c>
      <c r="AF1329">
        <f>IF('WA_Fn-UseC_-HR-Employee-Attriti'!P1323="Sales Representative",1,0)</f>
        <v>0</v>
      </c>
      <c r="AG1329">
        <v>3</v>
      </c>
      <c r="AH1329">
        <f>IF('WA_Fn-UseC_-HR-Employee-Attriti'!R1323="Divorced",1,0)</f>
        <v>0</v>
      </c>
      <c r="AI1329">
        <f>IF('WA_Fn-UseC_-HR-Employee-Attriti'!R1323="Married",1,0)</f>
        <v>0</v>
      </c>
      <c r="AJ1329">
        <f>IF('WA_Fn-UseC_-HR-Employee-Attriti'!R1323="Single",1,0)</f>
        <v>1</v>
      </c>
      <c r="AK1329">
        <v>2105</v>
      </c>
      <c r="AL1329">
        <v>5411</v>
      </c>
      <c r="AM1329">
        <v>4</v>
      </c>
      <c r="AN1329">
        <f>IF('WA_Fn-UseC_-HR-Employee-Attriti'!W1323="Yes",1,0)</f>
        <v>0</v>
      </c>
      <c r="AO1329">
        <v>12</v>
      </c>
      <c r="AP1329">
        <v>3</v>
      </c>
      <c r="AQ1329">
        <v>3</v>
      </c>
      <c r="AR1329">
        <v>0</v>
      </c>
      <c r="AS1329">
        <v>7</v>
      </c>
      <c r="AT1329">
        <v>2</v>
      </c>
      <c r="AU1329">
        <v>3</v>
      </c>
      <c r="AV1329">
        <v>2</v>
      </c>
      <c r="AW1329">
        <v>2</v>
      </c>
      <c r="AX1329">
        <v>2</v>
      </c>
      <c r="AY1329">
        <v>0</v>
      </c>
      <c r="AZ1329">
        <v>1</v>
      </c>
      <c r="BB1329">
        <f>IF('WA_Fn-UseC_-HR-Employee-Attriti'!B1323="Yes",1,0)</f>
        <v>0</v>
      </c>
    </row>
    <row r="1330" spans="1:54" x14ac:dyDescent="0.25">
      <c r="A1330">
        <v>1323</v>
      </c>
      <c r="B1330">
        <f>IF('WA_Fn-UseC_-HR-Employee-Attriti'!L1324="Male",1,0)</f>
        <v>1</v>
      </c>
      <c r="C1330">
        <f>IF('WA_Fn-UseC_-HR-Employee-Attriti'!L1324="Female",1,0)</f>
        <v>0</v>
      </c>
      <c r="D1330">
        <v>46</v>
      </c>
      <c r="E1330">
        <f>IF('WA_Fn-UseC_-HR-Employee-Attriti'!C1324="Travel_Rarely",1,0)</f>
        <v>1</v>
      </c>
      <c r="F1330">
        <f>IF('WA_Fn-UseC_-HR-Employee-Attriti'!C1324="Travel_Frequently",1,0)</f>
        <v>0</v>
      </c>
      <c r="G1330">
        <f>IF('WA_Fn-UseC_-HR-Employee-Attriti'!C1324="Non-Travel",1,0)</f>
        <v>0</v>
      </c>
      <c r="H1330">
        <v>706</v>
      </c>
      <c r="I1330">
        <f>IF('WA_Fn-UseC_-HR-Employee-Attriti'!E1324="Sales",1,0)</f>
        <v>0</v>
      </c>
      <c r="J1330">
        <f>IF('WA_Fn-UseC_-HR-Employee-Attriti'!E1324="Research &amp; Development",1,0)</f>
        <v>1</v>
      </c>
      <c r="K1330">
        <f>IF('WA_Fn-UseC_-HR-Employee-Attriti'!E1324="Human Resources",1,0)</f>
        <v>0</v>
      </c>
      <c r="L1330">
        <v>2</v>
      </c>
      <c r="M1330">
        <v>2</v>
      </c>
      <c r="N1330">
        <f>IF('WA_Fn-UseC_-HR-Employee-Attriti'!H1324="Life Sciences",1,0)</f>
        <v>1</v>
      </c>
      <c r="O1330">
        <f>IF('WA_Fn-UseC_-HR-Employee-Attriti'!H1324="Human Resources",1,0)</f>
        <v>0</v>
      </c>
      <c r="P1330">
        <f>IF('WA_Fn-UseC_-HR-Employee-Attriti'!H1324="Marketing",1,0)</f>
        <v>0</v>
      </c>
      <c r="Q1330">
        <f>IF('WA_Fn-UseC_-HR-Employee-Attriti'!H1324="Medical",1,0)</f>
        <v>0</v>
      </c>
      <c r="R1330">
        <f>IF('WA_Fn-UseC_-HR-Employee-Attriti'!H1324="Other",1,0)</f>
        <v>0</v>
      </c>
      <c r="S1330">
        <f>IF('WA_Fn-UseC_-HR-Employee-Attriti'!H1324="Technical Degree",1,0)</f>
        <v>0</v>
      </c>
      <c r="T1330">
        <v>4</v>
      </c>
      <c r="U1330">
        <v>82</v>
      </c>
      <c r="V1330">
        <v>3</v>
      </c>
      <c r="W1330">
        <v>3</v>
      </c>
      <c r="X1330">
        <f>IF('WA_Fn-UseC_-HR-Employee-Attriti'!P1324="Healthcare Representative",1,0)</f>
        <v>0</v>
      </c>
      <c r="Y1330">
        <f>IF('WA_Fn-UseC_-HR-Employee-Attriti'!P1324="Human Resources",1,0)</f>
        <v>0</v>
      </c>
      <c r="Z1330">
        <f>IF('WA_Fn-UseC_-HR-Employee-Attriti'!P1324="Laboratory Technician",1,0)</f>
        <v>0</v>
      </c>
      <c r="AA1330">
        <f>IF('WA_Fn-UseC_-HR-Employee-Attriti'!P1324="Manager",1,0)</f>
        <v>0</v>
      </c>
      <c r="AB1330">
        <f>IF('WA_Fn-UseC_-HR-Employee-Attriti'!P1324="Manufacturing Director",1,0)</f>
        <v>1</v>
      </c>
      <c r="AC1330">
        <f>IF('WA_Fn-UseC_-HR-Employee-Attriti'!P1324="Research Director",1,0)</f>
        <v>0</v>
      </c>
      <c r="AD1330">
        <f>IF('WA_Fn-UseC_-HR-Employee-Attriti'!P1324="Research Scientist",1,0)</f>
        <v>0</v>
      </c>
      <c r="AE1330">
        <f>IF('WA_Fn-UseC_-HR-Employee-Attriti'!P1324="Sales Executive",1,0)</f>
        <v>0</v>
      </c>
      <c r="AF1330">
        <f>IF('WA_Fn-UseC_-HR-Employee-Attriti'!P1324="Sales Representative",1,0)</f>
        <v>0</v>
      </c>
      <c r="AG1330">
        <v>4</v>
      </c>
      <c r="AH1330">
        <f>IF('WA_Fn-UseC_-HR-Employee-Attriti'!R1324="Divorced",1,0)</f>
        <v>1</v>
      </c>
      <c r="AI1330">
        <f>IF('WA_Fn-UseC_-HR-Employee-Attriti'!R1324="Married",1,0)</f>
        <v>0</v>
      </c>
      <c r="AJ1330">
        <f>IF('WA_Fn-UseC_-HR-Employee-Attriti'!R1324="Single",1,0)</f>
        <v>0</v>
      </c>
      <c r="AK1330">
        <v>8578</v>
      </c>
      <c r="AL1330">
        <v>19989</v>
      </c>
      <c r="AM1330">
        <v>3</v>
      </c>
      <c r="AN1330">
        <f>IF('WA_Fn-UseC_-HR-Employee-Attriti'!W1324="Yes",1,0)</f>
        <v>0</v>
      </c>
      <c r="AO1330">
        <v>14</v>
      </c>
      <c r="AP1330">
        <v>3</v>
      </c>
      <c r="AQ1330">
        <v>3</v>
      </c>
      <c r="AR1330">
        <v>1</v>
      </c>
      <c r="AS1330">
        <v>12</v>
      </c>
      <c r="AT1330">
        <v>4</v>
      </c>
      <c r="AU1330">
        <v>2</v>
      </c>
      <c r="AV1330">
        <v>9</v>
      </c>
      <c r="AW1330">
        <v>8</v>
      </c>
      <c r="AX1330">
        <v>4</v>
      </c>
      <c r="AY1330">
        <v>7</v>
      </c>
      <c r="AZ1330">
        <v>1</v>
      </c>
      <c r="BB1330">
        <f>IF('WA_Fn-UseC_-HR-Employee-Attriti'!B1324="Yes",1,0)</f>
        <v>0</v>
      </c>
    </row>
    <row r="1331" spans="1:54" x14ac:dyDescent="0.25">
      <c r="A1331">
        <v>1324</v>
      </c>
      <c r="B1331">
        <f>IF('WA_Fn-UseC_-HR-Employee-Attriti'!L1325="Male",1,0)</f>
        <v>1</v>
      </c>
      <c r="C1331">
        <f>IF('WA_Fn-UseC_-HR-Employee-Attriti'!L1325="Female",1,0)</f>
        <v>0</v>
      </c>
      <c r="D1331">
        <v>28</v>
      </c>
      <c r="E1331">
        <f>IF('WA_Fn-UseC_-HR-Employee-Attriti'!C1325="Travel_Rarely",1,0)</f>
        <v>0</v>
      </c>
      <c r="F1331">
        <f>IF('WA_Fn-UseC_-HR-Employee-Attriti'!C1325="Travel_Frequently",1,0)</f>
        <v>0</v>
      </c>
      <c r="G1331">
        <f>IF('WA_Fn-UseC_-HR-Employee-Attriti'!C1325="Non-Travel",1,0)</f>
        <v>1</v>
      </c>
      <c r="H1331">
        <v>280</v>
      </c>
      <c r="I1331">
        <f>IF('WA_Fn-UseC_-HR-Employee-Attriti'!E1325="Sales",1,0)</f>
        <v>0</v>
      </c>
      <c r="J1331">
        <f>IF('WA_Fn-UseC_-HR-Employee-Attriti'!E1325="Research &amp; Development",1,0)</f>
        <v>0</v>
      </c>
      <c r="K1331">
        <f>IF('WA_Fn-UseC_-HR-Employee-Attriti'!E1325="Human Resources",1,0)</f>
        <v>1</v>
      </c>
      <c r="L1331">
        <v>1</v>
      </c>
      <c r="M1331">
        <v>2</v>
      </c>
      <c r="N1331">
        <f>IF('WA_Fn-UseC_-HR-Employee-Attriti'!H1325="Life Sciences",1,0)</f>
        <v>1</v>
      </c>
      <c r="O1331">
        <f>IF('WA_Fn-UseC_-HR-Employee-Attriti'!H1325="Human Resources",1,0)</f>
        <v>0</v>
      </c>
      <c r="P1331">
        <f>IF('WA_Fn-UseC_-HR-Employee-Attriti'!H1325="Marketing",1,0)</f>
        <v>0</v>
      </c>
      <c r="Q1331">
        <f>IF('WA_Fn-UseC_-HR-Employee-Attriti'!H1325="Medical",1,0)</f>
        <v>0</v>
      </c>
      <c r="R1331">
        <f>IF('WA_Fn-UseC_-HR-Employee-Attriti'!H1325="Other",1,0)</f>
        <v>0</v>
      </c>
      <c r="S1331">
        <f>IF('WA_Fn-UseC_-HR-Employee-Attriti'!H1325="Technical Degree",1,0)</f>
        <v>0</v>
      </c>
      <c r="T1331">
        <v>3</v>
      </c>
      <c r="U1331">
        <v>43</v>
      </c>
      <c r="V1331">
        <v>3</v>
      </c>
      <c r="W1331">
        <v>1</v>
      </c>
      <c r="X1331">
        <f>IF('WA_Fn-UseC_-HR-Employee-Attriti'!P1325="Healthcare Representative",1,0)</f>
        <v>0</v>
      </c>
      <c r="Y1331">
        <f>IF('WA_Fn-UseC_-HR-Employee-Attriti'!P1325="Human Resources",1,0)</f>
        <v>1</v>
      </c>
      <c r="Z1331">
        <f>IF('WA_Fn-UseC_-HR-Employee-Attriti'!P1325="Laboratory Technician",1,0)</f>
        <v>0</v>
      </c>
      <c r="AA1331">
        <f>IF('WA_Fn-UseC_-HR-Employee-Attriti'!P1325="Manager",1,0)</f>
        <v>0</v>
      </c>
      <c r="AB1331">
        <f>IF('WA_Fn-UseC_-HR-Employee-Attriti'!P1325="Manufacturing Director",1,0)</f>
        <v>0</v>
      </c>
      <c r="AC1331">
        <f>IF('WA_Fn-UseC_-HR-Employee-Attriti'!P1325="Research Director",1,0)</f>
        <v>0</v>
      </c>
      <c r="AD1331">
        <f>IF('WA_Fn-UseC_-HR-Employee-Attriti'!P1325="Research Scientist",1,0)</f>
        <v>0</v>
      </c>
      <c r="AE1331">
        <f>IF('WA_Fn-UseC_-HR-Employee-Attriti'!P1325="Sales Executive",1,0)</f>
        <v>0</v>
      </c>
      <c r="AF1331">
        <f>IF('WA_Fn-UseC_-HR-Employee-Attriti'!P1325="Sales Representative",1,0)</f>
        <v>0</v>
      </c>
      <c r="AG1331">
        <v>4</v>
      </c>
      <c r="AH1331">
        <f>IF('WA_Fn-UseC_-HR-Employee-Attriti'!R1325="Divorced",1,0)</f>
        <v>1</v>
      </c>
      <c r="AI1331">
        <f>IF('WA_Fn-UseC_-HR-Employee-Attriti'!R1325="Married",1,0)</f>
        <v>0</v>
      </c>
      <c r="AJ1331">
        <f>IF('WA_Fn-UseC_-HR-Employee-Attriti'!R1325="Single",1,0)</f>
        <v>0</v>
      </c>
      <c r="AK1331">
        <v>2706</v>
      </c>
      <c r="AL1331">
        <v>10494</v>
      </c>
      <c r="AM1331">
        <v>1</v>
      </c>
      <c r="AN1331">
        <f>IF('WA_Fn-UseC_-HR-Employee-Attriti'!W1325="Yes",1,0)</f>
        <v>0</v>
      </c>
      <c r="AO1331">
        <v>15</v>
      </c>
      <c r="AP1331">
        <v>3</v>
      </c>
      <c r="AQ1331">
        <v>2</v>
      </c>
      <c r="AR1331">
        <v>1</v>
      </c>
      <c r="AS1331">
        <v>3</v>
      </c>
      <c r="AT1331">
        <v>2</v>
      </c>
      <c r="AU1331">
        <v>3</v>
      </c>
      <c r="AV1331">
        <v>3</v>
      </c>
      <c r="AW1331">
        <v>2</v>
      </c>
      <c r="AX1331">
        <v>2</v>
      </c>
      <c r="AY1331">
        <v>2</v>
      </c>
      <c r="AZ1331">
        <v>1</v>
      </c>
      <c r="BB1331">
        <f>IF('WA_Fn-UseC_-HR-Employee-Attriti'!B1325="Yes",1,0)</f>
        <v>0</v>
      </c>
    </row>
    <row r="1332" spans="1:54" x14ac:dyDescent="0.25">
      <c r="A1332">
        <v>1325</v>
      </c>
      <c r="B1332">
        <f>IF('WA_Fn-UseC_-HR-Employee-Attriti'!L1326="Male",1,0)</f>
        <v>1</v>
      </c>
      <c r="C1332">
        <f>IF('WA_Fn-UseC_-HR-Employee-Attriti'!L1326="Female",1,0)</f>
        <v>0</v>
      </c>
      <c r="D1332">
        <v>29</v>
      </c>
      <c r="E1332">
        <f>IF('WA_Fn-UseC_-HR-Employee-Attriti'!C1326="Travel_Rarely",1,0)</f>
        <v>1</v>
      </c>
      <c r="F1332">
        <f>IF('WA_Fn-UseC_-HR-Employee-Attriti'!C1326="Travel_Frequently",1,0)</f>
        <v>0</v>
      </c>
      <c r="G1332">
        <f>IF('WA_Fn-UseC_-HR-Employee-Attriti'!C1326="Non-Travel",1,0)</f>
        <v>0</v>
      </c>
      <c r="H1332">
        <v>726</v>
      </c>
      <c r="I1332">
        <f>IF('WA_Fn-UseC_-HR-Employee-Attriti'!E1326="Sales",1,0)</f>
        <v>0</v>
      </c>
      <c r="J1332">
        <f>IF('WA_Fn-UseC_-HR-Employee-Attriti'!E1326="Research &amp; Development",1,0)</f>
        <v>1</v>
      </c>
      <c r="K1332">
        <f>IF('WA_Fn-UseC_-HR-Employee-Attriti'!E1326="Human Resources",1,0)</f>
        <v>0</v>
      </c>
      <c r="L1332">
        <v>29</v>
      </c>
      <c r="M1332">
        <v>1</v>
      </c>
      <c r="N1332">
        <f>IF('WA_Fn-UseC_-HR-Employee-Attriti'!H1326="Life Sciences",1,0)</f>
        <v>1</v>
      </c>
      <c r="O1332">
        <f>IF('WA_Fn-UseC_-HR-Employee-Attriti'!H1326="Human Resources",1,0)</f>
        <v>0</v>
      </c>
      <c r="P1332">
        <f>IF('WA_Fn-UseC_-HR-Employee-Attriti'!H1326="Marketing",1,0)</f>
        <v>0</v>
      </c>
      <c r="Q1332">
        <f>IF('WA_Fn-UseC_-HR-Employee-Attriti'!H1326="Medical",1,0)</f>
        <v>0</v>
      </c>
      <c r="R1332">
        <f>IF('WA_Fn-UseC_-HR-Employee-Attriti'!H1326="Other",1,0)</f>
        <v>0</v>
      </c>
      <c r="S1332">
        <f>IF('WA_Fn-UseC_-HR-Employee-Attriti'!H1326="Technical Degree",1,0)</f>
        <v>0</v>
      </c>
      <c r="T1332">
        <v>4</v>
      </c>
      <c r="U1332">
        <v>93</v>
      </c>
      <c r="V1332">
        <v>1</v>
      </c>
      <c r="W1332">
        <v>2</v>
      </c>
      <c r="X1332">
        <f>IF('WA_Fn-UseC_-HR-Employee-Attriti'!P1326="Healthcare Representative",1,0)</f>
        <v>1</v>
      </c>
      <c r="Y1332">
        <f>IF('WA_Fn-UseC_-HR-Employee-Attriti'!P1326="Human Resources",1,0)</f>
        <v>0</v>
      </c>
      <c r="Z1332">
        <f>IF('WA_Fn-UseC_-HR-Employee-Attriti'!P1326="Laboratory Technician",1,0)</f>
        <v>0</v>
      </c>
      <c r="AA1332">
        <f>IF('WA_Fn-UseC_-HR-Employee-Attriti'!P1326="Manager",1,0)</f>
        <v>0</v>
      </c>
      <c r="AB1332">
        <f>IF('WA_Fn-UseC_-HR-Employee-Attriti'!P1326="Manufacturing Director",1,0)</f>
        <v>0</v>
      </c>
      <c r="AC1332">
        <f>IF('WA_Fn-UseC_-HR-Employee-Attriti'!P1326="Research Director",1,0)</f>
        <v>0</v>
      </c>
      <c r="AD1332">
        <f>IF('WA_Fn-UseC_-HR-Employee-Attriti'!P1326="Research Scientist",1,0)</f>
        <v>0</v>
      </c>
      <c r="AE1332">
        <f>IF('WA_Fn-UseC_-HR-Employee-Attriti'!P1326="Sales Executive",1,0)</f>
        <v>0</v>
      </c>
      <c r="AF1332">
        <f>IF('WA_Fn-UseC_-HR-Employee-Attriti'!P1326="Sales Representative",1,0)</f>
        <v>0</v>
      </c>
      <c r="AG1332">
        <v>3</v>
      </c>
      <c r="AH1332">
        <f>IF('WA_Fn-UseC_-HR-Employee-Attriti'!R1326="Divorced",1,0)</f>
        <v>1</v>
      </c>
      <c r="AI1332">
        <f>IF('WA_Fn-UseC_-HR-Employee-Attriti'!R1326="Married",1,0)</f>
        <v>0</v>
      </c>
      <c r="AJ1332">
        <f>IF('WA_Fn-UseC_-HR-Employee-Attriti'!R1326="Single",1,0)</f>
        <v>0</v>
      </c>
      <c r="AK1332">
        <v>6384</v>
      </c>
      <c r="AL1332">
        <v>21143</v>
      </c>
      <c r="AM1332">
        <v>8</v>
      </c>
      <c r="AN1332">
        <f>IF('WA_Fn-UseC_-HR-Employee-Attriti'!W1326="Yes",1,0)</f>
        <v>0</v>
      </c>
      <c r="AO1332">
        <v>17</v>
      </c>
      <c r="AP1332">
        <v>3</v>
      </c>
      <c r="AQ1332">
        <v>4</v>
      </c>
      <c r="AR1332">
        <v>2</v>
      </c>
      <c r="AS1332">
        <v>11</v>
      </c>
      <c r="AT1332">
        <v>3</v>
      </c>
      <c r="AU1332">
        <v>3</v>
      </c>
      <c r="AV1332">
        <v>7</v>
      </c>
      <c r="AW1332">
        <v>0</v>
      </c>
      <c r="AX1332">
        <v>1</v>
      </c>
      <c r="AY1332">
        <v>6</v>
      </c>
      <c r="AZ1332">
        <v>1</v>
      </c>
      <c r="BB1332">
        <f>IF('WA_Fn-UseC_-HR-Employee-Attriti'!B1326="Yes",1,0)</f>
        <v>0</v>
      </c>
    </row>
    <row r="1333" spans="1:54" x14ac:dyDescent="0.25">
      <c r="A1333">
        <v>1326</v>
      </c>
      <c r="B1333">
        <f>IF('WA_Fn-UseC_-HR-Employee-Attriti'!L1327="Male",1,0)</f>
        <v>1</v>
      </c>
      <c r="C1333">
        <f>IF('WA_Fn-UseC_-HR-Employee-Attriti'!L1327="Female",1,0)</f>
        <v>0</v>
      </c>
      <c r="D1333">
        <v>42</v>
      </c>
      <c r="E1333">
        <f>IF('WA_Fn-UseC_-HR-Employee-Attriti'!C1327="Travel_Rarely",1,0)</f>
        <v>1</v>
      </c>
      <c r="F1333">
        <f>IF('WA_Fn-UseC_-HR-Employee-Attriti'!C1327="Travel_Frequently",1,0)</f>
        <v>0</v>
      </c>
      <c r="G1333">
        <f>IF('WA_Fn-UseC_-HR-Employee-Attriti'!C1327="Non-Travel",1,0)</f>
        <v>0</v>
      </c>
      <c r="H1333">
        <v>1142</v>
      </c>
      <c r="I1333">
        <f>IF('WA_Fn-UseC_-HR-Employee-Attriti'!E1327="Sales",1,0)</f>
        <v>0</v>
      </c>
      <c r="J1333">
        <f>IF('WA_Fn-UseC_-HR-Employee-Attriti'!E1327="Research &amp; Development",1,0)</f>
        <v>1</v>
      </c>
      <c r="K1333">
        <f>IF('WA_Fn-UseC_-HR-Employee-Attriti'!E1327="Human Resources",1,0)</f>
        <v>0</v>
      </c>
      <c r="L1333">
        <v>8</v>
      </c>
      <c r="M1333">
        <v>3</v>
      </c>
      <c r="N1333">
        <f>IF('WA_Fn-UseC_-HR-Employee-Attriti'!H1327="Life Sciences",1,0)</f>
        <v>1</v>
      </c>
      <c r="O1333">
        <f>IF('WA_Fn-UseC_-HR-Employee-Attriti'!H1327="Human Resources",1,0)</f>
        <v>0</v>
      </c>
      <c r="P1333">
        <f>IF('WA_Fn-UseC_-HR-Employee-Attriti'!H1327="Marketing",1,0)</f>
        <v>0</v>
      </c>
      <c r="Q1333">
        <f>IF('WA_Fn-UseC_-HR-Employee-Attriti'!H1327="Medical",1,0)</f>
        <v>0</v>
      </c>
      <c r="R1333">
        <f>IF('WA_Fn-UseC_-HR-Employee-Attriti'!H1327="Other",1,0)</f>
        <v>0</v>
      </c>
      <c r="S1333">
        <f>IF('WA_Fn-UseC_-HR-Employee-Attriti'!H1327="Technical Degree",1,0)</f>
        <v>0</v>
      </c>
      <c r="T1333">
        <v>4</v>
      </c>
      <c r="U1333">
        <v>81</v>
      </c>
      <c r="V1333">
        <v>3</v>
      </c>
      <c r="W1333">
        <v>1</v>
      </c>
      <c r="X1333">
        <f>IF('WA_Fn-UseC_-HR-Employee-Attriti'!P1327="Healthcare Representative",1,0)</f>
        <v>0</v>
      </c>
      <c r="Y1333">
        <f>IF('WA_Fn-UseC_-HR-Employee-Attriti'!P1327="Human Resources",1,0)</f>
        <v>0</v>
      </c>
      <c r="Z1333">
        <f>IF('WA_Fn-UseC_-HR-Employee-Attriti'!P1327="Laboratory Technician",1,0)</f>
        <v>1</v>
      </c>
      <c r="AA1333">
        <f>IF('WA_Fn-UseC_-HR-Employee-Attriti'!P1327="Manager",1,0)</f>
        <v>0</v>
      </c>
      <c r="AB1333">
        <f>IF('WA_Fn-UseC_-HR-Employee-Attriti'!P1327="Manufacturing Director",1,0)</f>
        <v>0</v>
      </c>
      <c r="AC1333">
        <f>IF('WA_Fn-UseC_-HR-Employee-Attriti'!P1327="Research Director",1,0)</f>
        <v>0</v>
      </c>
      <c r="AD1333">
        <f>IF('WA_Fn-UseC_-HR-Employee-Attriti'!P1327="Research Scientist",1,0)</f>
        <v>0</v>
      </c>
      <c r="AE1333">
        <f>IF('WA_Fn-UseC_-HR-Employee-Attriti'!P1327="Sales Executive",1,0)</f>
        <v>0</v>
      </c>
      <c r="AF1333">
        <f>IF('WA_Fn-UseC_-HR-Employee-Attriti'!P1327="Sales Representative",1,0)</f>
        <v>0</v>
      </c>
      <c r="AG1333">
        <v>3</v>
      </c>
      <c r="AH1333">
        <f>IF('WA_Fn-UseC_-HR-Employee-Attriti'!R1327="Divorced",1,0)</f>
        <v>0</v>
      </c>
      <c r="AI1333">
        <f>IF('WA_Fn-UseC_-HR-Employee-Attriti'!R1327="Married",1,0)</f>
        <v>0</v>
      </c>
      <c r="AJ1333">
        <f>IF('WA_Fn-UseC_-HR-Employee-Attriti'!R1327="Single",1,0)</f>
        <v>1</v>
      </c>
      <c r="AK1333">
        <v>3968</v>
      </c>
      <c r="AL1333">
        <v>13624</v>
      </c>
      <c r="AM1333">
        <v>4</v>
      </c>
      <c r="AN1333">
        <f>IF('WA_Fn-UseC_-HR-Employee-Attriti'!W1327="Yes",1,0)</f>
        <v>0</v>
      </c>
      <c r="AO1333">
        <v>13</v>
      </c>
      <c r="AP1333">
        <v>3</v>
      </c>
      <c r="AQ1333">
        <v>4</v>
      </c>
      <c r="AR1333">
        <v>0</v>
      </c>
      <c r="AS1333">
        <v>8</v>
      </c>
      <c r="AT1333">
        <v>3</v>
      </c>
      <c r="AU1333">
        <v>3</v>
      </c>
      <c r="AV1333">
        <v>0</v>
      </c>
      <c r="AW1333">
        <v>0</v>
      </c>
      <c r="AX1333">
        <v>0</v>
      </c>
      <c r="AY1333">
        <v>0</v>
      </c>
      <c r="AZ1333">
        <v>1</v>
      </c>
      <c r="BB1333">
        <f>IF('WA_Fn-UseC_-HR-Employee-Attriti'!B1327="Yes",1,0)</f>
        <v>0</v>
      </c>
    </row>
    <row r="1334" spans="1:54" x14ac:dyDescent="0.25">
      <c r="A1334">
        <v>1327</v>
      </c>
      <c r="B1334">
        <f>IF('WA_Fn-UseC_-HR-Employee-Attriti'!L1328="Male",1,0)</f>
        <v>1</v>
      </c>
      <c r="C1334">
        <f>IF('WA_Fn-UseC_-HR-Employee-Attriti'!L1328="Female",1,0)</f>
        <v>0</v>
      </c>
      <c r="D1334">
        <v>32</v>
      </c>
      <c r="E1334">
        <f>IF('WA_Fn-UseC_-HR-Employee-Attriti'!C1328="Travel_Rarely",1,0)</f>
        <v>1</v>
      </c>
      <c r="F1334">
        <f>IF('WA_Fn-UseC_-HR-Employee-Attriti'!C1328="Travel_Frequently",1,0)</f>
        <v>0</v>
      </c>
      <c r="G1334">
        <f>IF('WA_Fn-UseC_-HR-Employee-Attriti'!C1328="Non-Travel",1,0)</f>
        <v>0</v>
      </c>
      <c r="H1334">
        <v>414</v>
      </c>
      <c r="I1334">
        <f>IF('WA_Fn-UseC_-HR-Employee-Attriti'!E1328="Sales",1,0)</f>
        <v>1</v>
      </c>
      <c r="J1334">
        <f>IF('WA_Fn-UseC_-HR-Employee-Attriti'!E1328="Research &amp; Development",1,0)</f>
        <v>0</v>
      </c>
      <c r="K1334">
        <f>IF('WA_Fn-UseC_-HR-Employee-Attriti'!E1328="Human Resources",1,0)</f>
        <v>0</v>
      </c>
      <c r="L1334">
        <v>2</v>
      </c>
      <c r="M1334">
        <v>4</v>
      </c>
      <c r="N1334">
        <f>IF('WA_Fn-UseC_-HR-Employee-Attriti'!H1328="Life Sciences",1,0)</f>
        <v>0</v>
      </c>
      <c r="O1334">
        <f>IF('WA_Fn-UseC_-HR-Employee-Attriti'!H1328="Human Resources",1,0)</f>
        <v>0</v>
      </c>
      <c r="P1334">
        <f>IF('WA_Fn-UseC_-HR-Employee-Attriti'!H1328="Marketing",1,0)</f>
        <v>1</v>
      </c>
      <c r="Q1334">
        <f>IF('WA_Fn-UseC_-HR-Employee-Attriti'!H1328="Medical",1,0)</f>
        <v>0</v>
      </c>
      <c r="R1334">
        <f>IF('WA_Fn-UseC_-HR-Employee-Attriti'!H1328="Other",1,0)</f>
        <v>0</v>
      </c>
      <c r="S1334">
        <f>IF('WA_Fn-UseC_-HR-Employee-Attriti'!H1328="Technical Degree",1,0)</f>
        <v>0</v>
      </c>
      <c r="T1334">
        <v>3</v>
      </c>
      <c r="U1334">
        <v>82</v>
      </c>
      <c r="V1334">
        <v>2</v>
      </c>
      <c r="W1334">
        <v>2</v>
      </c>
      <c r="X1334">
        <f>IF('WA_Fn-UseC_-HR-Employee-Attriti'!P1328="Healthcare Representative",1,0)</f>
        <v>0</v>
      </c>
      <c r="Y1334">
        <f>IF('WA_Fn-UseC_-HR-Employee-Attriti'!P1328="Human Resources",1,0)</f>
        <v>0</v>
      </c>
      <c r="Z1334">
        <f>IF('WA_Fn-UseC_-HR-Employee-Attriti'!P1328="Laboratory Technician",1,0)</f>
        <v>0</v>
      </c>
      <c r="AA1334">
        <f>IF('WA_Fn-UseC_-HR-Employee-Attriti'!P1328="Manager",1,0)</f>
        <v>0</v>
      </c>
      <c r="AB1334">
        <f>IF('WA_Fn-UseC_-HR-Employee-Attriti'!P1328="Manufacturing Director",1,0)</f>
        <v>0</v>
      </c>
      <c r="AC1334">
        <f>IF('WA_Fn-UseC_-HR-Employee-Attriti'!P1328="Research Director",1,0)</f>
        <v>0</v>
      </c>
      <c r="AD1334">
        <f>IF('WA_Fn-UseC_-HR-Employee-Attriti'!P1328="Research Scientist",1,0)</f>
        <v>0</v>
      </c>
      <c r="AE1334">
        <f>IF('WA_Fn-UseC_-HR-Employee-Attriti'!P1328="Sales Executive",1,0)</f>
        <v>1</v>
      </c>
      <c r="AF1334">
        <f>IF('WA_Fn-UseC_-HR-Employee-Attriti'!P1328="Sales Representative",1,0)</f>
        <v>0</v>
      </c>
      <c r="AG1334">
        <v>2</v>
      </c>
      <c r="AH1334">
        <f>IF('WA_Fn-UseC_-HR-Employee-Attriti'!R1328="Divorced",1,0)</f>
        <v>0</v>
      </c>
      <c r="AI1334">
        <f>IF('WA_Fn-UseC_-HR-Employee-Attriti'!R1328="Married",1,0)</f>
        <v>0</v>
      </c>
      <c r="AJ1334">
        <f>IF('WA_Fn-UseC_-HR-Employee-Attriti'!R1328="Single",1,0)</f>
        <v>1</v>
      </c>
      <c r="AK1334">
        <v>9907</v>
      </c>
      <c r="AL1334">
        <v>26186</v>
      </c>
      <c r="AM1334">
        <v>7</v>
      </c>
      <c r="AN1334">
        <f>IF('WA_Fn-UseC_-HR-Employee-Attriti'!W1328="Yes",1,0)</f>
        <v>1</v>
      </c>
      <c r="AO1334">
        <v>12</v>
      </c>
      <c r="AP1334">
        <v>3</v>
      </c>
      <c r="AQ1334">
        <v>3</v>
      </c>
      <c r="AR1334">
        <v>0</v>
      </c>
      <c r="AS1334">
        <v>7</v>
      </c>
      <c r="AT1334">
        <v>3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1</v>
      </c>
      <c r="BB1334">
        <f>IF('WA_Fn-UseC_-HR-Employee-Attriti'!B1328="Yes",1,0)</f>
        <v>1</v>
      </c>
    </row>
    <row r="1335" spans="1:54" x14ac:dyDescent="0.25">
      <c r="A1335">
        <v>1328</v>
      </c>
      <c r="B1335">
        <f>IF('WA_Fn-UseC_-HR-Employee-Attriti'!L1329="Male",1,0)</f>
        <v>0</v>
      </c>
      <c r="C1335">
        <f>IF('WA_Fn-UseC_-HR-Employee-Attriti'!L1329="Female",1,0)</f>
        <v>1</v>
      </c>
      <c r="D1335">
        <v>46</v>
      </c>
      <c r="E1335">
        <f>IF('WA_Fn-UseC_-HR-Employee-Attriti'!C1329="Travel_Rarely",1,0)</f>
        <v>1</v>
      </c>
      <c r="F1335">
        <f>IF('WA_Fn-UseC_-HR-Employee-Attriti'!C1329="Travel_Frequently",1,0)</f>
        <v>0</v>
      </c>
      <c r="G1335">
        <f>IF('WA_Fn-UseC_-HR-Employee-Attriti'!C1329="Non-Travel",1,0)</f>
        <v>0</v>
      </c>
      <c r="H1335">
        <v>1319</v>
      </c>
      <c r="I1335">
        <f>IF('WA_Fn-UseC_-HR-Employee-Attriti'!E1329="Sales",1,0)</f>
        <v>1</v>
      </c>
      <c r="J1335">
        <f>IF('WA_Fn-UseC_-HR-Employee-Attriti'!E1329="Research &amp; Development",1,0)</f>
        <v>0</v>
      </c>
      <c r="K1335">
        <f>IF('WA_Fn-UseC_-HR-Employee-Attriti'!E1329="Human Resources",1,0)</f>
        <v>0</v>
      </c>
      <c r="L1335">
        <v>3</v>
      </c>
      <c r="M1335">
        <v>3</v>
      </c>
      <c r="N1335">
        <f>IF('WA_Fn-UseC_-HR-Employee-Attriti'!H1329="Life Sciences",1,0)</f>
        <v>0</v>
      </c>
      <c r="O1335">
        <f>IF('WA_Fn-UseC_-HR-Employee-Attriti'!H1329="Human Resources",1,0)</f>
        <v>0</v>
      </c>
      <c r="P1335">
        <f>IF('WA_Fn-UseC_-HR-Employee-Attriti'!H1329="Marketing",1,0)</f>
        <v>0</v>
      </c>
      <c r="Q1335">
        <f>IF('WA_Fn-UseC_-HR-Employee-Attriti'!H1329="Medical",1,0)</f>
        <v>0</v>
      </c>
      <c r="R1335">
        <f>IF('WA_Fn-UseC_-HR-Employee-Attriti'!H1329="Other",1,0)</f>
        <v>0</v>
      </c>
      <c r="S1335">
        <f>IF('WA_Fn-UseC_-HR-Employee-Attriti'!H1329="Technical Degree",1,0)</f>
        <v>1</v>
      </c>
      <c r="T1335">
        <v>1</v>
      </c>
      <c r="U1335">
        <v>45</v>
      </c>
      <c r="V1335">
        <v>4</v>
      </c>
      <c r="W1335">
        <v>4</v>
      </c>
      <c r="X1335">
        <f>IF('WA_Fn-UseC_-HR-Employee-Attriti'!P1329="Healthcare Representative",1,0)</f>
        <v>0</v>
      </c>
      <c r="Y1335">
        <f>IF('WA_Fn-UseC_-HR-Employee-Attriti'!P1329="Human Resources",1,0)</f>
        <v>0</v>
      </c>
      <c r="Z1335">
        <f>IF('WA_Fn-UseC_-HR-Employee-Attriti'!P1329="Laboratory Technician",1,0)</f>
        <v>0</v>
      </c>
      <c r="AA1335">
        <f>IF('WA_Fn-UseC_-HR-Employee-Attriti'!P1329="Manager",1,0)</f>
        <v>0</v>
      </c>
      <c r="AB1335">
        <f>IF('WA_Fn-UseC_-HR-Employee-Attriti'!P1329="Manufacturing Director",1,0)</f>
        <v>0</v>
      </c>
      <c r="AC1335">
        <f>IF('WA_Fn-UseC_-HR-Employee-Attriti'!P1329="Research Director",1,0)</f>
        <v>0</v>
      </c>
      <c r="AD1335">
        <f>IF('WA_Fn-UseC_-HR-Employee-Attriti'!P1329="Research Scientist",1,0)</f>
        <v>0</v>
      </c>
      <c r="AE1335">
        <f>IF('WA_Fn-UseC_-HR-Employee-Attriti'!P1329="Sales Executive",1,0)</f>
        <v>1</v>
      </c>
      <c r="AF1335">
        <f>IF('WA_Fn-UseC_-HR-Employee-Attriti'!P1329="Sales Representative",1,0)</f>
        <v>0</v>
      </c>
      <c r="AG1335">
        <v>1</v>
      </c>
      <c r="AH1335">
        <f>IF('WA_Fn-UseC_-HR-Employee-Attriti'!R1329="Divorced",1,0)</f>
        <v>1</v>
      </c>
      <c r="AI1335">
        <f>IF('WA_Fn-UseC_-HR-Employee-Attriti'!R1329="Married",1,0)</f>
        <v>0</v>
      </c>
      <c r="AJ1335">
        <f>IF('WA_Fn-UseC_-HR-Employee-Attriti'!R1329="Single",1,0)</f>
        <v>0</v>
      </c>
      <c r="AK1335">
        <v>13225</v>
      </c>
      <c r="AL1335">
        <v>7739</v>
      </c>
      <c r="AM1335">
        <v>2</v>
      </c>
      <c r="AN1335">
        <f>IF('WA_Fn-UseC_-HR-Employee-Attriti'!W1329="Yes",1,0)</f>
        <v>0</v>
      </c>
      <c r="AO1335">
        <v>12</v>
      </c>
      <c r="AP1335">
        <v>3</v>
      </c>
      <c r="AQ1335">
        <v>4</v>
      </c>
      <c r="AR1335">
        <v>1</v>
      </c>
      <c r="AS1335">
        <v>25</v>
      </c>
      <c r="AT1335">
        <v>5</v>
      </c>
      <c r="AU1335">
        <v>3</v>
      </c>
      <c r="AV1335">
        <v>19</v>
      </c>
      <c r="AW1335">
        <v>17</v>
      </c>
      <c r="AX1335">
        <v>2</v>
      </c>
      <c r="AY1335">
        <v>8</v>
      </c>
      <c r="AZ1335">
        <v>1</v>
      </c>
      <c r="BB1335">
        <f>IF('WA_Fn-UseC_-HR-Employee-Attriti'!B1329="Yes",1,0)</f>
        <v>0</v>
      </c>
    </row>
    <row r="1336" spans="1:54" x14ac:dyDescent="0.25">
      <c r="A1336">
        <v>1329</v>
      </c>
      <c r="B1336">
        <f>IF('WA_Fn-UseC_-HR-Employee-Attriti'!L1330="Male",1,0)</f>
        <v>0</v>
      </c>
      <c r="C1336">
        <f>IF('WA_Fn-UseC_-HR-Employee-Attriti'!L1330="Female",1,0)</f>
        <v>1</v>
      </c>
      <c r="D1336">
        <v>27</v>
      </c>
      <c r="E1336">
        <f>IF('WA_Fn-UseC_-HR-Employee-Attriti'!C1330="Travel_Rarely",1,0)</f>
        <v>1</v>
      </c>
      <c r="F1336">
        <f>IF('WA_Fn-UseC_-HR-Employee-Attriti'!C1330="Travel_Frequently",1,0)</f>
        <v>0</v>
      </c>
      <c r="G1336">
        <f>IF('WA_Fn-UseC_-HR-Employee-Attriti'!C1330="Non-Travel",1,0)</f>
        <v>0</v>
      </c>
      <c r="H1336">
        <v>728</v>
      </c>
      <c r="I1336">
        <f>IF('WA_Fn-UseC_-HR-Employee-Attriti'!E1330="Sales",1,0)</f>
        <v>1</v>
      </c>
      <c r="J1336">
        <f>IF('WA_Fn-UseC_-HR-Employee-Attriti'!E1330="Research &amp; Development",1,0)</f>
        <v>0</v>
      </c>
      <c r="K1336">
        <f>IF('WA_Fn-UseC_-HR-Employee-Attriti'!E1330="Human Resources",1,0)</f>
        <v>0</v>
      </c>
      <c r="L1336">
        <v>23</v>
      </c>
      <c r="M1336">
        <v>1</v>
      </c>
      <c r="N1336">
        <f>IF('WA_Fn-UseC_-HR-Employee-Attriti'!H1330="Life Sciences",1,0)</f>
        <v>0</v>
      </c>
      <c r="O1336">
        <f>IF('WA_Fn-UseC_-HR-Employee-Attriti'!H1330="Human Resources",1,0)</f>
        <v>0</v>
      </c>
      <c r="P1336">
        <f>IF('WA_Fn-UseC_-HR-Employee-Attriti'!H1330="Marketing",1,0)</f>
        <v>0</v>
      </c>
      <c r="Q1336">
        <f>IF('WA_Fn-UseC_-HR-Employee-Attriti'!H1330="Medical",1,0)</f>
        <v>1</v>
      </c>
      <c r="R1336">
        <f>IF('WA_Fn-UseC_-HR-Employee-Attriti'!H1330="Other",1,0)</f>
        <v>0</v>
      </c>
      <c r="S1336">
        <f>IF('WA_Fn-UseC_-HR-Employee-Attriti'!H1330="Technical Degree",1,0)</f>
        <v>0</v>
      </c>
      <c r="T1336">
        <v>2</v>
      </c>
      <c r="U1336">
        <v>36</v>
      </c>
      <c r="V1336">
        <v>2</v>
      </c>
      <c r="W1336">
        <v>2</v>
      </c>
      <c r="X1336">
        <f>IF('WA_Fn-UseC_-HR-Employee-Attriti'!P1330="Healthcare Representative",1,0)</f>
        <v>0</v>
      </c>
      <c r="Y1336">
        <f>IF('WA_Fn-UseC_-HR-Employee-Attriti'!P1330="Human Resources",1,0)</f>
        <v>0</v>
      </c>
      <c r="Z1336">
        <f>IF('WA_Fn-UseC_-HR-Employee-Attriti'!P1330="Laboratory Technician",1,0)</f>
        <v>0</v>
      </c>
      <c r="AA1336">
        <f>IF('WA_Fn-UseC_-HR-Employee-Attriti'!P1330="Manager",1,0)</f>
        <v>0</v>
      </c>
      <c r="AB1336">
        <f>IF('WA_Fn-UseC_-HR-Employee-Attriti'!P1330="Manufacturing Director",1,0)</f>
        <v>0</v>
      </c>
      <c r="AC1336">
        <f>IF('WA_Fn-UseC_-HR-Employee-Attriti'!P1330="Research Director",1,0)</f>
        <v>0</v>
      </c>
      <c r="AD1336">
        <f>IF('WA_Fn-UseC_-HR-Employee-Attriti'!P1330="Research Scientist",1,0)</f>
        <v>0</v>
      </c>
      <c r="AE1336">
        <f>IF('WA_Fn-UseC_-HR-Employee-Attriti'!P1330="Sales Executive",1,0)</f>
        <v>0</v>
      </c>
      <c r="AF1336">
        <f>IF('WA_Fn-UseC_-HR-Employee-Attriti'!P1330="Sales Representative",1,0)</f>
        <v>1</v>
      </c>
      <c r="AG1336">
        <v>3</v>
      </c>
      <c r="AH1336">
        <f>IF('WA_Fn-UseC_-HR-Employee-Attriti'!R1330="Divorced",1,0)</f>
        <v>0</v>
      </c>
      <c r="AI1336">
        <f>IF('WA_Fn-UseC_-HR-Employee-Attriti'!R1330="Married",1,0)</f>
        <v>1</v>
      </c>
      <c r="AJ1336">
        <f>IF('WA_Fn-UseC_-HR-Employee-Attriti'!R1330="Single",1,0)</f>
        <v>0</v>
      </c>
      <c r="AK1336">
        <v>3540</v>
      </c>
      <c r="AL1336">
        <v>7018</v>
      </c>
      <c r="AM1336">
        <v>1</v>
      </c>
      <c r="AN1336">
        <f>IF('WA_Fn-UseC_-HR-Employee-Attriti'!W1330="Yes",1,0)</f>
        <v>0</v>
      </c>
      <c r="AO1336">
        <v>21</v>
      </c>
      <c r="AP1336">
        <v>4</v>
      </c>
      <c r="AQ1336">
        <v>4</v>
      </c>
      <c r="AR1336">
        <v>1</v>
      </c>
      <c r="AS1336">
        <v>9</v>
      </c>
      <c r="AT1336">
        <v>5</v>
      </c>
      <c r="AU1336">
        <v>3</v>
      </c>
      <c r="AV1336">
        <v>9</v>
      </c>
      <c r="AW1336">
        <v>8</v>
      </c>
      <c r="AX1336">
        <v>5</v>
      </c>
      <c r="AY1336">
        <v>8</v>
      </c>
      <c r="AZ1336">
        <v>1</v>
      </c>
      <c r="BB1336">
        <f>IF('WA_Fn-UseC_-HR-Employee-Attriti'!B1330="Yes",1,0)</f>
        <v>0</v>
      </c>
    </row>
    <row r="1337" spans="1:54" x14ac:dyDescent="0.25">
      <c r="A1337">
        <v>1330</v>
      </c>
      <c r="B1337">
        <f>IF('WA_Fn-UseC_-HR-Employee-Attriti'!L1331="Male",1,0)</f>
        <v>1</v>
      </c>
      <c r="C1337">
        <f>IF('WA_Fn-UseC_-HR-Employee-Attriti'!L1331="Female",1,0)</f>
        <v>0</v>
      </c>
      <c r="D1337">
        <v>29</v>
      </c>
      <c r="E1337">
        <f>IF('WA_Fn-UseC_-HR-Employee-Attriti'!C1331="Travel_Rarely",1,0)</f>
        <v>1</v>
      </c>
      <c r="F1337">
        <f>IF('WA_Fn-UseC_-HR-Employee-Attriti'!C1331="Travel_Frequently",1,0)</f>
        <v>0</v>
      </c>
      <c r="G1337">
        <f>IF('WA_Fn-UseC_-HR-Employee-Attriti'!C1331="Non-Travel",1,0)</f>
        <v>0</v>
      </c>
      <c r="H1337">
        <v>352</v>
      </c>
      <c r="I1337">
        <f>IF('WA_Fn-UseC_-HR-Employee-Attriti'!E1331="Sales",1,0)</f>
        <v>0</v>
      </c>
      <c r="J1337">
        <f>IF('WA_Fn-UseC_-HR-Employee-Attriti'!E1331="Research &amp; Development",1,0)</f>
        <v>0</v>
      </c>
      <c r="K1337">
        <f>IF('WA_Fn-UseC_-HR-Employee-Attriti'!E1331="Human Resources",1,0)</f>
        <v>1</v>
      </c>
      <c r="L1337">
        <v>6</v>
      </c>
      <c r="M1337">
        <v>1</v>
      </c>
      <c r="N1337">
        <f>IF('WA_Fn-UseC_-HR-Employee-Attriti'!H1331="Life Sciences",1,0)</f>
        <v>0</v>
      </c>
      <c r="O1337">
        <f>IF('WA_Fn-UseC_-HR-Employee-Attriti'!H1331="Human Resources",1,0)</f>
        <v>0</v>
      </c>
      <c r="P1337">
        <f>IF('WA_Fn-UseC_-HR-Employee-Attriti'!H1331="Marketing",1,0)</f>
        <v>0</v>
      </c>
      <c r="Q1337">
        <f>IF('WA_Fn-UseC_-HR-Employee-Attriti'!H1331="Medical",1,0)</f>
        <v>1</v>
      </c>
      <c r="R1337">
        <f>IF('WA_Fn-UseC_-HR-Employee-Attriti'!H1331="Other",1,0)</f>
        <v>0</v>
      </c>
      <c r="S1337">
        <f>IF('WA_Fn-UseC_-HR-Employee-Attriti'!H1331="Technical Degree",1,0)</f>
        <v>0</v>
      </c>
      <c r="T1337">
        <v>4</v>
      </c>
      <c r="U1337">
        <v>87</v>
      </c>
      <c r="V1337">
        <v>2</v>
      </c>
      <c r="W1337">
        <v>1</v>
      </c>
      <c r="X1337">
        <f>IF('WA_Fn-UseC_-HR-Employee-Attriti'!P1331="Healthcare Representative",1,0)</f>
        <v>0</v>
      </c>
      <c r="Y1337">
        <f>IF('WA_Fn-UseC_-HR-Employee-Attriti'!P1331="Human Resources",1,0)</f>
        <v>1</v>
      </c>
      <c r="Z1337">
        <f>IF('WA_Fn-UseC_-HR-Employee-Attriti'!P1331="Laboratory Technician",1,0)</f>
        <v>0</v>
      </c>
      <c r="AA1337">
        <f>IF('WA_Fn-UseC_-HR-Employee-Attriti'!P1331="Manager",1,0)</f>
        <v>0</v>
      </c>
      <c r="AB1337">
        <f>IF('WA_Fn-UseC_-HR-Employee-Attriti'!P1331="Manufacturing Director",1,0)</f>
        <v>0</v>
      </c>
      <c r="AC1337">
        <f>IF('WA_Fn-UseC_-HR-Employee-Attriti'!P1331="Research Director",1,0)</f>
        <v>0</v>
      </c>
      <c r="AD1337">
        <f>IF('WA_Fn-UseC_-HR-Employee-Attriti'!P1331="Research Scientist",1,0)</f>
        <v>0</v>
      </c>
      <c r="AE1337">
        <f>IF('WA_Fn-UseC_-HR-Employee-Attriti'!P1331="Sales Executive",1,0)</f>
        <v>0</v>
      </c>
      <c r="AF1337">
        <f>IF('WA_Fn-UseC_-HR-Employee-Attriti'!P1331="Sales Representative",1,0)</f>
        <v>0</v>
      </c>
      <c r="AG1337">
        <v>2</v>
      </c>
      <c r="AH1337">
        <f>IF('WA_Fn-UseC_-HR-Employee-Attriti'!R1331="Divorced",1,0)</f>
        <v>0</v>
      </c>
      <c r="AI1337">
        <f>IF('WA_Fn-UseC_-HR-Employee-Attriti'!R1331="Married",1,0)</f>
        <v>1</v>
      </c>
      <c r="AJ1337">
        <f>IF('WA_Fn-UseC_-HR-Employee-Attriti'!R1331="Single",1,0)</f>
        <v>0</v>
      </c>
      <c r="AK1337">
        <v>2804</v>
      </c>
      <c r="AL1337">
        <v>15434</v>
      </c>
      <c r="AM1337">
        <v>1</v>
      </c>
      <c r="AN1337">
        <f>IF('WA_Fn-UseC_-HR-Employee-Attriti'!W1331="Yes",1,0)</f>
        <v>0</v>
      </c>
      <c r="AO1337">
        <v>11</v>
      </c>
      <c r="AP1337">
        <v>3</v>
      </c>
      <c r="AQ1337">
        <v>4</v>
      </c>
      <c r="AR1337">
        <v>0</v>
      </c>
      <c r="AS1337">
        <v>1</v>
      </c>
      <c r="AT1337">
        <v>3</v>
      </c>
      <c r="AU1337">
        <v>3</v>
      </c>
      <c r="AV1337">
        <v>1</v>
      </c>
      <c r="AW1337">
        <v>0</v>
      </c>
      <c r="AX1337">
        <v>0</v>
      </c>
      <c r="AY1337">
        <v>0</v>
      </c>
      <c r="AZ1337">
        <v>1</v>
      </c>
      <c r="BB1337">
        <f>IF('WA_Fn-UseC_-HR-Employee-Attriti'!B1331="Yes",1,0)</f>
        <v>0</v>
      </c>
    </row>
    <row r="1338" spans="1:54" x14ac:dyDescent="0.25">
      <c r="A1338">
        <v>1331</v>
      </c>
      <c r="B1338">
        <f>IF('WA_Fn-UseC_-HR-Employee-Attriti'!L1332="Male",1,0)</f>
        <v>0</v>
      </c>
      <c r="C1338">
        <f>IF('WA_Fn-UseC_-HR-Employee-Attriti'!L1332="Female",1,0)</f>
        <v>1</v>
      </c>
      <c r="D1338">
        <v>43</v>
      </c>
      <c r="E1338">
        <f>IF('WA_Fn-UseC_-HR-Employee-Attriti'!C1332="Travel_Rarely",1,0)</f>
        <v>1</v>
      </c>
      <c r="F1338">
        <f>IF('WA_Fn-UseC_-HR-Employee-Attriti'!C1332="Travel_Frequently",1,0)</f>
        <v>0</v>
      </c>
      <c r="G1338">
        <f>IF('WA_Fn-UseC_-HR-Employee-Attriti'!C1332="Non-Travel",1,0)</f>
        <v>0</v>
      </c>
      <c r="H1338">
        <v>823</v>
      </c>
      <c r="I1338">
        <f>IF('WA_Fn-UseC_-HR-Employee-Attriti'!E1332="Sales",1,0)</f>
        <v>0</v>
      </c>
      <c r="J1338">
        <f>IF('WA_Fn-UseC_-HR-Employee-Attriti'!E1332="Research &amp; Development",1,0)</f>
        <v>1</v>
      </c>
      <c r="K1338">
        <f>IF('WA_Fn-UseC_-HR-Employee-Attriti'!E1332="Human Resources",1,0)</f>
        <v>0</v>
      </c>
      <c r="L1338">
        <v>6</v>
      </c>
      <c r="M1338">
        <v>3</v>
      </c>
      <c r="N1338">
        <f>IF('WA_Fn-UseC_-HR-Employee-Attriti'!H1332="Life Sciences",1,0)</f>
        <v>0</v>
      </c>
      <c r="O1338">
        <f>IF('WA_Fn-UseC_-HR-Employee-Attriti'!H1332="Human Resources",1,0)</f>
        <v>0</v>
      </c>
      <c r="P1338">
        <f>IF('WA_Fn-UseC_-HR-Employee-Attriti'!H1332="Marketing",1,0)</f>
        <v>0</v>
      </c>
      <c r="Q1338">
        <f>IF('WA_Fn-UseC_-HR-Employee-Attriti'!H1332="Medical",1,0)</f>
        <v>1</v>
      </c>
      <c r="R1338">
        <f>IF('WA_Fn-UseC_-HR-Employee-Attriti'!H1332="Other",1,0)</f>
        <v>0</v>
      </c>
      <c r="S1338">
        <f>IF('WA_Fn-UseC_-HR-Employee-Attriti'!H1332="Technical Degree",1,0)</f>
        <v>0</v>
      </c>
      <c r="T1338">
        <v>1</v>
      </c>
      <c r="U1338">
        <v>81</v>
      </c>
      <c r="V1338">
        <v>2</v>
      </c>
      <c r="W1338">
        <v>5</v>
      </c>
      <c r="X1338">
        <f>IF('WA_Fn-UseC_-HR-Employee-Attriti'!P1332="Healthcare Representative",1,0)</f>
        <v>0</v>
      </c>
      <c r="Y1338">
        <f>IF('WA_Fn-UseC_-HR-Employee-Attriti'!P1332="Human Resources",1,0)</f>
        <v>0</v>
      </c>
      <c r="Z1338">
        <f>IF('WA_Fn-UseC_-HR-Employee-Attriti'!P1332="Laboratory Technician",1,0)</f>
        <v>0</v>
      </c>
      <c r="AA1338">
        <f>IF('WA_Fn-UseC_-HR-Employee-Attriti'!P1332="Manager",1,0)</f>
        <v>1</v>
      </c>
      <c r="AB1338">
        <f>IF('WA_Fn-UseC_-HR-Employee-Attriti'!P1332="Manufacturing Director",1,0)</f>
        <v>0</v>
      </c>
      <c r="AC1338">
        <f>IF('WA_Fn-UseC_-HR-Employee-Attriti'!P1332="Research Director",1,0)</f>
        <v>0</v>
      </c>
      <c r="AD1338">
        <f>IF('WA_Fn-UseC_-HR-Employee-Attriti'!P1332="Research Scientist",1,0)</f>
        <v>0</v>
      </c>
      <c r="AE1338">
        <f>IF('WA_Fn-UseC_-HR-Employee-Attriti'!P1332="Sales Executive",1,0)</f>
        <v>0</v>
      </c>
      <c r="AF1338">
        <f>IF('WA_Fn-UseC_-HR-Employee-Attriti'!P1332="Sales Representative",1,0)</f>
        <v>0</v>
      </c>
      <c r="AG1338">
        <v>3</v>
      </c>
      <c r="AH1338">
        <f>IF('WA_Fn-UseC_-HR-Employee-Attriti'!R1332="Divorced",1,0)</f>
        <v>0</v>
      </c>
      <c r="AI1338">
        <f>IF('WA_Fn-UseC_-HR-Employee-Attriti'!R1332="Married",1,0)</f>
        <v>1</v>
      </c>
      <c r="AJ1338">
        <f>IF('WA_Fn-UseC_-HR-Employee-Attriti'!R1332="Single",1,0)</f>
        <v>0</v>
      </c>
      <c r="AK1338">
        <v>19392</v>
      </c>
      <c r="AL1338">
        <v>22539</v>
      </c>
      <c r="AM1338">
        <v>7</v>
      </c>
      <c r="AN1338">
        <f>IF('WA_Fn-UseC_-HR-Employee-Attriti'!W1332="Yes",1,0)</f>
        <v>0</v>
      </c>
      <c r="AO1338">
        <v>13</v>
      </c>
      <c r="AP1338">
        <v>3</v>
      </c>
      <c r="AQ1338">
        <v>4</v>
      </c>
      <c r="AR1338">
        <v>0</v>
      </c>
      <c r="AS1338">
        <v>21</v>
      </c>
      <c r="AT1338">
        <v>2</v>
      </c>
      <c r="AU1338">
        <v>3</v>
      </c>
      <c r="AV1338">
        <v>16</v>
      </c>
      <c r="AW1338">
        <v>12</v>
      </c>
      <c r="AX1338">
        <v>6</v>
      </c>
      <c r="AY1338">
        <v>14</v>
      </c>
      <c r="AZ1338">
        <v>1</v>
      </c>
      <c r="BB1338">
        <f>IF('WA_Fn-UseC_-HR-Employee-Attriti'!B1332="Yes",1,0)</f>
        <v>0</v>
      </c>
    </row>
    <row r="1339" spans="1:54" x14ac:dyDescent="0.25">
      <c r="A1339">
        <v>1332</v>
      </c>
      <c r="B1339">
        <f>IF('WA_Fn-UseC_-HR-Employee-Attriti'!L1333="Male",1,0)</f>
        <v>1</v>
      </c>
      <c r="C1339">
        <f>IF('WA_Fn-UseC_-HR-Employee-Attriti'!L1333="Female",1,0)</f>
        <v>0</v>
      </c>
      <c r="D1339">
        <v>48</v>
      </c>
      <c r="E1339">
        <f>IF('WA_Fn-UseC_-HR-Employee-Attriti'!C1333="Travel_Rarely",1,0)</f>
        <v>1</v>
      </c>
      <c r="F1339">
        <f>IF('WA_Fn-UseC_-HR-Employee-Attriti'!C1333="Travel_Frequently",1,0)</f>
        <v>0</v>
      </c>
      <c r="G1339">
        <f>IF('WA_Fn-UseC_-HR-Employee-Attriti'!C1333="Non-Travel",1,0)</f>
        <v>0</v>
      </c>
      <c r="H1339">
        <v>1224</v>
      </c>
      <c r="I1339">
        <f>IF('WA_Fn-UseC_-HR-Employee-Attriti'!E1333="Sales",1,0)</f>
        <v>0</v>
      </c>
      <c r="J1339">
        <f>IF('WA_Fn-UseC_-HR-Employee-Attriti'!E1333="Research &amp; Development",1,0)</f>
        <v>1</v>
      </c>
      <c r="K1339">
        <f>IF('WA_Fn-UseC_-HR-Employee-Attriti'!E1333="Human Resources",1,0)</f>
        <v>0</v>
      </c>
      <c r="L1339">
        <v>10</v>
      </c>
      <c r="M1339">
        <v>3</v>
      </c>
      <c r="N1339">
        <f>IF('WA_Fn-UseC_-HR-Employee-Attriti'!H1333="Life Sciences",1,0)</f>
        <v>1</v>
      </c>
      <c r="O1339">
        <f>IF('WA_Fn-UseC_-HR-Employee-Attriti'!H1333="Human Resources",1,0)</f>
        <v>0</v>
      </c>
      <c r="P1339">
        <f>IF('WA_Fn-UseC_-HR-Employee-Attriti'!H1333="Marketing",1,0)</f>
        <v>0</v>
      </c>
      <c r="Q1339">
        <f>IF('WA_Fn-UseC_-HR-Employee-Attriti'!H1333="Medical",1,0)</f>
        <v>0</v>
      </c>
      <c r="R1339">
        <f>IF('WA_Fn-UseC_-HR-Employee-Attriti'!H1333="Other",1,0)</f>
        <v>0</v>
      </c>
      <c r="S1339">
        <f>IF('WA_Fn-UseC_-HR-Employee-Attriti'!H1333="Technical Degree",1,0)</f>
        <v>0</v>
      </c>
      <c r="T1339">
        <v>4</v>
      </c>
      <c r="U1339">
        <v>91</v>
      </c>
      <c r="V1339">
        <v>2</v>
      </c>
      <c r="W1339">
        <v>5</v>
      </c>
      <c r="X1339">
        <f>IF('WA_Fn-UseC_-HR-Employee-Attriti'!P1333="Healthcare Representative",1,0)</f>
        <v>0</v>
      </c>
      <c r="Y1339">
        <f>IF('WA_Fn-UseC_-HR-Employee-Attriti'!P1333="Human Resources",1,0)</f>
        <v>0</v>
      </c>
      <c r="Z1339">
        <f>IF('WA_Fn-UseC_-HR-Employee-Attriti'!P1333="Laboratory Technician",1,0)</f>
        <v>0</v>
      </c>
      <c r="AA1339">
        <f>IF('WA_Fn-UseC_-HR-Employee-Attriti'!P1333="Manager",1,0)</f>
        <v>0</v>
      </c>
      <c r="AB1339">
        <f>IF('WA_Fn-UseC_-HR-Employee-Attriti'!P1333="Manufacturing Director",1,0)</f>
        <v>0</v>
      </c>
      <c r="AC1339">
        <f>IF('WA_Fn-UseC_-HR-Employee-Attriti'!P1333="Research Director",1,0)</f>
        <v>1</v>
      </c>
      <c r="AD1339">
        <f>IF('WA_Fn-UseC_-HR-Employee-Attriti'!P1333="Research Scientist",1,0)</f>
        <v>0</v>
      </c>
      <c r="AE1339">
        <f>IF('WA_Fn-UseC_-HR-Employee-Attriti'!P1333="Sales Executive",1,0)</f>
        <v>0</v>
      </c>
      <c r="AF1339">
        <f>IF('WA_Fn-UseC_-HR-Employee-Attriti'!P1333="Sales Representative",1,0)</f>
        <v>0</v>
      </c>
      <c r="AG1339">
        <v>2</v>
      </c>
      <c r="AH1339">
        <f>IF('WA_Fn-UseC_-HR-Employee-Attriti'!R1333="Divorced",1,0)</f>
        <v>0</v>
      </c>
      <c r="AI1339">
        <f>IF('WA_Fn-UseC_-HR-Employee-Attriti'!R1333="Married",1,0)</f>
        <v>1</v>
      </c>
      <c r="AJ1339">
        <f>IF('WA_Fn-UseC_-HR-Employee-Attriti'!R1333="Single",1,0)</f>
        <v>0</v>
      </c>
      <c r="AK1339">
        <v>19665</v>
      </c>
      <c r="AL1339">
        <v>13583</v>
      </c>
      <c r="AM1339">
        <v>4</v>
      </c>
      <c r="AN1339">
        <f>IF('WA_Fn-UseC_-HR-Employee-Attriti'!W1333="Yes",1,0)</f>
        <v>0</v>
      </c>
      <c r="AO1339">
        <v>12</v>
      </c>
      <c r="AP1339">
        <v>3</v>
      </c>
      <c r="AQ1339">
        <v>4</v>
      </c>
      <c r="AR1339">
        <v>0</v>
      </c>
      <c r="AS1339">
        <v>29</v>
      </c>
      <c r="AT1339">
        <v>3</v>
      </c>
      <c r="AU1339">
        <v>3</v>
      </c>
      <c r="AV1339">
        <v>22</v>
      </c>
      <c r="AW1339">
        <v>10</v>
      </c>
      <c r="AX1339">
        <v>12</v>
      </c>
      <c r="AY1339">
        <v>9</v>
      </c>
      <c r="AZ1339">
        <v>1</v>
      </c>
      <c r="BB1339">
        <f>IF('WA_Fn-UseC_-HR-Employee-Attriti'!B1333="Yes",1,0)</f>
        <v>0</v>
      </c>
    </row>
    <row r="1340" spans="1:54" x14ac:dyDescent="0.25">
      <c r="A1340">
        <v>1333</v>
      </c>
      <c r="B1340">
        <f>IF('WA_Fn-UseC_-HR-Employee-Attriti'!L1334="Male",1,0)</f>
        <v>1</v>
      </c>
      <c r="C1340">
        <f>IF('WA_Fn-UseC_-HR-Employee-Attriti'!L1334="Female",1,0)</f>
        <v>0</v>
      </c>
      <c r="D1340">
        <v>29</v>
      </c>
      <c r="E1340">
        <f>IF('WA_Fn-UseC_-HR-Employee-Attriti'!C1334="Travel_Rarely",1,0)</f>
        <v>0</v>
      </c>
      <c r="F1340">
        <f>IF('WA_Fn-UseC_-HR-Employee-Attriti'!C1334="Travel_Frequently",1,0)</f>
        <v>1</v>
      </c>
      <c r="G1340">
        <f>IF('WA_Fn-UseC_-HR-Employee-Attriti'!C1334="Non-Travel",1,0)</f>
        <v>0</v>
      </c>
      <c r="H1340">
        <v>459</v>
      </c>
      <c r="I1340">
        <f>IF('WA_Fn-UseC_-HR-Employee-Attriti'!E1334="Sales",1,0)</f>
        <v>0</v>
      </c>
      <c r="J1340">
        <f>IF('WA_Fn-UseC_-HR-Employee-Attriti'!E1334="Research &amp; Development",1,0)</f>
        <v>1</v>
      </c>
      <c r="K1340">
        <f>IF('WA_Fn-UseC_-HR-Employee-Attriti'!E1334="Human Resources",1,0)</f>
        <v>0</v>
      </c>
      <c r="L1340">
        <v>24</v>
      </c>
      <c r="M1340">
        <v>2</v>
      </c>
      <c r="N1340">
        <f>IF('WA_Fn-UseC_-HR-Employee-Attriti'!H1334="Life Sciences",1,0)</f>
        <v>1</v>
      </c>
      <c r="O1340">
        <f>IF('WA_Fn-UseC_-HR-Employee-Attriti'!H1334="Human Resources",1,0)</f>
        <v>0</v>
      </c>
      <c r="P1340">
        <f>IF('WA_Fn-UseC_-HR-Employee-Attriti'!H1334="Marketing",1,0)</f>
        <v>0</v>
      </c>
      <c r="Q1340">
        <f>IF('WA_Fn-UseC_-HR-Employee-Attriti'!H1334="Medical",1,0)</f>
        <v>0</v>
      </c>
      <c r="R1340">
        <f>IF('WA_Fn-UseC_-HR-Employee-Attriti'!H1334="Other",1,0)</f>
        <v>0</v>
      </c>
      <c r="S1340">
        <f>IF('WA_Fn-UseC_-HR-Employee-Attriti'!H1334="Technical Degree",1,0)</f>
        <v>0</v>
      </c>
      <c r="T1340">
        <v>4</v>
      </c>
      <c r="U1340">
        <v>73</v>
      </c>
      <c r="V1340">
        <v>2</v>
      </c>
      <c r="W1340">
        <v>1</v>
      </c>
      <c r="X1340">
        <f>IF('WA_Fn-UseC_-HR-Employee-Attriti'!P1334="Healthcare Representative",1,0)</f>
        <v>0</v>
      </c>
      <c r="Y1340">
        <f>IF('WA_Fn-UseC_-HR-Employee-Attriti'!P1334="Human Resources",1,0)</f>
        <v>0</v>
      </c>
      <c r="Z1340">
        <f>IF('WA_Fn-UseC_-HR-Employee-Attriti'!P1334="Laboratory Technician",1,0)</f>
        <v>0</v>
      </c>
      <c r="AA1340">
        <f>IF('WA_Fn-UseC_-HR-Employee-Attriti'!P1334="Manager",1,0)</f>
        <v>0</v>
      </c>
      <c r="AB1340">
        <f>IF('WA_Fn-UseC_-HR-Employee-Attriti'!P1334="Manufacturing Director",1,0)</f>
        <v>0</v>
      </c>
      <c r="AC1340">
        <f>IF('WA_Fn-UseC_-HR-Employee-Attriti'!P1334="Research Director",1,0)</f>
        <v>0</v>
      </c>
      <c r="AD1340">
        <f>IF('WA_Fn-UseC_-HR-Employee-Attriti'!P1334="Research Scientist",1,0)</f>
        <v>1</v>
      </c>
      <c r="AE1340">
        <f>IF('WA_Fn-UseC_-HR-Employee-Attriti'!P1334="Sales Executive",1,0)</f>
        <v>0</v>
      </c>
      <c r="AF1340">
        <f>IF('WA_Fn-UseC_-HR-Employee-Attriti'!P1334="Sales Representative",1,0)</f>
        <v>0</v>
      </c>
      <c r="AG1340">
        <v>4</v>
      </c>
      <c r="AH1340">
        <f>IF('WA_Fn-UseC_-HR-Employee-Attriti'!R1334="Divorced",1,0)</f>
        <v>0</v>
      </c>
      <c r="AI1340">
        <f>IF('WA_Fn-UseC_-HR-Employee-Attriti'!R1334="Married",1,0)</f>
        <v>0</v>
      </c>
      <c r="AJ1340">
        <f>IF('WA_Fn-UseC_-HR-Employee-Attriti'!R1334="Single",1,0)</f>
        <v>1</v>
      </c>
      <c r="AK1340">
        <v>2439</v>
      </c>
      <c r="AL1340">
        <v>14753</v>
      </c>
      <c r="AM1340">
        <v>1</v>
      </c>
      <c r="AN1340">
        <f>IF('WA_Fn-UseC_-HR-Employee-Attriti'!W1334="Yes",1,0)</f>
        <v>1</v>
      </c>
      <c r="AO1340">
        <v>24</v>
      </c>
      <c r="AP1340">
        <v>4</v>
      </c>
      <c r="AQ1340">
        <v>2</v>
      </c>
      <c r="AR1340">
        <v>0</v>
      </c>
      <c r="AS1340">
        <v>1</v>
      </c>
      <c r="AT1340">
        <v>3</v>
      </c>
      <c r="AU1340">
        <v>2</v>
      </c>
      <c r="AV1340">
        <v>1</v>
      </c>
      <c r="AW1340">
        <v>0</v>
      </c>
      <c r="AX1340">
        <v>1</v>
      </c>
      <c r="AY1340">
        <v>0</v>
      </c>
      <c r="AZ1340">
        <v>1</v>
      </c>
      <c r="BB1340">
        <f>IF('WA_Fn-UseC_-HR-Employee-Attriti'!B1334="Yes",1,0)</f>
        <v>1</v>
      </c>
    </row>
    <row r="1341" spans="1:54" x14ac:dyDescent="0.25">
      <c r="A1341">
        <v>1334</v>
      </c>
      <c r="B1341">
        <f>IF('WA_Fn-UseC_-HR-Employee-Attriti'!L1335="Male",1,0)</f>
        <v>0</v>
      </c>
      <c r="C1341">
        <f>IF('WA_Fn-UseC_-HR-Employee-Attriti'!L1335="Female",1,0)</f>
        <v>1</v>
      </c>
      <c r="D1341">
        <v>46</v>
      </c>
      <c r="E1341">
        <f>IF('WA_Fn-UseC_-HR-Employee-Attriti'!C1335="Travel_Rarely",1,0)</f>
        <v>1</v>
      </c>
      <c r="F1341">
        <f>IF('WA_Fn-UseC_-HR-Employee-Attriti'!C1335="Travel_Frequently",1,0)</f>
        <v>0</v>
      </c>
      <c r="G1341">
        <f>IF('WA_Fn-UseC_-HR-Employee-Attriti'!C1335="Non-Travel",1,0)</f>
        <v>0</v>
      </c>
      <c r="H1341">
        <v>1254</v>
      </c>
      <c r="I1341">
        <f>IF('WA_Fn-UseC_-HR-Employee-Attriti'!E1335="Sales",1,0)</f>
        <v>1</v>
      </c>
      <c r="J1341">
        <f>IF('WA_Fn-UseC_-HR-Employee-Attriti'!E1335="Research &amp; Development",1,0)</f>
        <v>0</v>
      </c>
      <c r="K1341">
        <f>IF('WA_Fn-UseC_-HR-Employee-Attriti'!E1335="Human Resources",1,0)</f>
        <v>0</v>
      </c>
      <c r="L1341">
        <v>10</v>
      </c>
      <c r="M1341">
        <v>3</v>
      </c>
      <c r="N1341">
        <f>IF('WA_Fn-UseC_-HR-Employee-Attriti'!H1335="Life Sciences",1,0)</f>
        <v>1</v>
      </c>
      <c r="O1341">
        <f>IF('WA_Fn-UseC_-HR-Employee-Attriti'!H1335="Human Resources",1,0)</f>
        <v>0</v>
      </c>
      <c r="P1341">
        <f>IF('WA_Fn-UseC_-HR-Employee-Attriti'!H1335="Marketing",1,0)</f>
        <v>0</v>
      </c>
      <c r="Q1341">
        <f>IF('WA_Fn-UseC_-HR-Employee-Attriti'!H1335="Medical",1,0)</f>
        <v>0</v>
      </c>
      <c r="R1341">
        <f>IF('WA_Fn-UseC_-HR-Employee-Attriti'!H1335="Other",1,0)</f>
        <v>0</v>
      </c>
      <c r="S1341">
        <f>IF('WA_Fn-UseC_-HR-Employee-Attriti'!H1335="Technical Degree",1,0)</f>
        <v>0</v>
      </c>
      <c r="T1341">
        <v>3</v>
      </c>
      <c r="U1341">
        <v>64</v>
      </c>
      <c r="V1341">
        <v>3</v>
      </c>
      <c r="W1341">
        <v>3</v>
      </c>
      <c r="X1341">
        <f>IF('WA_Fn-UseC_-HR-Employee-Attriti'!P1335="Healthcare Representative",1,0)</f>
        <v>0</v>
      </c>
      <c r="Y1341">
        <f>IF('WA_Fn-UseC_-HR-Employee-Attriti'!P1335="Human Resources",1,0)</f>
        <v>0</v>
      </c>
      <c r="Z1341">
        <f>IF('WA_Fn-UseC_-HR-Employee-Attriti'!P1335="Laboratory Technician",1,0)</f>
        <v>0</v>
      </c>
      <c r="AA1341">
        <f>IF('WA_Fn-UseC_-HR-Employee-Attriti'!P1335="Manager",1,0)</f>
        <v>0</v>
      </c>
      <c r="AB1341">
        <f>IF('WA_Fn-UseC_-HR-Employee-Attriti'!P1335="Manufacturing Director",1,0)</f>
        <v>0</v>
      </c>
      <c r="AC1341">
        <f>IF('WA_Fn-UseC_-HR-Employee-Attriti'!P1335="Research Director",1,0)</f>
        <v>0</v>
      </c>
      <c r="AD1341">
        <f>IF('WA_Fn-UseC_-HR-Employee-Attriti'!P1335="Research Scientist",1,0)</f>
        <v>0</v>
      </c>
      <c r="AE1341">
        <f>IF('WA_Fn-UseC_-HR-Employee-Attriti'!P1335="Sales Executive",1,0)</f>
        <v>1</v>
      </c>
      <c r="AF1341">
        <f>IF('WA_Fn-UseC_-HR-Employee-Attriti'!P1335="Sales Representative",1,0)</f>
        <v>0</v>
      </c>
      <c r="AG1341">
        <v>2</v>
      </c>
      <c r="AH1341">
        <f>IF('WA_Fn-UseC_-HR-Employee-Attriti'!R1335="Divorced",1,0)</f>
        <v>0</v>
      </c>
      <c r="AI1341">
        <f>IF('WA_Fn-UseC_-HR-Employee-Attriti'!R1335="Married",1,0)</f>
        <v>1</v>
      </c>
      <c r="AJ1341">
        <f>IF('WA_Fn-UseC_-HR-Employee-Attriti'!R1335="Single",1,0)</f>
        <v>0</v>
      </c>
      <c r="AK1341">
        <v>7314</v>
      </c>
      <c r="AL1341">
        <v>14011</v>
      </c>
      <c r="AM1341">
        <v>5</v>
      </c>
      <c r="AN1341">
        <f>IF('WA_Fn-UseC_-HR-Employee-Attriti'!W1335="Yes",1,0)</f>
        <v>0</v>
      </c>
      <c r="AO1341">
        <v>21</v>
      </c>
      <c r="AP1341">
        <v>4</v>
      </c>
      <c r="AQ1341">
        <v>3</v>
      </c>
      <c r="AR1341">
        <v>3</v>
      </c>
      <c r="AS1341">
        <v>14</v>
      </c>
      <c r="AT1341">
        <v>2</v>
      </c>
      <c r="AU1341">
        <v>3</v>
      </c>
      <c r="AV1341">
        <v>8</v>
      </c>
      <c r="AW1341">
        <v>7</v>
      </c>
      <c r="AX1341">
        <v>0</v>
      </c>
      <c r="AY1341">
        <v>7</v>
      </c>
      <c r="AZ1341">
        <v>1</v>
      </c>
      <c r="BB1341">
        <f>IF('WA_Fn-UseC_-HR-Employee-Attriti'!B1335="Yes",1,0)</f>
        <v>1</v>
      </c>
    </row>
    <row r="1342" spans="1:54" x14ac:dyDescent="0.25">
      <c r="A1342">
        <v>1335</v>
      </c>
      <c r="B1342">
        <f>IF('WA_Fn-UseC_-HR-Employee-Attriti'!L1336="Male",1,0)</f>
        <v>0</v>
      </c>
      <c r="C1342">
        <f>IF('WA_Fn-UseC_-HR-Employee-Attriti'!L1336="Female",1,0)</f>
        <v>1</v>
      </c>
      <c r="D1342">
        <v>27</v>
      </c>
      <c r="E1342">
        <f>IF('WA_Fn-UseC_-HR-Employee-Attriti'!C1336="Travel_Rarely",1,0)</f>
        <v>0</v>
      </c>
      <c r="F1342">
        <f>IF('WA_Fn-UseC_-HR-Employee-Attriti'!C1336="Travel_Frequently",1,0)</f>
        <v>1</v>
      </c>
      <c r="G1342">
        <f>IF('WA_Fn-UseC_-HR-Employee-Attriti'!C1336="Non-Travel",1,0)</f>
        <v>0</v>
      </c>
      <c r="H1342">
        <v>1131</v>
      </c>
      <c r="I1342">
        <f>IF('WA_Fn-UseC_-HR-Employee-Attriti'!E1336="Sales",1,0)</f>
        <v>0</v>
      </c>
      <c r="J1342">
        <f>IF('WA_Fn-UseC_-HR-Employee-Attriti'!E1336="Research &amp; Development",1,0)</f>
        <v>1</v>
      </c>
      <c r="K1342">
        <f>IF('WA_Fn-UseC_-HR-Employee-Attriti'!E1336="Human Resources",1,0)</f>
        <v>0</v>
      </c>
      <c r="L1342">
        <v>15</v>
      </c>
      <c r="M1342">
        <v>3</v>
      </c>
      <c r="N1342">
        <f>IF('WA_Fn-UseC_-HR-Employee-Attriti'!H1336="Life Sciences",1,0)</f>
        <v>1</v>
      </c>
      <c r="O1342">
        <f>IF('WA_Fn-UseC_-HR-Employee-Attriti'!H1336="Human Resources",1,0)</f>
        <v>0</v>
      </c>
      <c r="P1342">
        <f>IF('WA_Fn-UseC_-HR-Employee-Attriti'!H1336="Marketing",1,0)</f>
        <v>0</v>
      </c>
      <c r="Q1342">
        <f>IF('WA_Fn-UseC_-HR-Employee-Attriti'!H1336="Medical",1,0)</f>
        <v>0</v>
      </c>
      <c r="R1342">
        <f>IF('WA_Fn-UseC_-HR-Employee-Attriti'!H1336="Other",1,0)</f>
        <v>0</v>
      </c>
      <c r="S1342">
        <f>IF('WA_Fn-UseC_-HR-Employee-Attriti'!H1336="Technical Degree",1,0)</f>
        <v>0</v>
      </c>
      <c r="T1342">
        <v>4</v>
      </c>
      <c r="U1342">
        <v>77</v>
      </c>
      <c r="V1342">
        <v>2</v>
      </c>
      <c r="W1342">
        <v>1</v>
      </c>
      <c r="X1342">
        <f>IF('WA_Fn-UseC_-HR-Employee-Attriti'!P1336="Healthcare Representative",1,0)</f>
        <v>0</v>
      </c>
      <c r="Y1342">
        <f>IF('WA_Fn-UseC_-HR-Employee-Attriti'!P1336="Human Resources",1,0)</f>
        <v>0</v>
      </c>
      <c r="Z1342">
        <f>IF('WA_Fn-UseC_-HR-Employee-Attriti'!P1336="Laboratory Technician",1,0)</f>
        <v>0</v>
      </c>
      <c r="AA1342">
        <f>IF('WA_Fn-UseC_-HR-Employee-Attriti'!P1336="Manager",1,0)</f>
        <v>0</v>
      </c>
      <c r="AB1342">
        <f>IF('WA_Fn-UseC_-HR-Employee-Attriti'!P1336="Manufacturing Director",1,0)</f>
        <v>0</v>
      </c>
      <c r="AC1342">
        <f>IF('WA_Fn-UseC_-HR-Employee-Attriti'!P1336="Research Director",1,0)</f>
        <v>0</v>
      </c>
      <c r="AD1342">
        <f>IF('WA_Fn-UseC_-HR-Employee-Attriti'!P1336="Research Scientist",1,0)</f>
        <v>1</v>
      </c>
      <c r="AE1342">
        <f>IF('WA_Fn-UseC_-HR-Employee-Attriti'!P1336="Sales Executive",1,0)</f>
        <v>0</v>
      </c>
      <c r="AF1342">
        <f>IF('WA_Fn-UseC_-HR-Employee-Attriti'!P1336="Sales Representative",1,0)</f>
        <v>0</v>
      </c>
      <c r="AG1342">
        <v>1</v>
      </c>
      <c r="AH1342">
        <f>IF('WA_Fn-UseC_-HR-Employee-Attriti'!R1336="Divorced",1,0)</f>
        <v>0</v>
      </c>
      <c r="AI1342">
        <f>IF('WA_Fn-UseC_-HR-Employee-Attriti'!R1336="Married",1,0)</f>
        <v>1</v>
      </c>
      <c r="AJ1342">
        <f>IF('WA_Fn-UseC_-HR-Employee-Attriti'!R1336="Single",1,0)</f>
        <v>0</v>
      </c>
      <c r="AK1342">
        <v>4774</v>
      </c>
      <c r="AL1342">
        <v>23844</v>
      </c>
      <c r="AM1342">
        <v>0</v>
      </c>
      <c r="AN1342">
        <f>IF('WA_Fn-UseC_-HR-Employee-Attriti'!W1336="Yes",1,0)</f>
        <v>0</v>
      </c>
      <c r="AO1342">
        <v>19</v>
      </c>
      <c r="AP1342">
        <v>3</v>
      </c>
      <c r="AQ1342">
        <v>4</v>
      </c>
      <c r="AR1342">
        <v>1</v>
      </c>
      <c r="AS1342">
        <v>8</v>
      </c>
      <c r="AT1342">
        <v>2</v>
      </c>
      <c r="AU1342">
        <v>2</v>
      </c>
      <c r="AV1342">
        <v>7</v>
      </c>
      <c r="AW1342">
        <v>6</v>
      </c>
      <c r="AX1342">
        <v>7</v>
      </c>
      <c r="AY1342">
        <v>3</v>
      </c>
      <c r="AZ1342">
        <v>1</v>
      </c>
      <c r="BB1342">
        <f>IF('WA_Fn-UseC_-HR-Employee-Attriti'!B1336="Yes",1,0)</f>
        <v>0</v>
      </c>
    </row>
    <row r="1343" spans="1:54" x14ac:dyDescent="0.25">
      <c r="A1343">
        <v>1336</v>
      </c>
      <c r="B1343">
        <f>IF('WA_Fn-UseC_-HR-Employee-Attriti'!L1337="Male",1,0)</f>
        <v>1</v>
      </c>
      <c r="C1343">
        <f>IF('WA_Fn-UseC_-HR-Employee-Attriti'!L1337="Female",1,0)</f>
        <v>0</v>
      </c>
      <c r="D1343">
        <v>39</v>
      </c>
      <c r="E1343">
        <f>IF('WA_Fn-UseC_-HR-Employee-Attriti'!C1337="Travel_Rarely",1,0)</f>
        <v>1</v>
      </c>
      <c r="F1343">
        <f>IF('WA_Fn-UseC_-HR-Employee-Attriti'!C1337="Travel_Frequently",1,0)</f>
        <v>0</v>
      </c>
      <c r="G1343">
        <f>IF('WA_Fn-UseC_-HR-Employee-Attriti'!C1337="Non-Travel",1,0)</f>
        <v>0</v>
      </c>
      <c r="H1343">
        <v>835</v>
      </c>
      <c r="I1343">
        <f>IF('WA_Fn-UseC_-HR-Employee-Attriti'!E1337="Sales",1,0)</f>
        <v>0</v>
      </c>
      <c r="J1343">
        <f>IF('WA_Fn-UseC_-HR-Employee-Attriti'!E1337="Research &amp; Development",1,0)</f>
        <v>1</v>
      </c>
      <c r="K1343">
        <f>IF('WA_Fn-UseC_-HR-Employee-Attriti'!E1337="Human Resources",1,0)</f>
        <v>0</v>
      </c>
      <c r="L1343">
        <v>19</v>
      </c>
      <c r="M1343">
        <v>4</v>
      </c>
      <c r="N1343">
        <f>IF('WA_Fn-UseC_-HR-Employee-Attriti'!H1337="Life Sciences",1,0)</f>
        <v>0</v>
      </c>
      <c r="O1343">
        <f>IF('WA_Fn-UseC_-HR-Employee-Attriti'!H1337="Human Resources",1,0)</f>
        <v>0</v>
      </c>
      <c r="P1343">
        <f>IF('WA_Fn-UseC_-HR-Employee-Attriti'!H1337="Marketing",1,0)</f>
        <v>0</v>
      </c>
      <c r="Q1343">
        <f>IF('WA_Fn-UseC_-HR-Employee-Attriti'!H1337="Medical",1,0)</f>
        <v>0</v>
      </c>
      <c r="R1343">
        <f>IF('WA_Fn-UseC_-HR-Employee-Attriti'!H1337="Other",1,0)</f>
        <v>1</v>
      </c>
      <c r="S1343">
        <f>IF('WA_Fn-UseC_-HR-Employee-Attriti'!H1337="Technical Degree",1,0)</f>
        <v>0</v>
      </c>
      <c r="T1343">
        <v>4</v>
      </c>
      <c r="U1343">
        <v>41</v>
      </c>
      <c r="V1343">
        <v>3</v>
      </c>
      <c r="W1343">
        <v>2</v>
      </c>
      <c r="X1343">
        <f>IF('WA_Fn-UseC_-HR-Employee-Attriti'!P1337="Healthcare Representative",1,0)</f>
        <v>0</v>
      </c>
      <c r="Y1343">
        <f>IF('WA_Fn-UseC_-HR-Employee-Attriti'!P1337="Human Resources",1,0)</f>
        <v>0</v>
      </c>
      <c r="Z1343">
        <f>IF('WA_Fn-UseC_-HR-Employee-Attriti'!P1337="Laboratory Technician",1,0)</f>
        <v>0</v>
      </c>
      <c r="AA1343">
        <f>IF('WA_Fn-UseC_-HR-Employee-Attriti'!P1337="Manager",1,0)</f>
        <v>0</v>
      </c>
      <c r="AB1343">
        <f>IF('WA_Fn-UseC_-HR-Employee-Attriti'!P1337="Manufacturing Director",1,0)</f>
        <v>0</v>
      </c>
      <c r="AC1343">
        <f>IF('WA_Fn-UseC_-HR-Employee-Attriti'!P1337="Research Director",1,0)</f>
        <v>0</v>
      </c>
      <c r="AD1343">
        <f>IF('WA_Fn-UseC_-HR-Employee-Attriti'!P1337="Research Scientist",1,0)</f>
        <v>1</v>
      </c>
      <c r="AE1343">
        <f>IF('WA_Fn-UseC_-HR-Employee-Attriti'!P1337="Sales Executive",1,0)</f>
        <v>0</v>
      </c>
      <c r="AF1343">
        <f>IF('WA_Fn-UseC_-HR-Employee-Attriti'!P1337="Sales Representative",1,0)</f>
        <v>0</v>
      </c>
      <c r="AG1343">
        <v>4</v>
      </c>
      <c r="AH1343">
        <f>IF('WA_Fn-UseC_-HR-Employee-Attriti'!R1337="Divorced",1,0)</f>
        <v>1</v>
      </c>
      <c r="AI1343">
        <f>IF('WA_Fn-UseC_-HR-Employee-Attriti'!R1337="Married",1,0)</f>
        <v>0</v>
      </c>
      <c r="AJ1343">
        <f>IF('WA_Fn-UseC_-HR-Employee-Attriti'!R1337="Single",1,0)</f>
        <v>0</v>
      </c>
      <c r="AK1343">
        <v>3902</v>
      </c>
      <c r="AL1343">
        <v>5141</v>
      </c>
      <c r="AM1343">
        <v>8</v>
      </c>
      <c r="AN1343">
        <f>IF('WA_Fn-UseC_-HR-Employee-Attriti'!W1337="Yes",1,0)</f>
        <v>0</v>
      </c>
      <c r="AO1343">
        <v>14</v>
      </c>
      <c r="AP1343">
        <v>3</v>
      </c>
      <c r="AQ1343">
        <v>2</v>
      </c>
      <c r="AR1343">
        <v>3</v>
      </c>
      <c r="AS1343">
        <v>7</v>
      </c>
      <c r="AT1343">
        <v>2</v>
      </c>
      <c r="AU1343">
        <v>3</v>
      </c>
      <c r="AV1343">
        <v>2</v>
      </c>
      <c r="AW1343">
        <v>2</v>
      </c>
      <c r="AX1343">
        <v>2</v>
      </c>
      <c r="AY1343">
        <v>2</v>
      </c>
      <c r="AZ1343">
        <v>1</v>
      </c>
      <c r="BB1343">
        <f>IF('WA_Fn-UseC_-HR-Employee-Attriti'!B1337="Yes",1,0)</f>
        <v>0</v>
      </c>
    </row>
    <row r="1344" spans="1:54" x14ac:dyDescent="0.25">
      <c r="A1344">
        <v>1337</v>
      </c>
      <c r="B1344">
        <f>IF('WA_Fn-UseC_-HR-Employee-Attriti'!L1338="Male",1,0)</f>
        <v>1</v>
      </c>
      <c r="C1344">
        <f>IF('WA_Fn-UseC_-HR-Employee-Attriti'!L1338="Female",1,0)</f>
        <v>0</v>
      </c>
      <c r="D1344">
        <v>55</v>
      </c>
      <c r="E1344">
        <f>IF('WA_Fn-UseC_-HR-Employee-Attriti'!C1338="Travel_Rarely",1,0)</f>
        <v>1</v>
      </c>
      <c r="F1344">
        <f>IF('WA_Fn-UseC_-HR-Employee-Attriti'!C1338="Travel_Frequently",1,0)</f>
        <v>0</v>
      </c>
      <c r="G1344">
        <f>IF('WA_Fn-UseC_-HR-Employee-Attriti'!C1338="Non-Travel",1,0)</f>
        <v>0</v>
      </c>
      <c r="H1344">
        <v>836</v>
      </c>
      <c r="I1344">
        <f>IF('WA_Fn-UseC_-HR-Employee-Attriti'!E1338="Sales",1,0)</f>
        <v>0</v>
      </c>
      <c r="J1344">
        <f>IF('WA_Fn-UseC_-HR-Employee-Attriti'!E1338="Research &amp; Development",1,0)</f>
        <v>1</v>
      </c>
      <c r="K1344">
        <f>IF('WA_Fn-UseC_-HR-Employee-Attriti'!E1338="Human Resources",1,0)</f>
        <v>0</v>
      </c>
      <c r="L1344">
        <v>2</v>
      </c>
      <c r="M1344">
        <v>4</v>
      </c>
      <c r="N1344">
        <f>IF('WA_Fn-UseC_-HR-Employee-Attriti'!H1338="Life Sciences",1,0)</f>
        <v>0</v>
      </c>
      <c r="O1344">
        <f>IF('WA_Fn-UseC_-HR-Employee-Attriti'!H1338="Human Resources",1,0)</f>
        <v>0</v>
      </c>
      <c r="P1344">
        <f>IF('WA_Fn-UseC_-HR-Employee-Attriti'!H1338="Marketing",1,0)</f>
        <v>0</v>
      </c>
      <c r="Q1344">
        <f>IF('WA_Fn-UseC_-HR-Employee-Attriti'!H1338="Medical",1,0)</f>
        <v>0</v>
      </c>
      <c r="R1344">
        <f>IF('WA_Fn-UseC_-HR-Employee-Attriti'!H1338="Other",1,0)</f>
        <v>0</v>
      </c>
      <c r="S1344">
        <f>IF('WA_Fn-UseC_-HR-Employee-Attriti'!H1338="Technical Degree",1,0)</f>
        <v>1</v>
      </c>
      <c r="T1344">
        <v>2</v>
      </c>
      <c r="U1344">
        <v>98</v>
      </c>
      <c r="V1344">
        <v>2</v>
      </c>
      <c r="W1344">
        <v>1</v>
      </c>
      <c r="X1344">
        <f>IF('WA_Fn-UseC_-HR-Employee-Attriti'!P1338="Healthcare Representative",1,0)</f>
        <v>0</v>
      </c>
      <c r="Y1344">
        <f>IF('WA_Fn-UseC_-HR-Employee-Attriti'!P1338="Human Resources",1,0)</f>
        <v>0</v>
      </c>
      <c r="Z1344">
        <f>IF('WA_Fn-UseC_-HR-Employee-Attriti'!P1338="Laboratory Technician",1,0)</f>
        <v>0</v>
      </c>
      <c r="AA1344">
        <f>IF('WA_Fn-UseC_-HR-Employee-Attriti'!P1338="Manager",1,0)</f>
        <v>0</v>
      </c>
      <c r="AB1344">
        <f>IF('WA_Fn-UseC_-HR-Employee-Attriti'!P1338="Manufacturing Director",1,0)</f>
        <v>0</v>
      </c>
      <c r="AC1344">
        <f>IF('WA_Fn-UseC_-HR-Employee-Attriti'!P1338="Research Director",1,0)</f>
        <v>0</v>
      </c>
      <c r="AD1344">
        <f>IF('WA_Fn-UseC_-HR-Employee-Attriti'!P1338="Research Scientist",1,0)</f>
        <v>1</v>
      </c>
      <c r="AE1344">
        <f>IF('WA_Fn-UseC_-HR-Employee-Attriti'!P1338="Sales Executive",1,0)</f>
        <v>0</v>
      </c>
      <c r="AF1344">
        <f>IF('WA_Fn-UseC_-HR-Employee-Attriti'!P1338="Sales Representative",1,0)</f>
        <v>0</v>
      </c>
      <c r="AG1344">
        <v>4</v>
      </c>
      <c r="AH1344">
        <f>IF('WA_Fn-UseC_-HR-Employee-Attriti'!R1338="Divorced",1,0)</f>
        <v>0</v>
      </c>
      <c r="AI1344">
        <f>IF('WA_Fn-UseC_-HR-Employee-Attriti'!R1338="Married",1,0)</f>
        <v>1</v>
      </c>
      <c r="AJ1344">
        <f>IF('WA_Fn-UseC_-HR-Employee-Attriti'!R1338="Single",1,0)</f>
        <v>0</v>
      </c>
      <c r="AK1344">
        <v>2662</v>
      </c>
      <c r="AL1344">
        <v>7975</v>
      </c>
      <c r="AM1344">
        <v>8</v>
      </c>
      <c r="AN1344">
        <f>IF('WA_Fn-UseC_-HR-Employee-Attriti'!W1338="Yes",1,0)</f>
        <v>0</v>
      </c>
      <c r="AO1344">
        <v>20</v>
      </c>
      <c r="AP1344">
        <v>4</v>
      </c>
      <c r="AQ1344">
        <v>2</v>
      </c>
      <c r="AR1344">
        <v>1</v>
      </c>
      <c r="AS1344">
        <v>19</v>
      </c>
      <c r="AT1344">
        <v>2</v>
      </c>
      <c r="AU1344">
        <v>4</v>
      </c>
      <c r="AV1344">
        <v>5</v>
      </c>
      <c r="AW1344">
        <v>2</v>
      </c>
      <c r="AX1344">
        <v>0</v>
      </c>
      <c r="AY1344">
        <v>4</v>
      </c>
      <c r="AZ1344">
        <v>1</v>
      </c>
      <c r="BB1344">
        <f>IF('WA_Fn-UseC_-HR-Employee-Attriti'!B1338="Yes",1,0)</f>
        <v>0</v>
      </c>
    </row>
    <row r="1345" spans="1:54" x14ac:dyDescent="0.25">
      <c r="A1345">
        <v>1338</v>
      </c>
      <c r="B1345">
        <f>IF('WA_Fn-UseC_-HR-Employee-Attriti'!L1339="Male",1,0)</f>
        <v>0</v>
      </c>
      <c r="C1345">
        <f>IF('WA_Fn-UseC_-HR-Employee-Attriti'!L1339="Female",1,0)</f>
        <v>1</v>
      </c>
      <c r="D1345">
        <v>28</v>
      </c>
      <c r="E1345">
        <f>IF('WA_Fn-UseC_-HR-Employee-Attriti'!C1339="Travel_Rarely",1,0)</f>
        <v>1</v>
      </c>
      <c r="F1345">
        <f>IF('WA_Fn-UseC_-HR-Employee-Attriti'!C1339="Travel_Frequently",1,0)</f>
        <v>0</v>
      </c>
      <c r="G1345">
        <f>IF('WA_Fn-UseC_-HR-Employee-Attriti'!C1339="Non-Travel",1,0)</f>
        <v>0</v>
      </c>
      <c r="H1345">
        <v>1172</v>
      </c>
      <c r="I1345">
        <f>IF('WA_Fn-UseC_-HR-Employee-Attriti'!E1339="Sales",1,0)</f>
        <v>1</v>
      </c>
      <c r="J1345">
        <f>IF('WA_Fn-UseC_-HR-Employee-Attriti'!E1339="Research &amp; Development",1,0)</f>
        <v>0</v>
      </c>
      <c r="K1345">
        <f>IF('WA_Fn-UseC_-HR-Employee-Attriti'!E1339="Human Resources",1,0)</f>
        <v>0</v>
      </c>
      <c r="L1345">
        <v>3</v>
      </c>
      <c r="M1345">
        <v>3</v>
      </c>
      <c r="N1345">
        <f>IF('WA_Fn-UseC_-HR-Employee-Attriti'!H1339="Life Sciences",1,0)</f>
        <v>0</v>
      </c>
      <c r="O1345">
        <f>IF('WA_Fn-UseC_-HR-Employee-Attriti'!H1339="Human Resources",1,0)</f>
        <v>0</v>
      </c>
      <c r="P1345">
        <f>IF('WA_Fn-UseC_-HR-Employee-Attriti'!H1339="Marketing",1,0)</f>
        <v>0</v>
      </c>
      <c r="Q1345">
        <f>IF('WA_Fn-UseC_-HR-Employee-Attriti'!H1339="Medical",1,0)</f>
        <v>1</v>
      </c>
      <c r="R1345">
        <f>IF('WA_Fn-UseC_-HR-Employee-Attriti'!H1339="Other",1,0)</f>
        <v>0</v>
      </c>
      <c r="S1345">
        <f>IF('WA_Fn-UseC_-HR-Employee-Attriti'!H1339="Technical Degree",1,0)</f>
        <v>0</v>
      </c>
      <c r="T1345">
        <v>2</v>
      </c>
      <c r="U1345">
        <v>78</v>
      </c>
      <c r="V1345">
        <v>3</v>
      </c>
      <c r="W1345">
        <v>1</v>
      </c>
      <c r="X1345">
        <f>IF('WA_Fn-UseC_-HR-Employee-Attriti'!P1339="Healthcare Representative",1,0)</f>
        <v>0</v>
      </c>
      <c r="Y1345">
        <f>IF('WA_Fn-UseC_-HR-Employee-Attriti'!P1339="Human Resources",1,0)</f>
        <v>0</v>
      </c>
      <c r="Z1345">
        <f>IF('WA_Fn-UseC_-HR-Employee-Attriti'!P1339="Laboratory Technician",1,0)</f>
        <v>0</v>
      </c>
      <c r="AA1345">
        <f>IF('WA_Fn-UseC_-HR-Employee-Attriti'!P1339="Manager",1,0)</f>
        <v>0</v>
      </c>
      <c r="AB1345">
        <f>IF('WA_Fn-UseC_-HR-Employee-Attriti'!P1339="Manufacturing Director",1,0)</f>
        <v>0</v>
      </c>
      <c r="AC1345">
        <f>IF('WA_Fn-UseC_-HR-Employee-Attriti'!P1339="Research Director",1,0)</f>
        <v>0</v>
      </c>
      <c r="AD1345">
        <f>IF('WA_Fn-UseC_-HR-Employee-Attriti'!P1339="Research Scientist",1,0)</f>
        <v>0</v>
      </c>
      <c r="AE1345">
        <f>IF('WA_Fn-UseC_-HR-Employee-Attriti'!P1339="Sales Executive",1,0)</f>
        <v>0</v>
      </c>
      <c r="AF1345">
        <f>IF('WA_Fn-UseC_-HR-Employee-Attriti'!P1339="Sales Representative",1,0)</f>
        <v>1</v>
      </c>
      <c r="AG1345">
        <v>2</v>
      </c>
      <c r="AH1345">
        <f>IF('WA_Fn-UseC_-HR-Employee-Attriti'!R1339="Divorced",1,0)</f>
        <v>0</v>
      </c>
      <c r="AI1345">
        <f>IF('WA_Fn-UseC_-HR-Employee-Attriti'!R1339="Married",1,0)</f>
        <v>1</v>
      </c>
      <c r="AJ1345">
        <f>IF('WA_Fn-UseC_-HR-Employee-Attriti'!R1339="Single",1,0)</f>
        <v>0</v>
      </c>
      <c r="AK1345">
        <v>2856</v>
      </c>
      <c r="AL1345">
        <v>3692</v>
      </c>
      <c r="AM1345">
        <v>1</v>
      </c>
      <c r="AN1345">
        <f>IF('WA_Fn-UseC_-HR-Employee-Attriti'!W1339="Yes",1,0)</f>
        <v>0</v>
      </c>
      <c r="AO1345">
        <v>19</v>
      </c>
      <c r="AP1345">
        <v>3</v>
      </c>
      <c r="AQ1345">
        <v>4</v>
      </c>
      <c r="AR1345">
        <v>1</v>
      </c>
      <c r="AS1345">
        <v>1</v>
      </c>
      <c r="AT1345">
        <v>3</v>
      </c>
      <c r="AU1345">
        <v>3</v>
      </c>
      <c r="AV1345">
        <v>1</v>
      </c>
      <c r="AW1345">
        <v>0</v>
      </c>
      <c r="AX1345">
        <v>0</v>
      </c>
      <c r="AY1345">
        <v>0</v>
      </c>
      <c r="AZ1345">
        <v>1</v>
      </c>
      <c r="BB1345">
        <f>IF('WA_Fn-UseC_-HR-Employee-Attriti'!B1339="Yes",1,0)</f>
        <v>0</v>
      </c>
    </row>
    <row r="1346" spans="1:54" x14ac:dyDescent="0.25">
      <c r="A1346">
        <v>1339</v>
      </c>
      <c r="B1346">
        <f>IF('WA_Fn-UseC_-HR-Employee-Attriti'!L1340="Male",1,0)</f>
        <v>1</v>
      </c>
      <c r="C1346">
        <f>IF('WA_Fn-UseC_-HR-Employee-Attriti'!L1340="Female",1,0)</f>
        <v>0</v>
      </c>
      <c r="D1346">
        <v>30</v>
      </c>
      <c r="E1346">
        <f>IF('WA_Fn-UseC_-HR-Employee-Attriti'!C1340="Travel_Rarely",1,0)</f>
        <v>1</v>
      </c>
      <c r="F1346">
        <f>IF('WA_Fn-UseC_-HR-Employee-Attriti'!C1340="Travel_Frequently",1,0)</f>
        <v>0</v>
      </c>
      <c r="G1346">
        <f>IF('WA_Fn-UseC_-HR-Employee-Attriti'!C1340="Non-Travel",1,0)</f>
        <v>0</v>
      </c>
      <c r="H1346">
        <v>945</v>
      </c>
      <c r="I1346">
        <f>IF('WA_Fn-UseC_-HR-Employee-Attriti'!E1340="Sales",1,0)</f>
        <v>1</v>
      </c>
      <c r="J1346">
        <f>IF('WA_Fn-UseC_-HR-Employee-Attriti'!E1340="Research &amp; Development",1,0)</f>
        <v>0</v>
      </c>
      <c r="K1346">
        <f>IF('WA_Fn-UseC_-HR-Employee-Attriti'!E1340="Human Resources",1,0)</f>
        <v>0</v>
      </c>
      <c r="L1346">
        <v>9</v>
      </c>
      <c r="M1346">
        <v>3</v>
      </c>
      <c r="N1346">
        <f>IF('WA_Fn-UseC_-HR-Employee-Attriti'!H1340="Life Sciences",1,0)</f>
        <v>0</v>
      </c>
      <c r="O1346">
        <f>IF('WA_Fn-UseC_-HR-Employee-Attriti'!H1340="Human Resources",1,0)</f>
        <v>0</v>
      </c>
      <c r="P1346">
        <f>IF('WA_Fn-UseC_-HR-Employee-Attriti'!H1340="Marketing",1,0)</f>
        <v>0</v>
      </c>
      <c r="Q1346">
        <f>IF('WA_Fn-UseC_-HR-Employee-Attriti'!H1340="Medical",1,0)</f>
        <v>1</v>
      </c>
      <c r="R1346">
        <f>IF('WA_Fn-UseC_-HR-Employee-Attriti'!H1340="Other",1,0)</f>
        <v>0</v>
      </c>
      <c r="S1346">
        <f>IF('WA_Fn-UseC_-HR-Employee-Attriti'!H1340="Technical Degree",1,0)</f>
        <v>0</v>
      </c>
      <c r="T1346">
        <v>2</v>
      </c>
      <c r="U1346">
        <v>89</v>
      </c>
      <c r="V1346">
        <v>3</v>
      </c>
      <c r="W1346">
        <v>1</v>
      </c>
      <c r="X1346">
        <f>IF('WA_Fn-UseC_-HR-Employee-Attriti'!P1340="Healthcare Representative",1,0)</f>
        <v>0</v>
      </c>
      <c r="Y1346">
        <f>IF('WA_Fn-UseC_-HR-Employee-Attriti'!P1340="Human Resources",1,0)</f>
        <v>0</v>
      </c>
      <c r="Z1346">
        <f>IF('WA_Fn-UseC_-HR-Employee-Attriti'!P1340="Laboratory Technician",1,0)</f>
        <v>0</v>
      </c>
      <c r="AA1346">
        <f>IF('WA_Fn-UseC_-HR-Employee-Attriti'!P1340="Manager",1,0)</f>
        <v>0</v>
      </c>
      <c r="AB1346">
        <f>IF('WA_Fn-UseC_-HR-Employee-Attriti'!P1340="Manufacturing Director",1,0)</f>
        <v>0</v>
      </c>
      <c r="AC1346">
        <f>IF('WA_Fn-UseC_-HR-Employee-Attriti'!P1340="Research Director",1,0)</f>
        <v>0</v>
      </c>
      <c r="AD1346">
        <f>IF('WA_Fn-UseC_-HR-Employee-Attriti'!P1340="Research Scientist",1,0)</f>
        <v>0</v>
      </c>
      <c r="AE1346">
        <f>IF('WA_Fn-UseC_-HR-Employee-Attriti'!P1340="Sales Executive",1,0)</f>
        <v>0</v>
      </c>
      <c r="AF1346">
        <f>IF('WA_Fn-UseC_-HR-Employee-Attriti'!P1340="Sales Representative",1,0)</f>
        <v>1</v>
      </c>
      <c r="AG1346">
        <v>4</v>
      </c>
      <c r="AH1346">
        <f>IF('WA_Fn-UseC_-HR-Employee-Attriti'!R1340="Divorced",1,0)</f>
        <v>0</v>
      </c>
      <c r="AI1346">
        <f>IF('WA_Fn-UseC_-HR-Employee-Attriti'!R1340="Married",1,0)</f>
        <v>0</v>
      </c>
      <c r="AJ1346">
        <f>IF('WA_Fn-UseC_-HR-Employee-Attriti'!R1340="Single",1,0)</f>
        <v>1</v>
      </c>
      <c r="AK1346">
        <v>1081</v>
      </c>
      <c r="AL1346">
        <v>16019</v>
      </c>
      <c r="AM1346">
        <v>1</v>
      </c>
      <c r="AN1346">
        <f>IF('WA_Fn-UseC_-HR-Employee-Attriti'!W1340="Yes",1,0)</f>
        <v>0</v>
      </c>
      <c r="AO1346">
        <v>13</v>
      </c>
      <c r="AP1346">
        <v>3</v>
      </c>
      <c r="AQ1346">
        <v>3</v>
      </c>
      <c r="AR1346">
        <v>0</v>
      </c>
      <c r="AS1346">
        <v>1</v>
      </c>
      <c r="AT1346">
        <v>3</v>
      </c>
      <c r="AU1346">
        <v>2</v>
      </c>
      <c r="AV1346">
        <v>1</v>
      </c>
      <c r="AW1346">
        <v>0</v>
      </c>
      <c r="AX1346">
        <v>0</v>
      </c>
      <c r="AY1346">
        <v>0</v>
      </c>
      <c r="AZ1346">
        <v>1</v>
      </c>
      <c r="BB1346">
        <f>IF('WA_Fn-UseC_-HR-Employee-Attriti'!B1340="Yes",1,0)</f>
        <v>1</v>
      </c>
    </row>
    <row r="1347" spans="1:54" x14ac:dyDescent="0.25">
      <c r="A1347">
        <v>1340</v>
      </c>
      <c r="B1347">
        <f>IF('WA_Fn-UseC_-HR-Employee-Attriti'!L1341="Male",1,0)</f>
        <v>1</v>
      </c>
      <c r="C1347">
        <f>IF('WA_Fn-UseC_-HR-Employee-Attriti'!L1341="Female",1,0)</f>
        <v>0</v>
      </c>
      <c r="D1347">
        <v>22</v>
      </c>
      <c r="E1347">
        <f>IF('WA_Fn-UseC_-HR-Employee-Attriti'!C1341="Travel_Rarely",1,0)</f>
        <v>1</v>
      </c>
      <c r="F1347">
        <f>IF('WA_Fn-UseC_-HR-Employee-Attriti'!C1341="Travel_Frequently",1,0)</f>
        <v>0</v>
      </c>
      <c r="G1347">
        <f>IF('WA_Fn-UseC_-HR-Employee-Attriti'!C1341="Non-Travel",1,0)</f>
        <v>0</v>
      </c>
      <c r="H1347">
        <v>391</v>
      </c>
      <c r="I1347">
        <f>IF('WA_Fn-UseC_-HR-Employee-Attriti'!E1341="Sales",1,0)</f>
        <v>0</v>
      </c>
      <c r="J1347">
        <f>IF('WA_Fn-UseC_-HR-Employee-Attriti'!E1341="Research &amp; Development",1,0)</f>
        <v>1</v>
      </c>
      <c r="K1347">
        <f>IF('WA_Fn-UseC_-HR-Employee-Attriti'!E1341="Human Resources",1,0)</f>
        <v>0</v>
      </c>
      <c r="L1347">
        <v>7</v>
      </c>
      <c r="M1347">
        <v>1</v>
      </c>
      <c r="N1347">
        <f>IF('WA_Fn-UseC_-HR-Employee-Attriti'!H1341="Life Sciences",1,0)</f>
        <v>1</v>
      </c>
      <c r="O1347">
        <f>IF('WA_Fn-UseC_-HR-Employee-Attriti'!H1341="Human Resources",1,0)</f>
        <v>0</v>
      </c>
      <c r="P1347">
        <f>IF('WA_Fn-UseC_-HR-Employee-Attriti'!H1341="Marketing",1,0)</f>
        <v>0</v>
      </c>
      <c r="Q1347">
        <f>IF('WA_Fn-UseC_-HR-Employee-Attriti'!H1341="Medical",1,0)</f>
        <v>0</v>
      </c>
      <c r="R1347">
        <f>IF('WA_Fn-UseC_-HR-Employee-Attriti'!H1341="Other",1,0)</f>
        <v>0</v>
      </c>
      <c r="S1347">
        <f>IF('WA_Fn-UseC_-HR-Employee-Attriti'!H1341="Technical Degree",1,0)</f>
        <v>0</v>
      </c>
      <c r="T1347">
        <v>4</v>
      </c>
      <c r="U1347">
        <v>75</v>
      </c>
      <c r="V1347">
        <v>3</v>
      </c>
      <c r="W1347">
        <v>1</v>
      </c>
      <c r="X1347">
        <f>IF('WA_Fn-UseC_-HR-Employee-Attriti'!P1341="Healthcare Representative",1,0)</f>
        <v>0</v>
      </c>
      <c r="Y1347">
        <f>IF('WA_Fn-UseC_-HR-Employee-Attriti'!P1341="Human Resources",1,0)</f>
        <v>0</v>
      </c>
      <c r="Z1347">
        <f>IF('WA_Fn-UseC_-HR-Employee-Attriti'!P1341="Laboratory Technician",1,0)</f>
        <v>0</v>
      </c>
      <c r="AA1347">
        <f>IF('WA_Fn-UseC_-HR-Employee-Attriti'!P1341="Manager",1,0)</f>
        <v>0</v>
      </c>
      <c r="AB1347">
        <f>IF('WA_Fn-UseC_-HR-Employee-Attriti'!P1341="Manufacturing Director",1,0)</f>
        <v>0</v>
      </c>
      <c r="AC1347">
        <f>IF('WA_Fn-UseC_-HR-Employee-Attriti'!P1341="Research Director",1,0)</f>
        <v>0</v>
      </c>
      <c r="AD1347">
        <f>IF('WA_Fn-UseC_-HR-Employee-Attriti'!P1341="Research Scientist",1,0)</f>
        <v>1</v>
      </c>
      <c r="AE1347">
        <f>IF('WA_Fn-UseC_-HR-Employee-Attriti'!P1341="Sales Executive",1,0)</f>
        <v>0</v>
      </c>
      <c r="AF1347">
        <f>IF('WA_Fn-UseC_-HR-Employee-Attriti'!P1341="Sales Representative",1,0)</f>
        <v>0</v>
      </c>
      <c r="AG1347">
        <v>2</v>
      </c>
      <c r="AH1347">
        <f>IF('WA_Fn-UseC_-HR-Employee-Attriti'!R1341="Divorced",1,0)</f>
        <v>0</v>
      </c>
      <c r="AI1347">
        <f>IF('WA_Fn-UseC_-HR-Employee-Attriti'!R1341="Married",1,0)</f>
        <v>0</v>
      </c>
      <c r="AJ1347">
        <f>IF('WA_Fn-UseC_-HR-Employee-Attriti'!R1341="Single",1,0)</f>
        <v>1</v>
      </c>
      <c r="AK1347">
        <v>2472</v>
      </c>
      <c r="AL1347">
        <v>26092</v>
      </c>
      <c r="AM1347">
        <v>1</v>
      </c>
      <c r="AN1347">
        <f>IF('WA_Fn-UseC_-HR-Employee-Attriti'!W1341="Yes",1,0)</f>
        <v>1</v>
      </c>
      <c r="AO1347">
        <v>23</v>
      </c>
      <c r="AP1347">
        <v>4</v>
      </c>
      <c r="AQ1347">
        <v>1</v>
      </c>
      <c r="AR1347">
        <v>0</v>
      </c>
      <c r="AS1347">
        <v>1</v>
      </c>
      <c r="AT1347">
        <v>2</v>
      </c>
      <c r="AU1347">
        <v>3</v>
      </c>
      <c r="AV1347">
        <v>1</v>
      </c>
      <c r="AW1347">
        <v>0</v>
      </c>
      <c r="AX1347">
        <v>0</v>
      </c>
      <c r="AY1347">
        <v>0</v>
      </c>
      <c r="AZ1347">
        <v>1</v>
      </c>
      <c r="BB1347">
        <f>IF('WA_Fn-UseC_-HR-Employee-Attriti'!B1341="Yes",1,0)</f>
        <v>1</v>
      </c>
    </row>
    <row r="1348" spans="1:54" x14ac:dyDescent="0.25">
      <c r="A1348">
        <v>1341</v>
      </c>
      <c r="B1348">
        <f>IF('WA_Fn-UseC_-HR-Employee-Attriti'!L1342="Male",1,0)</f>
        <v>0</v>
      </c>
      <c r="C1348">
        <f>IF('WA_Fn-UseC_-HR-Employee-Attriti'!L1342="Female",1,0)</f>
        <v>1</v>
      </c>
      <c r="D1348">
        <v>36</v>
      </c>
      <c r="E1348">
        <f>IF('WA_Fn-UseC_-HR-Employee-Attriti'!C1342="Travel_Rarely",1,0)</f>
        <v>1</v>
      </c>
      <c r="F1348">
        <f>IF('WA_Fn-UseC_-HR-Employee-Attriti'!C1342="Travel_Frequently",1,0)</f>
        <v>0</v>
      </c>
      <c r="G1348">
        <f>IF('WA_Fn-UseC_-HR-Employee-Attriti'!C1342="Non-Travel",1,0)</f>
        <v>0</v>
      </c>
      <c r="H1348">
        <v>1266</v>
      </c>
      <c r="I1348">
        <f>IF('WA_Fn-UseC_-HR-Employee-Attriti'!E1342="Sales",1,0)</f>
        <v>1</v>
      </c>
      <c r="J1348">
        <f>IF('WA_Fn-UseC_-HR-Employee-Attriti'!E1342="Research &amp; Development",1,0)</f>
        <v>0</v>
      </c>
      <c r="K1348">
        <f>IF('WA_Fn-UseC_-HR-Employee-Attriti'!E1342="Human Resources",1,0)</f>
        <v>0</v>
      </c>
      <c r="L1348">
        <v>10</v>
      </c>
      <c r="M1348">
        <v>4</v>
      </c>
      <c r="N1348">
        <f>IF('WA_Fn-UseC_-HR-Employee-Attriti'!H1342="Life Sciences",1,0)</f>
        <v>0</v>
      </c>
      <c r="O1348">
        <f>IF('WA_Fn-UseC_-HR-Employee-Attriti'!H1342="Human Resources",1,0)</f>
        <v>0</v>
      </c>
      <c r="P1348">
        <f>IF('WA_Fn-UseC_-HR-Employee-Attriti'!H1342="Marketing",1,0)</f>
        <v>0</v>
      </c>
      <c r="Q1348">
        <f>IF('WA_Fn-UseC_-HR-Employee-Attriti'!H1342="Medical",1,0)</f>
        <v>0</v>
      </c>
      <c r="R1348">
        <f>IF('WA_Fn-UseC_-HR-Employee-Attriti'!H1342="Other",1,0)</f>
        <v>0</v>
      </c>
      <c r="S1348">
        <f>IF('WA_Fn-UseC_-HR-Employee-Attriti'!H1342="Technical Degree",1,0)</f>
        <v>1</v>
      </c>
      <c r="T1348">
        <v>2</v>
      </c>
      <c r="U1348">
        <v>63</v>
      </c>
      <c r="V1348">
        <v>2</v>
      </c>
      <c r="W1348">
        <v>2</v>
      </c>
      <c r="X1348">
        <f>IF('WA_Fn-UseC_-HR-Employee-Attriti'!P1342="Healthcare Representative",1,0)</f>
        <v>0</v>
      </c>
      <c r="Y1348">
        <f>IF('WA_Fn-UseC_-HR-Employee-Attriti'!P1342="Human Resources",1,0)</f>
        <v>0</v>
      </c>
      <c r="Z1348">
        <f>IF('WA_Fn-UseC_-HR-Employee-Attriti'!P1342="Laboratory Technician",1,0)</f>
        <v>0</v>
      </c>
      <c r="AA1348">
        <f>IF('WA_Fn-UseC_-HR-Employee-Attriti'!P1342="Manager",1,0)</f>
        <v>0</v>
      </c>
      <c r="AB1348">
        <f>IF('WA_Fn-UseC_-HR-Employee-Attriti'!P1342="Manufacturing Director",1,0)</f>
        <v>0</v>
      </c>
      <c r="AC1348">
        <f>IF('WA_Fn-UseC_-HR-Employee-Attriti'!P1342="Research Director",1,0)</f>
        <v>0</v>
      </c>
      <c r="AD1348">
        <f>IF('WA_Fn-UseC_-HR-Employee-Attriti'!P1342="Research Scientist",1,0)</f>
        <v>0</v>
      </c>
      <c r="AE1348">
        <f>IF('WA_Fn-UseC_-HR-Employee-Attriti'!P1342="Sales Executive",1,0)</f>
        <v>1</v>
      </c>
      <c r="AF1348">
        <f>IF('WA_Fn-UseC_-HR-Employee-Attriti'!P1342="Sales Representative",1,0)</f>
        <v>0</v>
      </c>
      <c r="AG1348">
        <v>3</v>
      </c>
      <c r="AH1348">
        <f>IF('WA_Fn-UseC_-HR-Employee-Attriti'!R1342="Divorced",1,0)</f>
        <v>0</v>
      </c>
      <c r="AI1348">
        <f>IF('WA_Fn-UseC_-HR-Employee-Attriti'!R1342="Married",1,0)</f>
        <v>1</v>
      </c>
      <c r="AJ1348">
        <f>IF('WA_Fn-UseC_-HR-Employee-Attriti'!R1342="Single",1,0)</f>
        <v>0</v>
      </c>
      <c r="AK1348">
        <v>5673</v>
      </c>
      <c r="AL1348">
        <v>6060</v>
      </c>
      <c r="AM1348">
        <v>1</v>
      </c>
      <c r="AN1348">
        <f>IF('WA_Fn-UseC_-HR-Employee-Attriti'!W1342="Yes",1,0)</f>
        <v>1</v>
      </c>
      <c r="AO1348">
        <v>13</v>
      </c>
      <c r="AP1348">
        <v>3</v>
      </c>
      <c r="AQ1348">
        <v>1</v>
      </c>
      <c r="AR1348">
        <v>1</v>
      </c>
      <c r="AS1348">
        <v>10</v>
      </c>
      <c r="AT1348">
        <v>4</v>
      </c>
      <c r="AU1348">
        <v>3</v>
      </c>
      <c r="AV1348">
        <v>10</v>
      </c>
      <c r="AW1348">
        <v>9</v>
      </c>
      <c r="AX1348">
        <v>1</v>
      </c>
      <c r="AY1348">
        <v>7</v>
      </c>
      <c r="AZ1348">
        <v>1</v>
      </c>
      <c r="BB1348">
        <f>IF('WA_Fn-UseC_-HR-Employee-Attriti'!B1342="Yes",1,0)</f>
        <v>0</v>
      </c>
    </row>
    <row r="1349" spans="1:54" x14ac:dyDescent="0.25">
      <c r="A1349">
        <v>1342</v>
      </c>
      <c r="B1349">
        <f>IF('WA_Fn-UseC_-HR-Employee-Attriti'!L1343="Male",1,0)</f>
        <v>1</v>
      </c>
      <c r="C1349">
        <f>IF('WA_Fn-UseC_-HR-Employee-Attriti'!L1343="Female",1,0)</f>
        <v>0</v>
      </c>
      <c r="D1349">
        <v>31</v>
      </c>
      <c r="E1349">
        <f>IF('WA_Fn-UseC_-HR-Employee-Attriti'!C1343="Travel_Rarely",1,0)</f>
        <v>1</v>
      </c>
      <c r="F1349">
        <f>IF('WA_Fn-UseC_-HR-Employee-Attriti'!C1343="Travel_Frequently",1,0)</f>
        <v>0</v>
      </c>
      <c r="G1349">
        <f>IF('WA_Fn-UseC_-HR-Employee-Attriti'!C1343="Non-Travel",1,0)</f>
        <v>0</v>
      </c>
      <c r="H1349">
        <v>311</v>
      </c>
      <c r="I1349">
        <f>IF('WA_Fn-UseC_-HR-Employee-Attriti'!E1343="Sales",1,0)</f>
        <v>0</v>
      </c>
      <c r="J1349">
        <f>IF('WA_Fn-UseC_-HR-Employee-Attriti'!E1343="Research &amp; Development",1,0)</f>
        <v>1</v>
      </c>
      <c r="K1349">
        <f>IF('WA_Fn-UseC_-HR-Employee-Attriti'!E1343="Human Resources",1,0)</f>
        <v>0</v>
      </c>
      <c r="L1349">
        <v>20</v>
      </c>
      <c r="M1349">
        <v>3</v>
      </c>
      <c r="N1349">
        <f>IF('WA_Fn-UseC_-HR-Employee-Attriti'!H1343="Life Sciences",1,0)</f>
        <v>1</v>
      </c>
      <c r="O1349">
        <f>IF('WA_Fn-UseC_-HR-Employee-Attriti'!H1343="Human Resources",1,0)</f>
        <v>0</v>
      </c>
      <c r="P1349">
        <f>IF('WA_Fn-UseC_-HR-Employee-Attriti'!H1343="Marketing",1,0)</f>
        <v>0</v>
      </c>
      <c r="Q1349">
        <f>IF('WA_Fn-UseC_-HR-Employee-Attriti'!H1343="Medical",1,0)</f>
        <v>0</v>
      </c>
      <c r="R1349">
        <f>IF('WA_Fn-UseC_-HR-Employee-Attriti'!H1343="Other",1,0)</f>
        <v>0</v>
      </c>
      <c r="S1349">
        <f>IF('WA_Fn-UseC_-HR-Employee-Attriti'!H1343="Technical Degree",1,0)</f>
        <v>0</v>
      </c>
      <c r="T1349">
        <v>2</v>
      </c>
      <c r="U1349">
        <v>89</v>
      </c>
      <c r="V1349">
        <v>3</v>
      </c>
      <c r="W1349">
        <v>2</v>
      </c>
      <c r="X1349">
        <f>IF('WA_Fn-UseC_-HR-Employee-Attriti'!P1343="Healthcare Representative",1,0)</f>
        <v>0</v>
      </c>
      <c r="Y1349">
        <f>IF('WA_Fn-UseC_-HR-Employee-Attriti'!P1343="Human Resources",1,0)</f>
        <v>0</v>
      </c>
      <c r="Z1349">
        <f>IF('WA_Fn-UseC_-HR-Employee-Attriti'!P1343="Laboratory Technician",1,0)</f>
        <v>1</v>
      </c>
      <c r="AA1349">
        <f>IF('WA_Fn-UseC_-HR-Employee-Attriti'!P1343="Manager",1,0)</f>
        <v>0</v>
      </c>
      <c r="AB1349">
        <f>IF('WA_Fn-UseC_-HR-Employee-Attriti'!P1343="Manufacturing Director",1,0)</f>
        <v>0</v>
      </c>
      <c r="AC1349">
        <f>IF('WA_Fn-UseC_-HR-Employee-Attriti'!P1343="Research Director",1,0)</f>
        <v>0</v>
      </c>
      <c r="AD1349">
        <f>IF('WA_Fn-UseC_-HR-Employee-Attriti'!P1343="Research Scientist",1,0)</f>
        <v>0</v>
      </c>
      <c r="AE1349">
        <f>IF('WA_Fn-UseC_-HR-Employee-Attriti'!P1343="Sales Executive",1,0)</f>
        <v>0</v>
      </c>
      <c r="AF1349">
        <f>IF('WA_Fn-UseC_-HR-Employee-Attriti'!P1343="Sales Representative",1,0)</f>
        <v>0</v>
      </c>
      <c r="AG1349">
        <v>3</v>
      </c>
      <c r="AH1349">
        <f>IF('WA_Fn-UseC_-HR-Employee-Attriti'!R1343="Divorced",1,0)</f>
        <v>1</v>
      </c>
      <c r="AI1349">
        <f>IF('WA_Fn-UseC_-HR-Employee-Attriti'!R1343="Married",1,0)</f>
        <v>0</v>
      </c>
      <c r="AJ1349">
        <f>IF('WA_Fn-UseC_-HR-Employee-Attriti'!R1343="Single",1,0)</f>
        <v>0</v>
      </c>
      <c r="AK1349">
        <v>4197</v>
      </c>
      <c r="AL1349">
        <v>18624</v>
      </c>
      <c r="AM1349">
        <v>1</v>
      </c>
      <c r="AN1349">
        <f>IF('WA_Fn-UseC_-HR-Employee-Attriti'!W1343="Yes",1,0)</f>
        <v>0</v>
      </c>
      <c r="AO1349">
        <v>11</v>
      </c>
      <c r="AP1349">
        <v>3</v>
      </c>
      <c r="AQ1349">
        <v>1</v>
      </c>
      <c r="AR1349">
        <v>1</v>
      </c>
      <c r="AS1349">
        <v>10</v>
      </c>
      <c r="AT1349">
        <v>2</v>
      </c>
      <c r="AU1349">
        <v>3</v>
      </c>
      <c r="AV1349">
        <v>10</v>
      </c>
      <c r="AW1349">
        <v>8</v>
      </c>
      <c r="AX1349">
        <v>0</v>
      </c>
      <c r="AY1349">
        <v>2</v>
      </c>
      <c r="AZ1349">
        <v>1</v>
      </c>
      <c r="BB1349">
        <f>IF('WA_Fn-UseC_-HR-Employee-Attriti'!B1343="Yes",1,0)</f>
        <v>0</v>
      </c>
    </row>
    <row r="1350" spans="1:54" x14ac:dyDescent="0.25">
      <c r="A1350">
        <v>1343</v>
      </c>
      <c r="B1350">
        <f>IF('WA_Fn-UseC_-HR-Employee-Attriti'!L1344="Male",1,0)</f>
        <v>1</v>
      </c>
      <c r="C1350">
        <f>IF('WA_Fn-UseC_-HR-Employee-Attriti'!L1344="Female",1,0)</f>
        <v>0</v>
      </c>
      <c r="D1350">
        <v>34</v>
      </c>
      <c r="E1350">
        <f>IF('WA_Fn-UseC_-HR-Employee-Attriti'!C1344="Travel_Rarely",1,0)</f>
        <v>1</v>
      </c>
      <c r="F1350">
        <f>IF('WA_Fn-UseC_-HR-Employee-Attriti'!C1344="Travel_Frequently",1,0)</f>
        <v>0</v>
      </c>
      <c r="G1350">
        <f>IF('WA_Fn-UseC_-HR-Employee-Attriti'!C1344="Non-Travel",1,0)</f>
        <v>0</v>
      </c>
      <c r="H1350">
        <v>1480</v>
      </c>
      <c r="I1350">
        <f>IF('WA_Fn-UseC_-HR-Employee-Attriti'!E1344="Sales",1,0)</f>
        <v>1</v>
      </c>
      <c r="J1350">
        <f>IF('WA_Fn-UseC_-HR-Employee-Attriti'!E1344="Research &amp; Development",1,0)</f>
        <v>0</v>
      </c>
      <c r="K1350">
        <f>IF('WA_Fn-UseC_-HR-Employee-Attriti'!E1344="Human Resources",1,0)</f>
        <v>0</v>
      </c>
      <c r="L1350">
        <v>4</v>
      </c>
      <c r="M1350">
        <v>3</v>
      </c>
      <c r="N1350">
        <f>IF('WA_Fn-UseC_-HR-Employee-Attriti'!H1344="Life Sciences",1,0)</f>
        <v>1</v>
      </c>
      <c r="O1350">
        <f>IF('WA_Fn-UseC_-HR-Employee-Attriti'!H1344="Human Resources",1,0)</f>
        <v>0</v>
      </c>
      <c r="P1350">
        <f>IF('WA_Fn-UseC_-HR-Employee-Attriti'!H1344="Marketing",1,0)</f>
        <v>0</v>
      </c>
      <c r="Q1350">
        <f>IF('WA_Fn-UseC_-HR-Employee-Attriti'!H1344="Medical",1,0)</f>
        <v>0</v>
      </c>
      <c r="R1350">
        <f>IF('WA_Fn-UseC_-HR-Employee-Attriti'!H1344="Other",1,0)</f>
        <v>0</v>
      </c>
      <c r="S1350">
        <f>IF('WA_Fn-UseC_-HR-Employee-Attriti'!H1344="Technical Degree",1,0)</f>
        <v>0</v>
      </c>
      <c r="T1350">
        <v>3</v>
      </c>
      <c r="U1350">
        <v>64</v>
      </c>
      <c r="V1350">
        <v>3</v>
      </c>
      <c r="W1350">
        <v>3</v>
      </c>
      <c r="X1350">
        <f>IF('WA_Fn-UseC_-HR-Employee-Attriti'!P1344="Healthcare Representative",1,0)</f>
        <v>0</v>
      </c>
      <c r="Y1350">
        <f>IF('WA_Fn-UseC_-HR-Employee-Attriti'!P1344="Human Resources",1,0)</f>
        <v>0</v>
      </c>
      <c r="Z1350">
        <f>IF('WA_Fn-UseC_-HR-Employee-Attriti'!P1344="Laboratory Technician",1,0)</f>
        <v>0</v>
      </c>
      <c r="AA1350">
        <f>IF('WA_Fn-UseC_-HR-Employee-Attriti'!P1344="Manager",1,0)</f>
        <v>0</v>
      </c>
      <c r="AB1350">
        <f>IF('WA_Fn-UseC_-HR-Employee-Attriti'!P1344="Manufacturing Director",1,0)</f>
        <v>0</v>
      </c>
      <c r="AC1350">
        <f>IF('WA_Fn-UseC_-HR-Employee-Attriti'!P1344="Research Director",1,0)</f>
        <v>0</v>
      </c>
      <c r="AD1350">
        <f>IF('WA_Fn-UseC_-HR-Employee-Attriti'!P1344="Research Scientist",1,0)</f>
        <v>0</v>
      </c>
      <c r="AE1350">
        <f>IF('WA_Fn-UseC_-HR-Employee-Attriti'!P1344="Sales Executive",1,0)</f>
        <v>1</v>
      </c>
      <c r="AF1350">
        <f>IF('WA_Fn-UseC_-HR-Employee-Attriti'!P1344="Sales Representative",1,0)</f>
        <v>0</v>
      </c>
      <c r="AG1350">
        <v>4</v>
      </c>
      <c r="AH1350">
        <f>IF('WA_Fn-UseC_-HR-Employee-Attriti'!R1344="Divorced",1,0)</f>
        <v>0</v>
      </c>
      <c r="AI1350">
        <f>IF('WA_Fn-UseC_-HR-Employee-Attriti'!R1344="Married",1,0)</f>
        <v>1</v>
      </c>
      <c r="AJ1350">
        <f>IF('WA_Fn-UseC_-HR-Employee-Attriti'!R1344="Single",1,0)</f>
        <v>0</v>
      </c>
      <c r="AK1350">
        <v>9713</v>
      </c>
      <c r="AL1350">
        <v>24444</v>
      </c>
      <c r="AM1350">
        <v>2</v>
      </c>
      <c r="AN1350">
        <f>IF('WA_Fn-UseC_-HR-Employee-Attriti'!W1344="Yes",1,0)</f>
        <v>1</v>
      </c>
      <c r="AO1350">
        <v>13</v>
      </c>
      <c r="AP1350">
        <v>3</v>
      </c>
      <c r="AQ1350">
        <v>4</v>
      </c>
      <c r="AR1350">
        <v>3</v>
      </c>
      <c r="AS1350">
        <v>9</v>
      </c>
      <c r="AT1350">
        <v>3</v>
      </c>
      <c r="AU1350">
        <v>3</v>
      </c>
      <c r="AV1350">
        <v>5</v>
      </c>
      <c r="AW1350">
        <v>3</v>
      </c>
      <c r="AX1350">
        <v>1</v>
      </c>
      <c r="AY1350">
        <v>0</v>
      </c>
      <c r="AZ1350">
        <v>1</v>
      </c>
      <c r="BB1350">
        <f>IF('WA_Fn-UseC_-HR-Employee-Attriti'!B1344="Yes",1,0)</f>
        <v>0</v>
      </c>
    </row>
    <row r="1351" spans="1:54" x14ac:dyDescent="0.25">
      <c r="A1351">
        <v>1344</v>
      </c>
      <c r="B1351">
        <f>IF('WA_Fn-UseC_-HR-Employee-Attriti'!L1345="Male",1,0)</f>
        <v>1</v>
      </c>
      <c r="C1351">
        <f>IF('WA_Fn-UseC_-HR-Employee-Attriti'!L1345="Female",1,0)</f>
        <v>0</v>
      </c>
      <c r="D1351">
        <v>29</v>
      </c>
      <c r="E1351">
        <f>IF('WA_Fn-UseC_-HR-Employee-Attriti'!C1345="Travel_Rarely",1,0)</f>
        <v>1</v>
      </c>
      <c r="F1351">
        <f>IF('WA_Fn-UseC_-HR-Employee-Attriti'!C1345="Travel_Frequently",1,0)</f>
        <v>0</v>
      </c>
      <c r="G1351">
        <f>IF('WA_Fn-UseC_-HR-Employee-Attriti'!C1345="Non-Travel",1,0)</f>
        <v>0</v>
      </c>
      <c r="H1351">
        <v>592</v>
      </c>
      <c r="I1351">
        <f>IF('WA_Fn-UseC_-HR-Employee-Attriti'!E1345="Sales",1,0)</f>
        <v>0</v>
      </c>
      <c r="J1351">
        <f>IF('WA_Fn-UseC_-HR-Employee-Attriti'!E1345="Research &amp; Development",1,0)</f>
        <v>1</v>
      </c>
      <c r="K1351">
        <f>IF('WA_Fn-UseC_-HR-Employee-Attriti'!E1345="Human Resources",1,0)</f>
        <v>0</v>
      </c>
      <c r="L1351">
        <v>7</v>
      </c>
      <c r="M1351">
        <v>3</v>
      </c>
      <c r="N1351">
        <f>IF('WA_Fn-UseC_-HR-Employee-Attriti'!H1345="Life Sciences",1,0)</f>
        <v>1</v>
      </c>
      <c r="O1351">
        <f>IF('WA_Fn-UseC_-HR-Employee-Attriti'!H1345="Human Resources",1,0)</f>
        <v>0</v>
      </c>
      <c r="P1351">
        <f>IF('WA_Fn-UseC_-HR-Employee-Attriti'!H1345="Marketing",1,0)</f>
        <v>0</v>
      </c>
      <c r="Q1351">
        <f>IF('WA_Fn-UseC_-HR-Employee-Attriti'!H1345="Medical",1,0)</f>
        <v>0</v>
      </c>
      <c r="R1351">
        <f>IF('WA_Fn-UseC_-HR-Employee-Attriti'!H1345="Other",1,0)</f>
        <v>0</v>
      </c>
      <c r="S1351">
        <f>IF('WA_Fn-UseC_-HR-Employee-Attriti'!H1345="Technical Degree",1,0)</f>
        <v>0</v>
      </c>
      <c r="T1351">
        <v>4</v>
      </c>
      <c r="U1351">
        <v>59</v>
      </c>
      <c r="V1351">
        <v>3</v>
      </c>
      <c r="W1351">
        <v>1</v>
      </c>
      <c r="X1351">
        <f>IF('WA_Fn-UseC_-HR-Employee-Attriti'!P1345="Healthcare Representative",1,0)</f>
        <v>0</v>
      </c>
      <c r="Y1351">
        <f>IF('WA_Fn-UseC_-HR-Employee-Attriti'!P1345="Human Resources",1,0)</f>
        <v>0</v>
      </c>
      <c r="Z1351">
        <f>IF('WA_Fn-UseC_-HR-Employee-Attriti'!P1345="Laboratory Technician",1,0)</f>
        <v>1</v>
      </c>
      <c r="AA1351">
        <f>IF('WA_Fn-UseC_-HR-Employee-Attriti'!P1345="Manager",1,0)</f>
        <v>0</v>
      </c>
      <c r="AB1351">
        <f>IF('WA_Fn-UseC_-HR-Employee-Attriti'!P1345="Manufacturing Director",1,0)</f>
        <v>0</v>
      </c>
      <c r="AC1351">
        <f>IF('WA_Fn-UseC_-HR-Employee-Attriti'!P1345="Research Director",1,0)</f>
        <v>0</v>
      </c>
      <c r="AD1351">
        <f>IF('WA_Fn-UseC_-HR-Employee-Attriti'!P1345="Research Scientist",1,0)</f>
        <v>0</v>
      </c>
      <c r="AE1351">
        <f>IF('WA_Fn-UseC_-HR-Employee-Attriti'!P1345="Sales Executive",1,0)</f>
        <v>0</v>
      </c>
      <c r="AF1351">
        <f>IF('WA_Fn-UseC_-HR-Employee-Attriti'!P1345="Sales Representative",1,0)</f>
        <v>0</v>
      </c>
      <c r="AG1351">
        <v>1</v>
      </c>
      <c r="AH1351">
        <f>IF('WA_Fn-UseC_-HR-Employee-Attriti'!R1345="Divorced",1,0)</f>
        <v>0</v>
      </c>
      <c r="AI1351">
        <f>IF('WA_Fn-UseC_-HR-Employee-Attriti'!R1345="Married",1,0)</f>
        <v>0</v>
      </c>
      <c r="AJ1351">
        <f>IF('WA_Fn-UseC_-HR-Employee-Attriti'!R1345="Single",1,0)</f>
        <v>1</v>
      </c>
      <c r="AK1351">
        <v>2062</v>
      </c>
      <c r="AL1351">
        <v>19384</v>
      </c>
      <c r="AM1351">
        <v>3</v>
      </c>
      <c r="AN1351">
        <f>IF('WA_Fn-UseC_-HR-Employee-Attriti'!W1345="Yes",1,0)</f>
        <v>0</v>
      </c>
      <c r="AO1351">
        <v>14</v>
      </c>
      <c r="AP1351">
        <v>3</v>
      </c>
      <c r="AQ1351">
        <v>2</v>
      </c>
      <c r="AR1351">
        <v>0</v>
      </c>
      <c r="AS1351">
        <v>11</v>
      </c>
      <c r="AT1351">
        <v>2</v>
      </c>
      <c r="AU1351">
        <v>3</v>
      </c>
      <c r="AV1351">
        <v>3</v>
      </c>
      <c r="AW1351">
        <v>2</v>
      </c>
      <c r="AX1351">
        <v>1</v>
      </c>
      <c r="AY1351">
        <v>2</v>
      </c>
      <c r="AZ1351">
        <v>1</v>
      </c>
      <c r="BB1351">
        <f>IF('WA_Fn-UseC_-HR-Employee-Attriti'!B1345="Yes",1,0)</f>
        <v>0</v>
      </c>
    </row>
    <row r="1352" spans="1:54" x14ac:dyDescent="0.25">
      <c r="A1352">
        <v>1345</v>
      </c>
      <c r="B1352">
        <f>IF('WA_Fn-UseC_-HR-Employee-Attriti'!L1346="Male",1,0)</f>
        <v>1</v>
      </c>
      <c r="C1352">
        <f>IF('WA_Fn-UseC_-HR-Employee-Attriti'!L1346="Female",1,0)</f>
        <v>0</v>
      </c>
      <c r="D1352">
        <v>37</v>
      </c>
      <c r="E1352">
        <f>IF('WA_Fn-UseC_-HR-Employee-Attriti'!C1346="Travel_Rarely",1,0)</f>
        <v>1</v>
      </c>
      <c r="F1352">
        <f>IF('WA_Fn-UseC_-HR-Employee-Attriti'!C1346="Travel_Frequently",1,0)</f>
        <v>0</v>
      </c>
      <c r="G1352">
        <f>IF('WA_Fn-UseC_-HR-Employee-Attriti'!C1346="Non-Travel",1,0)</f>
        <v>0</v>
      </c>
      <c r="H1352">
        <v>783</v>
      </c>
      <c r="I1352">
        <f>IF('WA_Fn-UseC_-HR-Employee-Attriti'!E1346="Sales",1,0)</f>
        <v>0</v>
      </c>
      <c r="J1352">
        <f>IF('WA_Fn-UseC_-HR-Employee-Attriti'!E1346="Research &amp; Development",1,0)</f>
        <v>1</v>
      </c>
      <c r="K1352">
        <f>IF('WA_Fn-UseC_-HR-Employee-Attriti'!E1346="Human Resources",1,0)</f>
        <v>0</v>
      </c>
      <c r="L1352">
        <v>7</v>
      </c>
      <c r="M1352">
        <v>4</v>
      </c>
      <c r="N1352">
        <f>IF('WA_Fn-UseC_-HR-Employee-Attriti'!H1346="Life Sciences",1,0)</f>
        <v>0</v>
      </c>
      <c r="O1352">
        <f>IF('WA_Fn-UseC_-HR-Employee-Attriti'!H1346="Human Resources",1,0)</f>
        <v>0</v>
      </c>
      <c r="P1352">
        <f>IF('WA_Fn-UseC_-HR-Employee-Attriti'!H1346="Marketing",1,0)</f>
        <v>0</v>
      </c>
      <c r="Q1352">
        <f>IF('WA_Fn-UseC_-HR-Employee-Attriti'!H1346="Medical",1,0)</f>
        <v>1</v>
      </c>
      <c r="R1352">
        <f>IF('WA_Fn-UseC_-HR-Employee-Attriti'!H1346="Other",1,0)</f>
        <v>0</v>
      </c>
      <c r="S1352">
        <f>IF('WA_Fn-UseC_-HR-Employee-Attriti'!H1346="Technical Degree",1,0)</f>
        <v>0</v>
      </c>
      <c r="T1352">
        <v>4</v>
      </c>
      <c r="U1352">
        <v>78</v>
      </c>
      <c r="V1352">
        <v>3</v>
      </c>
      <c r="W1352">
        <v>2</v>
      </c>
      <c r="X1352">
        <f>IF('WA_Fn-UseC_-HR-Employee-Attriti'!P1346="Healthcare Representative",1,0)</f>
        <v>0</v>
      </c>
      <c r="Y1352">
        <f>IF('WA_Fn-UseC_-HR-Employee-Attriti'!P1346="Human Resources",1,0)</f>
        <v>0</v>
      </c>
      <c r="Z1352">
        <f>IF('WA_Fn-UseC_-HR-Employee-Attriti'!P1346="Laboratory Technician",1,0)</f>
        <v>0</v>
      </c>
      <c r="AA1352">
        <f>IF('WA_Fn-UseC_-HR-Employee-Attriti'!P1346="Manager",1,0)</f>
        <v>0</v>
      </c>
      <c r="AB1352">
        <f>IF('WA_Fn-UseC_-HR-Employee-Attriti'!P1346="Manufacturing Director",1,0)</f>
        <v>0</v>
      </c>
      <c r="AC1352">
        <f>IF('WA_Fn-UseC_-HR-Employee-Attriti'!P1346="Research Director",1,0)</f>
        <v>0</v>
      </c>
      <c r="AD1352">
        <f>IF('WA_Fn-UseC_-HR-Employee-Attriti'!P1346="Research Scientist",1,0)</f>
        <v>1</v>
      </c>
      <c r="AE1352">
        <f>IF('WA_Fn-UseC_-HR-Employee-Attriti'!P1346="Sales Executive",1,0)</f>
        <v>0</v>
      </c>
      <c r="AF1352">
        <f>IF('WA_Fn-UseC_-HR-Employee-Attriti'!P1346="Sales Representative",1,0)</f>
        <v>0</v>
      </c>
      <c r="AG1352">
        <v>1</v>
      </c>
      <c r="AH1352">
        <f>IF('WA_Fn-UseC_-HR-Employee-Attriti'!R1346="Divorced",1,0)</f>
        <v>0</v>
      </c>
      <c r="AI1352">
        <f>IF('WA_Fn-UseC_-HR-Employee-Attriti'!R1346="Married",1,0)</f>
        <v>1</v>
      </c>
      <c r="AJ1352">
        <f>IF('WA_Fn-UseC_-HR-Employee-Attriti'!R1346="Single",1,0)</f>
        <v>0</v>
      </c>
      <c r="AK1352">
        <v>4284</v>
      </c>
      <c r="AL1352">
        <v>13588</v>
      </c>
      <c r="AM1352">
        <v>5</v>
      </c>
      <c r="AN1352">
        <f>IF('WA_Fn-UseC_-HR-Employee-Attriti'!W1346="Yes",1,0)</f>
        <v>1</v>
      </c>
      <c r="AO1352">
        <v>22</v>
      </c>
      <c r="AP1352">
        <v>4</v>
      </c>
      <c r="AQ1352">
        <v>3</v>
      </c>
      <c r="AR1352">
        <v>1</v>
      </c>
      <c r="AS1352">
        <v>16</v>
      </c>
      <c r="AT1352">
        <v>2</v>
      </c>
      <c r="AU1352">
        <v>3</v>
      </c>
      <c r="AV1352">
        <v>5</v>
      </c>
      <c r="AW1352">
        <v>3</v>
      </c>
      <c r="AX1352">
        <v>0</v>
      </c>
      <c r="AY1352">
        <v>4</v>
      </c>
      <c r="AZ1352">
        <v>1</v>
      </c>
      <c r="BB1352">
        <f>IF('WA_Fn-UseC_-HR-Employee-Attriti'!B1346="Yes",1,0)</f>
        <v>0</v>
      </c>
    </row>
    <row r="1353" spans="1:54" x14ac:dyDescent="0.25">
      <c r="A1353">
        <v>1346</v>
      </c>
      <c r="B1353">
        <f>IF('WA_Fn-UseC_-HR-Employee-Attriti'!L1347="Male",1,0)</f>
        <v>0</v>
      </c>
      <c r="C1353">
        <f>IF('WA_Fn-UseC_-HR-Employee-Attriti'!L1347="Female",1,0)</f>
        <v>1</v>
      </c>
      <c r="D1353">
        <v>35</v>
      </c>
      <c r="E1353">
        <f>IF('WA_Fn-UseC_-HR-Employee-Attriti'!C1347="Travel_Rarely",1,0)</f>
        <v>1</v>
      </c>
      <c r="F1353">
        <f>IF('WA_Fn-UseC_-HR-Employee-Attriti'!C1347="Travel_Frequently",1,0)</f>
        <v>0</v>
      </c>
      <c r="G1353">
        <f>IF('WA_Fn-UseC_-HR-Employee-Attriti'!C1347="Non-Travel",1,0)</f>
        <v>0</v>
      </c>
      <c r="H1353">
        <v>219</v>
      </c>
      <c r="I1353">
        <f>IF('WA_Fn-UseC_-HR-Employee-Attriti'!E1347="Sales",1,0)</f>
        <v>0</v>
      </c>
      <c r="J1353">
        <f>IF('WA_Fn-UseC_-HR-Employee-Attriti'!E1347="Research &amp; Development",1,0)</f>
        <v>1</v>
      </c>
      <c r="K1353">
        <f>IF('WA_Fn-UseC_-HR-Employee-Attriti'!E1347="Human Resources",1,0)</f>
        <v>0</v>
      </c>
      <c r="L1353">
        <v>16</v>
      </c>
      <c r="M1353">
        <v>2</v>
      </c>
      <c r="N1353">
        <f>IF('WA_Fn-UseC_-HR-Employee-Attriti'!H1347="Life Sciences",1,0)</f>
        <v>0</v>
      </c>
      <c r="O1353">
        <f>IF('WA_Fn-UseC_-HR-Employee-Attriti'!H1347="Human Resources",1,0)</f>
        <v>0</v>
      </c>
      <c r="P1353">
        <f>IF('WA_Fn-UseC_-HR-Employee-Attriti'!H1347="Marketing",1,0)</f>
        <v>0</v>
      </c>
      <c r="Q1353">
        <f>IF('WA_Fn-UseC_-HR-Employee-Attriti'!H1347="Medical",1,0)</f>
        <v>0</v>
      </c>
      <c r="R1353">
        <f>IF('WA_Fn-UseC_-HR-Employee-Attriti'!H1347="Other",1,0)</f>
        <v>1</v>
      </c>
      <c r="S1353">
        <f>IF('WA_Fn-UseC_-HR-Employee-Attriti'!H1347="Technical Degree",1,0)</f>
        <v>0</v>
      </c>
      <c r="T1353">
        <v>4</v>
      </c>
      <c r="U1353">
        <v>44</v>
      </c>
      <c r="V1353">
        <v>2</v>
      </c>
      <c r="W1353">
        <v>2</v>
      </c>
      <c r="X1353">
        <f>IF('WA_Fn-UseC_-HR-Employee-Attriti'!P1347="Healthcare Representative",1,0)</f>
        <v>0</v>
      </c>
      <c r="Y1353">
        <f>IF('WA_Fn-UseC_-HR-Employee-Attriti'!P1347="Human Resources",1,0)</f>
        <v>0</v>
      </c>
      <c r="Z1353">
        <f>IF('WA_Fn-UseC_-HR-Employee-Attriti'!P1347="Laboratory Technician",1,0)</f>
        <v>0</v>
      </c>
      <c r="AA1353">
        <f>IF('WA_Fn-UseC_-HR-Employee-Attriti'!P1347="Manager",1,0)</f>
        <v>0</v>
      </c>
      <c r="AB1353">
        <f>IF('WA_Fn-UseC_-HR-Employee-Attriti'!P1347="Manufacturing Director",1,0)</f>
        <v>1</v>
      </c>
      <c r="AC1353">
        <f>IF('WA_Fn-UseC_-HR-Employee-Attriti'!P1347="Research Director",1,0)</f>
        <v>0</v>
      </c>
      <c r="AD1353">
        <f>IF('WA_Fn-UseC_-HR-Employee-Attriti'!P1347="Research Scientist",1,0)</f>
        <v>0</v>
      </c>
      <c r="AE1353">
        <f>IF('WA_Fn-UseC_-HR-Employee-Attriti'!P1347="Sales Executive",1,0)</f>
        <v>0</v>
      </c>
      <c r="AF1353">
        <f>IF('WA_Fn-UseC_-HR-Employee-Attriti'!P1347="Sales Representative",1,0)</f>
        <v>0</v>
      </c>
      <c r="AG1353">
        <v>2</v>
      </c>
      <c r="AH1353">
        <f>IF('WA_Fn-UseC_-HR-Employee-Attriti'!R1347="Divorced",1,0)</f>
        <v>0</v>
      </c>
      <c r="AI1353">
        <f>IF('WA_Fn-UseC_-HR-Employee-Attriti'!R1347="Married",1,0)</f>
        <v>1</v>
      </c>
      <c r="AJ1353">
        <f>IF('WA_Fn-UseC_-HR-Employee-Attriti'!R1347="Single",1,0)</f>
        <v>0</v>
      </c>
      <c r="AK1353">
        <v>4788</v>
      </c>
      <c r="AL1353">
        <v>25388</v>
      </c>
      <c r="AM1353">
        <v>0</v>
      </c>
      <c r="AN1353">
        <f>IF('WA_Fn-UseC_-HR-Employee-Attriti'!W1347="Yes",1,0)</f>
        <v>1</v>
      </c>
      <c r="AO1353">
        <v>11</v>
      </c>
      <c r="AP1353">
        <v>3</v>
      </c>
      <c r="AQ1353">
        <v>4</v>
      </c>
      <c r="AR1353">
        <v>0</v>
      </c>
      <c r="AS1353">
        <v>4</v>
      </c>
      <c r="AT1353">
        <v>2</v>
      </c>
      <c r="AU1353">
        <v>3</v>
      </c>
      <c r="AV1353">
        <v>3</v>
      </c>
      <c r="AW1353">
        <v>2</v>
      </c>
      <c r="AX1353">
        <v>0</v>
      </c>
      <c r="AY1353">
        <v>2</v>
      </c>
      <c r="AZ1353">
        <v>1</v>
      </c>
      <c r="BB1353">
        <f>IF('WA_Fn-UseC_-HR-Employee-Attriti'!B1347="Yes",1,0)</f>
        <v>0</v>
      </c>
    </row>
    <row r="1354" spans="1:54" x14ac:dyDescent="0.25">
      <c r="A1354">
        <v>1347</v>
      </c>
      <c r="B1354">
        <f>IF('WA_Fn-UseC_-HR-Employee-Attriti'!L1348="Male",1,0)</f>
        <v>0</v>
      </c>
      <c r="C1354">
        <f>IF('WA_Fn-UseC_-HR-Employee-Attriti'!L1348="Female",1,0)</f>
        <v>1</v>
      </c>
      <c r="D1354">
        <v>45</v>
      </c>
      <c r="E1354">
        <f>IF('WA_Fn-UseC_-HR-Employee-Attriti'!C1348="Travel_Rarely",1,0)</f>
        <v>1</v>
      </c>
      <c r="F1354">
        <f>IF('WA_Fn-UseC_-HR-Employee-Attriti'!C1348="Travel_Frequently",1,0)</f>
        <v>0</v>
      </c>
      <c r="G1354">
        <f>IF('WA_Fn-UseC_-HR-Employee-Attriti'!C1348="Non-Travel",1,0)</f>
        <v>0</v>
      </c>
      <c r="H1354">
        <v>556</v>
      </c>
      <c r="I1354">
        <f>IF('WA_Fn-UseC_-HR-Employee-Attriti'!E1348="Sales",1,0)</f>
        <v>0</v>
      </c>
      <c r="J1354">
        <f>IF('WA_Fn-UseC_-HR-Employee-Attriti'!E1348="Research &amp; Development",1,0)</f>
        <v>1</v>
      </c>
      <c r="K1354">
        <f>IF('WA_Fn-UseC_-HR-Employee-Attriti'!E1348="Human Resources",1,0)</f>
        <v>0</v>
      </c>
      <c r="L1354">
        <v>25</v>
      </c>
      <c r="M1354">
        <v>2</v>
      </c>
      <c r="N1354">
        <f>IF('WA_Fn-UseC_-HR-Employee-Attriti'!H1348="Life Sciences",1,0)</f>
        <v>1</v>
      </c>
      <c r="O1354">
        <f>IF('WA_Fn-UseC_-HR-Employee-Attriti'!H1348="Human Resources",1,0)</f>
        <v>0</v>
      </c>
      <c r="P1354">
        <f>IF('WA_Fn-UseC_-HR-Employee-Attriti'!H1348="Marketing",1,0)</f>
        <v>0</v>
      </c>
      <c r="Q1354">
        <f>IF('WA_Fn-UseC_-HR-Employee-Attriti'!H1348="Medical",1,0)</f>
        <v>0</v>
      </c>
      <c r="R1354">
        <f>IF('WA_Fn-UseC_-HR-Employee-Attriti'!H1348="Other",1,0)</f>
        <v>0</v>
      </c>
      <c r="S1354">
        <f>IF('WA_Fn-UseC_-HR-Employee-Attriti'!H1348="Technical Degree",1,0)</f>
        <v>0</v>
      </c>
      <c r="T1354">
        <v>2</v>
      </c>
      <c r="U1354">
        <v>93</v>
      </c>
      <c r="V1354">
        <v>2</v>
      </c>
      <c r="W1354">
        <v>2</v>
      </c>
      <c r="X1354">
        <f>IF('WA_Fn-UseC_-HR-Employee-Attriti'!P1348="Healthcare Representative",1,0)</f>
        <v>0</v>
      </c>
      <c r="Y1354">
        <f>IF('WA_Fn-UseC_-HR-Employee-Attriti'!P1348="Human Resources",1,0)</f>
        <v>0</v>
      </c>
      <c r="Z1354">
        <f>IF('WA_Fn-UseC_-HR-Employee-Attriti'!P1348="Laboratory Technician",1,0)</f>
        <v>0</v>
      </c>
      <c r="AA1354">
        <f>IF('WA_Fn-UseC_-HR-Employee-Attriti'!P1348="Manager",1,0)</f>
        <v>0</v>
      </c>
      <c r="AB1354">
        <f>IF('WA_Fn-UseC_-HR-Employee-Attriti'!P1348="Manufacturing Director",1,0)</f>
        <v>1</v>
      </c>
      <c r="AC1354">
        <f>IF('WA_Fn-UseC_-HR-Employee-Attriti'!P1348="Research Director",1,0)</f>
        <v>0</v>
      </c>
      <c r="AD1354">
        <f>IF('WA_Fn-UseC_-HR-Employee-Attriti'!P1348="Research Scientist",1,0)</f>
        <v>0</v>
      </c>
      <c r="AE1354">
        <f>IF('WA_Fn-UseC_-HR-Employee-Attriti'!P1348="Sales Executive",1,0)</f>
        <v>0</v>
      </c>
      <c r="AF1354">
        <f>IF('WA_Fn-UseC_-HR-Employee-Attriti'!P1348="Sales Representative",1,0)</f>
        <v>0</v>
      </c>
      <c r="AG1354">
        <v>4</v>
      </c>
      <c r="AH1354">
        <f>IF('WA_Fn-UseC_-HR-Employee-Attriti'!R1348="Divorced",1,0)</f>
        <v>0</v>
      </c>
      <c r="AI1354">
        <f>IF('WA_Fn-UseC_-HR-Employee-Attriti'!R1348="Married",1,0)</f>
        <v>1</v>
      </c>
      <c r="AJ1354">
        <f>IF('WA_Fn-UseC_-HR-Employee-Attriti'!R1348="Single",1,0)</f>
        <v>0</v>
      </c>
      <c r="AK1354">
        <v>5906</v>
      </c>
      <c r="AL1354">
        <v>23888</v>
      </c>
      <c r="AM1354">
        <v>0</v>
      </c>
      <c r="AN1354">
        <f>IF('WA_Fn-UseC_-HR-Employee-Attriti'!W1348="Yes",1,0)</f>
        <v>0</v>
      </c>
      <c r="AO1354">
        <v>13</v>
      </c>
      <c r="AP1354">
        <v>3</v>
      </c>
      <c r="AQ1354">
        <v>4</v>
      </c>
      <c r="AR1354">
        <v>2</v>
      </c>
      <c r="AS1354">
        <v>10</v>
      </c>
      <c r="AT1354">
        <v>2</v>
      </c>
      <c r="AU1354">
        <v>2</v>
      </c>
      <c r="AV1354">
        <v>9</v>
      </c>
      <c r="AW1354">
        <v>8</v>
      </c>
      <c r="AX1354">
        <v>3</v>
      </c>
      <c r="AY1354">
        <v>8</v>
      </c>
      <c r="AZ1354">
        <v>1</v>
      </c>
      <c r="BB1354">
        <f>IF('WA_Fn-UseC_-HR-Employee-Attriti'!B1348="Yes",1,0)</f>
        <v>0</v>
      </c>
    </row>
    <row r="1355" spans="1:54" x14ac:dyDescent="0.25">
      <c r="A1355">
        <v>1348</v>
      </c>
      <c r="B1355">
        <f>IF('WA_Fn-UseC_-HR-Employee-Attriti'!L1349="Male",1,0)</f>
        <v>1</v>
      </c>
      <c r="C1355">
        <f>IF('WA_Fn-UseC_-HR-Employee-Attriti'!L1349="Female",1,0)</f>
        <v>0</v>
      </c>
      <c r="D1355">
        <v>36</v>
      </c>
      <c r="E1355">
        <f>IF('WA_Fn-UseC_-HR-Employee-Attriti'!C1349="Travel_Rarely",1,0)</f>
        <v>0</v>
      </c>
      <c r="F1355">
        <f>IF('WA_Fn-UseC_-HR-Employee-Attriti'!C1349="Travel_Frequently",1,0)</f>
        <v>1</v>
      </c>
      <c r="G1355">
        <f>IF('WA_Fn-UseC_-HR-Employee-Attriti'!C1349="Non-Travel",1,0)</f>
        <v>0</v>
      </c>
      <c r="H1355">
        <v>1213</v>
      </c>
      <c r="I1355">
        <f>IF('WA_Fn-UseC_-HR-Employee-Attriti'!E1349="Sales",1,0)</f>
        <v>0</v>
      </c>
      <c r="J1355">
        <f>IF('WA_Fn-UseC_-HR-Employee-Attriti'!E1349="Research &amp; Development",1,0)</f>
        <v>0</v>
      </c>
      <c r="K1355">
        <f>IF('WA_Fn-UseC_-HR-Employee-Attriti'!E1349="Human Resources",1,0)</f>
        <v>1</v>
      </c>
      <c r="L1355">
        <v>2</v>
      </c>
      <c r="M1355">
        <v>1</v>
      </c>
      <c r="N1355">
        <f>IF('WA_Fn-UseC_-HR-Employee-Attriti'!H1349="Life Sciences",1,0)</f>
        <v>0</v>
      </c>
      <c r="O1355">
        <f>IF('WA_Fn-UseC_-HR-Employee-Attriti'!H1349="Human Resources",1,0)</f>
        <v>1</v>
      </c>
      <c r="P1355">
        <f>IF('WA_Fn-UseC_-HR-Employee-Attriti'!H1349="Marketing",1,0)</f>
        <v>0</v>
      </c>
      <c r="Q1355">
        <f>IF('WA_Fn-UseC_-HR-Employee-Attriti'!H1349="Medical",1,0)</f>
        <v>0</v>
      </c>
      <c r="R1355">
        <f>IF('WA_Fn-UseC_-HR-Employee-Attriti'!H1349="Other",1,0)</f>
        <v>0</v>
      </c>
      <c r="S1355">
        <f>IF('WA_Fn-UseC_-HR-Employee-Attriti'!H1349="Technical Degree",1,0)</f>
        <v>0</v>
      </c>
      <c r="T1355">
        <v>2</v>
      </c>
      <c r="U1355">
        <v>94</v>
      </c>
      <c r="V1355">
        <v>2</v>
      </c>
      <c r="W1355">
        <v>2</v>
      </c>
      <c r="X1355">
        <f>IF('WA_Fn-UseC_-HR-Employee-Attriti'!P1349="Healthcare Representative",1,0)</f>
        <v>0</v>
      </c>
      <c r="Y1355">
        <f>IF('WA_Fn-UseC_-HR-Employee-Attriti'!P1349="Human Resources",1,0)</f>
        <v>1</v>
      </c>
      <c r="Z1355">
        <f>IF('WA_Fn-UseC_-HR-Employee-Attriti'!P1349="Laboratory Technician",1,0)</f>
        <v>0</v>
      </c>
      <c r="AA1355">
        <f>IF('WA_Fn-UseC_-HR-Employee-Attriti'!P1349="Manager",1,0)</f>
        <v>0</v>
      </c>
      <c r="AB1355">
        <f>IF('WA_Fn-UseC_-HR-Employee-Attriti'!P1349="Manufacturing Director",1,0)</f>
        <v>0</v>
      </c>
      <c r="AC1355">
        <f>IF('WA_Fn-UseC_-HR-Employee-Attriti'!P1349="Research Director",1,0)</f>
        <v>0</v>
      </c>
      <c r="AD1355">
        <f>IF('WA_Fn-UseC_-HR-Employee-Attriti'!P1349="Research Scientist",1,0)</f>
        <v>0</v>
      </c>
      <c r="AE1355">
        <f>IF('WA_Fn-UseC_-HR-Employee-Attriti'!P1349="Sales Executive",1,0)</f>
        <v>0</v>
      </c>
      <c r="AF1355">
        <f>IF('WA_Fn-UseC_-HR-Employee-Attriti'!P1349="Sales Representative",1,0)</f>
        <v>0</v>
      </c>
      <c r="AG1355">
        <v>4</v>
      </c>
      <c r="AH1355">
        <f>IF('WA_Fn-UseC_-HR-Employee-Attriti'!R1349="Divorced",1,0)</f>
        <v>0</v>
      </c>
      <c r="AI1355">
        <f>IF('WA_Fn-UseC_-HR-Employee-Attriti'!R1349="Married",1,0)</f>
        <v>0</v>
      </c>
      <c r="AJ1355">
        <f>IF('WA_Fn-UseC_-HR-Employee-Attriti'!R1349="Single",1,0)</f>
        <v>1</v>
      </c>
      <c r="AK1355">
        <v>3886</v>
      </c>
      <c r="AL1355">
        <v>4223</v>
      </c>
      <c r="AM1355">
        <v>1</v>
      </c>
      <c r="AN1355">
        <f>IF('WA_Fn-UseC_-HR-Employee-Attriti'!W1349="Yes",1,0)</f>
        <v>0</v>
      </c>
      <c r="AO1355">
        <v>21</v>
      </c>
      <c r="AP1355">
        <v>4</v>
      </c>
      <c r="AQ1355">
        <v>4</v>
      </c>
      <c r="AR1355">
        <v>0</v>
      </c>
      <c r="AS1355">
        <v>10</v>
      </c>
      <c r="AT1355">
        <v>2</v>
      </c>
      <c r="AU1355">
        <v>2</v>
      </c>
      <c r="AV1355">
        <v>10</v>
      </c>
      <c r="AW1355">
        <v>1</v>
      </c>
      <c r="AX1355">
        <v>0</v>
      </c>
      <c r="AY1355">
        <v>8</v>
      </c>
      <c r="AZ1355">
        <v>1</v>
      </c>
      <c r="BB1355">
        <f>IF('WA_Fn-UseC_-HR-Employee-Attriti'!B1349="Yes",1,0)</f>
        <v>0</v>
      </c>
    </row>
    <row r="1356" spans="1:54" x14ac:dyDescent="0.25">
      <c r="A1356">
        <v>1349</v>
      </c>
      <c r="B1356">
        <f>IF('WA_Fn-UseC_-HR-Employee-Attriti'!L1350="Male",1,0)</f>
        <v>1</v>
      </c>
      <c r="C1356">
        <f>IF('WA_Fn-UseC_-HR-Employee-Attriti'!L1350="Female",1,0)</f>
        <v>0</v>
      </c>
      <c r="D1356">
        <v>40</v>
      </c>
      <c r="E1356">
        <f>IF('WA_Fn-UseC_-HR-Employee-Attriti'!C1350="Travel_Rarely",1,0)</f>
        <v>1</v>
      </c>
      <c r="F1356">
        <f>IF('WA_Fn-UseC_-HR-Employee-Attriti'!C1350="Travel_Frequently",1,0)</f>
        <v>0</v>
      </c>
      <c r="G1356">
        <f>IF('WA_Fn-UseC_-HR-Employee-Attriti'!C1350="Non-Travel",1,0)</f>
        <v>0</v>
      </c>
      <c r="H1356">
        <v>1137</v>
      </c>
      <c r="I1356">
        <f>IF('WA_Fn-UseC_-HR-Employee-Attriti'!E1350="Sales",1,0)</f>
        <v>0</v>
      </c>
      <c r="J1356">
        <f>IF('WA_Fn-UseC_-HR-Employee-Attriti'!E1350="Research &amp; Development",1,0)</f>
        <v>1</v>
      </c>
      <c r="K1356">
        <f>IF('WA_Fn-UseC_-HR-Employee-Attriti'!E1350="Human Resources",1,0)</f>
        <v>0</v>
      </c>
      <c r="L1356">
        <v>1</v>
      </c>
      <c r="M1356">
        <v>4</v>
      </c>
      <c r="N1356">
        <f>IF('WA_Fn-UseC_-HR-Employee-Attriti'!H1350="Life Sciences",1,0)</f>
        <v>1</v>
      </c>
      <c r="O1356">
        <f>IF('WA_Fn-UseC_-HR-Employee-Attriti'!H1350="Human Resources",1,0)</f>
        <v>0</v>
      </c>
      <c r="P1356">
        <f>IF('WA_Fn-UseC_-HR-Employee-Attriti'!H1350="Marketing",1,0)</f>
        <v>0</v>
      </c>
      <c r="Q1356">
        <f>IF('WA_Fn-UseC_-HR-Employee-Attriti'!H1350="Medical",1,0)</f>
        <v>0</v>
      </c>
      <c r="R1356">
        <f>IF('WA_Fn-UseC_-HR-Employee-Attriti'!H1350="Other",1,0)</f>
        <v>0</v>
      </c>
      <c r="S1356">
        <f>IF('WA_Fn-UseC_-HR-Employee-Attriti'!H1350="Technical Degree",1,0)</f>
        <v>0</v>
      </c>
      <c r="T1356">
        <v>1</v>
      </c>
      <c r="U1356">
        <v>98</v>
      </c>
      <c r="V1356">
        <v>3</v>
      </c>
      <c r="W1356">
        <v>4</v>
      </c>
      <c r="X1356">
        <f>IF('WA_Fn-UseC_-HR-Employee-Attriti'!P1350="Healthcare Representative",1,0)</f>
        <v>0</v>
      </c>
      <c r="Y1356">
        <f>IF('WA_Fn-UseC_-HR-Employee-Attriti'!P1350="Human Resources",1,0)</f>
        <v>0</v>
      </c>
      <c r="Z1356">
        <f>IF('WA_Fn-UseC_-HR-Employee-Attriti'!P1350="Laboratory Technician",1,0)</f>
        <v>0</v>
      </c>
      <c r="AA1356">
        <f>IF('WA_Fn-UseC_-HR-Employee-Attriti'!P1350="Manager",1,0)</f>
        <v>1</v>
      </c>
      <c r="AB1356">
        <f>IF('WA_Fn-UseC_-HR-Employee-Attriti'!P1350="Manufacturing Director",1,0)</f>
        <v>0</v>
      </c>
      <c r="AC1356">
        <f>IF('WA_Fn-UseC_-HR-Employee-Attriti'!P1350="Research Director",1,0)</f>
        <v>0</v>
      </c>
      <c r="AD1356">
        <f>IF('WA_Fn-UseC_-HR-Employee-Attriti'!P1350="Research Scientist",1,0)</f>
        <v>0</v>
      </c>
      <c r="AE1356">
        <f>IF('WA_Fn-UseC_-HR-Employee-Attriti'!P1350="Sales Executive",1,0)</f>
        <v>0</v>
      </c>
      <c r="AF1356">
        <f>IF('WA_Fn-UseC_-HR-Employee-Attriti'!P1350="Sales Representative",1,0)</f>
        <v>0</v>
      </c>
      <c r="AG1356">
        <v>1</v>
      </c>
      <c r="AH1356">
        <f>IF('WA_Fn-UseC_-HR-Employee-Attriti'!R1350="Divorced",1,0)</f>
        <v>1</v>
      </c>
      <c r="AI1356">
        <f>IF('WA_Fn-UseC_-HR-Employee-Attriti'!R1350="Married",1,0)</f>
        <v>0</v>
      </c>
      <c r="AJ1356">
        <f>IF('WA_Fn-UseC_-HR-Employee-Attriti'!R1350="Single",1,0)</f>
        <v>0</v>
      </c>
      <c r="AK1356">
        <v>16823</v>
      </c>
      <c r="AL1356">
        <v>18991</v>
      </c>
      <c r="AM1356">
        <v>2</v>
      </c>
      <c r="AN1356">
        <f>IF('WA_Fn-UseC_-HR-Employee-Attriti'!W1350="Yes",1,0)</f>
        <v>0</v>
      </c>
      <c r="AO1356">
        <v>11</v>
      </c>
      <c r="AP1356">
        <v>3</v>
      </c>
      <c r="AQ1356">
        <v>1</v>
      </c>
      <c r="AR1356">
        <v>1</v>
      </c>
      <c r="AS1356">
        <v>22</v>
      </c>
      <c r="AT1356">
        <v>3</v>
      </c>
      <c r="AU1356">
        <v>3</v>
      </c>
      <c r="AV1356">
        <v>19</v>
      </c>
      <c r="AW1356">
        <v>7</v>
      </c>
      <c r="AX1356">
        <v>11</v>
      </c>
      <c r="AY1356">
        <v>16</v>
      </c>
      <c r="AZ1356">
        <v>1</v>
      </c>
      <c r="BB1356">
        <f>IF('WA_Fn-UseC_-HR-Employee-Attriti'!B1350="Yes",1,0)</f>
        <v>0</v>
      </c>
    </row>
    <row r="1357" spans="1:54" x14ac:dyDescent="0.25">
      <c r="A1357">
        <v>1350</v>
      </c>
      <c r="B1357">
        <f>IF('WA_Fn-UseC_-HR-Employee-Attriti'!L1351="Male",1,0)</f>
        <v>0</v>
      </c>
      <c r="C1357">
        <f>IF('WA_Fn-UseC_-HR-Employee-Attriti'!L1351="Female",1,0)</f>
        <v>1</v>
      </c>
      <c r="D1357">
        <v>26</v>
      </c>
      <c r="E1357">
        <f>IF('WA_Fn-UseC_-HR-Employee-Attriti'!C1351="Travel_Rarely",1,0)</f>
        <v>1</v>
      </c>
      <c r="F1357">
        <f>IF('WA_Fn-UseC_-HR-Employee-Attriti'!C1351="Travel_Frequently",1,0)</f>
        <v>0</v>
      </c>
      <c r="G1357">
        <f>IF('WA_Fn-UseC_-HR-Employee-Attriti'!C1351="Non-Travel",1,0)</f>
        <v>0</v>
      </c>
      <c r="H1357">
        <v>482</v>
      </c>
      <c r="I1357">
        <f>IF('WA_Fn-UseC_-HR-Employee-Attriti'!E1351="Sales",1,0)</f>
        <v>0</v>
      </c>
      <c r="J1357">
        <f>IF('WA_Fn-UseC_-HR-Employee-Attriti'!E1351="Research &amp; Development",1,0)</f>
        <v>1</v>
      </c>
      <c r="K1357">
        <f>IF('WA_Fn-UseC_-HR-Employee-Attriti'!E1351="Human Resources",1,0)</f>
        <v>0</v>
      </c>
      <c r="L1357">
        <v>1</v>
      </c>
      <c r="M1357">
        <v>2</v>
      </c>
      <c r="N1357">
        <f>IF('WA_Fn-UseC_-HR-Employee-Attriti'!H1351="Life Sciences",1,0)</f>
        <v>1</v>
      </c>
      <c r="O1357">
        <f>IF('WA_Fn-UseC_-HR-Employee-Attriti'!H1351="Human Resources",1,0)</f>
        <v>0</v>
      </c>
      <c r="P1357">
        <f>IF('WA_Fn-UseC_-HR-Employee-Attriti'!H1351="Marketing",1,0)</f>
        <v>0</v>
      </c>
      <c r="Q1357">
        <f>IF('WA_Fn-UseC_-HR-Employee-Attriti'!H1351="Medical",1,0)</f>
        <v>0</v>
      </c>
      <c r="R1357">
        <f>IF('WA_Fn-UseC_-HR-Employee-Attriti'!H1351="Other",1,0)</f>
        <v>0</v>
      </c>
      <c r="S1357">
        <f>IF('WA_Fn-UseC_-HR-Employee-Attriti'!H1351="Technical Degree",1,0)</f>
        <v>0</v>
      </c>
      <c r="T1357">
        <v>2</v>
      </c>
      <c r="U1357">
        <v>90</v>
      </c>
      <c r="V1357">
        <v>2</v>
      </c>
      <c r="W1357">
        <v>1</v>
      </c>
      <c r="X1357">
        <f>IF('WA_Fn-UseC_-HR-Employee-Attriti'!P1351="Healthcare Representative",1,0)</f>
        <v>0</v>
      </c>
      <c r="Y1357">
        <f>IF('WA_Fn-UseC_-HR-Employee-Attriti'!P1351="Human Resources",1,0)</f>
        <v>0</v>
      </c>
      <c r="Z1357">
        <f>IF('WA_Fn-UseC_-HR-Employee-Attriti'!P1351="Laboratory Technician",1,0)</f>
        <v>0</v>
      </c>
      <c r="AA1357">
        <f>IF('WA_Fn-UseC_-HR-Employee-Attriti'!P1351="Manager",1,0)</f>
        <v>0</v>
      </c>
      <c r="AB1357">
        <f>IF('WA_Fn-UseC_-HR-Employee-Attriti'!P1351="Manufacturing Director",1,0)</f>
        <v>0</v>
      </c>
      <c r="AC1357">
        <f>IF('WA_Fn-UseC_-HR-Employee-Attriti'!P1351="Research Director",1,0)</f>
        <v>0</v>
      </c>
      <c r="AD1357">
        <f>IF('WA_Fn-UseC_-HR-Employee-Attriti'!P1351="Research Scientist",1,0)</f>
        <v>1</v>
      </c>
      <c r="AE1357">
        <f>IF('WA_Fn-UseC_-HR-Employee-Attriti'!P1351="Sales Executive",1,0)</f>
        <v>0</v>
      </c>
      <c r="AF1357">
        <f>IF('WA_Fn-UseC_-HR-Employee-Attriti'!P1351="Sales Representative",1,0)</f>
        <v>0</v>
      </c>
      <c r="AG1357">
        <v>3</v>
      </c>
      <c r="AH1357">
        <f>IF('WA_Fn-UseC_-HR-Employee-Attriti'!R1351="Divorced",1,0)</f>
        <v>0</v>
      </c>
      <c r="AI1357">
        <f>IF('WA_Fn-UseC_-HR-Employee-Attriti'!R1351="Married",1,0)</f>
        <v>1</v>
      </c>
      <c r="AJ1357">
        <f>IF('WA_Fn-UseC_-HR-Employee-Attriti'!R1351="Single",1,0)</f>
        <v>0</v>
      </c>
      <c r="AK1357">
        <v>2933</v>
      </c>
      <c r="AL1357">
        <v>14908</v>
      </c>
      <c r="AM1357">
        <v>1</v>
      </c>
      <c r="AN1357">
        <f>IF('WA_Fn-UseC_-HR-Employee-Attriti'!W1351="Yes",1,0)</f>
        <v>1</v>
      </c>
      <c r="AO1357">
        <v>13</v>
      </c>
      <c r="AP1357">
        <v>3</v>
      </c>
      <c r="AQ1357">
        <v>3</v>
      </c>
      <c r="AR1357">
        <v>1</v>
      </c>
      <c r="AS1357">
        <v>1</v>
      </c>
      <c r="AT1357">
        <v>3</v>
      </c>
      <c r="AU1357">
        <v>2</v>
      </c>
      <c r="AV1357">
        <v>1</v>
      </c>
      <c r="AW1357">
        <v>0</v>
      </c>
      <c r="AX1357">
        <v>1</v>
      </c>
      <c r="AY1357">
        <v>0</v>
      </c>
      <c r="AZ1357">
        <v>1</v>
      </c>
      <c r="BB1357">
        <f>IF('WA_Fn-UseC_-HR-Employee-Attriti'!B1351="Yes",1,0)</f>
        <v>0</v>
      </c>
    </row>
    <row r="1358" spans="1:54" x14ac:dyDescent="0.25">
      <c r="A1358">
        <v>1351</v>
      </c>
      <c r="B1358">
        <f>IF('WA_Fn-UseC_-HR-Employee-Attriti'!L1352="Male",1,0)</f>
        <v>0</v>
      </c>
      <c r="C1358">
        <f>IF('WA_Fn-UseC_-HR-Employee-Attriti'!L1352="Female",1,0)</f>
        <v>1</v>
      </c>
      <c r="D1358">
        <v>27</v>
      </c>
      <c r="E1358">
        <f>IF('WA_Fn-UseC_-HR-Employee-Attriti'!C1352="Travel_Rarely",1,0)</f>
        <v>1</v>
      </c>
      <c r="F1358">
        <f>IF('WA_Fn-UseC_-HR-Employee-Attriti'!C1352="Travel_Frequently",1,0)</f>
        <v>0</v>
      </c>
      <c r="G1358">
        <f>IF('WA_Fn-UseC_-HR-Employee-Attriti'!C1352="Non-Travel",1,0)</f>
        <v>0</v>
      </c>
      <c r="H1358">
        <v>511</v>
      </c>
      <c r="I1358">
        <f>IF('WA_Fn-UseC_-HR-Employee-Attriti'!E1352="Sales",1,0)</f>
        <v>1</v>
      </c>
      <c r="J1358">
        <f>IF('WA_Fn-UseC_-HR-Employee-Attriti'!E1352="Research &amp; Development",1,0)</f>
        <v>0</v>
      </c>
      <c r="K1358">
        <f>IF('WA_Fn-UseC_-HR-Employee-Attriti'!E1352="Human Resources",1,0)</f>
        <v>0</v>
      </c>
      <c r="L1358">
        <v>2</v>
      </c>
      <c r="M1358">
        <v>2</v>
      </c>
      <c r="N1358">
        <f>IF('WA_Fn-UseC_-HR-Employee-Attriti'!H1352="Life Sciences",1,0)</f>
        <v>0</v>
      </c>
      <c r="O1358">
        <f>IF('WA_Fn-UseC_-HR-Employee-Attriti'!H1352="Human Resources",1,0)</f>
        <v>0</v>
      </c>
      <c r="P1358">
        <f>IF('WA_Fn-UseC_-HR-Employee-Attriti'!H1352="Marketing",1,0)</f>
        <v>0</v>
      </c>
      <c r="Q1358">
        <f>IF('WA_Fn-UseC_-HR-Employee-Attriti'!H1352="Medical",1,0)</f>
        <v>1</v>
      </c>
      <c r="R1358">
        <f>IF('WA_Fn-UseC_-HR-Employee-Attriti'!H1352="Other",1,0)</f>
        <v>0</v>
      </c>
      <c r="S1358">
        <f>IF('WA_Fn-UseC_-HR-Employee-Attriti'!H1352="Technical Degree",1,0)</f>
        <v>0</v>
      </c>
      <c r="T1358">
        <v>1</v>
      </c>
      <c r="U1358">
        <v>89</v>
      </c>
      <c r="V1358">
        <v>4</v>
      </c>
      <c r="W1358">
        <v>2</v>
      </c>
      <c r="X1358">
        <f>IF('WA_Fn-UseC_-HR-Employee-Attriti'!P1352="Healthcare Representative",1,0)</f>
        <v>0</v>
      </c>
      <c r="Y1358">
        <f>IF('WA_Fn-UseC_-HR-Employee-Attriti'!P1352="Human Resources",1,0)</f>
        <v>0</v>
      </c>
      <c r="Z1358">
        <f>IF('WA_Fn-UseC_-HR-Employee-Attriti'!P1352="Laboratory Technician",1,0)</f>
        <v>0</v>
      </c>
      <c r="AA1358">
        <f>IF('WA_Fn-UseC_-HR-Employee-Attriti'!P1352="Manager",1,0)</f>
        <v>0</v>
      </c>
      <c r="AB1358">
        <f>IF('WA_Fn-UseC_-HR-Employee-Attriti'!P1352="Manufacturing Director",1,0)</f>
        <v>0</v>
      </c>
      <c r="AC1358">
        <f>IF('WA_Fn-UseC_-HR-Employee-Attriti'!P1352="Research Director",1,0)</f>
        <v>0</v>
      </c>
      <c r="AD1358">
        <f>IF('WA_Fn-UseC_-HR-Employee-Attriti'!P1352="Research Scientist",1,0)</f>
        <v>0</v>
      </c>
      <c r="AE1358">
        <f>IF('WA_Fn-UseC_-HR-Employee-Attriti'!P1352="Sales Executive",1,0)</f>
        <v>1</v>
      </c>
      <c r="AF1358">
        <f>IF('WA_Fn-UseC_-HR-Employee-Attriti'!P1352="Sales Representative",1,0)</f>
        <v>0</v>
      </c>
      <c r="AG1358">
        <v>3</v>
      </c>
      <c r="AH1358">
        <f>IF('WA_Fn-UseC_-HR-Employee-Attriti'!R1352="Divorced",1,0)</f>
        <v>0</v>
      </c>
      <c r="AI1358">
        <f>IF('WA_Fn-UseC_-HR-Employee-Attriti'!R1352="Married",1,0)</f>
        <v>0</v>
      </c>
      <c r="AJ1358">
        <f>IF('WA_Fn-UseC_-HR-Employee-Attriti'!R1352="Single",1,0)</f>
        <v>1</v>
      </c>
      <c r="AK1358">
        <v>6500</v>
      </c>
      <c r="AL1358">
        <v>26997</v>
      </c>
      <c r="AM1358">
        <v>0</v>
      </c>
      <c r="AN1358">
        <f>IF('WA_Fn-UseC_-HR-Employee-Attriti'!W1352="Yes",1,0)</f>
        <v>0</v>
      </c>
      <c r="AO1358">
        <v>14</v>
      </c>
      <c r="AP1358">
        <v>3</v>
      </c>
      <c r="AQ1358">
        <v>2</v>
      </c>
      <c r="AR1358">
        <v>0</v>
      </c>
      <c r="AS1358">
        <v>9</v>
      </c>
      <c r="AT1358">
        <v>5</v>
      </c>
      <c r="AU1358">
        <v>2</v>
      </c>
      <c r="AV1358">
        <v>8</v>
      </c>
      <c r="AW1358">
        <v>7</v>
      </c>
      <c r="AX1358">
        <v>0</v>
      </c>
      <c r="AY1358">
        <v>7</v>
      </c>
      <c r="AZ1358">
        <v>1</v>
      </c>
      <c r="BB1358">
        <f>IF('WA_Fn-UseC_-HR-Employee-Attriti'!B1352="Yes",1,0)</f>
        <v>0</v>
      </c>
    </row>
    <row r="1359" spans="1:54" x14ac:dyDescent="0.25">
      <c r="A1359">
        <v>1352</v>
      </c>
      <c r="B1359">
        <f>IF('WA_Fn-UseC_-HR-Employee-Attriti'!L1353="Male",1,0)</f>
        <v>0</v>
      </c>
      <c r="C1359">
        <f>IF('WA_Fn-UseC_-HR-Employee-Attriti'!L1353="Female",1,0)</f>
        <v>1</v>
      </c>
      <c r="D1359">
        <v>48</v>
      </c>
      <c r="E1359">
        <f>IF('WA_Fn-UseC_-HR-Employee-Attriti'!C1353="Travel_Rarely",1,0)</f>
        <v>0</v>
      </c>
      <c r="F1359">
        <f>IF('WA_Fn-UseC_-HR-Employee-Attriti'!C1353="Travel_Frequently",1,0)</f>
        <v>1</v>
      </c>
      <c r="G1359">
        <f>IF('WA_Fn-UseC_-HR-Employee-Attriti'!C1353="Non-Travel",1,0)</f>
        <v>0</v>
      </c>
      <c r="H1359">
        <v>117</v>
      </c>
      <c r="I1359">
        <f>IF('WA_Fn-UseC_-HR-Employee-Attriti'!E1353="Sales",1,0)</f>
        <v>0</v>
      </c>
      <c r="J1359">
        <f>IF('WA_Fn-UseC_-HR-Employee-Attriti'!E1353="Research &amp; Development",1,0)</f>
        <v>1</v>
      </c>
      <c r="K1359">
        <f>IF('WA_Fn-UseC_-HR-Employee-Attriti'!E1353="Human Resources",1,0)</f>
        <v>0</v>
      </c>
      <c r="L1359">
        <v>22</v>
      </c>
      <c r="M1359">
        <v>3</v>
      </c>
      <c r="N1359">
        <f>IF('WA_Fn-UseC_-HR-Employee-Attriti'!H1353="Life Sciences",1,0)</f>
        <v>0</v>
      </c>
      <c r="O1359">
        <f>IF('WA_Fn-UseC_-HR-Employee-Attriti'!H1353="Human Resources",1,0)</f>
        <v>0</v>
      </c>
      <c r="P1359">
        <f>IF('WA_Fn-UseC_-HR-Employee-Attriti'!H1353="Marketing",1,0)</f>
        <v>0</v>
      </c>
      <c r="Q1359">
        <f>IF('WA_Fn-UseC_-HR-Employee-Attriti'!H1353="Medical",1,0)</f>
        <v>1</v>
      </c>
      <c r="R1359">
        <f>IF('WA_Fn-UseC_-HR-Employee-Attriti'!H1353="Other",1,0)</f>
        <v>0</v>
      </c>
      <c r="S1359">
        <f>IF('WA_Fn-UseC_-HR-Employee-Attriti'!H1353="Technical Degree",1,0)</f>
        <v>0</v>
      </c>
      <c r="T1359">
        <v>4</v>
      </c>
      <c r="U1359">
        <v>58</v>
      </c>
      <c r="V1359">
        <v>3</v>
      </c>
      <c r="W1359">
        <v>4</v>
      </c>
      <c r="X1359">
        <f>IF('WA_Fn-UseC_-HR-Employee-Attriti'!P1353="Healthcare Representative",1,0)</f>
        <v>0</v>
      </c>
      <c r="Y1359">
        <f>IF('WA_Fn-UseC_-HR-Employee-Attriti'!P1353="Human Resources",1,0)</f>
        <v>0</v>
      </c>
      <c r="Z1359">
        <f>IF('WA_Fn-UseC_-HR-Employee-Attriti'!P1353="Laboratory Technician",1,0)</f>
        <v>0</v>
      </c>
      <c r="AA1359">
        <f>IF('WA_Fn-UseC_-HR-Employee-Attriti'!P1353="Manager",1,0)</f>
        <v>1</v>
      </c>
      <c r="AB1359">
        <f>IF('WA_Fn-UseC_-HR-Employee-Attriti'!P1353="Manufacturing Director",1,0)</f>
        <v>0</v>
      </c>
      <c r="AC1359">
        <f>IF('WA_Fn-UseC_-HR-Employee-Attriti'!P1353="Research Director",1,0)</f>
        <v>0</v>
      </c>
      <c r="AD1359">
        <f>IF('WA_Fn-UseC_-HR-Employee-Attriti'!P1353="Research Scientist",1,0)</f>
        <v>0</v>
      </c>
      <c r="AE1359">
        <f>IF('WA_Fn-UseC_-HR-Employee-Attriti'!P1353="Sales Executive",1,0)</f>
        <v>0</v>
      </c>
      <c r="AF1359">
        <f>IF('WA_Fn-UseC_-HR-Employee-Attriti'!P1353="Sales Representative",1,0)</f>
        <v>0</v>
      </c>
      <c r="AG1359">
        <v>4</v>
      </c>
      <c r="AH1359">
        <f>IF('WA_Fn-UseC_-HR-Employee-Attriti'!R1353="Divorced",1,0)</f>
        <v>1</v>
      </c>
      <c r="AI1359">
        <f>IF('WA_Fn-UseC_-HR-Employee-Attriti'!R1353="Married",1,0)</f>
        <v>0</v>
      </c>
      <c r="AJ1359">
        <f>IF('WA_Fn-UseC_-HR-Employee-Attriti'!R1353="Single",1,0)</f>
        <v>0</v>
      </c>
      <c r="AK1359">
        <v>17174</v>
      </c>
      <c r="AL1359">
        <v>2437</v>
      </c>
      <c r="AM1359">
        <v>3</v>
      </c>
      <c r="AN1359">
        <f>IF('WA_Fn-UseC_-HR-Employee-Attriti'!W1353="Yes",1,0)</f>
        <v>0</v>
      </c>
      <c r="AO1359">
        <v>11</v>
      </c>
      <c r="AP1359">
        <v>3</v>
      </c>
      <c r="AQ1359">
        <v>2</v>
      </c>
      <c r="AR1359">
        <v>1</v>
      </c>
      <c r="AS1359">
        <v>24</v>
      </c>
      <c r="AT1359">
        <v>3</v>
      </c>
      <c r="AU1359">
        <v>3</v>
      </c>
      <c r="AV1359">
        <v>22</v>
      </c>
      <c r="AW1359">
        <v>17</v>
      </c>
      <c r="AX1359">
        <v>4</v>
      </c>
      <c r="AY1359">
        <v>7</v>
      </c>
      <c r="AZ1359">
        <v>1</v>
      </c>
      <c r="BB1359">
        <f>IF('WA_Fn-UseC_-HR-Employee-Attriti'!B1353="Yes",1,0)</f>
        <v>0</v>
      </c>
    </row>
    <row r="1360" spans="1:54" x14ac:dyDescent="0.25">
      <c r="A1360">
        <v>1353</v>
      </c>
      <c r="B1360">
        <f>IF('WA_Fn-UseC_-HR-Employee-Attriti'!L1354="Male",1,0)</f>
        <v>1</v>
      </c>
      <c r="C1360">
        <f>IF('WA_Fn-UseC_-HR-Employee-Attriti'!L1354="Female",1,0)</f>
        <v>0</v>
      </c>
      <c r="D1360">
        <v>44</v>
      </c>
      <c r="E1360">
        <f>IF('WA_Fn-UseC_-HR-Employee-Attriti'!C1354="Travel_Rarely",1,0)</f>
        <v>1</v>
      </c>
      <c r="F1360">
        <f>IF('WA_Fn-UseC_-HR-Employee-Attriti'!C1354="Travel_Frequently",1,0)</f>
        <v>0</v>
      </c>
      <c r="G1360">
        <f>IF('WA_Fn-UseC_-HR-Employee-Attriti'!C1354="Non-Travel",1,0)</f>
        <v>0</v>
      </c>
      <c r="H1360">
        <v>170</v>
      </c>
      <c r="I1360">
        <f>IF('WA_Fn-UseC_-HR-Employee-Attriti'!E1354="Sales",1,0)</f>
        <v>0</v>
      </c>
      <c r="J1360">
        <f>IF('WA_Fn-UseC_-HR-Employee-Attriti'!E1354="Research &amp; Development",1,0)</f>
        <v>1</v>
      </c>
      <c r="K1360">
        <f>IF('WA_Fn-UseC_-HR-Employee-Attriti'!E1354="Human Resources",1,0)</f>
        <v>0</v>
      </c>
      <c r="L1360">
        <v>1</v>
      </c>
      <c r="M1360">
        <v>4</v>
      </c>
      <c r="N1360">
        <f>IF('WA_Fn-UseC_-HR-Employee-Attriti'!H1354="Life Sciences",1,0)</f>
        <v>1</v>
      </c>
      <c r="O1360">
        <f>IF('WA_Fn-UseC_-HR-Employee-Attriti'!H1354="Human Resources",1,0)</f>
        <v>0</v>
      </c>
      <c r="P1360">
        <f>IF('WA_Fn-UseC_-HR-Employee-Attriti'!H1354="Marketing",1,0)</f>
        <v>0</v>
      </c>
      <c r="Q1360">
        <f>IF('WA_Fn-UseC_-HR-Employee-Attriti'!H1354="Medical",1,0)</f>
        <v>0</v>
      </c>
      <c r="R1360">
        <f>IF('WA_Fn-UseC_-HR-Employee-Attriti'!H1354="Other",1,0)</f>
        <v>0</v>
      </c>
      <c r="S1360">
        <f>IF('WA_Fn-UseC_-HR-Employee-Attriti'!H1354="Technical Degree",1,0)</f>
        <v>0</v>
      </c>
      <c r="T1360">
        <v>2</v>
      </c>
      <c r="U1360">
        <v>78</v>
      </c>
      <c r="V1360">
        <v>4</v>
      </c>
      <c r="W1360">
        <v>2</v>
      </c>
      <c r="X1360">
        <f>IF('WA_Fn-UseC_-HR-Employee-Attriti'!P1354="Healthcare Representative",1,0)</f>
        <v>1</v>
      </c>
      <c r="Y1360">
        <f>IF('WA_Fn-UseC_-HR-Employee-Attriti'!P1354="Human Resources",1,0)</f>
        <v>0</v>
      </c>
      <c r="Z1360">
        <f>IF('WA_Fn-UseC_-HR-Employee-Attriti'!P1354="Laboratory Technician",1,0)</f>
        <v>0</v>
      </c>
      <c r="AA1360">
        <f>IF('WA_Fn-UseC_-HR-Employee-Attriti'!P1354="Manager",1,0)</f>
        <v>0</v>
      </c>
      <c r="AB1360">
        <f>IF('WA_Fn-UseC_-HR-Employee-Attriti'!P1354="Manufacturing Director",1,0)</f>
        <v>0</v>
      </c>
      <c r="AC1360">
        <f>IF('WA_Fn-UseC_-HR-Employee-Attriti'!P1354="Research Director",1,0)</f>
        <v>0</v>
      </c>
      <c r="AD1360">
        <f>IF('WA_Fn-UseC_-HR-Employee-Attriti'!P1354="Research Scientist",1,0)</f>
        <v>0</v>
      </c>
      <c r="AE1360">
        <f>IF('WA_Fn-UseC_-HR-Employee-Attriti'!P1354="Sales Executive",1,0)</f>
        <v>0</v>
      </c>
      <c r="AF1360">
        <f>IF('WA_Fn-UseC_-HR-Employee-Attriti'!P1354="Sales Representative",1,0)</f>
        <v>0</v>
      </c>
      <c r="AG1360">
        <v>1</v>
      </c>
      <c r="AH1360">
        <f>IF('WA_Fn-UseC_-HR-Employee-Attriti'!R1354="Divorced",1,0)</f>
        <v>0</v>
      </c>
      <c r="AI1360">
        <f>IF('WA_Fn-UseC_-HR-Employee-Attriti'!R1354="Married",1,0)</f>
        <v>1</v>
      </c>
      <c r="AJ1360">
        <f>IF('WA_Fn-UseC_-HR-Employee-Attriti'!R1354="Single",1,0)</f>
        <v>0</v>
      </c>
      <c r="AK1360">
        <v>5033</v>
      </c>
      <c r="AL1360">
        <v>9364</v>
      </c>
      <c r="AM1360">
        <v>2</v>
      </c>
      <c r="AN1360">
        <f>IF('WA_Fn-UseC_-HR-Employee-Attriti'!W1354="Yes",1,0)</f>
        <v>0</v>
      </c>
      <c r="AO1360">
        <v>15</v>
      </c>
      <c r="AP1360">
        <v>3</v>
      </c>
      <c r="AQ1360">
        <v>4</v>
      </c>
      <c r="AR1360">
        <v>1</v>
      </c>
      <c r="AS1360">
        <v>10</v>
      </c>
      <c r="AT1360">
        <v>5</v>
      </c>
      <c r="AU1360">
        <v>3</v>
      </c>
      <c r="AV1360">
        <v>2</v>
      </c>
      <c r="AW1360">
        <v>0</v>
      </c>
      <c r="AX1360">
        <v>2</v>
      </c>
      <c r="AY1360">
        <v>2</v>
      </c>
      <c r="AZ1360">
        <v>1</v>
      </c>
      <c r="BB1360">
        <f>IF('WA_Fn-UseC_-HR-Employee-Attriti'!B1354="Yes",1,0)</f>
        <v>0</v>
      </c>
    </row>
    <row r="1361" spans="1:54" x14ac:dyDescent="0.25">
      <c r="A1361">
        <v>1354</v>
      </c>
      <c r="B1361">
        <f>IF('WA_Fn-UseC_-HR-Employee-Attriti'!L1355="Male",1,0)</f>
        <v>1</v>
      </c>
      <c r="C1361">
        <f>IF('WA_Fn-UseC_-HR-Employee-Attriti'!L1355="Female",1,0)</f>
        <v>0</v>
      </c>
      <c r="D1361">
        <v>34</v>
      </c>
      <c r="E1361">
        <f>IF('WA_Fn-UseC_-HR-Employee-Attriti'!C1355="Travel_Rarely",1,0)</f>
        <v>0</v>
      </c>
      <c r="F1361">
        <f>IF('WA_Fn-UseC_-HR-Employee-Attriti'!C1355="Travel_Frequently",1,0)</f>
        <v>0</v>
      </c>
      <c r="G1361">
        <f>IF('WA_Fn-UseC_-HR-Employee-Attriti'!C1355="Non-Travel",1,0)</f>
        <v>1</v>
      </c>
      <c r="H1361">
        <v>967</v>
      </c>
      <c r="I1361">
        <f>IF('WA_Fn-UseC_-HR-Employee-Attriti'!E1355="Sales",1,0)</f>
        <v>0</v>
      </c>
      <c r="J1361">
        <f>IF('WA_Fn-UseC_-HR-Employee-Attriti'!E1355="Research &amp; Development",1,0)</f>
        <v>1</v>
      </c>
      <c r="K1361">
        <f>IF('WA_Fn-UseC_-HR-Employee-Attriti'!E1355="Human Resources",1,0)</f>
        <v>0</v>
      </c>
      <c r="L1361">
        <v>16</v>
      </c>
      <c r="M1361">
        <v>4</v>
      </c>
      <c r="N1361">
        <f>IF('WA_Fn-UseC_-HR-Employee-Attriti'!H1355="Life Sciences",1,0)</f>
        <v>0</v>
      </c>
      <c r="O1361">
        <f>IF('WA_Fn-UseC_-HR-Employee-Attriti'!H1355="Human Resources",1,0)</f>
        <v>0</v>
      </c>
      <c r="P1361">
        <f>IF('WA_Fn-UseC_-HR-Employee-Attriti'!H1355="Marketing",1,0)</f>
        <v>0</v>
      </c>
      <c r="Q1361">
        <f>IF('WA_Fn-UseC_-HR-Employee-Attriti'!H1355="Medical",1,0)</f>
        <v>0</v>
      </c>
      <c r="R1361">
        <f>IF('WA_Fn-UseC_-HR-Employee-Attriti'!H1355="Other",1,0)</f>
        <v>0</v>
      </c>
      <c r="S1361">
        <f>IF('WA_Fn-UseC_-HR-Employee-Attriti'!H1355="Technical Degree",1,0)</f>
        <v>1</v>
      </c>
      <c r="T1361">
        <v>4</v>
      </c>
      <c r="U1361">
        <v>85</v>
      </c>
      <c r="V1361">
        <v>1</v>
      </c>
      <c r="W1361">
        <v>1</v>
      </c>
      <c r="X1361">
        <f>IF('WA_Fn-UseC_-HR-Employee-Attriti'!P1355="Healthcare Representative",1,0)</f>
        <v>0</v>
      </c>
      <c r="Y1361">
        <f>IF('WA_Fn-UseC_-HR-Employee-Attriti'!P1355="Human Resources",1,0)</f>
        <v>0</v>
      </c>
      <c r="Z1361">
        <f>IF('WA_Fn-UseC_-HR-Employee-Attriti'!P1355="Laboratory Technician",1,0)</f>
        <v>0</v>
      </c>
      <c r="AA1361">
        <f>IF('WA_Fn-UseC_-HR-Employee-Attriti'!P1355="Manager",1,0)</f>
        <v>0</v>
      </c>
      <c r="AB1361">
        <f>IF('WA_Fn-UseC_-HR-Employee-Attriti'!P1355="Manufacturing Director",1,0)</f>
        <v>0</v>
      </c>
      <c r="AC1361">
        <f>IF('WA_Fn-UseC_-HR-Employee-Attriti'!P1355="Research Director",1,0)</f>
        <v>0</v>
      </c>
      <c r="AD1361">
        <f>IF('WA_Fn-UseC_-HR-Employee-Attriti'!P1355="Research Scientist",1,0)</f>
        <v>1</v>
      </c>
      <c r="AE1361">
        <f>IF('WA_Fn-UseC_-HR-Employee-Attriti'!P1355="Sales Executive",1,0)</f>
        <v>0</v>
      </c>
      <c r="AF1361">
        <f>IF('WA_Fn-UseC_-HR-Employee-Attriti'!P1355="Sales Representative",1,0)</f>
        <v>0</v>
      </c>
      <c r="AG1361">
        <v>1</v>
      </c>
      <c r="AH1361">
        <f>IF('WA_Fn-UseC_-HR-Employee-Attriti'!R1355="Divorced",1,0)</f>
        <v>0</v>
      </c>
      <c r="AI1361">
        <f>IF('WA_Fn-UseC_-HR-Employee-Attriti'!R1355="Married",1,0)</f>
        <v>1</v>
      </c>
      <c r="AJ1361">
        <f>IF('WA_Fn-UseC_-HR-Employee-Attriti'!R1355="Single",1,0)</f>
        <v>0</v>
      </c>
      <c r="AK1361">
        <v>2307</v>
      </c>
      <c r="AL1361">
        <v>14460</v>
      </c>
      <c r="AM1361">
        <v>1</v>
      </c>
      <c r="AN1361">
        <f>IF('WA_Fn-UseC_-HR-Employee-Attriti'!W1355="Yes",1,0)</f>
        <v>1</v>
      </c>
      <c r="AO1361">
        <v>23</v>
      </c>
      <c r="AP1361">
        <v>4</v>
      </c>
      <c r="AQ1361">
        <v>2</v>
      </c>
      <c r="AR1361">
        <v>1</v>
      </c>
      <c r="AS1361">
        <v>5</v>
      </c>
      <c r="AT1361">
        <v>2</v>
      </c>
      <c r="AU1361">
        <v>3</v>
      </c>
      <c r="AV1361">
        <v>5</v>
      </c>
      <c r="AW1361">
        <v>2</v>
      </c>
      <c r="AX1361">
        <v>3</v>
      </c>
      <c r="AY1361">
        <v>0</v>
      </c>
      <c r="AZ1361">
        <v>1</v>
      </c>
      <c r="BB1361">
        <f>IF('WA_Fn-UseC_-HR-Employee-Attriti'!B1355="Yes",1,0)</f>
        <v>1</v>
      </c>
    </row>
    <row r="1362" spans="1:54" x14ac:dyDescent="0.25">
      <c r="A1362">
        <v>1355</v>
      </c>
      <c r="B1362">
        <f>IF('WA_Fn-UseC_-HR-Employee-Attriti'!L1356="Male",1,0)</f>
        <v>1</v>
      </c>
      <c r="C1362">
        <f>IF('WA_Fn-UseC_-HR-Employee-Attriti'!L1356="Female",1,0)</f>
        <v>0</v>
      </c>
      <c r="D1362">
        <v>56</v>
      </c>
      <c r="E1362">
        <f>IF('WA_Fn-UseC_-HR-Employee-Attriti'!C1356="Travel_Rarely",1,0)</f>
        <v>1</v>
      </c>
      <c r="F1362">
        <f>IF('WA_Fn-UseC_-HR-Employee-Attriti'!C1356="Travel_Frequently",1,0)</f>
        <v>0</v>
      </c>
      <c r="G1362">
        <f>IF('WA_Fn-UseC_-HR-Employee-Attriti'!C1356="Non-Travel",1,0)</f>
        <v>0</v>
      </c>
      <c r="H1362">
        <v>1162</v>
      </c>
      <c r="I1362">
        <f>IF('WA_Fn-UseC_-HR-Employee-Attriti'!E1356="Sales",1,0)</f>
        <v>0</v>
      </c>
      <c r="J1362">
        <f>IF('WA_Fn-UseC_-HR-Employee-Attriti'!E1356="Research &amp; Development",1,0)</f>
        <v>1</v>
      </c>
      <c r="K1362">
        <f>IF('WA_Fn-UseC_-HR-Employee-Attriti'!E1356="Human Resources",1,0)</f>
        <v>0</v>
      </c>
      <c r="L1362">
        <v>24</v>
      </c>
      <c r="M1362">
        <v>2</v>
      </c>
      <c r="N1362">
        <f>IF('WA_Fn-UseC_-HR-Employee-Attriti'!H1356="Life Sciences",1,0)</f>
        <v>1</v>
      </c>
      <c r="O1362">
        <f>IF('WA_Fn-UseC_-HR-Employee-Attriti'!H1356="Human Resources",1,0)</f>
        <v>0</v>
      </c>
      <c r="P1362">
        <f>IF('WA_Fn-UseC_-HR-Employee-Attriti'!H1356="Marketing",1,0)</f>
        <v>0</v>
      </c>
      <c r="Q1362">
        <f>IF('WA_Fn-UseC_-HR-Employee-Attriti'!H1356="Medical",1,0)</f>
        <v>0</v>
      </c>
      <c r="R1362">
        <f>IF('WA_Fn-UseC_-HR-Employee-Attriti'!H1356="Other",1,0)</f>
        <v>0</v>
      </c>
      <c r="S1362">
        <f>IF('WA_Fn-UseC_-HR-Employee-Attriti'!H1356="Technical Degree",1,0)</f>
        <v>0</v>
      </c>
      <c r="T1362">
        <v>1</v>
      </c>
      <c r="U1362">
        <v>97</v>
      </c>
      <c r="V1362">
        <v>3</v>
      </c>
      <c r="W1362">
        <v>1</v>
      </c>
      <c r="X1362">
        <f>IF('WA_Fn-UseC_-HR-Employee-Attriti'!P1356="Healthcare Representative",1,0)</f>
        <v>0</v>
      </c>
      <c r="Y1362">
        <f>IF('WA_Fn-UseC_-HR-Employee-Attriti'!P1356="Human Resources",1,0)</f>
        <v>0</v>
      </c>
      <c r="Z1362">
        <f>IF('WA_Fn-UseC_-HR-Employee-Attriti'!P1356="Laboratory Technician",1,0)</f>
        <v>1</v>
      </c>
      <c r="AA1362">
        <f>IF('WA_Fn-UseC_-HR-Employee-Attriti'!P1356="Manager",1,0)</f>
        <v>0</v>
      </c>
      <c r="AB1362">
        <f>IF('WA_Fn-UseC_-HR-Employee-Attriti'!P1356="Manufacturing Director",1,0)</f>
        <v>0</v>
      </c>
      <c r="AC1362">
        <f>IF('WA_Fn-UseC_-HR-Employee-Attriti'!P1356="Research Director",1,0)</f>
        <v>0</v>
      </c>
      <c r="AD1362">
        <f>IF('WA_Fn-UseC_-HR-Employee-Attriti'!P1356="Research Scientist",1,0)</f>
        <v>0</v>
      </c>
      <c r="AE1362">
        <f>IF('WA_Fn-UseC_-HR-Employee-Attriti'!P1356="Sales Executive",1,0)</f>
        <v>0</v>
      </c>
      <c r="AF1362">
        <f>IF('WA_Fn-UseC_-HR-Employee-Attriti'!P1356="Sales Representative",1,0)</f>
        <v>0</v>
      </c>
      <c r="AG1362">
        <v>4</v>
      </c>
      <c r="AH1362">
        <f>IF('WA_Fn-UseC_-HR-Employee-Attriti'!R1356="Divorced",1,0)</f>
        <v>0</v>
      </c>
      <c r="AI1362">
        <f>IF('WA_Fn-UseC_-HR-Employee-Attriti'!R1356="Married",1,0)</f>
        <v>0</v>
      </c>
      <c r="AJ1362">
        <f>IF('WA_Fn-UseC_-HR-Employee-Attriti'!R1356="Single",1,0)</f>
        <v>1</v>
      </c>
      <c r="AK1362">
        <v>2587</v>
      </c>
      <c r="AL1362">
        <v>10261</v>
      </c>
      <c r="AM1362">
        <v>1</v>
      </c>
      <c r="AN1362">
        <f>IF('WA_Fn-UseC_-HR-Employee-Attriti'!W1356="Yes",1,0)</f>
        <v>0</v>
      </c>
      <c r="AO1362">
        <v>16</v>
      </c>
      <c r="AP1362">
        <v>3</v>
      </c>
      <c r="AQ1362">
        <v>4</v>
      </c>
      <c r="AR1362">
        <v>0</v>
      </c>
      <c r="AS1362">
        <v>5</v>
      </c>
      <c r="AT1362">
        <v>3</v>
      </c>
      <c r="AU1362">
        <v>3</v>
      </c>
      <c r="AV1362">
        <v>4</v>
      </c>
      <c r="AW1362">
        <v>2</v>
      </c>
      <c r="AX1362">
        <v>1</v>
      </c>
      <c r="AY1362">
        <v>0</v>
      </c>
      <c r="AZ1362">
        <v>1</v>
      </c>
      <c r="BB1362">
        <f>IF('WA_Fn-UseC_-HR-Employee-Attriti'!B1356="Yes",1,0)</f>
        <v>1</v>
      </c>
    </row>
    <row r="1363" spans="1:54" x14ac:dyDescent="0.25">
      <c r="A1363">
        <v>1356</v>
      </c>
      <c r="B1363">
        <f>IF('WA_Fn-UseC_-HR-Employee-Attriti'!L1357="Male",1,0)</f>
        <v>1</v>
      </c>
      <c r="C1363">
        <f>IF('WA_Fn-UseC_-HR-Employee-Attriti'!L1357="Female",1,0)</f>
        <v>0</v>
      </c>
      <c r="D1363">
        <v>36</v>
      </c>
      <c r="E1363">
        <f>IF('WA_Fn-UseC_-HR-Employee-Attriti'!C1357="Travel_Rarely",1,0)</f>
        <v>1</v>
      </c>
      <c r="F1363">
        <f>IF('WA_Fn-UseC_-HR-Employee-Attriti'!C1357="Travel_Frequently",1,0)</f>
        <v>0</v>
      </c>
      <c r="G1363">
        <f>IF('WA_Fn-UseC_-HR-Employee-Attriti'!C1357="Non-Travel",1,0)</f>
        <v>0</v>
      </c>
      <c r="H1363">
        <v>335</v>
      </c>
      <c r="I1363">
        <f>IF('WA_Fn-UseC_-HR-Employee-Attriti'!E1357="Sales",1,0)</f>
        <v>1</v>
      </c>
      <c r="J1363">
        <f>IF('WA_Fn-UseC_-HR-Employee-Attriti'!E1357="Research &amp; Development",1,0)</f>
        <v>0</v>
      </c>
      <c r="K1363">
        <f>IF('WA_Fn-UseC_-HR-Employee-Attriti'!E1357="Human Resources",1,0)</f>
        <v>0</v>
      </c>
      <c r="L1363">
        <v>17</v>
      </c>
      <c r="M1363">
        <v>2</v>
      </c>
      <c r="N1363">
        <f>IF('WA_Fn-UseC_-HR-Employee-Attriti'!H1357="Life Sciences",1,0)</f>
        <v>0</v>
      </c>
      <c r="O1363">
        <f>IF('WA_Fn-UseC_-HR-Employee-Attriti'!H1357="Human Resources",1,0)</f>
        <v>0</v>
      </c>
      <c r="P1363">
        <f>IF('WA_Fn-UseC_-HR-Employee-Attriti'!H1357="Marketing",1,0)</f>
        <v>1</v>
      </c>
      <c r="Q1363">
        <f>IF('WA_Fn-UseC_-HR-Employee-Attriti'!H1357="Medical",1,0)</f>
        <v>0</v>
      </c>
      <c r="R1363">
        <f>IF('WA_Fn-UseC_-HR-Employee-Attriti'!H1357="Other",1,0)</f>
        <v>0</v>
      </c>
      <c r="S1363">
        <f>IF('WA_Fn-UseC_-HR-Employee-Attriti'!H1357="Technical Degree",1,0)</f>
        <v>0</v>
      </c>
      <c r="T1363">
        <v>3</v>
      </c>
      <c r="U1363">
        <v>33</v>
      </c>
      <c r="V1363">
        <v>2</v>
      </c>
      <c r="W1363">
        <v>2</v>
      </c>
      <c r="X1363">
        <f>IF('WA_Fn-UseC_-HR-Employee-Attriti'!P1357="Healthcare Representative",1,0)</f>
        <v>0</v>
      </c>
      <c r="Y1363">
        <f>IF('WA_Fn-UseC_-HR-Employee-Attriti'!P1357="Human Resources",1,0)</f>
        <v>0</v>
      </c>
      <c r="Z1363">
        <f>IF('WA_Fn-UseC_-HR-Employee-Attriti'!P1357="Laboratory Technician",1,0)</f>
        <v>0</v>
      </c>
      <c r="AA1363">
        <f>IF('WA_Fn-UseC_-HR-Employee-Attriti'!P1357="Manager",1,0)</f>
        <v>0</v>
      </c>
      <c r="AB1363">
        <f>IF('WA_Fn-UseC_-HR-Employee-Attriti'!P1357="Manufacturing Director",1,0)</f>
        <v>0</v>
      </c>
      <c r="AC1363">
        <f>IF('WA_Fn-UseC_-HR-Employee-Attriti'!P1357="Research Director",1,0)</f>
        <v>0</v>
      </c>
      <c r="AD1363">
        <f>IF('WA_Fn-UseC_-HR-Employee-Attriti'!P1357="Research Scientist",1,0)</f>
        <v>0</v>
      </c>
      <c r="AE1363">
        <f>IF('WA_Fn-UseC_-HR-Employee-Attriti'!P1357="Sales Executive",1,0)</f>
        <v>1</v>
      </c>
      <c r="AF1363">
        <f>IF('WA_Fn-UseC_-HR-Employee-Attriti'!P1357="Sales Representative",1,0)</f>
        <v>0</v>
      </c>
      <c r="AG1363">
        <v>2</v>
      </c>
      <c r="AH1363">
        <f>IF('WA_Fn-UseC_-HR-Employee-Attriti'!R1357="Divorced",1,0)</f>
        <v>0</v>
      </c>
      <c r="AI1363">
        <f>IF('WA_Fn-UseC_-HR-Employee-Attriti'!R1357="Married",1,0)</f>
        <v>1</v>
      </c>
      <c r="AJ1363">
        <f>IF('WA_Fn-UseC_-HR-Employee-Attriti'!R1357="Single",1,0)</f>
        <v>0</v>
      </c>
      <c r="AK1363">
        <v>5507</v>
      </c>
      <c r="AL1363">
        <v>16822</v>
      </c>
      <c r="AM1363">
        <v>2</v>
      </c>
      <c r="AN1363">
        <f>IF('WA_Fn-UseC_-HR-Employee-Attriti'!W1357="Yes",1,0)</f>
        <v>0</v>
      </c>
      <c r="AO1363">
        <v>16</v>
      </c>
      <c r="AP1363">
        <v>3</v>
      </c>
      <c r="AQ1363">
        <v>3</v>
      </c>
      <c r="AR1363">
        <v>2</v>
      </c>
      <c r="AS1363">
        <v>12</v>
      </c>
      <c r="AT1363">
        <v>1</v>
      </c>
      <c r="AU1363">
        <v>1</v>
      </c>
      <c r="AV1363">
        <v>4</v>
      </c>
      <c r="AW1363">
        <v>2</v>
      </c>
      <c r="AX1363">
        <v>1</v>
      </c>
      <c r="AY1363">
        <v>3</v>
      </c>
      <c r="AZ1363">
        <v>1</v>
      </c>
      <c r="BB1363">
        <f>IF('WA_Fn-UseC_-HR-Employee-Attriti'!B1357="Yes",1,0)</f>
        <v>0</v>
      </c>
    </row>
    <row r="1364" spans="1:54" x14ac:dyDescent="0.25">
      <c r="A1364">
        <v>1357</v>
      </c>
      <c r="B1364">
        <f>IF('WA_Fn-UseC_-HR-Employee-Attriti'!L1358="Male",1,0)</f>
        <v>0</v>
      </c>
      <c r="C1364">
        <f>IF('WA_Fn-UseC_-HR-Employee-Attriti'!L1358="Female",1,0)</f>
        <v>1</v>
      </c>
      <c r="D1364">
        <v>41</v>
      </c>
      <c r="E1364">
        <f>IF('WA_Fn-UseC_-HR-Employee-Attriti'!C1358="Travel_Rarely",1,0)</f>
        <v>1</v>
      </c>
      <c r="F1364">
        <f>IF('WA_Fn-UseC_-HR-Employee-Attriti'!C1358="Travel_Frequently",1,0)</f>
        <v>0</v>
      </c>
      <c r="G1364">
        <f>IF('WA_Fn-UseC_-HR-Employee-Attriti'!C1358="Non-Travel",1,0)</f>
        <v>0</v>
      </c>
      <c r="H1364">
        <v>337</v>
      </c>
      <c r="I1364">
        <f>IF('WA_Fn-UseC_-HR-Employee-Attriti'!E1358="Sales",1,0)</f>
        <v>1</v>
      </c>
      <c r="J1364">
        <f>IF('WA_Fn-UseC_-HR-Employee-Attriti'!E1358="Research &amp; Development",1,0)</f>
        <v>0</v>
      </c>
      <c r="K1364">
        <f>IF('WA_Fn-UseC_-HR-Employee-Attriti'!E1358="Human Resources",1,0)</f>
        <v>0</v>
      </c>
      <c r="L1364">
        <v>8</v>
      </c>
      <c r="M1364">
        <v>3</v>
      </c>
      <c r="N1364">
        <f>IF('WA_Fn-UseC_-HR-Employee-Attriti'!H1358="Life Sciences",1,0)</f>
        <v>0</v>
      </c>
      <c r="O1364">
        <f>IF('WA_Fn-UseC_-HR-Employee-Attriti'!H1358="Human Resources",1,0)</f>
        <v>0</v>
      </c>
      <c r="P1364">
        <f>IF('WA_Fn-UseC_-HR-Employee-Attriti'!H1358="Marketing",1,0)</f>
        <v>1</v>
      </c>
      <c r="Q1364">
        <f>IF('WA_Fn-UseC_-HR-Employee-Attriti'!H1358="Medical",1,0)</f>
        <v>0</v>
      </c>
      <c r="R1364">
        <f>IF('WA_Fn-UseC_-HR-Employee-Attriti'!H1358="Other",1,0)</f>
        <v>0</v>
      </c>
      <c r="S1364">
        <f>IF('WA_Fn-UseC_-HR-Employee-Attriti'!H1358="Technical Degree",1,0)</f>
        <v>0</v>
      </c>
      <c r="T1364">
        <v>3</v>
      </c>
      <c r="U1364">
        <v>54</v>
      </c>
      <c r="V1364">
        <v>3</v>
      </c>
      <c r="W1364">
        <v>2</v>
      </c>
      <c r="X1364">
        <f>IF('WA_Fn-UseC_-HR-Employee-Attriti'!P1358="Healthcare Representative",1,0)</f>
        <v>0</v>
      </c>
      <c r="Y1364">
        <f>IF('WA_Fn-UseC_-HR-Employee-Attriti'!P1358="Human Resources",1,0)</f>
        <v>0</v>
      </c>
      <c r="Z1364">
        <f>IF('WA_Fn-UseC_-HR-Employee-Attriti'!P1358="Laboratory Technician",1,0)</f>
        <v>0</v>
      </c>
      <c r="AA1364">
        <f>IF('WA_Fn-UseC_-HR-Employee-Attriti'!P1358="Manager",1,0)</f>
        <v>0</v>
      </c>
      <c r="AB1364">
        <f>IF('WA_Fn-UseC_-HR-Employee-Attriti'!P1358="Manufacturing Director",1,0)</f>
        <v>0</v>
      </c>
      <c r="AC1364">
        <f>IF('WA_Fn-UseC_-HR-Employee-Attriti'!P1358="Research Director",1,0)</f>
        <v>0</v>
      </c>
      <c r="AD1364">
        <f>IF('WA_Fn-UseC_-HR-Employee-Attriti'!P1358="Research Scientist",1,0)</f>
        <v>0</v>
      </c>
      <c r="AE1364">
        <f>IF('WA_Fn-UseC_-HR-Employee-Attriti'!P1358="Sales Executive",1,0)</f>
        <v>1</v>
      </c>
      <c r="AF1364">
        <f>IF('WA_Fn-UseC_-HR-Employee-Attriti'!P1358="Sales Representative",1,0)</f>
        <v>0</v>
      </c>
      <c r="AG1364">
        <v>2</v>
      </c>
      <c r="AH1364">
        <f>IF('WA_Fn-UseC_-HR-Employee-Attriti'!R1358="Divorced",1,0)</f>
        <v>0</v>
      </c>
      <c r="AI1364">
        <f>IF('WA_Fn-UseC_-HR-Employee-Attriti'!R1358="Married",1,0)</f>
        <v>1</v>
      </c>
      <c r="AJ1364">
        <f>IF('WA_Fn-UseC_-HR-Employee-Attriti'!R1358="Single",1,0)</f>
        <v>0</v>
      </c>
      <c r="AK1364">
        <v>4393</v>
      </c>
      <c r="AL1364">
        <v>26841</v>
      </c>
      <c r="AM1364">
        <v>5</v>
      </c>
      <c r="AN1364">
        <f>IF('WA_Fn-UseC_-HR-Employee-Attriti'!W1358="Yes",1,0)</f>
        <v>0</v>
      </c>
      <c r="AO1364">
        <v>21</v>
      </c>
      <c r="AP1364">
        <v>4</v>
      </c>
      <c r="AQ1364">
        <v>3</v>
      </c>
      <c r="AR1364">
        <v>1</v>
      </c>
      <c r="AS1364">
        <v>14</v>
      </c>
      <c r="AT1364">
        <v>3</v>
      </c>
      <c r="AU1364">
        <v>3</v>
      </c>
      <c r="AV1364">
        <v>5</v>
      </c>
      <c r="AW1364">
        <v>4</v>
      </c>
      <c r="AX1364">
        <v>1</v>
      </c>
      <c r="AY1364">
        <v>4</v>
      </c>
      <c r="AZ1364">
        <v>1</v>
      </c>
      <c r="BB1364">
        <f>IF('WA_Fn-UseC_-HR-Employee-Attriti'!B1358="Yes",1,0)</f>
        <v>0</v>
      </c>
    </row>
    <row r="1365" spans="1:54" x14ac:dyDescent="0.25">
      <c r="A1365">
        <v>1358</v>
      </c>
      <c r="B1365">
        <f>IF('WA_Fn-UseC_-HR-Employee-Attriti'!L1359="Male",1,0)</f>
        <v>1</v>
      </c>
      <c r="C1365">
        <f>IF('WA_Fn-UseC_-HR-Employee-Attriti'!L1359="Female",1,0)</f>
        <v>0</v>
      </c>
      <c r="D1365">
        <v>42</v>
      </c>
      <c r="E1365">
        <f>IF('WA_Fn-UseC_-HR-Employee-Attriti'!C1359="Travel_Rarely",1,0)</f>
        <v>1</v>
      </c>
      <c r="F1365">
        <f>IF('WA_Fn-UseC_-HR-Employee-Attriti'!C1359="Travel_Frequently",1,0)</f>
        <v>0</v>
      </c>
      <c r="G1365">
        <f>IF('WA_Fn-UseC_-HR-Employee-Attriti'!C1359="Non-Travel",1,0)</f>
        <v>0</v>
      </c>
      <c r="H1365">
        <v>1396</v>
      </c>
      <c r="I1365">
        <f>IF('WA_Fn-UseC_-HR-Employee-Attriti'!E1359="Sales",1,0)</f>
        <v>0</v>
      </c>
      <c r="J1365">
        <f>IF('WA_Fn-UseC_-HR-Employee-Attriti'!E1359="Research &amp; Development",1,0)</f>
        <v>1</v>
      </c>
      <c r="K1365">
        <f>IF('WA_Fn-UseC_-HR-Employee-Attriti'!E1359="Human Resources",1,0)</f>
        <v>0</v>
      </c>
      <c r="L1365">
        <v>6</v>
      </c>
      <c r="M1365">
        <v>3</v>
      </c>
      <c r="N1365">
        <f>IF('WA_Fn-UseC_-HR-Employee-Attriti'!H1359="Life Sciences",1,0)</f>
        <v>0</v>
      </c>
      <c r="O1365">
        <f>IF('WA_Fn-UseC_-HR-Employee-Attriti'!H1359="Human Resources",1,0)</f>
        <v>0</v>
      </c>
      <c r="P1365">
        <f>IF('WA_Fn-UseC_-HR-Employee-Attriti'!H1359="Marketing",1,0)</f>
        <v>0</v>
      </c>
      <c r="Q1365">
        <f>IF('WA_Fn-UseC_-HR-Employee-Attriti'!H1359="Medical",1,0)</f>
        <v>1</v>
      </c>
      <c r="R1365">
        <f>IF('WA_Fn-UseC_-HR-Employee-Attriti'!H1359="Other",1,0)</f>
        <v>0</v>
      </c>
      <c r="S1365">
        <f>IF('WA_Fn-UseC_-HR-Employee-Attriti'!H1359="Technical Degree",1,0)</f>
        <v>0</v>
      </c>
      <c r="T1365">
        <v>3</v>
      </c>
      <c r="U1365">
        <v>83</v>
      </c>
      <c r="V1365">
        <v>3</v>
      </c>
      <c r="W1365">
        <v>3</v>
      </c>
      <c r="X1365">
        <f>IF('WA_Fn-UseC_-HR-Employee-Attriti'!P1359="Healthcare Representative",1,0)</f>
        <v>0</v>
      </c>
      <c r="Y1365">
        <f>IF('WA_Fn-UseC_-HR-Employee-Attriti'!P1359="Human Resources",1,0)</f>
        <v>0</v>
      </c>
      <c r="Z1365">
        <f>IF('WA_Fn-UseC_-HR-Employee-Attriti'!P1359="Laboratory Technician",1,0)</f>
        <v>0</v>
      </c>
      <c r="AA1365">
        <f>IF('WA_Fn-UseC_-HR-Employee-Attriti'!P1359="Manager",1,0)</f>
        <v>0</v>
      </c>
      <c r="AB1365">
        <f>IF('WA_Fn-UseC_-HR-Employee-Attriti'!P1359="Manufacturing Director",1,0)</f>
        <v>0</v>
      </c>
      <c r="AC1365">
        <f>IF('WA_Fn-UseC_-HR-Employee-Attriti'!P1359="Research Director",1,0)</f>
        <v>1</v>
      </c>
      <c r="AD1365">
        <f>IF('WA_Fn-UseC_-HR-Employee-Attriti'!P1359="Research Scientist",1,0)</f>
        <v>0</v>
      </c>
      <c r="AE1365">
        <f>IF('WA_Fn-UseC_-HR-Employee-Attriti'!P1359="Sales Executive",1,0)</f>
        <v>0</v>
      </c>
      <c r="AF1365">
        <f>IF('WA_Fn-UseC_-HR-Employee-Attriti'!P1359="Sales Representative",1,0)</f>
        <v>0</v>
      </c>
      <c r="AG1365">
        <v>1</v>
      </c>
      <c r="AH1365">
        <f>IF('WA_Fn-UseC_-HR-Employee-Attriti'!R1359="Divorced",1,0)</f>
        <v>0</v>
      </c>
      <c r="AI1365">
        <f>IF('WA_Fn-UseC_-HR-Employee-Attriti'!R1359="Married",1,0)</f>
        <v>1</v>
      </c>
      <c r="AJ1365">
        <f>IF('WA_Fn-UseC_-HR-Employee-Attriti'!R1359="Single",1,0)</f>
        <v>0</v>
      </c>
      <c r="AK1365">
        <v>13348</v>
      </c>
      <c r="AL1365">
        <v>14842</v>
      </c>
      <c r="AM1365">
        <v>9</v>
      </c>
      <c r="AN1365">
        <f>IF('WA_Fn-UseC_-HR-Employee-Attriti'!W1359="Yes",1,0)</f>
        <v>0</v>
      </c>
      <c r="AO1365">
        <v>13</v>
      </c>
      <c r="AP1365">
        <v>3</v>
      </c>
      <c r="AQ1365">
        <v>2</v>
      </c>
      <c r="AR1365">
        <v>1</v>
      </c>
      <c r="AS1365">
        <v>18</v>
      </c>
      <c r="AT1365">
        <v>3</v>
      </c>
      <c r="AU1365">
        <v>4</v>
      </c>
      <c r="AV1365">
        <v>13</v>
      </c>
      <c r="AW1365">
        <v>7</v>
      </c>
      <c r="AX1365">
        <v>5</v>
      </c>
      <c r="AY1365">
        <v>7</v>
      </c>
      <c r="AZ1365">
        <v>1</v>
      </c>
      <c r="BB1365">
        <f>IF('WA_Fn-UseC_-HR-Employee-Attriti'!B1359="Yes",1,0)</f>
        <v>0</v>
      </c>
    </row>
    <row r="1366" spans="1:54" x14ac:dyDescent="0.25">
      <c r="A1366">
        <v>1359</v>
      </c>
      <c r="B1366">
        <f>IF('WA_Fn-UseC_-HR-Employee-Attriti'!L1360="Male",1,0)</f>
        <v>0</v>
      </c>
      <c r="C1366">
        <f>IF('WA_Fn-UseC_-HR-Employee-Attriti'!L1360="Female",1,0)</f>
        <v>1</v>
      </c>
      <c r="D1366">
        <v>31</v>
      </c>
      <c r="E1366">
        <f>IF('WA_Fn-UseC_-HR-Employee-Attriti'!C1360="Travel_Rarely",1,0)</f>
        <v>1</v>
      </c>
      <c r="F1366">
        <f>IF('WA_Fn-UseC_-HR-Employee-Attriti'!C1360="Travel_Frequently",1,0)</f>
        <v>0</v>
      </c>
      <c r="G1366">
        <f>IF('WA_Fn-UseC_-HR-Employee-Attriti'!C1360="Non-Travel",1,0)</f>
        <v>0</v>
      </c>
      <c r="H1366">
        <v>1079</v>
      </c>
      <c r="I1366">
        <f>IF('WA_Fn-UseC_-HR-Employee-Attriti'!E1360="Sales",1,0)</f>
        <v>1</v>
      </c>
      <c r="J1366">
        <f>IF('WA_Fn-UseC_-HR-Employee-Attriti'!E1360="Research &amp; Development",1,0)</f>
        <v>0</v>
      </c>
      <c r="K1366">
        <f>IF('WA_Fn-UseC_-HR-Employee-Attriti'!E1360="Human Resources",1,0)</f>
        <v>0</v>
      </c>
      <c r="L1366">
        <v>10</v>
      </c>
      <c r="M1366">
        <v>2</v>
      </c>
      <c r="N1366">
        <f>IF('WA_Fn-UseC_-HR-Employee-Attriti'!H1360="Life Sciences",1,0)</f>
        <v>0</v>
      </c>
      <c r="O1366">
        <f>IF('WA_Fn-UseC_-HR-Employee-Attriti'!H1360="Human Resources",1,0)</f>
        <v>0</v>
      </c>
      <c r="P1366">
        <f>IF('WA_Fn-UseC_-HR-Employee-Attriti'!H1360="Marketing",1,0)</f>
        <v>0</v>
      </c>
      <c r="Q1366">
        <f>IF('WA_Fn-UseC_-HR-Employee-Attriti'!H1360="Medical",1,0)</f>
        <v>1</v>
      </c>
      <c r="R1366">
        <f>IF('WA_Fn-UseC_-HR-Employee-Attriti'!H1360="Other",1,0)</f>
        <v>0</v>
      </c>
      <c r="S1366">
        <f>IF('WA_Fn-UseC_-HR-Employee-Attriti'!H1360="Technical Degree",1,0)</f>
        <v>0</v>
      </c>
      <c r="T1366">
        <v>3</v>
      </c>
      <c r="U1366">
        <v>86</v>
      </c>
      <c r="V1366">
        <v>3</v>
      </c>
      <c r="W1366">
        <v>2</v>
      </c>
      <c r="X1366">
        <f>IF('WA_Fn-UseC_-HR-Employee-Attriti'!P1360="Healthcare Representative",1,0)</f>
        <v>0</v>
      </c>
      <c r="Y1366">
        <f>IF('WA_Fn-UseC_-HR-Employee-Attriti'!P1360="Human Resources",1,0)</f>
        <v>0</v>
      </c>
      <c r="Z1366">
        <f>IF('WA_Fn-UseC_-HR-Employee-Attriti'!P1360="Laboratory Technician",1,0)</f>
        <v>0</v>
      </c>
      <c r="AA1366">
        <f>IF('WA_Fn-UseC_-HR-Employee-Attriti'!P1360="Manager",1,0)</f>
        <v>0</v>
      </c>
      <c r="AB1366">
        <f>IF('WA_Fn-UseC_-HR-Employee-Attriti'!P1360="Manufacturing Director",1,0)</f>
        <v>0</v>
      </c>
      <c r="AC1366">
        <f>IF('WA_Fn-UseC_-HR-Employee-Attriti'!P1360="Research Director",1,0)</f>
        <v>0</v>
      </c>
      <c r="AD1366">
        <f>IF('WA_Fn-UseC_-HR-Employee-Attriti'!P1360="Research Scientist",1,0)</f>
        <v>0</v>
      </c>
      <c r="AE1366">
        <f>IF('WA_Fn-UseC_-HR-Employee-Attriti'!P1360="Sales Executive",1,0)</f>
        <v>1</v>
      </c>
      <c r="AF1366">
        <f>IF('WA_Fn-UseC_-HR-Employee-Attriti'!P1360="Sales Representative",1,0)</f>
        <v>0</v>
      </c>
      <c r="AG1366">
        <v>4</v>
      </c>
      <c r="AH1366">
        <f>IF('WA_Fn-UseC_-HR-Employee-Attriti'!R1360="Divorced",1,0)</f>
        <v>1</v>
      </c>
      <c r="AI1366">
        <f>IF('WA_Fn-UseC_-HR-Employee-Attriti'!R1360="Married",1,0)</f>
        <v>0</v>
      </c>
      <c r="AJ1366">
        <f>IF('WA_Fn-UseC_-HR-Employee-Attriti'!R1360="Single",1,0)</f>
        <v>0</v>
      </c>
      <c r="AK1366">
        <v>6583</v>
      </c>
      <c r="AL1366">
        <v>20115</v>
      </c>
      <c r="AM1366">
        <v>2</v>
      </c>
      <c r="AN1366">
        <f>IF('WA_Fn-UseC_-HR-Employee-Attriti'!W1360="Yes",1,0)</f>
        <v>1</v>
      </c>
      <c r="AO1366">
        <v>11</v>
      </c>
      <c r="AP1366">
        <v>3</v>
      </c>
      <c r="AQ1366">
        <v>4</v>
      </c>
      <c r="AR1366">
        <v>1</v>
      </c>
      <c r="AS1366">
        <v>8</v>
      </c>
      <c r="AT1366">
        <v>2</v>
      </c>
      <c r="AU1366">
        <v>3</v>
      </c>
      <c r="AV1366">
        <v>5</v>
      </c>
      <c r="AW1366">
        <v>2</v>
      </c>
      <c r="AX1366">
        <v>1</v>
      </c>
      <c r="AY1366">
        <v>4</v>
      </c>
      <c r="AZ1366">
        <v>1</v>
      </c>
      <c r="BB1366">
        <f>IF('WA_Fn-UseC_-HR-Employee-Attriti'!B1360="Yes",1,0)</f>
        <v>0</v>
      </c>
    </row>
    <row r="1367" spans="1:54" x14ac:dyDescent="0.25">
      <c r="A1367">
        <v>1360</v>
      </c>
      <c r="B1367">
        <f>IF('WA_Fn-UseC_-HR-Employee-Attriti'!L1361="Male",1,0)</f>
        <v>0</v>
      </c>
      <c r="C1367">
        <f>IF('WA_Fn-UseC_-HR-Employee-Attriti'!L1361="Female",1,0)</f>
        <v>1</v>
      </c>
      <c r="D1367">
        <v>34</v>
      </c>
      <c r="E1367">
        <f>IF('WA_Fn-UseC_-HR-Employee-Attriti'!C1361="Travel_Rarely",1,0)</f>
        <v>1</v>
      </c>
      <c r="F1367">
        <f>IF('WA_Fn-UseC_-HR-Employee-Attriti'!C1361="Travel_Frequently",1,0)</f>
        <v>0</v>
      </c>
      <c r="G1367">
        <f>IF('WA_Fn-UseC_-HR-Employee-Attriti'!C1361="Non-Travel",1,0)</f>
        <v>0</v>
      </c>
      <c r="H1367">
        <v>735</v>
      </c>
      <c r="I1367">
        <f>IF('WA_Fn-UseC_-HR-Employee-Attriti'!E1361="Sales",1,0)</f>
        <v>1</v>
      </c>
      <c r="J1367">
        <f>IF('WA_Fn-UseC_-HR-Employee-Attriti'!E1361="Research &amp; Development",1,0)</f>
        <v>0</v>
      </c>
      <c r="K1367">
        <f>IF('WA_Fn-UseC_-HR-Employee-Attriti'!E1361="Human Resources",1,0)</f>
        <v>0</v>
      </c>
      <c r="L1367">
        <v>3</v>
      </c>
      <c r="M1367">
        <v>1</v>
      </c>
      <c r="N1367">
        <f>IF('WA_Fn-UseC_-HR-Employee-Attriti'!H1361="Life Sciences",1,0)</f>
        <v>0</v>
      </c>
      <c r="O1367">
        <f>IF('WA_Fn-UseC_-HR-Employee-Attriti'!H1361="Human Resources",1,0)</f>
        <v>0</v>
      </c>
      <c r="P1367">
        <f>IF('WA_Fn-UseC_-HR-Employee-Attriti'!H1361="Marketing",1,0)</f>
        <v>0</v>
      </c>
      <c r="Q1367">
        <f>IF('WA_Fn-UseC_-HR-Employee-Attriti'!H1361="Medical",1,0)</f>
        <v>1</v>
      </c>
      <c r="R1367">
        <f>IF('WA_Fn-UseC_-HR-Employee-Attriti'!H1361="Other",1,0)</f>
        <v>0</v>
      </c>
      <c r="S1367">
        <f>IF('WA_Fn-UseC_-HR-Employee-Attriti'!H1361="Technical Degree",1,0)</f>
        <v>0</v>
      </c>
      <c r="T1367">
        <v>4</v>
      </c>
      <c r="U1367">
        <v>75</v>
      </c>
      <c r="V1367">
        <v>2</v>
      </c>
      <c r="W1367">
        <v>2</v>
      </c>
      <c r="X1367">
        <f>IF('WA_Fn-UseC_-HR-Employee-Attriti'!P1361="Healthcare Representative",1,0)</f>
        <v>0</v>
      </c>
      <c r="Y1367">
        <f>IF('WA_Fn-UseC_-HR-Employee-Attriti'!P1361="Human Resources",1,0)</f>
        <v>0</v>
      </c>
      <c r="Z1367">
        <f>IF('WA_Fn-UseC_-HR-Employee-Attriti'!P1361="Laboratory Technician",1,0)</f>
        <v>0</v>
      </c>
      <c r="AA1367">
        <f>IF('WA_Fn-UseC_-HR-Employee-Attriti'!P1361="Manager",1,0)</f>
        <v>0</v>
      </c>
      <c r="AB1367">
        <f>IF('WA_Fn-UseC_-HR-Employee-Attriti'!P1361="Manufacturing Director",1,0)</f>
        <v>0</v>
      </c>
      <c r="AC1367">
        <f>IF('WA_Fn-UseC_-HR-Employee-Attriti'!P1361="Research Director",1,0)</f>
        <v>0</v>
      </c>
      <c r="AD1367">
        <f>IF('WA_Fn-UseC_-HR-Employee-Attriti'!P1361="Research Scientist",1,0)</f>
        <v>0</v>
      </c>
      <c r="AE1367">
        <f>IF('WA_Fn-UseC_-HR-Employee-Attriti'!P1361="Sales Executive",1,0)</f>
        <v>1</v>
      </c>
      <c r="AF1367">
        <f>IF('WA_Fn-UseC_-HR-Employee-Attriti'!P1361="Sales Representative",1,0)</f>
        <v>0</v>
      </c>
      <c r="AG1367">
        <v>4</v>
      </c>
      <c r="AH1367">
        <f>IF('WA_Fn-UseC_-HR-Employee-Attriti'!R1361="Divorced",1,0)</f>
        <v>0</v>
      </c>
      <c r="AI1367">
        <f>IF('WA_Fn-UseC_-HR-Employee-Attriti'!R1361="Married",1,0)</f>
        <v>1</v>
      </c>
      <c r="AJ1367">
        <f>IF('WA_Fn-UseC_-HR-Employee-Attriti'!R1361="Single",1,0)</f>
        <v>0</v>
      </c>
      <c r="AK1367">
        <v>8103</v>
      </c>
      <c r="AL1367">
        <v>16495</v>
      </c>
      <c r="AM1367">
        <v>3</v>
      </c>
      <c r="AN1367">
        <f>IF('WA_Fn-UseC_-HR-Employee-Attriti'!W1361="Yes",1,0)</f>
        <v>1</v>
      </c>
      <c r="AO1367">
        <v>12</v>
      </c>
      <c r="AP1367">
        <v>3</v>
      </c>
      <c r="AQ1367">
        <v>3</v>
      </c>
      <c r="AR1367">
        <v>0</v>
      </c>
      <c r="AS1367">
        <v>9</v>
      </c>
      <c r="AT1367">
        <v>3</v>
      </c>
      <c r="AU1367">
        <v>2</v>
      </c>
      <c r="AV1367">
        <v>4</v>
      </c>
      <c r="AW1367">
        <v>2</v>
      </c>
      <c r="AX1367">
        <v>0</v>
      </c>
      <c r="AY1367">
        <v>1</v>
      </c>
      <c r="AZ1367">
        <v>1</v>
      </c>
      <c r="BB1367">
        <f>IF('WA_Fn-UseC_-HR-Employee-Attriti'!B1361="Yes",1,0)</f>
        <v>0</v>
      </c>
    </row>
    <row r="1368" spans="1:54" x14ac:dyDescent="0.25">
      <c r="A1368">
        <v>1361</v>
      </c>
      <c r="B1368">
        <f>IF('WA_Fn-UseC_-HR-Employee-Attriti'!L1362="Male",1,0)</f>
        <v>0</v>
      </c>
      <c r="C1368">
        <f>IF('WA_Fn-UseC_-HR-Employee-Attriti'!L1362="Female",1,0)</f>
        <v>1</v>
      </c>
      <c r="D1368">
        <v>31</v>
      </c>
      <c r="E1368">
        <f>IF('WA_Fn-UseC_-HR-Employee-Attriti'!C1362="Travel_Rarely",1,0)</f>
        <v>1</v>
      </c>
      <c r="F1368">
        <f>IF('WA_Fn-UseC_-HR-Employee-Attriti'!C1362="Travel_Frequently",1,0)</f>
        <v>0</v>
      </c>
      <c r="G1368">
        <f>IF('WA_Fn-UseC_-HR-Employee-Attriti'!C1362="Non-Travel",1,0)</f>
        <v>0</v>
      </c>
      <c r="H1368">
        <v>471</v>
      </c>
      <c r="I1368">
        <f>IF('WA_Fn-UseC_-HR-Employee-Attriti'!E1362="Sales",1,0)</f>
        <v>0</v>
      </c>
      <c r="J1368">
        <f>IF('WA_Fn-UseC_-HR-Employee-Attriti'!E1362="Research &amp; Development",1,0)</f>
        <v>1</v>
      </c>
      <c r="K1368">
        <f>IF('WA_Fn-UseC_-HR-Employee-Attriti'!E1362="Human Resources",1,0)</f>
        <v>0</v>
      </c>
      <c r="L1368">
        <v>4</v>
      </c>
      <c r="M1368">
        <v>3</v>
      </c>
      <c r="N1368">
        <f>IF('WA_Fn-UseC_-HR-Employee-Attriti'!H1362="Life Sciences",1,0)</f>
        <v>0</v>
      </c>
      <c r="O1368">
        <f>IF('WA_Fn-UseC_-HR-Employee-Attriti'!H1362="Human Resources",1,0)</f>
        <v>0</v>
      </c>
      <c r="P1368">
        <f>IF('WA_Fn-UseC_-HR-Employee-Attriti'!H1362="Marketing",1,0)</f>
        <v>0</v>
      </c>
      <c r="Q1368">
        <f>IF('WA_Fn-UseC_-HR-Employee-Attriti'!H1362="Medical",1,0)</f>
        <v>1</v>
      </c>
      <c r="R1368">
        <f>IF('WA_Fn-UseC_-HR-Employee-Attriti'!H1362="Other",1,0)</f>
        <v>0</v>
      </c>
      <c r="S1368">
        <f>IF('WA_Fn-UseC_-HR-Employee-Attriti'!H1362="Technical Degree",1,0)</f>
        <v>0</v>
      </c>
      <c r="T1368">
        <v>1</v>
      </c>
      <c r="U1368">
        <v>62</v>
      </c>
      <c r="V1368">
        <v>4</v>
      </c>
      <c r="W1368">
        <v>1</v>
      </c>
      <c r="X1368">
        <f>IF('WA_Fn-UseC_-HR-Employee-Attriti'!P1362="Healthcare Representative",1,0)</f>
        <v>0</v>
      </c>
      <c r="Y1368">
        <f>IF('WA_Fn-UseC_-HR-Employee-Attriti'!P1362="Human Resources",1,0)</f>
        <v>0</v>
      </c>
      <c r="Z1368">
        <f>IF('WA_Fn-UseC_-HR-Employee-Attriti'!P1362="Laboratory Technician",1,0)</f>
        <v>1</v>
      </c>
      <c r="AA1368">
        <f>IF('WA_Fn-UseC_-HR-Employee-Attriti'!P1362="Manager",1,0)</f>
        <v>0</v>
      </c>
      <c r="AB1368">
        <f>IF('WA_Fn-UseC_-HR-Employee-Attriti'!P1362="Manufacturing Director",1,0)</f>
        <v>0</v>
      </c>
      <c r="AC1368">
        <f>IF('WA_Fn-UseC_-HR-Employee-Attriti'!P1362="Research Director",1,0)</f>
        <v>0</v>
      </c>
      <c r="AD1368">
        <f>IF('WA_Fn-UseC_-HR-Employee-Attriti'!P1362="Research Scientist",1,0)</f>
        <v>0</v>
      </c>
      <c r="AE1368">
        <f>IF('WA_Fn-UseC_-HR-Employee-Attriti'!P1362="Sales Executive",1,0)</f>
        <v>0</v>
      </c>
      <c r="AF1368">
        <f>IF('WA_Fn-UseC_-HR-Employee-Attriti'!P1362="Sales Representative",1,0)</f>
        <v>0</v>
      </c>
      <c r="AG1368">
        <v>3</v>
      </c>
      <c r="AH1368">
        <f>IF('WA_Fn-UseC_-HR-Employee-Attriti'!R1362="Divorced",1,0)</f>
        <v>1</v>
      </c>
      <c r="AI1368">
        <f>IF('WA_Fn-UseC_-HR-Employee-Attriti'!R1362="Married",1,0)</f>
        <v>0</v>
      </c>
      <c r="AJ1368">
        <f>IF('WA_Fn-UseC_-HR-Employee-Attriti'!R1362="Single",1,0)</f>
        <v>0</v>
      </c>
      <c r="AK1368">
        <v>3978</v>
      </c>
      <c r="AL1368">
        <v>16031</v>
      </c>
      <c r="AM1368">
        <v>8</v>
      </c>
      <c r="AN1368">
        <f>IF('WA_Fn-UseC_-HR-Employee-Attriti'!W1362="Yes",1,0)</f>
        <v>0</v>
      </c>
      <c r="AO1368">
        <v>12</v>
      </c>
      <c r="AP1368">
        <v>3</v>
      </c>
      <c r="AQ1368">
        <v>2</v>
      </c>
      <c r="AR1368">
        <v>1</v>
      </c>
      <c r="AS1368">
        <v>4</v>
      </c>
      <c r="AT1368">
        <v>0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1</v>
      </c>
      <c r="BB1368">
        <f>IF('WA_Fn-UseC_-HR-Employee-Attriti'!B1362="Yes",1,0)</f>
        <v>0</v>
      </c>
    </row>
    <row r="1369" spans="1:54" x14ac:dyDescent="0.25">
      <c r="A1369">
        <v>1362</v>
      </c>
      <c r="B1369">
        <f>IF('WA_Fn-UseC_-HR-Employee-Attriti'!L1363="Male",1,0)</f>
        <v>1</v>
      </c>
      <c r="C1369">
        <f>IF('WA_Fn-UseC_-HR-Employee-Attriti'!L1363="Female",1,0)</f>
        <v>0</v>
      </c>
      <c r="D1369">
        <v>26</v>
      </c>
      <c r="E1369">
        <f>IF('WA_Fn-UseC_-HR-Employee-Attriti'!C1363="Travel_Rarely",1,0)</f>
        <v>0</v>
      </c>
      <c r="F1369">
        <f>IF('WA_Fn-UseC_-HR-Employee-Attriti'!C1363="Travel_Frequently",1,0)</f>
        <v>1</v>
      </c>
      <c r="G1369">
        <f>IF('WA_Fn-UseC_-HR-Employee-Attriti'!C1363="Non-Travel",1,0)</f>
        <v>0</v>
      </c>
      <c r="H1369">
        <v>1096</v>
      </c>
      <c r="I1369">
        <f>IF('WA_Fn-UseC_-HR-Employee-Attriti'!E1363="Sales",1,0)</f>
        <v>0</v>
      </c>
      <c r="J1369">
        <f>IF('WA_Fn-UseC_-HR-Employee-Attriti'!E1363="Research &amp; Development",1,0)</f>
        <v>1</v>
      </c>
      <c r="K1369">
        <f>IF('WA_Fn-UseC_-HR-Employee-Attriti'!E1363="Human Resources",1,0)</f>
        <v>0</v>
      </c>
      <c r="L1369">
        <v>6</v>
      </c>
      <c r="M1369">
        <v>3</v>
      </c>
      <c r="N1369">
        <f>IF('WA_Fn-UseC_-HR-Employee-Attriti'!H1363="Life Sciences",1,0)</f>
        <v>0</v>
      </c>
      <c r="O1369">
        <f>IF('WA_Fn-UseC_-HR-Employee-Attriti'!H1363="Human Resources",1,0)</f>
        <v>0</v>
      </c>
      <c r="P1369">
        <f>IF('WA_Fn-UseC_-HR-Employee-Attriti'!H1363="Marketing",1,0)</f>
        <v>0</v>
      </c>
      <c r="Q1369">
        <f>IF('WA_Fn-UseC_-HR-Employee-Attriti'!H1363="Medical",1,0)</f>
        <v>0</v>
      </c>
      <c r="R1369">
        <f>IF('WA_Fn-UseC_-HR-Employee-Attriti'!H1363="Other",1,0)</f>
        <v>1</v>
      </c>
      <c r="S1369">
        <f>IF('WA_Fn-UseC_-HR-Employee-Attriti'!H1363="Technical Degree",1,0)</f>
        <v>0</v>
      </c>
      <c r="T1369">
        <v>3</v>
      </c>
      <c r="U1369">
        <v>61</v>
      </c>
      <c r="V1369">
        <v>4</v>
      </c>
      <c r="W1369">
        <v>1</v>
      </c>
      <c r="X1369">
        <f>IF('WA_Fn-UseC_-HR-Employee-Attriti'!P1363="Healthcare Representative",1,0)</f>
        <v>0</v>
      </c>
      <c r="Y1369">
        <f>IF('WA_Fn-UseC_-HR-Employee-Attriti'!P1363="Human Resources",1,0)</f>
        <v>0</v>
      </c>
      <c r="Z1369">
        <f>IF('WA_Fn-UseC_-HR-Employee-Attriti'!P1363="Laboratory Technician",1,0)</f>
        <v>1</v>
      </c>
      <c r="AA1369">
        <f>IF('WA_Fn-UseC_-HR-Employee-Attriti'!P1363="Manager",1,0)</f>
        <v>0</v>
      </c>
      <c r="AB1369">
        <f>IF('WA_Fn-UseC_-HR-Employee-Attriti'!P1363="Manufacturing Director",1,0)</f>
        <v>0</v>
      </c>
      <c r="AC1369">
        <f>IF('WA_Fn-UseC_-HR-Employee-Attriti'!P1363="Research Director",1,0)</f>
        <v>0</v>
      </c>
      <c r="AD1369">
        <f>IF('WA_Fn-UseC_-HR-Employee-Attriti'!P1363="Research Scientist",1,0)</f>
        <v>0</v>
      </c>
      <c r="AE1369">
        <f>IF('WA_Fn-UseC_-HR-Employee-Attriti'!P1363="Sales Executive",1,0)</f>
        <v>0</v>
      </c>
      <c r="AF1369">
        <f>IF('WA_Fn-UseC_-HR-Employee-Attriti'!P1363="Sales Representative",1,0)</f>
        <v>0</v>
      </c>
      <c r="AG1369">
        <v>4</v>
      </c>
      <c r="AH1369">
        <f>IF('WA_Fn-UseC_-HR-Employee-Attriti'!R1363="Divorced",1,0)</f>
        <v>0</v>
      </c>
      <c r="AI1369">
        <f>IF('WA_Fn-UseC_-HR-Employee-Attriti'!R1363="Married",1,0)</f>
        <v>1</v>
      </c>
      <c r="AJ1369">
        <f>IF('WA_Fn-UseC_-HR-Employee-Attriti'!R1363="Single",1,0)</f>
        <v>0</v>
      </c>
      <c r="AK1369">
        <v>2544</v>
      </c>
      <c r="AL1369">
        <v>7102</v>
      </c>
      <c r="AM1369">
        <v>0</v>
      </c>
      <c r="AN1369">
        <f>IF('WA_Fn-UseC_-HR-Employee-Attriti'!W1363="Yes",1,0)</f>
        <v>0</v>
      </c>
      <c r="AO1369">
        <v>18</v>
      </c>
      <c r="AP1369">
        <v>3</v>
      </c>
      <c r="AQ1369">
        <v>1</v>
      </c>
      <c r="AR1369">
        <v>1</v>
      </c>
      <c r="AS1369">
        <v>8</v>
      </c>
      <c r="AT1369">
        <v>3</v>
      </c>
      <c r="AU1369">
        <v>3</v>
      </c>
      <c r="AV1369">
        <v>7</v>
      </c>
      <c r="AW1369">
        <v>7</v>
      </c>
      <c r="AX1369">
        <v>7</v>
      </c>
      <c r="AY1369">
        <v>7</v>
      </c>
      <c r="AZ1369">
        <v>1</v>
      </c>
      <c r="BB1369">
        <f>IF('WA_Fn-UseC_-HR-Employee-Attriti'!B1363="Yes",1,0)</f>
        <v>0</v>
      </c>
    </row>
    <row r="1370" spans="1:54" x14ac:dyDescent="0.25">
      <c r="A1370">
        <v>1363</v>
      </c>
      <c r="B1370">
        <f>IF('WA_Fn-UseC_-HR-Employee-Attriti'!L1364="Male",1,0)</f>
        <v>1</v>
      </c>
      <c r="C1370">
        <f>IF('WA_Fn-UseC_-HR-Employee-Attriti'!L1364="Female",1,0)</f>
        <v>0</v>
      </c>
      <c r="D1370">
        <v>45</v>
      </c>
      <c r="E1370">
        <f>IF('WA_Fn-UseC_-HR-Employee-Attriti'!C1364="Travel_Rarely",1,0)</f>
        <v>0</v>
      </c>
      <c r="F1370">
        <f>IF('WA_Fn-UseC_-HR-Employee-Attriti'!C1364="Travel_Frequently",1,0)</f>
        <v>1</v>
      </c>
      <c r="G1370">
        <f>IF('WA_Fn-UseC_-HR-Employee-Attriti'!C1364="Non-Travel",1,0)</f>
        <v>0</v>
      </c>
      <c r="H1370">
        <v>1297</v>
      </c>
      <c r="I1370">
        <f>IF('WA_Fn-UseC_-HR-Employee-Attriti'!E1364="Sales",1,0)</f>
        <v>0</v>
      </c>
      <c r="J1370">
        <f>IF('WA_Fn-UseC_-HR-Employee-Attriti'!E1364="Research &amp; Development",1,0)</f>
        <v>1</v>
      </c>
      <c r="K1370">
        <f>IF('WA_Fn-UseC_-HR-Employee-Attriti'!E1364="Human Resources",1,0)</f>
        <v>0</v>
      </c>
      <c r="L1370">
        <v>1</v>
      </c>
      <c r="M1370">
        <v>4</v>
      </c>
      <c r="N1370">
        <f>IF('WA_Fn-UseC_-HR-Employee-Attriti'!H1364="Life Sciences",1,0)</f>
        <v>0</v>
      </c>
      <c r="O1370">
        <f>IF('WA_Fn-UseC_-HR-Employee-Attriti'!H1364="Human Resources",1,0)</f>
        <v>0</v>
      </c>
      <c r="P1370">
        <f>IF('WA_Fn-UseC_-HR-Employee-Attriti'!H1364="Marketing",1,0)</f>
        <v>0</v>
      </c>
      <c r="Q1370">
        <f>IF('WA_Fn-UseC_-HR-Employee-Attriti'!H1364="Medical",1,0)</f>
        <v>1</v>
      </c>
      <c r="R1370">
        <f>IF('WA_Fn-UseC_-HR-Employee-Attriti'!H1364="Other",1,0)</f>
        <v>0</v>
      </c>
      <c r="S1370">
        <f>IF('WA_Fn-UseC_-HR-Employee-Attriti'!H1364="Technical Degree",1,0)</f>
        <v>0</v>
      </c>
      <c r="T1370">
        <v>2</v>
      </c>
      <c r="U1370">
        <v>44</v>
      </c>
      <c r="V1370">
        <v>3</v>
      </c>
      <c r="W1370">
        <v>2</v>
      </c>
      <c r="X1370">
        <f>IF('WA_Fn-UseC_-HR-Employee-Attriti'!P1364="Healthcare Representative",1,0)</f>
        <v>1</v>
      </c>
      <c r="Y1370">
        <f>IF('WA_Fn-UseC_-HR-Employee-Attriti'!P1364="Human Resources",1,0)</f>
        <v>0</v>
      </c>
      <c r="Z1370">
        <f>IF('WA_Fn-UseC_-HR-Employee-Attriti'!P1364="Laboratory Technician",1,0)</f>
        <v>0</v>
      </c>
      <c r="AA1370">
        <f>IF('WA_Fn-UseC_-HR-Employee-Attriti'!P1364="Manager",1,0)</f>
        <v>0</v>
      </c>
      <c r="AB1370">
        <f>IF('WA_Fn-UseC_-HR-Employee-Attriti'!P1364="Manufacturing Director",1,0)</f>
        <v>0</v>
      </c>
      <c r="AC1370">
        <f>IF('WA_Fn-UseC_-HR-Employee-Attriti'!P1364="Research Director",1,0)</f>
        <v>0</v>
      </c>
      <c r="AD1370">
        <f>IF('WA_Fn-UseC_-HR-Employee-Attriti'!P1364="Research Scientist",1,0)</f>
        <v>0</v>
      </c>
      <c r="AE1370">
        <f>IF('WA_Fn-UseC_-HR-Employee-Attriti'!P1364="Sales Executive",1,0)</f>
        <v>0</v>
      </c>
      <c r="AF1370">
        <f>IF('WA_Fn-UseC_-HR-Employee-Attriti'!P1364="Sales Representative",1,0)</f>
        <v>0</v>
      </c>
      <c r="AG1370">
        <v>3</v>
      </c>
      <c r="AH1370">
        <f>IF('WA_Fn-UseC_-HR-Employee-Attriti'!R1364="Divorced",1,0)</f>
        <v>0</v>
      </c>
      <c r="AI1370">
        <f>IF('WA_Fn-UseC_-HR-Employee-Attriti'!R1364="Married",1,0)</f>
        <v>0</v>
      </c>
      <c r="AJ1370">
        <f>IF('WA_Fn-UseC_-HR-Employee-Attriti'!R1364="Single",1,0)</f>
        <v>1</v>
      </c>
      <c r="AK1370">
        <v>5399</v>
      </c>
      <c r="AL1370">
        <v>14511</v>
      </c>
      <c r="AM1370">
        <v>4</v>
      </c>
      <c r="AN1370">
        <f>IF('WA_Fn-UseC_-HR-Employee-Attriti'!W1364="Yes",1,0)</f>
        <v>0</v>
      </c>
      <c r="AO1370">
        <v>12</v>
      </c>
      <c r="AP1370">
        <v>3</v>
      </c>
      <c r="AQ1370">
        <v>3</v>
      </c>
      <c r="AR1370">
        <v>0</v>
      </c>
      <c r="AS1370">
        <v>12</v>
      </c>
      <c r="AT1370">
        <v>3</v>
      </c>
      <c r="AU1370">
        <v>3</v>
      </c>
      <c r="AV1370">
        <v>4</v>
      </c>
      <c r="AW1370">
        <v>2</v>
      </c>
      <c r="AX1370">
        <v>0</v>
      </c>
      <c r="AY1370">
        <v>3</v>
      </c>
      <c r="AZ1370">
        <v>1</v>
      </c>
      <c r="BB1370">
        <f>IF('WA_Fn-UseC_-HR-Employee-Attriti'!B1364="Yes",1,0)</f>
        <v>0</v>
      </c>
    </row>
    <row r="1371" spans="1:54" x14ac:dyDescent="0.25">
      <c r="A1371">
        <v>1364</v>
      </c>
      <c r="B1371">
        <f>IF('WA_Fn-UseC_-HR-Employee-Attriti'!L1365="Male",1,0)</f>
        <v>1</v>
      </c>
      <c r="C1371">
        <f>IF('WA_Fn-UseC_-HR-Employee-Attriti'!L1365="Female",1,0)</f>
        <v>0</v>
      </c>
      <c r="D1371">
        <v>33</v>
      </c>
      <c r="E1371">
        <f>IF('WA_Fn-UseC_-HR-Employee-Attriti'!C1365="Travel_Rarely",1,0)</f>
        <v>1</v>
      </c>
      <c r="F1371">
        <f>IF('WA_Fn-UseC_-HR-Employee-Attriti'!C1365="Travel_Frequently",1,0)</f>
        <v>0</v>
      </c>
      <c r="G1371">
        <f>IF('WA_Fn-UseC_-HR-Employee-Attriti'!C1365="Non-Travel",1,0)</f>
        <v>0</v>
      </c>
      <c r="H1371">
        <v>217</v>
      </c>
      <c r="I1371">
        <f>IF('WA_Fn-UseC_-HR-Employee-Attriti'!E1365="Sales",1,0)</f>
        <v>1</v>
      </c>
      <c r="J1371">
        <f>IF('WA_Fn-UseC_-HR-Employee-Attriti'!E1365="Research &amp; Development",1,0)</f>
        <v>0</v>
      </c>
      <c r="K1371">
        <f>IF('WA_Fn-UseC_-HR-Employee-Attriti'!E1365="Human Resources",1,0)</f>
        <v>0</v>
      </c>
      <c r="L1371">
        <v>10</v>
      </c>
      <c r="M1371">
        <v>4</v>
      </c>
      <c r="N1371">
        <f>IF('WA_Fn-UseC_-HR-Employee-Attriti'!H1365="Life Sciences",1,0)</f>
        <v>0</v>
      </c>
      <c r="O1371">
        <f>IF('WA_Fn-UseC_-HR-Employee-Attriti'!H1365="Human Resources",1,0)</f>
        <v>0</v>
      </c>
      <c r="P1371">
        <f>IF('WA_Fn-UseC_-HR-Employee-Attriti'!H1365="Marketing",1,0)</f>
        <v>1</v>
      </c>
      <c r="Q1371">
        <f>IF('WA_Fn-UseC_-HR-Employee-Attriti'!H1365="Medical",1,0)</f>
        <v>0</v>
      </c>
      <c r="R1371">
        <f>IF('WA_Fn-UseC_-HR-Employee-Attriti'!H1365="Other",1,0)</f>
        <v>0</v>
      </c>
      <c r="S1371">
        <f>IF('WA_Fn-UseC_-HR-Employee-Attriti'!H1365="Technical Degree",1,0)</f>
        <v>0</v>
      </c>
      <c r="T1371">
        <v>2</v>
      </c>
      <c r="U1371">
        <v>43</v>
      </c>
      <c r="V1371">
        <v>3</v>
      </c>
      <c r="W1371">
        <v>2</v>
      </c>
      <c r="X1371">
        <f>IF('WA_Fn-UseC_-HR-Employee-Attriti'!P1365="Healthcare Representative",1,0)</f>
        <v>0</v>
      </c>
      <c r="Y1371">
        <f>IF('WA_Fn-UseC_-HR-Employee-Attriti'!P1365="Human Resources",1,0)</f>
        <v>0</v>
      </c>
      <c r="Z1371">
        <f>IF('WA_Fn-UseC_-HR-Employee-Attriti'!P1365="Laboratory Technician",1,0)</f>
        <v>0</v>
      </c>
      <c r="AA1371">
        <f>IF('WA_Fn-UseC_-HR-Employee-Attriti'!P1365="Manager",1,0)</f>
        <v>0</v>
      </c>
      <c r="AB1371">
        <f>IF('WA_Fn-UseC_-HR-Employee-Attriti'!P1365="Manufacturing Director",1,0)</f>
        <v>0</v>
      </c>
      <c r="AC1371">
        <f>IF('WA_Fn-UseC_-HR-Employee-Attriti'!P1365="Research Director",1,0)</f>
        <v>0</v>
      </c>
      <c r="AD1371">
        <f>IF('WA_Fn-UseC_-HR-Employee-Attriti'!P1365="Research Scientist",1,0)</f>
        <v>0</v>
      </c>
      <c r="AE1371">
        <f>IF('WA_Fn-UseC_-HR-Employee-Attriti'!P1365="Sales Executive",1,0)</f>
        <v>1</v>
      </c>
      <c r="AF1371">
        <f>IF('WA_Fn-UseC_-HR-Employee-Attriti'!P1365="Sales Representative",1,0)</f>
        <v>0</v>
      </c>
      <c r="AG1371">
        <v>3</v>
      </c>
      <c r="AH1371">
        <f>IF('WA_Fn-UseC_-HR-Employee-Attriti'!R1365="Divorced",1,0)</f>
        <v>0</v>
      </c>
      <c r="AI1371">
        <f>IF('WA_Fn-UseC_-HR-Employee-Attriti'!R1365="Married",1,0)</f>
        <v>0</v>
      </c>
      <c r="AJ1371">
        <f>IF('WA_Fn-UseC_-HR-Employee-Attriti'!R1365="Single",1,0)</f>
        <v>1</v>
      </c>
      <c r="AK1371">
        <v>5487</v>
      </c>
      <c r="AL1371">
        <v>10410</v>
      </c>
      <c r="AM1371">
        <v>1</v>
      </c>
      <c r="AN1371">
        <f>IF('WA_Fn-UseC_-HR-Employee-Attriti'!W1365="Yes",1,0)</f>
        <v>0</v>
      </c>
      <c r="AO1371">
        <v>14</v>
      </c>
      <c r="AP1371">
        <v>3</v>
      </c>
      <c r="AQ1371">
        <v>2</v>
      </c>
      <c r="AR1371">
        <v>0</v>
      </c>
      <c r="AS1371">
        <v>10</v>
      </c>
      <c r="AT1371">
        <v>2</v>
      </c>
      <c r="AU1371">
        <v>2</v>
      </c>
      <c r="AV1371">
        <v>10</v>
      </c>
      <c r="AW1371">
        <v>4</v>
      </c>
      <c r="AX1371">
        <v>0</v>
      </c>
      <c r="AY1371">
        <v>9</v>
      </c>
      <c r="AZ1371">
        <v>1</v>
      </c>
      <c r="BB1371">
        <f>IF('WA_Fn-UseC_-HR-Employee-Attriti'!B1365="Yes",1,0)</f>
        <v>0</v>
      </c>
    </row>
    <row r="1372" spans="1:54" x14ac:dyDescent="0.25">
      <c r="A1372">
        <v>1365</v>
      </c>
      <c r="B1372">
        <f>IF('WA_Fn-UseC_-HR-Employee-Attriti'!L1366="Male",1,0)</f>
        <v>1</v>
      </c>
      <c r="C1372">
        <f>IF('WA_Fn-UseC_-HR-Employee-Attriti'!L1366="Female",1,0)</f>
        <v>0</v>
      </c>
      <c r="D1372">
        <v>28</v>
      </c>
      <c r="E1372">
        <f>IF('WA_Fn-UseC_-HR-Employee-Attriti'!C1366="Travel_Rarely",1,0)</f>
        <v>0</v>
      </c>
      <c r="F1372">
        <f>IF('WA_Fn-UseC_-HR-Employee-Attriti'!C1366="Travel_Frequently",1,0)</f>
        <v>1</v>
      </c>
      <c r="G1372">
        <f>IF('WA_Fn-UseC_-HR-Employee-Attriti'!C1366="Non-Travel",1,0)</f>
        <v>0</v>
      </c>
      <c r="H1372">
        <v>783</v>
      </c>
      <c r="I1372">
        <f>IF('WA_Fn-UseC_-HR-Employee-Attriti'!E1366="Sales",1,0)</f>
        <v>1</v>
      </c>
      <c r="J1372">
        <f>IF('WA_Fn-UseC_-HR-Employee-Attriti'!E1366="Research &amp; Development",1,0)</f>
        <v>0</v>
      </c>
      <c r="K1372">
        <f>IF('WA_Fn-UseC_-HR-Employee-Attriti'!E1366="Human Resources",1,0)</f>
        <v>0</v>
      </c>
      <c r="L1372">
        <v>1</v>
      </c>
      <c r="M1372">
        <v>2</v>
      </c>
      <c r="N1372">
        <f>IF('WA_Fn-UseC_-HR-Employee-Attriti'!H1366="Life Sciences",1,0)</f>
        <v>1</v>
      </c>
      <c r="O1372">
        <f>IF('WA_Fn-UseC_-HR-Employee-Attriti'!H1366="Human Resources",1,0)</f>
        <v>0</v>
      </c>
      <c r="P1372">
        <f>IF('WA_Fn-UseC_-HR-Employee-Attriti'!H1366="Marketing",1,0)</f>
        <v>0</v>
      </c>
      <c r="Q1372">
        <f>IF('WA_Fn-UseC_-HR-Employee-Attriti'!H1366="Medical",1,0)</f>
        <v>0</v>
      </c>
      <c r="R1372">
        <f>IF('WA_Fn-UseC_-HR-Employee-Attriti'!H1366="Other",1,0)</f>
        <v>0</v>
      </c>
      <c r="S1372">
        <f>IF('WA_Fn-UseC_-HR-Employee-Attriti'!H1366="Technical Degree",1,0)</f>
        <v>0</v>
      </c>
      <c r="T1372">
        <v>3</v>
      </c>
      <c r="U1372">
        <v>42</v>
      </c>
      <c r="V1372">
        <v>2</v>
      </c>
      <c r="W1372">
        <v>2</v>
      </c>
      <c r="X1372">
        <f>IF('WA_Fn-UseC_-HR-Employee-Attriti'!P1366="Healthcare Representative",1,0)</f>
        <v>0</v>
      </c>
      <c r="Y1372">
        <f>IF('WA_Fn-UseC_-HR-Employee-Attriti'!P1366="Human Resources",1,0)</f>
        <v>0</v>
      </c>
      <c r="Z1372">
        <f>IF('WA_Fn-UseC_-HR-Employee-Attriti'!P1366="Laboratory Technician",1,0)</f>
        <v>0</v>
      </c>
      <c r="AA1372">
        <f>IF('WA_Fn-UseC_-HR-Employee-Attriti'!P1366="Manager",1,0)</f>
        <v>0</v>
      </c>
      <c r="AB1372">
        <f>IF('WA_Fn-UseC_-HR-Employee-Attriti'!P1366="Manufacturing Director",1,0)</f>
        <v>0</v>
      </c>
      <c r="AC1372">
        <f>IF('WA_Fn-UseC_-HR-Employee-Attriti'!P1366="Research Director",1,0)</f>
        <v>0</v>
      </c>
      <c r="AD1372">
        <f>IF('WA_Fn-UseC_-HR-Employee-Attriti'!P1366="Research Scientist",1,0)</f>
        <v>0</v>
      </c>
      <c r="AE1372">
        <f>IF('WA_Fn-UseC_-HR-Employee-Attriti'!P1366="Sales Executive",1,0)</f>
        <v>1</v>
      </c>
      <c r="AF1372">
        <f>IF('WA_Fn-UseC_-HR-Employee-Attriti'!P1366="Sales Representative",1,0)</f>
        <v>0</v>
      </c>
      <c r="AG1372">
        <v>4</v>
      </c>
      <c r="AH1372">
        <f>IF('WA_Fn-UseC_-HR-Employee-Attriti'!R1366="Divorced",1,0)</f>
        <v>0</v>
      </c>
      <c r="AI1372">
        <f>IF('WA_Fn-UseC_-HR-Employee-Attriti'!R1366="Married",1,0)</f>
        <v>1</v>
      </c>
      <c r="AJ1372">
        <f>IF('WA_Fn-UseC_-HR-Employee-Attriti'!R1366="Single",1,0)</f>
        <v>0</v>
      </c>
      <c r="AK1372">
        <v>6834</v>
      </c>
      <c r="AL1372">
        <v>19255</v>
      </c>
      <c r="AM1372">
        <v>1</v>
      </c>
      <c r="AN1372">
        <f>IF('WA_Fn-UseC_-HR-Employee-Attriti'!W1366="Yes",1,0)</f>
        <v>1</v>
      </c>
      <c r="AO1372">
        <v>12</v>
      </c>
      <c r="AP1372">
        <v>3</v>
      </c>
      <c r="AQ1372">
        <v>3</v>
      </c>
      <c r="AR1372">
        <v>1</v>
      </c>
      <c r="AS1372">
        <v>7</v>
      </c>
      <c r="AT1372">
        <v>2</v>
      </c>
      <c r="AU1372">
        <v>3</v>
      </c>
      <c r="AV1372">
        <v>7</v>
      </c>
      <c r="AW1372">
        <v>7</v>
      </c>
      <c r="AX1372">
        <v>0</v>
      </c>
      <c r="AY1372">
        <v>7</v>
      </c>
      <c r="AZ1372">
        <v>1</v>
      </c>
      <c r="BB1372">
        <f>IF('WA_Fn-UseC_-HR-Employee-Attriti'!B1366="Yes",1,0)</f>
        <v>0</v>
      </c>
    </row>
    <row r="1373" spans="1:54" x14ac:dyDescent="0.25">
      <c r="A1373">
        <v>1366</v>
      </c>
      <c r="B1373">
        <f>IF('WA_Fn-UseC_-HR-Employee-Attriti'!L1367="Male",1,0)</f>
        <v>1</v>
      </c>
      <c r="C1373">
        <f>IF('WA_Fn-UseC_-HR-Employee-Attriti'!L1367="Female",1,0)</f>
        <v>0</v>
      </c>
      <c r="D1373">
        <v>29</v>
      </c>
      <c r="E1373">
        <f>IF('WA_Fn-UseC_-HR-Employee-Attriti'!C1367="Travel_Rarely",1,0)</f>
        <v>0</v>
      </c>
      <c r="F1373">
        <f>IF('WA_Fn-UseC_-HR-Employee-Attriti'!C1367="Travel_Frequently",1,0)</f>
        <v>1</v>
      </c>
      <c r="G1373">
        <f>IF('WA_Fn-UseC_-HR-Employee-Attriti'!C1367="Non-Travel",1,0)</f>
        <v>0</v>
      </c>
      <c r="H1373">
        <v>746</v>
      </c>
      <c r="I1373">
        <f>IF('WA_Fn-UseC_-HR-Employee-Attriti'!E1367="Sales",1,0)</f>
        <v>1</v>
      </c>
      <c r="J1373">
        <f>IF('WA_Fn-UseC_-HR-Employee-Attriti'!E1367="Research &amp; Development",1,0)</f>
        <v>0</v>
      </c>
      <c r="K1373">
        <f>IF('WA_Fn-UseC_-HR-Employee-Attriti'!E1367="Human Resources",1,0)</f>
        <v>0</v>
      </c>
      <c r="L1373">
        <v>24</v>
      </c>
      <c r="M1373">
        <v>3</v>
      </c>
      <c r="N1373">
        <f>IF('WA_Fn-UseC_-HR-Employee-Attriti'!H1367="Life Sciences",1,0)</f>
        <v>0</v>
      </c>
      <c r="O1373">
        <f>IF('WA_Fn-UseC_-HR-Employee-Attriti'!H1367="Human Resources",1,0)</f>
        <v>0</v>
      </c>
      <c r="P1373">
        <f>IF('WA_Fn-UseC_-HR-Employee-Attriti'!H1367="Marketing",1,0)</f>
        <v>0</v>
      </c>
      <c r="Q1373">
        <f>IF('WA_Fn-UseC_-HR-Employee-Attriti'!H1367="Medical",1,0)</f>
        <v>0</v>
      </c>
      <c r="R1373">
        <f>IF('WA_Fn-UseC_-HR-Employee-Attriti'!H1367="Other",1,0)</f>
        <v>0</v>
      </c>
      <c r="S1373">
        <f>IF('WA_Fn-UseC_-HR-Employee-Attriti'!H1367="Technical Degree",1,0)</f>
        <v>1</v>
      </c>
      <c r="T1373">
        <v>3</v>
      </c>
      <c r="U1373">
        <v>45</v>
      </c>
      <c r="V1373">
        <v>4</v>
      </c>
      <c r="W1373">
        <v>1</v>
      </c>
      <c r="X1373">
        <f>IF('WA_Fn-UseC_-HR-Employee-Attriti'!P1367="Healthcare Representative",1,0)</f>
        <v>0</v>
      </c>
      <c r="Y1373">
        <f>IF('WA_Fn-UseC_-HR-Employee-Attriti'!P1367="Human Resources",1,0)</f>
        <v>0</v>
      </c>
      <c r="Z1373">
        <f>IF('WA_Fn-UseC_-HR-Employee-Attriti'!P1367="Laboratory Technician",1,0)</f>
        <v>0</v>
      </c>
      <c r="AA1373">
        <f>IF('WA_Fn-UseC_-HR-Employee-Attriti'!P1367="Manager",1,0)</f>
        <v>0</v>
      </c>
      <c r="AB1373">
        <f>IF('WA_Fn-UseC_-HR-Employee-Attriti'!P1367="Manufacturing Director",1,0)</f>
        <v>0</v>
      </c>
      <c r="AC1373">
        <f>IF('WA_Fn-UseC_-HR-Employee-Attriti'!P1367="Research Director",1,0)</f>
        <v>0</v>
      </c>
      <c r="AD1373">
        <f>IF('WA_Fn-UseC_-HR-Employee-Attriti'!P1367="Research Scientist",1,0)</f>
        <v>0</v>
      </c>
      <c r="AE1373">
        <f>IF('WA_Fn-UseC_-HR-Employee-Attriti'!P1367="Sales Executive",1,0)</f>
        <v>0</v>
      </c>
      <c r="AF1373">
        <f>IF('WA_Fn-UseC_-HR-Employee-Attriti'!P1367="Sales Representative",1,0)</f>
        <v>1</v>
      </c>
      <c r="AG1373">
        <v>1</v>
      </c>
      <c r="AH1373">
        <f>IF('WA_Fn-UseC_-HR-Employee-Attriti'!R1367="Divorced",1,0)</f>
        <v>0</v>
      </c>
      <c r="AI1373">
        <f>IF('WA_Fn-UseC_-HR-Employee-Attriti'!R1367="Married",1,0)</f>
        <v>0</v>
      </c>
      <c r="AJ1373">
        <f>IF('WA_Fn-UseC_-HR-Employee-Attriti'!R1367="Single",1,0)</f>
        <v>1</v>
      </c>
      <c r="AK1373">
        <v>1091</v>
      </c>
      <c r="AL1373">
        <v>10642</v>
      </c>
      <c r="AM1373">
        <v>1</v>
      </c>
      <c r="AN1373">
        <f>IF('WA_Fn-UseC_-HR-Employee-Attriti'!W1367="Yes",1,0)</f>
        <v>0</v>
      </c>
      <c r="AO1373">
        <v>17</v>
      </c>
      <c r="AP1373">
        <v>3</v>
      </c>
      <c r="AQ1373">
        <v>4</v>
      </c>
      <c r="AR1373">
        <v>0</v>
      </c>
      <c r="AS1373">
        <v>1</v>
      </c>
      <c r="AT1373">
        <v>3</v>
      </c>
      <c r="AU1373">
        <v>3</v>
      </c>
      <c r="AV1373">
        <v>1</v>
      </c>
      <c r="AW1373">
        <v>0</v>
      </c>
      <c r="AX1373">
        <v>0</v>
      </c>
      <c r="AY1373">
        <v>0</v>
      </c>
      <c r="AZ1373">
        <v>1</v>
      </c>
      <c r="BB1373">
        <f>IF('WA_Fn-UseC_-HR-Employee-Attriti'!B1367="Yes",1,0)</f>
        <v>1</v>
      </c>
    </row>
    <row r="1374" spans="1:54" x14ac:dyDescent="0.25">
      <c r="A1374">
        <v>1367</v>
      </c>
      <c r="B1374">
        <f>IF('WA_Fn-UseC_-HR-Employee-Attriti'!L1368="Male",1,0)</f>
        <v>0</v>
      </c>
      <c r="C1374">
        <f>IF('WA_Fn-UseC_-HR-Employee-Attriti'!L1368="Female",1,0)</f>
        <v>1</v>
      </c>
      <c r="D1374">
        <v>39</v>
      </c>
      <c r="E1374">
        <f>IF('WA_Fn-UseC_-HR-Employee-Attriti'!C1368="Travel_Rarely",1,0)</f>
        <v>0</v>
      </c>
      <c r="F1374">
        <f>IF('WA_Fn-UseC_-HR-Employee-Attriti'!C1368="Travel_Frequently",1,0)</f>
        <v>0</v>
      </c>
      <c r="G1374">
        <f>IF('WA_Fn-UseC_-HR-Employee-Attriti'!C1368="Non-Travel",1,0)</f>
        <v>1</v>
      </c>
      <c r="H1374">
        <v>1251</v>
      </c>
      <c r="I1374">
        <f>IF('WA_Fn-UseC_-HR-Employee-Attriti'!E1368="Sales",1,0)</f>
        <v>1</v>
      </c>
      <c r="J1374">
        <f>IF('WA_Fn-UseC_-HR-Employee-Attriti'!E1368="Research &amp; Development",1,0)</f>
        <v>0</v>
      </c>
      <c r="K1374">
        <f>IF('WA_Fn-UseC_-HR-Employee-Attriti'!E1368="Human Resources",1,0)</f>
        <v>0</v>
      </c>
      <c r="L1374">
        <v>21</v>
      </c>
      <c r="M1374">
        <v>4</v>
      </c>
      <c r="N1374">
        <f>IF('WA_Fn-UseC_-HR-Employee-Attriti'!H1368="Life Sciences",1,0)</f>
        <v>1</v>
      </c>
      <c r="O1374">
        <f>IF('WA_Fn-UseC_-HR-Employee-Attriti'!H1368="Human Resources",1,0)</f>
        <v>0</v>
      </c>
      <c r="P1374">
        <f>IF('WA_Fn-UseC_-HR-Employee-Attriti'!H1368="Marketing",1,0)</f>
        <v>0</v>
      </c>
      <c r="Q1374">
        <f>IF('WA_Fn-UseC_-HR-Employee-Attriti'!H1368="Medical",1,0)</f>
        <v>0</v>
      </c>
      <c r="R1374">
        <f>IF('WA_Fn-UseC_-HR-Employee-Attriti'!H1368="Other",1,0)</f>
        <v>0</v>
      </c>
      <c r="S1374">
        <f>IF('WA_Fn-UseC_-HR-Employee-Attriti'!H1368="Technical Degree",1,0)</f>
        <v>0</v>
      </c>
      <c r="T1374">
        <v>1</v>
      </c>
      <c r="U1374">
        <v>32</v>
      </c>
      <c r="V1374">
        <v>1</v>
      </c>
      <c r="W1374">
        <v>2</v>
      </c>
      <c r="X1374">
        <f>IF('WA_Fn-UseC_-HR-Employee-Attriti'!P1368="Healthcare Representative",1,0)</f>
        <v>0</v>
      </c>
      <c r="Y1374">
        <f>IF('WA_Fn-UseC_-HR-Employee-Attriti'!P1368="Human Resources",1,0)</f>
        <v>0</v>
      </c>
      <c r="Z1374">
        <f>IF('WA_Fn-UseC_-HR-Employee-Attriti'!P1368="Laboratory Technician",1,0)</f>
        <v>0</v>
      </c>
      <c r="AA1374">
        <f>IF('WA_Fn-UseC_-HR-Employee-Attriti'!P1368="Manager",1,0)</f>
        <v>0</v>
      </c>
      <c r="AB1374">
        <f>IF('WA_Fn-UseC_-HR-Employee-Attriti'!P1368="Manufacturing Director",1,0)</f>
        <v>0</v>
      </c>
      <c r="AC1374">
        <f>IF('WA_Fn-UseC_-HR-Employee-Attriti'!P1368="Research Director",1,0)</f>
        <v>0</v>
      </c>
      <c r="AD1374">
        <f>IF('WA_Fn-UseC_-HR-Employee-Attriti'!P1368="Research Scientist",1,0)</f>
        <v>0</v>
      </c>
      <c r="AE1374">
        <f>IF('WA_Fn-UseC_-HR-Employee-Attriti'!P1368="Sales Executive",1,0)</f>
        <v>1</v>
      </c>
      <c r="AF1374">
        <f>IF('WA_Fn-UseC_-HR-Employee-Attriti'!P1368="Sales Representative",1,0)</f>
        <v>0</v>
      </c>
      <c r="AG1374">
        <v>3</v>
      </c>
      <c r="AH1374">
        <f>IF('WA_Fn-UseC_-HR-Employee-Attriti'!R1368="Divorced",1,0)</f>
        <v>0</v>
      </c>
      <c r="AI1374">
        <f>IF('WA_Fn-UseC_-HR-Employee-Attriti'!R1368="Married",1,0)</f>
        <v>1</v>
      </c>
      <c r="AJ1374">
        <f>IF('WA_Fn-UseC_-HR-Employee-Attriti'!R1368="Single",1,0)</f>
        <v>0</v>
      </c>
      <c r="AK1374">
        <v>5736</v>
      </c>
      <c r="AL1374">
        <v>3987</v>
      </c>
      <c r="AM1374">
        <v>6</v>
      </c>
      <c r="AN1374">
        <f>IF('WA_Fn-UseC_-HR-Employee-Attriti'!W1368="Yes",1,0)</f>
        <v>0</v>
      </c>
      <c r="AO1374">
        <v>19</v>
      </c>
      <c r="AP1374">
        <v>3</v>
      </c>
      <c r="AQ1374">
        <v>3</v>
      </c>
      <c r="AR1374">
        <v>1</v>
      </c>
      <c r="AS1374">
        <v>10</v>
      </c>
      <c r="AT1374">
        <v>1</v>
      </c>
      <c r="AU1374">
        <v>3</v>
      </c>
      <c r="AV1374">
        <v>3</v>
      </c>
      <c r="AW1374">
        <v>2</v>
      </c>
      <c r="AX1374">
        <v>1</v>
      </c>
      <c r="AY1374">
        <v>2</v>
      </c>
      <c r="AZ1374">
        <v>1</v>
      </c>
      <c r="BB1374">
        <f>IF('WA_Fn-UseC_-HR-Employee-Attriti'!B1368="Yes",1,0)</f>
        <v>0</v>
      </c>
    </row>
    <row r="1375" spans="1:54" x14ac:dyDescent="0.25">
      <c r="A1375">
        <v>1368</v>
      </c>
      <c r="B1375">
        <f>IF('WA_Fn-UseC_-HR-Employee-Attriti'!L1369="Male",1,0)</f>
        <v>1</v>
      </c>
      <c r="C1375">
        <f>IF('WA_Fn-UseC_-HR-Employee-Attriti'!L1369="Female",1,0)</f>
        <v>0</v>
      </c>
      <c r="D1375">
        <v>27</v>
      </c>
      <c r="E1375">
        <f>IF('WA_Fn-UseC_-HR-Employee-Attriti'!C1369="Travel_Rarely",1,0)</f>
        <v>1</v>
      </c>
      <c r="F1375">
        <f>IF('WA_Fn-UseC_-HR-Employee-Attriti'!C1369="Travel_Frequently",1,0)</f>
        <v>0</v>
      </c>
      <c r="G1375">
        <f>IF('WA_Fn-UseC_-HR-Employee-Attriti'!C1369="Non-Travel",1,0)</f>
        <v>0</v>
      </c>
      <c r="H1375">
        <v>1354</v>
      </c>
      <c r="I1375">
        <f>IF('WA_Fn-UseC_-HR-Employee-Attriti'!E1369="Sales",1,0)</f>
        <v>0</v>
      </c>
      <c r="J1375">
        <f>IF('WA_Fn-UseC_-HR-Employee-Attriti'!E1369="Research &amp; Development",1,0)</f>
        <v>1</v>
      </c>
      <c r="K1375">
        <f>IF('WA_Fn-UseC_-HR-Employee-Attriti'!E1369="Human Resources",1,0)</f>
        <v>0</v>
      </c>
      <c r="L1375">
        <v>2</v>
      </c>
      <c r="M1375">
        <v>4</v>
      </c>
      <c r="N1375">
        <f>IF('WA_Fn-UseC_-HR-Employee-Attriti'!H1369="Life Sciences",1,0)</f>
        <v>0</v>
      </c>
      <c r="O1375">
        <f>IF('WA_Fn-UseC_-HR-Employee-Attriti'!H1369="Human Resources",1,0)</f>
        <v>0</v>
      </c>
      <c r="P1375">
        <f>IF('WA_Fn-UseC_-HR-Employee-Attriti'!H1369="Marketing",1,0)</f>
        <v>0</v>
      </c>
      <c r="Q1375">
        <f>IF('WA_Fn-UseC_-HR-Employee-Attriti'!H1369="Medical",1,0)</f>
        <v>0</v>
      </c>
      <c r="R1375">
        <f>IF('WA_Fn-UseC_-HR-Employee-Attriti'!H1369="Other",1,0)</f>
        <v>0</v>
      </c>
      <c r="S1375">
        <f>IF('WA_Fn-UseC_-HR-Employee-Attriti'!H1369="Technical Degree",1,0)</f>
        <v>1</v>
      </c>
      <c r="T1375">
        <v>2</v>
      </c>
      <c r="U1375">
        <v>41</v>
      </c>
      <c r="V1375">
        <v>3</v>
      </c>
      <c r="W1375">
        <v>1</v>
      </c>
      <c r="X1375">
        <f>IF('WA_Fn-UseC_-HR-Employee-Attriti'!P1369="Healthcare Representative",1,0)</f>
        <v>0</v>
      </c>
      <c r="Y1375">
        <f>IF('WA_Fn-UseC_-HR-Employee-Attriti'!P1369="Human Resources",1,0)</f>
        <v>0</v>
      </c>
      <c r="Z1375">
        <f>IF('WA_Fn-UseC_-HR-Employee-Attriti'!P1369="Laboratory Technician",1,0)</f>
        <v>0</v>
      </c>
      <c r="AA1375">
        <f>IF('WA_Fn-UseC_-HR-Employee-Attriti'!P1369="Manager",1,0)</f>
        <v>0</v>
      </c>
      <c r="AB1375">
        <f>IF('WA_Fn-UseC_-HR-Employee-Attriti'!P1369="Manufacturing Director",1,0)</f>
        <v>0</v>
      </c>
      <c r="AC1375">
        <f>IF('WA_Fn-UseC_-HR-Employee-Attriti'!P1369="Research Director",1,0)</f>
        <v>0</v>
      </c>
      <c r="AD1375">
        <f>IF('WA_Fn-UseC_-HR-Employee-Attriti'!P1369="Research Scientist",1,0)</f>
        <v>1</v>
      </c>
      <c r="AE1375">
        <f>IF('WA_Fn-UseC_-HR-Employee-Attriti'!P1369="Sales Executive",1,0)</f>
        <v>0</v>
      </c>
      <c r="AF1375">
        <f>IF('WA_Fn-UseC_-HR-Employee-Attriti'!P1369="Sales Representative",1,0)</f>
        <v>0</v>
      </c>
      <c r="AG1375">
        <v>2</v>
      </c>
      <c r="AH1375">
        <f>IF('WA_Fn-UseC_-HR-Employee-Attriti'!R1369="Divorced",1,0)</f>
        <v>0</v>
      </c>
      <c r="AI1375">
        <f>IF('WA_Fn-UseC_-HR-Employee-Attriti'!R1369="Married",1,0)</f>
        <v>1</v>
      </c>
      <c r="AJ1375">
        <f>IF('WA_Fn-UseC_-HR-Employee-Attriti'!R1369="Single",1,0)</f>
        <v>0</v>
      </c>
      <c r="AK1375">
        <v>2226</v>
      </c>
      <c r="AL1375">
        <v>6073</v>
      </c>
      <c r="AM1375">
        <v>1</v>
      </c>
      <c r="AN1375">
        <f>IF('WA_Fn-UseC_-HR-Employee-Attriti'!W1369="Yes",1,0)</f>
        <v>0</v>
      </c>
      <c r="AO1375">
        <v>11</v>
      </c>
      <c r="AP1375">
        <v>3</v>
      </c>
      <c r="AQ1375">
        <v>3</v>
      </c>
      <c r="AR1375">
        <v>1</v>
      </c>
      <c r="AS1375">
        <v>6</v>
      </c>
      <c r="AT1375">
        <v>3</v>
      </c>
      <c r="AU1375">
        <v>2</v>
      </c>
      <c r="AV1375">
        <v>5</v>
      </c>
      <c r="AW1375">
        <v>3</v>
      </c>
      <c r="AX1375">
        <v>1</v>
      </c>
      <c r="AY1375">
        <v>2</v>
      </c>
      <c r="AZ1375">
        <v>1</v>
      </c>
      <c r="BB1375">
        <f>IF('WA_Fn-UseC_-HR-Employee-Attriti'!B1369="Yes",1,0)</f>
        <v>0</v>
      </c>
    </row>
    <row r="1376" spans="1:54" x14ac:dyDescent="0.25">
      <c r="A1376">
        <v>1369</v>
      </c>
      <c r="B1376">
        <f>IF('WA_Fn-UseC_-HR-Employee-Attriti'!L1370="Male",1,0)</f>
        <v>1</v>
      </c>
      <c r="C1376">
        <f>IF('WA_Fn-UseC_-HR-Employee-Attriti'!L1370="Female",1,0)</f>
        <v>0</v>
      </c>
      <c r="D1376">
        <v>34</v>
      </c>
      <c r="E1376">
        <f>IF('WA_Fn-UseC_-HR-Employee-Attriti'!C1370="Travel_Rarely",1,0)</f>
        <v>0</v>
      </c>
      <c r="F1376">
        <f>IF('WA_Fn-UseC_-HR-Employee-Attriti'!C1370="Travel_Frequently",1,0)</f>
        <v>1</v>
      </c>
      <c r="G1376">
        <f>IF('WA_Fn-UseC_-HR-Employee-Attriti'!C1370="Non-Travel",1,0)</f>
        <v>0</v>
      </c>
      <c r="H1376">
        <v>735</v>
      </c>
      <c r="I1376">
        <f>IF('WA_Fn-UseC_-HR-Employee-Attriti'!E1370="Sales",1,0)</f>
        <v>0</v>
      </c>
      <c r="J1376">
        <f>IF('WA_Fn-UseC_-HR-Employee-Attriti'!E1370="Research &amp; Development",1,0)</f>
        <v>1</v>
      </c>
      <c r="K1376">
        <f>IF('WA_Fn-UseC_-HR-Employee-Attriti'!E1370="Human Resources",1,0)</f>
        <v>0</v>
      </c>
      <c r="L1376">
        <v>22</v>
      </c>
      <c r="M1376">
        <v>4</v>
      </c>
      <c r="N1376">
        <f>IF('WA_Fn-UseC_-HR-Employee-Attriti'!H1370="Life Sciences",1,0)</f>
        <v>0</v>
      </c>
      <c r="O1376">
        <f>IF('WA_Fn-UseC_-HR-Employee-Attriti'!H1370="Human Resources",1,0)</f>
        <v>0</v>
      </c>
      <c r="P1376">
        <f>IF('WA_Fn-UseC_-HR-Employee-Attriti'!H1370="Marketing",1,0)</f>
        <v>0</v>
      </c>
      <c r="Q1376">
        <f>IF('WA_Fn-UseC_-HR-Employee-Attriti'!H1370="Medical",1,0)</f>
        <v>0</v>
      </c>
      <c r="R1376">
        <f>IF('WA_Fn-UseC_-HR-Employee-Attriti'!H1370="Other",1,0)</f>
        <v>1</v>
      </c>
      <c r="S1376">
        <f>IF('WA_Fn-UseC_-HR-Employee-Attriti'!H1370="Technical Degree",1,0)</f>
        <v>0</v>
      </c>
      <c r="T1376">
        <v>3</v>
      </c>
      <c r="U1376">
        <v>86</v>
      </c>
      <c r="V1376">
        <v>2</v>
      </c>
      <c r="W1376">
        <v>2</v>
      </c>
      <c r="X1376">
        <f>IF('WA_Fn-UseC_-HR-Employee-Attriti'!P1370="Healthcare Representative",1,0)</f>
        <v>0</v>
      </c>
      <c r="Y1376">
        <f>IF('WA_Fn-UseC_-HR-Employee-Attriti'!P1370="Human Resources",1,0)</f>
        <v>0</v>
      </c>
      <c r="Z1376">
        <f>IF('WA_Fn-UseC_-HR-Employee-Attriti'!P1370="Laboratory Technician",1,0)</f>
        <v>0</v>
      </c>
      <c r="AA1376">
        <f>IF('WA_Fn-UseC_-HR-Employee-Attriti'!P1370="Manager",1,0)</f>
        <v>0</v>
      </c>
      <c r="AB1376">
        <f>IF('WA_Fn-UseC_-HR-Employee-Attriti'!P1370="Manufacturing Director",1,0)</f>
        <v>0</v>
      </c>
      <c r="AC1376">
        <f>IF('WA_Fn-UseC_-HR-Employee-Attriti'!P1370="Research Director",1,0)</f>
        <v>0</v>
      </c>
      <c r="AD1376">
        <f>IF('WA_Fn-UseC_-HR-Employee-Attriti'!P1370="Research Scientist",1,0)</f>
        <v>1</v>
      </c>
      <c r="AE1376">
        <f>IF('WA_Fn-UseC_-HR-Employee-Attriti'!P1370="Sales Executive",1,0)</f>
        <v>0</v>
      </c>
      <c r="AF1376">
        <f>IF('WA_Fn-UseC_-HR-Employee-Attriti'!P1370="Sales Representative",1,0)</f>
        <v>0</v>
      </c>
      <c r="AG1376">
        <v>4</v>
      </c>
      <c r="AH1376">
        <f>IF('WA_Fn-UseC_-HR-Employee-Attriti'!R1370="Divorced",1,0)</f>
        <v>0</v>
      </c>
      <c r="AI1376">
        <f>IF('WA_Fn-UseC_-HR-Employee-Attriti'!R1370="Married",1,0)</f>
        <v>1</v>
      </c>
      <c r="AJ1376">
        <f>IF('WA_Fn-UseC_-HR-Employee-Attriti'!R1370="Single",1,0)</f>
        <v>0</v>
      </c>
      <c r="AK1376">
        <v>5747</v>
      </c>
      <c r="AL1376">
        <v>26496</v>
      </c>
      <c r="AM1376">
        <v>1</v>
      </c>
      <c r="AN1376">
        <f>IF('WA_Fn-UseC_-HR-Employee-Attriti'!W1370="Yes",1,0)</f>
        <v>1</v>
      </c>
      <c r="AO1376">
        <v>15</v>
      </c>
      <c r="AP1376">
        <v>3</v>
      </c>
      <c r="AQ1376">
        <v>2</v>
      </c>
      <c r="AR1376">
        <v>0</v>
      </c>
      <c r="AS1376">
        <v>16</v>
      </c>
      <c r="AT1376">
        <v>3</v>
      </c>
      <c r="AU1376">
        <v>3</v>
      </c>
      <c r="AV1376">
        <v>15</v>
      </c>
      <c r="AW1376">
        <v>10</v>
      </c>
      <c r="AX1376">
        <v>6</v>
      </c>
      <c r="AY1376">
        <v>11</v>
      </c>
      <c r="AZ1376">
        <v>1</v>
      </c>
      <c r="BB1376">
        <f>IF('WA_Fn-UseC_-HR-Employee-Attriti'!B1370="Yes",1,0)</f>
        <v>0</v>
      </c>
    </row>
    <row r="1377" spans="1:54" x14ac:dyDescent="0.25">
      <c r="A1377">
        <v>1370</v>
      </c>
      <c r="B1377">
        <f>IF('WA_Fn-UseC_-HR-Employee-Attriti'!L1371="Male",1,0)</f>
        <v>0</v>
      </c>
      <c r="C1377">
        <f>IF('WA_Fn-UseC_-HR-Employee-Attriti'!L1371="Female",1,0)</f>
        <v>1</v>
      </c>
      <c r="D1377">
        <v>28</v>
      </c>
      <c r="E1377">
        <f>IF('WA_Fn-UseC_-HR-Employee-Attriti'!C1371="Travel_Rarely",1,0)</f>
        <v>1</v>
      </c>
      <c r="F1377">
        <f>IF('WA_Fn-UseC_-HR-Employee-Attriti'!C1371="Travel_Frequently",1,0)</f>
        <v>0</v>
      </c>
      <c r="G1377">
        <f>IF('WA_Fn-UseC_-HR-Employee-Attriti'!C1371="Non-Travel",1,0)</f>
        <v>0</v>
      </c>
      <c r="H1377">
        <v>1475</v>
      </c>
      <c r="I1377">
        <f>IF('WA_Fn-UseC_-HR-Employee-Attriti'!E1371="Sales",1,0)</f>
        <v>1</v>
      </c>
      <c r="J1377">
        <f>IF('WA_Fn-UseC_-HR-Employee-Attriti'!E1371="Research &amp; Development",1,0)</f>
        <v>0</v>
      </c>
      <c r="K1377">
        <f>IF('WA_Fn-UseC_-HR-Employee-Attriti'!E1371="Human Resources",1,0)</f>
        <v>0</v>
      </c>
      <c r="L1377">
        <v>13</v>
      </c>
      <c r="M1377">
        <v>2</v>
      </c>
      <c r="N1377">
        <f>IF('WA_Fn-UseC_-HR-Employee-Attriti'!H1371="Life Sciences",1,0)</f>
        <v>0</v>
      </c>
      <c r="O1377">
        <f>IF('WA_Fn-UseC_-HR-Employee-Attriti'!H1371="Human Resources",1,0)</f>
        <v>0</v>
      </c>
      <c r="P1377">
        <f>IF('WA_Fn-UseC_-HR-Employee-Attriti'!H1371="Marketing",1,0)</f>
        <v>1</v>
      </c>
      <c r="Q1377">
        <f>IF('WA_Fn-UseC_-HR-Employee-Attriti'!H1371="Medical",1,0)</f>
        <v>0</v>
      </c>
      <c r="R1377">
        <f>IF('WA_Fn-UseC_-HR-Employee-Attriti'!H1371="Other",1,0)</f>
        <v>0</v>
      </c>
      <c r="S1377">
        <f>IF('WA_Fn-UseC_-HR-Employee-Attriti'!H1371="Technical Degree",1,0)</f>
        <v>0</v>
      </c>
      <c r="T1377">
        <v>4</v>
      </c>
      <c r="U1377">
        <v>84</v>
      </c>
      <c r="V1377">
        <v>3</v>
      </c>
      <c r="W1377">
        <v>2</v>
      </c>
      <c r="X1377">
        <f>IF('WA_Fn-UseC_-HR-Employee-Attriti'!P1371="Healthcare Representative",1,0)</f>
        <v>0</v>
      </c>
      <c r="Y1377">
        <f>IF('WA_Fn-UseC_-HR-Employee-Attriti'!P1371="Human Resources",1,0)</f>
        <v>0</v>
      </c>
      <c r="Z1377">
        <f>IF('WA_Fn-UseC_-HR-Employee-Attriti'!P1371="Laboratory Technician",1,0)</f>
        <v>0</v>
      </c>
      <c r="AA1377">
        <f>IF('WA_Fn-UseC_-HR-Employee-Attriti'!P1371="Manager",1,0)</f>
        <v>0</v>
      </c>
      <c r="AB1377">
        <f>IF('WA_Fn-UseC_-HR-Employee-Attriti'!P1371="Manufacturing Director",1,0)</f>
        <v>0</v>
      </c>
      <c r="AC1377">
        <f>IF('WA_Fn-UseC_-HR-Employee-Attriti'!P1371="Research Director",1,0)</f>
        <v>0</v>
      </c>
      <c r="AD1377">
        <f>IF('WA_Fn-UseC_-HR-Employee-Attriti'!P1371="Research Scientist",1,0)</f>
        <v>0</v>
      </c>
      <c r="AE1377">
        <f>IF('WA_Fn-UseC_-HR-Employee-Attriti'!P1371="Sales Executive",1,0)</f>
        <v>1</v>
      </c>
      <c r="AF1377">
        <f>IF('WA_Fn-UseC_-HR-Employee-Attriti'!P1371="Sales Representative",1,0)</f>
        <v>0</v>
      </c>
      <c r="AG1377">
        <v>3</v>
      </c>
      <c r="AH1377">
        <f>IF('WA_Fn-UseC_-HR-Employee-Attriti'!R1371="Divorced",1,0)</f>
        <v>0</v>
      </c>
      <c r="AI1377">
        <f>IF('WA_Fn-UseC_-HR-Employee-Attriti'!R1371="Married",1,0)</f>
        <v>0</v>
      </c>
      <c r="AJ1377">
        <f>IF('WA_Fn-UseC_-HR-Employee-Attriti'!R1371="Single",1,0)</f>
        <v>1</v>
      </c>
      <c r="AK1377">
        <v>9854</v>
      </c>
      <c r="AL1377">
        <v>23352</v>
      </c>
      <c r="AM1377">
        <v>3</v>
      </c>
      <c r="AN1377">
        <f>IF('WA_Fn-UseC_-HR-Employee-Attriti'!W1371="Yes",1,0)</f>
        <v>1</v>
      </c>
      <c r="AO1377">
        <v>11</v>
      </c>
      <c r="AP1377">
        <v>3</v>
      </c>
      <c r="AQ1377">
        <v>4</v>
      </c>
      <c r="AR1377">
        <v>0</v>
      </c>
      <c r="AS1377">
        <v>6</v>
      </c>
      <c r="AT1377">
        <v>0</v>
      </c>
      <c r="AU1377">
        <v>3</v>
      </c>
      <c r="AV1377">
        <v>2</v>
      </c>
      <c r="AW1377">
        <v>0</v>
      </c>
      <c r="AX1377">
        <v>2</v>
      </c>
      <c r="AY1377">
        <v>2</v>
      </c>
      <c r="AZ1377">
        <v>1</v>
      </c>
      <c r="BB1377">
        <f>IF('WA_Fn-UseC_-HR-Employee-Attriti'!B1371="Yes",1,0)</f>
        <v>1</v>
      </c>
    </row>
    <row r="1378" spans="1:54" x14ac:dyDescent="0.25">
      <c r="A1378">
        <v>1371</v>
      </c>
      <c r="B1378">
        <f>IF('WA_Fn-UseC_-HR-Employee-Attriti'!L1372="Male",1,0)</f>
        <v>1</v>
      </c>
      <c r="C1378">
        <f>IF('WA_Fn-UseC_-HR-Employee-Attriti'!L1372="Female",1,0)</f>
        <v>0</v>
      </c>
      <c r="D1378">
        <v>47</v>
      </c>
      <c r="E1378">
        <f>IF('WA_Fn-UseC_-HR-Employee-Attriti'!C1372="Travel_Rarely",1,0)</f>
        <v>0</v>
      </c>
      <c r="F1378">
        <f>IF('WA_Fn-UseC_-HR-Employee-Attriti'!C1372="Travel_Frequently",1,0)</f>
        <v>0</v>
      </c>
      <c r="G1378">
        <f>IF('WA_Fn-UseC_-HR-Employee-Attriti'!C1372="Non-Travel",1,0)</f>
        <v>1</v>
      </c>
      <c r="H1378">
        <v>1169</v>
      </c>
      <c r="I1378">
        <f>IF('WA_Fn-UseC_-HR-Employee-Attriti'!E1372="Sales",1,0)</f>
        <v>0</v>
      </c>
      <c r="J1378">
        <f>IF('WA_Fn-UseC_-HR-Employee-Attriti'!E1372="Research &amp; Development",1,0)</f>
        <v>1</v>
      </c>
      <c r="K1378">
        <f>IF('WA_Fn-UseC_-HR-Employee-Attriti'!E1372="Human Resources",1,0)</f>
        <v>0</v>
      </c>
      <c r="L1378">
        <v>14</v>
      </c>
      <c r="M1378">
        <v>4</v>
      </c>
      <c r="N1378">
        <f>IF('WA_Fn-UseC_-HR-Employee-Attriti'!H1372="Life Sciences",1,0)</f>
        <v>0</v>
      </c>
      <c r="O1378">
        <f>IF('WA_Fn-UseC_-HR-Employee-Attriti'!H1372="Human Resources",1,0)</f>
        <v>0</v>
      </c>
      <c r="P1378">
        <f>IF('WA_Fn-UseC_-HR-Employee-Attriti'!H1372="Marketing",1,0)</f>
        <v>0</v>
      </c>
      <c r="Q1378">
        <f>IF('WA_Fn-UseC_-HR-Employee-Attriti'!H1372="Medical",1,0)</f>
        <v>0</v>
      </c>
      <c r="R1378">
        <f>IF('WA_Fn-UseC_-HR-Employee-Attriti'!H1372="Other",1,0)</f>
        <v>0</v>
      </c>
      <c r="S1378">
        <f>IF('WA_Fn-UseC_-HR-Employee-Attriti'!H1372="Technical Degree",1,0)</f>
        <v>1</v>
      </c>
      <c r="T1378">
        <v>3</v>
      </c>
      <c r="U1378">
        <v>64</v>
      </c>
      <c r="V1378">
        <v>3</v>
      </c>
      <c r="W1378">
        <v>2</v>
      </c>
      <c r="X1378">
        <f>IF('WA_Fn-UseC_-HR-Employee-Attriti'!P1372="Healthcare Representative",1,0)</f>
        <v>0</v>
      </c>
      <c r="Y1378">
        <f>IF('WA_Fn-UseC_-HR-Employee-Attriti'!P1372="Human Resources",1,0)</f>
        <v>0</v>
      </c>
      <c r="Z1378">
        <f>IF('WA_Fn-UseC_-HR-Employee-Attriti'!P1372="Laboratory Technician",1,0)</f>
        <v>0</v>
      </c>
      <c r="AA1378">
        <f>IF('WA_Fn-UseC_-HR-Employee-Attriti'!P1372="Manager",1,0)</f>
        <v>0</v>
      </c>
      <c r="AB1378">
        <f>IF('WA_Fn-UseC_-HR-Employee-Attriti'!P1372="Manufacturing Director",1,0)</f>
        <v>0</v>
      </c>
      <c r="AC1378">
        <f>IF('WA_Fn-UseC_-HR-Employee-Attriti'!P1372="Research Director",1,0)</f>
        <v>0</v>
      </c>
      <c r="AD1378">
        <f>IF('WA_Fn-UseC_-HR-Employee-Attriti'!P1372="Research Scientist",1,0)</f>
        <v>1</v>
      </c>
      <c r="AE1378">
        <f>IF('WA_Fn-UseC_-HR-Employee-Attriti'!P1372="Sales Executive",1,0)</f>
        <v>0</v>
      </c>
      <c r="AF1378">
        <f>IF('WA_Fn-UseC_-HR-Employee-Attriti'!P1372="Sales Representative",1,0)</f>
        <v>0</v>
      </c>
      <c r="AG1378">
        <v>2</v>
      </c>
      <c r="AH1378">
        <f>IF('WA_Fn-UseC_-HR-Employee-Attriti'!R1372="Divorced",1,0)</f>
        <v>0</v>
      </c>
      <c r="AI1378">
        <f>IF('WA_Fn-UseC_-HR-Employee-Attriti'!R1372="Married",1,0)</f>
        <v>1</v>
      </c>
      <c r="AJ1378">
        <f>IF('WA_Fn-UseC_-HR-Employee-Attriti'!R1372="Single",1,0)</f>
        <v>0</v>
      </c>
      <c r="AK1378">
        <v>5467</v>
      </c>
      <c r="AL1378">
        <v>2125</v>
      </c>
      <c r="AM1378">
        <v>8</v>
      </c>
      <c r="AN1378">
        <f>IF('WA_Fn-UseC_-HR-Employee-Attriti'!W1372="Yes",1,0)</f>
        <v>0</v>
      </c>
      <c r="AO1378">
        <v>18</v>
      </c>
      <c r="AP1378">
        <v>3</v>
      </c>
      <c r="AQ1378">
        <v>3</v>
      </c>
      <c r="AR1378">
        <v>1</v>
      </c>
      <c r="AS1378">
        <v>16</v>
      </c>
      <c r="AT1378">
        <v>4</v>
      </c>
      <c r="AU1378">
        <v>4</v>
      </c>
      <c r="AV1378">
        <v>8</v>
      </c>
      <c r="AW1378">
        <v>7</v>
      </c>
      <c r="AX1378">
        <v>1</v>
      </c>
      <c r="AY1378">
        <v>7</v>
      </c>
      <c r="AZ1378">
        <v>1</v>
      </c>
      <c r="BB1378">
        <f>IF('WA_Fn-UseC_-HR-Employee-Attriti'!B1372="Yes",1,0)</f>
        <v>0</v>
      </c>
    </row>
    <row r="1379" spans="1:54" x14ac:dyDescent="0.25">
      <c r="A1379">
        <v>1372</v>
      </c>
      <c r="B1379">
        <f>IF('WA_Fn-UseC_-HR-Employee-Attriti'!L1373="Male",1,0)</f>
        <v>0</v>
      </c>
      <c r="C1379">
        <f>IF('WA_Fn-UseC_-HR-Employee-Attriti'!L1373="Female",1,0)</f>
        <v>1</v>
      </c>
      <c r="D1379">
        <v>56</v>
      </c>
      <c r="E1379">
        <f>IF('WA_Fn-UseC_-HR-Employee-Attriti'!C1373="Travel_Rarely",1,0)</f>
        <v>1</v>
      </c>
      <c r="F1379">
        <f>IF('WA_Fn-UseC_-HR-Employee-Attriti'!C1373="Travel_Frequently",1,0)</f>
        <v>0</v>
      </c>
      <c r="G1379">
        <f>IF('WA_Fn-UseC_-HR-Employee-Attriti'!C1373="Non-Travel",1,0)</f>
        <v>0</v>
      </c>
      <c r="H1379">
        <v>1443</v>
      </c>
      <c r="I1379">
        <f>IF('WA_Fn-UseC_-HR-Employee-Attriti'!E1373="Sales",1,0)</f>
        <v>1</v>
      </c>
      <c r="J1379">
        <f>IF('WA_Fn-UseC_-HR-Employee-Attriti'!E1373="Research &amp; Development",1,0)</f>
        <v>0</v>
      </c>
      <c r="K1379">
        <f>IF('WA_Fn-UseC_-HR-Employee-Attriti'!E1373="Human Resources",1,0)</f>
        <v>0</v>
      </c>
      <c r="L1379">
        <v>11</v>
      </c>
      <c r="M1379">
        <v>5</v>
      </c>
      <c r="N1379">
        <f>IF('WA_Fn-UseC_-HR-Employee-Attriti'!H1373="Life Sciences",1,0)</f>
        <v>0</v>
      </c>
      <c r="O1379">
        <f>IF('WA_Fn-UseC_-HR-Employee-Attriti'!H1373="Human Resources",1,0)</f>
        <v>0</v>
      </c>
      <c r="P1379">
        <f>IF('WA_Fn-UseC_-HR-Employee-Attriti'!H1373="Marketing",1,0)</f>
        <v>1</v>
      </c>
      <c r="Q1379">
        <f>IF('WA_Fn-UseC_-HR-Employee-Attriti'!H1373="Medical",1,0)</f>
        <v>0</v>
      </c>
      <c r="R1379">
        <f>IF('WA_Fn-UseC_-HR-Employee-Attriti'!H1373="Other",1,0)</f>
        <v>0</v>
      </c>
      <c r="S1379">
        <f>IF('WA_Fn-UseC_-HR-Employee-Attriti'!H1373="Technical Degree",1,0)</f>
        <v>0</v>
      </c>
      <c r="T1379">
        <v>4</v>
      </c>
      <c r="U1379">
        <v>89</v>
      </c>
      <c r="V1379">
        <v>2</v>
      </c>
      <c r="W1379">
        <v>2</v>
      </c>
      <c r="X1379">
        <f>IF('WA_Fn-UseC_-HR-Employee-Attriti'!P1373="Healthcare Representative",1,0)</f>
        <v>0</v>
      </c>
      <c r="Y1379">
        <f>IF('WA_Fn-UseC_-HR-Employee-Attriti'!P1373="Human Resources",1,0)</f>
        <v>0</v>
      </c>
      <c r="Z1379">
        <f>IF('WA_Fn-UseC_-HR-Employee-Attriti'!P1373="Laboratory Technician",1,0)</f>
        <v>0</v>
      </c>
      <c r="AA1379">
        <f>IF('WA_Fn-UseC_-HR-Employee-Attriti'!P1373="Manager",1,0)</f>
        <v>0</v>
      </c>
      <c r="AB1379">
        <f>IF('WA_Fn-UseC_-HR-Employee-Attriti'!P1373="Manufacturing Director",1,0)</f>
        <v>0</v>
      </c>
      <c r="AC1379">
        <f>IF('WA_Fn-UseC_-HR-Employee-Attriti'!P1373="Research Director",1,0)</f>
        <v>0</v>
      </c>
      <c r="AD1379">
        <f>IF('WA_Fn-UseC_-HR-Employee-Attriti'!P1373="Research Scientist",1,0)</f>
        <v>0</v>
      </c>
      <c r="AE1379">
        <f>IF('WA_Fn-UseC_-HR-Employee-Attriti'!P1373="Sales Executive",1,0)</f>
        <v>1</v>
      </c>
      <c r="AF1379">
        <f>IF('WA_Fn-UseC_-HR-Employee-Attriti'!P1373="Sales Representative",1,0)</f>
        <v>0</v>
      </c>
      <c r="AG1379">
        <v>1</v>
      </c>
      <c r="AH1379">
        <f>IF('WA_Fn-UseC_-HR-Employee-Attriti'!R1373="Divorced",1,0)</f>
        <v>0</v>
      </c>
      <c r="AI1379">
        <f>IF('WA_Fn-UseC_-HR-Employee-Attriti'!R1373="Married",1,0)</f>
        <v>1</v>
      </c>
      <c r="AJ1379">
        <f>IF('WA_Fn-UseC_-HR-Employee-Attriti'!R1373="Single",1,0)</f>
        <v>0</v>
      </c>
      <c r="AK1379">
        <v>5380</v>
      </c>
      <c r="AL1379">
        <v>20328</v>
      </c>
      <c r="AM1379">
        <v>4</v>
      </c>
      <c r="AN1379">
        <f>IF('WA_Fn-UseC_-HR-Employee-Attriti'!W1373="Yes",1,0)</f>
        <v>0</v>
      </c>
      <c r="AO1379">
        <v>16</v>
      </c>
      <c r="AP1379">
        <v>3</v>
      </c>
      <c r="AQ1379">
        <v>3</v>
      </c>
      <c r="AR1379">
        <v>1</v>
      </c>
      <c r="AS1379">
        <v>6</v>
      </c>
      <c r="AT1379">
        <v>3</v>
      </c>
      <c r="AU1379">
        <v>3</v>
      </c>
      <c r="AV1379">
        <v>0</v>
      </c>
      <c r="AW1379">
        <v>0</v>
      </c>
      <c r="AX1379">
        <v>0</v>
      </c>
      <c r="AY1379">
        <v>0</v>
      </c>
      <c r="AZ1379">
        <v>1</v>
      </c>
      <c r="BB1379">
        <f>IF('WA_Fn-UseC_-HR-Employee-Attriti'!B1373="Yes",1,0)</f>
        <v>0</v>
      </c>
    </row>
    <row r="1380" spans="1:54" x14ac:dyDescent="0.25">
      <c r="A1380">
        <v>1373</v>
      </c>
      <c r="B1380">
        <f>IF('WA_Fn-UseC_-HR-Employee-Attriti'!L1374="Male",1,0)</f>
        <v>1</v>
      </c>
      <c r="C1380">
        <f>IF('WA_Fn-UseC_-HR-Employee-Attriti'!L1374="Female",1,0)</f>
        <v>0</v>
      </c>
      <c r="D1380">
        <v>39</v>
      </c>
      <c r="E1380">
        <f>IF('WA_Fn-UseC_-HR-Employee-Attriti'!C1374="Travel_Rarely",1,0)</f>
        <v>1</v>
      </c>
      <c r="F1380">
        <f>IF('WA_Fn-UseC_-HR-Employee-Attriti'!C1374="Travel_Frequently",1,0)</f>
        <v>0</v>
      </c>
      <c r="G1380">
        <f>IF('WA_Fn-UseC_-HR-Employee-Attriti'!C1374="Non-Travel",1,0)</f>
        <v>0</v>
      </c>
      <c r="H1380">
        <v>867</v>
      </c>
      <c r="I1380">
        <f>IF('WA_Fn-UseC_-HR-Employee-Attriti'!E1374="Sales",1,0)</f>
        <v>0</v>
      </c>
      <c r="J1380">
        <f>IF('WA_Fn-UseC_-HR-Employee-Attriti'!E1374="Research &amp; Development",1,0)</f>
        <v>1</v>
      </c>
      <c r="K1380">
        <f>IF('WA_Fn-UseC_-HR-Employee-Attriti'!E1374="Human Resources",1,0)</f>
        <v>0</v>
      </c>
      <c r="L1380">
        <v>9</v>
      </c>
      <c r="M1380">
        <v>2</v>
      </c>
      <c r="N1380">
        <f>IF('WA_Fn-UseC_-HR-Employee-Attriti'!H1374="Life Sciences",1,0)</f>
        <v>0</v>
      </c>
      <c r="O1380">
        <f>IF('WA_Fn-UseC_-HR-Employee-Attriti'!H1374="Human Resources",1,0)</f>
        <v>0</v>
      </c>
      <c r="P1380">
        <f>IF('WA_Fn-UseC_-HR-Employee-Attriti'!H1374="Marketing",1,0)</f>
        <v>0</v>
      </c>
      <c r="Q1380">
        <f>IF('WA_Fn-UseC_-HR-Employee-Attriti'!H1374="Medical",1,0)</f>
        <v>1</v>
      </c>
      <c r="R1380">
        <f>IF('WA_Fn-UseC_-HR-Employee-Attriti'!H1374="Other",1,0)</f>
        <v>0</v>
      </c>
      <c r="S1380">
        <f>IF('WA_Fn-UseC_-HR-Employee-Attriti'!H1374="Technical Degree",1,0)</f>
        <v>0</v>
      </c>
      <c r="T1380">
        <v>1</v>
      </c>
      <c r="U1380">
        <v>87</v>
      </c>
      <c r="V1380">
        <v>3</v>
      </c>
      <c r="W1380">
        <v>2</v>
      </c>
      <c r="X1380">
        <f>IF('WA_Fn-UseC_-HR-Employee-Attriti'!P1374="Healthcare Representative",1,0)</f>
        <v>0</v>
      </c>
      <c r="Y1380">
        <f>IF('WA_Fn-UseC_-HR-Employee-Attriti'!P1374="Human Resources",1,0)</f>
        <v>0</v>
      </c>
      <c r="Z1380">
        <f>IF('WA_Fn-UseC_-HR-Employee-Attriti'!P1374="Laboratory Technician",1,0)</f>
        <v>0</v>
      </c>
      <c r="AA1380">
        <f>IF('WA_Fn-UseC_-HR-Employee-Attriti'!P1374="Manager",1,0)</f>
        <v>0</v>
      </c>
      <c r="AB1380">
        <f>IF('WA_Fn-UseC_-HR-Employee-Attriti'!P1374="Manufacturing Director",1,0)</f>
        <v>1</v>
      </c>
      <c r="AC1380">
        <f>IF('WA_Fn-UseC_-HR-Employee-Attriti'!P1374="Research Director",1,0)</f>
        <v>0</v>
      </c>
      <c r="AD1380">
        <f>IF('WA_Fn-UseC_-HR-Employee-Attriti'!P1374="Research Scientist",1,0)</f>
        <v>0</v>
      </c>
      <c r="AE1380">
        <f>IF('WA_Fn-UseC_-HR-Employee-Attriti'!P1374="Sales Executive",1,0)</f>
        <v>0</v>
      </c>
      <c r="AF1380">
        <f>IF('WA_Fn-UseC_-HR-Employee-Attriti'!P1374="Sales Representative",1,0)</f>
        <v>0</v>
      </c>
      <c r="AG1380">
        <v>1</v>
      </c>
      <c r="AH1380">
        <f>IF('WA_Fn-UseC_-HR-Employee-Attriti'!R1374="Divorced",1,0)</f>
        <v>0</v>
      </c>
      <c r="AI1380">
        <f>IF('WA_Fn-UseC_-HR-Employee-Attriti'!R1374="Married",1,0)</f>
        <v>1</v>
      </c>
      <c r="AJ1380">
        <f>IF('WA_Fn-UseC_-HR-Employee-Attriti'!R1374="Single",1,0)</f>
        <v>0</v>
      </c>
      <c r="AK1380">
        <v>5151</v>
      </c>
      <c r="AL1380">
        <v>12315</v>
      </c>
      <c r="AM1380">
        <v>1</v>
      </c>
      <c r="AN1380">
        <f>IF('WA_Fn-UseC_-HR-Employee-Attriti'!W1374="Yes",1,0)</f>
        <v>0</v>
      </c>
      <c r="AO1380">
        <v>25</v>
      </c>
      <c r="AP1380">
        <v>4</v>
      </c>
      <c r="AQ1380">
        <v>4</v>
      </c>
      <c r="AR1380">
        <v>1</v>
      </c>
      <c r="AS1380">
        <v>10</v>
      </c>
      <c r="AT1380">
        <v>3</v>
      </c>
      <c r="AU1380">
        <v>3</v>
      </c>
      <c r="AV1380">
        <v>10</v>
      </c>
      <c r="AW1380">
        <v>0</v>
      </c>
      <c r="AX1380">
        <v>7</v>
      </c>
      <c r="AY1380">
        <v>9</v>
      </c>
      <c r="AZ1380">
        <v>1</v>
      </c>
      <c r="BB1380">
        <f>IF('WA_Fn-UseC_-HR-Employee-Attriti'!B1374="Yes",1,0)</f>
        <v>0</v>
      </c>
    </row>
    <row r="1381" spans="1:54" x14ac:dyDescent="0.25">
      <c r="A1381">
        <v>1374</v>
      </c>
      <c r="B1381">
        <f>IF('WA_Fn-UseC_-HR-Employee-Attriti'!L1375="Male",1,0)</f>
        <v>0</v>
      </c>
      <c r="C1381">
        <f>IF('WA_Fn-UseC_-HR-Employee-Attriti'!L1375="Female",1,0)</f>
        <v>1</v>
      </c>
      <c r="D1381">
        <v>38</v>
      </c>
      <c r="E1381">
        <f>IF('WA_Fn-UseC_-HR-Employee-Attriti'!C1375="Travel_Rarely",1,0)</f>
        <v>0</v>
      </c>
      <c r="F1381">
        <f>IF('WA_Fn-UseC_-HR-Employee-Attriti'!C1375="Travel_Frequently",1,0)</f>
        <v>1</v>
      </c>
      <c r="G1381">
        <f>IF('WA_Fn-UseC_-HR-Employee-Attriti'!C1375="Non-Travel",1,0)</f>
        <v>0</v>
      </c>
      <c r="H1381">
        <v>1394</v>
      </c>
      <c r="I1381">
        <f>IF('WA_Fn-UseC_-HR-Employee-Attriti'!E1375="Sales",1,0)</f>
        <v>0</v>
      </c>
      <c r="J1381">
        <f>IF('WA_Fn-UseC_-HR-Employee-Attriti'!E1375="Research &amp; Development",1,0)</f>
        <v>1</v>
      </c>
      <c r="K1381">
        <f>IF('WA_Fn-UseC_-HR-Employee-Attriti'!E1375="Human Resources",1,0)</f>
        <v>0</v>
      </c>
      <c r="L1381">
        <v>8</v>
      </c>
      <c r="M1381">
        <v>3</v>
      </c>
      <c r="N1381">
        <f>IF('WA_Fn-UseC_-HR-Employee-Attriti'!H1375="Life Sciences",1,0)</f>
        <v>0</v>
      </c>
      <c r="O1381">
        <f>IF('WA_Fn-UseC_-HR-Employee-Attriti'!H1375="Human Resources",1,0)</f>
        <v>0</v>
      </c>
      <c r="P1381">
        <f>IF('WA_Fn-UseC_-HR-Employee-Attriti'!H1375="Marketing",1,0)</f>
        <v>0</v>
      </c>
      <c r="Q1381">
        <f>IF('WA_Fn-UseC_-HR-Employee-Attriti'!H1375="Medical",1,0)</f>
        <v>1</v>
      </c>
      <c r="R1381">
        <f>IF('WA_Fn-UseC_-HR-Employee-Attriti'!H1375="Other",1,0)</f>
        <v>0</v>
      </c>
      <c r="S1381">
        <f>IF('WA_Fn-UseC_-HR-Employee-Attriti'!H1375="Technical Degree",1,0)</f>
        <v>0</v>
      </c>
      <c r="T1381">
        <v>4</v>
      </c>
      <c r="U1381">
        <v>58</v>
      </c>
      <c r="V1381">
        <v>2</v>
      </c>
      <c r="W1381">
        <v>2</v>
      </c>
      <c r="X1381">
        <f>IF('WA_Fn-UseC_-HR-Employee-Attriti'!P1375="Healthcare Representative",1,0)</f>
        <v>0</v>
      </c>
      <c r="Y1381">
        <f>IF('WA_Fn-UseC_-HR-Employee-Attriti'!P1375="Human Resources",1,0)</f>
        <v>0</v>
      </c>
      <c r="Z1381">
        <f>IF('WA_Fn-UseC_-HR-Employee-Attriti'!P1375="Laboratory Technician",1,0)</f>
        <v>0</v>
      </c>
      <c r="AA1381">
        <f>IF('WA_Fn-UseC_-HR-Employee-Attriti'!P1375="Manager",1,0)</f>
        <v>0</v>
      </c>
      <c r="AB1381">
        <f>IF('WA_Fn-UseC_-HR-Employee-Attriti'!P1375="Manufacturing Director",1,0)</f>
        <v>0</v>
      </c>
      <c r="AC1381">
        <f>IF('WA_Fn-UseC_-HR-Employee-Attriti'!P1375="Research Director",1,0)</f>
        <v>0</v>
      </c>
      <c r="AD1381">
        <f>IF('WA_Fn-UseC_-HR-Employee-Attriti'!P1375="Research Scientist",1,0)</f>
        <v>1</v>
      </c>
      <c r="AE1381">
        <f>IF('WA_Fn-UseC_-HR-Employee-Attriti'!P1375="Sales Executive",1,0)</f>
        <v>0</v>
      </c>
      <c r="AF1381">
        <f>IF('WA_Fn-UseC_-HR-Employee-Attriti'!P1375="Sales Representative",1,0)</f>
        <v>0</v>
      </c>
      <c r="AG1381">
        <v>2</v>
      </c>
      <c r="AH1381">
        <f>IF('WA_Fn-UseC_-HR-Employee-Attriti'!R1375="Divorced",1,0)</f>
        <v>1</v>
      </c>
      <c r="AI1381">
        <f>IF('WA_Fn-UseC_-HR-Employee-Attriti'!R1375="Married",1,0)</f>
        <v>0</v>
      </c>
      <c r="AJ1381">
        <f>IF('WA_Fn-UseC_-HR-Employee-Attriti'!R1375="Single",1,0)</f>
        <v>0</v>
      </c>
      <c r="AK1381">
        <v>2133</v>
      </c>
      <c r="AL1381">
        <v>18115</v>
      </c>
      <c r="AM1381">
        <v>1</v>
      </c>
      <c r="AN1381">
        <f>IF('WA_Fn-UseC_-HR-Employee-Attriti'!W1375="Yes",1,0)</f>
        <v>1</v>
      </c>
      <c r="AO1381">
        <v>16</v>
      </c>
      <c r="AP1381">
        <v>3</v>
      </c>
      <c r="AQ1381">
        <v>3</v>
      </c>
      <c r="AR1381">
        <v>1</v>
      </c>
      <c r="AS1381">
        <v>20</v>
      </c>
      <c r="AT1381">
        <v>3</v>
      </c>
      <c r="AU1381">
        <v>3</v>
      </c>
      <c r="AV1381">
        <v>20</v>
      </c>
      <c r="AW1381">
        <v>11</v>
      </c>
      <c r="AX1381">
        <v>0</v>
      </c>
      <c r="AY1381">
        <v>7</v>
      </c>
      <c r="AZ1381">
        <v>1</v>
      </c>
      <c r="BB1381">
        <f>IF('WA_Fn-UseC_-HR-Employee-Attriti'!B1375="Yes",1,0)</f>
        <v>0</v>
      </c>
    </row>
    <row r="1382" spans="1:54" x14ac:dyDescent="0.25">
      <c r="A1382">
        <v>1375</v>
      </c>
      <c r="B1382">
        <f>IF('WA_Fn-UseC_-HR-Employee-Attriti'!L1376="Male",1,0)</f>
        <v>0</v>
      </c>
      <c r="C1382">
        <f>IF('WA_Fn-UseC_-HR-Employee-Attriti'!L1376="Female",1,0)</f>
        <v>1</v>
      </c>
      <c r="D1382">
        <v>58</v>
      </c>
      <c r="E1382">
        <f>IF('WA_Fn-UseC_-HR-Employee-Attriti'!C1376="Travel_Rarely",1,0)</f>
        <v>1</v>
      </c>
      <c r="F1382">
        <f>IF('WA_Fn-UseC_-HR-Employee-Attriti'!C1376="Travel_Frequently",1,0)</f>
        <v>0</v>
      </c>
      <c r="G1382">
        <f>IF('WA_Fn-UseC_-HR-Employee-Attriti'!C1376="Non-Travel",1,0)</f>
        <v>0</v>
      </c>
      <c r="H1382">
        <v>605</v>
      </c>
      <c r="I1382">
        <f>IF('WA_Fn-UseC_-HR-Employee-Attriti'!E1376="Sales",1,0)</f>
        <v>1</v>
      </c>
      <c r="J1382">
        <f>IF('WA_Fn-UseC_-HR-Employee-Attriti'!E1376="Research &amp; Development",1,0)</f>
        <v>0</v>
      </c>
      <c r="K1382">
        <f>IF('WA_Fn-UseC_-HR-Employee-Attriti'!E1376="Human Resources",1,0)</f>
        <v>0</v>
      </c>
      <c r="L1382">
        <v>21</v>
      </c>
      <c r="M1382">
        <v>3</v>
      </c>
      <c r="N1382">
        <f>IF('WA_Fn-UseC_-HR-Employee-Attriti'!H1376="Life Sciences",1,0)</f>
        <v>1</v>
      </c>
      <c r="O1382">
        <f>IF('WA_Fn-UseC_-HR-Employee-Attriti'!H1376="Human Resources",1,0)</f>
        <v>0</v>
      </c>
      <c r="P1382">
        <f>IF('WA_Fn-UseC_-HR-Employee-Attriti'!H1376="Marketing",1,0)</f>
        <v>0</v>
      </c>
      <c r="Q1382">
        <f>IF('WA_Fn-UseC_-HR-Employee-Attriti'!H1376="Medical",1,0)</f>
        <v>0</v>
      </c>
      <c r="R1382">
        <f>IF('WA_Fn-UseC_-HR-Employee-Attriti'!H1376="Other",1,0)</f>
        <v>0</v>
      </c>
      <c r="S1382">
        <f>IF('WA_Fn-UseC_-HR-Employee-Attriti'!H1376="Technical Degree",1,0)</f>
        <v>0</v>
      </c>
      <c r="T1382">
        <v>4</v>
      </c>
      <c r="U1382">
        <v>72</v>
      </c>
      <c r="V1382">
        <v>3</v>
      </c>
      <c r="W1382">
        <v>4</v>
      </c>
      <c r="X1382">
        <f>IF('WA_Fn-UseC_-HR-Employee-Attriti'!P1376="Healthcare Representative",1,0)</f>
        <v>0</v>
      </c>
      <c r="Y1382">
        <f>IF('WA_Fn-UseC_-HR-Employee-Attriti'!P1376="Human Resources",1,0)</f>
        <v>0</v>
      </c>
      <c r="Z1382">
        <f>IF('WA_Fn-UseC_-HR-Employee-Attriti'!P1376="Laboratory Technician",1,0)</f>
        <v>0</v>
      </c>
      <c r="AA1382">
        <f>IF('WA_Fn-UseC_-HR-Employee-Attriti'!P1376="Manager",1,0)</f>
        <v>1</v>
      </c>
      <c r="AB1382">
        <f>IF('WA_Fn-UseC_-HR-Employee-Attriti'!P1376="Manufacturing Director",1,0)</f>
        <v>0</v>
      </c>
      <c r="AC1382">
        <f>IF('WA_Fn-UseC_-HR-Employee-Attriti'!P1376="Research Director",1,0)</f>
        <v>0</v>
      </c>
      <c r="AD1382">
        <f>IF('WA_Fn-UseC_-HR-Employee-Attriti'!P1376="Research Scientist",1,0)</f>
        <v>0</v>
      </c>
      <c r="AE1382">
        <f>IF('WA_Fn-UseC_-HR-Employee-Attriti'!P1376="Sales Executive",1,0)</f>
        <v>0</v>
      </c>
      <c r="AF1382">
        <f>IF('WA_Fn-UseC_-HR-Employee-Attriti'!P1376="Sales Representative",1,0)</f>
        <v>0</v>
      </c>
      <c r="AG1382">
        <v>4</v>
      </c>
      <c r="AH1382">
        <f>IF('WA_Fn-UseC_-HR-Employee-Attriti'!R1376="Divorced",1,0)</f>
        <v>0</v>
      </c>
      <c r="AI1382">
        <f>IF('WA_Fn-UseC_-HR-Employee-Attriti'!R1376="Married",1,0)</f>
        <v>1</v>
      </c>
      <c r="AJ1382">
        <f>IF('WA_Fn-UseC_-HR-Employee-Attriti'!R1376="Single",1,0)</f>
        <v>0</v>
      </c>
      <c r="AK1382">
        <v>17875</v>
      </c>
      <c r="AL1382">
        <v>11761</v>
      </c>
      <c r="AM1382">
        <v>4</v>
      </c>
      <c r="AN1382">
        <f>IF('WA_Fn-UseC_-HR-Employee-Attriti'!W1376="Yes",1,0)</f>
        <v>1</v>
      </c>
      <c r="AO1382">
        <v>13</v>
      </c>
      <c r="AP1382">
        <v>3</v>
      </c>
      <c r="AQ1382">
        <v>3</v>
      </c>
      <c r="AR1382">
        <v>1</v>
      </c>
      <c r="AS1382">
        <v>29</v>
      </c>
      <c r="AT1382">
        <v>2</v>
      </c>
      <c r="AU1382">
        <v>2</v>
      </c>
      <c r="AV1382">
        <v>1</v>
      </c>
      <c r="AW1382">
        <v>0</v>
      </c>
      <c r="AX1382">
        <v>0</v>
      </c>
      <c r="AY1382">
        <v>0</v>
      </c>
      <c r="AZ1382">
        <v>1</v>
      </c>
      <c r="BB1382">
        <f>IF('WA_Fn-UseC_-HR-Employee-Attriti'!B1376="Yes",1,0)</f>
        <v>0</v>
      </c>
    </row>
    <row r="1383" spans="1:54" x14ac:dyDescent="0.25">
      <c r="A1383">
        <v>1376</v>
      </c>
      <c r="B1383">
        <f>IF('WA_Fn-UseC_-HR-Employee-Attriti'!L1377="Male",1,0)</f>
        <v>0</v>
      </c>
      <c r="C1383">
        <f>IF('WA_Fn-UseC_-HR-Employee-Attriti'!L1377="Female",1,0)</f>
        <v>1</v>
      </c>
      <c r="D1383">
        <v>32</v>
      </c>
      <c r="E1383">
        <f>IF('WA_Fn-UseC_-HR-Employee-Attriti'!C1377="Travel_Rarely",1,0)</f>
        <v>0</v>
      </c>
      <c r="F1383">
        <f>IF('WA_Fn-UseC_-HR-Employee-Attriti'!C1377="Travel_Frequently",1,0)</f>
        <v>1</v>
      </c>
      <c r="G1383">
        <f>IF('WA_Fn-UseC_-HR-Employee-Attriti'!C1377="Non-Travel",1,0)</f>
        <v>0</v>
      </c>
      <c r="H1383">
        <v>238</v>
      </c>
      <c r="I1383">
        <f>IF('WA_Fn-UseC_-HR-Employee-Attriti'!E1377="Sales",1,0)</f>
        <v>0</v>
      </c>
      <c r="J1383">
        <f>IF('WA_Fn-UseC_-HR-Employee-Attriti'!E1377="Research &amp; Development",1,0)</f>
        <v>1</v>
      </c>
      <c r="K1383">
        <f>IF('WA_Fn-UseC_-HR-Employee-Attriti'!E1377="Human Resources",1,0)</f>
        <v>0</v>
      </c>
      <c r="L1383">
        <v>5</v>
      </c>
      <c r="M1383">
        <v>2</v>
      </c>
      <c r="N1383">
        <f>IF('WA_Fn-UseC_-HR-Employee-Attriti'!H1377="Life Sciences",1,0)</f>
        <v>1</v>
      </c>
      <c r="O1383">
        <f>IF('WA_Fn-UseC_-HR-Employee-Attriti'!H1377="Human Resources",1,0)</f>
        <v>0</v>
      </c>
      <c r="P1383">
        <f>IF('WA_Fn-UseC_-HR-Employee-Attriti'!H1377="Marketing",1,0)</f>
        <v>0</v>
      </c>
      <c r="Q1383">
        <f>IF('WA_Fn-UseC_-HR-Employee-Attriti'!H1377="Medical",1,0)</f>
        <v>0</v>
      </c>
      <c r="R1383">
        <f>IF('WA_Fn-UseC_-HR-Employee-Attriti'!H1377="Other",1,0)</f>
        <v>0</v>
      </c>
      <c r="S1383">
        <f>IF('WA_Fn-UseC_-HR-Employee-Attriti'!H1377="Technical Degree",1,0)</f>
        <v>0</v>
      </c>
      <c r="T1383">
        <v>1</v>
      </c>
      <c r="U1383">
        <v>47</v>
      </c>
      <c r="V1383">
        <v>4</v>
      </c>
      <c r="W1383">
        <v>1</v>
      </c>
      <c r="X1383">
        <f>IF('WA_Fn-UseC_-HR-Employee-Attriti'!P1377="Healthcare Representative",1,0)</f>
        <v>0</v>
      </c>
      <c r="Y1383">
        <f>IF('WA_Fn-UseC_-HR-Employee-Attriti'!P1377="Human Resources",1,0)</f>
        <v>0</v>
      </c>
      <c r="Z1383">
        <f>IF('WA_Fn-UseC_-HR-Employee-Attriti'!P1377="Laboratory Technician",1,0)</f>
        <v>0</v>
      </c>
      <c r="AA1383">
        <f>IF('WA_Fn-UseC_-HR-Employee-Attriti'!P1377="Manager",1,0)</f>
        <v>0</v>
      </c>
      <c r="AB1383">
        <f>IF('WA_Fn-UseC_-HR-Employee-Attriti'!P1377="Manufacturing Director",1,0)</f>
        <v>0</v>
      </c>
      <c r="AC1383">
        <f>IF('WA_Fn-UseC_-HR-Employee-Attriti'!P1377="Research Director",1,0)</f>
        <v>0</v>
      </c>
      <c r="AD1383">
        <f>IF('WA_Fn-UseC_-HR-Employee-Attriti'!P1377="Research Scientist",1,0)</f>
        <v>1</v>
      </c>
      <c r="AE1383">
        <f>IF('WA_Fn-UseC_-HR-Employee-Attriti'!P1377="Sales Executive",1,0)</f>
        <v>0</v>
      </c>
      <c r="AF1383">
        <f>IF('WA_Fn-UseC_-HR-Employee-Attriti'!P1377="Sales Representative",1,0)</f>
        <v>0</v>
      </c>
      <c r="AG1383">
        <v>3</v>
      </c>
      <c r="AH1383">
        <f>IF('WA_Fn-UseC_-HR-Employee-Attriti'!R1377="Divorced",1,0)</f>
        <v>0</v>
      </c>
      <c r="AI1383">
        <f>IF('WA_Fn-UseC_-HR-Employee-Attriti'!R1377="Married",1,0)</f>
        <v>0</v>
      </c>
      <c r="AJ1383">
        <f>IF('WA_Fn-UseC_-HR-Employee-Attriti'!R1377="Single",1,0)</f>
        <v>1</v>
      </c>
      <c r="AK1383">
        <v>2432</v>
      </c>
      <c r="AL1383">
        <v>15318</v>
      </c>
      <c r="AM1383">
        <v>3</v>
      </c>
      <c r="AN1383">
        <f>IF('WA_Fn-UseC_-HR-Employee-Attriti'!W1377="Yes",1,0)</f>
        <v>1</v>
      </c>
      <c r="AO1383">
        <v>14</v>
      </c>
      <c r="AP1383">
        <v>3</v>
      </c>
      <c r="AQ1383">
        <v>1</v>
      </c>
      <c r="AR1383">
        <v>0</v>
      </c>
      <c r="AS1383">
        <v>8</v>
      </c>
      <c r="AT1383">
        <v>2</v>
      </c>
      <c r="AU1383">
        <v>3</v>
      </c>
      <c r="AV1383">
        <v>4</v>
      </c>
      <c r="AW1383">
        <v>1</v>
      </c>
      <c r="AX1383">
        <v>0</v>
      </c>
      <c r="AY1383">
        <v>3</v>
      </c>
      <c r="AZ1383">
        <v>1</v>
      </c>
      <c r="BB1383">
        <f>IF('WA_Fn-UseC_-HR-Employee-Attriti'!B1377="Yes",1,0)</f>
        <v>1</v>
      </c>
    </row>
    <row r="1384" spans="1:54" x14ac:dyDescent="0.25">
      <c r="A1384">
        <v>1377</v>
      </c>
      <c r="B1384">
        <f>IF('WA_Fn-UseC_-HR-Employee-Attriti'!L1378="Male",1,0)</f>
        <v>1</v>
      </c>
      <c r="C1384">
        <f>IF('WA_Fn-UseC_-HR-Employee-Attriti'!L1378="Female",1,0)</f>
        <v>0</v>
      </c>
      <c r="D1384">
        <v>38</v>
      </c>
      <c r="E1384">
        <f>IF('WA_Fn-UseC_-HR-Employee-Attriti'!C1378="Travel_Rarely",1,0)</f>
        <v>1</v>
      </c>
      <c r="F1384">
        <f>IF('WA_Fn-UseC_-HR-Employee-Attriti'!C1378="Travel_Frequently",1,0)</f>
        <v>0</v>
      </c>
      <c r="G1384">
        <f>IF('WA_Fn-UseC_-HR-Employee-Attriti'!C1378="Non-Travel",1,0)</f>
        <v>0</v>
      </c>
      <c r="H1384">
        <v>1206</v>
      </c>
      <c r="I1384">
        <f>IF('WA_Fn-UseC_-HR-Employee-Attriti'!E1378="Sales",1,0)</f>
        <v>0</v>
      </c>
      <c r="J1384">
        <f>IF('WA_Fn-UseC_-HR-Employee-Attriti'!E1378="Research &amp; Development",1,0)</f>
        <v>1</v>
      </c>
      <c r="K1384">
        <f>IF('WA_Fn-UseC_-HR-Employee-Attriti'!E1378="Human Resources",1,0)</f>
        <v>0</v>
      </c>
      <c r="L1384">
        <v>9</v>
      </c>
      <c r="M1384">
        <v>2</v>
      </c>
      <c r="N1384">
        <f>IF('WA_Fn-UseC_-HR-Employee-Attriti'!H1378="Life Sciences",1,0)</f>
        <v>1</v>
      </c>
      <c r="O1384">
        <f>IF('WA_Fn-UseC_-HR-Employee-Attriti'!H1378="Human Resources",1,0)</f>
        <v>0</v>
      </c>
      <c r="P1384">
        <f>IF('WA_Fn-UseC_-HR-Employee-Attriti'!H1378="Marketing",1,0)</f>
        <v>0</v>
      </c>
      <c r="Q1384">
        <f>IF('WA_Fn-UseC_-HR-Employee-Attriti'!H1378="Medical",1,0)</f>
        <v>0</v>
      </c>
      <c r="R1384">
        <f>IF('WA_Fn-UseC_-HR-Employee-Attriti'!H1378="Other",1,0)</f>
        <v>0</v>
      </c>
      <c r="S1384">
        <f>IF('WA_Fn-UseC_-HR-Employee-Attriti'!H1378="Technical Degree",1,0)</f>
        <v>0</v>
      </c>
      <c r="T1384">
        <v>2</v>
      </c>
      <c r="U1384">
        <v>71</v>
      </c>
      <c r="V1384">
        <v>3</v>
      </c>
      <c r="W1384">
        <v>1</v>
      </c>
      <c r="X1384">
        <f>IF('WA_Fn-UseC_-HR-Employee-Attriti'!P1378="Healthcare Representative",1,0)</f>
        <v>0</v>
      </c>
      <c r="Y1384">
        <f>IF('WA_Fn-UseC_-HR-Employee-Attriti'!P1378="Human Resources",1,0)</f>
        <v>0</v>
      </c>
      <c r="Z1384">
        <f>IF('WA_Fn-UseC_-HR-Employee-Attriti'!P1378="Laboratory Technician",1,0)</f>
        <v>0</v>
      </c>
      <c r="AA1384">
        <f>IF('WA_Fn-UseC_-HR-Employee-Attriti'!P1378="Manager",1,0)</f>
        <v>0</v>
      </c>
      <c r="AB1384">
        <f>IF('WA_Fn-UseC_-HR-Employee-Attriti'!P1378="Manufacturing Director",1,0)</f>
        <v>0</v>
      </c>
      <c r="AC1384">
        <f>IF('WA_Fn-UseC_-HR-Employee-Attriti'!P1378="Research Director",1,0)</f>
        <v>0</v>
      </c>
      <c r="AD1384">
        <f>IF('WA_Fn-UseC_-HR-Employee-Attriti'!P1378="Research Scientist",1,0)</f>
        <v>1</v>
      </c>
      <c r="AE1384">
        <f>IF('WA_Fn-UseC_-HR-Employee-Attriti'!P1378="Sales Executive",1,0)</f>
        <v>0</v>
      </c>
      <c r="AF1384">
        <f>IF('WA_Fn-UseC_-HR-Employee-Attriti'!P1378="Sales Representative",1,0)</f>
        <v>0</v>
      </c>
      <c r="AG1384">
        <v>4</v>
      </c>
      <c r="AH1384">
        <f>IF('WA_Fn-UseC_-HR-Employee-Attriti'!R1378="Divorced",1,0)</f>
        <v>1</v>
      </c>
      <c r="AI1384">
        <f>IF('WA_Fn-UseC_-HR-Employee-Attriti'!R1378="Married",1,0)</f>
        <v>0</v>
      </c>
      <c r="AJ1384">
        <f>IF('WA_Fn-UseC_-HR-Employee-Attriti'!R1378="Single",1,0)</f>
        <v>0</v>
      </c>
      <c r="AK1384">
        <v>4771</v>
      </c>
      <c r="AL1384">
        <v>14293</v>
      </c>
      <c r="AM1384">
        <v>2</v>
      </c>
      <c r="AN1384">
        <f>IF('WA_Fn-UseC_-HR-Employee-Attriti'!W1378="Yes",1,0)</f>
        <v>0</v>
      </c>
      <c r="AO1384">
        <v>19</v>
      </c>
      <c r="AP1384">
        <v>3</v>
      </c>
      <c r="AQ1384">
        <v>4</v>
      </c>
      <c r="AR1384">
        <v>2</v>
      </c>
      <c r="AS1384">
        <v>10</v>
      </c>
      <c r="AT1384">
        <v>0</v>
      </c>
      <c r="AU1384">
        <v>4</v>
      </c>
      <c r="AV1384">
        <v>5</v>
      </c>
      <c r="AW1384">
        <v>2</v>
      </c>
      <c r="AX1384">
        <v>0</v>
      </c>
      <c r="AY1384">
        <v>3</v>
      </c>
      <c r="AZ1384">
        <v>1</v>
      </c>
      <c r="BB1384">
        <f>IF('WA_Fn-UseC_-HR-Employee-Attriti'!B1378="Yes",1,0)</f>
        <v>0</v>
      </c>
    </row>
    <row r="1385" spans="1:54" x14ac:dyDescent="0.25">
      <c r="A1385">
        <v>1378</v>
      </c>
      <c r="B1385">
        <f>IF('WA_Fn-UseC_-HR-Employee-Attriti'!L1379="Male",1,0)</f>
        <v>1</v>
      </c>
      <c r="C1385">
        <f>IF('WA_Fn-UseC_-HR-Employee-Attriti'!L1379="Female",1,0)</f>
        <v>0</v>
      </c>
      <c r="D1385">
        <v>49</v>
      </c>
      <c r="E1385">
        <f>IF('WA_Fn-UseC_-HR-Employee-Attriti'!C1379="Travel_Rarely",1,0)</f>
        <v>0</v>
      </c>
      <c r="F1385">
        <f>IF('WA_Fn-UseC_-HR-Employee-Attriti'!C1379="Travel_Frequently",1,0)</f>
        <v>1</v>
      </c>
      <c r="G1385">
        <f>IF('WA_Fn-UseC_-HR-Employee-Attriti'!C1379="Non-Travel",1,0)</f>
        <v>0</v>
      </c>
      <c r="H1385">
        <v>1064</v>
      </c>
      <c r="I1385">
        <f>IF('WA_Fn-UseC_-HR-Employee-Attriti'!E1379="Sales",1,0)</f>
        <v>0</v>
      </c>
      <c r="J1385">
        <f>IF('WA_Fn-UseC_-HR-Employee-Attriti'!E1379="Research &amp; Development",1,0)</f>
        <v>1</v>
      </c>
      <c r="K1385">
        <f>IF('WA_Fn-UseC_-HR-Employee-Attriti'!E1379="Human Resources",1,0)</f>
        <v>0</v>
      </c>
      <c r="L1385">
        <v>2</v>
      </c>
      <c r="M1385">
        <v>1</v>
      </c>
      <c r="N1385">
        <f>IF('WA_Fn-UseC_-HR-Employee-Attriti'!H1379="Life Sciences",1,0)</f>
        <v>1</v>
      </c>
      <c r="O1385">
        <f>IF('WA_Fn-UseC_-HR-Employee-Attriti'!H1379="Human Resources",1,0)</f>
        <v>0</v>
      </c>
      <c r="P1385">
        <f>IF('WA_Fn-UseC_-HR-Employee-Attriti'!H1379="Marketing",1,0)</f>
        <v>0</v>
      </c>
      <c r="Q1385">
        <f>IF('WA_Fn-UseC_-HR-Employee-Attriti'!H1379="Medical",1,0)</f>
        <v>0</v>
      </c>
      <c r="R1385">
        <f>IF('WA_Fn-UseC_-HR-Employee-Attriti'!H1379="Other",1,0)</f>
        <v>0</v>
      </c>
      <c r="S1385">
        <f>IF('WA_Fn-UseC_-HR-Employee-Attriti'!H1379="Technical Degree",1,0)</f>
        <v>0</v>
      </c>
      <c r="T1385">
        <v>2</v>
      </c>
      <c r="U1385">
        <v>42</v>
      </c>
      <c r="V1385">
        <v>3</v>
      </c>
      <c r="W1385">
        <v>5</v>
      </c>
      <c r="X1385">
        <f>IF('WA_Fn-UseC_-HR-Employee-Attriti'!P1379="Healthcare Representative",1,0)</f>
        <v>0</v>
      </c>
      <c r="Y1385">
        <f>IF('WA_Fn-UseC_-HR-Employee-Attriti'!P1379="Human Resources",1,0)</f>
        <v>0</v>
      </c>
      <c r="Z1385">
        <f>IF('WA_Fn-UseC_-HR-Employee-Attriti'!P1379="Laboratory Technician",1,0)</f>
        <v>0</v>
      </c>
      <c r="AA1385">
        <f>IF('WA_Fn-UseC_-HR-Employee-Attriti'!P1379="Manager",1,0)</f>
        <v>0</v>
      </c>
      <c r="AB1385">
        <f>IF('WA_Fn-UseC_-HR-Employee-Attriti'!P1379="Manufacturing Director",1,0)</f>
        <v>0</v>
      </c>
      <c r="AC1385">
        <f>IF('WA_Fn-UseC_-HR-Employee-Attriti'!P1379="Research Director",1,0)</f>
        <v>1</v>
      </c>
      <c r="AD1385">
        <f>IF('WA_Fn-UseC_-HR-Employee-Attriti'!P1379="Research Scientist",1,0)</f>
        <v>0</v>
      </c>
      <c r="AE1385">
        <f>IF('WA_Fn-UseC_-HR-Employee-Attriti'!P1379="Sales Executive",1,0)</f>
        <v>0</v>
      </c>
      <c r="AF1385">
        <f>IF('WA_Fn-UseC_-HR-Employee-Attriti'!P1379="Sales Representative",1,0)</f>
        <v>0</v>
      </c>
      <c r="AG1385">
        <v>4</v>
      </c>
      <c r="AH1385">
        <f>IF('WA_Fn-UseC_-HR-Employee-Attriti'!R1379="Divorced",1,0)</f>
        <v>0</v>
      </c>
      <c r="AI1385">
        <f>IF('WA_Fn-UseC_-HR-Employee-Attriti'!R1379="Married",1,0)</f>
        <v>1</v>
      </c>
      <c r="AJ1385">
        <f>IF('WA_Fn-UseC_-HR-Employee-Attriti'!R1379="Single",1,0)</f>
        <v>0</v>
      </c>
      <c r="AK1385">
        <v>19161</v>
      </c>
      <c r="AL1385">
        <v>13738</v>
      </c>
      <c r="AM1385">
        <v>3</v>
      </c>
      <c r="AN1385">
        <f>IF('WA_Fn-UseC_-HR-Employee-Attriti'!W1379="Yes",1,0)</f>
        <v>0</v>
      </c>
      <c r="AO1385">
        <v>15</v>
      </c>
      <c r="AP1385">
        <v>3</v>
      </c>
      <c r="AQ1385">
        <v>4</v>
      </c>
      <c r="AR1385">
        <v>0</v>
      </c>
      <c r="AS1385">
        <v>28</v>
      </c>
      <c r="AT1385">
        <v>3</v>
      </c>
      <c r="AU1385">
        <v>3</v>
      </c>
      <c r="AV1385">
        <v>5</v>
      </c>
      <c r="AW1385">
        <v>4</v>
      </c>
      <c r="AX1385">
        <v>4</v>
      </c>
      <c r="AY1385">
        <v>3</v>
      </c>
      <c r="AZ1385">
        <v>1</v>
      </c>
      <c r="BB1385">
        <f>IF('WA_Fn-UseC_-HR-Employee-Attriti'!B1379="Yes",1,0)</f>
        <v>0</v>
      </c>
    </row>
    <row r="1386" spans="1:54" x14ac:dyDescent="0.25">
      <c r="A1386">
        <v>1379</v>
      </c>
      <c r="B1386">
        <f>IF('WA_Fn-UseC_-HR-Employee-Attriti'!L1380="Male",1,0)</f>
        <v>1</v>
      </c>
      <c r="C1386">
        <f>IF('WA_Fn-UseC_-HR-Employee-Attriti'!L1380="Female",1,0)</f>
        <v>0</v>
      </c>
      <c r="D1386">
        <v>42</v>
      </c>
      <c r="E1386">
        <f>IF('WA_Fn-UseC_-HR-Employee-Attriti'!C1380="Travel_Rarely",1,0)</f>
        <v>1</v>
      </c>
      <c r="F1386">
        <f>IF('WA_Fn-UseC_-HR-Employee-Attriti'!C1380="Travel_Frequently",1,0)</f>
        <v>0</v>
      </c>
      <c r="G1386">
        <f>IF('WA_Fn-UseC_-HR-Employee-Attriti'!C1380="Non-Travel",1,0)</f>
        <v>0</v>
      </c>
      <c r="H1386">
        <v>419</v>
      </c>
      <c r="I1386">
        <f>IF('WA_Fn-UseC_-HR-Employee-Attriti'!E1380="Sales",1,0)</f>
        <v>1</v>
      </c>
      <c r="J1386">
        <f>IF('WA_Fn-UseC_-HR-Employee-Attriti'!E1380="Research &amp; Development",1,0)</f>
        <v>0</v>
      </c>
      <c r="K1386">
        <f>IF('WA_Fn-UseC_-HR-Employee-Attriti'!E1380="Human Resources",1,0)</f>
        <v>0</v>
      </c>
      <c r="L1386">
        <v>12</v>
      </c>
      <c r="M1386">
        <v>4</v>
      </c>
      <c r="N1386">
        <f>IF('WA_Fn-UseC_-HR-Employee-Attriti'!H1380="Life Sciences",1,0)</f>
        <v>0</v>
      </c>
      <c r="O1386">
        <f>IF('WA_Fn-UseC_-HR-Employee-Attriti'!H1380="Human Resources",1,0)</f>
        <v>0</v>
      </c>
      <c r="P1386">
        <f>IF('WA_Fn-UseC_-HR-Employee-Attriti'!H1380="Marketing",1,0)</f>
        <v>1</v>
      </c>
      <c r="Q1386">
        <f>IF('WA_Fn-UseC_-HR-Employee-Attriti'!H1380="Medical",1,0)</f>
        <v>0</v>
      </c>
      <c r="R1386">
        <f>IF('WA_Fn-UseC_-HR-Employee-Attriti'!H1380="Other",1,0)</f>
        <v>0</v>
      </c>
      <c r="S1386">
        <f>IF('WA_Fn-UseC_-HR-Employee-Attriti'!H1380="Technical Degree",1,0)</f>
        <v>0</v>
      </c>
      <c r="T1386">
        <v>2</v>
      </c>
      <c r="U1386">
        <v>77</v>
      </c>
      <c r="V1386">
        <v>3</v>
      </c>
      <c r="W1386">
        <v>2</v>
      </c>
      <c r="X1386">
        <f>IF('WA_Fn-UseC_-HR-Employee-Attriti'!P1380="Healthcare Representative",1,0)</f>
        <v>0</v>
      </c>
      <c r="Y1386">
        <f>IF('WA_Fn-UseC_-HR-Employee-Attriti'!P1380="Human Resources",1,0)</f>
        <v>0</v>
      </c>
      <c r="Z1386">
        <f>IF('WA_Fn-UseC_-HR-Employee-Attriti'!P1380="Laboratory Technician",1,0)</f>
        <v>0</v>
      </c>
      <c r="AA1386">
        <f>IF('WA_Fn-UseC_-HR-Employee-Attriti'!P1380="Manager",1,0)</f>
        <v>0</v>
      </c>
      <c r="AB1386">
        <f>IF('WA_Fn-UseC_-HR-Employee-Attriti'!P1380="Manufacturing Director",1,0)</f>
        <v>0</v>
      </c>
      <c r="AC1386">
        <f>IF('WA_Fn-UseC_-HR-Employee-Attriti'!P1380="Research Director",1,0)</f>
        <v>0</v>
      </c>
      <c r="AD1386">
        <f>IF('WA_Fn-UseC_-HR-Employee-Attriti'!P1380="Research Scientist",1,0)</f>
        <v>0</v>
      </c>
      <c r="AE1386">
        <f>IF('WA_Fn-UseC_-HR-Employee-Attriti'!P1380="Sales Executive",1,0)</f>
        <v>1</v>
      </c>
      <c r="AF1386">
        <f>IF('WA_Fn-UseC_-HR-Employee-Attriti'!P1380="Sales Representative",1,0)</f>
        <v>0</v>
      </c>
      <c r="AG1386">
        <v>4</v>
      </c>
      <c r="AH1386">
        <f>IF('WA_Fn-UseC_-HR-Employee-Attriti'!R1380="Divorced",1,0)</f>
        <v>1</v>
      </c>
      <c r="AI1386">
        <f>IF('WA_Fn-UseC_-HR-Employee-Attriti'!R1380="Married",1,0)</f>
        <v>0</v>
      </c>
      <c r="AJ1386">
        <f>IF('WA_Fn-UseC_-HR-Employee-Attriti'!R1380="Single",1,0)</f>
        <v>0</v>
      </c>
      <c r="AK1386">
        <v>5087</v>
      </c>
      <c r="AL1386">
        <v>2900</v>
      </c>
      <c r="AM1386">
        <v>3</v>
      </c>
      <c r="AN1386">
        <f>IF('WA_Fn-UseC_-HR-Employee-Attriti'!W1380="Yes",1,0)</f>
        <v>1</v>
      </c>
      <c r="AO1386">
        <v>12</v>
      </c>
      <c r="AP1386">
        <v>3</v>
      </c>
      <c r="AQ1386">
        <v>3</v>
      </c>
      <c r="AR1386">
        <v>2</v>
      </c>
      <c r="AS1386">
        <v>14</v>
      </c>
      <c r="AT1386">
        <v>4</v>
      </c>
      <c r="AU1386">
        <v>3</v>
      </c>
      <c r="AV1386">
        <v>0</v>
      </c>
      <c r="AW1386">
        <v>0</v>
      </c>
      <c r="AX1386">
        <v>0</v>
      </c>
      <c r="AY1386">
        <v>0</v>
      </c>
      <c r="AZ1386">
        <v>1</v>
      </c>
      <c r="BB1386">
        <f>IF('WA_Fn-UseC_-HR-Employee-Attriti'!B1380="Yes",1,0)</f>
        <v>0</v>
      </c>
    </row>
    <row r="1387" spans="1:54" x14ac:dyDescent="0.25">
      <c r="A1387">
        <v>1380</v>
      </c>
      <c r="B1387">
        <f>IF('WA_Fn-UseC_-HR-Employee-Attriti'!L1381="Male",1,0)</f>
        <v>0</v>
      </c>
      <c r="C1387">
        <f>IF('WA_Fn-UseC_-HR-Employee-Attriti'!L1381="Female",1,0)</f>
        <v>1</v>
      </c>
      <c r="D1387">
        <v>27</v>
      </c>
      <c r="E1387">
        <f>IF('WA_Fn-UseC_-HR-Employee-Attriti'!C1381="Travel_Rarely",1,0)</f>
        <v>0</v>
      </c>
      <c r="F1387">
        <f>IF('WA_Fn-UseC_-HR-Employee-Attriti'!C1381="Travel_Frequently",1,0)</f>
        <v>1</v>
      </c>
      <c r="G1387">
        <f>IF('WA_Fn-UseC_-HR-Employee-Attriti'!C1381="Non-Travel",1,0)</f>
        <v>0</v>
      </c>
      <c r="H1387">
        <v>1337</v>
      </c>
      <c r="I1387">
        <f>IF('WA_Fn-UseC_-HR-Employee-Attriti'!E1381="Sales",1,0)</f>
        <v>0</v>
      </c>
      <c r="J1387">
        <f>IF('WA_Fn-UseC_-HR-Employee-Attriti'!E1381="Research &amp; Development",1,0)</f>
        <v>0</v>
      </c>
      <c r="K1387">
        <f>IF('WA_Fn-UseC_-HR-Employee-Attriti'!E1381="Human Resources",1,0)</f>
        <v>1</v>
      </c>
      <c r="L1387">
        <v>22</v>
      </c>
      <c r="M1387">
        <v>3</v>
      </c>
      <c r="N1387">
        <f>IF('WA_Fn-UseC_-HR-Employee-Attriti'!H1381="Life Sciences",1,0)</f>
        <v>0</v>
      </c>
      <c r="O1387">
        <f>IF('WA_Fn-UseC_-HR-Employee-Attriti'!H1381="Human Resources",1,0)</f>
        <v>1</v>
      </c>
      <c r="P1387">
        <f>IF('WA_Fn-UseC_-HR-Employee-Attriti'!H1381="Marketing",1,0)</f>
        <v>0</v>
      </c>
      <c r="Q1387">
        <f>IF('WA_Fn-UseC_-HR-Employee-Attriti'!H1381="Medical",1,0)</f>
        <v>0</v>
      </c>
      <c r="R1387">
        <f>IF('WA_Fn-UseC_-HR-Employee-Attriti'!H1381="Other",1,0)</f>
        <v>0</v>
      </c>
      <c r="S1387">
        <f>IF('WA_Fn-UseC_-HR-Employee-Attriti'!H1381="Technical Degree",1,0)</f>
        <v>0</v>
      </c>
      <c r="T1387">
        <v>1</v>
      </c>
      <c r="U1387">
        <v>58</v>
      </c>
      <c r="V1387">
        <v>2</v>
      </c>
      <c r="W1387">
        <v>1</v>
      </c>
      <c r="X1387">
        <f>IF('WA_Fn-UseC_-HR-Employee-Attriti'!P1381="Healthcare Representative",1,0)</f>
        <v>0</v>
      </c>
      <c r="Y1387">
        <f>IF('WA_Fn-UseC_-HR-Employee-Attriti'!P1381="Human Resources",1,0)</f>
        <v>1</v>
      </c>
      <c r="Z1387">
        <f>IF('WA_Fn-UseC_-HR-Employee-Attriti'!P1381="Laboratory Technician",1,0)</f>
        <v>0</v>
      </c>
      <c r="AA1387">
        <f>IF('WA_Fn-UseC_-HR-Employee-Attriti'!P1381="Manager",1,0)</f>
        <v>0</v>
      </c>
      <c r="AB1387">
        <f>IF('WA_Fn-UseC_-HR-Employee-Attriti'!P1381="Manufacturing Director",1,0)</f>
        <v>0</v>
      </c>
      <c r="AC1387">
        <f>IF('WA_Fn-UseC_-HR-Employee-Attriti'!P1381="Research Director",1,0)</f>
        <v>0</v>
      </c>
      <c r="AD1387">
        <f>IF('WA_Fn-UseC_-HR-Employee-Attriti'!P1381="Research Scientist",1,0)</f>
        <v>0</v>
      </c>
      <c r="AE1387">
        <f>IF('WA_Fn-UseC_-HR-Employee-Attriti'!P1381="Sales Executive",1,0)</f>
        <v>0</v>
      </c>
      <c r="AF1387">
        <f>IF('WA_Fn-UseC_-HR-Employee-Attriti'!P1381="Sales Representative",1,0)</f>
        <v>0</v>
      </c>
      <c r="AG1387">
        <v>2</v>
      </c>
      <c r="AH1387">
        <f>IF('WA_Fn-UseC_-HR-Employee-Attriti'!R1381="Divorced",1,0)</f>
        <v>0</v>
      </c>
      <c r="AI1387">
        <f>IF('WA_Fn-UseC_-HR-Employee-Attriti'!R1381="Married",1,0)</f>
        <v>1</v>
      </c>
      <c r="AJ1387">
        <f>IF('WA_Fn-UseC_-HR-Employee-Attriti'!R1381="Single",1,0)</f>
        <v>0</v>
      </c>
      <c r="AK1387">
        <v>2863</v>
      </c>
      <c r="AL1387">
        <v>19555</v>
      </c>
      <c r="AM1387">
        <v>1</v>
      </c>
      <c r="AN1387">
        <f>IF('WA_Fn-UseC_-HR-Employee-Attriti'!W1381="Yes",1,0)</f>
        <v>0</v>
      </c>
      <c r="AO1387">
        <v>12</v>
      </c>
      <c r="AP1387">
        <v>3</v>
      </c>
      <c r="AQ1387">
        <v>1</v>
      </c>
      <c r="AR1387">
        <v>0</v>
      </c>
      <c r="AS1387">
        <v>1</v>
      </c>
      <c r="AT1387">
        <v>2</v>
      </c>
      <c r="AU1387">
        <v>3</v>
      </c>
      <c r="AV1387">
        <v>1</v>
      </c>
      <c r="AW1387">
        <v>0</v>
      </c>
      <c r="AX1387">
        <v>0</v>
      </c>
      <c r="AY1387">
        <v>0</v>
      </c>
      <c r="AZ1387">
        <v>1</v>
      </c>
      <c r="BB1387">
        <f>IF('WA_Fn-UseC_-HR-Employee-Attriti'!B1381="Yes",1,0)</f>
        <v>1</v>
      </c>
    </row>
    <row r="1388" spans="1:54" x14ac:dyDescent="0.25">
      <c r="A1388">
        <v>1381</v>
      </c>
      <c r="B1388">
        <f>IF('WA_Fn-UseC_-HR-Employee-Attriti'!L1382="Male",1,0)</f>
        <v>1</v>
      </c>
      <c r="C1388">
        <f>IF('WA_Fn-UseC_-HR-Employee-Attriti'!L1382="Female",1,0)</f>
        <v>0</v>
      </c>
      <c r="D1388">
        <v>35</v>
      </c>
      <c r="E1388">
        <f>IF('WA_Fn-UseC_-HR-Employee-Attriti'!C1382="Travel_Rarely",1,0)</f>
        <v>1</v>
      </c>
      <c r="F1388">
        <f>IF('WA_Fn-UseC_-HR-Employee-Attriti'!C1382="Travel_Frequently",1,0)</f>
        <v>0</v>
      </c>
      <c r="G1388">
        <f>IF('WA_Fn-UseC_-HR-Employee-Attriti'!C1382="Non-Travel",1,0)</f>
        <v>0</v>
      </c>
      <c r="H1388">
        <v>682</v>
      </c>
      <c r="I1388">
        <f>IF('WA_Fn-UseC_-HR-Employee-Attriti'!E1382="Sales",1,0)</f>
        <v>1</v>
      </c>
      <c r="J1388">
        <f>IF('WA_Fn-UseC_-HR-Employee-Attriti'!E1382="Research &amp; Development",1,0)</f>
        <v>0</v>
      </c>
      <c r="K1388">
        <f>IF('WA_Fn-UseC_-HR-Employee-Attriti'!E1382="Human Resources",1,0)</f>
        <v>0</v>
      </c>
      <c r="L1388">
        <v>18</v>
      </c>
      <c r="M1388">
        <v>4</v>
      </c>
      <c r="N1388">
        <f>IF('WA_Fn-UseC_-HR-Employee-Attriti'!H1382="Life Sciences",1,0)</f>
        <v>0</v>
      </c>
      <c r="O1388">
        <f>IF('WA_Fn-UseC_-HR-Employee-Attriti'!H1382="Human Resources",1,0)</f>
        <v>0</v>
      </c>
      <c r="P1388">
        <f>IF('WA_Fn-UseC_-HR-Employee-Attriti'!H1382="Marketing",1,0)</f>
        <v>0</v>
      </c>
      <c r="Q1388">
        <f>IF('WA_Fn-UseC_-HR-Employee-Attriti'!H1382="Medical",1,0)</f>
        <v>1</v>
      </c>
      <c r="R1388">
        <f>IF('WA_Fn-UseC_-HR-Employee-Attriti'!H1382="Other",1,0)</f>
        <v>0</v>
      </c>
      <c r="S1388">
        <f>IF('WA_Fn-UseC_-HR-Employee-Attriti'!H1382="Technical Degree",1,0)</f>
        <v>0</v>
      </c>
      <c r="T1388">
        <v>2</v>
      </c>
      <c r="U1388">
        <v>71</v>
      </c>
      <c r="V1388">
        <v>3</v>
      </c>
      <c r="W1388">
        <v>2</v>
      </c>
      <c r="X1388">
        <f>IF('WA_Fn-UseC_-HR-Employee-Attriti'!P1382="Healthcare Representative",1,0)</f>
        <v>0</v>
      </c>
      <c r="Y1388">
        <f>IF('WA_Fn-UseC_-HR-Employee-Attriti'!P1382="Human Resources",1,0)</f>
        <v>0</v>
      </c>
      <c r="Z1388">
        <f>IF('WA_Fn-UseC_-HR-Employee-Attriti'!P1382="Laboratory Technician",1,0)</f>
        <v>0</v>
      </c>
      <c r="AA1388">
        <f>IF('WA_Fn-UseC_-HR-Employee-Attriti'!P1382="Manager",1,0)</f>
        <v>0</v>
      </c>
      <c r="AB1388">
        <f>IF('WA_Fn-UseC_-HR-Employee-Attriti'!P1382="Manufacturing Director",1,0)</f>
        <v>0</v>
      </c>
      <c r="AC1388">
        <f>IF('WA_Fn-UseC_-HR-Employee-Attriti'!P1382="Research Director",1,0)</f>
        <v>0</v>
      </c>
      <c r="AD1388">
        <f>IF('WA_Fn-UseC_-HR-Employee-Attriti'!P1382="Research Scientist",1,0)</f>
        <v>0</v>
      </c>
      <c r="AE1388">
        <f>IF('WA_Fn-UseC_-HR-Employee-Attriti'!P1382="Sales Executive",1,0)</f>
        <v>1</v>
      </c>
      <c r="AF1388">
        <f>IF('WA_Fn-UseC_-HR-Employee-Attriti'!P1382="Sales Representative",1,0)</f>
        <v>0</v>
      </c>
      <c r="AG1388">
        <v>1</v>
      </c>
      <c r="AH1388">
        <f>IF('WA_Fn-UseC_-HR-Employee-Attriti'!R1382="Divorced",1,0)</f>
        <v>0</v>
      </c>
      <c r="AI1388">
        <f>IF('WA_Fn-UseC_-HR-Employee-Attriti'!R1382="Married",1,0)</f>
        <v>1</v>
      </c>
      <c r="AJ1388">
        <f>IF('WA_Fn-UseC_-HR-Employee-Attriti'!R1382="Single",1,0)</f>
        <v>0</v>
      </c>
      <c r="AK1388">
        <v>5561</v>
      </c>
      <c r="AL1388">
        <v>15975</v>
      </c>
      <c r="AM1388">
        <v>0</v>
      </c>
      <c r="AN1388">
        <f>IF('WA_Fn-UseC_-HR-Employee-Attriti'!W1382="Yes",1,0)</f>
        <v>0</v>
      </c>
      <c r="AO1388">
        <v>16</v>
      </c>
      <c r="AP1388">
        <v>3</v>
      </c>
      <c r="AQ1388">
        <v>4</v>
      </c>
      <c r="AR1388">
        <v>1</v>
      </c>
      <c r="AS1388">
        <v>6</v>
      </c>
      <c r="AT1388">
        <v>2</v>
      </c>
      <c r="AU1388">
        <v>1</v>
      </c>
      <c r="AV1388">
        <v>5</v>
      </c>
      <c r="AW1388">
        <v>3</v>
      </c>
      <c r="AX1388">
        <v>0</v>
      </c>
      <c r="AY1388">
        <v>4</v>
      </c>
      <c r="AZ1388">
        <v>1</v>
      </c>
      <c r="BB1388">
        <f>IF('WA_Fn-UseC_-HR-Employee-Attriti'!B1382="Yes",1,0)</f>
        <v>0</v>
      </c>
    </row>
    <row r="1389" spans="1:54" x14ac:dyDescent="0.25">
      <c r="A1389">
        <v>1382</v>
      </c>
      <c r="B1389">
        <f>IF('WA_Fn-UseC_-HR-Employee-Attriti'!L1383="Male",1,0)</f>
        <v>1</v>
      </c>
      <c r="C1389">
        <f>IF('WA_Fn-UseC_-HR-Employee-Attriti'!L1383="Female",1,0)</f>
        <v>0</v>
      </c>
      <c r="D1389">
        <v>28</v>
      </c>
      <c r="E1389">
        <f>IF('WA_Fn-UseC_-HR-Employee-Attriti'!C1383="Travel_Rarely",1,0)</f>
        <v>0</v>
      </c>
      <c r="F1389">
        <f>IF('WA_Fn-UseC_-HR-Employee-Attriti'!C1383="Travel_Frequently",1,0)</f>
        <v>0</v>
      </c>
      <c r="G1389">
        <f>IF('WA_Fn-UseC_-HR-Employee-Attriti'!C1383="Non-Travel",1,0)</f>
        <v>1</v>
      </c>
      <c r="H1389">
        <v>1103</v>
      </c>
      <c r="I1389">
        <f>IF('WA_Fn-UseC_-HR-Employee-Attriti'!E1383="Sales",1,0)</f>
        <v>0</v>
      </c>
      <c r="J1389">
        <f>IF('WA_Fn-UseC_-HR-Employee-Attriti'!E1383="Research &amp; Development",1,0)</f>
        <v>1</v>
      </c>
      <c r="K1389">
        <f>IF('WA_Fn-UseC_-HR-Employee-Attriti'!E1383="Human Resources",1,0)</f>
        <v>0</v>
      </c>
      <c r="L1389">
        <v>16</v>
      </c>
      <c r="M1389">
        <v>3</v>
      </c>
      <c r="N1389">
        <f>IF('WA_Fn-UseC_-HR-Employee-Attriti'!H1383="Life Sciences",1,0)</f>
        <v>0</v>
      </c>
      <c r="O1389">
        <f>IF('WA_Fn-UseC_-HR-Employee-Attriti'!H1383="Human Resources",1,0)</f>
        <v>0</v>
      </c>
      <c r="P1389">
        <f>IF('WA_Fn-UseC_-HR-Employee-Attriti'!H1383="Marketing",1,0)</f>
        <v>0</v>
      </c>
      <c r="Q1389">
        <f>IF('WA_Fn-UseC_-HR-Employee-Attriti'!H1383="Medical",1,0)</f>
        <v>1</v>
      </c>
      <c r="R1389">
        <f>IF('WA_Fn-UseC_-HR-Employee-Attriti'!H1383="Other",1,0)</f>
        <v>0</v>
      </c>
      <c r="S1389">
        <f>IF('WA_Fn-UseC_-HR-Employee-Attriti'!H1383="Technical Degree",1,0)</f>
        <v>0</v>
      </c>
      <c r="T1389">
        <v>3</v>
      </c>
      <c r="U1389">
        <v>49</v>
      </c>
      <c r="V1389">
        <v>3</v>
      </c>
      <c r="W1389">
        <v>1</v>
      </c>
      <c r="X1389">
        <f>IF('WA_Fn-UseC_-HR-Employee-Attriti'!P1383="Healthcare Representative",1,0)</f>
        <v>0</v>
      </c>
      <c r="Y1389">
        <f>IF('WA_Fn-UseC_-HR-Employee-Attriti'!P1383="Human Resources",1,0)</f>
        <v>0</v>
      </c>
      <c r="Z1389">
        <f>IF('WA_Fn-UseC_-HR-Employee-Attriti'!P1383="Laboratory Technician",1,0)</f>
        <v>0</v>
      </c>
      <c r="AA1389">
        <f>IF('WA_Fn-UseC_-HR-Employee-Attriti'!P1383="Manager",1,0)</f>
        <v>0</v>
      </c>
      <c r="AB1389">
        <f>IF('WA_Fn-UseC_-HR-Employee-Attriti'!P1383="Manufacturing Director",1,0)</f>
        <v>0</v>
      </c>
      <c r="AC1389">
        <f>IF('WA_Fn-UseC_-HR-Employee-Attriti'!P1383="Research Director",1,0)</f>
        <v>0</v>
      </c>
      <c r="AD1389">
        <f>IF('WA_Fn-UseC_-HR-Employee-Attriti'!P1383="Research Scientist",1,0)</f>
        <v>1</v>
      </c>
      <c r="AE1389">
        <f>IF('WA_Fn-UseC_-HR-Employee-Attriti'!P1383="Sales Executive",1,0)</f>
        <v>0</v>
      </c>
      <c r="AF1389">
        <f>IF('WA_Fn-UseC_-HR-Employee-Attriti'!P1383="Sales Representative",1,0)</f>
        <v>0</v>
      </c>
      <c r="AG1389">
        <v>3</v>
      </c>
      <c r="AH1389">
        <f>IF('WA_Fn-UseC_-HR-Employee-Attriti'!R1383="Divorced",1,0)</f>
        <v>0</v>
      </c>
      <c r="AI1389">
        <f>IF('WA_Fn-UseC_-HR-Employee-Attriti'!R1383="Married",1,0)</f>
        <v>0</v>
      </c>
      <c r="AJ1389">
        <f>IF('WA_Fn-UseC_-HR-Employee-Attriti'!R1383="Single",1,0)</f>
        <v>1</v>
      </c>
      <c r="AK1389">
        <v>2144</v>
      </c>
      <c r="AL1389">
        <v>2122</v>
      </c>
      <c r="AM1389">
        <v>1</v>
      </c>
      <c r="AN1389">
        <f>IF('WA_Fn-UseC_-HR-Employee-Attriti'!W1383="Yes",1,0)</f>
        <v>0</v>
      </c>
      <c r="AO1389">
        <v>14</v>
      </c>
      <c r="AP1389">
        <v>3</v>
      </c>
      <c r="AQ1389">
        <v>3</v>
      </c>
      <c r="AR1389">
        <v>0</v>
      </c>
      <c r="AS1389">
        <v>5</v>
      </c>
      <c r="AT1389">
        <v>3</v>
      </c>
      <c r="AU1389">
        <v>2</v>
      </c>
      <c r="AV1389">
        <v>5</v>
      </c>
      <c r="AW1389">
        <v>3</v>
      </c>
      <c r="AX1389">
        <v>1</v>
      </c>
      <c r="AY1389">
        <v>4</v>
      </c>
      <c r="AZ1389">
        <v>1</v>
      </c>
      <c r="BB1389">
        <f>IF('WA_Fn-UseC_-HR-Employee-Attriti'!B1383="Yes",1,0)</f>
        <v>0</v>
      </c>
    </row>
    <row r="1390" spans="1:54" x14ac:dyDescent="0.25">
      <c r="A1390">
        <v>1383</v>
      </c>
      <c r="B1390">
        <f>IF('WA_Fn-UseC_-HR-Employee-Attriti'!L1384="Male",1,0)</f>
        <v>1</v>
      </c>
      <c r="C1390">
        <f>IF('WA_Fn-UseC_-HR-Employee-Attriti'!L1384="Female",1,0)</f>
        <v>0</v>
      </c>
      <c r="D1390">
        <v>31</v>
      </c>
      <c r="E1390">
        <f>IF('WA_Fn-UseC_-HR-Employee-Attriti'!C1384="Travel_Rarely",1,0)</f>
        <v>0</v>
      </c>
      <c r="F1390">
        <f>IF('WA_Fn-UseC_-HR-Employee-Attriti'!C1384="Travel_Frequently",1,0)</f>
        <v>0</v>
      </c>
      <c r="G1390">
        <f>IF('WA_Fn-UseC_-HR-Employee-Attriti'!C1384="Non-Travel",1,0)</f>
        <v>1</v>
      </c>
      <c r="H1390">
        <v>976</v>
      </c>
      <c r="I1390">
        <f>IF('WA_Fn-UseC_-HR-Employee-Attriti'!E1384="Sales",1,0)</f>
        <v>0</v>
      </c>
      <c r="J1390">
        <f>IF('WA_Fn-UseC_-HR-Employee-Attriti'!E1384="Research &amp; Development",1,0)</f>
        <v>1</v>
      </c>
      <c r="K1390">
        <f>IF('WA_Fn-UseC_-HR-Employee-Attriti'!E1384="Human Resources",1,0)</f>
        <v>0</v>
      </c>
      <c r="L1390">
        <v>3</v>
      </c>
      <c r="M1390">
        <v>2</v>
      </c>
      <c r="N1390">
        <f>IF('WA_Fn-UseC_-HR-Employee-Attriti'!H1384="Life Sciences",1,0)</f>
        <v>0</v>
      </c>
      <c r="O1390">
        <f>IF('WA_Fn-UseC_-HR-Employee-Attriti'!H1384="Human Resources",1,0)</f>
        <v>0</v>
      </c>
      <c r="P1390">
        <f>IF('WA_Fn-UseC_-HR-Employee-Attriti'!H1384="Marketing",1,0)</f>
        <v>0</v>
      </c>
      <c r="Q1390">
        <f>IF('WA_Fn-UseC_-HR-Employee-Attriti'!H1384="Medical",1,0)</f>
        <v>1</v>
      </c>
      <c r="R1390">
        <f>IF('WA_Fn-UseC_-HR-Employee-Attriti'!H1384="Other",1,0)</f>
        <v>0</v>
      </c>
      <c r="S1390">
        <f>IF('WA_Fn-UseC_-HR-Employee-Attriti'!H1384="Technical Degree",1,0)</f>
        <v>0</v>
      </c>
      <c r="T1390">
        <v>3</v>
      </c>
      <c r="U1390">
        <v>48</v>
      </c>
      <c r="V1390">
        <v>3</v>
      </c>
      <c r="W1390">
        <v>1</v>
      </c>
      <c r="X1390">
        <f>IF('WA_Fn-UseC_-HR-Employee-Attriti'!P1384="Healthcare Representative",1,0)</f>
        <v>0</v>
      </c>
      <c r="Y1390">
        <f>IF('WA_Fn-UseC_-HR-Employee-Attriti'!P1384="Human Resources",1,0)</f>
        <v>0</v>
      </c>
      <c r="Z1390">
        <f>IF('WA_Fn-UseC_-HR-Employee-Attriti'!P1384="Laboratory Technician",1,0)</f>
        <v>0</v>
      </c>
      <c r="AA1390">
        <f>IF('WA_Fn-UseC_-HR-Employee-Attriti'!P1384="Manager",1,0)</f>
        <v>0</v>
      </c>
      <c r="AB1390">
        <f>IF('WA_Fn-UseC_-HR-Employee-Attriti'!P1384="Manufacturing Director",1,0)</f>
        <v>0</v>
      </c>
      <c r="AC1390">
        <f>IF('WA_Fn-UseC_-HR-Employee-Attriti'!P1384="Research Director",1,0)</f>
        <v>0</v>
      </c>
      <c r="AD1390">
        <f>IF('WA_Fn-UseC_-HR-Employee-Attriti'!P1384="Research Scientist",1,0)</f>
        <v>1</v>
      </c>
      <c r="AE1390">
        <f>IF('WA_Fn-UseC_-HR-Employee-Attriti'!P1384="Sales Executive",1,0)</f>
        <v>0</v>
      </c>
      <c r="AF1390">
        <f>IF('WA_Fn-UseC_-HR-Employee-Attriti'!P1384="Sales Representative",1,0)</f>
        <v>0</v>
      </c>
      <c r="AG1390">
        <v>1</v>
      </c>
      <c r="AH1390">
        <f>IF('WA_Fn-UseC_-HR-Employee-Attriti'!R1384="Divorced",1,0)</f>
        <v>1</v>
      </c>
      <c r="AI1390">
        <f>IF('WA_Fn-UseC_-HR-Employee-Attriti'!R1384="Married",1,0)</f>
        <v>0</v>
      </c>
      <c r="AJ1390">
        <f>IF('WA_Fn-UseC_-HR-Employee-Attriti'!R1384="Single",1,0)</f>
        <v>0</v>
      </c>
      <c r="AK1390">
        <v>3065</v>
      </c>
      <c r="AL1390">
        <v>3995</v>
      </c>
      <c r="AM1390">
        <v>1</v>
      </c>
      <c r="AN1390">
        <f>IF('WA_Fn-UseC_-HR-Employee-Attriti'!W1384="Yes",1,0)</f>
        <v>1</v>
      </c>
      <c r="AO1390">
        <v>13</v>
      </c>
      <c r="AP1390">
        <v>3</v>
      </c>
      <c r="AQ1390">
        <v>4</v>
      </c>
      <c r="AR1390">
        <v>1</v>
      </c>
      <c r="AS1390">
        <v>4</v>
      </c>
      <c r="AT1390">
        <v>3</v>
      </c>
      <c r="AU1390">
        <v>4</v>
      </c>
      <c r="AV1390">
        <v>4</v>
      </c>
      <c r="AW1390">
        <v>2</v>
      </c>
      <c r="AX1390">
        <v>2</v>
      </c>
      <c r="AY1390">
        <v>3</v>
      </c>
      <c r="AZ1390">
        <v>1</v>
      </c>
      <c r="BB1390">
        <f>IF('WA_Fn-UseC_-HR-Employee-Attriti'!B1384="Yes",1,0)</f>
        <v>0</v>
      </c>
    </row>
    <row r="1391" spans="1:54" x14ac:dyDescent="0.25">
      <c r="A1391">
        <v>1384</v>
      </c>
      <c r="B1391">
        <f>IF('WA_Fn-UseC_-HR-Employee-Attriti'!L1385="Male",1,0)</f>
        <v>1</v>
      </c>
      <c r="C1391">
        <f>IF('WA_Fn-UseC_-HR-Employee-Attriti'!L1385="Female",1,0)</f>
        <v>0</v>
      </c>
      <c r="D1391">
        <v>36</v>
      </c>
      <c r="E1391">
        <f>IF('WA_Fn-UseC_-HR-Employee-Attriti'!C1385="Travel_Rarely",1,0)</f>
        <v>0</v>
      </c>
      <c r="F1391">
        <f>IF('WA_Fn-UseC_-HR-Employee-Attriti'!C1385="Travel_Frequently",1,0)</f>
        <v>0</v>
      </c>
      <c r="G1391">
        <f>IF('WA_Fn-UseC_-HR-Employee-Attriti'!C1385="Non-Travel",1,0)</f>
        <v>1</v>
      </c>
      <c r="H1391">
        <v>1351</v>
      </c>
      <c r="I1391">
        <f>IF('WA_Fn-UseC_-HR-Employee-Attriti'!E1385="Sales",1,0)</f>
        <v>0</v>
      </c>
      <c r="J1391">
        <f>IF('WA_Fn-UseC_-HR-Employee-Attriti'!E1385="Research &amp; Development",1,0)</f>
        <v>1</v>
      </c>
      <c r="K1391">
        <f>IF('WA_Fn-UseC_-HR-Employee-Attriti'!E1385="Human Resources",1,0)</f>
        <v>0</v>
      </c>
      <c r="L1391">
        <v>9</v>
      </c>
      <c r="M1391">
        <v>4</v>
      </c>
      <c r="N1391">
        <f>IF('WA_Fn-UseC_-HR-Employee-Attriti'!H1385="Life Sciences",1,0)</f>
        <v>1</v>
      </c>
      <c r="O1391">
        <f>IF('WA_Fn-UseC_-HR-Employee-Attriti'!H1385="Human Resources",1,0)</f>
        <v>0</v>
      </c>
      <c r="P1391">
        <f>IF('WA_Fn-UseC_-HR-Employee-Attriti'!H1385="Marketing",1,0)</f>
        <v>0</v>
      </c>
      <c r="Q1391">
        <f>IF('WA_Fn-UseC_-HR-Employee-Attriti'!H1385="Medical",1,0)</f>
        <v>0</v>
      </c>
      <c r="R1391">
        <f>IF('WA_Fn-UseC_-HR-Employee-Attriti'!H1385="Other",1,0)</f>
        <v>0</v>
      </c>
      <c r="S1391">
        <f>IF('WA_Fn-UseC_-HR-Employee-Attriti'!H1385="Technical Degree",1,0)</f>
        <v>0</v>
      </c>
      <c r="T1391">
        <v>1</v>
      </c>
      <c r="U1391">
        <v>66</v>
      </c>
      <c r="V1391">
        <v>4</v>
      </c>
      <c r="W1391">
        <v>1</v>
      </c>
      <c r="X1391">
        <f>IF('WA_Fn-UseC_-HR-Employee-Attriti'!P1385="Healthcare Representative",1,0)</f>
        <v>0</v>
      </c>
      <c r="Y1391">
        <f>IF('WA_Fn-UseC_-HR-Employee-Attriti'!P1385="Human Resources",1,0)</f>
        <v>0</v>
      </c>
      <c r="Z1391">
        <f>IF('WA_Fn-UseC_-HR-Employee-Attriti'!P1385="Laboratory Technician",1,0)</f>
        <v>1</v>
      </c>
      <c r="AA1391">
        <f>IF('WA_Fn-UseC_-HR-Employee-Attriti'!P1385="Manager",1,0)</f>
        <v>0</v>
      </c>
      <c r="AB1391">
        <f>IF('WA_Fn-UseC_-HR-Employee-Attriti'!P1385="Manufacturing Director",1,0)</f>
        <v>0</v>
      </c>
      <c r="AC1391">
        <f>IF('WA_Fn-UseC_-HR-Employee-Attriti'!P1385="Research Director",1,0)</f>
        <v>0</v>
      </c>
      <c r="AD1391">
        <f>IF('WA_Fn-UseC_-HR-Employee-Attriti'!P1385="Research Scientist",1,0)</f>
        <v>0</v>
      </c>
      <c r="AE1391">
        <f>IF('WA_Fn-UseC_-HR-Employee-Attriti'!P1385="Sales Executive",1,0)</f>
        <v>0</v>
      </c>
      <c r="AF1391">
        <f>IF('WA_Fn-UseC_-HR-Employee-Attriti'!P1385="Sales Representative",1,0)</f>
        <v>0</v>
      </c>
      <c r="AG1391">
        <v>2</v>
      </c>
      <c r="AH1391">
        <f>IF('WA_Fn-UseC_-HR-Employee-Attriti'!R1385="Divorced",1,0)</f>
        <v>0</v>
      </c>
      <c r="AI1391">
        <f>IF('WA_Fn-UseC_-HR-Employee-Attriti'!R1385="Married",1,0)</f>
        <v>1</v>
      </c>
      <c r="AJ1391">
        <f>IF('WA_Fn-UseC_-HR-Employee-Attriti'!R1385="Single",1,0)</f>
        <v>0</v>
      </c>
      <c r="AK1391">
        <v>2810</v>
      </c>
      <c r="AL1391">
        <v>9238</v>
      </c>
      <c r="AM1391">
        <v>1</v>
      </c>
      <c r="AN1391">
        <f>IF('WA_Fn-UseC_-HR-Employee-Attriti'!W1385="Yes",1,0)</f>
        <v>0</v>
      </c>
      <c r="AO1391">
        <v>22</v>
      </c>
      <c r="AP1391">
        <v>4</v>
      </c>
      <c r="AQ1391">
        <v>2</v>
      </c>
      <c r="AR1391">
        <v>0</v>
      </c>
      <c r="AS1391">
        <v>5</v>
      </c>
      <c r="AT1391">
        <v>3</v>
      </c>
      <c r="AU1391">
        <v>3</v>
      </c>
      <c r="AV1391">
        <v>5</v>
      </c>
      <c r="AW1391">
        <v>4</v>
      </c>
      <c r="AX1391">
        <v>0</v>
      </c>
      <c r="AY1391">
        <v>2</v>
      </c>
      <c r="AZ1391">
        <v>1</v>
      </c>
      <c r="BB1391">
        <f>IF('WA_Fn-UseC_-HR-Employee-Attriti'!B1385="Yes",1,0)</f>
        <v>0</v>
      </c>
    </row>
    <row r="1392" spans="1:54" x14ac:dyDescent="0.25">
      <c r="A1392">
        <v>1385</v>
      </c>
      <c r="B1392">
        <f>IF('WA_Fn-UseC_-HR-Employee-Attriti'!L1386="Male",1,0)</f>
        <v>1</v>
      </c>
      <c r="C1392">
        <f>IF('WA_Fn-UseC_-HR-Employee-Attriti'!L1386="Female",1,0)</f>
        <v>0</v>
      </c>
      <c r="D1392">
        <v>34</v>
      </c>
      <c r="E1392">
        <f>IF('WA_Fn-UseC_-HR-Employee-Attriti'!C1386="Travel_Rarely",1,0)</f>
        <v>1</v>
      </c>
      <c r="F1392">
        <f>IF('WA_Fn-UseC_-HR-Employee-Attriti'!C1386="Travel_Frequently",1,0)</f>
        <v>0</v>
      </c>
      <c r="G1392">
        <f>IF('WA_Fn-UseC_-HR-Employee-Attriti'!C1386="Non-Travel",1,0)</f>
        <v>0</v>
      </c>
      <c r="H1392">
        <v>937</v>
      </c>
      <c r="I1392">
        <f>IF('WA_Fn-UseC_-HR-Employee-Attriti'!E1386="Sales",1,0)</f>
        <v>1</v>
      </c>
      <c r="J1392">
        <f>IF('WA_Fn-UseC_-HR-Employee-Attriti'!E1386="Research &amp; Development",1,0)</f>
        <v>0</v>
      </c>
      <c r="K1392">
        <f>IF('WA_Fn-UseC_-HR-Employee-Attriti'!E1386="Human Resources",1,0)</f>
        <v>0</v>
      </c>
      <c r="L1392">
        <v>1</v>
      </c>
      <c r="M1392">
        <v>3</v>
      </c>
      <c r="N1392">
        <f>IF('WA_Fn-UseC_-HR-Employee-Attriti'!H1386="Life Sciences",1,0)</f>
        <v>0</v>
      </c>
      <c r="O1392">
        <f>IF('WA_Fn-UseC_-HR-Employee-Attriti'!H1386="Human Resources",1,0)</f>
        <v>0</v>
      </c>
      <c r="P1392">
        <f>IF('WA_Fn-UseC_-HR-Employee-Attriti'!H1386="Marketing",1,0)</f>
        <v>1</v>
      </c>
      <c r="Q1392">
        <f>IF('WA_Fn-UseC_-HR-Employee-Attriti'!H1386="Medical",1,0)</f>
        <v>0</v>
      </c>
      <c r="R1392">
        <f>IF('WA_Fn-UseC_-HR-Employee-Attriti'!H1386="Other",1,0)</f>
        <v>0</v>
      </c>
      <c r="S1392">
        <f>IF('WA_Fn-UseC_-HR-Employee-Attriti'!H1386="Technical Degree",1,0)</f>
        <v>0</v>
      </c>
      <c r="T1392">
        <v>1</v>
      </c>
      <c r="U1392">
        <v>32</v>
      </c>
      <c r="V1392">
        <v>3</v>
      </c>
      <c r="W1392">
        <v>3</v>
      </c>
      <c r="X1392">
        <f>IF('WA_Fn-UseC_-HR-Employee-Attriti'!P1386="Healthcare Representative",1,0)</f>
        <v>0</v>
      </c>
      <c r="Y1392">
        <f>IF('WA_Fn-UseC_-HR-Employee-Attriti'!P1386="Human Resources",1,0)</f>
        <v>0</v>
      </c>
      <c r="Z1392">
        <f>IF('WA_Fn-UseC_-HR-Employee-Attriti'!P1386="Laboratory Technician",1,0)</f>
        <v>0</v>
      </c>
      <c r="AA1392">
        <f>IF('WA_Fn-UseC_-HR-Employee-Attriti'!P1386="Manager",1,0)</f>
        <v>0</v>
      </c>
      <c r="AB1392">
        <f>IF('WA_Fn-UseC_-HR-Employee-Attriti'!P1386="Manufacturing Director",1,0)</f>
        <v>0</v>
      </c>
      <c r="AC1392">
        <f>IF('WA_Fn-UseC_-HR-Employee-Attriti'!P1386="Research Director",1,0)</f>
        <v>0</v>
      </c>
      <c r="AD1392">
        <f>IF('WA_Fn-UseC_-HR-Employee-Attriti'!P1386="Research Scientist",1,0)</f>
        <v>0</v>
      </c>
      <c r="AE1392">
        <f>IF('WA_Fn-UseC_-HR-Employee-Attriti'!P1386="Sales Executive",1,0)</f>
        <v>1</v>
      </c>
      <c r="AF1392">
        <f>IF('WA_Fn-UseC_-HR-Employee-Attriti'!P1386="Sales Representative",1,0)</f>
        <v>0</v>
      </c>
      <c r="AG1392">
        <v>4</v>
      </c>
      <c r="AH1392">
        <f>IF('WA_Fn-UseC_-HR-Employee-Attriti'!R1386="Divorced",1,0)</f>
        <v>0</v>
      </c>
      <c r="AI1392">
        <f>IF('WA_Fn-UseC_-HR-Employee-Attriti'!R1386="Married",1,0)</f>
        <v>0</v>
      </c>
      <c r="AJ1392">
        <f>IF('WA_Fn-UseC_-HR-Employee-Attriti'!R1386="Single",1,0)</f>
        <v>1</v>
      </c>
      <c r="AK1392">
        <v>9888</v>
      </c>
      <c r="AL1392">
        <v>6770</v>
      </c>
      <c r="AM1392">
        <v>1</v>
      </c>
      <c r="AN1392">
        <f>IF('WA_Fn-UseC_-HR-Employee-Attriti'!W1386="Yes",1,0)</f>
        <v>0</v>
      </c>
      <c r="AO1392">
        <v>21</v>
      </c>
      <c r="AP1392">
        <v>4</v>
      </c>
      <c r="AQ1392">
        <v>1</v>
      </c>
      <c r="AR1392">
        <v>0</v>
      </c>
      <c r="AS1392">
        <v>14</v>
      </c>
      <c r="AT1392">
        <v>3</v>
      </c>
      <c r="AU1392">
        <v>2</v>
      </c>
      <c r="AV1392">
        <v>14</v>
      </c>
      <c r="AW1392">
        <v>8</v>
      </c>
      <c r="AX1392">
        <v>2</v>
      </c>
      <c r="AY1392">
        <v>1</v>
      </c>
      <c r="AZ1392">
        <v>1</v>
      </c>
      <c r="BB1392">
        <f>IF('WA_Fn-UseC_-HR-Employee-Attriti'!B1386="Yes",1,0)</f>
        <v>0</v>
      </c>
    </row>
    <row r="1393" spans="1:54" x14ac:dyDescent="0.25">
      <c r="A1393">
        <v>1386</v>
      </c>
      <c r="B1393">
        <f>IF('WA_Fn-UseC_-HR-Employee-Attriti'!L1387="Male",1,0)</f>
        <v>1</v>
      </c>
      <c r="C1393">
        <f>IF('WA_Fn-UseC_-HR-Employee-Attriti'!L1387="Female",1,0)</f>
        <v>0</v>
      </c>
      <c r="D1393">
        <v>34</v>
      </c>
      <c r="E1393">
        <f>IF('WA_Fn-UseC_-HR-Employee-Attriti'!C1387="Travel_Rarely",1,0)</f>
        <v>1</v>
      </c>
      <c r="F1393">
        <f>IF('WA_Fn-UseC_-HR-Employee-Attriti'!C1387="Travel_Frequently",1,0)</f>
        <v>0</v>
      </c>
      <c r="G1393">
        <f>IF('WA_Fn-UseC_-HR-Employee-Attriti'!C1387="Non-Travel",1,0)</f>
        <v>0</v>
      </c>
      <c r="H1393">
        <v>1239</v>
      </c>
      <c r="I1393">
        <f>IF('WA_Fn-UseC_-HR-Employee-Attriti'!E1387="Sales",1,0)</f>
        <v>1</v>
      </c>
      <c r="J1393">
        <f>IF('WA_Fn-UseC_-HR-Employee-Attriti'!E1387="Research &amp; Development",1,0)</f>
        <v>0</v>
      </c>
      <c r="K1393">
        <f>IF('WA_Fn-UseC_-HR-Employee-Attriti'!E1387="Human Resources",1,0)</f>
        <v>0</v>
      </c>
      <c r="L1393">
        <v>13</v>
      </c>
      <c r="M1393">
        <v>4</v>
      </c>
      <c r="N1393">
        <f>IF('WA_Fn-UseC_-HR-Employee-Attriti'!H1387="Life Sciences",1,0)</f>
        <v>0</v>
      </c>
      <c r="O1393">
        <f>IF('WA_Fn-UseC_-HR-Employee-Attriti'!H1387="Human Resources",1,0)</f>
        <v>0</v>
      </c>
      <c r="P1393">
        <f>IF('WA_Fn-UseC_-HR-Employee-Attriti'!H1387="Marketing",1,0)</f>
        <v>0</v>
      </c>
      <c r="Q1393">
        <f>IF('WA_Fn-UseC_-HR-Employee-Attriti'!H1387="Medical",1,0)</f>
        <v>1</v>
      </c>
      <c r="R1393">
        <f>IF('WA_Fn-UseC_-HR-Employee-Attriti'!H1387="Other",1,0)</f>
        <v>0</v>
      </c>
      <c r="S1393">
        <f>IF('WA_Fn-UseC_-HR-Employee-Attriti'!H1387="Technical Degree",1,0)</f>
        <v>0</v>
      </c>
      <c r="T1393">
        <v>4</v>
      </c>
      <c r="U1393">
        <v>39</v>
      </c>
      <c r="V1393">
        <v>3</v>
      </c>
      <c r="W1393">
        <v>3</v>
      </c>
      <c r="X1393">
        <f>IF('WA_Fn-UseC_-HR-Employee-Attriti'!P1387="Healthcare Representative",1,0)</f>
        <v>0</v>
      </c>
      <c r="Y1393">
        <f>IF('WA_Fn-UseC_-HR-Employee-Attriti'!P1387="Human Resources",1,0)</f>
        <v>0</v>
      </c>
      <c r="Z1393">
        <f>IF('WA_Fn-UseC_-HR-Employee-Attriti'!P1387="Laboratory Technician",1,0)</f>
        <v>0</v>
      </c>
      <c r="AA1393">
        <f>IF('WA_Fn-UseC_-HR-Employee-Attriti'!P1387="Manager",1,0)</f>
        <v>0</v>
      </c>
      <c r="AB1393">
        <f>IF('WA_Fn-UseC_-HR-Employee-Attriti'!P1387="Manufacturing Director",1,0)</f>
        <v>0</v>
      </c>
      <c r="AC1393">
        <f>IF('WA_Fn-UseC_-HR-Employee-Attriti'!P1387="Research Director",1,0)</f>
        <v>0</v>
      </c>
      <c r="AD1393">
        <f>IF('WA_Fn-UseC_-HR-Employee-Attriti'!P1387="Research Scientist",1,0)</f>
        <v>0</v>
      </c>
      <c r="AE1393">
        <f>IF('WA_Fn-UseC_-HR-Employee-Attriti'!P1387="Sales Executive",1,0)</f>
        <v>1</v>
      </c>
      <c r="AF1393">
        <f>IF('WA_Fn-UseC_-HR-Employee-Attriti'!P1387="Sales Representative",1,0)</f>
        <v>0</v>
      </c>
      <c r="AG1393">
        <v>3</v>
      </c>
      <c r="AH1393">
        <f>IF('WA_Fn-UseC_-HR-Employee-Attriti'!R1387="Divorced",1,0)</f>
        <v>1</v>
      </c>
      <c r="AI1393">
        <f>IF('WA_Fn-UseC_-HR-Employee-Attriti'!R1387="Married",1,0)</f>
        <v>0</v>
      </c>
      <c r="AJ1393">
        <f>IF('WA_Fn-UseC_-HR-Employee-Attriti'!R1387="Single",1,0)</f>
        <v>0</v>
      </c>
      <c r="AK1393">
        <v>8628</v>
      </c>
      <c r="AL1393">
        <v>22914</v>
      </c>
      <c r="AM1393">
        <v>1</v>
      </c>
      <c r="AN1393">
        <f>IF('WA_Fn-UseC_-HR-Employee-Attriti'!W1387="Yes",1,0)</f>
        <v>0</v>
      </c>
      <c r="AO1393">
        <v>18</v>
      </c>
      <c r="AP1393">
        <v>3</v>
      </c>
      <c r="AQ1393">
        <v>3</v>
      </c>
      <c r="AR1393">
        <v>1</v>
      </c>
      <c r="AS1393">
        <v>9</v>
      </c>
      <c r="AT1393">
        <v>2</v>
      </c>
      <c r="AU1393">
        <v>2</v>
      </c>
      <c r="AV1393">
        <v>8</v>
      </c>
      <c r="AW1393">
        <v>7</v>
      </c>
      <c r="AX1393">
        <v>1</v>
      </c>
      <c r="AY1393">
        <v>1</v>
      </c>
      <c r="AZ1393">
        <v>1</v>
      </c>
      <c r="BB1393">
        <f>IF('WA_Fn-UseC_-HR-Employee-Attriti'!B1387="Yes",1,0)</f>
        <v>0</v>
      </c>
    </row>
    <row r="1394" spans="1:54" x14ac:dyDescent="0.25">
      <c r="A1394">
        <v>1387</v>
      </c>
      <c r="B1394">
        <f>IF('WA_Fn-UseC_-HR-Employee-Attriti'!L1388="Male",1,0)</f>
        <v>1</v>
      </c>
      <c r="C1394">
        <f>IF('WA_Fn-UseC_-HR-Employee-Attriti'!L1388="Female",1,0)</f>
        <v>0</v>
      </c>
      <c r="D1394">
        <v>26</v>
      </c>
      <c r="E1394">
        <f>IF('WA_Fn-UseC_-HR-Employee-Attriti'!C1388="Travel_Rarely",1,0)</f>
        <v>1</v>
      </c>
      <c r="F1394">
        <f>IF('WA_Fn-UseC_-HR-Employee-Attriti'!C1388="Travel_Frequently",1,0)</f>
        <v>0</v>
      </c>
      <c r="G1394">
        <f>IF('WA_Fn-UseC_-HR-Employee-Attriti'!C1388="Non-Travel",1,0)</f>
        <v>0</v>
      </c>
      <c r="H1394">
        <v>157</v>
      </c>
      <c r="I1394">
        <f>IF('WA_Fn-UseC_-HR-Employee-Attriti'!E1388="Sales",1,0)</f>
        <v>0</v>
      </c>
      <c r="J1394">
        <f>IF('WA_Fn-UseC_-HR-Employee-Attriti'!E1388="Research &amp; Development",1,0)</f>
        <v>1</v>
      </c>
      <c r="K1394">
        <f>IF('WA_Fn-UseC_-HR-Employee-Attriti'!E1388="Human Resources",1,0)</f>
        <v>0</v>
      </c>
      <c r="L1394">
        <v>1</v>
      </c>
      <c r="M1394">
        <v>3</v>
      </c>
      <c r="N1394">
        <f>IF('WA_Fn-UseC_-HR-Employee-Attriti'!H1388="Life Sciences",1,0)</f>
        <v>0</v>
      </c>
      <c r="O1394">
        <f>IF('WA_Fn-UseC_-HR-Employee-Attriti'!H1388="Human Resources",1,0)</f>
        <v>0</v>
      </c>
      <c r="P1394">
        <f>IF('WA_Fn-UseC_-HR-Employee-Attriti'!H1388="Marketing",1,0)</f>
        <v>0</v>
      </c>
      <c r="Q1394">
        <f>IF('WA_Fn-UseC_-HR-Employee-Attriti'!H1388="Medical",1,0)</f>
        <v>1</v>
      </c>
      <c r="R1394">
        <f>IF('WA_Fn-UseC_-HR-Employee-Attriti'!H1388="Other",1,0)</f>
        <v>0</v>
      </c>
      <c r="S1394">
        <f>IF('WA_Fn-UseC_-HR-Employee-Attriti'!H1388="Technical Degree",1,0)</f>
        <v>0</v>
      </c>
      <c r="T1394">
        <v>3</v>
      </c>
      <c r="U1394">
        <v>95</v>
      </c>
      <c r="V1394">
        <v>3</v>
      </c>
      <c r="W1394">
        <v>1</v>
      </c>
      <c r="X1394">
        <f>IF('WA_Fn-UseC_-HR-Employee-Attriti'!P1388="Healthcare Representative",1,0)</f>
        <v>0</v>
      </c>
      <c r="Y1394">
        <f>IF('WA_Fn-UseC_-HR-Employee-Attriti'!P1388="Human Resources",1,0)</f>
        <v>0</v>
      </c>
      <c r="Z1394">
        <f>IF('WA_Fn-UseC_-HR-Employee-Attriti'!P1388="Laboratory Technician",1,0)</f>
        <v>1</v>
      </c>
      <c r="AA1394">
        <f>IF('WA_Fn-UseC_-HR-Employee-Attriti'!P1388="Manager",1,0)</f>
        <v>0</v>
      </c>
      <c r="AB1394">
        <f>IF('WA_Fn-UseC_-HR-Employee-Attriti'!P1388="Manufacturing Director",1,0)</f>
        <v>0</v>
      </c>
      <c r="AC1394">
        <f>IF('WA_Fn-UseC_-HR-Employee-Attriti'!P1388="Research Director",1,0)</f>
        <v>0</v>
      </c>
      <c r="AD1394">
        <f>IF('WA_Fn-UseC_-HR-Employee-Attriti'!P1388="Research Scientist",1,0)</f>
        <v>0</v>
      </c>
      <c r="AE1394">
        <f>IF('WA_Fn-UseC_-HR-Employee-Attriti'!P1388="Sales Executive",1,0)</f>
        <v>0</v>
      </c>
      <c r="AF1394">
        <f>IF('WA_Fn-UseC_-HR-Employee-Attriti'!P1388="Sales Representative",1,0)</f>
        <v>0</v>
      </c>
      <c r="AG1394">
        <v>1</v>
      </c>
      <c r="AH1394">
        <f>IF('WA_Fn-UseC_-HR-Employee-Attriti'!R1388="Divorced",1,0)</f>
        <v>0</v>
      </c>
      <c r="AI1394">
        <f>IF('WA_Fn-UseC_-HR-Employee-Attriti'!R1388="Married",1,0)</f>
        <v>0</v>
      </c>
      <c r="AJ1394">
        <f>IF('WA_Fn-UseC_-HR-Employee-Attriti'!R1388="Single",1,0)</f>
        <v>1</v>
      </c>
      <c r="AK1394">
        <v>2867</v>
      </c>
      <c r="AL1394">
        <v>20006</v>
      </c>
      <c r="AM1394">
        <v>0</v>
      </c>
      <c r="AN1394">
        <f>IF('WA_Fn-UseC_-HR-Employee-Attriti'!W1388="Yes",1,0)</f>
        <v>0</v>
      </c>
      <c r="AO1394">
        <v>13</v>
      </c>
      <c r="AP1394">
        <v>3</v>
      </c>
      <c r="AQ1394">
        <v>4</v>
      </c>
      <c r="AR1394">
        <v>0</v>
      </c>
      <c r="AS1394">
        <v>8</v>
      </c>
      <c r="AT1394">
        <v>6</v>
      </c>
      <c r="AU1394">
        <v>2</v>
      </c>
      <c r="AV1394">
        <v>7</v>
      </c>
      <c r="AW1394">
        <v>7</v>
      </c>
      <c r="AX1394">
        <v>7</v>
      </c>
      <c r="AY1394">
        <v>6</v>
      </c>
      <c r="AZ1394">
        <v>1</v>
      </c>
      <c r="BB1394">
        <f>IF('WA_Fn-UseC_-HR-Employee-Attriti'!B1388="Yes",1,0)</f>
        <v>0</v>
      </c>
    </row>
    <row r="1395" spans="1:54" x14ac:dyDescent="0.25">
      <c r="A1395">
        <v>1388</v>
      </c>
      <c r="B1395">
        <f>IF('WA_Fn-UseC_-HR-Employee-Attriti'!L1389="Male",1,0)</f>
        <v>1</v>
      </c>
      <c r="C1395">
        <f>IF('WA_Fn-UseC_-HR-Employee-Attriti'!L1389="Female",1,0)</f>
        <v>0</v>
      </c>
      <c r="D1395">
        <v>29</v>
      </c>
      <c r="E1395">
        <f>IF('WA_Fn-UseC_-HR-Employee-Attriti'!C1389="Travel_Rarely",1,0)</f>
        <v>1</v>
      </c>
      <c r="F1395">
        <f>IF('WA_Fn-UseC_-HR-Employee-Attriti'!C1389="Travel_Frequently",1,0)</f>
        <v>0</v>
      </c>
      <c r="G1395">
        <f>IF('WA_Fn-UseC_-HR-Employee-Attriti'!C1389="Non-Travel",1,0)</f>
        <v>0</v>
      </c>
      <c r="H1395">
        <v>136</v>
      </c>
      <c r="I1395">
        <f>IF('WA_Fn-UseC_-HR-Employee-Attriti'!E1389="Sales",1,0)</f>
        <v>0</v>
      </c>
      <c r="J1395">
        <f>IF('WA_Fn-UseC_-HR-Employee-Attriti'!E1389="Research &amp; Development",1,0)</f>
        <v>1</v>
      </c>
      <c r="K1395">
        <f>IF('WA_Fn-UseC_-HR-Employee-Attriti'!E1389="Human Resources",1,0)</f>
        <v>0</v>
      </c>
      <c r="L1395">
        <v>1</v>
      </c>
      <c r="M1395">
        <v>3</v>
      </c>
      <c r="N1395">
        <f>IF('WA_Fn-UseC_-HR-Employee-Attriti'!H1389="Life Sciences",1,0)</f>
        <v>1</v>
      </c>
      <c r="O1395">
        <f>IF('WA_Fn-UseC_-HR-Employee-Attriti'!H1389="Human Resources",1,0)</f>
        <v>0</v>
      </c>
      <c r="P1395">
        <f>IF('WA_Fn-UseC_-HR-Employee-Attriti'!H1389="Marketing",1,0)</f>
        <v>0</v>
      </c>
      <c r="Q1395">
        <f>IF('WA_Fn-UseC_-HR-Employee-Attriti'!H1389="Medical",1,0)</f>
        <v>0</v>
      </c>
      <c r="R1395">
        <f>IF('WA_Fn-UseC_-HR-Employee-Attriti'!H1389="Other",1,0)</f>
        <v>0</v>
      </c>
      <c r="S1395">
        <f>IF('WA_Fn-UseC_-HR-Employee-Attriti'!H1389="Technical Degree",1,0)</f>
        <v>0</v>
      </c>
      <c r="T1395">
        <v>1</v>
      </c>
      <c r="U1395">
        <v>89</v>
      </c>
      <c r="V1395">
        <v>3</v>
      </c>
      <c r="W1395">
        <v>2</v>
      </c>
      <c r="X1395">
        <f>IF('WA_Fn-UseC_-HR-Employee-Attriti'!P1389="Healthcare Representative",1,0)</f>
        <v>1</v>
      </c>
      <c r="Y1395">
        <f>IF('WA_Fn-UseC_-HR-Employee-Attriti'!P1389="Human Resources",1,0)</f>
        <v>0</v>
      </c>
      <c r="Z1395">
        <f>IF('WA_Fn-UseC_-HR-Employee-Attriti'!P1389="Laboratory Technician",1,0)</f>
        <v>0</v>
      </c>
      <c r="AA1395">
        <f>IF('WA_Fn-UseC_-HR-Employee-Attriti'!P1389="Manager",1,0)</f>
        <v>0</v>
      </c>
      <c r="AB1395">
        <f>IF('WA_Fn-UseC_-HR-Employee-Attriti'!P1389="Manufacturing Director",1,0)</f>
        <v>0</v>
      </c>
      <c r="AC1395">
        <f>IF('WA_Fn-UseC_-HR-Employee-Attriti'!P1389="Research Director",1,0)</f>
        <v>0</v>
      </c>
      <c r="AD1395">
        <f>IF('WA_Fn-UseC_-HR-Employee-Attriti'!P1389="Research Scientist",1,0)</f>
        <v>0</v>
      </c>
      <c r="AE1395">
        <f>IF('WA_Fn-UseC_-HR-Employee-Attriti'!P1389="Sales Executive",1,0)</f>
        <v>0</v>
      </c>
      <c r="AF1395">
        <f>IF('WA_Fn-UseC_-HR-Employee-Attriti'!P1389="Sales Representative",1,0)</f>
        <v>0</v>
      </c>
      <c r="AG1395">
        <v>1</v>
      </c>
      <c r="AH1395">
        <f>IF('WA_Fn-UseC_-HR-Employee-Attriti'!R1389="Divorced",1,0)</f>
        <v>0</v>
      </c>
      <c r="AI1395">
        <f>IF('WA_Fn-UseC_-HR-Employee-Attriti'!R1389="Married",1,0)</f>
        <v>1</v>
      </c>
      <c r="AJ1395">
        <f>IF('WA_Fn-UseC_-HR-Employee-Attriti'!R1389="Single",1,0)</f>
        <v>0</v>
      </c>
      <c r="AK1395">
        <v>5373</v>
      </c>
      <c r="AL1395">
        <v>6225</v>
      </c>
      <c r="AM1395">
        <v>0</v>
      </c>
      <c r="AN1395">
        <f>IF('WA_Fn-UseC_-HR-Employee-Attriti'!W1389="Yes",1,0)</f>
        <v>0</v>
      </c>
      <c r="AO1395">
        <v>12</v>
      </c>
      <c r="AP1395">
        <v>3</v>
      </c>
      <c r="AQ1395">
        <v>1</v>
      </c>
      <c r="AR1395">
        <v>1</v>
      </c>
      <c r="AS1395">
        <v>6</v>
      </c>
      <c r="AT1395">
        <v>5</v>
      </c>
      <c r="AU1395">
        <v>2</v>
      </c>
      <c r="AV1395">
        <v>5</v>
      </c>
      <c r="AW1395">
        <v>3</v>
      </c>
      <c r="AX1395">
        <v>0</v>
      </c>
      <c r="AY1395">
        <v>2</v>
      </c>
      <c r="AZ1395">
        <v>1</v>
      </c>
      <c r="BB1395">
        <f>IF('WA_Fn-UseC_-HR-Employee-Attriti'!B1389="Yes",1,0)</f>
        <v>0</v>
      </c>
    </row>
    <row r="1396" spans="1:54" x14ac:dyDescent="0.25">
      <c r="A1396">
        <v>1389</v>
      </c>
      <c r="B1396">
        <f>IF('WA_Fn-UseC_-HR-Employee-Attriti'!L1390="Male",1,0)</f>
        <v>0</v>
      </c>
      <c r="C1396">
        <f>IF('WA_Fn-UseC_-HR-Employee-Attriti'!L1390="Female",1,0)</f>
        <v>1</v>
      </c>
      <c r="D1396">
        <v>32</v>
      </c>
      <c r="E1396">
        <f>IF('WA_Fn-UseC_-HR-Employee-Attriti'!C1390="Travel_Rarely",1,0)</f>
        <v>0</v>
      </c>
      <c r="F1396">
        <f>IF('WA_Fn-UseC_-HR-Employee-Attriti'!C1390="Travel_Frequently",1,0)</f>
        <v>0</v>
      </c>
      <c r="G1396">
        <f>IF('WA_Fn-UseC_-HR-Employee-Attriti'!C1390="Non-Travel",1,0)</f>
        <v>1</v>
      </c>
      <c r="H1396">
        <v>1146</v>
      </c>
      <c r="I1396">
        <f>IF('WA_Fn-UseC_-HR-Employee-Attriti'!E1390="Sales",1,0)</f>
        <v>0</v>
      </c>
      <c r="J1396">
        <f>IF('WA_Fn-UseC_-HR-Employee-Attriti'!E1390="Research &amp; Development",1,0)</f>
        <v>1</v>
      </c>
      <c r="K1396">
        <f>IF('WA_Fn-UseC_-HR-Employee-Attriti'!E1390="Human Resources",1,0)</f>
        <v>0</v>
      </c>
      <c r="L1396">
        <v>15</v>
      </c>
      <c r="M1396">
        <v>4</v>
      </c>
      <c r="N1396">
        <f>IF('WA_Fn-UseC_-HR-Employee-Attriti'!H1390="Life Sciences",1,0)</f>
        <v>0</v>
      </c>
      <c r="O1396">
        <f>IF('WA_Fn-UseC_-HR-Employee-Attriti'!H1390="Human Resources",1,0)</f>
        <v>0</v>
      </c>
      <c r="P1396">
        <f>IF('WA_Fn-UseC_-HR-Employee-Attriti'!H1390="Marketing",1,0)</f>
        <v>0</v>
      </c>
      <c r="Q1396">
        <f>IF('WA_Fn-UseC_-HR-Employee-Attriti'!H1390="Medical",1,0)</f>
        <v>1</v>
      </c>
      <c r="R1396">
        <f>IF('WA_Fn-UseC_-HR-Employee-Attriti'!H1390="Other",1,0)</f>
        <v>0</v>
      </c>
      <c r="S1396">
        <f>IF('WA_Fn-UseC_-HR-Employee-Attriti'!H1390="Technical Degree",1,0)</f>
        <v>0</v>
      </c>
      <c r="T1396">
        <v>3</v>
      </c>
      <c r="U1396">
        <v>34</v>
      </c>
      <c r="V1396">
        <v>3</v>
      </c>
      <c r="W1396">
        <v>2</v>
      </c>
      <c r="X1396">
        <f>IF('WA_Fn-UseC_-HR-Employee-Attriti'!P1390="Healthcare Representative",1,0)</f>
        <v>1</v>
      </c>
      <c r="Y1396">
        <f>IF('WA_Fn-UseC_-HR-Employee-Attriti'!P1390="Human Resources",1,0)</f>
        <v>0</v>
      </c>
      <c r="Z1396">
        <f>IF('WA_Fn-UseC_-HR-Employee-Attriti'!P1390="Laboratory Technician",1,0)</f>
        <v>0</v>
      </c>
      <c r="AA1396">
        <f>IF('WA_Fn-UseC_-HR-Employee-Attriti'!P1390="Manager",1,0)</f>
        <v>0</v>
      </c>
      <c r="AB1396">
        <f>IF('WA_Fn-UseC_-HR-Employee-Attriti'!P1390="Manufacturing Director",1,0)</f>
        <v>0</v>
      </c>
      <c r="AC1396">
        <f>IF('WA_Fn-UseC_-HR-Employee-Attriti'!P1390="Research Director",1,0)</f>
        <v>0</v>
      </c>
      <c r="AD1396">
        <f>IF('WA_Fn-UseC_-HR-Employee-Attriti'!P1390="Research Scientist",1,0)</f>
        <v>0</v>
      </c>
      <c r="AE1396">
        <f>IF('WA_Fn-UseC_-HR-Employee-Attriti'!P1390="Sales Executive",1,0)</f>
        <v>0</v>
      </c>
      <c r="AF1396">
        <f>IF('WA_Fn-UseC_-HR-Employee-Attriti'!P1390="Sales Representative",1,0)</f>
        <v>0</v>
      </c>
      <c r="AG1396">
        <v>4</v>
      </c>
      <c r="AH1396">
        <f>IF('WA_Fn-UseC_-HR-Employee-Attriti'!R1390="Divorced",1,0)</f>
        <v>1</v>
      </c>
      <c r="AI1396">
        <f>IF('WA_Fn-UseC_-HR-Employee-Attriti'!R1390="Married",1,0)</f>
        <v>0</v>
      </c>
      <c r="AJ1396">
        <f>IF('WA_Fn-UseC_-HR-Employee-Attriti'!R1390="Single",1,0)</f>
        <v>0</v>
      </c>
      <c r="AK1396">
        <v>6667</v>
      </c>
      <c r="AL1396">
        <v>16542</v>
      </c>
      <c r="AM1396">
        <v>5</v>
      </c>
      <c r="AN1396">
        <f>IF('WA_Fn-UseC_-HR-Employee-Attriti'!W1390="Yes",1,0)</f>
        <v>0</v>
      </c>
      <c r="AO1396">
        <v>18</v>
      </c>
      <c r="AP1396">
        <v>3</v>
      </c>
      <c r="AQ1396">
        <v>2</v>
      </c>
      <c r="AR1396">
        <v>1</v>
      </c>
      <c r="AS1396">
        <v>9</v>
      </c>
      <c r="AT1396">
        <v>6</v>
      </c>
      <c r="AU1396">
        <v>3</v>
      </c>
      <c r="AV1396">
        <v>5</v>
      </c>
      <c r="AW1396">
        <v>1</v>
      </c>
      <c r="AX1396">
        <v>1</v>
      </c>
      <c r="AY1396">
        <v>2</v>
      </c>
      <c r="AZ1396">
        <v>1</v>
      </c>
      <c r="BB1396">
        <f>IF('WA_Fn-UseC_-HR-Employee-Attriti'!B1390="Yes",1,0)</f>
        <v>0</v>
      </c>
    </row>
    <row r="1397" spans="1:54" x14ac:dyDescent="0.25">
      <c r="A1397">
        <v>1390</v>
      </c>
      <c r="B1397">
        <f>IF('WA_Fn-UseC_-HR-Employee-Attriti'!L1391="Male",1,0)</f>
        <v>1</v>
      </c>
      <c r="C1397">
        <f>IF('WA_Fn-UseC_-HR-Employee-Attriti'!L1391="Female",1,0)</f>
        <v>0</v>
      </c>
      <c r="D1397">
        <v>31</v>
      </c>
      <c r="E1397">
        <f>IF('WA_Fn-UseC_-HR-Employee-Attriti'!C1391="Travel_Rarely",1,0)</f>
        <v>0</v>
      </c>
      <c r="F1397">
        <f>IF('WA_Fn-UseC_-HR-Employee-Attriti'!C1391="Travel_Frequently",1,0)</f>
        <v>1</v>
      </c>
      <c r="G1397">
        <f>IF('WA_Fn-UseC_-HR-Employee-Attriti'!C1391="Non-Travel",1,0)</f>
        <v>0</v>
      </c>
      <c r="H1397">
        <v>1125</v>
      </c>
      <c r="I1397">
        <f>IF('WA_Fn-UseC_-HR-Employee-Attriti'!E1391="Sales",1,0)</f>
        <v>0</v>
      </c>
      <c r="J1397">
        <f>IF('WA_Fn-UseC_-HR-Employee-Attriti'!E1391="Research &amp; Development",1,0)</f>
        <v>1</v>
      </c>
      <c r="K1397">
        <f>IF('WA_Fn-UseC_-HR-Employee-Attriti'!E1391="Human Resources",1,0)</f>
        <v>0</v>
      </c>
      <c r="L1397">
        <v>1</v>
      </c>
      <c r="M1397">
        <v>3</v>
      </c>
      <c r="N1397">
        <f>IF('WA_Fn-UseC_-HR-Employee-Attriti'!H1391="Life Sciences",1,0)</f>
        <v>1</v>
      </c>
      <c r="O1397">
        <f>IF('WA_Fn-UseC_-HR-Employee-Attriti'!H1391="Human Resources",1,0)</f>
        <v>0</v>
      </c>
      <c r="P1397">
        <f>IF('WA_Fn-UseC_-HR-Employee-Attriti'!H1391="Marketing",1,0)</f>
        <v>0</v>
      </c>
      <c r="Q1397">
        <f>IF('WA_Fn-UseC_-HR-Employee-Attriti'!H1391="Medical",1,0)</f>
        <v>0</v>
      </c>
      <c r="R1397">
        <f>IF('WA_Fn-UseC_-HR-Employee-Attriti'!H1391="Other",1,0)</f>
        <v>0</v>
      </c>
      <c r="S1397">
        <f>IF('WA_Fn-UseC_-HR-Employee-Attriti'!H1391="Technical Degree",1,0)</f>
        <v>0</v>
      </c>
      <c r="T1397">
        <v>4</v>
      </c>
      <c r="U1397">
        <v>48</v>
      </c>
      <c r="V1397">
        <v>1</v>
      </c>
      <c r="W1397">
        <v>2</v>
      </c>
      <c r="X1397">
        <f>IF('WA_Fn-UseC_-HR-Employee-Attriti'!P1391="Healthcare Representative",1,0)</f>
        <v>0</v>
      </c>
      <c r="Y1397">
        <f>IF('WA_Fn-UseC_-HR-Employee-Attriti'!P1391="Human Resources",1,0)</f>
        <v>0</v>
      </c>
      <c r="Z1397">
        <f>IF('WA_Fn-UseC_-HR-Employee-Attriti'!P1391="Laboratory Technician",1,0)</f>
        <v>0</v>
      </c>
      <c r="AA1397">
        <f>IF('WA_Fn-UseC_-HR-Employee-Attriti'!P1391="Manager",1,0)</f>
        <v>0</v>
      </c>
      <c r="AB1397">
        <f>IF('WA_Fn-UseC_-HR-Employee-Attriti'!P1391="Manufacturing Director",1,0)</f>
        <v>0</v>
      </c>
      <c r="AC1397">
        <f>IF('WA_Fn-UseC_-HR-Employee-Attriti'!P1391="Research Director",1,0)</f>
        <v>0</v>
      </c>
      <c r="AD1397">
        <f>IF('WA_Fn-UseC_-HR-Employee-Attriti'!P1391="Research Scientist",1,0)</f>
        <v>1</v>
      </c>
      <c r="AE1397">
        <f>IF('WA_Fn-UseC_-HR-Employee-Attriti'!P1391="Sales Executive",1,0)</f>
        <v>0</v>
      </c>
      <c r="AF1397">
        <f>IF('WA_Fn-UseC_-HR-Employee-Attriti'!P1391="Sales Representative",1,0)</f>
        <v>0</v>
      </c>
      <c r="AG1397">
        <v>1</v>
      </c>
      <c r="AH1397">
        <f>IF('WA_Fn-UseC_-HR-Employee-Attriti'!R1391="Divorced",1,0)</f>
        <v>0</v>
      </c>
      <c r="AI1397">
        <f>IF('WA_Fn-UseC_-HR-Employee-Attriti'!R1391="Married",1,0)</f>
        <v>1</v>
      </c>
      <c r="AJ1397">
        <f>IF('WA_Fn-UseC_-HR-Employee-Attriti'!R1391="Single",1,0)</f>
        <v>0</v>
      </c>
      <c r="AK1397">
        <v>5003</v>
      </c>
      <c r="AL1397">
        <v>5771</v>
      </c>
      <c r="AM1397">
        <v>1</v>
      </c>
      <c r="AN1397">
        <f>IF('WA_Fn-UseC_-HR-Employee-Attriti'!W1391="Yes",1,0)</f>
        <v>0</v>
      </c>
      <c r="AO1397">
        <v>21</v>
      </c>
      <c r="AP1397">
        <v>4</v>
      </c>
      <c r="AQ1397">
        <v>2</v>
      </c>
      <c r="AR1397">
        <v>0</v>
      </c>
      <c r="AS1397">
        <v>10</v>
      </c>
      <c r="AT1397">
        <v>6</v>
      </c>
      <c r="AU1397">
        <v>3</v>
      </c>
      <c r="AV1397">
        <v>10</v>
      </c>
      <c r="AW1397">
        <v>8</v>
      </c>
      <c r="AX1397">
        <v>8</v>
      </c>
      <c r="AY1397">
        <v>7</v>
      </c>
      <c r="AZ1397">
        <v>1</v>
      </c>
      <c r="BB1397">
        <f>IF('WA_Fn-UseC_-HR-Employee-Attriti'!B1391="Yes",1,0)</f>
        <v>0</v>
      </c>
    </row>
    <row r="1398" spans="1:54" x14ac:dyDescent="0.25">
      <c r="A1398">
        <v>1391</v>
      </c>
      <c r="B1398">
        <f>IF('WA_Fn-UseC_-HR-Employee-Attriti'!L1392="Male",1,0)</f>
        <v>1</v>
      </c>
      <c r="C1398">
        <f>IF('WA_Fn-UseC_-HR-Employee-Attriti'!L1392="Female",1,0)</f>
        <v>0</v>
      </c>
      <c r="D1398">
        <v>28</v>
      </c>
      <c r="E1398">
        <f>IF('WA_Fn-UseC_-HR-Employee-Attriti'!C1392="Travel_Rarely",1,0)</f>
        <v>1</v>
      </c>
      <c r="F1398">
        <f>IF('WA_Fn-UseC_-HR-Employee-Attriti'!C1392="Travel_Frequently",1,0)</f>
        <v>0</v>
      </c>
      <c r="G1398">
        <f>IF('WA_Fn-UseC_-HR-Employee-Attriti'!C1392="Non-Travel",1,0)</f>
        <v>0</v>
      </c>
      <c r="H1398">
        <v>1404</v>
      </c>
      <c r="I1398">
        <f>IF('WA_Fn-UseC_-HR-Employee-Attriti'!E1392="Sales",1,0)</f>
        <v>0</v>
      </c>
      <c r="J1398">
        <f>IF('WA_Fn-UseC_-HR-Employee-Attriti'!E1392="Research &amp; Development",1,0)</f>
        <v>1</v>
      </c>
      <c r="K1398">
        <f>IF('WA_Fn-UseC_-HR-Employee-Attriti'!E1392="Human Resources",1,0)</f>
        <v>0</v>
      </c>
      <c r="L1398">
        <v>17</v>
      </c>
      <c r="M1398">
        <v>3</v>
      </c>
      <c r="N1398">
        <f>IF('WA_Fn-UseC_-HR-Employee-Attriti'!H1392="Life Sciences",1,0)</f>
        <v>0</v>
      </c>
      <c r="O1398">
        <f>IF('WA_Fn-UseC_-HR-Employee-Attriti'!H1392="Human Resources",1,0)</f>
        <v>0</v>
      </c>
      <c r="P1398">
        <f>IF('WA_Fn-UseC_-HR-Employee-Attriti'!H1392="Marketing",1,0)</f>
        <v>0</v>
      </c>
      <c r="Q1398">
        <f>IF('WA_Fn-UseC_-HR-Employee-Attriti'!H1392="Medical",1,0)</f>
        <v>0</v>
      </c>
      <c r="R1398">
        <f>IF('WA_Fn-UseC_-HR-Employee-Attriti'!H1392="Other",1,0)</f>
        <v>0</v>
      </c>
      <c r="S1398">
        <f>IF('WA_Fn-UseC_-HR-Employee-Attriti'!H1392="Technical Degree",1,0)</f>
        <v>1</v>
      </c>
      <c r="T1398">
        <v>3</v>
      </c>
      <c r="U1398">
        <v>32</v>
      </c>
      <c r="V1398">
        <v>2</v>
      </c>
      <c r="W1398">
        <v>1</v>
      </c>
      <c r="X1398">
        <f>IF('WA_Fn-UseC_-HR-Employee-Attriti'!P1392="Healthcare Representative",1,0)</f>
        <v>0</v>
      </c>
      <c r="Y1398">
        <f>IF('WA_Fn-UseC_-HR-Employee-Attriti'!P1392="Human Resources",1,0)</f>
        <v>0</v>
      </c>
      <c r="Z1398">
        <f>IF('WA_Fn-UseC_-HR-Employee-Attriti'!P1392="Laboratory Technician",1,0)</f>
        <v>1</v>
      </c>
      <c r="AA1398">
        <f>IF('WA_Fn-UseC_-HR-Employee-Attriti'!P1392="Manager",1,0)</f>
        <v>0</v>
      </c>
      <c r="AB1398">
        <f>IF('WA_Fn-UseC_-HR-Employee-Attriti'!P1392="Manufacturing Director",1,0)</f>
        <v>0</v>
      </c>
      <c r="AC1398">
        <f>IF('WA_Fn-UseC_-HR-Employee-Attriti'!P1392="Research Director",1,0)</f>
        <v>0</v>
      </c>
      <c r="AD1398">
        <f>IF('WA_Fn-UseC_-HR-Employee-Attriti'!P1392="Research Scientist",1,0)</f>
        <v>0</v>
      </c>
      <c r="AE1398">
        <f>IF('WA_Fn-UseC_-HR-Employee-Attriti'!P1392="Sales Executive",1,0)</f>
        <v>0</v>
      </c>
      <c r="AF1398">
        <f>IF('WA_Fn-UseC_-HR-Employee-Attriti'!P1392="Sales Representative",1,0)</f>
        <v>0</v>
      </c>
      <c r="AG1398">
        <v>4</v>
      </c>
      <c r="AH1398">
        <f>IF('WA_Fn-UseC_-HR-Employee-Attriti'!R1392="Divorced",1,0)</f>
        <v>1</v>
      </c>
      <c r="AI1398">
        <f>IF('WA_Fn-UseC_-HR-Employee-Attriti'!R1392="Married",1,0)</f>
        <v>0</v>
      </c>
      <c r="AJ1398">
        <f>IF('WA_Fn-UseC_-HR-Employee-Attriti'!R1392="Single",1,0)</f>
        <v>0</v>
      </c>
      <c r="AK1398">
        <v>2367</v>
      </c>
      <c r="AL1398">
        <v>18779</v>
      </c>
      <c r="AM1398">
        <v>5</v>
      </c>
      <c r="AN1398">
        <f>IF('WA_Fn-UseC_-HR-Employee-Attriti'!W1392="Yes",1,0)</f>
        <v>0</v>
      </c>
      <c r="AO1398">
        <v>12</v>
      </c>
      <c r="AP1398">
        <v>3</v>
      </c>
      <c r="AQ1398">
        <v>1</v>
      </c>
      <c r="AR1398">
        <v>1</v>
      </c>
      <c r="AS1398">
        <v>6</v>
      </c>
      <c r="AT1398">
        <v>2</v>
      </c>
      <c r="AU1398">
        <v>2</v>
      </c>
      <c r="AV1398">
        <v>4</v>
      </c>
      <c r="AW1398">
        <v>1</v>
      </c>
      <c r="AX1398">
        <v>0</v>
      </c>
      <c r="AY1398">
        <v>3</v>
      </c>
      <c r="AZ1398">
        <v>1</v>
      </c>
      <c r="BB1398">
        <f>IF('WA_Fn-UseC_-HR-Employee-Attriti'!B1392="Yes",1,0)</f>
        <v>1</v>
      </c>
    </row>
    <row r="1399" spans="1:54" x14ac:dyDescent="0.25">
      <c r="A1399">
        <v>1392</v>
      </c>
      <c r="B1399">
        <f>IF('WA_Fn-UseC_-HR-Employee-Attriti'!L1393="Male",1,0)</f>
        <v>1</v>
      </c>
      <c r="C1399">
        <f>IF('WA_Fn-UseC_-HR-Employee-Attriti'!L1393="Female",1,0)</f>
        <v>0</v>
      </c>
      <c r="D1399">
        <v>38</v>
      </c>
      <c r="E1399">
        <f>IF('WA_Fn-UseC_-HR-Employee-Attriti'!C1393="Travel_Rarely",1,0)</f>
        <v>1</v>
      </c>
      <c r="F1399">
        <f>IF('WA_Fn-UseC_-HR-Employee-Attriti'!C1393="Travel_Frequently",1,0)</f>
        <v>0</v>
      </c>
      <c r="G1399">
        <f>IF('WA_Fn-UseC_-HR-Employee-Attriti'!C1393="Non-Travel",1,0)</f>
        <v>0</v>
      </c>
      <c r="H1399">
        <v>1404</v>
      </c>
      <c r="I1399">
        <f>IF('WA_Fn-UseC_-HR-Employee-Attriti'!E1393="Sales",1,0)</f>
        <v>1</v>
      </c>
      <c r="J1399">
        <f>IF('WA_Fn-UseC_-HR-Employee-Attriti'!E1393="Research &amp; Development",1,0)</f>
        <v>0</v>
      </c>
      <c r="K1399">
        <f>IF('WA_Fn-UseC_-HR-Employee-Attriti'!E1393="Human Resources",1,0)</f>
        <v>0</v>
      </c>
      <c r="L1399">
        <v>1</v>
      </c>
      <c r="M1399">
        <v>3</v>
      </c>
      <c r="N1399">
        <f>IF('WA_Fn-UseC_-HR-Employee-Attriti'!H1393="Life Sciences",1,0)</f>
        <v>1</v>
      </c>
      <c r="O1399">
        <f>IF('WA_Fn-UseC_-HR-Employee-Attriti'!H1393="Human Resources",1,0)</f>
        <v>0</v>
      </c>
      <c r="P1399">
        <f>IF('WA_Fn-UseC_-HR-Employee-Attriti'!H1393="Marketing",1,0)</f>
        <v>0</v>
      </c>
      <c r="Q1399">
        <f>IF('WA_Fn-UseC_-HR-Employee-Attriti'!H1393="Medical",1,0)</f>
        <v>0</v>
      </c>
      <c r="R1399">
        <f>IF('WA_Fn-UseC_-HR-Employee-Attriti'!H1393="Other",1,0)</f>
        <v>0</v>
      </c>
      <c r="S1399">
        <f>IF('WA_Fn-UseC_-HR-Employee-Attriti'!H1393="Technical Degree",1,0)</f>
        <v>0</v>
      </c>
      <c r="T1399">
        <v>1</v>
      </c>
      <c r="U1399">
        <v>59</v>
      </c>
      <c r="V1399">
        <v>2</v>
      </c>
      <c r="W1399">
        <v>1</v>
      </c>
      <c r="X1399">
        <f>IF('WA_Fn-UseC_-HR-Employee-Attriti'!P1393="Healthcare Representative",1,0)</f>
        <v>0</v>
      </c>
      <c r="Y1399">
        <f>IF('WA_Fn-UseC_-HR-Employee-Attriti'!P1393="Human Resources",1,0)</f>
        <v>0</v>
      </c>
      <c r="Z1399">
        <f>IF('WA_Fn-UseC_-HR-Employee-Attriti'!P1393="Laboratory Technician",1,0)</f>
        <v>0</v>
      </c>
      <c r="AA1399">
        <f>IF('WA_Fn-UseC_-HR-Employee-Attriti'!P1393="Manager",1,0)</f>
        <v>0</v>
      </c>
      <c r="AB1399">
        <f>IF('WA_Fn-UseC_-HR-Employee-Attriti'!P1393="Manufacturing Director",1,0)</f>
        <v>0</v>
      </c>
      <c r="AC1399">
        <f>IF('WA_Fn-UseC_-HR-Employee-Attriti'!P1393="Research Director",1,0)</f>
        <v>0</v>
      </c>
      <c r="AD1399">
        <f>IF('WA_Fn-UseC_-HR-Employee-Attriti'!P1393="Research Scientist",1,0)</f>
        <v>0</v>
      </c>
      <c r="AE1399">
        <f>IF('WA_Fn-UseC_-HR-Employee-Attriti'!P1393="Sales Executive",1,0)</f>
        <v>0</v>
      </c>
      <c r="AF1399">
        <f>IF('WA_Fn-UseC_-HR-Employee-Attriti'!P1393="Sales Representative",1,0)</f>
        <v>1</v>
      </c>
      <c r="AG1399">
        <v>1</v>
      </c>
      <c r="AH1399">
        <f>IF('WA_Fn-UseC_-HR-Employee-Attriti'!R1393="Divorced",1,0)</f>
        <v>0</v>
      </c>
      <c r="AI1399">
        <f>IF('WA_Fn-UseC_-HR-Employee-Attriti'!R1393="Married",1,0)</f>
        <v>0</v>
      </c>
      <c r="AJ1399">
        <f>IF('WA_Fn-UseC_-HR-Employee-Attriti'!R1393="Single",1,0)</f>
        <v>1</v>
      </c>
      <c r="AK1399">
        <v>2858</v>
      </c>
      <c r="AL1399">
        <v>11473</v>
      </c>
      <c r="AM1399">
        <v>4</v>
      </c>
      <c r="AN1399">
        <f>IF('WA_Fn-UseC_-HR-Employee-Attriti'!W1393="Yes",1,0)</f>
        <v>0</v>
      </c>
      <c r="AO1399">
        <v>14</v>
      </c>
      <c r="AP1399">
        <v>3</v>
      </c>
      <c r="AQ1399">
        <v>1</v>
      </c>
      <c r="AR1399">
        <v>0</v>
      </c>
      <c r="AS1399">
        <v>20</v>
      </c>
      <c r="AT1399">
        <v>3</v>
      </c>
      <c r="AU1399">
        <v>2</v>
      </c>
      <c r="AV1399">
        <v>1</v>
      </c>
      <c r="AW1399">
        <v>0</v>
      </c>
      <c r="AX1399">
        <v>0</v>
      </c>
      <c r="AY1399">
        <v>0</v>
      </c>
      <c r="AZ1399">
        <v>1</v>
      </c>
      <c r="BB1399">
        <f>IF('WA_Fn-UseC_-HR-Employee-Attriti'!B1393="Yes",1,0)</f>
        <v>0</v>
      </c>
    </row>
    <row r="1400" spans="1:54" x14ac:dyDescent="0.25">
      <c r="A1400">
        <v>1393</v>
      </c>
      <c r="B1400">
        <f>IF('WA_Fn-UseC_-HR-Employee-Attriti'!L1394="Male",1,0)</f>
        <v>0</v>
      </c>
      <c r="C1400">
        <f>IF('WA_Fn-UseC_-HR-Employee-Attriti'!L1394="Female",1,0)</f>
        <v>1</v>
      </c>
      <c r="D1400">
        <v>35</v>
      </c>
      <c r="E1400">
        <f>IF('WA_Fn-UseC_-HR-Employee-Attriti'!C1394="Travel_Rarely",1,0)</f>
        <v>1</v>
      </c>
      <c r="F1400">
        <f>IF('WA_Fn-UseC_-HR-Employee-Attriti'!C1394="Travel_Frequently",1,0)</f>
        <v>0</v>
      </c>
      <c r="G1400">
        <f>IF('WA_Fn-UseC_-HR-Employee-Attriti'!C1394="Non-Travel",1,0)</f>
        <v>0</v>
      </c>
      <c r="H1400">
        <v>1224</v>
      </c>
      <c r="I1400">
        <f>IF('WA_Fn-UseC_-HR-Employee-Attriti'!E1394="Sales",1,0)</f>
        <v>1</v>
      </c>
      <c r="J1400">
        <f>IF('WA_Fn-UseC_-HR-Employee-Attriti'!E1394="Research &amp; Development",1,0)</f>
        <v>0</v>
      </c>
      <c r="K1400">
        <f>IF('WA_Fn-UseC_-HR-Employee-Attriti'!E1394="Human Resources",1,0)</f>
        <v>0</v>
      </c>
      <c r="L1400">
        <v>7</v>
      </c>
      <c r="M1400">
        <v>4</v>
      </c>
      <c r="N1400">
        <f>IF('WA_Fn-UseC_-HR-Employee-Attriti'!H1394="Life Sciences",1,0)</f>
        <v>1</v>
      </c>
      <c r="O1400">
        <f>IF('WA_Fn-UseC_-HR-Employee-Attriti'!H1394="Human Resources",1,0)</f>
        <v>0</v>
      </c>
      <c r="P1400">
        <f>IF('WA_Fn-UseC_-HR-Employee-Attriti'!H1394="Marketing",1,0)</f>
        <v>0</v>
      </c>
      <c r="Q1400">
        <f>IF('WA_Fn-UseC_-HR-Employee-Attriti'!H1394="Medical",1,0)</f>
        <v>0</v>
      </c>
      <c r="R1400">
        <f>IF('WA_Fn-UseC_-HR-Employee-Attriti'!H1394="Other",1,0)</f>
        <v>0</v>
      </c>
      <c r="S1400">
        <f>IF('WA_Fn-UseC_-HR-Employee-Attriti'!H1394="Technical Degree",1,0)</f>
        <v>0</v>
      </c>
      <c r="T1400">
        <v>3</v>
      </c>
      <c r="U1400">
        <v>55</v>
      </c>
      <c r="V1400">
        <v>3</v>
      </c>
      <c r="W1400">
        <v>2</v>
      </c>
      <c r="X1400">
        <f>IF('WA_Fn-UseC_-HR-Employee-Attriti'!P1394="Healthcare Representative",1,0)</f>
        <v>0</v>
      </c>
      <c r="Y1400">
        <f>IF('WA_Fn-UseC_-HR-Employee-Attriti'!P1394="Human Resources",1,0)</f>
        <v>0</v>
      </c>
      <c r="Z1400">
        <f>IF('WA_Fn-UseC_-HR-Employee-Attriti'!P1394="Laboratory Technician",1,0)</f>
        <v>0</v>
      </c>
      <c r="AA1400">
        <f>IF('WA_Fn-UseC_-HR-Employee-Attriti'!P1394="Manager",1,0)</f>
        <v>0</v>
      </c>
      <c r="AB1400">
        <f>IF('WA_Fn-UseC_-HR-Employee-Attriti'!P1394="Manufacturing Director",1,0)</f>
        <v>0</v>
      </c>
      <c r="AC1400">
        <f>IF('WA_Fn-UseC_-HR-Employee-Attriti'!P1394="Research Director",1,0)</f>
        <v>0</v>
      </c>
      <c r="AD1400">
        <f>IF('WA_Fn-UseC_-HR-Employee-Attriti'!P1394="Research Scientist",1,0)</f>
        <v>0</v>
      </c>
      <c r="AE1400">
        <f>IF('WA_Fn-UseC_-HR-Employee-Attriti'!P1394="Sales Executive",1,0)</f>
        <v>1</v>
      </c>
      <c r="AF1400">
        <f>IF('WA_Fn-UseC_-HR-Employee-Attriti'!P1394="Sales Representative",1,0)</f>
        <v>0</v>
      </c>
      <c r="AG1400">
        <v>4</v>
      </c>
      <c r="AH1400">
        <f>IF('WA_Fn-UseC_-HR-Employee-Attriti'!R1394="Divorced",1,0)</f>
        <v>0</v>
      </c>
      <c r="AI1400">
        <f>IF('WA_Fn-UseC_-HR-Employee-Attriti'!R1394="Married",1,0)</f>
        <v>1</v>
      </c>
      <c r="AJ1400">
        <f>IF('WA_Fn-UseC_-HR-Employee-Attriti'!R1394="Single",1,0)</f>
        <v>0</v>
      </c>
      <c r="AK1400">
        <v>5204</v>
      </c>
      <c r="AL1400">
        <v>13586</v>
      </c>
      <c r="AM1400">
        <v>1</v>
      </c>
      <c r="AN1400">
        <f>IF('WA_Fn-UseC_-HR-Employee-Attriti'!W1394="Yes",1,0)</f>
        <v>1</v>
      </c>
      <c r="AO1400">
        <v>11</v>
      </c>
      <c r="AP1400">
        <v>3</v>
      </c>
      <c r="AQ1400">
        <v>4</v>
      </c>
      <c r="AR1400">
        <v>0</v>
      </c>
      <c r="AS1400">
        <v>10</v>
      </c>
      <c r="AT1400">
        <v>2</v>
      </c>
      <c r="AU1400">
        <v>3</v>
      </c>
      <c r="AV1400">
        <v>10</v>
      </c>
      <c r="AW1400">
        <v>8</v>
      </c>
      <c r="AX1400">
        <v>0</v>
      </c>
      <c r="AY1400">
        <v>9</v>
      </c>
      <c r="AZ1400">
        <v>1</v>
      </c>
      <c r="BB1400">
        <f>IF('WA_Fn-UseC_-HR-Employee-Attriti'!B1394="Yes",1,0)</f>
        <v>0</v>
      </c>
    </row>
    <row r="1401" spans="1:54" x14ac:dyDescent="0.25">
      <c r="A1401">
        <v>1394</v>
      </c>
      <c r="B1401">
        <f>IF('WA_Fn-UseC_-HR-Employee-Attriti'!L1395="Male",1,0)</f>
        <v>1</v>
      </c>
      <c r="C1401">
        <f>IF('WA_Fn-UseC_-HR-Employee-Attriti'!L1395="Female",1,0)</f>
        <v>0</v>
      </c>
      <c r="D1401">
        <v>27</v>
      </c>
      <c r="E1401">
        <f>IF('WA_Fn-UseC_-HR-Employee-Attriti'!C1395="Travel_Rarely",1,0)</f>
        <v>1</v>
      </c>
      <c r="F1401">
        <f>IF('WA_Fn-UseC_-HR-Employee-Attriti'!C1395="Travel_Frequently",1,0)</f>
        <v>0</v>
      </c>
      <c r="G1401">
        <f>IF('WA_Fn-UseC_-HR-Employee-Attriti'!C1395="Non-Travel",1,0)</f>
        <v>0</v>
      </c>
      <c r="H1401">
        <v>954</v>
      </c>
      <c r="I1401">
        <f>IF('WA_Fn-UseC_-HR-Employee-Attriti'!E1395="Sales",1,0)</f>
        <v>1</v>
      </c>
      <c r="J1401">
        <f>IF('WA_Fn-UseC_-HR-Employee-Attriti'!E1395="Research &amp; Development",1,0)</f>
        <v>0</v>
      </c>
      <c r="K1401">
        <f>IF('WA_Fn-UseC_-HR-Employee-Attriti'!E1395="Human Resources",1,0)</f>
        <v>0</v>
      </c>
      <c r="L1401">
        <v>9</v>
      </c>
      <c r="M1401">
        <v>3</v>
      </c>
      <c r="N1401">
        <f>IF('WA_Fn-UseC_-HR-Employee-Attriti'!H1395="Life Sciences",1,0)</f>
        <v>0</v>
      </c>
      <c r="O1401">
        <f>IF('WA_Fn-UseC_-HR-Employee-Attriti'!H1395="Human Resources",1,0)</f>
        <v>0</v>
      </c>
      <c r="P1401">
        <f>IF('WA_Fn-UseC_-HR-Employee-Attriti'!H1395="Marketing",1,0)</f>
        <v>1</v>
      </c>
      <c r="Q1401">
        <f>IF('WA_Fn-UseC_-HR-Employee-Attriti'!H1395="Medical",1,0)</f>
        <v>0</v>
      </c>
      <c r="R1401">
        <f>IF('WA_Fn-UseC_-HR-Employee-Attriti'!H1395="Other",1,0)</f>
        <v>0</v>
      </c>
      <c r="S1401">
        <f>IF('WA_Fn-UseC_-HR-Employee-Attriti'!H1395="Technical Degree",1,0)</f>
        <v>0</v>
      </c>
      <c r="T1401">
        <v>4</v>
      </c>
      <c r="U1401">
        <v>44</v>
      </c>
      <c r="V1401">
        <v>3</v>
      </c>
      <c r="W1401">
        <v>2</v>
      </c>
      <c r="X1401">
        <f>IF('WA_Fn-UseC_-HR-Employee-Attriti'!P1395="Healthcare Representative",1,0)</f>
        <v>0</v>
      </c>
      <c r="Y1401">
        <f>IF('WA_Fn-UseC_-HR-Employee-Attriti'!P1395="Human Resources",1,0)</f>
        <v>0</v>
      </c>
      <c r="Z1401">
        <f>IF('WA_Fn-UseC_-HR-Employee-Attriti'!P1395="Laboratory Technician",1,0)</f>
        <v>0</v>
      </c>
      <c r="AA1401">
        <f>IF('WA_Fn-UseC_-HR-Employee-Attriti'!P1395="Manager",1,0)</f>
        <v>0</v>
      </c>
      <c r="AB1401">
        <f>IF('WA_Fn-UseC_-HR-Employee-Attriti'!P1395="Manufacturing Director",1,0)</f>
        <v>0</v>
      </c>
      <c r="AC1401">
        <f>IF('WA_Fn-UseC_-HR-Employee-Attriti'!P1395="Research Director",1,0)</f>
        <v>0</v>
      </c>
      <c r="AD1401">
        <f>IF('WA_Fn-UseC_-HR-Employee-Attriti'!P1395="Research Scientist",1,0)</f>
        <v>0</v>
      </c>
      <c r="AE1401">
        <f>IF('WA_Fn-UseC_-HR-Employee-Attriti'!P1395="Sales Executive",1,0)</f>
        <v>1</v>
      </c>
      <c r="AF1401">
        <f>IF('WA_Fn-UseC_-HR-Employee-Attriti'!P1395="Sales Representative",1,0)</f>
        <v>0</v>
      </c>
      <c r="AG1401">
        <v>4</v>
      </c>
      <c r="AH1401">
        <f>IF('WA_Fn-UseC_-HR-Employee-Attriti'!R1395="Divorced",1,0)</f>
        <v>0</v>
      </c>
      <c r="AI1401">
        <f>IF('WA_Fn-UseC_-HR-Employee-Attriti'!R1395="Married",1,0)</f>
        <v>0</v>
      </c>
      <c r="AJ1401">
        <f>IF('WA_Fn-UseC_-HR-Employee-Attriti'!R1395="Single",1,0)</f>
        <v>1</v>
      </c>
      <c r="AK1401">
        <v>4105</v>
      </c>
      <c r="AL1401">
        <v>5099</v>
      </c>
      <c r="AM1401">
        <v>1</v>
      </c>
      <c r="AN1401">
        <f>IF('WA_Fn-UseC_-HR-Employee-Attriti'!W1395="Yes",1,0)</f>
        <v>0</v>
      </c>
      <c r="AO1401">
        <v>14</v>
      </c>
      <c r="AP1401">
        <v>3</v>
      </c>
      <c r="AQ1401">
        <v>1</v>
      </c>
      <c r="AR1401">
        <v>0</v>
      </c>
      <c r="AS1401">
        <v>7</v>
      </c>
      <c r="AT1401">
        <v>5</v>
      </c>
      <c r="AU1401">
        <v>3</v>
      </c>
      <c r="AV1401">
        <v>7</v>
      </c>
      <c r="AW1401">
        <v>7</v>
      </c>
      <c r="AX1401">
        <v>0</v>
      </c>
      <c r="AY1401">
        <v>7</v>
      </c>
      <c r="AZ1401">
        <v>1</v>
      </c>
      <c r="BB1401">
        <f>IF('WA_Fn-UseC_-HR-Employee-Attriti'!B1395="Yes",1,0)</f>
        <v>0</v>
      </c>
    </row>
    <row r="1402" spans="1:54" x14ac:dyDescent="0.25">
      <c r="A1402">
        <v>1395</v>
      </c>
      <c r="B1402">
        <f>IF('WA_Fn-UseC_-HR-Employee-Attriti'!L1396="Male",1,0)</f>
        <v>1</v>
      </c>
      <c r="C1402">
        <f>IF('WA_Fn-UseC_-HR-Employee-Attriti'!L1396="Female",1,0)</f>
        <v>0</v>
      </c>
      <c r="D1402">
        <v>32</v>
      </c>
      <c r="E1402">
        <f>IF('WA_Fn-UseC_-HR-Employee-Attriti'!C1396="Travel_Rarely",1,0)</f>
        <v>1</v>
      </c>
      <c r="F1402">
        <f>IF('WA_Fn-UseC_-HR-Employee-Attriti'!C1396="Travel_Frequently",1,0)</f>
        <v>0</v>
      </c>
      <c r="G1402">
        <f>IF('WA_Fn-UseC_-HR-Employee-Attriti'!C1396="Non-Travel",1,0)</f>
        <v>0</v>
      </c>
      <c r="H1402">
        <v>1373</v>
      </c>
      <c r="I1402">
        <f>IF('WA_Fn-UseC_-HR-Employee-Attriti'!E1396="Sales",1,0)</f>
        <v>0</v>
      </c>
      <c r="J1402">
        <f>IF('WA_Fn-UseC_-HR-Employee-Attriti'!E1396="Research &amp; Development",1,0)</f>
        <v>1</v>
      </c>
      <c r="K1402">
        <f>IF('WA_Fn-UseC_-HR-Employee-Attriti'!E1396="Human Resources",1,0)</f>
        <v>0</v>
      </c>
      <c r="L1402">
        <v>5</v>
      </c>
      <c r="M1402">
        <v>4</v>
      </c>
      <c r="N1402">
        <f>IF('WA_Fn-UseC_-HR-Employee-Attriti'!H1396="Life Sciences",1,0)</f>
        <v>1</v>
      </c>
      <c r="O1402">
        <f>IF('WA_Fn-UseC_-HR-Employee-Attriti'!H1396="Human Resources",1,0)</f>
        <v>0</v>
      </c>
      <c r="P1402">
        <f>IF('WA_Fn-UseC_-HR-Employee-Attriti'!H1396="Marketing",1,0)</f>
        <v>0</v>
      </c>
      <c r="Q1402">
        <f>IF('WA_Fn-UseC_-HR-Employee-Attriti'!H1396="Medical",1,0)</f>
        <v>0</v>
      </c>
      <c r="R1402">
        <f>IF('WA_Fn-UseC_-HR-Employee-Attriti'!H1396="Other",1,0)</f>
        <v>0</v>
      </c>
      <c r="S1402">
        <f>IF('WA_Fn-UseC_-HR-Employee-Attriti'!H1396="Technical Degree",1,0)</f>
        <v>0</v>
      </c>
      <c r="T1402">
        <v>4</v>
      </c>
      <c r="U1402">
        <v>56</v>
      </c>
      <c r="V1402">
        <v>2</v>
      </c>
      <c r="W1402">
        <v>2</v>
      </c>
      <c r="X1402">
        <f>IF('WA_Fn-UseC_-HR-Employee-Attriti'!P1396="Healthcare Representative",1,0)</f>
        <v>0</v>
      </c>
      <c r="Y1402">
        <f>IF('WA_Fn-UseC_-HR-Employee-Attriti'!P1396="Human Resources",1,0)</f>
        <v>0</v>
      </c>
      <c r="Z1402">
        <f>IF('WA_Fn-UseC_-HR-Employee-Attriti'!P1396="Laboratory Technician",1,0)</f>
        <v>0</v>
      </c>
      <c r="AA1402">
        <f>IF('WA_Fn-UseC_-HR-Employee-Attriti'!P1396="Manager",1,0)</f>
        <v>0</v>
      </c>
      <c r="AB1402">
        <f>IF('WA_Fn-UseC_-HR-Employee-Attriti'!P1396="Manufacturing Director",1,0)</f>
        <v>1</v>
      </c>
      <c r="AC1402">
        <f>IF('WA_Fn-UseC_-HR-Employee-Attriti'!P1396="Research Director",1,0)</f>
        <v>0</v>
      </c>
      <c r="AD1402">
        <f>IF('WA_Fn-UseC_-HR-Employee-Attriti'!P1396="Research Scientist",1,0)</f>
        <v>0</v>
      </c>
      <c r="AE1402">
        <f>IF('WA_Fn-UseC_-HR-Employee-Attriti'!P1396="Sales Executive",1,0)</f>
        <v>0</v>
      </c>
      <c r="AF1402">
        <f>IF('WA_Fn-UseC_-HR-Employee-Attriti'!P1396="Sales Representative",1,0)</f>
        <v>0</v>
      </c>
      <c r="AG1402">
        <v>4</v>
      </c>
      <c r="AH1402">
        <f>IF('WA_Fn-UseC_-HR-Employee-Attriti'!R1396="Divorced",1,0)</f>
        <v>0</v>
      </c>
      <c r="AI1402">
        <f>IF('WA_Fn-UseC_-HR-Employee-Attriti'!R1396="Married",1,0)</f>
        <v>0</v>
      </c>
      <c r="AJ1402">
        <f>IF('WA_Fn-UseC_-HR-Employee-Attriti'!R1396="Single",1,0)</f>
        <v>1</v>
      </c>
      <c r="AK1402">
        <v>9679</v>
      </c>
      <c r="AL1402">
        <v>10138</v>
      </c>
      <c r="AM1402">
        <v>8</v>
      </c>
      <c r="AN1402">
        <f>IF('WA_Fn-UseC_-HR-Employee-Attriti'!W1396="Yes",1,0)</f>
        <v>0</v>
      </c>
      <c r="AO1402">
        <v>24</v>
      </c>
      <c r="AP1402">
        <v>4</v>
      </c>
      <c r="AQ1402">
        <v>2</v>
      </c>
      <c r="AR1402">
        <v>0</v>
      </c>
      <c r="AS1402">
        <v>8</v>
      </c>
      <c r="AT1402">
        <v>1</v>
      </c>
      <c r="AU1402">
        <v>3</v>
      </c>
      <c r="AV1402">
        <v>1</v>
      </c>
      <c r="AW1402">
        <v>0</v>
      </c>
      <c r="AX1402">
        <v>0</v>
      </c>
      <c r="AY1402">
        <v>0</v>
      </c>
      <c r="AZ1402">
        <v>1</v>
      </c>
      <c r="BB1402">
        <f>IF('WA_Fn-UseC_-HR-Employee-Attriti'!B1396="Yes",1,0)</f>
        <v>0</v>
      </c>
    </row>
    <row r="1403" spans="1:54" x14ac:dyDescent="0.25">
      <c r="A1403">
        <v>1396</v>
      </c>
      <c r="B1403">
        <f>IF('WA_Fn-UseC_-HR-Employee-Attriti'!L1397="Male",1,0)</f>
        <v>1</v>
      </c>
      <c r="C1403">
        <f>IF('WA_Fn-UseC_-HR-Employee-Attriti'!L1397="Female",1,0)</f>
        <v>0</v>
      </c>
      <c r="D1403">
        <v>31</v>
      </c>
      <c r="E1403">
        <f>IF('WA_Fn-UseC_-HR-Employee-Attriti'!C1397="Travel_Rarely",1,0)</f>
        <v>0</v>
      </c>
      <c r="F1403">
        <f>IF('WA_Fn-UseC_-HR-Employee-Attriti'!C1397="Travel_Frequently",1,0)</f>
        <v>1</v>
      </c>
      <c r="G1403">
        <f>IF('WA_Fn-UseC_-HR-Employee-Attriti'!C1397="Non-Travel",1,0)</f>
        <v>0</v>
      </c>
      <c r="H1403">
        <v>754</v>
      </c>
      <c r="I1403">
        <f>IF('WA_Fn-UseC_-HR-Employee-Attriti'!E1397="Sales",1,0)</f>
        <v>1</v>
      </c>
      <c r="J1403">
        <f>IF('WA_Fn-UseC_-HR-Employee-Attriti'!E1397="Research &amp; Development",1,0)</f>
        <v>0</v>
      </c>
      <c r="K1403">
        <f>IF('WA_Fn-UseC_-HR-Employee-Attriti'!E1397="Human Resources",1,0)</f>
        <v>0</v>
      </c>
      <c r="L1403">
        <v>26</v>
      </c>
      <c r="M1403">
        <v>4</v>
      </c>
      <c r="N1403">
        <f>IF('WA_Fn-UseC_-HR-Employee-Attriti'!H1397="Life Sciences",1,0)</f>
        <v>0</v>
      </c>
      <c r="O1403">
        <f>IF('WA_Fn-UseC_-HR-Employee-Attriti'!H1397="Human Resources",1,0)</f>
        <v>0</v>
      </c>
      <c r="P1403">
        <f>IF('WA_Fn-UseC_-HR-Employee-Attriti'!H1397="Marketing",1,0)</f>
        <v>1</v>
      </c>
      <c r="Q1403">
        <f>IF('WA_Fn-UseC_-HR-Employee-Attriti'!H1397="Medical",1,0)</f>
        <v>0</v>
      </c>
      <c r="R1403">
        <f>IF('WA_Fn-UseC_-HR-Employee-Attriti'!H1397="Other",1,0)</f>
        <v>0</v>
      </c>
      <c r="S1403">
        <f>IF('WA_Fn-UseC_-HR-Employee-Attriti'!H1397="Technical Degree",1,0)</f>
        <v>0</v>
      </c>
      <c r="T1403">
        <v>1</v>
      </c>
      <c r="U1403">
        <v>63</v>
      </c>
      <c r="V1403">
        <v>3</v>
      </c>
      <c r="W1403">
        <v>2</v>
      </c>
      <c r="X1403">
        <f>IF('WA_Fn-UseC_-HR-Employee-Attriti'!P1397="Healthcare Representative",1,0)</f>
        <v>0</v>
      </c>
      <c r="Y1403">
        <f>IF('WA_Fn-UseC_-HR-Employee-Attriti'!P1397="Human Resources",1,0)</f>
        <v>0</v>
      </c>
      <c r="Z1403">
        <f>IF('WA_Fn-UseC_-HR-Employee-Attriti'!P1397="Laboratory Technician",1,0)</f>
        <v>0</v>
      </c>
      <c r="AA1403">
        <f>IF('WA_Fn-UseC_-HR-Employee-Attriti'!P1397="Manager",1,0)</f>
        <v>0</v>
      </c>
      <c r="AB1403">
        <f>IF('WA_Fn-UseC_-HR-Employee-Attriti'!P1397="Manufacturing Director",1,0)</f>
        <v>0</v>
      </c>
      <c r="AC1403">
        <f>IF('WA_Fn-UseC_-HR-Employee-Attriti'!P1397="Research Director",1,0)</f>
        <v>0</v>
      </c>
      <c r="AD1403">
        <f>IF('WA_Fn-UseC_-HR-Employee-Attriti'!P1397="Research Scientist",1,0)</f>
        <v>0</v>
      </c>
      <c r="AE1403">
        <f>IF('WA_Fn-UseC_-HR-Employee-Attriti'!P1397="Sales Executive",1,0)</f>
        <v>1</v>
      </c>
      <c r="AF1403">
        <f>IF('WA_Fn-UseC_-HR-Employee-Attriti'!P1397="Sales Representative",1,0)</f>
        <v>0</v>
      </c>
      <c r="AG1403">
        <v>4</v>
      </c>
      <c r="AH1403">
        <f>IF('WA_Fn-UseC_-HR-Employee-Attriti'!R1397="Divorced",1,0)</f>
        <v>0</v>
      </c>
      <c r="AI1403">
        <f>IF('WA_Fn-UseC_-HR-Employee-Attriti'!R1397="Married",1,0)</f>
        <v>1</v>
      </c>
      <c r="AJ1403">
        <f>IF('WA_Fn-UseC_-HR-Employee-Attriti'!R1397="Single",1,0)</f>
        <v>0</v>
      </c>
      <c r="AK1403">
        <v>5617</v>
      </c>
      <c r="AL1403">
        <v>21075</v>
      </c>
      <c r="AM1403">
        <v>1</v>
      </c>
      <c r="AN1403">
        <f>IF('WA_Fn-UseC_-HR-Employee-Attriti'!W1397="Yes",1,0)</f>
        <v>1</v>
      </c>
      <c r="AO1403">
        <v>11</v>
      </c>
      <c r="AP1403">
        <v>3</v>
      </c>
      <c r="AQ1403">
        <v>3</v>
      </c>
      <c r="AR1403">
        <v>0</v>
      </c>
      <c r="AS1403">
        <v>10</v>
      </c>
      <c r="AT1403">
        <v>4</v>
      </c>
      <c r="AU1403">
        <v>3</v>
      </c>
      <c r="AV1403">
        <v>10</v>
      </c>
      <c r="AW1403">
        <v>7</v>
      </c>
      <c r="AX1403">
        <v>0</v>
      </c>
      <c r="AY1403">
        <v>8</v>
      </c>
      <c r="AZ1403">
        <v>1</v>
      </c>
      <c r="BB1403">
        <f>IF('WA_Fn-UseC_-HR-Employee-Attriti'!B1397="Yes",1,0)</f>
        <v>1</v>
      </c>
    </row>
    <row r="1404" spans="1:54" x14ac:dyDescent="0.25">
      <c r="A1404">
        <v>1397</v>
      </c>
      <c r="B1404">
        <f>IF('WA_Fn-UseC_-HR-Employee-Attriti'!L1398="Male",1,0)</f>
        <v>1</v>
      </c>
      <c r="C1404">
        <f>IF('WA_Fn-UseC_-HR-Employee-Attriti'!L1398="Female",1,0)</f>
        <v>0</v>
      </c>
      <c r="D1404">
        <v>53</v>
      </c>
      <c r="E1404">
        <f>IF('WA_Fn-UseC_-HR-Employee-Attriti'!C1398="Travel_Rarely",1,0)</f>
        <v>1</v>
      </c>
      <c r="F1404">
        <f>IF('WA_Fn-UseC_-HR-Employee-Attriti'!C1398="Travel_Frequently",1,0)</f>
        <v>0</v>
      </c>
      <c r="G1404">
        <f>IF('WA_Fn-UseC_-HR-Employee-Attriti'!C1398="Non-Travel",1,0)</f>
        <v>0</v>
      </c>
      <c r="H1404">
        <v>1168</v>
      </c>
      <c r="I1404">
        <f>IF('WA_Fn-UseC_-HR-Employee-Attriti'!E1398="Sales",1,0)</f>
        <v>1</v>
      </c>
      <c r="J1404">
        <f>IF('WA_Fn-UseC_-HR-Employee-Attriti'!E1398="Research &amp; Development",1,0)</f>
        <v>0</v>
      </c>
      <c r="K1404">
        <f>IF('WA_Fn-UseC_-HR-Employee-Attriti'!E1398="Human Resources",1,0)</f>
        <v>0</v>
      </c>
      <c r="L1404">
        <v>24</v>
      </c>
      <c r="M1404">
        <v>4</v>
      </c>
      <c r="N1404">
        <f>IF('WA_Fn-UseC_-HR-Employee-Attriti'!H1398="Life Sciences",1,0)</f>
        <v>1</v>
      </c>
      <c r="O1404">
        <f>IF('WA_Fn-UseC_-HR-Employee-Attriti'!H1398="Human Resources",1,0)</f>
        <v>0</v>
      </c>
      <c r="P1404">
        <f>IF('WA_Fn-UseC_-HR-Employee-Attriti'!H1398="Marketing",1,0)</f>
        <v>0</v>
      </c>
      <c r="Q1404">
        <f>IF('WA_Fn-UseC_-HR-Employee-Attriti'!H1398="Medical",1,0)</f>
        <v>0</v>
      </c>
      <c r="R1404">
        <f>IF('WA_Fn-UseC_-HR-Employee-Attriti'!H1398="Other",1,0)</f>
        <v>0</v>
      </c>
      <c r="S1404">
        <f>IF('WA_Fn-UseC_-HR-Employee-Attriti'!H1398="Technical Degree",1,0)</f>
        <v>0</v>
      </c>
      <c r="T1404">
        <v>1</v>
      </c>
      <c r="U1404">
        <v>66</v>
      </c>
      <c r="V1404">
        <v>3</v>
      </c>
      <c r="W1404">
        <v>3</v>
      </c>
      <c r="X1404">
        <f>IF('WA_Fn-UseC_-HR-Employee-Attriti'!P1398="Healthcare Representative",1,0)</f>
        <v>0</v>
      </c>
      <c r="Y1404">
        <f>IF('WA_Fn-UseC_-HR-Employee-Attriti'!P1398="Human Resources",1,0)</f>
        <v>0</v>
      </c>
      <c r="Z1404">
        <f>IF('WA_Fn-UseC_-HR-Employee-Attriti'!P1398="Laboratory Technician",1,0)</f>
        <v>0</v>
      </c>
      <c r="AA1404">
        <f>IF('WA_Fn-UseC_-HR-Employee-Attriti'!P1398="Manager",1,0)</f>
        <v>0</v>
      </c>
      <c r="AB1404">
        <f>IF('WA_Fn-UseC_-HR-Employee-Attriti'!P1398="Manufacturing Director",1,0)</f>
        <v>0</v>
      </c>
      <c r="AC1404">
        <f>IF('WA_Fn-UseC_-HR-Employee-Attriti'!P1398="Research Director",1,0)</f>
        <v>0</v>
      </c>
      <c r="AD1404">
        <f>IF('WA_Fn-UseC_-HR-Employee-Attriti'!P1398="Research Scientist",1,0)</f>
        <v>0</v>
      </c>
      <c r="AE1404">
        <f>IF('WA_Fn-UseC_-HR-Employee-Attriti'!P1398="Sales Executive",1,0)</f>
        <v>1</v>
      </c>
      <c r="AF1404">
        <f>IF('WA_Fn-UseC_-HR-Employee-Attriti'!P1398="Sales Representative",1,0)</f>
        <v>0</v>
      </c>
      <c r="AG1404">
        <v>1</v>
      </c>
      <c r="AH1404">
        <f>IF('WA_Fn-UseC_-HR-Employee-Attriti'!R1398="Divorced",1,0)</f>
        <v>0</v>
      </c>
      <c r="AI1404">
        <f>IF('WA_Fn-UseC_-HR-Employee-Attriti'!R1398="Married",1,0)</f>
        <v>0</v>
      </c>
      <c r="AJ1404">
        <f>IF('WA_Fn-UseC_-HR-Employee-Attriti'!R1398="Single",1,0)</f>
        <v>1</v>
      </c>
      <c r="AK1404">
        <v>10448</v>
      </c>
      <c r="AL1404">
        <v>5843</v>
      </c>
      <c r="AM1404">
        <v>6</v>
      </c>
      <c r="AN1404">
        <f>IF('WA_Fn-UseC_-HR-Employee-Attriti'!W1398="Yes",1,0)</f>
        <v>1</v>
      </c>
      <c r="AO1404">
        <v>13</v>
      </c>
      <c r="AP1404">
        <v>3</v>
      </c>
      <c r="AQ1404">
        <v>2</v>
      </c>
      <c r="AR1404">
        <v>0</v>
      </c>
      <c r="AS1404">
        <v>15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1</v>
      </c>
      <c r="BB1404">
        <f>IF('WA_Fn-UseC_-HR-Employee-Attriti'!B1398="Yes",1,0)</f>
        <v>1</v>
      </c>
    </row>
    <row r="1405" spans="1:54" x14ac:dyDescent="0.25">
      <c r="A1405">
        <v>1398</v>
      </c>
      <c r="B1405">
        <f>IF('WA_Fn-UseC_-HR-Employee-Attriti'!L1399="Male",1,0)</f>
        <v>0</v>
      </c>
      <c r="C1405">
        <f>IF('WA_Fn-UseC_-HR-Employee-Attriti'!L1399="Female",1,0)</f>
        <v>1</v>
      </c>
      <c r="D1405">
        <v>54</v>
      </c>
      <c r="E1405">
        <f>IF('WA_Fn-UseC_-HR-Employee-Attriti'!C1399="Travel_Rarely",1,0)</f>
        <v>1</v>
      </c>
      <c r="F1405">
        <f>IF('WA_Fn-UseC_-HR-Employee-Attriti'!C1399="Travel_Frequently",1,0)</f>
        <v>0</v>
      </c>
      <c r="G1405">
        <f>IF('WA_Fn-UseC_-HR-Employee-Attriti'!C1399="Non-Travel",1,0)</f>
        <v>0</v>
      </c>
      <c r="H1405">
        <v>155</v>
      </c>
      <c r="I1405">
        <f>IF('WA_Fn-UseC_-HR-Employee-Attriti'!E1399="Sales",1,0)</f>
        <v>0</v>
      </c>
      <c r="J1405">
        <f>IF('WA_Fn-UseC_-HR-Employee-Attriti'!E1399="Research &amp; Development",1,0)</f>
        <v>1</v>
      </c>
      <c r="K1405">
        <f>IF('WA_Fn-UseC_-HR-Employee-Attriti'!E1399="Human Resources",1,0)</f>
        <v>0</v>
      </c>
      <c r="L1405">
        <v>9</v>
      </c>
      <c r="M1405">
        <v>2</v>
      </c>
      <c r="N1405">
        <f>IF('WA_Fn-UseC_-HR-Employee-Attriti'!H1399="Life Sciences",1,0)</f>
        <v>1</v>
      </c>
      <c r="O1405">
        <f>IF('WA_Fn-UseC_-HR-Employee-Attriti'!H1399="Human Resources",1,0)</f>
        <v>0</v>
      </c>
      <c r="P1405">
        <f>IF('WA_Fn-UseC_-HR-Employee-Attriti'!H1399="Marketing",1,0)</f>
        <v>0</v>
      </c>
      <c r="Q1405">
        <f>IF('WA_Fn-UseC_-HR-Employee-Attriti'!H1399="Medical",1,0)</f>
        <v>0</v>
      </c>
      <c r="R1405">
        <f>IF('WA_Fn-UseC_-HR-Employee-Attriti'!H1399="Other",1,0)</f>
        <v>0</v>
      </c>
      <c r="S1405">
        <f>IF('WA_Fn-UseC_-HR-Employee-Attriti'!H1399="Technical Degree",1,0)</f>
        <v>0</v>
      </c>
      <c r="T1405">
        <v>1</v>
      </c>
      <c r="U1405">
        <v>67</v>
      </c>
      <c r="V1405">
        <v>3</v>
      </c>
      <c r="W1405">
        <v>2</v>
      </c>
      <c r="X1405">
        <f>IF('WA_Fn-UseC_-HR-Employee-Attriti'!P1399="Healthcare Representative",1,0)</f>
        <v>0</v>
      </c>
      <c r="Y1405">
        <f>IF('WA_Fn-UseC_-HR-Employee-Attriti'!P1399="Human Resources",1,0)</f>
        <v>0</v>
      </c>
      <c r="Z1405">
        <f>IF('WA_Fn-UseC_-HR-Employee-Attriti'!P1399="Laboratory Technician",1,0)</f>
        <v>0</v>
      </c>
      <c r="AA1405">
        <f>IF('WA_Fn-UseC_-HR-Employee-Attriti'!P1399="Manager",1,0)</f>
        <v>0</v>
      </c>
      <c r="AB1405">
        <f>IF('WA_Fn-UseC_-HR-Employee-Attriti'!P1399="Manufacturing Director",1,0)</f>
        <v>0</v>
      </c>
      <c r="AC1405">
        <f>IF('WA_Fn-UseC_-HR-Employee-Attriti'!P1399="Research Director",1,0)</f>
        <v>0</v>
      </c>
      <c r="AD1405">
        <f>IF('WA_Fn-UseC_-HR-Employee-Attriti'!P1399="Research Scientist",1,0)</f>
        <v>1</v>
      </c>
      <c r="AE1405">
        <f>IF('WA_Fn-UseC_-HR-Employee-Attriti'!P1399="Sales Executive",1,0)</f>
        <v>0</v>
      </c>
      <c r="AF1405">
        <f>IF('WA_Fn-UseC_-HR-Employee-Attriti'!P1399="Sales Representative",1,0)</f>
        <v>0</v>
      </c>
      <c r="AG1405">
        <v>3</v>
      </c>
      <c r="AH1405">
        <f>IF('WA_Fn-UseC_-HR-Employee-Attriti'!R1399="Divorced",1,0)</f>
        <v>0</v>
      </c>
      <c r="AI1405">
        <f>IF('WA_Fn-UseC_-HR-Employee-Attriti'!R1399="Married",1,0)</f>
        <v>1</v>
      </c>
      <c r="AJ1405">
        <f>IF('WA_Fn-UseC_-HR-Employee-Attriti'!R1399="Single",1,0)</f>
        <v>0</v>
      </c>
      <c r="AK1405">
        <v>2897</v>
      </c>
      <c r="AL1405">
        <v>22474</v>
      </c>
      <c r="AM1405">
        <v>3</v>
      </c>
      <c r="AN1405">
        <f>IF('WA_Fn-UseC_-HR-Employee-Attriti'!W1399="Yes",1,0)</f>
        <v>0</v>
      </c>
      <c r="AO1405">
        <v>11</v>
      </c>
      <c r="AP1405">
        <v>3</v>
      </c>
      <c r="AQ1405">
        <v>3</v>
      </c>
      <c r="AR1405">
        <v>2</v>
      </c>
      <c r="AS1405">
        <v>9</v>
      </c>
      <c r="AT1405">
        <v>6</v>
      </c>
      <c r="AU1405">
        <v>2</v>
      </c>
      <c r="AV1405">
        <v>4</v>
      </c>
      <c r="AW1405">
        <v>3</v>
      </c>
      <c r="AX1405">
        <v>2</v>
      </c>
      <c r="AY1405">
        <v>3</v>
      </c>
      <c r="AZ1405">
        <v>1</v>
      </c>
      <c r="BB1405">
        <f>IF('WA_Fn-UseC_-HR-Employee-Attriti'!B1399="Yes",1,0)</f>
        <v>0</v>
      </c>
    </row>
    <row r="1406" spans="1:54" x14ac:dyDescent="0.25">
      <c r="A1406">
        <v>1399</v>
      </c>
      <c r="B1406">
        <f>IF('WA_Fn-UseC_-HR-Employee-Attriti'!L1400="Male",1,0)</f>
        <v>1</v>
      </c>
      <c r="C1406">
        <f>IF('WA_Fn-UseC_-HR-Employee-Attriti'!L1400="Female",1,0)</f>
        <v>0</v>
      </c>
      <c r="D1406">
        <v>33</v>
      </c>
      <c r="E1406">
        <f>IF('WA_Fn-UseC_-HR-Employee-Attriti'!C1400="Travel_Rarely",1,0)</f>
        <v>0</v>
      </c>
      <c r="F1406">
        <f>IF('WA_Fn-UseC_-HR-Employee-Attriti'!C1400="Travel_Frequently",1,0)</f>
        <v>1</v>
      </c>
      <c r="G1406">
        <f>IF('WA_Fn-UseC_-HR-Employee-Attriti'!C1400="Non-Travel",1,0)</f>
        <v>0</v>
      </c>
      <c r="H1406">
        <v>1303</v>
      </c>
      <c r="I1406">
        <f>IF('WA_Fn-UseC_-HR-Employee-Attriti'!E1400="Sales",1,0)</f>
        <v>0</v>
      </c>
      <c r="J1406">
        <f>IF('WA_Fn-UseC_-HR-Employee-Attriti'!E1400="Research &amp; Development",1,0)</f>
        <v>1</v>
      </c>
      <c r="K1406">
        <f>IF('WA_Fn-UseC_-HR-Employee-Attriti'!E1400="Human Resources",1,0)</f>
        <v>0</v>
      </c>
      <c r="L1406">
        <v>7</v>
      </c>
      <c r="M1406">
        <v>2</v>
      </c>
      <c r="N1406">
        <f>IF('WA_Fn-UseC_-HR-Employee-Attriti'!H1400="Life Sciences",1,0)</f>
        <v>1</v>
      </c>
      <c r="O1406">
        <f>IF('WA_Fn-UseC_-HR-Employee-Attriti'!H1400="Human Resources",1,0)</f>
        <v>0</v>
      </c>
      <c r="P1406">
        <f>IF('WA_Fn-UseC_-HR-Employee-Attriti'!H1400="Marketing",1,0)</f>
        <v>0</v>
      </c>
      <c r="Q1406">
        <f>IF('WA_Fn-UseC_-HR-Employee-Attriti'!H1400="Medical",1,0)</f>
        <v>0</v>
      </c>
      <c r="R1406">
        <f>IF('WA_Fn-UseC_-HR-Employee-Attriti'!H1400="Other",1,0)</f>
        <v>0</v>
      </c>
      <c r="S1406">
        <f>IF('WA_Fn-UseC_-HR-Employee-Attriti'!H1400="Technical Degree",1,0)</f>
        <v>0</v>
      </c>
      <c r="T1406">
        <v>4</v>
      </c>
      <c r="U1406">
        <v>36</v>
      </c>
      <c r="V1406">
        <v>3</v>
      </c>
      <c r="W1406">
        <v>2</v>
      </c>
      <c r="X1406">
        <f>IF('WA_Fn-UseC_-HR-Employee-Attriti'!P1400="Healthcare Representative",1,0)</f>
        <v>1</v>
      </c>
      <c r="Y1406">
        <f>IF('WA_Fn-UseC_-HR-Employee-Attriti'!P1400="Human Resources",1,0)</f>
        <v>0</v>
      </c>
      <c r="Z1406">
        <f>IF('WA_Fn-UseC_-HR-Employee-Attriti'!P1400="Laboratory Technician",1,0)</f>
        <v>0</v>
      </c>
      <c r="AA1406">
        <f>IF('WA_Fn-UseC_-HR-Employee-Attriti'!P1400="Manager",1,0)</f>
        <v>0</v>
      </c>
      <c r="AB1406">
        <f>IF('WA_Fn-UseC_-HR-Employee-Attriti'!P1400="Manufacturing Director",1,0)</f>
        <v>0</v>
      </c>
      <c r="AC1406">
        <f>IF('WA_Fn-UseC_-HR-Employee-Attriti'!P1400="Research Director",1,0)</f>
        <v>0</v>
      </c>
      <c r="AD1406">
        <f>IF('WA_Fn-UseC_-HR-Employee-Attriti'!P1400="Research Scientist",1,0)</f>
        <v>0</v>
      </c>
      <c r="AE1406">
        <f>IF('WA_Fn-UseC_-HR-Employee-Attriti'!P1400="Sales Executive",1,0)</f>
        <v>0</v>
      </c>
      <c r="AF1406">
        <f>IF('WA_Fn-UseC_-HR-Employee-Attriti'!P1400="Sales Representative",1,0)</f>
        <v>0</v>
      </c>
      <c r="AG1406">
        <v>3</v>
      </c>
      <c r="AH1406">
        <f>IF('WA_Fn-UseC_-HR-Employee-Attriti'!R1400="Divorced",1,0)</f>
        <v>1</v>
      </c>
      <c r="AI1406">
        <f>IF('WA_Fn-UseC_-HR-Employee-Attriti'!R1400="Married",1,0)</f>
        <v>0</v>
      </c>
      <c r="AJ1406">
        <f>IF('WA_Fn-UseC_-HR-Employee-Attriti'!R1400="Single",1,0)</f>
        <v>0</v>
      </c>
      <c r="AK1406">
        <v>5968</v>
      </c>
      <c r="AL1406">
        <v>18079</v>
      </c>
      <c r="AM1406">
        <v>1</v>
      </c>
      <c r="AN1406">
        <f>IF('WA_Fn-UseC_-HR-Employee-Attriti'!W1400="Yes",1,0)</f>
        <v>0</v>
      </c>
      <c r="AO1406">
        <v>20</v>
      </c>
      <c r="AP1406">
        <v>4</v>
      </c>
      <c r="AQ1406">
        <v>3</v>
      </c>
      <c r="AR1406">
        <v>3</v>
      </c>
      <c r="AS1406">
        <v>9</v>
      </c>
      <c r="AT1406">
        <v>2</v>
      </c>
      <c r="AU1406">
        <v>3</v>
      </c>
      <c r="AV1406">
        <v>9</v>
      </c>
      <c r="AW1406">
        <v>7</v>
      </c>
      <c r="AX1406">
        <v>2</v>
      </c>
      <c r="AY1406">
        <v>8</v>
      </c>
      <c r="AZ1406">
        <v>1</v>
      </c>
      <c r="BB1406">
        <f>IF('WA_Fn-UseC_-HR-Employee-Attriti'!B1400="Yes",1,0)</f>
        <v>0</v>
      </c>
    </row>
    <row r="1407" spans="1:54" x14ac:dyDescent="0.25">
      <c r="A1407">
        <v>1400</v>
      </c>
      <c r="B1407">
        <f>IF('WA_Fn-UseC_-HR-Employee-Attriti'!L1401="Male",1,0)</f>
        <v>1</v>
      </c>
      <c r="C1407">
        <f>IF('WA_Fn-UseC_-HR-Employee-Attriti'!L1401="Female",1,0)</f>
        <v>0</v>
      </c>
      <c r="D1407">
        <v>43</v>
      </c>
      <c r="E1407">
        <f>IF('WA_Fn-UseC_-HR-Employee-Attriti'!C1401="Travel_Rarely",1,0)</f>
        <v>1</v>
      </c>
      <c r="F1407">
        <f>IF('WA_Fn-UseC_-HR-Employee-Attriti'!C1401="Travel_Frequently",1,0)</f>
        <v>0</v>
      </c>
      <c r="G1407">
        <f>IF('WA_Fn-UseC_-HR-Employee-Attriti'!C1401="Non-Travel",1,0)</f>
        <v>0</v>
      </c>
      <c r="H1407">
        <v>574</v>
      </c>
      <c r="I1407">
        <f>IF('WA_Fn-UseC_-HR-Employee-Attriti'!E1401="Sales",1,0)</f>
        <v>0</v>
      </c>
      <c r="J1407">
        <f>IF('WA_Fn-UseC_-HR-Employee-Attriti'!E1401="Research &amp; Development",1,0)</f>
        <v>1</v>
      </c>
      <c r="K1407">
        <f>IF('WA_Fn-UseC_-HR-Employee-Attriti'!E1401="Human Resources",1,0)</f>
        <v>0</v>
      </c>
      <c r="L1407">
        <v>11</v>
      </c>
      <c r="M1407">
        <v>3</v>
      </c>
      <c r="N1407">
        <f>IF('WA_Fn-UseC_-HR-Employee-Attriti'!H1401="Life Sciences",1,0)</f>
        <v>1</v>
      </c>
      <c r="O1407">
        <f>IF('WA_Fn-UseC_-HR-Employee-Attriti'!H1401="Human Resources",1,0)</f>
        <v>0</v>
      </c>
      <c r="P1407">
        <f>IF('WA_Fn-UseC_-HR-Employee-Attriti'!H1401="Marketing",1,0)</f>
        <v>0</v>
      </c>
      <c r="Q1407">
        <f>IF('WA_Fn-UseC_-HR-Employee-Attriti'!H1401="Medical",1,0)</f>
        <v>0</v>
      </c>
      <c r="R1407">
        <f>IF('WA_Fn-UseC_-HR-Employee-Attriti'!H1401="Other",1,0)</f>
        <v>0</v>
      </c>
      <c r="S1407">
        <f>IF('WA_Fn-UseC_-HR-Employee-Attriti'!H1401="Technical Degree",1,0)</f>
        <v>0</v>
      </c>
      <c r="T1407">
        <v>1</v>
      </c>
      <c r="U1407">
        <v>30</v>
      </c>
      <c r="V1407">
        <v>3</v>
      </c>
      <c r="W1407">
        <v>3</v>
      </c>
      <c r="X1407">
        <f>IF('WA_Fn-UseC_-HR-Employee-Attriti'!P1401="Healthcare Representative",1,0)</f>
        <v>1</v>
      </c>
      <c r="Y1407">
        <f>IF('WA_Fn-UseC_-HR-Employee-Attriti'!P1401="Human Resources",1,0)</f>
        <v>0</v>
      </c>
      <c r="Z1407">
        <f>IF('WA_Fn-UseC_-HR-Employee-Attriti'!P1401="Laboratory Technician",1,0)</f>
        <v>0</v>
      </c>
      <c r="AA1407">
        <f>IF('WA_Fn-UseC_-HR-Employee-Attriti'!P1401="Manager",1,0)</f>
        <v>0</v>
      </c>
      <c r="AB1407">
        <f>IF('WA_Fn-UseC_-HR-Employee-Attriti'!P1401="Manufacturing Director",1,0)</f>
        <v>0</v>
      </c>
      <c r="AC1407">
        <f>IF('WA_Fn-UseC_-HR-Employee-Attriti'!P1401="Research Director",1,0)</f>
        <v>0</v>
      </c>
      <c r="AD1407">
        <f>IF('WA_Fn-UseC_-HR-Employee-Attriti'!P1401="Research Scientist",1,0)</f>
        <v>0</v>
      </c>
      <c r="AE1407">
        <f>IF('WA_Fn-UseC_-HR-Employee-Attriti'!P1401="Sales Executive",1,0)</f>
        <v>0</v>
      </c>
      <c r="AF1407">
        <f>IF('WA_Fn-UseC_-HR-Employee-Attriti'!P1401="Sales Representative",1,0)</f>
        <v>0</v>
      </c>
      <c r="AG1407">
        <v>3</v>
      </c>
      <c r="AH1407">
        <f>IF('WA_Fn-UseC_-HR-Employee-Attriti'!R1401="Divorced",1,0)</f>
        <v>0</v>
      </c>
      <c r="AI1407">
        <f>IF('WA_Fn-UseC_-HR-Employee-Attriti'!R1401="Married",1,0)</f>
        <v>1</v>
      </c>
      <c r="AJ1407">
        <f>IF('WA_Fn-UseC_-HR-Employee-Attriti'!R1401="Single",1,0)</f>
        <v>0</v>
      </c>
      <c r="AK1407">
        <v>7510</v>
      </c>
      <c r="AL1407">
        <v>16873</v>
      </c>
      <c r="AM1407">
        <v>1</v>
      </c>
      <c r="AN1407">
        <f>IF('WA_Fn-UseC_-HR-Employee-Attriti'!W1401="Yes",1,0)</f>
        <v>0</v>
      </c>
      <c r="AO1407">
        <v>17</v>
      </c>
      <c r="AP1407">
        <v>3</v>
      </c>
      <c r="AQ1407">
        <v>2</v>
      </c>
      <c r="AR1407">
        <v>1</v>
      </c>
      <c r="AS1407">
        <v>10</v>
      </c>
      <c r="AT1407">
        <v>1</v>
      </c>
      <c r="AU1407">
        <v>3</v>
      </c>
      <c r="AV1407">
        <v>10</v>
      </c>
      <c r="AW1407">
        <v>9</v>
      </c>
      <c r="AX1407">
        <v>0</v>
      </c>
      <c r="AY1407">
        <v>9</v>
      </c>
      <c r="AZ1407">
        <v>1</v>
      </c>
      <c r="BB1407">
        <f>IF('WA_Fn-UseC_-HR-Employee-Attriti'!B1401="Yes",1,0)</f>
        <v>0</v>
      </c>
    </row>
    <row r="1408" spans="1:54" x14ac:dyDescent="0.25">
      <c r="A1408">
        <v>1401</v>
      </c>
      <c r="B1408">
        <f>IF('WA_Fn-UseC_-HR-Employee-Attriti'!L1402="Male",1,0)</f>
        <v>1</v>
      </c>
      <c r="C1408">
        <f>IF('WA_Fn-UseC_-HR-Employee-Attriti'!L1402="Female",1,0)</f>
        <v>0</v>
      </c>
      <c r="D1408">
        <v>38</v>
      </c>
      <c r="E1408">
        <f>IF('WA_Fn-UseC_-HR-Employee-Attriti'!C1402="Travel_Rarely",1,0)</f>
        <v>0</v>
      </c>
      <c r="F1408">
        <f>IF('WA_Fn-UseC_-HR-Employee-Attriti'!C1402="Travel_Frequently",1,0)</f>
        <v>1</v>
      </c>
      <c r="G1408">
        <f>IF('WA_Fn-UseC_-HR-Employee-Attriti'!C1402="Non-Travel",1,0)</f>
        <v>0</v>
      </c>
      <c r="H1408">
        <v>1444</v>
      </c>
      <c r="I1408">
        <f>IF('WA_Fn-UseC_-HR-Employee-Attriti'!E1402="Sales",1,0)</f>
        <v>0</v>
      </c>
      <c r="J1408">
        <f>IF('WA_Fn-UseC_-HR-Employee-Attriti'!E1402="Research &amp; Development",1,0)</f>
        <v>0</v>
      </c>
      <c r="K1408">
        <f>IF('WA_Fn-UseC_-HR-Employee-Attriti'!E1402="Human Resources",1,0)</f>
        <v>1</v>
      </c>
      <c r="L1408">
        <v>1</v>
      </c>
      <c r="M1408">
        <v>4</v>
      </c>
      <c r="N1408">
        <f>IF('WA_Fn-UseC_-HR-Employee-Attriti'!H1402="Life Sciences",1,0)</f>
        <v>0</v>
      </c>
      <c r="O1408">
        <f>IF('WA_Fn-UseC_-HR-Employee-Attriti'!H1402="Human Resources",1,0)</f>
        <v>0</v>
      </c>
      <c r="P1408">
        <f>IF('WA_Fn-UseC_-HR-Employee-Attriti'!H1402="Marketing",1,0)</f>
        <v>0</v>
      </c>
      <c r="Q1408">
        <f>IF('WA_Fn-UseC_-HR-Employee-Attriti'!H1402="Medical",1,0)</f>
        <v>0</v>
      </c>
      <c r="R1408">
        <f>IF('WA_Fn-UseC_-HR-Employee-Attriti'!H1402="Other",1,0)</f>
        <v>1</v>
      </c>
      <c r="S1408">
        <f>IF('WA_Fn-UseC_-HR-Employee-Attriti'!H1402="Technical Degree",1,0)</f>
        <v>0</v>
      </c>
      <c r="T1408">
        <v>4</v>
      </c>
      <c r="U1408">
        <v>88</v>
      </c>
      <c r="V1408">
        <v>3</v>
      </c>
      <c r="W1408">
        <v>1</v>
      </c>
      <c r="X1408">
        <f>IF('WA_Fn-UseC_-HR-Employee-Attriti'!P1402="Healthcare Representative",1,0)</f>
        <v>0</v>
      </c>
      <c r="Y1408">
        <f>IF('WA_Fn-UseC_-HR-Employee-Attriti'!P1402="Human Resources",1,0)</f>
        <v>1</v>
      </c>
      <c r="Z1408">
        <f>IF('WA_Fn-UseC_-HR-Employee-Attriti'!P1402="Laboratory Technician",1,0)</f>
        <v>0</v>
      </c>
      <c r="AA1408">
        <f>IF('WA_Fn-UseC_-HR-Employee-Attriti'!P1402="Manager",1,0)</f>
        <v>0</v>
      </c>
      <c r="AB1408">
        <f>IF('WA_Fn-UseC_-HR-Employee-Attriti'!P1402="Manufacturing Director",1,0)</f>
        <v>0</v>
      </c>
      <c r="AC1408">
        <f>IF('WA_Fn-UseC_-HR-Employee-Attriti'!P1402="Research Director",1,0)</f>
        <v>0</v>
      </c>
      <c r="AD1408">
        <f>IF('WA_Fn-UseC_-HR-Employee-Attriti'!P1402="Research Scientist",1,0)</f>
        <v>0</v>
      </c>
      <c r="AE1408">
        <f>IF('WA_Fn-UseC_-HR-Employee-Attriti'!P1402="Sales Executive",1,0)</f>
        <v>0</v>
      </c>
      <c r="AF1408">
        <f>IF('WA_Fn-UseC_-HR-Employee-Attriti'!P1402="Sales Representative",1,0)</f>
        <v>0</v>
      </c>
      <c r="AG1408">
        <v>2</v>
      </c>
      <c r="AH1408">
        <f>IF('WA_Fn-UseC_-HR-Employee-Attriti'!R1402="Divorced",1,0)</f>
        <v>0</v>
      </c>
      <c r="AI1408">
        <f>IF('WA_Fn-UseC_-HR-Employee-Attriti'!R1402="Married",1,0)</f>
        <v>1</v>
      </c>
      <c r="AJ1408">
        <f>IF('WA_Fn-UseC_-HR-Employee-Attriti'!R1402="Single",1,0)</f>
        <v>0</v>
      </c>
      <c r="AK1408">
        <v>2991</v>
      </c>
      <c r="AL1408">
        <v>5224</v>
      </c>
      <c r="AM1408">
        <v>0</v>
      </c>
      <c r="AN1408">
        <f>IF('WA_Fn-UseC_-HR-Employee-Attriti'!W1402="Yes",1,0)</f>
        <v>1</v>
      </c>
      <c r="AO1408">
        <v>11</v>
      </c>
      <c r="AP1408">
        <v>3</v>
      </c>
      <c r="AQ1408">
        <v>2</v>
      </c>
      <c r="AR1408">
        <v>1</v>
      </c>
      <c r="AS1408">
        <v>7</v>
      </c>
      <c r="AT1408">
        <v>2</v>
      </c>
      <c r="AU1408">
        <v>3</v>
      </c>
      <c r="AV1408">
        <v>6</v>
      </c>
      <c r="AW1408">
        <v>2</v>
      </c>
      <c r="AX1408">
        <v>1</v>
      </c>
      <c r="AY1408">
        <v>2</v>
      </c>
      <c r="AZ1408">
        <v>1</v>
      </c>
      <c r="BB1408">
        <f>IF('WA_Fn-UseC_-HR-Employee-Attriti'!B1402="Yes",1,0)</f>
        <v>0</v>
      </c>
    </row>
    <row r="1409" spans="1:54" x14ac:dyDescent="0.25">
      <c r="A1409">
        <v>1402</v>
      </c>
      <c r="B1409">
        <f>IF('WA_Fn-UseC_-HR-Employee-Attriti'!L1403="Male",1,0)</f>
        <v>1</v>
      </c>
      <c r="C1409">
        <f>IF('WA_Fn-UseC_-HR-Employee-Attriti'!L1403="Female",1,0)</f>
        <v>0</v>
      </c>
      <c r="D1409">
        <v>55</v>
      </c>
      <c r="E1409">
        <f>IF('WA_Fn-UseC_-HR-Employee-Attriti'!C1403="Travel_Rarely",1,0)</f>
        <v>1</v>
      </c>
      <c r="F1409">
        <f>IF('WA_Fn-UseC_-HR-Employee-Attriti'!C1403="Travel_Frequently",1,0)</f>
        <v>0</v>
      </c>
      <c r="G1409">
        <f>IF('WA_Fn-UseC_-HR-Employee-Attriti'!C1403="Non-Travel",1,0)</f>
        <v>0</v>
      </c>
      <c r="H1409">
        <v>189</v>
      </c>
      <c r="I1409">
        <f>IF('WA_Fn-UseC_-HR-Employee-Attriti'!E1403="Sales",1,0)</f>
        <v>0</v>
      </c>
      <c r="J1409">
        <f>IF('WA_Fn-UseC_-HR-Employee-Attriti'!E1403="Research &amp; Development",1,0)</f>
        <v>0</v>
      </c>
      <c r="K1409">
        <f>IF('WA_Fn-UseC_-HR-Employee-Attriti'!E1403="Human Resources",1,0)</f>
        <v>1</v>
      </c>
      <c r="L1409">
        <v>26</v>
      </c>
      <c r="M1409">
        <v>4</v>
      </c>
      <c r="N1409">
        <f>IF('WA_Fn-UseC_-HR-Employee-Attriti'!H1403="Life Sciences",1,0)</f>
        <v>0</v>
      </c>
      <c r="O1409">
        <f>IF('WA_Fn-UseC_-HR-Employee-Attriti'!H1403="Human Resources",1,0)</f>
        <v>1</v>
      </c>
      <c r="P1409">
        <f>IF('WA_Fn-UseC_-HR-Employee-Attriti'!H1403="Marketing",1,0)</f>
        <v>0</v>
      </c>
      <c r="Q1409">
        <f>IF('WA_Fn-UseC_-HR-Employee-Attriti'!H1403="Medical",1,0)</f>
        <v>0</v>
      </c>
      <c r="R1409">
        <f>IF('WA_Fn-UseC_-HR-Employee-Attriti'!H1403="Other",1,0)</f>
        <v>0</v>
      </c>
      <c r="S1409">
        <f>IF('WA_Fn-UseC_-HR-Employee-Attriti'!H1403="Technical Degree",1,0)</f>
        <v>0</v>
      </c>
      <c r="T1409">
        <v>3</v>
      </c>
      <c r="U1409">
        <v>71</v>
      </c>
      <c r="V1409">
        <v>4</v>
      </c>
      <c r="W1409">
        <v>5</v>
      </c>
      <c r="X1409">
        <f>IF('WA_Fn-UseC_-HR-Employee-Attriti'!P1403="Healthcare Representative",1,0)</f>
        <v>0</v>
      </c>
      <c r="Y1409">
        <f>IF('WA_Fn-UseC_-HR-Employee-Attriti'!P1403="Human Resources",1,0)</f>
        <v>0</v>
      </c>
      <c r="Z1409">
        <f>IF('WA_Fn-UseC_-HR-Employee-Attriti'!P1403="Laboratory Technician",1,0)</f>
        <v>0</v>
      </c>
      <c r="AA1409">
        <f>IF('WA_Fn-UseC_-HR-Employee-Attriti'!P1403="Manager",1,0)</f>
        <v>1</v>
      </c>
      <c r="AB1409">
        <f>IF('WA_Fn-UseC_-HR-Employee-Attriti'!P1403="Manufacturing Director",1,0)</f>
        <v>0</v>
      </c>
      <c r="AC1409">
        <f>IF('WA_Fn-UseC_-HR-Employee-Attriti'!P1403="Research Director",1,0)</f>
        <v>0</v>
      </c>
      <c r="AD1409">
        <f>IF('WA_Fn-UseC_-HR-Employee-Attriti'!P1403="Research Scientist",1,0)</f>
        <v>0</v>
      </c>
      <c r="AE1409">
        <f>IF('WA_Fn-UseC_-HR-Employee-Attriti'!P1403="Sales Executive",1,0)</f>
        <v>0</v>
      </c>
      <c r="AF1409">
        <f>IF('WA_Fn-UseC_-HR-Employee-Attriti'!P1403="Sales Representative",1,0)</f>
        <v>0</v>
      </c>
      <c r="AG1409">
        <v>2</v>
      </c>
      <c r="AH1409">
        <f>IF('WA_Fn-UseC_-HR-Employee-Attriti'!R1403="Divorced",1,0)</f>
        <v>0</v>
      </c>
      <c r="AI1409">
        <f>IF('WA_Fn-UseC_-HR-Employee-Attriti'!R1403="Married",1,0)</f>
        <v>1</v>
      </c>
      <c r="AJ1409">
        <f>IF('WA_Fn-UseC_-HR-Employee-Attriti'!R1403="Single",1,0)</f>
        <v>0</v>
      </c>
      <c r="AK1409">
        <v>19636</v>
      </c>
      <c r="AL1409">
        <v>25811</v>
      </c>
      <c r="AM1409">
        <v>4</v>
      </c>
      <c r="AN1409">
        <f>IF('WA_Fn-UseC_-HR-Employee-Attriti'!W1403="Yes",1,0)</f>
        <v>1</v>
      </c>
      <c r="AO1409">
        <v>18</v>
      </c>
      <c r="AP1409">
        <v>3</v>
      </c>
      <c r="AQ1409">
        <v>1</v>
      </c>
      <c r="AR1409">
        <v>1</v>
      </c>
      <c r="AS1409">
        <v>35</v>
      </c>
      <c r="AT1409">
        <v>0</v>
      </c>
      <c r="AU1409">
        <v>3</v>
      </c>
      <c r="AV1409">
        <v>10</v>
      </c>
      <c r="AW1409">
        <v>9</v>
      </c>
      <c r="AX1409">
        <v>1</v>
      </c>
      <c r="AY1409">
        <v>4</v>
      </c>
      <c r="AZ1409">
        <v>1</v>
      </c>
      <c r="BB1409">
        <f>IF('WA_Fn-UseC_-HR-Employee-Attriti'!B1403="Yes",1,0)</f>
        <v>0</v>
      </c>
    </row>
    <row r="1410" spans="1:54" x14ac:dyDescent="0.25">
      <c r="A1410">
        <v>1403</v>
      </c>
      <c r="B1410">
        <f>IF('WA_Fn-UseC_-HR-Employee-Attriti'!L1404="Male",1,0)</f>
        <v>0</v>
      </c>
      <c r="C1410">
        <f>IF('WA_Fn-UseC_-HR-Employee-Attriti'!L1404="Female",1,0)</f>
        <v>1</v>
      </c>
      <c r="D1410">
        <v>31</v>
      </c>
      <c r="E1410">
        <f>IF('WA_Fn-UseC_-HR-Employee-Attriti'!C1404="Travel_Rarely",1,0)</f>
        <v>1</v>
      </c>
      <c r="F1410">
        <f>IF('WA_Fn-UseC_-HR-Employee-Attriti'!C1404="Travel_Frequently",1,0)</f>
        <v>0</v>
      </c>
      <c r="G1410">
        <f>IF('WA_Fn-UseC_-HR-Employee-Attriti'!C1404="Non-Travel",1,0)</f>
        <v>0</v>
      </c>
      <c r="H1410">
        <v>1276</v>
      </c>
      <c r="I1410">
        <f>IF('WA_Fn-UseC_-HR-Employee-Attriti'!E1404="Sales",1,0)</f>
        <v>0</v>
      </c>
      <c r="J1410">
        <f>IF('WA_Fn-UseC_-HR-Employee-Attriti'!E1404="Research &amp; Development",1,0)</f>
        <v>1</v>
      </c>
      <c r="K1410">
        <f>IF('WA_Fn-UseC_-HR-Employee-Attriti'!E1404="Human Resources",1,0)</f>
        <v>0</v>
      </c>
      <c r="L1410">
        <v>2</v>
      </c>
      <c r="M1410">
        <v>1</v>
      </c>
      <c r="N1410">
        <f>IF('WA_Fn-UseC_-HR-Employee-Attriti'!H1404="Life Sciences",1,0)</f>
        <v>0</v>
      </c>
      <c r="O1410">
        <f>IF('WA_Fn-UseC_-HR-Employee-Attriti'!H1404="Human Resources",1,0)</f>
        <v>0</v>
      </c>
      <c r="P1410">
        <f>IF('WA_Fn-UseC_-HR-Employee-Attriti'!H1404="Marketing",1,0)</f>
        <v>0</v>
      </c>
      <c r="Q1410">
        <f>IF('WA_Fn-UseC_-HR-Employee-Attriti'!H1404="Medical",1,0)</f>
        <v>1</v>
      </c>
      <c r="R1410">
        <f>IF('WA_Fn-UseC_-HR-Employee-Attriti'!H1404="Other",1,0)</f>
        <v>0</v>
      </c>
      <c r="S1410">
        <f>IF('WA_Fn-UseC_-HR-Employee-Attriti'!H1404="Technical Degree",1,0)</f>
        <v>0</v>
      </c>
      <c r="T1410">
        <v>4</v>
      </c>
      <c r="U1410">
        <v>59</v>
      </c>
      <c r="V1410">
        <v>1</v>
      </c>
      <c r="W1410">
        <v>1</v>
      </c>
      <c r="X1410">
        <f>IF('WA_Fn-UseC_-HR-Employee-Attriti'!P1404="Healthcare Representative",1,0)</f>
        <v>0</v>
      </c>
      <c r="Y1410">
        <f>IF('WA_Fn-UseC_-HR-Employee-Attriti'!P1404="Human Resources",1,0)</f>
        <v>0</v>
      </c>
      <c r="Z1410">
        <f>IF('WA_Fn-UseC_-HR-Employee-Attriti'!P1404="Laboratory Technician",1,0)</f>
        <v>1</v>
      </c>
      <c r="AA1410">
        <f>IF('WA_Fn-UseC_-HR-Employee-Attriti'!P1404="Manager",1,0)</f>
        <v>0</v>
      </c>
      <c r="AB1410">
        <f>IF('WA_Fn-UseC_-HR-Employee-Attriti'!P1404="Manufacturing Director",1,0)</f>
        <v>0</v>
      </c>
      <c r="AC1410">
        <f>IF('WA_Fn-UseC_-HR-Employee-Attriti'!P1404="Research Director",1,0)</f>
        <v>0</v>
      </c>
      <c r="AD1410">
        <f>IF('WA_Fn-UseC_-HR-Employee-Attriti'!P1404="Research Scientist",1,0)</f>
        <v>0</v>
      </c>
      <c r="AE1410">
        <f>IF('WA_Fn-UseC_-HR-Employee-Attriti'!P1404="Sales Executive",1,0)</f>
        <v>0</v>
      </c>
      <c r="AF1410">
        <f>IF('WA_Fn-UseC_-HR-Employee-Attriti'!P1404="Sales Representative",1,0)</f>
        <v>0</v>
      </c>
      <c r="AG1410">
        <v>4</v>
      </c>
      <c r="AH1410">
        <f>IF('WA_Fn-UseC_-HR-Employee-Attriti'!R1404="Divorced",1,0)</f>
        <v>1</v>
      </c>
      <c r="AI1410">
        <f>IF('WA_Fn-UseC_-HR-Employee-Attriti'!R1404="Married",1,0)</f>
        <v>0</v>
      </c>
      <c r="AJ1410">
        <f>IF('WA_Fn-UseC_-HR-Employee-Attriti'!R1404="Single",1,0)</f>
        <v>0</v>
      </c>
      <c r="AK1410">
        <v>1129</v>
      </c>
      <c r="AL1410">
        <v>17536</v>
      </c>
      <c r="AM1410">
        <v>1</v>
      </c>
      <c r="AN1410">
        <f>IF('WA_Fn-UseC_-HR-Employee-Attriti'!W1404="Yes",1,0)</f>
        <v>1</v>
      </c>
      <c r="AO1410">
        <v>11</v>
      </c>
      <c r="AP1410">
        <v>3</v>
      </c>
      <c r="AQ1410">
        <v>3</v>
      </c>
      <c r="AR1410">
        <v>3</v>
      </c>
      <c r="AS1410">
        <v>1</v>
      </c>
      <c r="AT1410">
        <v>4</v>
      </c>
      <c r="AU1410">
        <v>3</v>
      </c>
      <c r="AV1410">
        <v>1</v>
      </c>
      <c r="AW1410">
        <v>0</v>
      </c>
      <c r="AX1410">
        <v>0</v>
      </c>
      <c r="AY1410">
        <v>0</v>
      </c>
      <c r="AZ1410">
        <v>1</v>
      </c>
      <c r="BB1410">
        <f>IF('WA_Fn-UseC_-HR-Employee-Attriti'!B1404="Yes",1,0)</f>
        <v>0</v>
      </c>
    </row>
    <row r="1411" spans="1:54" x14ac:dyDescent="0.25">
      <c r="A1411">
        <v>1404</v>
      </c>
      <c r="B1411">
        <f>IF('WA_Fn-UseC_-HR-Employee-Attriti'!L1405="Male",1,0)</f>
        <v>1</v>
      </c>
      <c r="C1411">
        <f>IF('WA_Fn-UseC_-HR-Employee-Attriti'!L1405="Female",1,0)</f>
        <v>0</v>
      </c>
      <c r="D1411">
        <v>39</v>
      </c>
      <c r="E1411">
        <f>IF('WA_Fn-UseC_-HR-Employee-Attriti'!C1405="Travel_Rarely",1,0)</f>
        <v>1</v>
      </c>
      <c r="F1411">
        <f>IF('WA_Fn-UseC_-HR-Employee-Attriti'!C1405="Travel_Frequently",1,0)</f>
        <v>0</v>
      </c>
      <c r="G1411">
        <f>IF('WA_Fn-UseC_-HR-Employee-Attriti'!C1405="Non-Travel",1,0)</f>
        <v>0</v>
      </c>
      <c r="H1411">
        <v>119</v>
      </c>
      <c r="I1411">
        <f>IF('WA_Fn-UseC_-HR-Employee-Attriti'!E1405="Sales",1,0)</f>
        <v>1</v>
      </c>
      <c r="J1411">
        <f>IF('WA_Fn-UseC_-HR-Employee-Attriti'!E1405="Research &amp; Development",1,0)</f>
        <v>0</v>
      </c>
      <c r="K1411">
        <f>IF('WA_Fn-UseC_-HR-Employee-Attriti'!E1405="Human Resources",1,0)</f>
        <v>0</v>
      </c>
      <c r="L1411">
        <v>15</v>
      </c>
      <c r="M1411">
        <v>4</v>
      </c>
      <c r="N1411">
        <f>IF('WA_Fn-UseC_-HR-Employee-Attriti'!H1405="Life Sciences",1,0)</f>
        <v>0</v>
      </c>
      <c r="O1411">
        <f>IF('WA_Fn-UseC_-HR-Employee-Attriti'!H1405="Human Resources",1,0)</f>
        <v>0</v>
      </c>
      <c r="P1411">
        <f>IF('WA_Fn-UseC_-HR-Employee-Attriti'!H1405="Marketing",1,0)</f>
        <v>1</v>
      </c>
      <c r="Q1411">
        <f>IF('WA_Fn-UseC_-HR-Employee-Attriti'!H1405="Medical",1,0)</f>
        <v>0</v>
      </c>
      <c r="R1411">
        <f>IF('WA_Fn-UseC_-HR-Employee-Attriti'!H1405="Other",1,0)</f>
        <v>0</v>
      </c>
      <c r="S1411">
        <f>IF('WA_Fn-UseC_-HR-Employee-Attriti'!H1405="Technical Degree",1,0)</f>
        <v>0</v>
      </c>
      <c r="T1411">
        <v>2</v>
      </c>
      <c r="U1411">
        <v>77</v>
      </c>
      <c r="V1411">
        <v>3</v>
      </c>
      <c r="W1411">
        <v>4</v>
      </c>
      <c r="X1411">
        <f>IF('WA_Fn-UseC_-HR-Employee-Attriti'!P1405="Healthcare Representative",1,0)</f>
        <v>0</v>
      </c>
      <c r="Y1411">
        <f>IF('WA_Fn-UseC_-HR-Employee-Attriti'!P1405="Human Resources",1,0)</f>
        <v>0</v>
      </c>
      <c r="Z1411">
        <f>IF('WA_Fn-UseC_-HR-Employee-Attriti'!P1405="Laboratory Technician",1,0)</f>
        <v>0</v>
      </c>
      <c r="AA1411">
        <f>IF('WA_Fn-UseC_-HR-Employee-Attriti'!P1405="Manager",1,0)</f>
        <v>0</v>
      </c>
      <c r="AB1411">
        <f>IF('WA_Fn-UseC_-HR-Employee-Attriti'!P1405="Manufacturing Director",1,0)</f>
        <v>0</v>
      </c>
      <c r="AC1411">
        <f>IF('WA_Fn-UseC_-HR-Employee-Attriti'!P1405="Research Director",1,0)</f>
        <v>0</v>
      </c>
      <c r="AD1411">
        <f>IF('WA_Fn-UseC_-HR-Employee-Attriti'!P1405="Research Scientist",1,0)</f>
        <v>0</v>
      </c>
      <c r="AE1411">
        <f>IF('WA_Fn-UseC_-HR-Employee-Attriti'!P1405="Sales Executive",1,0)</f>
        <v>1</v>
      </c>
      <c r="AF1411">
        <f>IF('WA_Fn-UseC_-HR-Employee-Attriti'!P1405="Sales Representative",1,0)</f>
        <v>0</v>
      </c>
      <c r="AG1411">
        <v>1</v>
      </c>
      <c r="AH1411">
        <f>IF('WA_Fn-UseC_-HR-Employee-Attriti'!R1405="Divorced",1,0)</f>
        <v>0</v>
      </c>
      <c r="AI1411">
        <f>IF('WA_Fn-UseC_-HR-Employee-Attriti'!R1405="Married",1,0)</f>
        <v>0</v>
      </c>
      <c r="AJ1411">
        <f>IF('WA_Fn-UseC_-HR-Employee-Attriti'!R1405="Single",1,0)</f>
        <v>1</v>
      </c>
      <c r="AK1411">
        <v>13341</v>
      </c>
      <c r="AL1411">
        <v>25098</v>
      </c>
      <c r="AM1411">
        <v>0</v>
      </c>
      <c r="AN1411">
        <f>IF('WA_Fn-UseC_-HR-Employee-Attriti'!W1405="Yes",1,0)</f>
        <v>0</v>
      </c>
      <c r="AO1411">
        <v>12</v>
      </c>
      <c r="AP1411">
        <v>3</v>
      </c>
      <c r="AQ1411">
        <v>1</v>
      </c>
      <c r="AR1411">
        <v>0</v>
      </c>
      <c r="AS1411">
        <v>21</v>
      </c>
      <c r="AT1411">
        <v>3</v>
      </c>
      <c r="AU1411">
        <v>3</v>
      </c>
      <c r="AV1411">
        <v>20</v>
      </c>
      <c r="AW1411">
        <v>8</v>
      </c>
      <c r="AX1411">
        <v>11</v>
      </c>
      <c r="AY1411">
        <v>10</v>
      </c>
      <c r="AZ1411">
        <v>1</v>
      </c>
      <c r="BB1411">
        <f>IF('WA_Fn-UseC_-HR-Employee-Attriti'!B1405="Yes",1,0)</f>
        <v>0</v>
      </c>
    </row>
    <row r="1412" spans="1:54" x14ac:dyDescent="0.25">
      <c r="A1412">
        <v>1405</v>
      </c>
      <c r="B1412">
        <f>IF('WA_Fn-UseC_-HR-Employee-Attriti'!L1406="Male",1,0)</f>
        <v>1</v>
      </c>
      <c r="C1412">
        <f>IF('WA_Fn-UseC_-HR-Employee-Attriti'!L1406="Female",1,0)</f>
        <v>0</v>
      </c>
      <c r="D1412">
        <v>42</v>
      </c>
      <c r="E1412">
        <f>IF('WA_Fn-UseC_-HR-Employee-Attriti'!C1406="Travel_Rarely",1,0)</f>
        <v>0</v>
      </c>
      <c r="F1412">
        <f>IF('WA_Fn-UseC_-HR-Employee-Attriti'!C1406="Travel_Frequently",1,0)</f>
        <v>0</v>
      </c>
      <c r="G1412">
        <f>IF('WA_Fn-UseC_-HR-Employee-Attriti'!C1406="Non-Travel",1,0)</f>
        <v>1</v>
      </c>
      <c r="H1412">
        <v>335</v>
      </c>
      <c r="I1412">
        <f>IF('WA_Fn-UseC_-HR-Employee-Attriti'!E1406="Sales",1,0)</f>
        <v>0</v>
      </c>
      <c r="J1412">
        <f>IF('WA_Fn-UseC_-HR-Employee-Attriti'!E1406="Research &amp; Development",1,0)</f>
        <v>1</v>
      </c>
      <c r="K1412">
        <f>IF('WA_Fn-UseC_-HR-Employee-Attriti'!E1406="Human Resources",1,0)</f>
        <v>0</v>
      </c>
      <c r="L1412">
        <v>23</v>
      </c>
      <c r="M1412">
        <v>2</v>
      </c>
      <c r="N1412">
        <f>IF('WA_Fn-UseC_-HR-Employee-Attriti'!H1406="Life Sciences",1,0)</f>
        <v>1</v>
      </c>
      <c r="O1412">
        <f>IF('WA_Fn-UseC_-HR-Employee-Attriti'!H1406="Human Resources",1,0)</f>
        <v>0</v>
      </c>
      <c r="P1412">
        <f>IF('WA_Fn-UseC_-HR-Employee-Attriti'!H1406="Marketing",1,0)</f>
        <v>0</v>
      </c>
      <c r="Q1412">
        <f>IF('WA_Fn-UseC_-HR-Employee-Attriti'!H1406="Medical",1,0)</f>
        <v>0</v>
      </c>
      <c r="R1412">
        <f>IF('WA_Fn-UseC_-HR-Employee-Attriti'!H1406="Other",1,0)</f>
        <v>0</v>
      </c>
      <c r="S1412">
        <f>IF('WA_Fn-UseC_-HR-Employee-Attriti'!H1406="Technical Degree",1,0)</f>
        <v>0</v>
      </c>
      <c r="T1412">
        <v>4</v>
      </c>
      <c r="U1412">
        <v>37</v>
      </c>
      <c r="V1412">
        <v>2</v>
      </c>
      <c r="W1412">
        <v>2</v>
      </c>
      <c r="X1412">
        <f>IF('WA_Fn-UseC_-HR-Employee-Attriti'!P1406="Healthcare Representative",1,0)</f>
        <v>0</v>
      </c>
      <c r="Y1412">
        <f>IF('WA_Fn-UseC_-HR-Employee-Attriti'!P1406="Human Resources",1,0)</f>
        <v>0</v>
      </c>
      <c r="Z1412">
        <f>IF('WA_Fn-UseC_-HR-Employee-Attriti'!P1406="Laboratory Technician",1,0)</f>
        <v>0</v>
      </c>
      <c r="AA1412">
        <f>IF('WA_Fn-UseC_-HR-Employee-Attriti'!P1406="Manager",1,0)</f>
        <v>0</v>
      </c>
      <c r="AB1412">
        <f>IF('WA_Fn-UseC_-HR-Employee-Attriti'!P1406="Manufacturing Director",1,0)</f>
        <v>0</v>
      </c>
      <c r="AC1412">
        <f>IF('WA_Fn-UseC_-HR-Employee-Attriti'!P1406="Research Director",1,0)</f>
        <v>0</v>
      </c>
      <c r="AD1412">
        <f>IF('WA_Fn-UseC_-HR-Employee-Attriti'!P1406="Research Scientist",1,0)</f>
        <v>1</v>
      </c>
      <c r="AE1412">
        <f>IF('WA_Fn-UseC_-HR-Employee-Attriti'!P1406="Sales Executive",1,0)</f>
        <v>0</v>
      </c>
      <c r="AF1412">
        <f>IF('WA_Fn-UseC_-HR-Employee-Attriti'!P1406="Sales Representative",1,0)</f>
        <v>0</v>
      </c>
      <c r="AG1412">
        <v>3</v>
      </c>
      <c r="AH1412">
        <f>IF('WA_Fn-UseC_-HR-Employee-Attriti'!R1406="Divorced",1,0)</f>
        <v>0</v>
      </c>
      <c r="AI1412">
        <f>IF('WA_Fn-UseC_-HR-Employee-Attriti'!R1406="Married",1,0)</f>
        <v>0</v>
      </c>
      <c r="AJ1412">
        <f>IF('WA_Fn-UseC_-HR-Employee-Attriti'!R1406="Single",1,0)</f>
        <v>1</v>
      </c>
      <c r="AK1412">
        <v>4332</v>
      </c>
      <c r="AL1412">
        <v>14811</v>
      </c>
      <c r="AM1412">
        <v>1</v>
      </c>
      <c r="AN1412">
        <f>IF('WA_Fn-UseC_-HR-Employee-Attriti'!W1406="Yes",1,0)</f>
        <v>0</v>
      </c>
      <c r="AO1412">
        <v>12</v>
      </c>
      <c r="AP1412">
        <v>3</v>
      </c>
      <c r="AQ1412">
        <v>4</v>
      </c>
      <c r="AR1412">
        <v>0</v>
      </c>
      <c r="AS1412">
        <v>20</v>
      </c>
      <c r="AT1412">
        <v>2</v>
      </c>
      <c r="AU1412">
        <v>3</v>
      </c>
      <c r="AV1412">
        <v>20</v>
      </c>
      <c r="AW1412">
        <v>9</v>
      </c>
      <c r="AX1412">
        <v>3</v>
      </c>
      <c r="AY1412">
        <v>7</v>
      </c>
      <c r="AZ1412">
        <v>1</v>
      </c>
      <c r="BB1412">
        <f>IF('WA_Fn-UseC_-HR-Employee-Attriti'!B1406="Yes",1,0)</f>
        <v>0</v>
      </c>
    </row>
    <row r="1413" spans="1:54" x14ac:dyDescent="0.25">
      <c r="A1413">
        <v>1406</v>
      </c>
      <c r="B1413">
        <f>IF('WA_Fn-UseC_-HR-Employee-Attriti'!L1407="Male",1,0)</f>
        <v>0</v>
      </c>
      <c r="C1413">
        <f>IF('WA_Fn-UseC_-HR-Employee-Attriti'!L1407="Female",1,0)</f>
        <v>1</v>
      </c>
      <c r="D1413">
        <v>31</v>
      </c>
      <c r="E1413">
        <f>IF('WA_Fn-UseC_-HR-Employee-Attriti'!C1407="Travel_Rarely",1,0)</f>
        <v>0</v>
      </c>
      <c r="F1413">
        <f>IF('WA_Fn-UseC_-HR-Employee-Attriti'!C1407="Travel_Frequently",1,0)</f>
        <v>0</v>
      </c>
      <c r="G1413">
        <f>IF('WA_Fn-UseC_-HR-Employee-Attriti'!C1407="Non-Travel",1,0)</f>
        <v>1</v>
      </c>
      <c r="H1413">
        <v>697</v>
      </c>
      <c r="I1413">
        <f>IF('WA_Fn-UseC_-HR-Employee-Attriti'!E1407="Sales",1,0)</f>
        <v>0</v>
      </c>
      <c r="J1413">
        <f>IF('WA_Fn-UseC_-HR-Employee-Attriti'!E1407="Research &amp; Development",1,0)</f>
        <v>1</v>
      </c>
      <c r="K1413">
        <f>IF('WA_Fn-UseC_-HR-Employee-Attriti'!E1407="Human Resources",1,0)</f>
        <v>0</v>
      </c>
      <c r="L1413">
        <v>10</v>
      </c>
      <c r="M1413">
        <v>3</v>
      </c>
      <c r="N1413">
        <f>IF('WA_Fn-UseC_-HR-Employee-Attriti'!H1407="Life Sciences",1,0)</f>
        <v>0</v>
      </c>
      <c r="O1413">
        <f>IF('WA_Fn-UseC_-HR-Employee-Attriti'!H1407="Human Resources",1,0)</f>
        <v>0</v>
      </c>
      <c r="P1413">
        <f>IF('WA_Fn-UseC_-HR-Employee-Attriti'!H1407="Marketing",1,0)</f>
        <v>0</v>
      </c>
      <c r="Q1413">
        <f>IF('WA_Fn-UseC_-HR-Employee-Attriti'!H1407="Medical",1,0)</f>
        <v>1</v>
      </c>
      <c r="R1413">
        <f>IF('WA_Fn-UseC_-HR-Employee-Attriti'!H1407="Other",1,0)</f>
        <v>0</v>
      </c>
      <c r="S1413">
        <f>IF('WA_Fn-UseC_-HR-Employee-Attriti'!H1407="Technical Degree",1,0)</f>
        <v>0</v>
      </c>
      <c r="T1413">
        <v>3</v>
      </c>
      <c r="U1413">
        <v>40</v>
      </c>
      <c r="V1413">
        <v>3</v>
      </c>
      <c r="W1413">
        <v>3</v>
      </c>
      <c r="X1413">
        <f>IF('WA_Fn-UseC_-HR-Employee-Attriti'!P1407="Healthcare Representative",1,0)</f>
        <v>0</v>
      </c>
      <c r="Y1413">
        <f>IF('WA_Fn-UseC_-HR-Employee-Attriti'!P1407="Human Resources",1,0)</f>
        <v>0</v>
      </c>
      <c r="Z1413">
        <f>IF('WA_Fn-UseC_-HR-Employee-Attriti'!P1407="Laboratory Technician",1,0)</f>
        <v>0</v>
      </c>
      <c r="AA1413">
        <f>IF('WA_Fn-UseC_-HR-Employee-Attriti'!P1407="Manager",1,0)</f>
        <v>0</v>
      </c>
      <c r="AB1413">
        <f>IF('WA_Fn-UseC_-HR-Employee-Attriti'!P1407="Manufacturing Director",1,0)</f>
        <v>0</v>
      </c>
      <c r="AC1413">
        <f>IF('WA_Fn-UseC_-HR-Employee-Attriti'!P1407="Research Director",1,0)</f>
        <v>1</v>
      </c>
      <c r="AD1413">
        <f>IF('WA_Fn-UseC_-HR-Employee-Attriti'!P1407="Research Scientist",1,0)</f>
        <v>0</v>
      </c>
      <c r="AE1413">
        <f>IF('WA_Fn-UseC_-HR-Employee-Attriti'!P1407="Sales Executive",1,0)</f>
        <v>0</v>
      </c>
      <c r="AF1413">
        <f>IF('WA_Fn-UseC_-HR-Employee-Attriti'!P1407="Sales Representative",1,0)</f>
        <v>0</v>
      </c>
      <c r="AG1413">
        <v>3</v>
      </c>
      <c r="AH1413">
        <f>IF('WA_Fn-UseC_-HR-Employee-Attriti'!R1407="Divorced",1,0)</f>
        <v>0</v>
      </c>
      <c r="AI1413">
        <f>IF('WA_Fn-UseC_-HR-Employee-Attriti'!R1407="Married",1,0)</f>
        <v>1</v>
      </c>
      <c r="AJ1413">
        <f>IF('WA_Fn-UseC_-HR-Employee-Attriti'!R1407="Single",1,0)</f>
        <v>0</v>
      </c>
      <c r="AK1413">
        <v>11031</v>
      </c>
      <c r="AL1413">
        <v>26862</v>
      </c>
      <c r="AM1413">
        <v>4</v>
      </c>
      <c r="AN1413">
        <f>IF('WA_Fn-UseC_-HR-Employee-Attriti'!W1407="Yes",1,0)</f>
        <v>0</v>
      </c>
      <c r="AO1413">
        <v>20</v>
      </c>
      <c r="AP1413">
        <v>4</v>
      </c>
      <c r="AQ1413">
        <v>3</v>
      </c>
      <c r="AR1413">
        <v>1</v>
      </c>
      <c r="AS1413">
        <v>13</v>
      </c>
      <c r="AT1413">
        <v>2</v>
      </c>
      <c r="AU1413">
        <v>4</v>
      </c>
      <c r="AV1413">
        <v>11</v>
      </c>
      <c r="AW1413">
        <v>7</v>
      </c>
      <c r="AX1413">
        <v>4</v>
      </c>
      <c r="AY1413">
        <v>8</v>
      </c>
      <c r="AZ1413">
        <v>1</v>
      </c>
      <c r="BB1413">
        <f>IF('WA_Fn-UseC_-HR-Employee-Attriti'!B1407="Yes",1,0)</f>
        <v>0</v>
      </c>
    </row>
    <row r="1414" spans="1:54" x14ac:dyDescent="0.25">
      <c r="A1414">
        <v>1407</v>
      </c>
      <c r="B1414">
        <f>IF('WA_Fn-UseC_-HR-Employee-Attriti'!L1408="Male",1,0)</f>
        <v>0</v>
      </c>
      <c r="C1414">
        <f>IF('WA_Fn-UseC_-HR-Employee-Attriti'!L1408="Female",1,0)</f>
        <v>1</v>
      </c>
      <c r="D1414">
        <v>54</v>
      </c>
      <c r="E1414">
        <f>IF('WA_Fn-UseC_-HR-Employee-Attriti'!C1408="Travel_Rarely",1,0)</f>
        <v>1</v>
      </c>
      <c r="F1414">
        <f>IF('WA_Fn-UseC_-HR-Employee-Attriti'!C1408="Travel_Frequently",1,0)</f>
        <v>0</v>
      </c>
      <c r="G1414">
        <f>IF('WA_Fn-UseC_-HR-Employee-Attriti'!C1408="Non-Travel",1,0)</f>
        <v>0</v>
      </c>
      <c r="H1414">
        <v>157</v>
      </c>
      <c r="I1414">
        <f>IF('WA_Fn-UseC_-HR-Employee-Attriti'!E1408="Sales",1,0)</f>
        <v>0</v>
      </c>
      <c r="J1414">
        <f>IF('WA_Fn-UseC_-HR-Employee-Attriti'!E1408="Research &amp; Development",1,0)</f>
        <v>1</v>
      </c>
      <c r="K1414">
        <f>IF('WA_Fn-UseC_-HR-Employee-Attriti'!E1408="Human Resources",1,0)</f>
        <v>0</v>
      </c>
      <c r="L1414">
        <v>10</v>
      </c>
      <c r="M1414">
        <v>3</v>
      </c>
      <c r="N1414">
        <f>IF('WA_Fn-UseC_-HR-Employee-Attriti'!H1408="Life Sciences",1,0)</f>
        <v>0</v>
      </c>
      <c r="O1414">
        <f>IF('WA_Fn-UseC_-HR-Employee-Attriti'!H1408="Human Resources",1,0)</f>
        <v>0</v>
      </c>
      <c r="P1414">
        <f>IF('WA_Fn-UseC_-HR-Employee-Attriti'!H1408="Marketing",1,0)</f>
        <v>0</v>
      </c>
      <c r="Q1414">
        <f>IF('WA_Fn-UseC_-HR-Employee-Attriti'!H1408="Medical",1,0)</f>
        <v>1</v>
      </c>
      <c r="R1414">
        <f>IF('WA_Fn-UseC_-HR-Employee-Attriti'!H1408="Other",1,0)</f>
        <v>0</v>
      </c>
      <c r="S1414">
        <f>IF('WA_Fn-UseC_-HR-Employee-Attriti'!H1408="Technical Degree",1,0)</f>
        <v>0</v>
      </c>
      <c r="T1414">
        <v>3</v>
      </c>
      <c r="U1414">
        <v>77</v>
      </c>
      <c r="V1414">
        <v>3</v>
      </c>
      <c r="W1414">
        <v>2</v>
      </c>
      <c r="X1414">
        <f>IF('WA_Fn-UseC_-HR-Employee-Attriti'!P1408="Healthcare Representative",1,0)</f>
        <v>0</v>
      </c>
      <c r="Y1414">
        <f>IF('WA_Fn-UseC_-HR-Employee-Attriti'!P1408="Human Resources",1,0)</f>
        <v>0</v>
      </c>
      <c r="Z1414">
        <f>IF('WA_Fn-UseC_-HR-Employee-Attriti'!P1408="Laboratory Technician",1,0)</f>
        <v>0</v>
      </c>
      <c r="AA1414">
        <f>IF('WA_Fn-UseC_-HR-Employee-Attriti'!P1408="Manager",1,0)</f>
        <v>0</v>
      </c>
      <c r="AB1414">
        <f>IF('WA_Fn-UseC_-HR-Employee-Attriti'!P1408="Manufacturing Director",1,0)</f>
        <v>1</v>
      </c>
      <c r="AC1414">
        <f>IF('WA_Fn-UseC_-HR-Employee-Attriti'!P1408="Research Director",1,0)</f>
        <v>0</v>
      </c>
      <c r="AD1414">
        <f>IF('WA_Fn-UseC_-HR-Employee-Attriti'!P1408="Research Scientist",1,0)</f>
        <v>0</v>
      </c>
      <c r="AE1414">
        <f>IF('WA_Fn-UseC_-HR-Employee-Attriti'!P1408="Sales Executive",1,0)</f>
        <v>0</v>
      </c>
      <c r="AF1414">
        <f>IF('WA_Fn-UseC_-HR-Employee-Attriti'!P1408="Sales Representative",1,0)</f>
        <v>0</v>
      </c>
      <c r="AG1414">
        <v>1</v>
      </c>
      <c r="AH1414">
        <f>IF('WA_Fn-UseC_-HR-Employee-Attriti'!R1408="Divorced",1,0)</f>
        <v>0</v>
      </c>
      <c r="AI1414">
        <f>IF('WA_Fn-UseC_-HR-Employee-Attriti'!R1408="Married",1,0)</f>
        <v>0</v>
      </c>
      <c r="AJ1414">
        <f>IF('WA_Fn-UseC_-HR-Employee-Attriti'!R1408="Single",1,0)</f>
        <v>1</v>
      </c>
      <c r="AK1414">
        <v>4440</v>
      </c>
      <c r="AL1414">
        <v>25198</v>
      </c>
      <c r="AM1414">
        <v>6</v>
      </c>
      <c r="AN1414">
        <f>IF('WA_Fn-UseC_-HR-Employee-Attriti'!W1408="Yes",1,0)</f>
        <v>1</v>
      </c>
      <c r="AO1414">
        <v>19</v>
      </c>
      <c r="AP1414">
        <v>3</v>
      </c>
      <c r="AQ1414">
        <v>4</v>
      </c>
      <c r="AR1414">
        <v>0</v>
      </c>
      <c r="AS1414">
        <v>9</v>
      </c>
      <c r="AT1414">
        <v>3</v>
      </c>
      <c r="AU1414">
        <v>3</v>
      </c>
      <c r="AV1414">
        <v>5</v>
      </c>
      <c r="AW1414">
        <v>2</v>
      </c>
      <c r="AX1414">
        <v>1</v>
      </c>
      <c r="AY1414">
        <v>4</v>
      </c>
      <c r="AZ1414">
        <v>1</v>
      </c>
      <c r="BB1414">
        <f>IF('WA_Fn-UseC_-HR-Employee-Attriti'!B1408="Yes",1,0)</f>
        <v>0</v>
      </c>
    </row>
    <row r="1415" spans="1:54" x14ac:dyDescent="0.25">
      <c r="A1415">
        <v>1408</v>
      </c>
      <c r="B1415">
        <f>IF('WA_Fn-UseC_-HR-Employee-Attriti'!L1409="Male",1,0)</f>
        <v>1</v>
      </c>
      <c r="C1415">
        <f>IF('WA_Fn-UseC_-HR-Employee-Attriti'!L1409="Female",1,0)</f>
        <v>0</v>
      </c>
      <c r="D1415">
        <v>24</v>
      </c>
      <c r="E1415">
        <f>IF('WA_Fn-UseC_-HR-Employee-Attriti'!C1409="Travel_Rarely",1,0)</f>
        <v>1</v>
      </c>
      <c r="F1415">
        <f>IF('WA_Fn-UseC_-HR-Employee-Attriti'!C1409="Travel_Frequently",1,0)</f>
        <v>0</v>
      </c>
      <c r="G1415">
        <f>IF('WA_Fn-UseC_-HR-Employee-Attriti'!C1409="Non-Travel",1,0)</f>
        <v>0</v>
      </c>
      <c r="H1415">
        <v>771</v>
      </c>
      <c r="I1415">
        <f>IF('WA_Fn-UseC_-HR-Employee-Attriti'!E1409="Sales",1,0)</f>
        <v>0</v>
      </c>
      <c r="J1415">
        <f>IF('WA_Fn-UseC_-HR-Employee-Attriti'!E1409="Research &amp; Development",1,0)</f>
        <v>1</v>
      </c>
      <c r="K1415">
        <f>IF('WA_Fn-UseC_-HR-Employee-Attriti'!E1409="Human Resources",1,0)</f>
        <v>0</v>
      </c>
      <c r="L1415">
        <v>1</v>
      </c>
      <c r="M1415">
        <v>2</v>
      </c>
      <c r="N1415">
        <f>IF('WA_Fn-UseC_-HR-Employee-Attriti'!H1409="Life Sciences",1,0)</f>
        <v>1</v>
      </c>
      <c r="O1415">
        <f>IF('WA_Fn-UseC_-HR-Employee-Attriti'!H1409="Human Resources",1,0)</f>
        <v>0</v>
      </c>
      <c r="P1415">
        <f>IF('WA_Fn-UseC_-HR-Employee-Attriti'!H1409="Marketing",1,0)</f>
        <v>0</v>
      </c>
      <c r="Q1415">
        <f>IF('WA_Fn-UseC_-HR-Employee-Attriti'!H1409="Medical",1,0)</f>
        <v>0</v>
      </c>
      <c r="R1415">
        <f>IF('WA_Fn-UseC_-HR-Employee-Attriti'!H1409="Other",1,0)</f>
        <v>0</v>
      </c>
      <c r="S1415">
        <f>IF('WA_Fn-UseC_-HR-Employee-Attriti'!H1409="Technical Degree",1,0)</f>
        <v>0</v>
      </c>
      <c r="T1415">
        <v>2</v>
      </c>
      <c r="U1415">
        <v>45</v>
      </c>
      <c r="V1415">
        <v>2</v>
      </c>
      <c r="W1415">
        <v>2</v>
      </c>
      <c r="X1415">
        <f>IF('WA_Fn-UseC_-HR-Employee-Attriti'!P1409="Healthcare Representative",1,0)</f>
        <v>1</v>
      </c>
      <c r="Y1415">
        <f>IF('WA_Fn-UseC_-HR-Employee-Attriti'!P1409="Human Resources",1,0)</f>
        <v>0</v>
      </c>
      <c r="Z1415">
        <f>IF('WA_Fn-UseC_-HR-Employee-Attriti'!P1409="Laboratory Technician",1,0)</f>
        <v>0</v>
      </c>
      <c r="AA1415">
        <f>IF('WA_Fn-UseC_-HR-Employee-Attriti'!P1409="Manager",1,0)</f>
        <v>0</v>
      </c>
      <c r="AB1415">
        <f>IF('WA_Fn-UseC_-HR-Employee-Attriti'!P1409="Manufacturing Director",1,0)</f>
        <v>0</v>
      </c>
      <c r="AC1415">
        <f>IF('WA_Fn-UseC_-HR-Employee-Attriti'!P1409="Research Director",1,0)</f>
        <v>0</v>
      </c>
      <c r="AD1415">
        <f>IF('WA_Fn-UseC_-HR-Employee-Attriti'!P1409="Research Scientist",1,0)</f>
        <v>0</v>
      </c>
      <c r="AE1415">
        <f>IF('WA_Fn-UseC_-HR-Employee-Attriti'!P1409="Sales Executive",1,0)</f>
        <v>0</v>
      </c>
      <c r="AF1415">
        <f>IF('WA_Fn-UseC_-HR-Employee-Attriti'!P1409="Sales Representative",1,0)</f>
        <v>0</v>
      </c>
      <c r="AG1415">
        <v>3</v>
      </c>
      <c r="AH1415">
        <f>IF('WA_Fn-UseC_-HR-Employee-Attriti'!R1409="Divorced",1,0)</f>
        <v>0</v>
      </c>
      <c r="AI1415">
        <f>IF('WA_Fn-UseC_-HR-Employee-Attriti'!R1409="Married",1,0)</f>
        <v>0</v>
      </c>
      <c r="AJ1415">
        <f>IF('WA_Fn-UseC_-HR-Employee-Attriti'!R1409="Single",1,0)</f>
        <v>1</v>
      </c>
      <c r="AK1415">
        <v>4617</v>
      </c>
      <c r="AL1415">
        <v>14120</v>
      </c>
      <c r="AM1415">
        <v>1</v>
      </c>
      <c r="AN1415">
        <f>IF('WA_Fn-UseC_-HR-Employee-Attriti'!W1409="Yes",1,0)</f>
        <v>0</v>
      </c>
      <c r="AO1415">
        <v>12</v>
      </c>
      <c r="AP1415">
        <v>3</v>
      </c>
      <c r="AQ1415">
        <v>2</v>
      </c>
      <c r="AR1415">
        <v>0</v>
      </c>
      <c r="AS1415">
        <v>4</v>
      </c>
      <c r="AT1415">
        <v>2</v>
      </c>
      <c r="AU1415">
        <v>2</v>
      </c>
      <c r="AV1415">
        <v>4</v>
      </c>
      <c r="AW1415">
        <v>3</v>
      </c>
      <c r="AX1415">
        <v>1</v>
      </c>
      <c r="AY1415">
        <v>2</v>
      </c>
      <c r="AZ1415">
        <v>1</v>
      </c>
      <c r="BB1415">
        <f>IF('WA_Fn-UseC_-HR-Employee-Attriti'!B1409="Yes",1,0)</f>
        <v>0</v>
      </c>
    </row>
    <row r="1416" spans="1:54" x14ac:dyDescent="0.25">
      <c r="A1416">
        <v>1409</v>
      </c>
      <c r="B1416">
        <f>IF('WA_Fn-UseC_-HR-Employee-Attriti'!L1410="Male",1,0)</f>
        <v>1</v>
      </c>
      <c r="C1416">
        <f>IF('WA_Fn-UseC_-HR-Employee-Attriti'!L1410="Female",1,0)</f>
        <v>0</v>
      </c>
      <c r="D1416">
        <v>23</v>
      </c>
      <c r="E1416">
        <f>IF('WA_Fn-UseC_-HR-Employee-Attriti'!C1410="Travel_Rarely",1,0)</f>
        <v>1</v>
      </c>
      <c r="F1416">
        <f>IF('WA_Fn-UseC_-HR-Employee-Attriti'!C1410="Travel_Frequently",1,0)</f>
        <v>0</v>
      </c>
      <c r="G1416">
        <f>IF('WA_Fn-UseC_-HR-Employee-Attriti'!C1410="Non-Travel",1,0)</f>
        <v>0</v>
      </c>
      <c r="H1416">
        <v>571</v>
      </c>
      <c r="I1416">
        <f>IF('WA_Fn-UseC_-HR-Employee-Attriti'!E1410="Sales",1,0)</f>
        <v>0</v>
      </c>
      <c r="J1416">
        <f>IF('WA_Fn-UseC_-HR-Employee-Attriti'!E1410="Research &amp; Development",1,0)</f>
        <v>1</v>
      </c>
      <c r="K1416">
        <f>IF('WA_Fn-UseC_-HR-Employee-Attriti'!E1410="Human Resources",1,0)</f>
        <v>0</v>
      </c>
      <c r="L1416">
        <v>12</v>
      </c>
      <c r="M1416">
        <v>2</v>
      </c>
      <c r="N1416">
        <f>IF('WA_Fn-UseC_-HR-Employee-Attriti'!H1410="Life Sciences",1,0)</f>
        <v>0</v>
      </c>
      <c r="O1416">
        <f>IF('WA_Fn-UseC_-HR-Employee-Attriti'!H1410="Human Resources",1,0)</f>
        <v>0</v>
      </c>
      <c r="P1416">
        <f>IF('WA_Fn-UseC_-HR-Employee-Attriti'!H1410="Marketing",1,0)</f>
        <v>0</v>
      </c>
      <c r="Q1416">
        <f>IF('WA_Fn-UseC_-HR-Employee-Attriti'!H1410="Medical",1,0)</f>
        <v>0</v>
      </c>
      <c r="R1416">
        <f>IF('WA_Fn-UseC_-HR-Employee-Attriti'!H1410="Other",1,0)</f>
        <v>1</v>
      </c>
      <c r="S1416">
        <f>IF('WA_Fn-UseC_-HR-Employee-Attriti'!H1410="Technical Degree",1,0)</f>
        <v>0</v>
      </c>
      <c r="T1416">
        <v>4</v>
      </c>
      <c r="U1416">
        <v>78</v>
      </c>
      <c r="V1416">
        <v>3</v>
      </c>
      <c r="W1416">
        <v>1</v>
      </c>
      <c r="X1416">
        <f>IF('WA_Fn-UseC_-HR-Employee-Attriti'!P1410="Healthcare Representative",1,0)</f>
        <v>0</v>
      </c>
      <c r="Y1416">
        <f>IF('WA_Fn-UseC_-HR-Employee-Attriti'!P1410="Human Resources",1,0)</f>
        <v>0</v>
      </c>
      <c r="Z1416">
        <f>IF('WA_Fn-UseC_-HR-Employee-Attriti'!P1410="Laboratory Technician",1,0)</f>
        <v>1</v>
      </c>
      <c r="AA1416">
        <f>IF('WA_Fn-UseC_-HR-Employee-Attriti'!P1410="Manager",1,0)</f>
        <v>0</v>
      </c>
      <c r="AB1416">
        <f>IF('WA_Fn-UseC_-HR-Employee-Attriti'!P1410="Manufacturing Director",1,0)</f>
        <v>0</v>
      </c>
      <c r="AC1416">
        <f>IF('WA_Fn-UseC_-HR-Employee-Attriti'!P1410="Research Director",1,0)</f>
        <v>0</v>
      </c>
      <c r="AD1416">
        <f>IF('WA_Fn-UseC_-HR-Employee-Attriti'!P1410="Research Scientist",1,0)</f>
        <v>0</v>
      </c>
      <c r="AE1416">
        <f>IF('WA_Fn-UseC_-HR-Employee-Attriti'!P1410="Sales Executive",1,0)</f>
        <v>0</v>
      </c>
      <c r="AF1416">
        <f>IF('WA_Fn-UseC_-HR-Employee-Attriti'!P1410="Sales Representative",1,0)</f>
        <v>0</v>
      </c>
      <c r="AG1416">
        <v>4</v>
      </c>
      <c r="AH1416">
        <f>IF('WA_Fn-UseC_-HR-Employee-Attriti'!R1410="Divorced",1,0)</f>
        <v>0</v>
      </c>
      <c r="AI1416">
        <f>IF('WA_Fn-UseC_-HR-Employee-Attriti'!R1410="Married",1,0)</f>
        <v>0</v>
      </c>
      <c r="AJ1416">
        <f>IF('WA_Fn-UseC_-HR-Employee-Attriti'!R1410="Single",1,0)</f>
        <v>1</v>
      </c>
      <c r="AK1416">
        <v>2647</v>
      </c>
      <c r="AL1416">
        <v>13672</v>
      </c>
      <c r="AM1416">
        <v>1</v>
      </c>
      <c r="AN1416">
        <f>IF('WA_Fn-UseC_-HR-Employee-Attriti'!W1410="Yes",1,0)</f>
        <v>0</v>
      </c>
      <c r="AO1416">
        <v>13</v>
      </c>
      <c r="AP1416">
        <v>3</v>
      </c>
      <c r="AQ1416">
        <v>3</v>
      </c>
      <c r="AR1416">
        <v>0</v>
      </c>
      <c r="AS1416">
        <v>5</v>
      </c>
      <c r="AT1416">
        <v>6</v>
      </c>
      <c r="AU1416">
        <v>4</v>
      </c>
      <c r="AV1416">
        <v>5</v>
      </c>
      <c r="AW1416">
        <v>2</v>
      </c>
      <c r="AX1416">
        <v>1</v>
      </c>
      <c r="AY1416">
        <v>4</v>
      </c>
      <c r="AZ1416">
        <v>1</v>
      </c>
      <c r="BB1416">
        <f>IF('WA_Fn-UseC_-HR-Employee-Attriti'!B1410="Yes",1,0)</f>
        <v>0</v>
      </c>
    </row>
    <row r="1417" spans="1:54" x14ac:dyDescent="0.25">
      <c r="A1417">
        <v>1410</v>
      </c>
      <c r="B1417">
        <f>IF('WA_Fn-UseC_-HR-Employee-Attriti'!L1411="Male",1,0)</f>
        <v>0</v>
      </c>
      <c r="C1417">
        <f>IF('WA_Fn-UseC_-HR-Employee-Attriti'!L1411="Female",1,0)</f>
        <v>1</v>
      </c>
      <c r="D1417">
        <v>40</v>
      </c>
      <c r="E1417">
        <f>IF('WA_Fn-UseC_-HR-Employee-Attriti'!C1411="Travel_Rarely",1,0)</f>
        <v>0</v>
      </c>
      <c r="F1417">
        <f>IF('WA_Fn-UseC_-HR-Employee-Attriti'!C1411="Travel_Frequently",1,0)</f>
        <v>1</v>
      </c>
      <c r="G1417">
        <f>IF('WA_Fn-UseC_-HR-Employee-Attriti'!C1411="Non-Travel",1,0)</f>
        <v>0</v>
      </c>
      <c r="H1417">
        <v>692</v>
      </c>
      <c r="I1417">
        <f>IF('WA_Fn-UseC_-HR-Employee-Attriti'!E1411="Sales",1,0)</f>
        <v>0</v>
      </c>
      <c r="J1417">
        <f>IF('WA_Fn-UseC_-HR-Employee-Attriti'!E1411="Research &amp; Development",1,0)</f>
        <v>1</v>
      </c>
      <c r="K1417">
        <f>IF('WA_Fn-UseC_-HR-Employee-Attriti'!E1411="Human Resources",1,0)</f>
        <v>0</v>
      </c>
      <c r="L1417">
        <v>11</v>
      </c>
      <c r="M1417">
        <v>3</v>
      </c>
      <c r="N1417">
        <f>IF('WA_Fn-UseC_-HR-Employee-Attriti'!H1411="Life Sciences",1,0)</f>
        <v>0</v>
      </c>
      <c r="O1417">
        <f>IF('WA_Fn-UseC_-HR-Employee-Attriti'!H1411="Human Resources",1,0)</f>
        <v>0</v>
      </c>
      <c r="P1417">
        <f>IF('WA_Fn-UseC_-HR-Employee-Attriti'!H1411="Marketing",1,0)</f>
        <v>0</v>
      </c>
      <c r="Q1417">
        <f>IF('WA_Fn-UseC_-HR-Employee-Attriti'!H1411="Medical",1,0)</f>
        <v>0</v>
      </c>
      <c r="R1417">
        <f>IF('WA_Fn-UseC_-HR-Employee-Attriti'!H1411="Other",1,0)</f>
        <v>0</v>
      </c>
      <c r="S1417">
        <f>IF('WA_Fn-UseC_-HR-Employee-Attriti'!H1411="Technical Degree",1,0)</f>
        <v>1</v>
      </c>
      <c r="T1417">
        <v>4</v>
      </c>
      <c r="U1417">
        <v>73</v>
      </c>
      <c r="V1417">
        <v>3</v>
      </c>
      <c r="W1417">
        <v>2</v>
      </c>
      <c r="X1417">
        <f>IF('WA_Fn-UseC_-HR-Employee-Attriti'!P1411="Healthcare Representative",1,0)</f>
        <v>0</v>
      </c>
      <c r="Y1417">
        <f>IF('WA_Fn-UseC_-HR-Employee-Attriti'!P1411="Human Resources",1,0)</f>
        <v>0</v>
      </c>
      <c r="Z1417">
        <f>IF('WA_Fn-UseC_-HR-Employee-Attriti'!P1411="Laboratory Technician",1,0)</f>
        <v>1</v>
      </c>
      <c r="AA1417">
        <f>IF('WA_Fn-UseC_-HR-Employee-Attriti'!P1411="Manager",1,0)</f>
        <v>0</v>
      </c>
      <c r="AB1417">
        <f>IF('WA_Fn-UseC_-HR-Employee-Attriti'!P1411="Manufacturing Director",1,0)</f>
        <v>0</v>
      </c>
      <c r="AC1417">
        <f>IF('WA_Fn-UseC_-HR-Employee-Attriti'!P1411="Research Director",1,0)</f>
        <v>0</v>
      </c>
      <c r="AD1417">
        <f>IF('WA_Fn-UseC_-HR-Employee-Attriti'!P1411="Research Scientist",1,0)</f>
        <v>0</v>
      </c>
      <c r="AE1417">
        <f>IF('WA_Fn-UseC_-HR-Employee-Attriti'!P1411="Sales Executive",1,0)</f>
        <v>0</v>
      </c>
      <c r="AF1417">
        <f>IF('WA_Fn-UseC_-HR-Employee-Attriti'!P1411="Sales Representative",1,0)</f>
        <v>0</v>
      </c>
      <c r="AG1417">
        <v>3</v>
      </c>
      <c r="AH1417">
        <f>IF('WA_Fn-UseC_-HR-Employee-Attriti'!R1411="Divorced",1,0)</f>
        <v>0</v>
      </c>
      <c r="AI1417">
        <f>IF('WA_Fn-UseC_-HR-Employee-Attriti'!R1411="Married",1,0)</f>
        <v>1</v>
      </c>
      <c r="AJ1417">
        <f>IF('WA_Fn-UseC_-HR-Employee-Attriti'!R1411="Single",1,0)</f>
        <v>0</v>
      </c>
      <c r="AK1417">
        <v>6323</v>
      </c>
      <c r="AL1417">
        <v>26849</v>
      </c>
      <c r="AM1417">
        <v>1</v>
      </c>
      <c r="AN1417">
        <f>IF('WA_Fn-UseC_-HR-Employee-Attriti'!W1411="Yes",1,0)</f>
        <v>0</v>
      </c>
      <c r="AO1417">
        <v>11</v>
      </c>
      <c r="AP1417">
        <v>3</v>
      </c>
      <c r="AQ1417">
        <v>1</v>
      </c>
      <c r="AR1417">
        <v>1</v>
      </c>
      <c r="AS1417">
        <v>10</v>
      </c>
      <c r="AT1417">
        <v>2</v>
      </c>
      <c r="AU1417">
        <v>4</v>
      </c>
      <c r="AV1417">
        <v>10</v>
      </c>
      <c r="AW1417">
        <v>9</v>
      </c>
      <c r="AX1417">
        <v>9</v>
      </c>
      <c r="AY1417">
        <v>4</v>
      </c>
      <c r="AZ1417">
        <v>1</v>
      </c>
      <c r="BB1417">
        <f>IF('WA_Fn-UseC_-HR-Employee-Attriti'!B1411="Yes",1,0)</f>
        <v>0</v>
      </c>
    </row>
    <row r="1418" spans="1:54" x14ac:dyDescent="0.25">
      <c r="A1418">
        <v>1411</v>
      </c>
      <c r="B1418">
        <f>IF('WA_Fn-UseC_-HR-Employee-Attriti'!L1412="Male",1,0)</f>
        <v>0</v>
      </c>
      <c r="C1418">
        <f>IF('WA_Fn-UseC_-HR-Employee-Attriti'!L1412="Female",1,0)</f>
        <v>1</v>
      </c>
      <c r="D1418">
        <v>40</v>
      </c>
      <c r="E1418">
        <f>IF('WA_Fn-UseC_-HR-Employee-Attriti'!C1412="Travel_Rarely",1,0)</f>
        <v>1</v>
      </c>
      <c r="F1418">
        <f>IF('WA_Fn-UseC_-HR-Employee-Attriti'!C1412="Travel_Frequently",1,0)</f>
        <v>0</v>
      </c>
      <c r="G1418">
        <f>IF('WA_Fn-UseC_-HR-Employee-Attriti'!C1412="Non-Travel",1,0)</f>
        <v>0</v>
      </c>
      <c r="H1418">
        <v>444</v>
      </c>
      <c r="I1418">
        <f>IF('WA_Fn-UseC_-HR-Employee-Attriti'!E1412="Sales",1,0)</f>
        <v>1</v>
      </c>
      <c r="J1418">
        <f>IF('WA_Fn-UseC_-HR-Employee-Attriti'!E1412="Research &amp; Development",1,0)</f>
        <v>0</v>
      </c>
      <c r="K1418">
        <f>IF('WA_Fn-UseC_-HR-Employee-Attriti'!E1412="Human Resources",1,0)</f>
        <v>0</v>
      </c>
      <c r="L1418">
        <v>2</v>
      </c>
      <c r="M1418">
        <v>2</v>
      </c>
      <c r="N1418">
        <f>IF('WA_Fn-UseC_-HR-Employee-Attriti'!H1412="Life Sciences",1,0)</f>
        <v>0</v>
      </c>
      <c r="O1418">
        <f>IF('WA_Fn-UseC_-HR-Employee-Attriti'!H1412="Human Resources",1,0)</f>
        <v>0</v>
      </c>
      <c r="P1418">
        <f>IF('WA_Fn-UseC_-HR-Employee-Attriti'!H1412="Marketing",1,0)</f>
        <v>1</v>
      </c>
      <c r="Q1418">
        <f>IF('WA_Fn-UseC_-HR-Employee-Attriti'!H1412="Medical",1,0)</f>
        <v>0</v>
      </c>
      <c r="R1418">
        <f>IF('WA_Fn-UseC_-HR-Employee-Attriti'!H1412="Other",1,0)</f>
        <v>0</v>
      </c>
      <c r="S1418">
        <f>IF('WA_Fn-UseC_-HR-Employee-Attriti'!H1412="Technical Degree",1,0)</f>
        <v>0</v>
      </c>
      <c r="T1418">
        <v>2</v>
      </c>
      <c r="U1418">
        <v>92</v>
      </c>
      <c r="V1418">
        <v>3</v>
      </c>
      <c r="W1418">
        <v>2</v>
      </c>
      <c r="X1418">
        <f>IF('WA_Fn-UseC_-HR-Employee-Attriti'!P1412="Healthcare Representative",1,0)</f>
        <v>0</v>
      </c>
      <c r="Y1418">
        <f>IF('WA_Fn-UseC_-HR-Employee-Attriti'!P1412="Human Resources",1,0)</f>
        <v>0</v>
      </c>
      <c r="Z1418">
        <f>IF('WA_Fn-UseC_-HR-Employee-Attriti'!P1412="Laboratory Technician",1,0)</f>
        <v>0</v>
      </c>
      <c r="AA1418">
        <f>IF('WA_Fn-UseC_-HR-Employee-Attriti'!P1412="Manager",1,0)</f>
        <v>0</v>
      </c>
      <c r="AB1418">
        <f>IF('WA_Fn-UseC_-HR-Employee-Attriti'!P1412="Manufacturing Director",1,0)</f>
        <v>0</v>
      </c>
      <c r="AC1418">
        <f>IF('WA_Fn-UseC_-HR-Employee-Attriti'!P1412="Research Director",1,0)</f>
        <v>0</v>
      </c>
      <c r="AD1418">
        <f>IF('WA_Fn-UseC_-HR-Employee-Attriti'!P1412="Research Scientist",1,0)</f>
        <v>0</v>
      </c>
      <c r="AE1418">
        <f>IF('WA_Fn-UseC_-HR-Employee-Attriti'!P1412="Sales Executive",1,0)</f>
        <v>1</v>
      </c>
      <c r="AF1418">
        <f>IF('WA_Fn-UseC_-HR-Employee-Attriti'!P1412="Sales Representative",1,0)</f>
        <v>0</v>
      </c>
      <c r="AG1418">
        <v>2</v>
      </c>
      <c r="AH1418">
        <f>IF('WA_Fn-UseC_-HR-Employee-Attriti'!R1412="Divorced",1,0)</f>
        <v>0</v>
      </c>
      <c r="AI1418">
        <f>IF('WA_Fn-UseC_-HR-Employee-Attriti'!R1412="Married",1,0)</f>
        <v>1</v>
      </c>
      <c r="AJ1418">
        <f>IF('WA_Fn-UseC_-HR-Employee-Attriti'!R1412="Single",1,0)</f>
        <v>0</v>
      </c>
      <c r="AK1418">
        <v>5677</v>
      </c>
      <c r="AL1418">
        <v>4258</v>
      </c>
      <c r="AM1418">
        <v>3</v>
      </c>
      <c r="AN1418">
        <f>IF('WA_Fn-UseC_-HR-Employee-Attriti'!W1412="Yes",1,0)</f>
        <v>0</v>
      </c>
      <c r="AO1418">
        <v>14</v>
      </c>
      <c r="AP1418">
        <v>3</v>
      </c>
      <c r="AQ1418">
        <v>3</v>
      </c>
      <c r="AR1418">
        <v>1</v>
      </c>
      <c r="AS1418">
        <v>15</v>
      </c>
      <c r="AT1418">
        <v>4</v>
      </c>
      <c r="AU1418">
        <v>3</v>
      </c>
      <c r="AV1418">
        <v>11</v>
      </c>
      <c r="AW1418">
        <v>8</v>
      </c>
      <c r="AX1418">
        <v>5</v>
      </c>
      <c r="AY1418">
        <v>10</v>
      </c>
      <c r="AZ1418">
        <v>1</v>
      </c>
      <c r="BB1418">
        <f>IF('WA_Fn-UseC_-HR-Employee-Attriti'!B1412="Yes",1,0)</f>
        <v>0</v>
      </c>
    </row>
    <row r="1419" spans="1:54" x14ac:dyDescent="0.25">
      <c r="A1419">
        <v>1412</v>
      </c>
      <c r="B1419">
        <f>IF('WA_Fn-UseC_-HR-Employee-Attriti'!L1413="Male",1,0)</f>
        <v>0</v>
      </c>
      <c r="C1419">
        <f>IF('WA_Fn-UseC_-HR-Employee-Attriti'!L1413="Female",1,0)</f>
        <v>1</v>
      </c>
      <c r="D1419">
        <v>25</v>
      </c>
      <c r="E1419">
        <f>IF('WA_Fn-UseC_-HR-Employee-Attriti'!C1413="Travel_Rarely",1,0)</f>
        <v>1</v>
      </c>
      <c r="F1419">
        <f>IF('WA_Fn-UseC_-HR-Employee-Attriti'!C1413="Travel_Frequently",1,0)</f>
        <v>0</v>
      </c>
      <c r="G1419">
        <f>IF('WA_Fn-UseC_-HR-Employee-Attriti'!C1413="Non-Travel",1,0)</f>
        <v>0</v>
      </c>
      <c r="H1419">
        <v>309</v>
      </c>
      <c r="I1419">
        <f>IF('WA_Fn-UseC_-HR-Employee-Attriti'!E1413="Sales",1,0)</f>
        <v>0</v>
      </c>
      <c r="J1419">
        <f>IF('WA_Fn-UseC_-HR-Employee-Attriti'!E1413="Research &amp; Development",1,0)</f>
        <v>0</v>
      </c>
      <c r="K1419">
        <f>IF('WA_Fn-UseC_-HR-Employee-Attriti'!E1413="Human Resources",1,0)</f>
        <v>1</v>
      </c>
      <c r="L1419">
        <v>2</v>
      </c>
      <c r="M1419">
        <v>3</v>
      </c>
      <c r="N1419">
        <f>IF('WA_Fn-UseC_-HR-Employee-Attriti'!H1413="Life Sciences",1,0)</f>
        <v>0</v>
      </c>
      <c r="O1419">
        <f>IF('WA_Fn-UseC_-HR-Employee-Attriti'!H1413="Human Resources",1,0)</f>
        <v>1</v>
      </c>
      <c r="P1419">
        <f>IF('WA_Fn-UseC_-HR-Employee-Attriti'!H1413="Marketing",1,0)</f>
        <v>0</v>
      </c>
      <c r="Q1419">
        <f>IF('WA_Fn-UseC_-HR-Employee-Attriti'!H1413="Medical",1,0)</f>
        <v>0</v>
      </c>
      <c r="R1419">
        <f>IF('WA_Fn-UseC_-HR-Employee-Attriti'!H1413="Other",1,0)</f>
        <v>0</v>
      </c>
      <c r="S1419">
        <f>IF('WA_Fn-UseC_-HR-Employee-Attriti'!H1413="Technical Degree",1,0)</f>
        <v>0</v>
      </c>
      <c r="T1419">
        <v>3</v>
      </c>
      <c r="U1419">
        <v>82</v>
      </c>
      <c r="V1419">
        <v>3</v>
      </c>
      <c r="W1419">
        <v>1</v>
      </c>
      <c r="X1419">
        <f>IF('WA_Fn-UseC_-HR-Employee-Attriti'!P1413="Healthcare Representative",1,0)</f>
        <v>0</v>
      </c>
      <c r="Y1419">
        <f>IF('WA_Fn-UseC_-HR-Employee-Attriti'!P1413="Human Resources",1,0)</f>
        <v>1</v>
      </c>
      <c r="Z1419">
        <f>IF('WA_Fn-UseC_-HR-Employee-Attriti'!P1413="Laboratory Technician",1,0)</f>
        <v>0</v>
      </c>
      <c r="AA1419">
        <f>IF('WA_Fn-UseC_-HR-Employee-Attriti'!P1413="Manager",1,0)</f>
        <v>0</v>
      </c>
      <c r="AB1419">
        <f>IF('WA_Fn-UseC_-HR-Employee-Attriti'!P1413="Manufacturing Director",1,0)</f>
        <v>0</v>
      </c>
      <c r="AC1419">
        <f>IF('WA_Fn-UseC_-HR-Employee-Attriti'!P1413="Research Director",1,0)</f>
        <v>0</v>
      </c>
      <c r="AD1419">
        <f>IF('WA_Fn-UseC_-HR-Employee-Attriti'!P1413="Research Scientist",1,0)</f>
        <v>0</v>
      </c>
      <c r="AE1419">
        <f>IF('WA_Fn-UseC_-HR-Employee-Attriti'!P1413="Sales Executive",1,0)</f>
        <v>0</v>
      </c>
      <c r="AF1419">
        <f>IF('WA_Fn-UseC_-HR-Employee-Attriti'!P1413="Sales Representative",1,0)</f>
        <v>0</v>
      </c>
      <c r="AG1419">
        <v>2</v>
      </c>
      <c r="AH1419">
        <f>IF('WA_Fn-UseC_-HR-Employee-Attriti'!R1413="Divorced",1,0)</f>
        <v>0</v>
      </c>
      <c r="AI1419">
        <f>IF('WA_Fn-UseC_-HR-Employee-Attriti'!R1413="Married",1,0)</f>
        <v>1</v>
      </c>
      <c r="AJ1419">
        <f>IF('WA_Fn-UseC_-HR-Employee-Attriti'!R1413="Single",1,0)</f>
        <v>0</v>
      </c>
      <c r="AK1419">
        <v>2187</v>
      </c>
      <c r="AL1419">
        <v>19655</v>
      </c>
      <c r="AM1419">
        <v>4</v>
      </c>
      <c r="AN1419">
        <f>IF('WA_Fn-UseC_-HR-Employee-Attriti'!W1413="Yes",1,0)</f>
        <v>0</v>
      </c>
      <c r="AO1419">
        <v>14</v>
      </c>
      <c r="AP1419">
        <v>3</v>
      </c>
      <c r="AQ1419">
        <v>3</v>
      </c>
      <c r="AR1419">
        <v>0</v>
      </c>
      <c r="AS1419">
        <v>6</v>
      </c>
      <c r="AT1419">
        <v>3</v>
      </c>
      <c r="AU1419">
        <v>3</v>
      </c>
      <c r="AV1419">
        <v>2</v>
      </c>
      <c r="AW1419">
        <v>0</v>
      </c>
      <c r="AX1419">
        <v>1</v>
      </c>
      <c r="AY1419">
        <v>2</v>
      </c>
      <c r="AZ1419">
        <v>1</v>
      </c>
      <c r="BB1419">
        <f>IF('WA_Fn-UseC_-HR-Employee-Attriti'!B1413="Yes",1,0)</f>
        <v>0</v>
      </c>
    </row>
    <row r="1420" spans="1:54" x14ac:dyDescent="0.25">
      <c r="A1420">
        <v>1413</v>
      </c>
      <c r="B1420">
        <f>IF('WA_Fn-UseC_-HR-Employee-Attriti'!L1414="Male",1,0)</f>
        <v>1</v>
      </c>
      <c r="C1420">
        <f>IF('WA_Fn-UseC_-HR-Employee-Attriti'!L1414="Female",1,0)</f>
        <v>0</v>
      </c>
      <c r="D1420">
        <v>30</v>
      </c>
      <c r="E1420">
        <f>IF('WA_Fn-UseC_-HR-Employee-Attriti'!C1414="Travel_Rarely",1,0)</f>
        <v>1</v>
      </c>
      <c r="F1420">
        <f>IF('WA_Fn-UseC_-HR-Employee-Attriti'!C1414="Travel_Frequently",1,0)</f>
        <v>0</v>
      </c>
      <c r="G1420">
        <f>IF('WA_Fn-UseC_-HR-Employee-Attriti'!C1414="Non-Travel",1,0)</f>
        <v>0</v>
      </c>
      <c r="H1420">
        <v>911</v>
      </c>
      <c r="I1420">
        <f>IF('WA_Fn-UseC_-HR-Employee-Attriti'!E1414="Sales",1,0)</f>
        <v>0</v>
      </c>
      <c r="J1420">
        <f>IF('WA_Fn-UseC_-HR-Employee-Attriti'!E1414="Research &amp; Development",1,0)</f>
        <v>1</v>
      </c>
      <c r="K1420">
        <f>IF('WA_Fn-UseC_-HR-Employee-Attriti'!E1414="Human Resources",1,0)</f>
        <v>0</v>
      </c>
      <c r="L1420">
        <v>1</v>
      </c>
      <c r="M1420">
        <v>2</v>
      </c>
      <c r="N1420">
        <f>IF('WA_Fn-UseC_-HR-Employee-Attriti'!H1414="Life Sciences",1,0)</f>
        <v>0</v>
      </c>
      <c r="O1420">
        <f>IF('WA_Fn-UseC_-HR-Employee-Attriti'!H1414="Human Resources",1,0)</f>
        <v>0</v>
      </c>
      <c r="P1420">
        <f>IF('WA_Fn-UseC_-HR-Employee-Attriti'!H1414="Marketing",1,0)</f>
        <v>0</v>
      </c>
      <c r="Q1420">
        <f>IF('WA_Fn-UseC_-HR-Employee-Attriti'!H1414="Medical",1,0)</f>
        <v>1</v>
      </c>
      <c r="R1420">
        <f>IF('WA_Fn-UseC_-HR-Employee-Attriti'!H1414="Other",1,0)</f>
        <v>0</v>
      </c>
      <c r="S1420">
        <f>IF('WA_Fn-UseC_-HR-Employee-Attriti'!H1414="Technical Degree",1,0)</f>
        <v>0</v>
      </c>
      <c r="T1420">
        <v>4</v>
      </c>
      <c r="U1420">
        <v>76</v>
      </c>
      <c r="V1420">
        <v>3</v>
      </c>
      <c r="W1420">
        <v>1</v>
      </c>
      <c r="X1420">
        <f>IF('WA_Fn-UseC_-HR-Employee-Attriti'!P1414="Healthcare Representative",1,0)</f>
        <v>0</v>
      </c>
      <c r="Y1420">
        <f>IF('WA_Fn-UseC_-HR-Employee-Attriti'!P1414="Human Resources",1,0)</f>
        <v>0</v>
      </c>
      <c r="Z1420">
        <f>IF('WA_Fn-UseC_-HR-Employee-Attriti'!P1414="Laboratory Technician",1,0)</f>
        <v>1</v>
      </c>
      <c r="AA1420">
        <f>IF('WA_Fn-UseC_-HR-Employee-Attriti'!P1414="Manager",1,0)</f>
        <v>0</v>
      </c>
      <c r="AB1420">
        <f>IF('WA_Fn-UseC_-HR-Employee-Attriti'!P1414="Manufacturing Director",1,0)</f>
        <v>0</v>
      </c>
      <c r="AC1420">
        <f>IF('WA_Fn-UseC_-HR-Employee-Attriti'!P1414="Research Director",1,0)</f>
        <v>0</v>
      </c>
      <c r="AD1420">
        <f>IF('WA_Fn-UseC_-HR-Employee-Attriti'!P1414="Research Scientist",1,0)</f>
        <v>0</v>
      </c>
      <c r="AE1420">
        <f>IF('WA_Fn-UseC_-HR-Employee-Attriti'!P1414="Sales Executive",1,0)</f>
        <v>0</v>
      </c>
      <c r="AF1420">
        <f>IF('WA_Fn-UseC_-HR-Employee-Attriti'!P1414="Sales Representative",1,0)</f>
        <v>0</v>
      </c>
      <c r="AG1420">
        <v>2</v>
      </c>
      <c r="AH1420">
        <f>IF('WA_Fn-UseC_-HR-Employee-Attriti'!R1414="Divorced",1,0)</f>
        <v>0</v>
      </c>
      <c r="AI1420">
        <f>IF('WA_Fn-UseC_-HR-Employee-Attriti'!R1414="Married",1,0)</f>
        <v>1</v>
      </c>
      <c r="AJ1420">
        <f>IF('WA_Fn-UseC_-HR-Employee-Attriti'!R1414="Single",1,0)</f>
        <v>0</v>
      </c>
      <c r="AK1420">
        <v>3748</v>
      </c>
      <c r="AL1420">
        <v>4077</v>
      </c>
      <c r="AM1420">
        <v>1</v>
      </c>
      <c r="AN1420">
        <f>IF('WA_Fn-UseC_-HR-Employee-Attriti'!W1414="Yes",1,0)</f>
        <v>0</v>
      </c>
      <c r="AO1420">
        <v>13</v>
      </c>
      <c r="AP1420">
        <v>3</v>
      </c>
      <c r="AQ1420">
        <v>3</v>
      </c>
      <c r="AR1420">
        <v>0</v>
      </c>
      <c r="AS1420">
        <v>12</v>
      </c>
      <c r="AT1420">
        <v>6</v>
      </c>
      <c r="AU1420">
        <v>2</v>
      </c>
      <c r="AV1420">
        <v>12</v>
      </c>
      <c r="AW1420">
        <v>8</v>
      </c>
      <c r="AX1420">
        <v>1</v>
      </c>
      <c r="AY1420">
        <v>7</v>
      </c>
      <c r="AZ1420">
        <v>1</v>
      </c>
      <c r="BB1420">
        <f>IF('WA_Fn-UseC_-HR-Employee-Attriti'!B1414="Yes",1,0)</f>
        <v>0</v>
      </c>
    </row>
    <row r="1421" spans="1:54" x14ac:dyDescent="0.25">
      <c r="A1421">
        <v>1414</v>
      </c>
      <c r="B1421">
        <f>IF('WA_Fn-UseC_-HR-Employee-Attriti'!L1415="Male",1,0)</f>
        <v>1</v>
      </c>
      <c r="C1421">
        <f>IF('WA_Fn-UseC_-HR-Employee-Attriti'!L1415="Female",1,0)</f>
        <v>0</v>
      </c>
      <c r="D1421">
        <v>25</v>
      </c>
      <c r="E1421">
        <f>IF('WA_Fn-UseC_-HR-Employee-Attriti'!C1415="Travel_Rarely",1,0)</f>
        <v>1</v>
      </c>
      <c r="F1421">
        <f>IF('WA_Fn-UseC_-HR-Employee-Attriti'!C1415="Travel_Frequently",1,0)</f>
        <v>0</v>
      </c>
      <c r="G1421">
        <f>IF('WA_Fn-UseC_-HR-Employee-Attriti'!C1415="Non-Travel",1,0)</f>
        <v>0</v>
      </c>
      <c r="H1421">
        <v>977</v>
      </c>
      <c r="I1421">
        <f>IF('WA_Fn-UseC_-HR-Employee-Attriti'!E1415="Sales",1,0)</f>
        <v>0</v>
      </c>
      <c r="J1421">
        <f>IF('WA_Fn-UseC_-HR-Employee-Attriti'!E1415="Research &amp; Development",1,0)</f>
        <v>1</v>
      </c>
      <c r="K1421">
        <f>IF('WA_Fn-UseC_-HR-Employee-Attriti'!E1415="Human Resources",1,0)</f>
        <v>0</v>
      </c>
      <c r="L1421">
        <v>2</v>
      </c>
      <c r="M1421">
        <v>1</v>
      </c>
      <c r="N1421">
        <f>IF('WA_Fn-UseC_-HR-Employee-Attriti'!H1415="Life Sciences",1,0)</f>
        <v>0</v>
      </c>
      <c r="O1421">
        <f>IF('WA_Fn-UseC_-HR-Employee-Attriti'!H1415="Human Resources",1,0)</f>
        <v>0</v>
      </c>
      <c r="P1421">
        <f>IF('WA_Fn-UseC_-HR-Employee-Attriti'!H1415="Marketing",1,0)</f>
        <v>0</v>
      </c>
      <c r="Q1421">
        <f>IF('WA_Fn-UseC_-HR-Employee-Attriti'!H1415="Medical",1,0)</f>
        <v>0</v>
      </c>
      <c r="R1421">
        <f>IF('WA_Fn-UseC_-HR-Employee-Attriti'!H1415="Other",1,0)</f>
        <v>1</v>
      </c>
      <c r="S1421">
        <f>IF('WA_Fn-UseC_-HR-Employee-Attriti'!H1415="Technical Degree",1,0)</f>
        <v>0</v>
      </c>
      <c r="T1421">
        <v>4</v>
      </c>
      <c r="U1421">
        <v>57</v>
      </c>
      <c r="V1421">
        <v>3</v>
      </c>
      <c r="W1421">
        <v>1</v>
      </c>
      <c r="X1421">
        <f>IF('WA_Fn-UseC_-HR-Employee-Attriti'!P1415="Healthcare Representative",1,0)</f>
        <v>0</v>
      </c>
      <c r="Y1421">
        <f>IF('WA_Fn-UseC_-HR-Employee-Attriti'!P1415="Human Resources",1,0)</f>
        <v>0</v>
      </c>
      <c r="Z1421">
        <f>IF('WA_Fn-UseC_-HR-Employee-Attriti'!P1415="Laboratory Technician",1,0)</f>
        <v>1</v>
      </c>
      <c r="AA1421">
        <f>IF('WA_Fn-UseC_-HR-Employee-Attriti'!P1415="Manager",1,0)</f>
        <v>0</v>
      </c>
      <c r="AB1421">
        <f>IF('WA_Fn-UseC_-HR-Employee-Attriti'!P1415="Manufacturing Director",1,0)</f>
        <v>0</v>
      </c>
      <c r="AC1421">
        <f>IF('WA_Fn-UseC_-HR-Employee-Attriti'!P1415="Research Director",1,0)</f>
        <v>0</v>
      </c>
      <c r="AD1421">
        <f>IF('WA_Fn-UseC_-HR-Employee-Attriti'!P1415="Research Scientist",1,0)</f>
        <v>0</v>
      </c>
      <c r="AE1421">
        <f>IF('WA_Fn-UseC_-HR-Employee-Attriti'!P1415="Sales Executive",1,0)</f>
        <v>0</v>
      </c>
      <c r="AF1421">
        <f>IF('WA_Fn-UseC_-HR-Employee-Attriti'!P1415="Sales Representative",1,0)</f>
        <v>0</v>
      </c>
      <c r="AG1421">
        <v>3</v>
      </c>
      <c r="AH1421">
        <f>IF('WA_Fn-UseC_-HR-Employee-Attriti'!R1415="Divorced",1,0)</f>
        <v>1</v>
      </c>
      <c r="AI1421">
        <f>IF('WA_Fn-UseC_-HR-Employee-Attriti'!R1415="Married",1,0)</f>
        <v>0</v>
      </c>
      <c r="AJ1421">
        <f>IF('WA_Fn-UseC_-HR-Employee-Attriti'!R1415="Single",1,0)</f>
        <v>0</v>
      </c>
      <c r="AK1421">
        <v>3977</v>
      </c>
      <c r="AL1421">
        <v>7298</v>
      </c>
      <c r="AM1421">
        <v>6</v>
      </c>
      <c r="AN1421">
        <f>IF('WA_Fn-UseC_-HR-Employee-Attriti'!W1415="Yes",1,0)</f>
        <v>1</v>
      </c>
      <c r="AO1421">
        <v>19</v>
      </c>
      <c r="AP1421">
        <v>3</v>
      </c>
      <c r="AQ1421">
        <v>3</v>
      </c>
      <c r="AR1421">
        <v>1</v>
      </c>
      <c r="AS1421">
        <v>7</v>
      </c>
      <c r="AT1421">
        <v>2</v>
      </c>
      <c r="AU1421">
        <v>2</v>
      </c>
      <c r="AV1421">
        <v>2</v>
      </c>
      <c r="AW1421">
        <v>2</v>
      </c>
      <c r="AX1421">
        <v>0</v>
      </c>
      <c r="AY1421">
        <v>2</v>
      </c>
      <c r="AZ1421">
        <v>1</v>
      </c>
      <c r="BB1421">
        <f>IF('WA_Fn-UseC_-HR-Employee-Attriti'!B1415="Yes",1,0)</f>
        <v>0</v>
      </c>
    </row>
    <row r="1422" spans="1:54" x14ac:dyDescent="0.25">
      <c r="A1422">
        <v>1415</v>
      </c>
      <c r="B1422">
        <f>IF('WA_Fn-UseC_-HR-Employee-Attriti'!L1416="Male",1,0)</f>
        <v>1</v>
      </c>
      <c r="C1422">
        <f>IF('WA_Fn-UseC_-HR-Employee-Attriti'!L1416="Female",1,0)</f>
        <v>0</v>
      </c>
      <c r="D1422">
        <v>47</v>
      </c>
      <c r="E1422">
        <f>IF('WA_Fn-UseC_-HR-Employee-Attriti'!C1416="Travel_Rarely",1,0)</f>
        <v>1</v>
      </c>
      <c r="F1422">
        <f>IF('WA_Fn-UseC_-HR-Employee-Attriti'!C1416="Travel_Frequently",1,0)</f>
        <v>0</v>
      </c>
      <c r="G1422">
        <f>IF('WA_Fn-UseC_-HR-Employee-Attriti'!C1416="Non-Travel",1,0)</f>
        <v>0</v>
      </c>
      <c r="H1422">
        <v>1180</v>
      </c>
      <c r="I1422">
        <f>IF('WA_Fn-UseC_-HR-Employee-Attriti'!E1416="Sales",1,0)</f>
        <v>0</v>
      </c>
      <c r="J1422">
        <f>IF('WA_Fn-UseC_-HR-Employee-Attriti'!E1416="Research &amp; Development",1,0)</f>
        <v>1</v>
      </c>
      <c r="K1422">
        <f>IF('WA_Fn-UseC_-HR-Employee-Attriti'!E1416="Human Resources",1,0)</f>
        <v>0</v>
      </c>
      <c r="L1422">
        <v>25</v>
      </c>
      <c r="M1422">
        <v>3</v>
      </c>
      <c r="N1422">
        <f>IF('WA_Fn-UseC_-HR-Employee-Attriti'!H1416="Life Sciences",1,0)</f>
        <v>0</v>
      </c>
      <c r="O1422">
        <f>IF('WA_Fn-UseC_-HR-Employee-Attriti'!H1416="Human Resources",1,0)</f>
        <v>0</v>
      </c>
      <c r="P1422">
        <f>IF('WA_Fn-UseC_-HR-Employee-Attriti'!H1416="Marketing",1,0)</f>
        <v>0</v>
      </c>
      <c r="Q1422">
        <f>IF('WA_Fn-UseC_-HR-Employee-Attriti'!H1416="Medical",1,0)</f>
        <v>1</v>
      </c>
      <c r="R1422">
        <f>IF('WA_Fn-UseC_-HR-Employee-Attriti'!H1416="Other",1,0)</f>
        <v>0</v>
      </c>
      <c r="S1422">
        <f>IF('WA_Fn-UseC_-HR-Employee-Attriti'!H1416="Technical Degree",1,0)</f>
        <v>0</v>
      </c>
      <c r="T1422">
        <v>1</v>
      </c>
      <c r="U1422">
        <v>84</v>
      </c>
      <c r="V1422">
        <v>3</v>
      </c>
      <c r="W1422">
        <v>3</v>
      </c>
      <c r="X1422">
        <f>IF('WA_Fn-UseC_-HR-Employee-Attriti'!P1416="Healthcare Representative",1,0)</f>
        <v>1</v>
      </c>
      <c r="Y1422">
        <f>IF('WA_Fn-UseC_-HR-Employee-Attriti'!P1416="Human Resources",1,0)</f>
        <v>0</v>
      </c>
      <c r="Z1422">
        <f>IF('WA_Fn-UseC_-HR-Employee-Attriti'!P1416="Laboratory Technician",1,0)</f>
        <v>0</v>
      </c>
      <c r="AA1422">
        <f>IF('WA_Fn-UseC_-HR-Employee-Attriti'!P1416="Manager",1,0)</f>
        <v>0</v>
      </c>
      <c r="AB1422">
        <f>IF('WA_Fn-UseC_-HR-Employee-Attriti'!P1416="Manufacturing Director",1,0)</f>
        <v>0</v>
      </c>
      <c r="AC1422">
        <f>IF('WA_Fn-UseC_-HR-Employee-Attriti'!P1416="Research Director",1,0)</f>
        <v>0</v>
      </c>
      <c r="AD1422">
        <f>IF('WA_Fn-UseC_-HR-Employee-Attriti'!P1416="Research Scientist",1,0)</f>
        <v>0</v>
      </c>
      <c r="AE1422">
        <f>IF('WA_Fn-UseC_-HR-Employee-Attriti'!P1416="Sales Executive",1,0)</f>
        <v>0</v>
      </c>
      <c r="AF1422">
        <f>IF('WA_Fn-UseC_-HR-Employee-Attriti'!P1416="Sales Representative",1,0)</f>
        <v>0</v>
      </c>
      <c r="AG1422">
        <v>3</v>
      </c>
      <c r="AH1422">
        <f>IF('WA_Fn-UseC_-HR-Employee-Attriti'!R1416="Divorced",1,0)</f>
        <v>0</v>
      </c>
      <c r="AI1422">
        <f>IF('WA_Fn-UseC_-HR-Employee-Attriti'!R1416="Married",1,0)</f>
        <v>0</v>
      </c>
      <c r="AJ1422">
        <f>IF('WA_Fn-UseC_-HR-Employee-Attriti'!R1416="Single",1,0)</f>
        <v>1</v>
      </c>
      <c r="AK1422">
        <v>8633</v>
      </c>
      <c r="AL1422">
        <v>13084</v>
      </c>
      <c r="AM1422">
        <v>2</v>
      </c>
      <c r="AN1422">
        <f>IF('WA_Fn-UseC_-HR-Employee-Attriti'!W1416="Yes",1,0)</f>
        <v>0</v>
      </c>
      <c r="AO1422">
        <v>23</v>
      </c>
      <c r="AP1422">
        <v>4</v>
      </c>
      <c r="AQ1422">
        <v>2</v>
      </c>
      <c r="AR1422">
        <v>0</v>
      </c>
      <c r="AS1422">
        <v>25</v>
      </c>
      <c r="AT1422">
        <v>3</v>
      </c>
      <c r="AU1422">
        <v>3</v>
      </c>
      <c r="AV1422">
        <v>17</v>
      </c>
      <c r="AW1422">
        <v>14</v>
      </c>
      <c r="AX1422">
        <v>12</v>
      </c>
      <c r="AY1422">
        <v>11</v>
      </c>
      <c r="AZ1422">
        <v>1</v>
      </c>
      <c r="BB1422">
        <f>IF('WA_Fn-UseC_-HR-Employee-Attriti'!B1416="Yes",1,0)</f>
        <v>0</v>
      </c>
    </row>
    <row r="1423" spans="1:54" x14ac:dyDescent="0.25">
      <c r="A1423">
        <v>1416</v>
      </c>
      <c r="B1423">
        <f>IF('WA_Fn-UseC_-HR-Employee-Attriti'!L1417="Male",1,0)</f>
        <v>1</v>
      </c>
      <c r="C1423">
        <f>IF('WA_Fn-UseC_-HR-Employee-Attriti'!L1417="Female",1,0)</f>
        <v>0</v>
      </c>
      <c r="D1423">
        <v>33</v>
      </c>
      <c r="E1423">
        <f>IF('WA_Fn-UseC_-HR-Employee-Attriti'!C1417="Travel_Rarely",1,0)</f>
        <v>0</v>
      </c>
      <c r="F1423">
        <f>IF('WA_Fn-UseC_-HR-Employee-Attriti'!C1417="Travel_Frequently",1,0)</f>
        <v>0</v>
      </c>
      <c r="G1423">
        <f>IF('WA_Fn-UseC_-HR-Employee-Attriti'!C1417="Non-Travel",1,0)</f>
        <v>1</v>
      </c>
      <c r="H1423">
        <v>1313</v>
      </c>
      <c r="I1423">
        <f>IF('WA_Fn-UseC_-HR-Employee-Attriti'!E1417="Sales",1,0)</f>
        <v>0</v>
      </c>
      <c r="J1423">
        <f>IF('WA_Fn-UseC_-HR-Employee-Attriti'!E1417="Research &amp; Development",1,0)</f>
        <v>1</v>
      </c>
      <c r="K1423">
        <f>IF('WA_Fn-UseC_-HR-Employee-Attriti'!E1417="Human Resources",1,0)</f>
        <v>0</v>
      </c>
      <c r="L1423">
        <v>1</v>
      </c>
      <c r="M1423">
        <v>2</v>
      </c>
      <c r="N1423">
        <f>IF('WA_Fn-UseC_-HR-Employee-Attriti'!H1417="Life Sciences",1,0)</f>
        <v>0</v>
      </c>
      <c r="O1423">
        <f>IF('WA_Fn-UseC_-HR-Employee-Attriti'!H1417="Human Resources",1,0)</f>
        <v>0</v>
      </c>
      <c r="P1423">
        <f>IF('WA_Fn-UseC_-HR-Employee-Attriti'!H1417="Marketing",1,0)</f>
        <v>0</v>
      </c>
      <c r="Q1423">
        <f>IF('WA_Fn-UseC_-HR-Employee-Attriti'!H1417="Medical",1,0)</f>
        <v>1</v>
      </c>
      <c r="R1423">
        <f>IF('WA_Fn-UseC_-HR-Employee-Attriti'!H1417="Other",1,0)</f>
        <v>0</v>
      </c>
      <c r="S1423">
        <f>IF('WA_Fn-UseC_-HR-Employee-Attriti'!H1417="Technical Degree",1,0)</f>
        <v>0</v>
      </c>
      <c r="T1423">
        <v>2</v>
      </c>
      <c r="U1423">
        <v>59</v>
      </c>
      <c r="V1423">
        <v>2</v>
      </c>
      <c r="W1423">
        <v>1</v>
      </c>
      <c r="X1423">
        <f>IF('WA_Fn-UseC_-HR-Employee-Attriti'!P1417="Healthcare Representative",1,0)</f>
        <v>0</v>
      </c>
      <c r="Y1423">
        <f>IF('WA_Fn-UseC_-HR-Employee-Attriti'!P1417="Human Resources",1,0)</f>
        <v>0</v>
      </c>
      <c r="Z1423">
        <f>IF('WA_Fn-UseC_-HR-Employee-Attriti'!P1417="Laboratory Technician",1,0)</f>
        <v>1</v>
      </c>
      <c r="AA1423">
        <f>IF('WA_Fn-UseC_-HR-Employee-Attriti'!P1417="Manager",1,0)</f>
        <v>0</v>
      </c>
      <c r="AB1423">
        <f>IF('WA_Fn-UseC_-HR-Employee-Attriti'!P1417="Manufacturing Director",1,0)</f>
        <v>0</v>
      </c>
      <c r="AC1423">
        <f>IF('WA_Fn-UseC_-HR-Employee-Attriti'!P1417="Research Director",1,0)</f>
        <v>0</v>
      </c>
      <c r="AD1423">
        <f>IF('WA_Fn-UseC_-HR-Employee-Attriti'!P1417="Research Scientist",1,0)</f>
        <v>0</v>
      </c>
      <c r="AE1423">
        <f>IF('WA_Fn-UseC_-HR-Employee-Attriti'!P1417="Sales Executive",1,0)</f>
        <v>0</v>
      </c>
      <c r="AF1423">
        <f>IF('WA_Fn-UseC_-HR-Employee-Attriti'!P1417="Sales Representative",1,0)</f>
        <v>0</v>
      </c>
      <c r="AG1423">
        <v>3</v>
      </c>
      <c r="AH1423">
        <f>IF('WA_Fn-UseC_-HR-Employee-Attriti'!R1417="Divorced",1,0)</f>
        <v>1</v>
      </c>
      <c r="AI1423">
        <f>IF('WA_Fn-UseC_-HR-Employee-Attriti'!R1417="Married",1,0)</f>
        <v>0</v>
      </c>
      <c r="AJ1423">
        <f>IF('WA_Fn-UseC_-HR-Employee-Attriti'!R1417="Single",1,0)</f>
        <v>0</v>
      </c>
      <c r="AK1423">
        <v>2008</v>
      </c>
      <c r="AL1423">
        <v>20439</v>
      </c>
      <c r="AM1423">
        <v>1</v>
      </c>
      <c r="AN1423">
        <f>IF('WA_Fn-UseC_-HR-Employee-Attriti'!W1417="Yes",1,0)</f>
        <v>0</v>
      </c>
      <c r="AO1423">
        <v>12</v>
      </c>
      <c r="AP1423">
        <v>3</v>
      </c>
      <c r="AQ1423">
        <v>3</v>
      </c>
      <c r="AR1423">
        <v>3</v>
      </c>
      <c r="AS1423">
        <v>1</v>
      </c>
      <c r="AT1423">
        <v>2</v>
      </c>
      <c r="AU1423">
        <v>2</v>
      </c>
      <c r="AV1423">
        <v>1</v>
      </c>
      <c r="AW1423">
        <v>1</v>
      </c>
      <c r="AX1423">
        <v>0</v>
      </c>
      <c r="AY1423">
        <v>0</v>
      </c>
      <c r="AZ1423">
        <v>1</v>
      </c>
      <c r="BB1423">
        <f>IF('WA_Fn-UseC_-HR-Employee-Attriti'!B1417="Yes",1,0)</f>
        <v>0</v>
      </c>
    </row>
    <row r="1424" spans="1:54" x14ac:dyDescent="0.25">
      <c r="A1424">
        <v>1417</v>
      </c>
      <c r="B1424">
        <f>IF('WA_Fn-UseC_-HR-Employee-Attriti'!L1418="Male",1,0)</f>
        <v>1</v>
      </c>
      <c r="C1424">
        <f>IF('WA_Fn-UseC_-HR-Employee-Attriti'!L1418="Female",1,0)</f>
        <v>0</v>
      </c>
      <c r="D1424">
        <v>38</v>
      </c>
      <c r="E1424">
        <f>IF('WA_Fn-UseC_-HR-Employee-Attriti'!C1418="Travel_Rarely",1,0)</f>
        <v>1</v>
      </c>
      <c r="F1424">
        <f>IF('WA_Fn-UseC_-HR-Employee-Attriti'!C1418="Travel_Frequently",1,0)</f>
        <v>0</v>
      </c>
      <c r="G1424">
        <f>IF('WA_Fn-UseC_-HR-Employee-Attriti'!C1418="Non-Travel",1,0)</f>
        <v>0</v>
      </c>
      <c r="H1424">
        <v>1321</v>
      </c>
      <c r="I1424">
        <f>IF('WA_Fn-UseC_-HR-Employee-Attriti'!E1418="Sales",1,0)</f>
        <v>1</v>
      </c>
      <c r="J1424">
        <f>IF('WA_Fn-UseC_-HR-Employee-Attriti'!E1418="Research &amp; Development",1,0)</f>
        <v>0</v>
      </c>
      <c r="K1424">
        <f>IF('WA_Fn-UseC_-HR-Employee-Attriti'!E1418="Human Resources",1,0)</f>
        <v>0</v>
      </c>
      <c r="L1424">
        <v>1</v>
      </c>
      <c r="M1424">
        <v>4</v>
      </c>
      <c r="N1424">
        <f>IF('WA_Fn-UseC_-HR-Employee-Attriti'!H1418="Life Sciences",1,0)</f>
        <v>1</v>
      </c>
      <c r="O1424">
        <f>IF('WA_Fn-UseC_-HR-Employee-Attriti'!H1418="Human Resources",1,0)</f>
        <v>0</v>
      </c>
      <c r="P1424">
        <f>IF('WA_Fn-UseC_-HR-Employee-Attriti'!H1418="Marketing",1,0)</f>
        <v>0</v>
      </c>
      <c r="Q1424">
        <f>IF('WA_Fn-UseC_-HR-Employee-Attriti'!H1418="Medical",1,0)</f>
        <v>0</v>
      </c>
      <c r="R1424">
        <f>IF('WA_Fn-UseC_-HR-Employee-Attriti'!H1418="Other",1,0)</f>
        <v>0</v>
      </c>
      <c r="S1424">
        <f>IF('WA_Fn-UseC_-HR-Employee-Attriti'!H1418="Technical Degree",1,0)</f>
        <v>0</v>
      </c>
      <c r="T1424">
        <v>4</v>
      </c>
      <c r="U1424">
        <v>86</v>
      </c>
      <c r="V1424">
        <v>3</v>
      </c>
      <c r="W1424">
        <v>2</v>
      </c>
      <c r="X1424">
        <f>IF('WA_Fn-UseC_-HR-Employee-Attriti'!P1418="Healthcare Representative",1,0)</f>
        <v>0</v>
      </c>
      <c r="Y1424">
        <f>IF('WA_Fn-UseC_-HR-Employee-Attriti'!P1418="Human Resources",1,0)</f>
        <v>0</v>
      </c>
      <c r="Z1424">
        <f>IF('WA_Fn-UseC_-HR-Employee-Attriti'!P1418="Laboratory Technician",1,0)</f>
        <v>0</v>
      </c>
      <c r="AA1424">
        <f>IF('WA_Fn-UseC_-HR-Employee-Attriti'!P1418="Manager",1,0)</f>
        <v>0</v>
      </c>
      <c r="AB1424">
        <f>IF('WA_Fn-UseC_-HR-Employee-Attriti'!P1418="Manufacturing Director",1,0)</f>
        <v>0</v>
      </c>
      <c r="AC1424">
        <f>IF('WA_Fn-UseC_-HR-Employee-Attriti'!P1418="Research Director",1,0)</f>
        <v>0</v>
      </c>
      <c r="AD1424">
        <f>IF('WA_Fn-UseC_-HR-Employee-Attriti'!P1418="Research Scientist",1,0)</f>
        <v>0</v>
      </c>
      <c r="AE1424">
        <f>IF('WA_Fn-UseC_-HR-Employee-Attriti'!P1418="Sales Executive",1,0)</f>
        <v>1</v>
      </c>
      <c r="AF1424">
        <f>IF('WA_Fn-UseC_-HR-Employee-Attriti'!P1418="Sales Representative",1,0)</f>
        <v>0</v>
      </c>
      <c r="AG1424">
        <v>2</v>
      </c>
      <c r="AH1424">
        <f>IF('WA_Fn-UseC_-HR-Employee-Attriti'!R1418="Divorced",1,0)</f>
        <v>0</v>
      </c>
      <c r="AI1424">
        <f>IF('WA_Fn-UseC_-HR-Employee-Attriti'!R1418="Married",1,0)</f>
        <v>1</v>
      </c>
      <c r="AJ1424">
        <f>IF('WA_Fn-UseC_-HR-Employee-Attriti'!R1418="Single",1,0)</f>
        <v>0</v>
      </c>
      <c r="AK1424">
        <v>4440</v>
      </c>
      <c r="AL1424">
        <v>7636</v>
      </c>
      <c r="AM1424">
        <v>0</v>
      </c>
      <c r="AN1424">
        <f>IF('WA_Fn-UseC_-HR-Employee-Attriti'!W1418="Yes",1,0)</f>
        <v>0</v>
      </c>
      <c r="AO1424">
        <v>15</v>
      </c>
      <c r="AP1424">
        <v>3</v>
      </c>
      <c r="AQ1424">
        <v>1</v>
      </c>
      <c r="AR1424">
        <v>2</v>
      </c>
      <c r="AS1424">
        <v>16</v>
      </c>
      <c r="AT1424">
        <v>3</v>
      </c>
      <c r="AU1424">
        <v>3</v>
      </c>
      <c r="AV1424">
        <v>15</v>
      </c>
      <c r="AW1424">
        <v>13</v>
      </c>
      <c r="AX1424">
        <v>5</v>
      </c>
      <c r="AY1424">
        <v>8</v>
      </c>
      <c r="AZ1424">
        <v>1</v>
      </c>
      <c r="BB1424">
        <f>IF('WA_Fn-UseC_-HR-Employee-Attriti'!B1418="Yes",1,0)</f>
        <v>0</v>
      </c>
    </row>
    <row r="1425" spans="1:54" x14ac:dyDescent="0.25">
      <c r="A1425">
        <v>1418</v>
      </c>
      <c r="B1425">
        <f>IF('WA_Fn-UseC_-HR-Employee-Attriti'!L1419="Male",1,0)</f>
        <v>1</v>
      </c>
      <c r="C1425">
        <f>IF('WA_Fn-UseC_-HR-Employee-Attriti'!L1419="Female",1,0)</f>
        <v>0</v>
      </c>
      <c r="D1425">
        <v>31</v>
      </c>
      <c r="E1425">
        <f>IF('WA_Fn-UseC_-HR-Employee-Attriti'!C1419="Travel_Rarely",1,0)</f>
        <v>1</v>
      </c>
      <c r="F1425">
        <f>IF('WA_Fn-UseC_-HR-Employee-Attriti'!C1419="Travel_Frequently",1,0)</f>
        <v>0</v>
      </c>
      <c r="G1425">
        <f>IF('WA_Fn-UseC_-HR-Employee-Attriti'!C1419="Non-Travel",1,0)</f>
        <v>0</v>
      </c>
      <c r="H1425">
        <v>1154</v>
      </c>
      <c r="I1425">
        <f>IF('WA_Fn-UseC_-HR-Employee-Attriti'!E1419="Sales",1,0)</f>
        <v>1</v>
      </c>
      <c r="J1425">
        <f>IF('WA_Fn-UseC_-HR-Employee-Attriti'!E1419="Research &amp; Development",1,0)</f>
        <v>0</v>
      </c>
      <c r="K1425">
        <f>IF('WA_Fn-UseC_-HR-Employee-Attriti'!E1419="Human Resources",1,0)</f>
        <v>0</v>
      </c>
      <c r="L1425">
        <v>2</v>
      </c>
      <c r="M1425">
        <v>2</v>
      </c>
      <c r="N1425">
        <f>IF('WA_Fn-UseC_-HR-Employee-Attriti'!H1419="Life Sciences",1,0)</f>
        <v>1</v>
      </c>
      <c r="O1425">
        <f>IF('WA_Fn-UseC_-HR-Employee-Attriti'!H1419="Human Resources",1,0)</f>
        <v>0</v>
      </c>
      <c r="P1425">
        <f>IF('WA_Fn-UseC_-HR-Employee-Attriti'!H1419="Marketing",1,0)</f>
        <v>0</v>
      </c>
      <c r="Q1425">
        <f>IF('WA_Fn-UseC_-HR-Employee-Attriti'!H1419="Medical",1,0)</f>
        <v>0</v>
      </c>
      <c r="R1425">
        <f>IF('WA_Fn-UseC_-HR-Employee-Attriti'!H1419="Other",1,0)</f>
        <v>0</v>
      </c>
      <c r="S1425">
        <f>IF('WA_Fn-UseC_-HR-Employee-Attriti'!H1419="Technical Degree",1,0)</f>
        <v>0</v>
      </c>
      <c r="T1425">
        <v>1</v>
      </c>
      <c r="U1425">
        <v>54</v>
      </c>
      <c r="V1425">
        <v>3</v>
      </c>
      <c r="W1425">
        <v>1</v>
      </c>
      <c r="X1425">
        <f>IF('WA_Fn-UseC_-HR-Employee-Attriti'!P1419="Healthcare Representative",1,0)</f>
        <v>0</v>
      </c>
      <c r="Y1425">
        <f>IF('WA_Fn-UseC_-HR-Employee-Attriti'!P1419="Human Resources",1,0)</f>
        <v>0</v>
      </c>
      <c r="Z1425">
        <f>IF('WA_Fn-UseC_-HR-Employee-Attriti'!P1419="Laboratory Technician",1,0)</f>
        <v>0</v>
      </c>
      <c r="AA1425">
        <f>IF('WA_Fn-UseC_-HR-Employee-Attriti'!P1419="Manager",1,0)</f>
        <v>0</v>
      </c>
      <c r="AB1425">
        <f>IF('WA_Fn-UseC_-HR-Employee-Attriti'!P1419="Manufacturing Director",1,0)</f>
        <v>0</v>
      </c>
      <c r="AC1425">
        <f>IF('WA_Fn-UseC_-HR-Employee-Attriti'!P1419="Research Director",1,0)</f>
        <v>0</v>
      </c>
      <c r="AD1425">
        <f>IF('WA_Fn-UseC_-HR-Employee-Attriti'!P1419="Research Scientist",1,0)</f>
        <v>0</v>
      </c>
      <c r="AE1425">
        <f>IF('WA_Fn-UseC_-HR-Employee-Attriti'!P1419="Sales Executive",1,0)</f>
        <v>0</v>
      </c>
      <c r="AF1425">
        <f>IF('WA_Fn-UseC_-HR-Employee-Attriti'!P1419="Sales Representative",1,0)</f>
        <v>1</v>
      </c>
      <c r="AG1425">
        <v>3</v>
      </c>
      <c r="AH1425">
        <f>IF('WA_Fn-UseC_-HR-Employee-Attriti'!R1419="Divorced",1,0)</f>
        <v>0</v>
      </c>
      <c r="AI1425">
        <f>IF('WA_Fn-UseC_-HR-Employee-Attriti'!R1419="Married",1,0)</f>
        <v>1</v>
      </c>
      <c r="AJ1425">
        <f>IF('WA_Fn-UseC_-HR-Employee-Attriti'!R1419="Single",1,0)</f>
        <v>0</v>
      </c>
      <c r="AK1425">
        <v>3067</v>
      </c>
      <c r="AL1425">
        <v>6393</v>
      </c>
      <c r="AM1425">
        <v>0</v>
      </c>
      <c r="AN1425">
        <f>IF('WA_Fn-UseC_-HR-Employee-Attriti'!W1419="Yes",1,0)</f>
        <v>0</v>
      </c>
      <c r="AO1425">
        <v>19</v>
      </c>
      <c r="AP1425">
        <v>3</v>
      </c>
      <c r="AQ1425">
        <v>3</v>
      </c>
      <c r="AR1425">
        <v>1</v>
      </c>
      <c r="AS1425">
        <v>3</v>
      </c>
      <c r="AT1425">
        <v>1</v>
      </c>
      <c r="AU1425">
        <v>3</v>
      </c>
      <c r="AV1425">
        <v>2</v>
      </c>
      <c r="AW1425">
        <v>2</v>
      </c>
      <c r="AX1425">
        <v>1</v>
      </c>
      <c r="AY1425">
        <v>2</v>
      </c>
      <c r="AZ1425">
        <v>1</v>
      </c>
      <c r="BB1425">
        <f>IF('WA_Fn-UseC_-HR-Employee-Attriti'!B1419="Yes",1,0)</f>
        <v>0</v>
      </c>
    </row>
    <row r="1426" spans="1:54" x14ac:dyDescent="0.25">
      <c r="A1426">
        <v>1419</v>
      </c>
      <c r="B1426">
        <f>IF('WA_Fn-UseC_-HR-Employee-Attriti'!L1420="Male",1,0)</f>
        <v>1</v>
      </c>
      <c r="C1426">
        <f>IF('WA_Fn-UseC_-HR-Employee-Attriti'!L1420="Female",1,0)</f>
        <v>0</v>
      </c>
      <c r="D1426">
        <v>38</v>
      </c>
      <c r="E1426">
        <f>IF('WA_Fn-UseC_-HR-Employee-Attriti'!C1420="Travel_Rarely",1,0)</f>
        <v>0</v>
      </c>
      <c r="F1426">
        <f>IF('WA_Fn-UseC_-HR-Employee-Attriti'!C1420="Travel_Frequently",1,0)</f>
        <v>1</v>
      </c>
      <c r="G1426">
        <f>IF('WA_Fn-UseC_-HR-Employee-Attriti'!C1420="Non-Travel",1,0)</f>
        <v>0</v>
      </c>
      <c r="H1426">
        <v>508</v>
      </c>
      <c r="I1426">
        <f>IF('WA_Fn-UseC_-HR-Employee-Attriti'!E1420="Sales",1,0)</f>
        <v>0</v>
      </c>
      <c r="J1426">
        <f>IF('WA_Fn-UseC_-HR-Employee-Attriti'!E1420="Research &amp; Development",1,0)</f>
        <v>1</v>
      </c>
      <c r="K1426">
        <f>IF('WA_Fn-UseC_-HR-Employee-Attriti'!E1420="Human Resources",1,0)</f>
        <v>0</v>
      </c>
      <c r="L1426">
        <v>6</v>
      </c>
      <c r="M1426">
        <v>4</v>
      </c>
      <c r="N1426">
        <f>IF('WA_Fn-UseC_-HR-Employee-Attriti'!H1420="Life Sciences",1,0)</f>
        <v>1</v>
      </c>
      <c r="O1426">
        <f>IF('WA_Fn-UseC_-HR-Employee-Attriti'!H1420="Human Resources",1,0)</f>
        <v>0</v>
      </c>
      <c r="P1426">
        <f>IF('WA_Fn-UseC_-HR-Employee-Attriti'!H1420="Marketing",1,0)</f>
        <v>0</v>
      </c>
      <c r="Q1426">
        <f>IF('WA_Fn-UseC_-HR-Employee-Attriti'!H1420="Medical",1,0)</f>
        <v>0</v>
      </c>
      <c r="R1426">
        <f>IF('WA_Fn-UseC_-HR-Employee-Attriti'!H1420="Other",1,0)</f>
        <v>0</v>
      </c>
      <c r="S1426">
        <f>IF('WA_Fn-UseC_-HR-Employee-Attriti'!H1420="Technical Degree",1,0)</f>
        <v>0</v>
      </c>
      <c r="T1426">
        <v>1</v>
      </c>
      <c r="U1426">
        <v>72</v>
      </c>
      <c r="V1426">
        <v>2</v>
      </c>
      <c r="W1426">
        <v>2</v>
      </c>
      <c r="X1426">
        <f>IF('WA_Fn-UseC_-HR-Employee-Attriti'!P1420="Healthcare Representative",1,0)</f>
        <v>0</v>
      </c>
      <c r="Y1426">
        <f>IF('WA_Fn-UseC_-HR-Employee-Attriti'!P1420="Human Resources",1,0)</f>
        <v>0</v>
      </c>
      <c r="Z1426">
        <f>IF('WA_Fn-UseC_-HR-Employee-Attriti'!P1420="Laboratory Technician",1,0)</f>
        <v>0</v>
      </c>
      <c r="AA1426">
        <f>IF('WA_Fn-UseC_-HR-Employee-Attriti'!P1420="Manager",1,0)</f>
        <v>0</v>
      </c>
      <c r="AB1426">
        <f>IF('WA_Fn-UseC_-HR-Employee-Attriti'!P1420="Manufacturing Director",1,0)</f>
        <v>1</v>
      </c>
      <c r="AC1426">
        <f>IF('WA_Fn-UseC_-HR-Employee-Attriti'!P1420="Research Director",1,0)</f>
        <v>0</v>
      </c>
      <c r="AD1426">
        <f>IF('WA_Fn-UseC_-HR-Employee-Attriti'!P1420="Research Scientist",1,0)</f>
        <v>0</v>
      </c>
      <c r="AE1426">
        <f>IF('WA_Fn-UseC_-HR-Employee-Attriti'!P1420="Sales Executive",1,0)</f>
        <v>0</v>
      </c>
      <c r="AF1426">
        <f>IF('WA_Fn-UseC_-HR-Employee-Attriti'!P1420="Sales Representative",1,0)</f>
        <v>0</v>
      </c>
      <c r="AG1426">
        <v>3</v>
      </c>
      <c r="AH1426">
        <f>IF('WA_Fn-UseC_-HR-Employee-Attriti'!R1420="Divorced",1,0)</f>
        <v>0</v>
      </c>
      <c r="AI1426">
        <f>IF('WA_Fn-UseC_-HR-Employee-Attriti'!R1420="Married",1,0)</f>
        <v>1</v>
      </c>
      <c r="AJ1426">
        <f>IF('WA_Fn-UseC_-HR-Employee-Attriti'!R1420="Single",1,0)</f>
        <v>0</v>
      </c>
      <c r="AK1426">
        <v>5321</v>
      </c>
      <c r="AL1426">
        <v>14284</v>
      </c>
      <c r="AM1426">
        <v>2</v>
      </c>
      <c r="AN1426">
        <f>IF('WA_Fn-UseC_-HR-Employee-Attriti'!W1420="Yes",1,0)</f>
        <v>0</v>
      </c>
      <c r="AO1426">
        <v>11</v>
      </c>
      <c r="AP1426">
        <v>3</v>
      </c>
      <c r="AQ1426">
        <v>4</v>
      </c>
      <c r="AR1426">
        <v>1</v>
      </c>
      <c r="AS1426">
        <v>10</v>
      </c>
      <c r="AT1426">
        <v>1</v>
      </c>
      <c r="AU1426">
        <v>3</v>
      </c>
      <c r="AV1426">
        <v>8</v>
      </c>
      <c r="AW1426">
        <v>3</v>
      </c>
      <c r="AX1426">
        <v>7</v>
      </c>
      <c r="AY1426">
        <v>7</v>
      </c>
      <c r="AZ1426">
        <v>1</v>
      </c>
      <c r="BB1426">
        <f>IF('WA_Fn-UseC_-HR-Employee-Attriti'!B1420="Yes",1,0)</f>
        <v>0</v>
      </c>
    </row>
    <row r="1427" spans="1:54" x14ac:dyDescent="0.25">
      <c r="A1427">
        <v>1420</v>
      </c>
      <c r="B1427">
        <f>IF('WA_Fn-UseC_-HR-Employee-Attriti'!L1421="Male",1,0)</f>
        <v>1</v>
      </c>
      <c r="C1427">
        <f>IF('WA_Fn-UseC_-HR-Employee-Attriti'!L1421="Female",1,0)</f>
        <v>0</v>
      </c>
      <c r="D1427">
        <v>42</v>
      </c>
      <c r="E1427">
        <f>IF('WA_Fn-UseC_-HR-Employee-Attriti'!C1421="Travel_Rarely",1,0)</f>
        <v>1</v>
      </c>
      <c r="F1427">
        <f>IF('WA_Fn-UseC_-HR-Employee-Attriti'!C1421="Travel_Frequently",1,0)</f>
        <v>0</v>
      </c>
      <c r="G1427">
        <f>IF('WA_Fn-UseC_-HR-Employee-Attriti'!C1421="Non-Travel",1,0)</f>
        <v>0</v>
      </c>
      <c r="H1427">
        <v>557</v>
      </c>
      <c r="I1427">
        <f>IF('WA_Fn-UseC_-HR-Employee-Attriti'!E1421="Sales",1,0)</f>
        <v>0</v>
      </c>
      <c r="J1427">
        <f>IF('WA_Fn-UseC_-HR-Employee-Attriti'!E1421="Research &amp; Development",1,0)</f>
        <v>1</v>
      </c>
      <c r="K1427">
        <f>IF('WA_Fn-UseC_-HR-Employee-Attriti'!E1421="Human Resources",1,0)</f>
        <v>0</v>
      </c>
      <c r="L1427">
        <v>18</v>
      </c>
      <c r="M1427">
        <v>4</v>
      </c>
      <c r="N1427">
        <f>IF('WA_Fn-UseC_-HR-Employee-Attriti'!H1421="Life Sciences",1,0)</f>
        <v>1</v>
      </c>
      <c r="O1427">
        <f>IF('WA_Fn-UseC_-HR-Employee-Attriti'!H1421="Human Resources",1,0)</f>
        <v>0</v>
      </c>
      <c r="P1427">
        <f>IF('WA_Fn-UseC_-HR-Employee-Attriti'!H1421="Marketing",1,0)</f>
        <v>0</v>
      </c>
      <c r="Q1427">
        <f>IF('WA_Fn-UseC_-HR-Employee-Attriti'!H1421="Medical",1,0)</f>
        <v>0</v>
      </c>
      <c r="R1427">
        <f>IF('WA_Fn-UseC_-HR-Employee-Attriti'!H1421="Other",1,0)</f>
        <v>0</v>
      </c>
      <c r="S1427">
        <f>IF('WA_Fn-UseC_-HR-Employee-Attriti'!H1421="Technical Degree",1,0)</f>
        <v>0</v>
      </c>
      <c r="T1427">
        <v>4</v>
      </c>
      <c r="U1427">
        <v>35</v>
      </c>
      <c r="V1427">
        <v>3</v>
      </c>
      <c r="W1427">
        <v>2</v>
      </c>
      <c r="X1427">
        <f>IF('WA_Fn-UseC_-HR-Employee-Attriti'!P1421="Healthcare Representative",1,0)</f>
        <v>0</v>
      </c>
      <c r="Y1427">
        <f>IF('WA_Fn-UseC_-HR-Employee-Attriti'!P1421="Human Resources",1,0)</f>
        <v>0</v>
      </c>
      <c r="Z1427">
        <f>IF('WA_Fn-UseC_-HR-Employee-Attriti'!P1421="Laboratory Technician",1,0)</f>
        <v>0</v>
      </c>
      <c r="AA1427">
        <f>IF('WA_Fn-UseC_-HR-Employee-Attriti'!P1421="Manager",1,0)</f>
        <v>0</v>
      </c>
      <c r="AB1427">
        <f>IF('WA_Fn-UseC_-HR-Employee-Attriti'!P1421="Manufacturing Director",1,0)</f>
        <v>0</v>
      </c>
      <c r="AC1427">
        <f>IF('WA_Fn-UseC_-HR-Employee-Attriti'!P1421="Research Director",1,0)</f>
        <v>0</v>
      </c>
      <c r="AD1427">
        <f>IF('WA_Fn-UseC_-HR-Employee-Attriti'!P1421="Research Scientist",1,0)</f>
        <v>1</v>
      </c>
      <c r="AE1427">
        <f>IF('WA_Fn-UseC_-HR-Employee-Attriti'!P1421="Sales Executive",1,0)</f>
        <v>0</v>
      </c>
      <c r="AF1427">
        <f>IF('WA_Fn-UseC_-HR-Employee-Attriti'!P1421="Sales Representative",1,0)</f>
        <v>0</v>
      </c>
      <c r="AG1427">
        <v>1</v>
      </c>
      <c r="AH1427">
        <f>IF('WA_Fn-UseC_-HR-Employee-Attriti'!R1421="Divorced",1,0)</f>
        <v>1</v>
      </c>
      <c r="AI1427">
        <f>IF('WA_Fn-UseC_-HR-Employee-Attriti'!R1421="Married",1,0)</f>
        <v>0</v>
      </c>
      <c r="AJ1427">
        <f>IF('WA_Fn-UseC_-HR-Employee-Attriti'!R1421="Single",1,0)</f>
        <v>0</v>
      </c>
      <c r="AK1427">
        <v>5410</v>
      </c>
      <c r="AL1427">
        <v>11189</v>
      </c>
      <c r="AM1427">
        <v>6</v>
      </c>
      <c r="AN1427">
        <f>IF('WA_Fn-UseC_-HR-Employee-Attriti'!W1421="Yes",1,0)</f>
        <v>1</v>
      </c>
      <c r="AO1427">
        <v>17</v>
      </c>
      <c r="AP1427">
        <v>3</v>
      </c>
      <c r="AQ1427">
        <v>3</v>
      </c>
      <c r="AR1427">
        <v>1</v>
      </c>
      <c r="AS1427">
        <v>9</v>
      </c>
      <c r="AT1427">
        <v>3</v>
      </c>
      <c r="AU1427">
        <v>2</v>
      </c>
      <c r="AV1427">
        <v>4</v>
      </c>
      <c r="AW1427">
        <v>3</v>
      </c>
      <c r="AX1427">
        <v>1</v>
      </c>
      <c r="AY1427">
        <v>2</v>
      </c>
      <c r="AZ1427">
        <v>1</v>
      </c>
      <c r="BB1427">
        <f>IF('WA_Fn-UseC_-HR-Employee-Attriti'!B1421="Yes",1,0)</f>
        <v>0</v>
      </c>
    </row>
    <row r="1428" spans="1:54" x14ac:dyDescent="0.25">
      <c r="A1428">
        <v>1421</v>
      </c>
      <c r="B1428">
        <f>IF('WA_Fn-UseC_-HR-Employee-Attriti'!L1422="Male",1,0)</f>
        <v>1</v>
      </c>
      <c r="C1428">
        <f>IF('WA_Fn-UseC_-HR-Employee-Attriti'!L1422="Female",1,0)</f>
        <v>0</v>
      </c>
      <c r="D1428">
        <v>41</v>
      </c>
      <c r="E1428">
        <f>IF('WA_Fn-UseC_-HR-Employee-Attriti'!C1422="Travel_Rarely",1,0)</f>
        <v>1</v>
      </c>
      <c r="F1428">
        <f>IF('WA_Fn-UseC_-HR-Employee-Attriti'!C1422="Travel_Frequently",1,0)</f>
        <v>0</v>
      </c>
      <c r="G1428">
        <f>IF('WA_Fn-UseC_-HR-Employee-Attriti'!C1422="Non-Travel",1,0)</f>
        <v>0</v>
      </c>
      <c r="H1428">
        <v>642</v>
      </c>
      <c r="I1428">
        <f>IF('WA_Fn-UseC_-HR-Employee-Attriti'!E1422="Sales",1,0)</f>
        <v>0</v>
      </c>
      <c r="J1428">
        <f>IF('WA_Fn-UseC_-HR-Employee-Attriti'!E1422="Research &amp; Development",1,0)</f>
        <v>1</v>
      </c>
      <c r="K1428">
        <f>IF('WA_Fn-UseC_-HR-Employee-Attriti'!E1422="Human Resources",1,0)</f>
        <v>0</v>
      </c>
      <c r="L1428">
        <v>1</v>
      </c>
      <c r="M1428">
        <v>3</v>
      </c>
      <c r="N1428">
        <f>IF('WA_Fn-UseC_-HR-Employee-Attriti'!H1422="Life Sciences",1,0)</f>
        <v>1</v>
      </c>
      <c r="O1428">
        <f>IF('WA_Fn-UseC_-HR-Employee-Attriti'!H1422="Human Resources",1,0)</f>
        <v>0</v>
      </c>
      <c r="P1428">
        <f>IF('WA_Fn-UseC_-HR-Employee-Attriti'!H1422="Marketing",1,0)</f>
        <v>0</v>
      </c>
      <c r="Q1428">
        <f>IF('WA_Fn-UseC_-HR-Employee-Attriti'!H1422="Medical",1,0)</f>
        <v>0</v>
      </c>
      <c r="R1428">
        <f>IF('WA_Fn-UseC_-HR-Employee-Attriti'!H1422="Other",1,0)</f>
        <v>0</v>
      </c>
      <c r="S1428">
        <f>IF('WA_Fn-UseC_-HR-Employee-Attriti'!H1422="Technical Degree",1,0)</f>
        <v>0</v>
      </c>
      <c r="T1428">
        <v>4</v>
      </c>
      <c r="U1428">
        <v>76</v>
      </c>
      <c r="V1428">
        <v>3</v>
      </c>
      <c r="W1428">
        <v>1</v>
      </c>
      <c r="X1428">
        <f>IF('WA_Fn-UseC_-HR-Employee-Attriti'!P1422="Healthcare Representative",1,0)</f>
        <v>0</v>
      </c>
      <c r="Y1428">
        <f>IF('WA_Fn-UseC_-HR-Employee-Attriti'!P1422="Human Resources",1,0)</f>
        <v>0</v>
      </c>
      <c r="Z1428">
        <f>IF('WA_Fn-UseC_-HR-Employee-Attriti'!P1422="Laboratory Technician",1,0)</f>
        <v>0</v>
      </c>
      <c r="AA1428">
        <f>IF('WA_Fn-UseC_-HR-Employee-Attriti'!P1422="Manager",1,0)</f>
        <v>0</v>
      </c>
      <c r="AB1428">
        <f>IF('WA_Fn-UseC_-HR-Employee-Attriti'!P1422="Manufacturing Director",1,0)</f>
        <v>0</v>
      </c>
      <c r="AC1428">
        <f>IF('WA_Fn-UseC_-HR-Employee-Attriti'!P1422="Research Director",1,0)</f>
        <v>0</v>
      </c>
      <c r="AD1428">
        <f>IF('WA_Fn-UseC_-HR-Employee-Attriti'!P1422="Research Scientist",1,0)</f>
        <v>1</v>
      </c>
      <c r="AE1428">
        <f>IF('WA_Fn-UseC_-HR-Employee-Attriti'!P1422="Sales Executive",1,0)</f>
        <v>0</v>
      </c>
      <c r="AF1428">
        <f>IF('WA_Fn-UseC_-HR-Employee-Attriti'!P1422="Sales Representative",1,0)</f>
        <v>0</v>
      </c>
      <c r="AG1428">
        <v>4</v>
      </c>
      <c r="AH1428">
        <f>IF('WA_Fn-UseC_-HR-Employee-Attriti'!R1422="Divorced",1,0)</f>
        <v>0</v>
      </c>
      <c r="AI1428">
        <f>IF('WA_Fn-UseC_-HR-Employee-Attriti'!R1422="Married",1,0)</f>
        <v>1</v>
      </c>
      <c r="AJ1428">
        <f>IF('WA_Fn-UseC_-HR-Employee-Attriti'!R1422="Single",1,0)</f>
        <v>0</v>
      </c>
      <c r="AK1428">
        <v>2782</v>
      </c>
      <c r="AL1428">
        <v>21412</v>
      </c>
      <c r="AM1428">
        <v>3</v>
      </c>
      <c r="AN1428">
        <f>IF('WA_Fn-UseC_-HR-Employee-Attriti'!W1422="Yes",1,0)</f>
        <v>0</v>
      </c>
      <c r="AO1428">
        <v>22</v>
      </c>
      <c r="AP1428">
        <v>4</v>
      </c>
      <c r="AQ1428">
        <v>1</v>
      </c>
      <c r="AR1428">
        <v>1</v>
      </c>
      <c r="AS1428">
        <v>12</v>
      </c>
      <c r="AT1428">
        <v>3</v>
      </c>
      <c r="AU1428">
        <v>3</v>
      </c>
      <c r="AV1428">
        <v>5</v>
      </c>
      <c r="AW1428">
        <v>3</v>
      </c>
      <c r="AX1428">
        <v>1</v>
      </c>
      <c r="AY1428">
        <v>0</v>
      </c>
      <c r="AZ1428">
        <v>1</v>
      </c>
      <c r="BB1428">
        <f>IF('WA_Fn-UseC_-HR-Employee-Attriti'!B1422="Yes",1,0)</f>
        <v>0</v>
      </c>
    </row>
    <row r="1429" spans="1:54" x14ac:dyDescent="0.25">
      <c r="A1429">
        <v>1422</v>
      </c>
      <c r="B1429">
        <f>IF('WA_Fn-UseC_-HR-Employee-Attriti'!L1423="Male",1,0)</f>
        <v>0</v>
      </c>
      <c r="C1429">
        <f>IF('WA_Fn-UseC_-HR-Employee-Attriti'!L1423="Female",1,0)</f>
        <v>1</v>
      </c>
      <c r="D1429">
        <v>47</v>
      </c>
      <c r="E1429">
        <f>IF('WA_Fn-UseC_-HR-Employee-Attriti'!C1423="Travel_Rarely",1,0)</f>
        <v>0</v>
      </c>
      <c r="F1429">
        <f>IF('WA_Fn-UseC_-HR-Employee-Attriti'!C1423="Travel_Frequently",1,0)</f>
        <v>0</v>
      </c>
      <c r="G1429">
        <f>IF('WA_Fn-UseC_-HR-Employee-Attriti'!C1423="Non-Travel",1,0)</f>
        <v>1</v>
      </c>
      <c r="H1429">
        <v>1162</v>
      </c>
      <c r="I1429">
        <f>IF('WA_Fn-UseC_-HR-Employee-Attriti'!E1423="Sales",1,0)</f>
        <v>0</v>
      </c>
      <c r="J1429">
        <f>IF('WA_Fn-UseC_-HR-Employee-Attriti'!E1423="Research &amp; Development",1,0)</f>
        <v>1</v>
      </c>
      <c r="K1429">
        <f>IF('WA_Fn-UseC_-HR-Employee-Attriti'!E1423="Human Resources",1,0)</f>
        <v>0</v>
      </c>
      <c r="L1429">
        <v>1</v>
      </c>
      <c r="M1429">
        <v>1</v>
      </c>
      <c r="N1429">
        <f>IF('WA_Fn-UseC_-HR-Employee-Attriti'!H1423="Life Sciences",1,0)</f>
        <v>0</v>
      </c>
      <c r="O1429">
        <f>IF('WA_Fn-UseC_-HR-Employee-Attriti'!H1423="Human Resources",1,0)</f>
        <v>0</v>
      </c>
      <c r="P1429">
        <f>IF('WA_Fn-UseC_-HR-Employee-Attriti'!H1423="Marketing",1,0)</f>
        <v>0</v>
      </c>
      <c r="Q1429">
        <f>IF('WA_Fn-UseC_-HR-Employee-Attriti'!H1423="Medical",1,0)</f>
        <v>1</v>
      </c>
      <c r="R1429">
        <f>IF('WA_Fn-UseC_-HR-Employee-Attriti'!H1423="Other",1,0)</f>
        <v>0</v>
      </c>
      <c r="S1429">
        <f>IF('WA_Fn-UseC_-HR-Employee-Attriti'!H1423="Technical Degree",1,0)</f>
        <v>0</v>
      </c>
      <c r="T1429">
        <v>3</v>
      </c>
      <c r="U1429">
        <v>98</v>
      </c>
      <c r="V1429">
        <v>3</v>
      </c>
      <c r="W1429">
        <v>3</v>
      </c>
      <c r="X1429">
        <f>IF('WA_Fn-UseC_-HR-Employee-Attriti'!P1423="Healthcare Representative",1,0)</f>
        <v>0</v>
      </c>
      <c r="Y1429">
        <f>IF('WA_Fn-UseC_-HR-Employee-Attriti'!P1423="Human Resources",1,0)</f>
        <v>0</v>
      </c>
      <c r="Z1429">
        <f>IF('WA_Fn-UseC_-HR-Employee-Attriti'!P1423="Laboratory Technician",1,0)</f>
        <v>0</v>
      </c>
      <c r="AA1429">
        <f>IF('WA_Fn-UseC_-HR-Employee-Attriti'!P1423="Manager",1,0)</f>
        <v>0</v>
      </c>
      <c r="AB1429">
        <f>IF('WA_Fn-UseC_-HR-Employee-Attriti'!P1423="Manufacturing Director",1,0)</f>
        <v>0</v>
      </c>
      <c r="AC1429">
        <f>IF('WA_Fn-UseC_-HR-Employee-Attriti'!P1423="Research Director",1,0)</f>
        <v>1</v>
      </c>
      <c r="AD1429">
        <f>IF('WA_Fn-UseC_-HR-Employee-Attriti'!P1423="Research Scientist",1,0)</f>
        <v>0</v>
      </c>
      <c r="AE1429">
        <f>IF('WA_Fn-UseC_-HR-Employee-Attriti'!P1423="Sales Executive",1,0)</f>
        <v>0</v>
      </c>
      <c r="AF1429">
        <f>IF('WA_Fn-UseC_-HR-Employee-Attriti'!P1423="Sales Representative",1,0)</f>
        <v>0</v>
      </c>
      <c r="AG1429">
        <v>2</v>
      </c>
      <c r="AH1429">
        <f>IF('WA_Fn-UseC_-HR-Employee-Attriti'!R1423="Divorced",1,0)</f>
        <v>0</v>
      </c>
      <c r="AI1429">
        <f>IF('WA_Fn-UseC_-HR-Employee-Attriti'!R1423="Married",1,0)</f>
        <v>1</v>
      </c>
      <c r="AJ1429">
        <f>IF('WA_Fn-UseC_-HR-Employee-Attriti'!R1423="Single",1,0)</f>
        <v>0</v>
      </c>
      <c r="AK1429">
        <v>11957</v>
      </c>
      <c r="AL1429">
        <v>17231</v>
      </c>
      <c r="AM1429">
        <v>0</v>
      </c>
      <c r="AN1429">
        <f>IF('WA_Fn-UseC_-HR-Employee-Attriti'!W1423="Yes",1,0)</f>
        <v>0</v>
      </c>
      <c r="AO1429">
        <v>18</v>
      </c>
      <c r="AP1429">
        <v>3</v>
      </c>
      <c r="AQ1429">
        <v>1</v>
      </c>
      <c r="AR1429">
        <v>2</v>
      </c>
      <c r="AS1429">
        <v>14</v>
      </c>
      <c r="AT1429">
        <v>3</v>
      </c>
      <c r="AU1429">
        <v>1</v>
      </c>
      <c r="AV1429">
        <v>13</v>
      </c>
      <c r="AW1429">
        <v>8</v>
      </c>
      <c r="AX1429">
        <v>5</v>
      </c>
      <c r="AY1429">
        <v>12</v>
      </c>
      <c r="AZ1429">
        <v>1</v>
      </c>
      <c r="BB1429">
        <f>IF('WA_Fn-UseC_-HR-Employee-Attriti'!B1423="Yes",1,0)</f>
        <v>0</v>
      </c>
    </row>
    <row r="1430" spans="1:54" x14ac:dyDescent="0.25">
      <c r="A1430">
        <v>1423</v>
      </c>
      <c r="B1430">
        <f>IF('WA_Fn-UseC_-HR-Employee-Attriti'!L1424="Male",1,0)</f>
        <v>1</v>
      </c>
      <c r="C1430">
        <f>IF('WA_Fn-UseC_-HR-Employee-Attriti'!L1424="Female",1,0)</f>
        <v>0</v>
      </c>
      <c r="D1430">
        <v>35</v>
      </c>
      <c r="E1430">
        <f>IF('WA_Fn-UseC_-HR-Employee-Attriti'!C1424="Travel_Rarely",1,0)</f>
        <v>1</v>
      </c>
      <c r="F1430">
        <f>IF('WA_Fn-UseC_-HR-Employee-Attriti'!C1424="Travel_Frequently",1,0)</f>
        <v>0</v>
      </c>
      <c r="G1430">
        <f>IF('WA_Fn-UseC_-HR-Employee-Attriti'!C1424="Non-Travel",1,0)</f>
        <v>0</v>
      </c>
      <c r="H1430">
        <v>1490</v>
      </c>
      <c r="I1430">
        <f>IF('WA_Fn-UseC_-HR-Employee-Attriti'!E1424="Sales",1,0)</f>
        <v>0</v>
      </c>
      <c r="J1430">
        <f>IF('WA_Fn-UseC_-HR-Employee-Attriti'!E1424="Research &amp; Development",1,0)</f>
        <v>1</v>
      </c>
      <c r="K1430">
        <f>IF('WA_Fn-UseC_-HR-Employee-Attriti'!E1424="Human Resources",1,0)</f>
        <v>0</v>
      </c>
      <c r="L1430">
        <v>11</v>
      </c>
      <c r="M1430">
        <v>4</v>
      </c>
      <c r="N1430">
        <f>IF('WA_Fn-UseC_-HR-Employee-Attriti'!H1424="Life Sciences",1,0)</f>
        <v>0</v>
      </c>
      <c r="O1430">
        <f>IF('WA_Fn-UseC_-HR-Employee-Attriti'!H1424="Human Resources",1,0)</f>
        <v>0</v>
      </c>
      <c r="P1430">
        <f>IF('WA_Fn-UseC_-HR-Employee-Attriti'!H1424="Marketing",1,0)</f>
        <v>0</v>
      </c>
      <c r="Q1430">
        <f>IF('WA_Fn-UseC_-HR-Employee-Attriti'!H1424="Medical",1,0)</f>
        <v>1</v>
      </c>
      <c r="R1430">
        <f>IF('WA_Fn-UseC_-HR-Employee-Attriti'!H1424="Other",1,0)</f>
        <v>0</v>
      </c>
      <c r="S1430">
        <f>IF('WA_Fn-UseC_-HR-Employee-Attriti'!H1424="Technical Degree",1,0)</f>
        <v>0</v>
      </c>
      <c r="T1430">
        <v>4</v>
      </c>
      <c r="U1430">
        <v>43</v>
      </c>
      <c r="V1430">
        <v>3</v>
      </c>
      <c r="W1430">
        <v>1</v>
      </c>
      <c r="X1430">
        <f>IF('WA_Fn-UseC_-HR-Employee-Attriti'!P1424="Healthcare Representative",1,0)</f>
        <v>0</v>
      </c>
      <c r="Y1430">
        <f>IF('WA_Fn-UseC_-HR-Employee-Attriti'!P1424="Human Resources",1,0)</f>
        <v>0</v>
      </c>
      <c r="Z1430">
        <f>IF('WA_Fn-UseC_-HR-Employee-Attriti'!P1424="Laboratory Technician",1,0)</f>
        <v>1</v>
      </c>
      <c r="AA1430">
        <f>IF('WA_Fn-UseC_-HR-Employee-Attriti'!P1424="Manager",1,0)</f>
        <v>0</v>
      </c>
      <c r="AB1430">
        <f>IF('WA_Fn-UseC_-HR-Employee-Attriti'!P1424="Manufacturing Director",1,0)</f>
        <v>0</v>
      </c>
      <c r="AC1430">
        <f>IF('WA_Fn-UseC_-HR-Employee-Attriti'!P1424="Research Director",1,0)</f>
        <v>0</v>
      </c>
      <c r="AD1430">
        <f>IF('WA_Fn-UseC_-HR-Employee-Attriti'!P1424="Research Scientist",1,0)</f>
        <v>0</v>
      </c>
      <c r="AE1430">
        <f>IF('WA_Fn-UseC_-HR-Employee-Attriti'!P1424="Sales Executive",1,0)</f>
        <v>0</v>
      </c>
      <c r="AF1430">
        <f>IF('WA_Fn-UseC_-HR-Employee-Attriti'!P1424="Sales Representative",1,0)</f>
        <v>0</v>
      </c>
      <c r="AG1430">
        <v>3</v>
      </c>
      <c r="AH1430">
        <f>IF('WA_Fn-UseC_-HR-Employee-Attriti'!R1424="Divorced",1,0)</f>
        <v>0</v>
      </c>
      <c r="AI1430">
        <f>IF('WA_Fn-UseC_-HR-Employee-Attriti'!R1424="Married",1,0)</f>
        <v>1</v>
      </c>
      <c r="AJ1430">
        <f>IF('WA_Fn-UseC_-HR-Employee-Attriti'!R1424="Single",1,0)</f>
        <v>0</v>
      </c>
      <c r="AK1430">
        <v>2660</v>
      </c>
      <c r="AL1430">
        <v>20232</v>
      </c>
      <c r="AM1430">
        <v>7</v>
      </c>
      <c r="AN1430">
        <f>IF('WA_Fn-UseC_-HR-Employee-Attriti'!W1424="Yes",1,0)</f>
        <v>1</v>
      </c>
      <c r="AO1430">
        <v>11</v>
      </c>
      <c r="AP1430">
        <v>3</v>
      </c>
      <c r="AQ1430">
        <v>3</v>
      </c>
      <c r="AR1430">
        <v>1</v>
      </c>
      <c r="AS1430">
        <v>5</v>
      </c>
      <c r="AT1430">
        <v>3</v>
      </c>
      <c r="AU1430">
        <v>3</v>
      </c>
      <c r="AV1430">
        <v>2</v>
      </c>
      <c r="AW1430">
        <v>2</v>
      </c>
      <c r="AX1430">
        <v>2</v>
      </c>
      <c r="AY1430">
        <v>2</v>
      </c>
      <c r="AZ1430">
        <v>1</v>
      </c>
      <c r="BB1430">
        <f>IF('WA_Fn-UseC_-HR-Employee-Attriti'!B1424="Yes",1,0)</f>
        <v>0</v>
      </c>
    </row>
    <row r="1431" spans="1:54" x14ac:dyDescent="0.25">
      <c r="A1431">
        <v>1424</v>
      </c>
      <c r="B1431">
        <f>IF('WA_Fn-UseC_-HR-Employee-Attriti'!L1425="Male",1,0)</f>
        <v>1</v>
      </c>
      <c r="C1431">
        <f>IF('WA_Fn-UseC_-HR-Employee-Attriti'!L1425="Female",1,0)</f>
        <v>0</v>
      </c>
      <c r="D1431">
        <v>22</v>
      </c>
      <c r="E1431">
        <f>IF('WA_Fn-UseC_-HR-Employee-Attriti'!C1425="Travel_Rarely",1,0)</f>
        <v>1</v>
      </c>
      <c r="F1431">
        <f>IF('WA_Fn-UseC_-HR-Employee-Attriti'!C1425="Travel_Frequently",1,0)</f>
        <v>0</v>
      </c>
      <c r="G1431">
        <f>IF('WA_Fn-UseC_-HR-Employee-Attriti'!C1425="Non-Travel",1,0)</f>
        <v>0</v>
      </c>
      <c r="H1431">
        <v>581</v>
      </c>
      <c r="I1431">
        <f>IF('WA_Fn-UseC_-HR-Employee-Attriti'!E1425="Sales",1,0)</f>
        <v>0</v>
      </c>
      <c r="J1431">
        <f>IF('WA_Fn-UseC_-HR-Employee-Attriti'!E1425="Research &amp; Development",1,0)</f>
        <v>1</v>
      </c>
      <c r="K1431">
        <f>IF('WA_Fn-UseC_-HR-Employee-Attriti'!E1425="Human Resources",1,0)</f>
        <v>0</v>
      </c>
      <c r="L1431">
        <v>1</v>
      </c>
      <c r="M1431">
        <v>2</v>
      </c>
      <c r="N1431">
        <f>IF('WA_Fn-UseC_-HR-Employee-Attriti'!H1425="Life Sciences",1,0)</f>
        <v>1</v>
      </c>
      <c r="O1431">
        <f>IF('WA_Fn-UseC_-HR-Employee-Attriti'!H1425="Human Resources",1,0)</f>
        <v>0</v>
      </c>
      <c r="P1431">
        <f>IF('WA_Fn-UseC_-HR-Employee-Attriti'!H1425="Marketing",1,0)</f>
        <v>0</v>
      </c>
      <c r="Q1431">
        <f>IF('WA_Fn-UseC_-HR-Employee-Attriti'!H1425="Medical",1,0)</f>
        <v>0</v>
      </c>
      <c r="R1431">
        <f>IF('WA_Fn-UseC_-HR-Employee-Attriti'!H1425="Other",1,0)</f>
        <v>0</v>
      </c>
      <c r="S1431">
        <f>IF('WA_Fn-UseC_-HR-Employee-Attriti'!H1425="Technical Degree",1,0)</f>
        <v>0</v>
      </c>
      <c r="T1431">
        <v>4</v>
      </c>
      <c r="U1431">
        <v>63</v>
      </c>
      <c r="V1431">
        <v>3</v>
      </c>
      <c r="W1431">
        <v>1</v>
      </c>
      <c r="X1431">
        <f>IF('WA_Fn-UseC_-HR-Employee-Attriti'!P1425="Healthcare Representative",1,0)</f>
        <v>0</v>
      </c>
      <c r="Y1431">
        <f>IF('WA_Fn-UseC_-HR-Employee-Attriti'!P1425="Human Resources",1,0)</f>
        <v>0</v>
      </c>
      <c r="Z1431">
        <f>IF('WA_Fn-UseC_-HR-Employee-Attriti'!P1425="Laboratory Technician",1,0)</f>
        <v>0</v>
      </c>
      <c r="AA1431">
        <f>IF('WA_Fn-UseC_-HR-Employee-Attriti'!P1425="Manager",1,0)</f>
        <v>0</v>
      </c>
      <c r="AB1431">
        <f>IF('WA_Fn-UseC_-HR-Employee-Attriti'!P1425="Manufacturing Director",1,0)</f>
        <v>0</v>
      </c>
      <c r="AC1431">
        <f>IF('WA_Fn-UseC_-HR-Employee-Attriti'!P1425="Research Director",1,0)</f>
        <v>0</v>
      </c>
      <c r="AD1431">
        <f>IF('WA_Fn-UseC_-HR-Employee-Attriti'!P1425="Research Scientist",1,0)</f>
        <v>1</v>
      </c>
      <c r="AE1431">
        <f>IF('WA_Fn-UseC_-HR-Employee-Attriti'!P1425="Sales Executive",1,0)</f>
        <v>0</v>
      </c>
      <c r="AF1431">
        <f>IF('WA_Fn-UseC_-HR-Employee-Attriti'!P1425="Sales Representative",1,0)</f>
        <v>0</v>
      </c>
      <c r="AG1431">
        <v>3</v>
      </c>
      <c r="AH1431">
        <f>IF('WA_Fn-UseC_-HR-Employee-Attriti'!R1425="Divorced",1,0)</f>
        <v>0</v>
      </c>
      <c r="AI1431">
        <f>IF('WA_Fn-UseC_-HR-Employee-Attriti'!R1425="Married",1,0)</f>
        <v>0</v>
      </c>
      <c r="AJ1431">
        <f>IF('WA_Fn-UseC_-HR-Employee-Attriti'!R1425="Single",1,0)</f>
        <v>1</v>
      </c>
      <c r="AK1431">
        <v>3375</v>
      </c>
      <c r="AL1431">
        <v>17624</v>
      </c>
      <c r="AM1431">
        <v>0</v>
      </c>
      <c r="AN1431">
        <f>IF('WA_Fn-UseC_-HR-Employee-Attriti'!W1425="Yes",1,0)</f>
        <v>0</v>
      </c>
      <c r="AO1431">
        <v>12</v>
      </c>
      <c r="AP1431">
        <v>3</v>
      </c>
      <c r="AQ1431">
        <v>4</v>
      </c>
      <c r="AR1431">
        <v>0</v>
      </c>
      <c r="AS1431">
        <v>4</v>
      </c>
      <c r="AT1431">
        <v>2</v>
      </c>
      <c r="AU1431">
        <v>4</v>
      </c>
      <c r="AV1431">
        <v>3</v>
      </c>
      <c r="AW1431">
        <v>2</v>
      </c>
      <c r="AX1431">
        <v>1</v>
      </c>
      <c r="AY1431">
        <v>2</v>
      </c>
      <c r="AZ1431">
        <v>1</v>
      </c>
      <c r="BB1431">
        <f>IF('WA_Fn-UseC_-HR-Employee-Attriti'!B1425="Yes",1,0)</f>
        <v>0</v>
      </c>
    </row>
    <row r="1432" spans="1:54" x14ac:dyDescent="0.25">
      <c r="A1432">
        <v>1425</v>
      </c>
      <c r="B1432">
        <f>IF('WA_Fn-UseC_-HR-Employee-Attriti'!L1426="Male",1,0)</f>
        <v>1</v>
      </c>
      <c r="C1432">
        <f>IF('WA_Fn-UseC_-HR-Employee-Attriti'!L1426="Female",1,0)</f>
        <v>0</v>
      </c>
      <c r="D1432">
        <v>35</v>
      </c>
      <c r="E1432">
        <f>IF('WA_Fn-UseC_-HR-Employee-Attriti'!C1426="Travel_Rarely",1,0)</f>
        <v>1</v>
      </c>
      <c r="F1432">
        <f>IF('WA_Fn-UseC_-HR-Employee-Attriti'!C1426="Travel_Frequently",1,0)</f>
        <v>0</v>
      </c>
      <c r="G1432">
        <f>IF('WA_Fn-UseC_-HR-Employee-Attriti'!C1426="Non-Travel",1,0)</f>
        <v>0</v>
      </c>
      <c r="H1432">
        <v>1395</v>
      </c>
      <c r="I1432">
        <f>IF('WA_Fn-UseC_-HR-Employee-Attriti'!E1426="Sales",1,0)</f>
        <v>0</v>
      </c>
      <c r="J1432">
        <f>IF('WA_Fn-UseC_-HR-Employee-Attriti'!E1426="Research &amp; Development",1,0)</f>
        <v>1</v>
      </c>
      <c r="K1432">
        <f>IF('WA_Fn-UseC_-HR-Employee-Attriti'!E1426="Human Resources",1,0)</f>
        <v>0</v>
      </c>
      <c r="L1432">
        <v>9</v>
      </c>
      <c r="M1432">
        <v>4</v>
      </c>
      <c r="N1432">
        <f>IF('WA_Fn-UseC_-HR-Employee-Attriti'!H1426="Life Sciences",1,0)</f>
        <v>0</v>
      </c>
      <c r="O1432">
        <f>IF('WA_Fn-UseC_-HR-Employee-Attriti'!H1426="Human Resources",1,0)</f>
        <v>0</v>
      </c>
      <c r="P1432">
        <f>IF('WA_Fn-UseC_-HR-Employee-Attriti'!H1426="Marketing",1,0)</f>
        <v>0</v>
      </c>
      <c r="Q1432">
        <f>IF('WA_Fn-UseC_-HR-Employee-Attriti'!H1426="Medical",1,0)</f>
        <v>1</v>
      </c>
      <c r="R1432">
        <f>IF('WA_Fn-UseC_-HR-Employee-Attriti'!H1426="Other",1,0)</f>
        <v>0</v>
      </c>
      <c r="S1432">
        <f>IF('WA_Fn-UseC_-HR-Employee-Attriti'!H1426="Technical Degree",1,0)</f>
        <v>0</v>
      </c>
      <c r="T1432">
        <v>2</v>
      </c>
      <c r="U1432">
        <v>48</v>
      </c>
      <c r="V1432">
        <v>3</v>
      </c>
      <c r="W1432">
        <v>2</v>
      </c>
      <c r="X1432">
        <f>IF('WA_Fn-UseC_-HR-Employee-Attriti'!P1426="Healthcare Representative",1,0)</f>
        <v>0</v>
      </c>
      <c r="Y1432">
        <f>IF('WA_Fn-UseC_-HR-Employee-Attriti'!P1426="Human Resources",1,0)</f>
        <v>0</v>
      </c>
      <c r="Z1432">
        <f>IF('WA_Fn-UseC_-HR-Employee-Attriti'!P1426="Laboratory Technician",1,0)</f>
        <v>0</v>
      </c>
      <c r="AA1432">
        <f>IF('WA_Fn-UseC_-HR-Employee-Attriti'!P1426="Manager",1,0)</f>
        <v>0</v>
      </c>
      <c r="AB1432">
        <f>IF('WA_Fn-UseC_-HR-Employee-Attriti'!P1426="Manufacturing Director",1,0)</f>
        <v>0</v>
      </c>
      <c r="AC1432">
        <f>IF('WA_Fn-UseC_-HR-Employee-Attriti'!P1426="Research Director",1,0)</f>
        <v>0</v>
      </c>
      <c r="AD1432">
        <f>IF('WA_Fn-UseC_-HR-Employee-Attriti'!P1426="Research Scientist",1,0)</f>
        <v>1</v>
      </c>
      <c r="AE1432">
        <f>IF('WA_Fn-UseC_-HR-Employee-Attriti'!P1426="Sales Executive",1,0)</f>
        <v>0</v>
      </c>
      <c r="AF1432">
        <f>IF('WA_Fn-UseC_-HR-Employee-Attriti'!P1426="Sales Representative",1,0)</f>
        <v>0</v>
      </c>
      <c r="AG1432">
        <v>3</v>
      </c>
      <c r="AH1432">
        <f>IF('WA_Fn-UseC_-HR-Employee-Attriti'!R1426="Divorced",1,0)</f>
        <v>0</v>
      </c>
      <c r="AI1432">
        <f>IF('WA_Fn-UseC_-HR-Employee-Attriti'!R1426="Married",1,0)</f>
        <v>0</v>
      </c>
      <c r="AJ1432">
        <f>IF('WA_Fn-UseC_-HR-Employee-Attriti'!R1426="Single",1,0)</f>
        <v>1</v>
      </c>
      <c r="AK1432">
        <v>5098</v>
      </c>
      <c r="AL1432">
        <v>18698</v>
      </c>
      <c r="AM1432">
        <v>1</v>
      </c>
      <c r="AN1432">
        <f>IF('WA_Fn-UseC_-HR-Employee-Attriti'!W1426="Yes",1,0)</f>
        <v>0</v>
      </c>
      <c r="AO1432">
        <v>19</v>
      </c>
      <c r="AP1432">
        <v>3</v>
      </c>
      <c r="AQ1432">
        <v>2</v>
      </c>
      <c r="AR1432">
        <v>0</v>
      </c>
      <c r="AS1432">
        <v>10</v>
      </c>
      <c r="AT1432">
        <v>5</v>
      </c>
      <c r="AU1432">
        <v>3</v>
      </c>
      <c r="AV1432">
        <v>10</v>
      </c>
      <c r="AW1432">
        <v>7</v>
      </c>
      <c r="AX1432">
        <v>0</v>
      </c>
      <c r="AY1432">
        <v>8</v>
      </c>
      <c r="AZ1432">
        <v>1</v>
      </c>
      <c r="BB1432">
        <f>IF('WA_Fn-UseC_-HR-Employee-Attriti'!B1426="Yes",1,0)</f>
        <v>0</v>
      </c>
    </row>
    <row r="1433" spans="1:54" x14ac:dyDescent="0.25">
      <c r="A1433">
        <v>1426</v>
      </c>
      <c r="B1433">
        <f>IF('WA_Fn-UseC_-HR-Employee-Attriti'!L1427="Male",1,0)</f>
        <v>0</v>
      </c>
      <c r="C1433">
        <f>IF('WA_Fn-UseC_-HR-Employee-Attriti'!L1427="Female",1,0)</f>
        <v>1</v>
      </c>
      <c r="D1433">
        <v>33</v>
      </c>
      <c r="E1433">
        <f>IF('WA_Fn-UseC_-HR-Employee-Attriti'!C1427="Travel_Rarely",1,0)</f>
        <v>1</v>
      </c>
      <c r="F1433">
        <f>IF('WA_Fn-UseC_-HR-Employee-Attriti'!C1427="Travel_Frequently",1,0)</f>
        <v>0</v>
      </c>
      <c r="G1433">
        <f>IF('WA_Fn-UseC_-HR-Employee-Attriti'!C1427="Non-Travel",1,0)</f>
        <v>0</v>
      </c>
      <c r="H1433">
        <v>501</v>
      </c>
      <c r="I1433">
        <f>IF('WA_Fn-UseC_-HR-Employee-Attriti'!E1427="Sales",1,0)</f>
        <v>0</v>
      </c>
      <c r="J1433">
        <f>IF('WA_Fn-UseC_-HR-Employee-Attriti'!E1427="Research &amp; Development",1,0)</f>
        <v>1</v>
      </c>
      <c r="K1433">
        <f>IF('WA_Fn-UseC_-HR-Employee-Attriti'!E1427="Human Resources",1,0)</f>
        <v>0</v>
      </c>
      <c r="L1433">
        <v>15</v>
      </c>
      <c r="M1433">
        <v>2</v>
      </c>
      <c r="N1433">
        <f>IF('WA_Fn-UseC_-HR-Employee-Attriti'!H1427="Life Sciences",1,0)</f>
        <v>0</v>
      </c>
      <c r="O1433">
        <f>IF('WA_Fn-UseC_-HR-Employee-Attriti'!H1427="Human Resources",1,0)</f>
        <v>0</v>
      </c>
      <c r="P1433">
        <f>IF('WA_Fn-UseC_-HR-Employee-Attriti'!H1427="Marketing",1,0)</f>
        <v>0</v>
      </c>
      <c r="Q1433">
        <f>IF('WA_Fn-UseC_-HR-Employee-Attriti'!H1427="Medical",1,0)</f>
        <v>1</v>
      </c>
      <c r="R1433">
        <f>IF('WA_Fn-UseC_-HR-Employee-Attriti'!H1427="Other",1,0)</f>
        <v>0</v>
      </c>
      <c r="S1433">
        <f>IF('WA_Fn-UseC_-HR-Employee-Attriti'!H1427="Technical Degree",1,0)</f>
        <v>0</v>
      </c>
      <c r="T1433">
        <v>2</v>
      </c>
      <c r="U1433">
        <v>95</v>
      </c>
      <c r="V1433">
        <v>3</v>
      </c>
      <c r="W1433">
        <v>2</v>
      </c>
      <c r="X1433">
        <f>IF('WA_Fn-UseC_-HR-Employee-Attriti'!P1427="Healthcare Representative",1,0)</f>
        <v>1</v>
      </c>
      <c r="Y1433">
        <f>IF('WA_Fn-UseC_-HR-Employee-Attriti'!P1427="Human Resources",1,0)</f>
        <v>0</v>
      </c>
      <c r="Z1433">
        <f>IF('WA_Fn-UseC_-HR-Employee-Attriti'!P1427="Laboratory Technician",1,0)</f>
        <v>0</v>
      </c>
      <c r="AA1433">
        <f>IF('WA_Fn-UseC_-HR-Employee-Attriti'!P1427="Manager",1,0)</f>
        <v>0</v>
      </c>
      <c r="AB1433">
        <f>IF('WA_Fn-UseC_-HR-Employee-Attriti'!P1427="Manufacturing Director",1,0)</f>
        <v>0</v>
      </c>
      <c r="AC1433">
        <f>IF('WA_Fn-UseC_-HR-Employee-Attriti'!P1427="Research Director",1,0)</f>
        <v>0</v>
      </c>
      <c r="AD1433">
        <f>IF('WA_Fn-UseC_-HR-Employee-Attriti'!P1427="Research Scientist",1,0)</f>
        <v>0</v>
      </c>
      <c r="AE1433">
        <f>IF('WA_Fn-UseC_-HR-Employee-Attriti'!P1427="Sales Executive",1,0)</f>
        <v>0</v>
      </c>
      <c r="AF1433">
        <f>IF('WA_Fn-UseC_-HR-Employee-Attriti'!P1427="Sales Representative",1,0)</f>
        <v>0</v>
      </c>
      <c r="AG1433">
        <v>4</v>
      </c>
      <c r="AH1433">
        <f>IF('WA_Fn-UseC_-HR-Employee-Attriti'!R1427="Divorced",1,0)</f>
        <v>0</v>
      </c>
      <c r="AI1433">
        <f>IF('WA_Fn-UseC_-HR-Employee-Attriti'!R1427="Married",1,0)</f>
        <v>1</v>
      </c>
      <c r="AJ1433">
        <f>IF('WA_Fn-UseC_-HR-Employee-Attriti'!R1427="Single",1,0)</f>
        <v>0</v>
      </c>
      <c r="AK1433">
        <v>4878</v>
      </c>
      <c r="AL1433">
        <v>21653</v>
      </c>
      <c r="AM1433">
        <v>0</v>
      </c>
      <c r="AN1433">
        <f>IF('WA_Fn-UseC_-HR-Employee-Attriti'!W1427="Yes",1,0)</f>
        <v>1</v>
      </c>
      <c r="AO1433">
        <v>13</v>
      </c>
      <c r="AP1433">
        <v>3</v>
      </c>
      <c r="AQ1433">
        <v>1</v>
      </c>
      <c r="AR1433">
        <v>1</v>
      </c>
      <c r="AS1433">
        <v>10</v>
      </c>
      <c r="AT1433">
        <v>6</v>
      </c>
      <c r="AU1433">
        <v>3</v>
      </c>
      <c r="AV1433">
        <v>9</v>
      </c>
      <c r="AW1433">
        <v>7</v>
      </c>
      <c r="AX1433">
        <v>8</v>
      </c>
      <c r="AY1433">
        <v>1</v>
      </c>
      <c r="AZ1433">
        <v>1</v>
      </c>
      <c r="BB1433">
        <f>IF('WA_Fn-UseC_-HR-Employee-Attriti'!B1427="Yes",1,0)</f>
        <v>0</v>
      </c>
    </row>
    <row r="1434" spans="1:54" x14ac:dyDescent="0.25">
      <c r="A1434">
        <v>1427</v>
      </c>
      <c r="B1434">
        <f>IF('WA_Fn-UseC_-HR-Employee-Attriti'!L1428="Male",1,0)</f>
        <v>0</v>
      </c>
      <c r="C1434">
        <f>IF('WA_Fn-UseC_-HR-Employee-Attriti'!L1428="Female",1,0)</f>
        <v>1</v>
      </c>
      <c r="D1434">
        <v>32</v>
      </c>
      <c r="E1434">
        <f>IF('WA_Fn-UseC_-HR-Employee-Attriti'!C1428="Travel_Rarely",1,0)</f>
        <v>1</v>
      </c>
      <c r="F1434">
        <f>IF('WA_Fn-UseC_-HR-Employee-Attriti'!C1428="Travel_Frequently",1,0)</f>
        <v>0</v>
      </c>
      <c r="G1434">
        <f>IF('WA_Fn-UseC_-HR-Employee-Attriti'!C1428="Non-Travel",1,0)</f>
        <v>0</v>
      </c>
      <c r="H1434">
        <v>267</v>
      </c>
      <c r="I1434">
        <f>IF('WA_Fn-UseC_-HR-Employee-Attriti'!E1428="Sales",1,0)</f>
        <v>0</v>
      </c>
      <c r="J1434">
        <f>IF('WA_Fn-UseC_-HR-Employee-Attriti'!E1428="Research &amp; Development",1,0)</f>
        <v>1</v>
      </c>
      <c r="K1434">
        <f>IF('WA_Fn-UseC_-HR-Employee-Attriti'!E1428="Human Resources",1,0)</f>
        <v>0</v>
      </c>
      <c r="L1434">
        <v>29</v>
      </c>
      <c r="M1434">
        <v>4</v>
      </c>
      <c r="N1434">
        <f>IF('WA_Fn-UseC_-HR-Employee-Attriti'!H1428="Life Sciences",1,0)</f>
        <v>1</v>
      </c>
      <c r="O1434">
        <f>IF('WA_Fn-UseC_-HR-Employee-Attriti'!H1428="Human Resources",1,0)</f>
        <v>0</v>
      </c>
      <c r="P1434">
        <f>IF('WA_Fn-UseC_-HR-Employee-Attriti'!H1428="Marketing",1,0)</f>
        <v>0</v>
      </c>
      <c r="Q1434">
        <f>IF('WA_Fn-UseC_-HR-Employee-Attriti'!H1428="Medical",1,0)</f>
        <v>0</v>
      </c>
      <c r="R1434">
        <f>IF('WA_Fn-UseC_-HR-Employee-Attriti'!H1428="Other",1,0)</f>
        <v>0</v>
      </c>
      <c r="S1434">
        <f>IF('WA_Fn-UseC_-HR-Employee-Attriti'!H1428="Technical Degree",1,0)</f>
        <v>0</v>
      </c>
      <c r="T1434">
        <v>3</v>
      </c>
      <c r="U1434">
        <v>49</v>
      </c>
      <c r="V1434">
        <v>2</v>
      </c>
      <c r="W1434">
        <v>1</v>
      </c>
      <c r="X1434">
        <f>IF('WA_Fn-UseC_-HR-Employee-Attriti'!P1428="Healthcare Representative",1,0)</f>
        <v>0</v>
      </c>
      <c r="Y1434">
        <f>IF('WA_Fn-UseC_-HR-Employee-Attriti'!P1428="Human Resources",1,0)</f>
        <v>0</v>
      </c>
      <c r="Z1434">
        <f>IF('WA_Fn-UseC_-HR-Employee-Attriti'!P1428="Laboratory Technician",1,0)</f>
        <v>1</v>
      </c>
      <c r="AA1434">
        <f>IF('WA_Fn-UseC_-HR-Employee-Attriti'!P1428="Manager",1,0)</f>
        <v>0</v>
      </c>
      <c r="AB1434">
        <f>IF('WA_Fn-UseC_-HR-Employee-Attriti'!P1428="Manufacturing Director",1,0)</f>
        <v>0</v>
      </c>
      <c r="AC1434">
        <f>IF('WA_Fn-UseC_-HR-Employee-Attriti'!P1428="Research Director",1,0)</f>
        <v>0</v>
      </c>
      <c r="AD1434">
        <f>IF('WA_Fn-UseC_-HR-Employee-Attriti'!P1428="Research Scientist",1,0)</f>
        <v>0</v>
      </c>
      <c r="AE1434">
        <f>IF('WA_Fn-UseC_-HR-Employee-Attriti'!P1428="Sales Executive",1,0)</f>
        <v>0</v>
      </c>
      <c r="AF1434">
        <f>IF('WA_Fn-UseC_-HR-Employee-Attriti'!P1428="Sales Representative",1,0)</f>
        <v>0</v>
      </c>
      <c r="AG1434">
        <v>2</v>
      </c>
      <c r="AH1434">
        <f>IF('WA_Fn-UseC_-HR-Employee-Attriti'!R1428="Divorced",1,0)</f>
        <v>0</v>
      </c>
      <c r="AI1434">
        <f>IF('WA_Fn-UseC_-HR-Employee-Attriti'!R1428="Married",1,0)</f>
        <v>0</v>
      </c>
      <c r="AJ1434">
        <f>IF('WA_Fn-UseC_-HR-Employee-Attriti'!R1428="Single",1,0)</f>
        <v>1</v>
      </c>
      <c r="AK1434">
        <v>2837</v>
      </c>
      <c r="AL1434">
        <v>15919</v>
      </c>
      <c r="AM1434">
        <v>1</v>
      </c>
      <c r="AN1434">
        <f>IF('WA_Fn-UseC_-HR-Employee-Attriti'!W1428="Yes",1,0)</f>
        <v>0</v>
      </c>
      <c r="AO1434">
        <v>13</v>
      </c>
      <c r="AP1434">
        <v>3</v>
      </c>
      <c r="AQ1434">
        <v>3</v>
      </c>
      <c r="AR1434">
        <v>0</v>
      </c>
      <c r="AS1434">
        <v>6</v>
      </c>
      <c r="AT1434">
        <v>3</v>
      </c>
      <c r="AU1434">
        <v>3</v>
      </c>
      <c r="AV1434">
        <v>6</v>
      </c>
      <c r="AW1434">
        <v>2</v>
      </c>
      <c r="AX1434">
        <v>4</v>
      </c>
      <c r="AY1434">
        <v>1</v>
      </c>
      <c r="AZ1434">
        <v>1</v>
      </c>
      <c r="BB1434">
        <f>IF('WA_Fn-UseC_-HR-Employee-Attriti'!B1428="Yes",1,0)</f>
        <v>0</v>
      </c>
    </row>
    <row r="1435" spans="1:54" x14ac:dyDescent="0.25">
      <c r="A1435">
        <v>1428</v>
      </c>
      <c r="B1435">
        <f>IF('WA_Fn-UseC_-HR-Employee-Attriti'!L1429="Male",1,0)</f>
        <v>1</v>
      </c>
      <c r="C1435">
        <f>IF('WA_Fn-UseC_-HR-Employee-Attriti'!L1429="Female",1,0)</f>
        <v>0</v>
      </c>
      <c r="D1435">
        <v>40</v>
      </c>
      <c r="E1435">
        <f>IF('WA_Fn-UseC_-HR-Employee-Attriti'!C1429="Travel_Rarely",1,0)</f>
        <v>1</v>
      </c>
      <c r="F1435">
        <f>IF('WA_Fn-UseC_-HR-Employee-Attriti'!C1429="Travel_Frequently",1,0)</f>
        <v>0</v>
      </c>
      <c r="G1435">
        <f>IF('WA_Fn-UseC_-HR-Employee-Attriti'!C1429="Non-Travel",1,0)</f>
        <v>0</v>
      </c>
      <c r="H1435">
        <v>543</v>
      </c>
      <c r="I1435">
        <f>IF('WA_Fn-UseC_-HR-Employee-Attriti'!E1429="Sales",1,0)</f>
        <v>0</v>
      </c>
      <c r="J1435">
        <f>IF('WA_Fn-UseC_-HR-Employee-Attriti'!E1429="Research &amp; Development",1,0)</f>
        <v>1</v>
      </c>
      <c r="K1435">
        <f>IF('WA_Fn-UseC_-HR-Employee-Attriti'!E1429="Human Resources",1,0)</f>
        <v>0</v>
      </c>
      <c r="L1435">
        <v>1</v>
      </c>
      <c r="M1435">
        <v>4</v>
      </c>
      <c r="N1435">
        <f>IF('WA_Fn-UseC_-HR-Employee-Attriti'!H1429="Life Sciences",1,0)</f>
        <v>1</v>
      </c>
      <c r="O1435">
        <f>IF('WA_Fn-UseC_-HR-Employee-Attriti'!H1429="Human Resources",1,0)</f>
        <v>0</v>
      </c>
      <c r="P1435">
        <f>IF('WA_Fn-UseC_-HR-Employee-Attriti'!H1429="Marketing",1,0)</f>
        <v>0</v>
      </c>
      <c r="Q1435">
        <f>IF('WA_Fn-UseC_-HR-Employee-Attriti'!H1429="Medical",1,0)</f>
        <v>0</v>
      </c>
      <c r="R1435">
        <f>IF('WA_Fn-UseC_-HR-Employee-Attriti'!H1429="Other",1,0)</f>
        <v>0</v>
      </c>
      <c r="S1435">
        <f>IF('WA_Fn-UseC_-HR-Employee-Attriti'!H1429="Technical Degree",1,0)</f>
        <v>0</v>
      </c>
      <c r="T1435">
        <v>1</v>
      </c>
      <c r="U1435">
        <v>83</v>
      </c>
      <c r="V1435">
        <v>3</v>
      </c>
      <c r="W1435">
        <v>1</v>
      </c>
      <c r="X1435">
        <f>IF('WA_Fn-UseC_-HR-Employee-Attriti'!P1429="Healthcare Representative",1,0)</f>
        <v>0</v>
      </c>
      <c r="Y1435">
        <f>IF('WA_Fn-UseC_-HR-Employee-Attriti'!P1429="Human Resources",1,0)</f>
        <v>0</v>
      </c>
      <c r="Z1435">
        <f>IF('WA_Fn-UseC_-HR-Employee-Attriti'!P1429="Laboratory Technician",1,0)</f>
        <v>1</v>
      </c>
      <c r="AA1435">
        <f>IF('WA_Fn-UseC_-HR-Employee-Attriti'!P1429="Manager",1,0)</f>
        <v>0</v>
      </c>
      <c r="AB1435">
        <f>IF('WA_Fn-UseC_-HR-Employee-Attriti'!P1429="Manufacturing Director",1,0)</f>
        <v>0</v>
      </c>
      <c r="AC1435">
        <f>IF('WA_Fn-UseC_-HR-Employee-Attriti'!P1429="Research Director",1,0)</f>
        <v>0</v>
      </c>
      <c r="AD1435">
        <f>IF('WA_Fn-UseC_-HR-Employee-Attriti'!P1429="Research Scientist",1,0)</f>
        <v>0</v>
      </c>
      <c r="AE1435">
        <f>IF('WA_Fn-UseC_-HR-Employee-Attriti'!P1429="Sales Executive",1,0)</f>
        <v>0</v>
      </c>
      <c r="AF1435">
        <f>IF('WA_Fn-UseC_-HR-Employee-Attriti'!P1429="Sales Representative",1,0)</f>
        <v>0</v>
      </c>
      <c r="AG1435">
        <v>4</v>
      </c>
      <c r="AH1435">
        <f>IF('WA_Fn-UseC_-HR-Employee-Attriti'!R1429="Divorced",1,0)</f>
        <v>0</v>
      </c>
      <c r="AI1435">
        <f>IF('WA_Fn-UseC_-HR-Employee-Attriti'!R1429="Married",1,0)</f>
        <v>1</v>
      </c>
      <c r="AJ1435">
        <f>IF('WA_Fn-UseC_-HR-Employee-Attriti'!R1429="Single",1,0)</f>
        <v>0</v>
      </c>
      <c r="AK1435">
        <v>2406</v>
      </c>
      <c r="AL1435">
        <v>4060</v>
      </c>
      <c r="AM1435">
        <v>8</v>
      </c>
      <c r="AN1435">
        <f>IF('WA_Fn-UseC_-HR-Employee-Attriti'!W1429="Yes",1,0)</f>
        <v>0</v>
      </c>
      <c r="AO1435">
        <v>19</v>
      </c>
      <c r="AP1435">
        <v>3</v>
      </c>
      <c r="AQ1435">
        <v>3</v>
      </c>
      <c r="AR1435">
        <v>2</v>
      </c>
      <c r="AS1435">
        <v>8</v>
      </c>
      <c r="AT1435">
        <v>3</v>
      </c>
      <c r="AU1435">
        <v>2</v>
      </c>
      <c r="AV1435">
        <v>1</v>
      </c>
      <c r="AW1435">
        <v>0</v>
      </c>
      <c r="AX1435">
        <v>0</v>
      </c>
      <c r="AY1435">
        <v>0</v>
      </c>
      <c r="AZ1435">
        <v>1</v>
      </c>
      <c r="BB1435">
        <f>IF('WA_Fn-UseC_-HR-Employee-Attriti'!B1429="Yes",1,0)</f>
        <v>0</v>
      </c>
    </row>
    <row r="1436" spans="1:54" x14ac:dyDescent="0.25">
      <c r="A1436">
        <v>1429</v>
      </c>
      <c r="B1436">
        <f>IF('WA_Fn-UseC_-HR-Employee-Attriti'!L1430="Male",1,0)</f>
        <v>1</v>
      </c>
      <c r="C1436">
        <f>IF('WA_Fn-UseC_-HR-Employee-Attriti'!L1430="Female",1,0)</f>
        <v>0</v>
      </c>
      <c r="D1436">
        <v>32</v>
      </c>
      <c r="E1436">
        <f>IF('WA_Fn-UseC_-HR-Employee-Attriti'!C1430="Travel_Rarely",1,0)</f>
        <v>1</v>
      </c>
      <c r="F1436">
        <f>IF('WA_Fn-UseC_-HR-Employee-Attriti'!C1430="Travel_Frequently",1,0)</f>
        <v>0</v>
      </c>
      <c r="G1436">
        <f>IF('WA_Fn-UseC_-HR-Employee-Attriti'!C1430="Non-Travel",1,0)</f>
        <v>0</v>
      </c>
      <c r="H1436">
        <v>234</v>
      </c>
      <c r="I1436">
        <f>IF('WA_Fn-UseC_-HR-Employee-Attriti'!E1430="Sales",1,0)</f>
        <v>1</v>
      </c>
      <c r="J1436">
        <f>IF('WA_Fn-UseC_-HR-Employee-Attriti'!E1430="Research &amp; Development",1,0)</f>
        <v>0</v>
      </c>
      <c r="K1436">
        <f>IF('WA_Fn-UseC_-HR-Employee-Attriti'!E1430="Human Resources",1,0)</f>
        <v>0</v>
      </c>
      <c r="L1436">
        <v>1</v>
      </c>
      <c r="M1436">
        <v>4</v>
      </c>
      <c r="N1436">
        <f>IF('WA_Fn-UseC_-HR-Employee-Attriti'!H1430="Life Sciences",1,0)</f>
        <v>0</v>
      </c>
      <c r="O1436">
        <f>IF('WA_Fn-UseC_-HR-Employee-Attriti'!H1430="Human Resources",1,0)</f>
        <v>0</v>
      </c>
      <c r="P1436">
        <f>IF('WA_Fn-UseC_-HR-Employee-Attriti'!H1430="Marketing",1,0)</f>
        <v>0</v>
      </c>
      <c r="Q1436">
        <f>IF('WA_Fn-UseC_-HR-Employee-Attriti'!H1430="Medical",1,0)</f>
        <v>1</v>
      </c>
      <c r="R1436">
        <f>IF('WA_Fn-UseC_-HR-Employee-Attriti'!H1430="Other",1,0)</f>
        <v>0</v>
      </c>
      <c r="S1436">
        <f>IF('WA_Fn-UseC_-HR-Employee-Attriti'!H1430="Technical Degree",1,0)</f>
        <v>0</v>
      </c>
      <c r="T1436">
        <v>2</v>
      </c>
      <c r="U1436">
        <v>68</v>
      </c>
      <c r="V1436">
        <v>2</v>
      </c>
      <c r="W1436">
        <v>1</v>
      </c>
      <c r="X1436">
        <f>IF('WA_Fn-UseC_-HR-Employee-Attriti'!P1430="Healthcare Representative",1,0)</f>
        <v>0</v>
      </c>
      <c r="Y1436">
        <f>IF('WA_Fn-UseC_-HR-Employee-Attriti'!P1430="Human Resources",1,0)</f>
        <v>0</v>
      </c>
      <c r="Z1436">
        <f>IF('WA_Fn-UseC_-HR-Employee-Attriti'!P1430="Laboratory Technician",1,0)</f>
        <v>0</v>
      </c>
      <c r="AA1436">
        <f>IF('WA_Fn-UseC_-HR-Employee-Attriti'!P1430="Manager",1,0)</f>
        <v>0</v>
      </c>
      <c r="AB1436">
        <f>IF('WA_Fn-UseC_-HR-Employee-Attriti'!P1430="Manufacturing Director",1,0)</f>
        <v>0</v>
      </c>
      <c r="AC1436">
        <f>IF('WA_Fn-UseC_-HR-Employee-Attriti'!P1430="Research Director",1,0)</f>
        <v>0</v>
      </c>
      <c r="AD1436">
        <f>IF('WA_Fn-UseC_-HR-Employee-Attriti'!P1430="Research Scientist",1,0)</f>
        <v>0</v>
      </c>
      <c r="AE1436">
        <f>IF('WA_Fn-UseC_-HR-Employee-Attriti'!P1430="Sales Executive",1,0)</f>
        <v>0</v>
      </c>
      <c r="AF1436">
        <f>IF('WA_Fn-UseC_-HR-Employee-Attriti'!P1430="Sales Representative",1,0)</f>
        <v>1</v>
      </c>
      <c r="AG1436">
        <v>2</v>
      </c>
      <c r="AH1436">
        <f>IF('WA_Fn-UseC_-HR-Employee-Attriti'!R1430="Divorced",1,0)</f>
        <v>0</v>
      </c>
      <c r="AI1436">
        <f>IF('WA_Fn-UseC_-HR-Employee-Attriti'!R1430="Married",1,0)</f>
        <v>1</v>
      </c>
      <c r="AJ1436">
        <f>IF('WA_Fn-UseC_-HR-Employee-Attriti'!R1430="Single",1,0)</f>
        <v>0</v>
      </c>
      <c r="AK1436">
        <v>2269</v>
      </c>
      <c r="AL1436">
        <v>18024</v>
      </c>
      <c r="AM1436">
        <v>0</v>
      </c>
      <c r="AN1436">
        <f>IF('WA_Fn-UseC_-HR-Employee-Attriti'!W1430="Yes",1,0)</f>
        <v>0</v>
      </c>
      <c r="AO1436">
        <v>14</v>
      </c>
      <c r="AP1436">
        <v>3</v>
      </c>
      <c r="AQ1436">
        <v>2</v>
      </c>
      <c r="AR1436">
        <v>1</v>
      </c>
      <c r="AS1436">
        <v>3</v>
      </c>
      <c r="AT1436">
        <v>2</v>
      </c>
      <c r="AU1436">
        <v>3</v>
      </c>
      <c r="AV1436">
        <v>2</v>
      </c>
      <c r="AW1436">
        <v>2</v>
      </c>
      <c r="AX1436">
        <v>2</v>
      </c>
      <c r="AY1436">
        <v>2</v>
      </c>
      <c r="AZ1436">
        <v>1</v>
      </c>
      <c r="BB1436">
        <f>IF('WA_Fn-UseC_-HR-Employee-Attriti'!B1430="Yes",1,0)</f>
        <v>0</v>
      </c>
    </row>
    <row r="1437" spans="1:54" x14ac:dyDescent="0.25">
      <c r="A1437">
        <v>1430</v>
      </c>
      <c r="B1437">
        <f>IF('WA_Fn-UseC_-HR-Employee-Attriti'!L1431="Male",1,0)</f>
        <v>1</v>
      </c>
      <c r="C1437">
        <f>IF('WA_Fn-UseC_-HR-Employee-Attriti'!L1431="Female",1,0)</f>
        <v>0</v>
      </c>
      <c r="D1437">
        <v>39</v>
      </c>
      <c r="E1437">
        <f>IF('WA_Fn-UseC_-HR-Employee-Attriti'!C1431="Travel_Rarely",1,0)</f>
        <v>1</v>
      </c>
      <c r="F1437">
        <f>IF('WA_Fn-UseC_-HR-Employee-Attriti'!C1431="Travel_Frequently",1,0)</f>
        <v>0</v>
      </c>
      <c r="G1437">
        <f>IF('WA_Fn-UseC_-HR-Employee-Attriti'!C1431="Non-Travel",1,0)</f>
        <v>0</v>
      </c>
      <c r="H1437">
        <v>116</v>
      </c>
      <c r="I1437">
        <f>IF('WA_Fn-UseC_-HR-Employee-Attriti'!E1431="Sales",1,0)</f>
        <v>0</v>
      </c>
      <c r="J1437">
        <f>IF('WA_Fn-UseC_-HR-Employee-Attriti'!E1431="Research &amp; Development",1,0)</f>
        <v>1</v>
      </c>
      <c r="K1437">
        <f>IF('WA_Fn-UseC_-HR-Employee-Attriti'!E1431="Human Resources",1,0)</f>
        <v>0</v>
      </c>
      <c r="L1437">
        <v>24</v>
      </c>
      <c r="M1437">
        <v>1</v>
      </c>
      <c r="N1437">
        <f>IF('WA_Fn-UseC_-HR-Employee-Attriti'!H1431="Life Sciences",1,0)</f>
        <v>1</v>
      </c>
      <c r="O1437">
        <f>IF('WA_Fn-UseC_-HR-Employee-Attriti'!H1431="Human Resources",1,0)</f>
        <v>0</v>
      </c>
      <c r="P1437">
        <f>IF('WA_Fn-UseC_-HR-Employee-Attriti'!H1431="Marketing",1,0)</f>
        <v>0</v>
      </c>
      <c r="Q1437">
        <f>IF('WA_Fn-UseC_-HR-Employee-Attriti'!H1431="Medical",1,0)</f>
        <v>0</v>
      </c>
      <c r="R1437">
        <f>IF('WA_Fn-UseC_-HR-Employee-Attriti'!H1431="Other",1,0)</f>
        <v>0</v>
      </c>
      <c r="S1437">
        <f>IF('WA_Fn-UseC_-HR-Employee-Attriti'!H1431="Technical Degree",1,0)</f>
        <v>0</v>
      </c>
      <c r="T1437">
        <v>1</v>
      </c>
      <c r="U1437">
        <v>52</v>
      </c>
      <c r="V1437">
        <v>3</v>
      </c>
      <c r="W1437">
        <v>2</v>
      </c>
      <c r="X1437">
        <f>IF('WA_Fn-UseC_-HR-Employee-Attriti'!P1431="Healthcare Representative",1,0)</f>
        <v>0</v>
      </c>
      <c r="Y1437">
        <f>IF('WA_Fn-UseC_-HR-Employee-Attriti'!P1431="Human Resources",1,0)</f>
        <v>0</v>
      </c>
      <c r="Z1437">
        <f>IF('WA_Fn-UseC_-HR-Employee-Attriti'!P1431="Laboratory Technician",1,0)</f>
        <v>0</v>
      </c>
      <c r="AA1437">
        <f>IF('WA_Fn-UseC_-HR-Employee-Attriti'!P1431="Manager",1,0)</f>
        <v>0</v>
      </c>
      <c r="AB1437">
        <f>IF('WA_Fn-UseC_-HR-Employee-Attriti'!P1431="Manufacturing Director",1,0)</f>
        <v>0</v>
      </c>
      <c r="AC1437">
        <f>IF('WA_Fn-UseC_-HR-Employee-Attriti'!P1431="Research Director",1,0)</f>
        <v>0</v>
      </c>
      <c r="AD1437">
        <f>IF('WA_Fn-UseC_-HR-Employee-Attriti'!P1431="Research Scientist",1,0)</f>
        <v>1</v>
      </c>
      <c r="AE1437">
        <f>IF('WA_Fn-UseC_-HR-Employee-Attriti'!P1431="Sales Executive",1,0)</f>
        <v>0</v>
      </c>
      <c r="AF1437">
        <f>IF('WA_Fn-UseC_-HR-Employee-Attriti'!P1431="Sales Representative",1,0)</f>
        <v>0</v>
      </c>
      <c r="AG1437">
        <v>4</v>
      </c>
      <c r="AH1437">
        <f>IF('WA_Fn-UseC_-HR-Employee-Attriti'!R1431="Divorced",1,0)</f>
        <v>0</v>
      </c>
      <c r="AI1437">
        <f>IF('WA_Fn-UseC_-HR-Employee-Attriti'!R1431="Married",1,0)</f>
        <v>0</v>
      </c>
      <c r="AJ1437">
        <f>IF('WA_Fn-UseC_-HR-Employee-Attriti'!R1431="Single",1,0)</f>
        <v>1</v>
      </c>
      <c r="AK1437">
        <v>4108</v>
      </c>
      <c r="AL1437">
        <v>5340</v>
      </c>
      <c r="AM1437">
        <v>7</v>
      </c>
      <c r="AN1437">
        <f>IF('WA_Fn-UseC_-HR-Employee-Attriti'!W1431="Yes",1,0)</f>
        <v>0</v>
      </c>
      <c r="AO1437">
        <v>13</v>
      </c>
      <c r="AP1437">
        <v>3</v>
      </c>
      <c r="AQ1437">
        <v>1</v>
      </c>
      <c r="AR1437">
        <v>0</v>
      </c>
      <c r="AS1437">
        <v>18</v>
      </c>
      <c r="AT1437">
        <v>2</v>
      </c>
      <c r="AU1437">
        <v>3</v>
      </c>
      <c r="AV1437">
        <v>7</v>
      </c>
      <c r="AW1437">
        <v>7</v>
      </c>
      <c r="AX1437">
        <v>1</v>
      </c>
      <c r="AY1437">
        <v>7</v>
      </c>
      <c r="AZ1437">
        <v>1</v>
      </c>
      <c r="BB1437">
        <f>IF('WA_Fn-UseC_-HR-Employee-Attriti'!B1431="Yes",1,0)</f>
        <v>0</v>
      </c>
    </row>
    <row r="1438" spans="1:54" x14ac:dyDescent="0.25">
      <c r="A1438">
        <v>1431</v>
      </c>
      <c r="B1438">
        <f>IF('WA_Fn-UseC_-HR-Employee-Attriti'!L1432="Male",1,0)</f>
        <v>0</v>
      </c>
      <c r="C1438">
        <f>IF('WA_Fn-UseC_-HR-Employee-Attriti'!L1432="Female",1,0)</f>
        <v>1</v>
      </c>
      <c r="D1438">
        <v>38</v>
      </c>
      <c r="E1438">
        <f>IF('WA_Fn-UseC_-HR-Employee-Attriti'!C1432="Travel_Rarely",1,0)</f>
        <v>1</v>
      </c>
      <c r="F1438">
        <f>IF('WA_Fn-UseC_-HR-Employee-Attriti'!C1432="Travel_Frequently",1,0)</f>
        <v>0</v>
      </c>
      <c r="G1438">
        <f>IF('WA_Fn-UseC_-HR-Employee-Attriti'!C1432="Non-Travel",1,0)</f>
        <v>0</v>
      </c>
      <c r="H1438">
        <v>201</v>
      </c>
      <c r="I1438">
        <f>IF('WA_Fn-UseC_-HR-Employee-Attriti'!E1432="Sales",1,0)</f>
        <v>0</v>
      </c>
      <c r="J1438">
        <f>IF('WA_Fn-UseC_-HR-Employee-Attriti'!E1432="Research &amp; Development",1,0)</f>
        <v>1</v>
      </c>
      <c r="K1438">
        <f>IF('WA_Fn-UseC_-HR-Employee-Attriti'!E1432="Human Resources",1,0)</f>
        <v>0</v>
      </c>
      <c r="L1438">
        <v>10</v>
      </c>
      <c r="M1438">
        <v>3</v>
      </c>
      <c r="N1438">
        <f>IF('WA_Fn-UseC_-HR-Employee-Attriti'!H1432="Life Sciences",1,0)</f>
        <v>0</v>
      </c>
      <c r="O1438">
        <f>IF('WA_Fn-UseC_-HR-Employee-Attriti'!H1432="Human Resources",1,0)</f>
        <v>0</v>
      </c>
      <c r="P1438">
        <f>IF('WA_Fn-UseC_-HR-Employee-Attriti'!H1432="Marketing",1,0)</f>
        <v>0</v>
      </c>
      <c r="Q1438">
        <f>IF('WA_Fn-UseC_-HR-Employee-Attriti'!H1432="Medical",1,0)</f>
        <v>1</v>
      </c>
      <c r="R1438">
        <f>IF('WA_Fn-UseC_-HR-Employee-Attriti'!H1432="Other",1,0)</f>
        <v>0</v>
      </c>
      <c r="S1438">
        <f>IF('WA_Fn-UseC_-HR-Employee-Attriti'!H1432="Technical Degree",1,0)</f>
        <v>0</v>
      </c>
      <c r="T1438">
        <v>2</v>
      </c>
      <c r="U1438">
        <v>99</v>
      </c>
      <c r="V1438">
        <v>1</v>
      </c>
      <c r="W1438">
        <v>3</v>
      </c>
      <c r="X1438">
        <f>IF('WA_Fn-UseC_-HR-Employee-Attriti'!P1432="Healthcare Representative",1,0)</f>
        <v>0</v>
      </c>
      <c r="Y1438">
        <f>IF('WA_Fn-UseC_-HR-Employee-Attriti'!P1432="Human Resources",1,0)</f>
        <v>0</v>
      </c>
      <c r="Z1438">
        <f>IF('WA_Fn-UseC_-HR-Employee-Attriti'!P1432="Laboratory Technician",1,0)</f>
        <v>0</v>
      </c>
      <c r="AA1438">
        <f>IF('WA_Fn-UseC_-HR-Employee-Attriti'!P1432="Manager",1,0)</f>
        <v>0</v>
      </c>
      <c r="AB1438">
        <f>IF('WA_Fn-UseC_-HR-Employee-Attriti'!P1432="Manufacturing Director",1,0)</f>
        <v>0</v>
      </c>
      <c r="AC1438">
        <f>IF('WA_Fn-UseC_-HR-Employee-Attriti'!P1432="Research Director",1,0)</f>
        <v>1</v>
      </c>
      <c r="AD1438">
        <f>IF('WA_Fn-UseC_-HR-Employee-Attriti'!P1432="Research Scientist",1,0)</f>
        <v>0</v>
      </c>
      <c r="AE1438">
        <f>IF('WA_Fn-UseC_-HR-Employee-Attriti'!P1432="Sales Executive",1,0)</f>
        <v>0</v>
      </c>
      <c r="AF1438">
        <f>IF('WA_Fn-UseC_-HR-Employee-Attriti'!P1432="Sales Representative",1,0)</f>
        <v>0</v>
      </c>
      <c r="AG1438">
        <v>3</v>
      </c>
      <c r="AH1438">
        <f>IF('WA_Fn-UseC_-HR-Employee-Attriti'!R1432="Divorced",1,0)</f>
        <v>0</v>
      </c>
      <c r="AI1438">
        <f>IF('WA_Fn-UseC_-HR-Employee-Attriti'!R1432="Married",1,0)</f>
        <v>1</v>
      </c>
      <c r="AJ1438">
        <f>IF('WA_Fn-UseC_-HR-Employee-Attriti'!R1432="Single",1,0)</f>
        <v>0</v>
      </c>
      <c r="AK1438">
        <v>13206</v>
      </c>
      <c r="AL1438">
        <v>3376</v>
      </c>
      <c r="AM1438">
        <v>3</v>
      </c>
      <c r="AN1438">
        <f>IF('WA_Fn-UseC_-HR-Employee-Attriti'!W1432="Yes",1,0)</f>
        <v>0</v>
      </c>
      <c r="AO1438">
        <v>12</v>
      </c>
      <c r="AP1438">
        <v>3</v>
      </c>
      <c r="AQ1438">
        <v>1</v>
      </c>
      <c r="AR1438">
        <v>1</v>
      </c>
      <c r="AS1438">
        <v>20</v>
      </c>
      <c r="AT1438">
        <v>3</v>
      </c>
      <c r="AU1438">
        <v>3</v>
      </c>
      <c r="AV1438">
        <v>18</v>
      </c>
      <c r="AW1438">
        <v>16</v>
      </c>
      <c r="AX1438">
        <v>1</v>
      </c>
      <c r="AY1438">
        <v>11</v>
      </c>
      <c r="AZ1438">
        <v>1</v>
      </c>
      <c r="BB1438">
        <f>IF('WA_Fn-UseC_-HR-Employee-Attriti'!B1432="Yes",1,0)</f>
        <v>0</v>
      </c>
    </row>
    <row r="1439" spans="1:54" x14ac:dyDescent="0.25">
      <c r="A1439">
        <v>1432</v>
      </c>
      <c r="B1439">
        <f>IF('WA_Fn-UseC_-HR-Employee-Attriti'!L1433="Male",1,0)</f>
        <v>0</v>
      </c>
      <c r="C1439">
        <f>IF('WA_Fn-UseC_-HR-Employee-Attriti'!L1433="Female",1,0)</f>
        <v>1</v>
      </c>
      <c r="D1439">
        <v>32</v>
      </c>
      <c r="E1439">
        <f>IF('WA_Fn-UseC_-HR-Employee-Attriti'!C1433="Travel_Rarely",1,0)</f>
        <v>1</v>
      </c>
      <c r="F1439">
        <f>IF('WA_Fn-UseC_-HR-Employee-Attriti'!C1433="Travel_Frequently",1,0)</f>
        <v>0</v>
      </c>
      <c r="G1439">
        <f>IF('WA_Fn-UseC_-HR-Employee-Attriti'!C1433="Non-Travel",1,0)</f>
        <v>0</v>
      </c>
      <c r="H1439">
        <v>801</v>
      </c>
      <c r="I1439">
        <f>IF('WA_Fn-UseC_-HR-Employee-Attriti'!E1433="Sales",1,0)</f>
        <v>1</v>
      </c>
      <c r="J1439">
        <f>IF('WA_Fn-UseC_-HR-Employee-Attriti'!E1433="Research &amp; Development",1,0)</f>
        <v>0</v>
      </c>
      <c r="K1439">
        <f>IF('WA_Fn-UseC_-HR-Employee-Attriti'!E1433="Human Resources",1,0)</f>
        <v>0</v>
      </c>
      <c r="L1439">
        <v>1</v>
      </c>
      <c r="M1439">
        <v>4</v>
      </c>
      <c r="N1439">
        <f>IF('WA_Fn-UseC_-HR-Employee-Attriti'!H1433="Life Sciences",1,0)</f>
        <v>0</v>
      </c>
      <c r="O1439">
        <f>IF('WA_Fn-UseC_-HR-Employee-Attriti'!H1433="Human Resources",1,0)</f>
        <v>0</v>
      </c>
      <c r="P1439">
        <f>IF('WA_Fn-UseC_-HR-Employee-Attriti'!H1433="Marketing",1,0)</f>
        <v>1</v>
      </c>
      <c r="Q1439">
        <f>IF('WA_Fn-UseC_-HR-Employee-Attriti'!H1433="Medical",1,0)</f>
        <v>0</v>
      </c>
      <c r="R1439">
        <f>IF('WA_Fn-UseC_-HR-Employee-Attriti'!H1433="Other",1,0)</f>
        <v>0</v>
      </c>
      <c r="S1439">
        <f>IF('WA_Fn-UseC_-HR-Employee-Attriti'!H1433="Technical Degree",1,0)</f>
        <v>0</v>
      </c>
      <c r="T1439">
        <v>3</v>
      </c>
      <c r="U1439">
        <v>48</v>
      </c>
      <c r="V1439">
        <v>3</v>
      </c>
      <c r="W1439">
        <v>3</v>
      </c>
      <c r="X1439">
        <f>IF('WA_Fn-UseC_-HR-Employee-Attriti'!P1433="Healthcare Representative",1,0)</f>
        <v>0</v>
      </c>
      <c r="Y1439">
        <f>IF('WA_Fn-UseC_-HR-Employee-Attriti'!P1433="Human Resources",1,0)</f>
        <v>0</v>
      </c>
      <c r="Z1439">
        <f>IF('WA_Fn-UseC_-HR-Employee-Attriti'!P1433="Laboratory Technician",1,0)</f>
        <v>0</v>
      </c>
      <c r="AA1439">
        <f>IF('WA_Fn-UseC_-HR-Employee-Attriti'!P1433="Manager",1,0)</f>
        <v>0</v>
      </c>
      <c r="AB1439">
        <f>IF('WA_Fn-UseC_-HR-Employee-Attriti'!P1433="Manufacturing Director",1,0)</f>
        <v>0</v>
      </c>
      <c r="AC1439">
        <f>IF('WA_Fn-UseC_-HR-Employee-Attriti'!P1433="Research Director",1,0)</f>
        <v>0</v>
      </c>
      <c r="AD1439">
        <f>IF('WA_Fn-UseC_-HR-Employee-Attriti'!P1433="Research Scientist",1,0)</f>
        <v>0</v>
      </c>
      <c r="AE1439">
        <f>IF('WA_Fn-UseC_-HR-Employee-Attriti'!P1433="Sales Executive",1,0)</f>
        <v>1</v>
      </c>
      <c r="AF1439">
        <f>IF('WA_Fn-UseC_-HR-Employee-Attriti'!P1433="Sales Representative",1,0)</f>
        <v>0</v>
      </c>
      <c r="AG1439">
        <v>4</v>
      </c>
      <c r="AH1439">
        <f>IF('WA_Fn-UseC_-HR-Employee-Attriti'!R1433="Divorced",1,0)</f>
        <v>0</v>
      </c>
      <c r="AI1439">
        <f>IF('WA_Fn-UseC_-HR-Employee-Attriti'!R1433="Married",1,0)</f>
        <v>1</v>
      </c>
      <c r="AJ1439">
        <f>IF('WA_Fn-UseC_-HR-Employee-Attriti'!R1433="Single",1,0)</f>
        <v>0</v>
      </c>
      <c r="AK1439">
        <v>10422</v>
      </c>
      <c r="AL1439">
        <v>24032</v>
      </c>
      <c r="AM1439">
        <v>1</v>
      </c>
      <c r="AN1439">
        <f>IF('WA_Fn-UseC_-HR-Employee-Attriti'!W1433="Yes",1,0)</f>
        <v>0</v>
      </c>
      <c r="AO1439">
        <v>19</v>
      </c>
      <c r="AP1439">
        <v>3</v>
      </c>
      <c r="AQ1439">
        <v>3</v>
      </c>
      <c r="AR1439">
        <v>2</v>
      </c>
      <c r="AS1439">
        <v>14</v>
      </c>
      <c r="AT1439">
        <v>3</v>
      </c>
      <c r="AU1439">
        <v>3</v>
      </c>
      <c r="AV1439">
        <v>14</v>
      </c>
      <c r="AW1439">
        <v>10</v>
      </c>
      <c r="AX1439">
        <v>5</v>
      </c>
      <c r="AY1439">
        <v>7</v>
      </c>
      <c r="AZ1439">
        <v>1</v>
      </c>
      <c r="BB1439">
        <f>IF('WA_Fn-UseC_-HR-Employee-Attriti'!B1433="Yes",1,0)</f>
        <v>0</v>
      </c>
    </row>
    <row r="1440" spans="1:54" x14ac:dyDescent="0.25">
      <c r="A1440">
        <v>1433</v>
      </c>
      <c r="B1440">
        <f>IF('WA_Fn-UseC_-HR-Employee-Attriti'!L1434="Male",1,0)</f>
        <v>0</v>
      </c>
      <c r="C1440">
        <f>IF('WA_Fn-UseC_-HR-Employee-Attriti'!L1434="Female",1,0)</f>
        <v>1</v>
      </c>
      <c r="D1440">
        <v>37</v>
      </c>
      <c r="E1440">
        <f>IF('WA_Fn-UseC_-HR-Employee-Attriti'!C1434="Travel_Rarely",1,0)</f>
        <v>1</v>
      </c>
      <c r="F1440">
        <f>IF('WA_Fn-UseC_-HR-Employee-Attriti'!C1434="Travel_Frequently",1,0)</f>
        <v>0</v>
      </c>
      <c r="G1440">
        <f>IF('WA_Fn-UseC_-HR-Employee-Attriti'!C1434="Non-Travel",1,0)</f>
        <v>0</v>
      </c>
      <c r="H1440">
        <v>161</v>
      </c>
      <c r="I1440">
        <f>IF('WA_Fn-UseC_-HR-Employee-Attriti'!E1434="Sales",1,0)</f>
        <v>0</v>
      </c>
      <c r="J1440">
        <f>IF('WA_Fn-UseC_-HR-Employee-Attriti'!E1434="Research &amp; Development",1,0)</f>
        <v>1</v>
      </c>
      <c r="K1440">
        <f>IF('WA_Fn-UseC_-HR-Employee-Attriti'!E1434="Human Resources",1,0)</f>
        <v>0</v>
      </c>
      <c r="L1440">
        <v>10</v>
      </c>
      <c r="M1440">
        <v>3</v>
      </c>
      <c r="N1440">
        <f>IF('WA_Fn-UseC_-HR-Employee-Attriti'!H1434="Life Sciences",1,0)</f>
        <v>1</v>
      </c>
      <c r="O1440">
        <f>IF('WA_Fn-UseC_-HR-Employee-Attriti'!H1434="Human Resources",1,0)</f>
        <v>0</v>
      </c>
      <c r="P1440">
        <f>IF('WA_Fn-UseC_-HR-Employee-Attriti'!H1434="Marketing",1,0)</f>
        <v>0</v>
      </c>
      <c r="Q1440">
        <f>IF('WA_Fn-UseC_-HR-Employee-Attriti'!H1434="Medical",1,0)</f>
        <v>0</v>
      </c>
      <c r="R1440">
        <f>IF('WA_Fn-UseC_-HR-Employee-Attriti'!H1434="Other",1,0)</f>
        <v>0</v>
      </c>
      <c r="S1440">
        <f>IF('WA_Fn-UseC_-HR-Employee-Attriti'!H1434="Technical Degree",1,0)</f>
        <v>0</v>
      </c>
      <c r="T1440">
        <v>3</v>
      </c>
      <c r="U1440">
        <v>42</v>
      </c>
      <c r="V1440">
        <v>4</v>
      </c>
      <c r="W1440">
        <v>3</v>
      </c>
      <c r="X1440">
        <f>IF('WA_Fn-UseC_-HR-Employee-Attriti'!P1434="Healthcare Representative",1,0)</f>
        <v>0</v>
      </c>
      <c r="Y1440">
        <f>IF('WA_Fn-UseC_-HR-Employee-Attriti'!P1434="Human Resources",1,0)</f>
        <v>0</v>
      </c>
      <c r="Z1440">
        <f>IF('WA_Fn-UseC_-HR-Employee-Attriti'!P1434="Laboratory Technician",1,0)</f>
        <v>0</v>
      </c>
      <c r="AA1440">
        <f>IF('WA_Fn-UseC_-HR-Employee-Attriti'!P1434="Manager",1,0)</f>
        <v>0</v>
      </c>
      <c r="AB1440">
        <f>IF('WA_Fn-UseC_-HR-Employee-Attriti'!P1434="Manufacturing Director",1,0)</f>
        <v>0</v>
      </c>
      <c r="AC1440">
        <f>IF('WA_Fn-UseC_-HR-Employee-Attriti'!P1434="Research Director",1,0)</f>
        <v>1</v>
      </c>
      <c r="AD1440">
        <f>IF('WA_Fn-UseC_-HR-Employee-Attriti'!P1434="Research Scientist",1,0)</f>
        <v>0</v>
      </c>
      <c r="AE1440">
        <f>IF('WA_Fn-UseC_-HR-Employee-Attriti'!P1434="Sales Executive",1,0)</f>
        <v>0</v>
      </c>
      <c r="AF1440">
        <f>IF('WA_Fn-UseC_-HR-Employee-Attriti'!P1434="Sales Representative",1,0)</f>
        <v>0</v>
      </c>
      <c r="AG1440">
        <v>4</v>
      </c>
      <c r="AH1440">
        <f>IF('WA_Fn-UseC_-HR-Employee-Attriti'!R1434="Divorced",1,0)</f>
        <v>0</v>
      </c>
      <c r="AI1440">
        <f>IF('WA_Fn-UseC_-HR-Employee-Attriti'!R1434="Married",1,0)</f>
        <v>1</v>
      </c>
      <c r="AJ1440">
        <f>IF('WA_Fn-UseC_-HR-Employee-Attriti'!R1434="Single",1,0)</f>
        <v>0</v>
      </c>
      <c r="AK1440">
        <v>13744</v>
      </c>
      <c r="AL1440">
        <v>15471</v>
      </c>
      <c r="AM1440">
        <v>1</v>
      </c>
      <c r="AN1440">
        <f>IF('WA_Fn-UseC_-HR-Employee-Attriti'!W1434="Yes",1,0)</f>
        <v>1</v>
      </c>
      <c r="AO1440">
        <v>25</v>
      </c>
      <c r="AP1440">
        <v>4</v>
      </c>
      <c r="AQ1440">
        <v>1</v>
      </c>
      <c r="AR1440">
        <v>1</v>
      </c>
      <c r="AS1440">
        <v>16</v>
      </c>
      <c r="AT1440">
        <v>2</v>
      </c>
      <c r="AU1440">
        <v>3</v>
      </c>
      <c r="AV1440">
        <v>16</v>
      </c>
      <c r="AW1440">
        <v>11</v>
      </c>
      <c r="AX1440">
        <v>6</v>
      </c>
      <c r="AY1440">
        <v>8</v>
      </c>
      <c r="AZ1440">
        <v>1</v>
      </c>
      <c r="BB1440">
        <f>IF('WA_Fn-UseC_-HR-Employee-Attriti'!B1434="Yes",1,0)</f>
        <v>0</v>
      </c>
    </row>
    <row r="1441" spans="1:54" x14ac:dyDescent="0.25">
      <c r="A1441">
        <v>1434</v>
      </c>
      <c r="B1441">
        <f>IF('WA_Fn-UseC_-HR-Employee-Attriti'!L1435="Male",1,0)</f>
        <v>0</v>
      </c>
      <c r="C1441">
        <f>IF('WA_Fn-UseC_-HR-Employee-Attriti'!L1435="Female",1,0)</f>
        <v>1</v>
      </c>
      <c r="D1441">
        <v>25</v>
      </c>
      <c r="E1441">
        <f>IF('WA_Fn-UseC_-HR-Employee-Attriti'!C1435="Travel_Rarely",1,0)</f>
        <v>1</v>
      </c>
      <c r="F1441">
        <f>IF('WA_Fn-UseC_-HR-Employee-Attriti'!C1435="Travel_Frequently",1,0)</f>
        <v>0</v>
      </c>
      <c r="G1441">
        <f>IF('WA_Fn-UseC_-HR-Employee-Attriti'!C1435="Non-Travel",1,0)</f>
        <v>0</v>
      </c>
      <c r="H1441">
        <v>1382</v>
      </c>
      <c r="I1441">
        <f>IF('WA_Fn-UseC_-HR-Employee-Attriti'!E1435="Sales",1,0)</f>
        <v>1</v>
      </c>
      <c r="J1441">
        <f>IF('WA_Fn-UseC_-HR-Employee-Attriti'!E1435="Research &amp; Development",1,0)</f>
        <v>0</v>
      </c>
      <c r="K1441">
        <f>IF('WA_Fn-UseC_-HR-Employee-Attriti'!E1435="Human Resources",1,0)</f>
        <v>0</v>
      </c>
      <c r="L1441">
        <v>8</v>
      </c>
      <c r="M1441">
        <v>2</v>
      </c>
      <c r="N1441">
        <f>IF('WA_Fn-UseC_-HR-Employee-Attriti'!H1435="Life Sciences",1,0)</f>
        <v>0</v>
      </c>
      <c r="O1441">
        <f>IF('WA_Fn-UseC_-HR-Employee-Attriti'!H1435="Human Resources",1,0)</f>
        <v>0</v>
      </c>
      <c r="P1441">
        <f>IF('WA_Fn-UseC_-HR-Employee-Attriti'!H1435="Marketing",1,0)</f>
        <v>0</v>
      </c>
      <c r="Q1441">
        <f>IF('WA_Fn-UseC_-HR-Employee-Attriti'!H1435="Medical",1,0)</f>
        <v>0</v>
      </c>
      <c r="R1441">
        <f>IF('WA_Fn-UseC_-HR-Employee-Attriti'!H1435="Other",1,0)</f>
        <v>1</v>
      </c>
      <c r="S1441">
        <f>IF('WA_Fn-UseC_-HR-Employee-Attriti'!H1435="Technical Degree",1,0)</f>
        <v>0</v>
      </c>
      <c r="T1441">
        <v>1</v>
      </c>
      <c r="U1441">
        <v>85</v>
      </c>
      <c r="V1441">
        <v>3</v>
      </c>
      <c r="W1441">
        <v>2</v>
      </c>
      <c r="X1441">
        <f>IF('WA_Fn-UseC_-HR-Employee-Attriti'!P1435="Healthcare Representative",1,0)</f>
        <v>0</v>
      </c>
      <c r="Y1441">
        <f>IF('WA_Fn-UseC_-HR-Employee-Attriti'!P1435="Human Resources",1,0)</f>
        <v>0</v>
      </c>
      <c r="Z1441">
        <f>IF('WA_Fn-UseC_-HR-Employee-Attriti'!P1435="Laboratory Technician",1,0)</f>
        <v>0</v>
      </c>
      <c r="AA1441">
        <f>IF('WA_Fn-UseC_-HR-Employee-Attriti'!P1435="Manager",1,0)</f>
        <v>0</v>
      </c>
      <c r="AB1441">
        <f>IF('WA_Fn-UseC_-HR-Employee-Attriti'!P1435="Manufacturing Director",1,0)</f>
        <v>0</v>
      </c>
      <c r="AC1441">
        <f>IF('WA_Fn-UseC_-HR-Employee-Attriti'!P1435="Research Director",1,0)</f>
        <v>0</v>
      </c>
      <c r="AD1441">
        <f>IF('WA_Fn-UseC_-HR-Employee-Attriti'!P1435="Research Scientist",1,0)</f>
        <v>0</v>
      </c>
      <c r="AE1441">
        <f>IF('WA_Fn-UseC_-HR-Employee-Attriti'!P1435="Sales Executive",1,0)</f>
        <v>1</v>
      </c>
      <c r="AF1441">
        <f>IF('WA_Fn-UseC_-HR-Employee-Attriti'!P1435="Sales Representative",1,0)</f>
        <v>0</v>
      </c>
      <c r="AG1441">
        <v>3</v>
      </c>
      <c r="AH1441">
        <f>IF('WA_Fn-UseC_-HR-Employee-Attriti'!R1435="Divorced",1,0)</f>
        <v>1</v>
      </c>
      <c r="AI1441">
        <f>IF('WA_Fn-UseC_-HR-Employee-Attriti'!R1435="Married",1,0)</f>
        <v>0</v>
      </c>
      <c r="AJ1441">
        <f>IF('WA_Fn-UseC_-HR-Employee-Attriti'!R1435="Single",1,0)</f>
        <v>0</v>
      </c>
      <c r="AK1441">
        <v>4907</v>
      </c>
      <c r="AL1441">
        <v>13684</v>
      </c>
      <c r="AM1441">
        <v>0</v>
      </c>
      <c r="AN1441">
        <f>IF('WA_Fn-UseC_-HR-Employee-Attriti'!W1435="Yes",1,0)</f>
        <v>1</v>
      </c>
      <c r="AO1441">
        <v>22</v>
      </c>
      <c r="AP1441">
        <v>4</v>
      </c>
      <c r="AQ1441">
        <v>2</v>
      </c>
      <c r="AR1441">
        <v>1</v>
      </c>
      <c r="AS1441">
        <v>6</v>
      </c>
      <c r="AT1441">
        <v>3</v>
      </c>
      <c r="AU1441">
        <v>2</v>
      </c>
      <c r="AV1441">
        <v>5</v>
      </c>
      <c r="AW1441">
        <v>3</v>
      </c>
      <c r="AX1441">
        <v>0</v>
      </c>
      <c r="AY1441">
        <v>4</v>
      </c>
      <c r="AZ1441">
        <v>1</v>
      </c>
      <c r="BB1441">
        <f>IF('WA_Fn-UseC_-HR-Employee-Attriti'!B1435="Yes",1,0)</f>
        <v>0</v>
      </c>
    </row>
    <row r="1442" spans="1:54" x14ac:dyDescent="0.25">
      <c r="A1442">
        <v>1435</v>
      </c>
      <c r="B1442">
        <f>IF('WA_Fn-UseC_-HR-Employee-Attriti'!L1436="Male",1,0)</f>
        <v>1</v>
      </c>
      <c r="C1442">
        <f>IF('WA_Fn-UseC_-HR-Employee-Attriti'!L1436="Female",1,0)</f>
        <v>0</v>
      </c>
      <c r="D1442">
        <v>52</v>
      </c>
      <c r="E1442">
        <f>IF('WA_Fn-UseC_-HR-Employee-Attriti'!C1436="Travel_Rarely",1,0)</f>
        <v>0</v>
      </c>
      <c r="F1442">
        <f>IF('WA_Fn-UseC_-HR-Employee-Attriti'!C1436="Travel_Frequently",1,0)</f>
        <v>0</v>
      </c>
      <c r="G1442">
        <f>IF('WA_Fn-UseC_-HR-Employee-Attriti'!C1436="Non-Travel",1,0)</f>
        <v>1</v>
      </c>
      <c r="H1442">
        <v>585</v>
      </c>
      <c r="I1442">
        <f>IF('WA_Fn-UseC_-HR-Employee-Attriti'!E1436="Sales",1,0)</f>
        <v>1</v>
      </c>
      <c r="J1442">
        <f>IF('WA_Fn-UseC_-HR-Employee-Attriti'!E1436="Research &amp; Development",1,0)</f>
        <v>0</v>
      </c>
      <c r="K1442">
        <f>IF('WA_Fn-UseC_-HR-Employee-Attriti'!E1436="Human Resources",1,0)</f>
        <v>0</v>
      </c>
      <c r="L1442">
        <v>29</v>
      </c>
      <c r="M1442">
        <v>4</v>
      </c>
      <c r="N1442">
        <f>IF('WA_Fn-UseC_-HR-Employee-Attriti'!H1436="Life Sciences",1,0)</f>
        <v>1</v>
      </c>
      <c r="O1442">
        <f>IF('WA_Fn-UseC_-HR-Employee-Attriti'!H1436="Human Resources",1,0)</f>
        <v>0</v>
      </c>
      <c r="P1442">
        <f>IF('WA_Fn-UseC_-HR-Employee-Attriti'!H1436="Marketing",1,0)</f>
        <v>0</v>
      </c>
      <c r="Q1442">
        <f>IF('WA_Fn-UseC_-HR-Employee-Attriti'!H1436="Medical",1,0)</f>
        <v>0</v>
      </c>
      <c r="R1442">
        <f>IF('WA_Fn-UseC_-HR-Employee-Attriti'!H1436="Other",1,0)</f>
        <v>0</v>
      </c>
      <c r="S1442">
        <f>IF('WA_Fn-UseC_-HR-Employee-Attriti'!H1436="Technical Degree",1,0)</f>
        <v>0</v>
      </c>
      <c r="T1442">
        <v>1</v>
      </c>
      <c r="U1442">
        <v>40</v>
      </c>
      <c r="V1442">
        <v>3</v>
      </c>
      <c r="W1442">
        <v>1</v>
      </c>
      <c r="X1442">
        <f>IF('WA_Fn-UseC_-HR-Employee-Attriti'!P1436="Healthcare Representative",1,0)</f>
        <v>0</v>
      </c>
      <c r="Y1442">
        <f>IF('WA_Fn-UseC_-HR-Employee-Attriti'!P1436="Human Resources",1,0)</f>
        <v>0</v>
      </c>
      <c r="Z1442">
        <f>IF('WA_Fn-UseC_-HR-Employee-Attriti'!P1436="Laboratory Technician",1,0)</f>
        <v>0</v>
      </c>
      <c r="AA1442">
        <f>IF('WA_Fn-UseC_-HR-Employee-Attriti'!P1436="Manager",1,0)</f>
        <v>0</v>
      </c>
      <c r="AB1442">
        <f>IF('WA_Fn-UseC_-HR-Employee-Attriti'!P1436="Manufacturing Director",1,0)</f>
        <v>0</v>
      </c>
      <c r="AC1442">
        <f>IF('WA_Fn-UseC_-HR-Employee-Attriti'!P1436="Research Director",1,0)</f>
        <v>0</v>
      </c>
      <c r="AD1442">
        <f>IF('WA_Fn-UseC_-HR-Employee-Attriti'!P1436="Research Scientist",1,0)</f>
        <v>0</v>
      </c>
      <c r="AE1442">
        <f>IF('WA_Fn-UseC_-HR-Employee-Attriti'!P1436="Sales Executive",1,0)</f>
        <v>0</v>
      </c>
      <c r="AF1442">
        <f>IF('WA_Fn-UseC_-HR-Employee-Attriti'!P1436="Sales Representative",1,0)</f>
        <v>1</v>
      </c>
      <c r="AG1442">
        <v>4</v>
      </c>
      <c r="AH1442">
        <f>IF('WA_Fn-UseC_-HR-Employee-Attriti'!R1436="Divorced",1,0)</f>
        <v>1</v>
      </c>
      <c r="AI1442">
        <f>IF('WA_Fn-UseC_-HR-Employee-Attriti'!R1436="Married",1,0)</f>
        <v>0</v>
      </c>
      <c r="AJ1442">
        <f>IF('WA_Fn-UseC_-HR-Employee-Attriti'!R1436="Single",1,0)</f>
        <v>0</v>
      </c>
      <c r="AK1442">
        <v>3482</v>
      </c>
      <c r="AL1442">
        <v>19788</v>
      </c>
      <c r="AM1442">
        <v>2</v>
      </c>
      <c r="AN1442">
        <f>IF('WA_Fn-UseC_-HR-Employee-Attriti'!W1436="Yes",1,0)</f>
        <v>0</v>
      </c>
      <c r="AO1442">
        <v>15</v>
      </c>
      <c r="AP1442">
        <v>3</v>
      </c>
      <c r="AQ1442">
        <v>2</v>
      </c>
      <c r="AR1442">
        <v>2</v>
      </c>
      <c r="AS1442">
        <v>16</v>
      </c>
      <c r="AT1442">
        <v>3</v>
      </c>
      <c r="AU1442">
        <v>2</v>
      </c>
      <c r="AV1442">
        <v>9</v>
      </c>
      <c r="AW1442">
        <v>8</v>
      </c>
      <c r="AX1442">
        <v>0</v>
      </c>
      <c r="AY1442">
        <v>0</v>
      </c>
      <c r="AZ1442">
        <v>1</v>
      </c>
      <c r="BB1442">
        <f>IF('WA_Fn-UseC_-HR-Employee-Attriti'!B1436="Yes",1,0)</f>
        <v>0</v>
      </c>
    </row>
    <row r="1443" spans="1:54" x14ac:dyDescent="0.25">
      <c r="A1443">
        <v>1436</v>
      </c>
      <c r="B1443">
        <f>IF('WA_Fn-UseC_-HR-Employee-Attriti'!L1437="Male",1,0)</f>
        <v>1</v>
      </c>
      <c r="C1443">
        <f>IF('WA_Fn-UseC_-HR-Employee-Attriti'!L1437="Female",1,0)</f>
        <v>0</v>
      </c>
      <c r="D1443">
        <v>44</v>
      </c>
      <c r="E1443">
        <f>IF('WA_Fn-UseC_-HR-Employee-Attriti'!C1437="Travel_Rarely",1,0)</f>
        <v>1</v>
      </c>
      <c r="F1443">
        <f>IF('WA_Fn-UseC_-HR-Employee-Attriti'!C1437="Travel_Frequently",1,0)</f>
        <v>0</v>
      </c>
      <c r="G1443">
        <f>IF('WA_Fn-UseC_-HR-Employee-Attriti'!C1437="Non-Travel",1,0)</f>
        <v>0</v>
      </c>
      <c r="H1443">
        <v>1037</v>
      </c>
      <c r="I1443">
        <f>IF('WA_Fn-UseC_-HR-Employee-Attriti'!E1437="Sales",1,0)</f>
        <v>0</v>
      </c>
      <c r="J1443">
        <f>IF('WA_Fn-UseC_-HR-Employee-Attriti'!E1437="Research &amp; Development",1,0)</f>
        <v>1</v>
      </c>
      <c r="K1443">
        <f>IF('WA_Fn-UseC_-HR-Employee-Attriti'!E1437="Human Resources",1,0)</f>
        <v>0</v>
      </c>
      <c r="L1443">
        <v>1</v>
      </c>
      <c r="M1443">
        <v>3</v>
      </c>
      <c r="N1443">
        <f>IF('WA_Fn-UseC_-HR-Employee-Attriti'!H1437="Life Sciences",1,0)</f>
        <v>0</v>
      </c>
      <c r="O1443">
        <f>IF('WA_Fn-UseC_-HR-Employee-Attriti'!H1437="Human Resources",1,0)</f>
        <v>0</v>
      </c>
      <c r="P1443">
        <f>IF('WA_Fn-UseC_-HR-Employee-Attriti'!H1437="Marketing",1,0)</f>
        <v>0</v>
      </c>
      <c r="Q1443">
        <f>IF('WA_Fn-UseC_-HR-Employee-Attriti'!H1437="Medical",1,0)</f>
        <v>1</v>
      </c>
      <c r="R1443">
        <f>IF('WA_Fn-UseC_-HR-Employee-Attriti'!H1437="Other",1,0)</f>
        <v>0</v>
      </c>
      <c r="S1443">
        <f>IF('WA_Fn-UseC_-HR-Employee-Attriti'!H1437="Technical Degree",1,0)</f>
        <v>0</v>
      </c>
      <c r="T1443">
        <v>2</v>
      </c>
      <c r="U1443">
        <v>42</v>
      </c>
      <c r="V1443">
        <v>3</v>
      </c>
      <c r="W1443">
        <v>1</v>
      </c>
      <c r="X1443">
        <f>IF('WA_Fn-UseC_-HR-Employee-Attriti'!P1437="Healthcare Representative",1,0)</f>
        <v>0</v>
      </c>
      <c r="Y1443">
        <f>IF('WA_Fn-UseC_-HR-Employee-Attriti'!P1437="Human Resources",1,0)</f>
        <v>0</v>
      </c>
      <c r="Z1443">
        <f>IF('WA_Fn-UseC_-HR-Employee-Attriti'!P1437="Laboratory Technician",1,0)</f>
        <v>0</v>
      </c>
      <c r="AA1443">
        <f>IF('WA_Fn-UseC_-HR-Employee-Attriti'!P1437="Manager",1,0)</f>
        <v>0</v>
      </c>
      <c r="AB1443">
        <f>IF('WA_Fn-UseC_-HR-Employee-Attriti'!P1437="Manufacturing Director",1,0)</f>
        <v>0</v>
      </c>
      <c r="AC1443">
        <f>IF('WA_Fn-UseC_-HR-Employee-Attriti'!P1437="Research Director",1,0)</f>
        <v>0</v>
      </c>
      <c r="AD1443">
        <f>IF('WA_Fn-UseC_-HR-Employee-Attriti'!P1437="Research Scientist",1,0)</f>
        <v>1</v>
      </c>
      <c r="AE1443">
        <f>IF('WA_Fn-UseC_-HR-Employee-Attriti'!P1437="Sales Executive",1,0)</f>
        <v>0</v>
      </c>
      <c r="AF1443">
        <f>IF('WA_Fn-UseC_-HR-Employee-Attriti'!P1437="Sales Representative",1,0)</f>
        <v>0</v>
      </c>
      <c r="AG1443">
        <v>4</v>
      </c>
      <c r="AH1443">
        <f>IF('WA_Fn-UseC_-HR-Employee-Attriti'!R1437="Divorced",1,0)</f>
        <v>0</v>
      </c>
      <c r="AI1443">
        <f>IF('WA_Fn-UseC_-HR-Employee-Attriti'!R1437="Married",1,0)</f>
        <v>0</v>
      </c>
      <c r="AJ1443">
        <f>IF('WA_Fn-UseC_-HR-Employee-Attriti'!R1437="Single",1,0)</f>
        <v>1</v>
      </c>
      <c r="AK1443">
        <v>2436</v>
      </c>
      <c r="AL1443">
        <v>13422</v>
      </c>
      <c r="AM1443">
        <v>6</v>
      </c>
      <c r="AN1443">
        <f>IF('WA_Fn-UseC_-HR-Employee-Attriti'!W1437="Yes",1,0)</f>
        <v>1</v>
      </c>
      <c r="AO1443">
        <v>12</v>
      </c>
      <c r="AP1443">
        <v>3</v>
      </c>
      <c r="AQ1443">
        <v>3</v>
      </c>
      <c r="AR1443">
        <v>0</v>
      </c>
      <c r="AS1443">
        <v>6</v>
      </c>
      <c r="AT1443">
        <v>2</v>
      </c>
      <c r="AU1443">
        <v>3</v>
      </c>
      <c r="AV1443">
        <v>4</v>
      </c>
      <c r="AW1443">
        <v>3</v>
      </c>
      <c r="AX1443">
        <v>1</v>
      </c>
      <c r="AY1443">
        <v>2</v>
      </c>
      <c r="AZ1443">
        <v>1</v>
      </c>
      <c r="BB1443">
        <f>IF('WA_Fn-UseC_-HR-Employee-Attriti'!B1437="Yes",1,0)</f>
        <v>0</v>
      </c>
    </row>
    <row r="1444" spans="1:54" x14ac:dyDescent="0.25">
      <c r="A1444">
        <v>1437</v>
      </c>
      <c r="B1444">
        <f>IF('WA_Fn-UseC_-HR-Employee-Attriti'!L1438="Male",1,0)</f>
        <v>1</v>
      </c>
      <c r="C1444">
        <f>IF('WA_Fn-UseC_-HR-Employee-Attriti'!L1438="Female",1,0)</f>
        <v>0</v>
      </c>
      <c r="D1444">
        <v>21</v>
      </c>
      <c r="E1444">
        <f>IF('WA_Fn-UseC_-HR-Employee-Attriti'!C1438="Travel_Rarely",1,0)</f>
        <v>1</v>
      </c>
      <c r="F1444">
        <f>IF('WA_Fn-UseC_-HR-Employee-Attriti'!C1438="Travel_Frequently",1,0)</f>
        <v>0</v>
      </c>
      <c r="G1444">
        <f>IF('WA_Fn-UseC_-HR-Employee-Attriti'!C1438="Non-Travel",1,0)</f>
        <v>0</v>
      </c>
      <c r="H1444">
        <v>501</v>
      </c>
      <c r="I1444">
        <f>IF('WA_Fn-UseC_-HR-Employee-Attriti'!E1438="Sales",1,0)</f>
        <v>1</v>
      </c>
      <c r="J1444">
        <f>IF('WA_Fn-UseC_-HR-Employee-Attriti'!E1438="Research &amp; Development",1,0)</f>
        <v>0</v>
      </c>
      <c r="K1444">
        <f>IF('WA_Fn-UseC_-HR-Employee-Attriti'!E1438="Human Resources",1,0)</f>
        <v>0</v>
      </c>
      <c r="L1444">
        <v>5</v>
      </c>
      <c r="M1444">
        <v>1</v>
      </c>
      <c r="N1444">
        <f>IF('WA_Fn-UseC_-HR-Employee-Attriti'!H1438="Life Sciences",1,0)</f>
        <v>0</v>
      </c>
      <c r="O1444">
        <f>IF('WA_Fn-UseC_-HR-Employee-Attriti'!H1438="Human Resources",1,0)</f>
        <v>0</v>
      </c>
      <c r="P1444">
        <f>IF('WA_Fn-UseC_-HR-Employee-Attriti'!H1438="Marketing",1,0)</f>
        <v>0</v>
      </c>
      <c r="Q1444">
        <f>IF('WA_Fn-UseC_-HR-Employee-Attriti'!H1438="Medical",1,0)</f>
        <v>1</v>
      </c>
      <c r="R1444">
        <f>IF('WA_Fn-UseC_-HR-Employee-Attriti'!H1438="Other",1,0)</f>
        <v>0</v>
      </c>
      <c r="S1444">
        <f>IF('WA_Fn-UseC_-HR-Employee-Attriti'!H1438="Technical Degree",1,0)</f>
        <v>0</v>
      </c>
      <c r="T1444">
        <v>3</v>
      </c>
      <c r="U1444">
        <v>58</v>
      </c>
      <c r="V1444">
        <v>3</v>
      </c>
      <c r="W1444">
        <v>1</v>
      </c>
      <c r="X1444">
        <f>IF('WA_Fn-UseC_-HR-Employee-Attriti'!P1438="Healthcare Representative",1,0)</f>
        <v>0</v>
      </c>
      <c r="Y1444">
        <f>IF('WA_Fn-UseC_-HR-Employee-Attriti'!P1438="Human Resources",1,0)</f>
        <v>0</v>
      </c>
      <c r="Z1444">
        <f>IF('WA_Fn-UseC_-HR-Employee-Attriti'!P1438="Laboratory Technician",1,0)</f>
        <v>0</v>
      </c>
      <c r="AA1444">
        <f>IF('WA_Fn-UseC_-HR-Employee-Attriti'!P1438="Manager",1,0)</f>
        <v>0</v>
      </c>
      <c r="AB1444">
        <f>IF('WA_Fn-UseC_-HR-Employee-Attriti'!P1438="Manufacturing Director",1,0)</f>
        <v>0</v>
      </c>
      <c r="AC1444">
        <f>IF('WA_Fn-UseC_-HR-Employee-Attriti'!P1438="Research Director",1,0)</f>
        <v>0</v>
      </c>
      <c r="AD1444">
        <f>IF('WA_Fn-UseC_-HR-Employee-Attriti'!P1438="Research Scientist",1,0)</f>
        <v>0</v>
      </c>
      <c r="AE1444">
        <f>IF('WA_Fn-UseC_-HR-Employee-Attriti'!P1438="Sales Executive",1,0)</f>
        <v>0</v>
      </c>
      <c r="AF1444">
        <f>IF('WA_Fn-UseC_-HR-Employee-Attriti'!P1438="Sales Representative",1,0)</f>
        <v>1</v>
      </c>
      <c r="AG1444">
        <v>1</v>
      </c>
      <c r="AH1444">
        <f>IF('WA_Fn-UseC_-HR-Employee-Attriti'!R1438="Divorced",1,0)</f>
        <v>0</v>
      </c>
      <c r="AI1444">
        <f>IF('WA_Fn-UseC_-HR-Employee-Attriti'!R1438="Married",1,0)</f>
        <v>0</v>
      </c>
      <c r="AJ1444">
        <f>IF('WA_Fn-UseC_-HR-Employee-Attriti'!R1438="Single",1,0)</f>
        <v>1</v>
      </c>
      <c r="AK1444">
        <v>2380</v>
      </c>
      <c r="AL1444">
        <v>25479</v>
      </c>
      <c r="AM1444">
        <v>1</v>
      </c>
      <c r="AN1444">
        <f>IF('WA_Fn-UseC_-HR-Employee-Attriti'!W1438="Yes",1,0)</f>
        <v>1</v>
      </c>
      <c r="AO1444">
        <v>11</v>
      </c>
      <c r="AP1444">
        <v>3</v>
      </c>
      <c r="AQ1444">
        <v>4</v>
      </c>
      <c r="AR1444">
        <v>0</v>
      </c>
      <c r="AS1444">
        <v>2</v>
      </c>
      <c r="AT1444">
        <v>6</v>
      </c>
      <c r="AU1444">
        <v>3</v>
      </c>
      <c r="AV1444">
        <v>2</v>
      </c>
      <c r="AW1444">
        <v>2</v>
      </c>
      <c r="AX1444">
        <v>1</v>
      </c>
      <c r="AY1444">
        <v>2</v>
      </c>
      <c r="AZ1444">
        <v>1</v>
      </c>
      <c r="BB1444">
        <f>IF('WA_Fn-UseC_-HR-Employee-Attriti'!B1438="Yes",1,0)</f>
        <v>0</v>
      </c>
    </row>
    <row r="1445" spans="1:54" x14ac:dyDescent="0.25">
      <c r="A1445">
        <v>1438</v>
      </c>
      <c r="B1445">
        <f>IF('WA_Fn-UseC_-HR-Employee-Attriti'!L1439="Male",1,0)</f>
        <v>1</v>
      </c>
      <c r="C1445">
        <f>IF('WA_Fn-UseC_-HR-Employee-Attriti'!L1439="Female",1,0)</f>
        <v>0</v>
      </c>
      <c r="D1445">
        <v>39</v>
      </c>
      <c r="E1445">
        <f>IF('WA_Fn-UseC_-HR-Employee-Attriti'!C1439="Travel_Rarely",1,0)</f>
        <v>0</v>
      </c>
      <c r="F1445">
        <f>IF('WA_Fn-UseC_-HR-Employee-Attriti'!C1439="Travel_Frequently",1,0)</f>
        <v>0</v>
      </c>
      <c r="G1445">
        <f>IF('WA_Fn-UseC_-HR-Employee-Attriti'!C1439="Non-Travel",1,0)</f>
        <v>1</v>
      </c>
      <c r="H1445">
        <v>105</v>
      </c>
      <c r="I1445">
        <f>IF('WA_Fn-UseC_-HR-Employee-Attriti'!E1439="Sales",1,0)</f>
        <v>0</v>
      </c>
      <c r="J1445">
        <f>IF('WA_Fn-UseC_-HR-Employee-Attriti'!E1439="Research &amp; Development",1,0)</f>
        <v>1</v>
      </c>
      <c r="K1445">
        <f>IF('WA_Fn-UseC_-HR-Employee-Attriti'!E1439="Human Resources",1,0)</f>
        <v>0</v>
      </c>
      <c r="L1445">
        <v>9</v>
      </c>
      <c r="M1445">
        <v>3</v>
      </c>
      <c r="N1445">
        <f>IF('WA_Fn-UseC_-HR-Employee-Attriti'!H1439="Life Sciences",1,0)</f>
        <v>1</v>
      </c>
      <c r="O1445">
        <f>IF('WA_Fn-UseC_-HR-Employee-Attriti'!H1439="Human Resources",1,0)</f>
        <v>0</v>
      </c>
      <c r="P1445">
        <f>IF('WA_Fn-UseC_-HR-Employee-Attriti'!H1439="Marketing",1,0)</f>
        <v>0</v>
      </c>
      <c r="Q1445">
        <f>IF('WA_Fn-UseC_-HR-Employee-Attriti'!H1439="Medical",1,0)</f>
        <v>0</v>
      </c>
      <c r="R1445">
        <f>IF('WA_Fn-UseC_-HR-Employee-Attriti'!H1439="Other",1,0)</f>
        <v>0</v>
      </c>
      <c r="S1445">
        <f>IF('WA_Fn-UseC_-HR-Employee-Attriti'!H1439="Technical Degree",1,0)</f>
        <v>0</v>
      </c>
      <c r="T1445">
        <v>4</v>
      </c>
      <c r="U1445">
        <v>87</v>
      </c>
      <c r="V1445">
        <v>3</v>
      </c>
      <c r="W1445">
        <v>5</v>
      </c>
      <c r="X1445">
        <f>IF('WA_Fn-UseC_-HR-Employee-Attriti'!P1439="Healthcare Representative",1,0)</f>
        <v>0</v>
      </c>
      <c r="Y1445">
        <f>IF('WA_Fn-UseC_-HR-Employee-Attriti'!P1439="Human Resources",1,0)</f>
        <v>0</v>
      </c>
      <c r="Z1445">
        <f>IF('WA_Fn-UseC_-HR-Employee-Attriti'!P1439="Laboratory Technician",1,0)</f>
        <v>0</v>
      </c>
      <c r="AA1445">
        <f>IF('WA_Fn-UseC_-HR-Employee-Attriti'!P1439="Manager",1,0)</f>
        <v>1</v>
      </c>
      <c r="AB1445">
        <f>IF('WA_Fn-UseC_-HR-Employee-Attriti'!P1439="Manufacturing Director",1,0)</f>
        <v>0</v>
      </c>
      <c r="AC1445">
        <f>IF('WA_Fn-UseC_-HR-Employee-Attriti'!P1439="Research Director",1,0)</f>
        <v>0</v>
      </c>
      <c r="AD1445">
        <f>IF('WA_Fn-UseC_-HR-Employee-Attriti'!P1439="Research Scientist",1,0)</f>
        <v>0</v>
      </c>
      <c r="AE1445">
        <f>IF('WA_Fn-UseC_-HR-Employee-Attriti'!P1439="Sales Executive",1,0)</f>
        <v>0</v>
      </c>
      <c r="AF1445">
        <f>IF('WA_Fn-UseC_-HR-Employee-Attriti'!P1439="Sales Representative",1,0)</f>
        <v>0</v>
      </c>
      <c r="AG1445">
        <v>4</v>
      </c>
      <c r="AH1445">
        <f>IF('WA_Fn-UseC_-HR-Employee-Attriti'!R1439="Divorced",1,0)</f>
        <v>0</v>
      </c>
      <c r="AI1445">
        <f>IF('WA_Fn-UseC_-HR-Employee-Attriti'!R1439="Married",1,0)</f>
        <v>0</v>
      </c>
      <c r="AJ1445">
        <f>IF('WA_Fn-UseC_-HR-Employee-Attriti'!R1439="Single",1,0)</f>
        <v>1</v>
      </c>
      <c r="AK1445">
        <v>19431</v>
      </c>
      <c r="AL1445">
        <v>15302</v>
      </c>
      <c r="AM1445">
        <v>2</v>
      </c>
      <c r="AN1445">
        <f>IF('WA_Fn-UseC_-HR-Employee-Attriti'!W1439="Yes",1,0)</f>
        <v>0</v>
      </c>
      <c r="AO1445">
        <v>13</v>
      </c>
      <c r="AP1445">
        <v>3</v>
      </c>
      <c r="AQ1445">
        <v>3</v>
      </c>
      <c r="AR1445">
        <v>0</v>
      </c>
      <c r="AS1445">
        <v>21</v>
      </c>
      <c r="AT1445">
        <v>3</v>
      </c>
      <c r="AU1445">
        <v>2</v>
      </c>
      <c r="AV1445">
        <v>6</v>
      </c>
      <c r="AW1445">
        <v>0</v>
      </c>
      <c r="AX1445">
        <v>1</v>
      </c>
      <c r="AY1445">
        <v>3</v>
      </c>
      <c r="AZ1445">
        <v>1</v>
      </c>
      <c r="BB1445">
        <f>IF('WA_Fn-UseC_-HR-Employee-Attriti'!B1439="Yes",1,0)</f>
        <v>0</v>
      </c>
    </row>
    <row r="1446" spans="1:54" x14ac:dyDescent="0.25">
      <c r="A1446">
        <v>1439</v>
      </c>
      <c r="B1446">
        <f>IF('WA_Fn-UseC_-HR-Employee-Attriti'!L1440="Male",1,0)</f>
        <v>1</v>
      </c>
      <c r="C1446">
        <f>IF('WA_Fn-UseC_-HR-Employee-Attriti'!L1440="Female",1,0)</f>
        <v>0</v>
      </c>
      <c r="D1446">
        <v>23</v>
      </c>
      <c r="E1446">
        <f>IF('WA_Fn-UseC_-HR-Employee-Attriti'!C1440="Travel_Rarely",1,0)</f>
        <v>0</v>
      </c>
      <c r="F1446">
        <f>IF('WA_Fn-UseC_-HR-Employee-Attriti'!C1440="Travel_Frequently",1,0)</f>
        <v>1</v>
      </c>
      <c r="G1446">
        <f>IF('WA_Fn-UseC_-HR-Employee-Attriti'!C1440="Non-Travel",1,0)</f>
        <v>0</v>
      </c>
      <c r="H1446">
        <v>638</v>
      </c>
      <c r="I1446">
        <f>IF('WA_Fn-UseC_-HR-Employee-Attriti'!E1440="Sales",1,0)</f>
        <v>1</v>
      </c>
      <c r="J1446">
        <f>IF('WA_Fn-UseC_-HR-Employee-Attriti'!E1440="Research &amp; Development",1,0)</f>
        <v>0</v>
      </c>
      <c r="K1446">
        <f>IF('WA_Fn-UseC_-HR-Employee-Attriti'!E1440="Human Resources",1,0)</f>
        <v>0</v>
      </c>
      <c r="L1446">
        <v>9</v>
      </c>
      <c r="M1446">
        <v>3</v>
      </c>
      <c r="N1446">
        <f>IF('WA_Fn-UseC_-HR-Employee-Attriti'!H1440="Life Sciences",1,0)</f>
        <v>0</v>
      </c>
      <c r="O1446">
        <f>IF('WA_Fn-UseC_-HR-Employee-Attriti'!H1440="Human Resources",1,0)</f>
        <v>0</v>
      </c>
      <c r="P1446">
        <f>IF('WA_Fn-UseC_-HR-Employee-Attriti'!H1440="Marketing",1,0)</f>
        <v>1</v>
      </c>
      <c r="Q1446">
        <f>IF('WA_Fn-UseC_-HR-Employee-Attriti'!H1440="Medical",1,0)</f>
        <v>0</v>
      </c>
      <c r="R1446">
        <f>IF('WA_Fn-UseC_-HR-Employee-Attriti'!H1440="Other",1,0)</f>
        <v>0</v>
      </c>
      <c r="S1446">
        <f>IF('WA_Fn-UseC_-HR-Employee-Attriti'!H1440="Technical Degree",1,0)</f>
        <v>0</v>
      </c>
      <c r="T1446">
        <v>4</v>
      </c>
      <c r="U1446">
        <v>33</v>
      </c>
      <c r="V1446">
        <v>3</v>
      </c>
      <c r="W1446">
        <v>1</v>
      </c>
      <c r="X1446">
        <f>IF('WA_Fn-UseC_-HR-Employee-Attriti'!P1440="Healthcare Representative",1,0)</f>
        <v>0</v>
      </c>
      <c r="Y1446">
        <f>IF('WA_Fn-UseC_-HR-Employee-Attriti'!P1440="Human Resources",1,0)</f>
        <v>0</v>
      </c>
      <c r="Z1446">
        <f>IF('WA_Fn-UseC_-HR-Employee-Attriti'!P1440="Laboratory Technician",1,0)</f>
        <v>0</v>
      </c>
      <c r="AA1446">
        <f>IF('WA_Fn-UseC_-HR-Employee-Attriti'!P1440="Manager",1,0)</f>
        <v>0</v>
      </c>
      <c r="AB1446">
        <f>IF('WA_Fn-UseC_-HR-Employee-Attriti'!P1440="Manufacturing Director",1,0)</f>
        <v>0</v>
      </c>
      <c r="AC1446">
        <f>IF('WA_Fn-UseC_-HR-Employee-Attriti'!P1440="Research Director",1,0)</f>
        <v>0</v>
      </c>
      <c r="AD1446">
        <f>IF('WA_Fn-UseC_-HR-Employee-Attriti'!P1440="Research Scientist",1,0)</f>
        <v>0</v>
      </c>
      <c r="AE1446">
        <f>IF('WA_Fn-UseC_-HR-Employee-Attriti'!P1440="Sales Executive",1,0)</f>
        <v>0</v>
      </c>
      <c r="AF1446">
        <f>IF('WA_Fn-UseC_-HR-Employee-Attriti'!P1440="Sales Representative",1,0)</f>
        <v>1</v>
      </c>
      <c r="AG1446">
        <v>1</v>
      </c>
      <c r="AH1446">
        <f>IF('WA_Fn-UseC_-HR-Employee-Attriti'!R1440="Divorced",1,0)</f>
        <v>0</v>
      </c>
      <c r="AI1446">
        <f>IF('WA_Fn-UseC_-HR-Employee-Attriti'!R1440="Married",1,0)</f>
        <v>1</v>
      </c>
      <c r="AJ1446">
        <f>IF('WA_Fn-UseC_-HR-Employee-Attriti'!R1440="Single",1,0)</f>
        <v>0</v>
      </c>
      <c r="AK1446">
        <v>1790</v>
      </c>
      <c r="AL1446">
        <v>26956</v>
      </c>
      <c r="AM1446">
        <v>1</v>
      </c>
      <c r="AN1446">
        <f>IF('WA_Fn-UseC_-HR-Employee-Attriti'!W1440="Yes",1,0)</f>
        <v>0</v>
      </c>
      <c r="AO1446">
        <v>19</v>
      </c>
      <c r="AP1446">
        <v>3</v>
      </c>
      <c r="AQ1446">
        <v>1</v>
      </c>
      <c r="AR1446">
        <v>1</v>
      </c>
      <c r="AS1446">
        <v>1</v>
      </c>
      <c r="AT1446">
        <v>3</v>
      </c>
      <c r="AU1446">
        <v>2</v>
      </c>
      <c r="AV1446">
        <v>1</v>
      </c>
      <c r="AW1446">
        <v>0</v>
      </c>
      <c r="AX1446">
        <v>1</v>
      </c>
      <c r="AY1446">
        <v>0</v>
      </c>
      <c r="AZ1446">
        <v>1</v>
      </c>
      <c r="BB1446">
        <f>IF('WA_Fn-UseC_-HR-Employee-Attriti'!B1440="Yes",1,0)</f>
        <v>1</v>
      </c>
    </row>
    <row r="1447" spans="1:54" x14ac:dyDescent="0.25">
      <c r="A1447">
        <v>1440</v>
      </c>
      <c r="B1447">
        <f>IF('WA_Fn-UseC_-HR-Employee-Attriti'!L1441="Male",1,0)</f>
        <v>0</v>
      </c>
      <c r="C1447">
        <f>IF('WA_Fn-UseC_-HR-Employee-Attriti'!L1441="Female",1,0)</f>
        <v>1</v>
      </c>
      <c r="D1447">
        <v>36</v>
      </c>
      <c r="E1447">
        <f>IF('WA_Fn-UseC_-HR-Employee-Attriti'!C1441="Travel_Rarely",1,0)</f>
        <v>1</v>
      </c>
      <c r="F1447">
        <f>IF('WA_Fn-UseC_-HR-Employee-Attriti'!C1441="Travel_Frequently",1,0)</f>
        <v>0</v>
      </c>
      <c r="G1447">
        <f>IF('WA_Fn-UseC_-HR-Employee-Attriti'!C1441="Non-Travel",1,0)</f>
        <v>0</v>
      </c>
      <c r="H1447">
        <v>557</v>
      </c>
      <c r="I1447">
        <f>IF('WA_Fn-UseC_-HR-Employee-Attriti'!E1441="Sales",1,0)</f>
        <v>1</v>
      </c>
      <c r="J1447">
        <f>IF('WA_Fn-UseC_-HR-Employee-Attriti'!E1441="Research &amp; Development",1,0)</f>
        <v>0</v>
      </c>
      <c r="K1447">
        <f>IF('WA_Fn-UseC_-HR-Employee-Attriti'!E1441="Human Resources",1,0)</f>
        <v>0</v>
      </c>
      <c r="L1447">
        <v>3</v>
      </c>
      <c r="M1447">
        <v>3</v>
      </c>
      <c r="N1447">
        <f>IF('WA_Fn-UseC_-HR-Employee-Attriti'!H1441="Life Sciences",1,0)</f>
        <v>0</v>
      </c>
      <c r="O1447">
        <f>IF('WA_Fn-UseC_-HR-Employee-Attriti'!H1441="Human Resources",1,0)</f>
        <v>0</v>
      </c>
      <c r="P1447">
        <f>IF('WA_Fn-UseC_-HR-Employee-Attriti'!H1441="Marketing",1,0)</f>
        <v>0</v>
      </c>
      <c r="Q1447">
        <f>IF('WA_Fn-UseC_-HR-Employee-Attriti'!H1441="Medical",1,0)</f>
        <v>1</v>
      </c>
      <c r="R1447">
        <f>IF('WA_Fn-UseC_-HR-Employee-Attriti'!H1441="Other",1,0)</f>
        <v>0</v>
      </c>
      <c r="S1447">
        <f>IF('WA_Fn-UseC_-HR-Employee-Attriti'!H1441="Technical Degree",1,0)</f>
        <v>0</v>
      </c>
      <c r="T1447">
        <v>1</v>
      </c>
      <c r="U1447">
        <v>94</v>
      </c>
      <c r="V1447">
        <v>2</v>
      </c>
      <c r="W1447">
        <v>3</v>
      </c>
      <c r="X1447">
        <f>IF('WA_Fn-UseC_-HR-Employee-Attriti'!P1441="Healthcare Representative",1,0)</f>
        <v>0</v>
      </c>
      <c r="Y1447">
        <f>IF('WA_Fn-UseC_-HR-Employee-Attriti'!P1441="Human Resources",1,0)</f>
        <v>0</v>
      </c>
      <c r="Z1447">
        <f>IF('WA_Fn-UseC_-HR-Employee-Attriti'!P1441="Laboratory Technician",1,0)</f>
        <v>0</v>
      </c>
      <c r="AA1447">
        <f>IF('WA_Fn-UseC_-HR-Employee-Attriti'!P1441="Manager",1,0)</f>
        <v>0</v>
      </c>
      <c r="AB1447">
        <f>IF('WA_Fn-UseC_-HR-Employee-Attriti'!P1441="Manufacturing Director",1,0)</f>
        <v>0</v>
      </c>
      <c r="AC1447">
        <f>IF('WA_Fn-UseC_-HR-Employee-Attriti'!P1441="Research Director",1,0)</f>
        <v>0</v>
      </c>
      <c r="AD1447">
        <f>IF('WA_Fn-UseC_-HR-Employee-Attriti'!P1441="Research Scientist",1,0)</f>
        <v>0</v>
      </c>
      <c r="AE1447">
        <f>IF('WA_Fn-UseC_-HR-Employee-Attriti'!P1441="Sales Executive",1,0)</f>
        <v>1</v>
      </c>
      <c r="AF1447">
        <f>IF('WA_Fn-UseC_-HR-Employee-Attriti'!P1441="Sales Representative",1,0)</f>
        <v>0</v>
      </c>
      <c r="AG1447">
        <v>4</v>
      </c>
      <c r="AH1447">
        <f>IF('WA_Fn-UseC_-HR-Employee-Attriti'!R1441="Divorced",1,0)</f>
        <v>0</v>
      </c>
      <c r="AI1447">
        <f>IF('WA_Fn-UseC_-HR-Employee-Attriti'!R1441="Married",1,0)</f>
        <v>1</v>
      </c>
      <c r="AJ1447">
        <f>IF('WA_Fn-UseC_-HR-Employee-Attriti'!R1441="Single",1,0)</f>
        <v>0</v>
      </c>
      <c r="AK1447">
        <v>7644</v>
      </c>
      <c r="AL1447">
        <v>12695</v>
      </c>
      <c r="AM1447">
        <v>0</v>
      </c>
      <c r="AN1447">
        <f>IF('WA_Fn-UseC_-HR-Employee-Attriti'!W1441="Yes",1,0)</f>
        <v>0</v>
      </c>
      <c r="AO1447">
        <v>19</v>
      </c>
      <c r="AP1447">
        <v>3</v>
      </c>
      <c r="AQ1447">
        <v>3</v>
      </c>
      <c r="AR1447">
        <v>2</v>
      </c>
      <c r="AS1447">
        <v>10</v>
      </c>
      <c r="AT1447">
        <v>2</v>
      </c>
      <c r="AU1447">
        <v>3</v>
      </c>
      <c r="AV1447">
        <v>9</v>
      </c>
      <c r="AW1447">
        <v>7</v>
      </c>
      <c r="AX1447">
        <v>3</v>
      </c>
      <c r="AY1447">
        <v>4</v>
      </c>
      <c r="AZ1447">
        <v>1</v>
      </c>
      <c r="BB1447">
        <f>IF('WA_Fn-UseC_-HR-Employee-Attriti'!B1441="Yes",1,0)</f>
        <v>0</v>
      </c>
    </row>
    <row r="1448" spans="1:54" x14ac:dyDescent="0.25">
      <c r="A1448">
        <v>1441</v>
      </c>
      <c r="B1448">
        <f>IF('WA_Fn-UseC_-HR-Employee-Attriti'!L1442="Male",1,0)</f>
        <v>0</v>
      </c>
      <c r="C1448">
        <f>IF('WA_Fn-UseC_-HR-Employee-Attriti'!L1442="Female",1,0)</f>
        <v>1</v>
      </c>
      <c r="D1448">
        <v>36</v>
      </c>
      <c r="E1448">
        <f>IF('WA_Fn-UseC_-HR-Employee-Attriti'!C1442="Travel_Rarely",1,0)</f>
        <v>0</v>
      </c>
      <c r="F1448">
        <f>IF('WA_Fn-UseC_-HR-Employee-Attriti'!C1442="Travel_Frequently",1,0)</f>
        <v>1</v>
      </c>
      <c r="G1448">
        <f>IF('WA_Fn-UseC_-HR-Employee-Attriti'!C1442="Non-Travel",1,0)</f>
        <v>0</v>
      </c>
      <c r="H1448">
        <v>688</v>
      </c>
      <c r="I1448">
        <f>IF('WA_Fn-UseC_-HR-Employee-Attriti'!E1442="Sales",1,0)</f>
        <v>0</v>
      </c>
      <c r="J1448">
        <f>IF('WA_Fn-UseC_-HR-Employee-Attriti'!E1442="Research &amp; Development",1,0)</f>
        <v>1</v>
      </c>
      <c r="K1448">
        <f>IF('WA_Fn-UseC_-HR-Employee-Attriti'!E1442="Human Resources",1,0)</f>
        <v>0</v>
      </c>
      <c r="L1448">
        <v>4</v>
      </c>
      <c r="M1448">
        <v>2</v>
      </c>
      <c r="N1448">
        <f>IF('WA_Fn-UseC_-HR-Employee-Attriti'!H1442="Life Sciences",1,0)</f>
        <v>1</v>
      </c>
      <c r="O1448">
        <f>IF('WA_Fn-UseC_-HR-Employee-Attriti'!H1442="Human Resources",1,0)</f>
        <v>0</v>
      </c>
      <c r="P1448">
        <f>IF('WA_Fn-UseC_-HR-Employee-Attriti'!H1442="Marketing",1,0)</f>
        <v>0</v>
      </c>
      <c r="Q1448">
        <f>IF('WA_Fn-UseC_-HR-Employee-Attriti'!H1442="Medical",1,0)</f>
        <v>0</v>
      </c>
      <c r="R1448">
        <f>IF('WA_Fn-UseC_-HR-Employee-Attriti'!H1442="Other",1,0)</f>
        <v>0</v>
      </c>
      <c r="S1448">
        <f>IF('WA_Fn-UseC_-HR-Employee-Attriti'!H1442="Technical Degree",1,0)</f>
        <v>0</v>
      </c>
      <c r="T1448">
        <v>4</v>
      </c>
      <c r="U1448">
        <v>97</v>
      </c>
      <c r="V1448">
        <v>3</v>
      </c>
      <c r="W1448">
        <v>2</v>
      </c>
      <c r="X1448">
        <f>IF('WA_Fn-UseC_-HR-Employee-Attriti'!P1442="Healthcare Representative",1,0)</f>
        <v>0</v>
      </c>
      <c r="Y1448">
        <f>IF('WA_Fn-UseC_-HR-Employee-Attriti'!P1442="Human Resources",1,0)</f>
        <v>0</v>
      </c>
      <c r="Z1448">
        <f>IF('WA_Fn-UseC_-HR-Employee-Attriti'!P1442="Laboratory Technician",1,0)</f>
        <v>0</v>
      </c>
      <c r="AA1448">
        <f>IF('WA_Fn-UseC_-HR-Employee-Attriti'!P1442="Manager",1,0)</f>
        <v>0</v>
      </c>
      <c r="AB1448">
        <f>IF('WA_Fn-UseC_-HR-Employee-Attriti'!P1442="Manufacturing Director",1,0)</f>
        <v>1</v>
      </c>
      <c r="AC1448">
        <f>IF('WA_Fn-UseC_-HR-Employee-Attriti'!P1442="Research Director",1,0)</f>
        <v>0</v>
      </c>
      <c r="AD1448">
        <f>IF('WA_Fn-UseC_-HR-Employee-Attriti'!P1442="Research Scientist",1,0)</f>
        <v>0</v>
      </c>
      <c r="AE1448">
        <f>IF('WA_Fn-UseC_-HR-Employee-Attriti'!P1442="Sales Executive",1,0)</f>
        <v>0</v>
      </c>
      <c r="AF1448">
        <f>IF('WA_Fn-UseC_-HR-Employee-Attriti'!P1442="Sales Representative",1,0)</f>
        <v>0</v>
      </c>
      <c r="AG1448">
        <v>2</v>
      </c>
      <c r="AH1448">
        <f>IF('WA_Fn-UseC_-HR-Employee-Attriti'!R1442="Divorced",1,0)</f>
        <v>1</v>
      </c>
      <c r="AI1448">
        <f>IF('WA_Fn-UseC_-HR-Employee-Attriti'!R1442="Married",1,0)</f>
        <v>0</v>
      </c>
      <c r="AJ1448">
        <f>IF('WA_Fn-UseC_-HR-Employee-Attriti'!R1442="Single",1,0)</f>
        <v>0</v>
      </c>
      <c r="AK1448">
        <v>5131</v>
      </c>
      <c r="AL1448">
        <v>9192</v>
      </c>
      <c r="AM1448">
        <v>7</v>
      </c>
      <c r="AN1448">
        <f>IF('WA_Fn-UseC_-HR-Employee-Attriti'!W1442="Yes",1,0)</f>
        <v>0</v>
      </c>
      <c r="AO1448">
        <v>13</v>
      </c>
      <c r="AP1448">
        <v>3</v>
      </c>
      <c r="AQ1448">
        <v>2</v>
      </c>
      <c r="AR1448">
        <v>3</v>
      </c>
      <c r="AS1448">
        <v>18</v>
      </c>
      <c r="AT1448">
        <v>3</v>
      </c>
      <c r="AU1448">
        <v>3</v>
      </c>
      <c r="AV1448">
        <v>4</v>
      </c>
      <c r="AW1448">
        <v>2</v>
      </c>
      <c r="AX1448">
        <v>0</v>
      </c>
      <c r="AY1448">
        <v>2</v>
      </c>
      <c r="AZ1448">
        <v>1</v>
      </c>
      <c r="BB1448">
        <f>IF('WA_Fn-UseC_-HR-Employee-Attriti'!B1442="Yes",1,0)</f>
        <v>0</v>
      </c>
    </row>
    <row r="1449" spans="1:54" x14ac:dyDescent="0.25">
      <c r="A1449">
        <v>1442</v>
      </c>
      <c r="B1449">
        <f>IF('WA_Fn-UseC_-HR-Employee-Attriti'!L1443="Male",1,0)</f>
        <v>1</v>
      </c>
      <c r="C1449">
        <f>IF('WA_Fn-UseC_-HR-Employee-Attriti'!L1443="Female",1,0)</f>
        <v>0</v>
      </c>
      <c r="D1449">
        <v>56</v>
      </c>
      <c r="E1449">
        <f>IF('WA_Fn-UseC_-HR-Employee-Attriti'!C1443="Travel_Rarely",1,0)</f>
        <v>0</v>
      </c>
      <c r="F1449">
        <f>IF('WA_Fn-UseC_-HR-Employee-Attriti'!C1443="Travel_Frequently",1,0)</f>
        <v>0</v>
      </c>
      <c r="G1449">
        <f>IF('WA_Fn-UseC_-HR-Employee-Attriti'!C1443="Non-Travel",1,0)</f>
        <v>1</v>
      </c>
      <c r="H1449">
        <v>667</v>
      </c>
      <c r="I1449">
        <f>IF('WA_Fn-UseC_-HR-Employee-Attriti'!E1443="Sales",1,0)</f>
        <v>0</v>
      </c>
      <c r="J1449">
        <f>IF('WA_Fn-UseC_-HR-Employee-Attriti'!E1443="Research &amp; Development",1,0)</f>
        <v>1</v>
      </c>
      <c r="K1449">
        <f>IF('WA_Fn-UseC_-HR-Employee-Attriti'!E1443="Human Resources",1,0)</f>
        <v>0</v>
      </c>
      <c r="L1449">
        <v>1</v>
      </c>
      <c r="M1449">
        <v>4</v>
      </c>
      <c r="N1449">
        <f>IF('WA_Fn-UseC_-HR-Employee-Attriti'!H1443="Life Sciences",1,0)</f>
        <v>1</v>
      </c>
      <c r="O1449">
        <f>IF('WA_Fn-UseC_-HR-Employee-Attriti'!H1443="Human Resources",1,0)</f>
        <v>0</v>
      </c>
      <c r="P1449">
        <f>IF('WA_Fn-UseC_-HR-Employee-Attriti'!H1443="Marketing",1,0)</f>
        <v>0</v>
      </c>
      <c r="Q1449">
        <f>IF('WA_Fn-UseC_-HR-Employee-Attriti'!H1443="Medical",1,0)</f>
        <v>0</v>
      </c>
      <c r="R1449">
        <f>IF('WA_Fn-UseC_-HR-Employee-Attriti'!H1443="Other",1,0)</f>
        <v>0</v>
      </c>
      <c r="S1449">
        <f>IF('WA_Fn-UseC_-HR-Employee-Attriti'!H1443="Technical Degree",1,0)</f>
        <v>0</v>
      </c>
      <c r="T1449">
        <v>3</v>
      </c>
      <c r="U1449">
        <v>57</v>
      </c>
      <c r="V1449">
        <v>3</v>
      </c>
      <c r="W1449">
        <v>2</v>
      </c>
      <c r="X1449">
        <f>IF('WA_Fn-UseC_-HR-Employee-Attriti'!P1443="Healthcare Representative",1,0)</f>
        <v>1</v>
      </c>
      <c r="Y1449">
        <f>IF('WA_Fn-UseC_-HR-Employee-Attriti'!P1443="Human Resources",1,0)</f>
        <v>0</v>
      </c>
      <c r="Z1449">
        <f>IF('WA_Fn-UseC_-HR-Employee-Attriti'!P1443="Laboratory Technician",1,0)</f>
        <v>0</v>
      </c>
      <c r="AA1449">
        <f>IF('WA_Fn-UseC_-HR-Employee-Attriti'!P1443="Manager",1,0)</f>
        <v>0</v>
      </c>
      <c r="AB1449">
        <f>IF('WA_Fn-UseC_-HR-Employee-Attriti'!P1443="Manufacturing Director",1,0)</f>
        <v>0</v>
      </c>
      <c r="AC1449">
        <f>IF('WA_Fn-UseC_-HR-Employee-Attriti'!P1443="Research Director",1,0)</f>
        <v>0</v>
      </c>
      <c r="AD1449">
        <f>IF('WA_Fn-UseC_-HR-Employee-Attriti'!P1443="Research Scientist",1,0)</f>
        <v>0</v>
      </c>
      <c r="AE1449">
        <f>IF('WA_Fn-UseC_-HR-Employee-Attriti'!P1443="Sales Executive",1,0)</f>
        <v>0</v>
      </c>
      <c r="AF1449">
        <f>IF('WA_Fn-UseC_-HR-Employee-Attriti'!P1443="Sales Representative",1,0)</f>
        <v>0</v>
      </c>
      <c r="AG1449">
        <v>3</v>
      </c>
      <c r="AH1449">
        <f>IF('WA_Fn-UseC_-HR-Employee-Attriti'!R1443="Divorced",1,0)</f>
        <v>1</v>
      </c>
      <c r="AI1449">
        <f>IF('WA_Fn-UseC_-HR-Employee-Attriti'!R1443="Married",1,0)</f>
        <v>0</v>
      </c>
      <c r="AJ1449">
        <f>IF('WA_Fn-UseC_-HR-Employee-Attriti'!R1443="Single",1,0)</f>
        <v>0</v>
      </c>
      <c r="AK1449">
        <v>6306</v>
      </c>
      <c r="AL1449">
        <v>26236</v>
      </c>
      <c r="AM1449">
        <v>1</v>
      </c>
      <c r="AN1449">
        <f>IF('WA_Fn-UseC_-HR-Employee-Attriti'!W1443="Yes",1,0)</f>
        <v>0</v>
      </c>
      <c r="AO1449">
        <v>21</v>
      </c>
      <c r="AP1449">
        <v>4</v>
      </c>
      <c r="AQ1449">
        <v>1</v>
      </c>
      <c r="AR1449">
        <v>1</v>
      </c>
      <c r="AS1449">
        <v>13</v>
      </c>
      <c r="AT1449">
        <v>2</v>
      </c>
      <c r="AU1449">
        <v>2</v>
      </c>
      <c r="AV1449">
        <v>13</v>
      </c>
      <c r="AW1449">
        <v>12</v>
      </c>
      <c r="AX1449">
        <v>1</v>
      </c>
      <c r="AY1449">
        <v>9</v>
      </c>
      <c r="AZ1449">
        <v>1</v>
      </c>
      <c r="BB1449">
        <f>IF('WA_Fn-UseC_-HR-Employee-Attriti'!B1443="Yes",1,0)</f>
        <v>0</v>
      </c>
    </row>
    <row r="1450" spans="1:54" x14ac:dyDescent="0.25">
      <c r="A1450">
        <v>1443</v>
      </c>
      <c r="B1450">
        <f>IF('WA_Fn-UseC_-HR-Employee-Attriti'!L1444="Male",1,0)</f>
        <v>1</v>
      </c>
      <c r="C1450">
        <f>IF('WA_Fn-UseC_-HR-Employee-Attriti'!L1444="Female",1,0)</f>
        <v>0</v>
      </c>
      <c r="D1450">
        <v>29</v>
      </c>
      <c r="E1450">
        <f>IF('WA_Fn-UseC_-HR-Employee-Attriti'!C1444="Travel_Rarely",1,0)</f>
        <v>1</v>
      </c>
      <c r="F1450">
        <f>IF('WA_Fn-UseC_-HR-Employee-Attriti'!C1444="Travel_Frequently",1,0)</f>
        <v>0</v>
      </c>
      <c r="G1450">
        <f>IF('WA_Fn-UseC_-HR-Employee-Attriti'!C1444="Non-Travel",1,0)</f>
        <v>0</v>
      </c>
      <c r="H1450">
        <v>1092</v>
      </c>
      <c r="I1450">
        <f>IF('WA_Fn-UseC_-HR-Employee-Attriti'!E1444="Sales",1,0)</f>
        <v>0</v>
      </c>
      <c r="J1450">
        <f>IF('WA_Fn-UseC_-HR-Employee-Attriti'!E1444="Research &amp; Development",1,0)</f>
        <v>1</v>
      </c>
      <c r="K1450">
        <f>IF('WA_Fn-UseC_-HR-Employee-Attriti'!E1444="Human Resources",1,0)</f>
        <v>0</v>
      </c>
      <c r="L1450">
        <v>1</v>
      </c>
      <c r="M1450">
        <v>4</v>
      </c>
      <c r="N1450">
        <f>IF('WA_Fn-UseC_-HR-Employee-Attriti'!H1444="Life Sciences",1,0)</f>
        <v>0</v>
      </c>
      <c r="O1450">
        <f>IF('WA_Fn-UseC_-HR-Employee-Attriti'!H1444="Human Resources",1,0)</f>
        <v>0</v>
      </c>
      <c r="P1450">
        <f>IF('WA_Fn-UseC_-HR-Employee-Attriti'!H1444="Marketing",1,0)</f>
        <v>0</v>
      </c>
      <c r="Q1450">
        <f>IF('WA_Fn-UseC_-HR-Employee-Attriti'!H1444="Medical",1,0)</f>
        <v>1</v>
      </c>
      <c r="R1450">
        <f>IF('WA_Fn-UseC_-HR-Employee-Attriti'!H1444="Other",1,0)</f>
        <v>0</v>
      </c>
      <c r="S1450">
        <f>IF('WA_Fn-UseC_-HR-Employee-Attriti'!H1444="Technical Degree",1,0)</f>
        <v>0</v>
      </c>
      <c r="T1450">
        <v>1</v>
      </c>
      <c r="U1450">
        <v>36</v>
      </c>
      <c r="V1450">
        <v>3</v>
      </c>
      <c r="W1450">
        <v>1</v>
      </c>
      <c r="X1450">
        <f>IF('WA_Fn-UseC_-HR-Employee-Attriti'!P1444="Healthcare Representative",1,0)</f>
        <v>0</v>
      </c>
      <c r="Y1450">
        <f>IF('WA_Fn-UseC_-HR-Employee-Attriti'!P1444="Human Resources",1,0)</f>
        <v>0</v>
      </c>
      <c r="Z1450">
        <f>IF('WA_Fn-UseC_-HR-Employee-Attriti'!P1444="Laboratory Technician",1,0)</f>
        <v>0</v>
      </c>
      <c r="AA1450">
        <f>IF('WA_Fn-UseC_-HR-Employee-Attriti'!P1444="Manager",1,0)</f>
        <v>0</v>
      </c>
      <c r="AB1450">
        <f>IF('WA_Fn-UseC_-HR-Employee-Attriti'!P1444="Manufacturing Director",1,0)</f>
        <v>0</v>
      </c>
      <c r="AC1450">
        <f>IF('WA_Fn-UseC_-HR-Employee-Attriti'!P1444="Research Director",1,0)</f>
        <v>0</v>
      </c>
      <c r="AD1450">
        <f>IF('WA_Fn-UseC_-HR-Employee-Attriti'!P1444="Research Scientist",1,0)</f>
        <v>1</v>
      </c>
      <c r="AE1450">
        <f>IF('WA_Fn-UseC_-HR-Employee-Attriti'!P1444="Sales Executive",1,0)</f>
        <v>0</v>
      </c>
      <c r="AF1450">
        <f>IF('WA_Fn-UseC_-HR-Employee-Attriti'!P1444="Sales Representative",1,0)</f>
        <v>0</v>
      </c>
      <c r="AG1450">
        <v>4</v>
      </c>
      <c r="AH1450">
        <f>IF('WA_Fn-UseC_-HR-Employee-Attriti'!R1444="Divorced",1,0)</f>
        <v>0</v>
      </c>
      <c r="AI1450">
        <f>IF('WA_Fn-UseC_-HR-Employee-Attriti'!R1444="Married",1,0)</f>
        <v>1</v>
      </c>
      <c r="AJ1450">
        <f>IF('WA_Fn-UseC_-HR-Employee-Attriti'!R1444="Single",1,0)</f>
        <v>0</v>
      </c>
      <c r="AK1450">
        <v>4787</v>
      </c>
      <c r="AL1450">
        <v>26124</v>
      </c>
      <c r="AM1450">
        <v>9</v>
      </c>
      <c r="AN1450">
        <f>IF('WA_Fn-UseC_-HR-Employee-Attriti'!W1444="Yes",1,0)</f>
        <v>1</v>
      </c>
      <c r="AO1450">
        <v>14</v>
      </c>
      <c r="AP1450">
        <v>3</v>
      </c>
      <c r="AQ1450">
        <v>2</v>
      </c>
      <c r="AR1450">
        <v>3</v>
      </c>
      <c r="AS1450">
        <v>4</v>
      </c>
      <c r="AT1450">
        <v>3</v>
      </c>
      <c r="AU1450">
        <v>4</v>
      </c>
      <c r="AV1450">
        <v>2</v>
      </c>
      <c r="AW1450">
        <v>2</v>
      </c>
      <c r="AX1450">
        <v>2</v>
      </c>
      <c r="AY1450">
        <v>2</v>
      </c>
      <c r="AZ1450">
        <v>1</v>
      </c>
      <c r="BB1450">
        <f>IF('WA_Fn-UseC_-HR-Employee-Attriti'!B1444="Yes",1,0)</f>
        <v>1</v>
      </c>
    </row>
    <row r="1451" spans="1:54" x14ac:dyDescent="0.25">
      <c r="A1451">
        <v>1444</v>
      </c>
      <c r="B1451">
        <f>IF('WA_Fn-UseC_-HR-Employee-Attriti'!L1445="Male",1,0)</f>
        <v>1</v>
      </c>
      <c r="C1451">
        <f>IF('WA_Fn-UseC_-HR-Employee-Attriti'!L1445="Female",1,0)</f>
        <v>0</v>
      </c>
      <c r="D1451">
        <v>42</v>
      </c>
      <c r="E1451">
        <f>IF('WA_Fn-UseC_-HR-Employee-Attriti'!C1445="Travel_Rarely",1,0)</f>
        <v>1</v>
      </c>
      <c r="F1451">
        <f>IF('WA_Fn-UseC_-HR-Employee-Attriti'!C1445="Travel_Frequently",1,0)</f>
        <v>0</v>
      </c>
      <c r="G1451">
        <f>IF('WA_Fn-UseC_-HR-Employee-Attriti'!C1445="Non-Travel",1,0)</f>
        <v>0</v>
      </c>
      <c r="H1451">
        <v>300</v>
      </c>
      <c r="I1451">
        <f>IF('WA_Fn-UseC_-HR-Employee-Attriti'!E1445="Sales",1,0)</f>
        <v>0</v>
      </c>
      <c r="J1451">
        <f>IF('WA_Fn-UseC_-HR-Employee-Attriti'!E1445="Research &amp; Development",1,0)</f>
        <v>1</v>
      </c>
      <c r="K1451">
        <f>IF('WA_Fn-UseC_-HR-Employee-Attriti'!E1445="Human Resources",1,0)</f>
        <v>0</v>
      </c>
      <c r="L1451">
        <v>2</v>
      </c>
      <c r="M1451">
        <v>3</v>
      </c>
      <c r="N1451">
        <f>IF('WA_Fn-UseC_-HR-Employee-Attriti'!H1445="Life Sciences",1,0)</f>
        <v>1</v>
      </c>
      <c r="O1451">
        <f>IF('WA_Fn-UseC_-HR-Employee-Attriti'!H1445="Human Resources",1,0)</f>
        <v>0</v>
      </c>
      <c r="P1451">
        <f>IF('WA_Fn-UseC_-HR-Employee-Attriti'!H1445="Marketing",1,0)</f>
        <v>0</v>
      </c>
      <c r="Q1451">
        <f>IF('WA_Fn-UseC_-HR-Employee-Attriti'!H1445="Medical",1,0)</f>
        <v>0</v>
      </c>
      <c r="R1451">
        <f>IF('WA_Fn-UseC_-HR-Employee-Attriti'!H1445="Other",1,0)</f>
        <v>0</v>
      </c>
      <c r="S1451">
        <f>IF('WA_Fn-UseC_-HR-Employee-Attriti'!H1445="Technical Degree",1,0)</f>
        <v>0</v>
      </c>
      <c r="T1451">
        <v>1</v>
      </c>
      <c r="U1451">
        <v>56</v>
      </c>
      <c r="V1451">
        <v>3</v>
      </c>
      <c r="W1451">
        <v>5</v>
      </c>
      <c r="X1451">
        <f>IF('WA_Fn-UseC_-HR-Employee-Attriti'!P1445="Healthcare Representative",1,0)</f>
        <v>0</v>
      </c>
      <c r="Y1451">
        <f>IF('WA_Fn-UseC_-HR-Employee-Attriti'!P1445="Human Resources",1,0)</f>
        <v>0</v>
      </c>
      <c r="Z1451">
        <f>IF('WA_Fn-UseC_-HR-Employee-Attriti'!P1445="Laboratory Technician",1,0)</f>
        <v>0</v>
      </c>
      <c r="AA1451">
        <f>IF('WA_Fn-UseC_-HR-Employee-Attriti'!P1445="Manager",1,0)</f>
        <v>1</v>
      </c>
      <c r="AB1451">
        <f>IF('WA_Fn-UseC_-HR-Employee-Attriti'!P1445="Manufacturing Director",1,0)</f>
        <v>0</v>
      </c>
      <c r="AC1451">
        <f>IF('WA_Fn-UseC_-HR-Employee-Attriti'!P1445="Research Director",1,0)</f>
        <v>0</v>
      </c>
      <c r="AD1451">
        <f>IF('WA_Fn-UseC_-HR-Employee-Attriti'!P1445="Research Scientist",1,0)</f>
        <v>0</v>
      </c>
      <c r="AE1451">
        <f>IF('WA_Fn-UseC_-HR-Employee-Attriti'!P1445="Sales Executive",1,0)</f>
        <v>0</v>
      </c>
      <c r="AF1451">
        <f>IF('WA_Fn-UseC_-HR-Employee-Attriti'!P1445="Sales Representative",1,0)</f>
        <v>0</v>
      </c>
      <c r="AG1451">
        <v>3</v>
      </c>
      <c r="AH1451">
        <f>IF('WA_Fn-UseC_-HR-Employee-Attriti'!R1445="Divorced",1,0)</f>
        <v>0</v>
      </c>
      <c r="AI1451">
        <f>IF('WA_Fn-UseC_-HR-Employee-Attriti'!R1445="Married",1,0)</f>
        <v>1</v>
      </c>
      <c r="AJ1451">
        <f>IF('WA_Fn-UseC_-HR-Employee-Attriti'!R1445="Single",1,0)</f>
        <v>0</v>
      </c>
      <c r="AK1451">
        <v>18880</v>
      </c>
      <c r="AL1451">
        <v>17312</v>
      </c>
      <c r="AM1451">
        <v>5</v>
      </c>
      <c r="AN1451">
        <f>IF('WA_Fn-UseC_-HR-Employee-Attriti'!W1445="Yes",1,0)</f>
        <v>0</v>
      </c>
      <c r="AO1451">
        <v>11</v>
      </c>
      <c r="AP1451">
        <v>3</v>
      </c>
      <c r="AQ1451">
        <v>1</v>
      </c>
      <c r="AR1451">
        <v>0</v>
      </c>
      <c r="AS1451">
        <v>24</v>
      </c>
      <c r="AT1451">
        <v>2</v>
      </c>
      <c r="AU1451">
        <v>2</v>
      </c>
      <c r="AV1451">
        <v>22</v>
      </c>
      <c r="AW1451">
        <v>6</v>
      </c>
      <c r="AX1451">
        <v>4</v>
      </c>
      <c r="AY1451">
        <v>14</v>
      </c>
      <c r="AZ1451">
        <v>1</v>
      </c>
      <c r="BB1451">
        <f>IF('WA_Fn-UseC_-HR-Employee-Attriti'!B1445="Yes",1,0)</f>
        <v>0</v>
      </c>
    </row>
    <row r="1452" spans="1:54" x14ac:dyDescent="0.25">
      <c r="A1452">
        <v>1445</v>
      </c>
      <c r="B1452">
        <f>IF('WA_Fn-UseC_-HR-Employee-Attriti'!L1446="Male",1,0)</f>
        <v>1</v>
      </c>
      <c r="C1452">
        <f>IF('WA_Fn-UseC_-HR-Employee-Attriti'!L1446="Female",1,0)</f>
        <v>0</v>
      </c>
      <c r="D1452">
        <v>56</v>
      </c>
      <c r="E1452">
        <f>IF('WA_Fn-UseC_-HR-Employee-Attriti'!C1446="Travel_Rarely",1,0)</f>
        <v>1</v>
      </c>
      <c r="F1452">
        <f>IF('WA_Fn-UseC_-HR-Employee-Attriti'!C1446="Travel_Frequently",1,0)</f>
        <v>0</v>
      </c>
      <c r="G1452">
        <f>IF('WA_Fn-UseC_-HR-Employee-Attriti'!C1446="Non-Travel",1,0)</f>
        <v>0</v>
      </c>
      <c r="H1452">
        <v>310</v>
      </c>
      <c r="I1452">
        <f>IF('WA_Fn-UseC_-HR-Employee-Attriti'!E1446="Sales",1,0)</f>
        <v>0</v>
      </c>
      <c r="J1452">
        <f>IF('WA_Fn-UseC_-HR-Employee-Attriti'!E1446="Research &amp; Development",1,0)</f>
        <v>1</v>
      </c>
      <c r="K1452">
        <f>IF('WA_Fn-UseC_-HR-Employee-Attriti'!E1446="Human Resources",1,0)</f>
        <v>0</v>
      </c>
      <c r="L1452">
        <v>7</v>
      </c>
      <c r="M1452">
        <v>2</v>
      </c>
      <c r="N1452">
        <f>IF('WA_Fn-UseC_-HR-Employee-Attriti'!H1446="Life Sciences",1,0)</f>
        <v>0</v>
      </c>
      <c r="O1452">
        <f>IF('WA_Fn-UseC_-HR-Employee-Attriti'!H1446="Human Resources",1,0)</f>
        <v>0</v>
      </c>
      <c r="P1452">
        <f>IF('WA_Fn-UseC_-HR-Employee-Attriti'!H1446="Marketing",1,0)</f>
        <v>0</v>
      </c>
      <c r="Q1452">
        <f>IF('WA_Fn-UseC_-HR-Employee-Attriti'!H1446="Medical",1,0)</f>
        <v>0</v>
      </c>
      <c r="R1452">
        <f>IF('WA_Fn-UseC_-HR-Employee-Attriti'!H1446="Other",1,0)</f>
        <v>0</v>
      </c>
      <c r="S1452">
        <f>IF('WA_Fn-UseC_-HR-Employee-Attriti'!H1446="Technical Degree",1,0)</f>
        <v>1</v>
      </c>
      <c r="T1452">
        <v>4</v>
      </c>
      <c r="U1452">
        <v>72</v>
      </c>
      <c r="V1452">
        <v>3</v>
      </c>
      <c r="W1452">
        <v>1</v>
      </c>
      <c r="X1452">
        <f>IF('WA_Fn-UseC_-HR-Employee-Attriti'!P1446="Healthcare Representative",1,0)</f>
        <v>0</v>
      </c>
      <c r="Y1452">
        <f>IF('WA_Fn-UseC_-HR-Employee-Attriti'!P1446="Human Resources",1,0)</f>
        <v>0</v>
      </c>
      <c r="Z1452">
        <f>IF('WA_Fn-UseC_-HR-Employee-Attriti'!P1446="Laboratory Technician",1,0)</f>
        <v>1</v>
      </c>
      <c r="AA1452">
        <f>IF('WA_Fn-UseC_-HR-Employee-Attriti'!P1446="Manager",1,0)</f>
        <v>0</v>
      </c>
      <c r="AB1452">
        <f>IF('WA_Fn-UseC_-HR-Employee-Attriti'!P1446="Manufacturing Director",1,0)</f>
        <v>0</v>
      </c>
      <c r="AC1452">
        <f>IF('WA_Fn-UseC_-HR-Employee-Attriti'!P1446="Research Director",1,0)</f>
        <v>0</v>
      </c>
      <c r="AD1452">
        <f>IF('WA_Fn-UseC_-HR-Employee-Attriti'!P1446="Research Scientist",1,0)</f>
        <v>0</v>
      </c>
      <c r="AE1452">
        <f>IF('WA_Fn-UseC_-HR-Employee-Attriti'!P1446="Sales Executive",1,0)</f>
        <v>0</v>
      </c>
      <c r="AF1452">
        <f>IF('WA_Fn-UseC_-HR-Employee-Attriti'!P1446="Sales Representative",1,0)</f>
        <v>0</v>
      </c>
      <c r="AG1452">
        <v>3</v>
      </c>
      <c r="AH1452">
        <f>IF('WA_Fn-UseC_-HR-Employee-Attriti'!R1446="Divorced",1,0)</f>
        <v>0</v>
      </c>
      <c r="AI1452">
        <f>IF('WA_Fn-UseC_-HR-Employee-Attriti'!R1446="Married",1,0)</f>
        <v>1</v>
      </c>
      <c r="AJ1452">
        <f>IF('WA_Fn-UseC_-HR-Employee-Attriti'!R1446="Single",1,0)</f>
        <v>0</v>
      </c>
      <c r="AK1452">
        <v>2339</v>
      </c>
      <c r="AL1452">
        <v>3666</v>
      </c>
      <c r="AM1452">
        <v>8</v>
      </c>
      <c r="AN1452">
        <f>IF('WA_Fn-UseC_-HR-Employee-Attriti'!W1446="Yes",1,0)</f>
        <v>0</v>
      </c>
      <c r="AO1452">
        <v>11</v>
      </c>
      <c r="AP1452">
        <v>3</v>
      </c>
      <c r="AQ1452">
        <v>4</v>
      </c>
      <c r="AR1452">
        <v>1</v>
      </c>
      <c r="AS1452">
        <v>14</v>
      </c>
      <c r="AT1452">
        <v>4</v>
      </c>
      <c r="AU1452">
        <v>1</v>
      </c>
      <c r="AV1452">
        <v>10</v>
      </c>
      <c r="AW1452">
        <v>9</v>
      </c>
      <c r="AX1452">
        <v>9</v>
      </c>
      <c r="AY1452">
        <v>8</v>
      </c>
      <c r="AZ1452">
        <v>1</v>
      </c>
      <c r="BB1452">
        <f>IF('WA_Fn-UseC_-HR-Employee-Attriti'!B1446="Yes",1,0)</f>
        <v>1</v>
      </c>
    </row>
    <row r="1453" spans="1:54" x14ac:dyDescent="0.25">
      <c r="A1453">
        <v>1446</v>
      </c>
      <c r="B1453">
        <f>IF('WA_Fn-UseC_-HR-Employee-Attriti'!L1447="Male",1,0)</f>
        <v>0</v>
      </c>
      <c r="C1453">
        <f>IF('WA_Fn-UseC_-HR-Employee-Attriti'!L1447="Female",1,0)</f>
        <v>1</v>
      </c>
      <c r="D1453">
        <v>41</v>
      </c>
      <c r="E1453">
        <f>IF('WA_Fn-UseC_-HR-Employee-Attriti'!C1447="Travel_Rarely",1,0)</f>
        <v>1</v>
      </c>
      <c r="F1453">
        <f>IF('WA_Fn-UseC_-HR-Employee-Attriti'!C1447="Travel_Frequently",1,0)</f>
        <v>0</v>
      </c>
      <c r="G1453">
        <f>IF('WA_Fn-UseC_-HR-Employee-Attriti'!C1447="Non-Travel",1,0)</f>
        <v>0</v>
      </c>
      <c r="H1453">
        <v>582</v>
      </c>
      <c r="I1453">
        <f>IF('WA_Fn-UseC_-HR-Employee-Attriti'!E1447="Sales",1,0)</f>
        <v>0</v>
      </c>
      <c r="J1453">
        <f>IF('WA_Fn-UseC_-HR-Employee-Attriti'!E1447="Research &amp; Development",1,0)</f>
        <v>1</v>
      </c>
      <c r="K1453">
        <f>IF('WA_Fn-UseC_-HR-Employee-Attriti'!E1447="Human Resources",1,0)</f>
        <v>0</v>
      </c>
      <c r="L1453">
        <v>28</v>
      </c>
      <c r="M1453">
        <v>4</v>
      </c>
      <c r="N1453">
        <f>IF('WA_Fn-UseC_-HR-Employee-Attriti'!H1447="Life Sciences",1,0)</f>
        <v>1</v>
      </c>
      <c r="O1453">
        <f>IF('WA_Fn-UseC_-HR-Employee-Attriti'!H1447="Human Resources",1,0)</f>
        <v>0</v>
      </c>
      <c r="P1453">
        <f>IF('WA_Fn-UseC_-HR-Employee-Attriti'!H1447="Marketing",1,0)</f>
        <v>0</v>
      </c>
      <c r="Q1453">
        <f>IF('WA_Fn-UseC_-HR-Employee-Attriti'!H1447="Medical",1,0)</f>
        <v>0</v>
      </c>
      <c r="R1453">
        <f>IF('WA_Fn-UseC_-HR-Employee-Attriti'!H1447="Other",1,0)</f>
        <v>0</v>
      </c>
      <c r="S1453">
        <f>IF('WA_Fn-UseC_-HR-Employee-Attriti'!H1447="Technical Degree",1,0)</f>
        <v>0</v>
      </c>
      <c r="T1453">
        <v>1</v>
      </c>
      <c r="U1453">
        <v>60</v>
      </c>
      <c r="V1453">
        <v>2</v>
      </c>
      <c r="W1453">
        <v>4</v>
      </c>
      <c r="X1453">
        <f>IF('WA_Fn-UseC_-HR-Employee-Attriti'!P1447="Healthcare Representative",1,0)</f>
        <v>0</v>
      </c>
      <c r="Y1453">
        <f>IF('WA_Fn-UseC_-HR-Employee-Attriti'!P1447="Human Resources",1,0)</f>
        <v>0</v>
      </c>
      <c r="Z1453">
        <f>IF('WA_Fn-UseC_-HR-Employee-Attriti'!P1447="Laboratory Technician",1,0)</f>
        <v>0</v>
      </c>
      <c r="AA1453">
        <f>IF('WA_Fn-UseC_-HR-Employee-Attriti'!P1447="Manager",1,0)</f>
        <v>0</v>
      </c>
      <c r="AB1453">
        <f>IF('WA_Fn-UseC_-HR-Employee-Attriti'!P1447="Manufacturing Director",1,0)</f>
        <v>1</v>
      </c>
      <c r="AC1453">
        <f>IF('WA_Fn-UseC_-HR-Employee-Attriti'!P1447="Research Director",1,0)</f>
        <v>0</v>
      </c>
      <c r="AD1453">
        <f>IF('WA_Fn-UseC_-HR-Employee-Attriti'!P1447="Research Scientist",1,0)</f>
        <v>0</v>
      </c>
      <c r="AE1453">
        <f>IF('WA_Fn-UseC_-HR-Employee-Attriti'!P1447="Sales Executive",1,0)</f>
        <v>0</v>
      </c>
      <c r="AF1453">
        <f>IF('WA_Fn-UseC_-HR-Employee-Attriti'!P1447="Sales Representative",1,0)</f>
        <v>0</v>
      </c>
      <c r="AG1453">
        <v>2</v>
      </c>
      <c r="AH1453">
        <f>IF('WA_Fn-UseC_-HR-Employee-Attriti'!R1447="Divorced",1,0)</f>
        <v>0</v>
      </c>
      <c r="AI1453">
        <f>IF('WA_Fn-UseC_-HR-Employee-Attriti'!R1447="Married",1,0)</f>
        <v>1</v>
      </c>
      <c r="AJ1453">
        <f>IF('WA_Fn-UseC_-HR-Employee-Attriti'!R1447="Single",1,0)</f>
        <v>0</v>
      </c>
      <c r="AK1453">
        <v>13570</v>
      </c>
      <c r="AL1453">
        <v>5640</v>
      </c>
      <c r="AM1453">
        <v>0</v>
      </c>
      <c r="AN1453">
        <f>IF('WA_Fn-UseC_-HR-Employee-Attriti'!W1447="Yes",1,0)</f>
        <v>0</v>
      </c>
      <c r="AO1453">
        <v>23</v>
      </c>
      <c r="AP1453">
        <v>4</v>
      </c>
      <c r="AQ1453">
        <v>3</v>
      </c>
      <c r="AR1453">
        <v>1</v>
      </c>
      <c r="AS1453">
        <v>21</v>
      </c>
      <c r="AT1453">
        <v>3</v>
      </c>
      <c r="AU1453">
        <v>3</v>
      </c>
      <c r="AV1453">
        <v>20</v>
      </c>
      <c r="AW1453">
        <v>7</v>
      </c>
      <c r="AX1453">
        <v>0</v>
      </c>
      <c r="AY1453">
        <v>10</v>
      </c>
      <c r="AZ1453">
        <v>1</v>
      </c>
      <c r="BB1453">
        <f>IF('WA_Fn-UseC_-HR-Employee-Attriti'!B1447="Yes",1,0)</f>
        <v>0</v>
      </c>
    </row>
    <row r="1454" spans="1:54" x14ac:dyDescent="0.25">
      <c r="A1454">
        <v>1447</v>
      </c>
      <c r="B1454">
        <f>IF('WA_Fn-UseC_-HR-Employee-Attriti'!L1448="Male",1,0)</f>
        <v>0</v>
      </c>
      <c r="C1454">
        <f>IF('WA_Fn-UseC_-HR-Employee-Attriti'!L1448="Female",1,0)</f>
        <v>1</v>
      </c>
      <c r="D1454">
        <v>34</v>
      </c>
      <c r="E1454">
        <f>IF('WA_Fn-UseC_-HR-Employee-Attriti'!C1448="Travel_Rarely",1,0)</f>
        <v>1</v>
      </c>
      <c r="F1454">
        <f>IF('WA_Fn-UseC_-HR-Employee-Attriti'!C1448="Travel_Frequently",1,0)</f>
        <v>0</v>
      </c>
      <c r="G1454">
        <f>IF('WA_Fn-UseC_-HR-Employee-Attriti'!C1448="Non-Travel",1,0)</f>
        <v>0</v>
      </c>
      <c r="H1454">
        <v>704</v>
      </c>
      <c r="I1454">
        <f>IF('WA_Fn-UseC_-HR-Employee-Attriti'!E1448="Sales",1,0)</f>
        <v>1</v>
      </c>
      <c r="J1454">
        <f>IF('WA_Fn-UseC_-HR-Employee-Attriti'!E1448="Research &amp; Development",1,0)</f>
        <v>0</v>
      </c>
      <c r="K1454">
        <f>IF('WA_Fn-UseC_-HR-Employee-Attriti'!E1448="Human Resources",1,0)</f>
        <v>0</v>
      </c>
      <c r="L1454">
        <v>28</v>
      </c>
      <c r="M1454">
        <v>3</v>
      </c>
      <c r="N1454">
        <f>IF('WA_Fn-UseC_-HR-Employee-Attriti'!H1448="Life Sciences",1,0)</f>
        <v>0</v>
      </c>
      <c r="O1454">
        <f>IF('WA_Fn-UseC_-HR-Employee-Attriti'!H1448="Human Resources",1,0)</f>
        <v>0</v>
      </c>
      <c r="P1454">
        <f>IF('WA_Fn-UseC_-HR-Employee-Attriti'!H1448="Marketing",1,0)</f>
        <v>1</v>
      </c>
      <c r="Q1454">
        <f>IF('WA_Fn-UseC_-HR-Employee-Attriti'!H1448="Medical",1,0)</f>
        <v>0</v>
      </c>
      <c r="R1454">
        <f>IF('WA_Fn-UseC_-HR-Employee-Attriti'!H1448="Other",1,0)</f>
        <v>0</v>
      </c>
      <c r="S1454">
        <f>IF('WA_Fn-UseC_-HR-Employee-Attriti'!H1448="Technical Degree",1,0)</f>
        <v>0</v>
      </c>
      <c r="T1454">
        <v>4</v>
      </c>
      <c r="U1454">
        <v>95</v>
      </c>
      <c r="V1454">
        <v>2</v>
      </c>
      <c r="W1454">
        <v>2</v>
      </c>
      <c r="X1454">
        <f>IF('WA_Fn-UseC_-HR-Employee-Attriti'!P1448="Healthcare Representative",1,0)</f>
        <v>0</v>
      </c>
      <c r="Y1454">
        <f>IF('WA_Fn-UseC_-HR-Employee-Attriti'!P1448="Human Resources",1,0)</f>
        <v>0</v>
      </c>
      <c r="Z1454">
        <f>IF('WA_Fn-UseC_-HR-Employee-Attriti'!P1448="Laboratory Technician",1,0)</f>
        <v>0</v>
      </c>
      <c r="AA1454">
        <f>IF('WA_Fn-UseC_-HR-Employee-Attriti'!P1448="Manager",1,0)</f>
        <v>0</v>
      </c>
      <c r="AB1454">
        <f>IF('WA_Fn-UseC_-HR-Employee-Attriti'!P1448="Manufacturing Director",1,0)</f>
        <v>0</v>
      </c>
      <c r="AC1454">
        <f>IF('WA_Fn-UseC_-HR-Employee-Attriti'!P1448="Research Director",1,0)</f>
        <v>0</v>
      </c>
      <c r="AD1454">
        <f>IF('WA_Fn-UseC_-HR-Employee-Attriti'!P1448="Research Scientist",1,0)</f>
        <v>0</v>
      </c>
      <c r="AE1454">
        <f>IF('WA_Fn-UseC_-HR-Employee-Attriti'!P1448="Sales Executive",1,0)</f>
        <v>1</v>
      </c>
      <c r="AF1454">
        <f>IF('WA_Fn-UseC_-HR-Employee-Attriti'!P1448="Sales Representative",1,0)</f>
        <v>0</v>
      </c>
      <c r="AG1454">
        <v>3</v>
      </c>
      <c r="AH1454">
        <f>IF('WA_Fn-UseC_-HR-Employee-Attriti'!R1448="Divorced",1,0)</f>
        <v>0</v>
      </c>
      <c r="AI1454">
        <f>IF('WA_Fn-UseC_-HR-Employee-Attriti'!R1448="Married",1,0)</f>
        <v>1</v>
      </c>
      <c r="AJ1454">
        <f>IF('WA_Fn-UseC_-HR-Employee-Attriti'!R1448="Single",1,0)</f>
        <v>0</v>
      </c>
      <c r="AK1454">
        <v>6712</v>
      </c>
      <c r="AL1454">
        <v>8978</v>
      </c>
      <c r="AM1454">
        <v>1</v>
      </c>
      <c r="AN1454">
        <f>IF('WA_Fn-UseC_-HR-Employee-Attriti'!W1448="Yes",1,0)</f>
        <v>0</v>
      </c>
      <c r="AO1454">
        <v>21</v>
      </c>
      <c r="AP1454">
        <v>4</v>
      </c>
      <c r="AQ1454">
        <v>4</v>
      </c>
      <c r="AR1454">
        <v>2</v>
      </c>
      <c r="AS1454">
        <v>8</v>
      </c>
      <c r="AT1454">
        <v>2</v>
      </c>
      <c r="AU1454">
        <v>3</v>
      </c>
      <c r="AV1454">
        <v>8</v>
      </c>
      <c r="AW1454">
        <v>7</v>
      </c>
      <c r="AX1454">
        <v>1</v>
      </c>
      <c r="AY1454">
        <v>7</v>
      </c>
      <c r="AZ1454">
        <v>1</v>
      </c>
      <c r="BB1454">
        <f>IF('WA_Fn-UseC_-HR-Employee-Attriti'!B1448="Yes",1,0)</f>
        <v>0</v>
      </c>
    </row>
    <row r="1455" spans="1:54" x14ac:dyDescent="0.25">
      <c r="A1455">
        <v>1448</v>
      </c>
      <c r="B1455">
        <f>IF('WA_Fn-UseC_-HR-Employee-Attriti'!L1449="Male",1,0)</f>
        <v>1</v>
      </c>
      <c r="C1455">
        <f>IF('WA_Fn-UseC_-HR-Employee-Attriti'!L1449="Female",1,0)</f>
        <v>0</v>
      </c>
      <c r="D1455">
        <v>36</v>
      </c>
      <c r="E1455">
        <f>IF('WA_Fn-UseC_-HR-Employee-Attriti'!C1449="Travel_Rarely",1,0)</f>
        <v>0</v>
      </c>
      <c r="F1455">
        <f>IF('WA_Fn-UseC_-HR-Employee-Attriti'!C1449="Travel_Frequently",1,0)</f>
        <v>0</v>
      </c>
      <c r="G1455">
        <f>IF('WA_Fn-UseC_-HR-Employee-Attriti'!C1449="Non-Travel",1,0)</f>
        <v>1</v>
      </c>
      <c r="H1455">
        <v>301</v>
      </c>
      <c r="I1455">
        <f>IF('WA_Fn-UseC_-HR-Employee-Attriti'!E1449="Sales",1,0)</f>
        <v>1</v>
      </c>
      <c r="J1455">
        <f>IF('WA_Fn-UseC_-HR-Employee-Attriti'!E1449="Research &amp; Development",1,0)</f>
        <v>0</v>
      </c>
      <c r="K1455">
        <f>IF('WA_Fn-UseC_-HR-Employee-Attriti'!E1449="Human Resources",1,0)</f>
        <v>0</v>
      </c>
      <c r="L1455">
        <v>15</v>
      </c>
      <c r="M1455">
        <v>4</v>
      </c>
      <c r="N1455">
        <f>IF('WA_Fn-UseC_-HR-Employee-Attriti'!H1449="Life Sciences",1,0)</f>
        <v>0</v>
      </c>
      <c r="O1455">
        <f>IF('WA_Fn-UseC_-HR-Employee-Attriti'!H1449="Human Resources",1,0)</f>
        <v>0</v>
      </c>
      <c r="P1455">
        <f>IF('WA_Fn-UseC_-HR-Employee-Attriti'!H1449="Marketing",1,0)</f>
        <v>1</v>
      </c>
      <c r="Q1455">
        <f>IF('WA_Fn-UseC_-HR-Employee-Attriti'!H1449="Medical",1,0)</f>
        <v>0</v>
      </c>
      <c r="R1455">
        <f>IF('WA_Fn-UseC_-HR-Employee-Attriti'!H1449="Other",1,0)</f>
        <v>0</v>
      </c>
      <c r="S1455">
        <f>IF('WA_Fn-UseC_-HR-Employee-Attriti'!H1449="Technical Degree",1,0)</f>
        <v>0</v>
      </c>
      <c r="T1455">
        <v>4</v>
      </c>
      <c r="U1455">
        <v>88</v>
      </c>
      <c r="V1455">
        <v>1</v>
      </c>
      <c r="W1455">
        <v>2</v>
      </c>
      <c r="X1455">
        <f>IF('WA_Fn-UseC_-HR-Employee-Attriti'!P1449="Healthcare Representative",1,0)</f>
        <v>0</v>
      </c>
      <c r="Y1455">
        <f>IF('WA_Fn-UseC_-HR-Employee-Attriti'!P1449="Human Resources",1,0)</f>
        <v>0</v>
      </c>
      <c r="Z1455">
        <f>IF('WA_Fn-UseC_-HR-Employee-Attriti'!P1449="Laboratory Technician",1,0)</f>
        <v>0</v>
      </c>
      <c r="AA1455">
        <f>IF('WA_Fn-UseC_-HR-Employee-Attriti'!P1449="Manager",1,0)</f>
        <v>0</v>
      </c>
      <c r="AB1455">
        <f>IF('WA_Fn-UseC_-HR-Employee-Attriti'!P1449="Manufacturing Director",1,0)</f>
        <v>0</v>
      </c>
      <c r="AC1455">
        <f>IF('WA_Fn-UseC_-HR-Employee-Attriti'!P1449="Research Director",1,0)</f>
        <v>0</v>
      </c>
      <c r="AD1455">
        <f>IF('WA_Fn-UseC_-HR-Employee-Attriti'!P1449="Research Scientist",1,0)</f>
        <v>0</v>
      </c>
      <c r="AE1455">
        <f>IF('WA_Fn-UseC_-HR-Employee-Attriti'!P1449="Sales Executive",1,0)</f>
        <v>1</v>
      </c>
      <c r="AF1455">
        <f>IF('WA_Fn-UseC_-HR-Employee-Attriti'!P1449="Sales Representative",1,0)</f>
        <v>0</v>
      </c>
      <c r="AG1455">
        <v>4</v>
      </c>
      <c r="AH1455">
        <f>IF('WA_Fn-UseC_-HR-Employee-Attriti'!R1449="Divorced",1,0)</f>
        <v>1</v>
      </c>
      <c r="AI1455">
        <f>IF('WA_Fn-UseC_-HR-Employee-Attriti'!R1449="Married",1,0)</f>
        <v>0</v>
      </c>
      <c r="AJ1455">
        <f>IF('WA_Fn-UseC_-HR-Employee-Attriti'!R1449="Single",1,0)</f>
        <v>0</v>
      </c>
      <c r="AK1455">
        <v>5406</v>
      </c>
      <c r="AL1455">
        <v>10436</v>
      </c>
      <c r="AM1455">
        <v>1</v>
      </c>
      <c r="AN1455">
        <f>IF('WA_Fn-UseC_-HR-Employee-Attriti'!W1449="Yes",1,0)</f>
        <v>0</v>
      </c>
      <c r="AO1455">
        <v>24</v>
      </c>
      <c r="AP1455">
        <v>4</v>
      </c>
      <c r="AQ1455">
        <v>1</v>
      </c>
      <c r="AR1455">
        <v>1</v>
      </c>
      <c r="AS1455">
        <v>15</v>
      </c>
      <c r="AT1455">
        <v>4</v>
      </c>
      <c r="AU1455">
        <v>2</v>
      </c>
      <c r="AV1455">
        <v>15</v>
      </c>
      <c r="AW1455">
        <v>12</v>
      </c>
      <c r="AX1455">
        <v>11</v>
      </c>
      <c r="AY1455">
        <v>11</v>
      </c>
      <c r="AZ1455">
        <v>1</v>
      </c>
      <c r="BB1455">
        <f>IF('WA_Fn-UseC_-HR-Employee-Attriti'!B1449="Yes",1,0)</f>
        <v>0</v>
      </c>
    </row>
    <row r="1456" spans="1:54" x14ac:dyDescent="0.25">
      <c r="A1456">
        <v>1449</v>
      </c>
      <c r="B1456">
        <f>IF('WA_Fn-UseC_-HR-Employee-Attriti'!L1450="Male",1,0)</f>
        <v>1</v>
      </c>
      <c r="C1456">
        <f>IF('WA_Fn-UseC_-HR-Employee-Attriti'!L1450="Female",1,0)</f>
        <v>0</v>
      </c>
      <c r="D1456">
        <v>41</v>
      </c>
      <c r="E1456">
        <f>IF('WA_Fn-UseC_-HR-Employee-Attriti'!C1450="Travel_Rarely",1,0)</f>
        <v>1</v>
      </c>
      <c r="F1456">
        <f>IF('WA_Fn-UseC_-HR-Employee-Attriti'!C1450="Travel_Frequently",1,0)</f>
        <v>0</v>
      </c>
      <c r="G1456">
        <f>IF('WA_Fn-UseC_-HR-Employee-Attriti'!C1450="Non-Travel",1,0)</f>
        <v>0</v>
      </c>
      <c r="H1456">
        <v>930</v>
      </c>
      <c r="I1456">
        <f>IF('WA_Fn-UseC_-HR-Employee-Attriti'!E1450="Sales",1,0)</f>
        <v>1</v>
      </c>
      <c r="J1456">
        <f>IF('WA_Fn-UseC_-HR-Employee-Attriti'!E1450="Research &amp; Development",1,0)</f>
        <v>0</v>
      </c>
      <c r="K1456">
        <f>IF('WA_Fn-UseC_-HR-Employee-Attriti'!E1450="Human Resources",1,0)</f>
        <v>0</v>
      </c>
      <c r="L1456">
        <v>3</v>
      </c>
      <c r="M1456">
        <v>3</v>
      </c>
      <c r="N1456">
        <f>IF('WA_Fn-UseC_-HR-Employee-Attriti'!H1450="Life Sciences",1,0)</f>
        <v>1</v>
      </c>
      <c r="O1456">
        <f>IF('WA_Fn-UseC_-HR-Employee-Attriti'!H1450="Human Resources",1,0)</f>
        <v>0</v>
      </c>
      <c r="P1456">
        <f>IF('WA_Fn-UseC_-HR-Employee-Attriti'!H1450="Marketing",1,0)</f>
        <v>0</v>
      </c>
      <c r="Q1456">
        <f>IF('WA_Fn-UseC_-HR-Employee-Attriti'!H1450="Medical",1,0)</f>
        <v>0</v>
      </c>
      <c r="R1456">
        <f>IF('WA_Fn-UseC_-HR-Employee-Attriti'!H1450="Other",1,0)</f>
        <v>0</v>
      </c>
      <c r="S1456">
        <f>IF('WA_Fn-UseC_-HR-Employee-Attriti'!H1450="Technical Degree",1,0)</f>
        <v>0</v>
      </c>
      <c r="T1456">
        <v>3</v>
      </c>
      <c r="U1456">
        <v>57</v>
      </c>
      <c r="V1456">
        <v>2</v>
      </c>
      <c r="W1456">
        <v>2</v>
      </c>
      <c r="X1456">
        <f>IF('WA_Fn-UseC_-HR-Employee-Attriti'!P1450="Healthcare Representative",1,0)</f>
        <v>0</v>
      </c>
      <c r="Y1456">
        <f>IF('WA_Fn-UseC_-HR-Employee-Attriti'!P1450="Human Resources",1,0)</f>
        <v>0</v>
      </c>
      <c r="Z1456">
        <f>IF('WA_Fn-UseC_-HR-Employee-Attriti'!P1450="Laboratory Technician",1,0)</f>
        <v>0</v>
      </c>
      <c r="AA1456">
        <f>IF('WA_Fn-UseC_-HR-Employee-Attriti'!P1450="Manager",1,0)</f>
        <v>0</v>
      </c>
      <c r="AB1456">
        <f>IF('WA_Fn-UseC_-HR-Employee-Attriti'!P1450="Manufacturing Director",1,0)</f>
        <v>0</v>
      </c>
      <c r="AC1456">
        <f>IF('WA_Fn-UseC_-HR-Employee-Attriti'!P1450="Research Director",1,0)</f>
        <v>0</v>
      </c>
      <c r="AD1456">
        <f>IF('WA_Fn-UseC_-HR-Employee-Attriti'!P1450="Research Scientist",1,0)</f>
        <v>0</v>
      </c>
      <c r="AE1456">
        <f>IF('WA_Fn-UseC_-HR-Employee-Attriti'!P1450="Sales Executive",1,0)</f>
        <v>1</v>
      </c>
      <c r="AF1456">
        <f>IF('WA_Fn-UseC_-HR-Employee-Attriti'!P1450="Sales Representative",1,0)</f>
        <v>0</v>
      </c>
      <c r="AG1456">
        <v>2</v>
      </c>
      <c r="AH1456">
        <f>IF('WA_Fn-UseC_-HR-Employee-Attriti'!R1450="Divorced",1,0)</f>
        <v>1</v>
      </c>
      <c r="AI1456">
        <f>IF('WA_Fn-UseC_-HR-Employee-Attriti'!R1450="Married",1,0)</f>
        <v>0</v>
      </c>
      <c r="AJ1456">
        <f>IF('WA_Fn-UseC_-HR-Employee-Attriti'!R1450="Single",1,0)</f>
        <v>0</v>
      </c>
      <c r="AK1456">
        <v>8938</v>
      </c>
      <c r="AL1456">
        <v>12227</v>
      </c>
      <c r="AM1456">
        <v>2</v>
      </c>
      <c r="AN1456">
        <f>IF('WA_Fn-UseC_-HR-Employee-Attriti'!W1450="Yes",1,0)</f>
        <v>0</v>
      </c>
      <c r="AO1456">
        <v>11</v>
      </c>
      <c r="AP1456">
        <v>3</v>
      </c>
      <c r="AQ1456">
        <v>3</v>
      </c>
      <c r="AR1456">
        <v>1</v>
      </c>
      <c r="AS1456">
        <v>14</v>
      </c>
      <c r="AT1456">
        <v>5</v>
      </c>
      <c r="AU1456">
        <v>3</v>
      </c>
      <c r="AV1456">
        <v>5</v>
      </c>
      <c r="AW1456">
        <v>4</v>
      </c>
      <c r="AX1456">
        <v>0</v>
      </c>
      <c r="AY1456">
        <v>4</v>
      </c>
      <c r="AZ1456">
        <v>1</v>
      </c>
      <c r="BB1456">
        <f>IF('WA_Fn-UseC_-HR-Employee-Attriti'!B1450="Yes",1,0)</f>
        <v>0</v>
      </c>
    </row>
    <row r="1457" spans="1:54" x14ac:dyDescent="0.25">
      <c r="A1457">
        <v>1450</v>
      </c>
      <c r="B1457">
        <f>IF('WA_Fn-UseC_-HR-Employee-Attriti'!L1451="Male",1,0)</f>
        <v>1</v>
      </c>
      <c r="C1457">
        <f>IF('WA_Fn-UseC_-HR-Employee-Attriti'!L1451="Female",1,0)</f>
        <v>0</v>
      </c>
      <c r="D1457">
        <v>32</v>
      </c>
      <c r="E1457">
        <f>IF('WA_Fn-UseC_-HR-Employee-Attriti'!C1451="Travel_Rarely",1,0)</f>
        <v>1</v>
      </c>
      <c r="F1457">
        <f>IF('WA_Fn-UseC_-HR-Employee-Attriti'!C1451="Travel_Frequently",1,0)</f>
        <v>0</v>
      </c>
      <c r="G1457">
        <f>IF('WA_Fn-UseC_-HR-Employee-Attriti'!C1451="Non-Travel",1,0)</f>
        <v>0</v>
      </c>
      <c r="H1457">
        <v>529</v>
      </c>
      <c r="I1457">
        <f>IF('WA_Fn-UseC_-HR-Employee-Attriti'!E1451="Sales",1,0)</f>
        <v>0</v>
      </c>
      <c r="J1457">
        <f>IF('WA_Fn-UseC_-HR-Employee-Attriti'!E1451="Research &amp; Development",1,0)</f>
        <v>1</v>
      </c>
      <c r="K1457">
        <f>IF('WA_Fn-UseC_-HR-Employee-Attriti'!E1451="Human Resources",1,0)</f>
        <v>0</v>
      </c>
      <c r="L1457">
        <v>2</v>
      </c>
      <c r="M1457">
        <v>3</v>
      </c>
      <c r="N1457">
        <f>IF('WA_Fn-UseC_-HR-Employee-Attriti'!H1451="Life Sciences",1,0)</f>
        <v>0</v>
      </c>
      <c r="O1457">
        <f>IF('WA_Fn-UseC_-HR-Employee-Attriti'!H1451="Human Resources",1,0)</f>
        <v>0</v>
      </c>
      <c r="P1457">
        <f>IF('WA_Fn-UseC_-HR-Employee-Attriti'!H1451="Marketing",1,0)</f>
        <v>0</v>
      </c>
      <c r="Q1457">
        <f>IF('WA_Fn-UseC_-HR-Employee-Attriti'!H1451="Medical",1,0)</f>
        <v>0</v>
      </c>
      <c r="R1457">
        <f>IF('WA_Fn-UseC_-HR-Employee-Attriti'!H1451="Other",1,0)</f>
        <v>0</v>
      </c>
      <c r="S1457">
        <f>IF('WA_Fn-UseC_-HR-Employee-Attriti'!H1451="Technical Degree",1,0)</f>
        <v>1</v>
      </c>
      <c r="T1457">
        <v>4</v>
      </c>
      <c r="U1457">
        <v>78</v>
      </c>
      <c r="V1457">
        <v>3</v>
      </c>
      <c r="W1457">
        <v>1</v>
      </c>
      <c r="X1457">
        <f>IF('WA_Fn-UseC_-HR-Employee-Attriti'!P1451="Healthcare Representative",1,0)</f>
        <v>0</v>
      </c>
      <c r="Y1457">
        <f>IF('WA_Fn-UseC_-HR-Employee-Attriti'!P1451="Human Resources",1,0)</f>
        <v>0</v>
      </c>
      <c r="Z1457">
        <f>IF('WA_Fn-UseC_-HR-Employee-Attriti'!P1451="Laboratory Technician",1,0)</f>
        <v>0</v>
      </c>
      <c r="AA1457">
        <f>IF('WA_Fn-UseC_-HR-Employee-Attriti'!P1451="Manager",1,0)</f>
        <v>0</v>
      </c>
      <c r="AB1457">
        <f>IF('WA_Fn-UseC_-HR-Employee-Attriti'!P1451="Manufacturing Director",1,0)</f>
        <v>0</v>
      </c>
      <c r="AC1457">
        <f>IF('WA_Fn-UseC_-HR-Employee-Attriti'!P1451="Research Director",1,0)</f>
        <v>0</v>
      </c>
      <c r="AD1457">
        <f>IF('WA_Fn-UseC_-HR-Employee-Attriti'!P1451="Research Scientist",1,0)</f>
        <v>1</v>
      </c>
      <c r="AE1457">
        <f>IF('WA_Fn-UseC_-HR-Employee-Attriti'!P1451="Sales Executive",1,0)</f>
        <v>0</v>
      </c>
      <c r="AF1457">
        <f>IF('WA_Fn-UseC_-HR-Employee-Attriti'!P1451="Sales Representative",1,0)</f>
        <v>0</v>
      </c>
      <c r="AG1457">
        <v>1</v>
      </c>
      <c r="AH1457">
        <f>IF('WA_Fn-UseC_-HR-Employee-Attriti'!R1451="Divorced",1,0)</f>
        <v>0</v>
      </c>
      <c r="AI1457">
        <f>IF('WA_Fn-UseC_-HR-Employee-Attriti'!R1451="Married",1,0)</f>
        <v>0</v>
      </c>
      <c r="AJ1457">
        <f>IF('WA_Fn-UseC_-HR-Employee-Attriti'!R1451="Single",1,0)</f>
        <v>1</v>
      </c>
      <c r="AK1457">
        <v>2439</v>
      </c>
      <c r="AL1457">
        <v>11288</v>
      </c>
      <c r="AM1457">
        <v>1</v>
      </c>
      <c r="AN1457">
        <f>IF('WA_Fn-UseC_-HR-Employee-Attriti'!W1451="Yes",1,0)</f>
        <v>0</v>
      </c>
      <c r="AO1457">
        <v>14</v>
      </c>
      <c r="AP1457">
        <v>3</v>
      </c>
      <c r="AQ1457">
        <v>4</v>
      </c>
      <c r="AR1457">
        <v>0</v>
      </c>
      <c r="AS1457">
        <v>4</v>
      </c>
      <c r="AT1457">
        <v>4</v>
      </c>
      <c r="AU1457">
        <v>3</v>
      </c>
      <c r="AV1457">
        <v>4</v>
      </c>
      <c r="AW1457">
        <v>2</v>
      </c>
      <c r="AX1457">
        <v>1</v>
      </c>
      <c r="AY1457">
        <v>2</v>
      </c>
      <c r="AZ1457">
        <v>1</v>
      </c>
      <c r="BB1457">
        <f>IF('WA_Fn-UseC_-HR-Employee-Attriti'!B1451="Yes",1,0)</f>
        <v>0</v>
      </c>
    </row>
    <row r="1458" spans="1:54" x14ac:dyDescent="0.25">
      <c r="A1458">
        <v>1451</v>
      </c>
      <c r="B1458">
        <f>IF('WA_Fn-UseC_-HR-Employee-Attriti'!L1452="Male",1,0)</f>
        <v>0</v>
      </c>
      <c r="C1458">
        <f>IF('WA_Fn-UseC_-HR-Employee-Attriti'!L1452="Female",1,0)</f>
        <v>1</v>
      </c>
      <c r="D1458">
        <v>35</v>
      </c>
      <c r="E1458">
        <f>IF('WA_Fn-UseC_-HR-Employee-Attriti'!C1452="Travel_Rarely",1,0)</f>
        <v>1</v>
      </c>
      <c r="F1458">
        <f>IF('WA_Fn-UseC_-HR-Employee-Attriti'!C1452="Travel_Frequently",1,0)</f>
        <v>0</v>
      </c>
      <c r="G1458">
        <f>IF('WA_Fn-UseC_-HR-Employee-Attriti'!C1452="Non-Travel",1,0)</f>
        <v>0</v>
      </c>
      <c r="H1458">
        <v>1146</v>
      </c>
      <c r="I1458">
        <f>IF('WA_Fn-UseC_-HR-Employee-Attriti'!E1452="Sales",1,0)</f>
        <v>0</v>
      </c>
      <c r="J1458">
        <f>IF('WA_Fn-UseC_-HR-Employee-Attriti'!E1452="Research &amp; Development",1,0)</f>
        <v>0</v>
      </c>
      <c r="K1458">
        <f>IF('WA_Fn-UseC_-HR-Employee-Attriti'!E1452="Human Resources",1,0)</f>
        <v>1</v>
      </c>
      <c r="L1458">
        <v>26</v>
      </c>
      <c r="M1458">
        <v>4</v>
      </c>
      <c r="N1458">
        <f>IF('WA_Fn-UseC_-HR-Employee-Attriti'!H1452="Life Sciences",1,0)</f>
        <v>1</v>
      </c>
      <c r="O1458">
        <f>IF('WA_Fn-UseC_-HR-Employee-Attriti'!H1452="Human Resources",1,0)</f>
        <v>0</v>
      </c>
      <c r="P1458">
        <f>IF('WA_Fn-UseC_-HR-Employee-Attriti'!H1452="Marketing",1,0)</f>
        <v>0</v>
      </c>
      <c r="Q1458">
        <f>IF('WA_Fn-UseC_-HR-Employee-Attriti'!H1452="Medical",1,0)</f>
        <v>0</v>
      </c>
      <c r="R1458">
        <f>IF('WA_Fn-UseC_-HR-Employee-Attriti'!H1452="Other",1,0)</f>
        <v>0</v>
      </c>
      <c r="S1458">
        <f>IF('WA_Fn-UseC_-HR-Employee-Attriti'!H1452="Technical Degree",1,0)</f>
        <v>0</v>
      </c>
      <c r="T1458">
        <v>3</v>
      </c>
      <c r="U1458">
        <v>31</v>
      </c>
      <c r="V1458">
        <v>3</v>
      </c>
      <c r="W1458">
        <v>3</v>
      </c>
      <c r="X1458">
        <f>IF('WA_Fn-UseC_-HR-Employee-Attriti'!P1452="Healthcare Representative",1,0)</f>
        <v>0</v>
      </c>
      <c r="Y1458">
        <f>IF('WA_Fn-UseC_-HR-Employee-Attriti'!P1452="Human Resources",1,0)</f>
        <v>1</v>
      </c>
      <c r="Z1458">
        <f>IF('WA_Fn-UseC_-HR-Employee-Attriti'!P1452="Laboratory Technician",1,0)</f>
        <v>0</v>
      </c>
      <c r="AA1458">
        <f>IF('WA_Fn-UseC_-HR-Employee-Attriti'!P1452="Manager",1,0)</f>
        <v>0</v>
      </c>
      <c r="AB1458">
        <f>IF('WA_Fn-UseC_-HR-Employee-Attriti'!P1452="Manufacturing Director",1,0)</f>
        <v>0</v>
      </c>
      <c r="AC1458">
        <f>IF('WA_Fn-UseC_-HR-Employee-Attriti'!P1452="Research Director",1,0)</f>
        <v>0</v>
      </c>
      <c r="AD1458">
        <f>IF('WA_Fn-UseC_-HR-Employee-Attriti'!P1452="Research Scientist",1,0)</f>
        <v>0</v>
      </c>
      <c r="AE1458">
        <f>IF('WA_Fn-UseC_-HR-Employee-Attriti'!P1452="Sales Executive",1,0)</f>
        <v>0</v>
      </c>
      <c r="AF1458">
        <f>IF('WA_Fn-UseC_-HR-Employee-Attriti'!P1452="Sales Representative",1,0)</f>
        <v>0</v>
      </c>
      <c r="AG1458">
        <v>4</v>
      </c>
      <c r="AH1458">
        <f>IF('WA_Fn-UseC_-HR-Employee-Attriti'!R1452="Divorced",1,0)</f>
        <v>0</v>
      </c>
      <c r="AI1458">
        <f>IF('WA_Fn-UseC_-HR-Employee-Attriti'!R1452="Married",1,0)</f>
        <v>0</v>
      </c>
      <c r="AJ1458">
        <f>IF('WA_Fn-UseC_-HR-Employee-Attriti'!R1452="Single",1,0)</f>
        <v>1</v>
      </c>
      <c r="AK1458">
        <v>8837</v>
      </c>
      <c r="AL1458">
        <v>16642</v>
      </c>
      <c r="AM1458">
        <v>1</v>
      </c>
      <c r="AN1458">
        <f>IF('WA_Fn-UseC_-HR-Employee-Attriti'!W1452="Yes",1,0)</f>
        <v>1</v>
      </c>
      <c r="AO1458">
        <v>16</v>
      </c>
      <c r="AP1458">
        <v>3</v>
      </c>
      <c r="AQ1458">
        <v>3</v>
      </c>
      <c r="AR1458">
        <v>0</v>
      </c>
      <c r="AS1458">
        <v>9</v>
      </c>
      <c r="AT1458">
        <v>2</v>
      </c>
      <c r="AU1458">
        <v>3</v>
      </c>
      <c r="AV1458">
        <v>9</v>
      </c>
      <c r="AW1458">
        <v>0</v>
      </c>
      <c r="AX1458">
        <v>1</v>
      </c>
      <c r="AY1458">
        <v>7</v>
      </c>
      <c r="AZ1458">
        <v>1</v>
      </c>
      <c r="BB1458">
        <f>IF('WA_Fn-UseC_-HR-Employee-Attriti'!B1452="Yes",1,0)</f>
        <v>0</v>
      </c>
    </row>
    <row r="1459" spans="1:54" x14ac:dyDescent="0.25">
      <c r="A1459">
        <v>1452</v>
      </c>
      <c r="B1459">
        <f>IF('WA_Fn-UseC_-HR-Employee-Attriti'!L1453="Male",1,0)</f>
        <v>0</v>
      </c>
      <c r="C1459">
        <f>IF('WA_Fn-UseC_-HR-Employee-Attriti'!L1453="Female",1,0)</f>
        <v>1</v>
      </c>
      <c r="D1459">
        <v>38</v>
      </c>
      <c r="E1459">
        <f>IF('WA_Fn-UseC_-HR-Employee-Attriti'!C1453="Travel_Rarely",1,0)</f>
        <v>1</v>
      </c>
      <c r="F1459">
        <f>IF('WA_Fn-UseC_-HR-Employee-Attriti'!C1453="Travel_Frequently",1,0)</f>
        <v>0</v>
      </c>
      <c r="G1459">
        <f>IF('WA_Fn-UseC_-HR-Employee-Attriti'!C1453="Non-Travel",1,0)</f>
        <v>0</v>
      </c>
      <c r="H1459">
        <v>345</v>
      </c>
      <c r="I1459">
        <f>IF('WA_Fn-UseC_-HR-Employee-Attriti'!E1453="Sales",1,0)</f>
        <v>1</v>
      </c>
      <c r="J1459">
        <f>IF('WA_Fn-UseC_-HR-Employee-Attriti'!E1453="Research &amp; Development",1,0)</f>
        <v>0</v>
      </c>
      <c r="K1459">
        <f>IF('WA_Fn-UseC_-HR-Employee-Attriti'!E1453="Human Resources",1,0)</f>
        <v>0</v>
      </c>
      <c r="L1459">
        <v>10</v>
      </c>
      <c r="M1459">
        <v>2</v>
      </c>
      <c r="N1459">
        <f>IF('WA_Fn-UseC_-HR-Employee-Attriti'!H1453="Life Sciences",1,0)</f>
        <v>1</v>
      </c>
      <c r="O1459">
        <f>IF('WA_Fn-UseC_-HR-Employee-Attriti'!H1453="Human Resources",1,0)</f>
        <v>0</v>
      </c>
      <c r="P1459">
        <f>IF('WA_Fn-UseC_-HR-Employee-Attriti'!H1453="Marketing",1,0)</f>
        <v>0</v>
      </c>
      <c r="Q1459">
        <f>IF('WA_Fn-UseC_-HR-Employee-Attriti'!H1453="Medical",1,0)</f>
        <v>0</v>
      </c>
      <c r="R1459">
        <f>IF('WA_Fn-UseC_-HR-Employee-Attriti'!H1453="Other",1,0)</f>
        <v>0</v>
      </c>
      <c r="S1459">
        <f>IF('WA_Fn-UseC_-HR-Employee-Attriti'!H1453="Technical Degree",1,0)</f>
        <v>0</v>
      </c>
      <c r="T1459">
        <v>1</v>
      </c>
      <c r="U1459">
        <v>100</v>
      </c>
      <c r="V1459">
        <v>3</v>
      </c>
      <c r="W1459">
        <v>2</v>
      </c>
      <c r="X1459">
        <f>IF('WA_Fn-UseC_-HR-Employee-Attriti'!P1453="Healthcare Representative",1,0)</f>
        <v>0</v>
      </c>
      <c r="Y1459">
        <f>IF('WA_Fn-UseC_-HR-Employee-Attriti'!P1453="Human Resources",1,0)</f>
        <v>0</v>
      </c>
      <c r="Z1459">
        <f>IF('WA_Fn-UseC_-HR-Employee-Attriti'!P1453="Laboratory Technician",1,0)</f>
        <v>0</v>
      </c>
      <c r="AA1459">
        <f>IF('WA_Fn-UseC_-HR-Employee-Attriti'!P1453="Manager",1,0)</f>
        <v>0</v>
      </c>
      <c r="AB1459">
        <f>IF('WA_Fn-UseC_-HR-Employee-Attriti'!P1453="Manufacturing Director",1,0)</f>
        <v>0</v>
      </c>
      <c r="AC1459">
        <f>IF('WA_Fn-UseC_-HR-Employee-Attriti'!P1453="Research Director",1,0)</f>
        <v>0</v>
      </c>
      <c r="AD1459">
        <f>IF('WA_Fn-UseC_-HR-Employee-Attriti'!P1453="Research Scientist",1,0)</f>
        <v>0</v>
      </c>
      <c r="AE1459">
        <f>IF('WA_Fn-UseC_-HR-Employee-Attriti'!P1453="Sales Executive",1,0)</f>
        <v>1</v>
      </c>
      <c r="AF1459">
        <f>IF('WA_Fn-UseC_-HR-Employee-Attriti'!P1453="Sales Representative",1,0)</f>
        <v>0</v>
      </c>
      <c r="AG1459">
        <v>4</v>
      </c>
      <c r="AH1459">
        <f>IF('WA_Fn-UseC_-HR-Employee-Attriti'!R1453="Divorced",1,0)</f>
        <v>0</v>
      </c>
      <c r="AI1459">
        <f>IF('WA_Fn-UseC_-HR-Employee-Attriti'!R1453="Married",1,0)</f>
        <v>1</v>
      </c>
      <c r="AJ1459">
        <f>IF('WA_Fn-UseC_-HR-Employee-Attriti'!R1453="Single",1,0)</f>
        <v>0</v>
      </c>
      <c r="AK1459">
        <v>5343</v>
      </c>
      <c r="AL1459">
        <v>5982</v>
      </c>
      <c r="AM1459">
        <v>1</v>
      </c>
      <c r="AN1459">
        <f>IF('WA_Fn-UseC_-HR-Employee-Attriti'!W1453="Yes",1,0)</f>
        <v>0</v>
      </c>
      <c r="AO1459">
        <v>11</v>
      </c>
      <c r="AP1459">
        <v>3</v>
      </c>
      <c r="AQ1459">
        <v>3</v>
      </c>
      <c r="AR1459">
        <v>1</v>
      </c>
      <c r="AS1459">
        <v>10</v>
      </c>
      <c r="AT1459">
        <v>1</v>
      </c>
      <c r="AU1459">
        <v>3</v>
      </c>
      <c r="AV1459">
        <v>10</v>
      </c>
      <c r="AW1459">
        <v>7</v>
      </c>
      <c r="AX1459">
        <v>1</v>
      </c>
      <c r="AY1459">
        <v>9</v>
      </c>
      <c r="AZ1459">
        <v>1</v>
      </c>
      <c r="BB1459">
        <f>IF('WA_Fn-UseC_-HR-Employee-Attriti'!B1453="Yes",1,0)</f>
        <v>0</v>
      </c>
    </row>
    <row r="1460" spans="1:54" x14ac:dyDescent="0.25">
      <c r="A1460">
        <v>1453</v>
      </c>
      <c r="B1460">
        <f>IF('WA_Fn-UseC_-HR-Employee-Attriti'!L1454="Male",1,0)</f>
        <v>1</v>
      </c>
      <c r="C1460">
        <f>IF('WA_Fn-UseC_-HR-Employee-Attriti'!L1454="Female",1,0)</f>
        <v>0</v>
      </c>
      <c r="D1460">
        <v>50</v>
      </c>
      <c r="E1460">
        <f>IF('WA_Fn-UseC_-HR-Employee-Attriti'!C1454="Travel_Rarely",1,0)</f>
        <v>0</v>
      </c>
      <c r="F1460">
        <f>IF('WA_Fn-UseC_-HR-Employee-Attriti'!C1454="Travel_Frequently",1,0)</f>
        <v>1</v>
      </c>
      <c r="G1460">
        <f>IF('WA_Fn-UseC_-HR-Employee-Attriti'!C1454="Non-Travel",1,0)</f>
        <v>0</v>
      </c>
      <c r="H1460">
        <v>878</v>
      </c>
      <c r="I1460">
        <f>IF('WA_Fn-UseC_-HR-Employee-Attriti'!E1454="Sales",1,0)</f>
        <v>1</v>
      </c>
      <c r="J1460">
        <f>IF('WA_Fn-UseC_-HR-Employee-Attriti'!E1454="Research &amp; Development",1,0)</f>
        <v>0</v>
      </c>
      <c r="K1460">
        <f>IF('WA_Fn-UseC_-HR-Employee-Attriti'!E1454="Human Resources",1,0)</f>
        <v>0</v>
      </c>
      <c r="L1460">
        <v>1</v>
      </c>
      <c r="M1460">
        <v>4</v>
      </c>
      <c r="N1460">
        <f>IF('WA_Fn-UseC_-HR-Employee-Attriti'!H1454="Life Sciences",1,0)</f>
        <v>1</v>
      </c>
      <c r="O1460">
        <f>IF('WA_Fn-UseC_-HR-Employee-Attriti'!H1454="Human Resources",1,0)</f>
        <v>0</v>
      </c>
      <c r="P1460">
        <f>IF('WA_Fn-UseC_-HR-Employee-Attriti'!H1454="Marketing",1,0)</f>
        <v>0</v>
      </c>
      <c r="Q1460">
        <f>IF('WA_Fn-UseC_-HR-Employee-Attriti'!H1454="Medical",1,0)</f>
        <v>0</v>
      </c>
      <c r="R1460">
        <f>IF('WA_Fn-UseC_-HR-Employee-Attriti'!H1454="Other",1,0)</f>
        <v>0</v>
      </c>
      <c r="S1460">
        <f>IF('WA_Fn-UseC_-HR-Employee-Attriti'!H1454="Technical Degree",1,0)</f>
        <v>0</v>
      </c>
      <c r="T1460">
        <v>2</v>
      </c>
      <c r="U1460">
        <v>94</v>
      </c>
      <c r="V1460">
        <v>3</v>
      </c>
      <c r="W1460">
        <v>2</v>
      </c>
      <c r="X1460">
        <f>IF('WA_Fn-UseC_-HR-Employee-Attriti'!P1454="Healthcare Representative",1,0)</f>
        <v>0</v>
      </c>
      <c r="Y1460">
        <f>IF('WA_Fn-UseC_-HR-Employee-Attriti'!P1454="Human Resources",1,0)</f>
        <v>0</v>
      </c>
      <c r="Z1460">
        <f>IF('WA_Fn-UseC_-HR-Employee-Attriti'!P1454="Laboratory Technician",1,0)</f>
        <v>0</v>
      </c>
      <c r="AA1460">
        <f>IF('WA_Fn-UseC_-HR-Employee-Attriti'!P1454="Manager",1,0)</f>
        <v>0</v>
      </c>
      <c r="AB1460">
        <f>IF('WA_Fn-UseC_-HR-Employee-Attriti'!P1454="Manufacturing Director",1,0)</f>
        <v>0</v>
      </c>
      <c r="AC1460">
        <f>IF('WA_Fn-UseC_-HR-Employee-Attriti'!P1454="Research Director",1,0)</f>
        <v>0</v>
      </c>
      <c r="AD1460">
        <f>IF('WA_Fn-UseC_-HR-Employee-Attriti'!P1454="Research Scientist",1,0)</f>
        <v>0</v>
      </c>
      <c r="AE1460">
        <f>IF('WA_Fn-UseC_-HR-Employee-Attriti'!P1454="Sales Executive",1,0)</f>
        <v>1</v>
      </c>
      <c r="AF1460">
        <f>IF('WA_Fn-UseC_-HR-Employee-Attriti'!P1454="Sales Representative",1,0)</f>
        <v>0</v>
      </c>
      <c r="AG1460">
        <v>3</v>
      </c>
      <c r="AH1460">
        <f>IF('WA_Fn-UseC_-HR-Employee-Attriti'!R1454="Divorced",1,0)</f>
        <v>1</v>
      </c>
      <c r="AI1460">
        <f>IF('WA_Fn-UseC_-HR-Employee-Attriti'!R1454="Married",1,0)</f>
        <v>0</v>
      </c>
      <c r="AJ1460">
        <f>IF('WA_Fn-UseC_-HR-Employee-Attriti'!R1454="Single",1,0)</f>
        <v>0</v>
      </c>
      <c r="AK1460">
        <v>6728</v>
      </c>
      <c r="AL1460">
        <v>14255</v>
      </c>
      <c r="AM1460">
        <v>7</v>
      </c>
      <c r="AN1460">
        <f>IF('WA_Fn-UseC_-HR-Employee-Attriti'!W1454="Yes",1,0)</f>
        <v>0</v>
      </c>
      <c r="AO1460">
        <v>12</v>
      </c>
      <c r="AP1460">
        <v>3</v>
      </c>
      <c r="AQ1460">
        <v>4</v>
      </c>
      <c r="AR1460">
        <v>2</v>
      </c>
      <c r="AS1460">
        <v>12</v>
      </c>
      <c r="AT1460">
        <v>3</v>
      </c>
      <c r="AU1460">
        <v>3</v>
      </c>
      <c r="AV1460">
        <v>6</v>
      </c>
      <c r="AW1460">
        <v>3</v>
      </c>
      <c r="AX1460">
        <v>0</v>
      </c>
      <c r="AY1460">
        <v>1</v>
      </c>
      <c r="AZ1460">
        <v>1</v>
      </c>
      <c r="BB1460">
        <f>IF('WA_Fn-UseC_-HR-Employee-Attriti'!B1454="Yes",1,0)</f>
        <v>1</v>
      </c>
    </row>
    <row r="1461" spans="1:54" x14ac:dyDescent="0.25">
      <c r="A1461">
        <v>1454</v>
      </c>
      <c r="B1461">
        <f>IF('WA_Fn-UseC_-HR-Employee-Attriti'!L1455="Male",1,0)</f>
        <v>0</v>
      </c>
      <c r="C1461">
        <f>IF('WA_Fn-UseC_-HR-Employee-Attriti'!L1455="Female",1,0)</f>
        <v>1</v>
      </c>
      <c r="D1461">
        <v>36</v>
      </c>
      <c r="E1461">
        <f>IF('WA_Fn-UseC_-HR-Employee-Attriti'!C1455="Travel_Rarely",1,0)</f>
        <v>1</v>
      </c>
      <c r="F1461">
        <f>IF('WA_Fn-UseC_-HR-Employee-Attriti'!C1455="Travel_Frequently",1,0)</f>
        <v>0</v>
      </c>
      <c r="G1461">
        <f>IF('WA_Fn-UseC_-HR-Employee-Attriti'!C1455="Non-Travel",1,0)</f>
        <v>0</v>
      </c>
      <c r="H1461">
        <v>1120</v>
      </c>
      <c r="I1461">
        <f>IF('WA_Fn-UseC_-HR-Employee-Attriti'!E1455="Sales",1,0)</f>
        <v>1</v>
      </c>
      <c r="J1461">
        <f>IF('WA_Fn-UseC_-HR-Employee-Attriti'!E1455="Research &amp; Development",1,0)</f>
        <v>0</v>
      </c>
      <c r="K1461">
        <f>IF('WA_Fn-UseC_-HR-Employee-Attriti'!E1455="Human Resources",1,0)</f>
        <v>0</v>
      </c>
      <c r="L1461">
        <v>11</v>
      </c>
      <c r="M1461">
        <v>4</v>
      </c>
      <c r="N1461">
        <f>IF('WA_Fn-UseC_-HR-Employee-Attriti'!H1455="Life Sciences",1,0)</f>
        <v>0</v>
      </c>
      <c r="O1461">
        <f>IF('WA_Fn-UseC_-HR-Employee-Attriti'!H1455="Human Resources",1,0)</f>
        <v>0</v>
      </c>
      <c r="P1461">
        <f>IF('WA_Fn-UseC_-HR-Employee-Attriti'!H1455="Marketing",1,0)</f>
        <v>1</v>
      </c>
      <c r="Q1461">
        <f>IF('WA_Fn-UseC_-HR-Employee-Attriti'!H1455="Medical",1,0)</f>
        <v>0</v>
      </c>
      <c r="R1461">
        <f>IF('WA_Fn-UseC_-HR-Employee-Attriti'!H1455="Other",1,0)</f>
        <v>0</v>
      </c>
      <c r="S1461">
        <f>IF('WA_Fn-UseC_-HR-Employee-Attriti'!H1455="Technical Degree",1,0)</f>
        <v>0</v>
      </c>
      <c r="T1461">
        <v>2</v>
      </c>
      <c r="U1461">
        <v>100</v>
      </c>
      <c r="V1461">
        <v>2</v>
      </c>
      <c r="W1461">
        <v>2</v>
      </c>
      <c r="X1461">
        <f>IF('WA_Fn-UseC_-HR-Employee-Attriti'!P1455="Healthcare Representative",1,0)</f>
        <v>0</v>
      </c>
      <c r="Y1461">
        <f>IF('WA_Fn-UseC_-HR-Employee-Attriti'!P1455="Human Resources",1,0)</f>
        <v>0</v>
      </c>
      <c r="Z1461">
        <f>IF('WA_Fn-UseC_-HR-Employee-Attriti'!P1455="Laboratory Technician",1,0)</f>
        <v>0</v>
      </c>
      <c r="AA1461">
        <f>IF('WA_Fn-UseC_-HR-Employee-Attriti'!P1455="Manager",1,0)</f>
        <v>0</v>
      </c>
      <c r="AB1461">
        <f>IF('WA_Fn-UseC_-HR-Employee-Attriti'!P1455="Manufacturing Director",1,0)</f>
        <v>0</v>
      </c>
      <c r="AC1461">
        <f>IF('WA_Fn-UseC_-HR-Employee-Attriti'!P1455="Research Director",1,0)</f>
        <v>0</v>
      </c>
      <c r="AD1461">
        <f>IF('WA_Fn-UseC_-HR-Employee-Attriti'!P1455="Research Scientist",1,0)</f>
        <v>0</v>
      </c>
      <c r="AE1461">
        <f>IF('WA_Fn-UseC_-HR-Employee-Attriti'!P1455="Sales Executive",1,0)</f>
        <v>1</v>
      </c>
      <c r="AF1461">
        <f>IF('WA_Fn-UseC_-HR-Employee-Attriti'!P1455="Sales Representative",1,0)</f>
        <v>0</v>
      </c>
      <c r="AG1461">
        <v>4</v>
      </c>
      <c r="AH1461">
        <f>IF('WA_Fn-UseC_-HR-Employee-Attriti'!R1455="Divorced",1,0)</f>
        <v>0</v>
      </c>
      <c r="AI1461">
        <f>IF('WA_Fn-UseC_-HR-Employee-Attriti'!R1455="Married",1,0)</f>
        <v>1</v>
      </c>
      <c r="AJ1461">
        <f>IF('WA_Fn-UseC_-HR-Employee-Attriti'!R1455="Single",1,0)</f>
        <v>0</v>
      </c>
      <c r="AK1461">
        <v>6652</v>
      </c>
      <c r="AL1461">
        <v>14369</v>
      </c>
      <c r="AM1461">
        <v>4</v>
      </c>
      <c r="AN1461">
        <f>IF('WA_Fn-UseC_-HR-Employee-Attriti'!W1455="Yes",1,0)</f>
        <v>0</v>
      </c>
      <c r="AO1461">
        <v>13</v>
      </c>
      <c r="AP1461">
        <v>3</v>
      </c>
      <c r="AQ1461">
        <v>1</v>
      </c>
      <c r="AR1461">
        <v>1</v>
      </c>
      <c r="AS1461">
        <v>8</v>
      </c>
      <c r="AT1461">
        <v>2</v>
      </c>
      <c r="AU1461">
        <v>2</v>
      </c>
      <c r="AV1461">
        <v>6</v>
      </c>
      <c r="AW1461">
        <v>3</v>
      </c>
      <c r="AX1461">
        <v>0</v>
      </c>
      <c r="AY1461">
        <v>0</v>
      </c>
      <c r="AZ1461">
        <v>1</v>
      </c>
      <c r="BB1461">
        <f>IF('WA_Fn-UseC_-HR-Employee-Attriti'!B1455="Yes",1,0)</f>
        <v>0</v>
      </c>
    </row>
    <row r="1462" spans="1:54" x14ac:dyDescent="0.25">
      <c r="A1462">
        <v>1455</v>
      </c>
      <c r="B1462">
        <f>IF('WA_Fn-UseC_-HR-Employee-Attriti'!L1456="Male",1,0)</f>
        <v>0</v>
      </c>
      <c r="C1462">
        <f>IF('WA_Fn-UseC_-HR-Employee-Attriti'!L1456="Female",1,0)</f>
        <v>1</v>
      </c>
      <c r="D1462">
        <v>45</v>
      </c>
      <c r="E1462">
        <f>IF('WA_Fn-UseC_-HR-Employee-Attriti'!C1456="Travel_Rarely",1,0)</f>
        <v>1</v>
      </c>
      <c r="F1462">
        <f>IF('WA_Fn-UseC_-HR-Employee-Attriti'!C1456="Travel_Frequently",1,0)</f>
        <v>0</v>
      </c>
      <c r="G1462">
        <f>IF('WA_Fn-UseC_-HR-Employee-Attriti'!C1456="Non-Travel",1,0)</f>
        <v>0</v>
      </c>
      <c r="H1462">
        <v>374</v>
      </c>
      <c r="I1462">
        <f>IF('WA_Fn-UseC_-HR-Employee-Attriti'!E1456="Sales",1,0)</f>
        <v>1</v>
      </c>
      <c r="J1462">
        <f>IF('WA_Fn-UseC_-HR-Employee-Attriti'!E1456="Research &amp; Development",1,0)</f>
        <v>0</v>
      </c>
      <c r="K1462">
        <f>IF('WA_Fn-UseC_-HR-Employee-Attriti'!E1456="Human Resources",1,0)</f>
        <v>0</v>
      </c>
      <c r="L1462">
        <v>20</v>
      </c>
      <c r="M1462">
        <v>3</v>
      </c>
      <c r="N1462">
        <f>IF('WA_Fn-UseC_-HR-Employee-Attriti'!H1456="Life Sciences",1,0)</f>
        <v>1</v>
      </c>
      <c r="O1462">
        <f>IF('WA_Fn-UseC_-HR-Employee-Attriti'!H1456="Human Resources",1,0)</f>
        <v>0</v>
      </c>
      <c r="P1462">
        <f>IF('WA_Fn-UseC_-HR-Employee-Attriti'!H1456="Marketing",1,0)</f>
        <v>0</v>
      </c>
      <c r="Q1462">
        <f>IF('WA_Fn-UseC_-HR-Employee-Attriti'!H1456="Medical",1,0)</f>
        <v>0</v>
      </c>
      <c r="R1462">
        <f>IF('WA_Fn-UseC_-HR-Employee-Attriti'!H1456="Other",1,0)</f>
        <v>0</v>
      </c>
      <c r="S1462">
        <f>IF('WA_Fn-UseC_-HR-Employee-Attriti'!H1456="Technical Degree",1,0)</f>
        <v>0</v>
      </c>
      <c r="T1462">
        <v>4</v>
      </c>
      <c r="U1462">
        <v>50</v>
      </c>
      <c r="V1462">
        <v>3</v>
      </c>
      <c r="W1462">
        <v>2</v>
      </c>
      <c r="X1462">
        <f>IF('WA_Fn-UseC_-HR-Employee-Attriti'!P1456="Healthcare Representative",1,0)</f>
        <v>0</v>
      </c>
      <c r="Y1462">
        <f>IF('WA_Fn-UseC_-HR-Employee-Attriti'!P1456="Human Resources",1,0)</f>
        <v>0</v>
      </c>
      <c r="Z1462">
        <f>IF('WA_Fn-UseC_-HR-Employee-Attriti'!P1456="Laboratory Technician",1,0)</f>
        <v>0</v>
      </c>
      <c r="AA1462">
        <f>IF('WA_Fn-UseC_-HR-Employee-Attriti'!P1456="Manager",1,0)</f>
        <v>0</v>
      </c>
      <c r="AB1462">
        <f>IF('WA_Fn-UseC_-HR-Employee-Attriti'!P1456="Manufacturing Director",1,0)</f>
        <v>0</v>
      </c>
      <c r="AC1462">
        <f>IF('WA_Fn-UseC_-HR-Employee-Attriti'!P1456="Research Director",1,0)</f>
        <v>0</v>
      </c>
      <c r="AD1462">
        <f>IF('WA_Fn-UseC_-HR-Employee-Attriti'!P1456="Research Scientist",1,0)</f>
        <v>0</v>
      </c>
      <c r="AE1462">
        <f>IF('WA_Fn-UseC_-HR-Employee-Attriti'!P1456="Sales Executive",1,0)</f>
        <v>1</v>
      </c>
      <c r="AF1462">
        <f>IF('WA_Fn-UseC_-HR-Employee-Attriti'!P1456="Sales Representative",1,0)</f>
        <v>0</v>
      </c>
      <c r="AG1462">
        <v>3</v>
      </c>
      <c r="AH1462">
        <f>IF('WA_Fn-UseC_-HR-Employee-Attriti'!R1456="Divorced",1,0)</f>
        <v>0</v>
      </c>
      <c r="AI1462">
        <f>IF('WA_Fn-UseC_-HR-Employee-Attriti'!R1456="Married",1,0)</f>
        <v>0</v>
      </c>
      <c r="AJ1462">
        <f>IF('WA_Fn-UseC_-HR-Employee-Attriti'!R1456="Single",1,0)</f>
        <v>1</v>
      </c>
      <c r="AK1462">
        <v>4850</v>
      </c>
      <c r="AL1462">
        <v>23333</v>
      </c>
      <c r="AM1462">
        <v>8</v>
      </c>
      <c r="AN1462">
        <f>IF('WA_Fn-UseC_-HR-Employee-Attriti'!W1456="Yes",1,0)</f>
        <v>0</v>
      </c>
      <c r="AO1462">
        <v>15</v>
      </c>
      <c r="AP1462">
        <v>3</v>
      </c>
      <c r="AQ1462">
        <v>3</v>
      </c>
      <c r="AR1462">
        <v>0</v>
      </c>
      <c r="AS1462">
        <v>8</v>
      </c>
      <c r="AT1462">
        <v>3</v>
      </c>
      <c r="AU1462">
        <v>3</v>
      </c>
      <c r="AV1462">
        <v>5</v>
      </c>
      <c r="AW1462">
        <v>3</v>
      </c>
      <c r="AX1462">
        <v>0</v>
      </c>
      <c r="AY1462">
        <v>1</v>
      </c>
      <c r="AZ1462">
        <v>1</v>
      </c>
      <c r="BB1462">
        <f>IF('WA_Fn-UseC_-HR-Employee-Attriti'!B1456="Yes",1,0)</f>
        <v>0</v>
      </c>
    </row>
    <row r="1463" spans="1:54" x14ac:dyDescent="0.25">
      <c r="A1463">
        <v>1456</v>
      </c>
      <c r="B1463">
        <f>IF('WA_Fn-UseC_-HR-Employee-Attriti'!L1457="Male",1,0)</f>
        <v>1</v>
      </c>
      <c r="C1463">
        <f>IF('WA_Fn-UseC_-HR-Employee-Attriti'!L1457="Female",1,0)</f>
        <v>0</v>
      </c>
      <c r="D1463">
        <v>40</v>
      </c>
      <c r="E1463">
        <f>IF('WA_Fn-UseC_-HR-Employee-Attriti'!C1457="Travel_Rarely",1,0)</f>
        <v>1</v>
      </c>
      <c r="F1463">
        <f>IF('WA_Fn-UseC_-HR-Employee-Attriti'!C1457="Travel_Frequently",1,0)</f>
        <v>0</v>
      </c>
      <c r="G1463">
        <f>IF('WA_Fn-UseC_-HR-Employee-Attriti'!C1457="Non-Travel",1,0)</f>
        <v>0</v>
      </c>
      <c r="H1463">
        <v>1322</v>
      </c>
      <c r="I1463">
        <f>IF('WA_Fn-UseC_-HR-Employee-Attriti'!E1457="Sales",1,0)</f>
        <v>0</v>
      </c>
      <c r="J1463">
        <f>IF('WA_Fn-UseC_-HR-Employee-Attriti'!E1457="Research &amp; Development",1,0)</f>
        <v>1</v>
      </c>
      <c r="K1463">
        <f>IF('WA_Fn-UseC_-HR-Employee-Attriti'!E1457="Human Resources",1,0)</f>
        <v>0</v>
      </c>
      <c r="L1463">
        <v>2</v>
      </c>
      <c r="M1463">
        <v>4</v>
      </c>
      <c r="N1463">
        <f>IF('WA_Fn-UseC_-HR-Employee-Attriti'!H1457="Life Sciences",1,0)</f>
        <v>1</v>
      </c>
      <c r="O1463">
        <f>IF('WA_Fn-UseC_-HR-Employee-Attriti'!H1457="Human Resources",1,0)</f>
        <v>0</v>
      </c>
      <c r="P1463">
        <f>IF('WA_Fn-UseC_-HR-Employee-Attriti'!H1457="Marketing",1,0)</f>
        <v>0</v>
      </c>
      <c r="Q1463">
        <f>IF('WA_Fn-UseC_-HR-Employee-Attriti'!H1457="Medical",1,0)</f>
        <v>0</v>
      </c>
      <c r="R1463">
        <f>IF('WA_Fn-UseC_-HR-Employee-Attriti'!H1457="Other",1,0)</f>
        <v>0</v>
      </c>
      <c r="S1463">
        <f>IF('WA_Fn-UseC_-HR-Employee-Attriti'!H1457="Technical Degree",1,0)</f>
        <v>0</v>
      </c>
      <c r="T1463">
        <v>3</v>
      </c>
      <c r="U1463">
        <v>52</v>
      </c>
      <c r="V1463">
        <v>2</v>
      </c>
      <c r="W1463">
        <v>1</v>
      </c>
      <c r="X1463">
        <f>IF('WA_Fn-UseC_-HR-Employee-Attriti'!P1457="Healthcare Representative",1,0)</f>
        <v>0</v>
      </c>
      <c r="Y1463">
        <f>IF('WA_Fn-UseC_-HR-Employee-Attriti'!P1457="Human Resources",1,0)</f>
        <v>0</v>
      </c>
      <c r="Z1463">
        <f>IF('WA_Fn-UseC_-HR-Employee-Attriti'!P1457="Laboratory Technician",1,0)</f>
        <v>0</v>
      </c>
      <c r="AA1463">
        <f>IF('WA_Fn-UseC_-HR-Employee-Attriti'!P1457="Manager",1,0)</f>
        <v>0</v>
      </c>
      <c r="AB1463">
        <f>IF('WA_Fn-UseC_-HR-Employee-Attriti'!P1457="Manufacturing Director",1,0)</f>
        <v>0</v>
      </c>
      <c r="AC1463">
        <f>IF('WA_Fn-UseC_-HR-Employee-Attriti'!P1457="Research Director",1,0)</f>
        <v>0</v>
      </c>
      <c r="AD1463">
        <f>IF('WA_Fn-UseC_-HR-Employee-Attriti'!P1457="Research Scientist",1,0)</f>
        <v>1</v>
      </c>
      <c r="AE1463">
        <f>IF('WA_Fn-UseC_-HR-Employee-Attriti'!P1457="Sales Executive",1,0)</f>
        <v>0</v>
      </c>
      <c r="AF1463">
        <f>IF('WA_Fn-UseC_-HR-Employee-Attriti'!P1457="Sales Representative",1,0)</f>
        <v>0</v>
      </c>
      <c r="AG1463">
        <v>3</v>
      </c>
      <c r="AH1463">
        <f>IF('WA_Fn-UseC_-HR-Employee-Attriti'!R1457="Divorced",1,0)</f>
        <v>0</v>
      </c>
      <c r="AI1463">
        <f>IF('WA_Fn-UseC_-HR-Employee-Attriti'!R1457="Married",1,0)</f>
        <v>0</v>
      </c>
      <c r="AJ1463">
        <f>IF('WA_Fn-UseC_-HR-Employee-Attriti'!R1457="Single",1,0)</f>
        <v>1</v>
      </c>
      <c r="AK1463">
        <v>2809</v>
      </c>
      <c r="AL1463">
        <v>2725</v>
      </c>
      <c r="AM1463">
        <v>2</v>
      </c>
      <c r="AN1463">
        <f>IF('WA_Fn-UseC_-HR-Employee-Attriti'!W1457="Yes",1,0)</f>
        <v>0</v>
      </c>
      <c r="AO1463">
        <v>14</v>
      </c>
      <c r="AP1463">
        <v>3</v>
      </c>
      <c r="AQ1463">
        <v>4</v>
      </c>
      <c r="AR1463">
        <v>0</v>
      </c>
      <c r="AS1463">
        <v>8</v>
      </c>
      <c r="AT1463">
        <v>2</v>
      </c>
      <c r="AU1463">
        <v>3</v>
      </c>
      <c r="AV1463">
        <v>2</v>
      </c>
      <c r="AW1463">
        <v>2</v>
      </c>
      <c r="AX1463">
        <v>2</v>
      </c>
      <c r="AY1463">
        <v>2</v>
      </c>
      <c r="AZ1463">
        <v>1</v>
      </c>
      <c r="BB1463">
        <f>IF('WA_Fn-UseC_-HR-Employee-Attriti'!B1457="Yes",1,0)</f>
        <v>0</v>
      </c>
    </row>
    <row r="1464" spans="1:54" x14ac:dyDescent="0.25">
      <c r="A1464">
        <v>1457</v>
      </c>
      <c r="B1464">
        <f>IF('WA_Fn-UseC_-HR-Employee-Attriti'!L1458="Male",1,0)</f>
        <v>1</v>
      </c>
      <c r="C1464">
        <f>IF('WA_Fn-UseC_-HR-Employee-Attriti'!L1458="Female",1,0)</f>
        <v>0</v>
      </c>
      <c r="D1464">
        <v>35</v>
      </c>
      <c r="E1464">
        <f>IF('WA_Fn-UseC_-HR-Employee-Attriti'!C1458="Travel_Rarely",1,0)</f>
        <v>0</v>
      </c>
      <c r="F1464">
        <f>IF('WA_Fn-UseC_-HR-Employee-Attriti'!C1458="Travel_Frequently",1,0)</f>
        <v>1</v>
      </c>
      <c r="G1464">
        <f>IF('WA_Fn-UseC_-HR-Employee-Attriti'!C1458="Non-Travel",1,0)</f>
        <v>0</v>
      </c>
      <c r="H1464">
        <v>1199</v>
      </c>
      <c r="I1464">
        <f>IF('WA_Fn-UseC_-HR-Employee-Attriti'!E1458="Sales",1,0)</f>
        <v>0</v>
      </c>
      <c r="J1464">
        <f>IF('WA_Fn-UseC_-HR-Employee-Attriti'!E1458="Research &amp; Development",1,0)</f>
        <v>1</v>
      </c>
      <c r="K1464">
        <f>IF('WA_Fn-UseC_-HR-Employee-Attriti'!E1458="Human Resources",1,0)</f>
        <v>0</v>
      </c>
      <c r="L1464">
        <v>18</v>
      </c>
      <c r="M1464">
        <v>4</v>
      </c>
      <c r="N1464">
        <f>IF('WA_Fn-UseC_-HR-Employee-Attriti'!H1458="Life Sciences",1,0)</f>
        <v>1</v>
      </c>
      <c r="O1464">
        <f>IF('WA_Fn-UseC_-HR-Employee-Attriti'!H1458="Human Resources",1,0)</f>
        <v>0</v>
      </c>
      <c r="P1464">
        <f>IF('WA_Fn-UseC_-HR-Employee-Attriti'!H1458="Marketing",1,0)</f>
        <v>0</v>
      </c>
      <c r="Q1464">
        <f>IF('WA_Fn-UseC_-HR-Employee-Attriti'!H1458="Medical",1,0)</f>
        <v>0</v>
      </c>
      <c r="R1464">
        <f>IF('WA_Fn-UseC_-HR-Employee-Attriti'!H1458="Other",1,0)</f>
        <v>0</v>
      </c>
      <c r="S1464">
        <f>IF('WA_Fn-UseC_-HR-Employee-Attriti'!H1458="Technical Degree",1,0)</f>
        <v>0</v>
      </c>
      <c r="T1464">
        <v>3</v>
      </c>
      <c r="U1464">
        <v>80</v>
      </c>
      <c r="V1464">
        <v>3</v>
      </c>
      <c r="W1464">
        <v>2</v>
      </c>
      <c r="X1464">
        <f>IF('WA_Fn-UseC_-HR-Employee-Attriti'!P1458="Healthcare Representative",1,0)</f>
        <v>1</v>
      </c>
      <c r="Y1464">
        <f>IF('WA_Fn-UseC_-HR-Employee-Attriti'!P1458="Human Resources",1,0)</f>
        <v>0</v>
      </c>
      <c r="Z1464">
        <f>IF('WA_Fn-UseC_-HR-Employee-Attriti'!P1458="Laboratory Technician",1,0)</f>
        <v>0</v>
      </c>
      <c r="AA1464">
        <f>IF('WA_Fn-UseC_-HR-Employee-Attriti'!P1458="Manager",1,0)</f>
        <v>0</v>
      </c>
      <c r="AB1464">
        <f>IF('WA_Fn-UseC_-HR-Employee-Attriti'!P1458="Manufacturing Director",1,0)</f>
        <v>0</v>
      </c>
      <c r="AC1464">
        <f>IF('WA_Fn-UseC_-HR-Employee-Attriti'!P1458="Research Director",1,0)</f>
        <v>0</v>
      </c>
      <c r="AD1464">
        <f>IF('WA_Fn-UseC_-HR-Employee-Attriti'!P1458="Research Scientist",1,0)</f>
        <v>0</v>
      </c>
      <c r="AE1464">
        <f>IF('WA_Fn-UseC_-HR-Employee-Attriti'!P1458="Sales Executive",1,0)</f>
        <v>0</v>
      </c>
      <c r="AF1464">
        <f>IF('WA_Fn-UseC_-HR-Employee-Attriti'!P1458="Sales Representative",1,0)</f>
        <v>0</v>
      </c>
      <c r="AG1464">
        <v>3</v>
      </c>
      <c r="AH1464">
        <f>IF('WA_Fn-UseC_-HR-Employee-Attriti'!R1458="Divorced",1,0)</f>
        <v>0</v>
      </c>
      <c r="AI1464">
        <f>IF('WA_Fn-UseC_-HR-Employee-Attriti'!R1458="Married",1,0)</f>
        <v>1</v>
      </c>
      <c r="AJ1464">
        <f>IF('WA_Fn-UseC_-HR-Employee-Attriti'!R1458="Single",1,0)</f>
        <v>0</v>
      </c>
      <c r="AK1464">
        <v>5689</v>
      </c>
      <c r="AL1464">
        <v>24594</v>
      </c>
      <c r="AM1464">
        <v>1</v>
      </c>
      <c r="AN1464">
        <f>IF('WA_Fn-UseC_-HR-Employee-Attriti'!W1458="Yes",1,0)</f>
        <v>1</v>
      </c>
      <c r="AO1464">
        <v>14</v>
      </c>
      <c r="AP1464">
        <v>3</v>
      </c>
      <c r="AQ1464">
        <v>4</v>
      </c>
      <c r="AR1464">
        <v>2</v>
      </c>
      <c r="AS1464">
        <v>10</v>
      </c>
      <c r="AT1464">
        <v>2</v>
      </c>
      <c r="AU1464">
        <v>4</v>
      </c>
      <c r="AV1464">
        <v>10</v>
      </c>
      <c r="AW1464">
        <v>2</v>
      </c>
      <c r="AX1464">
        <v>0</v>
      </c>
      <c r="AY1464">
        <v>2</v>
      </c>
      <c r="AZ1464">
        <v>1</v>
      </c>
      <c r="BB1464">
        <f>IF('WA_Fn-UseC_-HR-Employee-Attriti'!B1458="Yes",1,0)</f>
        <v>0</v>
      </c>
    </row>
    <row r="1465" spans="1:54" x14ac:dyDescent="0.25">
      <c r="A1465">
        <v>1458</v>
      </c>
      <c r="B1465">
        <f>IF('WA_Fn-UseC_-HR-Employee-Attriti'!L1459="Male",1,0)</f>
        <v>0</v>
      </c>
      <c r="C1465">
        <f>IF('WA_Fn-UseC_-HR-Employee-Attriti'!L1459="Female",1,0)</f>
        <v>1</v>
      </c>
      <c r="D1465">
        <v>40</v>
      </c>
      <c r="E1465">
        <f>IF('WA_Fn-UseC_-HR-Employee-Attriti'!C1459="Travel_Rarely",1,0)</f>
        <v>1</v>
      </c>
      <c r="F1465">
        <f>IF('WA_Fn-UseC_-HR-Employee-Attriti'!C1459="Travel_Frequently",1,0)</f>
        <v>0</v>
      </c>
      <c r="G1465">
        <f>IF('WA_Fn-UseC_-HR-Employee-Attriti'!C1459="Non-Travel",1,0)</f>
        <v>0</v>
      </c>
      <c r="H1465">
        <v>1194</v>
      </c>
      <c r="I1465">
        <f>IF('WA_Fn-UseC_-HR-Employee-Attriti'!E1459="Sales",1,0)</f>
        <v>0</v>
      </c>
      <c r="J1465">
        <f>IF('WA_Fn-UseC_-HR-Employee-Attriti'!E1459="Research &amp; Development",1,0)</f>
        <v>1</v>
      </c>
      <c r="K1465">
        <f>IF('WA_Fn-UseC_-HR-Employee-Attriti'!E1459="Human Resources",1,0)</f>
        <v>0</v>
      </c>
      <c r="L1465">
        <v>2</v>
      </c>
      <c r="M1465">
        <v>4</v>
      </c>
      <c r="N1465">
        <f>IF('WA_Fn-UseC_-HR-Employee-Attriti'!H1459="Life Sciences",1,0)</f>
        <v>0</v>
      </c>
      <c r="O1465">
        <f>IF('WA_Fn-UseC_-HR-Employee-Attriti'!H1459="Human Resources",1,0)</f>
        <v>0</v>
      </c>
      <c r="P1465">
        <f>IF('WA_Fn-UseC_-HR-Employee-Attriti'!H1459="Marketing",1,0)</f>
        <v>0</v>
      </c>
      <c r="Q1465">
        <f>IF('WA_Fn-UseC_-HR-Employee-Attriti'!H1459="Medical",1,0)</f>
        <v>1</v>
      </c>
      <c r="R1465">
        <f>IF('WA_Fn-UseC_-HR-Employee-Attriti'!H1459="Other",1,0)</f>
        <v>0</v>
      </c>
      <c r="S1465">
        <f>IF('WA_Fn-UseC_-HR-Employee-Attriti'!H1459="Technical Degree",1,0)</f>
        <v>0</v>
      </c>
      <c r="T1465">
        <v>3</v>
      </c>
      <c r="U1465">
        <v>98</v>
      </c>
      <c r="V1465">
        <v>3</v>
      </c>
      <c r="W1465">
        <v>1</v>
      </c>
      <c r="X1465">
        <f>IF('WA_Fn-UseC_-HR-Employee-Attriti'!P1459="Healthcare Representative",1,0)</f>
        <v>0</v>
      </c>
      <c r="Y1465">
        <f>IF('WA_Fn-UseC_-HR-Employee-Attriti'!P1459="Human Resources",1,0)</f>
        <v>0</v>
      </c>
      <c r="Z1465">
        <f>IF('WA_Fn-UseC_-HR-Employee-Attriti'!P1459="Laboratory Technician",1,0)</f>
        <v>0</v>
      </c>
      <c r="AA1465">
        <f>IF('WA_Fn-UseC_-HR-Employee-Attriti'!P1459="Manager",1,0)</f>
        <v>0</v>
      </c>
      <c r="AB1465">
        <f>IF('WA_Fn-UseC_-HR-Employee-Attriti'!P1459="Manufacturing Director",1,0)</f>
        <v>0</v>
      </c>
      <c r="AC1465">
        <f>IF('WA_Fn-UseC_-HR-Employee-Attriti'!P1459="Research Director",1,0)</f>
        <v>0</v>
      </c>
      <c r="AD1465">
        <f>IF('WA_Fn-UseC_-HR-Employee-Attriti'!P1459="Research Scientist",1,0)</f>
        <v>1</v>
      </c>
      <c r="AE1465">
        <f>IF('WA_Fn-UseC_-HR-Employee-Attriti'!P1459="Sales Executive",1,0)</f>
        <v>0</v>
      </c>
      <c r="AF1465">
        <f>IF('WA_Fn-UseC_-HR-Employee-Attriti'!P1459="Sales Representative",1,0)</f>
        <v>0</v>
      </c>
      <c r="AG1465">
        <v>3</v>
      </c>
      <c r="AH1465">
        <f>IF('WA_Fn-UseC_-HR-Employee-Attriti'!R1459="Divorced",1,0)</f>
        <v>0</v>
      </c>
      <c r="AI1465">
        <f>IF('WA_Fn-UseC_-HR-Employee-Attriti'!R1459="Married",1,0)</f>
        <v>1</v>
      </c>
      <c r="AJ1465">
        <f>IF('WA_Fn-UseC_-HR-Employee-Attriti'!R1459="Single",1,0)</f>
        <v>0</v>
      </c>
      <c r="AK1465">
        <v>2001</v>
      </c>
      <c r="AL1465">
        <v>12549</v>
      </c>
      <c r="AM1465">
        <v>2</v>
      </c>
      <c r="AN1465">
        <f>IF('WA_Fn-UseC_-HR-Employee-Attriti'!W1459="Yes",1,0)</f>
        <v>0</v>
      </c>
      <c r="AO1465">
        <v>14</v>
      </c>
      <c r="AP1465">
        <v>3</v>
      </c>
      <c r="AQ1465">
        <v>2</v>
      </c>
      <c r="AR1465">
        <v>3</v>
      </c>
      <c r="AS1465">
        <v>20</v>
      </c>
      <c r="AT1465">
        <v>2</v>
      </c>
      <c r="AU1465">
        <v>3</v>
      </c>
      <c r="AV1465">
        <v>5</v>
      </c>
      <c r="AW1465">
        <v>3</v>
      </c>
      <c r="AX1465">
        <v>0</v>
      </c>
      <c r="AY1465">
        <v>2</v>
      </c>
      <c r="AZ1465">
        <v>1</v>
      </c>
      <c r="BB1465">
        <f>IF('WA_Fn-UseC_-HR-Employee-Attriti'!B1459="Yes",1,0)</f>
        <v>0</v>
      </c>
    </row>
    <row r="1466" spans="1:54" x14ac:dyDescent="0.25">
      <c r="A1466">
        <v>1459</v>
      </c>
      <c r="B1466">
        <f>IF('WA_Fn-UseC_-HR-Employee-Attriti'!L1460="Male",1,0)</f>
        <v>0</v>
      </c>
      <c r="C1466">
        <f>IF('WA_Fn-UseC_-HR-Employee-Attriti'!L1460="Female",1,0)</f>
        <v>1</v>
      </c>
      <c r="D1466">
        <v>35</v>
      </c>
      <c r="E1466">
        <f>IF('WA_Fn-UseC_-HR-Employee-Attriti'!C1460="Travel_Rarely",1,0)</f>
        <v>1</v>
      </c>
      <c r="F1466">
        <f>IF('WA_Fn-UseC_-HR-Employee-Attriti'!C1460="Travel_Frequently",1,0)</f>
        <v>0</v>
      </c>
      <c r="G1466">
        <f>IF('WA_Fn-UseC_-HR-Employee-Attriti'!C1460="Non-Travel",1,0)</f>
        <v>0</v>
      </c>
      <c r="H1466">
        <v>287</v>
      </c>
      <c r="I1466">
        <f>IF('WA_Fn-UseC_-HR-Employee-Attriti'!E1460="Sales",1,0)</f>
        <v>0</v>
      </c>
      <c r="J1466">
        <f>IF('WA_Fn-UseC_-HR-Employee-Attriti'!E1460="Research &amp; Development",1,0)</f>
        <v>1</v>
      </c>
      <c r="K1466">
        <f>IF('WA_Fn-UseC_-HR-Employee-Attriti'!E1460="Human Resources",1,0)</f>
        <v>0</v>
      </c>
      <c r="L1466">
        <v>1</v>
      </c>
      <c r="M1466">
        <v>4</v>
      </c>
      <c r="N1466">
        <f>IF('WA_Fn-UseC_-HR-Employee-Attriti'!H1460="Life Sciences",1,0)</f>
        <v>1</v>
      </c>
      <c r="O1466">
        <f>IF('WA_Fn-UseC_-HR-Employee-Attriti'!H1460="Human Resources",1,0)</f>
        <v>0</v>
      </c>
      <c r="P1466">
        <f>IF('WA_Fn-UseC_-HR-Employee-Attriti'!H1460="Marketing",1,0)</f>
        <v>0</v>
      </c>
      <c r="Q1466">
        <f>IF('WA_Fn-UseC_-HR-Employee-Attriti'!H1460="Medical",1,0)</f>
        <v>0</v>
      </c>
      <c r="R1466">
        <f>IF('WA_Fn-UseC_-HR-Employee-Attriti'!H1460="Other",1,0)</f>
        <v>0</v>
      </c>
      <c r="S1466">
        <f>IF('WA_Fn-UseC_-HR-Employee-Attriti'!H1460="Technical Degree",1,0)</f>
        <v>0</v>
      </c>
      <c r="T1466">
        <v>3</v>
      </c>
      <c r="U1466">
        <v>62</v>
      </c>
      <c r="V1466">
        <v>1</v>
      </c>
      <c r="W1466">
        <v>1</v>
      </c>
      <c r="X1466">
        <f>IF('WA_Fn-UseC_-HR-Employee-Attriti'!P1460="Healthcare Representative",1,0)</f>
        <v>0</v>
      </c>
      <c r="Y1466">
        <f>IF('WA_Fn-UseC_-HR-Employee-Attriti'!P1460="Human Resources",1,0)</f>
        <v>0</v>
      </c>
      <c r="Z1466">
        <f>IF('WA_Fn-UseC_-HR-Employee-Attriti'!P1460="Laboratory Technician",1,0)</f>
        <v>0</v>
      </c>
      <c r="AA1466">
        <f>IF('WA_Fn-UseC_-HR-Employee-Attriti'!P1460="Manager",1,0)</f>
        <v>0</v>
      </c>
      <c r="AB1466">
        <f>IF('WA_Fn-UseC_-HR-Employee-Attriti'!P1460="Manufacturing Director",1,0)</f>
        <v>0</v>
      </c>
      <c r="AC1466">
        <f>IF('WA_Fn-UseC_-HR-Employee-Attriti'!P1460="Research Director",1,0)</f>
        <v>0</v>
      </c>
      <c r="AD1466">
        <f>IF('WA_Fn-UseC_-HR-Employee-Attriti'!P1460="Research Scientist",1,0)</f>
        <v>1</v>
      </c>
      <c r="AE1466">
        <f>IF('WA_Fn-UseC_-HR-Employee-Attriti'!P1460="Sales Executive",1,0)</f>
        <v>0</v>
      </c>
      <c r="AF1466">
        <f>IF('WA_Fn-UseC_-HR-Employee-Attriti'!P1460="Sales Representative",1,0)</f>
        <v>0</v>
      </c>
      <c r="AG1466">
        <v>4</v>
      </c>
      <c r="AH1466">
        <f>IF('WA_Fn-UseC_-HR-Employee-Attriti'!R1460="Divorced",1,0)</f>
        <v>0</v>
      </c>
      <c r="AI1466">
        <f>IF('WA_Fn-UseC_-HR-Employee-Attriti'!R1460="Married",1,0)</f>
        <v>1</v>
      </c>
      <c r="AJ1466">
        <f>IF('WA_Fn-UseC_-HR-Employee-Attriti'!R1460="Single",1,0)</f>
        <v>0</v>
      </c>
      <c r="AK1466">
        <v>2977</v>
      </c>
      <c r="AL1466">
        <v>8952</v>
      </c>
      <c r="AM1466">
        <v>1</v>
      </c>
      <c r="AN1466">
        <f>IF('WA_Fn-UseC_-HR-Employee-Attriti'!W1460="Yes",1,0)</f>
        <v>0</v>
      </c>
      <c r="AO1466">
        <v>12</v>
      </c>
      <c r="AP1466">
        <v>3</v>
      </c>
      <c r="AQ1466">
        <v>4</v>
      </c>
      <c r="AR1466">
        <v>1</v>
      </c>
      <c r="AS1466">
        <v>4</v>
      </c>
      <c r="AT1466">
        <v>5</v>
      </c>
      <c r="AU1466">
        <v>3</v>
      </c>
      <c r="AV1466">
        <v>4</v>
      </c>
      <c r="AW1466">
        <v>3</v>
      </c>
      <c r="AX1466">
        <v>1</v>
      </c>
      <c r="AY1466">
        <v>1</v>
      </c>
      <c r="AZ1466">
        <v>1</v>
      </c>
      <c r="BB1466">
        <f>IF('WA_Fn-UseC_-HR-Employee-Attriti'!B1460="Yes",1,0)</f>
        <v>0</v>
      </c>
    </row>
    <row r="1467" spans="1:54" x14ac:dyDescent="0.25">
      <c r="A1467">
        <v>1460</v>
      </c>
      <c r="B1467">
        <f>IF('WA_Fn-UseC_-HR-Employee-Attriti'!L1461="Male",1,0)</f>
        <v>1</v>
      </c>
      <c r="C1467">
        <f>IF('WA_Fn-UseC_-HR-Employee-Attriti'!L1461="Female",1,0)</f>
        <v>0</v>
      </c>
      <c r="D1467">
        <v>29</v>
      </c>
      <c r="E1467">
        <f>IF('WA_Fn-UseC_-HR-Employee-Attriti'!C1461="Travel_Rarely",1,0)</f>
        <v>1</v>
      </c>
      <c r="F1467">
        <f>IF('WA_Fn-UseC_-HR-Employee-Attriti'!C1461="Travel_Frequently",1,0)</f>
        <v>0</v>
      </c>
      <c r="G1467">
        <f>IF('WA_Fn-UseC_-HR-Employee-Attriti'!C1461="Non-Travel",1,0)</f>
        <v>0</v>
      </c>
      <c r="H1467">
        <v>1378</v>
      </c>
      <c r="I1467">
        <f>IF('WA_Fn-UseC_-HR-Employee-Attriti'!E1461="Sales",1,0)</f>
        <v>0</v>
      </c>
      <c r="J1467">
        <f>IF('WA_Fn-UseC_-HR-Employee-Attriti'!E1461="Research &amp; Development",1,0)</f>
        <v>1</v>
      </c>
      <c r="K1467">
        <f>IF('WA_Fn-UseC_-HR-Employee-Attriti'!E1461="Human Resources",1,0)</f>
        <v>0</v>
      </c>
      <c r="L1467">
        <v>13</v>
      </c>
      <c r="M1467">
        <v>2</v>
      </c>
      <c r="N1467">
        <f>IF('WA_Fn-UseC_-HR-Employee-Attriti'!H1461="Life Sciences",1,0)</f>
        <v>0</v>
      </c>
      <c r="O1467">
        <f>IF('WA_Fn-UseC_-HR-Employee-Attriti'!H1461="Human Resources",1,0)</f>
        <v>0</v>
      </c>
      <c r="P1467">
        <f>IF('WA_Fn-UseC_-HR-Employee-Attriti'!H1461="Marketing",1,0)</f>
        <v>0</v>
      </c>
      <c r="Q1467">
        <f>IF('WA_Fn-UseC_-HR-Employee-Attriti'!H1461="Medical",1,0)</f>
        <v>0</v>
      </c>
      <c r="R1467">
        <f>IF('WA_Fn-UseC_-HR-Employee-Attriti'!H1461="Other",1,0)</f>
        <v>1</v>
      </c>
      <c r="S1467">
        <f>IF('WA_Fn-UseC_-HR-Employee-Attriti'!H1461="Technical Degree",1,0)</f>
        <v>0</v>
      </c>
      <c r="T1467">
        <v>4</v>
      </c>
      <c r="U1467">
        <v>46</v>
      </c>
      <c r="V1467">
        <v>2</v>
      </c>
      <c r="W1467">
        <v>2</v>
      </c>
      <c r="X1467">
        <f>IF('WA_Fn-UseC_-HR-Employee-Attriti'!P1461="Healthcare Representative",1,0)</f>
        <v>0</v>
      </c>
      <c r="Y1467">
        <f>IF('WA_Fn-UseC_-HR-Employee-Attriti'!P1461="Human Resources",1,0)</f>
        <v>0</v>
      </c>
      <c r="Z1467">
        <f>IF('WA_Fn-UseC_-HR-Employee-Attriti'!P1461="Laboratory Technician",1,0)</f>
        <v>1</v>
      </c>
      <c r="AA1467">
        <f>IF('WA_Fn-UseC_-HR-Employee-Attriti'!P1461="Manager",1,0)</f>
        <v>0</v>
      </c>
      <c r="AB1467">
        <f>IF('WA_Fn-UseC_-HR-Employee-Attriti'!P1461="Manufacturing Director",1,0)</f>
        <v>0</v>
      </c>
      <c r="AC1467">
        <f>IF('WA_Fn-UseC_-HR-Employee-Attriti'!P1461="Research Director",1,0)</f>
        <v>0</v>
      </c>
      <c r="AD1467">
        <f>IF('WA_Fn-UseC_-HR-Employee-Attriti'!P1461="Research Scientist",1,0)</f>
        <v>0</v>
      </c>
      <c r="AE1467">
        <f>IF('WA_Fn-UseC_-HR-Employee-Attriti'!P1461="Sales Executive",1,0)</f>
        <v>0</v>
      </c>
      <c r="AF1467">
        <f>IF('WA_Fn-UseC_-HR-Employee-Attriti'!P1461="Sales Representative",1,0)</f>
        <v>0</v>
      </c>
      <c r="AG1467">
        <v>2</v>
      </c>
      <c r="AH1467">
        <f>IF('WA_Fn-UseC_-HR-Employee-Attriti'!R1461="Divorced",1,0)</f>
        <v>0</v>
      </c>
      <c r="AI1467">
        <f>IF('WA_Fn-UseC_-HR-Employee-Attriti'!R1461="Married",1,0)</f>
        <v>1</v>
      </c>
      <c r="AJ1467">
        <f>IF('WA_Fn-UseC_-HR-Employee-Attriti'!R1461="Single",1,0)</f>
        <v>0</v>
      </c>
      <c r="AK1467">
        <v>4025</v>
      </c>
      <c r="AL1467">
        <v>23679</v>
      </c>
      <c r="AM1467">
        <v>4</v>
      </c>
      <c r="AN1467">
        <f>IF('WA_Fn-UseC_-HR-Employee-Attriti'!W1461="Yes",1,0)</f>
        <v>1</v>
      </c>
      <c r="AO1467">
        <v>13</v>
      </c>
      <c r="AP1467">
        <v>3</v>
      </c>
      <c r="AQ1467">
        <v>1</v>
      </c>
      <c r="AR1467">
        <v>1</v>
      </c>
      <c r="AS1467">
        <v>10</v>
      </c>
      <c r="AT1467">
        <v>2</v>
      </c>
      <c r="AU1467">
        <v>3</v>
      </c>
      <c r="AV1467">
        <v>4</v>
      </c>
      <c r="AW1467">
        <v>3</v>
      </c>
      <c r="AX1467">
        <v>0</v>
      </c>
      <c r="AY1467">
        <v>3</v>
      </c>
      <c r="AZ1467">
        <v>1</v>
      </c>
      <c r="BB1467">
        <f>IF('WA_Fn-UseC_-HR-Employee-Attriti'!B1461="Yes",1,0)</f>
        <v>0</v>
      </c>
    </row>
    <row r="1468" spans="1:54" x14ac:dyDescent="0.25">
      <c r="A1468">
        <v>1461</v>
      </c>
      <c r="B1468">
        <f>IF('WA_Fn-UseC_-HR-Employee-Attriti'!L1462="Male",1,0)</f>
        <v>0</v>
      </c>
      <c r="C1468">
        <f>IF('WA_Fn-UseC_-HR-Employee-Attriti'!L1462="Female",1,0)</f>
        <v>1</v>
      </c>
      <c r="D1468">
        <v>29</v>
      </c>
      <c r="E1468">
        <f>IF('WA_Fn-UseC_-HR-Employee-Attriti'!C1462="Travel_Rarely",1,0)</f>
        <v>1</v>
      </c>
      <c r="F1468">
        <f>IF('WA_Fn-UseC_-HR-Employee-Attriti'!C1462="Travel_Frequently",1,0)</f>
        <v>0</v>
      </c>
      <c r="G1468">
        <f>IF('WA_Fn-UseC_-HR-Employee-Attriti'!C1462="Non-Travel",1,0)</f>
        <v>0</v>
      </c>
      <c r="H1468">
        <v>468</v>
      </c>
      <c r="I1468">
        <f>IF('WA_Fn-UseC_-HR-Employee-Attriti'!E1462="Sales",1,0)</f>
        <v>0</v>
      </c>
      <c r="J1468">
        <f>IF('WA_Fn-UseC_-HR-Employee-Attriti'!E1462="Research &amp; Development",1,0)</f>
        <v>1</v>
      </c>
      <c r="K1468">
        <f>IF('WA_Fn-UseC_-HR-Employee-Attriti'!E1462="Human Resources",1,0)</f>
        <v>0</v>
      </c>
      <c r="L1468">
        <v>28</v>
      </c>
      <c r="M1468">
        <v>4</v>
      </c>
      <c r="N1468">
        <f>IF('WA_Fn-UseC_-HR-Employee-Attriti'!H1462="Life Sciences",1,0)</f>
        <v>0</v>
      </c>
      <c r="O1468">
        <f>IF('WA_Fn-UseC_-HR-Employee-Attriti'!H1462="Human Resources",1,0)</f>
        <v>0</v>
      </c>
      <c r="P1468">
        <f>IF('WA_Fn-UseC_-HR-Employee-Attriti'!H1462="Marketing",1,0)</f>
        <v>0</v>
      </c>
      <c r="Q1468">
        <f>IF('WA_Fn-UseC_-HR-Employee-Attriti'!H1462="Medical",1,0)</f>
        <v>1</v>
      </c>
      <c r="R1468">
        <f>IF('WA_Fn-UseC_-HR-Employee-Attriti'!H1462="Other",1,0)</f>
        <v>0</v>
      </c>
      <c r="S1468">
        <f>IF('WA_Fn-UseC_-HR-Employee-Attriti'!H1462="Technical Degree",1,0)</f>
        <v>0</v>
      </c>
      <c r="T1468">
        <v>4</v>
      </c>
      <c r="U1468">
        <v>73</v>
      </c>
      <c r="V1468">
        <v>2</v>
      </c>
      <c r="W1468">
        <v>1</v>
      </c>
      <c r="X1468">
        <f>IF('WA_Fn-UseC_-HR-Employee-Attriti'!P1462="Healthcare Representative",1,0)</f>
        <v>0</v>
      </c>
      <c r="Y1468">
        <f>IF('WA_Fn-UseC_-HR-Employee-Attriti'!P1462="Human Resources",1,0)</f>
        <v>0</v>
      </c>
      <c r="Z1468">
        <f>IF('WA_Fn-UseC_-HR-Employee-Attriti'!P1462="Laboratory Technician",1,0)</f>
        <v>0</v>
      </c>
      <c r="AA1468">
        <f>IF('WA_Fn-UseC_-HR-Employee-Attriti'!P1462="Manager",1,0)</f>
        <v>0</v>
      </c>
      <c r="AB1468">
        <f>IF('WA_Fn-UseC_-HR-Employee-Attriti'!P1462="Manufacturing Director",1,0)</f>
        <v>0</v>
      </c>
      <c r="AC1468">
        <f>IF('WA_Fn-UseC_-HR-Employee-Attriti'!P1462="Research Director",1,0)</f>
        <v>0</v>
      </c>
      <c r="AD1468">
        <f>IF('WA_Fn-UseC_-HR-Employee-Attriti'!P1462="Research Scientist",1,0)</f>
        <v>1</v>
      </c>
      <c r="AE1468">
        <f>IF('WA_Fn-UseC_-HR-Employee-Attriti'!P1462="Sales Executive",1,0)</f>
        <v>0</v>
      </c>
      <c r="AF1468">
        <f>IF('WA_Fn-UseC_-HR-Employee-Attriti'!P1462="Sales Representative",1,0)</f>
        <v>0</v>
      </c>
      <c r="AG1468">
        <v>1</v>
      </c>
      <c r="AH1468">
        <f>IF('WA_Fn-UseC_-HR-Employee-Attriti'!R1462="Divorced",1,0)</f>
        <v>0</v>
      </c>
      <c r="AI1468">
        <f>IF('WA_Fn-UseC_-HR-Employee-Attriti'!R1462="Married",1,0)</f>
        <v>0</v>
      </c>
      <c r="AJ1468">
        <f>IF('WA_Fn-UseC_-HR-Employee-Attriti'!R1462="Single",1,0)</f>
        <v>1</v>
      </c>
      <c r="AK1468">
        <v>3785</v>
      </c>
      <c r="AL1468">
        <v>8489</v>
      </c>
      <c r="AM1468">
        <v>1</v>
      </c>
      <c r="AN1468">
        <f>IF('WA_Fn-UseC_-HR-Employee-Attriti'!W1462="Yes",1,0)</f>
        <v>0</v>
      </c>
      <c r="AO1468">
        <v>14</v>
      </c>
      <c r="AP1468">
        <v>3</v>
      </c>
      <c r="AQ1468">
        <v>2</v>
      </c>
      <c r="AR1468">
        <v>0</v>
      </c>
      <c r="AS1468">
        <v>5</v>
      </c>
      <c r="AT1468">
        <v>3</v>
      </c>
      <c r="AU1468">
        <v>1</v>
      </c>
      <c r="AV1468">
        <v>5</v>
      </c>
      <c r="AW1468">
        <v>4</v>
      </c>
      <c r="AX1468">
        <v>0</v>
      </c>
      <c r="AY1468">
        <v>4</v>
      </c>
      <c r="AZ1468">
        <v>1</v>
      </c>
      <c r="BB1468">
        <f>IF('WA_Fn-UseC_-HR-Employee-Attriti'!B1462="Yes",1,0)</f>
        <v>0</v>
      </c>
    </row>
    <row r="1469" spans="1:54" x14ac:dyDescent="0.25">
      <c r="A1469">
        <v>1462</v>
      </c>
      <c r="B1469">
        <f>IF('WA_Fn-UseC_-HR-Employee-Attriti'!L1463="Male",1,0)</f>
        <v>1</v>
      </c>
      <c r="C1469">
        <f>IF('WA_Fn-UseC_-HR-Employee-Attriti'!L1463="Female",1,0)</f>
        <v>0</v>
      </c>
      <c r="D1469">
        <v>50</v>
      </c>
      <c r="E1469">
        <f>IF('WA_Fn-UseC_-HR-Employee-Attriti'!C1463="Travel_Rarely",1,0)</f>
        <v>1</v>
      </c>
      <c r="F1469">
        <f>IF('WA_Fn-UseC_-HR-Employee-Attriti'!C1463="Travel_Frequently",1,0)</f>
        <v>0</v>
      </c>
      <c r="G1469">
        <f>IF('WA_Fn-UseC_-HR-Employee-Attriti'!C1463="Non-Travel",1,0)</f>
        <v>0</v>
      </c>
      <c r="H1469">
        <v>410</v>
      </c>
      <c r="I1469">
        <f>IF('WA_Fn-UseC_-HR-Employee-Attriti'!E1463="Sales",1,0)</f>
        <v>1</v>
      </c>
      <c r="J1469">
        <f>IF('WA_Fn-UseC_-HR-Employee-Attriti'!E1463="Research &amp; Development",1,0)</f>
        <v>0</v>
      </c>
      <c r="K1469">
        <f>IF('WA_Fn-UseC_-HR-Employee-Attriti'!E1463="Human Resources",1,0)</f>
        <v>0</v>
      </c>
      <c r="L1469">
        <v>28</v>
      </c>
      <c r="M1469">
        <v>3</v>
      </c>
      <c r="N1469">
        <f>IF('WA_Fn-UseC_-HR-Employee-Attriti'!H1463="Life Sciences",1,0)</f>
        <v>0</v>
      </c>
      <c r="O1469">
        <f>IF('WA_Fn-UseC_-HR-Employee-Attriti'!H1463="Human Resources",1,0)</f>
        <v>0</v>
      </c>
      <c r="P1469">
        <f>IF('WA_Fn-UseC_-HR-Employee-Attriti'!H1463="Marketing",1,0)</f>
        <v>1</v>
      </c>
      <c r="Q1469">
        <f>IF('WA_Fn-UseC_-HR-Employee-Attriti'!H1463="Medical",1,0)</f>
        <v>0</v>
      </c>
      <c r="R1469">
        <f>IF('WA_Fn-UseC_-HR-Employee-Attriti'!H1463="Other",1,0)</f>
        <v>0</v>
      </c>
      <c r="S1469">
        <f>IF('WA_Fn-UseC_-HR-Employee-Attriti'!H1463="Technical Degree",1,0)</f>
        <v>0</v>
      </c>
      <c r="T1469">
        <v>4</v>
      </c>
      <c r="U1469">
        <v>39</v>
      </c>
      <c r="V1469">
        <v>2</v>
      </c>
      <c r="W1469">
        <v>3</v>
      </c>
      <c r="X1469">
        <f>IF('WA_Fn-UseC_-HR-Employee-Attriti'!P1463="Healthcare Representative",1,0)</f>
        <v>0</v>
      </c>
      <c r="Y1469">
        <f>IF('WA_Fn-UseC_-HR-Employee-Attriti'!P1463="Human Resources",1,0)</f>
        <v>0</v>
      </c>
      <c r="Z1469">
        <f>IF('WA_Fn-UseC_-HR-Employee-Attriti'!P1463="Laboratory Technician",1,0)</f>
        <v>0</v>
      </c>
      <c r="AA1469">
        <f>IF('WA_Fn-UseC_-HR-Employee-Attriti'!P1463="Manager",1,0)</f>
        <v>0</v>
      </c>
      <c r="AB1469">
        <f>IF('WA_Fn-UseC_-HR-Employee-Attriti'!P1463="Manufacturing Director",1,0)</f>
        <v>0</v>
      </c>
      <c r="AC1469">
        <f>IF('WA_Fn-UseC_-HR-Employee-Attriti'!P1463="Research Director",1,0)</f>
        <v>0</v>
      </c>
      <c r="AD1469">
        <f>IF('WA_Fn-UseC_-HR-Employee-Attriti'!P1463="Research Scientist",1,0)</f>
        <v>0</v>
      </c>
      <c r="AE1469">
        <f>IF('WA_Fn-UseC_-HR-Employee-Attriti'!P1463="Sales Executive",1,0)</f>
        <v>1</v>
      </c>
      <c r="AF1469">
        <f>IF('WA_Fn-UseC_-HR-Employee-Attriti'!P1463="Sales Representative",1,0)</f>
        <v>0</v>
      </c>
      <c r="AG1469">
        <v>1</v>
      </c>
      <c r="AH1469">
        <f>IF('WA_Fn-UseC_-HR-Employee-Attriti'!R1463="Divorced",1,0)</f>
        <v>1</v>
      </c>
      <c r="AI1469">
        <f>IF('WA_Fn-UseC_-HR-Employee-Attriti'!R1463="Married",1,0)</f>
        <v>0</v>
      </c>
      <c r="AJ1469">
        <f>IF('WA_Fn-UseC_-HR-Employee-Attriti'!R1463="Single",1,0)</f>
        <v>0</v>
      </c>
      <c r="AK1469">
        <v>10854</v>
      </c>
      <c r="AL1469">
        <v>16586</v>
      </c>
      <c r="AM1469">
        <v>4</v>
      </c>
      <c r="AN1469">
        <f>IF('WA_Fn-UseC_-HR-Employee-Attriti'!W1463="Yes",1,0)</f>
        <v>1</v>
      </c>
      <c r="AO1469">
        <v>13</v>
      </c>
      <c r="AP1469">
        <v>3</v>
      </c>
      <c r="AQ1469">
        <v>2</v>
      </c>
      <c r="AR1469">
        <v>1</v>
      </c>
      <c r="AS1469">
        <v>20</v>
      </c>
      <c r="AT1469">
        <v>3</v>
      </c>
      <c r="AU1469">
        <v>3</v>
      </c>
      <c r="AV1469">
        <v>3</v>
      </c>
      <c r="AW1469">
        <v>2</v>
      </c>
      <c r="AX1469">
        <v>2</v>
      </c>
      <c r="AY1469">
        <v>0</v>
      </c>
      <c r="AZ1469">
        <v>1</v>
      </c>
      <c r="BB1469">
        <f>IF('WA_Fn-UseC_-HR-Employee-Attriti'!B1463="Yes",1,0)</f>
        <v>1</v>
      </c>
    </row>
    <row r="1470" spans="1:54" x14ac:dyDescent="0.25">
      <c r="A1470">
        <v>1463</v>
      </c>
      <c r="B1470">
        <f>IF('WA_Fn-UseC_-HR-Employee-Attriti'!L1464="Male",1,0)</f>
        <v>0</v>
      </c>
      <c r="C1470">
        <f>IF('WA_Fn-UseC_-HR-Employee-Attriti'!L1464="Female",1,0)</f>
        <v>1</v>
      </c>
      <c r="D1470">
        <v>39</v>
      </c>
      <c r="E1470">
        <f>IF('WA_Fn-UseC_-HR-Employee-Attriti'!C1464="Travel_Rarely",1,0)</f>
        <v>1</v>
      </c>
      <c r="F1470">
        <f>IF('WA_Fn-UseC_-HR-Employee-Attriti'!C1464="Travel_Frequently",1,0)</f>
        <v>0</v>
      </c>
      <c r="G1470">
        <f>IF('WA_Fn-UseC_-HR-Employee-Attriti'!C1464="Non-Travel",1,0)</f>
        <v>0</v>
      </c>
      <c r="H1470">
        <v>722</v>
      </c>
      <c r="I1470">
        <f>IF('WA_Fn-UseC_-HR-Employee-Attriti'!E1464="Sales",1,0)</f>
        <v>1</v>
      </c>
      <c r="J1470">
        <f>IF('WA_Fn-UseC_-HR-Employee-Attriti'!E1464="Research &amp; Development",1,0)</f>
        <v>0</v>
      </c>
      <c r="K1470">
        <f>IF('WA_Fn-UseC_-HR-Employee-Attriti'!E1464="Human Resources",1,0)</f>
        <v>0</v>
      </c>
      <c r="L1470">
        <v>24</v>
      </c>
      <c r="M1470">
        <v>1</v>
      </c>
      <c r="N1470">
        <f>IF('WA_Fn-UseC_-HR-Employee-Attriti'!H1464="Life Sciences",1,0)</f>
        <v>0</v>
      </c>
      <c r="O1470">
        <f>IF('WA_Fn-UseC_-HR-Employee-Attriti'!H1464="Human Resources",1,0)</f>
        <v>0</v>
      </c>
      <c r="P1470">
        <f>IF('WA_Fn-UseC_-HR-Employee-Attriti'!H1464="Marketing",1,0)</f>
        <v>1</v>
      </c>
      <c r="Q1470">
        <f>IF('WA_Fn-UseC_-HR-Employee-Attriti'!H1464="Medical",1,0)</f>
        <v>0</v>
      </c>
      <c r="R1470">
        <f>IF('WA_Fn-UseC_-HR-Employee-Attriti'!H1464="Other",1,0)</f>
        <v>0</v>
      </c>
      <c r="S1470">
        <f>IF('WA_Fn-UseC_-HR-Employee-Attriti'!H1464="Technical Degree",1,0)</f>
        <v>0</v>
      </c>
      <c r="T1470">
        <v>2</v>
      </c>
      <c r="U1470">
        <v>60</v>
      </c>
      <c r="V1470">
        <v>2</v>
      </c>
      <c r="W1470">
        <v>4</v>
      </c>
      <c r="X1470">
        <f>IF('WA_Fn-UseC_-HR-Employee-Attriti'!P1464="Healthcare Representative",1,0)</f>
        <v>0</v>
      </c>
      <c r="Y1470">
        <f>IF('WA_Fn-UseC_-HR-Employee-Attriti'!P1464="Human Resources",1,0)</f>
        <v>0</v>
      </c>
      <c r="Z1470">
        <f>IF('WA_Fn-UseC_-HR-Employee-Attriti'!P1464="Laboratory Technician",1,0)</f>
        <v>0</v>
      </c>
      <c r="AA1470">
        <f>IF('WA_Fn-UseC_-HR-Employee-Attriti'!P1464="Manager",1,0)</f>
        <v>0</v>
      </c>
      <c r="AB1470">
        <f>IF('WA_Fn-UseC_-HR-Employee-Attriti'!P1464="Manufacturing Director",1,0)</f>
        <v>0</v>
      </c>
      <c r="AC1470">
        <f>IF('WA_Fn-UseC_-HR-Employee-Attriti'!P1464="Research Director",1,0)</f>
        <v>0</v>
      </c>
      <c r="AD1470">
        <f>IF('WA_Fn-UseC_-HR-Employee-Attriti'!P1464="Research Scientist",1,0)</f>
        <v>0</v>
      </c>
      <c r="AE1470">
        <f>IF('WA_Fn-UseC_-HR-Employee-Attriti'!P1464="Sales Executive",1,0)</f>
        <v>1</v>
      </c>
      <c r="AF1470">
        <f>IF('WA_Fn-UseC_-HR-Employee-Attriti'!P1464="Sales Representative",1,0)</f>
        <v>0</v>
      </c>
      <c r="AG1470">
        <v>4</v>
      </c>
      <c r="AH1470">
        <f>IF('WA_Fn-UseC_-HR-Employee-Attriti'!R1464="Divorced",1,0)</f>
        <v>0</v>
      </c>
      <c r="AI1470">
        <f>IF('WA_Fn-UseC_-HR-Employee-Attriti'!R1464="Married",1,0)</f>
        <v>1</v>
      </c>
      <c r="AJ1470">
        <f>IF('WA_Fn-UseC_-HR-Employee-Attriti'!R1464="Single",1,0)</f>
        <v>0</v>
      </c>
      <c r="AK1470">
        <v>12031</v>
      </c>
      <c r="AL1470">
        <v>8828</v>
      </c>
      <c r="AM1470">
        <v>0</v>
      </c>
      <c r="AN1470">
        <f>IF('WA_Fn-UseC_-HR-Employee-Attriti'!W1464="Yes",1,0)</f>
        <v>0</v>
      </c>
      <c r="AO1470">
        <v>11</v>
      </c>
      <c r="AP1470">
        <v>3</v>
      </c>
      <c r="AQ1470">
        <v>1</v>
      </c>
      <c r="AR1470">
        <v>1</v>
      </c>
      <c r="AS1470">
        <v>21</v>
      </c>
      <c r="AT1470">
        <v>2</v>
      </c>
      <c r="AU1470">
        <v>2</v>
      </c>
      <c r="AV1470">
        <v>20</v>
      </c>
      <c r="AW1470">
        <v>9</v>
      </c>
      <c r="AX1470">
        <v>9</v>
      </c>
      <c r="AY1470">
        <v>6</v>
      </c>
      <c r="AZ1470">
        <v>1</v>
      </c>
      <c r="BB1470">
        <f>IF('WA_Fn-UseC_-HR-Employee-Attriti'!B1464="Yes",1,0)</f>
        <v>0</v>
      </c>
    </row>
    <row r="1471" spans="1:54" x14ac:dyDescent="0.25">
      <c r="A1471">
        <v>1464</v>
      </c>
      <c r="B1471">
        <f>IF('WA_Fn-UseC_-HR-Employee-Attriti'!L1465="Male",1,0)</f>
        <v>1</v>
      </c>
      <c r="C1471">
        <f>IF('WA_Fn-UseC_-HR-Employee-Attriti'!L1465="Female",1,0)</f>
        <v>0</v>
      </c>
      <c r="D1471">
        <v>31</v>
      </c>
      <c r="E1471">
        <f>IF('WA_Fn-UseC_-HR-Employee-Attriti'!C1465="Travel_Rarely",1,0)</f>
        <v>0</v>
      </c>
      <c r="F1471">
        <f>IF('WA_Fn-UseC_-HR-Employee-Attriti'!C1465="Travel_Frequently",1,0)</f>
        <v>0</v>
      </c>
      <c r="G1471">
        <f>IF('WA_Fn-UseC_-HR-Employee-Attriti'!C1465="Non-Travel",1,0)</f>
        <v>1</v>
      </c>
      <c r="H1471">
        <v>325</v>
      </c>
      <c r="I1471">
        <f>IF('WA_Fn-UseC_-HR-Employee-Attriti'!E1465="Sales",1,0)</f>
        <v>0</v>
      </c>
      <c r="J1471">
        <f>IF('WA_Fn-UseC_-HR-Employee-Attriti'!E1465="Research &amp; Development",1,0)</f>
        <v>1</v>
      </c>
      <c r="K1471">
        <f>IF('WA_Fn-UseC_-HR-Employee-Attriti'!E1465="Human Resources",1,0)</f>
        <v>0</v>
      </c>
      <c r="L1471">
        <v>5</v>
      </c>
      <c r="M1471">
        <v>3</v>
      </c>
      <c r="N1471">
        <f>IF('WA_Fn-UseC_-HR-Employee-Attriti'!H1465="Life Sciences",1,0)</f>
        <v>0</v>
      </c>
      <c r="O1471">
        <f>IF('WA_Fn-UseC_-HR-Employee-Attriti'!H1465="Human Resources",1,0)</f>
        <v>0</v>
      </c>
      <c r="P1471">
        <f>IF('WA_Fn-UseC_-HR-Employee-Attriti'!H1465="Marketing",1,0)</f>
        <v>0</v>
      </c>
      <c r="Q1471">
        <f>IF('WA_Fn-UseC_-HR-Employee-Attriti'!H1465="Medical",1,0)</f>
        <v>1</v>
      </c>
      <c r="R1471">
        <f>IF('WA_Fn-UseC_-HR-Employee-Attriti'!H1465="Other",1,0)</f>
        <v>0</v>
      </c>
      <c r="S1471">
        <f>IF('WA_Fn-UseC_-HR-Employee-Attriti'!H1465="Technical Degree",1,0)</f>
        <v>0</v>
      </c>
      <c r="T1471">
        <v>2</v>
      </c>
      <c r="U1471">
        <v>74</v>
      </c>
      <c r="V1471">
        <v>3</v>
      </c>
      <c r="W1471">
        <v>2</v>
      </c>
      <c r="X1471">
        <f>IF('WA_Fn-UseC_-HR-Employee-Attriti'!P1465="Healthcare Representative",1,0)</f>
        <v>0</v>
      </c>
      <c r="Y1471">
        <f>IF('WA_Fn-UseC_-HR-Employee-Attriti'!P1465="Human Resources",1,0)</f>
        <v>0</v>
      </c>
      <c r="Z1471">
        <f>IF('WA_Fn-UseC_-HR-Employee-Attriti'!P1465="Laboratory Technician",1,0)</f>
        <v>0</v>
      </c>
      <c r="AA1471">
        <f>IF('WA_Fn-UseC_-HR-Employee-Attriti'!P1465="Manager",1,0)</f>
        <v>0</v>
      </c>
      <c r="AB1471">
        <f>IF('WA_Fn-UseC_-HR-Employee-Attriti'!P1465="Manufacturing Director",1,0)</f>
        <v>1</v>
      </c>
      <c r="AC1471">
        <f>IF('WA_Fn-UseC_-HR-Employee-Attriti'!P1465="Research Director",1,0)</f>
        <v>0</v>
      </c>
      <c r="AD1471">
        <f>IF('WA_Fn-UseC_-HR-Employee-Attriti'!P1465="Research Scientist",1,0)</f>
        <v>0</v>
      </c>
      <c r="AE1471">
        <f>IF('WA_Fn-UseC_-HR-Employee-Attriti'!P1465="Sales Executive",1,0)</f>
        <v>0</v>
      </c>
      <c r="AF1471">
        <f>IF('WA_Fn-UseC_-HR-Employee-Attriti'!P1465="Sales Representative",1,0)</f>
        <v>0</v>
      </c>
      <c r="AG1471">
        <v>1</v>
      </c>
      <c r="AH1471">
        <f>IF('WA_Fn-UseC_-HR-Employee-Attriti'!R1465="Divorced",1,0)</f>
        <v>0</v>
      </c>
      <c r="AI1471">
        <f>IF('WA_Fn-UseC_-HR-Employee-Attriti'!R1465="Married",1,0)</f>
        <v>0</v>
      </c>
      <c r="AJ1471">
        <f>IF('WA_Fn-UseC_-HR-Employee-Attriti'!R1465="Single",1,0)</f>
        <v>1</v>
      </c>
      <c r="AK1471">
        <v>9936</v>
      </c>
      <c r="AL1471">
        <v>3787</v>
      </c>
      <c r="AM1471">
        <v>0</v>
      </c>
      <c r="AN1471">
        <f>IF('WA_Fn-UseC_-HR-Employee-Attriti'!W1465="Yes",1,0)</f>
        <v>0</v>
      </c>
      <c r="AO1471">
        <v>19</v>
      </c>
      <c r="AP1471">
        <v>3</v>
      </c>
      <c r="AQ1471">
        <v>2</v>
      </c>
      <c r="AR1471">
        <v>0</v>
      </c>
      <c r="AS1471">
        <v>10</v>
      </c>
      <c r="AT1471">
        <v>2</v>
      </c>
      <c r="AU1471">
        <v>3</v>
      </c>
      <c r="AV1471">
        <v>9</v>
      </c>
      <c r="AW1471">
        <v>4</v>
      </c>
      <c r="AX1471">
        <v>1</v>
      </c>
      <c r="AY1471">
        <v>7</v>
      </c>
      <c r="AZ1471">
        <v>1</v>
      </c>
      <c r="BB1471">
        <f>IF('WA_Fn-UseC_-HR-Employee-Attriti'!B1465="Yes",1,0)</f>
        <v>0</v>
      </c>
    </row>
    <row r="1472" spans="1:54" x14ac:dyDescent="0.25">
      <c r="A1472">
        <v>1465</v>
      </c>
      <c r="B1472">
        <f>IF('WA_Fn-UseC_-HR-Employee-Attriti'!L1466="Male",1,0)</f>
        <v>0</v>
      </c>
      <c r="C1472">
        <f>IF('WA_Fn-UseC_-HR-Employee-Attriti'!L1466="Female",1,0)</f>
        <v>1</v>
      </c>
      <c r="D1472">
        <v>26</v>
      </c>
      <c r="E1472">
        <f>IF('WA_Fn-UseC_-HR-Employee-Attriti'!C1466="Travel_Rarely",1,0)</f>
        <v>1</v>
      </c>
      <c r="F1472">
        <f>IF('WA_Fn-UseC_-HR-Employee-Attriti'!C1466="Travel_Frequently",1,0)</f>
        <v>0</v>
      </c>
      <c r="G1472">
        <f>IF('WA_Fn-UseC_-HR-Employee-Attriti'!C1466="Non-Travel",1,0)</f>
        <v>0</v>
      </c>
      <c r="H1472">
        <v>1167</v>
      </c>
      <c r="I1472">
        <f>IF('WA_Fn-UseC_-HR-Employee-Attriti'!E1466="Sales",1,0)</f>
        <v>1</v>
      </c>
      <c r="J1472">
        <f>IF('WA_Fn-UseC_-HR-Employee-Attriti'!E1466="Research &amp; Development",1,0)</f>
        <v>0</v>
      </c>
      <c r="K1472">
        <f>IF('WA_Fn-UseC_-HR-Employee-Attriti'!E1466="Human Resources",1,0)</f>
        <v>0</v>
      </c>
      <c r="L1472">
        <v>5</v>
      </c>
      <c r="M1472">
        <v>3</v>
      </c>
      <c r="N1472">
        <f>IF('WA_Fn-UseC_-HR-Employee-Attriti'!H1466="Life Sciences",1,0)</f>
        <v>0</v>
      </c>
      <c r="O1472">
        <f>IF('WA_Fn-UseC_-HR-Employee-Attriti'!H1466="Human Resources",1,0)</f>
        <v>0</v>
      </c>
      <c r="P1472">
        <f>IF('WA_Fn-UseC_-HR-Employee-Attriti'!H1466="Marketing",1,0)</f>
        <v>0</v>
      </c>
      <c r="Q1472">
        <f>IF('WA_Fn-UseC_-HR-Employee-Attriti'!H1466="Medical",1,0)</f>
        <v>0</v>
      </c>
      <c r="R1472">
        <f>IF('WA_Fn-UseC_-HR-Employee-Attriti'!H1466="Other",1,0)</f>
        <v>1</v>
      </c>
      <c r="S1472">
        <f>IF('WA_Fn-UseC_-HR-Employee-Attriti'!H1466="Technical Degree",1,0)</f>
        <v>0</v>
      </c>
      <c r="T1472">
        <v>4</v>
      </c>
      <c r="U1472">
        <v>30</v>
      </c>
      <c r="V1472">
        <v>2</v>
      </c>
      <c r="W1472">
        <v>1</v>
      </c>
      <c r="X1472">
        <f>IF('WA_Fn-UseC_-HR-Employee-Attriti'!P1466="Healthcare Representative",1,0)</f>
        <v>0</v>
      </c>
      <c r="Y1472">
        <f>IF('WA_Fn-UseC_-HR-Employee-Attriti'!P1466="Human Resources",1,0)</f>
        <v>0</v>
      </c>
      <c r="Z1472">
        <f>IF('WA_Fn-UseC_-HR-Employee-Attriti'!P1466="Laboratory Technician",1,0)</f>
        <v>0</v>
      </c>
      <c r="AA1472">
        <f>IF('WA_Fn-UseC_-HR-Employee-Attriti'!P1466="Manager",1,0)</f>
        <v>0</v>
      </c>
      <c r="AB1472">
        <f>IF('WA_Fn-UseC_-HR-Employee-Attriti'!P1466="Manufacturing Director",1,0)</f>
        <v>0</v>
      </c>
      <c r="AC1472">
        <f>IF('WA_Fn-UseC_-HR-Employee-Attriti'!P1466="Research Director",1,0)</f>
        <v>0</v>
      </c>
      <c r="AD1472">
        <f>IF('WA_Fn-UseC_-HR-Employee-Attriti'!P1466="Research Scientist",1,0)</f>
        <v>0</v>
      </c>
      <c r="AE1472">
        <f>IF('WA_Fn-UseC_-HR-Employee-Attriti'!P1466="Sales Executive",1,0)</f>
        <v>0</v>
      </c>
      <c r="AF1472">
        <f>IF('WA_Fn-UseC_-HR-Employee-Attriti'!P1466="Sales Representative",1,0)</f>
        <v>1</v>
      </c>
      <c r="AG1472">
        <v>3</v>
      </c>
      <c r="AH1472">
        <f>IF('WA_Fn-UseC_-HR-Employee-Attriti'!R1466="Divorced",1,0)</f>
        <v>0</v>
      </c>
      <c r="AI1472">
        <f>IF('WA_Fn-UseC_-HR-Employee-Attriti'!R1466="Married",1,0)</f>
        <v>0</v>
      </c>
      <c r="AJ1472">
        <f>IF('WA_Fn-UseC_-HR-Employee-Attriti'!R1466="Single",1,0)</f>
        <v>1</v>
      </c>
      <c r="AK1472">
        <v>2966</v>
      </c>
      <c r="AL1472">
        <v>21378</v>
      </c>
      <c r="AM1472">
        <v>0</v>
      </c>
      <c r="AN1472">
        <f>IF('WA_Fn-UseC_-HR-Employee-Attriti'!W1466="Yes",1,0)</f>
        <v>0</v>
      </c>
      <c r="AO1472">
        <v>18</v>
      </c>
      <c r="AP1472">
        <v>3</v>
      </c>
      <c r="AQ1472">
        <v>4</v>
      </c>
      <c r="AR1472">
        <v>0</v>
      </c>
      <c r="AS1472">
        <v>5</v>
      </c>
      <c r="AT1472">
        <v>2</v>
      </c>
      <c r="AU1472">
        <v>3</v>
      </c>
      <c r="AV1472">
        <v>4</v>
      </c>
      <c r="AW1472">
        <v>2</v>
      </c>
      <c r="AX1472">
        <v>0</v>
      </c>
      <c r="AY1472">
        <v>0</v>
      </c>
      <c r="AZ1472">
        <v>1</v>
      </c>
      <c r="BB1472">
        <f>IF('WA_Fn-UseC_-HR-Employee-Attriti'!B1466="Yes",1,0)</f>
        <v>0</v>
      </c>
    </row>
    <row r="1473" spans="1:54" x14ac:dyDescent="0.25">
      <c r="A1473">
        <v>1466</v>
      </c>
      <c r="B1473">
        <f>IF('WA_Fn-UseC_-HR-Employee-Attriti'!L1467="Male",1,0)</f>
        <v>1</v>
      </c>
      <c r="C1473">
        <f>IF('WA_Fn-UseC_-HR-Employee-Attriti'!L1467="Female",1,0)</f>
        <v>0</v>
      </c>
      <c r="D1473">
        <v>36</v>
      </c>
      <c r="E1473">
        <f>IF('WA_Fn-UseC_-HR-Employee-Attriti'!C1467="Travel_Rarely",1,0)</f>
        <v>0</v>
      </c>
      <c r="F1473">
        <f>IF('WA_Fn-UseC_-HR-Employee-Attriti'!C1467="Travel_Frequently",1,0)</f>
        <v>1</v>
      </c>
      <c r="G1473">
        <f>IF('WA_Fn-UseC_-HR-Employee-Attriti'!C1467="Non-Travel",1,0)</f>
        <v>0</v>
      </c>
      <c r="H1473">
        <v>884</v>
      </c>
      <c r="I1473">
        <f>IF('WA_Fn-UseC_-HR-Employee-Attriti'!E1467="Sales",1,0)</f>
        <v>0</v>
      </c>
      <c r="J1473">
        <f>IF('WA_Fn-UseC_-HR-Employee-Attriti'!E1467="Research &amp; Development",1,0)</f>
        <v>1</v>
      </c>
      <c r="K1473">
        <f>IF('WA_Fn-UseC_-HR-Employee-Attriti'!E1467="Human Resources",1,0)</f>
        <v>0</v>
      </c>
      <c r="L1473">
        <v>23</v>
      </c>
      <c r="M1473">
        <v>2</v>
      </c>
      <c r="N1473">
        <f>IF('WA_Fn-UseC_-HR-Employee-Attriti'!H1467="Life Sciences",1,0)</f>
        <v>0</v>
      </c>
      <c r="O1473">
        <f>IF('WA_Fn-UseC_-HR-Employee-Attriti'!H1467="Human Resources",1,0)</f>
        <v>0</v>
      </c>
      <c r="P1473">
        <f>IF('WA_Fn-UseC_-HR-Employee-Attriti'!H1467="Marketing",1,0)</f>
        <v>0</v>
      </c>
      <c r="Q1473">
        <f>IF('WA_Fn-UseC_-HR-Employee-Attriti'!H1467="Medical",1,0)</f>
        <v>1</v>
      </c>
      <c r="R1473">
        <f>IF('WA_Fn-UseC_-HR-Employee-Attriti'!H1467="Other",1,0)</f>
        <v>0</v>
      </c>
      <c r="S1473">
        <f>IF('WA_Fn-UseC_-HR-Employee-Attriti'!H1467="Technical Degree",1,0)</f>
        <v>0</v>
      </c>
      <c r="T1473">
        <v>3</v>
      </c>
      <c r="U1473">
        <v>41</v>
      </c>
      <c r="V1473">
        <v>4</v>
      </c>
      <c r="W1473">
        <v>2</v>
      </c>
      <c r="X1473">
        <f>IF('WA_Fn-UseC_-HR-Employee-Attriti'!P1467="Healthcare Representative",1,0)</f>
        <v>0</v>
      </c>
      <c r="Y1473">
        <f>IF('WA_Fn-UseC_-HR-Employee-Attriti'!P1467="Human Resources",1,0)</f>
        <v>0</v>
      </c>
      <c r="Z1473">
        <f>IF('WA_Fn-UseC_-HR-Employee-Attriti'!P1467="Laboratory Technician",1,0)</f>
        <v>1</v>
      </c>
      <c r="AA1473">
        <f>IF('WA_Fn-UseC_-HR-Employee-Attriti'!P1467="Manager",1,0)</f>
        <v>0</v>
      </c>
      <c r="AB1473">
        <f>IF('WA_Fn-UseC_-HR-Employee-Attriti'!P1467="Manufacturing Director",1,0)</f>
        <v>0</v>
      </c>
      <c r="AC1473">
        <f>IF('WA_Fn-UseC_-HR-Employee-Attriti'!P1467="Research Director",1,0)</f>
        <v>0</v>
      </c>
      <c r="AD1473">
        <f>IF('WA_Fn-UseC_-HR-Employee-Attriti'!P1467="Research Scientist",1,0)</f>
        <v>0</v>
      </c>
      <c r="AE1473">
        <f>IF('WA_Fn-UseC_-HR-Employee-Attriti'!P1467="Sales Executive",1,0)</f>
        <v>0</v>
      </c>
      <c r="AF1473">
        <f>IF('WA_Fn-UseC_-HR-Employee-Attriti'!P1467="Sales Representative",1,0)</f>
        <v>0</v>
      </c>
      <c r="AG1473">
        <v>4</v>
      </c>
      <c r="AH1473">
        <f>IF('WA_Fn-UseC_-HR-Employee-Attriti'!R1467="Divorced",1,0)</f>
        <v>0</v>
      </c>
      <c r="AI1473">
        <f>IF('WA_Fn-UseC_-HR-Employee-Attriti'!R1467="Married",1,0)</f>
        <v>1</v>
      </c>
      <c r="AJ1473">
        <f>IF('WA_Fn-UseC_-HR-Employee-Attriti'!R1467="Single",1,0)</f>
        <v>0</v>
      </c>
      <c r="AK1473">
        <v>2571</v>
      </c>
      <c r="AL1473">
        <v>12290</v>
      </c>
      <c r="AM1473">
        <v>4</v>
      </c>
      <c r="AN1473">
        <f>IF('WA_Fn-UseC_-HR-Employee-Attriti'!W1467="Yes",1,0)</f>
        <v>0</v>
      </c>
      <c r="AO1473">
        <v>17</v>
      </c>
      <c r="AP1473">
        <v>3</v>
      </c>
      <c r="AQ1473">
        <v>3</v>
      </c>
      <c r="AR1473">
        <v>1</v>
      </c>
      <c r="AS1473">
        <v>17</v>
      </c>
      <c r="AT1473">
        <v>3</v>
      </c>
      <c r="AU1473">
        <v>3</v>
      </c>
      <c r="AV1473">
        <v>5</v>
      </c>
      <c r="AW1473">
        <v>2</v>
      </c>
      <c r="AX1473">
        <v>0</v>
      </c>
      <c r="AY1473">
        <v>3</v>
      </c>
      <c r="AZ1473">
        <v>1</v>
      </c>
      <c r="BB1473">
        <f>IF('WA_Fn-UseC_-HR-Employee-Attriti'!B1467="Yes",1,0)</f>
        <v>0</v>
      </c>
    </row>
    <row r="1474" spans="1:54" x14ac:dyDescent="0.25">
      <c r="A1474">
        <v>1467</v>
      </c>
      <c r="B1474">
        <f>IF('WA_Fn-UseC_-HR-Employee-Attriti'!L1468="Male",1,0)</f>
        <v>1</v>
      </c>
      <c r="C1474">
        <f>IF('WA_Fn-UseC_-HR-Employee-Attriti'!L1468="Female",1,0)</f>
        <v>0</v>
      </c>
      <c r="D1474">
        <v>39</v>
      </c>
      <c r="E1474">
        <f>IF('WA_Fn-UseC_-HR-Employee-Attriti'!C1468="Travel_Rarely",1,0)</f>
        <v>1</v>
      </c>
      <c r="F1474">
        <f>IF('WA_Fn-UseC_-HR-Employee-Attriti'!C1468="Travel_Frequently",1,0)</f>
        <v>0</v>
      </c>
      <c r="G1474">
        <f>IF('WA_Fn-UseC_-HR-Employee-Attriti'!C1468="Non-Travel",1,0)</f>
        <v>0</v>
      </c>
      <c r="H1474">
        <v>613</v>
      </c>
      <c r="I1474">
        <f>IF('WA_Fn-UseC_-HR-Employee-Attriti'!E1468="Sales",1,0)</f>
        <v>0</v>
      </c>
      <c r="J1474">
        <f>IF('WA_Fn-UseC_-HR-Employee-Attriti'!E1468="Research &amp; Development",1,0)</f>
        <v>1</v>
      </c>
      <c r="K1474">
        <f>IF('WA_Fn-UseC_-HR-Employee-Attriti'!E1468="Human Resources",1,0)</f>
        <v>0</v>
      </c>
      <c r="L1474">
        <v>6</v>
      </c>
      <c r="M1474">
        <v>1</v>
      </c>
      <c r="N1474">
        <f>IF('WA_Fn-UseC_-HR-Employee-Attriti'!H1468="Life Sciences",1,0)</f>
        <v>0</v>
      </c>
      <c r="O1474">
        <f>IF('WA_Fn-UseC_-HR-Employee-Attriti'!H1468="Human Resources",1,0)</f>
        <v>0</v>
      </c>
      <c r="P1474">
        <f>IF('WA_Fn-UseC_-HR-Employee-Attriti'!H1468="Marketing",1,0)</f>
        <v>0</v>
      </c>
      <c r="Q1474">
        <f>IF('WA_Fn-UseC_-HR-Employee-Attriti'!H1468="Medical",1,0)</f>
        <v>1</v>
      </c>
      <c r="R1474">
        <f>IF('WA_Fn-UseC_-HR-Employee-Attriti'!H1468="Other",1,0)</f>
        <v>0</v>
      </c>
      <c r="S1474">
        <f>IF('WA_Fn-UseC_-HR-Employee-Attriti'!H1468="Technical Degree",1,0)</f>
        <v>0</v>
      </c>
      <c r="T1474">
        <v>4</v>
      </c>
      <c r="U1474">
        <v>42</v>
      </c>
      <c r="V1474">
        <v>2</v>
      </c>
      <c r="W1474">
        <v>3</v>
      </c>
      <c r="X1474">
        <f>IF('WA_Fn-UseC_-HR-Employee-Attriti'!P1468="Healthcare Representative",1,0)</f>
        <v>1</v>
      </c>
      <c r="Y1474">
        <f>IF('WA_Fn-UseC_-HR-Employee-Attriti'!P1468="Human Resources",1,0)</f>
        <v>0</v>
      </c>
      <c r="Z1474">
        <f>IF('WA_Fn-UseC_-HR-Employee-Attriti'!P1468="Laboratory Technician",1,0)</f>
        <v>0</v>
      </c>
      <c r="AA1474">
        <f>IF('WA_Fn-UseC_-HR-Employee-Attriti'!P1468="Manager",1,0)</f>
        <v>0</v>
      </c>
      <c r="AB1474">
        <f>IF('WA_Fn-UseC_-HR-Employee-Attriti'!P1468="Manufacturing Director",1,0)</f>
        <v>0</v>
      </c>
      <c r="AC1474">
        <f>IF('WA_Fn-UseC_-HR-Employee-Attriti'!P1468="Research Director",1,0)</f>
        <v>0</v>
      </c>
      <c r="AD1474">
        <f>IF('WA_Fn-UseC_-HR-Employee-Attriti'!P1468="Research Scientist",1,0)</f>
        <v>0</v>
      </c>
      <c r="AE1474">
        <f>IF('WA_Fn-UseC_-HR-Employee-Attriti'!P1468="Sales Executive",1,0)</f>
        <v>0</v>
      </c>
      <c r="AF1474">
        <f>IF('WA_Fn-UseC_-HR-Employee-Attriti'!P1468="Sales Representative",1,0)</f>
        <v>0</v>
      </c>
      <c r="AG1474">
        <v>1</v>
      </c>
      <c r="AH1474">
        <f>IF('WA_Fn-UseC_-HR-Employee-Attriti'!R1468="Divorced",1,0)</f>
        <v>0</v>
      </c>
      <c r="AI1474">
        <f>IF('WA_Fn-UseC_-HR-Employee-Attriti'!R1468="Married",1,0)</f>
        <v>1</v>
      </c>
      <c r="AJ1474">
        <f>IF('WA_Fn-UseC_-HR-Employee-Attriti'!R1468="Single",1,0)</f>
        <v>0</v>
      </c>
      <c r="AK1474">
        <v>9991</v>
      </c>
      <c r="AL1474">
        <v>21457</v>
      </c>
      <c r="AM1474">
        <v>4</v>
      </c>
      <c r="AN1474">
        <f>IF('WA_Fn-UseC_-HR-Employee-Attriti'!W1468="Yes",1,0)</f>
        <v>0</v>
      </c>
      <c r="AO1474">
        <v>15</v>
      </c>
      <c r="AP1474">
        <v>3</v>
      </c>
      <c r="AQ1474">
        <v>1</v>
      </c>
      <c r="AR1474">
        <v>1</v>
      </c>
      <c r="AS1474">
        <v>9</v>
      </c>
      <c r="AT1474">
        <v>5</v>
      </c>
      <c r="AU1474">
        <v>3</v>
      </c>
      <c r="AV1474">
        <v>7</v>
      </c>
      <c r="AW1474">
        <v>7</v>
      </c>
      <c r="AX1474">
        <v>1</v>
      </c>
      <c r="AY1474">
        <v>7</v>
      </c>
      <c r="AZ1474">
        <v>1</v>
      </c>
      <c r="BB1474">
        <f>IF('WA_Fn-UseC_-HR-Employee-Attriti'!B1468="Yes",1,0)</f>
        <v>0</v>
      </c>
    </row>
    <row r="1475" spans="1:54" x14ac:dyDescent="0.25">
      <c r="A1475">
        <v>1468</v>
      </c>
      <c r="B1475">
        <f>IF('WA_Fn-UseC_-HR-Employee-Attriti'!L1469="Male",1,0)</f>
        <v>1</v>
      </c>
      <c r="C1475">
        <f>IF('WA_Fn-UseC_-HR-Employee-Attriti'!L1469="Female",1,0)</f>
        <v>0</v>
      </c>
      <c r="D1475">
        <v>27</v>
      </c>
      <c r="E1475">
        <f>IF('WA_Fn-UseC_-HR-Employee-Attriti'!C1469="Travel_Rarely",1,0)</f>
        <v>1</v>
      </c>
      <c r="F1475">
        <f>IF('WA_Fn-UseC_-HR-Employee-Attriti'!C1469="Travel_Frequently",1,0)</f>
        <v>0</v>
      </c>
      <c r="G1475">
        <f>IF('WA_Fn-UseC_-HR-Employee-Attriti'!C1469="Non-Travel",1,0)</f>
        <v>0</v>
      </c>
      <c r="H1475">
        <v>155</v>
      </c>
      <c r="I1475">
        <f>IF('WA_Fn-UseC_-HR-Employee-Attriti'!E1469="Sales",1,0)</f>
        <v>0</v>
      </c>
      <c r="J1475">
        <f>IF('WA_Fn-UseC_-HR-Employee-Attriti'!E1469="Research &amp; Development",1,0)</f>
        <v>1</v>
      </c>
      <c r="K1475">
        <f>IF('WA_Fn-UseC_-HR-Employee-Attriti'!E1469="Human Resources",1,0)</f>
        <v>0</v>
      </c>
      <c r="L1475">
        <v>4</v>
      </c>
      <c r="M1475">
        <v>3</v>
      </c>
      <c r="N1475">
        <f>IF('WA_Fn-UseC_-HR-Employee-Attriti'!H1469="Life Sciences",1,0)</f>
        <v>1</v>
      </c>
      <c r="O1475">
        <f>IF('WA_Fn-UseC_-HR-Employee-Attriti'!H1469="Human Resources",1,0)</f>
        <v>0</v>
      </c>
      <c r="P1475">
        <f>IF('WA_Fn-UseC_-HR-Employee-Attriti'!H1469="Marketing",1,0)</f>
        <v>0</v>
      </c>
      <c r="Q1475">
        <f>IF('WA_Fn-UseC_-HR-Employee-Attriti'!H1469="Medical",1,0)</f>
        <v>0</v>
      </c>
      <c r="R1475">
        <f>IF('WA_Fn-UseC_-HR-Employee-Attriti'!H1469="Other",1,0)</f>
        <v>0</v>
      </c>
      <c r="S1475">
        <f>IF('WA_Fn-UseC_-HR-Employee-Attriti'!H1469="Technical Degree",1,0)</f>
        <v>0</v>
      </c>
      <c r="T1475">
        <v>2</v>
      </c>
      <c r="U1475">
        <v>87</v>
      </c>
      <c r="V1475">
        <v>4</v>
      </c>
      <c r="W1475">
        <v>2</v>
      </c>
      <c r="X1475">
        <f>IF('WA_Fn-UseC_-HR-Employee-Attriti'!P1469="Healthcare Representative",1,0)</f>
        <v>0</v>
      </c>
      <c r="Y1475">
        <f>IF('WA_Fn-UseC_-HR-Employee-Attriti'!P1469="Human Resources",1,0)</f>
        <v>0</v>
      </c>
      <c r="Z1475">
        <f>IF('WA_Fn-UseC_-HR-Employee-Attriti'!P1469="Laboratory Technician",1,0)</f>
        <v>0</v>
      </c>
      <c r="AA1475">
        <f>IF('WA_Fn-UseC_-HR-Employee-Attriti'!P1469="Manager",1,0)</f>
        <v>0</v>
      </c>
      <c r="AB1475">
        <f>IF('WA_Fn-UseC_-HR-Employee-Attriti'!P1469="Manufacturing Director",1,0)</f>
        <v>1</v>
      </c>
      <c r="AC1475">
        <f>IF('WA_Fn-UseC_-HR-Employee-Attriti'!P1469="Research Director",1,0)</f>
        <v>0</v>
      </c>
      <c r="AD1475">
        <f>IF('WA_Fn-UseC_-HR-Employee-Attriti'!P1469="Research Scientist",1,0)</f>
        <v>0</v>
      </c>
      <c r="AE1475">
        <f>IF('WA_Fn-UseC_-HR-Employee-Attriti'!P1469="Sales Executive",1,0)</f>
        <v>0</v>
      </c>
      <c r="AF1475">
        <f>IF('WA_Fn-UseC_-HR-Employee-Attriti'!P1469="Sales Representative",1,0)</f>
        <v>0</v>
      </c>
      <c r="AG1475">
        <v>2</v>
      </c>
      <c r="AH1475">
        <f>IF('WA_Fn-UseC_-HR-Employee-Attriti'!R1469="Divorced",1,0)</f>
        <v>0</v>
      </c>
      <c r="AI1475">
        <f>IF('WA_Fn-UseC_-HR-Employee-Attriti'!R1469="Married",1,0)</f>
        <v>1</v>
      </c>
      <c r="AJ1475">
        <f>IF('WA_Fn-UseC_-HR-Employee-Attriti'!R1469="Single",1,0)</f>
        <v>0</v>
      </c>
      <c r="AK1475">
        <v>6142</v>
      </c>
      <c r="AL1475">
        <v>5174</v>
      </c>
      <c r="AM1475">
        <v>1</v>
      </c>
      <c r="AN1475">
        <f>IF('WA_Fn-UseC_-HR-Employee-Attriti'!W1469="Yes",1,0)</f>
        <v>1</v>
      </c>
      <c r="AO1475">
        <v>20</v>
      </c>
      <c r="AP1475">
        <v>4</v>
      </c>
      <c r="AQ1475">
        <v>2</v>
      </c>
      <c r="AR1475">
        <v>1</v>
      </c>
      <c r="AS1475">
        <v>6</v>
      </c>
      <c r="AT1475">
        <v>0</v>
      </c>
      <c r="AU1475">
        <v>3</v>
      </c>
      <c r="AV1475">
        <v>6</v>
      </c>
      <c r="AW1475">
        <v>2</v>
      </c>
      <c r="AX1475">
        <v>0</v>
      </c>
      <c r="AY1475">
        <v>3</v>
      </c>
      <c r="AZ1475">
        <v>1</v>
      </c>
      <c r="BB1475">
        <f>IF('WA_Fn-UseC_-HR-Employee-Attriti'!B1469="Yes",1,0)</f>
        <v>0</v>
      </c>
    </row>
    <row r="1476" spans="1:54" x14ac:dyDescent="0.25">
      <c r="A1476">
        <v>1469</v>
      </c>
      <c r="B1476">
        <f>IF('WA_Fn-UseC_-HR-Employee-Attriti'!L1470="Male",1,0)</f>
        <v>1</v>
      </c>
      <c r="C1476">
        <f>IF('WA_Fn-UseC_-HR-Employee-Attriti'!L1470="Female",1,0)</f>
        <v>0</v>
      </c>
      <c r="D1476">
        <v>49</v>
      </c>
      <c r="E1476">
        <f>IF('WA_Fn-UseC_-HR-Employee-Attriti'!C1470="Travel_Rarely",1,0)</f>
        <v>0</v>
      </c>
      <c r="F1476">
        <f>IF('WA_Fn-UseC_-HR-Employee-Attriti'!C1470="Travel_Frequently",1,0)</f>
        <v>1</v>
      </c>
      <c r="G1476">
        <f>IF('WA_Fn-UseC_-HR-Employee-Attriti'!C1470="Non-Travel",1,0)</f>
        <v>0</v>
      </c>
      <c r="H1476">
        <v>1023</v>
      </c>
      <c r="I1476">
        <f>IF('WA_Fn-UseC_-HR-Employee-Attriti'!E1470="Sales",1,0)</f>
        <v>1</v>
      </c>
      <c r="J1476">
        <f>IF('WA_Fn-UseC_-HR-Employee-Attriti'!E1470="Research &amp; Development",1,0)</f>
        <v>0</v>
      </c>
      <c r="K1476">
        <f>IF('WA_Fn-UseC_-HR-Employee-Attriti'!E1470="Human Resources",1,0)</f>
        <v>0</v>
      </c>
      <c r="L1476">
        <v>2</v>
      </c>
      <c r="M1476">
        <v>3</v>
      </c>
      <c r="N1476">
        <f>IF('WA_Fn-UseC_-HR-Employee-Attriti'!H1470="Life Sciences",1,0)</f>
        <v>0</v>
      </c>
      <c r="O1476">
        <f>IF('WA_Fn-UseC_-HR-Employee-Attriti'!H1470="Human Resources",1,0)</f>
        <v>0</v>
      </c>
      <c r="P1476">
        <f>IF('WA_Fn-UseC_-HR-Employee-Attriti'!H1470="Marketing",1,0)</f>
        <v>0</v>
      </c>
      <c r="Q1476">
        <f>IF('WA_Fn-UseC_-HR-Employee-Attriti'!H1470="Medical",1,0)</f>
        <v>1</v>
      </c>
      <c r="R1476">
        <f>IF('WA_Fn-UseC_-HR-Employee-Attriti'!H1470="Other",1,0)</f>
        <v>0</v>
      </c>
      <c r="S1476">
        <f>IF('WA_Fn-UseC_-HR-Employee-Attriti'!H1470="Technical Degree",1,0)</f>
        <v>0</v>
      </c>
      <c r="T1476">
        <v>4</v>
      </c>
      <c r="U1476">
        <v>63</v>
      </c>
      <c r="V1476">
        <v>2</v>
      </c>
      <c r="W1476">
        <v>2</v>
      </c>
      <c r="X1476">
        <f>IF('WA_Fn-UseC_-HR-Employee-Attriti'!P1470="Healthcare Representative",1,0)</f>
        <v>0</v>
      </c>
      <c r="Y1476">
        <f>IF('WA_Fn-UseC_-HR-Employee-Attriti'!P1470="Human Resources",1,0)</f>
        <v>0</v>
      </c>
      <c r="Z1476">
        <f>IF('WA_Fn-UseC_-HR-Employee-Attriti'!P1470="Laboratory Technician",1,0)</f>
        <v>0</v>
      </c>
      <c r="AA1476">
        <f>IF('WA_Fn-UseC_-HR-Employee-Attriti'!P1470="Manager",1,0)</f>
        <v>0</v>
      </c>
      <c r="AB1476">
        <f>IF('WA_Fn-UseC_-HR-Employee-Attriti'!P1470="Manufacturing Director",1,0)</f>
        <v>0</v>
      </c>
      <c r="AC1476">
        <f>IF('WA_Fn-UseC_-HR-Employee-Attriti'!P1470="Research Director",1,0)</f>
        <v>0</v>
      </c>
      <c r="AD1476">
        <f>IF('WA_Fn-UseC_-HR-Employee-Attriti'!P1470="Research Scientist",1,0)</f>
        <v>0</v>
      </c>
      <c r="AE1476">
        <f>IF('WA_Fn-UseC_-HR-Employee-Attriti'!P1470="Sales Executive",1,0)</f>
        <v>1</v>
      </c>
      <c r="AF1476">
        <f>IF('WA_Fn-UseC_-HR-Employee-Attriti'!P1470="Sales Representative",1,0)</f>
        <v>0</v>
      </c>
      <c r="AG1476">
        <v>2</v>
      </c>
      <c r="AH1476">
        <f>IF('WA_Fn-UseC_-HR-Employee-Attriti'!R1470="Divorced",1,0)</f>
        <v>0</v>
      </c>
      <c r="AI1476">
        <f>IF('WA_Fn-UseC_-HR-Employee-Attriti'!R1470="Married",1,0)</f>
        <v>1</v>
      </c>
      <c r="AJ1476">
        <f>IF('WA_Fn-UseC_-HR-Employee-Attriti'!R1470="Single",1,0)</f>
        <v>0</v>
      </c>
      <c r="AK1476">
        <v>5390</v>
      </c>
      <c r="AL1476">
        <v>13243</v>
      </c>
      <c r="AM1476">
        <v>2</v>
      </c>
      <c r="AN1476">
        <f>IF('WA_Fn-UseC_-HR-Employee-Attriti'!W1470="Yes",1,0)</f>
        <v>0</v>
      </c>
      <c r="AO1476">
        <v>14</v>
      </c>
      <c r="AP1476">
        <v>3</v>
      </c>
      <c r="AQ1476">
        <v>4</v>
      </c>
      <c r="AR1476">
        <v>0</v>
      </c>
      <c r="AS1476">
        <v>17</v>
      </c>
      <c r="AT1476">
        <v>3</v>
      </c>
      <c r="AU1476">
        <v>2</v>
      </c>
      <c r="AV1476">
        <v>9</v>
      </c>
      <c r="AW1476">
        <v>6</v>
      </c>
      <c r="AX1476">
        <v>0</v>
      </c>
      <c r="AY1476">
        <v>8</v>
      </c>
      <c r="AZ1476">
        <v>1</v>
      </c>
      <c r="BB1476">
        <f>IF('WA_Fn-UseC_-HR-Employee-Attriti'!B1470="Yes",1,0)</f>
        <v>0</v>
      </c>
    </row>
    <row r="1477" spans="1:54" x14ac:dyDescent="0.25">
      <c r="A1477">
        <v>1470</v>
      </c>
      <c r="B1477">
        <f>IF('WA_Fn-UseC_-HR-Employee-Attriti'!L1471="Male",1,0)</f>
        <v>1</v>
      </c>
      <c r="C1477">
        <f>IF('WA_Fn-UseC_-HR-Employee-Attriti'!L1471="Female",1,0)</f>
        <v>0</v>
      </c>
      <c r="D1477">
        <v>34</v>
      </c>
      <c r="E1477">
        <f>IF('WA_Fn-UseC_-HR-Employee-Attriti'!C1471="Travel_Rarely",1,0)</f>
        <v>1</v>
      </c>
      <c r="F1477">
        <f>IF('WA_Fn-UseC_-HR-Employee-Attriti'!C1471="Travel_Frequently",1,0)</f>
        <v>0</v>
      </c>
      <c r="G1477">
        <f>IF('WA_Fn-UseC_-HR-Employee-Attriti'!C1471="Non-Travel",1,0)</f>
        <v>0</v>
      </c>
      <c r="H1477">
        <v>628</v>
      </c>
      <c r="I1477">
        <f>IF('WA_Fn-UseC_-HR-Employee-Attriti'!E1471="Sales",1,0)</f>
        <v>0</v>
      </c>
      <c r="J1477">
        <f>IF('WA_Fn-UseC_-HR-Employee-Attriti'!E1471="Research &amp; Development",1,0)</f>
        <v>1</v>
      </c>
      <c r="K1477">
        <f>IF('WA_Fn-UseC_-HR-Employee-Attriti'!E1471="Human Resources",1,0)</f>
        <v>0</v>
      </c>
      <c r="L1477">
        <v>8</v>
      </c>
      <c r="M1477">
        <v>3</v>
      </c>
      <c r="N1477">
        <f>IF('WA_Fn-UseC_-HR-Employee-Attriti'!H1471="Life Sciences",1,0)</f>
        <v>0</v>
      </c>
      <c r="O1477">
        <f>IF('WA_Fn-UseC_-HR-Employee-Attriti'!H1471="Human Resources",1,0)</f>
        <v>0</v>
      </c>
      <c r="P1477">
        <f>IF('WA_Fn-UseC_-HR-Employee-Attriti'!H1471="Marketing",1,0)</f>
        <v>0</v>
      </c>
      <c r="Q1477">
        <f>IF('WA_Fn-UseC_-HR-Employee-Attriti'!H1471="Medical",1,0)</f>
        <v>1</v>
      </c>
      <c r="R1477">
        <f>IF('WA_Fn-UseC_-HR-Employee-Attriti'!H1471="Other",1,0)</f>
        <v>0</v>
      </c>
      <c r="S1477">
        <f>IF('WA_Fn-UseC_-HR-Employee-Attriti'!H1471="Technical Degree",1,0)</f>
        <v>0</v>
      </c>
      <c r="T1477">
        <v>2</v>
      </c>
      <c r="U1477">
        <v>82</v>
      </c>
      <c r="V1477">
        <v>4</v>
      </c>
      <c r="W1477">
        <v>2</v>
      </c>
      <c r="X1477">
        <f>IF('WA_Fn-UseC_-HR-Employee-Attriti'!P1471="Healthcare Representative",1,0)</f>
        <v>0</v>
      </c>
      <c r="Y1477">
        <f>IF('WA_Fn-UseC_-HR-Employee-Attriti'!P1471="Human Resources",1,0)</f>
        <v>0</v>
      </c>
      <c r="Z1477">
        <f>IF('WA_Fn-UseC_-HR-Employee-Attriti'!P1471="Laboratory Technician",1,0)</f>
        <v>1</v>
      </c>
      <c r="AA1477">
        <f>IF('WA_Fn-UseC_-HR-Employee-Attriti'!P1471="Manager",1,0)</f>
        <v>0</v>
      </c>
      <c r="AB1477">
        <f>IF('WA_Fn-UseC_-HR-Employee-Attriti'!P1471="Manufacturing Director",1,0)</f>
        <v>0</v>
      </c>
      <c r="AC1477">
        <f>IF('WA_Fn-UseC_-HR-Employee-Attriti'!P1471="Research Director",1,0)</f>
        <v>0</v>
      </c>
      <c r="AD1477">
        <f>IF('WA_Fn-UseC_-HR-Employee-Attriti'!P1471="Research Scientist",1,0)</f>
        <v>0</v>
      </c>
      <c r="AE1477">
        <f>IF('WA_Fn-UseC_-HR-Employee-Attriti'!P1471="Sales Executive",1,0)</f>
        <v>0</v>
      </c>
      <c r="AF1477">
        <f>IF('WA_Fn-UseC_-HR-Employee-Attriti'!P1471="Sales Representative",1,0)</f>
        <v>0</v>
      </c>
      <c r="AG1477">
        <v>3</v>
      </c>
      <c r="AH1477">
        <f>IF('WA_Fn-UseC_-HR-Employee-Attriti'!R1471="Divorced",1,0)</f>
        <v>0</v>
      </c>
      <c r="AI1477">
        <f>IF('WA_Fn-UseC_-HR-Employee-Attriti'!R1471="Married",1,0)</f>
        <v>1</v>
      </c>
      <c r="AJ1477">
        <f>IF('WA_Fn-UseC_-HR-Employee-Attriti'!R1471="Single",1,0)</f>
        <v>0</v>
      </c>
      <c r="AK1477">
        <v>4404</v>
      </c>
      <c r="AL1477">
        <v>10228</v>
      </c>
      <c r="AM1477">
        <v>2</v>
      </c>
      <c r="AN1477">
        <f>IF('WA_Fn-UseC_-HR-Employee-Attriti'!W1471="Yes",1,0)</f>
        <v>0</v>
      </c>
      <c r="AO1477">
        <v>12</v>
      </c>
      <c r="AP1477">
        <v>3</v>
      </c>
      <c r="AQ1477">
        <v>1</v>
      </c>
      <c r="AR1477">
        <v>0</v>
      </c>
      <c r="AS1477">
        <v>6</v>
      </c>
      <c r="AT1477">
        <v>3</v>
      </c>
      <c r="AU1477">
        <v>4</v>
      </c>
      <c r="AV1477">
        <v>4</v>
      </c>
      <c r="AW1477">
        <v>3</v>
      </c>
      <c r="AX1477">
        <v>1</v>
      </c>
      <c r="AY1477">
        <v>2</v>
      </c>
      <c r="AZ1477">
        <v>1</v>
      </c>
      <c r="BB1477">
        <f>IF('WA_Fn-UseC_-HR-Employee-Attriti'!B1471="Yes",1,0)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477"/>
  <sheetViews>
    <sheetView workbookViewId="0">
      <selection activeCell="E16" sqref="E16"/>
    </sheetView>
  </sheetViews>
  <sheetFormatPr defaultRowHeight="15" x14ac:dyDescent="0.25"/>
  <cols>
    <col min="1" max="1" width="17.5703125" customWidth="1"/>
    <col min="5" max="5" width="15" customWidth="1"/>
    <col min="6" max="6" width="17.7109375" customWidth="1"/>
    <col min="7" max="7" width="11.7109375" customWidth="1"/>
    <col min="8" max="8" width="11.5703125" customWidth="1"/>
    <col min="10" max="10" width="24.5703125" customWidth="1"/>
    <col min="11" max="11" width="17.5703125" customWidth="1"/>
    <col min="12" max="12" width="19.140625" customWidth="1"/>
    <col min="13" max="13" width="12.28515625" customWidth="1"/>
    <col min="14" max="14" width="12.85546875" customWidth="1"/>
    <col min="15" max="15" width="17.85546875" customWidth="1"/>
    <col min="16" max="16" width="11.42578125" customWidth="1"/>
    <col min="19" max="19" width="17" customWidth="1"/>
    <col min="20" max="20" width="22.85546875" customWidth="1"/>
    <col min="21" max="21" width="12.7109375" customWidth="1"/>
    <col min="22" max="22" width="16.85546875" customWidth="1"/>
    <col min="24" max="24" width="26.140625" customWidth="1"/>
    <col min="25" max="25" width="18.5703125" customWidth="1"/>
    <col min="26" max="26" width="21.140625" customWidth="1"/>
    <col min="27" max="27" width="11" customWidth="1"/>
    <col min="28" max="28" width="21.42578125" customWidth="1"/>
    <col min="29" max="29" width="18" customWidth="1"/>
    <col min="30" max="30" width="17.85546875" customWidth="1"/>
    <col min="31" max="31" width="16.42578125" customWidth="1"/>
    <col min="32" max="32" width="20.85546875" customWidth="1"/>
    <col min="33" max="33" width="15.42578125" customWidth="1"/>
    <col min="37" max="37" width="16.5703125" customWidth="1"/>
    <col min="38" max="38" width="13.5703125" customWidth="1"/>
    <col min="39" max="39" width="23.28515625" customWidth="1"/>
    <col min="40" max="40" width="11" customWidth="1"/>
    <col min="41" max="41" width="17.85546875" customWidth="1"/>
    <col min="42" max="42" width="18.42578125" customWidth="1"/>
    <col min="43" max="43" width="24.28515625" customWidth="1"/>
    <col min="44" max="44" width="18.140625" customWidth="1"/>
    <col min="45" max="45" width="19.5703125" customWidth="1"/>
    <col min="46" max="46" width="20.7109375" customWidth="1"/>
    <col min="47" max="47" width="15.42578125" customWidth="1"/>
    <col min="48" max="48" width="18.28515625" customWidth="1"/>
    <col min="49" max="49" width="17.28515625" customWidth="1"/>
    <col min="50" max="50" width="12.5703125" customWidth="1"/>
    <col min="51" max="51" width="13.42578125" customWidth="1"/>
    <col min="52" max="52" width="12.85546875" customWidth="1"/>
  </cols>
  <sheetData>
    <row r="1" spans="1:53" x14ac:dyDescent="0.25">
      <c r="A1" t="s">
        <v>67</v>
      </c>
      <c r="B1">
        <f>MIN(B8:B1477)</f>
        <v>0</v>
      </c>
      <c r="C1">
        <f t="shared" ref="C1:AZ1" si="0">MIN(C8:C1477)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1</v>
      </c>
    </row>
    <row r="2" spans="1:53" x14ac:dyDescent="0.25">
      <c r="A2" t="s">
        <v>68</v>
      </c>
      <c r="B2">
        <f>MAX(B8:B1477)</f>
        <v>1</v>
      </c>
      <c r="C2">
        <f t="shared" ref="C2:AZ2" si="1">MAX(C8:C1477)</f>
        <v>1</v>
      </c>
      <c r="D2">
        <f t="shared" si="1"/>
        <v>1</v>
      </c>
      <c r="E2">
        <f t="shared" si="1"/>
        <v>1</v>
      </c>
      <c r="F2">
        <f t="shared" si="1"/>
        <v>1</v>
      </c>
      <c r="G2">
        <f t="shared" si="1"/>
        <v>1</v>
      </c>
      <c r="H2">
        <f t="shared" si="1"/>
        <v>1</v>
      </c>
      <c r="I2">
        <f t="shared" si="1"/>
        <v>1</v>
      </c>
      <c r="J2">
        <f t="shared" si="1"/>
        <v>1</v>
      </c>
      <c r="K2">
        <f t="shared" si="1"/>
        <v>1</v>
      </c>
      <c r="L2">
        <f t="shared" si="1"/>
        <v>1</v>
      </c>
      <c r="M2">
        <f t="shared" si="1"/>
        <v>1</v>
      </c>
      <c r="N2">
        <f t="shared" si="1"/>
        <v>1</v>
      </c>
      <c r="O2">
        <f t="shared" si="1"/>
        <v>1</v>
      </c>
      <c r="P2">
        <f t="shared" si="1"/>
        <v>1</v>
      </c>
      <c r="Q2">
        <f t="shared" si="1"/>
        <v>1</v>
      </c>
      <c r="R2">
        <f t="shared" si="1"/>
        <v>1</v>
      </c>
      <c r="S2">
        <f t="shared" si="1"/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 t="shared" si="1"/>
        <v>1</v>
      </c>
      <c r="AN2">
        <f t="shared" si="1"/>
        <v>1</v>
      </c>
      <c r="AO2">
        <f t="shared" si="1"/>
        <v>1</v>
      </c>
      <c r="AP2">
        <f t="shared" si="1"/>
        <v>1</v>
      </c>
      <c r="AQ2">
        <f t="shared" si="1"/>
        <v>1</v>
      </c>
      <c r="AR2">
        <f t="shared" si="1"/>
        <v>1</v>
      </c>
      <c r="AS2">
        <f t="shared" si="1"/>
        <v>1</v>
      </c>
      <c r="AT2">
        <f t="shared" si="1"/>
        <v>1</v>
      </c>
      <c r="AU2">
        <f t="shared" si="1"/>
        <v>1</v>
      </c>
      <c r="AV2">
        <f t="shared" si="1"/>
        <v>1</v>
      </c>
      <c r="AW2">
        <f t="shared" si="1"/>
        <v>1</v>
      </c>
      <c r="AX2">
        <f t="shared" si="1"/>
        <v>1</v>
      </c>
      <c r="AY2">
        <f t="shared" si="1"/>
        <v>1</v>
      </c>
      <c r="AZ2">
        <f t="shared" si="1"/>
        <v>1</v>
      </c>
    </row>
    <row r="3" spans="1:53" x14ac:dyDescent="0.25">
      <c r="A3" t="s">
        <v>69</v>
      </c>
      <c r="B3">
        <f>B2-B1</f>
        <v>1</v>
      </c>
      <c r="C3">
        <f t="shared" ref="C3:AZ3" si="2">C2-C1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N3">
        <f t="shared" si="2"/>
        <v>1</v>
      </c>
      <c r="O3">
        <f t="shared" si="2"/>
        <v>1</v>
      </c>
      <c r="P3">
        <f t="shared" si="2"/>
        <v>1</v>
      </c>
      <c r="Q3">
        <f t="shared" si="2"/>
        <v>1</v>
      </c>
      <c r="R3">
        <f t="shared" si="2"/>
        <v>1</v>
      </c>
      <c r="S3">
        <f t="shared" si="2"/>
        <v>1</v>
      </c>
      <c r="T3">
        <f t="shared" si="2"/>
        <v>1</v>
      </c>
      <c r="U3">
        <f t="shared" si="2"/>
        <v>1</v>
      </c>
      <c r="V3">
        <f t="shared" si="2"/>
        <v>1</v>
      </c>
      <c r="W3">
        <f t="shared" si="2"/>
        <v>1</v>
      </c>
      <c r="X3">
        <f t="shared" si="2"/>
        <v>1</v>
      </c>
      <c r="Y3">
        <f t="shared" si="2"/>
        <v>1</v>
      </c>
      <c r="Z3">
        <f t="shared" si="2"/>
        <v>1</v>
      </c>
      <c r="AA3">
        <f t="shared" si="2"/>
        <v>1</v>
      </c>
      <c r="AB3">
        <f t="shared" si="2"/>
        <v>1</v>
      </c>
      <c r="AC3">
        <f t="shared" si="2"/>
        <v>1</v>
      </c>
      <c r="AD3">
        <f t="shared" si="2"/>
        <v>1</v>
      </c>
      <c r="AE3">
        <f t="shared" si="2"/>
        <v>1</v>
      </c>
      <c r="AF3">
        <f t="shared" si="2"/>
        <v>1</v>
      </c>
      <c r="AG3">
        <f t="shared" si="2"/>
        <v>1</v>
      </c>
      <c r="AH3">
        <f t="shared" si="2"/>
        <v>1</v>
      </c>
      <c r="AI3">
        <f t="shared" si="2"/>
        <v>1</v>
      </c>
      <c r="AJ3">
        <f t="shared" si="2"/>
        <v>1</v>
      </c>
      <c r="AK3">
        <f t="shared" si="2"/>
        <v>1</v>
      </c>
      <c r="AL3">
        <f t="shared" si="2"/>
        <v>1</v>
      </c>
      <c r="AM3">
        <f t="shared" si="2"/>
        <v>1</v>
      </c>
      <c r="AN3">
        <f t="shared" si="2"/>
        <v>1</v>
      </c>
      <c r="AO3">
        <f t="shared" si="2"/>
        <v>1</v>
      </c>
      <c r="AP3">
        <f t="shared" si="2"/>
        <v>1</v>
      </c>
      <c r="AQ3">
        <f t="shared" si="2"/>
        <v>1</v>
      </c>
      <c r="AR3">
        <f t="shared" si="2"/>
        <v>1</v>
      </c>
      <c r="AS3">
        <f t="shared" si="2"/>
        <v>1</v>
      </c>
      <c r="AT3">
        <f t="shared" si="2"/>
        <v>1</v>
      </c>
      <c r="AU3">
        <f t="shared" si="2"/>
        <v>1</v>
      </c>
      <c r="AV3">
        <f t="shared" si="2"/>
        <v>1</v>
      </c>
      <c r="AW3">
        <f t="shared" si="2"/>
        <v>1</v>
      </c>
      <c r="AX3">
        <f t="shared" si="2"/>
        <v>1</v>
      </c>
      <c r="AY3">
        <f t="shared" si="2"/>
        <v>1</v>
      </c>
      <c r="AZ3">
        <f t="shared" si="2"/>
        <v>0</v>
      </c>
    </row>
    <row r="4" spans="1:53" x14ac:dyDescent="0.25">
      <c r="A4" t="s">
        <v>70</v>
      </c>
      <c r="B4">
        <f>AVERAGE(B8:B1477)</f>
        <v>0.6</v>
      </c>
      <c r="C4">
        <f t="shared" ref="C4:AZ4" si="3">AVERAGE(C8:C1477)</f>
        <v>0.4</v>
      </c>
      <c r="D4">
        <f t="shared" si="3"/>
        <v>0.45056689342403722</v>
      </c>
      <c r="E4">
        <f t="shared" si="3"/>
        <v>0.70952380952380956</v>
      </c>
      <c r="F4">
        <f t="shared" si="3"/>
        <v>0.18843537414965986</v>
      </c>
      <c r="G4">
        <f t="shared" si="3"/>
        <v>0.10204081632653061</v>
      </c>
      <c r="H4">
        <f t="shared" si="3"/>
        <v>0.50142141323243716</v>
      </c>
      <c r="I4">
        <f t="shared" si="3"/>
        <v>0.30340136054421768</v>
      </c>
      <c r="J4">
        <f t="shared" si="3"/>
        <v>0.65374149659863945</v>
      </c>
      <c r="K4">
        <f t="shared" si="3"/>
        <v>4.2857142857142858E-2</v>
      </c>
      <c r="L4">
        <f t="shared" si="3"/>
        <v>0.29258989310009637</v>
      </c>
      <c r="M4">
        <f t="shared" si="3"/>
        <v>0.4782312925170068</v>
      </c>
      <c r="N4">
        <f t="shared" si="3"/>
        <v>0.41224489795918368</v>
      </c>
      <c r="O4">
        <f t="shared" si="3"/>
        <v>1.8367346938775512E-2</v>
      </c>
      <c r="P4">
        <f t="shared" si="3"/>
        <v>0.10816326530612246</v>
      </c>
      <c r="Q4">
        <f t="shared" si="3"/>
        <v>0.31564625850340133</v>
      </c>
      <c r="R4">
        <f t="shared" si="3"/>
        <v>5.5782312925170066E-2</v>
      </c>
      <c r="S4">
        <f t="shared" si="3"/>
        <v>8.9795918367346933E-2</v>
      </c>
      <c r="T4">
        <f t="shared" si="3"/>
        <v>0.5739229024943302</v>
      </c>
      <c r="U4">
        <f t="shared" si="3"/>
        <v>0.51273080660835779</v>
      </c>
      <c r="V4">
        <f t="shared" si="3"/>
        <v>0.5766439909297012</v>
      </c>
      <c r="W4">
        <f t="shared" si="3"/>
        <v>0.26598639455782314</v>
      </c>
      <c r="X4">
        <f t="shared" si="3"/>
        <v>8.9115646258503406E-2</v>
      </c>
      <c r="Y4">
        <f t="shared" si="3"/>
        <v>3.5374149659863949E-2</v>
      </c>
      <c r="Z4">
        <f t="shared" si="3"/>
        <v>0.1761904761904762</v>
      </c>
      <c r="AA4">
        <f t="shared" si="3"/>
        <v>6.9387755102040816E-2</v>
      </c>
      <c r="AB4">
        <f t="shared" si="3"/>
        <v>9.8639455782312924E-2</v>
      </c>
      <c r="AC4">
        <f t="shared" si="3"/>
        <v>5.4421768707482991E-2</v>
      </c>
      <c r="AD4">
        <f t="shared" si="3"/>
        <v>0.19863945578231293</v>
      </c>
      <c r="AE4">
        <f t="shared" si="3"/>
        <v>0.22176870748299321</v>
      </c>
      <c r="AF4">
        <f t="shared" si="3"/>
        <v>5.6462585034013607E-2</v>
      </c>
      <c r="AG4">
        <f t="shared" si="3"/>
        <v>0.5761904761904757</v>
      </c>
      <c r="AH4">
        <f t="shared" si="3"/>
        <v>0.22244897959183674</v>
      </c>
      <c r="AI4">
        <f t="shared" si="3"/>
        <v>0.45782312925170066</v>
      </c>
      <c r="AJ4">
        <f t="shared" si="3"/>
        <v>0.31972789115646261</v>
      </c>
      <c r="AK4">
        <f t="shared" si="3"/>
        <v>0.28930654515624077</v>
      </c>
      <c r="AL4">
        <f t="shared" si="3"/>
        <v>0.4906285244473213</v>
      </c>
      <c r="AM4">
        <f t="shared" si="3"/>
        <v>0.29924414210128236</v>
      </c>
      <c r="AN4">
        <f t="shared" si="3"/>
        <v>0.28299319727891159</v>
      </c>
      <c r="AO4">
        <f t="shared" si="3"/>
        <v>0.3006802721088444</v>
      </c>
      <c r="AP4">
        <f t="shared" si="3"/>
        <v>0.15374149659863945</v>
      </c>
      <c r="AQ4">
        <f t="shared" si="3"/>
        <v>0.57074829931972693</v>
      </c>
      <c r="AR4">
        <f t="shared" si="3"/>
        <v>0.26462585034013525</v>
      </c>
      <c r="AS4">
        <f t="shared" si="3"/>
        <v>0.28198979591836693</v>
      </c>
      <c r="AT4">
        <f t="shared" si="3"/>
        <v>0.46655328798186035</v>
      </c>
      <c r="AU4">
        <f t="shared" si="3"/>
        <v>0.58707482993196902</v>
      </c>
      <c r="AV4">
        <f t="shared" si="3"/>
        <v>0.17520408163265347</v>
      </c>
      <c r="AW4">
        <f t="shared" si="3"/>
        <v>0.23495842781557053</v>
      </c>
      <c r="AX4">
        <f t="shared" si="3"/>
        <v>0.14585034013605405</v>
      </c>
      <c r="AY4">
        <f t="shared" si="3"/>
        <v>0.24253701480592563</v>
      </c>
      <c r="AZ4">
        <f t="shared" si="3"/>
        <v>1</v>
      </c>
    </row>
    <row r="5" spans="1:53" x14ac:dyDescent="0.25">
      <c r="A5" t="s">
        <v>71</v>
      </c>
      <c r="B5">
        <f>MEDIAN(B8:B1477)</f>
        <v>1</v>
      </c>
      <c r="C5">
        <f t="shared" ref="C5:AZ5" si="4">MEDIAN(C8:C1477)</f>
        <v>0</v>
      </c>
      <c r="D5">
        <f t="shared" si="4"/>
        <v>0.42857142857142855</v>
      </c>
      <c r="E5">
        <f t="shared" si="4"/>
        <v>1</v>
      </c>
      <c r="F5">
        <f t="shared" si="4"/>
        <v>0</v>
      </c>
      <c r="G5">
        <f t="shared" si="4"/>
        <v>0</v>
      </c>
      <c r="H5">
        <f t="shared" si="4"/>
        <v>0.50107372942018613</v>
      </c>
      <c r="I5">
        <f t="shared" si="4"/>
        <v>0</v>
      </c>
      <c r="J5">
        <f t="shared" si="4"/>
        <v>1</v>
      </c>
      <c r="K5">
        <f t="shared" si="4"/>
        <v>0</v>
      </c>
      <c r="L5">
        <f t="shared" si="4"/>
        <v>0.21428571428571427</v>
      </c>
      <c r="M5">
        <f t="shared" si="4"/>
        <v>0.5</v>
      </c>
      <c r="N5">
        <f t="shared" si="4"/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0.66666666666666663</v>
      </c>
      <c r="U5">
        <f t="shared" si="4"/>
        <v>0.51428571428571423</v>
      </c>
      <c r="V5">
        <f t="shared" si="4"/>
        <v>0.66666666666666663</v>
      </c>
      <c r="W5">
        <f t="shared" si="4"/>
        <v>0.25</v>
      </c>
      <c r="X5">
        <f t="shared" si="4"/>
        <v>0</v>
      </c>
      <c r="Y5">
        <f t="shared" si="4"/>
        <v>0</v>
      </c>
      <c r="Z5">
        <f t="shared" si="4"/>
        <v>0</v>
      </c>
      <c r="AA5">
        <f t="shared" si="4"/>
        <v>0</v>
      </c>
      <c r="AB5">
        <f t="shared" si="4"/>
        <v>0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0.66666666666666663</v>
      </c>
      <c r="AH5">
        <f t="shared" si="4"/>
        <v>0</v>
      </c>
      <c r="AI5">
        <f t="shared" si="4"/>
        <v>0</v>
      </c>
      <c r="AJ5">
        <f t="shared" si="4"/>
        <v>0</v>
      </c>
      <c r="AK5">
        <f t="shared" si="4"/>
        <v>0.20589784096893102</v>
      </c>
      <c r="AL5">
        <f t="shared" si="4"/>
        <v>0.48751254768118851</v>
      </c>
      <c r="AM5">
        <f t="shared" si="4"/>
        <v>0.22222222222222221</v>
      </c>
      <c r="AN5">
        <f t="shared" si="4"/>
        <v>0</v>
      </c>
      <c r="AO5">
        <f t="shared" si="4"/>
        <v>0.21428571428571427</v>
      </c>
      <c r="AP5">
        <f t="shared" si="4"/>
        <v>0</v>
      </c>
      <c r="AQ5">
        <f t="shared" si="4"/>
        <v>0.66666666666666663</v>
      </c>
      <c r="AR5">
        <f t="shared" si="4"/>
        <v>0.33333333333333331</v>
      </c>
      <c r="AS5">
        <f t="shared" si="4"/>
        <v>0.25</v>
      </c>
      <c r="AT5">
        <f t="shared" si="4"/>
        <v>0.5</v>
      </c>
      <c r="AU5">
        <f t="shared" si="4"/>
        <v>0.66666666666666663</v>
      </c>
      <c r="AV5">
        <f t="shared" si="4"/>
        <v>0.125</v>
      </c>
      <c r="AW5">
        <f t="shared" si="4"/>
        <v>0.16666666666666666</v>
      </c>
      <c r="AX5">
        <f t="shared" si="4"/>
        <v>6.6666666666666666E-2</v>
      </c>
      <c r="AY5">
        <f t="shared" si="4"/>
        <v>0.17647058823529413</v>
      </c>
      <c r="AZ5">
        <f t="shared" si="4"/>
        <v>1</v>
      </c>
    </row>
    <row r="6" spans="1:53" x14ac:dyDescent="0.25">
      <c r="A6" t="s">
        <v>72</v>
      </c>
      <c r="B6">
        <f>MODE(B8:B1477)</f>
        <v>1</v>
      </c>
      <c r="C6">
        <f t="shared" ref="C6:AZ6" si="5">MODE(C8:C1477)</f>
        <v>0</v>
      </c>
      <c r="D6">
        <f t="shared" si="5"/>
        <v>0.40476190476190477</v>
      </c>
      <c r="E6">
        <f t="shared" si="5"/>
        <v>1</v>
      </c>
      <c r="F6">
        <f t="shared" si="5"/>
        <v>0</v>
      </c>
      <c r="G6">
        <f t="shared" si="5"/>
        <v>0</v>
      </c>
      <c r="H6">
        <f t="shared" si="5"/>
        <v>0.42161775232641374</v>
      </c>
      <c r="I6">
        <f t="shared" si="5"/>
        <v>0</v>
      </c>
      <c r="J6">
        <f t="shared" si="5"/>
        <v>1</v>
      </c>
      <c r="K6">
        <f t="shared" si="5"/>
        <v>0</v>
      </c>
      <c r="L6">
        <f t="shared" si="5"/>
        <v>3.5714285714285712E-2</v>
      </c>
      <c r="M6">
        <f t="shared" si="5"/>
        <v>0.5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  <c r="R6">
        <f t="shared" si="5"/>
        <v>0</v>
      </c>
      <c r="S6">
        <f t="shared" si="5"/>
        <v>0</v>
      </c>
      <c r="T6">
        <f t="shared" si="5"/>
        <v>0.66666666666666663</v>
      </c>
      <c r="U6">
        <f t="shared" si="5"/>
        <v>0.51428571428571423</v>
      </c>
      <c r="V6">
        <f t="shared" si="5"/>
        <v>0.66666666666666663</v>
      </c>
      <c r="W6">
        <f t="shared" si="5"/>
        <v>0</v>
      </c>
      <c r="X6">
        <f t="shared" si="5"/>
        <v>0</v>
      </c>
      <c r="Y6">
        <f t="shared" si="5"/>
        <v>0</v>
      </c>
      <c r="Z6">
        <f t="shared" si="5"/>
        <v>0</v>
      </c>
      <c r="AA6">
        <f t="shared" si="5"/>
        <v>0</v>
      </c>
      <c r="AB6">
        <f t="shared" si="5"/>
        <v>0</v>
      </c>
      <c r="AC6">
        <f t="shared" si="5"/>
        <v>0</v>
      </c>
      <c r="AD6">
        <f t="shared" si="5"/>
        <v>0</v>
      </c>
      <c r="AE6">
        <f t="shared" si="5"/>
        <v>0</v>
      </c>
      <c r="AF6">
        <f t="shared" si="5"/>
        <v>0</v>
      </c>
      <c r="AG6">
        <f t="shared" si="5"/>
        <v>1</v>
      </c>
      <c r="AH6">
        <f t="shared" si="5"/>
        <v>0</v>
      </c>
      <c r="AI6">
        <f t="shared" si="5"/>
        <v>0</v>
      </c>
      <c r="AJ6">
        <f t="shared" si="5"/>
        <v>0</v>
      </c>
      <c r="AK6">
        <f t="shared" si="5"/>
        <v>7.0194839389152192E-2</v>
      </c>
      <c r="AL6">
        <f t="shared" si="5"/>
        <v>0.28331660309174866</v>
      </c>
      <c r="AM6">
        <f t="shared" si="5"/>
        <v>0.1111111111111111</v>
      </c>
      <c r="AN6">
        <f t="shared" si="5"/>
        <v>0</v>
      </c>
      <c r="AO6">
        <f t="shared" si="5"/>
        <v>0</v>
      </c>
      <c r="AP6">
        <f t="shared" si="5"/>
        <v>0</v>
      </c>
      <c r="AQ6">
        <f t="shared" si="5"/>
        <v>0.66666666666666663</v>
      </c>
      <c r="AR6">
        <f t="shared" si="5"/>
        <v>0</v>
      </c>
      <c r="AS6">
        <f t="shared" si="5"/>
        <v>0.25</v>
      </c>
      <c r="AT6">
        <f t="shared" si="5"/>
        <v>0.33333333333333331</v>
      </c>
      <c r="AU6">
        <f t="shared" si="5"/>
        <v>0.66666666666666663</v>
      </c>
      <c r="AV6">
        <f t="shared" si="5"/>
        <v>0.125</v>
      </c>
      <c r="AW6">
        <f t="shared" si="5"/>
        <v>0.1111111111111111</v>
      </c>
      <c r="AX6">
        <f t="shared" si="5"/>
        <v>0</v>
      </c>
      <c r="AY6">
        <f t="shared" si="5"/>
        <v>0.11764705882352941</v>
      </c>
      <c r="AZ6">
        <f t="shared" si="5"/>
        <v>1</v>
      </c>
    </row>
    <row r="7" spans="1:53" x14ac:dyDescent="0.25">
      <c r="A7" t="s">
        <v>2</v>
      </c>
      <c r="B7" t="s">
        <v>16</v>
      </c>
      <c r="C7" t="s">
        <v>13</v>
      </c>
      <c r="D7" t="s">
        <v>19</v>
      </c>
      <c r="E7" t="s">
        <v>62</v>
      </c>
      <c r="F7" t="s">
        <v>63</v>
      </c>
      <c r="G7" t="s">
        <v>64</v>
      </c>
      <c r="H7" t="s">
        <v>21</v>
      </c>
      <c r="I7" t="s">
        <v>43</v>
      </c>
      <c r="J7" t="s">
        <v>48</v>
      </c>
      <c r="K7" t="s">
        <v>61</v>
      </c>
      <c r="L7" t="s">
        <v>23</v>
      </c>
      <c r="M7" t="s">
        <v>1</v>
      </c>
      <c r="N7" t="s">
        <v>65</v>
      </c>
      <c r="O7" t="s">
        <v>61</v>
      </c>
      <c r="P7" t="s">
        <v>59</v>
      </c>
      <c r="Q7" t="s">
        <v>52</v>
      </c>
      <c r="R7" t="s">
        <v>50</v>
      </c>
      <c r="S7" t="s">
        <v>60</v>
      </c>
      <c r="T7" t="s">
        <v>3</v>
      </c>
      <c r="U7" t="s">
        <v>26</v>
      </c>
      <c r="V7" t="s">
        <v>5</v>
      </c>
      <c r="W7" t="s">
        <v>6</v>
      </c>
      <c r="X7" t="s">
        <v>54</v>
      </c>
      <c r="Y7" t="s">
        <v>61</v>
      </c>
      <c r="Z7" t="s">
        <v>51</v>
      </c>
      <c r="AA7" t="s">
        <v>56</v>
      </c>
      <c r="AB7" t="s">
        <v>53</v>
      </c>
      <c r="AC7" t="s">
        <v>58</v>
      </c>
      <c r="AD7" t="s">
        <v>49</v>
      </c>
      <c r="AE7" t="s">
        <v>45</v>
      </c>
      <c r="AF7" t="s">
        <v>57</v>
      </c>
      <c r="AG7" t="s">
        <v>7</v>
      </c>
      <c r="AH7" t="s">
        <v>18</v>
      </c>
      <c r="AI7" t="s">
        <v>17</v>
      </c>
      <c r="AJ7" t="s">
        <v>14</v>
      </c>
      <c r="AK7" t="s">
        <v>28</v>
      </c>
      <c r="AL7" t="s">
        <v>29</v>
      </c>
      <c r="AM7" t="s">
        <v>30</v>
      </c>
      <c r="AN7" t="s">
        <v>66</v>
      </c>
      <c r="AO7" t="s">
        <v>33</v>
      </c>
      <c r="AP7" t="s">
        <v>9</v>
      </c>
      <c r="AQ7" t="s">
        <v>10</v>
      </c>
      <c r="AR7" t="s">
        <v>35</v>
      </c>
      <c r="AS7" t="s">
        <v>36</v>
      </c>
      <c r="AT7" t="s">
        <v>37</v>
      </c>
      <c r="AU7" t="s">
        <v>11</v>
      </c>
      <c r="AV7" t="s">
        <v>38</v>
      </c>
      <c r="AW7" t="s">
        <v>39</v>
      </c>
      <c r="AX7" t="s">
        <v>40</v>
      </c>
      <c r="AY7" t="s">
        <v>41</v>
      </c>
      <c r="AZ7" t="s">
        <v>73</v>
      </c>
      <c r="BA7" t="s">
        <v>0</v>
      </c>
    </row>
    <row r="8" spans="1:53" x14ac:dyDescent="0.25">
      <c r="A8">
        <v>1</v>
      </c>
      <c r="B8">
        <v>0</v>
      </c>
      <c r="C8">
        <v>1</v>
      </c>
      <c r="D8">
        <f>('Added Columns'!D8-'Added Columns'!D$1)/'Added Columns'!D$3</f>
        <v>0.54761904761904767</v>
      </c>
      <c r="E8">
        <v>1</v>
      </c>
      <c r="F8">
        <v>0</v>
      </c>
      <c r="G8">
        <v>0</v>
      </c>
      <c r="H8">
        <f>('Added Columns'!H8-'Added Columns'!H$1)/'Added Columns'!H$3</f>
        <v>0.71581961345740874</v>
      </c>
      <c r="I8">
        <v>1</v>
      </c>
      <c r="J8">
        <v>0</v>
      </c>
      <c r="K8">
        <v>0</v>
      </c>
      <c r="L8">
        <f>('Added Columns'!L8-'Added Columns'!L$1)/'Added Columns'!L$3</f>
        <v>0</v>
      </c>
      <c r="M8">
        <f>('Added Columns'!M8-'Added Columns'!M$1)/'Added Columns'!M$3</f>
        <v>0.25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f>('Added Columns'!T8-'Added Columns'!T$1)/'Added Columns'!T$3</f>
        <v>0.33333333333333331</v>
      </c>
      <c r="U8">
        <f>('Added Columns'!U8-'Added Columns'!U$1)/'Added Columns'!U$3</f>
        <v>0.91428571428571426</v>
      </c>
      <c r="V8">
        <f>('Added Columns'!V8-'Added Columns'!V$1)/'Added Columns'!V$3</f>
        <v>0.66666666666666663</v>
      </c>
      <c r="W8">
        <f>('Added Columns'!W8-'Added Columns'!W$1)/'Added Columns'!W$3</f>
        <v>0.25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f>('Added Columns'!AG8-'Added Columns'!AG$1)/'Added Columns'!AG$3</f>
        <v>1</v>
      </c>
      <c r="AH8">
        <v>0</v>
      </c>
      <c r="AI8">
        <v>0</v>
      </c>
      <c r="AJ8">
        <v>1</v>
      </c>
      <c r="AK8">
        <f>('Added Columns'!AK8-'Added Columns'!AK$1)/'Added Columns'!AK$3</f>
        <v>0.26245392311743021</v>
      </c>
      <c r="AL8">
        <f>('Added Columns'!AL8-'Added Columns'!AL$1)/'Added Columns'!AL$3</f>
        <v>0.69805259987954227</v>
      </c>
      <c r="AM8">
        <f>('Added Columns'!AM8-'Added Columns'!AM$1)/'Added Columns'!AM$3</f>
        <v>0.88888888888888884</v>
      </c>
      <c r="AN8">
        <v>1</v>
      </c>
      <c r="AO8">
        <f>('Added Columns'!AO8-'Added Columns'!AO$1)/'Added Columns'!AO$3</f>
        <v>0</v>
      </c>
      <c r="AP8">
        <f>('Added Columns'!AP8-'Added Columns'!AP$1)/'Added Columns'!AP$3</f>
        <v>0</v>
      </c>
      <c r="AQ8">
        <f>('Added Columns'!AQ8-'Added Columns'!AQ$1)/'Added Columns'!AQ$3</f>
        <v>0</v>
      </c>
      <c r="AR8">
        <f>('Added Columns'!AR8-'Added Columns'!AR$1)/'Added Columns'!AR$3</f>
        <v>0</v>
      </c>
      <c r="AS8">
        <f>('Added Columns'!AS8-'Added Columns'!AS$1)/'Added Columns'!AS$3</f>
        <v>0.2</v>
      </c>
      <c r="AT8">
        <f>('Added Columns'!AT8-'Added Columns'!AT$1)/'Added Columns'!AT$3</f>
        <v>0</v>
      </c>
      <c r="AU8">
        <f>('Added Columns'!AU8-'Added Columns'!AU$1)/'Added Columns'!AU$3</f>
        <v>0</v>
      </c>
      <c r="AV8">
        <f>('Added Columns'!AV8-'Added Columns'!AV$1)/'Added Columns'!AV$3</f>
        <v>0.15</v>
      </c>
      <c r="AW8">
        <f>('Added Columns'!AW8-'Added Columns'!AW$1)/'Added Columns'!AW$3</f>
        <v>0.22222222222222221</v>
      </c>
      <c r="AX8">
        <f>('Added Columns'!AX8-'Added Columns'!AX$1)/'Added Columns'!AX$3</f>
        <v>0</v>
      </c>
      <c r="AY8">
        <f>('Added Columns'!AY8-'Added Columns'!AY$1)/'Added Columns'!AY$3</f>
        <v>0.29411764705882354</v>
      </c>
      <c r="AZ8">
        <v>1</v>
      </c>
      <c r="BA8">
        <v>1</v>
      </c>
    </row>
    <row r="9" spans="1:53" x14ac:dyDescent="0.25">
      <c r="A9">
        <v>2</v>
      </c>
      <c r="B9">
        <v>1</v>
      </c>
      <c r="C9">
        <v>0</v>
      </c>
      <c r="D9">
        <f>('Added Columns'!D9-'Added Columns'!D$1)/'Added Columns'!D$3</f>
        <v>0.73809523809523814</v>
      </c>
      <c r="E9">
        <v>0</v>
      </c>
      <c r="F9">
        <v>1</v>
      </c>
      <c r="G9">
        <v>0</v>
      </c>
      <c r="H9">
        <f>('Added Columns'!H9-'Added Columns'!H$1)/'Added Columns'!H$3</f>
        <v>0.12670007158196134</v>
      </c>
      <c r="I9">
        <v>0</v>
      </c>
      <c r="J9">
        <v>1</v>
      </c>
      <c r="K9">
        <v>0</v>
      </c>
      <c r="L9">
        <f>('Added Columns'!L9-'Added Columns'!L$1)/'Added Columns'!L$3</f>
        <v>0.25</v>
      </c>
      <c r="M9">
        <f>('Added Columns'!M9-'Added Columns'!M$1)/'Added Columns'!M$3</f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f>('Added Columns'!T9-'Added Columns'!T$1)/'Added Columns'!T$3</f>
        <v>0.66666666666666663</v>
      </c>
      <c r="U9">
        <f>('Added Columns'!U9-'Added Columns'!U$1)/'Added Columns'!U$3</f>
        <v>0.44285714285714284</v>
      </c>
      <c r="V9">
        <f>('Added Columns'!V9-'Added Columns'!V$1)/'Added Columns'!V$3</f>
        <v>0.33333333333333331</v>
      </c>
      <c r="W9">
        <f>('Added Columns'!W9-'Added Columns'!W$1)/'Added Columns'!W$3</f>
        <v>0.25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f>('Added Columns'!AG9-'Added Columns'!AG$1)/'Added Columns'!AG$3</f>
        <v>0.33333333333333331</v>
      </c>
      <c r="AH9">
        <v>0</v>
      </c>
      <c r="AI9">
        <v>1</v>
      </c>
      <c r="AJ9">
        <v>0</v>
      </c>
      <c r="AK9">
        <f>('Added Columns'!AK9-'Added Columns'!AK$1)/'Added Columns'!AK$3</f>
        <v>0.21700895208004212</v>
      </c>
      <c r="AL9">
        <f>('Added Columns'!AL9-'Added Columns'!AL$1)/'Added Columns'!AL$3</f>
        <v>0.91600080305159604</v>
      </c>
      <c r="AM9">
        <f>('Added Columns'!AM9-'Added Columns'!AM$1)/'Added Columns'!AM$3</f>
        <v>0.1111111111111111</v>
      </c>
      <c r="AN9">
        <v>0</v>
      </c>
      <c r="AO9">
        <f>('Added Columns'!AO9-'Added Columns'!AO$1)/'Added Columns'!AO$3</f>
        <v>0.8571428571428571</v>
      </c>
      <c r="AP9">
        <f>('Added Columns'!AP9-'Added Columns'!AP$1)/'Added Columns'!AP$3</f>
        <v>1</v>
      </c>
      <c r="AQ9">
        <f>('Added Columns'!AQ9-'Added Columns'!AQ$1)/'Added Columns'!AQ$3</f>
        <v>1</v>
      </c>
      <c r="AR9">
        <f>('Added Columns'!AR9-'Added Columns'!AR$1)/'Added Columns'!AR$3</f>
        <v>0.33333333333333331</v>
      </c>
      <c r="AS9">
        <f>('Added Columns'!AS9-'Added Columns'!AS$1)/'Added Columns'!AS$3</f>
        <v>0.25</v>
      </c>
      <c r="AT9">
        <f>('Added Columns'!AT9-'Added Columns'!AT$1)/'Added Columns'!AT$3</f>
        <v>0.5</v>
      </c>
      <c r="AU9">
        <f>('Added Columns'!AU9-'Added Columns'!AU$1)/'Added Columns'!AU$3</f>
        <v>0.66666666666666663</v>
      </c>
      <c r="AV9">
        <f>('Added Columns'!AV9-'Added Columns'!AV$1)/'Added Columns'!AV$3</f>
        <v>0.25</v>
      </c>
      <c r="AW9">
        <f>('Added Columns'!AW9-'Added Columns'!AW$1)/'Added Columns'!AW$3</f>
        <v>0.3888888888888889</v>
      </c>
      <c r="AX9">
        <f>('Added Columns'!AX9-'Added Columns'!AX$1)/'Added Columns'!AX$3</f>
        <v>6.6666666666666666E-2</v>
      </c>
      <c r="AY9">
        <f>('Added Columns'!AY9-'Added Columns'!AY$1)/'Added Columns'!AY$3</f>
        <v>0.41176470588235292</v>
      </c>
      <c r="AZ9">
        <v>1</v>
      </c>
      <c r="BA9">
        <v>0</v>
      </c>
    </row>
    <row r="10" spans="1:53" x14ac:dyDescent="0.25">
      <c r="A10">
        <v>3</v>
      </c>
      <c r="B10">
        <v>1</v>
      </c>
      <c r="C10">
        <v>0</v>
      </c>
      <c r="D10">
        <f>('Added Columns'!D10-'Added Columns'!D$1)/'Added Columns'!D$3</f>
        <v>0.45238095238095238</v>
      </c>
      <c r="E10">
        <v>1</v>
      </c>
      <c r="F10">
        <v>0</v>
      </c>
      <c r="G10">
        <v>0</v>
      </c>
      <c r="H10">
        <f>('Added Columns'!H10-'Added Columns'!H$1)/'Added Columns'!H$3</f>
        <v>0.90980672870436652</v>
      </c>
      <c r="I10">
        <v>0</v>
      </c>
      <c r="J10">
        <v>1</v>
      </c>
      <c r="K10">
        <v>0</v>
      </c>
      <c r="L10">
        <f>('Added Columns'!L10-'Added Columns'!L$1)/'Added Columns'!L$3</f>
        <v>3.5714285714285712E-2</v>
      </c>
      <c r="M10">
        <f>('Added Columns'!M10-'Added Columns'!M$1)/'Added Columns'!M$3</f>
        <v>0.25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f>('Added Columns'!T10-'Added Columns'!T$1)/'Added Columns'!T$3</f>
        <v>1</v>
      </c>
      <c r="U10">
        <f>('Added Columns'!U10-'Added Columns'!U$1)/'Added Columns'!U$3</f>
        <v>0.88571428571428568</v>
      </c>
      <c r="V10">
        <f>('Added Columns'!V10-'Added Columns'!V$1)/'Added Columns'!V$3</f>
        <v>0.33333333333333331</v>
      </c>
      <c r="W10">
        <f>('Added Columns'!W10-'Added Columns'!W$1)/'Added Columns'!W$3</f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('Added Columns'!AG10-'Added Columns'!AG$1)/'Added Columns'!AG$3</f>
        <v>0.66666666666666663</v>
      </c>
      <c r="AH10">
        <v>0</v>
      </c>
      <c r="AI10">
        <v>0</v>
      </c>
      <c r="AJ10">
        <v>1</v>
      </c>
      <c r="AK10">
        <f>('Added Columns'!AK10-'Added Columns'!AK$1)/'Added Columns'!AK$3</f>
        <v>5.69246972090574E-2</v>
      </c>
      <c r="AL10">
        <f>('Added Columns'!AL10-'Added Columns'!AL$1)/'Added Columns'!AL$3</f>
        <v>1.2126079100582212E-2</v>
      </c>
      <c r="AM10">
        <f>('Added Columns'!AM10-'Added Columns'!AM$1)/'Added Columns'!AM$3</f>
        <v>0.66666666666666663</v>
      </c>
      <c r="AN10">
        <v>1</v>
      </c>
      <c r="AO10">
        <f>('Added Columns'!AO10-'Added Columns'!AO$1)/'Added Columns'!AO$3</f>
        <v>0.2857142857142857</v>
      </c>
      <c r="AP10">
        <f>('Added Columns'!AP10-'Added Columns'!AP$1)/'Added Columns'!AP$3</f>
        <v>0</v>
      </c>
      <c r="AQ10">
        <f>('Added Columns'!AQ10-'Added Columns'!AQ$1)/'Added Columns'!AQ$3</f>
        <v>0.33333333333333331</v>
      </c>
      <c r="AR10">
        <f>('Added Columns'!AR10-'Added Columns'!AR$1)/'Added Columns'!AR$3</f>
        <v>0</v>
      </c>
      <c r="AS10">
        <f>('Added Columns'!AS10-'Added Columns'!AS$1)/'Added Columns'!AS$3</f>
        <v>0.17499999999999999</v>
      </c>
      <c r="AT10">
        <f>('Added Columns'!AT10-'Added Columns'!AT$1)/'Added Columns'!AT$3</f>
        <v>0.5</v>
      </c>
      <c r="AU10">
        <f>('Added Columns'!AU10-'Added Columns'!AU$1)/'Added Columns'!AU$3</f>
        <v>0.66666666666666663</v>
      </c>
      <c r="AV10">
        <f>('Added Columns'!AV10-'Added Columns'!AV$1)/'Added Columns'!AV$3</f>
        <v>0</v>
      </c>
      <c r="AW10">
        <f>('Added Columns'!AW10-'Added Columns'!AW$1)/'Added Columns'!AW$3</f>
        <v>0</v>
      </c>
      <c r="AX10">
        <f>('Added Columns'!AX10-'Added Columns'!AX$1)/'Added Columns'!AX$3</f>
        <v>0</v>
      </c>
      <c r="AY10">
        <f>('Added Columns'!AY10-'Added Columns'!AY$1)/'Added Columns'!AY$3</f>
        <v>0</v>
      </c>
      <c r="AZ10">
        <v>1</v>
      </c>
      <c r="BA10">
        <v>1</v>
      </c>
    </row>
    <row r="11" spans="1:53" x14ac:dyDescent="0.25">
      <c r="A11">
        <v>4</v>
      </c>
      <c r="B11">
        <v>0</v>
      </c>
      <c r="C11">
        <v>1</v>
      </c>
      <c r="D11">
        <f>('Added Columns'!D11-'Added Columns'!D$1)/'Added Columns'!D$3</f>
        <v>0.35714285714285715</v>
      </c>
      <c r="E11">
        <v>0</v>
      </c>
      <c r="F11">
        <v>1</v>
      </c>
      <c r="G11">
        <v>0</v>
      </c>
      <c r="H11">
        <f>('Added Columns'!H11-'Added Columns'!H$1)/'Added Columns'!H$3</f>
        <v>0.92340730136005722</v>
      </c>
      <c r="I11">
        <v>0</v>
      </c>
      <c r="J11">
        <v>1</v>
      </c>
      <c r="K11">
        <v>0</v>
      </c>
      <c r="L11">
        <f>('Added Columns'!L11-'Added Columns'!L$1)/'Added Columns'!L$3</f>
        <v>7.1428571428571425E-2</v>
      </c>
      <c r="M11">
        <f>('Added Columns'!M11-'Added Columns'!M$1)/'Added Columns'!M$3</f>
        <v>0.75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f>('Added Columns'!T11-'Added Columns'!T$1)/'Added Columns'!T$3</f>
        <v>1</v>
      </c>
      <c r="U11">
        <f>('Added Columns'!U11-'Added Columns'!U$1)/'Added Columns'!U$3</f>
        <v>0.37142857142857144</v>
      </c>
      <c r="V11">
        <f>('Added Columns'!V11-'Added Columns'!V$1)/'Added Columns'!V$3</f>
        <v>0.66666666666666663</v>
      </c>
      <c r="W11">
        <f>('Added Columns'!W11-'Added Columns'!W$1)/'Added Columns'!W$3</f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f>('Added Columns'!AG11-'Added Columns'!AG$1)/'Added Columns'!AG$3</f>
        <v>0.66666666666666663</v>
      </c>
      <c r="AH11">
        <v>0</v>
      </c>
      <c r="AI11">
        <v>1</v>
      </c>
      <c r="AJ11">
        <v>0</v>
      </c>
      <c r="AK11">
        <f>('Added Columns'!AK11-'Added Columns'!AK$1)/'Added Columns'!AK$3</f>
        <v>0.10005265929436545</v>
      </c>
      <c r="AL11">
        <f>('Added Columns'!AL11-'Added Columns'!AL$1)/'Added Columns'!AL$3</f>
        <v>0.84581409355551096</v>
      </c>
      <c r="AM11">
        <f>('Added Columns'!AM11-'Added Columns'!AM$1)/'Added Columns'!AM$3</f>
        <v>0.1111111111111111</v>
      </c>
      <c r="AN11">
        <v>1</v>
      </c>
      <c r="AO11">
        <f>('Added Columns'!AO11-'Added Columns'!AO$1)/'Added Columns'!AO$3</f>
        <v>0</v>
      </c>
      <c r="AP11">
        <f>('Added Columns'!AP11-'Added Columns'!AP$1)/'Added Columns'!AP$3</f>
        <v>0</v>
      </c>
      <c r="AQ11">
        <f>('Added Columns'!AQ11-'Added Columns'!AQ$1)/'Added Columns'!AQ$3</f>
        <v>0.66666666666666663</v>
      </c>
      <c r="AR11">
        <f>('Added Columns'!AR11-'Added Columns'!AR$1)/'Added Columns'!AR$3</f>
        <v>0</v>
      </c>
      <c r="AS11">
        <f>('Added Columns'!AS11-'Added Columns'!AS$1)/'Added Columns'!AS$3</f>
        <v>0.2</v>
      </c>
      <c r="AT11">
        <f>('Added Columns'!AT11-'Added Columns'!AT$1)/'Added Columns'!AT$3</f>
        <v>0.5</v>
      </c>
      <c r="AU11">
        <f>('Added Columns'!AU11-'Added Columns'!AU$1)/'Added Columns'!AU$3</f>
        <v>0.66666666666666663</v>
      </c>
      <c r="AV11">
        <f>('Added Columns'!AV11-'Added Columns'!AV$1)/'Added Columns'!AV$3</f>
        <v>0.2</v>
      </c>
      <c r="AW11">
        <f>('Added Columns'!AW11-'Added Columns'!AW$1)/'Added Columns'!AW$3</f>
        <v>0.3888888888888889</v>
      </c>
      <c r="AX11">
        <f>('Added Columns'!AX11-'Added Columns'!AX$1)/'Added Columns'!AX$3</f>
        <v>0.2</v>
      </c>
      <c r="AY11">
        <f>('Added Columns'!AY11-'Added Columns'!AY$1)/'Added Columns'!AY$3</f>
        <v>0</v>
      </c>
      <c r="AZ11">
        <v>1</v>
      </c>
      <c r="BA11">
        <v>0</v>
      </c>
    </row>
    <row r="12" spans="1:53" x14ac:dyDescent="0.25">
      <c r="A12">
        <v>5</v>
      </c>
      <c r="B12">
        <v>1</v>
      </c>
      <c r="C12">
        <v>0</v>
      </c>
      <c r="D12">
        <f>('Added Columns'!D12-'Added Columns'!D$1)/'Added Columns'!D$3</f>
        <v>0.21428571428571427</v>
      </c>
      <c r="E12">
        <v>1</v>
      </c>
      <c r="F12">
        <v>0</v>
      </c>
      <c r="G12">
        <v>0</v>
      </c>
      <c r="H12">
        <f>('Added Columns'!H12-'Added Columns'!H$1)/'Added Columns'!H$3</f>
        <v>0.35003579098067289</v>
      </c>
      <c r="I12">
        <v>0</v>
      </c>
      <c r="J12">
        <v>1</v>
      </c>
      <c r="K12">
        <v>0</v>
      </c>
      <c r="L12">
        <f>('Added Columns'!L12-'Added Columns'!L$1)/'Added Columns'!L$3</f>
        <v>3.5714285714285712E-2</v>
      </c>
      <c r="M12">
        <f>('Added Columns'!M12-'Added Columns'!M$1)/'Added Columns'!M$3</f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f>('Added Columns'!T12-'Added Columns'!T$1)/'Added Columns'!T$3</f>
        <v>0</v>
      </c>
      <c r="U12">
        <f>('Added Columns'!U12-'Added Columns'!U$1)/'Added Columns'!U$3</f>
        <v>0.14285714285714285</v>
      </c>
      <c r="V12">
        <f>('Added Columns'!V12-'Added Columns'!V$1)/'Added Columns'!V$3</f>
        <v>0.66666666666666663</v>
      </c>
      <c r="W12">
        <f>('Added Columns'!W12-'Added Columns'!W$1)/'Added Columns'!W$3</f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('Added Columns'!AG12-'Added Columns'!AG$1)/'Added Columns'!AG$3</f>
        <v>0.33333333333333331</v>
      </c>
      <c r="AH12">
        <v>0</v>
      </c>
      <c r="AI12">
        <v>1</v>
      </c>
      <c r="AJ12">
        <v>0</v>
      </c>
      <c r="AK12">
        <f>('Added Columns'!AK12-'Added Columns'!AK$1)/'Added Columns'!AK$3</f>
        <v>0.12948920484465509</v>
      </c>
      <c r="AL12">
        <f>('Added Columns'!AL12-'Added Columns'!AL$1)/'Added Columns'!AL$3</f>
        <v>0.58373820517968278</v>
      </c>
      <c r="AM12">
        <f>('Added Columns'!AM12-'Added Columns'!AM$1)/'Added Columns'!AM$3</f>
        <v>1</v>
      </c>
      <c r="AN12">
        <v>0</v>
      </c>
      <c r="AO12">
        <f>('Added Columns'!AO12-'Added Columns'!AO$1)/'Added Columns'!AO$3</f>
        <v>7.1428571428571425E-2</v>
      </c>
      <c r="AP12">
        <f>('Added Columns'!AP12-'Added Columns'!AP$1)/'Added Columns'!AP$3</f>
        <v>0</v>
      </c>
      <c r="AQ12">
        <f>('Added Columns'!AQ12-'Added Columns'!AQ$1)/'Added Columns'!AQ$3</f>
        <v>1</v>
      </c>
      <c r="AR12">
        <f>('Added Columns'!AR12-'Added Columns'!AR$1)/'Added Columns'!AR$3</f>
        <v>0.33333333333333331</v>
      </c>
      <c r="AS12">
        <f>('Added Columns'!AS12-'Added Columns'!AS$1)/'Added Columns'!AS$3</f>
        <v>0.15</v>
      </c>
      <c r="AT12">
        <f>('Added Columns'!AT12-'Added Columns'!AT$1)/'Added Columns'!AT$3</f>
        <v>0.5</v>
      </c>
      <c r="AU12">
        <f>('Added Columns'!AU12-'Added Columns'!AU$1)/'Added Columns'!AU$3</f>
        <v>0.66666666666666663</v>
      </c>
      <c r="AV12">
        <f>('Added Columns'!AV12-'Added Columns'!AV$1)/'Added Columns'!AV$3</f>
        <v>0.05</v>
      </c>
      <c r="AW12">
        <f>('Added Columns'!AW12-'Added Columns'!AW$1)/'Added Columns'!AW$3</f>
        <v>0.1111111111111111</v>
      </c>
      <c r="AX12">
        <f>('Added Columns'!AX12-'Added Columns'!AX$1)/'Added Columns'!AX$3</f>
        <v>0.13333333333333333</v>
      </c>
      <c r="AY12">
        <f>('Added Columns'!AY12-'Added Columns'!AY$1)/'Added Columns'!AY$3</f>
        <v>0.11764705882352941</v>
      </c>
      <c r="AZ12">
        <v>1</v>
      </c>
      <c r="BA12">
        <v>0</v>
      </c>
    </row>
    <row r="13" spans="1:53" x14ac:dyDescent="0.25">
      <c r="A13">
        <v>6</v>
      </c>
      <c r="B13">
        <v>1</v>
      </c>
      <c r="C13">
        <v>0</v>
      </c>
      <c r="D13">
        <f>('Added Columns'!D13-'Added Columns'!D$1)/'Added Columns'!D$3</f>
        <v>0.33333333333333331</v>
      </c>
      <c r="E13">
        <v>0</v>
      </c>
      <c r="F13">
        <v>1</v>
      </c>
      <c r="G13">
        <v>0</v>
      </c>
      <c r="H13">
        <f>('Added Columns'!H13-'Added Columns'!H$1)/'Added Columns'!H$3</f>
        <v>0.6463851109520401</v>
      </c>
      <c r="I13">
        <v>0</v>
      </c>
      <c r="J13">
        <v>1</v>
      </c>
      <c r="K13">
        <v>0</v>
      </c>
      <c r="L13">
        <f>('Added Columns'!L13-'Added Columns'!L$1)/'Added Columns'!L$3</f>
        <v>3.5714285714285712E-2</v>
      </c>
      <c r="M13">
        <f>('Added Columns'!M13-'Added Columns'!M$1)/'Added Columns'!M$3</f>
        <v>0.25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f>('Added Columns'!T13-'Added Columns'!T$1)/'Added Columns'!T$3</f>
        <v>1</v>
      </c>
      <c r="U13">
        <f>('Added Columns'!U13-'Added Columns'!U$1)/'Added Columns'!U$3</f>
        <v>0.7</v>
      </c>
      <c r="V13">
        <f>('Added Columns'!V13-'Added Columns'!V$1)/'Added Columns'!V$3</f>
        <v>0.66666666666666663</v>
      </c>
      <c r="W13">
        <f>('Added Columns'!W13-'Added Columns'!W$1)/'Added Columns'!W$3</f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('Added Columns'!AG13-'Added Columns'!AG$1)/'Added Columns'!AG$3</f>
        <v>1</v>
      </c>
      <c r="AH13">
        <v>0</v>
      </c>
      <c r="AI13">
        <v>0</v>
      </c>
      <c r="AJ13">
        <v>1</v>
      </c>
      <c r="AK13">
        <f>('Added Columns'!AK13-'Added Columns'!AK$1)/'Added Columns'!AK$3</f>
        <v>0.10842548709847288</v>
      </c>
      <c r="AL13">
        <f>('Added Columns'!AL13-'Added Columns'!AL$1)/'Added Columns'!AL$3</f>
        <v>0.39229070467777555</v>
      </c>
      <c r="AM13">
        <f>('Added Columns'!AM13-'Added Columns'!AM$1)/'Added Columns'!AM$3</f>
        <v>0</v>
      </c>
      <c r="AN13">
        <v>0</v>
      </c>
      <c r="AO13">
        <f>('Added Columns'!AO13-'Added Columns'!AO$1)/'Added Columns'!AO$3</f>
        <v>0.14285714285714285</v>
      </c>
      <c r="AP13">
        <f>('Added Columns'!AP13-'Added Columns'!AP$1)/'Added Columns'!AP$3</f>
        <v>0</v>
      </c>
      <c r="AQ13">
        <f>('Added Columns'!AQ13-'Added Columns'!AQ$1)/'Added Columns'!AQ$3</f>
        <v>0.66666666666666663</v>
      </c>
      <c r="AR13">
        <f>('Added Columns'!AR13-'Added Columns'!AR$1)/'Added Columns'!AR$3</f>
        <v>0</v>
      </c>
      <c r="AS13">
        <f>('Added Columns'!AS13-'Added Columns'!AS$1)/'Added Columns'!AS$3</f>
        <v>0.2</v>
      </c>
      <c r="AT13">
        <f>('Added Columns'!AT13-'Added Columns'!AT$1)/'Added Columns'!AT$3</f>
        <v>0.33333333333333331</v>
      </c>
      <c r="AU13">
        <f>('Added Columns'!AU13-'Added Columns'!AU$1)/'Added Columns'!AU$3</f>
        <v>0.33333333333333331</v>
      </c>
      <c r="AV13">
        <f>('Added Columns'!AV13-'Added Columns'!AV$1)/'Added Columns'!AV$3</f>
        <v>0.17499999999999999</v>
      </c>
      <c r="AW13">
        <f>('Added Columns'!AW13-'Added Columns'!AW$1)/'Added Columns'!AW$3</f>
        <v>0.3888888888888889</v>
      </c>
      <c r="AX13">
        <f>('Added Columns'!AX13-'Added Columns'!AX$1)/'Added Columns'!AX$3</f>
        <v>0.2</v>
      </c>
      <c r="AY13">
        <f>('Added Columns'!AY13-'Added Columns'!AY$1)/'Added Columns'!AY$3</f>
        <v>0.35294117647058826</v>
      </c>
      <c r="AZ13">
        <v>1</v>
      </c>
      <c r="BA13">
        <v>0</v>
      </c>
    </row>
    <row r="14" spans="1:53" x14ac:dyDescent="0.25">
      <c r="A14">
        <v>7</v>
      </c>
      <c r="B14">
        <v>0</v>
      </c>
      <c r="C14">
        <v>1</v>
      </c>
      <c r="D14">
        <f>('Added Columns'!D14-'Added Columns'!D$1)/'Added Columns'!D$3</f>
        <v>0.97619047619047616</v>
      </c>
      <c r="E14">
        <v>1</v>
      </c>
      <c r="F14">
        <v>0</v>
      </c>
      <c r="G14">
        <v>0</v>
      </c>
      <c r="H14">
        <f>('Added Columns'!H14-'Added Columns'!H$1)/'Added Columns'!H$3</f>
        <v>0.87473156764495352</v>
      </c>
      <c r="I14">
        <v>0</v>
      </c>
      <c r="J14">
        <v>1</v>
      </c>
      <c r="K14">
        <v>0</v>
      </c>
      <c r="L14">
        <f>('Added Columns'!L14-'Added Columns'!L$1)/'Added Columns'!L$3</f>
        <v>7.1428571428571425E-2</v>
      </c>
      <c r="M14">
        <f>('Added Columns'!M14-'Added Columns'!M$1)/'Added Columns'!M$3</f>
        <v>0.5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f>('Added Columns'!T14-'Added Columns'!T$1)/'Added Columns'!T$3</f>
        <v>0.66666666666666663</v>
      </c>
      <c r="U14">
        <f>('Added Columns'!U14-'Added Columns'!U$1)/'Added Columns'!U$3</f>
        <v>0.72857142857142854</v>
      </c>
      <c r="V14">
        <f>('Added Columns'!V14-'Added Columns'!V$1)/'Added Columns'!V$3</f>
        <v>1</v>
      </c>
      <c r="W14">
        <f>('Added Columns'!W14-'Added Columns'!W$1)/'Added Columns'!W$3</f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('Added Columns'!AG14-'Added Columns'!AG$1)/'Added Columns'!AG$3</f>
        <v>0</v>
      </c>
      <c r="AH14">
        <v>0</v>
      </c>
      <c r="AI14">
        <v>1</v>
      </c>
      <c r="AJ14">
        <v>0</v>
      </c>
      <c r="AK14">
        <f>('Added Columns'!AK14-'Added Columns'!AK$1)/'Added Columns'!AK$3</f>
        <v>8.7467087941021593E-2</v>
      </c>
      <c r="AL14">
        <f>('Added Columns'!AL14-'Added Columns'!AL$1)/'Added Columns'!AL$3</f>
        <v>0.31600080305159606</v>
      </c>
      <c r="AM14">
        <f>('Added Columns'!AM14-'Added Columns'!AM$1)/'Added Columns'!AM$3</f>
        <v>0.44444444444444442</v>
      </c>
      <c r="AN14">
        <v>1</v>
      </c>
      <c r="AO14">
        <f>('Added Columns'!AO14-'Added Columns'!AO$1)/'Added Columns'!AO$3</f>
        <v>0.6428571428571429</v>
      </c>
      <c r="AP14">
        <f>('Added Columns'!AP14-'Added Columns'!AP$1)/'Added Columns'!AP$3</f>
        <v>1</v>
      </c>
      <c r="AQ14">
        <f>('Added Columns'!AQ14-'Added Columns'!AQ$1)/'Added Columns'!AQ$3</f>
        <v>0</v>
      </c>
      <c r="AR14">
        <f>('Added Columns'!AR14-'Added Columns'!AR$1)/'Added Columns'!AR$3</f>
        <v>1</v>
      </c>
      <c r="AS14">
        <f>('Added Columns'!AS14-'Added Columns'!AS$1)/'Added Columns'!AS$3</f>
        <v>0.3</v>
      </c>
      <c r="AT14">
        <f>('Added Columns'!AT14-'Added Columns'!AT$1)/'Added Columns'!AT$3</f>
        <v>0.5</v>
      </c>
      <c r="AU14">
        <f>('Added Columns'!AU14-'Added Columns'!AU$1)/'Added Columns'!AU$3</f>
        <v>0.33333333333333331</v>
      </c>
      <c r="AV14">
        <f>('Added Columns'!AV14-'Added Columns'!AV$1)/'Added Columns'!AV$3</f>
        <v>2.5000000000000001E-2</v>
      </c>
      <c r="AW14">
        <f>('Added Columns'!AW14-'Added Columns'!AW$1)/'Added Columns'!AW$3</f>
        <v>0</v>
      </c>
      <c r="AX14">
        <f>('Added Columns'!AX14-'Added Columns'!AX$1)/'Added Columns'!AX$3</f>
        <v>0</v>
      </c>
      <c r="AY14">
        <f>('Added Columns'!AY14-'Added Columns'!AY$1)/'Added Columns'!AY$3</f>
        <v>0</v>
      </c>
      <c r="AZ14">
        <v>1</v>
      </c>
      <c r="BA14">
        <v>0</v>
      </c>
    </row>
    <row r="15" spans="1:53" x14ac:dyDescent="0.25">
      <c r="A15">
        <v>8</v>
      </c>
      <c r="B15">
        <v>1</v>
      </c>
      <c r="C15">
        <v>0</v>
      </c>
      <c r="D15">
        <f>('Added Columns'!D15-'Added Columns'!D$1)/'Added Columns'!D$3</f>
        <v>0.2857142857142857</v>
      </c>
      <c r="E15">
        <v>1</v>
      </c>
      <c r="F15">
        <v>0</v>
      </c>
      <c r="G15">
        <v>0</v>
      </c>
      <c r="H15">
        <f>('Added Columns'!H15-'Added Columns'!H$1)/'Added Columns'!H$3</f>
        <v>0.89906943450250532</v>
      </c>
      <c r="I15">
        <v>0</v>
      </c>
      <c r="J15">
        <v>1</v>
      </c>
      <c r="K15">
        <v>0</v>
      </c>
      <c r="L15">
        <f>('Added Columns'!L15-'Added Columns'!L$1)/'Added Columns'!L$3</f>
        <v>0.8214285714285714</v>
      </c>
      <c r="M15">
        <f>('Added Columns'!M15-'Added Columns'!M$1)/'Added Columns'!M$3</f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f>('Added Columns'!T15-'Added Columns'!T$1)/'Added Columns'!T$3</f>
        <v>1</v>
      </c>
      <c r="U15">
        <f>('Added Columns'!U15-'Added Columns'!U$1)/'Added Columns'!U$3</f>
        <v>0.52857142857142858</v>
      </c>
      <c r="V15">
        <f>('Added Columns'!V15-'Added Columns'!V$1)/'Added Columns'!V$3</f>
        <v>0.66666666666666663</v>
      </c>
      <c r="W15">
        <f>('Added Columns'!W15-'Added Columns'!W$1)/'Added Columns'!W$3</f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f>('Added Columns'!AG15-'Added Columns'!AG$1)/'Added Columns'!AG$3</f>
        <v>0.66666666666666663</v>
      </c>
      <c r="AH15">
        <v>1</v>
      </c>
      <c r="AI15">
        <v>0</v>
      </c>
      <c r="AJ15">
        <v>0</v>
      </c>
      <c r="AK15">
        <f>('Added Columns'!AK15-'Added Columns'!AK$1)/'Added Columns'!AK$3</f>
        <v>8.867825171142707E-2</v>
      </c>
      <c r="AL15">
        <f>('Added Columns'!AL15-'Added Columns'!AL$1)/'Added Columns'!AL$3</f>
        <v>0.45135514956835976</v>
      </c>
      <c r="AM15">
        <f>('Added Columns'!AM15-'Added Columns'!AM$1)/'Added Columns'!AM$3</f>
        <v>0.1111111111111111</v>
      </c>
      <c r="AN15">
        <v>0</v>
      </c>
      <c r="AO15">
        <f>('Added Columns'!AO15-'Added Columns'!AO$1)/'Added Columns'!AO$3</f>
        <v>0.7857142857142857</v>
      </c>
      <c r="AP15">
        <f>('Added Columns'!AP15-'Added Columns'!AP$1)/'Added Columns'!AP$3</f>
        <v>1</v>
      </c>
      <c r="AQ15">
        <f>('Added Columns'!AQ15-'Added Columns'!AQ$1)/'Added Columns'!AQ$3</f>
        <v>0.33333333333333331</v>
      </c>
      <c r="AR15">
        <f>('Added Columns'!AR15-'Added Columns'!AR$1)/'Added Columns'!AR$3</f>
        <v>0.33333333333333331</v>
      </c>
      <c r="AS15">
        <f>('Added Columns'!AS15-'Added Columns'!AS$1)/'Added Columns'!AS$3</f>
        <v>2.5000000000000001E-2</v>
      </c>
      <c r="AT15">
        <f>('Added Columns'!AT15-'Added Columns'!AT$1)/'Added Columns'!AT$3</f>
        <v>0.33333333333333331</v>
      </c>
      <c r="AU15">
        <f>('Added Columns'!AU15-'Added Columns'!AU$1)/'Added Columns'!AU$3</f>
        <v>0.66666666666666663</v>
      </c>
      <c r="AV15">
        <f>('Added Columns'!AV15-'Added Columns'!AV$1)/'Added Columns'!AV$3</f>
        <v>2.5000000000000001E-2</v>
      </c>
      <c r="AW15">
        <f>('Added Columns'!AW15-'Added Columns'!AW$1)/'Added Columns'!AW$3</f>
        <v>0</v>
      </c>
      <c r="AX15">
        <f>('Added Columns'!AX15-'Added Columns'!AX$1)/'Added Columns'!AX$3</f>
        <v>0</v>
      </c>
      <c r="AY15">
        <f>('Added Columns'!AY15-'Added Columns'!AY$1)/'Added Columns'!AY$3</f>
        <v>0</v>
      </c>
      <c r="AZ15">
        <v>1</v>
      </c>
      <c r="BA15">
        <v>0</v>
      </c>
    </row>
    <row r="16" spans="1:53" x14ac:dyDescent="0.25">
      <c r="A16">
        <v>9</v>
      </c>
      <c r="B16">
        <v>1</v>
      </c>
      <c r="C16">
        <v>0</v>
      </c>
      <c r="D16">
        <f>('Added Columns'!D16-'Added Columns'!D$1)/'Added Columns'!D$3</f>
        <v>0.47619047619047616</v>
      </c>
      <c r="E16">
        <v>0</v>
      </c>
      <c r="F16">
        <v>1</v>
      </c>
      <c r="G16">
        <v>0</v>
      </c>
      <c r="H16">
        <f>('Added Columns'!H16-'Added Columns'!H$1)/'Added Columns'!H$3</f>
        <v>8.1603435934144597E-2</v>
      </c>
      <c r="I16">
        <v>0</v>
      </c>
      <c r="J16">
        <v>1</v>
      </c>
      <c r="K16">
        <v>0</v>
      </c>
      <c r="L16">
        <f>('Added Columns'!L16-'Added Columns'!L$1)/'Added Columns'!L$3</f>
        <v>0.7857142857142857</v>
      </c>
      <c r="M16">
        <f>('Added Columns'!M16-'Added Columns'!M$1)/'Added Columns'!M$3</f>
        <v>0.5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f>('Added Columns'!T16-'Added Columns'!T$1)/'Added Columns'!T$3</f>
        <v>1</v>
      </c>
      <c r="U16">
        <f>('Added Columns'!U16-'Added Columns'!U$1)/'Added Columns'!U$3</f>
        <v>0.2</v>
      </c>
      <c r="V16">
        <f>('Added Columns'!V16-'Added Columns'!V$1)/'Added Columns'!V$3</f>
        <v>0.33333333333333331</v>
      </c>
      <c r="W16">
        <f>('Added Columns'!W16-'Added Columns'!W$1)/'Added Columns'!W$3</f>
        <v>0.5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f>('Added Columns'!AG16-'Added Columns'!AG$1)/'Added Columns'!AG$3</f>
        <v>0.66666666666666663</v>
      </c>
      <c r="AH16">
        <v>0</v>
      </c>
      <c r="AI16">
        <v>0</v>
      </c>
      <c r="AJ16">
        <v>1</v>
      </c>
      <c r="AK16">
        <f>('Added Columns'!AK16-'Added Columns'!AK$1)/'Added Columns'!AK$3</f>
        <v>0.44849921011058452</v>
      </c>
      <c r="AL16">
        <f>('Added Columns'!AL16-'Added Columns'!AL$1)/'Added Columns'!AL$3</f>
        <v>0.26874121662316802</v>
      </c>
      <c r="AM16">
        <f>('Added Columns'!AM16-'Added Columns'!AM$1)/'Added Columns'!AM$3</f>
        <v>0</v>
      </c>
      <c r="AN16">
        <v>0</v>
      </c>
      <c r="AO16">
        <f>('Added Columns'!AO16-'Added Columns'!AO$1)/'Added Columns'!AO$3</f>
        <v>0.7142857142857143</v>
      </c>
      <c r="AP16">
        <f>('Added Columns'!AP16-'Added Columns'!AP$1)/'Added Columns'!AP$3</f>
        <v>1</v>
      </c>
      <c r="AQ16">
        <f>('Added Columns'!AQ16-'Added Columns'!AQ$1)/'Added Columns'!AQ$3</f>
        <v>0.33333333333333331</v>
      </c>
      <c r="AR16">
        <f>('Added Columns'!AR16-'Added Columns'!AR$1)/'Added Columns'!AR$3</f>
        <v>0</v>
      </c>
      <c r="AS16">
        <f>('Added Columns'!AS16-'Added Columns'!AS$1)/'Added Columns'!AS$3</f>
        <v>0.25</v>
      </c>
      <c r="AT16">
        <f>('Added Columns'!AT16-'Added Columns'!AT$1)/'Added Columns'!AT$3</f>
        <v>0.33333333333333331</v>
      </c>
      <c r="AU16">
        <f>('Added Columns'!AU16-'Added Columns'!AU$1)/'Added Columns'!AU$3</f>
        <v>0.66666666666666663</v>
      </c>
      <c r="AV16">
        <f>('Added Columns'!AV16-'Added Columns'!AV$1)/'Added Columns'!AV$3</f>
        <v>0.22500000000000001</v>
      </c>
      <c r="AW16">
        <f>('Added Columns'!AW16-'Added Columns'!AW$1)/'Added Columns'!AW$3</f>
        <v>0.3888888888888889</v>
      </c>
      <c r="AX16">
        <f>('Added Columns'!AX16-'Added Columns'!AX$1)/'Added Columns'!AX$3</f>
        <v>6.6666666666666666E-2</v>
      </c>
      <c r="AY16">
        <f>('Added Columns'!AY16-'Added Columns'!AY$1)/'Added Columns'!AY$3</f>
        <v>0.47058823529411764</v>
      </c>
      <c r="AZ16">
        <v>1</v>
      </c>
      <c r="BA16">
        <v>0</v>
      </c>
    </row>
    <row r="17" spans="1:53" x14ac:dyDescent="0.25">
      <c r="A17">
        <v>10</v>
      </c>
      <c r="B17">
        <v>1</v>
      </c>
      <c r="C17">
        <v>0</v>
      </c>
      <c r="D17">
        <f>('Added Columns'!D17-'Added Columns'!D$1)/'Added Columns'!D$3</f>
        <v>0.42857142857142855</v>
      </c>
      <c r="E17">
        <v>1</v>
      </c>
      <c r="F17">
        <v>0</v>
      </c>
      <c r="G17">
        <v>0</v>
      </c>
      <c r="H17">
        <f>('Added Columns'!H17-'Added Columns'!H$1)/'Added Columns'!H$3</f>
        <v>0.8568360773085183</v>
      </c>
      <c r="I17">
        <v>0</v>
      </c>
      <c r="J17">
        <v>1</v>
      </c>
      <c r="K17">
        <v>0</v>
      </c>
      <c r="L17">
        <f>('Added Columns'!L17-'Added Columns'!L$1)/'Added Columns'!L$3</f>
        <v>0.9285714285714286</v>
      </c>
      <c r="M17">
        <f>('Added Columns'!M17-'Added Columns'!M$1)/'Added Columns'!M$3</f>
        <v>0.5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f>('Added Columns'!T17-'Added Columns'!T$1)/'Added Columns'!T$3</f>
        <v>0.66666666666666663</v>
      </c>
      <c r="U17">
        <f>('Added Columns'!U17-'Added Columns'!U$1)/'Added Columns'!U$3</f>
        <v>0.91428571428571426</v>
      </c>
      <c r="V17">
        <f>('Added Columns'!V17-'Added Columns'!V$1)/'Added Columns'!V$3</f>
        <v>0.66666666666666663</v>
      </c>
      <c r="W17">
        <f>('Added Columns'!W17-'Added Columns'!W$1)/'Added Columns'!W$3</f>
        <v>0.25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f>('Added Columns'!AG17-'Added Columns'!AG$1)/'Added Columns'!AG$3</f>
        <v>0.66666666666666663</v>
      </c>
      <c r="AH17">
        <v>0</v>
      </c>
      <c r="AI17">
        <v>1</v>
      </c>
      <c r="AJ17">
        <v>0</v>
      </c>
      <c r="AK17">
        <f>('Added Columns'!AK17-'Added Columns'!AK$1)/'Added Columns'!AK$3</f>
        <v>0.22264349657714586</v>
      </c>
      <c r="AL17">
        <f>('Added Columns'!AL17-'Added Columns'!AL$1)/'Added Columns'!AL$3</f>
        <v>0.58152981329050391</v>
      </c>
      <c r="AM17">
        <f>('Added Columns'!AM17-'Added Columns'!AM$1)/'Added Columns'!AM$3</f>
        <v>0.66666666666666663</v>
      </c>
      <c r="AN17">
        <v>0</v>
      </c>
      <c r="AO17">
        <f>('Added Columns'!AO17-'Added Columns'!AO$1)/'Added Columns'!AO$3</f>
        <v>0.14285714285714285</v>
      </c>
      <c r="AP17">
        <f>('Added Columns'!AP17-'Added Columns'!AP$1)/'Added Columns'!AP$3</f>
        <v>0</v>
      </c>
      <c r="AQ17">
        <f>('Added Columns'!AQ17-'Added Columns'!AQ$1)/'Added Columns'!AQ$3</f>
        <v>0.33333333333333331</v>
      </c>
      <c r="AR17">
        <f>('Added Columns'!AR17-'Added Columns'!AR$1)/'Added Columns'!AR$3</f>
        <v>0.66666666666666663</v>
      </c>
      <c r="AS17">
        <f>('Added Columns'!AS17-'Added Columns'!AS$1)/'Added Columns'!AS$3</f>
        <v>0.42499999999999999</v>
      </c>
      <c r="AT17">
        <f>('Added Columns'!AT17-'Added Columns'!AT$1)/'Added Columns'!AT$3</f>
        <v>0.5</v>
      </c>
      <c r="AU17">
        <f>('Added Columns'!AU17-'Added Columns'!AU$1)/'Added Columns'!AU$3</f>
        <v>0.33333333333333331</v>
      </c>
      <c r="AV17">
        <f>('Added Columns'!AV17-'Added Columns'!AV$1)/'Added Columns'!AV$3</f>
        <v>0.17499999999999999</v>
      </c>
      <c r="AW17">
        <f>('Added Columns'!AW17-'Added Columns'!AW$1)/'Added Columns'!AW$3</f>
        <v>0.3888888888888889</v>
      </c>
      <c r="AX17">
        <f>('Added Columns'!AX17-'Added Columns'!AX$1)/'Added Columns'!AX$3</f>
        <v>0.46666666666666667</v>
      </c>
      <c r="AY17">
        <f>('Added Columns'!AY17-'Added Columns'!AY$1)/'Added Columns'!AY$3</f>
        <v>0.41176470588235292</v>
      </c>
      <c r="AZ17">
        <v>1</v>
      </c>
      <c r="BA17">
        <v>0</v>
      </c>
    </row>
    <row r="18" spans="1:53" x14ac:dyDescent="0.25">
      <c r="A18">
        <v>11</v>
      </c>
      <c r="B18">
        <v>1</v>
      </c>
      <c r="C18">
        <v>0</v>
      </c>
      <c r="D18">
        <f>('Added Columns'!D18-'Added Columns'!D$1)/'Added Columns'!D$3</f>
        <v>0.40476190476190477</v>
      </c>
      <c r="E18">
        <v>1</v>
      </c>
      <c r="F18">
        <v>0</v>
      </c>
      <c r="G18">
        <v>0</v>
      </c>
      <c r="H18">
        <f>('Added Columns'!H18-'Added Columns'!H$1)/'Added Columns'!H$3</f>
        <v>0.506084466714388</v>
      </c>
      <c r="I18">
        <v>0</v>
      </c>
      <c r="J18">
        <v>1</v>
      </c>
      <c r="K18">
        <v>0</v>
      </c>
      <c r="L18">
        <f>('Added Columns'!L18-'Added Columns'!L$1)/'Added Columns'!L$3</f>
        <v>0.5357142857142857</v>
      </c>
      <c r="M18">
        <f>('Added Columns'!M18-'Added Columns'!M$1)/'Added Columns'!M$3</f>
        <v>0.5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f>('Added Columns'!T18-'Added Columns'!T$1)/'Added Columns'!T$3</f>
        <v>0</v>
      </c>
      <c r="U18">
        <f>('Added Columns'!U18-'Added Columns'!U$1)/'Added Columns'!U$3</f>
        <v>0.77142857142857146</v>
      </c>
      <c r="V18">
        <f>('Added Columns'!V18-'Added Columns'!V$1)/'Added Columns'!V$3</f>
        <v>1</v>
      </c>
      <c r="W18">
        <f>('Added Columns'!W18-'Added Columns'!W$1)/'Added Columns'!W$3</f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f>('Added Columns'!AG18-'Added Columns'!AG$1)/'Added Columns'!AG$3</f>
        <v>0.33333333333333331</v>
      </c>
      <c r="AH18">
        <v>0</v>
      </c>
      <c r="AI18">
        <v>1</v>
      </c>
      <c r="AJ18">
        <v>0</v>
      </c>
      <c r="AK18">
        <f>('Added Columns'!AK18-'Added Columns'!AK$1)/'Added Columns'!AK$3</f>
        <v>7.4618220115850453E-2</v>
      </c>
      <c r="AL18">
        <f>('Added Columns'!AL18-'Added Columns'!AL$1)/'Added Columns'!AL$3</f>
        <v>0.57759486046978514</v>
      </c>
      <c r="AM18">
        <f>('Added Columns'!AM18-'Added Columns'!AM$1)/'Added Columns'!AM$3</f>
        <v>0</v>
      </c>
      <c r="AN18">
        <v>0</v>
      </c>
      <c r="AO18">
        <f>('Added Columns'!AO18-'Added Columns'!AO$1)/'Added Columns'!AO$3</f>
        <v>0.14285714285714285</v>
      </c>
      <c r="AP18">
        <f>('Added Columns'!AP18-'Added Columns'!AP$1)/'Added Columns'!AP$3</f>
        <v>0</v>
      </c>
      <c r="AQ18">
        <f>('Added Columns'!AQ18-'Added Columns'!AQ$1)/'Added Columns'!AQ$3</f>
        <v>0.66666666666666663</v>
      </c>
      <c r="AR18">
        <f>('Added Columns'!AR18-'Added Columns'!AR$1)/'Added Columns'!AR$3</f>
        <v>0.33333333333333331</v>
      </c>
      <c r="AS18">
        <f>('Added Columns'!AS18-'Added Columns'!AS$1)/'Added Columns'!AS$3</f>
        <v>0.15</v>
      </c>
      <c r="AT18">
        <f>('Added Columns'!AT18-'Added Columns'!AT$1)/'Added Columns'!AT$3</f>
        <v>0.83333333333333337</v>
      </c>
      <c r="AU18">
        <f>('Added Columns'!AU18-'Added Columns'!AU$1)/'Added Columns'!AU$3</f>
        <v>0.66666666666666663</v>
      </c>
      <c r="AV18">
        <f>('Added Columns'!AV18-'Added Columns'!AV$1)/'Added Columns'!AV$3</f>
        <v>0.125</v>
      </c>
      <c r="AW18">
        <f>('Added Columns'!AW18-'Added Columns'!AW$1)/'Added Columns'!AW$3</f>
        <v>0.22222222222222221</v>
      </c>
      <c r="AX18">
        <f>('Added Columns'!AX18-'Added Columns'!AX$1)/'Added Columns'!AX$3</f>
        <v>0</v>
      </c>
      <c r="AY18">
        <f>('Added Columns'!AY18-'Added Columns'!AY$1)/'Added Columns'!AY$3</f>
        <v>0.17647058823529413</v>
      </c>
      <c r="AZ18">
        <v>1</v>
      </c>
      <c r="BA18">
        <v>0</v>
      </c>
    </row>
    <row r="19" spans="1:53" x14ac:dyDescent="0.25">
      <c r="A19">
        <v>12</v>
      </c>
      <c r="B19">
        <v>0</v>
      </c>
      <c r="C19">
        <v>1</v>
      </c>
      <c r="D19">
        <f>('Added Columns'!D19-'Added Columns'!D$1)/'Added Columns'!D$3</f>
        <v>0.26190476190476192</v>
      </c>
      <c r="E19">
        <v>1</v>
      </c>
      <c r="F19">
        <v>0</v>
      </c>
      <c r="G19">
        <v>0</v>
      </c>
      <c r="H19">
        <f>('Added Columns'!H19-'Added Columns'!H$1)/'Added Columns'!H$3</f>
        <v>3.6506800286327842E-2</v>
      </c>
      <c r="I19">
        <v>0</v>
      </c>
      <c r="J19">
        <v>1</v>
      </c>
      <c r="K19">
        <v>0</v>
      </c>
      <c r="L19">
        <f>('Added Columns'!L19-'Added Columns'!L$1)/'Added Columns'!L$3</f>
        <v>0.5</v>
      </c>
      <c r="M19">
        <f>('Added Columns'!M19-'Added Columns'!M$1)/'Added Columns'!M$3</f>
        <v>0.25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f>('Added Columns'!T19-'Added Columns'!T$1)/'Added Columns'!T$3</f>
        <v>1</v>
      </c>
      <c r="U19">
        <f>('Added Columns'!U19-'Added Columns'!U$1)/'Added Columns'!U$3</f>
        <v>0.27142857142857141</v>
      </c>
      <c r="V19">
        <f>('Added Columns'!V19-'Added Columns'!V$1)/'Added Columns'!V$3</f>
        <v>0.33333333333333331</v>
      </c>
      <c r="W19">
        <f>('Added Columns'!W19-'Added Columns'!W$1)/'Added Columns'!W$3</f>
        <v>0.25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f>('Added Columns'!AG19-'Added Columns'!AG$1)/'Added Columns'!AG$3</f>
        <v>0.66666666666666663</v>
      </c>
      <c r="AH19">
        <v>0</v>
      </c>
      <c r="AI19">
        <v>0</v>
      </c>
      <c r="AJ19">
        <v>1</v>
      </c>
      <c r="AK19">
        <f>('Added Columns'!AK19-'Added Columns'!AK$1)/'Added Columns'!AK$3</f>
        <v>0.16766719325961033</v>
      </c>
      <c r="AL19">
        <f>('Added Columns'!AL19-'Added Columns'!AL$1)/'Added Columns'!AL$3</f>
        <v>0.42513551495683599</v>
      </c>
      <c r="AM19">
        <f>('Added Columns'!AM19-'Added Columns'!AM$1)/'Added Columns'!AM$3</f>
        <v>0</v>
      </c>
      <c r="AN19">
        <v>1</v>
      </c>
      <c r="AO19">
        <f>('Added Columns'!AO19-'Added Columns'!AO$1)/'Added Columns'!AO$3</f>
        <v>7.1428571428571425E-2</v>
      </c>
      <c r="AP19">
        <f>('Added Columns'!AP19-'Added Columns'!AP$1)/'Added Columns'!AP$3</f>
        <v>0</v>
      </c>
      <c r="AQ19">
        <f>('Added Columns'!AQ19-'Added Columns'!AQ$1)/'Added Columns'!AQ$3</f>
        <v>1</v>
      </c>
      <c r="AR19">
        <f>('Added Columns'!AR19-'Added Columns'!AR$1)/'Added Columns'!AR$3</f>
        <v>0</v>
      </c>
      <c r="AS19">
        <f>('Added Columns'!AS19-'Added Columns'!AS$1)/'Added Columns'!AS$3</f>
        <v>0.25</v>
      </c>
      <c r="AT19">
        <f>('Added Columns'!AT19-'Added Columns'!AT$1)/'Added Columns'!AT$3</f>
        <v>0.5</v>
      </c>
      <c r="AU19">
        <f>('Added Columns'!AU19-'Added Columns'!AU$1)/'Added Columns'!AU$3</f>
        <v>0.66666666666666663</v>
      </c>
      <c r="AV19">
        <f>('Added Columns'!AV19-'Added Columns'!AV$1)/'Added Columns'!AV$3</f>
        <v>0.22500000000000001</v>
      </c>
      <c r="AW19">
        <f>('Added Columns'!AW19-'Added Columns'!AW$1)/'Added Columns'!AW$3</f>
        <v>0.27777777777777779</v>
      </c>
      <c r="AX19">
        <f>('Added Columns'!AX19-'Added Columns'!AX$1)/'Added Columns'!AX$3</f>
        <v>0</v>
      </c>
      <c r="AY19">
        <f>('Added Columns'!AY19-'Added Columns'!AY$1)/'Added Columns'!AY$3</f>
        <v>0.47058823529411764</v>
      </c>
      <c r="AZ19">
        <v>1</v>
      </c>
      <c r="BA19">
        <v>0</v>
      </c>
    </row>
    <row r="20" spans="1:53" x14ac:dyDescent="0.25">
      <c r="A20">
        <v>13</v>
      </c>
      <c r="B20">
        <v>1</v>
      </c>
      <c r="C20">
        <v>0</v>
      </c>
      <c r="D20">
        <f>('Added Columns'!D20-'Added Columns'!D$1)/'Added Columns'!D$3</f>
        <v>0.30952380952380953</v>
      </c>
      <c r="E20">
        <v>1</v>
      </c>
      <c r="F20">
        <v>0</v>
      </c>
      <c r="G20">
        <v>0</v>
      </c>
      <c r="H20">
        <f>('Added Columns'!H20-'Added Columns'!H$1)/'Added Columns'!H$3</f>
        <v>0.40658554044380818</v>
      </c>
      <c r="I20">
        <v>0</v>
      </c>
      <c r="J20">
        <v>1</v>
      </c>
      <c r="K20">
        <v>0</v>
      </c>
      <c r="L20">
        <f>('Added Columns'!L20-'Added Columns'!L$1)/'Added Columns'!L$3</f>
        <v>0.8928571428571429</v>
      </c>
      <c r="M20">
        <f>('Added Columns'!M20-'Added Columns'!M$1)/'Added Columns'!M$3</f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f>('Added Columns'!T20-'Added Columns'!T$1)/'Added Columns'!T$3</f>
        <v>0</v>
      </c>
      <c r="U20">
        <f>('Added Columns'!U20-'Added Columns'!U$1)/'Added Columns'!U$3</f>
        <v>1.4285714285714285E-2</v>
      </c>
      <c r="V20">
        <f>('Added Columns'!V20-'Added Columns'!V$1)/'Added Columns'!V$3</f>
        <v>0.66666666666666663</v>
      </c>
      <c r="W20">
        <f>('Added Columns'!W20-'Added Columns'!W$1)/'Added Columns'!W$3</f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f>('Added Columns'!AG20-'Added Columns'!AG$1)/'Added Columns'!AG$3</f>
        <v>0.66666666666666663</v>
      </c>
      <c r="AH20">
        <v>1</v>
      </c>
      <c r="AI20">
        <v>0</v>
      </c>
      <c r="AJ20">
        <v>0</v>
      </c>
      <c r="AK20">
        <f>('Added Columns'!AK20-'Added Columns'!AK$1)/'Added Columns'!AK$3</f>
        <v>0.10015797788309637</v>
      </c>
      <c r="AL20">
        <f>('Added Columns'!AL20-'Added Columns'!AL$1)/'Added Columns'!AL$3</f>
        <v>0.52503513350732789</v>
      </c>
      <c r="AM20">
        <f>('Added Columns'!AM20-'Added Columns'!AM$1)/'Added Columns'!AM$3</f>
        <v>0.1111111111111111</v>
      </c>
      <c r="AN20">
        <v>0</v>
      </c>
      <c r="AO20">
        <f>('Added Columns'!AO20-'Added Columns'!AO$1)/'Added Columns'!AO$3</f>
        <v>0.42857142857142855</v>
      </c>
      <c r="AP20">
        <f>('Added Columns'!AP20-'Added Columns'!AP$1)/'Added Columns'!AP$3</f>
        <v>0</v>
      </c>
      <c r="AQ20">
        <f>('Added Columns'!AQ20-'Added Columns'!AQ$1)/'Added Columns'!AQ$3</f>
        <v>1</v>
      </c>
      <c r="AR20">
        <f>('Added Columns'!AR20-'Added Columns'!AR$1)/'Added Columns'!AR$3</f>
        <v>0.33333333333333331</v>
      </c>
      <c r="AS20">
        <f>('Added Columns'!AS20-'Added Columns'!AS$1)/'Added Columns'!AS$3</f>
        <v>0.125</v>
      </c>
      <c r="AT20">
        <f>('Added Columns'!AT20-'Added Columns'!AT$1)/'Added Columns'!AT$3</f>
        <v>0.16666666666666666</v>
      </c>
      <c r="AU20">
        <f>('Added Columns'!AU20-'Added Columns'!AU$1)/'Added Columns'!AU$3</f>
        <v>0.33333333333333331</v>
      </c>
      <c r="AV20">
        <f>('Added Columns'!AV20-'Added Columns'!AV$1)/'Added Columns'!AV$3</f>
        <v>0.125</v>
      </c>
      <c r="AW20">
        <f>('Added Columns'!AW20-'Added Columns'!AW$1)/'Added Columns'!AW$3</f>
        <v>0.1111111111111111</v>
      </c>
      <c r="AX20">
        <f>('Added Columns'!AX20-'Added Columns'!AX$1)/'Added Columns'!AX$3</f>
        <v>0.26666666666666666</v>
      </c>
      <c r="AY20">
        <f>('Added Columns'!AY20-'Added Columns'!AY$1)/'Added Columns'!AY$3</f>
        <v>0.17647058823529413</v>
      </c>
      <c r="AZ20">
        <v>1</v>
      </c>
      <c r="BA20">
        <v>0</v>
      </c>
    </row>
    <row r="21" spans="1:53" x14ac:dyDescent="0.25">
      <c r="A21">
        <v>14</v>
      </c>
      <c r="B21">
        <v>1</v>
      </c>
      <c r="C21">
        <v>0</v>
      </c>
      <c r="D21">
        <f>('Added Columns'!D21-'Added Columns'!D$1)/'Added Columns'!D$3</f>
        <v>0.38095238095238093</v>
      </c>
      <c r="E21">
        <v>1</v>
      </c>
      <c r="F21">
        <v>0</v>
      </c>
      <c r="G21">
        <v>0</v>
      </c>
      <c r="H21">
        <f>('Added Columns'!H21-'Added Columns'!H$1)/'Added Columns'!H$3</f>
        <v>0.89047959914101649</v>
      </c>
      <c r="I21">
        <v>0</v>
      </c>
      <c r="J21">
        <v>1</v>
      </c>
      <c r="K21">
        <v>0</v>
      </c>
      <c r="L21">
        <f>('Added Columns'!L21-'Added Columns'!L$1)/'Added Columns'!L$3</f>
        <v>0.6428571428571429</v>
      </c>
      <c r="M21">
        <f>('Added Columns'!M21-'Added Columns'!M$1)/'Added Columns'!M$3</f>
        <v>0.25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f>('Added Columns'!T21-'Added Columns'!T$1)/'Added Columns'!T$3</f>
        <v>0.33333333333333331</v>
      </c>
      <c r="U21">
        <f>('Added Columns'!U21-'Added Columns'!U$1)/'Added Columns'!U$3</f>
        <v>0.9</v>
      </c>
      <c r="V21">
        <f>('Added Columns'!V21-'Added Columns'!V$1)/'Added Columns'!V$3</f>
        <v>0.66666666666666663</v>
      </c>
      <c r="W21">
        <f>('Added Columns'!W21-'Added Columns'!W$1)/'Added Columns'!W$3</f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f>('Added Columns'!AG21-'Added Columns'!AG$1)/'Added Columns'!AG$3</f>
        <v>1</v>
      </c>
      <c r="AH21">
        <v>1</v>
      </c>
      <c r="AI21">
        <v>0</v>
      </c>
      <c r="AJ21">
        <v>0</v>
      </c>
      <c r="AK21">
        <f>('Added Columns'!AK21-'Added Columns'!AK$1)/'Added Columns'!AK$3</f>
        <v>8.6993154291732488E-2</v>
      </c>
      <c r="AL21">
        <f>('Added Columns'!AL21-'Added Columns'!AL$1)/'Added Columns'!AL$3</f>
        <v>0.26757679180887373</v>
      </c>
      <c r="AM21">
        <f>('Added Columns'!AM21-'Added Columns'!AM$1)/'Added Columns'!AM$3</f>
        <v>0</v>
      </c>
      <c r="AN21">
        <v>0</v>
      </c>
      <c r="AO21">
        <f>('Added Columns'!AO21-'Added Columns'!AO$1)/'Added Columns'!AO$3</f>
        <v>0</v>
      </c>
      <c r="AP21">
        <f>('Added Columns'!AP21-'Added Columns'!AP$1)/'Added Columns'!AP$3</f>
        <v>0</v>
      </c>
      <c r="AQ21">
        <f>('Added Columns'!AQ21-'Added Columns'!AQ$1)/'Added Columns'!AQ$3</f>
        <v>0.66666666666666663</v>
      </c>
      <c r="AR21">
        <f>('Added Columns'!AR21-'Added Columns'!AR$1)/'Added Columns'!AR$3</f>
        <v>0.33333333333333331</v>
      </c>
      <c r="AS21">
        <f>('Added Columns'!AS21-'Added Columns'!AS$1)/'Added Columns'!AS$3</f>
        <v>7.4999999999999997E-2</v>
      </c>
      <c r="AT21">
        <f>('Added Columns'!AT21-'Added Columns'!AT$1)/'Added Columns'!AT$3</f>
        <v>0.33333333333333331</v>
      </c>
      <c r="AU21">
        <f>('Added Columns'!AU21-'Added Columns'!AU$1)/'Added Columns'!AU$3</f>
        <v>0.66666666666666663</v>
      </c>
      <c r="AV21">
        <f>('Added Columns'!AV21-'Added Columns'!AV$1)/'Added Columns'!AV$3</f>
        <v>0.05</v>
      </c>
      <c r="AW21">
        <f>('Added Columns'!AW21-'Added Columns'!AW$1)/'Added Columns'!AW$3</f>
        <v>0.1111111111111111</v>
      </c>
      <c r="AX21">
        <f>('Added Columns'!AX21-'Added Columns'!AX$1)/'Added Columns'!AX$3</f>
        <v>6.6666666666666666E-2</v>
      </c>
      <c r="AY21">
        <f>('Added Columns'!AY21-'Added Columns'!AY$1)/'Added Columns'!AY$3</f>
        <v>0.11764705882352941</v>
      </c>
      <c r="AZ21">
        <v>1</v>
      </c>
      <c r="BA21">
        <v>0</v>
      </c>
    </row>
    <row r="22" spans="1:53" x14ac:dyDescent="0.25">
      <c r="A22">
        <v>15</v>
      </c>
      <c r="B22">
        <v>1</v>
      </c>
      <c r="C22">
        <v>0</v>
      </c>
      <c r="D22">
        <f>('Added Columns'!D22-'Added Columns'!D$1)/'Added Columns'!D$3</f>
        <v>0.23809523809523808</v>
      </c>
      <c r="E22">
        <v>1</v>
      </c>
      <c r="F22">
        <v>0</v>
      </c>
      <c r="G22">
        <v>0</v>
      </c>
      <c r="H22">
        <f>('Added Columns'!H22-'Added Columns'!H$1)/'Added Columns'!H$3</f>
        <v>7.158196134574087E-4</v>
      </c>
      <c r="I22">
        <v>0</v>
      </c>
      <c r="J22">
        <v>1</v>
      </c>
      <c r="K22">
        <v>0</v>
      </c>
      <c r="L22">
        <f>('Added Columns'!L22-'Added Columns'!L$1)/'Added Columns'!L$3</f>
        <v>0.8214285714285714</v>
      </c>
      <c r="M22">
        <f>('Added Columns'!M22-'Added Columns'!M$1)/'Added Columns'!M$3</f>
        <v>0.5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f>('Added Columns'!T22-'Added Columns'!T$1)/'Added Columns'!T$3</f>
        <v>0.66666666666666663</v>
      </c>
      <c r="U22">
        <f>('Added Columns'!U22-'Added Columns'!U$1)/'Added Columns'!U$3</f>
        <v>0.2857142857142857</v>
      </c>
      <c r="V22">
        <f>('Added Columns'!V22-'Added Columns'!V$1)/'Added Columns'!V$3</f>
        <v>0.33333333333333331</v>
      </c>
      <c r="W22">
        <f>('Added Columns'!W22-'Added Columns'!W$1)/'Added Columns'!W$3</f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f>('Added Columns'!AG22-'Added Columns'!AG$1)/'Added Columns'!AG$3</f>
        <v>0.66666666666666663</v>
      </c>
      <c r="AH22">
        <v>0</v>
      </c>
      <c r="AI22">
        <v>0</v>
      </c>
      <c r="AJ22">
        <v>1</v>
      </c>
      <c r="AK22">
        <f>('Added Columns'!AK22-'Added Columns'!AK$1)/'Added Columns'!AK$3</f>
        <v>5.3659820958399156E-2</v>
      </c>
      <c r="AL22">
        <f>('Added Columns'!AL22-'Added Columns'!AL$1)/'Added Columns'!AL$3</f>
        <v>0.43577594860469787</v>
      </c>
      <c r="AM22">
        <f>('Added Columns'!AM22-'Added Columns'!AM$1)/'Added Columns'!AM$3</f>
        <v>0.55555555555555558</v>
      </c>
      <c r="AN22">
        <v>1</v>
      </c>
      <c r="AO22">
        <f>('Added Columns'!AO22-'Added Columns'!AO$1)/'Added Columns'!AO$3</f>
        <v>0.21428571428571427</v>
      </c>
      <c r="AP22">
        <f>('Added Columns'!AP22-'Added Columns'!AP$1)/'Added Columns'!AP$3</f>
        <v>0</v>
      </c>
      <c r="AQ22">
        <f>('Added Columns'!AQ22-'Added Columns'!AQ$1)/'Added Columns'!AQ$3</f>
        <v>0.33333333333333331</v>
      </c>
      <c r="AR22">
        <f>('Added Columns'!AR22-'Added Columns'!AR$1)/'Added Columns'!AR$3</f>
        <v>0</v>
      </c>
      <c r="AS22">
        <f>('Added Columns'!AS22-'Added Columns'!AS$1)/'Added Columns'!AS$3</f>
        <v>0.15</v>
      </c>
      <c r="AT22">
        <f>('Added Columns'!AT22-'Added Columns'!AT$1)/'Added Columns'!AT$3</f>
        <v>0.66666666666666663</v>
      </c>
      <c r="AU22">
        <f>('Added Columns'!AU22-'Added Columns'!AU$1)/'Added Columns'!AU$3</f>
        <v>0.66666666666666663</v>
      </c>
      <c r="AV22">
        <f>('Added Columns'!AV22-'Added Columns'!AV$1)/'Added Columns'!AV$3</f>
        <v>0.1</v>
      </c>
      <c r="AW22">
        <f>('Added Columns'!AW22-'Added Columns'!AW$1)/'Added Columns'!AW$3</f>
        <v>0.1111111111111111</v>
      </c>
      <c r="AX22">
        <f>('Added Columns'!AX22-'Added Columns'!AX$1)/'Added Columns'!AX$3</f>
        <v>0</v>
      </c>
      <c r="AY22">
        <f>('Added Columns'!AY22-'Added Columns'!AY$1)/'Added Columns'!AY$3</f>
        <v>0.17647058823529413</v>
      </c>
      <c r="AZ22">
        <v>1</v>
      </c>
      <c r="BA22">
        <v>1</v>
      </c>
    </row>
    <row r="23" spans="1:53" x14ac:dyDescent="0.25">
      <c r="A23">
        <v>16</v>
      </c>
      <c r="B23">
        <v>0</v>
      </c>
      <c r="C23">
        <v>1</v>
      </c>
      <c r="D23">
        <f>('Added Columns'!D23-'Added Columns'!D$1)/'Added Columns'!D$3</f>
        <v>0.26190476190476192</v>
      </c>
      <c r="E23">
        <v>1</v>
      </c>
      <c r="F23">
        <v>0</v>
      </c>
      <c r="G23">
        <v>0</v>
      </c>
      <c r="H23">
        <f>('Added Columns'!H23-'Added Columns'!H$1)/'Added Columns'!H$3</f>
        <v>0.92125984251968507</v>
      </c>
      <c r="I23">
        <v>0</v>
      </c>
      <c r="J23">
        <v>1</v>
      </c>
      <c r="K23">
        <v>0</v>
      </c>
      <c r="L23">
        <f>('Added Columns'!L23-'Added Columns'!L$1)/'Added Columns'!L$3</f>
        <v>0.7142857142857143</v>
      </c>
      <c r="M23">
        <f>('Added Columns'!M23-'Added Columns'!M$1)/'Added Columns'!M$3</f>
        <v>0.75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f>('Added Columns'!T23-'Added Columns'!T$1)/'Added Columns'!T$3</f>
        <v>0.33333333333333331</v>
      </c>
      <c r="U23">
        <f>('Added Columns'!U23-'Added Columns'!U$1)/'Added Columns'!U$3</f>
        <v>0.3</v>
      </c>
      <c r="V23">
        <f>('Added Columns'!V23-'Added Columns'!V$1)/'Added Columns'!V$3</f>
        <v>1</v>
      </c>
      <c r="W23">
        <f>('Added Columns'!W23-'Added Columns'!W$1)/'Added Columns'!W$3</f>
        <v>0.5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f>('Added Columns'!AG23-'Added Columns'!AG$1)/'Added Columns'!AG$3</f>
        <v>0</v>
      </c>
      <c r="AH23">
        <v>1</v>
      </c>
      <c r="AI23">
        <v>0</v>
      </c>
      <c r="AJ23">
        <v>0</v>
      </c>
      <c r="AK23">
        <f>('Added Columns'!AK23-'Added Columns'!AK$1)/'Added Columns'!AK$3</f>
        <v>0.4724065297525013</v>
      </c>
      <c r="AL23">
        <f>('Added Columns'!AL23-'Added Columns'!AL$1)/'Added Columns'!AL$3</f>
        <v>0.32527604898614737</v>
      </c>
      <c r="AM23">
        <f>('Added Columns'!AM23-'Added Columns'!AM$1)/'Added Columns'!AM$3</f>
        <v>0.1111111111111111</v>
      </c>
      <c r="AN23">
        <v>0</v>
      </c>
      <c r="AO23">
        <f>('Added Columns'!AO23-'Added Columns'!AO$1)/'Added Columns'!AO$3</f>
        <v>0</v>
      </c>
      <c r="AP23">
        <f>('Added Columns'!AP23-'Added Columns'!AP$1)/'Added Columns'!AP$3</f>
        <v>0</v>
      </c>
      <c r="AQ23">
        <f>('Added Columns'!AQ23-'Added Columns'!AQ$1)/'Added Columns'!AQ$3</f>
        <v>0.66666666666666663</v>
      </c>
      <c r="AR23">
        <f>('Added Columns'!AR23-'Added Columns'!AR$1)/'Added Columns'!AR$3</f>
        <v>0.33333333333333331</v>
      </c>
      <c r="AS23">
        <f>('Added Columns'!AS23-'Added Columns'!AS$1)/'Added Columns'!AS$3</f>
        <v>0.25</v>
      </c>
      <c r="AT23">
        <f>('Added Columns'!AT23-'Added Columns'!AT$1)/'Added Columns'!AT$3</f>
        <v>0.16666666666666666</v>
      </c>
      <c r="AU23">
        <f>('Added Columns'!AU23-'Added Columns'!AU$1)/'Added Columns'!AU$3</f>
        <v>0.66666666666666663</v>
      </c>
      <c r="AV23">
        <f>('Added Columns'!AV23-'Added Columns'!AV$1)/'Added Columns'!AV$3</f>
        <v>0.25</v>
      </c>
      <c r="AW23">
        <f>('Added Columns'!AW23-'Added Columns'!AW$1)/'Added Columns'!AW$3</f>
        <v>0.5</v>
      </c>
      <c r="AX23">
        <f>('Added Columns'!AX23-'Added Columns'!AX$1)/'Added Columns'!AX$3</f>
        <v>0.53333333333333333</v>
      </c>
      <c r="AY23">
        <f>('Added Columns'!AY23-'Added Columns'!AY$1)/'Added Columns'!AY$3</f>
        <v>0.47058823529411764</v>
      </c>
      <c r="AZ23">
        <v>1</v>
      </c>
      <c r="BA23">
        <v>0</v>
      </c>
    </row>
    <row r="24" spans="1:53" x14ac:dyDescent="0.25">
      <c r="A24">
        <v>17</v>
      </c>
      <c r="B24">
        <v>1</v>
      </c>
      <c r="C24">
        <v>0</v>
      </c>
      <c r="D24">
        <f>('Added Columns'!D24-'Added Columns'!D$1)/'Added Columns'!D$3</f>
        <v>0.33333333333333331</v>
      </c>
      <c r="E24">
        <v>1</v>
      </c>
      <c r="F24">
        <v>0</v>
      </c>
      <c r="G24">
        <v>0</v>
      </c>
      <c r="H24">
        <f>('Added Columns'!H24-'Added Columns'!H$1)/'Added Columns'!H$3</f>
        <v>0.16607015032211883</v>
      </c>
      <c r="I24">
        <v>0</v>
      </c>
      <c r="J24">
        <v>1</v>
      </c>
      <c r="K24">
        <v>0</v>
      </c>
      <c r="L24">
        <f>('Added Columns'!L24-'Added Columns'!L$1)/'Added Columns'!L$3</f>
        <v>0.14285714285714285</v>
      </c>
      <c r="M24">
        <f>('Added Columns'!M24-'Added Columns'!M$1)/'Added Columns'!M$3</f>
        <v>0.25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f>('Added Columns'!T24-'Added Columns'!T$1)/'Added Columns'!T$3</f>
        <v>0</v>
      </c>
      <c r="U24">
        <f>('Added Columns'!U24-'Added Columns'!U$1)/'Added Columns'!U$3</f>
        <v>0.7142857142857143</v>
      </c>
      <c r="V24">
        <f>('Added Columns'!V24-'Added Columns'!V$1)/'Added Columns'!V$3</f>
        <v>1</v>
      </c>
      <c r="W24">
        <f>('Added Columns'!W24-'Added Columns'!W$1)/'Added Columns'!W$3</f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f>('Added Columns'!AG24-'Added Columns'!AG$1)/'Added Columns'!AG$3</f>
        <v>0.33333333333333331</v>
      </c>
      <c r="AH24">
        <v>1</v>
      </c>
      <c r="AI24">
        <v>0</v>
      </c>
      <c r="AJ24">
        <v>0</v>
      </c>
      <c r="AK24">
        <f>('Added Columns'!AK24-'Added Columns'!AK$1)/'Added Columns'!AK$3</f>
        <v>0.12053712480252765</v>
      </c>
      <c r="AL24">
        <f>('Added Columns'!AL24-'Added Columns'!AL$1)/'Added Columns'!AL$3</f>
        <v>0.52033728167034732</v>
      </c>
      <c r="AM24">
        <f>('Added Columns'!AM24-'Added Columns'!AM$1)/'Added Columns'!AM$3</f>
        <v>0</v>
      </c>
      <c r="AN24">
        <v>1</v>
      </c>
      <c r="AO24">
        <f>('Added Columns'!AO24-'Added Columns'!AO$1)/'Added Columns'!AO$3</f>
        <v>7.1428571428571425E-2</v>
      </c>
      <c r="AP24">
        <f>('Added Columns'!AP24-'Added Columns'!AP$1)/'Added Columns'!AP$3</f>
        <v>0</v>
      </c>
      <c r="AQ24">
        <f>('Added Columns'!AQ24-'Added Columns'!AQ$1)/'Added Columns'!AQ$3</f>
        <v>1</v>
      </c>
      <c r="AR24">
        <f>('Added Columns'!AR24-'Added Columns'!AR$1)/'Added Columns'!AR$3</f>
        <v>0.66666666666666663</v>
      </c>
      <c r="AS24">
        <f>('Added Columns'!AS24-'Added Columns'!AS$1)/'Added Columns'!AS$3</f>
        <v>0.17499999999999999</v>
      </c>
      <c r="AT24">
        <f>('Added Columns'!AT24-'Added Columns'!AT$1)/'Added Columns'!AT$3</f>
        <v>0.83333333333333337</v>
      </c>
      <c r="AU24">
        <f>('Added Columns'!AU24-'Added Columns'!AU$1)/'Added Columns'!AU$3</f>
        <v>0.33333333333333331</v>
      </c>
      <c r="AV24">
        <f>('Added Columns'!AV24-'Added Columns'!AV$1)/'Added Columns'!AV$3</f>
        <v>0.15</v>
      </c>
      <c r="AW24">
        <f>('Added Columns'!AW24-'Added Columns'!AW$1)/'Added Columns'!AW$3</f>
        <v>0.1111111111111111</v>
      </c>
      <c r="AX24">
        <f>('Added Columns'!AX24-'Added Columns'!AX$1)/'Added Columns'!AX$3</f>
        <v>0</v>
      </c>
      <c r="AY24">
        <f>('Added Columns'!AY24-'Added Columns'!AY$1)/'Added Columns'!AY$3</f>
        <v>0.29411764705882354</v>
      </c>
      <c r="AZ24">
        <v>1</v>
      </c>
      <c r="BA24">
        <v>0</v>
      </c>
    </row>
    <row r="25" spans="1:53" x14ac:dyDescent="0.25">
      <c r="A25">
        <v>18</v>
      </c>
      <c r="B25">
        <v>1</v>
      </c>
      <c r="C25">
        <v>0</v>
      </c>
      <c r="D25">
        <f>('Added Columns'!D25-'Added Columns'!D$1)/'Added Columns'!D$3</f>
        <v>9.5238095238095233E-2</v>
      </c>
      <c r="E25">
        <v>0</v>
      </c>
      <c r="F25">
        <v>0</v>
      </c>
      <c r="G25">
        <v>1</v>
      </c>
      <c r="H25">
        <f>('Added Columns'!H25-'Added Columns'!H$1)/'Added Columns'!H$3</f>
        <v>0.73085182534001436</v>
      </c>
      <c r="I25">
        <v>0</v>
      </c>
      <c r="J25">
        <v>1</v>
      </c>
      <c r="K25">
        <v>0</v>
      </c>
      <c r="L25">
        <f>('Added Columns'!L25-'Added Columns'!L$1)/'Added Columns'!L$3</f>
        <v>0.5357142857142857</v>
      </c>
      <c r="M25">
        <f>('Added Columns'!M25-'Added Columns'!M$1)/'Added Columns'!M$3</f>
        <v>0.25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f>('Added Columns'!T25-'Added Columns'!T$1)/'Added Columns'!T$3</f>
        <v>1</v>
      </c>
      <c r="U25">
        <f>('Added Columns'!U25-'Added Columns'!U$1)/'Added Columns'!U$3</f>
        <v>0.94285714285714284</v>
      </c>
      <c r="V25">
        <f>('Added Columns'!V25-'Added Columns'!V$1)/'Added Columns'!V$3</f>
        <v>1</v>
      </c>
      <c r="W25">
        <f>('Added Columns'!W25-'Added Columns'!W$1)/'Added Columns'!W$3</f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f>('Added Columns'!AG25-'Added Columns'!AG$1)/'Added Columns'!AG$3</f>
        <v>1</v>
      </c>
      <c r="AH25">
        <v>1</v>
      </c>
      <c r="AI25">
        <v>0</v>
      </c>
      <c r="AJ25">
        <v>0</v>
      </c>
      <c r="AK25">
        <f>('Added Columns'!AK25-'Added Columns'!AK$1)/'Added Columns'!AK$3</f>
        <v>0.1014218009478673</v>
      </c>
      <c r="AL25">
        <f>('Added Columns'!AL25-'Added Columns'!AL$1)/'Added Columns'!AL$3</f>
        <v>0.20999799237100983</v>
      </c>
      <c r="AM25">
        <f>('Added Columns'!AM25-'Added Columns'!AM$1)/'Added Columns'!AM$3</f>
        <v>0.1111111111111111</v>
      </c>
      <c r="AN25">
        <v>1</v>
      </c>
      <c r="AO25">
        <f>('Added Columns'!AO25-'Added Columns'!AO$1)/'Added Columns'!AO$3</f>
        <v>0.14285714285714285</v>
      </c>
      <c r="AP25">
        <f>('Added Columns'!AP25-'Added Columns'!AP$1)/'Added Columns'!AP$3</f>
        <v>0</v>
      </c>
      <c r="AQ25">
        <f>('Added Columns'!AQ25-'Added Columns'!AQ$1)/'Added Columns'!AQ$3</f>
        <v>0.33333333333333331</v>
      </c>
      <c r="AR25">
        <f>('Added Columns'!AR25-'Added Columns'!AR$1)/'Added Columns'!AR$3</f>
        <v>0.66666666666666663</v>
      </c>
      <c r="AS25">
        <f>('Added Columns'!AS25-'Added Columns'!AS$1)/'Added Columns'!AS$3</f>
        <v>2.5000000000000001E-2</v>
      </c>
      <c r="AT25">
        <f>('Added Columns'!AT25-'Added Columns'!AT$1)/'Added Columns'!AT$3</f>
        <v>0.33333333333333331</v>
      </c>
      <c r="AU25">
        <f>('Added Columns'!AU25-'Added Columns'!AU$1)/'Added Columns'!AU$3</f>
        <v>0.33333333333333331</v>
      </c>
      <c r="AV25">
        <f>('Added Columns'!AV25-'Added Columns'!AV$1)/'Added Columns'!AV$3</f>
        <v>2.5000000000000001E-2</v>
      </c>
      <c r="AW25">
        <f>('Added Columns'!AW25-'Added Columns'!AW$1)/'Added Columns'!AW$3</f>
        <v>0</v>
      </c>
      <c r="AX25">
        <f>('Added Columns'!AX25-'Added Columns'!AX$1)/'Added Columns'!AX$3</f>
        <v>0</v>
      </c>
      <c r="AY25">
        <f>('Added Columns'!AY25-'Added Columns'!AY$1)/'Added Columns'!AY$3</f>
        <v>0</v>
      </c>
      <c r="AZ25">
        <v>1</v>
      </c>
      <c r="BA25">
        <v>0</v>
      </c>
    </row>
    <row r="26" spans="1:53" x14ac:dyDescent="0.25">
      <c r="A26">
        <v>19</v>
      </c>
      <c r="B26">
        <v>0</v>
      </c>
      <c r="C26">
        <v>1</v>
      </c>
      <c r="D26">
        <f>('Added Columns'!D26-'Added Columns'!D$1)/'Added Columns'!D$3</f>
        <v>0.83333333333333337</v>
      </c>
      <c r="E26">
        <v>1</v>
      </c>
      <c r="F26">
        <v>0</v>
      </c>
      <c r="G26">
        <v>0</v>
      </c>
      <c r="H26">
        <f>('Added Columns'!H26-'Added Columns'!H$1)/'Added Columns'!H$3</f>
        <v>0.79957050823192555</v>
      </c>
      <c r="I26">
        <v>1</v>
      </c>
      <c r="J26">
        <v>0</v>
      </c>
      <c r="K26">
        <v>0</v>
      </c>
      <c r="L26">
        <f>('Added Columns'!L26-'Added Columns'!L$1)/'Added Columns'!L$3</f>
        <v>3.5714285714285712E-2</v>
      </c>
      <c r="M26">
        <f>('Added Columns'!M26-'Added Columns'!M$1)/'Added Columns'!M$3</f>
        <v>0.75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f>('Added Columns'!T26-'Added Columns'!T$1)/'Added Columns'!T$3</f>
        <v>0</v>
      </c>
      <c r="U26">
        <f>('Added Columns'!U26-'Added Columns'!U$1)/'Added Columns'!U$3</f>
        <v>0.68571428571428572</v>
      </c>
      <c r="V26">
        <f>('Added Columns'!V26-'Added Columns'!V$1)/'Added Columns'!V$3</f>
        <v>0.33333333333333331</v>
      </c>
      <c r="W26">
        <f>('Added Columns'!W26-'Added Columns'!W$1)/'Added Columns'!W$3</f>
        <v>0.75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f>('Added Columns'!AG26-'Added Columns'!AG$1)/'Added Columns'!AG$3</f>
        <v>1</v>
      </c>
      <c r="AH26">
        <v>0</v>
      </c>
      <c r="AI26">
        <v>1</v>
      </c>
      <c r="AJ26">
        <v>0</v>
      </c>
      <c r="AK26">
        <f>('Added Columns'!AK26-'Added Columns'!AK$1)/'Added Columns'!AK$3</f>
        <v>0.7592417061611374</v>
      </c>
      <c r="AL26">
        <f>('Added Columns'!AL26-'Added Columns'!AL$1)/'Added Columns'!AL$3</f>
        <v>0.80012045773940976</v>
      </c>
      <c r="AM26">
        <f>('Added Columns'!AM26-'Added Columns'!AM$1)/'Added Columns'!AM$3</f>
        <v>0.22222222222222221</v>
      </c>
      <c r="AN26">
        <v>0</v>
      </c>
      <c r="AO26">
        <f>('Added Columns'!AO26-'Added Columns'!AO$1)/'Added Columns'!AO$3</f>
        <v>0.35714285714285715</v>
      </c>
      <c r="AP26">
        <f>('Added Columns'!AP26-'Added Columns'!AP$1)/'Added Columns'!AP$3</f>
        <v>0</v>
      </c>
      <c r="AQ26">
        <f>('Added Columns'!AQ26-'Added Columns'!AQ$1)/'Added Columns'!AQ$3</f>
        <v>0.66666666666666663</v>
      </c>
      <c r="AR26">
        <f>('Added Columns'!AR26-'Added Columns'!AR$1)/'Added Columns'!AR$3</f>
        <v>0</v>
      </c>
      <c r="AS26">
        <f>('Added Columns'!AS26-'Added Columns'!AS$1)/'Added Columns'!AS$3</f>
        <v>0.77500000000000002</v>
      </c>
      <c r="AT26">
        <f>('Added Columns'!AT26-'Added Columns'!AT$1)/'Added Columns'!AT$3</f>
        <v>0.5</v>
      </c>
      <c r="AU26">
        <f>('Added Columns'!AU26-'Added Columns'!AU$1)/'Added Columns'!AU$3</f>
        <v>0.66666666666666663</v>
      </c>
      <c r="AV26">
        <f>('Added Columns'!AV26-'Added Columns'!AV$1)/'Added Columns'!AV$3</f>
        <v>0.625</v>
      </c>
      <c r="AW26">
        <f>('Added Columns'!AW26-'Added Columns'!AW$1)/'Added Columns'!AW$3</f>
        <v>0.44444444444444442</v>
      </c>
      <c r="AX26">
        <f>('Added Columns'!AX26-'Added Columns'!AX$1)/'Added Columns'!AX$3</f>
        <v>0.2</v>
      </c>
      <c r="AY26">
        <f>('Added Columns'!AY26-'Added Columns'!AY$1)/'Added Columns'!AY$3</f>
        <v>0.41176470588235292</v>
      </c>
      <c r="AZ26">
        <v>1</v>
      </c>
      <c r="BA26">
        <v>0</v>
      </c>
    </row>
    <row r="27" spans="1:53" x14ac:dyDescent="0.25">
      <c r="A27">
        <v>20</v>
      </c>
      <c r="B27">
        <v>1</v>
      </c>
      <c r="C27">
        <v>0</v>
      </c>
      <c r="D27">
        <f>('Added Columns'!D27-'Added Columns'!D$1)/'Added Columns'!D$3</f>
        <v>0.47619047619047616</v>
      </c>
      <c r="E27">
        <v>1</v>
      </c>
      <c r="F27">
        <v>0</v>
      </c>
      <c r="G27">
        <v>0</v>
      </c>
      <c r="H27">
        <f>('Added Columns'!H27-'Added Columns'!H$1)/'Added Columns'!H$3</f>
        <v>0.19255547602004294</v>
      </c>
      <c r="I27">
        <v>0</v>
      </c>
      <c r="J27">
        <v>1</v>
      </c>
      <c r="K27">
        <v>0</v>
      </c>
      <c r="L27">
        <f>('Added Columns'!L27-'Added Columns'!L$1)/'Added Columns'!L$3</f>
        <v>3.5714285714285712E-2</v>
      </c>
      <c r="M27">
        <f>('Added Columns'!M27-'Added Columns'!M$1)/'Added Columns'!M$3</f>
        <v>0.5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f>('Added Columns'!T27-'Added Columns'!T$1)/'Added Columns'!T$3</f>
        <v>1</v>
      </c>
      <c r="U27">
        <f>('Added Columns'!U27-'Added Columns'!U$1)/'Added Columns'!U$3</f>
        <v>0.21428571428571427</v>
      </c>
      <c r="V27">
        <f>('Added Columns'!V27-'Added Columns'!V$1)/'Added Columns'!V$3</f>
        <v>0.66666666666666663</v>
      </c>
      <c r="W27">
        <f>('Added Columns'!W27-'Added Columns'!W$1)/'Added Columns'!W$3</f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f>('Added Columns'!AG27-'Added Columns'!AG$1)/'Added Columns'!AG$3</f>
        <v>1</v>
      </c>
      <c r="AH27">
        <v>0</v>
      </c>
      <c r="AI27">
        <v>0</v>
      </c>
      <c r="AJ27">
        <v>1</v>
      </c>
      <c r="AK27">
        <f>('Added Columns'!AK27-'Added Columns'!AK$1)/'Added Columns'!AK$3</f>
        <v>0.15455502896261189</v>
      </c>
      <c r="AL27">
        <f>('Added Columns'!AL27-'Added Columns'!AL$1)/'Added Columns'!AL$3</f>
        <v>8.8817506524794212E-2</v>
      </c>
      <c r="AM27">
        <f>('Added Columns'!AM27-'Added Columns'!AM$1)/'Added Columns'!AM$3</f>
        <v>0.55555555555555558</v>
      </c>
      <c r="AN27">
        <v>1</v>
      </c>
      <c r="AO27">
        <f>('Added Columns'!AO27-'Added Columns'!AO$1)/'Added Columns'!AO$3</f>
        <v>0</v>
      </c>
      <c r="AP27">
        <f>('Added Columns'!AP27-'Added Columns'!AP$1)/'Added Columns'!AP$3</f>
        <v>0</v>
      </c>
      <c r="AQ27">
        <f>('Added Columns'!AQ27-'Added Columns'!AQ$1)/'Added Columns'!AQ$3</f>
        <v>0.66666666666666663</v>
      </c>
      <c r="AR27">
        <f>('Added Columns'!AR27-'Added Columns'!AR$1)/'Added Columns'!AR$3</f>
        <v>0</v>
      </c>
      <c r="AS27">
        <f>('Added Columns'!AS27-'Added Columns'!AS$1)/'Added Columns'!AS$3</f>
        <v>0.15</v>
      </c>
      <c r="AT27">
        <f>('Added Columns'!AT27-'Added Columns'!AT$1)/'Added Columns'!AT$3</f>
        <v>0.5</v>
      </c>
      <c r="AU27">
        <f>('Added Columns'!AU27-'Added Columns'!AU$1)/'Added Columns'!AU$3</f>
        <v>0.66666666666666663</v>
      </c>
      <c r="AV27">
        <f>('Added Columns'!AV27-'Added Columns'!AV$1)/'Added Columns'!AV$3</f>
        <v>7.4999999999999997E-2</v>
      </c>
      <c r="AW27">
        <f>('Added Columns'!AW27-'Added Columns'!AW$1)/'Added Columns'!AW$3</f>
        <v>0.1111111111111111</v>
      </c>
      <c r="AX27">
        <f>('Added Columns'!AX27-'Added Columns'!AX$1)/'Added Columns'!AX$3</f>
        <v>6.6666666666666666E-2</v>
      </c>
      <c r="AY27">
        <f>('Added Columns'!AY27-'Added Columns'!AY$1)/'Added Columns'!AY$3</f>
        <v>0.11764705882352941</v>
      </c>
      <c r="AZ27">
        <v>1</v>
      </c>
      <c r="BA27">
        <v>0</v>
      </c>
    </row>
    <row r="28" spans="1:53" x14ac:dyDescent="0.25">
      <c r="A28">
        <v>21</v>
      </c>
      <c r="B28">
        <v>0</v>
      </c>
      <c r="C28">
        <v>1</v>
      </c>
      <c r="D28">
        <f>('Added Columns'!D28-'Added Columns'!D$1)/'Added Columns'!D$3</f>
        <v>0.14285714285714285</v>
      </c>
      <c r="E28">
        <v>0</v>
      </c>
      <c r="F28">
        <v>0</v>
      </c>
      <c r="G28">
        <v>1</v>
      </c>
      <c r="H28">
        <f>('Added Columns'!H28-'Added Columns'!H$1)/'Added Columns'!H$3</f>
        <v>0.40873299928418039</v>
      </c>
      <c r="I28">
        <v>0</v>
      </c>
      <c r="J28">
        <v>1</v>
      </c>
      <c r="K28">
        <v>0</v>
      </c>
      <c r="L28">
        <f>('Added Columns'!L28-'Added Columns'!L$1)/'Added Columns'!L$3</f>
        <v>0.35714285714285715</v>
      </c>
      <c r="M28">
        <f>('Added Columns'!M28-'Added Columns'!M$1)/'Added Columns'!M$3</f>
        <v>0.25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f>('Added Columns'!T28-'Added Columns'!T$1)/'Added Columns'!T$3</f>
        <v>0</v>
      </c>
      <c r="U28">
        <f>('Added Columns'!U28-'Added Columns'!U$1)/'Added Columns'!U$3</f>
        <v>0.94285714285714284</v>
      </c>
      <c r="V28">
        <f>('Added Columns'!V28-'Added Columns'!V$1)/'Added Columns'!V$3</f>
        <v>1</v>
      </c>
      <c r="W28">
        <f>('Added Columns'!W28-'Added Columns'!W$1)/'Added Columns'!W$3</f>
        <v>0.25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f>('Added Columns'!AG28-'Added Columns'!AG$1)/'Added Columns'!AG$3</f>
        <v>0.66666666666666663</v>
      </c>
      <c r="AH28">
        <v>1</v>
      </c>
      <c r="AI28">
        <v>0</v>
      </c>
      <c r="AJ28">
        <v>0</v>
      </c>
      <c r="AK28">
        <f>('Added Columns'!AK28-'Added Columns'!AK$1)/'Added Columns'!AK$3</f>
        <v>0.15808320168509743</v>
      </c>
      <c r="AL28">
        <f>('Added Columns'!AL28-'Added Columns'!AL$1)/'Added Columns'!AL$3</f>
        <v>0.24645653483236299</v>
      </c>
      <c r="AM28">
        <f>('Added Columns'!AM28-'Added Columns'!AM$1)/'Added Columns'!AM$3</f>
        <v>0</v>
      </c>
      <c r="AN28">
        <v>0</v>
      </c>
      <c r="AO28">
        <f>('Added Columns'!AO28-'Added Columns'!AO$1)/'Added Columns'!AO$3</f>
        <v>0.5</v>
      </c>
      <c r="AP28">
        <f>('Added Columns'!AP28-'Added Columns'!AP$1)/'Added Columns'!AP$3</f>
        <v>0</v>
      </c>
      <c r="AQ28">
        <f>('Added Columns'!AQ28-'Added Columns'!AQ$1)/'Added Columns'!AQ$3</f>
        <v>1</v>
      </c>
      <c r="AR28">
        <f>('Added Columns'!AR28-'Added Columns'!AR$1)/'Added Columns'!AR$3</f>
        <v>0.33333333333333331</v>
      </c>
      <c r="AS28">
        <f>('Added Columns'!AS28-'Added Columns'!AS$1)/'Added Columns'!AS$3</f>
        <v>0.125</v>
      </c>
      <c r="AT28">
        <f>('Added Columns'!AT28-'Added Columns'!AT$1)/'Added Columns'!AT$3</f>
        <v>0.83333333333333337</v>
      </c>
      <c r="AU28">
        <f>('Added Columns'!AU28-'Added Columns'!AU$1)/'Added Columns'!AU$3</f>
        <v>0.33333333333333331</v>
      </c>
      <c r="AV28">
        <f>('Added Columns'!AV28-'Added Columns'!AV$1)/'Added Columns'!AV$3</f>
        <v>0.1</v>
      </c>
      <c r="AW28">
        <f>('Added Columns'!AW28-'Added Columns'!AW$1)/'Added Columns'!AW$3</f>
        <v>0.1111111111111111</v>
      </c>
      <c r="AX28">
        <f>('Added Columns'!AX28-'Added Columns'!AX$1)/'Added Columns'!AX$3</f>
        <v>6.6666666666666666E-2</v>
      </c>
      <c r="AY28">
        <f>('Added Columns'!AY28-'Added Columns'!AY$1)/'Added Columns'!AY$3</f>
        <v>0.17647058823529413</v>
      </c>
      <c r="AZ28">
        <v>1</v>
      </c>
      <c r="BA28">
        <v>0</v>
      </c>
    </row>
    <row r="29" spans="1:53" x14ac:dyDescent="0.25">
      <c r="A29">
        <v>22</v>
      </c>
      <c r="B29">
        <v>1</v>
      </c>
      <c r="C29">
        <v>0</v>
      </c>
      <c r="D29">
        <f>('Added Columns'!D29-'Added Columns'!D$1)/'Added Columns'!D$3</f>
        <v>0.42857142857142855</v>
      </c>
      <c r="E29">
        <v>1</v>
      </c>
      <c r="F29">
        <v>0</v>
      </c>
      <c r="G29">
        <v>0</v>
      </c>
      <c r="H29">
        <f>('Added Columns'!H29-'Added Columns'!H$1)/'Added Columns'!H$3</f>
        <v>0.7988546886184682</v>
      </c>
      <c r="I29">
        <v>1</v>
      </c>
      <c r="J29">
        <v>0</v>
      </c>
      <c r="K29">
        <v>0</v>
      </c>
      <c r="L29">
        <f>('Added Columns'!L29-'Added Columns'!L$1)/'Added Columns'!L$3</f>
        <v>0.2857142857142857</v>
      </c>
      <c r="M29">
        <f>('Added Columns'!M29-'Added Columns'!M$1)/'Added Columns'!M$3</f>
        <v>0.75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f>('Added Columns'!T29-'Added Columns'!T$1)/'Added Columns'!T$3</f>
        <v>0.66666666666666663</v>
      </c>
      <c r="U29">
        <f>('Added Columns'!U29-'Added Columns'!U$1)/'Added Columns'!U$3</f>
        <v>0.74285714285714288</v>
      </c>
      <c r="V29">
        <f>('Added Columns'!V29-'Added Columns'!V$1)/'Added Columns'!V$3</f>
        <v>0.33333333333333331</v>
      </c>
      <c r="W29">
        <f>('Added Columns'!W29-'Added Columns'!W$1)/'Added Columns'!W$3</f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f>('Added Columns'!AG29-'Added Columns'!AG$1)/'Added Columns'!AG$3</f>
        <v>0</v>
      </c>
      <c r="AH29">
        <v>0</v>
      </c>
      <c r="AI29">
        <v>0</v>
      </c>
      <c r="AJ29">
        <v>1</v>
      </c>
      <c r="AK29">
        <f>('Added Columns'!AK29-'Added Columns'!AK$1)/'Added Columns'!AK$3</f>
        <v>0.12627698788836231</v>
      </c>
      <c r="AL29">
        <f>('Added Columns'!AL29-'Added Columns'!AL$1)/'Added Columns'!AL$3</f>
        <v>0.19642642039751054</v>
      </c>
      <c r="AM29">
        <f>('Added Columns'!AM29-'Added Columns'!AM$1)/'Added Columns'!AM$3</f>
        <v>0.77777777777777779</v>
      </c>
      <c r="AN29">
        <v>0</v>
      </c>
      <c r="AO29">
        <f>('Added Columns'!AO29-'Added Columns'!AO$1)/'Added Columns'!AO$3</f>
        <v>0.8571428571428571</v>
      </c>
      <c r="AP29">
        <f>('Added Columns'!AP29-'Added Columns'!AP$1)/'Added Columns'!AP$3</f>
        <v>1</v>
      </c>
      <c r="AQ29">
        <f>('Added Columns'!AQ29-'Added Columns'!AQ$1)/'Added Columns'!AQ$3</f>
        <v>0.33333333333333331</v>
      </c>
      <c r="AR29">
        <f>('Added Columns'!AR29-'Added Columns'!AR$1)/'Added Columns'!AR$3</f>
        <v>0</v>
      </c>
      <c r="AS29">
        <f>('Added Columns'!AS29-'Added Columns'!AS$1)/'Added Columns'!AS$3</f>
        <v>0.25</v>
      </c>
      <c r="AT29">
        <f>('Added Columns'!AT29-'Added Columns'!AT$1)/'Added Columns'!AT$3</f>
        <v>0.66666666666666663</v>
      </c>
      <c r="AU29">
        <f>('Added Columns'!AU29-'Added Columns'!AU$1)/'Added Columns'!AU$3</f>
        <v>0.66666666666666663</v>
      </c>
      <c r="AV29">
        <f>('Added Columns'!AV29-'Added Columns'!AV$1)/'Added Columns'!AV$3</f>
        <v>0.125</v>
      </c>
      <c r="AW29">
        <f>('Added Columns'!AW29-'Added Columns'!AW$1)/'Added Columns'!AW$3</f>
        <v>0.16666666666666666</v>
      </c>
      <c r="AX29">
        <f>('Added Columns'!AX29-'Added Columns'!AX$1)/'Added Columns'!AX$3</f>
        <v>0</v>
      </c>
      <c r="AY29">
        <f>('Added Columns'!AY29-'Added Columns'!AY$1)/'Added Columns'!AY$3</f>
        <v>0.17647058823529413</v>
      </c>
      <c r="AZ29">
        <v>1</v>
      </c>
      <c r="BA29">
        <v>1</v>
      </c>
    </row>
    <row r="30" spans="1:53" x14ac:dyDescent="0.25">
      <c r="A30">
        <v>23</v>
      </c>
      <c r="B30">
        <v>0</v>
      </c>
      <c r="C30">
        <v>1</v>
      </c>
      <c r="D30">
        <f>('Added Columns'!D30-'Added Columns'!D$1)/'Added Columns'!D$3</f>
        <v>0.38095238095238093</v>
      </c>
      <c r="E30">
        <v>1</v>
      </c>
      <c r="F30">
        <v>0</v>
      </c>
      <c r="G30">
        <v>0</v>
      </c>
      <c r="H30">
        <f>('Added Columns'!H30-'Added Columns'!H$1)/'Added Columns'!H$3</f>
        <v>0.22691481746599856</v>
      </c>
      <c r="I30">
        <v>0</v>
      </c>
      <c r="J30">
        <v>1</v>
      </c>
      <c r="K30">
        <v>0</v>
      </c>
      <c r="L30">
        <f>('Added Columns'!L30-'Added Columns'!L$1)/'Added Columns'!L$3</f>
        <v>0.21428571428571427</v>
      </c>
      <c r="M30">
        <f>('Added Columns'!M30-'Added Columns'!M$1)/'Added Columns'!M$3</f>
        <v>0.75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f>('Added Columns'!T30-'Added Columns'!T$1)/'Added Columns'!T$3</f>
        <v>0</v>
      </c>
      <c r="U30">
        <f>('Added Columns'!U30-'Added Columns'!U$1)/'Added Columns'!U$3</f>
        <v>0.32857142857142857</v>
      </c>
      <c r="V30">
        <f>('Added Columns'!V30-'Added Columns'!V$1)/'Added Columns'!V$3</f>
        <v>0.66666666666666663</v>
      </c>
      <c r="W30">
        <f>('Added Columns'!W30-'Added Columns'!W$1)/'Added Columns'!W$3</f>
        <v>0.5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f>('Added Columns'!AG30-'Added Columns'!AG$1)/'Added Columns'!AG$3</f>
        <v>0.33333333333333331</v>
      </c>
      <c r="AH30">
        <v>0</v>
      </c>
      <c r="AI30">
        <v>0</v>
      </c>
      <c r="AJ30">
        <v>1</v>
      </c>
      <c r="AK30">
        <f>('Added Columns'!AK30-'Added Columns'!AK$1)/'Added Columns'!AK$3</f>
        <v>0.57846234860452872</v>
      </c>
      <c r="AL30">
        <f>('Added Columns'!AL30-'Added Columns'!AL$1)/'Added Columns'!AL$3</f>
        <v>0.77088937964264204</v>
      </c>
      <c r="AM30">
        <f>('Added Columns'!AM30-'Added Columns'!AM$1)/'Added Columns'!AM$3</f>
        <v>0</v>
      </c>
      <c r="AN30">
        <v>0</v>
      </c>
      <c r="AO30">
        <f>('Added Columns'!AO30-'Added Columns'!AO$1)/'Added Columns'!AO$3</f>
        <v>0</v>
      </c>
      <c r="AP30">
        <f>('Added Columns'!AP30-'Added Columns'!AP$1)/'Added Columns'!AP$3</f>
        <v>0</v>
      </c>
      <c r="AQ30">
        <f>('Added Columns'!AQ30-'Added Columns'!AQ$1)/'Added Columns'!AQ$3</f>
        <v>0.66666666666666663</v>
      </c>
      <c r="AR30">
        <f>('Added Columns'!AR30-'Added Columns'!AR$1)/'Added Columns'!AR$3</f>
        <v>0</v>
      </c>
      <c r="AS30">
        <f>('Added Columns'!AS30-'Added Columns'!AS$1)/'Added Columns'!AS$3</f>
        <v>0.32500000000000001</v>
      </c>
      <c r="AT30">
        <f>('Added Columns'!AT30-'Added Columns'!AT$1)/'Added Columns'!AT$3</f>
        <v>0.66666666666666663</v>
      </c>
      <c r="AU30">
        <f>('Added Columns'!AU30-'Added Columns'!AU$1)/'Added Columns'!AU$3</f>
        <v>0.66666666666666663</v>
      </c>
      <c r="AV30">
        <f>('Added Columns'!AV30-'Added Columns'!AV$1)/'Added Columns'!AV$3</f>
        <v>0.3</v>
      </c>
      <c r="AW30">
        <f>('Added Columns'!AW30-'Added Columns'!AW$1)/'Added Columns'!AW$3</f>
        <v>0.33333333333333331</v>
      </c>
      <c r="AX30">
        <f>('Added Columns'!AX30-'Added Columns'!AX$1)/'Added Columns'!AX$3</f>
        <v>0.13333333333333333</v>
      </c>
      <c r="AY30">
        <f>('Added Columns'!AY30-'Added Columns'!AY$1)/'Added Columns'!AY$3</f>
        <v>0.6470588235294118</v>
      </c>
      <c r="AZ30">
        <v>1</v>
      </c>
      <c r="BA30">
        <v>0</v>
      </c>
    </row>
    <row r="31" spans="1:53" x14ac:dyDescent="0.25">
      <c r="A31">
        <v>24</v>
      </c>
      <c r="B31">
        <v>1</v>
      </c>
      <c r="C31">
        <v>0</v>
      </c>
      <c r="D31">
        <f>('Added Columns'!D31-'Added Columns'!D$1)/'Added Columns'!D$3</f>
        <v>7.1428571428571425E-2</v>
      </c>
      <c r="E31">
        <v>1</v>
      </c>
      <c r="F31">
        <v>0</v>
      </c>
      <c r="G31">
        <v>0</v>
      </c>
      <c r="H31">
        <f>('Added Columns'!H31-'Added Columns'!H$1)/'Added Columns'!H$3</f>
        <v>0.20687186828919113</v>
      </c>
      <c r="I31">
        <v>0</v>
      </c>
      <c r="J31">
        <v>1</v>
      </c>
      <c r="K31">
        <v>0</v>
      </c>
      <c r="L31">
        <f>('Added Columns'!L31-'Added Columns'!L$1)/'Added Columns'!L$3</f>
        <v>0.5</v>
      </c>
      <c r="M31">
        <f>('Added Columns'!M31-'Added Columns'!M$1)/'Added Columns'!M$3</f>
        <v>0.25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f>('Added Columns'!T31-'Added Columns'!T$1)/'Added Columns'!T$3</f>
        <v>0.66666666666666663</v>
      </c>
      <c r="U31">
        <f>('Added Columns'!U31-'Added Columns'!U$1)/'Added Columns'!U$3</f>
        <v>0.94285714285714284</v>
      </c>
      <c r="V31">
        <f>('Added Columns'!V31-'Added Columns'!V$1)/'Added Columns'!V$3</f>
        <v>0.66666666666666663</v>
      </c>
      <c r="W31">
        <f>('Added Columns'!W31-'Added Columns'!W$1)/'Added Columns'!W$3</f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f>('Added Columns'!AG31-'Added Columns'!AG$1)/'Added Columns'!AG$3</f>
        <v>1</v>
      </c>
      <c r="AH31">
        <v>0</v>
      </c>
      <c r="AI31">
        <v>0</v>
      </c>
      <c r="AJ31">
        <v>1</v>
      </c>
      <c r="AK31">
        <f>('Added Columns'!AK31-'Added Columns'!AK$1)/'Added Columns'!AK$3</f>
        <v>1.1743022643496578E-2</v>
      </c>
      <c r="AL31">
        <f>('Added Columns'!AL31-'Added Columns'!AL$1)/'Added Columns'!AL$3</f>
        <v>0.6901023890784983</v>
      </c>
      <c r="AM31">
        <f>('Added Columns'!AM31-'Added Columns'!AM$1)/'Added Columns'!AM$3</f>
        <v>0.1111111111111111</v>
      </c>
      <c r="AN31">
        <v>0</v>
      </c>
      <c r="AO31">
        <f>('Added Columns'!AO31-'Added Columns'!AO$1)/'Added Columns'!AO$3</f>
        <v>0.21428571428571427</v>
      </c>
      <c r="AP31">
        <f>('Added Columns'!AP31-'Added Columns'!AP$1)/'Added Columns'!AP$3</f>
        <v>0</v>
      </c>
      <c r="AQ31">
        <f>('Added Columns'!AQ31-'Added Columns'!AQ$1)/'Added Columns'!AQ$3</f>
        <v>1</v>
      </c>
      <c r="AR31">
        <f>('Added Columns'!AR31-'Added Columns'!AR$1)/'Added Columns'!AR$3</f>
        <v>0</v>
      </c>
      <c r="AS31">
        <f>('Added Columns'!AS31-'Added Columns'!AS$1)/'Added Columns'!AS$3</f>
        <v>0</v>
      </c>
      <c r="AT31">
        <f>('Added Columns'!AT31-'Added Columns'!AT$1)/'Added Columns'!AT$3</f>
        <v>1</v>
      </c>
      <c r="AU31">
        <f>('Added Columns'!AU31-'Added Columns'!AU$1)/'Added Columns'!AU$3</f>
        <v>0.66666666666666663</v>
      </c>
      <c r="AV31">
        <f>('Added Columns'!AV31-'Added Columns'!AV$1)/'Added Columns'!AV$3</f>
        <v>0</v>
      </c>
      <c r="AW31">
        <f>('Added Columns'!AW31-'Added Columns'!AW$1)/'Added Columns'!AW$3</f>
        <v>0</v>
      </c>
      <c r="AX31">
        <f>('Added Columns'!AX31-'Added Columns'!AX$1)/'Added Columns'!AX$3</f>
        <v>0</v>
      </c>
      <c r="AY31">
        <f>('Added Columns'!AY31-'Added Columns'!AY$1)/'Added Columns'!AY$3</f>
        <v>0</v>
      </c>
      <c r="AZ31">
        <v>1</v>
      </c>
      <c r="BA31">
        <v>0</v>
      </c>
    </row>
    <row r="32" spans="1:53" x14ac:dyDescent="0.25">
      <c r="A32">
        <v>25</v>
      </c>
      <c r="B32">
        <v>1</v>
      </c>
      <c r="C32">
        <v>0</v>
      </c>
      <c r="D32">
        <f>('Added Columns'!D32-'Added Columns'!D$1)/'Added Columns'!D$3</f>
        <v>0.38095238095238093</v>
      </c>
      <c r="E32">
        <v>1</v>
      </c>
      <c r="F32">
        <v>0</v>
      </c>
      <c r="G32">
        <v>0</v>
      </c>
      <c r="H32">
        <f>('Added Columns'!H32-'Added Columns'!H$1)/'Added Columns'!H$3</f>
        <v>0.42734430923407302</v>
      </c>
      <c r="I32">
        <v>0</v>
      </c>
      <c r="J32">
        <v>1</v>
      </c>
      <c r="K32">
        <v>0</v>
      </c>
      <c r="L32">
        <f>('Added Columns'!L32-'Added Columns'!L$1)/'Added Columns'!L$3</f>
        <v>0.17857142857142858</v>
      </c>
      <c r="M32">
        <f>('Added Columns'!M32-'Added Columns'!M$1)/'Added Columns'!M$3</f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f>('Added Columns'!T32-'Added Columns'!T$1)/'Added Columns'!T$3</f>
        <v>0.33333333333333331</v>
      </c>
      <c r="U32">
        <f>('Added Columns'!U32-'Added Columns'!U$1)/'Added Columns'!U$3</f>
        <v>0.75714285714285712</v>
      </c>
      <c r="V32">
        <f>('Added Columns'!V32-'Added Columns'!V$1)/'Added Columns'!V$3</f>
        <v>0.66666666666666663</v>
      </c>
      <c r="W32">
        <f>('Added Columns'!W32-'Added Columns'!W$1)/'Added Columns'!W$3</f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f>('Added Columns'!AG32-'Added Columns'!AG$1)/'Added Columns'!AG$3</f>
        <v>0</v>
      </c>
      <c r="AH32">
        <v>0</v>
      </c>
      <c r="AI32">
        <v>0</v>
      </c>
      <c r="AJ32">
        <v>1</v>
      </c>
      <c r="AK32">
        <f>('Added Columns'!AK32-'Added Columns'!AK$1)/'Added Columns'!AK$3</f>
        <v>0.10273828330700369</v>
      </c>
      <c r="AL32">
        <f>('Added Columns'!AL32-'Added Columns'!AL$1)/'Added Columns'!AL$3</f>
        <v>0.60260991768721139</v>
      </c>
      <c r="AM32">
        <f>('Added Columns'!AM32-'Added Columns'!AM$1)/'Added Columns'!AM$3</f>
        <v>0.22222222222222221</v>
      </c>
      <c r="AN32">
        <v>0</v>
      </c>
      <c r="AO32">
        <f>('Added Columns'!AO32-'Added Columns'!AO$1)/'Added Columns'!AO$3</f>
        <v>0</v>
      </c>
      <c r="AP32">
        <f>('Added Columns'!AP32-'Added Columns'!AP$1)/'Added Columns'!AP$3</f>
        <v>0</v>
      </c>
      <c r="AQ32">
        <f>('Added Columns'!AQ32-'Added Columns'!AQ$1)/'Added Columns'!AQ$3</f>
        <v>0.66666666666666663</v>
      </c>
      <c r="AR32">
        <f>('Added Columns'!AR32-'Added Columns'!AR$1)/'Added Columns'!AR$3</f>
        <v>0</v>
      </c>
      <c r="AS32">
        <f>('Added Columns'!AS32-'Added Columns'!AS$1)/'Added Columns'!AS$3</f>
        <v>0.2</v>
      </c>
      <c r="AT32">
        <f>('Added Columns'!AT32-'Added Columns'!AT$1)/'Added Columns'!AT$3</f>
        <v>0.33333333333333331</v>
      </c>
      <c r="AU32">
        <f>('Added Columns'!AU32-'Added Columns'!AU$1)/'Added Columns'!AU$3</f>
        <v>0.66666666666666663</v>
      </c>
      <c r="AV32">
        <f>('Added Columns'!AV32-'Added Columns'!AV$1)/'Added Columns'!AV$3</f>
        <v>0.1</v>
      </c>
      <c r="AW32">
        <f>('Added Columns'!AW32-'Added Columns'!AW$1)/'Added Columns'!AW$3</f>
        <v>0.1111111111111111</v>
      </c>
      <c r="AX32">
        <f>('Added Columns'!AX32-'Added Columns'!AX$1)/'Added Columns'!AX$3</f>
        <v>6.6666666666666666E-2</v>
      </c>
      <c r="AY32">
        <f>('Added Columns'!AY32-'Added Columns'!AY$1)/'Added Columns'!AY$3</f>
        <v>0.17647058823529413</v>
      </c>
      <c r="AZ32">
        <v>1</v>
      </c>
      <c r="BA32">
        <v>1</v>
      </c>
    </row>
    <row r="33" spans="1:53" x14ac:dyDescent="0.25">
      <c r="A33">
        <v>26</v>
      </c>
      <c r="B33">
        <v>0</v>
      </c>
      <c r="C33">
        <v>1</v>
      </c>
      <c r="D33">
        <f>('Added Columns'!D33-'Added Columns'!D$1)/'Added Columns'!D$3</f>
        <v>0.83333333333333337</v>
      </c>
      <c r="E33">
        <v>1</v>
      </c>
      <c r="F33">
        <v>0</v>
      </c>
      <c r="G33">
        <v>0</v>
      </c>
      <c r="H33">
        <f>('Added Columns'!H33-'Added Columns'!H$1)/'Added Columns'!H$3</f>
        <v>0.84466714387974229</v>
      </c>
      <c r="I33">
        <v>0</v>
      </c>
      <c r="J33">
        <v>1</v>
      </c>
      <c r="K33">
        <v>0</v>
      </c>
      <c r="L33">
        <f>('Added Columns'!L33-'Added Columns'!L$1)/'Added Columns'!L$3</f>
        <v>0.14285714285714285</v>
      </c>
      <c r="M33">
        <f>('Added Columns'!M33-'Added Columns'!M$1)/'Added Columns'!M$3</f>
        <v>0.5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f>('Added Columns'!T33-'Added Columns'!T$1)/'Added Columns'!T$3</f>
        <v>0.66666666666666663</v>
      </c>
      <c r="U33">
        <f>('Added Columns'!U33-'Added Columns'!U$1)/'Added Columns'!U$3</f>
        <v>0.4</v>
      </c>
      <c r="V33">
        <f>('Added Columns'!V33-'Added Columns'!V$1)/'Added Columns'!V$3</f>
        <v>0.66666666666666663</v>
      </c>
      <c r="W33">
        <f>('Added Columns'!W33-'Added Columns'!W$1)/'Added Columns'!W$3</f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>('Added Columns'!AG33-'Added Columns'!AG$1)/'Added Columns'!AG$3</f>
        <v>0.66666666666666663</v>
      </c>
      <c r="AH33">
        <v>1</v>
      </c>
      <c r="AI33">
        <v>0</v>
      </c>
      <c r="AJ33">
        <v>0</v>
      </c>
      <c r="AK33">
        <f>('Added Columns'!AK33-'Added Columns'!AK$1)/'Added Columns'!AK$3</f>
        <v>0.95234333859926279</v>
      </c>
      <c r="AL33">
        <f>('Added Columns'!AL33-'Added Columns'!AL$1)/'Added Columns'!AL$3</f>
        <v>0.34695844207990362</v>
      </c>
      <c r="AM33">
        <f>('Added Columns'!AM33-'Added Columns'!AM$1)/'Added Columns'!AM$3</f>
        <v>0.44444444444444442</v>
      </c>
      <c r="AN33">
        <v>0</v>
      </c>
      <c r="AO33">
        <f>('Added Columns'!AO33-'Added Columns'!AO$1)/'Added Columns'!AO$3</f>
        <v>0</v>
      </c>
      <c r="AP33">
        <f>('Added Columns'!AP33-'Added Columns'!AP$1)/'Added Columns'!AP$3</f>
        <v>0</v>
      </c>
      <c r="AQ33">
        <f>('Added Columns'!AQ33-'Added Columns'!AQ$1)/'Added Columns'!AQ$3</f>
        <v>1</v>
      </c>
      <c r="AR33">
        <f>('Added Columns'!AR33-'Added Columns'!AR$1)/'Added Columns'!AR$3</f>
        <v>0.33333333333333331</v>
      </c>
      <c r="AS33">
        <f>('Added Columns'!AS33-'Added Columns'!AS$1)/'Added Columns'!AS$3</f>
        <v>0.65</v>
      </c>
      <c r="AT33">
        <f>('Added Columns'!AT33-'Added Columns'!AT$1)/'Added Columns'!AT$3</f>
        <v>0.5</v>
      </c>
      <c r="AU33">
        <f>('Added Columns'!AU33-'Added Columns'!AU$1)/'Added Columns'!AU$3</f>
        <v>0.33333333333333331</v>
      </c>
      <c r="AV33">
        <f>('Added Columns'!AV33-'Added Columns'!AV$1)/'Added Columns'!AV$3</f>
        <v>0.35</v>
      </c>
      <c r="AW33">
        <f>('Added Columns'!AW33-'Added Columns'!AW$1)/'Added Columns'!AW$3</f>
        <v>0.72222222222222221</v>
      </c>
      <c r="AX33">
        <f>('Added Columns'!AX33-'Added Columns'!AX$1)/'Added Columns'!AX$3</f>
        <v>0.26666666666666666</v>
      </c>
      <c r="AY33">
        <f>('Added Columns'!AY33-'Added Columns'!AY$1)/'Added Columns'!AY$3</f>
        <v>0.47058823529411764</v>
      </c>
      <c r="AZ33">
        <v>1</v>
      </c>
      <c r="BA33">
        <v>0</v>
      </c>
    </row>
    <row r="34" spans="1:53" x14ac:dyDescent="0.25">
      <c r="A34">
        <v>27</v>
      </c>
      <c r="B34">
        <v>0</v>
      </c>
      <c r="C34">
        <v>1</v>
      </c>
      <c r="D34">
        <f>('Added Columns'!D34-'Added Columns'!D$1)/'Added Columns'!D$3</f>
        <v>0.33333333333333331</v>
      </c>
      <c r="E34">
        <v>0</v>
      </c>
      <c r="F34">
        <v>1</v>
      </c>
      <c r="G34">
        <v>0</v>
      </c>
      <c r="H34">
        <f>('Added Columns'!H34-'Added Columns'!H$1)/'Added Columns'!H$3</f>
        <v>0.73228346456692917</v>
      </c>
      <c r="I34">
        <v>0</v>
      </c>
      <c r="J34">
        <v>1</v>
      </c>
      <c r="K34">
        <v>0</v>
      </c>
      <c r="L34">
        <f>('Added Columns'!L34-'Added Columns'!L$1)/'Added Columns'!L$3</f>
        <v>0.5357142857142857</v>
      </c>
      <c r="M34">
        <f>('Added Columns'!M34-'Added Columns'!M$1)/'Added Columns'!M$3</f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f>('Added Columns'!T34-'Added Columns'!T$1)/'Added Columns'!T$3</f>
        <v>0.33333333333333331</v>
      </c>
      <c r="U34">
        <f>('Added Columns'!U34-'Added Columns'!U$1)/'Added Columns'!U$3</f>
        <v>0.6</v>
      </c>
      <c r="V34">
        <f>('Added Columns'!V34-'Added Columns'!V$1)/'Added Columns'!V$3</f>
        <v>0</v>
      </c>
      <c r="W34">
        <f>('Added Columns'!W34-'Added Columns'!W$1)/'Added Columns'!W$3</f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f>('Added Columns'!AG34-'Added Columns'!AG$1)/'Added Columns'!AG$3</f>
        <v>0</v>
      </c>
      <c r="AH34">
        <v>0</v>
      </c>
      <c r="AI34">
        <v>0</v>
      </c>
      <c r="AJ34">
        <v>1</v>
      </c>
      <c r="AK34">
        <f>('Added Columns'!AK34-'Added Columns'!AK$1)/'Added Columns'!AK$3</f>
        <v>0.15323854660347552</v>
      </c>
      <c r="AL34">
        <f>('Added Columns'!AL34-'Added Columns'!AL$1)/'Added Columns'!AL$3</f>
        <v>0.10387472395101385</v>
      </c>
      <c r="AM34">
        <f>('Added Columns'!AM34-'Added Columns'!AM$1)/'Added Columns'!AM$3</f>
        <v>0.1111111111111111</v>
      </c>
      <c r="AN34">
        <v>1</v>
      </c>
      <c r="AO34">
        <f>('Added Columns'!AO34-'Added Columns'!AO$1)/'Added Columns'!AO$3</f>
        <v>0.7857142857142857</v>
      </c>
      <c r="AP34">
        <f>('Added Columns'!AP34-'Added Columns'!AP$1)/'Added Columns'!AP$3</f>
        <v>1</v>
      </c>
      <c r="AQ34">
        <f>('Added Columns'!AQ34-'Added Columns'!AQ$1)/'Added Columns'!AQ$3</f>
        <v>0.33333333333333331</v>
      </c>
      <c r="AR34">
        <f>('Added Columns'!AR34-'Added Columns'!AR$1)/'Added Columns'!AR$3</f>
        <v>0</v>
      </c>
      <c r="AS34">
        <f>('Added Columns'!AS34-'Added Columns'!AS$1)/'Added Columns'!AS$3</f>
        <v>0.25</v>
      </c>
      <c r="AT34">
        <f>('Added Columns'!AT34-'Added Columns'!AT$1)/'Added Columns'!AT$3</f>
        <v>0.83333333333333337</v>
      </c>
      <c r="AU34">
        <f>('Added Columns'!AU34-'Added Columns'!AU$1)/'Added Columns'!AU$3</f>
        <v>0.66666666666666663</v>
      </c>
      <c r="AV34">
        <f>('Added Columns'!AV34-'Added Columns'!AV$1)/'Added Columns'!AV$3</f>
        <v>0.25</v>
      </c>
      <c r="AW34">
        <f>('Added Columns'!AW34-'Added Columns'!AW$1)/'Added Columns'!AW$3</f>
        <v>0.1111111111111111</v>
      </c>
      <c r="AX34">
        <f>('Added Columns'!AX34-'Added Columns'!AX$1)/'Added Columns'!AX$3</f>
        <v>0.4</v>
      </c>
      <c r="AY34">
        <f>('Added Columns'!AY34-'Added Columns'!AY$1)/'Added Columns'!AY$3</f>
        <v>0.41176470588235292</v>
      </c>
      <c r="AZ34">
        <v>1</v>
      </c>
      <c r="BA34">
        <v>1</v>
      </c>
    </row>
    <row r="35" spans="1:53" x14ac:dyDescent="0.25">
      <c r="A35">
        <v>28</v>
      </c>
      <c r="B35">
        <v>1</v>
      </c>
      <c r="C35">
        <v>0</v>
      </c>
      <c r="D35">
        <f>('Added Columns'!D35-'Added Columns'!D$1)/'Added Columns'!D$3</f>
        <v>0.5714285714285714</v>
      </c>
      <c r="E35">
        <v>1</v>
      </c>
      <c r="F35">
        <v>0</v>
      </c>
      <c r="G35">
        <v>0</v>
      </c>
      <c r="H35">
        <f>('Added Columns'!H35-'Added Columns'!H$1)/'Added Columns'!H$3</f>
        <v>0.42161775232641374</v>
      </c>
      <c r="I35">
        <v>1</v>
      </c>
      <c r="J35">
        <v>0</v>
      </c>
      <c r="K35">
        <v>0</v>
      </c>
      <c r="L35">
        <f>('Added Columns'!L35-'Added Columns'!L$1)/'Added Columns'!L$3</f>
        <v>0.25</v>
      </c>
      <c r="M35">
        <f>('Added Columns'!M35-'Added Columns'!M$1)/'Added Columns'!M$3</f>
        <v>0.75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f>('Added Columns'!T35-'Added Columns'!T$1)/'Added Columns'!T$3</f>
        <v>0.66666666666666663</v>
      </c>
      <c r="U35">
        <f>('Added Columns'!U35-'Added Columns'!U$1)/'Added Columns'!U$3</f>
        <v>0.25714285714285712</v>
      </c>
      <c r="V35">
        <f>('Added Columns'!V35-'Added Columns'!V$1)/'Added Columns'!V$3</f>
        <v>0.66666666666666663</v>
      </c>
      <c r="W35">
        <f>('Added Columns'!W35-'Added Columns'!W$1)/'Added Columns'!W$3</f>
        <v>0.25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f>('Added Columns'!AG35-'Added Columns'!AG$1)/'Added Columns'!AG$3</f>
        <v>0.33333333333333331</v>
      </c>
      <c r="AH35">
        <v>0</v>
      </c>
      <c r="AI35">
        <v>1</v>
      </c>
      <c r="AJ35">
        <v>0</v>
      </c>
      <c r="AK35">
        <f>('Added Columns'!AK35-'Added Columns'!AK$1)/'Added Columns'!AK$3</f>
        <v>0.30626645602948921</v>
      </c>
      <c r="AL35">
        <f>('Added Columns'!AL35-'Added Columns'!AL$1)/'Added Columns'!AL$3</f>
        <v>0.76607107006625175</v>
      </c>
      <c r="AM35">
        <f>('Added Columns'!AM35-'Added Columns'!AM$1)/'Added Columns'!AM$3</f>
        <v>0</v>
      </c>
      <c r="AN35">
        <v>0</v>
      </c>
      <c r="AO35">
        <f>('Added Columns'!AO35-'Added Columns'!AO$1)/'Added Columns'!AO$3</f>
        <v>0</v>
      </c>
      <c r="AP35">
        <f>('Added Columns'!AP35-'Added Columns'!AP$1)/'Added Columns'!AP$3</f>
        <v>0</v>
      </c>
      <c r="AQ35">
        <f>('Added Columns'!AQ35-'Added Columns'!AQ$1)/'Added Columns'!AQ$3</f>
        <v>1</v>
      </c>
      <c r="AR35">
        <f>('Added Columns'!AR35-'Added Columns'!AR$1)/'Added Columns'!AR$3</f>
        <v>0.33333333333333331</v>
      </c>
      <c r="AS35">
        <f>('Added Columns'!AS35-'Added Columns'!AS$1)/'Added Columns'!AS$3</f>
        <v>0.25</v>
      </c>
      <c r="AT35">
        <f>('Added Columns'!AT35-'Added Columns'!AT$1)/'Added Columns'!AT$3</f>
        <v>0.33333333333333331</v>
      </c>
      <c r="AU35">
        <f>('Added Columns'!AU35-'Added Columns'!AU$1)/'Added Columns'!AU$3</f>
        <v>0.66666666666666663</v>
      </c>
      <c r="AV35">
        <f>('Added Columns'!AV35-'Added Columns'!AV$1)/'Added Columns'!AV$3</f>
        <v>0.22500000000000001</v>
      </c>
      <c r="AW35">
        <f>('Added Columns'!AW35-'Added Columns'!AW$1)/'Added Columns'!AW$3</f>
        <v>0.3888888888888889</v>
      </c>
      <c r="AX35">
        <f>('Added Columns'!AX35-'Added Columns'!AX$1)/'Added Columns'!AX$3</f>
        <v>0.26666666666666666</v>
      </c>
      <c r="AY35">
        <f>('Added Columns'!AY35-'Added Columns'!AY$1)/'Added Columns'!AY$3</f>
        <v>0.11764705882352941</v>
      </c>
      <c r="AZ35">
        <v>1</v>
      </c>
      <c r="BA35">
        <v>0</v>
      </c>
    </row>
    <row r="36" spans="1:53" x14ac:dyDescent="0.25">
      <c r="A36">
        <v>29</v>
      </c>
      <c r="B36">
        <v>0</v>
      </c>
      <c r="C36">
        <v>1</v>
      </c>
      <c r="D36">
        <f>('Added Columns'!D36-'Added Columns'!D$1)/'Added Columns'!D$3</f>
        <v>0.61904761904761907</v>
      </c>
      <c r="E36">
        <v>1</v>
      </c>
      <c r="F36">
        <v>0</v>
      </c>
      <c r="G36">
        <v>0</v>
      </c>
      <c r="H36">
        <f>('Added Columns'!H36-'Added Columns'!H$1)/'Added Columns'!H$3</f>
        <v>0.26843235504652829</v>
      </c>
      <c r="I36">
        <v>0</v>
      </c>
      <c r="J36">
        <v>1</v>
      </c>
      <c r="K36">
        <v>0</v>
      </c>
      <c r="L36">
        <f>('Added Columns'!L36-'Added Columns'!L$1)/'Added Columns'!L$3</f>
        <v>0.21428571428571427</v>
      </c>
      <c r="M36">
        <f>('Added Columns'!M36-'Added Columns'!M$1)/'Added Columns'!M$3</f>
        <v>0.75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f>('Added Columns'!T36-'Added Columns'!T$1)/'Added Columns'!T$3</f>
        <v>0</v>
      </c>
      <c r="U36">
        <f>('Added Columns'!U36-'Added Columns'!U$1)/'Added Columns'!U$3</f>
        <v>0.17142857142857143</v>
      </c>
      <c r="V36">
        <f>('Added Columns'!V36-'Added Columns'!V$1)/'Added Columns'!V$3</f>
        <v>0.33333333333333331</v>
      </c>
      <c r="W36">
        <f>('Added Columns'!W36-'Added Columns'!W$1)/'Added Columns'!W$3</f>
        <v>0.5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('Added Columns'!AG36-'Added Columns'!AG$1)/'Added Columns'!AG$3</f>
        <v>1</v>
      </c>
      <c r="AH36">
        <v>0</v>
      </c>
      <c r="AI36">
        <v>1</v>
      </c>
      <c r="AJ36">
        <v>0</v>
      </c>
      <c r="AK36">
        <f>('Added Columns'!AK36-'Added Columns'!AK$1)/'Added Columns'!AK$3</f>
        <v>0.48651922064244341</v>
      </c>
      <c r="AL36">
        <f>('Added Columns'!AL36-'Added Columns'!AL$1)/'Added Columns'!AL$3</f>
        <v>0</v>
      </c>
      <c r="AM36">
        <f>('Added Columns'!AM36-'Added Columns'!AM$1)/'Added Columns'!AM$3</f>
        <v>0.33333333333333331</v>
      </c>
      <c r="AN36">
        <v>0</v>
      </c>
      <c r="AO36">
        <f>('Added Columns'!AO36-'Added Columns'!AO$1)/'Added Columns'!AO$3</f>
        <v>0.21428571428571427</v>
      </c>
      <c r="AP36">
        <f>('Added Columns'!AP36-'Added Columns'!AP$1)/'Added Columns'!AP$3</f>
        <v>0</v>
      </c>
      <c r="AQ36">
        <f>('Added Columns'!AQ36-'Added Columns'!AQ$1)/'Added Columns'!AQ$3</f>
        <v>1</v>
      </c>
      <c r="AR36">
        <f>('Added Columns'!AR36-'Added Columns'!AR$1)/'Added Columns'!AR$3</f>
        <v>0.33333333333333331</v>
      </c>
      <c r="AS36">
        <f>('Added Columns'!AS36-'Added Columns'!AS$1)/'Added Columns'!AS$3</f>
        <v>0.6</v>
      </c>
      <c r="AT36">
        <f>('Added Columns'!AT36-'Added Columns'!AT$1)/'Added Columns'!AT$3</f>
        <v>0.66666666666666663</v>
      </c>
      <c r="AU36">
        <f>('Added Columns'!AU36-'Added Columns'!AU$1)/'Added Columns'!AU$3</f>
        <v>0.66666666666666663</v>
      </c>
      <c r="AV36">
        <f>('Added Columns'!AV36-'Added Columns'!AV$1)/'Added Columns'!AV$3</f>
        <v>0.55000000000000004</v>
      </c>
      <c r="AW36">
        <f>('Added Columns'!AW36-'Added Columns'!AW$1)/'Added Columns'!AW$3</f>
        <v>0.33333333333333331</v>
      </c>
      <c r="AX36">
        <f>('Added Columns'!AX36-'Added Columns'!AX$1)/'Added Columns'!AX$3</f>
        <v>0.33333333333333331</v>
      </c>
      <c r="AY36">
        <f>('Added Columns'!AY36-'Added Columns'!AY$1)/'Added Columns'!AY$3</f>
        <v>1</v>
      </c>
      <c r="AZ36">
        <v>1</v>
      </c>
      <c r="BA36">
        <v>0</v>
      </c>
    </row>
    <row r="37" spans="1:53" x14ac:dyDescent="0.25">
      <c r="A37">
        <v>30</v>
      </c>
      <c r="B37">
        <v>0</v>
      </c>
      <c r="C37">
        <v>1</v>
      </c>
      <c r="D37">
        <f>('Added Columns'!D37-'Added Columns'!D$1)/'Added Columns'!D$3</f>
        <v>0.66666666666666663</v>
      </c>
      <c r="E37">
        <v>1</v>
      </c>
      <c r="F37">
        <v>0</v>
      </c>
      <c r="G37">
        <v>0</v>
      </c>
      <c r="H37">
        <f>('Added Columns'!H37-'Added Columns'!H$1)/'Added Columns'!H$3</f>
        <v>0.43163922691481749</v>
      </c>
      <c r="I37">
        <v>1</v>
      </c>
      <c r="J37">
        <v>0</v>
      </c>
      <c r="K37">
        <v>0</v>
      </c>
      <c r="L37">
        <f>('Added Columns'!L37-'Added Columns'!L$1)/'Added Columns'!L$3</f>
        <v>3.5714285714285712E-2</v>
      </c>
      <c r="M37">
        <f>('Added Columns'!M37-'Added Columns'!M$1)/'Added Columns'!M$3</f>
        <v>0.75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f>('Added Columns'!T37-'Added Columns'!T$1)/'Added Columns'!T$3</f>
        <v>0.33333333333333331</v>
      </c>
      <c r="U37">
        <f>('Added Columns'!U37-'Added Columns'!U$1)/'Added Columns'!U$3</f>
        <v>0.75714285714285712</v>
      </c>
      <c r="V37">
        <f>('Added Columns'!V37-'Added Columns'!V$1)/'Added Columns'!V$3</f>
        <v>0.66666666666666663</v>
      </c>
      <c r="W37">
        <f>('Added Columns'!W37-'Added Columns'!W$1)/'Added Columns'!W$3</f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('Added Columns'!AG37-'Added Columns'!AG$1)/'Added Columns'!AG$3</f>
        <v>0</v>
      </c>
      <c r="AH37">
        <v>0</v>
      </c>
      <c r="AI37">
        <v>0</v>
      </c>
      <c r="AJ37">
        <v>1</v>
      </c>
      <c r="AK37">
        <f>('Added Columns'!AK37-'Added Columns'!AK$1)/'Added Columns'!AK$3</f>
        <v>0.94460242232754077</v>
      </c>
      <c r="AL37">
        <f>('Added Columns'!AL37-'Added Columns'!AL$1)/'Added Columns'!AL$3</f>
        <v>0.83228267416181489</v>
      </c>
      <c r="AM37">
        <f>('Added Columns'!AM37-'Added Columns'!AM$1)/'Added Columns'!AM$3</f>
        <v>0.33333333333333331</v>
      </c>
      <c r="AN37">
        <v>0</v>
      </c>
      <c r="AO37">
        <f>('Added Columns'!AO37-'Added Columns'!AO$1)/'Added Columns'!AO$3</f>
        <v>7.1428571428571425E-2</v>
      </c>
      <c r="AP37">
        <f>('Added Columns'!AP37-'Added Columns'!AP$1)/'Added Columns'!AP$3</f>
        <v>0</v>
      </c>
      <c r="AQ37">
        <f>('Added Columns'!AQ37-'Added Columns'!AQ$1)/'Added Columns'!AQ$3</f>
        <v>1</v>
      </c>
      <c r="AR37">
        <f>('Added Columns'!AR37-'Added Columns'!AR$1)/'Added Columns'!AR$3</f>
        <v>0</v>
      </c>
      <c r="AS37">
        <f>('Added Columns'!AS37-'Added Columns'!AS$1)/'Added Columns'!AS$3</f>
        <v>0.55000000000000004</v>
      </c>
      <c r="AT37">
        <f>('Added Columns'!AT37-'Added Columns'!AT$1)/'Added Columns'!AT$3</f>
        <v>0.33333333333333331</v>
      </c>
      <c r="AU37">
        <f>('Added Columns'!AU37-'Added Columns'!AU$1)/'Added Columns'!AU$3</f>
        <v>0.33333333333333331</v>
      </c>
      <c r="AV37">
        <f>('Added Columns'!AV37-'Added Columns'!AV$1)/'Added Columns'!AV$3</f>
        <v>0.05</v>
      </c>
      <c r="AW37">
        <f>('Added Columns'!AW37-'Added Columns'!AW$1)/'Added Columns'!AW$3</f>
        <v>0.1111111111111111</v>
      </c>
      <c r="AX37">
        <f>('Added Columns'!AX37-'Added Columns'!AX$1)/'Added Columns'!AX$3</f>
        <v>0.13333333333333333</v>
      </c>
      <c r="AY37">
        <f>('Added Columns'!AY37-'Added Columns'!AY$1)/'Added Columns'!AY$3</f>
        <v>5.8823529411764705E-2</v>
      </c>
      <c r="AZ37">
        <v>1</v>
      </c>
      <c r="BA37">
        <v>0</v>
      </c>
    </row>
    <row r="38" spans="1:53" x14ac:dyDescent="0.25">
      <c r="A38">
        <v>31</v>
      </c>
      <c r="B38">
        <v>1</v>
      </c>
      <c r="C38">
        <v>0</v>
      </c>
      <c r="D38">
        <f>('Added Columns'!D38-'Added Columns'!D$1)/'Added Columns'!D$3</f>
        <v>0.35714285714285715</v>
      </c>
      <c r="E38">
        <v>1</v>
      </c>
      <c r="F38">
        <v>0</v>
      </c>
      <c r="G38">
        <v>0</v>
      </c>
      <c r="H38">
        <f>('Added Columns'!H38-'Added Columns'!H$1)/'Added Columns'!H$3</f>
        <v>0.58840372226199</v>
      </c>
      <c r="I38">
        <v>0</v>
      </c>
      <c r="J38">
        <v>1</v>
      </c>
      <c r="K38">
        <v>0</v>
      </c>
      <c r="L38">
        <f>('Added Columns'!L38-'Added Columns'!L$1)/'Added Columns'!L$3</f>
        <v>3.5714285714285712E-2</v>
      </c>
      <c r="M38">
        <f>('Added Columns'!M38-'Added Columns'!M$1)/'Added Columns'!M$3</f>
        <v>0.5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f>('Added Columns'!T38-'Added Columns'!T$1)/'Added Columns'!T$3</f>
        <v>0.66666666666666663</v>
      </c>
      <c r="U38">
        <f>('Added Columns'!U38-'Added Columns'!U$1)/'Added Columns'!U$3</f>
        <v>0.68571428571428572</v>
      </c>
      <c r="V38">
        <f>('Added Columns'!V38-'Added Columns'!V$1)/'Added Columns'!V$3</f>
        <v>0.66666666666666663</v>
      </c>
      <c r="W38">
        <f>('Added Columns'!W38-'Added Columns'!W$1)/'Added Columns'!W$3</f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('Added Columns'!AG38-'Added Columns'!AG$1)/'Added Columns'!AG$3</f>
        <v>1</v>
      </c>
      <c r="AH38">
        <v>0</v>
      </c>
      <c r="AI38">
        <v>0</v>
      </c>
      <c r="AJ38">
        <v>1</v>
      </c>
      <c r="AK38">
        <f>('Added Columns'!AK38-'Added Columns'!AK$1)/'Added Columns'!AK$3</f>
        <v>7.8304370721432329E-2</v>
      </c>
      <c r="AL38">
        <f>('Added Columns'!AL38-'Added Columns'!AL$1)/'Added Columns'!AL$3</f>
        <v>0.18373820517968278</v>
      </c>
      <c r="AM38">
        <f>('Added Columns'!AM38-'Added Columns'!AM$1)/'Added Columns'!AM$3</f>
        <v>0.44444444444444442</v>
      </c>
      <c r="AN38">
        <v>0</v>
      </c>
      <c r="AO38">
        <f>('Added Columns'!AO38-'Added Columns'!AO$1)/'Added Columns'!AO$3</f>
        <v>0</v>
      </c>
      <c r="AP38">
        <f>('Added Columns'!AP38-'Added Columns'!AP$1)/'Added Columns'!AP$3</f>
        <v>0</v>
      </c>
      <c r="AQ38">
        <f>('Added Columns'!AQ38-'Added Columns'!AQ$1)/'Added Columns'!AQ$3</f>
        <v>1</v>
      </c>
      <c r="AR38">
        <f>('Added Columns'!AR38-'Added Columns'!AR$1)/'Added Columns'!AR$3</f>
        <v>0</v>
      </c>
      <c r="AS38">
        <f>('Added Columns'!AS38-'Added Columns'!AS$1)/'Added Columns'!AS$3</f>
        <v>0.17499999999999999</v>
      </c>
      <c r="AT38">
        <f>('Added Columns'!AT38-'Added Columns'!AT$1)/'Added Columns'!AT$3</f>
        <v>0.5</v>
      </c>
      <c r="AU38">
        <f>('Added Columns'!AU38-'Added Columns'!AU$1)/'Added Columns'!AU$3</f>
        <v>0.66666666666666663</v>
      </c>
      <c r="AV38">
        <f>('Added Columns'!AV38-'Added Columns'!AV$1)/'Added Columns'!AV$3</f>
        <v>2.5000000000000001E-2</v>
      </c>
      <c r="AW38">
        <f>('Added Columns'!AW38-'Added Columns'!AW$1)/'Added Columns'!AW$3</f>
        <v>5.5555555555555552E-2</v>
      </c>
      <c r="AX38">
        <f>('Added Columns'!AX38-'Added Columns'!AX$1)/'Added Columns'!AX$3</f>
        <v>0</v>
      </c>
      <c r="AY38">
        <f>('Added Columns'!AY38-'Added Columns'!AY$1)/'Added Columns'!AY$3</f>
        <v>0</v>
      </c>
      <c r="AZ38">
        <v>1</v>
      </c>
      <c r="BA38">
        <v>0</v>
      </c>
    </row>
    <row r="39" spans="1:53" x14ac:dyDescent="0.25">
      <c r="A39">
        <v>32</v>
      </c>
      <c r="B39">
        <v>1</v>
      </c>
      <c r="C39">
        <v>0</v>
      </c>
      <c r="D39">
        <f>('Added Columns'!D39-'Added Columns'!D$1)/'Added Columns'!D$3</f>
        <v>0.61904761904761907</v>
      </c>
      <c r="E39">
        <v>1</v>
      </c>
      <c r="F39">
        <v>0</v>
      </c>
      <c r="G39">
        <v>0</v>
      </c>
      <c r="H39">
        <f>('Added Columns'!H39-'Added Columns'!H$1)/'Added Columns'!H$3</f>
        <v>0.97136721546170368</v>
      </c>
      <c r="I39">
        <v>0</v>
      </c>
      <c r="J39">
        <v>1</v>
      </c>
      <c r="K39">
        <v>0</v>
      </c>
      <c r="L39">
        <f>('Added Columns'!L39-'Added Columns'!L$1)/'Added Columns'!L$3</f>
        <v>0.32142857142857145</v>
      </c>
      <c r="M39">
        <f>('Added Columns'!M39-'Added Columns'!M$1)/'Added Columns'!M$3</f>
        <v>0.75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f>('Added Columns'!T39-'Added Columns'!T$1)/'Added Columns'!T$3</f>
        <v>1</v>
      </c>
      <c r="U39">
        <f>('Added Columns'!U39-'Added Columns'!U$1)/'Added Columns'!U$3</f>
        <v>0.15714285714285714</v>
      </c>
      <c r="V39">
        <f>('Added Columns'!V39-'Added Columns'!V$1)/'Added Columns'!V$3</f>
        <v>0.66666666666666663</v>
      </c>
      <c r="W39">
        <f>('Added Columns'!W39-'Added Columns'!W$1)/'Added Columns'!W$3</f>
        <v>0.25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('Added Columns'!AG39-'Added Columns'!AG$1)/'Added Columns'!AG$3</f>
        <v>1</v>
      </c>
      <c r="AH39">
        <v>0</v>
      </c>
      <c r="AI39">
        <v>1</v>
      </c>
      <c r="AJ39">
        <v>0</v>
      </c>
      <c r="AK39">
        <f>('Added Columns'!AK39-'Added Columns'!AK$1)/'Added Columns'!AK$3</f>
        <v>0.2873091100579252</v>
      </c>
      <c r="AL39">
        <f>('Added Columns'!AL39-'Added Columns'!AL$1)/'Added Columns'!AL$3</f>
        <v>0.68367797630997795</v>
      </c>
      <c r="AM39">
        <f>('Added Columns'!AM39-'Added Columns'!AM$1)/'Added Columns'!AM$3</f>
        <v>0.22222222222222221</v>
      </c>
      <c r="AN39">
        <v>1</v>
      </c>
      <c r="AO39">
        <f>('Added Columns'!AO39-'Added Columns'!AO$1)/'Added Columns'!AO$3</f>
        <v>0.14285714285714285</v>
      </c>
      <c r="AP39">
        <f>('Added Columns'!AP39-'Added Columns'!AP$1)/'Added Columns'!AP$3</f>
        <v>0</v>
      </c>
      <c r="AQ39">
        <f>('Added Columns'!AQ39-'Added Columns'!AQ$1)/'Added Columns'!AQ$3</f>
        <v>1</v>
      </c>
      <c r="AR39">
        <f>('Added Columns'!AR39-'Added Columns'!AR$1)/'Added Columns'!AR$3</f>
        <v>0</v>
      </c>
      <c r="AS39">
        <f>('Added Columns'!AS39-'Added Columns'!AS$1)/'Added Columns'!AS$3</f>
        <v>0.22500000000000001</v>
      </c>
      <c r="AT39">
        <f>('Added Columns'!AT39-'Added Columns'!AT$1)/'Added Columns'!AT$3</f>
        <v>0.83333333333333337</v>
      </c>
      <c r="AU39">
        <f>('Added Columns'!AU39-'Added Columns'!AU$1)/'Added Columns'!AU$3</f>
        <v>1</v>
      </c>
      <c r="AV39">
        <f>('Added Columns'!AV39-'Added Columns'!AV$1)/'Added Columns'!AV$3</f>
        <v>0.1</v>
      </c>
      <c r="AW39">
        <f>('Added Columns'!AW39-'Added Columns'!AW$1)/'Added Columns'!AW$3</f>
        <v>0.1111111111111111</v>
      </c>
      <c r="AX39">
        <f>('Added Columns'!AX39-'Added Columns'!AX$1)/'Added Columns'!AX$3</f>
        <v>6.6666666666666666E-2</v>
      </c>
      <c r="AY39">
        <f>('Added Columns'!AY39-'Added Columns'!AY$1)/'Added Columns'!AY$3</f>
        <v>0.17647058823529413</v>
      </c>
      <c r="AZ39">
        <v>1</v>
      </c>
      <c r="BA39">
        <v>0</v>
      </c>
    </row>
    <row r="40" spans="1:53" x14ac:dyDescent="0.25">
      <c r="A40">
        <v>33</v>
      </c>
      <c r="B40">
        <v>1</v>
      </c>
      <c r="C40">
        <v>0</v>
      </c>
      <c r="D40">
        <f>('Added Columns'!D40-'Added Columns'!D$1)/'Added Columns'!D$3</f>
        <v>0.2857142857142857</v>
      </c>
      <c r="E40">
        <v>1</v>
      </c>
      <c r="F40">
        <v>0</v>
      </c>
      <c r="G40">
        <v>0</v>
      </c>
      <c r="H40">
        <f>('Added Columns'!H40-'Added Columns'!H$1)/'Added Columns'!H$3</f>
        <v>1.6463851109520401E-2</v>
      </c>
      <c r="I40">
        <v>0</v>
      </c>
      <c r="J40">
        <v>1</v>
      </c>
      <c r="K40">
        <v>0</v>
      </c>
      <c r="L40">
        <f>('Added Columns'!L40-'Added Columns'!L$1)/'Added Columns'!L$3</f>
        <v>0.2857142857142857</v>
      </c>
      <c r="M40">
        <f>('Added Columns'!M40-'Added Columns'!M$1)/'Added Columns'!M$3</f>
        <v>0.25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f>('Added Columns'!T40-'Added Columns'!T$1)/'Added Columns'!T$3</f>
        <v>1</v>
      </c>
      <c r="U40">
        <f>('Added Columns'!U40-'Added Columns'!U$1)/'Added Columns'!U$3</f>
        <v>0.75714285714285712</v>
      </c>
      <c r="V40">
        <f>('Added Columns'!V40-'Added Columns'!V$1)/'Added Columns'!V$3</f>
        <v>0.33333333333333331</v>
      </c>
      <c r="W40">
        <f>('Added Columns'!W40-'Added Columns'!W$1)/'Added Columns'!W$3</f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('Added Columns'!AG40-'Added Columns'!AG$1)/'Added Columns'!AG$3</f>
        <v>0.66666666666666663</v>
      </c>
      <c r="AH40">
        <v>0</v>
      </c>
      <c r="AI40">
        <v>0</v>
      </c>
      <c r="AJ40">
        <v>1</v>
      </c>
      <c r="AK40">
        <f>('Added Columns'!AK40-'Added Columns'!AK$1)/'Added Columns'!AK$3</f>
        <v>6.3033175355450236E-2</v>
      </c>
      <c r="AL40">
        <f>('Added Columns'!AL40-'Added Columns'!AL$1)/'Added Columns'!AL$3</f>
        <v>0.56305962658100783</v>
      </c>
      <c r="AM40">
        <f>('Added Columns'!AM40-'Added Columns'!AM$1)/'Added Columns'!AM$3</f>
        <v>0.1111111111111111</v>
      </c>
      <c r="AN40">
        <v>0</v>
      </c>
      <c r="AO40">
        <f>('Added Columns'!AO40-'Added Columns'!AO$1)/'Added Columns'!AO$3</f>
        <v>0.14285714285714285</v>
      </c>
      <c r="AP40">
        <f>('Added Columns'!AP40-'Added Columns'!AP$1)/'Added Columns'!AP$3</f>
        <v>0</v>
      </c>
      <c r="AQ40">
        <f>('Added Columns'!AQ40-'Added Columns'!AQ$1)/'Added Columns'!AQ$3</f>
        <v>0</v>
      </c>
      <c r="AR40">
        <f>('Added Columns'!AR40-'Added Columns'!AR$1)/'Added Columns'!AR$3</f>
        <v>0</v>
      </c>
      <c r="AS40">
        <f>('Added Columns'!AS40-'Added Columns'!AS$1)/'Added Columns'!AS$3</f>
        <v>0.25</v>
      </c>
      <c r="AT40">
        <f>('Added Columns'!AT40-'Added Columns'!AT$1)/'Added Columns'!AT$3</f>
        <v>0.83333333333333337</v>
      </c>
      <c r="AU40">
        <f>('Added Columns'!AU40-'Added Columns'!AU$1)/'Added Columns'!AU$3</f>
        <v>0.66666666666666663</v>
      </c>
      <c r="AV40">
        <f>('Added Columns'!AV40-'Added Columns'!AV$1)/'Added Columns'!AV$3</f>
        <v>0.25</v>
      </c>
      <c r="AW40">
        <f>('Added Columns'!AW40-'Added Columns'!AW$1)/'Added Columns'!AW$3</f>
        <v>0</v>
      </c>
      <c r="AX40">
        <f>('Added Columns'!AX40-'Added Columns'!AX$1)/'Added Columns'!AX$3</f>
        <v>6.6666666666666666E-2</v>
      </c>
      <c r="AY40">
        <f>('Added Columns'!AY40-'Added Columns'!AY$1)/'Added Columns'!AY$3</f>
        <v>0.47058823529411764</v>
      </c>
      <c r="AZ40">
        <v>1</v>
      </c>
      <c r="BA40">
        <v>0</v>
      </c>
    </row>
    <row r="41" spans="1:53" x14ac:dyDescent="0.25">
      <c r="A41">
        <v>34</v>
      </c>
      <c r="B41">
        <v>1</v>
      </c>
      <c r="C41">
        <v>0</v>
      </c>
      <c r="D41">
        <f>('Added Columns'!D41-'Added Columns'!D$1)/'Added Columns'!D$3</f>
        <v>0.5</v>
      </c>
      <c r="E41">
        <v>1</v>
      </c>
      <c r="F41">
        <v>0</v>
      </c>
      <c r="G41">
        <v>0</v>
      </c>
      <c r="H41">
        <f>('Added Columns'!H41-'Added Columns'!H$1)/'Added Columns'!H$3</f>
        <v>0.56764495347172517</v>
      </c>
      <c r="I41">
        <v>1</v>
      </c>
      <c r="J41">
        <v>0</v>
      </c>
      <c r="K41">
        <v>0</v>
      </c>
      <c r="L41">
        <f>('Added Columns'!L41-'Added Columns'!L$1)/'Added Columns'!L$3</f>
        <v>0.14285714285714285</v>
      </c>
      <c r="M41">
        <f>('Added Columns'!M41-'Added Columns'!M$1)/'Added Columns'!M$3</f>
        <v>0.5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f>('Added Columns'!T41-'Added Columns'!T$1)/'Added Columns'!T$3</f>
        <v>1</v>
      </c>
      <c r="U41">
        <f>('Added Columns'!U41-'Added Columns'!U$1)/'Added Columns'!U$3</f>
        <v>0.37142857142857144</v>
      </c>
      <c r="V41">
        <f>('Added Columns'!V41-'Added Columns'!V$1)/'Added Columns'!V$3</f>
        <v>0.66666666666666663</v>
      </c>
      <c r="W41">
        <f>('Added Columns'!W41-'Added Columns'!W$1)/'Added Columns'!W$3</f>
        <v>0.25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f>('Added Columns'!AG41-'Added Columns'!AG$1)/'Added Columns'!AG$3</f>
        <v>1</v>
      </c>
      <c r="AH41">
        <v>0</v>
      </c>
      <c r="AI41">
        <v>1</v>
      </c>
      <c r="AJ41">
        <v>0</v>
      </c>
      <c r="AK41">
        <f>('Added Columns'!AK41-'Added Columns'!AK$1)/'Added Columns'!AK$3</f>
        <v>5.6714060031595577E-2</v>
      </c>
      <c r="AL41">
        <f>('Added Columns'!AL41-'Added Columns'!AL$1)/'Added Columns'!AL$3</f>
        <v>4.9829351535836175E-2</v>
      </c>
      <c r="AM41">
        <f>('Added Columns'!AM41-'Added Columns'!AM$1)/'Added Columns'!AM$3</f>
        <v>0.33333333333333331</v>
      </c>
      <c r="AN41">
        <v>0</v>
      </c>
      <c r="AO41">
        <f>('Added Columns'!AO41-'Added Columns'!AO$1)/'Added Columns'!AO$3</f>
        <v>0.21428571428571427</v>
      </c>
      <c r="AP41">
        <f>('Added Columns'!AP41-'Added Columns'!AP$1)/'Added Columns'!AP$3</f>
        <v>0</v>
      </c>
      <c r="AQ41">
        <f>('Added Columns'!AQ41-'Added Columns'!AQ$1)/'Added Columns'!AQ$3</f>
        <v>0.66666666666666663</v>
      </c>
      <c r="AR41">
        <f>('Added Columns'!AR41-'Added Columns'!AR$1)/'Added Columns'!AR$3</f>
        <v>0.33333333333333331</v>
      </c>
      <c r="AS41">
        <f>('Added Columns'!AS41-'Added Columns'!AS$1)/'Added Columns'!AS$3</f>
        <v>0.47499999999999998</v>
      </c>
      <c r="AT41">
        <f>('Added Columns'!AT41-'Added Columns'!AT$1)/'Added Columns'!AT$3</f>
        <v>1</v>
      </c>
      <c r="AU41">
        <f>('Added Columns'!AU41-'Added Columns'!AU$1)/'Added Columns'!AU$3</f>
        <v>1</v>
      </c>
      <c r="AV41">
        <f>('Added Columns'!AV41-'Added Columns'!AV$1)/'Added Columns'!AV$3</f>
        <v>2.5000000000000001E-2</v>
      </c>
      <c r="AW41">
        <f>('Added Columns'!AW41-'Added Columns'!AW$1)/'Added Columns'!AW$3</f>
        <v>0</v>
      </c>
      <c r="AX41">
        <f>('Added Columns'!AX41-'Added Columns'!AX$1)/'Added Columns'!AX$3</f>
        <v>0</v>
      </c>
      <c r="AY41">
        <f>('Added Columns'!AY41-'Added Columns'!AY$1)/'Added Columns'!AY$3</f>
        <v>0</v>
      </c>
      <c r="AZ41">
        <v>1</v>
      </c>
      <c r="BA41">
        <v>1</v>
      </c>
    </row>
    <row r="42" spans="1:53" x14ac:dyDescent="0.25">
      <c r="A42">
        <v>35</v>
      </c>
      <c r="B42">
        <v>1</v>
      </c>
      <c r="C42">
        <v>0</v>
      </c>
      <c r="D42">
        <f>('Added Columns'!D42-'Added Columns'!D$1)/'Added Columns'!D$3</f>
        <v>0.14285714285714285</v>
      </c>
      <c r="E42">
        <v>1</v>
      </c>
      <c r="F42">
        <v>0</v>
      </c>
      <c r="G42">
        <v>0</v>
      </c>
      <c r="H42">
        <f>('Added Columns'!H42-'Added Columns'!H$1)/'Added Columns'!H$3</f>
        <v>0.50894774516821761</v>
      </c>
      <c r="I42">
        <v>0</v>
      </c>
      <c r="J42">
        <v>1</v>
      </c>
      <c r="K42">
        <v>0</v>
      </c>
      <c r="L42">
        <f>('Added Columns'!L42-'Added Columns'!L$1)/'Added Columns'!L$3</f>
        <v>0</v>
      </c>
      <c r="M42">
        <f>('Added Columns'!M42-'Added Columns'!M$1)/'Added Columns'!M$3</f>
        <v>0.5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f>('Added Columns'!T42-'Added Columns'!T$1)/'Added Columns'!T$3</f>
        <v>0.33333333333333331</v>
      </c>
      <c r="U42">
        <f>('Added Columns'!U42-'Added Columns'!U$1)/'Added Columns'!U$3</f>
        <v>0.44285714285714284</v>
      </c>
      <c r="V42">
        <f>('Added Columns'!V42-'Added Columns'!V$1)/'Added Columns'!V$3</f>
        <v>0.66666666666666663</v>
      </c>
      <c r="W42">
        <f>('Added Columns'!W42-'Added Columns'!W$1)/'Added Columns'!W$3</f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f>('Added Columns'!AG42-'Added Columns'!AG$1)/'Added Columns'!AG$3</f>
        <v>1</v>
      </c>
      <c r="AH42">
        <v>0</v>
      </c>
      <c r="AI42">
        <v>1</v>
      </c>
      <c r="AJ42">
        <v>0</v>
      </c>
      <c r="AK42">
        <f>('Added Columns'!AK42-'Added Columns'!AK$1)/'Added Columns'!AK$3</f>
        <v>6.7614533965244861E-2</v>
      </c>
      <c r="AL42">
        <f>('Added Columns'!AL42-'Added Columns'!AL$1)/'Added Columns'!AL$3</f>
        <v>3.7181288897811686E-2</v>
      </c>
      <c r="AM42">
        <f>('Added Columns'!AM42-'Added Columns'!AM$1)/'Added Columns'!AM$3</f>
        <v>0.22222222222222221</v>
      </c>
      <c r="AN42">
        <v>1</v>
      </c>
      <c r="AO42">
        <f>('Added Columns'!AO42-'Added Columns'!AO$1)/'Added Columns'!AO$3</f>
        <v>0.35714285714285715</v>
      </c>
      <c r="AP42">
        <f>('Added Columns'!AP42-'Added Columns'!AP$1)/'Added Columns'!AP$3</f>
        <v>0</v>
      </c>
      <c r="AQ42">
        <f>('Added Columns'!AQ42-'Added Columns'!AQ$1)/'Added Columns'!AQ$3</f>
        <v>0</v>
      </c>
      <c r="AR42">
        <f>('Added Columns'!AR42-'Added Columns'!AR$1)/'Added Columns'!AR$3</f>
        <v>0.33333333333333331</v>
      </c>
      <c r="AS42">
        <f>('Added Columns'!AS42-'Added Columns'!AS$1)/'Added Columns'!AS$3</f>
        <v>0.15</v>
      </c>
      <c r="AT42">
        <f>('Added Columns'!AT42-'Added Columns'!AT$1)/'Added Columns'!AT$3</f>
        <v>0.33333333333333331</v>
      </c>
      <c r="AU42">
        <f>('Added Columns'!AU42-'Added Columns'!AU$1)/'Added Columns'!AU$3</f>
        <v>0.33333333333333331</v>
      </c>
      <c r="AV42">
        <f>('Added Columns'!AV42-'Added Columns'!AV$1)/'Added Columns'!AV$3</f>
        <v>0.05</v>
      </c>
      <c r="AW42">
        <f>('Added Columns'!AW42-'Added Columns'!AW$1)/'Added Columns'!AW$3</f>
        <v>0</v>
      </c>
      <c r="AX42">
        <f>('Added Columns'!AX42-'Added Columns'!AX$1)/'Added Columns'!AX$3</f>
        <v>0.13333333333333333</v>
      </c>
      <c r="AY42">
        <f>('Added Columns'!AY42-'Added Columns'!AY$1)/'Added Columns'!AY$3</f>
        <v>0</v>
      </c>
      <c r="AZ42">
        <v>1</v>
      </c>
      <c r="BA42">
        <v>1</v>
      </c>
    </row>
    <row r="43" spans="1:53" x14ac:dyDescent="0.25">
      <c r="A43">
        <v>36</v>
      </c>
      <c r="B43">
        <v>0</v>
      </c>
      <c r="C43">
        <v>1</v>
      </c>
      <c r="D43">
        <f>('Added Columns'!D43-'Added Columns'!D$1)/'Added Columns'!D$3</f>
        <v>0.59523809523809523</v>
      </c>
      <c r="E43">
        <v>1</v>
      </c>
      <c r="F43">
        <v>0</v>
      </c>
      <c r="G43">
        <v>0</v>
      </c>
      <c r="H43">
        <f>('Added Columns'!H43-'Added Columns'!H$1)/'Added Columns'!H$3</f>
        <v>0.83822476735862561</v>
      </c>
      <c r="I43">
        <v>0</v>
      </c>
      <c r="J43">
        <v>1</v>
      </c>
      <c r="K43">
        <v>0</v>
      </c>
      <c r="L43">
        <f>('Added Columns'!L43-'Added Columns'!L$1)/'Added Columns'!L$3</f>
        <v>3.5714285714285712E-2</v>
      </c>
      <c r="M43">
        <f>('Added Columns'!M43-'Added Columns'!M$1)/'Added Columns'!M$3</f>
        <v>0.25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f>('Added Columns'!T43-'Added Columns'!T$1)/'Added Columns'!T$3</f>
        <v>1</v>
      </c>
      <c r="U43">
        <f>('Added Columns'!U43-'Added Columns'!U$1)/'Added Columns'!U$3</f>
        <v>0.6</v>
      </c>
      <c r="V43">
        <f>('Added Columns'!V43-'Added Columns'!V$1)/'Added Columns'!V$3</f>
        <v>1</v>
      </c>
      <c r="W43">
        <f>('Added Columns'!W43-'Added Columns'!W$1)/'Added Columns'!W$3</f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f>('Added Columns'!AG43-'Added Columns'!AG$1)/'Added Columns'!AG$3</f>
        <v>0.66666666666666663</v>
      </c>
      <c r="AH43">
        <v>1</v>
      </c>
      <c r="AI43">
        <v>0</v>
      </c>
      <c r="AJ43">
        <v>0</v>
      </c>
      <c r="AK43">
        <f>('Added Columns'!AK43-'Added Columns'!AK$1)/'Added Columns'!AK$3</f>
        <v>8.6150605581885198E-2</v>
      </c>
      <c r="AL43">
        <f>('Added Columns'!AL43-'Added Columns'!AL$1)/'Added Columns'!AL$3</f>
        <v>0.796185504918691</v>
      </c>
      <c r="AM43">
        <f>('Added Columns'!AM43-'Added Columns'!AM$1)/'Added Columns'!AM$3</f>
        <v>0.1111111111111111</v>
      </c>
      <c r="AN43">
        <v>0</v>
      </c>
      <c r="AO43">
        <f>('Added Columns'!AO43-'Added Columns'!AO$1)/'Added Columns'!AO$3</f>
        <v>7.1428571428571425E-2</v>
      </c>
      <c r="AP43">
        <f>('Added Columns'!AP43-'Added Columns'!AP$1)/'Added Columns'!AP$3</f>
        <v>0</v>
      </c>
      <c r="AQ43">
        <f>('Added Columns'!AQ43-'Added Columns'!AQ$1)/'Added Columns'!AQ$3</f>
        <v>1</v>
      </c>
      <c r="AR43">
        <f>('Added Columns'!AR43-'Added Columns'!AR$1)/'Added Columns'!AR$3</f>
        <v>0.66666666666666663</v>
      </c>
      <c r="AS43">
        <f>('Added Columns'!AS43-'Added Columns'!AS$1)/'Added Columns'!AS$3</f>
        <v>0.15</v>
      </c>
      <c r="AT43">
        <f>('Added Columns'!AT43-'Added Columns'!AT$1)/'Added Columns'!AT$3</f>
        <v>0.5</v>
      </c>
      <c r="AU43">
        <f>('Added Columns'!AU43-'Added Columns'!AU$1)/'Added Columns'!AU$3</f>
        <v>0.33333333333333331</v>
      </c>
      <c r="AV43">
        <f>('Added Columns'!AV43-'Added Columns'!AV$1)/'Added Columns'!AV$3</f>
        <v>0.125</v>
      </c>
      <c r="AW43">
        <f>('Added Columns'!AW43-'Added Columns'!AW$1)/'Added Columns'!AW$3</f>
        <v>0.16666666666666666</v>
      </c>
      <c r="AX43">
        <f>('Added Columns'!AX43-'Added Columns'!AX$1)/'Added Columns'!AX$3</f>
        <v>6.6666666666666666E-2</v>
      </c>
      <c r="AY43">
        <f>('Added Columns'!AY43-'Added Columns'!AY$1)/'Added Columns'!AY$3</f>
        <v>0.23529411764705882</v>
      </c>
      <c r="AZ43">
        <v>1</v>
      </c>
      <c r="BA43">
        <v>0</v>
      </c>
    </row>
    <row r="44" spans="1:53" x14ac:dyDescent="0.25">
      <c r="A44">
        <v>37</v>
      </c>
      <c r="B44">
        <v>1</v>
      </c>
      <c r="C44">
        <v>0</v>
      </c>
      <c r="D44">
        <f>('Added Columns'!D44-'Added Columns'!D$1)/'Added Columns'!D$3</f>
        <v>0.76190476190476186</v>
      </c>
      <c r="E44">
        <v>1</v>
      </c>
      <c r="F44">
        <v>0</v>
      </c>
      <c r="G44">
        <v>0</v>
      </c>
      <c r="H44">
        <f>('Added Columns'!H44-'Added Columns'!H$1)/'Added Columns'!H$3</f>
        <v>0.54903364352183248</v>
      </c>
      <c r="I44">
        <v>1</v>
      </c>
      <c r="J44">
        <v>0</v>
      </c>
      <c r="K44">
        <v>0</v>
      </c>
      <c r="L44">
        <f>('Added Columns'!L44-'Added Columns'!L$1)/'Added Columns'!L$3</f>
        <v>7.1428571428571425E-2</v>
      </c>
      <c r="M44">
        <f>('Added Columns'!M44-'Added Columns'!M$1)/'Added Columns'!M$3</f>
        <v>0.25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f>('Added Columns'!T44-'Added Columns'!T$1)/'Added Columns'!T$3</f>
        <v>0</v>
      </c>
      <c r="U44">
        <f>('Added Columns'!U44-'Added Columns'!U$1)/'Added Columns'!U$3</f>
        <v>0.8</v>
      </c>
      <c r="V44">
        <f>('Added Columns'!V44-'Added Columns'!V$1)/'Added Columns'!V$3</f>
        <v>0.33333333333333331</v>
      </c>
      <c r="W44">
        <f>('Added Columns'!W44-'Added Columns'!W$1)/'Added Columns'!W$3</f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f>('Added Columns'!AG44-'Added Columns'!AG$1)/'Added Columns'!AG$3</f>
        <v>0.66666666666666663</v>
      </c>
      <c r="AH44">
        <v>0</v>
      </c>
      <c r="AI44">
        <v>1</v>
      </c>
      <c r="AJ44">
        <v>0</v>
      </c>
      <c r="AK44">
        <f>('Added Columns'!AK44-'Added Columns'!AK$1)/'Added Columns'!AK$3</f>
        <v>8.8151658767772506E-2</v>
      </c>
      <c r="AL44">
        <f>('Added Columns'!AL44-'Added Columns'!AL$1)/'Added Columns'!AL$3</f>
        <v>6.8901826942381048E-2</v>
      </c>
      <c r="AM44">
        <f>('Added Columns'!AM44-'Added Columns'!AM$1)/'Added Columns'!AM$3</f>
        <v>0.1111111111111111</v>
      </c>
      <c r="AN44">
        <v>1</v>
      </c>
      <c r="AO44">
        <f>('Added Columns'!AO44-'Added Columns'!AO$1)/'Added Columns'!AO$3</f>
        <v>0.21428571428571427</v>
      </c>
      <c r="AP44">
        <f>('Added Columns'!AP44-'Added Columns'!AP$1)/'Added Columns'!AP$3</f>
        <v>0</v>
      </c>
      <c r="AQ44">
        <f>('Added Columns'!AQ44-'Added Columns'!AQ$1)/'Added Columns'!AQ$3</f>
        <v>0.66666666666666663</v>
      </c>
      <c r="AR44">
        <f>('Added Columns'!AR44-'Added Columns'!AR$1)/'Added Columns'!AR$3</f>
        <v>0</v>
      </c>
      <c r="AS44">
        <f>('Added Columns'!AS44-'Added Columns'!AS$1)/'Added Columns'!AS$3</f>
        <v>7.4999999999999997E-2</v>
      </c>
      <c r="AT44">
        <f>('Added Columns'!AT44-'Added Columns'!AT$1)/'Added Columns'!AT$3</f>
        <v>0.33333333333333331</v>
      </c>
      <c r="AU44">
        <f>('Added Columns'!AU44-'Added Columns'!AU$1)/'Added Columns'!AU$3</f>
        <v>0.66666666666666663</v>
      </c>
      <c r="AV44">
        <f>('Added Columns'!AV44-'Added Columns'!AV$1)/'Added Columns'!AV$3</f>
        <v>7.4999999999999997E-2</v>
      </c>
      <c r="AW44">
        <f>('Added Columns'!AW44-'Added Columns'!AW$1)/'Added Columns'!AW$3</f>
        <v>0.1111111111111111</v>
      </c>
      <c r="AX44">
        <f>('Added Columns'!AX44-'Added Columns'!AX$1)/'Added Columns'!AX$3</f>
        <v>0</v>
      </c>
      <c r="AY44">
        <f>('Added Columns'!AY44-'Added Columns'!AY$1)/'Added Columns'!AY$3</f>
        <v>0.11764705882352941</v>
      </c>
      <c r="AZ44">
        <v>1</v>
      </c>
      <c r="BA44">
        <v>1</v>
      </c>
    </row>
    <row r="45" spans="1:53" x14ac:dyDescent="0.25">
      <c r="A45">
        <v>38</v>
      </c>
      <c r="B45">
        <v>0</v>
      </c>
      <c r="C45">
        <v>1</v>
      </c>
      <c r="D45">
        <f>('Added Columns'!D45-'Added Columns'!D$1)/'Added Columns'!D$3</f>
        <v>0.40476190476190477</v>
      </c>
      <c r="E45">
        <v>1</v>
      </c>
      <c r="F45">
        <v>0</v>
      </c>
      <c r="G45">
        <v>0</v>
      </c>
      <c r="H45">
        <f>('Added Columns'!H45-'Added Columns'!H$1)/'Added Columns'!H$3</f>
        <v>0.5640658554044381</v>
      </c>
      <c r="I45">
        <v>1</v>
      </c>
      <c r="J45">
        <v>0</v>
      </c>
      <c r="K45">
        <v>0</v>
      </c>
      <c r="L45">
        <f>('Added Columns'!L45-'Added Columns'!L$1)/'Added Columns'!L$3</f>
        <v>3.5714285714285712E-2</v>
      </c>
      <c r="M45">
        <f>('Added Columns'!M45-'Added Columns'!M$1)/'Added Columns'!M$3</f>
        <v>0.5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f>('Added Columns'!T45-'Added Columns'!T$1)/'Added Columns'!T$3</f>
        <v>1</v>
      </c>
      <c r="U45">
        <f>('Added Columns'!U45-'Added Columns'!U$1)/'Added Columns'!U$3</f>
        <v>0.95714285714285718</v>
      </c>
      <c r="V45">
        <f>('Added Columns'!V45-'Added Columns'!V$1)/'Added Columns'!V$3</f>
        <v>0.66666666666666663</v>
      </c>
      <c r="W45">
        <f>('Added Columns'!W45-'Added Columns'!W$1)/'Added Columns'!W$3</f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f>('Added Columns'!AG45-'Added Columns'!AG$1)/'Added Columns'!AG$3</f>
        <v>1</v>
      </c>
      <c r="AH45">
        <v>0</v>
      </c>
      <c r="AI45">
        <v>1</v>
      </c>
      <c r="AJ45">
        <v>0</v>
      </c>
      <c r="AK45">
        <f>('Added Columns'!AK45-'Added Columns'!AK$1)/'Added Columns'!AK$3</f>
        <v>5.2922590837282783E-2</v>
      </c>
      <c r="AL45">
        <f>('Added Columns'!AL45-'Added Columns'!AL$1)/'Added Columns'!AL$3</f>
        <v>0.30487853844609514</v>
      </c>
      <c r="AM45">
        <f>('Added Columns'!AM45-'Added Columns'!AM$1)/'Added Columns'!AM$3</f>
        <v>0.1111111111111111</v>
      </c>
      <c r="AN45">
        <v>0</v>
      </c>
      <c r="AO45">
        <f>('Added Columns'!AO45-'Added Columns'!AO$1)/'Added Columns'!AO$3</f>
        <v>0.14285714285714285</v>
      </c>
      <c r="AP45">
        <f>('Added Columns'!AP45-'Added Columns'!AP$1)/'Added Columns'!AP$3</f>
        <v>0</v>
      </c>
      <c r="AQ45">
        <f>('Added Columns'!AQ45-'Added Columns'!AQ$1)/'Added Columns'!AQ$3</f>
        <v>0</v>
      </c>
      <c r="AR45">
        <f>('Added Columns'!AR45-'Added Columns'!AR$1)/'Added Columns'!AR$3</f>
        <v>0</v>
      </c>
      <c r="AS45">
        <f>('Added Columns'!AS45-'Added Columns'!AS$1)/'Added Columns'!AS$3</f>
        <v>0.05</v>
      </c>
      <c r="AT45">
        <f>('Added Columns'!AT45-'Added Columns'!AT$1)/'Added Columns'!AT$3</f>
        <v>0.5</v>
      </c>
      <c r="AU45">
        <f>('Added Columns'!AU45-'Added Columns'!AU$1)/'Added Columns'!AU$3</f>
        <v>0.66666666666666663</v>
      </c>
      <c r="AV45">
        <f>('Added Columns'!AV45-'Added Columns'!AV$1)/'Added Columns'!AV$3</f>
        <v>0.05</v>
      </c>
      <c r="AW45">
        <f>('Added Columns'!AW45-'Added Columns'!AW$1)/'Added Columns'!AW$3</f>
        <v>0.1111111111111111</v>
      </c>
      <c r="AX45">
        <f>('Added Columns'!AX45-'Added Columns'!AX$1)/'Added Columns'!AX$3</f>
        <v>0.13333333333333333</v>
      </c>
      <c r="AY45">
        <f>('Added Columns'!AY45-'Added Columns'!AY$1)/'Added Columns'!AY$3</f>
        <v>0.11764705882352941</v>
      </c>
      <c r="AZ45">
        <v>1</v>
      </c>
      <c r="BA45">
        <v>0</v>
      </c>
    </row>
    <row r="46" spans="1:53" x14ac:dyDescent="0.25">
      <c r="A46">
        <v>39</v>
      </c>
      <c r="B46">
        <v>0</v>
      </c>
      <c r="C46">
        <v>1</v>
      </c>
      <c r="D46">
        <f>('Added Columns'!D46-'Added Columns'!D$1)/'Added Columns'!D$3</f>
        <v>0.42857142857142855</v>
      </c>
      <c r="E46">
        <v>1</v>
      </c>
      <c r="F46">
        <v>0</v>
      </c>
      <c r="G46">
        <v>0</v>
      </c>
      <c r="H46">
        <f>('Added Columns'!H46-'Added Columns'!H$1)/'Added Columns'!H$3</f>
        <v>0.53686471009305659</v>
      </c>
      <c r="I46">
        <v>0</v>
      </c>
      <c r="J46">
        <v>1</v>
      </c>
      <c r="K46">
        <v>0</v>
      </c>
      <c r="L46">
        <f>('Added Columns'!L46-'Added Columns'!L$1)/'Added Columns'!L$3</f>
        <v>0.14285714285714285</v>
      </c>
      <c r="M46">
        <f>('Added Columns'!M46-'Added Columns'!M$1)/'Added Columns'!M$3</f>
        <v>0.75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f>('Added Columns'!T46-'Added Columns'!T$1)/'Added Columns'!T$3</f>
        <v>0.33333333333333331</v>
      </c>
      <c r="U46">
        <f>('Added Columns'!U46-'Added Columns'!U$1)/'Added Columns'!U$3</f>
        <v>0.74285714285714288</v>
      </c>
      <c r="V46">
        <f>('Added Columns'!V46-'Added Columns'!V$1)/'Added Columns'!V$3</f>
        <v>0.33333333333333331</v>
      </c>
      <c r="W46">
        <f>('Added Columns'!W46-'Added Columns'!W$1)/'Added Columns'!W$3</f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f>('Added Columns'!AG46-'Added Columns'!AG$1)/'Added Columns'!AG$3</f>
        <v>0</v>
      </c>
      <c r="AH46">
        <v>0</v>
      </c>
      <c r="AI46">
        <v>1</v>
      </c>
      <c r="AJ46">
        <v>0</v>
      </c>
      <c r="AK46">
        <f>('Added Columns'!AK46-'Added Columns'!AK$1)/'Added Columns'!AK$3</f>
        <v>0.12690889942074776</v>
      </c>
      <c r="AL46">
        <f>('Added Columns'!AL46-'Added Columns'!AL$1)/'Added Columns'!AL$3</f>
        <v>0.44079502108010438</v>
      </c>
      <c r="AM46">
        <f>('Added Columns'!AM46-'Added Columns'!AM$1)/'Added Columns'!AM$3</f>
        <v>1</v>
      </c>
      <c r="AN46">
        <v>1</v>
      </c>
      <c r="AO46">
        <f>('Added Columns'!AO46-'Added Columns'!AO$1)/'Added Columns'!AO$3</f>
        <v>0.21428571428571427</v>
      </c>
      <c r="AP46">
        <f>('Added Columns'!AP46-'Added Columns'!AP$1)/'Added Columns'!AP$3</f>
        <v>0</v>
      </c>
      <c r="AQ46">
        <f>('Added Columns'!AQ46-'Added Columns'!AQ$1)/'Added Columns'!AQ$3</f>
        <v>1</v>
      </c>
      <c r="AR46">
        <f>('Added Columns'!AR46-'Added Columns'!AR$1)/'Added Columns'!AR$3</f>
        <v>0.33333333333333331</v>
      </c>
      <c r="AS46">
        <f>('Added Columns'!AS46-'Added Columns'!AS$1)/'Added Columns'!AS$3</f>
        <v>0.15</v>
      </c>
      <c r="AT46">
        <f>('Added Columns'!AT46-'Added Columns'!AT$1)/'Added Columns'!AT$3</f>
        <v>0.5</v>
      </c>
      <c r="AU46">
        <f>('Added Columns'!AU46-'Added Columns'!AU$1)/'Added Columns'!AU$3</f>
        <v>1</v>
      </c>
      <c r="AV46">
        <f>('Added Columns'!AV46-'Added Columns'!AV$1)/'Added Columns'!AV$3</f>
        <v>2.5000000000000001E-2</v>
      </c>
      <c r="AW46">
        <f>('Added Columns'!AW46-'Added Columns'!AW$1)/'Added Columns'!AW$3</f>
        <v>5.5555555555555552E-2</v>
      </c>
      <c r="AX46">
        <f>('Added Columns'!AX46-'Added Columns'!AX$1)/'Added Columns'!AX$3</f>
        <v>0</v>
      </c>
      <c r="AY46">
        <f>('Added Columns'!AY46-'Added Columns'!AY$1)/'Added Columns'!AY$3</f>
        <v>0</v>
      </c>
      <c r="AZ46">
        <v>1</v>
      </c>
      <c r="BA46">
        <v>0</v>
      </c>
    </row>
    <row r="47" spans="1:53" x14ac:dyDescent="0.25">
      <c r="A47">
        <v>40</v>
      </c>
      <c r="B47">
        <v>0</v>
      </c>
      <c r="C47">
        <v>1</v>
      </c>
      <c r="D47">
        <f>('Added Columns'!D47-'Added Columns'!D$1)/'Added Columns'!D$3</f>
        <v>0.35714285714285715</v>
      </c>
      <c r="E47">
        <v>0</v>
      </c>
      <c r="F47">
        <v>1</v>
      </c>
      <c r="G47">
        <v>0</v>
      </c>
      <c r="H47">
        <f>('Added Columns'!H47-'Added Columns'!H$1)/'Added Columns'!H$3</f>
        <v>0.74373657838224771</v>
      </c>
      <c r="I47">
        <v>1</v>
      </c>
      <c r="J47">
        <v>0</v>
      </c>
      <c r="K47">
        <v>0</v>
      </c>
      <c r="L47">
        <f>('Added Columns'!L47-'Added Columns'!L$1)/'Added Columns'!L$3</f>
        <v>0</v>
      </c>
      <c r="M47">
        <f>('Added Columns'!M47-'Added Columns'!M$1)/'Added Columns'!M$3</f>
        <v>0.5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f>('Added Columns'!T47-'Added Columns'!T$1)/'Added Columns'!T$3</f>
        <v>0.66666666666666663</v>
      </c>
      <c r="U47">
        <f>('Added Columns'!U47-'Added Columns'!U$1)/'Added Columns'!U$3</f>
        <v>0.17142857142857143</v>
      </c>
      <c r="V47">
        <f>('Added Columns'!V47-'Added Columns'!V$1)/'Added Columns'!V$3</f>
        <v>1</v>
      </c>
      <c r="W47">
        <f>('Added Columns'!W47-'Added Columns'!W$1)/'Added Columns'!W$3</f>
        <v>0.25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f>('Added Columns'!AG47-'Added Columns'!AG$1)/'Added Columns'!AG$3</f>
        <v>0</v>
      </c>
      <c r="AH47">
        <v>0</v>
      </c>
      <c r="AI47">
        <v>1</v>
      </c>
      <c r="AJ47">
        <v>0</v>
      </c>
      <c r="AK47">
        <f>('Added Columns'!AK47-'Added Columns'!AK$1)/'Added Columns'!AK$3</f>
        <v>0.22996313849394417</v>
      </c>
      <c r="AL47">
        <f>('Added Columns'!AL47-'Added Columns'!AL$1)/'Added Columns'!AL$3</f>
        <v>4.4127685203774344E-2</v>
      </c>
      <c r="AM47">
        <f>('Added Columns'!AM47-'Added Columns'!AM$1)/'Added Columns'!AM$3</f>
        <v>0.22222222222222221</v>
      </c>
      <c r="AN47">
        <v>0</v>
      </c>
      <c r="AO47">
        <f>('Added Columns'!AO47-'Added Columns'!AO$1)/'Added Columns'!AO$3</f>
        <v>0.5714285714285714</v>
      </c>
      <c r="AP47">
        <f>('Added Columns'!AP47-'Added Columns'!AP$1)/'Added Columns'!AP$3</f>
        <v>0</v>
      </c>
      <c r="AQ47">
        <f>('Added Columns'!AQ47-'Added Columns'!AQ$1)/'Added Columns'!AQ$3</f>
        <v>0</v>
      </c>
      <c r="AR47">
        <f>('Added Columns'!AR47-'Added Columns'!AR$1)/'Added Columns'!AR$3</f>
        <v>0.66666666666666663</v>
      </c>
      <c r="AS47">
        <f>('Added Columns'!AS47-'Added Columns'!AS$1)/'Added Columns'!AS$3</f>
        <v>0.25</v>
      </c>
      <c r="AT47">
        <f>('Added Columns'!AT47-'Added Columns'!AT$1)/'Added Columns'!AT$3</f>
        <v>0.5</v>
      </c>
      <c r="AU47">
        <f>('Added Columns'!AU47-'Added Columns'!AU$1)/'Added Columns'!AU$3</f>
        <v>0.66666666666666663</v>
      </c>
      <c r="AV47">
        <f>('Added Columns'!AV47-'Added Columns'!AV$1)/'Added Columns'!AV$3</f>
        <v>0.125</v>
      </c>
      <c r="AW47">
        <f>('Added Columns'!AW47-'Added Columns'!AW$1)/'Added Columns'!AW$3</f>
        <v>0.16666666666666666</v>
      </c>
      <c r="AX47">
        <f>('Added Columns'!AX47-'Added Columns'!AX$1)/'Added Columns'!AX$3</f>
        <v>6.6666666666666666E-2</v>
      </c>
      <c r="AY47">
        <f>('Added Columns'!AY47-'Added Columns'!AY$1)/'Added Columns'!AY$3</f>
        <v>0.17647058823529413</v>
      </c>
      <c r="AZ47">
        <v>1</v>
      </c>
      <c r="BA47">
        <v>0</v>
      </c>
    </row>
    <row r="48" spans="1:53" x14ac:dyDescent="0.25">
      <c r="A48">
        <v>41</v>
      </c>
      <c r="B48">
        <v>1</v>
      </c>
      <c r="C48">
        <v>0</v>
      </c>
      <c r="D48">
        <f>('Added Columns'!D48-'Added Columns'!D$1)/'Added Columns'!D$3</f>
        <v>0.40476190476190477</v>
      </c>
      <c r="E48">
        <v>1</v>
      </c>
      <c r="F48">
        <v>0</v>
      </c>
      <c r="G48">
        <v>0</v>
      </c>
      <c r="H48">
        <f>('Added Columns'!H48-'Added Columns'!H$1)/'Added Columns'!H$3</f>
        <v>0.25912670007158195</v>
      </c>
      <c r="I48">
        <v>0</v>
      </c>
      <c r="J48">
        <v>1</v>
      </c>
      <c r="K48">
        <v>0</v>
      </c>
      <c r="L48">
        <f>('Added Columns'!L48-'Added Columns'!L$1)/'Added Columns'!L$3</f>
        <v>0.10714285714285714</v>
      </c>
      <c r="M48">
        <f>('Added Columns'!M48-'Added Columns'!M$1)/'Added Columns'!M$3</f>
        <v>0.25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f>('Added Columns'!T48-'Added Columns'!T$1)/'Added Columns'!T$3</f>
        <v>0.66666666666666663</v>
      </c>
      <c r="U48">
        <f>('Added Columns'!U48-'Added Columns'!U$1)/'Added Columns'!U$3</f>
        <v>0.6428571428571429</v>
      </c>
      <c r="V48">
        <f>('Added Columns'!V48-'Added Columns'!V$1)/'Added Columns'!V$3</f>
        <v>0.66666666666666663</v>
      </c>
      <c r="W48">
        <f>('Added Columns'!W48-'Added Columns'!W$1)/'Added Columns'!W$3</f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f>('Added Columns'!AG48-'Added Columns'!AG$1)/'Added Columns'!AG$3</f>
        <v>1</v>
      </c>
      <c r="AH48">
        <v>1</v>
      </c>
      <c r="AI48">
        <v>0</v>
      </c>
      <c r="AJ48">
        <v>0</v>
      </c>
      <c r="AK48">
        <f>('Added Columns'!AK48-'Added Columns'!AK$1)/'Added Columns'!AK$3</f>
        <v>4.9605055292259087E-2</v>
      </c>
      <c r="AL48">
        <f>('Added Columns'!AL48-'Added Columns'!AL$1)/'Added Columns'!AL$3</f>
        <v>0.35398514354547278</v>
      </c>
      <c r="AM48">
        <f>('Added Columns'!AM48-'Added Columns'!AM$1)/'Added Columns'!AM$3</f>
        <v>0.1111111111111111</v>
      </c>
      <c r="AN48">
        <v>0</v>
      </c>
      <c r="AO48">
        <f>('Added Columns'!AO48-'Added Columns'!AO$1)/'Added Columns'!AO$3</f>
        <v>7.1428571428571425E-2</v>
      </c>
      <c r="AP48">
        <f>('Added Columns'!AP48-'Added Columns'!AP$1)/'Added Columns'!AP$3</f>
        <v>0</v>
      </c>
      <c r="AQ48">
        <f>('Added Columns'!AQ48-'Added Columns'!AQ$1)/'Added Columns'!AQ$3</f>
        <v>0.66666666666666663</v>
      </c>
      <c r="AR48">
        <f>('Added Columns'!AR48-'Added Columns'!AR$1)/'Added Columns'!AR$3</f>
        <v>0.33333333333333331</v>
      </c>
      <c r="AS48">
        <f>('Added Columns'!AS48-'Added Columns'!AS$1)/'Added Columns'!AS$3</f>
        <v>2.5000000000000001E-2</v>
      </c>
      <c r="AT48">
        <f>('Added Columns'!AT48-'Added Columns'!AT$1)/'Added Columns'!AT$3</f>
        <v>0.5</v>
      </c>
      <c r="AU48">
        <f>('Added Columns'!AU48-'Added Columns'!AU$1)/'Added Columns'!AU$3</f>
        <v>0.66666666666666663</v>
      </c>
      <c r="AV48">
        <f>('Added Columns'!AV48-'Added Columns'!AV$1)/'Added Columns'!AV$3</f>
        <v>2.5000000000000001E-2</v>
      </c>
      <c r="AW48">
        <f>('Added Columns'!AW48-'Added Columns'!AW$1)/'Added Columns'!AW$3</f>
        <v>0</v>
      </c>
      <c r="AX48">
        <f>('Added Columns'!AX48-'Added Columns'!AX$1)/'Added Columns'!AX$3</f>
        <v>0</v>
      </c>
      <c r="AY48">
        <f>('Added Columns'!AY48-'Added Columns'!AY$1)/'Added Columns'!AY$3</f>
        <v>0</v>
      </c>
      <c r="AZ48">
        <v>1</v>
      </c>
      <c r="BA48">
        <v>0</v>
      </c>
    </row>
    <row r="49" spans="1:53" x14ac:dyDescent="0.25">
      <c r="A49">
        <v>42</v>
      </c>
      <c r="B49">
        <v>0</v>
      </c>
      <c r="C49">
        <v>1</v>
      </c>
      <c r="D49">
        <f>('Added Columns'!D49-'Added Columns'!D$1)/'Added Columns'!D$3</f>
        <v>0.21428571428571427</v>
      </c>
      <c r="E49">
        <v>1</v>
      </c>
      <c r="F49">
        <v>0</v>
      </c>
      <c r="G49">
        <v>0</v>
      </c>
      <c r="H49">
        <f>('Added Columns'!H49-'Added Columns'!H$1)/'Added Columns'!H$3</f>
        <v>0.81460272011453116</v>
      </c>
      <c r="I49">
        <v>0</v>
      </c>
      <c r="J49">
        <v>1</v>
      </c>
      <c r="K49">
        <v>0</v>
      </c>
      <c r="L49">
        <f>('Added Columns'!L49-'Added Columns'!L$1)/'Added Columns'!L$3</f>
        <v>3.5714285714285712E-2</v>
      </c>
      <c r="M49">
        <f>('Added Columns'!M49-'Added Columns'!M$1)/'Added Columns'!M$3</f>
        <v>0.75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f>('Added Columns'!T49-'Added Columns'!T$1)/'Added Columns'!T$3</f>
        <v>1</v>
      </c>
      <c r="U49">
        <f>('Added Columns'!U49-'Added Columns'!U$1)/'Added Columns'!U$3</f>
        <v>4.2857142857142858E-2</v>
      </c>
      <c r="V49">
        <f>('Added Columns'!V49-'Added Columns'!V$1)/'Added Columns'!V$3</f>
        <v>0.66666666666666663</v>
      </c>
      <c r="W49">
        <f>('Added Columns'!W49-'Added Columns'!W$1)/'Added Columns'!W$3</f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f>('Added Columns'!AG49-'Added Columns'!AG$1)/'Added Columns'!AG$3</f>
        <v>0</v>
      </c>
      <c r="AH49">
        <v>1</v>
      </c>
      <c r="AI49">
        <v>0</v>
      </c>
      <c r="AJ49">
        <v>0</v>
      </c>
      <c r="AK49">
        <f>('Added Columns'!AK49-'Added Columns'!AK$1)/'Added Columns'!AK$3</f>
        <v>7.0142180094786732E-2</v>
      </c>
      <c r="AL49">
        <f>('Added Columns'!AL49-'Added Columns'!AL$1)/'Added Columns'!AL$3</f>
        <v>0.70752860871310985</v>
      </c>
      <c r="AM49">
        <f>('Added Columns'!AM49-'Added Columns'!AM$1)/'Added Columns'!AM$3</f>
        <v>0.1111111111111111</v>
      </c>
      <c r="AN49">
        <v>0</v>
      </c>
      <c r="AO49">
        <f>('Added Columns'!AO49-'Added Columns'!AO$1)/'Added Columns'!AO$3</f>
        <v>0.14285714285714285</v>
      </c>
      <c r="AP49">
        <f>('Added Columns'!AP49-'Added Columns'!AP$1)/'Added Columns'!AP$3</f>
        <v>0</v>
      </c>
      <c r="AQ49">
        <f>('Added Columns'!AQ49-'Added Columns'!AQ$1)/'Added Columns'!AQ$3</f>
        <v>1</v>
      </c>
      <c r="AR49">
        <f>('Added Columns'!AR49-'Added Columns'!AR$1)/'Added Columns'!AR$3</f>
        <v>0.33333333333333331</v>
      </c>
      <c r="AS49">
        <f>('Added Columns'!AS49-'Added Columns'!AS$1)/'Added Columns'!AS$3</f>
        <v>2.5000000000000001E-2</v>
      </c>
      <c r="AT49">
        <f>('Added Columns'!AT49-'Added Columns'!AT$1)/'Added Columns'!AT$3</f>
        <v>1</v>
      </c>
      <c r="AU49">
        <f>('Added Columns'!AU49-'Added Columns'!AU$1)/'Added Columns'!AU$3</f>
        <v>0.66666666666666663</v>
      </c>
      <c r="AV49">
        <f>('Added Columns'!AV49-'Added Columns'!AV$1)/'Added Columns'!AV$3</f>
        <v>2.5000000000000001E-2</v>
      </c>
      <c r="AW49">
        <f>('Added Columns'!AW49-'Added Columns'!AW$1)/'Added Columns'!AW$3</f>
        <v>0</v>
      </c>
      <c r="AX49">
        <f>('Added Columns'!AX49-'Added Columns'!AX$1)/'Added Columns'!AX$3</f>
        <v>0</v>
      </c>
      <c r="AY49">
        <f>('Added Columns'!AY49-'Added Columns'!AY$1)/'Added Columns'!AY$3</f>
        <v>0</v>
      </c>
      <c r="AZ49">
        <v>1</v>
      </c>
      <c r="BA49">
        <v>0</v>
      </c>
    </row>
    <row r="50" spans="1:53" x14ac:dyDescent="0.25">
      <c r="A50">
        <v>43</v>
      </c>
      <c r="B50">
        <v>1</v>
      </c>
      <c r="C50">
        <v>0</v>
      </c>
      <c r="D50">
        <f>('Added Columns'!D50-'Added Columns'!D$1)/'Added Columns'!D$3</f>
        <v>0.19047619047619047</v>
      </c>
      <c r="E50">
        <v>1</v>
      </c>
      <c r="F50">
        <v>0</v>
      </c>
      <c r="G50">
        <v>0</v>
      </c>
      <c r="H50">
        <f>('Added Columns'!H50-'Added Columns'!H$1)/'Added Columns'!H$3</f>
        <v>0.89835361488904797</v>
      </c>
      <c r="I50">
        <v>0</v>
      </c>
      <c r="J50">
        <v>1</v>
      </c>
      <c r="K50">
        <v>0</v>
      </c>
      <c r="L50">
        <f>('Added Columns'!L50-'Added Columns'!L$1)/'Added Columns'!L$3</f>
        <v>0.8571428571428571</v>
      </c>
      <c r="M50">
        <f>('Added Columns'!M50-'Added Columns'!M$1)/'Added Columns'!M$3</f>
        <v>0.5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f>('Added Columns'!T50-'Added Columns'!T$1)/'Added Columns'!T$3</f>
        <v>0</v>
      </c>
      <c r="U50">
        <f>('Added Columns'!U50-'Added Columns'!U$1)/'Added Columns'!U$3</f>
        <v>0.25714285714285712</v>
      </c>
      <c r="V50">
        <f>('Added Columns'!V50-'Added Columns'!V$1)/'Added Columns'!V$3</f>
        <v>0</v>
      </c>
      <c r="W50">
        <f>('Added Columns'!W50-'Added Columns'!W$1)/'Added Columns'!W$3</f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f>('Added Columns'!AG50-'Added Columns'!AG$1)/'Added Columns'!AG$3</f>
        <v>0.66666666666666663</v>
      </c>
      <c r="AH50">
        <v>0</v>
      </c>
      <c r="AI50">
        <v>0</v>
      </c>
      <c r="AJ50">
        <v>1</v>
      </c>
      <c r="AK50">
        <f>('Added Columns'!AK50-'Added Columns'!AK$1)/'Added Columns'!AK$3</f>
        <v>6.7614533965244861E-2</v>
      </c>
      <c r="AL50">
        <f>('Added Columns'!AL50-'Added Columns'!AL$1)/'Added Columns'!AL$3</f>
        <v>0.33985143545472796</v>
      </c>
      <c r="AM50">
        <f>('Added Columns'!AM50-'Added Columns'!AM$1)/'Added Columns'!AM$3</f>
        <v>0.1111111111111111</v>
      </c>
      <c r="AN50">
        <v>0</v>
      </c>
      <c r="AO50">
        <f>('Added Columns'!AO50-'Added Columns'!AO$1)/'Added Columns'!AO$3</f>
        <v>7.1428571428571425E-2</v>
      </c>
      <c r="AP50">
        <f>('Added Columns'!AP50-'Added Columns'!AP$1)/'Added Columns'!AP$3</f>
        <v>0</v>
      </c>
      <c r="AQ50">
        <f>('Added Columns'!AQ50-'Added Columns'!AQ$1)/'Added Columns'!AQ$3</f>
        <v>0.66666666666666663</v>
      </c>
      <c r="AR50">
        <f>('Added Columns'!AR50-'Added Columns'!AR$1)/'Added Columns'!AR$3</f>
        <v>0</v>
      </c>
      <c r="AS50">
        <f>('Added Columns'!AS50-'Added Columns'!AS$1)/'Added Columns'!AS$3</f>
        <v>2.5000000000000001E-2</v>
      </c>
      <c r="AT50">
        <f>('Added Columns'!AT50-'Added Columns'!AT$1)/'Added Columns'!AT$3</f>
        <v>0.33333333333333331</v>
      </c>
      <c r="AU50">
        <f>('Added Columns'!AU50-'Added Columns'!AU$1)/'Added Columns'!AU$3</f>
        <v>0.33333333333333331</v>
      </c>
      <c r="AV50">
        <f>('Added Columns'!AV50-'Added Columns'!AV$1)/'Added Columns'!AV$3</f>
        <v>2.5000000000000001E-2</v>
      </c>
      <c r="AW50">
        <f>('Added Columns'!AW50-'Added Columns'!AW$1)/'Added Columns'!AW$3</f>
        <v>0</v>
      </c>
      <c r="AX50">
        <f>('Added Columns'!AX50-'Added Columns'!AX$1)/'Added Columns'!AX$3</f>
        <v>0</v>
      </c>
      <c r="AY50">
        <f>('Added Columns'!AY50-'Added Columns'!AY$1)/'Added Columns'!AY$3</f>
        <v>5.8823529411764705E-2</v>
      </c>
      <c r="AZ50">
        <v>1</v>
      </c>
      <c r="BA50">
        <v>1</v>
      </c>
    </row>
    <row r="51" spans="1:53" x14ac:dyDescent="0.25">
      <c r="A51">
        <v>44</v>
      </c>
      <c r="B51">
        <v>1</v>
      </c>
      <c r="C51">
        <v>0</v>
      </c>
      <c r="D51">
        <f>('Added Columns'!D51-'Added Columns'!D$1)/'Added Columns'!D$3</f>
        <v>0.21428571428571427</v>
      </c>
      <c r="E51">
        <v>0</v>
      </c>
      <c r="F51">
        <v>1</v>
      </c>
      <c r="G51">
        <v>0</v>
      </c>
      <c r="H51">
        <f>('Added Columns'!H51-'Added Columns'!H$1)/'Added Columns'!H$3</f>
        <v>0.63851109520400862</v>
      </c>
      <c r="I51">
        <v>1</v>
      </c>
      <c r="J51">
        <v>0</v>
      </c>
      <c r="K51">
        <v>0</v>
      </c>
      <c r="L51">
        <f>('Added Columns'!L51-'Added Columns'!L$1)/'Added Columns'!L$3</f>
        <v>0.25</v>
      </c>
      <c r="M51">
        <f>('Added Columns'!M51-'Added Columns'!M$1)/'Added Columns'!M$3</f>
        <v>0.5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f>('Added Columns'!T51-'Added Columns'!T$1)/'Added Columns'!T$3</f>
        <v>1</v>
      </c>
      <c r="U51">
        <f>('Added Columns'!U51-'Added Columns'!U$1)/'Added Columns'!U$3</f>
        <v>0.1</v>
      </c>
      <c r="V51">
        <f>('Added Columns'!V51-'Added Columns'!V$1)/'Added Columns'!V$3</f>
        <v>0.66666666666666663</v>
      </c>
      <c r="W51">
        <f>('Added Columns'!W51-'Added Columns'!W$1)/'Added Columns'!W$3</f>
        <v>0.5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f>('Added Columns'!AG51-'Added Columns'!AG$1)/'Added Columns'!AG$3</f>
        <v>0.66666666666666663</v>
      </c>
      <c r="AH51">
        <v>0</v>
      </c>
      <c r="AI51">
        <v>0</v>
      </c>
      <c r="AJ51">
        <v>1</v>
      </c>
      <c r="AK51">
        <f>('Added Columns'!AK51-'Added Columns'!AK$1)/'Added Columns'!AK$3</f>
        <v>0.40637177461822011</v>
      </c>
      <c r="AL51">
        <f>('Added Columns'!AL51-'Added Columns'!AL$1)/'Added Columns'!AL$3</f>
        <v>3.5374422806665327E-2</v>
      </c>
      <c r="AM51">
        <f>('Added Columns'!AM51-'Added Columns'!AM$1)/'Added Columns'!AM$3</f>
        <v>0.1111111111111111</v>
      </c>
      <c r="AN51">
        <v>0</v>
      </c>
      <c r="AO51">
        <f>('Added Columns'!AO51-'Added Columns'!AO$1)/'Added Columns'!AO$3</f>
        <v>0.2857142857142857</v>
      </c>
      <c r="AP51">
        <f>('Added Columns'!AP51-'Added Columns'!AP$1)/'Added Columns'!AP$3</f>
        <v>0</v>
      </c>
      <c r="AQ51">
        <f>('Added Columns'!AQ51-'Added Columns'!AQ$1)/'Added Columns'!AQ$3</f>
        <v>1</v>
      </c>
      <c r="AR51">
        <f>('Added Columns'!AR51-'Added Columns'!AR$1)/'Added Columns'!AR$3</f>
        <v>0</v>
      </c>
      <c r="AS51">
        <f>('Added Columns'!AS51-'Added Columns'!AS$1)/'Added Columns'!AS$3</f>
        <v>0.22500000000000001</v>
      </c>
      <c r="AT51">
        <f>('Added Columns'!AT51-'Added Columns'!AT$1)/'Added Columns'!AT$3</f>
        <v>0</v>
      </c>
      <c r="AU51">
        <f>('Added Columns'!AU51-'Added Columns'!AU$1)/'Added Columns'!AU$3</f>
        <v>0.66666666666666663</v>
      </c>
      <c r="AV51">
        <f>('Added Columns'!AV51-'Added Columns'!AV$1)/'Added Columns'!AV$3</f>
        <v>0.22500000000000001</v>
      </c>
      <c r="AW51">
        <f>('Added Columns'!AW51-'Added Columns'!AW$1)/'Added Columns'!AW$3</f>
        <v>0.44444444444444442</v>
      </c>
      <c r="AX51">
        <f>('Added Columns'!AX51-'Added Columns'!AX$1)/'Added Columns'!AX$3</f>
        <v>6.6666666666666666E-2</v>
      </c>
      <c r="AY51">
        <f>('Added Columns'!AY51-'Added Columns'!AY$1)/'Added Columns'!AY$3</f>
        <v>0.41176470588235292</v>
      </c>
      <c r="AZ51">
        <v>1</v>
      </c>
      <c r="BA51">
        <v>0</v>
      </c>
    </row>
    <row r="52" spans="1:53" x14ac:dyDescent="0.25">
      <c r="A52">
        <v>45</v>
      </c>
      <c r="B52">
        <v>0</v>
      </c>
      <c r="C52">
        <v>1</v>
      </c>
      <c r="D52">
        <f>('Added Columns'!D52-'Added Columns'!D$1)/'Added Columns'!D$3</f>
        <v>0.2857142857142857</v>
      </c>
      <c r="E52">
        <v>0</v>
      </c>
      <c r="F52">
        <v>1</v>
      </c>
      <c r="G52">
        <v>0</v>
      </c>
      <c r="H52">
        <f>('Added Columns'!H52-'Added Columns'!H$1)/'Added Columns'!H$3</f>
        <v>0.44309234073013598</v>
      </c>
      <c r="I52">
        <v>0</v>
      </c>
      <c r="J52">
        <v>1</v>
      </c>
      <c r="K52">
        <v>0</v>
      </c>
      <c r="L52">
        <f>('Added Columns'!L52-'Added Columns'!L$1)/'Added Columns'!L$3</f>
        <v>0</v>
      </c>
      <c r="M52">
        <f>('Added Columns'!M52-'Added Columns'!M$1)/'Added Columns'!M$3</f>
        <v>0.25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f>('Added Columns'!T52-'Added Columns'!T$1)/'Added Columns'!T$3</f>
        <v>0.66666666666666663</v>
      </c>
      <c r="U52">
        <f>('Added Columns'!U52-'Added Columns'!U$1)/'Added Columns'!U$3</f>
        <v>0.4</v>
      </c>
      <c r="V52">
        <f>('Added Columns'!V52-'Added Columns'!V$1)/'Added Columns'!V$3</f>
        <v>0.66666666666666663</v>
      </c>
      <c r="W52">
        <f>('Added Columns'!W52-'Added Columns'!W$1)/'Added Columns'!W$3</f>
        <v>0.25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f>('Added Columns'!AG52-'Added Columns'!AG$1)/'Added Columns'!AG$3</f>
        <v>1</v>
      </c>
      <c r="AH52">
        <v>0</v>
      </c>
      <c r="AI52">
        <v>0</v>
      </c>
      <c r="AJ52">
        <v>1</v>
      </c>
      <c r="AK52">
        <f>('Added Columns'!AK52-'Added Columns'!AK$1)/'Added Columns'!AK$3</f>
        <v>0.15808320168509743</v>
      </c>
      <c r="AL52">
        <f>('Added Columns'!AL52-'Added Columns'!AL$1)/'Added Columns'!AL$3</f>
        <v>0.34880546075085322</v>
      </c>
      <c r="AM52">
        <f>('Added Columns'!AM52-'Added Columns'!AM$1)/'Added Columns'!AM$3</f>
        <v>0.1111111111111111</v>
      </c>
      <c r="AN52">
        <v>0</v>
      </c>
      <c r="AO52">
        <f>('Added Columns'!AO52-'Added Columns'!AO$1)/'Added Columns'!AO$3</f>
        <v>0.8571428571428571</v>
      </c>
      <c r="AP52">
        <f>('Added Columns'!AP52-'Added Columns'!AP$1)/'Added Columns'!AP$3</f>
        <v>1</v>
      </c>
      <c r="AQ52">
        <f>('Added Columns'!AQ52-'Added Columns'!AQ$1)/'Added Columns'!AQ$3</f>
        <v>1</v>
      </c>
      <c r="AR52">
        <f>('Added Columns'!AR52-'Added Columns'!AR$1)/'Added Columns'!AR$3</f>
        <v>0</v>
      </c>
      <c r="AS52">
        <f>('Added Columns'!AS52-'Added Columns'!AS$1)/'Added Columns'!AS$3</f>
        <v>0.3</v>
      </c>
      <c r="AT52">
        <f>('Added Columns'!AT52-'Added Columns'!AT$1)/'Added Columns'!AT$3</f>
        <v>0.33333333333333331</v>
      </c>
      <c r="AU52">
        <f>('Added Columns'!AU52-'Added Columns'!AU$1)/'Added Columns'!AU$3</f>
        <v>0.66666666666666663</v>
      </c>
      <c r="AV52">
        <f>('Added Columns'!AV52-'Added Columns'!AV$1)/'Added Columns'!AV$3</f>
        <v>0.3</v>
      </c>
      <c r="AW52">
        <f>('Added Columns'!AW52-'Added Columns'!AW$1)/'Added Columns'!AW$3</f>
        <v>0.44444444444444442</v>
      </c>
      <c r="AX52">
        <f>('Added Columns'!AX52-'Added Columns'!AX$1)/'Added Columns'!AX$3</f>
        <v>0.2</v>
      </c>
      <c r="AY52">
        <f>('Added Columns'!AY52-'Added Columns'!AY$1)/'Added Columns'!AY$3</f>
        <v>0.41176470588235292</v>
      </c>
      <c r="AZ52">
        <v>1</v>
      </c>
      <c r="BA52">
        <v>0</v>
      </c>
    </row>
    <row r="53" spans="1:53" x14ac:dyDescent="0.25">
      <c r="A53">
        <v>46</v>
      </c>
      <c r="B53">
        <v>0</v>
      </c>
      <c r="C53">
        <v>1</v>
      </c>
      <c r="D53">
        <f>('Added Columns'!D53-'Added Columns'!D$1)/'Added Columns'!D$3</f>
        <v>0.54761904761904767</v>
      </c>
      <c r="E53">
        <v>1</v>
      </c>
      <c r="F53">
        <v>0</v>
      </c>
      <c r="G53">
        <v>0</v>
      </c>
      <c r="H53">
        <f>('Added Columns'!H53-'Added Columns'!H$1)/'Added Columns'!H$3</f>
        <v>0.90050107372942023</v>
      </c>
      <c r="I53">
        <v>0</v>
      </c>
      <c r="J53">
        <v>1</v>
      </c>
      <c r="K53">
        <v>0</v>
      </c>
      <c r="L53">
        <f>('Added Columns'!L53-'Added Columns'!L$1)/'Added Columns'!L$3</f>
        <v>0.39285714285714285</v>
      </c>
      <c r="M53">
        <f>('Added Columns'!M53-'Added Columns'!M$1)/'Added Columns'!M$3</f>
        <v>0.5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f>('Added Columns'!T53-'Added Columns'!T$1)/'Added Columns'!T$3</f>
        <v>0.33333333333333331</v>
      </c>
      <c r="U53">
        <f>('Added Columns'!U53-'Added Columns'!U$1)/'Added Columns'!U$3</f>
        <v>0.27142857142857141</v>
      </c>
      <c r="V53">
        <f>('Added Columns'!V53-'Added Columns'!V$1)/'Added Columns'!V$3</f>
        <v>0.66666666666666663</v>
      </c>
      <c r="W53">
        <f>('Added Columns'!W53-'Added Columns'!W$1)/'Added Columns'!W$3</f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f>('Added Columns'!AG53-'Added Columns'!AG$1)/'Added Columns'!AG$3</f>
        <v>0.66666666666666663</v>
      </c>
      <c r="AH53">
        <v>0</v>
      </c>
      <c r="AI53">
        <v>1</v>
      </c>
      <c r="AJ53">
        <v>0</v>
      </c>
      <c r="AK53">
        <f>('Added Columns'!AK53-'Added Columns'!AK$1)/'Added Columns'!AK$3</f>
        <v>0.97609268035808316</v>
      </c>
      <c r="AL53">
        <f>('Added Columns'!AL53-'Added Columns'!AL$1)/'Added Columns'!AL$3</f>
        <v>0.56960449708893801</v>
      </c>
      <c r="AM53">
        <f>('Added Columns'!AM53-'Added Columns'!AM$1)/'Added Columns'!AM$3</f>
        <v>0.1111111111111111</v>
      </c>
      <c r="AN53">
        <v>0</v>
      </c>
      <c r="AO53">
        <f>('Added Columns'!AO53-'Added Columns'!AO$1)/'Added Columns'!AO$3</f>
        <v>7.1428571428571425E-2</v>
      </c>
      <c r="AP53">
        <f>('Added Columns'!AP53-'Added Columns'!AP$1)/'Added Columns'!AP$3</f>
        <v>0</v>
      </c>
      <c r="AQ53">
        <f>('Added Columns'!AQ53-'Added Columns'!AQ$1)/'Added Columns'!AQ$3</f>
        <v>1</v>
      </c>
      <c r="AR53">
        <f>('Added Columns'!AR53-'Added Columns'!AR$1)/'Added Columns'!AR$3</f>
        <v>0</v>
      </c>
      <c r="AS53">
        <f>('Added Columns'!AS53-'Added Columns'!AS$1)/'Added Columns'!AS$3</f>
        <v>0.57499999999999996</v>
      </c>
      <c r="AT53">
        <f>('Added Columns'!AT53-'Added Columns'!AT$1)/'Added Columns'!AT$3</f>
        <v>0</v>
      </c>
      <c r="AU53">
        <f>('Added Columns'!AU53-'Added Columns'!AU$1)/'Added Columns'!AU$3</f>
        <v>0.66666666666666663</v>
      </c>
      <c r="AV53">
        <f>('Added Columns'!AV53-'Added Columns'!AV$1)/'Added Columns'!AV$3</f>
        <v>0.55000000000000004</v>
      </c>
      <c r="AW53">
        <f>('Added Columns'!AW53-'Added Columns'!AW$1)/'Added Columns'!AW$3</f>
        <v>0.83333333333333337</v>
      </c>
      <c r="AX53">
        <f>('Added Columns'!AX53-'Added Columns'!AX$1)/'Added Columns'!AX$3</f>
        <v>1</v>
      </c>
      <c r="AY53">
        <f>('Added Columns'!AY53-'Added Columns'!AY$1)/'Added Columns'!AY$3</f>
        <v>0.47058823529411764</v>
      </c>
      <c r="AZ53">
        <v>1</v>
      </c>
      <c r="BA53">
        <v>1</v>
      </c>
    </row>
    <row r="54" spans="1:53" x14ac:dyDescent="0.25">
      <c r="A54">
        <v>47</v>
      </c>
      <c r="B54">
        <v>1</v>
      </c>
      <c r="C54">
        <v>0</v>
      </c>
      <c r="D54">
        <f>('Added Columns'!D54-'Added Columns'!D$1)/'Added Columns'!D$3</f>
        <v>0.38095238095238093</v>
      </c>
      <c r="E54">
        <v>0</v>
      </c>
      <c r="F54">
        <v>0</v>
      </c>
      <c r="G54">
        <v>1</v>
      </c>
      <c r="H54">
        <f>('Added Columns'!H54-'Added Columns'!H$1)/'Added Columns'!H$3</f>
        <v>0.68933428775948458</v>
      </c>
      <c r="I54">
        <v>1</v>
      </c>
      <c r="J54">
        <v>0</v>
      </c>
      <c r="K54">
        <v>0</v>
      </c>
      <c r="L54">
        <f>('Added Columns'!L54-'Added Columns'!L$1)/'Added Columns'!L$3</f>
        <v>0.7857142857142857</v>
      </c>
      <c r="M54">
        <f>('Added Columns'!M54-'Added Columns'!M$1)/'Added Columns'!M$3</f>
        <v>0.75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f>('Added Columns'!T54-'Added Columns'!T$1)/'Added Columns'!T$3</f>
        <v>0.33333333333333331</v>
      </c>
      <c r="U54">
        <f>('Added Columns'!U54-'Added Columns'!U$1)/'Added Columns'!U$3</f>
        <v>0.6</v>
      </c>
      <c r="V54">
        <f>('Added Columns'!V54-'Added Columns'!V$1)/'Added Columns'!V$3</f>
        <v>0.66666666666666663</v>
      </c>
      <c r="W54">
        <f>('Added Columns'!W54-'Added Columns'!W$1)/'Added Columns'!W$3</f>
        <v>0.25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f>('Added Columns'!AG54-'Added Columns'!AG$1)/'Added Columns'!AG$3</f>
        <v>0.66666666666666663</v>
      </c>
      <c r="AH54">
        <v>0</v>
      </c>
      <c r="AI54">
        <v>0</v>
      </c>
      <c r="AJ54">
        <v>1</v>
      </c>
      <c r="AK54">
        <f>('Added Columns'!AK54-'Added Columns'!AK$1)/'Added Columns'!AK$3</f>
        <v>0.18741442864665614</v>
      </c>
      <c r="AL54">
        <f>('Added Columns'!AL54-'Added Columns'!AL$1)/'Added Columns'!AL$3</f>
        <v>0.31881148363782374</v>
      </c>
      <c r="AM54">
        <f>('Added Columns'!AM54-'Added Columns'!AM$1)/'Added Columns'!AM$3</f>
        <v>0</v>
      </c>
      <c r="AN54">
        <v>0</v>
      </c>
      <c r="AO54">
        <f>('Added Columns'!AO54-'Added Columns'!AO$1)/'Added Columns'!AO$3</f>
        <v>0.6428571428571429</v>
      </c>
      <c r="AP54">
        <f>('Added Columns'!AP54-'Added Columns'!AP$1)/'Added Columns'!AP$3</f>
        <v>1</v>
      </c>
      <c r="AQ54">
        <f>('Added Columns'!AQ54-'Added Columns'!AQ$1)/'Added Columns'!AQ$3</f>
        <v>0.66666666666666663</v>
      </c>
      <c r="AR54">
        <f>('Added Columns'!AR54-'Added Columns'!AR$1)/'Added Columns'!AR$3</f>
        <v>0</v>
      </c>
      <c r="AS54">
        <f>('Added Columns'!AS54-'Added Columns'!AS$1)/'Added Columns'!AS$3</f>
        <v>0.25</v>
      </c>
      <c r="AT54">
        <f>('Added Columns'!AT54-'Added Columns'!AT$1)/'Added Columns'!AT$3</f>
        <v>0.33333333333333331</v>
      </c>
      <c r="AU54">
        <f>('Added Columns'!AU54-'Added Columns'!AU$1)/'Added Columns'!AU$3</f>
        <v>0.66666666666666663</v>
      </c>
      <c r="AV54">
        <f>('Added Columns'!AV54-'Added Columns'!AV$1)/'Added Columns'!AV$3</f>
        <v>0.22500000000000001</v>
      </c>
      <c r="AW54">
        <f>('Added Columns'!AW54-'Added Columns'!AW$1)/'Added Columns'!AW$3</f>
        <v>0.27777777777777779</v>
      </c>
      <c r="AX54">
        <f>('Added Columns'!AX54-'Added Columns'!AX$1)/'Added Columns'!AX$3</f>
        <v>0.53333333333333333</v>
      </c>
      <c r="AY54">
        <f>('Added Columns'!AY54-'Added Columns'!AY$1)/'Added Columns'!AY$3</f>
        <v>0.41176470588235292</v>
      </c>
      <c r="AZ54">
        <v>1</v>
      </c>
      <c r="BA54">
        <v>0</v>
      </c>
    </row>
    <row r="55" spans="1:53" x14ac:dyDescent="0.25">
      <c r="A55">
        <v>48</v>
      </c>
      <c r="B55">
        <v>1</v>
      </c>
      <c r="C55">
        <v>0</v>
      </c>
      <c r="D55">
        <f>('Added Columns'!D55-'Added Columns'!D$1)/'Added Columns'!D$3</f>
        <v>0.45238095238095238</v>
      </c>
      <c r="E55">
        <v>1</v>
      </c>
      <c r="F55">
        <v>0</v>
      </c>
      <c r="G55">
        <v>0</v>
      </c>
      <c r="H55">
        <f>('Added Columns'!H55-'Added Columns'!H$1)/'Added Columns'!H$3</f>
        <v>0.21904080171796708</v>
      </c>
      <c r="I55">
        <v>0</v>
      </c>
      <c r="J55">
        <v>1</v>
      </c>
      <c r="K55">
        <v>0</v>
      </c>
      <c r="L55">
        <f>('Added Columns'!L55-'Added Columns'!L$1)/'Added Columns'!L$3</f>
        <v>0.6428571428571429</v>
      </c>
      <c r="M55">
        <f>('Added Columns'!M55-'Added Columns'!M$1)/'Added Columns'!M$3</f>
        <v>0.25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f>('Added Columns'!T55-'Added Columns'!T$1)/'Added Columns'!T$3</f>
        <v>0.33333333333333331</v>
      </c>
      <c r="U55">
        <f>('Added Columns'!U55-'Added Columns'!U$1)/'Added Columns'!U$3</f>
        <v>0.61428571428571432</v>
      </c>
      <c r="V55">
        <f>('Added Columns'!V55-'Added Columns'!V$1)/'Added Columns'!V$3</f>
        <v>0.66666666666666663</v>
      </c>
      <c r="W55">
        <f>('Added Columns'!W55-'Added Columns'!W$1)/'Added Columns'!W$3</f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f>('Added Columns'!AG55-'Added Columns'!AG$1)/'Added Columns'!AG$3</f>
        <v>0.33333333333333331</v>
      </c>
      <c r="AH55">
        <v>0</v>
      </c>
      <c r="AI55">
        <v>1</v>
      </c>
      <c r="AJ55">
        <v>0</v>
      </c>
      <c r="AK55">
        <f>('Added Columns'!AK55-'Added Columns'!AK$1)/'Added Columns'!AK$3</f>
        <v>0.10600315955766193</v>
      </c>
      <c r="AL55">
        <f>('Added Columns'!AL55-'Added Columns'!AL$1)/'Added Columns'!AL$3</f>
        <v>0.32656093153985144</v>
      </c>
      <c r="AM55">
        <f>('Added Columns'!AM55-'Added Columns'!AM$1)/'Added Columns'!AM$3</f>
        <v>0.44444444444444442</v>
      </c>
      <c r="AN55">
        <v>0</v>
      </c>
      <c r="AO55">
        <f>('Added Columns'!AO55-'Added Columns'!AO$1)/'Added Columns'!AO$3</f>
        <v>0.7142857142857143</v>
      </c>
      <c r="AP55">
        <f>('Added Columns'!AP55-'Added Columns'!AP$1)/'Added Columns'!AP$3</f>
        <v>1</v>
      </c>
      <c r="AQ55">
        <f>('Added Columns'!AQ55-'Added Columns'!AQ$1)/'Added Columns'!AQ$3</f>
        <v>0</v>
      </c>
      <c r="AR55">
        <f>('Added Columns'!AR55-'Added Columns'!AR$1)/'Added Columns'!AR$3</f>
        <v>0</v>
      </c>
      <c r="AS55">
        <f>('Added Columns'!AS55-'Added Columns'!AS$1)/'Added Columns'!AS$3</f>
        <v>0.2</v>
      </c>
      <c r="AT55">
        <f>('Added Columns'!AT55-'Added Columns'!AT$1)/'Added Columns'!AT$3</f>
        <v>0.16666666666666666</v>
      </c>
      <c r="AU55">
        <f>('Added Columns'!AU55-'Added Columns'!AU$1)/'Added Columns'!AU$3</f>
        <v>0.66666666666666663</v>
      </c>
      <c r="AV55">
        <f>('Added Columns'!AV55-'Added Columns'!AV$1)/'Added Columns'!AV$3</f>
        <v>2.5000000000000001E-2</v>
      </c>
      <c r="AW55">
        <f>('Added Columns'!AW55-'Added Columns'!AW$1)/'Added Columns'!AW$3</f>
        <v>0</v>
      </c>
      <c r="AX55">
        <f>('Added Columns'!AX55-'Added Columns'!AX$1)/'Added Columns'!AX$3</f>
        <v>0</v>
      </c>
      <c r="AY55">
        <f>('Added Columns'!AY55-'Added Columns'!AY$1)/'Added Columns'!AY$3</f>
        <v>0</v>
      </c>
      <c r="AZ55">
        <v>1</v>
      </c>
      <c r="BA55">
        <v>0</v>
      </c>
    </row>
    <row r="56" spans="1:53" x14ac:dyDescent="0.25">
      <c r="A56">
        <v>49</v>
      </c>
      <c r="B56">
        <v>1</v>
      </c>
      <c r="C56">
        <v>0</v>
      </c>
      <c r="D56">
        <f>('Added Columns'!D56-'Added Columns'!D$1)/'Added Columns'!D$3</f>
        <v>0.66666666666666663</v>
      </c>
      <c r="E56">
        <v>0</v>
      </c>
      <c r="F56">
        <v>1</v>
      </c>
      <c r="G56">
        <v>0</v>
      </c>
      <c r="H56">
        <f>('Added Columns'!H56-'Added Columns'!H$1)/'Added Columns'!H$3</f>
        <v>0.79384395132426633</v>
      </c>
      <c r="I56">
        <v>1</v>
      </c>
      <c r="J56">
        <v>0</v>
      </c>
      <c r="K56">
        <v>0</v>
      </c>
      <c r="L56">
        <f>('Added Columns'!L56-'Added Columns'!L$1)/'Added Columns'!L$3</f>
        <v>0.14285714285714285</v>
      </c>
      <c r="M56">
        <f>('Added Columns'!M56-'Added Columns'!M$1)/'Added Columns'!M$3</f>
        <v>0.75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f>('Added Columns'!T56-'Added Columns'!T$1)/'Added Columns'!T$3</f>
        <v>0</v>
      </c>
      <c r="U56">
        <f>('Added Columns'!U56-'Added Columns'!U$1)/'Added Columns'!U$3</f>
        <v>0.97142857142857142</v>
      </c>
      <c r="V56">
        <f>('Added Columns'!V56-'Added Columns'!V$1)/'Added Columns'!V$3</f>
        <v>0.66666666666666663</v>
      </c>
      <c r="W56">
        <f>('Added Columns'!W56-'Added Columns'!W$1)/'Added Columns'!W$3</f>
        <v>0.25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f>('Added Columns'!AG56-'Added Columns'!AG$1)/'Added Columns'!AG$3</f>
        <v>1</v>
      </c>
      <c r="AH56">
        <v>0</v>
      </c>
      <c r="AI56">
        <v>0</v>
      </c>
      <c r="AJ56">
        <v>1</v>
      </c>
      <c r="AK56">
        <f>('Added Columns'!AK56-'Added Columns'!AK$1)/'Added Columns'!AK$3</f>
        <v>0.25081621906266455</v>
      </c>
      <c r="AL56">
        <f>('Added Columns'!AL56-'Added Columns'!AL$1)/'Added Columns'!AL$3</f>
        <v>0.73683999196948402</v>
      </c>
      <c r="AM56">
        <f>('Added Columns'!AM56-'Added Columns'!AM$1)/'Added Columns'!AM$3</f>
        <v>0.44444444444444442</v>
      </c>
      <c r="AN56">
        <v>1</v>
      </c>
      <c r="AO56">
        <f>('Added Columns'!AO56-'Added Columns'!AO$1)/'Added Columns'!AO$3</f>
        <v>0.7142857142857143</v>
      </c>
      <c r="AP56">
        <f>('Added Columns'!AP56-'Added Columns'!AP$1)/'Added Columns'!AP$3</f>
        <v>1</v>
      </c>
      <c r="AQ56">
        <f>('Added Columns'!AQ56-'Added Columns'!AQ$1)/'Added Columns'!AQ$3</f>
        <v>0.66666666666666663</v>
      </c>
      <c r="AR56">
        <f>('Added Columns'!AR56-'Added Columns'!AR$1)/'Added Columns'!AR$3</f>
        <v>0</v>
      </c>
      <c r="AS56">
        <f>('Added Columns'!AS56-'Added Columns'!AS$1)/'Added Columns'!AS$3</f>
        <v>0.35</v>
      </c>
      <c r="AT56">
        <f>('Added Columns'!AT56-'Added Columns'!AT$1)/'Added Columns'!AT$3</f>
        <v>0.66666666666666663</v>
      </c>
      <c r="AU56">
        <f>('Added Columns'!AU56-'Added Columns'!AU$1)/'Added Columns'!AU$3</f>
        <v>0.66666666666666663</v>
      </c>
      <c r="AV56">
        <f>('Added Columns'!AV56-'Added Columns'!AV$1)/'Added Columns'!AV$3</f>
        <v>0.22500000000000001</v>
      </c>
      <c r="AW56">
        <f>('Added Columns'!AW56-'Added Columns'!AW$1)/'Added Columns'!AW$3</f>
        <v>0.33333333333333331</v>
      </c>
      <c r="AX56">
        <f>('Added Columns'!AX56-'Added Columns'!AX$1)/'Added Columns'!AX$3</f>
        <v>0</v>
      </c>
      <c r="AY56">
        <f>('Added Columns'!AY56-'Added Columns'!AY$1)/'Added Columns'!AY$3</f>
        <v>0.47058823529411764</v>
      </c>
      <c r="AZ56">
        <v>1</v>
      </c>
      <c r="BA56">
        <v>0</v>
      </c>
    </row>
    <row r="57" spans="1:53" x14ac:dyDescent="0.25">
      <c r="A57">
        <v>50</v>
      </c>
      <c r="B57">
        <v>1</v>
      </c>
      <c r="C57">
        <v>0</v>
      </c>
      <c r="D57">
        <f>('Added Columns'!D57-'Added Columns'!D$1)/'Added Columns'!D$3</f>
        <v>0.40476190476190477</v>
      </c>
      <c r="E57">
        <v>1</v>
      </c>
      <c r="F57">
        <v>0</v>
      </c>
      <c r="G57">
        <v>0</v>
      </c>
      <c r="H57">
        <f>('Added Columns'!H57-'Added Columns'!H$1)/'Added Columns'!H$3</f>
        <v>0.80672870436649968</v>
      </c>
      <c r="I57">
        <v>0</v>
      </c>
      <c r="J57">
        <v>1</v>
      </c>
      <c r="K57">
        <v>0</v>
      </c>
      <c r="L57">
        <f>('Added Columns'!L57-'Added Columns'!L$1)/'Added Columns'!L$3</f>
        <v>0.25</v>
      </c>
      <c r="M57">
        <f>('Added Columns'!M57-'Added Columns'!M$1)/'Added Columns'!M$3</f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f>('Added Columns'!T57-'Added Columns'!T$1)/'Added Columns'!T$3</f>
        <v>1</v>
      </c>
      <c r="U57">
        <f>('Added Columns'!U57-'Added Columns'!U$1)/'Added Columns'!U$3</f>
        <v>8.5714285714285715E-2</v>
      </c>
      <c r="V57">
        <f>('Added Columns'!V57-'Added Columns'!V$1)/'Added Columns'!V$3</f>
        <v>1</v>
      </c>
      <c r="W57">
        <f>('Added Columns'!W57-'Added Columns'!W$1)/'Added Columns'!W$3</f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('Added Columns'!AG57-'Added Columns'!AG$1)/'Added Columns'!AG$3</f>
        <v>1</v>
      </c>
      <c r="AH57">
        <v>0</v>
      </c>
      <c r="AI57">
        <v>1</v>
      </c>
      <c r="AJ57">
        <v>0</v>
      </c>
      <c r="AK57">
        <f>('Added Columns'!AK57-'Added Columns'!AK$1)/'Added Columns'!AK$3</f>
        <v>6.6350710900473939E-2</v>
      </c>
      <c r="AL57">
        <f>('Added Columns'!AL57-'Added Columns'!AL$1)/'Added Columns'!AL$3</f>
        <v>0.11234691828950009</v>
      </c>
      <c r="AM57">
        <f>('Added Columns'!AM57-'Added Columns'!AM$1)/'Added Columns'!AM$3</f>
        <v>0.1111111111111111</v>
      </c>
      <c r="AN57">
        <v>0</v>
      </c>
      <c r="AO57">
        <f>('Added Columns'!AO57-'Added Columns'!AO$1)/'Added Columns'!AO$3</f>
        <v>0.5714285714285714</v>
      </c>
      <c r="AP57">
        <f>('Added Columns'!AP57-'Added Columns'!AP$1)/'Added Columns'!AP$3</f>
        <v>0</v>
      </c>
      <c r="AQ57">
        <f>('Added Columns'!AQ57-'Added Columns'!AQ$1)/'Added Columns'!AQ$3</f>
        <v>1</v>
      </c>
      <c r="AR57">
        <f>('Added Columns'!AR57-'Added Columns'!AR$1)/'Added Columns'!AR$3</f>
        <v>0</v>
      </c>
      <c r="AS57">
        <f>('Added Columns'!AS57-'Added Columns'!AS$1)/'Added Columns'!AS$3</f>
        <v>2.5000000000000001E-2</v>
      </c>
      <c r="AT57">
        <f>('Added Columns'!AT57-'Added Columns'!AT$1)/'Added Columns'!AT$3</f>
        <v>0.33333333333333331</v>
      </c>
      <c r="AU57">
        <f>('Added Columns'!AU57-'Added Columns'!AU$1)/'Added Columns'!AU$3</f>
        <v>0.66666666666666663</v>
      </c>
      <c r="AV57">
        <f>('Added Columns'!AV57-'Added Columns'!AV$1)/'Added Columns'!AV$3</f>
        <v>2.5000000000000001E-2</v>
      </c>
      <c r="AW57">
        <f>('Added Columns'!AW57-'Added Columns'!AW$1)/'Added Columns'!AW$3</f>
        <v>0</v>
      </c>
      <c r="AX57">
        <f>('Added Columns'!AX57-'Added Columns'!AX$1)/'Added Columns'!AX$3</f>
        <v>0</v>
      </c>
      <c r="AY57">
        <f>('Added Columns'!AY57-'Added Columns'!AY$1)/'Added Columns'!AY$3</f>
        <v>5.8823529411764705E-2</v>
      </c>
      <c r="AZ57">
        <v>1</v>
      </c>
      <c r="BA57">
        <v>0</v>
      </c>
    </row>
    <row r="58" spans="1:53" x14ac:dyDescent="0.25">
      <c r="A58">
        <v>51</v>
      </c>
      <c r="B58">
        <v>1</v>
      </c>
      <c r="C58">
        <v>0</v>
      </c>
      <c r="D58">
        <f>('Added Columns'!D58-'Added Columns'!D$1)/'Added Columns'!D$3</f>
        <v>0.7142857142857143</v>
      </c>
      <c r="E58">
        <v>1</v>
      </c>
      <c r="F58">
        <v>0</v>
      </c>
      <c r="G58">
        <v>0</v>
      </c>
      <c r="H58">
        <f>('Added Columns'!H58-'Added Columns'!H$1)/'Added Columns'!H$3</f>
        <v>0.3750894774516822</v>
      </c>
      <c r="I58">
        <v>0</v>
      </c>
      <c r="J58">
        <v>1</v>
      </c>
      <c r="K58">
        <v>0</v>
      </c>
      <c r="L58">
        <f>('Added Columns'!L58-'Added Columns'!L$1)/'Added Columns'!L$3</f>
        <v>0</v>
      </c>
      <c r="M58">
        <f>('Added Columns'!M58-'Added Columns'!M$1)/'Added Columns'!M$3</f>
        <v>0.25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f>('Added Columns'!T58-'Added Columns'!T$1)/'Added Columns'!T$3</f>
        <v>0</v>
      </c>
      <c r="U58">
        <f>('Added Columns'!U58-'Added Columns'!U$1)/'Added Columns'!U$3</f>
        <v>0.97142857142857142</v>
      </c>
      <c r="V58">
        <f>('Added Columns'!V58-'Added Columns'!V$1)/'Added Columns'!V$3</f>
        <v>0.33333333333333331</v>
      </c>
      <c r="W58">
        <f>('Added Columns'!W58-'Added Columns'!W$1)/'Added Columns'!W$3</f>
        <v>0.5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f>('Added Columns'!AG58-'Added Columns'!AG$1)/'Added Columns'!AG$3</f>
        <v>0.66666666666666663</v>
      </c>
      <c r="AH58">
        <v>0</v>
      </c>
      <c r="AI58">
        <v>0</v>
      </c>
      <c r="AJ58">
        <v>1</v>
      </c>
      <c r="AK58">
        <f>('Added Columns'!AK58-'Added Columns'!AK$1)/'Added Columns'!AK$3</f>
        <v>0.23022643496577147</v>
      </c>
      <c r="AL58">
        <f>('Added Columns'!AL58-'Added Columns'!AL$1)/'Added Columns'!AL$3</f>
        <v>0.69062437261594056</v>
      </c>
      <c r="AM58">
        <f>('Added Columns'!AM58-'Added Columns'!AM$1)/'Added Columns'!AM$3</f>
        <v>1</v>
      </c>
      <c r="AN58">
        <v>1</v>
      </c>
      <c r="AO58">
        <f>('Added Columns'!AO58-'Added Columns'!AO$1)/'Added Columns'!AO$3</f>
        <v>0.14285714285714285</v>
      </c>
      <c r="AP58">
        <f>('Added Columns'!AP58-'Added Columns'!AP$1)/'Added Columns'!AP$3</f>
        <v>0</v>
      </c>
      <c r="AQ58">
        <f>('Added Columns'!AQ58-'Added Columns'!AQ$1)/'Added Columns'!AQ$3</f>
        <v>1</v>
      </c>
      <c r="AR58">
        <f>('Added Columns'!AR58-'Added Columns'!AR$1)/'Added Columns'!AR$3</f>
        <v>0</v>
      </c>
      <c r="AS58">
        <f>('Added Columns'!AS58-'Added Columns'!AS$1)/'Added Columns'!AS$3</f>
        <v>0.57499999999999996</v>
      </c>
      <c r="AT58">
        <f>('Added Columns'!AT58-'Added Columns'!AT$1)/'Added Columns'!AT$3</f>
        <v>0.33333333333333331</v>
      </c>
      <c r="AU58">
        <f>('Added Columns'!AU58-'Added Columns'!AU$1)/'Added Columns'!AU$3</f>
        <v>0.66666666666666663</v>
      </c>
      <c r="AV58">
        <f>('Added Columns'!AV58-'Added Columns'!AV$1)/'Added Columns'!AV$3</f>
        <v>2.5000000000000001E-2</v>
      </c>
      <c r="AW58">
        <f>('Added Columns'!AW58-'Added Columns'!AW$1)/'Added Columns'!AW$3</f>
        <v>0</v>
      </c>
      <c r="AX58">
        <f>('Added Columns'!AX58-'Added Columns'!AX$1)/'Added Columns'!AX$3</f>
        <v>0</v>
      </c>
      <c r="AY58">
        <f>('Added Columns'!AY58-'Added Columns'!AY$1)/'Added Columns'!AY$3</f>
        <v>0</v>
      </c>
      <c r="AZ58">
        <v>1</v>
      </c>
      <c r="BA58">
        <v>1</v>
      </c>
    </row>
    <row r="59" spans="1:53" x14ac:dyDescent="0.25">
      <c r="A59">
        <v>52</v>
      </c>
      <c r="B59">
        <v>1</v>
      </c>
      <c r="C59">
        <v>0</v>
      </c>
      <c r="D59">
        <f>('Added Columns'!D59-'Added Columns'!D$1)/'Added Columns'!D$3</f>
        <v>0.23809523809523808</v>
      </c>
      <c r="E59">
        <v>1</v>
      </c>
      <c r="F59">
        <v>0</v>
      </c>
      <c r="G59">
        <v>0</v>
      </c>
      <c r="H59">
        <f>('Added Columns'!H59-'Added Columns'!H$1)/'Added Columns'!H$3</f>
        <v>0.95347172512526845</v>
      </c>
      <c r="I59">
        <v>0</v>
      </c>
      <c r="J59">
        <v>1</v>
      </c>
      <c r="K59">
        <v>0</v>
      </c>
      <c r="L59">
        <f>('Added Columns'!L59-'Added Columns'!L$1)/'Added Columns'!L$3</f>
        <v>0.14285714285714285</v>
      </c>
      <c r="M59">
        <f>('Added Columns'!M59-'Added Columns'!M$1)/'Added Columns'!M$3</f>
        <v>0.75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f>('Added Columns'!T59-'Added Columns'!T$1)/'Added Columns'!T$3</f>
        <v>0.66666666666666663</v>
      </c>
      <c r="U59">
        <f>('Added Columns'!U59-'Added Columns'!U$1)/'Added Columns'!U$3</f>
        <v>0.2857142857142857</v>
      </c>
      <c r="V59">
        <f>('Added Columns'!V59-'Added Columns'!V$1)/'Added Columns'!V$3</f>
        <v>0.66666666666666663</v>
      </c>
      <c r="W59">
        <f>('Added Columns'!W59-'Added Columns'!W$1)/'Added Columns'!W$3</f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f>('Added Columns'!AG59-'Added Columns'!AG$1)/'Added Columns'!AG$3</f>
        <v>0.66666666666666663</v>
      </c>
      <c r="AH59">
        <v>0</v>
      </c>
      <c r="AI59">
        <v>0</v>
      </c>
      <c r="AJ59">
        <v>1</v>
      </c>
      <c r="AK59">
        <f>('Added Columns'!AK59-'Added Columns'!AK$1)/'Added Columns'!AK$3</f>
        <v>0.12806740389678778</v>
      </c>
      <c r="AL59">
        <f>('Added Columns'!AL59-'Added Columns'!AL$1)/'Added Columns'!AL$3</f>
        <v>0.36478618751254765</v>
      </c>
      <c r="AM59">
        <f>('Added Columns'!AM59-'Added Columns'!AM$1)/'Added Columns'!AM$3</f>
        <v>0.1111111111111111</v>
      </c>
      <c r="AN59">
        <v>1</v>
      </c>
      <c r="AO59">
        <f>('Added Columns'!AO59-'Added Columns'!AO$1)/'Added Columns'!AO$3</f>
        <v>0.14285714285714285</v>
      </c>
      <c r="AP59">
        <f>('Added Columns'!AP59-'Added Columns'!AP$1)/'Added Columns'!AP$3</f>
        <v>0</v>
      </c>
      <c r="AQ59">
        <f>('Added Columns'!AQ59-'Added Columns'!AQ$1)/'Added Columns'!AQ$3</f>
        <v>0.66666666666666663</v>
      </c>
      <c r="AR59">
        <f>('Added Columns'!AR59-'Added Columns'!AR$1)/'Added Columns'!AR$3</f>
        <v>0</v>
      </c>
      <c r="AS59">
        <f>('Added Columns'!AS59-'Added Columns'!AS$1)/'Added Columns'!AS$3</f>
        <v>0.05</v>
      </c>
      <c r="AT59">
        <f>('Added Columns'!AT59-'Added Columns'!AT$1)/'Added Columns'!AT$3</f>
        <v>0.5</v>
      </c>
      <c r="AU59">
        <f>('Added Columns'!AU59-'Added Columns'!AU$1)/'Added Columns'!AU$3</f>
        <v>0.33333333333333331</v>
      </c>
      <c r="AV59">
        <f>('Added Columns'!AV59-'Added Columns'!AV$1)/'Added Columns'!AV$3</f>
        <v>0.05</v>
      </c>
      <c r="AW59">
        <f>('Added Columns'!AW59-'Added Columns'!AW$1)/'Added Columns'!AW$3</f>
        <v>0.1111111111111111</v>
      </c>
      <c r="AX59">
        <f>('Added Columns'!AX59-'Added Columns'!AX$1)/'Added Columns'!AX$3</f>
        <v>0.13333333333333333</v>
      </c>
      <c r="AY59">
        <f>('Added Columns'!AY59-'Added Columns'!AY$1)/'Added Columns'!AY$3</f>
        <v>0.11764705882352941</v>
      </c>
      <c r="AZ59">
        <v>1</v>
      </c>
      <c r="BA59">
        <v>1</v>
      </c>
    </row>
    <row r="60" spans="1:53" x14ac:dyDescent="0.25">
      <c r="A60">
        <v>53</v>
      </c>
      <c r="B60">
        <v>0</v>
      </c>
      <c r="C60">
        <v>1</v>
      </c>
      <c r="D60">
        <f>('Added Columns'!D60-'Added Columns'!D$1)/'Added Columns'!D$3</f>
        <v>0.61904761904761907</v>
      </c>
      <c r="E60">
        <v>1</v>
      </c>
      <c r="F60">
        <v>0</v>
      </c>
      <c r="G60">
        <v>0</v>
      </c>
      <c r="H60">
        <f>('Added Columns'!H60-'Added Columns'!H$1)/'Added Columns'!H$3</f>
        <v>0.99212598425196852</v>
      </c>
      <c r="I60">
        <v>1</v>
      </c>
      <c r="J60">
        <v>0</v>
      </c>
      <c r="K60">
        <v>0</v>
      </c>
      <c r="L60">
        <f>('Added Columns'!L60-'Added Columns'!L$1)/'Added Columns'!L$3</f>
        <v>0</v>
      </c>
      <c r="M60">
        <f>('Added Columns'!M60-'Added Columns'!M$1)/'Added Columns'!M$3</f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f>('Added Columns'!T60-'Added Columns'!T$1)/'Added Columns'!T$3</f>
        <v>0.33333333333333331</v>
      </c>
      <c r="U60">
        <f>('Added Columns'!U60-'Added Columns'!U$1)/'Added Columns'!U$3</f>
        <v>0.6428571428571429</v>
      </c>
      <c r="V60">
        <f>('Added Columns'!V60-'Added Columns'!V$1)/'Added Columns'!V$3</f>
        <v>0.66666666666666663</v>
      </c>
      <c r="W60">
        <f>('Added Columns'!W60-'Added Columns'!W$1)/'Added Columns'!W$3</f>
        <v>0.25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f>('Added Columns'!AG60-'Added Columns'!AG$1)/'Added Columns'!AG$3</f>
        <v>0</v>
      </c>
      <c r="AH60">
        <v>1</v>
      </c>
      <c r="AI60">
        <v>0</v>
      </c>
      <c r="AJ60">
        <v>0</v>
      </c>
      <c r="AK60">
        <f>('Added Columns'!AK60-'Added Columns'!AK$1)/'Added Columns'!AK$3</f>
        <v>0.23407056345444971</v>
      </c>
      <c r="AL60">
        <f>('Added Columns'!AL60-'Added Columns'!AL$1)/'Added Columns'!AL$3</f>
        <v>7.6892190323228263E-2</v>
      </c>
      <c r="AM60">
        <f>('Added Columns'!AM60-'Added Columns'!AM$1)/'Added Columns'!AM$3</f>
        <v>0.55555555555555558</v>
      </c>
      <c r="AN60">
        <v>1</v>
      </c>
      <c r="AO60">
        <f>('Added Columns'!AO60-'Added Columns'!AO$1)/'Added Columns'!AO$3</f>
        <v>0.7142857142857143</v>
      </c>
      <c r="AP60">
        <f>('Added Columns'!AP60-'Added Columns'!AP$1)/'Added Columns'!AP$3</f>
        <v>1</v>
      </c>
      <c r="AQ60">
        <f>('Added Columns'!AQ60-'Added Columns'!AQ$1)/'Added Columns'!AQ$3</f>
        <v>0.66666666666666663</v>
      </c>
      <c r="AR60">
        <f>('Added Columns'!AR60-'Added Columns'!AR$1)/'Added Columns'!AR$3</f>
        <v>0.33333333333333331</v>
      </c>
      <c r="AS60">
        <f>('Added Columns'!AS60-'Added Columns'!AS$1)/'Added Columns'!AS$3</f>
        <v>0.22500000000000001</v>
      </c>
      <c r="AT60">
        <f>('Added Columns'!AT60-'Added Columns'!AT$1)/'Added Columns'!AT$3</f>
        <v>0.33333333333333331</v>
      </c>
      <c r="AU60">
        <f>('Added Columns'!AU60-'Added Columns'!AU$1)/'Added Columns'!AU$3</f>
        <v>0.33333333333333331</v>
      </c>
      <c r="AV60">
        <f>('Added Columns'!AV60-'Added Columns'!AV$1)/'Added Columns'!AV$3</f>
        <v>0.1</v>
      </c>
      <c r="AW60">
        <f>('Added Columns'!AW60-'Added Columns'!AW$1)/'Added Columns'!AW$3</f>
        <v>0.16666666666666666</v>
      </c>
      <c r="AX60">
        <f>('Added Columns'!AX60-'Added Columns'!AX$1)/'Added Columns'!AX$3</f>
        <v>6.6666666666666666E-2</v>
      </c>
      <c r="AY60">
        <f>('Added Columns'!AY60-'Added Columns'!AY$1)/'Added Columns'!AY$3</f>
        <v>0.17647058823529413</v>
      </c>
      <c r="AZ60">
        <v>1</v>
      </c>
      <c r="BA60">
        <v>0</v>
      </c>
    </row>
    <row r="61" spans="1:53" x14ac:dyDescent="0.25">
      <c r="A61">
        <v>54</v>
      </c>
      <c r="B61">
        <v>1</v>
      </c>
      <c r="C61">
        <v>0</v>
      </c>
      <c r="D61">
        <f>('Added Columns'!D61-'Added Columns'!D$1)/'Added Columns'!D$3</f>
        <v>0.40476190476190477</v>
      </c>
      <c r="E61">
        <v>0</v>
      </c>
      <c r="F61">
        <v>0</v>
      </c>
      <c r="G61">
        <v>1</v>
      </c>
      <c r="H61">
        <f>('Added Columns'!H61-'Added Columns'!H$1)/'Added Columns'!H$3</f>
        <v>0.71224051539012168</v>
      </c>
      <c r="I61">
        <v>0</v>
      </c>
      <c r="J61">
        <v>1</v>
      </c>
      <c r="K61">
        <v>0</v>
      </c>
      <c r="L61">
        <f>('Added Columns'!L61-'Added Columns'!L$1)/'Added Columns'!L$3</f>
        <v>0.35714285714285715</v>
      </c>
      <c r="M61">
        <f>('Added Columns'!M61-'Added Columns'!M$1)/'Added Columns'!M$3</f>
        <v>0.25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f>('Added Columns'!T61-'Added Columns'!T$1)/'Added Columns'!T$3</f>
        <v>0.66666666666666663</v>
      </c>
      <c r="U61">
        <f>('Added Columns'!U61-'Added Columns'!U$1)/'Added Columns'!U$3</f>
        <v>0.7</v>
      </c>
      <c r="V61">
        <f>('Added Columns'!V61-'Added Columns'!V$1)/'Added Columns'!V$3</f>
        <v>0.33333333333333331</v>
      </c>
      <c r="W61">
        <f>('Added Columns'!W61-'Added Columns'!W$1)/'Added Columns'!W$3</f>
        <v>0.5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('Added Columns'!AG61-'Added Columns'!AG$1)/'Added Columns'!AG$3</f>
        <v>0</v>
      </c>
      <c r="AH61">
        <v>0</v>
      </c>
      <c r="AI61">
        <v>1</v>
      </c>
      <c r="AJ61">
        <v>0</v>
      </c>
      <c r="AK61">
        <f>('Added Columns'!AK61-'Added Columns'!AK$1)/'Added Columns'!AK$3</f>
        <v>0.46735123749341762</v>
      </c>
      <c r="AL61">
        <f>('Added Columns'!AL61-'Added Columns'!AL$1)/'Added Columns'!AL$3</f>
        <v>0.24926721541859065</v>
      </c>
      <c r="AM61">
        <f>('Added Columns'!AM61-'Added Columns'!AM$1)/'Added Columns'!AM$3</f>
        <v>0.22222222222222221</v>
      </c>
      <c r="AN61">
        <v>1</v>
      </c>
      <c r="AO61">
        <f>('Added Columns'!AO61-'Added Columns'!AO$1)/'Added Columns'!AO$3</f>
        <v>0.14285714285714285</v>
      </c>
      <c r="AP61">
        <f>('Added Columns'!AP61-'Added Columns'!AP$1)/'Added Columns'!AP$3</f>
        <v>0</v>
      </c>
      <c r="AQ61">
        <f>('Added Columns'!AQ61-'Added Columns'!AQ$1)/'Added Columns'!AQ$3</f>
        <v>0.66666666666666663</v>
      </c>
      <c r="AR61">
        <f>('Added Columns'!AR61-'Added Columns'!AR$1)/'Added Columns'!AR$3</f>
        <v>0.33333333333333331</v>
      </c>
      <c r="AS61">
        <f>('Added Columns'!AS61-'Added Columns'!AS$1)/'Added Columns'!AS$3</f>
        <v>0.25</v>
      </c>
      <c r="AT61">
        <f>('Added Columns'!AT61-'Added Columns'!AT$1)/'Added Columns'!AT$3</f>
        <v>0.5</v>
      </c>
      <c r="AU61">
        <f>('Added Columns'!AU61-'Added Columns'!AU$1)/'Added Columns'!AU$3</f>
        <v>0.66666666666666663</v>
      </c>
      <c r="AV61">
        <f>('Added Columns'!AV61-'Added Columns'!AV$1)/'Added Columns'!AV$3</f>
        <v>0.1</v>
      </c>
      <c r="AW61">
        <f>('Added Columns'!AW61-'Added Columns'!AW$1)/'Added Columns'!AW$3</f>
        <v>0</v>
      </c>
      <c r="AX61">
        <f>('Added Columns'!AX61-'Added Columns'!AX$1)/'Added Columns'!AX$3</f>
        <v>0.13333333333333333</v>
      </c>
      <c r="AY61">
        <f>('Added Columns'!AY61-'Added Columns'!AY$1)/'Added Columns'!AY$3</f>
        <v>0.17647058823529413</v>
      </c>
      <c r="AZ61">
        <v>1</v>
      </c>
      <c r="BA61">
        <v>0</v>
      </c>
    </row>
    <row r="62" spans="1:53" x14ac:dyDescent="0.25">
      <c r="A62">
        <v>55</v>
      </c>
      <c r="B62">
        <v>0</v>
      </c>
      <c r="C62">
        <v>1</v>
      </c>
      <c r="D62">
        <f>('Added Columns'!D62-'Added Columns'!D$1)/'Added Columns'!D$3</f>
        <v>0.19047619047619047</v>
      </c>
      <c r="E62">
        <v>1</v>
      </c>
      <c r="F62">
        <v>0</v>
      </c>
      <c r="G62">
        <v>0</v>
      </c>
      <c r="H62">
        <f>('Added Columns'!H62-'Added Columns'!H$1)/'Added Columns'!H$3</f>
        <v>0.95991410164638513</v>
      </c>
      <c r="I62">
        <v>1</v>
      </c>
      <c r="J62">
        <v>0</v>
      </c>
      <c r="K62">
        <v>0</v>
      </c>
      <c r="L62">
        <f>('Added Columns'!L62-'Added Columns'!L$1)/'Added Columns'!L$3</f>
        <v>0.7857142857142857</v>
      </c>
      <c r="M62">
        <f>('Added Columns'!M62-'Added Columns'!M$1)/'Added Columns'!M$3</f>
        <v>0.5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f>('Added Columns'!T62-'Added Columns'!T$1)/'Added Columns'!T$3</f>
        <v>0.66666666666666663</v>
      </c>
      <c r="U62">
        <f>('Added Columns'!U62-'Added Columns'!U$1)/'Added Columns'!U$3</f>
        <v>0.24285714285714285</v>
      </c>
      <c r="V62">
        <f>('Added Columns'!V62-'Added Columns'!V$1)/'Added Columns'!V$3</f>
        <v>0.33333333333333331</v>
      </c>
      <c r="W62">
        <f>('Added Columns'!W62-'Added Columns'!W$1)/'Added Columns'!W$3</f>
        <v>0.25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f>('Added Columns'!AG62-'Added Columns'!AG$1)/'Added Columns'!AG$3</f>
        <v>1</v>
      </c>
      <c r="AH62">
        <v>0</v>
      </c>
      <c r="AI62">
        <v>1</v>
      </c>
      <c r="AJ62">
        <v>0</v>
      </c>
      <c r="AK62">
        <f>('Added Columns'!AK62-'Added Columns'!AK$1)/'Added Columns'!AK$3</f>
        <v>0.16577145866245394</v>
      </c>
      <c r="AL62">
        <f>('Added Columns'!AL62-'Added Columns'!AL$1)/'Added Columns'!AL$3</f>
        <v>0.77663119855450713</v>
      </c>
      <c r="AM62">
        <f>('Added Columns'!AM62-'Added Columns'!AM$1)/'Added Columns'!AM$3</f>
        <v>0.77777777777777779</v>
      </c>
      <c r="AN62">
        <v>1</v>
      </c>
      <c r="AO62">
        <f>('Added Columns'!AO62-'Added Columns'!AO$1)/'Added Columns'!AO$3</f>
        <v>0.5714285714285714</v>
      </c>
      <c r="AP62">
        <f>('Added Columns'!AP62-'Added Columns'!AP$1)/'Added Columns'!AP$3</f>
        <v>0</v>
      </c>
      <c r="AQ62">
        <f>('Added Columns'!AQ62-'Added Columns'!AQ$1)/'Added Columns'!AQ$3</f>
        <v>0.66666666666666663</v>
      </c>
      <c r="AR62">
        <f>('Added Columns'!AR62-'Added Columns'!AR$1)/'Added Columns'!AR$3</f>
        <v>0.33333333333333331</v>
      </c>
      <c r="AS62">
        <f>('Added Columns'!AS62-'Added Columns'!AS$1)/'Added Columns'!AS$3</f>
        <v>0.125</v>
      </c>
      <c r="AT62">
        <f>('Added Columns'!AT62-'Added Columns'!AT$1)/'Added Columns'!AT$3</f>
        <v>0.33333333333333331</v>
      </c>
      <c r="AU62">
        <f>('Added Columns'!AU62-'Added Columns'!AU$1)/'Added Columns'!AU$3</f>
        <v>0.33333333333333331</v>
      </c>
      <c r="AV62">
        <f>('Added Columns'!AV62-'Added Columns'!AV$1)/'Added Columns'!AV$3</f>
        <v>0.05</v>
      </c>
      <c r="AW62">
        <f>('Added Columns'!AW62-'Added Columns'!AW$1)/'Added Columns'!AW$3</f>
        <v>0.1111111111111111</v>
      </c>
      <c r="AX62">
        <f>('Added Columns'!AX62-'Added Columns'!AX$1)/'Added Columns'!AX$3</f>
        <v>0</v>
      </c>
      <c r="AY62">
        <f>('Added Columns'!AY62-'Added Columns'!AY$1)/'Added Columns'!AY$3</f>
        <v>0</v>
      </c>
      <c r="AZ62">
        <v>1</v>
      </c>
      <c r="BA62">
        <v>0</v>
      </c>
    </row>
    <row r="63" spans="1:53" x14ac:dyDescent="0.25">
      <c r="A63">
        <v>56</v>
      </c>
      <c r="B63">
        <v>0</v>
      </c>
      <c r="C63">
        <v>1</v>
      </c>
      <c r="D63">
        <f>('Added Columns'!D63-'Added Columns'!D$1)/'Added Columns'!D$3</f>
        <v>0.35714285714285715</v>
      </c>
      <c r="E63">
        <v>0</v>
      </c>
      <c r="F63">
        <v>1</v>
      </c>
      <c r="G63">
        <v>0</v>
      </c>
      <c r="H63">
        <f>('Added Columns'!H63-'Added Columns'!H$1)/'Added Columns'!H$3</f>
        <v>0.29563350035790981</v>
      </c>
      <c r="I63">
        <v>0</v>
      </c>
      <c r="J63">
        <v>1</v>
      </c>
      <c r="K63">
        <v>0</v>
      </c>
      <c r="L63">
        <f>('Added Columns'!L63-'Added Columns'!L$1)/'Added Columns'!L$3</f>
        <v>0</v>
      </c>
      <c r="M63">
        <f>('Added Columns'!M63-'Added Columns'!M$1)/'Added Columns'!M$3</f>
        <v>0.25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f>('Added Columns'!T63-'Added Columns'!T$1)/'Added Columns'!T$3</f>
        <v>0</v>
      </c>
      <c r="U63">
        <f>('Added Columns'!U63-'Added Columns'!U$1)/'Added Columns'!U$3</f>
        <v>0.97142857142857142</v>
      </c>
      <c r="V63">
        <f>('Added Columns'!V63-'Added Columns'!V$1)/'Added Columns'!V$3</f>
        <v>0.66666666666666663</v>
      </c>
      <c r="W63">
        <f>('Added Columns'!W63-'Added Columns'!W$1)/'Added Columns'!W$3</f>
        <v>0.5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f>('Added Columns'!AG63-'Added Columns'!AG$1)/'Added Columns'!AG$3</f>
        <v>1</v>
      </c>
      <c r="AH63">
        <v>0</v>
      </c>
      <c r="AI63">
        <v>0</v>
      </c>
      <c r="AJ63">
        <v>1</v>
      </c>
      <c r="AK63">
        <f>('Added Columns'!AK63-'Added Columns'!AK$1)/'Added Columns'!AK$3</f>
        <v>0.65555555555555556</v>
      </c>
      <c r="AL63">
        <f>('Added Columns'!AL63-'Added Columns'!AL$1)/'Added Columns'!AL$3</f>
        <v>0.52407147159204981</v>
      </c>
      <c r="AM63">
        <f>('Added Columns'!AM63-'Added Columns'!AM$1)/'Added Columns'!AM$3</f>
        <v>0.1111111111111111</v>
      </c>
      <c r="AN63">
        <v>1</v>
      </c>
      <c r="AO63">
        <f>('Added Columns'!AO63-'Added Columns'!AO$1)/'Added Columns'!AO$3</f>
        <v>7.1428571428571425E-2</v>
      </c>
      <c r="AP63">
        <f>('Added Columns'!AP63-'Added Columns'!AP$1)/'Added Columns'!AP$3</f>
        <v>0</v>
      </c>
      <c r="AQ63">
        <f>('Added Columns'!AQ63-'Added Columns'!AQ$1)/'Added Columns'!AQ$3</f>
        <v>0.66666666666666663</v>
      </c>
      <c r="AR63">
        <f>('Added Columns'!AR63-'Added Columns'!AR$1)/'Added Columns'!AR$3</f>
        <v>0</v>
      </c>
      <c r="AS63">
        <f>('Added Columns'!AS63-'Added Columns'!AS$1)/'Added Columns'!AS$3</f>
        <v>0.375</v>
      </c>
      <c r="AT63">
        <f>('Added Columns'!AT63-'Added Columns'!AT$1)/'Added Columns'!AT$3</f>
        <v>0.16666666666666666</v>
      </c>
      <c r="AU63">
        <f>('Added Columns'!AU63-'Added Columns'!AU$1)/'Added Columns'!AU$3</f>
        <v>0.66666666666666663</v>
      </c>
      <c r="AV63">
        <f>('Added Columns'!AV63-'Added Columns'!AV$1)/'Added Columns'!AV$3</f>
        <v>0.375</v>
      </c>
      <c r="AW63">
        <f>('Added Columns'!AW63-'Added Columns'!AW$1)/'Added Columns'!AW$3</f>
        <v>0.77777777777777779</v>
      </c>
      <c r="AX63">
        <f>('Added Columns'!AX63-'Added Columns'!AX$1)/'Added Columns'!AX$3</f>
        <v>0.53333333333333333</v>
      </c>
      <c r="AY63">
        <f>('Added Columns'!AY63-'Added Columns'!AY$1)/'Added Columns'!AY$3</f>
        <v>0.70588235294117652</v>
      </c>
      <c r="AZ63">
        <v>1</v>
      </c>
      <c r="BA63">
        <v>0</v>
      </c>
    </row>
    <row r="64" spans="1:53" x14ac:dyDescent="0.25">
      <c r="A64">
        <v>57</v>
      </c>
      <c r="B64">
        <v>1</v>
      </c>
      <c r="C64">
        <v>0</v>
      </c>
      <c r="D64">
        <f>('Added Columns'!D64-'Added Columns'!D$1)/'Added Columns'!D$3</f>
        <v>0.40476190476190477</v>
      </c>
      <c r="E64">
        <v>0</v>
      </c>
      <c r="F64">
        <v>1</v>
      </c>
      <c r="G64">
        <v>0</v>
      </c>
      <c r="H64">
        <f>('Added Columns'!H64-'Added Columns'!H$1)/'Added Columns'!H$3</f>
        <v>0.53758052970651393</v>
      </c>
      <c r="I64">
        <v>1</v>
      </c>
      <c r="J64">
        <v>0</v>
      </c>
      <c r="K64">
        <v>0</v>
      </c>
      <c r="L64">
        <f>('Added Columns'!L64-'Added Columns'!L$1)/'Added Columns'!L$3</f>
        <v>0.6071428571428571</v>
      </c>
      <c r="M64">
        <f>('Added Columns'!M64-'Added Columns'!M$1)/'Added Columns'!M$3</f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f>('Added Columns'!T64-'Added Columns'!T$1)/'Added Columns'!T$3</f>
        <v>0.33333333333333331</v>
      </c>
      <c r="U64">
        <f>('Added Columns'!U64-'Added Columns'!U$1)/'Added Columns'!U$3</f>
        <v>0.58571428571428574</v>
      </c>
      <c r="V64">
        <f>('Added Columns'!V64-'Added Columns'!V$1)/'Added Columns'!V$3</f>
        <v>0.66666666666666663</v>
      </c>
      <c r="W64">
        <f>('Added Columns'!W64-'Added Columns'!W$1)/'Added Columns'!W$3</f>
        <v>0.5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f>('Added Columns'!AG64-'Added Columns'!AG$1)/'Added Columns'!AG$3</f>
        <v>0</v>
      </c>
      <c r="AH64">
        <v>0</v>
      </c>
      <c r="AI64">
        <v>1</v>
      </c>
      <c r="AJ64">
        <v>0</v>
      </c>
      <c r="AK64">
        <f>('Added Columns'!AK64-'Added Columns'!AK$1)/'Added Columns'!AK$3</f>
        <v>0.42443391258557134</v>
      </c>
      <c r="AL64">
        <f>('Added Columns'!AL64-'Added Columns'!AL$1)/'Added Columns'!AL$3</f>
        <v>0.35884360570166635</v>
      </c>
      <c r="AM64">
        <f>('Added Columns'!AM64-'Added Columns'!AM$1)/'Added Columns'!AM$3</f>
        <v>0.1111111111111111</v>
      </c>
      <c r="AN64">
        <v>0</v>
      </c>
      <c r="AO64">
        <f>('Added Columns'!AO64-'Added Columns'!AO$1)/'Added Columns'!AO$3</f>
        <v>0.7857142857142857</v>
      </c>
      <c r="AP64">
        <f>('Added Columns'!AP64-'Added Columns'!AP$1)/'Added Columns'!AP$3</f>
        <v>1</v>
      </c>
      <c r="AQ64">
        <f>('Added Columns'!AQ64-'Added Columns'!AQ$1)/'Added Columns'!AQ$3</f>
        <v>1</v>
      </c>
      <c r="AR64">
        <f>('Added Columns'!AR64-'Added Columns'!AR$1)/'Added Columns'!AR$3</f>
        <v>0.33333333333333331</v>
      </c>
      <c r="AS64">
        <f>('Added Columns'!AS64-'Added Columns'!AS$1)/'Added Columns'!AS$3</f>
        <v>0.22500000000000001</v>
      </c>
      <c r="AT64">
        <f>('Added Columns'!AT64-'Added Columns'!AT$1)/'Added Columns'!AT$3</f>
        <v>0.5</v>
      </c>
      <c r="AU64">
        <f>('Added Columns'!AU64-'Added Columns'!AU$1)/'Added Columns'!AU$3</f>
        <v>0.33333333333333331</v>
      </c>
      <c r="AV64">
        <f>('Added Columns'!AV64-'Added Columns'!AV$1)/'Added Columns'!AV$3</f>
        <v>0.22500000000000001</v>
      </c>
      <c r="AW64">
        <f>('Added Columns'!AW64-'Added Columns'!AW$1)/'Added Columns'!AW$3</f>
        <v>0.44444444444444442</v>
      </c>
      <c r="AX64">
        <f>('Added Columns'!AX64-'Added Columns'!AX$1)/'Added Columns'!AX$3</f>
        <v>6.6666666666666666E-2</v>
      </c>
      <c r="AY64">
        <f>('Added Columns'!AY64-'Added Columns'!AY$1)/'Added Columns'!AY$3</f>
        <v>0.47058823529411764</v>
      </c>
      <c r="AZ64">
        <v>1</v>
      </c>
      <c r="BA64">
        <v>0</v>
      </c>
    </row>
    <row r="65" spans="1:53" x14ac:dyDescent="0.25">
      <c r="A65">
        <v>58</v>
      </c>
      <c r="B65">
        <v>0</v>
      </c>
      <c r="C65">
        <v>1</v>
      </c>
      <c r="D65">
        <f>('Added Columns'!D65-'Added Columns'!D$1)/'Added Columns'!D$3</f>
        <v>0.40476190476190477</v>
      </c>
      <c r="E65">
        <v>1</v>
      </c>
      <c r="F65">
        <v>0</v>
      </c>
      <c r="G65">
        <v>0</v>
      </c>
      <c r="H65">
        <f>('Added Columns'!H65-'Added Columns'!H$1)/'Added Columns'!H$3</f>
        <v>0.74445239799570506</v>
      </c>
      <c r="I65">
        <v>0</v>
      </c>
      <c r="J65">
        <v>1</v>
      </c>
      <c r="K65">
        <v>0</v>
      </c>
      <c r="L65">
        <f>('Added Columns'!L65-'Added Columns'!L$1)/'Added Columns'!L$3</f>
        <v>0.7857142857142857</v>
      </c>
      <c r="M65">
        <f>('Added Columns'!M65-'Added Columns'!M$1)/'Added Columns'!M$3</f>
        <v>0.75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f>('Added Columns'!T65-'Added Columns'!T$1)/'Added Columns'!T$3</f>
        <v>0.66666666666666663</v>
      </c>
      <c r="U65">
        <f>('Added Columns'!U65-'Added Columns'!U$1)/'Added Columns'!U$3</f>
        <v>0</v>
      </c>
      <c r="V65">
        <f>('Added Columns'!V65-'Added Columns'!V$1)/'Added Columns'!V$3</f>
        <v>0.66666666666666663</v>
      </c>
      <c r="W65">
        <f>('Added Columns'!W65-'Added Columns'!W$1)/'Added Columns'!W$3</f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('Added Columns'!AG65-'Added Columns'!AG$1)/'Added Columns'!AG$3</f>
        <v>0</v>
      </c>
      <c r="AH65">
        <v>0</v>
      </c>
      <c r="AI65">
        <v>1</v>
      </c>
      <c r="AJ65">
        <v>0</v>
      </c>
      <c r="AK65">
        <f>('Added Columns'!AK65-'Added Columns'!AK$1)/'Added Columns'!AK$3</f>
        <v>0.15824117956819378</v>
      </c>
      <c r="AL65">
        <f>('Added Columns'!AL65-'Added Columns'!AL$1)/'Added Columns'!AL$3</f>
        <v>0.55844207990363381</v>
      </c>
      <c r="AM65">
        <f>('Added Columns'!AM65-'Added Columns'!AM$1)/'Added Columns'!AM$3</f>
        <v>0.33333333333333331</v>
      </c>
      <c r="AN65">
        <v>1</v>
      </c>
      <c r="AO65">
        <f>('Added Columns'!AO65-'Added Columns'!AO$1)/'Added Columns'!AO$3</f>
        <v>0.2857142857142857</v>
      </c>
      <c r="AP65">
        <f>('Added Columns'!AP65-'Added Columns'!AP$1)/'Added Columns'!AP$3</f>
        <v>0</v>
      </c>
      <c r="AQ65">
        <f>('Added Columns'!AQ65-'Added Columns'!AQ$1)/'Added Columns'!AQ$3</f>
        <v>0.66666666666666663</v>
      </c>
      <c r="AR65">
        <f>('Added Columns'!AR65-'Added Columns'!AR$1)/'Added Columns'!AR$3</f>
        <v>0.33333333333333331</v>
      </c>
      <c r="AS65">
        <f>('Added Columns'!AS65-'Added Columns'!AS$1)/'Added Columns'!AS$3</f>
        <v>0.1</v>
      </c>
      <c r="AT65">
        <f>('Added Columns'!AT65-'Added Columns'!AT$1)/'Added Columns'!AT$3</f>
        <v>0.5</v>
      </c>
      <c r="AU65">
        <f>('Added Columns'!AU65-'Added Columns'!AU$1)/'Added Columns'!AU$3</f>
        <v>0.66666666666666663</v>
      </c>
      <c r="AV65">
        <f>('Added Columns'!AV65-'Added Columns'!AV$1)/'Added Columns'!AV$3</f>
        <v>0.05</v>
      </c>
      <c r="AW65">
        <f>('Added Columns'!AW65-'Added Columns'!AW$1)/'Added Columns'!AW$3</f>
        <v>0.1111111111111111</v>
      </c>
      <c r="AX65">
        <f>('Added Columns'!AX65-'Added Columns'!AX$1)/'Added Columns'!AX$3</f>
        <v>0.13333333333333333</v>
      </c>
      <c r="AY65">
        <f>('Added Columns'!AY65-'Added Columns'!AY$1)/'Added Columns'!AY$3</f>
        <v>0.11764705882352941</v>
      </c>
      <c r="AZ65">
        <v>1</v>
      </c>
      <c r="BA65">
        <v>0</v>
      </c>
    </row>
    <row r="66" spans="1:53" x14ac:dyDescent="0.25">
      <c r="A66">
        <v>59</v>
      </c>
      <c r="B66">
        <v>1</v>
      </c>
      <c r="C66">
        <v>0</v>
      </c>
      <c r="D66">
        <f>('Added Columns'!D66-'Added Columns'!D$1)/'Added Columns'!D$3</f>
        <v>0.30952380952380953</v>
      </c>
      <c r="E66">
        <v>1</v>
      </c>
      <c r="F66">
        <v>0</v>
      </c>
      <c r="G66">
        <v>0</v>
      </c>
      <c r="H66">
        <f>('Added Columns'!H66-'Added Columns'!H$1)/'Added Columns'!H$3</f>
        <v>0.39584824624194703</v>
      </c>
      <c r="I66">
        <v>0</v>
      </c>
      <c r="J66">
        <v>1</v>
      </c>
      <c r="K66">
        <v>0</v>
      </c>
      <c r="L66">
        <f>('Added Columns'!L66-'Added Columns'!L$1)/'Added Columns'!L$3</f>
        <v>0.21428571428571427</v>
      </c>
      <c r="M66">
        <f>('Added Columns'!M66-'Added Columns'!M$1)/'Added Columns'!M$3</f>
        <v>0.75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f>('Added Columns'!T66-'Added Columns'!T$1)/'Added Columns'!T$3</f>
        <v>1</v>
      </c>
      <c r="U66">
        <f>('Added Columns'!U66-'Added Columns'!U$1)/'Added Columns'!U$3</f>
        <v>0.25714285714285712</v>
      </c>
      <c r="V66">
        <f>('Added Columns'!V66-'Added Columns'!V$1)/'Added Columns'!V$3</f>
        <v>0.66666666666666663</v>
      </c>
      <c r="W66">
        <f>('Added Columns'!W66-'Added Columns'!W$1)/'Added Columns'!W$3</f>
        <v>0.25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('Added Columns'!AG66-'Added Columns'!AG$1)/'Added Columns'!AG$3</f>
        <v>1</v>
      </c>
      <c r="AH66">
        <v>1</v>
      </c>
      <c r="AI66">
        <v>0</v>
      </c>
      <c r="AJ66">
        <v>0</v>
      </c>
      <c r="AK66">
        <f>('Added Columns'!AK66-'Added Columns'!AK$1)/'Added Columns'!AK$3</f>
        <v>0.25834649815692468</v>
      </c>
      <c r="AL66">
        <f>('Added Columns'!AL66-'Added Columns'!AL$1)/'Added Columns'!AL$3</f>
        <v>0.29849427825737801</v>
      </c>
      <c r="AM66">
        <f>('Added Columns'!AM66-'Added Columns'!AM$1)/'Added Columns'!AM$3</f>
        <v>0.33333333333333331</v>
      </c>
      <c r="AN66">
        <v>0</v>
      </c>
      <c r="AO66">
        <f>('Added Columns'!AO66-'Added Columns'!AO$1)/'Added Columns'!AO$3</f>
        <v>0.7857142857142857</v>
      </c>
      <c r="AP66">
        <f>('Added Columns'!AP66-'Added Columns'!AP$1)/'Added Columns'!AP$3</f>
        <v>1</v>
      </c>
      <c r="AQ66">
        <f>('Added Columns'!AQ66-'Added Columns'!AQ$1)/'Added Columns'!AQ$3</f>
        <v>1</v>
      </c>
      <c r="AR66">
        <f>('Added Columns'!AR66-'Added Columns'!AR$1)/'Added Columns'!AR$3</f>
        <v>0.33333333333333331</v>
      </c>
      <c r="AS66">
        <f>('Added Columns'!AS66-'Added Columns'!AS$1)/'Added Columns'!AS$3</f>
        <v>0.25</v>
      </c>
      <c r="AT66">
        <f>('Added Columns'!AT66-'Added Columns'!AT$1)/'Added Columns'!AT$3</f>
        <v>0.5</v>
      </c>
      <c r="AU66">
        <f>('Added Columns'!AU66-'Added Columns'!AU$1)/'Added Columns'!AU$3</f>
        <v>0.33333333333333331</v>
      </c>
      <c r="AV66">
        <f>('Added Columns'!AV66-'Added Columns'!AV$1)/'Added Columns'!AV$3</f>
        <v>0.17499999999999999</v>
      </c>
      <c r="AW66">
        <f>('Added Columns'!AW66-'Added Columns'!AW$1)/'Added Columns'!AW$3</f>
        <v>0.3888888888888889</v>
      </c>
      <c r="AX66">
        <f>('Added Columns'!AX66-'Added Columns'!AX$1)/'Added Columns'!AX$3</f>
        <v>6.6666666666666666E-2</v>
      </c>
      <c r="AY66">
        <f>('Added Columns'!AY66-'Added Columns'!AY$1)/'Added Columns'!AY$3</f>
        <v>0.41176470588235292</v>
      </c>
      <c r="AZ66">
        <v>1</v>
      </c>
      <c r="BA66">
        <v>0</v>
      </c>
    </row>
    <row r="67" spans="1:53" x14ac:dyDescent="0.25">
      <c r="A67">
        <v>60</v>
      </c>
      <c r="B67">
        <v>1</v>
      </c>
      <c r="C67">
        <v>0</v>
      </c>
      <c r="D67">
        <f>('Added Columns'!D67-'Added Columns'!D$1)/'Added Columns'!D$3</f>
        <v>0.45238095238095238</v>
      </c>
      <c r="E67">
        <v>1</v>
      </c>
      <c r="F67">
        <v>0</v>
      </c>
      <c r="G67">
        <v>0</v>
      </c>
      <c r="H67">
        <f>('Added Columns'!H67-'Added Columns'!H$1)/'Added Columns'!H$3</f>
        <v>0.72512526843235503</v>
      </c>
      <c r="I67">
        <v>0</v>
      </c>
      <c r="J67">
        <v>1</v>
      </c>
      <c r="K67">
        <v>0</v>
      </c>
      <c r="L67">
        <f>('Added Columns'!L67-'Added Columns'!L$1)/'Added Columns'!L$3</f>
        <v>0</v>
      </c>
      <c r="M67">
        <f>('Added Columns'!M67-'Added Columns'!M$1)/'Added Columns'!M$3</f>
        <v>0.75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f>('Added Columns'!T67-'Added Columns'!T$1)/'Added Columns'!T$3</f>
        <v>0</v>
      </c>
      <c r="U67">
        <f>('Added Columns'!U67-'Added Columns'!U$1)/'Added Columns'!U$3</f>
        <v>0.3</v>
      </c>
      <c r="V67">
        <f>('Added Columns'!V67-'Added Columns'!V$1)/'Added Columns'!V$3</f>
        <v>0.33333333333333331</v>
      </c>
      <c r="W67">
        <f>('Added Columns'!W67-'Added Columns'!W$1)/'Added Columns'!W$3</f>
        <v>0.25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f>('Added Columns'!AG67-'Added Columns'!AG$1)/'Added Columns'!AG$3</f>
        <v>0.66666666666666663</v>
      </c>
      <c r="AH67">
        <v>1</v>
      </c>
      <c r="AI67">
        <v>0</v>
      </c>
      <c r="AJ67">
        <v>0</v>
      </c>
      <c r="AK67">
        <f>('Added Columns'!AK67-'Added Columns'!AK$1)/'Added Columns'!AK$3</f>
        <v>0.26245392311743021</v>
      </c>
      <c r="AL67">
        <f>('Added Columns'!AL67-'Added Columns'!AL$1)/'Added Columns'!AL$3</f>
        <v>2.3890784982935155E-2</v>
      </c>
      <c r="AM67">
        <f>('Added Columns'!AM67-'Added Columns'!AM$1)/'Added Columns'!AM$3</f>
        <v>0.1111111111111111</v>
      </c>
      <c r="AN67">
        <v>0</v>
      </c>
      <c r="AO67">
        <f>('Added Columns'!AO67-'Added Columns'!AO$1)/'Added Columns'!AO$3</f>
        <v>0.5</v>
      </c>
      <c r="AP67">
        <f>('Added Columns'!AP67-'Added Columns'!AP$1)/'Added Columns'!AP$3</f>
        <v>0</v>
      </c>
      <c r="AQ67">
        <f>('Added Columns'!AQ67-'Added Columns'!AQ$1)/'Added Columns'!AQ$3</f>
        <v>0.66666666666666663</v>
      </c>
      <c r="AR67">
        <f>('Added Columns'!AR67-'Added Columns'!AR$1)/'Added Columns'!AR$3</f>
        <v>0.33333333333333331</v>
      </c>
      <c r="AS67">
        <f>('Added Columns'!AS67-'Added Columns'!AS$1)/'Added Columns'!AS$3</f>
        <v>0.17499999999999999</v>
      </c>
      <c r="AT67">
        <f>('Added Columns'!AT67-'Added Columns'!AT$1)/'Added Columns'!AT$3</f>
        <v>0.33333333333333331</v>
      </c>
      <c r="AU67">
        <f>('Added Columns'!AU67-'Added Columns'!AU$1)/'Added Columns'!AU$3</f>
        <v>1</v>
      </c>
      <c r="AV67">
        <f>('Added Columns'!AV67-'Added Columns'!AV$1)/'Added Columns'!AV$3</f>
        <v>0.17499999999999999</v>
      </c>
      <c r="AW67">
        <f>('Added Columns'!AW67-'Added Columns'!AW$1)/'Added Columns'!AW$3</f>
        <v>0.27777777777777779</v>
      </c>
      <c r="AX67">
        <f>('Added Columns'!AX67-'Added Columns'!AX$1)/'Added Columns'!AX$3</f>
        <v>0</v>
      </c>
      <c r="AY67">
        <f>('Added Columns'!AY67-'Added Columns'!AY$1)/'Added Columns'!AY$3</f>
        <v>0.41176470588235292</v>
      </c>
      <c r="AZ67">
        <v>1</v>
      </c>
      <c r="BA67">
        <v>0</v>
      </c>
    </row>
    <row r="68" spans="1:53" x14ac:dyDescent="0.25">
      <c r="A68">
        <v>61</v>
      </c>
      <c r="B68">
        <v>1</v>
      </c>
      <c r="C68">
        <v>0</v>
      </c>
      <c r="D68">
        <f>('Added Columns'!D68-'Added Columns'!D$1)/'Added Columns'!D$3</f>
        <v>0.33333333333333331</v>
      </c>
      <c r="E68">
        <v>1</v>
      </c>
      <c r="F68">
        <v>0</v>
      </c>
      <c r="G68">
        <v>0</v>
      </c>
      <c r="H68">
        <f>('Added Columns'!H68-'Added Columns'!H$1)/'Added Columns'!H$3</f>
        <v>0.23264137437365784</v>
      </c>
      <c r="I68">
        <v>0</v>
      </c>
      <c r="J68">
        <v>1</v>
      </c>
      <c r="K68">
        <v>0</v>
      </c>
      <c r="L68">
        <f>('Added Columns'!L68-'Added Columns'!L$1)/'Added Columns'!L$3</f>
        <v>0</v>
      </c>
      <c r="M68">
        <f>('Added Columns'!M68-'Added Columns'!M$1)/'Added Columns'!M$3</f>
        <v>0.5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f>('Added Columns'!T68-'Added Columns'!T$1)/'Added Columns'!T$3</f>
        <v>0</v>
      </c>
      <c r="U68">
        <f>('Added Columns'!U68-'Added Columns'!U$1)/'Added Columns'!U$3</f>
        <v>4.2857142857142858E-2</v>
      </c>
      <c r="V68">
        <f>('Added Columns'!V68-'Added Columns'!V$1)/'Added Columns'!V$3</f>
        <v>0.66666666666666663</v>
      </c>
      <c r="W68">
        <f>('Added Columns'!W68-'Added Columns'!W$1)/'Added Columns'!W$3</f>
        <v>0.25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f>('Added Columns'!AG68-'Added Columns'!AG$1)/'Added Columns'!AG$3</f>
        <v>1</v>
      </c>
      <c r="AH68">
        <v>0</v>
      </c>
      <c r="AI68">
        <v>1</v>
      </c>
      <c r="AJ68">
        <v>0</v>
      </c>
      <c r="AK68">
        <f>('Added Columns'!AK68-'Added Columns'!AK$1)/'Added Columns'!AK$3</f>
        <v>0.27135334386519222</v>
      </c>
      <c r="AL68">
        <f>('Added Columns'!AL68-'Added Columns'!AL$1)/'Added Columns'!AL$3</f>
        <v>0.35266010841196549</v>
      </c>
      <c r="AM68">
        <f>('Added Columns'!AM68-'Added Columns'!AM$1)/'Added Columns'!AM$3</f>
        <v>0.1111111111111111</v>
      </c>
      <c r="AN68">
        <v>1</v>
      </c>
      <c r="AO68">
        <f>('Added Columns'!AO68-'Added Columns'!AO$1)/'Added Columns'!AO$3</f>
        <v>0.7857142857142857</v>
      </c>
      <c r="AP68">
        <f>('Added Columns'!AP68-'Added Columns'!AP$1)/'Added Columns'!AP$3</f>
        <v>1</v>
      </c>
      <c r="AQ68">
        <f>('Added Columns'!AQ68-'Added Columns'!AQ$1)/'Added Columns'!AQ$3</f>
        <v>0.33333333333333331</v>
      </c>
      <c r="AR68">
        <f>('Added Columns'!AR68-'Added Columns'!AR$1)/'Added Columns'!AR$3</f>
        <v>0.33333333333333331</v>
      </c>
      <c r="AS68">
        <f>('Added Columns'!AS68-'Added Columns'!AS$1)/'Added Columns'!AS$3</f>
        <v>0.22500000000000001</v>
      </c>
      <c r="AT68">
        <f>('Added Columns'!AT68-'Added Columns'!AT$1)/'Added Columns'!AT$3</f>
        <v>0.5</v>
      </c>
      <c r="AU68">
        <f>('Added Columns'!AU68-'Added Columns'!AU$1)/'Added Columns'!AU$3</f>
        <v>0.66666666666666663</v>
      </c>
      <c r="AV68">
        <f>('Added Columns'!AV68-'Added Columns'!AV$1)/'Added Columns'!AV$3</f>
        <v>0.22500000000000001</v>
      </c>
      <c r="AW68">
        <f>('Added Columns'!AW68-'Added Columns'!AW$1)/'Added Columns'!AW$3</f>
        <v>0.44444444444444442</v>
      </c>
      <c r="AX68">
        <f>('Added Columns'!AX68-'Added Columns'!AX$1)/'Added Columns'!AX$3</f>
        <v>0.46666666666666667</v>
      </c>
      <c r="AY68">
        <f>('Added Columns'!AY68-'Added Columns'!AY$1)/'Added Columns'!AY$3</f>
        <v>0.47058823529411764</v>
      </c>
      <c r="AZ68">
        <v>1</v>
      </c>
      <c r="BA68">
        <v>0</v>
      </c>
    </row>
    <row r="69" spans="1:53" x14ac:dyDescent="0.25">
      <c r="A69">
        <v>62</v>
      </c>
      <c r="B69">
        <v>0</v>
      </c>
      <c r="C69">
        <v>1</v>
      </c>
      <c r="D69">
        <f>('Added Columns'!D69-'Added Columns'!D$1)/'Added Columns'!D$3</f>
        <v>0.47619047619047616</v>
      </c>
      <c r="E69">
        <v>0</v>
      </c>
      <c r="F69">
        <v>1</v>
      </c>
      <c r="G69">
        <v>0</v>
      </c>
      <c r="H69">
        <f>('Added Columns'!H69-'Added Columns'!H$1)/'Added Columns'!H$3</f>
        <v>0.39441660701503223</v>
      </c>
      <c r="I69">
        <v>0</v>
      </c>
      <c r="J69">
        <v>1</v>
      </c>
      <c r="K69">
        <v>0</v>
      </c>
      <c r="L69">
        <f>('Added Columns'!L69-'Added Columns'!L$1)/'Added Columns'!L$3</f>
        <v>1</v>
      </c>
      <c r="M69">
        <f>('Added Columns'!M69-'Added Columns'!M$1)/'Added Columns'!M$3</f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f>('Added Columns'!T69-'Added Columns'!T$1)/'Added Columns'!T$3</f>
        <v>1</v>
      </c>
      <c r="U69">
        <f>('Added Columns'!U69-'Added Columns'!U$1)/'Added Columns'!U$3</f>
        <v>0.2857142857142857</v>
      </c>
      <c r="V69">
        <f>('Added Columns'!V69-'Added Columns'!V$1)/'Added Columns'!V$3</f>
        <v>0.66666666666666663</v>
      </c>
      <c r="W69">
        <f>('Added Columns'!W69-'Added Columns'!W$1)/'Added Columns'!W$3</f>
        <v>0.25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f>('Added Columns'!AG69-'Added Columns'!AG$1)/'Added Columns'!AG$3</f>
        <v>1</v>
      </c>
      <c r="AH69">
        <v>0</v>
      </c>
      <c r="AI69">
        <v>0</v>
      </c>
      <c r="AJ69">
        <v>1</v>
      </c>
      <c r="AK69">
        <f>('Added Columns'!AK69-'Added Columns'!AK$1)/'Added Columns'!AK$3</f>
        <v>7.356503422854134E-2</v>
      </c>
      <c r="AL69">
        <f>('Added Columns'!AL69-'Added Columns'!AL$1)/'Added Columns'!AL$3</f>
        <v>0.13499297329853444</v>
      </c>
      <c r="AM69">
        <f>('Added Columns'!AM69-'Added Columns'!AM$1)/'Added Columns'!AM$3</f>
        <v>0.1111111111111111</v>
      </c>
      <c r="AN69">
        <v>0</v>
      </c>
      <c r="AO69">
        <f>('Added Columns'!AO69-'Added Columns'!AO$1)/'Added Columns'!AO$3</f>
        <v>0</v>
      </c>
      <c r="AP69">
        <f>('Added Columns'!AP69-'Added Columns'!AP$1)/'Added Columns'!AP$3</f>
        <v>0</v>
      </c>
      <c r="AQ69">
        <f>('Added Columns'!AQ69-'Added Columns'!AQ$1)/'Added Columns'!AQ$3</f>
        <v>1</v>
      </c>
      <c r="AR69">
        <f>('Added Columns'!AR69-'Added Columns'!AR$1)/'Added Columns'!AR$3</f>
        <v>0</v>
      </c>
      <c r="AS69">
        <f>('Added Columns'!AS69-'Added Columns'!AS$1)/'Added Columns'!AS$3</f>
        <v>0.25</v>
      </c>
      <c r="AT69">
        <f>('Added Columns'!AT69-'Added Columns'!AT$1)/'Added Columns'!AT$3</f>
        <v>0.33333333333333331</v>
      </c>
      <c r="AU69">
        <f>('Added Columns'!AU69-'Added Columns'!AU$1)/'Added Columns'!AU$3</f>
        <v>0.66666666666666663</v>
      </c>
      <c r="AV69">
        <f>('Added Columns'!AV69-'Added Columns'!AV$1)/'Added Columns'!AV$3</f>
        <v>0.25</v>
      </c>
      <c r="AW69">
        <f>('Added Columns'!AW69-'Added Columns'!AW$1)/'Added Columns'!AW$3</f>
        <v>0.16666666666666666</v>
      </c>
      <c r="AX69">
        <f>('Added Columns'!AX69-'Added Columns'!AX$1)/'Added Columns'!AX$3</f>
        <v>0.6</v>
      </c>
      <c r="AY69">
        <f>('Added Columns'!AY69-'Added Columns'!AY$1)/'Added Columns'!AY$3</f>
        <v>0.52941176470588236</v>
      </c>
      <c r="AZ69">
        <v>1</v>
      </c>
      <c r="BA69">
        <v>0</v>
      </c>
    </row>
    <row r="70" spans="1:53" x14ac:dyDescent="0.25">
      <c r="A70">
        <v>63</v>
      </c>
      <c r="B70">
        <v>0</v>
      </c>
      <c r="C70">
        <v>1</v>
      </c>
      <c r="D70">
        <f>('Added Columns'!D70-'Added Columns'!D$1)/'Added Columns'!D$3</f>
        <v>0.76190476190476186</v>
      </c>
      <c r="E70">
        <v>1</v>
      </c>
      <c r="F70">
        <v>0</v>
      </c>
      <c r="G70">
        <v>0</v>
      </c>
      <c r="H70">
        <f>('Added Columns'!H70-'Added Columns'!H$1)/'Added Columns'!H$3</f>
        <v>0.63493199713672155</v>
      </c>
      <c r="I70">
        <v>0</v>
      </c>
      <c r="J70">
        <v>1</v>
      </c>
      <c r="K70">
        <v>0</v>
      </c>
      <c r="L70">
        <f>('Added Columns'!L70-'Added Columns'!L$1)/'Added Columns'!L$3</f>
        <v>0.21428571428571427</v>
      </c>
      <c r="M70">
        <f>('Added Columns'!M70-'Added Columns'!M$1)/'Added Columns'!M$3</f>
        <v>0.25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f>('Added Columns'!T70-'Added Columns'!T$1)/'Added Columns'!T$3</f>
        <v>0.33333333333333331</v>
      </c>
      <c r="U70">
        <f>('Added Columns'!U70-'Added Columns'!U$1)/'Added Columns'!U$3</f>
        <v>0.18571428571428572</v>
      </c>
      <c r="V70">
        <f>('Added Columns'!V70-'Added Columns'!V$1)/'Added Columns'!V$3</f>
        <v>0.33333333333333331</v>
      </c>
      <c r="W70">
        <f>('Added Columns'!W70-'Added Columns'!W$1)/'Added Columns'!W$3</f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f>('Added Columns'!AG70-'Added Columns'!AG$1)/'Added Columns'!AG$3</f>
        <v>0.66666666666666663</v>
      </c>
      <c r="AH70">
        <v>1</v>
      </c>
      <c r="AI70">
        <v>0</v>
      </c>
      <c r="AJ70">
        <v>0</v>
      </c>
      <c r="AK70">
        <f>('Added Columns'!AK70-'Added Columns'!AK$1)/'Added Columns'!AK$3</f>
        <v>0.93370194839389153</v>
      </c>
      <c r="AL70">
        <f>('Added Columns'!AL70-'Added Columns'!AL$1)/'Added Columns'!AL$3</f>
        <v>0.58650873318610719</v>
      </c>
      <c r="AM70">
        <f>('Added Columns'!AM70-'Added Columns'!AM$1)/'Added Columns'!AM$3</f>
        <v>0.55555555555555558</v>
      </c>
      <c r="AN70">
        <v>1</v>
      </c>
      <c r="AO70">
        <f>('Added Columns'!AO70-'Added Columns'!AO$1)/'Added Columns'!AO$3</f>
        <v>7.1428571428571425E-2</v>
      </c>
      <c r="AP70">
        <f>('Added Columns'!AP70-'Added Columns'!AP$1)/'Added Columns'!AP$3</f>
        <v>0</v>
      </c>
      <c r="AQ70">
        <f>('Added Columns'!AQ70-'Added Columns'!AQ$1)/'Added Columns'!AQ$3</f>
        <v>1</v>
      </c>
      <c r="AR70">
        <f>('Added Columns'!AR70-'Added Columns'!AR$1)/'Added Columns'!AR$3</f>
        <v>0.33333333333333331</v>
      </c>
      <c r="AS70">
        <f>('Added Columns'!AS70-'Added Columns'!AS$1)/'Added Columns'!AS$3</f>
        <v>0.72499999999999998</v>
      </c>
      <c r="AT70">
        <f>('Added Columns'!AT70-'Added Columns'!AT$1)/'Added Columns'!AT$3</f>
        <v>0.33333333333333331</v>
      </c>
      <c r="AU70">
        <f>('Added Columns'!AU70-'Added Columns'!AU$1)/'Added Columns'!AU$3</f>
        <v>0.33333333333333331</v>
      </c>
      <c r="AV70">
        <f>('Added Columns'!AV70-'Added Columns'!AV$1)/'Added Columns'!AV$3</f>
        <v>0.67500000000000004</v>
      </c>
      <c r="AW70">
        <f>('Added Columns'!AW70-'Added Columns'!AW$1)/'Added Columns'!AW$3</f>
        <v>0.16666666666666666</v>
      </c>
      <c r="AX70">
        <f>('Added Columns'!AX70-'Added Columns'!AX$1)/'Added Columns'!AX$3</f>
        <v>0.8666666666666667</v>
      </c>
      <c r="AY70">
        <f>('Added Columns'!AY70-'Added Columns'!AY$1)/'Added Columns'!AY$3</f>
        <v>0.47058823529411764</v>
      </c>
      <c r="AZ70">
        <v>1</v>
      </c>
      <c r="BA70">
        <v>0</v>
      </c>
    </row>
    <row r="71" spans="1:53" x14ac:dyDescent="0.25">
      <c r="A71">
        <v>64</v>
      </c>
      <c r="B71">
        <v>0</v>
      </c>
      <c r="C71">
        <v>1</v>
      </c>
      <c r="D71">
        <f>('Added Columns'!D71-'Added Columns'!D$1)/'Added Columns'!D$3</f>
        <v>0.97619047619047616</v>
      </c>
      <c r="E71">
        <v>1</v>
      </c>
      <c r="F71">
        <v>0</v>
      </c>
      <c r="G71">
        <v>0</v>
      </c>
      <c r="H71">
        <f>('Added Columns'!H71-'Added Columns'!H$1)/'Added Columns'!H$3</f>
        <v>0.9541875447387258</v>
      </c>
      <c r="I71">
        <v>1</v>
      </c>
      <c r="J71">
        <v>0</v>
      </c>
      <c r="K71">
        <v>0</v>
      </c>
      <c r="L71">
        <f>('Added Columns'!L71-'Added Columns'!L$1)/'Added Columns'!L$3</f>
        <v>0.8571428571428571</v>
      </c>
      <c r="M71">
        <f>('Added Columns'!M71-'Added Columns'!M$1)/'Added Columns'!M$3</f>
        <v>0.5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f>('Added Columns'!T71-'Added Columns'!T$1)/'Added Columns'!T$3</f>
        <v>0</v>
      </c>
      <c r="U71">
        <f>('Added Columns'!U71-'Added Columns'!U$1)/'Added Columns'!U$3</f>
        <v>0.98571428571428577</v>
      </c>
      <c r="V71">
        <f>('Added Columns'!V71-'Added Columns'!V$1)/'Added Columns'!V$3</f>
        <v>0.66666666666666663</v>
      </c>
      <c r="W71">
        <f>('Added Columns'!W71-'Added Columns'!W$1)/'Added Columns'!W$3</f>
        <v>0.5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f>('Added Columns'!AG71-'Added Columns'!AG$1)/'Added Columns'!AG$3</f>
        <v>0</v>
      </c>
      <c r="AH71">
        <v>0</v>
      </c>
      <c r="AI71">
        <v>0</v>
      </c>
      <c r="AJ71">
        <v>1</v>
      </c>
      <c r="AK71">
        <f>('Added Columns'!AK71-'Added Columns'!AK$1)/'Added Columns'!AK$3</f>
        <v>0.34902580305423908</v>
      </c>
      <c r="AL71">
        <f>('Added Columns'!AL71-'Added Columns'!AL$1)/'Added Columns'!AL$3</f>
        <v>1.0439670748845614E-2</v>
      </c>
      <c r="AM71">
        <f>('Added Columns'!AM71-'Added Columns'!AM$1)/'Added Columns'!AM$3</f>
        <v>0.77777777777777779</v>
      </c>
      <c r="AN71">
        <v>0</v>
      </c>
      <c r="AO71">
        <f>('Added Columns'!AO71-'Added Columns'!AO$1)/'Added Columns'!AO$3</f>
        <v>0</v>
      </c>
      <c r="AP71">
        <f>('Added Columns'!AP71-'Added Columns'!AP$1)/'Added Columns'!AP$3</f>
        <v>0</v>
      </c>
      <c r="AQ71">
        <f>('Added Columns'!AQ71-'Added Columns'!AQ$1)/'Added Columns'!AQ$3</f>
        <v>1</v>
      </c>
      <c r="AR71">
        <f>('Added Columns'!AR71-'Added Columns'!AR$1)/'Added Columns'!AR$3</f>
        <v>0</v>
      </c>
      <c r="AS71">
        <f>('Added Columns'!AS71-'Added Columns'!AS$1)/'Added Columns'!AS$3</f>
        <v>0.7</v>
      </c>
      <c r="AT71">
        <f>('Added Columns'!AT71-'Added Columns'!AT$1)/'Added Columns'!AT$3</f>
        <v>0.5</v>
      </c>
      <c r="AU71">
        <f>('Added Columns'!AU71-'Added Columns'!AU$1)/'Added Columns'!AU$3</f>
        <v>0.33333333333333331</v>
      </c>
      <c r="AV71">
        <f>('Added Columns'!AV71-'Added Columns'!AV$1)/'Added Columns'!AV$3</f>
        <v>0.52500000000000002</v>
      </c>
      <c r="AW71">
        <f>('Added Columns'!AW71-'Added Columns'!AW$1)/'Added Columns'!AW$3</f>
        <v>0.88888888888888884</v>
      </c>
      <c r="AX71">
        <f>('Added Columns'!AX71-'Added Columns'!AX$1)/'Added Columns'!AX$3</f>
        <v>0.46666666666666667</v>
      </c>
      <c r="AY71">
        <f>('Added Columns'!AY71-'Added Columns'!AY$1)/'Added Columns'!AY$3</f>
        <v>0.52941176470588236</v>
      </c>
      <c r="AZ71">
        <v>1</v>
      </c>
      <c r="BA71">
        <v>0</v>
      </c>
    </row>
    <row r="72" spans="1:53" x14ac:dyDescent="0.25">
      <c r="A72">
        <v>65</v>
      </c>
      <c r="B72">
        <v>0</v>
      </c>
      <c r="C72">
        <v>1</v>
      </c>
      <c r="D72">
        <f>('Added Columns'!D72-'Added Columns'!D$1)/'Added Columns'!D$3</f>
        <v>0.42857142857142855</v>
      </c>
      <c r="E72">
        <v>1</v>
      </c>
      <c r="F72">
        <v>0</v>
      </c>
      <c r="G72">
        <v>0</v>
      </c>
      <c r="H72">
        <f>('Added Columns'!H72-'Added Columns'!H$1)/'Added Columns'!H$3</f>
        <v>0.80243378668575516</v>
      </c>
      <c r="I72">
        <v>0</v>
      </c>
      <c r="J72">
        <v>1</v>
      </c>
      <c r="K72">
        <v>0</v>
      </c>
      <c r="L72">
        <f>('Added Columns'!L72-'Added Columns'!L$1)/'Added Columns'!L$3</f>
        <v>0.25</v>
      </c>
      <c r="M72">
        <f>('Added Columns'!M72-'Added Columns'!M$1)/'Added Columns'!M$3</f>
        <v>0.5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f>('Added Columns'!T72-'Added Columns'!T$1)/'Added Columns'!T$3</f>
        <v>0.66666666666666663</v>
      </c>
      <c r="U72">
        <f>('Added Columns'!U72-'Added Columns'!U$1)/'Added Columns'!U$3</f>
        <v>0.41428571428571431</v>
      </c>
      <c r="V72">
        <f>('Added Columns'!V72-'Added Columns'!V$1)/'Added Columns'!V$3</f>
        <v>0.66666666666666663</v>
      </c>
      <c r="W72">
        <f>('Added Columns'!W72-'Added Columns'!W$1)/'Added Columns'!W$3</f>
        <v>0.5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f>('Added Columns'!AG72-'Added Columns'!AG$1)/'Added Columns'!AG$3</f>
        <v>0.66666666666666663</v>
      </c>
      <c r="AH72">
        <v>1</v>
      </c>
      <c r="AI72">
        <v>0</v>
      </c>
      <c r="AJ72">
        <v>0</v>
      </c>
      <c r="AK72">
        <f>('Added Columns'!AK72-'Added Columns'!AK$1)/'Added Columns'!AK$3</f>
        <v>0.47851500789889417</v>
      </c>
      <c r="AL72">
        <f>('Added Columns'!AL72-'Added Columns'!AL$1)/'Added Columns'!AL$3</f>
        <v>0.24525195743826542</v>
      </c>
      <c r="AM72">
        <f>('Added Columns'!AM72-'Added Columns'!AM$1)/'Added Columns'!AM$3</f>
        <v>0.1111111111111111</v>
      </c>
      <c r="AN72">
        <v>0</v>
      </c>
      <c r="AO72">
        <f>('Added Columns'!AO72-'Added Columns'!AO$1)/'Added Columns'!AO$3</f>
        <v>0.14285714285714285</v>
      </c>
      <c r="AP72">
        <f>('Added Columns'!AP72-'Added Columns'!AP$1)/'Added Columns'!AP$3</f>
        <v>0</v>
      </c>
      <c r="AQ72">
        <f>('Added Columns'!AQ72-'Added Columns'!AQ$1)/'Added Columns'!AQ$3</f>
        <v>0.33333333333333331</v>
      </c>
      <c r="AR72">
        <f>('Added Columns'!AR72-'Added Columns'!AR$1)/'Added Columns'!AR$3</f>
        <v>1</v>
      </c>
      <c r="AS72">
        <f>('Added Columns'!AS72-'Added Columns'!AS$1)/'Added Columns'!AS$3</f>
        <v>0.42499999999999999</v>
      </c>
      <c r="AT72">
        <f>('Added Columns'!AT72-'Added Columns'!AT$1)/'Added Columns'!AT$3</f>
        <v>0.33333333333333331</v>
      </c>
      <c r="AU72">
        <f>('Added Columns'!AU72-'Added Columns'!AU$1)/'Added Columns'!AU$3</f>
        <v>0.66666666666666663</v>
      </c>
      <c r="AV72">
        <f>('Added Columns'!AV72-'Added Columns'!AV$1)/'Added Columns'!AV$3</f>
        <v>0.42499999999999999</v>
      </c>
      <c r="AW72">
        <f>('Added Columns'!AW72-'Added Columns'!AW$1)/'Added Columns'!AW$3</f>
        <v>0.77777777777777779</v>
      </c>
      <c r="AX72">
        <f>('Added Columns'!AX72-'Added Columns'!AX$1)/'Added Columns'!AX$3</f>
        <v>0.8</v>
      </c>
      <c r="AY72">
        <f>('Added Columns'!AY72-'Added Columns'!AY$1)/'Added Columns'!AY$3</f>
        <v>0.47058823529411764</v>
      </c>
      <c r="AZ72">
        <v>1</v>
      </c>
      <c r="BA72">
        <v>0</v>
      </c>
    </row>
    <row r="73" spans="1:53" x14ac:dyDescent="0.25">
      <c r="A73">
        <v>66</v>
      </c>
      <c r="B73">
        <v>0</v>
      </c>
      <c r="C73">
        <v>1</v>
      </c>
      <c r="D73">
        <f>('Added Columns'!D73-'Added Columns'!D$1)/'Added Columns'!D$3</f>
        <v>0.88095238095238093</v>
      </c>
      <c r="E73">
        <v>1</v>
      </c>
      <c r="F73">
        <v>0</v>
      </c>
      <c r="G73">
        <v>0</v>
      </c>
      <c r="H73">
        <f>('Added Columns'!H73-'Added Columns'!H$1)/'Added Columns'!H$3</f>
        <v>0.52541159627773804</v>
      </c>
      <c r="I73">
        <v>0</v>
      </c>
      <c r="J73">
        <v>1</v>
      </c>
      <c r="K73">
        <v>0</v>
      </c>
      <c r="L73">
        <f>('Added Columns'!L73-'Added Columns'!L$1)/'Added Columns'!L$3</f>
        <v>0.25</v>
      </c>
      <c r="M73">
        <f>('Added Columns'!M73-'Added Columns'!M$1)/'Added Columns'!M$3</f>
        <v>0.5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f>('Added Columns'!T73-'Added Columns'!T$1)/'Added Columns'!T$3</f>
        <v>1</v>
      </c>
      <c r="U73">
        <f>('Added Columns'!U73-'Added Columns'!U$1)/'Added Columns'!U$3</f>
        <v>4.2857142857142858E-2</v>
      </c>
      <c r="V73">
        <f>('Added Columns'!V73-'Added Columns'!V$1)/'Added Columns'!V$3</f>
        <v>0.66666666666666663</v>
      </c>
      <c r="W73">
        <f>('Added Columns'!W73-'Added Columns'!W$1)/'Added Columns'!W$3</f>
        <v>0.75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f>('Added Columns'!AG73-'Added Columns'!AG$1)/'Added Columns'!AG$3</f>
        <v>0.66666666666666663</v>
      </c>
      <c r="AH73">
        <v>1</v>
      </c>
      <c r="AI73">
        <v>0</v>
      </c>
      <c r="AJ73">
        <v>0</v>
      </c>
      <c r="AK73">
        <f>('Added Columns'!AK73-'Added Columns'!AK$1)/'Added Columns'!AK$3</f>
        <v>0.72390731964191679</v>
      </c>
      <c r="AL73">
        <f>('Added Columns'!AL73-'Added Columns'!AL$1)/'Added Columns'!AL$3</f>
        <v>0.70813089741015856</v>
      </c>
      <c r="AM73">
        <f>('Added Columns'!AM73-'Added Columns'!AM$1)/'Added Columns'!AM$3</f>
        <v>0.22222222222222221</v>
      </c>
      <c r="AN73">
        <v>1</v>
      </c>
      <c r="AO73">
        <f>('Added Columns'!AO73-'Added Columns'!AO$1)/'Added Columns'!AO$3</f>
        <v>0.21428571428571427</v>
      </c>
      <c r="AP73">
        <f>('Added Columns'!AP73-'Added Columns'!AP$1)/'Added Columns'!AP$3</f>
        <v>0</v>
      </c>
      <c r="AQ73">
        <f>('Added Columns'!AQ73-'Added Columns'!AQ$1)/'Added Columns'!AQ$3</f>
        <v>0.66666666666666663</v>
      </c>
      <c r="AR73">
        <f>('Added Columns'!AR73-'Added Columns'!AR$1)/'Added Columns'!AR$3</f>
        <v>1</v>
      </c>
      <c r="AS73">
        <f>('Added Columns'!AS73-'Added Columns'!AS$1)/'Added Columns'!AS$3</f>
        <v>0.52500000000000002</v>
      </c>
      <c r="AT73">
        <f>('Added Columns'!AT73-'Added Columns'!AT$1)/'Added Columns'!AT$3</f>
        <v>0.33333333333333331</v>
      </c>
      <c r="AU73">
        <f>('Added Columns'!AU73-'Added Columns'!AU$1)/'Added Columns'!AU$3</f>
        <v>0.66666666666666663</v>
      </c>
      <c r="AV73">
        <f>('Added Columns'!AV73-'Added Columns'!AV$1)/'Added Columns'!AV$3</f>
        <v>0.125</v>
      </c>
      <c r="AW73">
        <f>('Added Columns'!AW73-'Added Columns'!AW$1)/'Added Columns'!AW$3</f>
        <v>0</v>
      </c>
      <c r="AX73">
        <f>('Added Columns'!AX73-'Added Columns'!AX$1)/'Added Columns'!AX$3</f>
        <v>0</v>
      </c>
      <c r="AY73">
        <f>('Added Columns'!AY73-'Added Columns'!AY$1)/'Added Columns'!AY$3</f>
        <v>0.11764705882352941</v>
      </c>
      <c r="AZ73">
        <v>1</v>
      </c>
      <c r="BA73">
        <v>0</v>
      </c>
    </row>
    <row r="74" spans="1:53" x14ac:dyDescent="0.25">
      <c r="A74">
        <v>67</v>
      </c>
      <c r="B74">
        <v>1</v>
      </c>
      <c r="C74">
        <v>0</v>
      </c>
      <c r="D74">
        <f>('Added Columns'!D74-'Added Columns'!D$1)/'Added Columns'!D$3</f>
        <v>0.42857142857142855</v>
      </c>
      <c r="E74">
        <v>0</v>
      </c>
      <c r="F74">
        <v>1</v>
      </c>
      <c r="G74">
        <v>0</v>
      </c>
      <c r="H74">
        <f>('Added Columns'!H74-'Added Columns'!H$1)/'Added Columns'!H$3</f>
        <v>0.78239083750894778</v>
      </c>
      <c r="I74">
        <v>0</v>
      </c>
      <c r="J74">
        <v>1</v>
      </c>
      <c r="K74">
        <v>0</v>
      </c>
      <c r="L74">
        <f>('Added Columns'!L74-'Added Columns'!L$1)/'Added Columns'!L$3</f>
        <v>0.35714285714285715</v>
      </c>
      <c r="M74">
        <f>('Added Columns'!M74-'Added Columns'!M$1)/'Added Columns'!M$3</f>
        <v>0.5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f>('Added Columns'!T74-'Added Columns'!T$1)/'Added Columns'!T$3</f>
        <v>0.33333333333333331</v>
      </c>
      <c r="U74">
        <f>('Added Columns'!U74-'Added Columns'!U$1)/'Added Columns'!U$3</f>
        <v>0.9285714285714286</v>
      </c>
      <c r="V74">
        <f>('Added Columns'!V74-'Added Columns'!V$1)/'Added Columns'!V$3</f>
        <v>0.33333333333333331</v>
      </c>
      <c r="W74">
        <f>('Added Columns'!W74-'Added Columns'!W$1)/'Added Columns'!W$3</f>
        <v>0.25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f>('Added Columns'!AG74-'Added Columns'!AG$1)/'Added Columns'!AG$3</f>
        <v>0.33333333333333331</v>
      </c>
      <c r="AH74">
        <v>0</v>
      </c>
      <c r="AI74">
        <v>0</v>
      </c>
      <c r="AJ74">
        <v>1</v>
      </c>
      <c r="AK74">
        <f>('Added Columns'!AK74-'Added Columns'!AK$1)/'Added Columns'!AK$3</f>
        <v>0.2890995260663507</v>
      </c>
      <c r="AL74">
        <f>('Added Columns'!AL74-'Added Columns'!AL$1)/'Added Columns'!AL$3</f>
        <v>0.825617345914475</v>
      </c>
      <c r="AM74">
        <f>('Added Columns'!AM74-'Added Columns'!AM$1)/'Added Columns'!AM$3</f>
        <v>0.1111111111111111</v>
      </c>
      <c r="AN74">
        <v>0</v>
      </c>
      <c r="AO74">
        <f>('Added Columns'!AO74-'Added Columns'!AO$1)/'Added Columns'!AO$3</f>
        <v>0.14285714285714285</v>
      </c>
      <c r="AP74">
        <f>('Added Columns'!AP74-'Added Columns'!AP$1)/'Added Columns'!AP$3</f>
        <v>0</v>
      </c>
      <c r="AQ74">
        <f>('Added Columns'!AQ74-'Added Columns'!AQ$1)/'Added Columns'!AQ$3</f>
        <v>0.66666666666666663</v>
      </c>
      <c r="AR74">
        <f>('Added Columns'!AR74-'Added Columns'!AR$1)/'Added Columns'!AR$3</f>
        <v>0</v>
      </c>
      <c r="AS74">
        <f>('Added Columns'!AS74-'Added Columns'!AS$1)/'Added Columns'!AS$3</f>
        <v>0.15</v>
      </c>
      <c r="AT74">
        <f>('Added Columns'!AT74-'Added Columns'!AT$1)/'Added Columns'!AT$3</f>
        <v>0.5</v>
      </c>
      <c r="AU74">
        <f>('Added Columns'!AU74-'Added Columns'!AU$1)/'Added Columns'!AU$3</f>
        <v>0.66666666666666663</v>
      </c>
      <c r="AV74">
        <f>('Added Columns'!AV74-'Added Columns'!AV$1)/'Added Columns'!AV$3</f>
        <v>0.15</v>
      </c>
      <c r="AW74">
        <f>('Added Columns'!AW74-'Added Columns'!AW$1)/'Added Columns'!AW$3</f>
        <v>0.27777777777777779</v>
      </c>
      <c r="AX74">
        <f>('Added Columns'!AX74-'Added Columns'!AX$1)/'Added Columns'!AX$3</f>
        <v>0</v>
      </c>
      <c r="AY74">
        <f>('Added Columns'!AY74-'Added Columns'!AY$1)/'Added Columns'!AY$3</f>
        <v>0.17647058823529413</v>
      </c>
      <c r="AZ74">
        <v>1</v>
      </c>
      <c r="BA74">
        <v>0</v>
      </c>
    </row>
    <row r="75" spans="1:53" x14ac:dyDescent="0.25">
      <c r="A75">
        <v>68</v>
      </c>
      <c r="B75">
        <v>1</v>
      </c>
      <c r="C75">
        <v>0</v>
      </c>
      <c r="D75">
        <f>('Added Columns'!D75-'Added Columns'!D$1)/'Added Columns'!D$3</f>
        <v>0.6428571428571429</v>
      </c>
      <c r="E75">
        <v>1</v>
      </c>
      <c r="F75">
        <v>0</v>
      </c>
      <c r="G75">
        <v>0</v>
      </c>
      <c r="H75">
        <f>('Added Columns'!H75-'Added Columns'!H$1)/'Added Columns'!H$3</f>
        <v>0.88546886184681461</v>
      </c>
      <c r="I75">
        <v>0</v>
      </c>
      <c r="J75">
        <v>1</v>
      </c>
      <c r="K75">
        <v>0</v>
      </c>
      <c r="L75">
        <f>('Added Columns'!L75-'Added Columns'!L$1)/'Added Columns'!L$3</f>
        <v>0.21428571428571427</v>
      </c>
      <c r="M75">
        <f>('Added Columns'!M75-'Added Columns'!M$1)/'Added Columns'!M$3</f>
        <v>0.5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f>('Added Columns'!T75-'Added Columns'!T$1)/'Added Columns'!T$3</f>
        <v>0.33333333333333331</v>
      </c>
      <c r="U75">
        <f>('Added Columns'!U75-'Added Columns'!U$1)/'Added Columns'!U$3</f>
        <v>0.41428571428571431</v>
      </c>
      <c r="V75">
        <f>('Added Columns'!V75-'Added Columns'!V$1)/'Added Columns'!V$3</f>
        <v>0.66666666666666663</v>
      </c>
      <c r="W75">
        <f>('Added Columns'!W75-'Added Columns'!W$1)/'Added Columns'!W$3</f>
        <v>0.5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f>('Added Columns'!AG75-'Added Columns'!AG$1)/'Added Columns'!AG$3</f>
        <v>0</v>
      </c>
      <c r="AH75">
        <v>1</v>
      </c>
      <c r="AI75">
        <v>0</v>
      </c>
      <c r="AJ75">
        <v>0</v>
      </c>
      <c r="AK75">
        <f>('Added Columns'!AK75-'Added Columns'!AK$1)/'Added Columns'!AK$3</f>
        <v>0.45892575039494471</v>
      </c>
      <c r="AL75">
        <f>('Added Columns'!AL75-'Added Columns'!AL$1)/'Added Columns'!AL$3</f>
        <v>0.67026701465569161</v>
      </c>
      <c r="AM75">
        <f>('Added Columns'!AM75-'Added Columns'!AM$1)/'Added Columns'!AM$3</f>
        <v>0.22222222222222221</v>
      </c>
      <c r="AN75">
        <v>0</v>
      </c>
      <c r="AO75">
        <f>('Added Columns'!AO75-'Added Columns'!AO$1)/'Added Columns'!AO$3</f>
        <v>0.42857142857142855</v>
      </c>
      <c r="AP75">
        <f>('Added Columns'!AP75-'Added Columns'!AP$1)/'Added Columns'!AP$3</f>
        <v>0</v>
      </c>
      <c r="AQ75">
        <f>('Added Columns'!AQ75-'Added Columns'!AQ$1)/'Added Columns'!AQ$3</f>
        <v>0.66666666666666663</v>
      </c>
      <c r="AR75">
        <f>('Added Columns'!AR75-'Added Columns'!AR$1)/'Added Columns'!AR$3</f>
        <v>0.33333333333333331</v>
      </c>
      <c r="AS75">
        <f>('Added Columns'!AS75-'Added Columns'!AS$1)/'Added Columns'!AS$3</f>
        <v>0.625</v>
      </c>
      <c r="AT75">
        <f>('Added Columns'!AT75-'Added Columns'!AT$1)/'Added Columns'!AT$3</f>
        <v>0.33333333333333331</v>
      </c>
      <c r="AU75">
        <f>('Added Columns'!AU75-'Added Columns'!AU$1)/'Added Columns'!AU$3</f>
        <v>0.66666666666666663</v>
      </c>
      <c r="AV75">
        <f>('Added Columns'!AV75-'Added Columns'!AV$1)/'Added Columns'!AV$3</f>
        <v>2.5000000000000001E-2</v>
      </c>
      <c r="AW75">
        <f>('Added Columns'!AW75-'Added Columns'!AW$1)/'Added Columns'!AW$3</f>
        <v>0</v>
      </c>
      <c r="AX75">
        <f>('Added Columns'!AX75-'Added Columns'!AX$1)/'Added Columns'!AX$3</f>
        <v>0</v>
      </c>
      <c r="AY75">
        <f>('Added Columns'!AY75-'Added Columns'!AY$1)/'Added Columns'!AY$3</f>
        <v>0</v>
      </c>
      <c r="AZ75">
        <v>1</v>
      </c>
      <c r="BA75">
        <v>0</v>
      </c>
    </row>
    <row r="76" spans="1:53" x14ac:dyDescent="0.25">
      <c r="A76">
        <v>69</v>
      </c>
      <c r="B76">
        <v>1</v>
      </c>
      <c r="C76">
        <v>0</v>
      </c>
      <c r="D76">
        <f>('Added Columns'!D76-'Added Columns'!D$1)/'Added Columns'!D$3</f>
        <v>0.40476190476190477</v>
      </c>
      <c r="E76">
        <v>0</v>
      </c>
      <c r="F76">
        <v>1</v>
      </c>
      <c r="G76">
        <v>0</v>
      </c>
      <c r="H76">
        <f>('Added Columns'!H76-'Added Columns'!H$1)/'Added Columns'!H$3</f>
        <v>0.40229062276306371</v>
      </c>
      <c r="I76">
        <v>0</v>
      </c>
      <c r="J76">
        <v>1</v>
      </c>
      <c r="K76">
        <v>0</v>
      </c>
      <c r="L76">
        <f>('Added Columns'!L76-'Added Columns'!L$1)/'Added Columns'!L$3</f>
        <v>0</v>
      </c>
      <c r="M76">
        <f>('Added Columns'!M76-'Added Columns'!M$1)/'Added Columns'!M$3</f>
        <v>0.5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f>('Added Columns'!T76-'Added Columns'!T$1)/'Added Columns'!T$3</f>
        <v>0.33333333333333331</v>
      </c>
      <c r="U76">
        <f>('Added Columns'!U76-'Added Columns'!U$1)/'Added Columns'!U$3</f>
        <v>0.7</v>
      </c>
      <c r="V76">
        <f>('Added Columns'!V76-'Added Columns'!V$1)/'Added Columns'!V$3</f>
        <v>0.66666666666666663</v>
      </c>
      <c r="W76">
        <f>('Added Columns'!W76-'Added Columns'!W$1)/'Added Columns'!W$3</f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f>('Added Columns'!AG76-'Added Columns'!AG$1)/'Added Columns'!AG$3</f>
        <v>0</v>
      </c>
      <c r="AH76">
        <v>0</v>
      </c>
      <c r="AI76">
        <v>1</v>
      </c>
      <c r="AJ76">
        <v>0</v>
      </c>
      <c r="AK76">
        <f>('Added Columns'!AK76-'Added Columns'!AK$1)/'Added Columns'!AK$3</f>
        <v>6.2401263823064768E-2</v>
      </c>
      <c r="AL76">
        <f>('Added Columns'!AL76-'Added Columns'!AL$1)/'Added Columns'!AL$3</f>
        <v>0.1515358361774744</v>
      </c>
      <c r="AM76">
        <f>('Added Columns'!AM76-'Added Columns'!AM$1)/'Added Columns'!AM$3</f>
        <v>0.44444444444444442</v>
      </c>
      <c r="AN76">
        <v>0</v>
      </c>
      <c r="AO76">
        <f>('Added Columns'!AO76-'Added Columns'!AO$1)/'Added Columns'!AO$3</f>
        <v>0.14285714285714285</v>
      </c>
      <c r="AP76">
        <f>('Added Columns'!AP76-'Added Columns'!AP$1)/'Added Columns'!AP$3</f>
        <v>0</v>
      </c>
      <c r="AQ76">
        <f>('Added Columns'!AQ76-'Added Columns'!AQ$1)/'Added Columns'!AQ$3</f>
        <v>1</v>
      </c>
      <c r="AR76">
        <f>('Added Columns'!AR76-'Added Columns'!AR$1)/'Added Columns'!AR$3</f>
        <v>0.33333333333333331</v>
      </c>
      <c r="AS76">
        <f>('Added Columns'!AS76-'Added Columns'!AS$1)/'Added Columns'!AS$3</f>
        <v>0.125</v>
      </c>
      <c r="AT76">
        <f>('Added Columns'!AT76-'Added Columns'!AT$1)/'Added Columns'!AT$3</f>
        <v>0.33333333333333331</v>
      </c>
      <c r="AU76">
        <f>('Added Columns'!AU76-'Added Columns'!AU$1)/'Added Columns'!AU$3</f>
        <v>0.33333333333333331</v>
      </c>
      <c r="AV76">
        <f>('Added Columns'!AV76-'Added Columns'!AV$1)/'Added Columns'!AV$3</f>
        <v>7.4999999999999997E-2</v>
      </c>
      <c r="AW76">
        <f>('Added Columns'!AW76-'Added Columns'!AW$1)/'Added Columns'!AW$3</f>
        <v>0.1111111111111111</v>
      </c>
      <c r="AX76">
        <f>('Added Columns'!AX76-'Added Columns'!AX$1)/'Added Columns'!AX$3</f>
        <v>6.6666666666666666E-2</v>
      </c>
      <c r="AY76">
        <f>('Added Columns'!AY76-'Added Columns'!AY$1)/'Added Columns'!AY$3</f>
        <v>0.11764705882352941</v>
      </c>
      <c r="AZ76">
        <v>1</v>
      </c>
      <c r="BA76">
        <v>0</v>
      </c>
    </row>
    <row r="77" spans="1:53" x14ac:dyDescent="0.25">
      <c r="A77">
        <v>70</v>
      </c>
      <c r="B77">
        <v>1</v>
      </c>
      <c r="C77">
        <v>0</v>
      </c>
      <c r="D77">
        <f>('Added Columns'!D77-'Added Columns'!D$1)/'Added Columns'!D$3</f>
        <v>0.42857142857142855</v>
      </c>
      <c r="E77">
        <v>1</v>
      </c>
      <c r="F77">
        <v>0</v>
      </c>
      <c r="G77">
        <v>0</v>
      </c>
      <c r="H77">
        <f>('Added Columns'!H77-'Added Columns'!H$1)/'Added Columns'!H$3</f>
        <v>0.15461703650680028</v>
      </c>
      <c r="I77">
        <v>0</v>
      </c>
      <c r="J77">
        <v>1</v>
      </c>
      <c r="K77">
        <v>0</v>
      </c>
      <c r="L77">
        <f>('Added Columns'!L77-'Added Columns'!L$1)/'Added Columns'!L$3</f>
        <v>0.2857142857142857</v>
      </c>
      <c r="M77">
        <f>('Added Columns'!M77-'Added Columns'!M$1)/'Added Columns'!M$3</f>
        <v>0.5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f>('Added Columns'!T77-'Added Columns'!T$1)/'Added Columns'!T$3</f>
        <v>1</v>
      </c>
      <c r="U77">
        <f>('Added Columns'!U77-'Added Columns'!U$1)/'Added Columns'!U$3</f>
        <v>0.7</v>
      </c>
      <c r="V77">
        <f>('Added Columns'!V77-'Added Columns'!V$1)/'Added Columns'!V$3</f>
        <v>0.33333333333333331</v>
      </c>
      <c r="W77">
        <f>('Added Columns'!W77-'Added Columns'!W$1)/'Added Columns'!W$3</f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f>('Added Columns'!AG77-'Added Columns'!AG$1)/'Added Columns'!AG$3</f>
        <v>0.66666666666666663</v>
      </c>
      <c r="AH77">
        <v>0</v>
      </c>
      <c r="AI77">
        <v>1</v>
      </c>
      <c r="AJ77">
        <v>0</v>
      </c>
      <c r="AK77">
        <f>('Added Columns'!AK77-'Added Columns'!AK$1)/'Added Columns'!AK$3</f>
        <v>0.12527646129541864</v>
      </c>
      <c r="AL77">
        <f>('Added Columns'!AL77-'Added Columns'!AL$1)/'Added Columns'!AL$3</f>
        <v>0.79032322826741619</v>
      </c>
      <c r="AM77">
        <f>('Added Columns'!AM77-'Added Columns'!AM$1)/'Added Columns'!AM$3</f>
        <v>0</v>
      </c>
      <c r="AN77">
        <v>1</v>
      </c>
      <c r="AO77">
        <f>('Added Columns'!AO77-'Added Columns'!AO$1)/'Added Columns'!AO$3</f>
        <v>0.42857142857142855</v>
      </c>
      <c r="AP77">
        <f>('Added Columns'!AP77-'Added Columns'!AP$1)/'Added Columns'!AP$3</f>
        <v>0</v>
      </c>
      <c r="AQ77">
        <f>('Added Columns'!AQ77-'Added Columns'!AQ$1)/'Added Columns'!AQ$3</f>
        <v>0</v>
      </c>
      <c r="AR77">
        <f>('Added Columns'!AR77-'Added Columns'!AR$1)/'Added Columns'!AR$3</f>
        <v>0.33333333333333331</v>
      </c>
      <c r="AS77">
        <f>('Added Columns'!AS77-'Added Columns'!AS$1)/'Added Columns'!AS$3</f>
        <v>0.05</v>
      </c>
      <c r="AT77">
        <f>('Added Columns'!AT77-'Added Columns'!AT$1)/'Added Columns'!AT$3</f>
        <v>0</v>
      </c>
      <c r="AU77">
        <f>('Added Columns'!AU77-'Added Columns'!AU$1)/'Added Columns'!AU$3</f>
        <v>0.33333333333333331</v>
      </c>
      <c r="AV77">
        <f>('Added Columns'!AV77-'Added Columns'!AV$1)/'Added Columns'!AV$3</f>
        <v>2.5000000000000001E-2</v>
      </c>
      <c r="AW77">
        <f>('Added Columns'!AW77-'Added Columns'!AW$1)/'Added Columns'!AW$3</f>
        <v>0</v>
      </c>
      <c r="AX77">
        <f>('Added Columns'!AX77-'Added Columns'!AX$1)/'Added Columns'!AX$3</f>
        <v>0</v>
      </c>
      <c r="AY77">
        <f>('Added Columns'!AY77-'Added Columns'!AY$1)/'Added Columns'!AY$3</f>
        <v>0</v>
      </c>
      <c r="AZ77">
        <v>1</v>
      </c>
      <c r="BA77">
        <v>1</v>
      </c>
    </row>
    <row r="78" spans="1:53" x14ac:dyDescent="0.25">
      <c r="A78">
        <v>71</v>
      </c>
      <c r="B78">
        <v>0</v>
      </c>
      <c r="C78">
        <v>1</v>
      </c>
      <c r="D78">
        <f>('Added Columns'!D78-'Added Columns'!D$1)/'Added Columns'!D$3</f>
        <v>0.97619047619047616</v>
      </c>
      <c r="E78">
        <v>0</v>
      </c>
      <c r="F78">
        <v>1</v>
      </c>
      <c r="G78">
        <v>0</v>
      </c>
      <c r="H78">
        <f>('Added Columns'!H78-'Added Columns'!H$1)/'Added Columns'!H$3</f>
        <v>0.80386542591266996</v>
      </c>
      <c r="I78">
        <v>1</v>
      </c>
      <c r="J78">
        <v>0</v>
      </c>
      <c r="K78">
        <v>0</v>
      </c>
      <c r="L78">
        <f>('Added Columns'!L78-'Added Columns'!L$1)/'Added Columns'!L$3</f>
        <v>0</v>
      </c>
      <c r="M78">
        <f>('Added Columns'!M78-'Added Columns'!M$1)/'Added Columns'!M$3</f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f>('Added Columns'!T78-'Added Columns'!T$1)/'Added Columns'!T$3</f>
        <v>0</v>
      </c>
      <c r="U78">
        <f>('Added Columns'!U78-'Added Columns'!U$1)/'Added Columns'!U$3</f>
        <v>0.38571428571428573</v>
      </c>
      <c r="V78">
        <f>('Added Columns'!V78-'Added Columns'!V$1)/'Added Columns'!V$3</f>
        <v>0.33333333333333331</v>
      </c>
      <c r="W78">
        <f>('Added Columns'!W78-'Added Columns'!W$1)/'Added Columns'!W$3</f>
        <v>0.25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f>('Added Columns'!AG78-'Added Columns'!AG$1)/'Added Columns'!AG$3</f>
        <v>0.66666666666666663</v>
      </c>
      <c r="AH78">
        <v>0</v>
      </c>
      <c r="AI78">
        <v>0</v>
      </c>
      <c r="AJ78">
        <v>1</v>
      </c>
      <c r="AK78">
        <f>('Added Columns'!AK78-'Added Columns'!AK$1)/'Added Columns'!AK$3</f>
        <v>0.23507109004739338</v>
      </c>
      <c r="AL78">
        <f>('Added Columns'!AL78-'Added Columns'!AL$1)/'Added Columns'!AL$3</f>
        <v>0.90640433647861873</v>
      </c>
      <c r="AM78">
        <f>('Added Columns'!AM78-'Added Columns'!AM$1)/'Added Columns'!AM$3</f>
        <v>0.77777777777777779</v>
      </c>
      <c r="AN78">
        <v>0</v>
      </c>
      <c r="AO78">
        <f>('Added Columns'!AO78-'Added Columns'!AO$1)/'Added Columns'!AO$3</f>
        <v>0</v>
      </c>
      <c r="AP78">
        <f>('Added Columns'!AP78-'Added Columns'!AP$1)/'Added Columns'!AP$3</f>
        <v>0</v>
      </c>
      <c r="AQ78">
        <f>('Added Columns'!AQ78-'Added Columns'!AQ$1)/'Added Columns'!AQ$3</f>
        <v>1</v>
      </c>
      <c r="AR78">
        <f>('Added Columns'!AR78-'Added Columns'!AR$1)/'Added Columns'!AR$3</f>
        <v>0</v>
      </c>
      <c r="AS78">
        <f>('Added Columns'!AS78-'Added Columns'!AS$1)/'Added Columns'!AS$3</f>
        <v>0.5</v>
      </c>
      <c r="AT78">
        <f>('Added Columns'!AT78-'Added Columns'!AT$1)/'Added Columns'!AT$3</f>
        <v>0.33333333333333331</v>
      </c>
      <c r="AU78">
        <f>('Added Columns'!AU78-'Added Columns'!AU$1)/'Added Columns'!AU$3</f>
        <v>0.33333333333333331</v>
      </c>
      <c r="AV78">
        <f>('Added Columns'!AV78-'Added Columns'!AV$1)/'Added Columns'!AV$3</f>
        <v>0.1</v>
      </c>
      <c r="AW78">
        <f>('Added Columns'!AW78-'Added Columns'!AW$1)/'Added Columns'!AW$3</f>
        <v>0.16666666666666666</v>
      </c>
      <c r="AX78">
        <f>('Added Columns'!AX78-'Added Columns'!AX$1)/'Added Columns'!AX$3</f>
        <v>6.6666666666666666E-2</v>
      </c>
      <c r="AY78">
        <f>('Added Columns'!AY78-'Added Columns'!AY$1)/'Added Columns'!AY$3</f>
        <v>0.17647058823529413</v>
      </c>
      <c r="AZ78">
        <v>1</v>
      </c>
      <c r="BA78">
        <v>0</v>
      </c>
    </row>
    <row r="79" spans="1:53" x14ac:dyDescent="0.25">
      <c r="A79">
        <v>72</v>
      </c>
      <c r="B79">
        <v>1</v>
      </c>
      <c r="C79">
        <v>0</v>
      </c>
      <c r="D79">
        <f>('Added Columns'!D79-'Added Columns'!D$1)/'Added Columns'!D$3</f>
        <v>0.26190476190476192</v>
      </c>
      <c r="E79">
        <v>1</v>
      </c>
      <c r="F79">
        <v>0</v>
      </c>
      <c r="G79">
        <v>0</v>
      </c>
      <c r="H79">
        <f>('Added Columns'!H79-'Added Columns'!H$1)/'Added Columns'!H$3</f>
        <v>0.87759484609878313</v>
      </c>
      <c r="I79">
        <v>0</v>
      </c>
      <c r="J79">
        <v>1</v>
      </c>
      <c r="K79">
        <v>0</v>
      </c>
      <c r="L79">
        <f>('Added Columns'!L79-'Added Columns'!L$1)/'Added Columns'!L$3</f>
        <v>3.5714285714285712E-2</v>
      </c>
      <c r="M79">
        <f>('Added Columns'!M79-'Added Columns'!M$1)/'Added Columns'!M$3</f>
        <v>0.5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f>('Added Columns'!T79-'Added Columns'!T$1)/'Added Columns'!T$3</f>
        <v>0.66666666666666663</v>
      </c>
      <c r="U79">
        <f>('Added Columns'!U79-'Added Columns'!U$1)/'Added Columns'!U$3</f>
        <v>0.65714285714285714</v>
      </c>
      <c r="V79">
        <f>('Added Columns'!V79-'Added Columns'!V$1)/'Added Columns'!V$3</f>
        <v>0.66666666666666663</v>
      </c>
      <c r="W79">
        <f>('Added Columns'!W79-'Added Columns'!W$1)/'Added Columns'!W$3</f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f>('Added Columns'!AG79-'Added Columns'!AG$1)/'Added Columns'!AG$3</f>
        <v>0.33333333333333331</v>
      </c>
      <c r="AH79">
        <v>0</v>
      </c>
      <c r="AI79">
        <v>1</v>
      </c>
      <c r="AJ79">
        <v>0</v>
      </c>
      <c r="AK79">
        <f>('Added Columns'!AK79-'Added Columns'!AK$1)/'Added Columns'!AK$3</f>
        <v>8.9204844655081619E-2</v>
      </c>
      <c r="AL79">
        <f>('Added Columns'!AL79-'Added Columns'!AL$1)/'Added Columns'!AL$3</f>
        <v>0.11491668339690825</v>
      </c>
      <c r="AM79">
        <f>('Added Columns'!AM79-'Added Columns'!AM$1)/'Added Columns'!AM$3</f>
        <v>0</v>
      </c>
      <c r="AN79">
        <v>0</v>
      </c>
      <c r="AO79">
        <f>('Added Columns'!AO79-'Added Columns'!AO$1)/'Added Columns'!AO$3</f>
        <v>0.8571428571428571</v>
      </c>
      <c r="AP79">
        <f>('Added Columns'!AP79-'Added Columns'!AP$1)/'Added Columns'!AP$3</f>
        <v>1</v>
      </c>
      <c r="AQ79">
        <f>('Added Columns'!AQ79-'Added Columns'!AQ$1)/'Added Columns'!AQ$3</f>
        <v>1</v>
      </c>
      <c r="AR79">
        <f>('Added Columns'!AR79-'Added Columns'!AR$1)/'Added Columns'!AR$3</f>
        <v>0.33333333333333331</v>
      </c>
      <c r="AS79">
        <f>('Added Columns'!AS79-'Added Columns'!AS$1)/'Added Columns'!AS$3</f>
        <v>0.15</v>
      </c>
      <c r="AT79">
        <f>('Added Columns'!AT79-'Added Columns'!AT$1)/'Added Columns'!AT$3</f>
        <v>0.5</v>
      </c>
      <c r="AU79">
        <f>('Added Columns'!AU79-'Added Columns'!AU$1)/'Added Columns'!AU$3</f>
        <v>0.66666666666666663</v>
      </c>
      <c r="AV79">
        <f>('Added Columns'!AV79-'Added Columns'!AV$1)/'Added Columns'!AV$3</f>
        <v>0.125</v>
      </c>
      <c r="AW79">
        <f>('Added Columns'!AW79-'Added Columns'!AW$1)/'Added Columns'!AW$3</f>
        <v>0.22222222222222221</v>
      </c>
      <c r="AX79">
        <f>('Added Columns'!AX79-'Added Columns'!AX$1)/'Added Columns'!AX$3</f>
        <v>0</v>
      </c>
      <c r="AY79">
        <f>('Added Columns'!AY79-'Added Columns'!AY$1)/'Added Columns'!AY$3</f>
        <v>0.23529411764705882</v>
      </c>
      <c r="AZ79">
        <v>1</v>
      </c>
      <c r="BA79">
        <v>0</v>
      </c>
    </row>
    <row r="80" spans="1:53" x14ac:dyDescent="0.25">
      <c r="A80">
        <v>73</v>
      </c>
      <c r="B80">
        <v>1</v>
      </c>
      <c r="C80">
        <v>0</v>
      </c>
      <c r="D80">
        <f>('Added Columns'!D80-'Added Columns'!D$1)/'Added Columns'!D$3</f>
        <v>0.30952380952380953</v>
      </c>
      <c r="E80">
        <v>1</v>
      </c>
      <c r="F80">
        <v>0</v>
      </c>
      <c r="G80">
        <v>0</v>
      </c>
      <c r="H80">
        <f>('Added Columns'!H80-'Added Columns'!H$1)/'Added Columns'!H$3</f>
        <v>0.70150322118826058</v>
      </c>
      <c r="I80">
        <v>0</v>
      </c>
      <c r="J80">
        <v>1</v>
      </c>
      <c r="K80">
        <v>0</v>
      </c>
      <c r="L80">
        <f>('Added Columns'!L80-'Added Columns'!L$1)/'Added Columns'!L$3</f>
        <v>0</v>
      </c>
      <c r="M80">
        <f>('Added Columns'!M80-'Added Columns'!M$1)/'Added Columns'!M$3</f>
        <v>0.75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f>('Added Columns'!T80-'Added Columns'!T$1)/'Added Columns'!T$3</f>
        <v>0.66666666666666663</v>
      </c>
      <c r="U80">
        <f>('Added Columns'!U80-'Added Columns'!U$1)/'Added Columns'!U$3</f>
        <v>0.81428571428571428</v>
      </c>
      <c r="V80">
        <f>('Added Columns'!V80-'Added Columns'!V$1)/'Added Columns'!V$3</f>
        <v>0.66666666666666663</v>
      </c>
      <c r="W80">
        <f>('Added Columns'!W80-'Added Columns'!W$1)/'Added Columns'!W$3</f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f>('Added Columns'!AG80-'Added Columns'!AG$1)/'Added Columns'!AG$3</f>
        <v>0.33333333333333331</v>
      </c>
      <c r="AH80">
        <v>0</v>
      </c>
      <c r="AI80">
        <v>0</v>
      </c>
      <c r="AJ80">
        <v>1</v>
      </c>
      <c r="AK80">
        <f>('Added Columns'!AK80-'Added Columns'!AK$1)/'Added Columns'!AK$3</f>
        <v>7.856766719325961E-2</v>
      </c>
      <c r="AL80">
        <f>('Added Columns'!AL80-'Added Columns'!AL$1)/'Added Columns'!AL$3</f>
        <v>0.66978518369805262</v>
      </c>
      <c r="AM80">
        <f>('Added Columns'!AM80-'Added Columns'!AM$1)/'Added Columns'!AM$3</f>
        <v>0.1111111111111111</v>
      </c>
      <c r="AN80">
        <v>0</v>
      </c>
      <c r="AO80">
        <f>('Added Columns'!AO80-'Added Columns'!AO$1)/'Added Columns'!AO$3</f>
        <v>0.42857142857142855</v>
      </c>
      <c r="AP80">
        <f>('Added Columns'!AP80-'Added Columns'!AP$1)/'Added Columns'!AP$3</f>
        <v>0</v>
      </c>
      <c r="AQ80">
        <f>('Added Columns'!AQ80-'Added Columns'!AQ$1)/'Added Columns'!AQ$3</f>
        <v>0.33333333333333331</v>
      </c>
      <c r="AR80">
        <f>('Added Columns'!AR80-'Added Columns'!AR$1)/'Added Columns'!AR$3</f>
        <v>0</v>
      </c>
      <c r="AS80">
        <f>('Added Columns'!AS80-'Added Columns'!AS$1)/'Added Columns'!AS$3</f>
        <v>2.5000000000000001E-2</v>
      </c>
      <c r="AT80">
        <f>('Added Columns'!AT80-'Added Columns'!AT$1)/'Added Columns'!AT$3</f>
        <v>0.66666666666666663</v>
      </c>
      <c r="AU80">
        <f>('Added Columns'!AU80-'Added Columns'!AU$1)/'Added Columns'!AU$3</f>
        <v>0.66666666666666663</v>
      </c>
      <c r="AV80">
        <f>('Added Columns'!AV80-'Added Columns'!AV$1)/'Added Columns'!AV$3</f>
        <v>2.5000000000000001E-2</v>
      </c>
      <c r="AW80">
        <f>('Added Columns'!AW80-'Added Columns'!AW$1)/'Added Columns'!AW$3</f>
        <v>5.5555555555555552E-2</v>
      </c>
      <c r="AX80">
        <f>('Added Columns'!AX80-'Added Columns'!AX$1)/'Added Columns'!AX$3</f>
        <v>6.6666666666666666E-2</v>
      </c>
      <c r="AY80">
        <f>('Added Columns'!AY80-'Added Columns'!AY$1)/'Added Columns'!AY$3</f>
        <v>0</v>
      </c>
      <c r="AZ80">
        <v>1</v>
      </c>
      <c r="BA80">
        <v>0</v>
      </c>
    </row>
    <row r="81" spans="1:53" x14ac:dyDescent="0.25">
      <c r="A81">
        <v>74</v>
      </c>
      <c r="B81">
        <v>1</v>
      </c>
      <c r="C81">
        <v>0</v>
      </c>
      <c r="D81">
        <f>('Added Columns'!D81-'Added Columns'!D$1)/'Added Columns'!D$3</f>
        <v>0.33333333333333331</v>
      </c>
      <c r="E81">
        <v>1</v>
      </c>
      <c r="F81">
        <v>0</v>
      </c>
      <c r="G81">
        <v>0</v>
      </c>
      <c r="H81">
        <f>('Added Columns'!H81-'Added Columns'!H$1)/'Added Columns'!H$3</f>
        <v>0.31925554760200431</v>
      </c>
      <c r="I81">
        <v>0</v>
      </c>
      <c r="J81">
        <v>1</v>
      </c>
      <c r="K81">
        <v>0</v>
      </c>
      <c r="L81">
        <f>('Added Columns'!L81-'Added Columns'!L$1)/'Added Columns'!L$3</f>
        <v>0</v>
      </c>
      <c r="M81">
        <f>('Added Columns'!M81-'Added Columns'!M$1)/'Added Columns'!M$3</f>
        <v>0.5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f>('Added Columns'!T81-'Added Columns'!T$1)/'Added Columns'!T$3</f>
        <v>0.33333333333333331</v>
      </c>
      <c r="U81">
        <f>('Added Columns'!U81-'Added Columns'!U$1)/'Added Columns'!U$3</f>
        <v>0.51428571428571423</v>
      </c>
      <c r="V81">
        <f>('Added Columns'!V81-'Added Columns'!V$1)/'Added Columns'!V$3</f>
        <v>0.66666666666666663</v>
      </c>
      <c r="W81">
        <f>('Added Columns'!W81-'Added Columns'!W$1)/'Added Columns'!W$3</f>
        <v>0.25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f>('Added Columns'!AG81-'Added Columns'!AG$1)/'Added Columns'!AG$3</f>
        <v>0.33333333333333331</v>
      </c>
      <c r="AH81">
        <v>0</v>
      </c>
      <c r="AI81">
        <v>1</v>
      </c>
      <c r="AJ81">
        <v>0</v>
      </c>
      <c r="AK81">
        <f>('Added Columns'!AK81-'Added Columns'!AK$1)/'Added Columns'!AK$3</f>
        <v>0.27440758293838863</v>
      </c>
      <c r="AL81">
        <f>('Added Columns'!AL81-'Added Columns'!AL$1)/'Added Columns'!AL$3</f>
        <v>0.21088134912668138</v>
      </c>
      <c r="AM81">
        <f>('Added Columns'!AM81-'Added Columns'!AM$1)/'Added Columns'!AM$3</f>
        <v>0.1111111111111111</v>
      </c>
      <c r="AN81">
        <v>0</v>
      </c>
      <c r="AO81">
        <f>('Added Columns'!AO81-'Added Columns'!AO$1)/'Added Columns'!AO$3</f>
        <v>0.42857142857142855</v>
      </c>
      <c r="AP81">
        <f>('Added Columns'!AP81-'Added Columns'!AP$1)/'Added Columns'!AP$3</f>
        <v>0</v>
      </c>
      <c r="AQ81">
        <f>('Added Columns'!AQ81-'Added Columns'!AQ$1)/'Added Columns'!AQ$3</f>
        <v>0.33333333333333331</v>
      </c>
      <c r="AR81">
        <f>('Added Columns'!AR81-'Added Columns'!AR$1)/'Added Columns'!AR$3</f>
        <v>0.66666666666666663</v>
      </c>
      <c r="AS81">
        <f>('Added Columns'!AS81-'Added Columns'!AS$1)/'Added Columns'!AS$3</f>
        <v>0.25</v>
      </c>
      <c r="AT81">
        <f>('Added Columns'!AT81-'Added Columns'!AT$1)/'Added Columns'!AT$3</f>
        <v>0.5</v>
      </c>
      <c r="AU81">
        <f>('Added Columns'!AU81-'Added Columns'!AU$1)/'Added Columns'!AU$3</f>
        <v>0.66666666666666663</v>
      </c>
      <c r="AV81">
        <f>('Added Columns'!AV81-'Added Columns'!AV$1)/'Added Columns'!AV$3</f>
        <v>0.25</v>
      </c>
      <c r="AW81">
        <f>('Added Columns'!AW81-'Added Columns'!AW$1)/'Added Columns'!AW$3</f>
        <v>0.22222222222222221</v>
      </c>
      <c r="AX81">
        <f>('Added Columns'!AX81-'Added Columns'!AX$1)/'Added Columns'!AX$3</f>
        <v>0</v>
      </c>
      <c r="AY81">
        <f>('Added Columns'!AY81-'Added Columns'!AY$1)/'Added Columns'!AY$3</f>
        <v>0.52941176470588236</v>
      </c>
      <c r="AZ81">
        <v>1</v>
      </c>
      <c r="BA81">
        <v>0</v>
      </c>
    </row>
    <row r="82" spans="1:53" x14ac:dyDescent="0.25">
      <c r="A82">
        <v>75</v>
      </c>
      <c r="B82">
        <v>0</v>
      </c>
      <c r="C82">
        <v>1</v>
      </c>
      <c r="D82">
        <f>('Added Columns'!D82-'Added Columns'!D$1)/'Added Columns'!D$3</f>
        <v>0.42857142857142855</v>
      </c>
      <c r="E82">
        <v>1</v>
      </c>
      <c r="F82">
        <v>0</v>
      </c>
      <c r="G82">
        <v>0</v>
      </c>
      <c r="H82">
        <f>('Added Columns'!H82-'Added Columns'!H$1)/'Added Columns'!H$3</f>
        <v>2.1474588403722263E-2</v>
      </c>
      <c r="I82">
        <v>0</v>
      </c>
      <c r="J82">
        <v>1</v>
      </c>
      <c r="K82">
        <v>0</v>
      </c>
      <c r="L82">
        <f>('Added Columns'!L82-'Added Columns'!L$1)/'Added Columns'!L$3</f>
        <v>0.17857142857142858</v>
      </c>
      <c r="M82">
        <f>('Added Columns'!M82-'Added Columns'!M$1)/'Added Columns'!M$3</f>
        <v>0.5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f>('Added Columns'!T82-'Added Columns'!T$1)/'Added Columns'!T$3</f>
        <v>0.33333333333333331</v>
      </c>
      <c r="U82">
        <f>('Added Columns'!U82-'Added Columns'!U$1)/'Added Columns'!U$3</f>
        <v>0.35714285714285715</v>
      </c>
      <c r="V82">
        <f>('Added Columns'!V82-'Added Columns'!V$1)/'Added Columns'!V$3</f>
        <v>1</v>
      </c>
      <c r="W82">
        <f>('Added Columns'!W82-'Added Columns'!W$1)/'Added Columns'!W$3</f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('Added Columns'!AG82-'Added Columns'!AG$1)/'Added Columns'!AG$3</f>
        <v>1</v>
      </c>
      <c r="AH82">
        <v>0</v>
      </c>
      <c r="AI82">
        <v>1</v>
      </c>
      <c r="AJ82">
        <v>0</v>
      </c>
      <c r="AK82">
        <f>('Added Columns'!AK82-'Added Columns'!AK$1)/'Added Columns'!AK$3</f>
        <v>0.10684570826750922</v>
      </c>
      <c r="AL82">
        <f>('Added Columns'!AL82-'Added Columns'!AL$1)/'Added Columns'!AL$3</f>
        <v>0.79935755872314795</v>
      </c>
      <c r="AM82">
        <f>('Added Columns'!AM82-'Added Columns'!AM$1)/'Added Columns'!AM$3</f>
        <v>0.33333333333333331</v>
      </c>
      <c r="AN82">
        <v>0</v>
      </c>
      <c r="AO82">
        <f>('Added Columns'!AO82-'Added Columns'!AO$1)/'Added Columns'!AO$3</f>
        <v>7.1428571428571425E-2</v>
      </c>
      <c r="AP82">
        <f>('Added Columns'!AP82-'Added Columns'!AP$1)/'Added Columns'!AP$3</f>
        <v>0</v>
      </c>
      <c r="AQ82">
        <f>('Added Columns'!AQ82-'Added Columns'!AQ$1)/'Added Columns'!AQ$3</f>
        <v>0.33333333333333331</v>
      </c>
      <c r="AR82">
        <f>('Added Columns'!AR82-'Added Columns'!AR$1)/'Added Columns'!AR$3</f>
        <v>0</v>
      </c>
      <c r="AS82">
        <f>('Added Columns'!AS82-'Added Columns'!AS$1)/'Added Columns'!AS$3</f>
        <v>0.125</v>
      </c>
      <c r="AT82">
        <f>('Added Columns'!AT82-'Added Columns'!AT$1)/'Added Columns'!AT$3</f>
        <v>0.5</v>
      </c>
      <c r="AU82">
        <f>('Added Columns'!AU82-'Added Columns'!AU$1)/'Added Columns'!AU$3</f>
        <v>0.66666666666666663</v>
      </c>
      <c r="AV82">
        <f>('Added Columns'!AV82-'Added Columns'!AV$1)/'Added Columns'!AV$3</f>
        <v>2.5000000000000001E-2</v>
      </c>
      <c r="AW82">
        <f>('Added Columns'!AW82-'Added Columns'!AW$1)/'Added Columns'!AW$3</f>
        <v>0</v>
      </c>
      <c r="AX82">
        <f>('Added Columns'!AX82-'Added Columns'!AX$1)/'Added Columns'!AX$3</f>
        <v>0</v>
      </c>
      <c r="AY82">
        <f>('Added Columns'!AY82-'Added Columns'!AY$1)/'Added Columns'!AY$3</f>
        <v>0</v>
      </c>
      <c r="AZ82">
        <v>1</v>
      </c>
      <c r="BA82">
        <v>0</v>
      </c>
    </row>
    <row r="83" spans="1:53" x14ac:dyDescent="0.25">
      <c r="A83">
        <v>76</v>
      </c>
      <c r="B83">
        <v>0</v>
      </c>
      <c r="C83">
        <v>1</v>
      </c>
      <c r="D83">
        <f>('Added Columns'!D83-'Added Columns'!D$1)/'Added Columns'!D$3</f>
        <v>0.30952380952380953</v>
      </c>
      <c r="E83">
        <v>1</v>
      </c>
      <c r="F83">
        <v>0</v>
      </c>
      <c r="G83">
        <v>0</v>
      </c>
      <c r="H83">
        <f>('Added Columns'!H83-'Added Columns'!H$1)/'Added Columns'!H$3</f>
        <v>0.46098783106657121</v>
      </c>
      <c r="I83">
        <v>0</v>
      </c>
      <c r="J83">
        <v>1</v>
      </c>
      <c r="K83">
        <v>0</v>
      </c>
      <c r="L83">
        <f>('Added Columns'!L83-'Added Columns'!L$1)/'Added Columns'!L$3</f>
        <v>0.25</v>
      </c>
      <c r="M83">
        <f>('Added Columns'!M83-'Added Columns'!M$1)/'Added Columns'!M$3</f>
        <v>0.75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f>('Added Columns'!T83-'Added Columns'!T$1)/'Added Columns'!T$3</f>
        <v>0.66666666666666663</v>
      </c>
      <c r="U83">
        <f>('Added Columns'!U83-'Added Columns'!U$1)/'Added Columns'!U$3</f>
        <v>0.44285714285714284</v>
      </c>
      <c r="V83">
        <f>('Added Columns'!V83-'Added Columns'!V$1)/'Added Columns'!V$3</f>
        <v>0.66666666666666663</v>
      </c>
      <c r="W83">
        <f>('Added Columns'!W83-'Added Columns'!W$1)/'Added Columns'!W$3</f>
        <v>0.25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f>('Added Columns'!AG83-'Added Columns'!AG$1)/'Added Columns'!AG$3</f>
        <v>1</v>
      </c>
      <c r="AH83">
        <v>0</v>
      </c>
      <c r="AI83">
        <v>0</v>
      </c>
      <c r="AJ83">
        <v>1</v>
      </c>
      <c r="AK83">
        <f>('Added Columns'!AK83-'Added Columns'!AK$1)/'Added Columns'!AK$3</f>
        <v>0.17983149025803055</v>
      </c>
      <c r="AL83">
        <f>('Added Columns'!AL83-'Added Columns'!AL$1)/'Added Columns'!AL$3</f>
        <v>0.74635615338285488</v>
      </c>
      <c r="AM83">
        <f>('Added Columns'!AM83-'Added Columns'!AM$1)/'Added Columns'!AM$3</f>
        <v>0.1111111111111111</v>
      </c>
      <c r="AN83">
        <v>0</v>
      </c>
      <c r="AO83">
        <f>('Added Columns'!AO83-'Added Columns'!AO$1)/'Added Columns'!AO$3</f>
        <v>0.8571428571428571</v>
      </c>
      <c r="AP83">
        <f>('Added Columns'!AP83-'Added Columns'!AP$1)/'Added Columns'!AP$3</f>
        <v>1</v>
      </c>
      <c r="AQ83">
        <f>('Added Columns'!AQ83-'Added Columns'!AQ$1)/'Added Columns'!AQ$3</f>
        <v>1</v>
      </c>
      <c r="AR83">
        <f>('Added Columns'!AR83-'Added Columns'!AR$1)/'Added Columns'!AR$3</f>
        <v>0</v>
      </c>
      <c r="AS83">
        <f>('Added Columns'!AS83-'Added Columns'!AS$1)/'Added Columns'!AS$3</f>
        <v>0.27500000000000002</v>
      </c>
      <c r="AT83">
        <f>('Added Columns'!AT83-'Added Columns'!AT$1)/'Added Columns'!AT$3</f>
        <v>0.33333333333333331</v>
      </c>
      <c r="AU83">
        <f>('Added Columns'!AU83-'Added Columns'!AU$1)/'Added Columns'!AU$3</f>
        <v>0.66666666666666663</v>
      </c>
      <c r="AV83">
        <f>('Added Columns'!AV83-'Added Columns'!AV$1)/'Added Columns'!AV$3</f>
        <v>0.27500000000000002</v>
      </c>
      <c r="AW83">
        <f>('Added Columns'!AW83-'Added Columns'!AW$1)/'Added Columns'!AW$3</f>
        <v>0.3888888888888889</v>
      </c>
      <c r="AX83">
        <f>('Added Columns'!AX83-'Added Columns'!AX$1)/'Added Columns'!AX$3</f>
        <v>6.6666666666666666E-2</v>
      </c>
      <c r="AY83">
        <f>('Added Columns'!AY83-'Added Columns'!AY$1)/'Added Columns'!AY$3</f>
        <v>0.47058823529411764</v>
      </c>
      <c r="AZ83">
        <v>1</v>
      </c>
      <c r="BA83">
        <v>0</v>
      </c>
    </row>
    <row r="84" spans="1:53" x14ac:dyDescent="0.25">
      <c r="A84">
        <v>77</v>
      </c>
      <c r="B84">
        <v>1</v>
      </c>
      <c r="C84">
        <v>0</v>
      </c>
      <c r="D84">
        <f>('Added Columns'!D84-'Added Columns'!D$1)/'Added Columns'!D$3</f>
        <v>0.40476190476190477</v>
      </c>
      <c r="E84">
        <v>1</v>
      </c>
      <c r="F84">
        <v>0</v>
      </c>
      <c r="G84">
        <v>0</v>
      </c>
      <c r="H84">
        <f>('Added Columns'!H84-'Added Columns'!H$1)/'Added Columns'!H$3</f>
        <v>0.4824624194702935</v>
      </c>
      <c r="I84">
        <v>1</v>
      </c>
      <c r="J84">
        <v>0</v>
      </c>
      <c r="K84">
        <v>0</v>
      </c>
      <c r="L84">
        <f>('Added Columns'!L84-'Added Columns'!L$1)/'Added Columns'!L$3</f>
        <v>0</v>
      </c>
      <c r="M84">
        <f>('Added Columns'!M84-'Added Columns'!M$1)/'Added Columns'!M$3</f>
        <v>0.75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f>('Added Columns'!T84-'Added Columns'!T$1)/'Added Columns'!T$3</f>
        <v>0.66666666666666663</v>
      </c>
      <c r="U84">
        <f>('Added Columns'!U84-'Added Columns'!U$1)/'Added Columns'!U$3</f>
        <v>2.8571428571428571E-2</v>
      </c>
      <c r="V84">
        <f>('Added Columns'!V84-'Added Columns'!V$1)/'Added Columns'!V$3</f>
        <v>0.33333333333333331</v>
      </c>
      <c r="W84">
        <f>('Added Columns'!W84-'Added Columns'!W$1)/'Added Columns'!W$3</f>
        <v>0.25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f>('Added Columns'!AG84-'Added Columns'!AG$1)/'Added Columns'!AG$3</f>
        <v>0</v>
      </c>
      <c r="AH84">
        <v>0</v>
      </c>
      <c r="AI84">
        <v>0</v>
      </c>
      <c r="AJ84">
        <v>1</v>
      </c>
      <c r="AK84">
        <f>('Added Columns'!AK84-'Added Columns'!AK$1)/'Added Columns'!AK$3</f>
        <v>0.17393364928909952</v>
      </c>
      <c r="AL84">
        <f>('Added Columns'!AL84-'Added Columns'!AL$1)/'Added Columns'!AL$3</f>
        <v>0.84007227464364587</v>
      </c>
      <c r="AM84">
        <f>('Added Columns'!AM84-'Added Columns'!AM$1)/'Added Columns'!AM$3</f>
        <v>0</v>
      </c>
      <c r="AN84">
        <v>0</v>
      </c>
      <c r="AO84">
        <f>('Added Columns'!AO84-'Added Columns'!AO$1)/'Added Columns'!AO$3</f>
        <v>0.21428571428571427</v>
      </c>
      <c r="AP84">
        <f>('Added Columns'!AP84-'Added Columns'!AP$1)/'Added Columns'!AP$3</f>
        <v>0</v>
      </c>
      <c r="AQ84">
        <f>('Added Columns'!AQ84-'Added Columns'!AQ$1)/'Added Columns'!AQ$3</f>
        <v>0.33333333333333331</v>
      </c>
      <c r="AR84">
        <f>('Added Columns'!AR84-'Added Columns'!AR$1)/'Added Columns'!AR$3</f>
        <v>0</v>
      </c>
      <c r="AS84">
        <f>('Added Columns'!AS84-'Added Columns'!AS$1)/'Added Columns'!AS$3</f>
        <v>0.4</v>
      </c>
      <c r="AT84">
        <f>('Added Columns'!AT84-'Added Columns'!AT$1)/'Added Columns'!AT$3</f>
        <v>0.33333333333333331</v>
      </c>
      <c r="AU84">
        <f>('Added Columns'!AU84-'Added Columns'!AU$1)/'Added Columns'!AU$3</f>
        <v>0.66666666666666663</v>
      </c>
      <c r="AV84">
        <f>('Added Columns'!AV84-'Added Columns'!AV$1)/'Added Columns'!AV$3</f>
        <v>0.375</v>
      </c>
      <c r="AW84">
        <f>('Added Columns'!AW84-'Added Columns'!AW$1)/'Added Columns'!AW$3</f>
        <v>0.72222222222222221</v>
      </c>
      <c r="AX84">
        <f>('Added Columns'!AX84-'Added Columns'!AX$1)/'Added Columns'!AX$3</f>
        <v>0.13333333333333333</v>
      </c>
      <c r="AY84">
        <f>('Added Columns'!AY84-'Added Columns'!AY$1)/'Added Columns'!AY$3</f>
        <v>0.47058823529411764</v>
      </c>
      <c r="AZ84">
        <v>1</v>
      </c>
      <c r="BA84">
        <v>0</v>
      </c>
    </row>
    <row r="85" spans="1:53" x14ac:dyDescent="0.25">
      <c r="A85">
        <v>78</v>
      </c>
      <c r="B85">
        <v>1</v>
      </c>
      <c r="C85">
        <v>0</v>
      </c>
      <c r="D85">
        <f>('Added Columns'!D85-'Added Columns'!D$1)/'Added Columns'!D$3</f>
        <v>0.6428571428571429</v>
      </c>
      <c r="E85">
        <v>1</v>
      </c>
      <c r="F85">
        <v>0</v>
      </c>
      <c r="G85">
        <v>0</v>
      </c>
      <c r="H85">
        <f>('Added Columns'!H85-'Added Columns'!H$1)/'Added Columns'!H$3</f>
        <v>6.5139584824624189E-2</v>
      </c>
      <c r="I85">
        <v>0</v>
      </c>
      <c r="J85">
        <v>1</v>
      </c>
      <c r="K85">
        <v>0</v>
      </c>
      <c r="L85">
        <f>('Added Columns'!L85-'Added Columns'!L$1)/'Added Columns'!L$3</f>
        <v>0.17857142857142858</v>
      </c>
      <c r="M85">
        <f>('Added Columns'!M85-'Added Columns'!M$1)/'Added Columns'!M$3</f>
        <v>0.75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f>('Added Columns'!T85-'Added Columns'!T$1)/'Added Columns'!T$3</f>
        <v>1</v>
      </c>
      <c r="U85">
        <f>('Added Columns'!U85-'Added Columns'!U$1)/'Added Columns'!U$3</f>
        <v>0.31428571428571428</v>
      </c>
      <c r="V85">
        <f>('Added Columns'!V85-'Added Columns'!V$1)/'Added Columns'!V$3</f>
        <v>0.66666666666666663</v>
      </c>
      <c r="W85">
        <f>('Added Columns'!W85-'Added Columns'!W$1)/'Added Columns'!W$3</f>
        <v>0.5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f>('Added Columns'!AG85-'Added Columns'!AG$1)/'Added Columns'!AG$3</f>
        <v>0</v>
      </c>
      <c r="AH85">
        <v>0</v>
      </c>
      <c r="AI85">
        <v>1</v>
      </c>
      <c r="AJ85">
        <v>0</v>
      </c>
      <c r="AK85">
        <f>('Added Columns'!AK85-'Added Columns'!AK$1)/'Added Columns'!AK$3</f>
        <v>0.64433912585571351</v>
      </c>
      <c r="AL85">
        <f>('Added Columns'!AL85-'Added Columns'!AL$1)/'Added Columns'!AL$3</f>
        <v>0.52089941778759286</v>
      </c>
      <c r="AM85">
        <f>('Added Columns'!AM85-'Added Columns'!AM$1)/'Added Columns'!AM$3</f>
        <v>0.44444444444444442</v>
      </c>
      <c r="AN85">
        <v>1</v>
      </c>
      <c r="AO85">
        <f>('Added Columns'!AO85-'Added Columns'!AO$1)/'Added Columns'!AO$3</f>
        <v>0.21428571428571427</v>
      </c>
      <c r="AP85">
        <f>('Added Columns'!AP85-'Added Columns'!AP$1)/'Added Columns'!AP$3</f>
        <v>0</v>
      </c>
      <c r="AQ85">
        <f>('Added Columns'!AQ85-'Added Columns'!AQ$1)/'Added Columns'!AQ$3</f>
        <v>0.33333333333333331</v>
      </c>
      <c r="AR85">
        <f>('Added Columns'!AR85-'Added Columns'!AR$1)/'Added Columns'!AR$3</f>
        <v>0</v>
      </c>
      <c r="AS85">
        <f>('Added Columns'!AS85-'Added Columns'!AS$1)/'Added Columns'!AS$3</f>
        <v>0.42499999999999999</v>
      </c>
      <c r="AT85">
        <f>('Added Columns'!AT85-'Added Columns'!AT$1)/'Added Columns'!AT$3</f>
        <v>0.5</v>
      </c>
      <c r="AU85">
        <f>('Added Columns'!AU85-'Added Columns'!AU$1)/'Added Columns'!AU$3</f>
        <v>1</v>
      </c>
      <c r="AV85">
        <f>('Added Columns'!AV85-'Added Columns'!AV$1)/'Added Columns'!AV$3</f>
        <v>0</v>
      </c>
      <c r="AW85">
        <f>('Added Columns'!AW85-'Added Columns'!AW$1)/'Added Columns'!AW$3</f>
        <v>0</v>
      </c>
      <c r="AX85">
        <f>('Added Columns'!AX85-'Added Columns'!AX$1)/'Added Columns'!AX$3</f>
        <v>0</v>
      </c>
      <c r="AY85">
        <f>('Added Columns'!AY85-'Added Columns'!AY$1)/'Added Columns'!AY$3</f>
        <v>0</v>
      </c>
      <c r="AZ85">
        <v>1</v>
      </c>
      <c r="BA85">
        <v>0</v>
      </c>
    </row>
    <row r="86" spans="1:53" x14ac:dyDescent="0.25">
      <c r="A86">
        <v>79</v>
      </c>
      <c r="B86">
        <v>1</v>
      </c>
      <c r="C86">
        <v>0</v>
      </c>
      <c r="D86">
        <f>('Added Columns'!D86-'Added Columns'!D$1)/'Added Columns'!D$3</f>
        <v>0.45238095238095238</v>
      </c>
      <c r="E86">
        <v>1</v>
      </c>
      <c r="F86">
        <v>0</v>
      </c>
      <c r="G86">
        <v>0</v>
      </c>
      <c r="H86">
        <f>('Added Columns'!H86-'Added Columns'!H$1)/'Added Columns'!H$3</f>
        <v>0.21116678596993557</v>
      </c>
      <c r="I86">
        <v>0</v>
      </c>
      <c r="J86">
        <v>1</v>
      </c>
      <c r="K86">
        <v>0</v>
      </c>
      <c r="L86">
        <f>('Added Columns'!L86-'Added Columns'!L$1)/'Added Columns'!L$3</f>
        <v>0.21428571428571427</v>
      </c>
      <c r="M86">
        <f>('Added Columns'!M86-'Added Columns'!M$1)/'Added Columns'!M$3</f>
        <v>0.75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f>('Added Columns'!T86-'Added Columns'!T$1)/'Added Columns'!T$3</f>
        <v>0</v>
      </c>
      <c r="U86">
        <f>('Added Columns'!U86-'Added Columns'!U$1)/'Added Columns'!U$3</f>
        <v>0</v>
      </c>
      <c r="V86">
        <f>('Added Columns'!V86-'Added Columns'!V$1)/'Added Columns'!V$3</f>
        <v>0.66666666666666663</v>
      </c>
      <c r="W86">
        <f>('Added Columns'!W86-'Added Columns'!W$1)/'Added Columns'!W$3</f>
        <v>0.5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f>('Added Columns'!AG86-'Added Columns'!AG$1)/'Added Columns'!AG$3</f>
        <v>0.66666666666666663</v>
      </c>
      <c r="AH86">
        <v>0</v>
      </c>
      <c r="AI86">
        <v>0</v>
      </c>
      <c r="AJ86">
        <v>1</v>
      </c>
      <c r="AK86">
        <f>('Added Columns'!AK86-'Added Columns'!AK$1)/'Added Columns'!AK$3</f>
        <v>0.66640337019483942</v>
      </c>
      <c r="AL86">
        <f>('Added Columns'!AL86-'Added Columns'!AL$1)/'Added Columns'!AL$3</f>
        <v>0.93009435856253764</v>
      </c>
      <c r="AM86">
        <f>('Added Columns'!AM86-'Added Columns'!AM$1)/'Added Columns'!AM$3</f>
        <v>0.44444444444444442</v>
      </c>
      <c r="AN86">
        <v>0</v>
      </c>
      <c r="AO86">
        <f>('Added Columns'!AO86-'Added Columns'!AO$1)/'Added Columns'!AO$3</f>
        <v>0.14285714285714285</v>
      </c>
      <c r="AP86">
        <f>('Added Columns'!AP86-'Added Columns'!AP$1)/'Added Columns'!AP$3</f>
        <v>0</v>
      </c>
      <c r="AQ86">
        <f>('Added Columns'!AQ86-'Added Columns'!AQ$1)/'Added Columns'!AQ$3</f>
        <v>0</v>
      </c>
      <c r="AR86">
        <f>('Added Columns'!AR86-'Added Columns'!AR$1)/'Added Columns'!AR$3</f>
        <v>0</v>
      </c>
      <c r="AS86">
        <f>('Added Columns'!AS86-'Added Columns'!AS$1)/'Added Columns'!AS$3</f>
        <v>0.4</v>
      </c>
      <c r="AT86">
        <f>('Added Columns'!AT86-'Added Columns'!AT$1)/'Added Columns'!AT$3</f>
        <v>0.5</v>
      </c>
      <c r="AU86">
        <f>('Added Columns'!AU86-'Added Columns'!AU$1)/'Added Columns'!AU$3</f>
        <v>1</v>
      </c>
      <c r="AV86">
        <f>('Added Columns'!AV86-'Added Columns'!AV$1)/'Added Columns'!AV$3</f>
        <v>0.125</v>
      </c>
      <c r="AW86">
        <f>('Added Columns'!AW86-'Added Columns'!AW$1)/'Added Columns'!AW$3</f>
        <v>0.1111111111111111</v>
      </c>
      <c r="AX86">
        <f>('Added Columns'!AX86-'Added Columns'!AX$1)/'Added Columns'!AX$3</f>
        <v>0</v>
      </c>
      <c r="AY86">
        <f>('Added Columns'!AY86-'Added Columns'!AY$1)/'Added Columns'!AY$3</f>
        <v>0.11764705882352941</v>
      </c>
      <c r="AZ86">
        <v>1</v>
      </c>
      <c r="BA86">
        <v>0</v>
      </c>
    </row>
    <row r="87" spans="1:53" x14ac:dyDescent="0.25">
      <c r="A87">
        <v>80</v>
      </c>
      <c r="B87">
        <v>1</v>
      </c>
      <c r="C87">
        <v>0</v>
      </c>
      <c r="D87">
        <f>('Added Columns'!D87-'Added Columns'!D$1)/'Added Columns'!D$3</f>
        <v>0.66666666666666663</v>
      </c>
      <c r="E87">
        <v>1</v>
      </c>
      <c r="F87">
        <v>0</v>
      </c>
      <c r="G87">
        <v>0</v>
      </c>
      <c r="H87">
        <f>('Added Columns'!H87-'Added Columns'!H$1)/'Added Columns'!H$3</f>
        <v>0.60343593414459551</v>
      </c>
      <c r="I87">
        <v>0</v>
      </c>
      <c r="J87">
        <v>0</v>
      </c>
      <c r="K87">
        <v>1</v>
      </c>
      <c r="L87">
        <f>('Added Columns'!L87-'Added Columns'!L$1)/'Added Columns'!L$3</f>
        <v>0.14285714285714285</v>
      </c>
      <c r="M87">
        <f>('Added Columns'!M87-'Added Columns'!M$1)/'Added Columns'!M$3</f>
        <v>0.25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f>('Added Columns'!T87-'Added Columns'!T$1)/'Added Columns'!T$3</f>
        <v>0.33333333333333331</v>
      </c>
      <c r="U87">
        <f>('Added Columns'!U87-'Added Columns'!U$1)/'Added Columns'!U$3</f>
        <v>0.7142857142857143</v>
      </c>
      <c r="V87">
        <f>('Added Columns'!V87-'Added Columns'!V$1)/'Added Columns'!V$3</f>
        <v>0.66666666666666663</v>
      </c>
      <c r="W87">
        <f>('Added Columns'!W87-'Added Columns'!W$1)/'Added Columns'!W$3</f>
        <v>0.25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('Added Columns'!AG87-'Added Columns'!AG$1)/'Added Columns'!AG$3</f>
        <v>0.33333333333333331</v>
      </c>
      <c r="AH87">
        <v>1</v>
      </c>
      <c r="AI87">
        <v>0</v>
      </c>
      <c r="AJ87">
        <v>0</v>
      </c>
      <c r="AK87">
        <f>('Added Columns'!AK87-'Added Columns'!AK$1)/'Added Columns'!AK$3</f>
        <v>0.21126908899420749</v>
      </c>
      <c r="AL87">
        <f>('Added Columns'!AL87-'Added Columns'!AL$1)/'Added Columns'!AL$3</f>
        <v>0.33451114234089541</v>
      </c>
      <c r="AM87">
        <f>('Added Columns'!AM87-'Added Columns'!AM$1)/'Added Columns'!AM$3</f>
        <v>0.88888888888888884</v>
      </c>
      <c r="AN87">
        <v>1</v>
      </c>
      <c r="AO87">
        <f>('Added Columns'!AO87-'Added Columns'!AO$1)/'Added Columns'!AO$3</f>
        <v>0.7857142857142857</v>
      </c>
      <c r="AP87">
        <f>('Added Columns'!AP87-'Added Columns'!AP$1)/'Added Columns'!AP$3</f>
        <v>1</v>
      </c>
      <c r="AQ87">
        <f>('Added Columns'!AQ87-'Added Columns'!AQ$1)/'Added Columns'!AQ$3</f>
        <v>1</v>
      </c>
      <c r="AR87">
        <f>('Added Columns'!AR87-'Added Columns'!AR$1)/'Added Columns'!AR$3</f>
        <v>0.33333333333333331</v>
      </c>
      <c r="AS87">
        <f>('Added Columns'!AS87-'Added Columns'!AS$1)/'Added Columns'!AS$3</f>
        <v>0.4</v>
      </c>
      <c r="AT87">
        <f>('Added Columns'!AT87-'Added Columns'!AT$1)/'Added Columns'!AT$3</f>
        <v>0.33333333333333331</v>
      </c>
      <c r="AU87">
        <f>('Added Columns'!AU87-'Added Columns'!AU$1)/'Added Columns'!AU$3</f>
        <v>0.66666666666666663</v>
      </c>
      <c r="AV87">
        <f>('Added Columns'!AV87-'Added Columns'!AV$1)/'Added Columns'!AV$3</f>
        <v>0.1</v>
      </c>
      <c r="AW87">
        <f>('Added Columns'!AW87-'Added Columns'!AW$1)/'Added Columns'!AW$3</f>
        <v>0.1111111111111111</v>
      </c>
      <c r="AX87">
        <f>('Added Columns'!AX87-'Added Columns'!AX$1)/'Added Columns'!AX$3</f>
        <v>0</v>
      </c>
      <c r="AY87">
        <f>('Added Columns'!AY87-'Added Columns'!AY$1)/'Added Columns'!AY$3</f>
        <v>0.11764705882352941</v>
      </c>
      <c r="AZ87">
        <v>1</v>
      </c>
      <c r="BA87">
        <v>0</v>
      </c>
    </row>
    <row r="88" spans="1:53" x14ac:dyDescent="0.25">
      <c r="A88">
        <v>81</v>
      </c>
      <c r="B88">
        <v>1</v>
      </c>
      <c r="C88">
        <v>0</v>
      </c>
      <c r="D88">
        <f>('Added Columns'!D88-'Added Columns'!D$1)/'Added Columns'!D$3</f>
        <v>0.2857142857142857</v>
      </c>
      <c r="E88">
        <v>1</v>
      </c>
      <c r="F88">
        <v>0</v>
      </c>
      <c r="G88">
        <v>0</v>
      </c>
      <c r="H88">
        <f>('Added Columns'!H88-'Added Columns'!H$1)/'Added Columns'!H$3</f>
        <v>0.53686471009305659</v>
      </c>
      <c r="I88">
        <v>0</v>
      </c>
      <c r="J88">
        <v>1</v>
      </c>
      <c r="K88">
        <v>0</v>
      </c>
      <c r="L88">
        <f>('Added Columns'!L88-'Added Columns'!L$1)/'Added Columns'!L$3</f>
        <v>0</v>
      </c>
      <c r="M88">
        <f>('Added Columns'!M88-'Added Columns'!M$1)/'Added Columns'!M$3</f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f>('Added Columns'!T88-'Added Columns'!T$1)/'Added Columns'!T$3</f>
        <v>1</v>
      </c>
      <c r="U88">
        <f>('Added Columns'!U88-'Added Columns'!U$1)/'Added Columns'!U$3</f>
        <v>0.35714285714285715</v>
      </c>
      <c r="V88">
        <f>('Added Columns'!V88-'Added Columns'!V$1)/'Added Columns'!V$3</f>
        <v>0.33333333333333331</v>
      </c>
      <c r="W88">
        <f>('Added Columns'!W88-'Added Columns'!W$1)/'Added Columns'!W$3</f>
        <v>0.25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('Added Columns'!AG88-'Added Columns'!AG$1)/'Added Columns'!AG$3</f>
        <v>1</v>
      </c>
      <c r="AH88">
        <v>0</v>
      </c>
      <c r="AI88">
        <v>1</v>
      </c>
      <c r="AJ88">
        <v>0</v>
      </c>
      <c r="AK88">
        <f>('Added Columns'!AK88-'Added Columns'!AK$1)/'Added Columns'!AK$3</f>
        <v>0.21679831490258031</v>
      </c>
      <c r="AL88">
        <f>('Added Columns'!AL88-'Added Columns'!AL$1)/'Added Columns'!AL$3</f>
        <v>0.55828146958442082</v>
      </c>
      <c r="AM88">
        <f>('Added Columns'!AM88-'Added Columns'!AM$1)/'Added Columns'!AM$3</f>
        <v>0.1111111111111111</v>
      </c>
      <c r="AN88">
        <v>1</v>
      </c>
      <c r="AO88">
        <f>('Added Columns'!AO88-'Added Columns'!AO$1)/'Added Columns'!AO$3</f>
        <v>7.1428571428571425E-2</v>
      </c>
      <c r="AP88">
        <f>('Added Columns'!AP88-'Added Columns'!AP$1)/'Added Columns'!AP$3</f>
        <v>0</v>
      </c>
      <c r="AQ88">
        <f>('Added Columns'!AQ88-'Added Columns'!AQ$1)/'Added Columns'!AQ$3</f>
        <v>0.66666666666666663</v>
      </c>
      <c r="AR88">
        <f>('Added Columns'!AR88-'Added Columns'!AR$1)/'Added Columns'!AR$3</f>
        <v>0.66666666666666663</v>
      </c>
      <c r="AS88">
        <f>('Added Columns'!AS88-'Added Columns'!AS$1)/'Added Columns'!AS$3</f>
        <v>0.25</v>
      </c>
      <c r="AT88">
        <f>('Added Columns'!AT88-'Added Columns'!AT$1)/'Added Columns'!AT$3</f>
        <v>0.16666666666666666</v>
      </c>
      <c r="AU88">
        <f>('Added Columns'!AU88-'Added Columns'!AU$1)/'Added Columns'!AU$3</f>
        <v>0.33333333333333331</v>
      </c>
      <c r="AV88">
        <f>('Added Columns'!AV88-'Added Columns'!AV$1)/'Added Columns'!AV$3</f>
        <v>0.25</v>
      </c>
      <c r="AW88">
        <f>('Added Columns'!AW88-'Added Columns'!AW$1)/'Added Columns'!AW$3</f>
        <v>0.44444444444444442</v>
      </c>
      <c r="AX88">
        <f>('Added Columns'!AX88-'Added Columns'!AX$1)/'Added Columns'!AX$3</f>
        <v>0.2</v>
      </c>
      <c r="AY88">
        <f>('Added Columns'!AY88-'Added Columns'!AY$1)/'Added Columns'!AY$3</f>
        <v>0</v>
      </c>
      <c r="AZ88">
        <v>1</v>
      </c>
      <c r="BA88">
        <v>0</v>
      </c>
    </row>
    <row r="89" spans="1:53" x14ac:dyDescent="0.25">
      <c r="A89">
        <v>82</v>
      </c>
      <c r="B89">
        <v>1</v>
      </c>
      <c r="C89">
        <v>0</v>
      </c>
      <c r="D89">
        <f>('Added Columns'!D89-'Added Columns'!D$1)/'Added Columns'!D$3</f>
        <v>0.40476190476190477</v>
      </c>
      <c r="E89">
        <v>1</v>
      </c>
      <c r="F89">
        <v>0</v>
      </c>
      <c r="G89">
        <v>0</v>
      </c>
      <c r="H89">
        <f>('Added Columns'!H89-'Added Columns'!H$1)/'Added Columns'!H$3</f>
        <v>0.79599141016463848</v>
      </c>
      <c r="I89">
        <v>0</v>
      </c>
      <c r="J89">
        <v>1</v>
      </c>
      <c r="K89">
        <v>0</v>
      </c>
      <c r="L89">
        <f>('Added Columns'!L89-'Added Columns'!L$1)/'Added Columns'!L$3</f>
        <v>0</v>
      </c>
      <c r="M89">
        <f>('Added Columns'!M89-'Added Columns'!M$1)/'Added Columns'!M$3</f>
        <v>0.5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f>('Added Columns'!T89-'Added Columns'!T$1)/'Added Columns'!T$3</f>
        <v>0.33333333333333331</v>
      </c>
      <c r="U89">
        <f>('Added Columns'!U89-'Added Columns'!U$1)/'Added Columns'!U$3</f>
        <v>0</v>
      </c>
      <c r="V89">
        <f>('Added Columns'!V89-'Added Columns'!V$1)/'Added Columns'!V$3</f>
        <v>0.33333333333333331</v>
      </c>
      <c r="W89">
        <f>('Added Columns'!W89-'Added Columns'!W$1)/'Added Columns'!W$3</f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f>('Added Columns'!AG89-'Added Columns'!AG$1)/'Added Columns'!AG$3</f>
        <v>0.66666666666666663</v>
      </c>
      <c r="AH89">
        <v>0</v>
      </c>
      <c r="AI89">
        <v>0</v>
      </c>
      <c r="AJ89">
        <v>1</v>
      </c>
      <c r="AK89">
        <f>('Added Columns'!AK89-'Added Columns'!AK$1)/'Added Columns'!AK$3</f>
        <v>9.7419694576092675E-2</v>
      </c>
      <c r="AL89">
        <f>('Added Columns'!AL89-'Added Columns'!AL$1)/'Added Columns'!AL$3</f>
        <v>0.9710499899618551</v>
      </c>
      <c r="AM89">
        <f>('Added Columns'!AM89-'Added Columns'!AM$1)/'Added Columns'!AM$3</f>
        <v>0.1111111111111111</v>
      </c>
      <c r="AN89">
        <v>0</v>
      </c>
      <c r="AO89">
        <f>('Added Columns'!AO89-'Added Columns'!AO$1)/'Added Columns'!AO$3</f>
        <v>0.5</v>
      </c>
      <c r="AP89">
        <f>('Added Columns'!AP89-'Added Columns'!AP$1)/'Added Columns'!AP$3</f>
        <v>0</v>
      </c>
      <c r="AQ89">
        <f>('Added Columns'!AQ89-'Added Columns'!AQ$1)/'Added Columns'!AQ$3</f>
        <v>0</v>
      </c>
      <c r="AR89">
        <f>('Added Columns'!AR89-'Added Columns'!AR$1)/'Added Columns'!AR$3</f>
        <v>0</v>
      </c>
      <c r="AS89">
        <f>('Added Columns'!AS89-'Added Columns'!AS$1)/'Added Columns'!AS$3</f>
        <v>0.15</v>
      </c>
      <c r="AT89">
        <f>('Added Columns'!AT89-'Added Columns'!AT$1)/'Added Columns'!AT$3</f>
        <v>0.5</v>
      </c>
      <c r="AU89">
        <f>('Added Columns'!AU89-'Added Columns'!AU$1)/'Added Columns'!AU$3</f>
        <v>0.66666666666666663</v>
      </c>
      <c r="AV89">
        <f>('Added Columns'!AV89-'Added Columns'!AV$1)/'Added Columns'!AV$3</f>
        <v>0.15</v>
      </c>
      <c r="AW89">
        <f>('Added Columns'!AW89-'Added Columns'!AW$1)/'Added Columns'!AW$3</f>
        <v>0.22222222222222221</v>
      </c>
      <c r="AX89">
        <f>('Added Columns'!AX89-'Added Columns'!AX$1)/'Added Columns'!AX$3</f>
        <v>0</v>
      </c>
      <c r="AY89">
        <f>('Added Columns'!AY89-'Added Columns'!AY$1)/'Added Columns'!AY$3</f>
        <v>0.23529411764705882</v>
      </c>
      <c r="AZ89">
        <v>1</v>
      </c>
      <c r="BA89">
        <v>0</v>
      </c>
    </row>
    <row r="90" spans="1:53" x14ac:dyDescent="0.25">
      <c r="A90">
        <v>83</v>
      </c>
      <c r="B90">
        <v>1</v>
      </c>
      <c r="C90">
        <v>0</v>
      </c>
      <c r="D90">
        <f>('Added Columns'!D90-'Added Columns'!D$1)/'Added Columns'!D$3</f>
        <v>0.88095238095238093</v>
      </c>
      <c r="E90">
        <v>1</v>
      </c>
      <c r="F90">
        <v>0</v>
      </c>
      <c r="G90">
        <v>0</v>
      </c>
      <c r="H90">
        <f>('Added Columns'!H90-'Added Columns'!H$1)/'Added Columns'!H$3</f>
        <v>6.442376521116679E-3</v>
      </c>
      <c r="I90">
        <v>1</v>
      </c>
      <c r="J90">
        <v>0</v>
      </c>
      <c r="K90">
        <v>0</v>
      </c>
      <c r="L90">
        <f>('Added Columns'!L90-'Added Columns'!L$1)/'Added Columns'!L$3</f>
        <v>0</v>
      </c>
      <c r="M90">
        <f>('Added Columns'!M90-'Added Columns'!M$1)/'Added Columns'!M$3</f>
        <v>0.25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f>('Added Columns'!T90-'Added Columns'!T$1)/'Added Columns'!T$3</f>
        <v>0</v>
      </c>
      <c r="U90">
        <f>('Added Columns'!U90-'Added Columns'!U$1)/'Added Columns'!U$3</f>
        <v>0.5714285714285714</v>
      </c>
      <c r="V90">
        <f>('Added Columns'!V90-'Added Columns'!V$1)/'Added Columns'!V$3</f>
        <v>0.66666666666666663</v>
      </c>
      <c r="W90">
        <f>('Added Columns'!W90-'Added Columns'!W$1)/'Added Columns'!W$3</f>
        <v>0.5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f>('Added Columns'!AG90-'Added Columns'!AG$1)/'Added Columns'!AG$3</f>
        <v>1</v>
      </c>
      <c r="AH90">
        <v>0</v>
      </c>
      <c r="AI90">
        <v>1</v>
      </c>
      <c r="AJ90">
        <v>0</v>
      </c>
      <c r="AK90">
        <f>('Added Columns'!AK90-'Added Columns'!AK$1)/'Added Columns'!AK$3</f>
        <v>0.4860452869931543</v>
      </c>
      <c r="AL90">
        <f>('Added Columns'!AL90-'Added Columns'!AL$1)/'Added Columns'!AL$3</f>
        <v>0.64236097169243123</v>
      </c>
      <c r="AM90">
        <f>('Added Columns'!AM90-'Added Columns'!AM$1)/'Added Columns'!AM$3</f>
        <v>0.33333333333333331</v>
      </c>
      <c r="AN90">
        <v>0</v>
      </c>
      <c r="AO90">
        <f>('Added Columns'!AO90-'Added Columns'!AO$1)/'Added Columns'!AO$3</f>
        <v>0.21428571428571427</v>
      </c>
      <c r="AP90">
        <f>('Added Columns'!AP90-'Added Columns'!AP$1)/'Added Columns'!AP$3</f>
        <v>0</v>
      </c>
      <c r="AQ90">
        <f>('Added Columns'!AQ90-'Added Columns'!AQ$1)/'Added Columns'!AQ$3</f>
        <v>1</v>
      </c>
      <c r="AR90">
        <f>('Added Columns'!AR90-'Added Columns'!AR$1)/'Added Columns'!AR$3</f>
        <v>0.33333333333333331</v>
      </c>
      <c r="AS90">
        <f>('Added Columns'!AS90-'Added Columns'!AS$1)/'Added Columns'!AS$3</f>
        <v>0.6</v>
      </c>
      <c r="AT90">
        <f>('Added Columns'!AT90-'Added Columns'!AT$1)/'Added Columns'!AT$3</f>
        <v>0.66666666666666663</v>
      </c>
      <c r="AU90">
        <f>('Added Columns'!AU90-'Added Columns'!AU$1)/'Added Columns'!AU$3</f>
        <v>0.66666666666666663</v>
      </c>
      <c r="AV90">
        <f>('Added Columns'!AV90-'Added Columns'!AV$1)/'Added Columns'!AV$3</f>
        <v>2.5000000000000001E-2</v>
      </c>
      <c r="AW90">
        <f>('Added Columns'!AW90-'Added Columns'!AW$1)/'Added Columns'!AW$3</f>
        <v>0</v>
      </c>
      <c r="AX90">
        <f>('Added Columns'!AX90-'Added Columns'!AX$1)/'Added Columns'!AX$3</f>
        <v>6.6666666666666666E-2</v>
      </c>
      <c r="AY90">
        <f>('Added Columns'!AY90-'Added Columns'!AY$1)/'Added Columns'!AY$3</f>
        <v>0</v>
      </c>
      <c r="AZ90">
        <v>1</v>
      </c>
      <c r="BA90">
        <v>0</v>
      </c>
    </row>
    <row r="91" spans="1:53" x14ac:dyDescent="0.25">
      <c r="A91">
        <v>84</v>
      </c>
      <c r="B91">
        <v>0</v>
      </c>
      <c r="C91">
        <v>1</v>
      </c>
      <c r="D91">
        <f>('Added Columns'!D91-'Added Columns'!D$1)/'Added Columns'!D$3</f>
        <v>0.47619047619047616</v>
      </c>
      <c r="E91">
        <v>0</v>
      </c>
      <c r="F91">
        <v>0</v>
      </c>
      <c r="G91">
        <v>1</v>
      </c>
      <c r="H91">
        <f>('Added Columns'!H91-'Added Columns'!H$1)/'Added Columns'!H$3</f>
        <v>0.33715103793843954</v>
      </c>
      <c r="I91">
        <v>0</v>
      </c>
      <c r="J91">
        <v>1</v>
      </c>
      <c r="K91">
        <v>0</v>
      </c>
      <c r="L91">
        <f>('Added Columns'!L91-'Added Columns'!L$1)/'Added Columns'!L$3</f>
        <v>0.17857142857142858</v>
      </c>
      <c r="M91">
        <f>('Added Columns'!M91-'Added Columns'!M$1)/'Added Columns'!M$3</f>
        <v>0.5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f>('Added Columns'!T91-'Added Columns'!T$1)/'Added Columns'!T$3</f>
        <v>0.33333333333333331</v>
      </c>
      <c r="U91">
        <f>('Added Columns'!U91-'Added Columns'!U$1)/'Added Columns'!U$3</f>
        <v>0.7</v>
      </c>
      <c r="V91">
        <f>('Added Columns'!V91-'Added Columns'!V$1)/'Added Columns'!V$3</f>
        <v>0</v>
      </c>
      <c r="W91">
        <f>('Added Columns'!W91-'Added Columns'!W$1)/'Added Columns'!W$3</f>
        <v>0.25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f>('Added Columns'!AG91-'Added Columns'!AG$1)/'Added Columns'!AG$3</f>
        <v>1</v>
      </c>
      <c r="AH91">
        <v>1</v>
      </c>
      <c r="AI91">
        <v>0</v>
      </c>
      <c r="AJ91">
        <v>0</v>
      </c>
      <c r="AK91">
        <f>('Added Columns'!AK91-'Added Columns'!AK$1)/'Added Columns'!AK$3</f>
        <v>0.22748815165876776</v>
      </c>
      <c r="AL91">
        <f>('Added Columns'!AL91-'Added Columns'!AL$1)/'Added Columns'!AL$3</f>
        <v>0.5469985946597069</v>
      </c>
      <c r="AM91">
        <f>('Added Columns'!AM91-'Added Columns'!AM$1)/'Added Columns'!AM$3</f>
        <v>0.77777777777777779</v>
      </c>
      <c r="AN91">
        <v>1</v>
      </c>
      <c r="AO91">
        <f>('Added Columns'!AO91-'Added Columns'!AO$1)/'Added Columns'!AO$3</f>
        <v>7.1428571428571425E-2</v>
      </c>
      <c r="AP91">
        <f>('Added Columns'!AP91-'Added Columns'!AP$1)/'Added Columns'!AP$3</f>
        <v>0</v>
      </c>
      <c r="AQ91">
        <f>('Added Columns'!AQ91-'Added Columns'!AQ$1)/'Added Columns'!AQ$3</f>
        <v>1</v>
      </c>
      <c r="AR91">
        <f>('Added Columns'!AR91-'Added Columns'!AR$1)/'Added Columns'!AR$3</f>
        <v>1</v>
      </c>
      <c r="AS91">
        <f>('Added Columns'!AS91-'Added Columns'!AS$1)/'Added Columns'!AS$3</f>
        <v>0.42499999999999999</v>
      </c>
      <c r="AT91">
        <f>('Added Columns'!AT91-'Added Columns'!AT$1)/'Added Columns'!AT$3</f>
        <v>0.5</v>
      </c>
      <c r="AU91">
        <f>('Added Columns'!AU91-'Added Columns'!AU$1)/'Added Columns'!AU$3</f>
        <v>0.66666666666666663</v>
      </c>
      <c r="AV91">
        <f>('Added Columns'!AV91-'Added Columns'!AV$1)/'Added Columns'!AV$3</f>
        <v>0.32500000000000001</v>
      </c>
      <c r="AW91">
        <f>('Added Columns'!AW91-'Added Columns'!AW$1)/'Added Columns'!AW$3</f>
        <v>0.61111111111111116</v>
      </c>
      <c r="AX91">
        <f>('Added Columns'!AX91-'Added Columns'!AX$1)/'Added Columns'!AX$3</f>
        <v>6.6666666666666666E-2</v>
      </c>
      <c r="AY91">
        <f>('Added Columns'!AY91-'Added Columns'!AY$1)/'Added Columns'!AY$3</f>
        <v>0.52941176470588236</v>
      </c>
      <c r="AZ91">
        <v>1</v>
      </c>
      <c r="BA91">
        <v>0</v>
      </c>
    </row>
    <row r="92" spans="1:53" x14ac:dyDescent="0.25">
      <c r="A92">
        <v>85</v>
      </c>
      <c r="B92">
        <v>1</v>
      </c>
      <c r="C92">
        <v>0</v>
      </c>
      <c r="D92">
        <f>('Added Columns'!D92-'Added Columns'!D$1)/'Added Columns'!D$3</f>
        <v>0.38095238095238093</v>
      </c>
      <c r="E92">
        <v>1</v>
      </c>
      <c r="F92">
        <v>0</v>
      </c>
      <c r="G92">
        <v>0</v>
      </c>
      <c r="H92">
        <f>('Added Columns'!H92-'Added Columns'!H$1)/'Added Columns'!H$3</f>
        <v>0.75232641374373654</v>
      </c>
      <c r="I92">
        <v>0</v>
      </c>
      <c r="J92">
        <v>1</v>
      </c>
      <c r="K92">
        <v>0</v>
      </c>
      <c r="L92">
        <f>('Added Columns'!L92-'Added Columns'!L$1)/'Added Columns'!L$3</f>
        <v>0</v>
      </c>
      <c r="M92">
        <f>('Added Columns'!M92-'Added Columns'!M$1)/'Added Columns'!M$3</f>
        <v>0.25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f>('Added Columns'!T92-'Added Columns'!T$1)/'Added Columns'!T$3</f>
        <v>0</v>
      </c>
      <c r="U92">
        <f>('Added Columns'!U92-'Added Columns'!U$1)/'Added Columns'!U$3</f>
        <v>0.91428571428571426</v>
      </c>
      <c r="V92">
        <f>('Added Columns'!V92-'Added Columns'!V$1)/'Added Columns'!V$3</f>
        <v>0.66666666666666663</v>
      </c>
      <c r="W92">
        <f>('Added Columns'!W92-'Added Columns'!W$1)/'Added Columns'!W$3</f>
        <v>0.25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f>('Added Columns'!AG92-'Added Columns'!AG$1)/'Added Columns'!AG$3</f>
        <v>0.33333333333333331</v>
      </c>
      <c r="AH92">
        <v>0</v>
      </c>
      <c r="AI92">
        <v>1</v>
      </c>
      <c r="AJ92">
        <v>0</v>
      </c>
      <c r="AK92">
        <f>('Added Columns'!AK92-'Added Columns'!AK$1)/'Added Columns'!AK$3</f>
        <v>0.17461822011585046</v>
      </c>
      <c r="AL92">
        <f>('Added Columns'!AL92-'Added Columns'!AL$1)/'Added Columns'!AL$3</f>
        <v>0.62806665328247335</v>
      </c>
      <c r="AM92">
        <f>('Added Columns'!AM92-'Added Columns'!AM$1)/'Added Columns'!AM$3</f>
        <v>0.1111111111111111</v>
      </c>
      <c r="AN92">
        <v>0</v>
      </c>
      <c r="AO92">
        <f>('Added Columns'!AO92-'Added Columns'!AO$1)/'Added Columns'!AO$3</f>
        <v>0.2857142857142857</v>
      </c>
      <c r="AP92">
        <f>('Added Columns'!AP92-'Added Columns'!AP$1)/'Added Columns'!AP$3</f>
        <v>0</v>
      </c>
      <c r="AQ92">
        <f>('Added Columns'!AQ92-'Added Columns'!AQ$1)/'Added Columns'!AQ$3</f>
        <v>0.66666666666666663</v>
      </c>
      <c r="AR92">
        <f>('Added Columns'!AR92-'Added Columns'!AR$1)/'Added Columns'!AR$3</f>
        <v>0</v>
      </c>
      <c r="AS92">
        <f>('Added Columns'!AS92-'Added Columns'!AS$1)/'Added Columns'!AS$3</f>
        <v>0.125</v>
      </c>
      <c r="AT92">
        <f>('Added Columns'!AT92-'Added Columns'!AT$1)/'Added Columns'!AT$3</f>
        <v>0.33333333333333331</v>
      </c>
      <c r="AU92">
        <f>('Added Columns'!AU92-'Added Columns'!AU$1)/'Added Columns'!AU$3</f>
        <v>0.66666666666666663</v>
      </c>
      <c r="AV92">
        <f>('Added Columns'!AV92-'Added Columns'!AV$1)/'Added Columns'!AV$3</f>
        <v>0.125</v>
      </c>
      <c r="AW92">
        <f>('Added Columns'!AW92-'Added Columns'!AW$1)/'Added Columns'!AW$3</f>
        <v>0.1111111111111111</v>
      </c>
      <c r="AX92">
        <f>('Added Columns'!AX92-'Added Columns'!AX$1)/'Added Columns'!AX$3</f>
        <v>6.6666666666666666E-2</v>
      </c>
      <c r="AY92">
        <f>('Added Columns'!AY92-'Added Columns'!AY$1)/'Added Columns'!AY$3</f>
        <v>0.17647058823529413</v>
      </c>
      <c r="AZ92">
        <v>1</v>
      </c>
      <c r="BA92">
        <v>0</v>
      </c>
    </row>
    <row r="93" spans="1:53" x14ac:dyDescent="0.25">
      <c r="A93">
        <v>86</v>
      </c>
      <c r="B93">
        <v>1</v>
      </c>
      <c r="C93">
        <v>0</v>
      </c>
      <c r="D93">
        <f>('Added Columns'!D93-'Added Columns'!D$1)/'Added Columns'!D$3</f>
        <v>0.90476190476190477</v>
      </c>
      <c r="E93">
        <v>1</v>
      </c>
      <c r="F93">
        <v>0</v>
      </c>
      <c r="G93">
        <v>0</v>
      </c>
      <c r="H93">
        <f>('Added Columns'!H93-'Added Columns'!H$1)/'Added Columns'!H$3</f>
        <v>0.92913385826771655</v>
      </c>
      <c r="I93">
        <v>0</v>
      </c>
      <c r="J93">
        <v>1</v>
      </c>
      <c r="K93">
        <v>0</v>
      </c>
      <c r="L93">
        <f>('Added Columns'!L93-'Added Columns'!L$1)/'Added Columns'!L$3</f>
        <v>0.21428571428571427</v>
      </c>
      <c r="M93">
        <f>('Added Columns'!M93-'Added Columns'!M$1)/'Added Columns'!M$3</f>
        <v>0.5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f>('Added Columns'!T93-'Added Columns'!T$1)/'Added Columns'!T$3</f>
        <v>1</v>
      </c>
      <c r="U93">
        <f>('Added Columns'!U93-'Added Columns'!U$1)/'Added Columns'!U$3</f>
        <v>0.27142857142857141</v>
      </c>
      <c r="V93">
        <f>('Added Columns'!V93-'Added Columns'!V$1)/'Added Columns'!V$3</f>
        <v>0</v>
      </c>
      <c r="W93">
        <f>('Added Columns'!W93-'Added Columns'!W$1)/'Added Columns'!W$3</f>
        <v>0.5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f>('Added Columns'!AG93-'Added Columns'!AG$1)/'Added Columns'!AG$3</f>
        <v>1</v>
      </c>
      <c r="AH93">
        <v>0</v>
      </c>
      <c r="AI93">
        <v>0</v>
      </c>
      <c r="AJ93">
        <v>1</v>
      </c>
      <c r="AK93">
        <f>('Added Columns'!AK93-'Added Columns'!AK$1)/'Added Columns'!AK$3</f>
        <v>0.32917324907846235</v>
      </c>
      <c r="AL93">
        <f>('Added Columns'!AL93-'Added Columns'!AL$1)/'Added Columns'!AL$3</f>
        <v>0.78715117446295924</v>
      </c>
      <c r="AM93">
        <f>('Added Columns'!AM93-'Added Columns'!AM$1)/'Added Columns'!AM$3</f>
        <v>0.44444444444444442</v>
      </c>
      <c r="AN93">
        <v>0</v>
      </c>
      <c r="AO93">
        <f>('Added Columns'!AO93-'Added Columns'!AO$1)/'Added Columns'!AO$3</f>
        <v>0</v>
      </c>
      <c r="AP93">
        <f>('Added Columns'!AP93-'Added Columns'!AP$1)/'Added Columns'!AP$3</f>
        <v>0</v>
      </c>
      <c r="AQ93">
        <f>('Added Columns'!AQ93-'Added Columns'!AQ$1)/'Added Columns'!AQ$3</f>
        <v>0</v>
      </c>
      <c r="AR93">
        <f>('Added Columns'!AR93-'Added Columns'!AR$1)/'Added Columns'!AR$3</f>
        <v>0</v>
      </c>
      <c r="AS93">
        <f>('Added Columns'!AS93-'Added Columns'!AS$1)/'Added Columns'!AS$3</f>
        <v>0.92500000000000004</v>
      </c>
      <c r="AT93">
        <f>('Added Columns'!AT93-'Added Columns'!AT$1)/'Added Columns'!AT$3</f>
        <v>0.5</v>
      </c>
      <c r="AU93">
        <f>('Added Columns'!AU93-'Added Columns'!AU$1)/'Added Columns'!AU$3</f>
        <v>0.33333333333333331</v>
      </c>
      <c r="AV93">
        <f>('Added Columns'!AV93-'Added Columns'!AV$1)/'Added Columns'!AV$3</f>
        <v>0.15</v>
      </c>
      <c r="AW93">
        <f>('Added Columns'!AW93-'Added Columns'!AW$1)/'Added Columns'!AW$3</f>
        <v>0.22222222222222221</v>
      </c>
      <c r="AX93">
        <f>('Added Columns'!AX93-'Added Columns'!AX$1)/'Added Columns'!AX$3</f>
        <v>0</v>
      </c>
      <c r="AY93">
        <f>('Added Columns'!AY93-'Added Columns'!AY$1)/'Added Columns'!AY$3</f>
        <v>0.11764705882352941</v>
      </c>
      <c r="AZ93">
        <v>1</v>
      </c>
      <c r="BA93">
        <v>0</v>
      </c>
    </row>
    <row r="94" spans="1:53" x14ac:dyDescent="0.25">
      <c r="A94">
        <v>87</v>
      </c>
      <c r="B94">
        <v>1</v>
      </c>
      <c r="C94">
        <v>0</v>
      </c>
      <c r="D94">
        <f>('Added Columns'!D94-'Added Columns'!D$1)/'Added Columns'!D$3</f>
        <v>0.11904761904761904</v>
      </c>
      <c r="E94">
        <v>1</v>
      </c>
      <c r="F94">
        <v>0</v>
      </c>
      <c r="G94">
        <v>0</v>
      </c>
      <c r="H94">
        <f>('Added Columns'!H94-'Added Columns'!H$1)/'Added Columns'!H$3</f>
        <v>0.31424481030780244</v>
      </c>
      <c r="I94">
        <v>1</v>
      </c>
      <c r="J94">
        <v>0</v>
      </c>
      <c r="K94">
        <v>0</v>
      </c>
      <c r="L94">
        <f>('Added Columns'!L94-'Added Columns'!L$1)/'Added Columns'!L$3</f>
        <v>3.5714285714285712E-2</v>
      </c>
      <c r="M94">
        <f>('Added Columns'!M94-'Added Columns'!M$1)/'Added Columns'!M$3</f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f>('Added Columns'!T94-'Added Columns'!T$1)/'Added Columns'!T$3</f>
        <v>0.66666666666666663</v>
      </c>
      <c r="U94">
        <f>('Added Columns'!U94-'Added Columns'!U$1)/'Added Columns'!U$3</f>
        <v>0.45714285714285713</v>
      </c>
      <c r="V94">
        <f>('Added Columns'!V94-'Added Columns'!V$1)/'Added Columns'!V$3</f>
        <v>0.66666666666666663</v>
      </c>
      <c r="W94">
        <f>('Added Columns'!W94-'Added Columns'!W$1)/'Added Columns'!W$3</f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f>('Added Columns'!AG94-'Added Columns'!AG$1)/'Added Columns'!AG$3</f>
        <v>0</v>
      </c>
      <c r="AH94">
        <v>1</v>
      </c>
      <c r="AI94">
        <v>0</v>
      </c>
      <c r="AJ94">
        <v>0</v>
      </c>
      <c r="AK94">
        <f>('Added Columns'!AK94-'Added Columns'!AK$1)/'Added Columns'!AK$3</f>
        <v>6.9141653501843078E-2</v>
      </c>
      <c r="AL94">
        <f>('Added Columns'!AL94-'Added Columns'!AL$1)/'Added Columns'!AL$3</f>
        <v>0.29809275245934552</v>
      </c>
      <c r="AM94">
        <f>('Added Columns'!AM94-'Added Columns'!AM$1)/'Added Columns'!AM$3</f>
        <v>0.33333333333333331</v>
      </c>
      <c r="AN94">
        <v>0</v>
      </c>
      <c r="AO94">
        <f>('Added Columns'!AO94-'Added Columns'!AO$1)/'Added Columns'!AO$3</f>
        <v>0.14285714285714285</v>
      </c>
      <c r="AP94">
        <f>('Added Columns'!AP94-'Added Columns'!AP$1)/'Added Columns'!AP$3</f>
        <v>0</v>
      </c>
      <c r="AQ94">
        <f>('Added Columns'!AQ94-'Added Columns'!AQ$1)/'Added Columns'!AQ$3</f>
        <v>0.66666666666666663</v>
      </c>
      <c r="AR94">
        <f>('Added Columns'!AR94-'Added Columns'!AR$1)/'Added Columns'!AR$3</f>
        <v>0.33333333333333331</v>
      </c>
      <c r="AS94">
        <f>('Added Columns'!AS94-'Added Columns'!AS$1)/'Added Columns'!AS$3</f>
        <v>7.4999999999999997E-2</v>
      </c>
      <c r="AT94">
        <f>('Added Columns'!AT94-'Added Columns'!AT$1)/'Added Columns'!AT$3</f>
        <v>0.5</v>
      </c>
      <c r="AU94">
        <f>('Added Columns'!AU94-'Added Columns'!AU$1)/'Added Columns'!AU$3</f>
        <v>0.66666666666666663</v>
      </c>
      <c r="AV94">
        <f>('Added Columns'!AV94-'Added Columns'!AV$1)/'Added Columns'!AV$3</f>
        <v>0</v>
      </c>
      <c r="AW94">
        <f>('Added Columns'!AW94-'Added Columns'!AW$1)/'Added Columns'!AW$3</f>
        <v>0</v>
      </c>
      <c r="AX94">
        <f>('Added Columns'!AX94-'Added Columns'!AX$1)/'Added Columns'!AX$3</f>
        <v>0</v>
      </c>
      <c r="AY94">
        <f>('Added Columns'!AY94-'Added Columns'!AY$1)/'Added Columns'!AY$3</f>
        <v>0</v>
      </c>
      <c r="AZ94">
        <v>1</v>
      </c>
      <c r="BA94">
        <v>0</v>
      </c>
    </row>
    <row r="95" spans="1:53" x14ac:dyDescent="0.25">
      <c r="A95">
        <v>88</v>
      </c>
      <c r="B95">
        <v>1</v>
      </c>
      <c r="C95">
        <v>0</v>
      </c>
      <c r="D95">
        <f>('Added Columns'!D95-'Added Columns'!D$1)/'Added Columns'!D$3</f>
        <v>0.7857142857142857</v>
      </c>
      <c r="E95">
        <v>1</v>
      </c>
      <c r="F95">
        <v>0</v>
      </c>
      <c r="G95">
        <v>0</v>
      </c>
      <c r="H95">
        <f>('Added Columns'!H95-'Added Columns'!H$1)/'Added Columns'!H$3</f>
        <v>0.23622047244094488</v>
      </c>
      <c r="I95">
        <v>0</v>
      </c>
      <c r="J95">
        <v>1</v>
      </c>
      <c r="K95">
        <v>0</v>
      </c>
      <c r="L95">
        <f>('Added Columns'!L95-'Added Columns'!L$1)/'Added Columns'!L$3</f>
        <v>0.2857142857142857</v>
      </c>
      <c r="M95">
        <f>('Added Columns'!M95-'Added Columns'!M$1)/'Added Columns'!M$3</f>
        <v>0.75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f>('Added Columns'!T95-'Added Columns'!T$1)/'Added Columns'!T$3</f>
        <v>1</v>
      </c>
      <c r="U95">
        <f>('Added Columns'!U95-'Added Columns'!U$1)/'Added Columns'!U$3</f>
        <v>0.94285714285714284</v>
      </c>
      <c r="V95">
        <f>('Added Columns'!V95-'Added Columns'!V$1)/'Added Columns'!V$3</f>
        <v>0.66666666666666663</v>
      </c>
      <c r="W95">
        <f>('Added Columns'!W95-'Added Columns'!W$1)/'Added Columns'!W$3</f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f>('Added Columns'!AG95-'Added Columns'!AG$1)/'Added Columns'!AG$3</f>
        <v>1</v>
      </c>
      <c r="AH95">
        <v>0</v>
      </c>
      <c r="AI95">
        <v>1</v>
      </c>
      <c r="AJ95">
        <v>0</v>
      </c>
      <c r="AK95">
        <f>('Added Columns'!AK95-'Added Columns'!AK$1)/'Added Columns'!AK$3</f>
        <v>5.6134807793575568E-2</v>
      </c>
      <c r="AL95">
        <f>('Added Columns'!AL95-'Added Columns'!AL$1)/'Added Columns'!AL$3</f>
        <v>0.66777755470789002</v>
      </c>
      <c r="AM95">
        <f>('Added Columns'!AM95-'Added Columns'!AM$1)/'Added Columns'!AM$3</f>
        <v>0.33333333333333331</v>
      </c>
      <c r="AN95">
        <v>0</v>
      </c>
      <c r="AO95">
        <f>('Added Columns'!AO95-'Added Columns'!AO$1)/'Added Columns'!AO$3</f>
        <v>0.8571428571428571</v>
      </c>
      <c r="AP95">
        <f>('Added Columns'!AP95-'Added Columns'!AP$1)/'Added Columns'!AP$3</f>
        <v>1</v>
      </c>
      <c r="AQ95">
        <f>('Added Columns'!AQ95-'Added Columns'!AQ$1)/'Added Columns'!AQ$3</f>
        <v>0.33333333333333331</v>
      </c>
      <c r="AR95">
        <f>('Added Columns'!AR95-'Added Columns'!AR$1)/'Added Columns'!AR$3</f>
        <v>0.66666666666666663</v>
      </c>
      <c r="AS95">
        <f>('Added Columns'!AS95-'Added Columns'!AS$1)/'Added Columns'!AS$3</f>
        <v>0.25</v>
      </c>
      <c r="AT95">
        <f>('Added Columns'!AT95-'Added Columns'!AT$1)/'Added Columns'!AT$3</f>
        <v>0.66666666666666663</v>
      </c>
      <c r="AU95">
        <f>('Added Columns'!AU95-'Added Columns'!AU$1)/'Added Columns'!AU$3</f>
        <v>0.66666666666666663</v>
      </c>
      <c r="AV95">
        <f>('Added Columns'!AV95-'Added Columns'!AV$1)/'Added Columns'!AV$3</f>
        <v>0.1</v>
      </c>
      <c r="AW95">
        <f>('Added Columns'!AW95-'Added Columns'!AW$1)/'Added Columns'!AW$3</f>
        <v>0.1111111111111111</v>
      </c>
      <c r="AX95">
        <f>('Added Columns'!AX95-'Added Columns'!AX$1)/'Added Columns'!AX$3</f>
        <v>0</v>
      </c>
      <c r="AY95">
        <f>('Added Columns'!AY95-'Added Columns'!AY$1)/'Added Columns'!AY$3</f>
        <v>0.17647058823529413</v>
      </c>
      <c r="AZ95">
        <v>1</v>
      </c>
      <c r="BA95">
        <v>0</v>
      </c>
    </row>
    <row r="96" spans="1:53" x14ac:dyDescent="0.25">
      <c r="A96">
        <v>89</v>
      </c>
      <c r="B96">
        <v>1</v>
      </c>
      <c r="C96">
        <v>0</v>
      </c>
      <c r="D96">
        <f>('Added Columns'!D96-'Added Columns'!D$1)/'Added Columns'!D$3</f>
        <v>0.2857142857142857</v>
      </c>
      <c r="E96">
        <v>1</v>
      </c>
      <c r="F96">
        <v>0</v>
      </c>
      <c r="G96">
        <v>0</v>
      </c>
      <c r="H96">
        <f>('Added Columns'!H96-'Added Columns'!H$1)/'Added Columns'!H$3</f>
        <v>0.13314244810307801</v>
      </c>
      <c r="I96">
        <v>0</v>
      </c>
      <c r="J96">
        <v>1</v>
      </c>
      <c r="K96">
        <v>0</v>
      </c>
      <c r="L96">
        <f>('Added Columns'!L96-'Added Columns'!L$1)/'Added Columns'!L$3</f>
        <v>3.5714285714285712E-2</v>
      </c>
      <c r="M96">
        <f>('Added Columns'!M96-'Added Columns'!M$1)/'Added Columns'!M$3</f>
        <v>0.5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f>('Added Columns'!T96-'Added Columns'!T$1)/'Added Columns'!T$3</f>
        <v>0.66666666666666663</v>
      </c>
      <c r="U96">
        <f>('Added Columns'!U96-'Added Columns'!U$1)/'Added Columns'!U$3</f>
        <v>0.98571428571428577</v>
      </c>
      <c r="V96">
        <f>('Added Columns'!V96-'Added Columns'!V$1)/'Added Columns'!V$3</f>
        <v>0.33333333333333331</v>
      </c>
      <c r="W96">
        <f>('Added Columns'!W96-'Added Columns'!W$1)/'Added Columns'!W$3</f>
        <v>0.25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f>('Added Columns'!AG96-'Added Columns'!AG$1)/'Added Columns'!AG$3</f>
        <v>1</v>
      </c>
      <c r="AH96">
        <v>0</v>
      </c>
      <c r="AI96">
        <v>1</v>
      </c>
      <c r="AJ96">
        <v>0</v>
      </c>
      <c r="AK96">
        <f>('Added Columns'!AK96-'Added Columns'!AK$1)/'Added Columns'!AK$3</f>
        <v>0.16550816219062664</v>
      </c>
      <c r="AL96">
        <f>('Added Columns'!AL96-'Added Columns'!AL$1)/'Added Columns'!AL$3</f>
        <v>0.55153583617747437</v>
      </c>
      <c r="AM96">
        <f>('Added Columns'!AM96-'Added Columns'!AM$1)/'Added Columns'!AM$3</f>
        <v>0.1111111111111111</v>
      </c>
      <c r="AN96">
        <v>0</v>
      </c>
      <c r="AO96">
        <f>('Added Columns'!AO96-'Added Columns'!AO$1)/'Added Columns'!AO$3</f>
        <v>0.5714285714285714</v>
      </c>
      <c r="AP96">
        <f>('Added Columns'!AP96-'Added Columns'!AP$1)/'Added Columns'!AP$3</f>
        <v>0</v>
      </c>
      <c r="AQ96">
        <f>('Added Columns'!AQ96-'Added Columns'!AQ$1)/'Added Columns'!AQ$3</f>
        <v>0</v>
      </c>
      <c r="AR96">
        <f>('Added Columns'!AR96-'Added Columns'!AR$1)/'Added Columns'!AR$3</f>
        <v>1</v>
      </c>
      <c r="AS96">
        <f>('Added Columns'!AS96-'Added Columns'!AS$1)/'Added Columns'!AS$3</f>
        <v>0.27500000000000002</v>
      </c>
      <c r="AT96">
        <f>('Added Columns'!AT96-'Added Columns'!AT$1)/'Added Columns'!AT$3</f>
        <v>0.5</v>
      </c>
      <c r="AU96">
        <f>('Added Columns'!AU96-'Added Columns'!AU$1)/'Added Columns'!AU$3</f>
        <v>0.66666666666666663</v>
      </c>
      <c r="AV96">
        <f>('Added Columns'!AV96-'Added Columns'!AV$1)/'Added Columns'!AV$3</f>
        <v>0.27500000000000002</v>
      </c>
      <c r="AW96">
        <f>('Added Columns'!AW96-'Added Columns'!AW$1)/'Added Columns'!AW$3</f>
        <v>0.55555555555555558</v>
      </c>
      <c r="AX96">
        <f>('Added Columns'!AX96-'Added Columns'!AX$1)/'Added Columns'!AX$3</f>
        <v>0.66666666666666663</v>
      </c>
      <c r="AY96">
        <f>('Added Columns'!AY96-'Added Columns'!AY$1)/'Added Columns'!AY$3</f>
        <v>0.47058823529411764</v>
      </c>
      <c r="AZ96">
        <v>1</v>
      </c>
      <c r="BA96">
        <v>0</v>
      </c>
    </row>
    <row r="97" spans="1:53" x14ac:dyDescent="0.25">
      <c r="A97">
        <v>90</v>
      </c>
      <c r="B97">
        <v>1</v>
      </c>
      <c r="C97">
        <v>0</v>
      </c>
      <c r="D97">
        <f>('Added Columns'!D97-'Added Columns'!D$1)/'Added Columns'!D$3</f>
        <v>0.66666666666666663</v>
      </c>
      <c r="E97">
        <v>1</v>
      </c>
      <c r="F97">
        <v>0</v>
      </c>
      <c r="G97">
        <v>0</v>
      </c>
      <c r="H97">
        <f>('Added Columns'!H97-'Added Columns'!H$1)/'Added Columns'!H$3</f>
        <v>0.40586972083035078</v>
      </c>
      <c r="I97">
        <v>1</v>
      </c>
      <c r="J97">
        <v>0</v>
      </c>
      <c r="K97">
        <v>0</v>
      </c>
      <c r="L97">
        <f>('Added Columns'!L97-'Added Columns'!L$1)/'Added Columns'!L$3</f>
        <v>0.2857142857142857</v>
      </c>
      <c r="M97">
        <f>('Added Columns'!M97-'Added Columns'!M$1)/'Added Columns'!M$3</f>
        <v>0.25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f>('Added Columns'!T97-'Added Columns'!T$1)/'Added Columns'!T$3</f>
        <v>0.66666666666666663</v>
      </c>
      <c r="U97">
        <f>('Added Columns'!U97-'Added Columns'!U$1)/'Added Columns'!U$3</f>
        <v>0.48571428571428571</v>
      </c>
      <c r="V97">
        <f>('Added Columns'!V97-'Added Columns'!V$1)/'Added Columns'!V$3</f>
        <v>0.33333333333333331</v>
      </c>
      <c r="W97">
        <f>('Added Columns'!W97-'Added Columns'!W$1)/'Added Columns'!W$3</f>
        <v>0.5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f>('Added Columns'!AG97-'Added Columns'!AG$1)/'Added Columns'!AG$3</f>
        <v>1</v>
      </c>
      <c r="AH97">
        <v>0</v>
      </c>
      <c r="AI97">
        <v>0</v>
      </c>
      <c r="AJ97">
        <v>1</v>
      </c>
      <c r="AK97">
        <f>('Added Columns'!AK97-'Added Columns'!AK$1)/'Added Columns'!AK$3</f>
        <v>0.45339652448657186</v>
      </c>
      <c r="AL97">
        <f>('Added Columns'!AL97-'Added Columns'!AL$1)/'Added Columns'!AL$3</f>
        <v>0.46183497289700864</v>
      </c>
      <c r="AM97">
        <f>('Added Columns'!AM97-'Added Columns'!AM$1)/'Added Columns'!AM$3</f>
        <v>0.1111111111111111</v>
      </c>
      <c r="AN97">
        <v>0</v>
      </c>
      <c r="AO97">
        <f>('Added Columns'!AO97-'Added Columns'!AO$1)/'Added Columns'!AO$3</f>
        <v>0.35714285714285715</v>
      </c>
      <c r="AP97">
        <f>('Added Columns'!AP97-'Added Columns'!AP$1)/'Added Columns'!AP$3</f>
        <v>0</v>
      </c>
      <c r="AQ97">
        <f>('Added Columns'!AQ97-'Added Columns'!AQ$1)/'Added Columns'!AQ$3</f>
        <v>1</v>
      </c>
      <c r="AR97">
        <f>('Added Columns'!AR97-'Added Columns'!AR$1)/'Added Columns'!AR$3</f>
        <v>0</v>
      </c>
      <c r="AS97">
        <f>('Added Columns'!AS97-'Added Columns'!AS$1)/'Added Columns'!AS$3</f>
        <v>0.22500000000000001</v>
      </c>
      <c r="AT97">
        <f>('Added Columns'!AT97-'Added Columns'!AT$1)/'Added Columns'!AT$3</f>
        <v>0.5</v>
      </c>
      <c r="AU97">
        <f>('Added Columns'!AU97-'Added Columns'!AU$1)/'Added Columns'!AU$3</f>
        <v>0.66666666666666663</v>
      </c>
      <c r="AV97">
        <f>('Added Columns'!AV97-'Added Columns'!AV$1)/'Added Columns'!AV$3</f>
        <v>0.22500000000000001</v>
      </c>
      <c r="AW97">
        <f>('Added Columns'!AW97-'Added Columns'!AW$1)/'Added Columns'!AW$3</f>
        <v>0.44444444444444442</v>
      </c>
      <c r="AX97">
        <f>('Added Columns'!AX97-'Added Columns'!AX$1)/'Added Columns'!AX$3</f>
        <v>0.26666666666666666</v>
      </c>
      <c r="AY97">
        <f>('Added Columns'!AY97-'Added Columns'!AY$1)/'Added Columns'!AY$3</f>
        <v>0.41176470588235292</v>
      </c>
      <c r="AZ97">
        <v>1</v>
      </c>
      <c r="BA97">
        <v>1</v>
      </c>
    </row>
    <row r="98" spans="1:53" x14ac:dyDescent="0.25">
      <c r="A98">
        <v>91</v>
      </c>
      <c r="B98">
        <v>1</v>
      </c>
      <c r="C98">
        <v>0</v>
      </c>
      <c r="D98">
        <f>('Added Columns'!D98-'Added Columns'!D$1)/'Added Columns'!D$3</f>
        <v>0.52380952380952384</v>
      </c>
      <c r="E98">
        <v>0</v>
      </c>
      <c r="F98">
        <v>1</v>
      </c>
      <c r="G98">
        <v>0</v>
      </c>
      <c r="H98">
        <f>('Added Columns'!H98-'Added Columns'!H$1)/'Added Columns'!H$3</f>
        <v>0.30637079455977095</v>
      </c>
      <c r="I98">
        <v>0</v>
      </c>
      <c r="J98">
        <v>1</v>
      </c>
      <c r="K98">
        <v>0</v>
      </c>
      <c r="L98">
        <f>('Added Columns'!L98-'Added Columns'!L$1)/'Added Columns'!L$3</f>
        <v>0</v>
      </c>
      <c r="M98">
        <f>('Added Columns'!M98-'Added Columns'!M$1)/'Added Columns'!M$3</f>
        <v>0.75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f>('Added Columns'!T98-'Added Columns'!T$1)/'Added Columns'!T$3</f>
        <v>0.66666666666666663</v>
      </c>
      <c r="U98">
        <f>('Added Columns'!U98-'Added Columns'!U$1)/'Added Columns'!U$3</f>
        <v>0.68571428571428572</v>
      </c>
      <c r="V98">
        <f>('Added Columns'!V98-'Added Columns'!V$1)/'Added Columns'!V$3</f>
        <v>0.33333333333333331</v>
      </c>
      <c r="W98">
        <f>('Added Columns'!W98-'Added Columns'!W$1)/'Added Columns'!W$3</f>
        <v>0.75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f>('Added Columns'!AG98-'Added Columns'!AG$1)/'Added Columns'!AG$3</f>
        <v>0.33333333333333331</v>
      </c>
      <c r="AH98">
        <v>0</v>
      </c>
      <c r="AI98">
        <v>1</v>
      </c>
      <c r="AJ98">
        <v>0</v>
      </c>
      <c r="AK98">
        <f>('Added Columns'!AK98-'Added Columns'!AK$1)/'Added Columns'!AK$3</f>
        <v>0.65792522380200102</v>
      </c>
      <c r="AL98">
        <f>('Added Columns'!AL98-'Added Columns'!AL$1)/'Added Columns'!AL$3</f>
        <v>0.48267416181489659</v>
      </c>
      <c r="AM98">
        <f>('Added Columns'!AM98-'Added Columns'!AM$1)/'Added Columns'!AM$3</f>
        <v>0.1111111111111111</v>
      </c>
      <c r="AN98">
        <v>0</v>
      </c>
      <c r="AO98">
        <f>('Added Columns'!AO98-'Added Columns'!AO$1)/'Added Columns'!AO$3</f>
        <v>0.7857142857142857</v>
      </c>
      <c r="AP98">
        <f>('Added Columns'!AP98-'Added Columns'!AP$1)/'Added Columns'!AP$3</f>
        <v>1</v>
      </c>
      <c r="AQ98">
        <f>('Added Columns'!AQ98-'Added Columns'!AQ$1)/'Added Columns'!AQ$3</f>
        <v>1</v>
      </c>
      <c r="AR98">
        <f>('Added Columns'!AR98-'Added Columns'!AR$1)/'Added Columns'!AR$3</f>
        <v>0.33333333333333331</v>
      </c>
      <c r="AS98">
        <f>('Added Columns'!AS98-'Added Columns'!AS$1)/'Added Columns'!AS$3</f>
        <v>0.55000000000000004</v>
      </c>
      <c r="AT98">
        <f>('Added Columns'!AT98-'Added Columns'!AT$1)/'Added Columns'!AT$3</f>
        <v>0.5</v>
      </c>
      <c r="AU98">
        <f>('Added Columns'!AU98-'Added Columns'!AU$1)/'Added Columns'!AU$3</f>
        <v>0.33333333333333331</v>
      </c>
      <c r="AV98">
        <f>('Added Columns'!AV98-'Added Columns'!AV$1)/'Added Columns'!AV$3</f>
        <v>0.55000000000000004</v>
      </c>
      <c r="AW98">
        <f>('Added Columns'!AW98-'Added Columns'!AW$1)/'Added Columns'!AW$3</f>
        <v>0.16666666666666666</v>
      </c>
      <c r="AX98">
        <f>('Added Columns'!AX98-'Added Columns'!AX$1)/'Added Columns'!AX$3</f>
        <v>0.73333333333333328</v>
      </c>
      <c r="AY98">
        <f>('Added Columns'!AY98-'Added Columns'!AY$1)/'Added Columns'!AY$3</f>
        <v>0.6470588235294118</v>
      </c>
      <c r="AZ98">
        <v>1</v>
      </c>
      <c r="BA98">
        <v>0</v>
      </c>
    </row>
    <row r="99" spans="1:53" x14ac:dyDescent="0.25">
      <c r="A99">
        <v>92</v>
      </c>
      <c r="B99">
        <v>1</v>
      </c>
      <c r="C99">
        <v>0</v>
      </c>
      <c r="D99">
        <f>('Added Columns'!D99-'Added Columns'!D$1)/'Added Columns'!D$3</f>
        <v>0.7857142857142857</v>
      </c>
      <c r="E99">
        <v>1</v>
      </c>
      <c r="F99">
        <v>0</v>
      </c>
      <c r="G99">
        <v>0</v>
      </c>
      <c r="H99">
        <f>('Added Columns'!H99-'Added Columns'!H$1)/'Added Columns'!H$3</f>
        <v>0.37938439513242661</v>
      </c>
      <c r="I99">
        <v>1</v>
      </c>
      <c r="J99">
        <v>0</v>
      </c>
      <c r="K99">
        <v>0</v>
      </c>
      <c r="L99">
        <f>('Added Columns'!L99-'Added Columns'!L$1)/'Added Columns'!L$3</f>
        <v>0.7142857142857143</v>
      </c>
      <c r="M99">
        <f>('Added Columns'!M99-'Added Columns'!M$1)/'Added Columns'!M$3</f>
        <v>0.75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f>('Added Columns'!T99-'Added Columns'!T$1)/'Added Columns'!T$3</f>
        <v>0.66666666666666663</v>
      </c>
      <c r="U99">
        <f>('Added Columns'!U99-'Added Columns'!U$1)/'Added Columns'!U$3</f>
        <v>0.58571428571428574</v>
      </c>
      <c r="V99">
        <f>('Added Columns'!V99-'Added Columns'!V$1)/'Added Columns'!V$3</f>
        <v>0.66666666666666663</v>
      </c>
      <c r="W99">
        <f>('Added Columns'!W99-'Added Columns'!W$1)/'Added Columns'!W$3</f>
        <v>0.25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f>('Added Columns'!AG99-'Added Columns'!AG$1)/'Added Columns'!AG$3</f>
        <v>1</v>
      </c>
      <c r="AH99">
        <v>0</v>
      </c>
      <c r="AI99">
        <v>0</v>
      </c>
      <c r="AJ99">
        <v>1</v>
      </c>
      <c r="AK99">
        <f>('Added Columns'!AK99-'Added Columns'!AK$1)/'Added Columns'!AK$3</f>
        <v>0.2333859926276988</v>
      </c>
      <c r="AL99">
        <f>('Added Columns'!AL99-'Added Columns'!AL$1)/'Added Columns'!AL$3</f>
        <v>0.25412567757478416</v>
      </c>
      <c r="AM99">
        <f>('Added Columns'!AM99-'Added Columns'!AM$1)/'Added Columns'!AM$3</f>
        <v>0</v>
      </c>
      <c r="AN99">
        <v>1</v>
      </c>
      <c r="AO99">
        <f>('Added Columns'!AO99-'Added Columns'!AO$1)/'Added Columns'!AO$3</f>
        <v>0.7857142857142857</v>
      </c>
      <c r="AP99">
        <f>('Added Columns'!AP99-'Added Columns'!AP$1)/'Added Columns'!AP$3</f>
        <v>1</v>
      </c>
      <c r="AQ99">
        <f>('Added Columns'!AQ99-'Added Columns'!AQ$1)/'Added Columns'!AQ$3</f>
        <v>1</v>
      </c>
      <c r="AR99">
        <f>('Added Columns'!AR99-'Added Columns'!AR$1)/'Added Columns'!AR$3</f>
        <v>0</v>
      </c>
      <c r="AS99">
        <f>('Added Columns'!AS99-'Added Columns'!AS$1)/'Added Columns'!AS$3</f>
        <v>0.27500000000000002</v>
      </c>
      <c r="AT99">
        <f>('Added Columns'!AT99-'Added Columns'!AT$1)/'Added Columns'!AT$3</f>
        <v>0.33333333333333331</v>
      </c>
      <c r="AU99">
        <f>('Added Columns'!AU99-'Added Columns'!AU$1)/'Added Columns'!AU$3</f>
        <v>0</v>
      </c>
      <c r="AV99">
        <f>('Added Columns'!AV99-'Added Columns'!AV$1)/'Added Columns'!AV$3</f>
        <v>0.25</v>
      </c>
      <c r="AW99">
        <f>('Added Columns'!AW99-'Added Columns'!AW$1)/'Added Columns'!AW$3</f>
        <v>0.3888888888888889</v>
      </c>
      <c r="AX99">
        <f>('Added Columns'!AX99-'Added Columns'!AX$1)/'Added Columns'!AX$3</f>
        <v>6.6666666666666666E-2</v>
      </c>
      <c r="AY99">
        <f>('Added Columns'!AY99-'Added Columns'!AY$1)/'Added Columns'!AY$3</f>
        <v>0</v>
      </c>
      <c r="AZ99">
        <v>1</v>
      </c>
      <c r="BA99">
        <v>0</v>
      </c>
    </row>
    <row r="100" spans="1:53" x14ac:dyDescent="0.25">
      <c r="A100">
        <v>93</v>
      </c>
      <c r="B100">
        <v>0</v>
      </c>
      <c r="C100">
        <v>1</v>
      </c>
      <c r="D100">
        <f>('Added Columns'!D100-'Added Columns'!D$1)/'Added Columns'!D$3</f>
        <v>0.2857142857142857</v>
      </c>
      <c r="E100">
        <v>1</v>
      </c>
      <c r="F100">
        <v>0</v>
      </c>
      <c r="G100">
        <v>0</v>
      </c>
      <c r="H100">
        <f>('Added Columns'!H100-'Added Columns'!H$1)/'Added Columns'!H$3</f>
        <v>0.88188976377952755</v>
      </c>
      <c r="I100">
        <v>1</v>
      </c>
      <c r="J100">
        <v>0</v>
      </c>
      <c r="K100">
        <v>0</v>
      </c>
      <c r="L100">
        <f>('Added Columns'!L100-'Added Columns'!L$1)/'Added Columns'!L$3</f>
        <v>0.10714285714285714</v>
      </c>
      <c r="M100">
        <f>('Added Columns'!M100-'Added Columns'!M$1)/'Added Columns'!M$3</f>
        <v>0.25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f>('Added Columns'!T100-'Added Columns'!T$1)/'Added Columns'!T$3</f>
        <v>0.66666666666666663</v>
      </c>
      <c r="U100">
        <f>('Added Columns'!U100-'Added Columns'!U$1)/'Added Columns'!U$3</f>
        <v>0.47142857142857142</v>
      </c>
      <c r="V100">
        <f>('Added Columns'!V100-'Added Columns'!V$1)/'Added Columns'!V$3</f>
        <v>0.33333333333333331</v>
      </c>
      <c r="W100">
        <f>('Added Columns'!W100-'Added Columns'!W$1)/'Added Columns'!W$3</f>
        <v>0.25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f>('Added Columns'!AG100-'Added Columns'!AG$1)/'Added Columns'!AG$3</f>
        <v>0.33333333333333331</v>
      </c>
      <c r="AH100">
        <v>1</v>
      </c>
      <c r="AI100">
        <v>0</v>
      </c>
      <c r="AJ100">
        <v>0</v>
      </c>
      <c r="AK100">
        <f>('Added Columns'!AK100-'Added Columns'!AK$1)/'Added Columns'!AK$3</f>
        <v>0.22116903633491311</v>
      </c>
      <c r="AL100">
        <f>('Added Columns'!AL100-'Added Columns'!AL$1)/'Added Columns'!AL$3</f>
        <v>0.70933547480425618</v>
      </c>
      <c r="AM100">
        <f>('Added Columns'!AM100-'Added Columns'!AM$1)/'Added Columns'!AM$3</f>
        <v>0.1111111111111111</v>
      </c>
      <c r="AN100">
        <v>1</v>
      </c>
      <c r="AO100">
        <f>('Added Columns'!AO100-'Added Columns'!AO$1)/'Added Columns'!AO$3</f>
        <v>7.1428571428571425E-2</v>
      </c>
      <c r="AP100">
        <f>('Added Columns'!AP100-'Added Columns'!AP$1)/'Added Columns'!AP$3</f>
        <v>0</v>
      </c>
      <c r="AQ100">
        <f>('Added Columns'!AQ100-'Added Columns'!AQ$1)/'Added Columns'!AQ$3</f>
        <v>0.33333333333333331</v>
      </c>
      <c r="AR100">
        <f>('Added Columns'!AR100-'Added Columns'!AR$1)/'Added Columns'!AR$3</f>
        <v>1</v>
      </c>
      <c r="AS100">
        <f>('Added Columns'!AS100-'Added Columns'!AS$1)/'Added Columns'!AS$3</f>
        <v>0.27500000000000002</v>
      </c>
      <c r="AT100">
        <f>('Added Columns'!AT100-'Added Columns'!AT$1)/'Added Columns'!AT$3</f>
        <v>0.66666666666666663</v>
      </c>
      <c r="AU100">
        <f>('Added Columns'!AU100-'Added Columns'!AU$1)/'Added Columns'!AU$3</f>
        <v>0.33333333333333331</v>
      </c>
      <c r="AV100">
        <f>('Added Columns'!AV100-'Added Columns'!AV$1)/'Added Columns'!AV$3</f>
        <v>0.27500000000000002</v>
      </c>
      <c r="AW100">
        <f>('Added Columns'!AW100-'Added Columns'!AW$1)/'Added Columns'!AW$3</f>
        <v>0.44444444444444442</v>
      </c>
      <c r="AX100">
        <f>('Added Columns'!AX100-'Added Columns'!AX$1)/'Added Columns'!AX$3</f>
        <v>0.13333333333333333</v>
      </c>
      <c r="AY100">
        <f>('Added Columns'!AY100-'Added Columns'!AY$1)/'Added Columns'!AY$3</f>
        <v>0.41176470588235292</v>
      </c>
      <c r="AZ100">
        <v>1</v>
      </c>
      <c r="BA100">
        <v>0</v>
      </c>
    </row>
    <row r="101" spans="1:53" x14ac:dyDescent="0.25">
      <c r="A101">
        <v>94</v>
      </c>
      <c r="B101">
        <v>1</v>
      </c>
      <c r="C101">
        <v>0</v>
      </c>
      <c r="D101">
        <f>('Added Columns'!D101-'Added Columns'!D$1)/'Added Columns'!D$3</f>
        <v>0.66666666666666663</v>
      </c>
      <c r="E101">
        <v>0</v>
      </c>
      <c r="F101">
        <v>1</v>
      </c>
      <c r="G101">
        <v>0</v>
      </c>
      <c r="H101">
        <f>('Added Columns'!H101-'Added Columns'!H$1)/'Added Columns'!H$3</f>
        <v>0.38367931281317108</v>
      </c>
      <c r="I101">
        <v>0</v>
      </c>
      <c r="J101">
        <v>1</v>
      </c>
      <c r="K101">
        <v>0</v>
      </c>
      <c r="L101">
        <f>('Added Columns'!L101-'Added Columns'!L$1)/'Added Columns'!L$3</f>
        <v>0</v>
      </c>
      <c r="M101">
        <f>('Added Columns'!M101-'Added Columns'!M$1)/'Added Columns'!M$3</f>
        <v>0.5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f>('Added Columns'!T101-'Added Columns'!T$1)/'Added Columns'!T$3</f>
        <v>0.66666666666666663</v>
      </c>
      <c r="U101">
        <f>('Added Columns'!U101-'Added Columns'!U$1)/'Added Columns'!U$3</f>
        <v>0.14285714285714285</v>
      </c>
      <c r="V101">
        <f>('Added Columns'!V101-'Added Columns'!V$1)/'Added Columns'!V$3</f>
        <v>0.33333333333333331</v>
      </c>
      <c r="W101">
        <f>('Added Columns'!W101-'Added Columns'!W$1)/'Added Columns'!W$3</f>
        <v>0.5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f>('Added Columns'!AG101-'Added Columns'!AG$1)/'Added Columns'!AG$3</f>
        <v>0</v>
      </c>
      <c r="AH101">
        <v>0</v>
      </c>
      <c r="AI101">
        <v>1</v>
      </c>
      <c r="AJ101">
        <v>0</v>
      </c>
      <c r="AK101">
        <f>('Added Columns'!AK101-'Added Columns'!AK$1)/'Added Columns'!AK$3</f>
        <v>0.50889942074776195</v>
      </c>
      <c r="AL101">
        <f>('Added Columns'!AL101-'Added Columns'!AL$1)/'Added Columns'!AL$3</f>
        <v>4.2079903633808473E-2</v>
      </c>
      <c r="AM101">
        <f>('Added Columns'!AM101-'Added Columns'!AM$1)/'Added Columns'!AM$3</f>
        <v>0.22222222222222221</v>
      </c>
      <c r="AN101">
        <v>1</v>
      </c>
      <c r="AO101">
        <f>('Added Columns'!AO101-'Added Columns'!AO$1)/'Added Columns'!AO$3</f>
        <v>0.14285714285714285</v>
      </c>
      <c r="AP101">
        <f>('Added Columns'!AP101-'Added Columns'!AP$1)/'Added Columns'!AP$3</f>
        <v>0</v>
      </c>
      <c r="AQ101">
        <f>('Added Columns'!AQ101-'Added Columns'!AQ$1)/'Added Columns'!AQ$3</f>
        <v>0.66666666666666663</v>
      </c>
      <c r="AR101">
        <f>('Added Columns'!AR101-'Added Columns'!AR$1)/'Added Columns'!AR$3</f>
        <v>0.33333333333333331</v>
      </c>
      <c r="AS101">
        <f>('Added Columns'!AS101-'Added Columns'!AS$1)/'Added Columns'!AS$3</f>
        <v>0.52500000000000002</v>
      </c>
      <c r="AT101">
        <f>('Added Columns'!AT101-'Added Columns'!AT$1)/'Added Columns'!AT$3</f>
        <v>0.83333333333333337</v>
      </c>
      <c r="AU101">
        <f>('Added Columns'!AU101-'Added Columns'!AU$1)/'Added Columns'!AU$3</f>
        <v>0.33333333333333331</v>
      </c>
      <c r="AV101">
        <f>('Added Columns'!AV101-'Added Columns'!AV$1)/'Added Columns'!AV$3</f>
        <v>0.25</v>
      </c>
      <c r="AW101">
        <f>('Added Columns'!AW101-'Added Columns'!AW$1)/'Added Columns'!AW$3</f>
        <v>0.5</v>
      </c>
      <c r="AX101">
        <f>('Added Columns'!AX101-'Added Columns'!AX$1)/'Added Columns'!AX$3</f>
        <v>0.6</v>
      </c>
      <c r="AY101">
        <f>('Added Columns'!AY101-'Added Columns'!AY$1)/'Added Columns'!AY$3</f>
        <v>0.29411764705882354</v>
      </c>
      <c r="AZ101">
        <v>1</v>
      </c>
      <c r="BA101">
        <v>0</v>
      </c>
    </row>
    <row r="102" spans="1:53" x14ac:dyDescent="0.25">
      <c r="A102">
        <v>95</v>
      </c>
      <c r="B102">
        <v>1</v>
      </c>
      <c r="C102">
        <v>0</v>
      </c>
      <c r="D102">
        <f>('Added Columns'!D102-'Added Columns'!D$1)/'Added Columns'!D$3</f>
        <v>0.33333333333333331</v>
      </c>
      <c r="E102">
        <v>1</v>
      </c>
      <c r="F102">
        <v>0</v>
      </c>
      <c r="G102">
        <v>0</v>
      </c>
      <c r="H102">
        <f>('Added Columns'!H102-'Added Columns'!H$1)/'Added Columns'!H$3</f>
        <v>0.70937723693629207</v>
      </c>
      <c r="I102">
        <v>1</v>
      </c>
      <c r="J102">
        <v>0</v>
      </c>
      <c r="K102">
        <v>0</v>
      </c>
      <c r="L102">
        <f>('Added Columns'!L102-'Added Columns'!L$1)/'Added Columns'!L$3</f>
        <v>0.17857142857142858</v>
      </c>
      <c r="M102">
        <f>('Added Columns'!M102-'Added Columns'!M$1)/'Added Columns'!M$3</f>
        <v>0.75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f>('Added Columns'!T102-'Added Columns'!T$1)/'Added Columns'!T$3</f>
        <v>0.33333333333333331</v>
      </c>
      <c r="U102">
        <f>('Added Columns'!U102-'Added Columns'!U$1)/'Added Columns'!U$3</f>
        <v>0.81428571428571428</v>
      </c>
      <c r="V102">
        <f>('Added Columns'!V102-'Added Columns'!V$1)/'Added Columns'!V$3</f>
        <v>0.66666666666666663</v>
      </c>
      <c r="W102">
        <f>('Added Columns'!W102-'Added Columns'!W$1)/'Added Columns'!W$3</f>
        <v>0.25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f>('Added Columns'!AG102-'Added Columns'!AG$1)/'Added Columns'!AG$3</f>
        <v>0.66666666666666663</v>
      </c>
      <c r="AH102">
        <v>0</v>
      </c>
      <c r="AI102">
        <v>0</v>
      </c>
      <c r="AJ102">
        <v>1</v>
      </c>
      <c r="AK102">
        <f>('Added Columns'!AK102-'Added Columns'!AK$1)/'Added Columns'!AK$3</f>
        <v>0.21068983675618747</v>
      </c>
      <c r="AL102">
        <f>('Added Columns'!AL102-'Added Columns'!AL$1)/'Added Columns'!AL$3</f>
        <v>0.89166833969082515</v>
      </c>
      <c r="AM102">
        <f>('Added Columns'!AM102-'Added Columns'!AM$1)/'Added Columns'!AM$3</f>
        <v>0.1111111111111111</v>
      </c>
      <c r="AN102">
        <v>0</v>
      </c>
      <c r="AO102">
        <f>('Added Columns'!AO102-'Added Columns'!AO$1)/'Added Columns'!AO$3</f>
        <v>0.35714285714285715</v>
      </c>
      <c r="AP102">
        <f>('Added Columns'!AP102-'Added Columns'!AP$1)/'Added Columns'!AP$3</f>
        <v>0</v>
      </c>
      <c r="AQ102">
        <f>('Added Columns'!AQ102-'Added Columns'!AQ$1)/'Added Columns'!AQ$3</f>
        <v>0</v>
      </c>
      <c r="AR102">
        <f>('Added Columns'!AR102-'Added Columns'!AR$1)/'Added Columns'!AR$3</f>
        <v>0</v>
      </c>
      <c r="AS102">
        <f>('Added Columns'!AS102-'Added Columns'!AS$1)/'Added Columns'!AS$3</f>
        <v>0.3</v>
      </c>
      <c r="AT102">
        <f>('Added Columns'!AT102-'Added Columns'!AT$1)/'Added Columns'!AT$3</f>
        <v>0</v>
      </c>
      <c r="AU102">
        <f>('Added Columns'!AU102-'Added Columns'!AU$1)/'Added Columns'!AU$3</f>
        <v>0.66666666666666663</v>
      </c>
      <c r="AV102">
        <f>('Added Columns'!AV102-'Added Columns'!AV$1)/'Added Columns'!AV$3</f>
        <v>0.27500000000000002</v>
      </c>
      <c r="AW102">
        <f>('Added Columns'!AW102-'Added Columns'!AW$1)/'Added Columns'!AW$3</f>
        <v>0.44444444444444442</v>
      </c>
      <c r="AX102">
        <f>('Added Columns'!AX102-'Added Columns'!AX$1)/'Added Columns'!AX$3</f>
        <v>0.33333333333333331</v>
      </c>
      <c r="AY102">
        <f>('Added Columns'!AY102-'Added Columns'!AY$1)/'Added Columns'!AY$3</f>
        <v>0.41176470588235292</v>
      </c>
      <c r="AZ102">
        <v>1</v>
      </c>
      <c r="BA102">
        <v>0</v>
      </c>
    </row>
    <row r="103" spans="1:53" x14ac:dyDescent="0.25">
      <c r="A103">
        <v>96</v>
      </c>
      <c r="B103">
        <v>0</v>
      </c>
      <c r="C103">
        <v>1</v>
      </c>
      <c r="D103">
        <f>('Added Columns'!D103-'Added Columns'!D$1)/'Added Columns'!D$3</f>
        <v>0.8571428571428571</v>
      </c>
      <c r="E103">
        <v>1</v>
      </c>
      <c r="F103">
        <v>0</v>
      </c>
      <c r="G103">
        <v>0</v>
      </c>
      <c r="H103">
        <f>('Added Columns'!H103-'Added Columns'!H$1)/'Added Columns'!H$3</f>
        <v>0.79813886900501074</v>
      </c>
      <c r="I103">
        <v>0</v>
      </c>
      <c r="J103">
        <v>1</v>
      </c>
      <c r="K103">
        <v>0</v>
      </c>
      <c r="L103">
        <f>('Added Columns'!L103-'Added Columns'!L$1)/'Added Columns'!L$3</f>
        <v>3.5714285714285712E-2</v>
      </c>
      <c r="M103">
        <f>('Added Columns'!M103-'Added Columns'!M$1)/'Added Columns'!M$3</f>
        <v>0.75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f>('Added Columns'!T103-'Added Columns'!T$1)/'Added Columns'!T$3</f>
        <v>0</v>
      </c>
      <c r="U103">
        <f>('Added Columns'!U103-'Added Columns'!U$1)/'Added Columns'!U$3</f>
        <v>0.42857142857142855</v>
      </c>
      <c r="V103">
        <f>('Added Columns'!V103-'Added Columns'!V$1)/'Added Columns'!V$3</f>
        <v>0.66666666666666663</v>
      </c>
      <c r="W103">
        <f>('Added Columns'!W103-'Added Columns'!W$1)/'Added Columns'!W$3</f>
        <v>0.5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f>('Added Columns'!AG103-'Added Columns'!AG$1)/'Added Columns'!AG$3</f>
        <v>0.66666666666666663</v>
      </c>
      <c r="AH103">
        <v>0</v>
      </c>
      <c r="AI103">
        <v>1</v>
      </c>
      <c r="AJ103">
        <v>0</v>
      </c>
      <c r="AK103">
        <f>('Added Columns'!AK103-'Added Columns'!AK$1)/'Added Columns'!AK$3</f>
        <v>0.66034755134281198</v>
      </c>
      <c r="AL103">
        <f>('Added Columns'!AL103-'Added Columns'!AL$1)/'Added Columns'!AL$3</f>
        <v>0.87962256574984943</v>
      </c>
      <c r="AM103">
        <f>('Added Columns'!AM103-'Added Columns'!AM$1)/'Added Columns'!AM$3</f>
        <v>1</v>
      </c>
      <c r="AN103">
        <v>0</v>
      </c>
      <c r="AO103">
        <f>('Added Columns'!AO103-'Added Columns'!AO$1)/'Added Columns'!AO$3</f>
        <v>7.1428571428571425E-2</v>
      </c>
      <c r="AP103">
        <f>('Added Columns'!AP103-'Added Columns'!AP$1)/'Added Columns'!AP$3</f>
        <v>0</v>
      </c>
      <c r="AQ103">
        <f>('Added Columns'!AQ103-'Added Columns'!AQ$1)/'Added Columns'!AQ$3</f>
        <v>0</v>
      </c>
      <c r="AR103">
        <f>('Added Columns'!AR103-'Added Columns'!AR$1)/'Added Columns'!AR$3</f>
        <v>0.33333333333333331</v>
      </c>
      <c r="AS103">
        <f>('Added Columns'!AS103-'Added Columns'!AS$1)/'Added Columns'!AS$3</f>
        <v>0.4</v>
      </c>
      <c r="AT103">
        <f>('Added Columns'!AT103-'Added Columns'!AT$1)/'Added Columns'!AT$3</f>
        <v>0.83333333333333337</v>
      </c>
      <c r="AU103">
        <f>('Added Columns'!AU103-'Added Columns'!AU$1)/'Added Columns'!AU$3</f>
        <v>0</v>
      </c>
      <c r="AV103">
        <f>('Added Columns'!AV103-'Added Columns'!AV$1)/'Added Columns'!AV$3</f>
        <v>0.1</v>
      </c>
      <c r="AW103">
        <f>('Added Columns'!AW103-'Added Columns'!AW$1)/'Added Columns'!AW$3</f>
        <v>0.16666666666666666</v>
      </c>
      <c r="AX103">
        <f>('Added Columns'!AX103-'Added Columns'!AX$1)/'Added Columns'!AX$3</f>
        <v>0</v>
      </c>
      <c r="AY103">
        <f>('Added Columns'!AY103-'Added Columns'!AY$1)/'Added Columns'!AY$3</f>
        <v>0.17647058823529413</v>
      </c>
      <c r="AZ103">
        <v>1</v>
      </c>
      <c r="BA103">
        <v>0</v>
      </c>
    </row>
    <row r="104" spans="1:53" x14ac:dyDescent="0.25">
      <c r="A104">
        <v>97</v>
      </c>
      <c r="B104">
        <v>0</v>
      </c>
      <c r="C104">
        <v>1</v>
      </c>
      <c r="D104">
        <f>('Added Columns'!D104-'Added Columns'!D$1)/'Added Columns'!D$3</f>
        <v>0.14285714285714285</v>
      </c>
      <c r="E104">
        <v>1</v>
      </c>
      <c r="F104">
        <v>0</v>
      </c>
      <c r="G104">
        <v>0</v>
      </c>
      <c r="H104">
        <f>('Added Columns'!H104-'Added Columns'!H$1)/'Added Columns'!H$3</f>
        <v>0.89549033643521836</v>
      </c>
      <c r="I104">
        <v>1</v>
      </c>
      <c r="J104">
        <v>0</v>
      </c>
      <c r="K104">
        <v>0</v>
      </c>
      <c r="L104">
        <f>('Added Columns'!L104-'Added Columns'!L$1)/'Added Columns'!L$3</f>
        <v>7.1428571428571425E-2</v>
      </c>
      <c r="M104">
        <f>('Added Columns'!M104-'Added Columns'!M$1)/'Added Columns'!M$3</f>
        <v>0.25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f>('Added Columns'!T104-'Added Columns'!T$1)/'Added Columns'!T$3</f>
        <v>0</v>
      </c>
      <c r="U104">
        <f>('Added Columns'!U104-'Added Columns'!U$1)/'Added Columns'!U$3</f>
        <v>4.2857142857142858E-2</v>
      </c>
      <c r="V104">
        <f>('Added Columns'!V104-'Added Columns'!V$1)/'Added Columns'!V$3</f>
        <v>0.66666666666666663</v>
      </c>
      <c r="W104">
        <f>('Added Columns'!W104-'Added Columns'!W$1)/'Added Columns'!W$3</f>
        <v>0.25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f>('Added Columns'!AG104-'Added Columns'!AG$1)/'Added Columns'!AG$3</f>
        <v>0.66666666666666663</v>
      </c>
      <c r="AH104">
        <v>0</v>
      </c>
      <c r="AI104">
        <v>1</v>
      </c>
      <c r="AJ104">
        <v>0</v>
      </c>
      <c r="AK104">
        <f>('Added Columns'!AK104-'Added Columns'!AK$1)/'Added Columns'!AK$3</f>
        <v>0.21011058451816747</v>
      </c>
      <c r="AL104">
        <f>('Added Columns'!AL104-'Added Columns'!AL$1)/'Added Columns'!AL$3</f>
        <v>0.61935354346516769</v>
      </c>
      <c r="AM104">
        <f>('Added Columns'!AM104-'Added Columns'!AM$1)/'Added Columns'!AM$3</f>
        <v>0</v>
      </c>
      <c r="AN104">
        <v>0</v>
      </c>
      <c r="AO104">
        <f>('Added Columns'!AO104-'Added Columns'!AO$1)/'Added Columns'!AO$3</f>
        <v>0.7142857142857143</v>
      </c>
      <c r="AP104">
        <f>('Added Columns'!AP104-'Added Columns'!AP$1)/'Added Columns'!AP$3</f>
        <v>1</v>
      </c>
      <c r="AQ104">
        <f>('Added Columns'!AQ104-'Added Columns'!AQ$1)/'Added Columns'!AQ$3</f>
        <v>0</v>
      </c>
      <c r="AR104">
        <f>('Added Columns'!AR104-'Added Columns'!AR$1)/'Added Columns'!AR$3</f>
        <v>0.33333333333333331</v>
      </c>
      <c r="AS104">
        <f>('Added Columns'!AS104-'Added Columns'!AS$1)/'Added Columns'!AS$3</f>
        <v>0.1</v>
      </c>
      <c r="AT104">
        <f>('Added Columns'!AT104-'Added Columns'!AT$1)/'Added Columns'!AT$3</f>
        <v>0.33333333333333331</v>
      </c>
      <c r="AU104">
        <f>('Added Columns'!AU104-'Added Columns'!AU$1)/'Added Columns'!AU$3</f>
        <v>0.33333333333333331</v>
      </c>
      <c r="AV104">
        <f>('Added Columns'!AV104-'Added Columns'!AV$1)/'Added Columns'!AV$3</f>
        <v>7.4999999999999997E-2</v>
      </c>
      <c r="AW104">
        <f>('Added Columns'!AW104-'Added Columns'!AW$1)/'Added Columns'!AW$3</f>
        <v>0.1111111111111111</v>
      </c>
      <c r="AX104">
        <f>('Added Columns'!AX104-'Added Columns'!AX$1)/'Added Columns'!AX$3</f>
        <v>0</v>
      </c>
      <c r="AY104">
        <f>('Added Columns'!AY104-'Added Columns'!AY$1)/'Added Columns'!AY$3</f>
        <v>0.11764705882352941</v>
      </c>
      <c r="AZ104">
        <v>1</v>
      </c>
      <c r="BA104">
        <v>0</v>
      </c>
    </row>
    <row r="105" spans="1:53" x14ac:dyDescent="0.25">
      <c r="A105">
        <v>98</v>
      </c>
      <c r="B105">
        <v>1</v>
      </c>
      <c r="C105">
        <v>0</v>
      </c>
      <c r="D105">
        <f>('Added Columns'!D105-'Added Columns'!D$1)/'Added Columns'!D$3</f>
        <v>0.23809523809523808</v>
      </c>
      <c r="E105">
        <v>0</v>
      </c>
      <c r="F105">
        <v>0</v>
      </c>
      <c r="G105">
        <v>1</v>
      </c>
      <c r="H105">
        <f>('Added Columns'!H105-'Added Columns'!H$1)/'Added Columns'!H$3</f>
        <v>1.2884753042233358E-2</v>
      </c>
      <c r="I105">
        <v>1</v>
      </c>
      <c r="J105">
        <v>0</v>
      </c>
      <c r="K105">
        <v>0</v>
      </c>
      <c r="L105">
        <f>('Added Columns'!L105-'Added Columns'!L$1)/'Added Columns'!L$3</f>
        <v>0.10714285714285714</v>
      </c>
      <c r="M105">
        <f>('Added Columns'!M105-'Added Columns'!M$1)/'Added Columns'!M$3</f>
        <v>0.5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f>('Added Columns'!T105-'Added Columns'!T$1)/'Added Columns'!T$3</f>
        <v>0.33333333333333331</v>
      </c>
      <c r="U105">
        <f>('Added Columns'!U105-'Added Columns'!U$1)/'Added Columns'!U$3</f>
        <v>0.18571428571428572</v>
      </c>
      <c r="V105">
        <f>('Added Columns'!V105-'Added Columns'!V$1)/'Added Columns'!V$3</f>
        <v>0.66666666666666663</v>
      </c>
      <c r="W105">
        <f>('Added Columns'!W105-'Added Columns'!W$1)/'Added Columns'!W$3</f>
        <v>0.25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f>('Added Columns'!AG105-'Added Columns'!AG$1)/'Added Columns'!AG$3</f>
        <v>0.66666666666666663</v>
      </c>
      <c r="AH105">
        <v>0</v>
      </c>
      <c r="AI105">
        <v>1</v>
      </c>
      <c r="AJ105">
        <v>0</v>
      </c>
      <c r="AK105">
        <f>('Added Columns'!AK105-'Added Columns'!AK$1)/'Added Columns'!AK$3</f>
        <v>0.16914165350184307</v>
      </c>
      <c r="AL105">
        <f>('Added Columns'!AL105-'Added Columns'!AL$1)/'Added Columns'!AL$3</f>
        <v>0.2717928126882152</v>
      </c>
      <c r="AM105">
        <f>('Added Columns'!AM105-'Added Columns'!AM$1)/'Added Columns'!AM$3</f>
        <v>0.1111111111111111</v>
      </c>
      <c r="AN105">
        <v>0</v>
      </c>
      <c r="AO105">
        <f>('Added Columns'!AO105-'Added Columns'!AO$1)/'Added Columns'!AO$3</f>
        <v>0.2857142857142857</v>
      </c>
      <c r="AP105">
        <f>('Added Columns'!AP105-'Added Columns'!AP$1)/'Added Columns'!AP$3</f>
        <v>0</v>
      </c>
      <c r="AQ105">
        <f>('Added Columns'!AQ105-'Added Columns'!AQ$1)/'Added Columns'!AQ$3</f>
        <v>0.33333333333333331</v>
      </c>
      <c r="AR105">
        <f>('Added Columns'!AR105-'Added Columns'!AR$1)/'Added Columns'!AR$3</f>
        <v>0</v>
      </c>
      <c r="AS105">
        <f>('Added Columns'!AS105-'Added Columns'!AS$1)/'Added Columns'!AS$3</f>
        <v>0.125</v>
      </c>
      <c r="AT105">
        <f>('Added Columns'!AT105-'Added Columns'!AT$1)/'Added Columns'!AT$3</f>
        <v>0.5</v>
      </c>
      <c r="AU105">
        <f>('Added Columns'!AU105-'Added Columns'!AU$1)/'Added Columns'!AU$3</f>
        <v>1</v>
      </c>
      <c r="AV105">
        <f>('Added Columns'!AV105-'Added Columns'!AV$1)/'Added Columns'!AV$3</f>
        <v>0.125</v>
      </c>
      <c r="AW105">
        <f>('Added Columns'!AW105-'Added Columns'!AW$1)/'Added Columns'!AW$3</f>
        <v>0.22222222222222221</v>
      </c>
      <c r="AX105">
        <f>('Added Columns'!AX105-'Added Columns'!AX$1)/'Added Columns'!AX$3</f>
        <v>0</v>
      </c>
      <c r="AY105">
        <f>('Added Columns'!AY105-'Added Columns'!AY$1)/'Added Columns'!AY$3</f>
        <v>0.23529411764705882</v>
      </c>
      <c r="AZ105">
        <v>1</v>
      </c>
      <c r="BA105">
        <v>0</v>
      </c>
    </row>
    <row r="106" spans="1:53" x14ac:dyDescent="0.25">
      <c r="A106">
        <v>99</v>
      </c>
      <c r="B106">
        <v>1</v>
      </c>
      <c r="C106">
        <v>0</v>
      </c>
      <c r="D106">
        <f>('Added Columns'!D106-'Added Columns'!D$1)/'Added Columns'!D$3</f>
        <v>0.95238095238095233</v>
      </c>
      <c r="E106">
        <v>1</v>
      </c>
      <c r="F106">
        <v>0</v>
      </c>
      <c r="G106">
        <v>0</v>
      </c>
      <c r="H106">
        <f>('Added Columns'!H106-'Added Columns'!H$1)/'Added Columns'!H$3</f>
        <v>0.41517537580529706</v>
      </c>
      <c r="I106">
        <v>1</v>
      </c>
      <c r="J106">
        <v>0</v>
      </c>
      <c r="K106">
        <v>0</v>
      </c>
      <c r="L106">
        <f>('Added Columns'!L106-'Added Columns'!L$1)/'Added Columns'!L$3</f>
        <v>0.32142857142857145</v>
      </c>
      <c r="M106">
        <f>('Added Columns'!M106-'Added Columns'!M$1)/'Added Columns'!M$3</f>
        <v>0.75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f>('Added Columns'!T106-'Added Columns'!T$1)/'Added Columns'!T$3</f>
        <v>1</v>
      </c>
      <c r="U106">
        <f>('Added Columns'!U106-'Added Columns'!U$1)/'Added Columns'!U$3</f>
        <v>0.1</v>
      </c>
      <c r="V106">
        <f>('Added Columns'!V106-'Added Columns'!V$1)/'Added Columns'!V$3</f>
        <v>0.66666666666666663</v>
      </c>
      <c r="W106">
        <f>('Added Columns'!W106-'Added Columns'!W$1)/'Added Columns'!W$3</f>
        <v>0.75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f>('Added Columns'!AG106-'Added Columns'!AG$1)/'Added Columns'!AG$3</f>
        <v>0.66666666666666663</v>
      </c>
      <c r="AH106">
        <v>0</v>
      </c>
      <c r="AI106">
        <v>0</v>
      </c>
      <c r="AJ106">
        <v>1</v>
      </c>
      <c r="AK106">
        <f>('Added Columns'!AK106-'Added Columns'!AK$1)/'Added Columns'!AK$3</f>
        <v>0.67735650342285414</v>
      </c>
      <c r="AL106">
        <f>('Added Columns'!AL106-'Added Columns'!AL$1)/'Added Columns'!AL$3</f>
        <v>0.89600481830957635</v>
      </c>
      <c r="AM106">
        <f>('Added Columns'!AM106-'Added Columns'!AM$1)/'Added Columns'!AM$3</f>
        <v>0</v>
      </c>
      <c r="AN106">
        <v>0</v>
      </c>
      <c r="AO106">
        <f>('Added Columns'!AO106-'Added Columns'!AO$1)/'Added Columns'!AO$3</f>
        <v>0.14285714285714285</v>
      </c>
      <c r="AP106">
        <f>('Added Columns'!AP106-'Added Columns'!AP$1)/'Added Columns'!AP$3</f>
        <v>0</v>
      </c>
      <c r="AQ106">
        <f>('Added Columns'!AQ106-'Added Columns'!AQ$1)/'Added Columns'!AQ$3</f>
        <v>0.66666666666666663</v>
      </c>
      <c r="AR106">
        <f>('Added Columns'!AR106-'Added Columns'!AR$1)/'Added Columns'!AR$3</f>
        <v>0</v>
      </c>
      <c r="AS106">
        <f>('Added Columns'!AS106-'Added Columns'!AS$1)/'Added Columns'!AS$3</f>
        <v>0.95</v>
      </c>
      <c r="AT106">
        <f>('Added Columns'!AT106-'Added Columns'!AT$1)/'Added Columns'!AT$3</f>
        <v>0.16666666666666666</v>
      </c>
      <c r="AU106">
        <f>('Added Columns'!AU106-'Added Columns'!AU$1)/'Added Columns'!AU$3</f>
        <v>0.33333333333333331</v>
      </c>
      <c r="AV106">
        <f>('Added Columns'!AV106-'Added Columns'!AV$1)/'Added Columns'!AV$3</f>
        <v>0.92500000000000004</v>
      </c>
      <c r="AW106">
        <f>('Added Columns'!AW106-'Added Columns'!AW$1)/'Added Columns'!AW$3</f>
        <v>0.55555555555555558</v>
      </c>
      <c r="AX106">
        <f>('Added Columns'!AX106-'Added Columns'!AX$1)/'Added Columns'!AX$3</f>
        <v>6.6666666666666666E-2</v>
      </c>
      <c r="AY106">
        <f>('Added Columns'!AY106-'Added Columns'!AY$1)/'Added Columns'!AY$3</f>
        <v>0.47058823529411764</v>
      </c>
      <c r="AZ106">
        <v>1</v>
      </c>
      <c r="BA106">
        <v>0</v>
      </c>
    </row>
    <row r="107" spans="1:53" x14ac:dyDescent="0.25">
      <c r="A107">
        <v>100</v>
      </c>
      <c r="B107">
        <v>1</v>
      </c>
      <c r="C107">
        <v>0</v>
      </c>
      <c r="D107">
        <f>('Added Columns'!D107-'Added Columns'!D$1)/'Added Columns'!D$3</f>
        <v>0.61904761904761907</v>
      </c>
      <c r="E107">
        <v>0</v>
      </c>
      <c r="F107">
        <v>0</v>
      </c>
      <c r="G107">
        <v>1</v>
      </c>
      <c r="H107">
        <f>('Added Columns'!H107-'Added Columns'!H$1)/'Added Columns'!H$3</f>
        <v>0.27702219040801718</v>
      </c>
      <c r="I107">
        <v>0</v>
      </c>
      <c r="J107">
        <v>1</v>
      </c>
      <c r="K107">
        <v>0</v>
      </c>
      <c r="L107">
        <f>('Added Columns'!L107-'Added Columns'!L$1)/'Added Columns'!L$3</f>
        <v>0.7857142857142857</v>
      </c>
      <c r="M107">
        <f>('Added Columns'!M107-'Added Columns'!M$1)/'Added Columns'!M$3</f>
        <v>0.5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f>('Added Columns'!T107-'Added Columns'!T$1)/'Added Columns'!T$3</f>
        <v>0.33333333333333331</v>
      </c>
      <c r="U107">
        <f>('Added Columns'!U107-'Added Columns'!U$1)/'Added Columns'!U$3</f>
        <v>0.52857142857142858</v>
      </c>
      <c r="V107">
        <f>('Added Columns'!V107-'Added Columns'!V$1)/'Added Columns'!V$3</f>
        <v>0.66666666666666663</v>
      </c>
      <c r="W107">
        <f>('Added Columns'!W107-'Added Columns'!W$1)/'Added Columns'!W$3</f>
        <v>0.25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('Added Columns'!AG107-'Added Columns'!AG$1)/'Added Columns'!AG$3</f>
        <v>0.33333333333333331</v>
      </c>
      <c r="AH107">
        <v>0</v>
      </c>
      <c r="AI107">
        <v>1</v>
      </c>
      <c r="AJ107">
        <v>0</v>
      </c>
      <c r="AK107">
        <f>('Added Columns'!AK107-'Added Columns'!AK$1)/'Added Columns'!AK$3</f>
        <v>5.4397051079515535E-2</v>
      </c>
      <c r="AL107">
        <f>('Added Columns'!AL107-'Added Columns'!AL$1)/'Added Columns'!AL$3</f>
        <v>0.92146155390483842</v>
      </c>
      <c r="AM107">
        <f>('Added Columns'!AM107-'Added Columns'!AM$1)/'Added Columns'!AM$3</f>
        <v>0.44444444444444442</v>
      </c>
      <c r="AN107">
        <v>0</v>
      </c>
      <c r="AO107">
        <f>('Added Columns'!AO107-'Added Columns'!AO$1)/'Added Columns'!AO$3</f>
        <v>7.1428571428571425E-2</v>
      </c>
      <c r="AP107">
        <f>('Added Columns'!AP107-'Added Columns'!AP$1)/'Added Columns'!AP$3</f>
        <v>0</v>
      </c>
      <c r="AQ107">
        <f>('Added Columns'!AQ107-'Added Columns'!AQ$1)/'Added Columns'!AQ$3</f>
        <v>0.66666666666666663</v>
      </c>
      <c r="AR107">
        <f>('Added Columns'!AR107-'Added Columns'!AR$1)/'Added Columns'!AR$3</f>
        <v>0.33333333333333331</v>
      </c>
      <c r="AS107">
        <f>('Added Columns'!AS107-'Added Columns'!AS$1)/'Added Columns'!AS$3</f>
        <v>0.42499999999999999</v>
      </c>
      <c r="AT107">
        <f>('Added Columns'!AT107-'Added Columns'!AT$1)/'Added Columns'!AT$3</f>
        <v>0.5</v>
      </c>
      <c r="AU107">
        <f>('Added Columns'!AU107-'Added Columns'!AU$1)/'Added Columns'!AU$3</f>
        <v>1</v>
      </c>
      <c r="AV107">
        <f>('Added Columns'!AV107-'Added Columns'!AV$1)/'Added Columns'!AV$3</f>
        <v>7.4999999999999997E-2</v>
      </c>
      <c r="AW107">
        <f>('Added Columns'!AW107-'Added Columns'!AW$1)/'Added Columns'!AW$3</f>
        <v>0.1111111111111111</v>
      </c>
      <c r="AX107">
        <f>('Added Columns'!AX107-'Added Columns'!AX$1)/'Added Columns'!AX$3</f>
        <v>6.6666666666666666E-2</v>
      </c>
      <c r="AY107">
        <f>('Added Columns'!AY107-'Added Columns'!AY$1)/'Added Columns'!AY$3</f>
        <v>0.11764705882352941</v>
      </c>
      <c r="AZ107">
        <v>1</v>
      </c>
      <c r="BA107">
        <v>0</v>
      </c>
    </row>
    <row r="108" spans="1:53" x14ac:dyDescent="0.25">
      <c r="A108">
        <v>101</v>
      </c>
      <c r="B108">
        <v>1</v>
      </c>
      <c r="C108">
        <v>0</v>
      </c>
      <c r="D108">
        <f>('Added Columns'!D108-'Added Columns'!D$1)/'Added Columns'!D$3</f>
        <v>0.45238095238095238</v>
      </c>
      <c r="E108">
        <v>1</v>
      </c>
      <c r="F108">
        <v>0</v>
      </c>
      <c r="G108">
        <v>0</v>
      </c>
      <c r="H108">
        <f>('Added Columns'!H108-'Added Columns'!H$1)/'Added Columns'!H$3</f>
        <v>0.5046528274874732</v>
      </c>
      <c r="I108">
        <v>0</v>
      </c>
      <c r="J108">
        <v>0</v>
      </c>
      <c r="K108">
        <v>1</v>
      </c>
      <c r="L108">
        <f>('Added Columns'!L108-'Added Columns'!L$1)/'Added Columns'!L$3</f>
        <v>0.17857142857142858</v>
      </c>
      <c r="M108">
        <f>('Added Columns'!M108-'Added Columns'!M$1)/'Added Columns'!M$3</f>
        <v>0.75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f>('Added Columns'!T108-'Added Columns'!T$1)/'Added Columns'!T$3</f>
        <v>0.66666666666666663</v>
      </c>
      <c r="U108">
        <f>('Added Columns'!U108-'Added Columns'!U$1)/'Added Columns'!U$3</f>
        <v>0.47142857142857142</v>
      </c>
      <c r="V108">
        <f>('Added Columns'!V108-'Added Columns'!V$1)/'Added Columns'!V$3</f>
        <v>0.66666666666666663</v>
      </c>
      <c r="W108">
        <f>('Added Columns'!W108-'Added Columns'!W$1)/'Added Columns'!W$3</f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('Added Columns'!AG108-'Added Columns'!AG$1)/'Added Columns'!AG$3</f>
        <v>0</v>
      </c>
      <c r="AH108">
        <v>1</v>
      </c>
      <c r="AI108">
        <v>0</v>
      </c>
      <c r="AJ108">
        <v>0</v>
      </c>
      <c r="AK108">
        <f>('Added Columns'!AK108-'Added Columns'!AK$1)/'Added Columns'!AK$3</f>
        <v>5.6029489204844657E-2</v>
      </c>
      <c r="AL108">
        <f>('Added Columns'!AL108-'Added Columns'!AL$1)/'Added Columns'!AL$3</f>
        <v>0.86544870507930138</v>
      </c>
      <c r="AM108">
        <f>('Added Columns'!AM108-'Added Columns'!AM$1)/'Added Columns'!AM$3</f>
        <v>0.44444444444444442</v>
      </c>
      <c r="AN108">
        <v>1</v>
      </c>
      <c r="AO108">
        <f>('Added Columns'!AO108-'Added Columns'!AO$1)/'Added Columns'!AO$3</f>
        <v>0.7857142857142857</v>
      </c>
      <c r="AP108">
        <f>('Added Columns'!AP108-'Added Columns'!AP$1)/'Added Columns'!AP$3</f>
        <v>1</v>
      </c>
      <c r="AQ108">
        <f>('Added Columns'!AQ108-'Added Columns'!AQ$1)/'Added Columns'!AQ$3</f>
        <v>1</v>
      </c>
      <c r="AR108">
        <f>('Added Columns'!AR108-'Added Columns'!AR$1)/'Added Columns'!AR$3</f>
        <v>0</v>
      </c>
      <c r="AS108">
        <f>('Added Columns'!AS108-'Added Columns'!AS$1)/'Added Columns'!AS$3</f>
        <v>0.17499999999999999</v>
      </c>
      <c r="AT108">
        <f>('Added Columns'!AT108-'Added Columns'!AT$1)/'Added Columns'!AT$3</f>
        <v>0.5</v>
      </c>
      <c r="AU108">
        <f>('Added Columns'!AU108-'Added Columns'!AU$1)/'Added Columns'!AU$3</f>
        <v>0.66666666666666663</v>
      </c>
      <c r="AV108">
        <f>('Added Columns'!AV108-'Added Columns'!AV$1)/'Added Columns'!AV$3</f>
        <v>7.4999999999999997E-2</v>
      </c>
      <c r="AW108">
        <f>('Added Columns'!AW108-'Added Columns'!AW$1)/'Added Columns'!AW$3</f>
        <v>0.1111111111111111</v>
      </c>
      <c r="AX108">
        <f>('Added Columns'!AX108-'Added Columns'!AX$1)/'Added Columns'!AX$3</f>
        <v>0</v>
      </c>
      <c r="AY108">
        <f>('Added Columns'!AY108-'Added Columns'!AY$1)/'Added Columns'!AY$3</f>
        <v>0.11764705882352941</v>
      </c>
      <c r="AZ108">
        <v>1</v>
      </c>
      <c r="BA108">
        <v>1</v>
      </c>
    </row>
    <row r="109" spans="1:53" x14ac:dyDescent="0.25">
      <c r="A109">
        <v>102</v>
      </c>
      <c r="B109">
        <v>1</v>
      </c>
      <c r="C109">
        <v>0</v>
      </c>
      <c r="D109">
        <f>('Added Columns'!D109-'Added Columns'!D$1)/'Added Columns'!D$3</f>
        <v>0.33333333333333331</v>
      </c>
      <c r="E109">
        <v>1</v>
      </c>
      <c r="F109">
        <v>0</v>
      </c>
      <c r="G109">
        <v>0</v>
      </c>
      <c r="H109">
        <f>('Added Columns'!H109-'Added Columns'!H$1)/'Added Columns'!H$3</f>
        <v>0.51896921975662136</v>
      </c>
      <c r="I109">
        <v>0</v>
      </c>
      <c r="J109">
        <v>1</v>
      </c>
      <c r="K109">
        <v>0</v>
      </c>
      <c r="L109">
        <f>('Added Columns'!L109-'Added Columns'!L$1)/'Added Columns'!L$3</f>
        <v>0</v>
      </c>
      <c r="M109">
        <f>('Added Columns'!M109-'Added Columns'!M$1)/'Added Columns'!M$3</f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>('Added Columns'!T109-'Added Columns'!T$1)/'Added Columns'!T$3</f>
        <v>1</v>
      </c>
      <c r="U109">
        <f>('Added Columns'!U109-'Added Columns'!U$1)/'Added Columns'!U$3</f>
        <v>0.58571428571428574</v>
      </c>
      <c r="V109">
        <f>('Added Columns'!V109-'Added Columns'!V$1)/'Added Columns'!V$3</f>
        <v>0.66666666666666663</v>
      </c>
      <c r="W109">
        <f>('Added Columns'!W109-'Added Columns'!W$1)/'Added Columns'!W$3</f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f>('Added Columns'!AG109-'Added Columns'!AG$1)/'Added Columns'!AG$3</f>
        <v>0</v>
      </c>
      <c r="AH109">
        <v>0</v>
      </c>
      <c r="AI109">
        <v>0</v>
      </c>
      <c r="AJ109">
        <v>1</v>
      </c>
      <c r="AK109">
        <f>('Added Columns'!AK109-'Added Columns'!AK$1)/'Added Columns'!AK$3</f>
        <v>0.10252764612954186</v>
      </c>
      <c r="AL109">
        <f>('Added Columns'!AL109-'Added Columns'!AL$1)/'Added Columns'!AL$3</f>
        <v>0.52535635414575388</v>
      </c>
      <c r="AM109">
        <f>('Added Columns'!AM109-'Added Columns'!AM$1)/'Added Columns'!AM$3</f>
        <v>0.1111111111111111</v>
      </c>
      <c r="AN109">
        <v>0</v>
      </c>
      <c r="AO109">
        <f>('Added Columns'!AO109-'Added Columns'!AO$1)/'Added Columns'!AO$3</f>
        <v>0.14285714285714285</v>
      </c>
      <c r="AP109">
        <f>('Added Columns'!AP109-'Added Columns'!AP$1)/'Added Columns'!AP$3</f>
        <v>0</v>
      </c>
      <c r="AQ109">
        <f>('Added Columns'!AQ109-'Added Columns'!AQ$1)/'Added Columns'!AQ$3</f>
        <v>1</v>
      </c>
      <c r="AR109">
        <f>('Added Columns'!AR109-'Added Columns'!AR$1)/'Added Columns'!AR$3</f>
        <v>0</v>
      </c>
      <c r="AS109">
        <f>('Added Columns'!AS109-'Added Columns'!AS$1)/'Added Columns'!AS$3</f>
        <v>2.5000000000000001E-2</v>
      </c>
      <c r="AT109">
        <f>('Added Columns'!AT109-'Added Columns'!AT$1)/'Added Columns'!AT$3</f>
        <v>0.33333333333333331</v>
      </c>
      <c r="AU109">
        <f>('Added Columns'!AU109-'Added Columns'!AU$1)/'Added Columns'!AU$3</f>
        <v>0.66666666666666663</v>
      </c>
      <c r="AV109">
        <f>('Added Columns'!AV109-'Added Columns'!AV$1)/'Added Columns'!AV$3</f>
        <v>2.5000000000000001E-2</v>
      </c>
      <c r="AW109">
        <f>('Added Columns'!AW109-'Added Columns'!AW$1)/'Added Columns'!AW$3</f>
        <v>0</v>
      </c>
      <c r="AX109">
        <f>('Added Columns'!AX109-'Added Columns'!AX$1)/'Added Columns'!AX$3</f>
        <v>0</v>
      </c>
      <c r="AY109">
        <f>('Added Columns'!AY109-'Added Columns'!AY$1)/'Added Columns'!AY$3</f>
        <v>0</v>
      </c>
      <c r="AZ109">
        <v>1</v>
      </c>
      <c r="BA109">
        <v>0</v>
      </c>
    </row>
    <row r="110" spans="1:53" x14ac:dyDescent="0.25">
      <c r="A110">
        <v>103</v>
      </c>
      <c r="B110">
        <v>0</v>
      </c>
      <c r="C110">
        <v>1</v>
      </c>
      <c r="D110">
        <f>('Added Columns'!D110-'Added Columns'!D$1)/'Added Columns'!D$3</f>
        <v>4.7619047619047616E-2</v>
      </c>
      <c r="E110">
        <v>0</v>
      </c>
      <c r="F110">
        <v>1</v>
      </c>
      <c r="G110">
        <v>0</v>
      </c>
      <c r="H110">
        <f>('Added Columns'!H110-'Added Columns'!H$1)/'Added Columns'!H$3</f>
        <v>0.55046528274874729</v>
      </c>
      <c r="I110">
        <v>0</v>
      </c>
      <c r="J110">
        <v>1</v>
      </c>
      <c r="K110">
        <v>0</v>
      </c>
      <c r="L110">
        <f>('Added Columns'!L110-'Added Columns'!L$1)/'Added Columns'!L$3</f>
        <v>0.17857142857142858</v>
      </c>
      <c r="M110">
        <f>('Added Columns'!M110-'Added Columns'!M$1)/'Added Columns'!M$3</f>
        <v>0.5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>('Added Columns'!T110-'Added Columns'!T$1)/'Added Columns'!T$3</f>
        <v>1</v>
      </c>
      <c r="U110">
        <f>('Added Columns'!U110-'Added Columns'!U$1)/'Added Columns'!U$3</f>
        <v>0.51428571428571423</v>
      </c>
      <c r="V110">
        <f>('Added Columns'!V110-'Added Columns'!V$1)/'Added Columns'!V$3</f>
        <v>0.33333333333333331</v>
      </c>
      <c r="W110">
        <f>('Added Columns'!W110-'Added Columns'!W$1)/'Added Columns'!W$3</f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f>('Added Columns'!AG110-'Added Columns'!AG$1)/'Added Columns'!AG$3</f>
        <v>1</v>
      </c>
      <c r="AH110">
        <v>0</v>
      </c>
      <c r="AI110">
        <v>0</v>
      </c>
      <c r="AJ110">
        <v>1</v>
      </c>
      <c r="AK110">
        <f>('Added Columns'!AK110-'Added Columns'!AK$1)/'Added Columns'!AK$3</f>
        <v>0.1009478672985782</v>
      </c>
      <c r="AL110">
        <f>('Added Columns'!AL110-'Added Columns'!AL$1)/'Added Columns'!AL$3</f>
        <v>0.71025898413973099</v>
      </c>
      <c r="AM110">
        <f>('Added Columns'!AM110-'Added Columns'!AM$1)/'Added Columns'!AM$3</f>
        <v>0.1111111111111111</v>
      </c>
      <c r="AN110">
        <v>1</v>
      </c>
      <c r="AO110">
        <f>('Added Columns'!AO110-'Added Columns'!AO$1)/'Added Columns'!AO$3</f>
        <v>0.5</v>
      </c>
      <c r="AP110">
        <f>('Added Columns'!AP110-'Added Columns'!AP$1)/'Added Columns'!AP$3</f>
        <v>0</v>
      </c>
      <c r="AQ110">
        <f>('Added Columns'!AQ110-'Added Columns'!AQ$1)/'Added Columns'!AQ$3</f>
        <v>0.33333333333333331</v>
      </c>
      <c r="AR110">
        <f>('Added Columns'!AR110-'Added Columns'!AR$1)/'Added Columns'!AR$3</f>
        <v>0</v>
      </c>
      <c r="AS110">
        <f>('Added Columns'!AS110-'Added Columns'!AS$1)/'Added Columns'!AS$3</f>
        <v>2.5000000000000001E-2</v>
      </c>
      <c r="AT110">
        <f>('Added Columns'!AT110-'Added Columns'!AT$1)/'Added Columns'!AT$3</f>
        <v>0.83333333333333337</v>
      </c>
      <c r="AU110">
        <f>('Added Columns'!AU110-'Added Columns'!AU$1)/'Added Columns'!AU$3</f>
        <v>0.66666666666666663</v>
      </c>
      <c r="AV110">
        <f>('Added Columns'!AV110-'Added Columns'!AV$1)/'Added Columns'!AV$3</f>
        <v>2.5000000000000001E-2</v>
      </c>
      <c r="AW110">
        <f>('Added Columns'!AW110-'Added Columns'!AW$1)/'Added Columns'!AW$3</f>
        <v>0</v>
      </c>
      <c r="AX110">
        <f>('Added Columns'!AX110-'Added Columns'!AX$1)/'Added Columns'!AX$3</f>
        <v>6.6666666666666666E-2</v>
      </c>
      <c r="AY110">
        <f>('Added Columns'!AY110-'Added Columns'!AY$1)/'Added Columns'!AY$3</f>
        <v>0</v>
      </c>
      <c r="AZ110">
        <v>1</v>
      </c>
      <c r="BA110">
        <v>1</v>
      </c>
    </row>
    <row r="111" spans="1:53" x14ac:dyDescent="0.25">
      <c r="A111">
        <v>104</v>
      </c>
      <c r="B111">
        <v>0</v>
      </c>
      <c r="C111">
        <v>1</v>
      </c>
      <c r="D111">
        <f>('Added Columns'!D111-'Added Columns'!D$1)/'Added Columns'!D$3</f>
        <v>0.38095238095238093</v>
      </c>
      <c r="E111">
        <v>1</v>
      </c>
      <c r="F111">
        <v>0</v>
      </c>
      <c r="G111">
        <v>0</v>
      </c>
      <c r="H111">
        <f>('Added Columns'!H111-'Added Columns'!H$1)/'Added Columns'!H$3</f>
        <v>0.40300644237652111</v>
      </c>
      <c r="I111">
        <v>0</v>
      </c>
      <c r="J111">
        <v>1</v>
      </c>
      <c r="K111">
        <v>0</v>
      </c>
      <c r="L111">
        <f>('Added Columns'!L111-'Added Columns'!L$1)/'Added Columns'!L$3</f>
        <v>0.17857142857142858</v>
      </c>
      <c r="M111">
        <f>('Added Columns'!M111-'Added Columns'!M$1)/'Added Columns'!M$3</f>
        <v>0.75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f>('Added Columns'!T111-'Added Columns'!T$1)/'Added Columns'!T$3</f>
        <v>0</v>
      </c>
      <c r="U111">
        <f>('Added Columns'!U111-'Added Columns'!U$1)/'Added Columns'!U$3</f>
        <v>0.15714285714285714</v>
      </c>
      <c r="V111">
        <f>('Added Columns'!V111-'Added Columns'!V$1)/'Added Columns'!V$3</f>
        <v>0.66666666666666663</v>
      </c>
      <c r="W111">
        <f>('Added Columns'!W111-'Added Columns'!W$1)/'Added Columns'!W$3</f>
        <v>0.25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f>('Added Columns'!AG111-'Added Columns'!AG$1)/'Added Columns'!AG$3</f>
        <v>0.66666666666666663</v>
      </c>
      <c r="AH111">
        <v>0</v>
      </c>
      <c r="AI111">
        <v>0</v>
      </c>
      <c r="AJ111">
        <v>1</v>
      </c>
      <c r="AK111">
        <f>('Added Columns'!AK111-'Added Columns'!AK$1)/'Added Columns'!AK$3</f>
        <v>0.2001053185887309</v>
      </c>
      <c r="AL111">
        <f>('Added Columns'!AL111-'Added Columns'!AL$1)/'Added Columns'!AL$3</f>
        <v>0.41710499899618553</v>
      </c>
      <c r="AM111">
        <f>('Added Columns'!AM111-'Added Columns'!AM$1)/'Added Columns'!AM$3</f>
        <v>0.1111111111111111</v>
      </c>
      <c r="AN111">
        <v>0</v>
      </c>
      <c r="AO111">
        <f>('Added Columns'!AO111-'Added Columns'!AO$1)/'Added Columns'!AO$3</f>
        <v>0.21428571428571427</v>
      </c>
      <c r="AP111">
        <f>('Added Columns'!AP111-'Added Columns'!AP$1)/'Added Columns'!AP$3</f>
        <v>0</v>
      </c>
      <c r="AQ111">
        <f>('Added Columns'!AQ111-'Added Columns'!AQ$1)/'Added Columns'!AQ$3</f>
        <v>0.66666666666666663</v>
      </c>
      <c r="AR111">
        <f>('Added Columns'!AR111-'Added Columns'!AR$1)/'Added Columns'!AR$3</f>
        <v>0</v>
      </c>
      <c r="AS111">
        <f>('Added Columns'!AS111-'Added Columns'!AS$1)/'Added Columns'!AS$3</f>
        <v>0.4</v>
      </c>
      <c r="AT111">
        <f>('Added Columns'!AT111-'Added Columns'!AT$1)/'Added Columns'!AT$3</f>
        <v>0.5</v>
      </c>
      <c r="AU111">
        <f>('Added Columns'!AU111-'Added Columns'!AU$1)/'Added Columns'!AU$3</f>
        <v>0.66666666666666663</v>
      </c>
      <c r="AV111">
        <f>('Added Columns'!AV111-'Added Columns'!AV$1)/'Added Columns'!AV$3</f>
        <v>0.4</v>
      </c>
      <c r="AW111">
        <f>('Added Columns'!AW111-'Added Columns'!AW$1)/'Added Columns'!AW$3</f>
        <v>0.72222222222222221</v>
      </c>
      <c r="AX111">
        <f>('Added Columns'!AX111-'Added Columns'!AX$1)/'Added Columns'!AX$3</f>
        <v>0.13333333333333333</v>
      </c>
      <c r="AY111">
        <f>('Added Columns'!AY111-'Added Columns'!AY$1)/'Added Columns'!AY$3</f>
        <v>0.58823529411764708</v>
      </c>
      <c r="AZ111">
        <v>1</v>
      </c>
      <c r="BA111">
        <v>0</v>
      </c>
    </row>
    <row r="112" spans="1:53" x14ac:dyDescent="0.25">
      <c r="A112">
        <v>105</v>
      </c>
      <c r="B112">
        <v>1</v>
      </c>
      <c r="C112">
        <v>0</v>
      </c>
      <c r="D112">
        <f>('Added Columns'!D112-'Added Columns'!D$1)/'Added Columns'!D$3</f>
        <v>0.45238095238095238</v>
      </c>
      <c r="E112">
        <v>0</v>
      </c>
      <c r="F112">
        <v>0</v>
      </c>
      <c r="G112">
        <v>1</v>
      </c>
      <c r="H112">
        <f>('Added Columns'!H112-'Added Columns'!H$1)/'Added Columns'!H$3</f>
        <v>0.67143879742304935</v>
      </c>
      <c r="I112">
        <v>0</v>
      </c>
      <c r="J112">
        <v>1</v>
      </c>
      <c r="K112">
        <v>0</v>
      </c>
      <c r="L112">
        <f>('Added Columns'!L112-'Added Columns'!L$1)/'Added Columns'!L$3</f>
        <v>3.5714285714285712E-2</v>
      </c>
      <c r="M112">
        <f>('Added Columns'!M112-'Added Columns'!M$1)/'Added Columns'!M$3</f>
        <v>0.25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>('Added Columns'!T112-'Added Columns'!T$1)/'Added Columns'!T$3</f>
        <v>0.66666666666666663</v>
      </c>
      <c r="U112">
        <f>('Added Columns'!U112-'Added Columns'!U$1)/'Added Columns'!U$3</f>
        <v>1</v>
      </c>
      <c r="V112">
        <f>('Added Columns'!V112-'Added Columns'!V$1)/'Added Columns'!V$3</f>
        <v>0.33333333333333331</v>
      </c>
      <c r="W112">
        <f>('Added Columns'!W112-'Added Columns'!W$1)/'Added Columns'!W$3</f>
        <v>0.25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f>('Added Columns'!AG112-'Added Columns'!AG$1)/'Added Columns'!AG$3</f>
        <v>1</v>
      </c>
      <c r="AH112">
        <v>1</v>
      </c>
      <c r="AI112">
        <v>0</v>
      </c>
      <c r="AJ112">
        <v>0</v>
      </c>
      <c r="AK112">
        <f>('Added Columns'!AK112-'Added Columns'!AK$1)/'Added Columns'!AK$3</f>
        <v>0.21874670879410216</v>
      </c>
      <c r="AL112">
        <f>('Added Columns'!AL112-'Added Columns'!AL$1)/'Added Columns'!AL$3</f>
        <v>0.55233888777353946</v>
      </c>
      <c r="AM112">
        <f>('Added Columns'!AM112-'Added Columns'!AM$1)/'Added Columns'!AM$3</f>
        <v>0.55555555555555558</v>
      </c>
      <c r="AN112">
        <v>0</v>
      </c>
      <c r="AO112">
        <f>('Added Columns'!AO112-'Added Columns'!AO$1)/'Added Columns'!AO$3</f>
        <v>0.21428571428571427</v>
      </c>
      <c r="AP112">
        <f>('Added Columns'!AP112-'Added Columns'!AP$1)/'Added Columns'!AP$3</f>
        <v>0</v>
      </c>
      <c r="AQ112">
        <f>('Added Columns'!AQ112-'Added Columns'!AQ$1)/'Added Columns'!AQ$3</f>
        <v>1</v>
      </c>
      <c r="AR112">
        <f>('Added Columns'!AR112-'Added Columns'!AR$1)/'Added Columns'!AR$3</f>
        <v>0.33333333333333331</v>
      </c>
      <c r="AS112">
        <f>('Added Columns'!AS112-'Added Columns'!AS$1)/'Added Columns'!AS$3</f>
        <v>0.42499999999999999</v>
      </c>
      <c r="AT112">
        <f>('Added Columns'!AT112-'Added Columns'!AT$1)/'Added Columns'!AT$3</f>
        <v>0.33333333333333331</v>
      </c>
      <c r="AU112">
        <f>('Added Columns'!AU112-'Added Columns'!AU$1)/'Added Columns'!AU$3</f>
        <v>1</v>
      </c>
      <c r="AV112">
        <f>('Added Columns'!AV112-'Added Columns'!AV$1)/'Added Columns'!AV$3</f>
        <v>2.5000000000000001E-2</v>
      </c>
      <c r="AW112">
        <f>('Added Columns'!AW112-'Added Columns'!AW$1)/'Added Columns'!AW$3</f>
        <v>0</v>
      </c>
      <c r="AX112">
        <f>('Added Columns'!AX112-'Added Columns'!AX$1)/'Added Columns'!AX$3</f>
        <v>0</v>
      </c>
      <c r="AY112">
        <f>('Added Columns'!AY112-'Added Columns'!AY$1)/'Added Columns'!AY$3</f>
        <v>0</v>
      </c>
      <c r="AZ112">
        <v>1</v>
      </c>
      <c r="BA112">
        <v>0</v>
      </c>
    </row>
    <row r="113" spans="1:53" x14ac:dyDescent="0.25">
      <c r="A113">
        <v>106</v>
      </c>
      <c r="B113">
        <v>0</v>
      </c>
      <c r="C113">
        <v>1</v>
      </c>
      <c r="D113">
        <f>('Added Columns'!D113-'Added Columns'!D$1)/'Added Columns'!D$3</f>
        <v>0.97619047619047616</v>
      </c>
      <c r="E113">
        <v>0</v>
      </c>
      <c r="F113">
        <v>0</v>
      </c>
      <c r="G113">
        <v>1</v>
      </c>
      <c r="H113">
        <f>('Added Columns'!H113-'Added Columns'!H$1)/'Added Columns'!H$3</f>
        <v>0.94345025053686471</v>
      </c>
      <c r="I113">
        <v>0</v>
      </c>
      <c r="J113">
        <v>0</v>
      </c>
      <c r="K113">
        <v>1</v>
      </c>
      <c r="L113">
        <f>('Added Columns'!L113-'Added Columns'!L$1)/'Added Columns'!L$3</f>
        <v>3.5714285714285712E-2</v>
      </c>
      <c r="M113">
        <f>('Added Columns'!M113-'Added Columns'!M$1)/'Added Columns'!M$3</f>
        <v>0.75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f>('Added Columns'!T113-'Added Columns'!T$1)/'Added Columns'!T$3</f>
        <v>0.66666666666666663</v>
      </c>
      <c r="U113">
        <f>('Added Columns'!U113-'Added Columns'!U$1)/'Added Columns'!U$3</f>
        <v>2.8571428571428571E-2</v>
      </c>
      <c r="V113">
        <f>('Added Columns'!V113-'Added Columns'!V$1)/'Added Columns'!V$3</f>
        <v>0.33333333333333331</v>
      </c>
      <c r="W113">
        <f>('Added Columns'!W113-'Added Columns'!W$1)/'Added Columns'!W$3</f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f>('Added Columns'!AG113-'Added Columns'!AG$1)/'Added Columns'!AG$3</f>
        <v>1</v>
      </c>
      <c r="AH113">
        <v>0</v>
      </c>
      <c r="AI113">
        <v>1</v>
      </c>
      <c r="AJ113">
        <v>0</v>
      </c>
      <c r="AK113">
        <f>('Added Columns'!AK113-'Added Columns'!AK$1)/'Added Columns'!AK$3</f>
        <v>0.93917851500789884</v>
      </c>
      <c r="AL113">
        <f>('Added Columns'!AL113-'Added Columns'!AL$1)/'Added Columns'!AL$3</f>
        <v>0.79614535233888772</v>
      </c>
      <c r="AM113">
        <f>('Added Columns'!AM113-'Added Columns'!AM$1)/'Added Columns'!AM$3</f>
        <v>1</v>
      </c>
      <c r="AN113">
        <v>0</v>
      </c>
      <c r="AO113">
        <f>('Added Columns'!AO113-'Added Columns'!AO$1)/'Added Columns'!AO$3</f>
        <v>0.7142857142857143</v>
      </c>
      <c r="AP113">
        <f>('Added Columns'!AP113-'Added Columns'!AP$1)/'Added Columns'!AP$3</f>
        <v>1</v>
      </c>
      <c r="AQ113">
        <f>('Added Columns'!AQ113-'Added Columns'!AQ$1)/'Added Columns'!AQ$3</f>
        <v>1</v>
      </c>
      <c r="AR113">
        <f>('Added Columns'!AR113-'Added Columns'!AR$1)/'Added Columns'!AR$3</f>
        <v>0.33333333333333331</v>
      </c>
      <c r="AS113">
        <f>('Added Columns'!AS113-'Added Columns'!AS$1)/'Added Columns'!AS$3</f>
        <v>0.75</v>
      </c>
      <c r="AT113">
        <f>('Added Columns'!AT113-'Added Columns'!AT$1)/'Added Columns'!AT$3</f>
        <v>0.5</v>
      </c>
      <c r="AU113">
        <f>('Added Columns'!AU113-'Added Columns'!AU$1)/'Added Columns'!AU$3</f>
        <v>0.66666666666666663</v>
      </c>
      <c r="AV113">
        <f>('Added Columns'!AV113-'Added Columns'!AV$1)/'Added Columns'!AV$3</f>
        <v>7.4999999999999997E-2</v>
      </c>
      <c r="AW113">
        <f>('Added Columns'!AW113-'Added Columns'!AW$1)/'Added Columns'!AW$3</f>
        <v>0.1111111111111111</v>
      </c>
      <c r="AX113">
        <f>('Added Columns'!AX113-'Added Columns'!AX$1)/'Added Columns'!AX$3</f>
        <v>0.13333333333333333</v>
      </c>
      <c r="AY113">
        <f>('Added Columns'!AY113-'Added Columns'!AY$1)/'Added Columns'!AY$3</f>
        <v>0.11764705882352941</v>
      </c>
      <c r="AZ113">
        <v>1</v>
      </c>
      <c r="BA113">
        <v>0</v>
      </c>
    </row>
    <row r="114" spans="1:53" x14ac:dyDescent="0.25">
      <c r="A114">
        <v>107</v>
      </c>
      <c r="B114">
        <v>0</v>
      </c>
      <c r="C114">
        <v>1</v>
      </c>
      <c r="D114">
        <f>('Added Columns'!D114-'Added Columns'!D$1)/'Added Columns'!D$3</f>
        <v>0.76190476190476186</v>
      </c>
      <c r="E114">
        <v>0</v>
      </c>
      <c r="F114">
        <v>1</v>
      </c>
      <c r="G114">
        <v>0</v>
      </c>
      <c r="H114">
        <f>('Added Columns'!H114-'Added Columns'!H$1)/'Added Columns'!H$3</f>
        <v>0.72512526843235503</v>
      </c>
      <c r="I114">
        <v>0</v>
      </c>
      <c r="J114">
        <v>1</v>
      </c>
      <c r="K114">
        <v>0</v>
      </c>
      <c r="L114">
        <f>('Added Columns'!L114-'Added Columns'!L$1)/'Added Columns'!L$3</f>
        <v>0</v>
      </c>
      <c r="M114">
        <f>('Added Columns'!M114-'Added Columns'!M$1)/'Added Columns'!M$3</f>
        <v>0.5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>('Added Columns'!T114-'Added Columns'!T$1)/'Added Columns'!T$3</f>
        <v>0</v>
      </c>
      <c r="U114">
        <f>('Added Columns'!U114-'Added Columns'!U$1)/'Added Columns'!U$3</f>
        <v>0.61428571428571432</v>
      </c>
      <c r="V114">
        <f>('Added Columns'!V114-'Added Columns'!V$1)/'Added Columns'!V$3</f>
        <v>0.66666666666666663</v>
      </c>
      <c r="W114">
        <f>('Added Columns'!W114-'Added Columns'!W$1)/'Added Columns'!W$3</f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f>('Added Columns'!AG114-'Added Columns'!AG$1)/'Added Columns'!AG$3</f>
        <v>0.33333333333333331</v>
      </c>
      <c r="AH114">
        <v>0</v>
      </c>
      <c r="AI114">
        <v>1</v>
      </c>
      <c r="AJ114">
        <v>0</v>
      </c>
      <c r="AK114">
        <f>('Added Columns'!AK114-'Added Columns'!AK$1)/'Added Columns'!AK$3</f>
        <v>0.90379146919431275</v>
      </c>
      <c r="AL114">
        <f>('Added Columns'!AL114-'Added Columns'!AL$1)/'Added Columns'!AL$3</f>
        <v>0.30760891387271633</v>
      </c>
      <c r="AM114">
        <f>('Added Columns'!AM114-'Added Columns'!AM$1)/'Added Columns'!AM$3</f>
        <v>0.33333333333333331</v>
      </c>
      <c r="AN114">
        <v>1</v>
      </c>
      <c r="AO114">
        <f>('Added Columns'!AO114-'Added Columns'!AO$1)/'Added Columns'!AO$3</f>
        <v>0.5714285714285714</v>
      </c>
      <c r="AP114">
        <f>('Added Columns'!AP114-'Added Columns'!AP$1)/'Added Columns'!AP$3</f>
        <v>0</v>
      </c>
      <c r="AQ114">
        <f>('Added Columns'!AQ114-'Added Columns'!AQ$1)/'Added Columns'!AQ$3</f>
        <v>0</v>
      </c>
      <c r="AR114">
        <f>('Added Columns'!AR114-'Added Columns'!AR$1)/'Added Columns'!AR$3</f>
        <v>0</v>
      </c>
      <c r="AS114">
        <f>('Added Columns'!AS114-'Added Columns'!AS$1)/'Added Columns'!AS$3</f>
        <v>0.7</v>
      </c>
      <c r="AT114">
        <f>('Added Columns'!AT114-'Added Columns'!AT$1)/'Added Columns'!AT$3</f>
        <v>0.16666666666666666</v>
      </c>
      <c r="AU114">
        <f>('Added Columns'!AU114-'Added Columns'!AU$1)/'Added Columns'!AU$3</f>
        <v>0.33333333333333331</v>
      </c>
      <c r="AV114">
        <f>('Added Columns'!AV114-'Added Columns'!AV$1)/'Added Columns'!AV$3</f>
        <v>0.2</v>
      </c>
      <c r="AW114">
        <f>('Added Columns'!AW114-'Added Columns'!AW$1)/'Added Columns'!AW$3</f>
        <v>0.16666666666666666</v>
      </c>
      <c r="AX114">
        <f>('Added Columns'!AX114-'Added Columns'!AX$1)/'Added Columns'!AX$3</f>
        <v>0</v>
      </c>
      <c r="AY114">
        <f>('Added Columns'!AY114-'Added Columns'!AY$1)/'Added Columns'!AY$3</f>
        <v>0.41176470588235292</v>
      </c>
      <c r="AZ114">
        <v>1</v>
      </c>
      <c r="BA114">
        <v>0</v>
      </c>
    </row>
    <row r="115" spans="1:53" x14ac:dyDescent="0.25">
      <c r="A115">
        <v>108</v>
      </c>
      <c r="B115">
        <v>1</v>
      </c>
      <c r="C115">
        <v>0</v>
      </c>
      <c r="D115">
        <f>('Added Columns'!D115-'Added Columns'!D$1)/'Added Columns'!D$3</f>
        <v>0.16666666666666666</v>
      </c>
      <c r="E115">
        <v>1</v>
      </c>
      <c r="F115">
        <v>0</v>
      </c>
      <c r="G115">
        <v>0</v>
      </c>
      <c r="H115">
        <f>('Added Columns'!H115-'Added Columns'!H$1)/'Added Columns'!H$3</f>
        <v>9.8783106657122408E-2</v>
      </c>
      <c r="I115">
        <v>1</v>
      </c>
      <c r="J115">
        <v>0</v>
      </c>
      <c r="K115">
        <v>0</v>
      </c>
      <c r="L115">
        <f>('Added Columns'!L115-'Added Columns'!L$1)/'Added Columns'!L$3</f>
        <v>0.14285714285714285</v>
      </c>
      <c r="M115">
        <f>('Added Columns'!M115-'Added Columns'!M$1)/'Added Columns'!M$3</f>
        <v>0.5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f>('Added Columns'!T115-'Added Columns'!T$1)/'Added Columns'!T$3</f>
        <v>0.66666666666666663</v>
      </c>
      <c r="U115">
        <f>('Added Columns'!U115-'Added Columns'!U$1)/'Added Columns'!U$3</f>
        <v>0.22857142857142856</v>
      </c>
      <c r="V115">
        <f>('Added Columns'!V115-'Added Columns'!V$1)/'Added Columns'!V$3</f>
        <v>0.33333333333333331</v>
      </c>
      <c r="W115">
        <f>('Added Columns'!W115-'Added Columns'!W$1)/'Added Columns'!W$3</f>
        <v>0.25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f>('Added Columns'!AG115-'Added Columns'!AG$1)/'Added Columns'!AG$3</f>
        <v>0.66666666666666663</v>
      </c>
      <c r="AH115">
        <v>0</v>
      </c>
      <c r="AI115">
        <v>0</v>
      </c>
      <c r="AJ115">
        <v>1</v>
      </c>
      <c r="AK115">
        <f>('Added Columns'!AK115-'Added Columns'!AK$1)/'Added Columns'!AK$3</f>
        <v>0.2493417588204318</v>
      </c>
      <c r="AL115">
        <f>('Added Columns'!AL115-'Added Columns'!AL$1)/'Added Columns'!AL$3</f>
        <v>0.99839389680786994</v>
      </c>
      <c r="AM115">
        <f>('Added Columns'!AM115-'Added Columns'!AM$1)/'Added Columns'!AM$3</f>
        <v>0.1111111111111111</v>
      </c>
      <c r="AN115">
        <v>1</v>
      </c>
      <c r="AO115">
        <f>('Added Columns'!AO115-'Added Columns'!AO$1)/'Added Columns'!AO$3</f>
        <v>0</v>
      </c>
      <c r="AP115">
        <f>('Added Columns'!AP115-'Added Columns'!AP$1)/'Added Columns'!AP$3</f>
        <v>0</v>
      </c>
      <c r="AQ115">
        <f>('Added Columns'!AQ115-'Added Columns'!AQ$1)/'Added Columns'!AQ$3</f>
        <v>1</v>
      </c>
      <c r="AR115">
        <f>('Added Columns'!AR115-'Added Columns'!AR$1)/'Added Columns'!AR$3</f>
        <v>0</v>
      </c>
      <c r="AS115">
        <f>('Added Columns'!AS115-'Added Columns'!AS$1)/'Added Columns'!AS$3</f>
        <v>0.15</v>
      </c>
      <c r="AT115">
        <f>('Added Columns'!AT115-'Added Columns'!AT$1)/'Added Columns'!AT$3</f>
        <v>0.16666666666666666</v>
      </c>
      <c r="AU115">
        <f>('Added Columns'!AU115-'Added Columns'!AU$1)/'Added Columns'!AU$3</f>
        <v>0.66666666666666663</v>
      </c>
      <c r="AV115">
        <f>('Added Columns'!AV115-'Added Columns'!AV$1)/'Added Columns'!AV$3</f>
        <v>0.15</v>
      </c>
      <c r="AW115">
        <f>('Added Columns'!AW115-'Added Columns'!AW$1)/'Added Columns'!AW$3</f>
        <v>0.22222222222222221</v>
      </c>
      <c r="AX115">
        <f>('Added Columns'!AX115-'Added Columns'!AX$1)/'Added Columns'!AX$3</f>
        <v>0</v>
      </c>
      <c r="AY115">
        <f>('Added Columns'!AY115-'Added Columns'!AY$1)/'Added Columns'!AY$3</f>
        <v>0.17647058823529413</v>
      </c>
      <c r="AZ115">
        <v>1</v>
      </c>
      <c r="BA115">
        <v>1</v>
      </c>
    </row>
    <row r="116" spans="1:53" x14ac:dyDescent="0.25">
      <c r="A116">
        <v>109</v>
      </c>
      <c r="B116">
        <v>1</v>
      </c>
      <c r="C116">
        <v>0</v>
      </c>
      <c r="D116">
        <f>('Added Columns'!D116-'Added Columns'!D$1)/'Added Columns'!D$3</f>
        <v>0.16666666666666666</v>
      </c>
      <c r="E116">
        <v>1</v>
      </c>
      <c r="F116">
        <v>0</v>
      </c>
      <c r="G116">
        <v>0</v>
      </c>
      <c r="H116">
        <f>('Added Columns'!H116-'Added Columns'!H$1)/'Added Columns'!H$3</f>
        <v>0.84323550465282748</v>
      </c>
      <c r="I116">
        <v>0</v>
      </c>
      <c r="J116">
        <v>1</v>
      </c>
      <c r="K116">
        <v>0</v>
      </c>
      <c r="L116">
        <f>('Added Columns'!L116-'Added Columns'!L$1)/'Added Columns'!L$3</f>
        <v>0.21428571428571427</v>
      </c>
      <c r="M116">
        <f>('Added Columns'!M116-'Added Columns'!M$1)/'Added Columns'!M$3</f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f>('Added Columns'!T116-'Added Columns'!T$1)/'Added Columns'!T$3</f>
        <v>1</v>
      </c>
      <c r="U116">
        <f>('Added Columns'!U116-'Added Columns'!U$1)/'Added Columns'!U$3</f>
        <v>0.48571428571428571</v>
      </c>
      <c r="V116">
        <f>('Added Columns'!V116-'Added Columns'!V$1)/'Added Columns'!V$3</f>
        <v>0.33333333333333331</v>
      </c>
      <c r="W116">
        <f>('Added Columns'!W116-'Added Columns'!W$1)/'Added Columns'!W$3</f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f>('Added Columns'!AG116-'Added Columns'!AG$1)/'Added Columns'!AG$3</f>
        <v>1</v>
      </c>
      <c r="AH116">
        <v>0</v>
      </c>
      <c r="AI116">
        <v>1</v>
      </c>
      <c r="AJ116">
        <v>0</v>
      </c>
      <c r="AK116">
        <f>('Added Columns'!AK116-'Added Columns'!AK$1)/'Added Columns'!AK$3</f>
        <v>9.8999473407056351E-2</v>
      </c>
      <c r="AL116">
        <f>('Added Columns'!AL116-'Added Columns'!AL$1)/'Added Columns'!AL$3</f>
        <v>0.99590443686006824</v>
      </c>
      <c r="AM116">
        <f>('Added Columns'!AM116-'Added Columns'!AM$1)/'Added Columns'!AM$3</f>
        <v>0.1111111111111111</v>
      </c>
      <c r="AN116">
        <v>0</v>
      </c>
      <c r="AO116">
        <f>('Added Columns'!AO116-'Added Columns'!AO$1)/'Added Columns'!AO$3</f>
        <v>0</v>
      </c>
      <c r="AP116">
        <f>('Added Columns'!AP116-'Added Columns'!AP$1)/'Added Columns'!AP$3</f>
        <v>0</v>
      </c>
      <c r="AQ116">
        <f>('Added Columns'!AQ116-'Added Columns'!AQ$1)/'Added Columns'!AQ$3</f>
        <v>0.66666666666666663</v>
      </c>
      <c r="AR116">
        <f>('Added Columns'!AR116-'Added Columns'!AR$1)/'Added Columns'!AR$3</f>
        <v>0.66666666666666663</v>
      </c>
      <c r="AS116">
        <f>('Added Columns'!AS116-'Added Columns'!AS$1)/'Added Columns'!AS$3</f>
        <v>0.05</v>
      </c>
      <c r="AT116">
        <f>('Added Columns'!AT116-'Added Columns'!AT$1)/'Added Columns'!AT$3</f>
        <v>0.33333333333333331</v>
      </c>
      <c r="AU116">
        <f>('Added Columns'!AU116-'Added Columns'!AU$1)/'Added Columns'!AU$3</f>
        <v>0.66666666666666663</v>
      </c>
      <c r="AV116">
        <f>('Added Columns'!AV116-'Added Columns'!AV$1)/'Added Columns'!AV$3</f>
        <v>0.05</v>
      </c>
      <c r="AW116">
        <f>('Added Columns'!AW116-'Added Columns'!AW$1)/'Added Columns'!AW$3</f>
        <v>0.1111111111111111</v>
      </c>
      <c r="AX116">
        <f>('Added Columns'!AX116-'Added Columns'!AX$1)/'Added Columns'!AX$3</f>
        <v>0.13333333333333333</v>
      </c>
      <c r="AY116">
        <f>('Added Columns'!AY116-'Added Columns'!AY$1)/'Added Columns'!AY$3</f>
        <v>5.8823529411764705E-2</v>
      </c>
      <c r="AZ116">
        <v>1</v>
      </c>
      <c r="BA116">
        <v>0</v>
      </c>
    </row>
    <row r="117" spans="1:53" x14ac:dyDescent="0.25">
      <c r="A117">
        <v>110</v>
      </c>
      <c r="B117">
        <v>0</v>
      </c>
      <c r="C117">
        <v>1</v>
      </c>
      <c r="D117">
        <f>('Added Columns'!D117-'Added Columns'!D$1)/'Added Columns'!D$3</f>
        <v>9.5238095238095233E-2</v>
      </c>
      <c r="E117">
        <v>1</v>
      </c>
      <c r="F117">
        <v>0</v>
      </c>
      <c r="G117">
        <v>0</v>
      </c>
      <c r="H117">
        <f>('Added Columns'!H117-'Added Columns'!H$1)/'Added Columns'!H$3</f>
        <v>0.30923407301360056</v>
      </c>
      <c r="I117">
        <v>0</v>
      </c>
      <c r="J117">
        <v>1</v>
      </c>
      <c r="K117">
        <v>0</v>
      </c>
      <c r="L117">
        <f>('Added Columns'!L117-'Added Columns'!L$1)/'Added Columns'!L$3</f>
        <v>0.5</v>
      </c>
      <c r="M117">
        <f>('Added Columns'!M117-'Added Columns'!M$1)/'Added Columns'!M$3</f>
        <v>0.5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f>('Added Columns'!T117-'Added Columns'!T$1)/'Added Columns'!T$3</f>
        <v>0.33333333333333331</v>
      </c>
      <c r="U117">
        <f>('Added Columns'!U117-'Added Columns'!U$1)/'Added Columns'!U$3</f>
        <v>0.41428571428571431</v>
      </c>
      <c r="V117">
        <f>('Added Columns'!V117-'Added Columns'!V$1)/'Added Columns'!V$3</f>
        <v>0.66666666666666663</v>
      </c>
      <c r="W117">
        <f>('Added Columns'!W117-'Added Columns'!W$1)/'Added Columns'!W$3</f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f>('Added Columns'!AG117-'Added Columns'!AG$1)/'Added Columns'!AG$3</f>
        <v>1</v>
      </c>
      <c r="AH117">
        <v>0</v>
      </c>
      <c r="AI117">
        <v>0</v>
      </c>
      <c r="AJ117">
        <v>1</v>
      </c>
      <c r="AK117">
        <f>('Added Columns'!AK117-'Added Columns'!AK$1)/'Added Columns'!AK$3</f>
        <v>9.8051606108478143E-2</v>
      </c>
      <c r="AL117">
        <f>('Added Columns'!AL117-'Added Columns'!AL$1)/'Added Columns'!AL$3</f>
        <v>0.87094960851234693</v>
      </c>
      <c r="AM117">
        <f>('Added Columns'!AM117-'Added Columns'!AM$1)/'Added Columns'!AM$3</f>
        <v>0.1111111111111111</v>
      </c>
      <c r="AN117">
        <v>0</v>
      </c>
      <c r="AO117">
        <f>('Added Columns'!AO117-'Added Columns'!AO$1)/'Added Columns'!AO$3</f>
        <v>0.2857142857142857</v>
      </c>
      <c r="AP117">
        <f>('Added Columns'!AP117-'Added Columns'!AP$1)/'Added Columns'!AP$3</f>
        <v>0</v>
      </c>
      <c r="AQ117">
        <f>('Added Columns'!AQ117-'Added Columns'!AQ$1)/'Added Columns'!AQ$3</f>
        <v>0.66666666666666663</v>
      </c>
      <c r="AR117">
        <f>('Added Columns'!AR117-'Added Columns'!AR$1)/'Added Columns'!AR$3</f>
        <v>0</v>
      </c>
      <c r="AS117">
        <f>('Added Columns'!AS117-'Added Columns'!AS$1)/'Added Columns'!AS$3</f>
        <v>2.5000000000000001E-2</v>
      </c>
      <c r="AT117">
        <f>('Added Columns'!AT117-'Added Columns'!AT$1)/'Added Columns'!AT$3</f>
        <v>0.83333333333333337</v>
      </c>
      <c r="AU117">
        <f>('Added Columns'!AU117-'Added Columns'!AU$1)/'Added Columns'!AU$3</f>
        <v>0.66666666666666663</v>
      </c>
      <c r="AV117">
        <f>('Added Columns'!AV117-'Added Columns'!AV$1)/'Added Columns'!AV$3</f>
        <v>0</v>
      </c>
      <c r="AW117">
        <f>('Added Columns'!AW117-'Added Columns'!AW$1)/'Added Columns'!AW$3</f>
        <v>0</v>
      </c>
      <c r="AX117">
        <f>('Added Columns'!AX117-'Added Columns'!AX$1)/'Added Columns'!AX$3</f>
        <v>0</v>
      </c>
      <c r="AY117">
        <f>('Added Columns'!AY117-'Added Columns'!AY$1)/'Added Columns'!AY$3</f>
        <v>0</v>
      </c>
      <c r="AZ117">
        <v>1</v>
      </c>
      <c r="BA117">
        <v>0</v>
      </c>
    </row>
    <row r="118" spans="1:53" x14ac:dyDescent="0.25">
      <c r="A118">
        <v>111</v>
      </c>
      <c r="B118">
        <v>0</v>
      </c>
      <c r="C118">
        <v>1</v>
      </c>
      <c r="D118">
        <f>('Added Columns'!D118-'Added Columns'!D$1)/'Added Columns'!D$3</f>
        <v>0.7857142857142857</v>
      </c>
      <c r="E118">
        <v>0</v>
      </c>
      <c r="F118">
        <v>1</v>
      </c>
      <c r="G118">
        <v>0</v>
      </c>
      <c r="H118">
        <f>('Added Columns'!H118-'Added Columns'!H$1)/'Added Columns'!H$3</f>
        <v>0.96921975662133142</v>
      </c>
      <c r="I118">
        <v>0</v>
      </c>
      <c r="J118">
        <v>1</v>
      </c>
      <c r="K118">
        <v>0</v>
      </c>
      <c r="L118">
        <f>('Added Columns'!L118-'Added Columns'!L$1)/'Added Columns'!L$3</f>
        <v>0</v>
      </c>
      <c r="M118">
        <f>('Added Columns'!M118-'Added Columns'!M$1)/'Added Columns'!M$3</f>
        <v>0.75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f>('Added Columns'!T118-'Added Columns'!T$1)/'Added Columns'!T$3</f>
        <v>0</v>
      </c>
      <c r="U118">
        <f>('Added Columns'!U118-'Added Columns'!U$1)/'Added Columns'!U$3</f>
        <v>0</v>
      </c>
      <c r="V118">
        <f>('Added Columns'!V118-'Added Columns'!V$1)/'Added Columns'!V$3</f>
        <v>0.33333333333333331</v>
      </c>
      <c r="W118">
        <f>('Added Columns'!W118-'Added Columns'!W$1)/'Added Columns'!W$3</f>
        <v>0.5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f>('Added Columns'!AG118-'Added Columns'!AG$1)/'Added Columns'!AG$3</f>
        <v>0</v>
      </c>
      <c r="AH118">
        <v>0</v>
      </c>
      <c r="AI118">
        <v>0</v>
      </c>
      <c r="AJ118">
        <v>1</v>
      </c>
      <c r="AK118">
        <f>('Added Columns'!AK118-'Added Columns'!AK$1)/'Added Columns'!AK$3</f>
        <v>0.34096893101632436</v>
      </c>
      <c r="AL118">
        <f>('Added Columns'!AL118-'Added Columns'!AL$1)/'Added Columns'!AL$3</f>
        <v>0.95169644649668739</v>
      </c>
      <c r="AM118">
        <f>('Added Columns'!AM118-'Added Columns'!AM$1)/'Added Columns'!AM$3</f>
        <v>0.33333333333333331</v>
      </c>
      <c r="AN118">
        <v>0</v>
      </c>
      <c r="AO118">
        <f>('Added Columns'!AO118-'Added Columns'!AO$1)/'Added Columns'!AO$3</f>
        <v>0.6428571428571429</v>
      </c>
      <c r="AP118">
        <f>('Added Columns'!AP118-'Added Columns'!AP$1)/'Added Columns'!AP$3</f>
        <v>1</v>
      </c>
      <c r="AQ118">
        <f>('Added Columns'!AQ118-'Added Columns'!AQ$1)/'Added Columns'!AQ$3</f>
        <v>0.66666666666666663</v>
      </c>
      <c r="AR118">
        <f>('Added Columns'!AR118-'Added Columns'!AR$1)/'Added Columns'!AR$3</f>
        <v>0</v>
      </c>
      <c r="AS118">
        <f>('Added Columns'!AS118-'Added Columns'!AS$1)/'Added Columns'!AS$3</f>
        <v>0.57499999999999996</v>
      </c>
      <c r="AT118">
        <f>('Added Columns'!AT118-'Added Columns'!AT$1)/'Added Columns'!AT$3</f>
        <v>0.16666666666666666</v>
      </c>
      <c r="AU118">
        <f>('Added Columns'!AU118-'Added Columns'!AU$1)/'Added Columns'!AU$3</f>
        <v>0.33333333333333331</v>
      </c>
      <c r="AV118">
        <f>('Added Columns'!AV118-'Added Columns'!AV$1)/'Added Columns'!AV$3</f>
        <v>0.32500000000000001</v>
      </c>
      <c r="AW118">
        <f>('Added Columns'!AW118-'Added Columns'!AW$1)/'Added Columns'!AW$3</f>
        <v>0.66666666666666663</v>
      </c>
      <c r="AX118">
        <f>('Added Columns'!AX118-'Added Columns'!AX$1)/'Added Columns'!AX$3</f>
        <v>0.8</v>
      </c>
      <c r="AY118">
        <f>('Added Columns'!AY118-'Added Columns'!AY$1)/'Added Columns'!AY$3</f>
        <v>0.47058823529411764</v>
      </c>
      <c r="AZ118">
        <v>1</v>
      </c>
      <c r="BA118">
        <v>0</v>
      </c>
    </row>
    <row r="119" spans="1:53" x14ac:dyDescent="0.25">
      <c r="A119">
        <v>112</v>
      </c>
      <c r="B119">
        <v>1</v>
      </c>
      <c r="C119">
        <v>0</v>
      </c>
      <c r="D119">
        <f>('Added Columns'!D119-'Added Columns'!D$1)/'Added Columns'!D$3</f>
        <v>0.38095238095238093</v>
      </c>
      <c r="E119">
        <v>0</v>
      </c>
      <c r="F119">
        <v>1</v>
      </c>
      <c r="G119">
        <v>0</v>
      </c>
      <c r="H119">
        <f>('Added Columns'!H119-'Added Columns'!H$1)/'Added Columns'!H$3</f>
        <v>0.39799570508231924</v>
      </c>
      <c r="I119">
        <v>0</v>
      </c>
      <c r="J119">
        <v>1</v>
      </c>
      <c r="K119">
        <v>0</v>
      </c>
      <c r="L119">
        <f>('Added Columns'!L119-'Added Columns'!L$1)/'Added Columns'!L$3</f>
        <v>0.21428571428571427</v>
      </c>
      <c r="M119">
        <f>('Added Columns'!M119-'Added Columns'!M$1)/'Added Columns'!M$3</f>
        <v>0.5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>('Added Columns'!T119-'Added Columns'!T$1)/'Added Columns'!T$3</f>
        <v>0</v>
      </c>
      <c r="U119">
        <f>('Added Columns'!U119-'Added Columns'!U$1)/'Added Columns'!U$3</f>
        <v>0.51428571428571423</v>
      </c>
      <c r="V119">
        <f>('Added Columns'!V119-'Added Columns'!V$1)/'Added Columns'!V$3</f>
        <v>0</v>
      </c>
      <c r="W119">
        <f>('Added Columns'!W119-'Added Columns'!W$1)/'Added Columns'!W$3</f>
        <v>0.25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f>('Added Columns'!AG119-'Added Columns'!AG$1)/'Added Columns'!AG$3</f>
        <v>0.66666666666666663</v>
      </c>
      <c r="AH119">
        <v>0</v>
      </c>
      <c r="AI119">
        <v>0</v>
      </c>
      <c r="AJ119">
        <v>1</v>
      </c>
      <c r="AK119">
        <f>('Added Columns'!AK119-'Added Columns'!AK$1)/'Added Columns'!AK$3</f>
        <v>0.26671932596103215</v>
      </c>
      <c r="AL119">
        <f>('Added Columns'!AL119-'Added Columns'!AL$1)/'Added Columns'!AL$3</f>
        <v>0.83489259184902631</v>
      </c>
      <c r="AM119">
        <f>('Added Columns'!AM119-'Added Columns'!AM$1)/'Added Columns'!AM$3</f>
        <v>0.1111111111111111</v>
      </c>
      <c r="AN119">
        <v>1</v>
      </c>
      <c r="AO119">
        <f>('Added Columns'!AO119-'Added Columns'!AO$1)/'Added Columns'!AO$3</f>
        <v>0.9285714285714286</v>
      </c>
      <c r="AP119">
        <f>('Added Columns'!AP119-'Added Columns'!AP$1)/'Added Columns'!AP$3</f>
        <v>1</v>
      </c>
      <c r="AQ119">
        <f>('Added Columns'!AQ119-'Added Columns'!AQ$1)/'Added Columns'!AQ$3</f>
        <v>1</v>
      </c>
      <c r="AR119">
        <f>('Added Columns'!AR119-'Added Columns'!AR$1)/'Added Columns'!AR$3</f>
        <v>0</v>
      </c>
      <c r="AS119">
        <f>('Added Columns'!AS119-'Added Columns'!AS$1)/'Added Columns'!AS$3</f>
        <v>0.22500000000000001</v>
      </c>
      <c r="AT119">
        <f>('Added Columns'!AT119-'Added Columns'!AT$1)/'Added Columns'!AT$3</f>
        <v>0.5</v>
      </c>
      <c r="AU119">
        <f>('Added Columns'!AU119-'Added Columns'!AU$1)/'Added Columns'!AU$3</f>
        <v>0.66666666666666663</v>
      </c>
      <c r="AV119">
        <f>('Added Columns'!AV119-'Added Columns'!AV$1)/'Added Columns'!AV$3</f>
        <v>0.22500000000000001</v>
      </c>
      <c r="AW119">
        <f>('Added Columns'!AW119-'Added Columns'!AW$1)/'Added Columns'!AW$3</f>
        <v>0.3888888888888889</v>
      </c>
      <c r="AX119">
        <f>('Added Columns'!AX119-'Added Columns'!AX$1)/'Added Columns'!AX$3</f>
        <v>0</v>
      </c>
      <c r="AY119">
        <f>('Added Columns'!AY119-'Added Columns'!AY$1)/'Added Columns'!AY$3</f>
        <v>0.35294117647058826</v>
      </c>
      <c r="AZ119">
        <v>1</v>
      </c>
      <c r="BA119">
        <v>1</v>
      </c>
    </row>
    <row r="120" spans="1:53" x14ac:dyDescent="0.25">
      <c r="A120">
        <v>113</v>
      </c>
      <c r="B120">
        <v>0</v>
      </c>
      <c r="C120">
        <v>1</v>
      </c>
      <c r="D120">
        <f>('Added Columns'!D120-'Added Columns'!D$1)/'Added Columns'!D$3</f>
        <v>0.8571428571428571</v>
      </c>
      <c r="E120">
        <v>0</v>
      </c>
      <c r="F120">
        <v>0</v>
      </c>
      <c r="G120">
        <v>1</v>
      </c>
      <c r="H120">
        <f>('Added Columns'!H120-'Added Columns'!H$1)/'Added Columns'!H$3</f>
        <v>2.863278453829635E-2</v>
      </c>
      <c r="I120">
        <v>0</v>
      </c>
      <c r="J120">
        <v>0</v>
      </c>
      <c r="K120">
        <v>1</v>
      </c>
      <c r="L120">
        <f>('Added Columns'!L120-'Added Columns'!L$1)/'Added Columns'!L$3</f>
        <v>0.8928571428571429</v>
      </c>
      <c r="M120">
        <f>('Added Columns'!M120-'Added Columns'!M$1)/'Added Columns'!M$3</f>
        <v>0.5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f>('Added Columns'!T120-'Added Columns'!T$1)/'Added Columns'!T$3</f>
        <v>1</v>
      </c>
      <c r="U120">
        <f>('Added Columns'!U120-'Added Columns'!U$1)/'Added Columns'!U$3</f>
        <v>0</v>
      </c>
      <c r="V120">
        <f>('Added Columns'!V120-'Added Columns'!V$1)/'Added Columns'!V$3</f>
        <v>1</v>
      </c>
      <c r="W120">
        <f>('Added Columns'!W120-'Added Columns'!W$1)/'Added Columns'!W$3</f>
        <v>0.75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f>('Added Columns'!AG120-'Added Columns'!AG$1)/'Added Columns'!AG$3</f>
        <v>1</v>
      </c>
      <c r="AH120">
        <v>0</v>
      </c>
      <c r="AI120">
        <v>0</v>
      </c>
      <c r="AJ120">
        <v>1</v>
      </c>
      <c r="AK120">
        <f>('Added Columns'!AK120-'Added Columns'!AK$1)/'Added Columns'!AK$3</f>
        <v>0.85934702474986835</v>
      </c>
      <c r="AL120">
        <f>('Added Columns'!AL120-'Added Columns'!AL$1)/'Added Columns'!AL$3</f>
        <v>0.47287693234290301</v>
      </c>
      <c r="AM120">
        <f>('Added Columns'!AM120-'Added Columns'!AM$1)/'Added Columns'!AM$3</f>
        <v>0.22222222222222221</v>
      </c>
      <c r="AN120">
        <v>1</v>
      </c>
      <c r="AO120">
        <f>('Added Columns'!AO120-'Added Columns'!AO$1)/'Added Columns'!AO$3</f>
        <v>7.1428571428571425E-2</v>
      </c>
      <c r="AP120">
        <f>('Added Columns'!AP120-'Added Columns'!AP$1)/'Added Columns'!AP$3</f>
        <v>0</v>
      </c>
      <c r="AQ120">
        <f>('Added Columns'!AQ120-'Added Columns'!AQ$1)/'Added Columns'!AQ$3</f>
        <v>0.66666666666666663</v>
      </c>
      <c r="AR120">
        <f>('Added Columns'!AR120-'Added Columns'!AR$1)/'Added Columns'!AR$3</f>
        <v>0</v>
      </c>
      <c r="AS120">
        <f>('Added Columns'!AS120-'Added Columns'!AS$1)/'Added Columns'!AS$3</f>
        <v>0.57499999999999996</v>
      </c>
      <c r="AT120">
        <f>('Added Columns'!AT120-'Added Columns'!AT$1)/'Added Columns'!AT$3</f>
        <v>0.5</v>
      </c>
      <c r="AU120">
        <f>('Added Columns'!AU120-'Added Columns'!AU$1)/'Added Columns'!AU$3</f>
        <v>0.66666666666666663</v>
      </c>
      <c r="AV120">
        <f>('Added Columns'!AV120-'Added Columns'!AV$1)/'Added Columns'!AV$3</f>
        <v>0.125</v>
      </c>
      <c r="AW120">
        <f>('Added Columns'!AW120-'Added Columns'!AW$1)/'Added Columns'!AW$3</f>
        <v>0.16666666666666666</v>
      </c>
      <c r="AX120">
        <f>('Added Columns'!AX120-'Added Columns'!AX$1)/'Added Columns'!AX$3</f>
        <v>0.26666666666666666</v>
      </c>
      <c r="AY120">
        <f>('Added Columns'!AY120-'Added Columns'!AY$1)/'Added Columns'!AY$3</f>
        <v>0.23529411764705882</v>
      </c>
      <c r="AZ120">
        <v>1</v>
      </c>
      <c r="BA120">
        <v>0</v>
      </c>
    </row>
    <row r="121" spans="1:53" x14ac:dyDescent="0.25">
      <c r="A121">
        <v>114</v>
      </c>
      <c r="B121">
        <v>1</v>
      </c>
      <c r="C121">
        <v>0</v>
      </c>
      <c r="D121">
        <f>('Added Columns'!D121-'Added Columns'!D$1)/'Added Columns'!D$3</f>
        <v>0.14285714285714285</v>
      </c>
      <c r="E121">
        <v>1</v>
      </c>
      <c r="F121">
        <v>0</v>
      </c>
      <c r="G121">
        <v>0</v>
      </c>
      <c r="H121">
        <f>('Added Columns'!H121-'Added Columns'!H$1)/'Added Columns'!H$3</f>
        <v>0.73371510379384397</v>
      </c>
      <c r="I121">
        <v>0</v>
      </c>
      <c r="J121">
        <v>1</v>
      </c>
      <c r="K121">
        <v>0</v>
      </c>
      <c r="L121">
        <f>('Added Columns'!L121-'Added Columns'!L$1)/'Added Columns'!L$3</f>
        <v>0.6071428571428571</v>
      </c>
      <c r="M121">
        <f>('Added Columns'!M121-'Added Columns'!M$1)/'Added Columns'!M$3</f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>('Added Columns'!T121-'Added Columns'!T$1)/'Added Columns'!T$3</f>
        <v>0.33333333333333331</v>
      </c>
      <c r="U121">
        <f>('Added Columns'!U121-'Added Columns'!U$1)/'Added Columns'!U$3</f>
        <v>0.31428571428571428</v>
      </c>
      <c r="V121">
        <f>('Added Columns'!V121-'Added Columns'!V$1)/'Added Columns'!V$3</f>
        <v>0.66666666666666663</v>
      </c>
      <c r="W121">
        <f>('Added Columns'!W121-'Added Columns'!W$1)/'Added Columns'!W$3</f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f>('Added Columns'!AG121-'Added Columns'!AG$1)/'Added Columns'!AG$3</f>
        <v>0.66666666666666663</v>
      </c>
      <c r="AH121">
        <v>0</v>
      </c>
      <c r="AI121">
        <v>1</v>
      </c>
      <c r="AJ121">
        <v>0</v>
      </c>
      <c r="AK121">
        <f>('Added Columns'!AK121-'Added Columns'!AK$1)/'Added Columns'!AK$3</f>
        <v>9.2943654555028968E-2</v>
      </c>
      <c r="AL121">
        <f>('Added Columns'!AL121-'Added Columns'!AL$1)/'Added Columns'!AL$3</f>
        <v>0.44822324834370608</v>
      </c>
      <c r="AM121">
        <f>('Added Columns'!AM121-'Added Columns'!AM$1)/'Added Columns'!AM$3</f>
        <v>0</v>
      </c>
      <c r="AN121">
        <v>0</v>
      </c>
      <c r="AO121">
        <f>('Added Columns'!AO121-'Added Columns'!AO$1)/'Added Columns'!AO$3</f>
        <v>7.1428571428571425E-2</v>
      </c>
      <c r="AP121">
        <f>('Added Columns'!AP121-'Added Columns'!AP$1)/'Added Columns'!AP$3</f>
        <v>0</v>
      </c>
      <c r="AQ121">
        <f>('Added Columns'!AQ121-'Added Columns'!AQ$1)/'Added Columns'!AQ$3</f>
        <v>0.66666666666666663</v>
      </c>
      <c r="AR121">
        <f>('Added Columns'!AR121-'Added Columns'!AR$1)/'Added Columns'!AR$3</f>
        <v>0.33333333333333331</v>
      </c>
      <c r="AS121">
        <f>('Added Columns'!AS121-'Added Columns'!AS$1)/'Added Columns'!AS$3</f>
        <v>0.15</v>
      </c>
      <c r="AT121">
        <f>('Added Columns'!AT121-'Added Columns'!AT$1)/'Added Columns'!AT$3</f>
        <v>0.33333333333333331</v>
      </c>
      <c r="AU121">
        <f>('Added Columns'!AU121-'Added Columns'!AU$1)/'Added Columns'!AU$3</f>
        <v>0.66666666666666663</v>
      </c>
      <c r="AV121">
        <f>('Added Columns'!AV121-'Added Columns'!AV$1)/'Added Columns'!AV$3</f>
        <v>0.125</v>
      </c>
      <c r="AW121">
        <f>('Added Columns'!AW121-'Added Columns'!AW$1)/'Added Columns'!AW$3</f>
        <v>0.16666666666666666</v>
      </c>
      <c r="AX121">
        <f>('Added Columns'!AX121-'Added Columns'!AX$1)/'Added Columns'!AX$3</f>
        <v>6.6666666666666666E-2</v>
      </c>
      <c r="AY121">
        <f>('Added Columns'!AY121-'Added Columns'!AY$1)/'Added Columns'!AY$3</f>
        <v>0.11764705882352941</v>
      </c>
      <c r="AZ121">
        <v>1</v>
      </c>
      <c r="BA121">
        <v>0</v>
      </c>
    </row>
    <row r="122" spans="1:53" x14ac:dyDescent="0.25">
      <c r="A122">
        <v>115</v>
      </c>
      <c r="B122">
        <v>0</v>
      </c>
      <c r="C122">
        <v>1</v>
      </c>
      <c r="D122">
        <f>('Added Columns'!D122-'Added Columns'!D$1)/'Added Columns'!D$3</f>
        <v>0.38095238095238093</v>
      </c>
      <c r="E122">
        <v>1</v>
      </c>
      <c r="F122">
        <v>0</v>
      </c>
      <c r="G122">
        <v>0</v>
      </c>
      <c r="H122">
        <f>('Added Columns'!H122-'Added Columns'!H$1)/'Added Columns'!H$3</f>
        <v>0.66499642090193267</v>
      </c>
      <c r="I122">
        <v>0</v>
      </c>
      <c r="J122">
        <v>1</v>
      </c>
      <c r="K122">
        <v>0</v>
      </c>
      <c r="L122">
        <f>('Added Columns'!L122-'Added Columns'!L$1)/'Added Columns'!L$3</f>
        <v>0.17857142857142858</v>
      </c>
      <c r="M122">
        <f>('Added Columns'!M122-'Added Columns'!M$1)/'Added Columns'!M$3</f>
        <v>0.75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>('Added Columns'!T122-'Added Columns'!T$1)/'Added Columns'!T$3</f>
        <v>0.66666666666666663</v>
      </c>
      <c r="U122">
        <f>('Added Columns'!U122-'Added Columns'!U$1)/'Added Columns'!U$3</f>
        <v>0.21428571428571427</v>
      </c>
      <c r="V122">
        <f>('Added Columns'!V122-'Added Columns'!V$1)/'Added Columns'!V$3</f>
        <v>0.33333333333333331</v>
      </c>
      <c r="W122">
        <f>('Added Columns'!W122-'Added Columns'!W$1)/'Added Columns'!W$3</f>
        <v>0.25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f>('Added Columns'!AG122-'Added Columns'!AG$1)/'Added Columns'!AG$3</f>
        <v>0.33333333333333331</v>
      </c>
      <c r="AH122">
        <v>1</v>
      </c>
      <c r="AI122">
        <v>0</v>
      </c>
      <c r="AJ122">
        <v>0</v>
      </c>
      <c r="AK122">
        <f>('Added Columns'!AK122-'Added Columns'!AK$1)/'Added Columns'!AK$3</f>
        <v>0.18409689310163244</v>
      </c>
      <c r="AL122">
        <f>('Added Columns'!AL122-'Added Columns'!AL$1)/'Added Columns'!AL$3</f>
        <v>0.518209194940775</v>
      </c>
      <c r="AM122">
        <f>('Added Columns'!AM122-'Added Columns'!AM$1)/'Added Columns'!AM$3</f>
        <v>0.66666666666666663</v>
      </c>
      <c r="AN122">
        <v>0</v>
      </c>
      <c r="AO122">
        <f>('Added Columns'!AO122-'Added Columns'!AO$1)/'Added Columns'!AO$3</f>
        <v>0.2857142857142857</v>
      </c>
      <c r="AP122">
        <f>('Added Columns'!AP122-'Added Columns'!AP$1)/'Added Columns'!AP$3</f>
        <v>0</v>
      </c>
      <c r="AQ122">
        <f>('Added Columns'!AQ122-'Added Columns'!AQ$1)/'Added Columns'!AQ$3</f>
        <v>0.66666666666666663</v>
      </c>
      <c r="AR122">
        <f>('Added Columns'!AR122-'Added Columns'!AR$1)/'Added Columns'!AR$3</f>
        <v>0.33333333333333331</v>
      </c>
      <c r="AS122">
        <f>('Added Columns'!AS122-'Added Columns'!AS$1)/'Added Columns'!AS$3</f>
        <v>0.3</v>
      </c>
      <c r="AT122">
        <f>('Added Columns'!AT122-'Added Columns'!AT$1)/'Added Columns'!AT$3</f>
        <v>0.5</v>
      </c>
      <c r="AU122">
        <f>('Added Columns'!AU122-'Added Columns'!AU$1)/'Added Columns'!AU$3</f>
        <v>0.66666666666666663</v>
      </c>
      <c r="AV122">
        <f>('Added Columns'!AV122-'Added Columns'!AV$1)/'Added Columns'!AV$3</f>
        <v>2.5000000000000001E-2</v>
      </c>
      <c r="AW122">
        <f>('Added Columns'!AW122-'Added Columns'!AW$1)/'Added Columns'!AW$3</f>
        <v>0</v>
      </c>
      <c r="AX122">
        <f>('Added Columns'!AX122-'Added Columns'!AX$1)/'Added Columns'!AX$3</f>
        <v>0</v>
      </c>
      <c r="AY122">
        <f>('Added Columns'!AY122-'Added Columns'!AY$1)/'Added Columns'!AY$3</f>
        <v>0</v>
      </c>
      <c r="AZ122">
        <v>1</v>
      </c>
      <c r="BA122">
        <v>0</v>
      </c>
    </row>
    <row r="123" spans="1:53" x14ac:dyDescent="0.25">
      <c r="A123">
        <v>116</v>
      </c>
      <c r="B123">
        <v>1</v>
      </c>
      <c r="C123">
        <v>0</v>
      </c>
      <c r="D123">
        <f>('Added Columns'!D123-'Added Columns'!D$1)/'Added Columns'!D$3</f>
        <v>0.45238095238095238</v>
      </c>
      <c r="E123">
        <v>1</v>
      </c>
      <c r="F123">
        <v>0</v>
      </c>
      <c r="G123">
        <v>0</v>
      </c>
      <c r="H123">
        <f>('Added Columns'!H123-'Added Columns'!H$1)/'Added Columns'!H$3</f>
        <v>0.77809591982820325</v>
      </c>
      <c r="I123">
        <v>1</v>
      </c>
      <c r="J123">
        <v>0</v>
      </c>
      <c r="K123">
        <v>0</v>
      </c>
      <c r="L123">
        <f>('Added Columns'!L123-'Added Columns'!L$1)/'Added Columns'!L$3</f>
        <v>7.1428571428571425E-2</v>
      </c>
      <c r="M123">
        <f>('Added Columns'!M123-'Added Columns'!M$1)/'Added Columns'!M$3</f>
        <v>0.5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>('Added Columns'!T123-'Added Columns'!T$1)/'Added Columns'!T$3</f>
        <v>0.66666666666666663</v>
      </c>
      <c r="U123">
        <f>('Added Columns'!U123-'Added Columns'!U$1)/'Added Columns'!U$3</f>
        <v>0.81428571428571428</v>
      </c>
      <c r="V123">
        <f>('Added Columns'!V123-'Added Columns'!V$1)/'Added Columns'!V$3</f>
        <v>0.66666666666666663</v>
      </c>
      <c r="W123">
        <f>('Added Columns'!W123-'Added Columns'!W$1)/'Added Columns'!W$3</f>
        <v>0.5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f>('Added Columns'!AG123-'Added Columns'!AG$1)/'Added Columns'!AG$3</f>
        <v>1</v>
      </c>
      <c r="AH123">
        <v>0</v>
      </c>
      <c r="AI123">
        <v>0</v>
      </c>
      <c r="AJ123">
        <v>1</v>
      </c>
      <c r="AK123">
        <f>('Added Columns'!AK123-'Added Columns'!AK$1)/'Added Columns'!AK$3</f>
        <v>0.33802001053185887</v>
      </c>
      <c r="AL123">
        <f>('Added Columns'!AL123-'Added Columns'!AL$1)/'Added Columns'!AL$3</f>
        <v>0.4983738205179683</v>
      </c>
      <c r="AM123">
        <f>('Added Columns'!AM123-'Added Columns'!AM$1)/'Added Columns'!AM$3</f>
        <v>0.22222222222222221</v>
      </c>
      <c r="AN123">
        <v>0</v>
      </c>
      <c r="AO123">
        <f>('Added Columns'!AO123-'Added Columns'!AO$1)/'Added Columns'!AO$3</f>
        <v>7.1428571428571425E-2</v>
      </c>
      <c r="AP123">
        <f>('Added Columns'!AP123-'Added Columns'!AP$1)/'Added Columns'!AP$3</f>
        <v>0</v>
      </c>
      <c r="AQ123">
        <f>('Added Columns'!AQ123-'Added Columns'!AQ$1)/'Added Columns'!AQ$3</f>
        <v>0</v>
      </c>
      <c r="AR123">
        <f>('Added Columns'!AR123-'Added Columns'!AR$1)/'Added Columns'!AR$3</f>
        <v>0</v>
      </c>
      <c r="AS123">
        <f>('Added Columns'!AS123-'Added Columns'!AS$1)/'Added Columns'!AS$3</f>
        <v>0.3</v>
      </c>
      <c r="AT123">
        <f>('Added Columns'!AT123-'Added Columns'!AT$1)/'Added Columns'!AT$3</f>
        <v>0.5</v>
      </c>
      <c r="AU123">
        <f>('Added Columns'!AU123-'Added Columns'!AU$1)/'Added Columns'!AU$3</f>
        <v>0.66666666666666663</v>
      </c>
      <c r="AV123">
        <f>('Added Columns'!AV123-'Added Columns'!AV$1)/'Added Columns'!AV$3</f>
        <v>0.125</v>
      </c>
      <c r="AW123">
        <f>('Added Columns'!AW123-'Added Columns'!AW$1)/'Added Columns'!AW$3</f>
        <v>0.16666666666666666</v>
      </c>
      <c r="AX123">
        <f>('Added Columns'!AX123-'Added Columns'!AX$1)/'Added Columns'!AX$3</f>
        <v>6.6666666666666666E-2</v>
      </c>
      <c r="AY123">
        <f>('Added Columns'!AY123-'Added Columns'!AY$1)/'Added Columns'!AY$3</f>
        <v>0.17647058823529413</v>
      </c>
      <c r="AZ123">
        <v>1</v>
      </c>
      <c r="BA123">
        <v>0</v>
      </c>
    </row>
    <row r="124" spans="1:53" x14ac:dyDescent="0.25">
      <c r="A124">
        <v>117</v>
      </c>
      <c r="B124">
        <v>0</v>
      </c>
      <c r="C124">
        <v>1</v>
      </c>
      <c r="D124">
        <f>('Added Columns'!D124-'Added Columns'!D$1)/'Added Columns'!D$3</f>
        <v>0.38095238095238093</v>
      </c>
      <c r="E124">
        <v>1</v>
      </c>
      <c r="F124">
        <v>0</v>
      </c>
      <c r="G124">
        <v>0</v>
      </c>
      <c r="H124">
        <f>('Added Columns'!H124-'Added Columns'!H$1)/'Added Columns'!H$3</f>
        <v>0.89620615604867571</v>
      </c>
      <c r="I124">
        <v>0</v>
      </c>
      <c r="J124">
        <v>1</v>
      </c>
      <c r="K124">
        <v>0</v>
      </c>
      <c r="L124">
        <f>('Added Columns'!L124-'Added Columns'!L$1)/'Added Columns'!L$3</f>
        <v>0.14285714285714285</v>
      </c>
      <c r="M124">
        <f>('Added Columns'!M124-'Added Columns'!M$1)/'Added Columns'!M$3</f>
        <v>0.5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f>('Added Columns'!T124-'Added Columns'!T$1)/'Added Columns'!T$3</f>
        <v>0.66666666666666663</v>
      </c>
      <c r="U124">
        <f>('Added Columns'!U124-'Added Columns'!U$1)/'Added Columns'!U$3</f>
        <v>0.21428571428571427</v>
      </c>
      <c r="V124">
        <f>('Added Columns'!V124-'Added Columns'!V$1)/'Added Columns'!V$3</f>
        <v>0.33333333333333331</v>
      </c>
      <c r="W124">
        <f>('Added Columns'!W124-'Added Columns'!W$1)/'Added Columns'!W$3</f>
        <v>0.5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f>('Added Columns'!AG124-'Added Columns'!AG$1)/'Added Columns'!AG$3</f>
        <v>0</v>
      </c>
      <c r="AH124">
        <v>0</v>
      </c>
      <c r="AI124">
        <v>0</v>
      </c>
      <c r="AJ124">
        <v>1</v>
      </c>
      <c r="AK124">
        <f>('Added Columns'!AK124-'Added Columns'!AK$1)/'Added Columns'!AK$3</f>
        <v>0.5593470247498683</v>
      </c>
      <c r="AL124">
        <f>('Added Columns'!AL124-'Added Columns'!AL$1)/'Added Columns'!AL$3</f>
        <v>0.14137723348725156</v>
      </c>
      <c r="AM124">
        <f>('Added Columns'!AM124-'Added Columns'!AM$1)/'Added Columns'!AM$3</f>
        <v>0.22222222222222221</v>
      </c>
      <c r="AN124">
        <v>0</v>
      </c>
      <c r="AO124">
        <f>('Added Columns'!AO124-'Added Columns'!AO$1)/'Added Columns'!AO$3</f>
        <v>7.1428571428571425E-2</v>
      </c>
      <c r="AP124">
        <f>('Added Columns'!AP124-'Added Columns'!AP$1)/'Added Columns'!AP$3</f>
        <v>0</v>
      </c>
      <c r="AQ124">
        <f>('Added Columns'!AQ124-'Added Columns'!AQ$1)/'Added Columns'!AQ$3</f>
        <v>1</v>
      </c>
      <c r="AR124">
        <f>('Added Columns'!AR124-'Added Columns'!AR$1)/'Added Columns'!AR$3</f>
        <v>0</v>
      </c>
      <c r="AS124">
        <f>('Added Columns'!AS124-'Added Columns'!AS$1)/'Added Columns'!AS$3</f>
        <v>0.35</v>
      </c>
      <c r="AT124">
        <f>('Added Columns'!AT124-'Added Columns'!AT$1)/'Added Columns'!AT$3</f>
        <v>1</v>
      </c>
      <c r="AU124">
        <f>('Added Columns'!AU124-'Added Columns'!AU$1)/'Added Columns'!AU$3</f>
        <v>0.66666666666666663</v>
      </c>
      <c r="AV124">
        <f>('Added Columns'!AV124-'Added Columns'!AV$1)/'Added Columns'!AV$3</f>
        <v>0.27500000000000002</v>
      </c>
      <c r="AW124">
        <f>('Added Columns'!AW124-'Added Columns'!AW$1)/'Added Columns'!AW$3</f>
        <v>0.55555555555555558</v>
      </c>
      <c r="AX124">
        <f>('Added Columns'!AX124-'Added Columns'!AX$1)/'Added Columns'!AX$3</f>
        <v>0.33333333333333331</v>
      </c>
      <c r="AY124">
        <f>('Added Columns'!AY124-'Added Columns'!AY$1)/'Added Columns'!AY$3</f>
        <v>0.47058823529411764</v>
      </c>
      <c r="AZ124">
        <v>1</v>
      </c>
      <c r="BA124">
        <v>0</v>
      </c>
    </row>
    <row r="125" spans="1:53" x14ac:dyDescent="0.25">
      <c r="A125">
        <v>118</v>
      </c>
      <c r="B125">
        <v>0</v>
      </c>
      <c r="C125">
        <v>1</v>
      </c>
      <c r="D125">
        <f>('Added Columns'!D125-'Added Columns'!D$1)/'Added Columns'!D$3</f>
        <v>0.42857142857142855</v>
      </c>
      <c r="E125">
        <v>0</v>
      </c>
      <c r="F125">
        <v>1</v>
      </c>
      <c r="G125">
        <v>0</v>
      </c>
      <c r="H125">
        <f>('Added Columns'!H125-'Added Columns'!H$1)/'Added Columns'!H$3</f>
        <v>0.9770937723693629</v>
      </c>
      <c r="I125">
        <v>1</v>
      </c>
      <c r="J125">
        <v>0</v>
      </c>
      <c r="K125">
        <v>0</v>
      </c>
      <c r="L125">
        <f>('Added Columns'!L125-'Added Columns'!L$1)/'Added Columns'!L$3</f>
        <v>0.35714285714285715</v>
      </c>
      <c r="M125">
        <f>('Added Columns'!M125-'Added Columns'!M$1)/'Added Columns'!M$3</f>
        <v>0.25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f>('Added Columns'!T125-'Added Columns'!T$1)/'Added Columns'!T$3</f>
        <v>0.33333333333333331</v>
      </c>
      <c r="U125">
        <f>('Added Columns'!U125-'Added Columns'!U$1)/'Added Columns'!U$3</f>
        <v>0.88571428571428568</v>
      </c>
      <c r="V125">
        <f>('Added Columns'!V125-'Added Columns'!V$1)/'Added Columns'!V$3</f>
        <v>0.66666666666666663</v>
      </c>
      <c r="W125">
        <f>('Added Columns'!W125-'Added Columns'!W$1)/'Added Columns'!W$3</f>
        <v>0.5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f>('Added Columns'!AG125-'Added Columns'!AG$1)/'Added Columns'!AG$3</f>
        <v>1</v>
      </c>
      <c r="AH125">
        <v>0</v>
      </c>
      <c r="AI125">
        <v>1</v>
      </c>
      <c r="AJ125">
        <v>0</v>
      </c>
      <c r="AK125">
        <f>('Added Columns'!AK125-'Added Columns'!AK$1)/'Added Columns'!AK$3</f>
        <v>0.45966298051606108</v>
      </c>
      <c r="AL125">
        <f>('Added Columns'!AL125-'Added Columns'!AL$1)/'Added Columns'!AL$3</f>
        <v>0.83750250953623773</v>
      </c>
      <c r="AM125">
        <f>('Added Columns'!AM125-'Added Columns'!AM$1)/'Added Columns'!AM$3</f>
        <v>0</v>
      </c>
      <c r="AN125">
        <v>0</v>
      </c>
      <c r="AO125">
        <f>('Added Columns'!AO125-'Added Columns'!AO$1)/'Added Columns'!AO$3</f>
        <v>0.21428571428571427</v>
      </c>
      <c r="AP125">
        <f>('Added Columns'!AP125-'Added Columns'!AP$1)/'Added Columns'!AP$3</f>
        <v>0</v>
      </c>
      <c r="AQ125">
        <f>('Added Columns'!AQ125-'Added Columns'!AQ$1)/'Added Columns'!AQ$3</f>
        <v>0.66666666666666663</v>
      </c>
      <c r="AR125">
        <f>('Added Columns'!AR125-'Added Columns'!AR$1)/'Added Columns'!AR$3</f>
        <v>0.33333333333333331</v>
      </c>
      <c r="AS125">
        <f>('Added Columns'!AS125-'Added Columns'!AS$1)/'Added Columns'!AS$3</f>
        <v>0.25</v>
      </c>
      <c r="AT125">
        <f>('Added Columns'!AT125-'Added Columns'!AT$1)/'Added Columns'!AT$3</f>
        <v>1</v>
      </c>
      <c r="AU125">
        <f>('Added Columns'!AU125-'Added Columns'!AU$1)/'Added Columns'!AU$3</f>
        <v>0.66666666666666663</v>
      </c>
      <c r="AV125">
        <f>('Added Columns'!AV125-'Added Columns'!AV$1)/'Added Columns'!AV$3</f>
        <v>0.22500000000000001</v>
      </c>
      <c r="AW125">
        <f>('Added Columns'!AW125-'Added Columns'!AW$1)/'Added Columns'!AW$3</f>
        <v>0.3888888888888889</v>
      </c>
      <c r="AX125">
        <f>('Added Columns'!AX125-'Added Columns'!AX$1)/'Added Columns'!AX$3</f>
        <v>0.13333333333333333</v>
      </c>
      <c r="AY125">
        <f>('Added Columns'!AY125-'Added Columns'!AY$1)/'Added Columns'!AY$3</f>
        <v>0.47058823529411764</v>
      </c>
      <c r="AZ125">
        <v>1</v>
      </c>
      <c r="BA125">
        <v>0</v>
      </c>
    </row>
    <row r="126" spans="1:53" x14ac:dyDescent="0.25">
      <c r="A126">
        <v>119</v>
      </c>
      <c r="B126">
        <v>0</v>
      </c>
      <c r="C126">
        <v>1</v>
      </c>
      <c r="D126">
        <f>('Added Columns'!D126-'Added Columns'!D$1)/'Added Columns'!D$3</f>
        <v>0.42857142857142855</v>
      </c>
      <c r="E126">
        <v>1</v>
      </c>
      <c r="F126">
        <v>0</v>
      </c>
      <c r="G126">
        <v>0</v>
      </c>
      <c r="H126">
        <f>('Added Columns'!H126-'Added Columns'!H$1)/'Added Columns'!H$3</f>
        <v>0.5869720830350752</v>
      </c>
      <c r="I126">
        <v>0</v>
      </c>
      <c r="J126">
        <v>1</v>
      </c>
      <c r="K126">
        <v>0</v>
      </c>
      <c r="L126">
        <f>('Added Columns'!L126-'Added Columns'!L$1)/'Added Columns'!L$3</f>
        <v>7.1428571428571425E-2</v>
      </c>
      <c r="M126">
        <f>('Added Columns'!M126-'Added Columns'!M$1)/'Added Columns'!M$3</f>
        <v>0.25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>('Added Columns'!T126-'Added Columns'!T$1)/'Added Columns'!T$3</f>
        <v>0</v>
      </c>
      <c r="U126">
        <f>('Added Columns'!U126-'Added Columns'!U$1)/'Added Columns'!U$3</f>
        <v>0.12857142857142856</v>
      </c>
      <c r="V126">
        <f>('Added Columns'!V126-'Added Columns'!V$1)/'Added Columns'!V$3</f>
        <v>0.66666666666666663</v>
      </c>
      <c r="W126">
        <f>('Added Columns'!W126-'Added Columns'!W$1)/'Added Columns'!W$3</f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f>('Added Columns'!AG126-'Added Columns'!AG$1)/'Added Columns'!AG$3</f>
        <v>1</v>
      </c>
      <c r="AH126">
        <v>1</v>
      </c>
      <c r="AI126">
        <v>0</v>
      </c>
      <c r="AJ126">
        <v>0</v>
      </c>
      <c r="AK126">
        <f>('Added Columns'!AK126-'Added Columns'!AK$1)/'Added Columns'!AK$3</f>
        <v>9.6155871511321753E-2</v>
      </c>
      <c r="AL126">
        <f>('Added Columns'!AL126-'Added Columns'!AL$1)/'Added Columns'!AL$3</f>
        <v>1.8751254768118852E-2</v>
      </c>
      <c r="AM126">
        <f>('Added Columns'!AM126-'Added Columns'!AM$1)/'Added Columns'!AM$3</f>
        <v>0.55555555555555558</v>
      </c>
      <c r="AN126">
        <v>0</v>
      </c>
      <c r="AO126">
        <f>('Added Columns'!AO126-'Added Columns'!AO$1)/'Added Columns'!AO$3</f>
        <v>0.7857142857142857</v>
      </c>
      <c r="AP126">
        <f>('Added Columns'!AP126-'Added Columns'!AP$1)/'Added Columns'!AP$3</f>
        <v>1</v>
      </c>
      <c r="AQ126">
        <f>('Added Columns'!AQ126-'Added Columns'!AQ$1)/'Added Columns'!AQ$3</f>
        <v>0</v>
      </c>
      <c r="AR126">
        <f>('Added Columns'!AR126-'Added Columns'!AR$1)/'Added Columns'!AR$3</f>
        <v>0.33333333333333331</v>
      </c>
      <c r="AS126">
        <f>('Added Columns'!AS126-'Added Columns'!AS$1)/'Added Columns'!AS$3</f>
        <v>0.17499999999999999</v>
      </c>
      <c r="AT126">
        <f>('Added Columns'!AT126-'Added Columns'!AT$1)/'Added Columns'!AT$3</f>
        <v>0.33333333333333331</v>
      </c>
      <c r="AU126">
        <f>('Added Columns'!AU126-'Added Columns'!AU$1)/'Added Columns'!AU$3</f>
        <v>0.66666666666666663</v>
      </c>
      <c r="AV126">
        <f>('Added Columns'!AV126-'Added Columns'!AV$1)/'Added Columns'!AV$3</f>
        <v>2.5000000000000001E-2</v>
      </c>
      <c r="AW126">
        <f>('Added Columns'!AW126-'Added Columns'!AW$1)/'Added Columns'!AW$3</f>
        <v>0</v>
      </c>
      <c r="AX126">
        <f>('Added Columns'!AX126-'Added Columns'!AX$1)/'Added Columns'!AX$3</f>
        <v>0</v>
      </c>
      <c r="AY126">
        <f>('Added Columns'!AY126-'Added Columns'!AY$1)/'Added Columns'!AY$3</f>
        <v>0</v>
      </c>
      <c r="AZ126">
        <v>1</v>
      </c>
      <c r="BA126">
        <v>0</v>
      </c>
    </row>
    <row r="127" spans="1:53" x14ac:dyDescent="0.25">
      <c r="A127">
        <v>120</v>
      </c>
      <c r="B127">
        <v>1</v>
      </c>
      <c r="C127">
        <v>0</v>
      </c>
      <c r="D127">
        <f>('Added Columns'!D127-'Added Columns'!D$1)/'Added Columns'!D$3</f>
        <v>0.59523809523809523</v>
      </c>
      <c r="E127">
        <v>0</v>
      </c>
      <c r="F127">
        <v>1</v>
      </c>
      <c r="G127">
        <v>0</v>
      </c>
      <c r="H127">
        <f>('Added Columns'!H127-'Added Columns'!H$1)/'Added Columns'!H$3</f>
        <v>0.20901932712956334</v>
      </c>
      <c r="I127">
        <v>1</v>
      </c>
      <c r="J127">
        <v>0</v>
      </c>
      <c r="K127">
        <v>0</v>
      </c>
      <c r="L127">
        <f>('Added Columns'!L127-'Added Columns'!L$1)/'Added Columns'!L$3</f>
        <v>0.8928571428571429</v>
      </c>
      <c r="M127">
        <f>('Added Columns'!M127-'Added Columns'!M$1)/'Added Columns'!M$3</f>
        <v>0.25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>('Added Columns'!T127-'Added Columns'!T$1)/'Added Columns'!T$3</f>
        <v>0.66666666666666663</v>
      </c>
      <c r="U127">
        <f>('Added Columns'!U127-'Added Columns'!U$1)/'Added Columns'!U$3</f>
        <v>0.88571428571428568</v>
      </c>
      <c r="V127">
        <f>('Added Columns'!V127-'Added Columns'!V$1)/'Added Columns'!V$3</f>
        <v>0.66666666666666663</v>
      </c>
      <c r="W127">
        <f>('Added Columns'!W127-'Added Columns'!W$1)/'Added Columns'!W$3</f>
        <v>0.75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f>('Added Columns'!AG127-'Added Columns'!AG$1)/'Added Columns'!AG$3</f>
        <v>1</v>
      </c>
      <c r="AH127">
        <v>0</v>
      </c>
      <c r="AI127">
        <v>1</v>
      </c>
      <c r="AJ127">
        <v>0</v>
      </c>
      <c r="AK127">
        <f>('Added Columns'!AK127-'Added Columns'!AK$1)/'Added Columns'!AK$3</f>
        <v>0.83991574512901523</v>
      </c>
      <c r="AL127">
        <f>('Added Columns'!AL127-'Added Columns'!AL$1)/'Added Columns'!AL$3</f>
        <v>0.69865488857659108</v>
      </c>
      <c r="AM127">
        <f>('Added Columns'!AM127-'Added Columns'!AM$1)/'Added Columns'!AM$3</f>
        <v>0.1111111111111111</v>
      </c>
      <c r="AN127">
        <v>1</v>
      </c>
      <c r="AO127">
        <f>('Added Columns'!AO127-'Added Columns'!AO$1)/'Added Columns'!AO$3</f>
        <v>7.1428571428571425E-2</v>
      </c>
      <c r="AP127">
        <f>('Added Columns'!AP127-'Added Columns'!AP$1)/'Added Columns'!AP$3</f>
        <v>0</v>
      </c>
      <c r="AQ127">
        <f>('Added Columns'!AQ127-'Added Columns'!AQ$1)/'Added Columns'!AQ$3</f>
        <v>1</v>
      </c>
      <c r="AR127">
        <f>('Added Columns'!AR127-'Added Columns'!AR$1)/'Added Columns'!AR$3</f>
        <v>0.66666666666666663</v>
      </c>
      <c r="AS127">
        <f>('Added Columns'!AS127-'Added Columns'!AS$1)/'Added Columns'!AS$3</f>
        <v>0.625</v>
      </c>
      <c r="AT127">
        <f>('Added Columns'!AT127-'Added Columns'!AT$1)/'Added Columns'!AT$3</f>
        <v>0.5</v>
      </c>
      <c r="AU127">
        <f>('Added Columns'!AU127-'Added Columns'!AU$1)/'Added Columns'!AU$3</f>
        <v>1</v>
      </c>
      <c r="AV127">
        <f>('Added Columns'!AV127-'Added Columns'!AV$1)/'Added Columns'!AV$3</f>
        <v>0.625</v>
      </c>
      <c r="AW127">
        <f>('Added Columns'!AW127-'Added Columns'!AW$1)/'Added Columns'!AW$3</f>
        <v>0.66666666666666663</v>
      </c>
      <c r="AX127">
        <f>('Added Columns'!AX127-'Added Columns'!AX$1)/'Added Columns'!AX$3</f>
        <v>0.26666666666666666</v>
      </c>
      <c r="AY127">
        <f>('Added Columns'!AY127-'Added Columns'!AY$1)/'Added Columns'!AY$3</f>
        <v>0.70588235294117652</v>
      </c>
      <c r="AZ127">
        <v>1</v>
      </c>
      <c r="BA127">
        <v>0</v>
      </c>
    </row>
    <row r="128" spans="1:53" x14ac:dyDescent="0.25">
      <c r="A128">
        <v>121</v>
      </c>
      <c r="B128">
        <v>1</v>
      </c>
      <c r="C128">
        <v>0</v>
      </c>
      <c r="D128">
        <f>('Added Columns'!D128-'Added Columns'!D$1)/'Added Columns'!D$3</f>
        <v>0.2857142857142857</v>
      </c>
      <c r="E128">
        <v>0</v>
      </c>
      <c r="F128">
        <v>1</v>
      </c>
      <c r="G128">
        <v>0</v>
      </c>
      <c r="H128">
        <f>('Added Columns'!H128-'Added Columns'!H$1)/'Added Columns'!H$3</f>
        <v>0.86614173228346458</v>
      </c>
      <c r="I128">
        <v>0</v>
      </c>
      <c r="J128">
        <v>1</v>
      </c>
      <c r="K128">
        <v>0</v>
      </c>
      <c r="L128">
        <f>('Added Columns'!L128-'Added Columns'!L$1)/'Added Columns'!L$3</f>
        <v>0.7857142857142857</v>
      </c>
      <c r="M128">
        <f>('Added Columns'!M128-'Added Columns'!M$1)/'Added Columns'!M$3</f>
        <v>0.5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>('Added Columns'!T128-'Added Columns'!T$1)/'Added Columns'!T$3</f>
        <v>0</v>
      </c>
      <c r="U128">
        <f>('Added Columns'!U128-'Added Columns'!U$1)/'Added Columns'!U$3</f>
        <v>0.94285714285714284</v>
      </c>
      <c r="V128">
        <f>('Added Columns'!V128-'Added Columns'!V$1)/'Added Columns'!V$3</f>
        <v>0</v>
      </c>
      <c r="W128">
        <f>('Added Columns'!W128-'Added Columns'!W$1)/'Added Columns'!W$3</f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f>('Added Columns'!AG128-'Added Columns'!AG$1)/'Added Columns'!AG$3</f>
        <v>0.66666666666666663</v>
      </c>
      <c r="AH128">
        <v>1</v>
      </c>
      <c r="AI128">
        <v>0</v>
      </c>
      <c r="AJ128">
        <v>0</v>
      </c>
      <c r="AK128">
        <f>('Added Columns'!AK128-'Added Columns'!AK$1)/'Added Columns'!AK$3</f>
        <v>8.4465508162190631E-2</v>
      </c>
      <c r="AL128">
        <f>('Added Columns'!AL128-'Added Columns'!AL$1)/'Added Columns'!AL$3</f>
        <v>0.81172455330254967</v>
      </c>
      <c r="AM128">
        <f>('Added Columns'!AM128-'Added Columns'!AM$1)/'Added Columns'!AM$3</f>
        <v>0.1111111111111111</v>
      </c>
      <c r="AN128">
        <v>0</v>
      </c>
      <c r="AO128">
        <f>('Added Columns'!AO128-'Added Columns'!AO$1)/'Added Columns'!AO$3</f>
        <v>1</v>
      </c>
      <c r="AP128">
        <f>('Added Columns'!AP128-'Added Columns'!AP$1)/'Added Columns'!AP$3</f>
        <v>1</v>
      </c>
      <c r="AQ128">
        <f>('Added Columns'!AQ128-'Added Columns'!AQ$1)/'Added Columns'!AQ$3</f>
        <v>0.66666666666666663</v>
      </c>
      <c r="AR128">
        <f>('Added Columns'!AR128-'Added Columns'!AR$1)/'Added Columns'!AR$3</f>
        <v>1</v>
      </c>
      <c r="AS128">
        <f>('Added Columns'!AS128-'Added Columns'!AS$1)/'Added Columns'!AS$3</f>
        <v>0.25</v>
      </c>
      <c r="AT128">
        <f>('Added Columns'!AT128-'Added Columns'!AT$1)/'Added Columns'!AT$3</f>
        <v>0.33333333333333331</v>
      </c>
      <c r="AU128">
        <f>('Added Columns'!AU128-'Added Columns'!AU$1)/'Added Columns'!AU$3</f>
        <v>0.33333333333333331</v>
      </c>
      <c r="AV128">
        <f>('Added Columns'!AV128-'Added Columns'!AV$1)/'Added Columns'!AV$3</f>
        <v>0.25</v>
      </c>
      <c r="AW128">
        <f>('Added Columns'!AW128-'Added Columns'!AW$1)/'Added Columns'!AW$3</f>
        <v>0.3888888888888889</v>
      </c>
      <c r="AX128">
        <f>('Added Columns'!AX128-'Added Columns'!AX$1)/'Added Columns'!AX$3</f>
        <v>0</v>
      </c>
      <c r="AY128">
        <f>('Added Columns'!AY128-'Added Columns'!AY$1)/'Added Columns'!AY$3</f>
        <v>0.52941176470588236</v>
      </c>
      <c r="AZ128">
        <v>1</v>
      </c>
      <c r="BA128">
        <v>0</v>
      </c>
    </row>
    <row r="129" spans="1:53" x14ac:dyDescent="0.25">
      <c r="A129">
        <v>122</v>
      </c>
      <c r="B129">
        <v>1</v>
      </c>
      <c r="C129">
        <v>0</v>
      </c>
      <c r="D129">
        <f>('Added Columns'!D129-'Added Columns'!D$1)/'Added Columns'!D$3</f>
        <v>0.35714285714285715</v>
      </c>
      <c r="E129">
        <v>0</v>
      </c>
      <c r="F129">
        <v>0</v>
      </c>
      <c r="G129">
        <v>1</v>
      </c>
      <c r="H129">
        <f>('Added Columns'!H129-'Added Columns'!H$1)/'Added Columns'!H$3</f>
        <v>0.46385110952040087</v>
      </c>
      <c r="I129">
        <v>1</v>
      </c>
      <c r="J129">
        <v>0</v>
      </c>
      <c r="K129">
        <v>0</v>
      </c>
      <c r="L129">
        <f>('Added Columns'!L129-'Added Columns'!L$1)/'Added Columns'!L$3</f>
        <v>0.75</v>
      </c>
      <c r="M129">
        <f>('Added Columns'!M129-'Added Columns'!M$1)/'Added Columns'!M$3</f>
        <v>0.25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f>('Added Columns'!T129-'Added Columns'!T$1)/'Added Columns'!T$3</f>
        <v>0.66666666666666663</v>
      </c>
      <c r="U129">
        <f>('Added Columns'!U129-'Added Columns'!U$1)/'Added Columns'!U$3</f>
        <v>0.9285714285714286</v>
      </c>
      <c r="V129">
        <f>('Added Columns'!V129-'Added Columns'!V$1)/'Added Columns'!V$3</f>
        <v>0.66666666666666663</v>
      </c>
      <c r="W129">
        <f>('Added Columns'!W129-'Added Columns'!W$1)/'Added Columns'!W$3</f>
        <v>0.25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f>('Added Columns'!AG129-'Added Columns'!AG$1)/'Added Columns'!AG$3</f>
        <v>0.33333333333333331</v>
      </c>
      <c r="AH129">
        <v>0</v>
      </c>
      <c r="AI129">
        <v>1</v>
      </c>
      <c r="AJ129">
        <v>0</v>
      </c>
      <c r="AK129">
        <f>('Added Columns'!AK129-'Added Columns'!AK$1)/'Added Columns'!AK$3</f>
        <v>0.27051079515534493</v>
      </c>
      <c r="AL129">
        <f>('Added Columns'!AL129-'Added Columns'!AL$1)/'Added Columns'!AL$3</f>
        <v>0.53748243324633604</v>
      </c>
      <c r="AM129">
        <f>('Added Columns'!AM129-'Added Columns'!AM$1)/'Added Columns'!AM$3</f>
        <v>0</v>
      </c>
      <c r="AN129">
        <v>0</v>
      </c>
      <c r="AO129">
        <f>('Added Columns'!AO129-'Added Columns'!AO$1)/'Added Columns'!AO$3</f>
        <v>0.14285714285714285</v>
      </c>
      <c r="AP129">
        <f>('Added Columns'!AP129-'Added Columns'!AP$1)/'Added Columns'!AP$3</f>
        <v>0</v>
      </c>
      <c r="AQ129">
        <f>('Added Columns'!AQ129-'Added Columns'!AQ$1)/'Added Columns'!AQ$3</f>
        <v>0</v>
      </c>
      <c r="AR129">
        <f>('Added Columns'!AR129-'Added Columns'!AR$1)/'Added Columns'!AR$3</f>
        <v>0.33333333333333331</v>
      </c>
      <c r="AS129">
        <f>('Added Columns'!AS129-'Added Columns'!AS$1)/'Added Columns'!AS$3</f>
        <v>0.2</v>
      </c>
      <c r="AT129">
        <f>('Added Columns'!AT129-'Added Columns'!AT$1)/'Added Columns'!AT$3</f>
        <v>0.33333333333333331</v>
      </c>
      <c r="AU129">
        <f>('Added Columns'!AU129-'Added Columns'!AU$1)/'Added Columns'!AU$3</f>
        <v>1</v>
      </c>
      <c r="AV129">
        <f>('Added Columns'!AV129-'Added Columns'!AV$1)/'Added Columns'!AV$3</f>
        <v>0.17499999999999999</v>
      </c>
      <c r="AW129">
        <f>('Added Columns'!AW129-'Added Columns'!AW$1)/'Added Columns'!AW$3</f>
        <v>0.3888888888888889</v>
      </c>
      <c r="AX129">
        <f>('Added Columns'!AX129-'Added Columns'!AX$1)/'Added Columns'!AX$3</f>
        <v>0</v>
      </c>
      <c r="AY129">
        <f>('Added Columns'!AY129-'Added Columns'!AY$1)/'Added Columns'!AY$3</f>
        <v>0.41176470588235292</v>
      </c>
      <c r="AZ129">
        <v>1</v>
      </c>
      <c r="BA129">
        <v>0</v>
      </c>
    </row>
    <row r="130" spans="1:53" x14ac:dyDescent="0.25">
      <c r="A130">
        <v>123</v>
      </c>
      <c r="B130">
        <v>0</v>
      </c>
      <c r="C130">
        <v>1</v>
      </c>
      <c r="D130">
        <f>('Added Columns'!D130-'Added Columns'!D$1)/'Added Columns'!D$3</f>
        <v>0.90476190476190477</v>
      </c>
      <c r="E130">
        <v>1</v>
      </c>
      <c r="F130">
        <v>0</v>
      </c>
      <c r="G130">
        <v>0</v>
      </c>
      <c r="H130">
        <f>('Added Columns'!H130-'Added Columns'!H$1)/'Added Columns'!H$3</f>
        <v>0.24266284896206156</v>
      </c>
      <c r="I130">
        <v>0</v>
      </c>
      <c r="J130">
        <v>1</v>
      </c>
      <c r="K130">
        <v>0</v>
      </c>
      <c r="L130">
        <f>('Added Columns'!L130-'Added Columns'!L$1)/'Added Columns'!L$3</f>
        <v>0.4642857142857143</v>
      </c>
      <c r="M130">
        <f>('Added Columns'!M130-'Added Columns'!M$1)/'Added Columns'!M$3</f>
        <v>0.75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>('Added Columns'!T130-'Added Columns'!T$1)/'Added Columns'!T$3</f>
        <v>0.33333333333333331</v>
      </c>
      <c r="U130">
        <f>('Added Columns'!U130-'Added Columns'!U$1)/'Added Columns'!U$3</f>
        <v>0.6</v>
      </c>
      <c r="V130">
        <f>('Added Columns'!V130-'Added Columns'!V$1)/'Added Columns'!V$3</f>
        <v>0.66666666666666663</v>
      </c>
      <c r="W130">
        <f>('Added Columns'!W130-'Added Columns'!W$1)/'Added Columns'!W$3</f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f>('Added Columns'!AG130-'Added Columns'!AG$1)/'Added Columns'!AG$3</f>
        <v>0.33333333333333331</v>
      </c>
      <c r="AH130">
        <v>0</v>
      </c>
      <c r="AI130">
        <v>1</v>
      </c>
      <c r="AJ130">
        <v>0</v>
      </c>
      <c r="AK130">
        <f>('Added Columns'!AK130-'Added Columns'!AK$1)/'Added Columns'!AK$3</f>
        <v>0.20821484992101105</v>
      </c>
      <c r="AL130">
        <f>('Added Columns'!AL130-'Added Columns'!AL$1)/'Added Columns'!AL$3</f>
        <v>9.7008632804657699E-2</v>
      </c>
      <c r="AM130">
        <f>('Added Columns'!AM130-'Added Columns'!AM$1)/'Added Columns'!AM$3</f>
        <v>1</v>
      </c>
      <c r="AN130">
        <v>1</v>
      </c>
      <c r="AO130">
        <f>('Added Columns'!AO130-'Added Columns'!AO$1)/'Added Columns'!AO$3</f>
        <v>0.5</v>
      </c>
      <c r="AP130">
        <f>('Added Columns'!AP130-'Added Columns'!AP$1)/'Added Columns'!AP$3</f>
        <v>0</v>
      </c>
      <c r="AQ130">
        <f>('Added Columns'!AQ130-'Added Columns'!AQ$1)/'Added Columns'!AQ$3</f>
        <v>0</v>
      </c>
      <c r="AR130">
        <f>('Added Columns'!AR130-'Added Columns'!AR$1)/'Added Columns'!AR$3</f>
        <v>1</v>
      </c>
      <c r="AS130">
        <f>('Added Columns'!AS130-'Added Columns'!AS$1)/'Added Columns'!AS$3</f>
        <v>0.17499999999999999</v>
      </c>
      <c r="AT130">
        <f>('Added Columns'!AT130-'Added Columns'!AT$1)/'Added Columns'!AT$3</f>
        <v>0.33333333333333331</v>
      </c>
      <c r="AU130">
        <f>('Added Columns'!AU130-'Added Columns'!AU$1)/'Added Columns'!AU$3</f>
        <v>0.66666666666666663</v>
      </c>
      <c r="AV130">
        <f>('Added Columns'!AV130-'Added Columns'!AV$1)/'Added Columns'!AV$3</f>
        <v>0.125</v>
      </c>
      <c r="AW130">
        <f>('Added Columns'!AW130-'Added Columns'!AW$1)/'Added Columns'!AW$3</f>
        <v>0.22222222222222221</v>
      </c>
      <c r="AX130">
        <f>('Added Columns'!AX130-'Added Columns'!AX$1)/'Added Columns'!AX$3</f>
        <v>0.26666666666666666</v>
      </c>
      <c r="AY130">
        <f>('Added Columns'!AY130-'Added Columns'!AY$1)/'Added Columns'!AY$3</f>
        <v>0.17647058823529413</v>
      </c>
      <c r="AZ130">
        <v>1</v>
      </c>
      <c r="BA130">
        <v>1</v>
      </c>
    </row>
    <row r="131" spans="1:53" x14ac:dyDescent="0.25">
      <c r="A131">
        <v>124</v>
      </c>
      <c r="B131">
        <v>1</v>
      </c>
      <c r="C131">
        <v>0</v>
      </c>
      <c r="D131">
        <f>('Added Columns'!D131-'Added Columns'!D$1)/'Added Columns'!D$3</f>
        <v>0.7857142857142857</v>
      </c>
      <c r="E131">
        <v>1</v>
      </c>
      <c r="F131">
        <v>0</v>
      </c>
      <c r="G131">
        <v>0</v>
      </c>
      <c r="H131">
        <f>('Added Columns'!H131-'Added Columns'!H$1)/'Added Columns'!H$3</f>
        <v>0.41660701503221187</v>
      </c>
      <c r="I131">
        <v>0</v>
      </c>
      <c r="J131">
        <v>1</v>
      </c>
      <c r="K131">
        <v>0</v>
      </c>
      <c r="L131">
        <f>('Added Columns'!L131-'Added Columns'!L$1)/'Added Columns'!L$3</f>
        <v>0.17857142857142858</v>
      </c>
      <c r="M131">
        <f>('Added Columns'!M131-'Added Columns'!M$1)/'Added Columns'!M$3</f>
        <v>0.5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>('Added Columns'!T131-'Added Columns'!T$1)/'Added Columns'!T$3</f>
        <v>0</v>
      </c>
      <c r="U131">
        <f>('Added Columns'!U131-'Added Columns'!U$1)/'Added Columns'!U$3</f>
        <v>0.3</v>
      </c>
      <c r="V131">
        <f>('Added Columns'!V131-'Added Columns'!V$1)/'Added Columns'!V$3</f>
        <v>0.66666666666666663</v>
      </c>
      <c r="W131">
        <f>('Added Columns'!W131-'Added Columns'!W$1)/'Added Columns'!W$3</f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f>('Added Columns'!AG131-'Added Columns'!AG$1)/'Added Columns'!AG$3</f>
        <v>0.66666666666666663</v>
      </c>
      <c r="AH131">
        <v>0</v>
      </c>
      <c r="AI131">
        <v>0</v>
      </c>
      <c r="AJ131">
        <v>1</v>
      </c>
      <c r="AK131">
        <f>('Added Columns'!AK131-'Added Columns'!AK$1)/'Added Columns'!AK$3</f>
        <v>0.9756714060031596</v>
      </c>
      <c r="AL131">
        <f>('Added Columns'!AL131-'Added Columns'!AL$1)/'Added Columns'!AL$3</f>
        <v>0.1753864685806063</v>
      </c>
      <c r="AM131">
        <f>('Added Columns'!AM131-'Added Columns'!AM$1)/'Added Columns'!AM$3</f>
        <v>0.77777777777777779</v>
      </c>
      <c r="AN131">
        <v>0</v>
      </c>
      <c r="AO131">
        <f>('Added Columns'!AO131-'Added Columns'!AO$1)/'Added Columns'!AO$3</f>
        <v>0.14285714285714285</v>
      </c>
      <c r="AP131">
        <f>('Added Columns'!AP131-'Added Columns'!AP$1)/'Added Columns'!AP$3</f>
        <v>0</v>
      </c>
      <c r="AQ131">
        <f>('Added Columns'!AQ131-'Added Columns'!AQ$1)/'Added Columns'!AQ$3</f>
        <v>0.66666666666666663</v>
      </c>
      <c r="AR131">
        <f>('Added Columns'!AR131-'Added Columns'!AR$1)/'Added Columns'!AR$3</f>
        <v>0</v>
      </c>
      <c r="AS131">
        <f>('Added Columns'!AS131-'Added Columns'!AS$1)/'Added Columns'!AS$3</f>
        <v>0.57499999999999996</v>
      </c>
      <c r="AT131">
        <f>('Added Columns'!AT131-'Added Columns'!AT$1)/'Added Columns'!AT$3</f>
        <v>0.83333333333333337</v>
      </c>
      <c r="AU131">
        <f>('Added Columns'!AU131-'Added Columns'!AU$1)/'Added Columns'!AU$3</f>
        <v>0.66666666666666663</v>
      </c>
      <c r="AV131">
        <f>('Added Columns'!AV131-'Added Columns'!AV$1)/'Added Columns'!AV$3</f>
        <v>0.5</v>
      </c>
      <c r="AW131">
        <f>('Added Columns'!AW131-'Added Columns'!AW$1)/'Added Columns'!AW$3</f>
        <v>1</v>
      </c>
      <c r="AX131">
        <f>('Added Columns'!AX131-'Added Columns'!AX$1)/'Added Columns'!AX$3</f>
        <v>1</v>
      </c>
      <c r="AY131">
        <f>('Added Columns'!AY131-'Added Columns'!AY$1)/'Added Columns'!AY$3</f>
        <v>0.88235294117647056</v>
      </c>
      <c r="AZ131">
        <v>1</v>
      </c>
      <c r="BA131">
        <v>0</v>
      </c>
    </row>
    <row r="132" spans="1:53" x14ac:dyDescent="0.25">
      <c r="A132">
        <v>125</v>
      </c>
      <c r="B132">
        <v>1</v>
      </c>
      <c r="C132">
        <v>0</v>
      </c>
      <c r="D132">
        <f>('Added Columns'!D132-'Added Columns'!D$1)/'Added Columns'!D$3</f>
        <v>0.30952380952380953</v>
      </c>
      <c r="E132">
        <v>1</v>
      </c>
      <c r="F132">
        <v>0</v>
      </c>
      <c r="G132">
        <v>0</v>
      </c>
      <c r="H132">
        <f>('Added Columns'!H132-'Added Columns'!H$1)/'Added Columns'!H$3</f>
        <v>0.10522548317823908</v>
      </c>
      <c r="I132">
        <v>1</v>
      </c>
      <c r="J132">
        <v>0</v>
      </c>
      <c r="K132">
        <v>0</v>
      </c>
      <c r="L132">
        <f>('Added Columns'!L132-'Added Columns'!L$1)/'Added Columns'!L$3</f>
        <v>0.17857142857142858</v>
      </c>
      <c r="M132">
        <f>('Added Columns'!M132-'Added Columns'!M$1)/'Added Columns'!M$3</f>
        <v>0.75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>('Added Columns'!T132-'Added Columns'!T$1)/'Added Columns'!T$3</f>
        <v>0.33333333333333331</v>
      </c>
      <c r="U132">
        <f>('Added Columns'!U132-'Added Columns'!U$1)/'Added Columns'!U$3</f>
        <v>0.65714285714285714</v>
      </c>
      <c r="V132">
        <f>('Added Columns'!V132-'Added Columns'!V$1)/'Added Columns'!V$3</f>
        <v>0</v>
      </c>
      <c r="W132">
        <f>('Added Columns'!W132-'Added Columns'!W$1)/'Added Columns'!W$3</f>
        <v>0.25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f>('Added Columns'!AG132-'Added Columns'!AG$1)/'Added Columns'!AG$3</f>
        <v>0.66666666666666663</v>
      </c>
      <c r="AH132">
        <v>0</v>
      </c>
      <c r="AI132">
        <v>1</v>
      </c>
      <c r="AJ132">
        <v>0</v>
      </c>
      <c r="AK132">
        <f>('Added Columns'!AK132-'Added Columns'!AK$1)/'Added Columns'!AK$3</f>
        <v>0.27187993680884676</v>
      </c>
      <c r="AL132">
        <f>('Added Columns'!AL132-'Added Columns'!AL$1)/'Added Columns'!AL$3</f>
        <v>0.7486448504316402</v>
      </c>
      <c r="AM132">
        <f>('Added Columns'!AM132-'Added Columns'!AM$1)/'Added Columns'!AM$3</f>
        <v>0.44444444444444442</v>
      </c>
      <c r="AN132">
        <v>1</v>
      </c>
      <c r="AO132">
        <f>('Added Columns'!AO132-'Added Columns'!AO$1)/'Added Columns'!AO$3</f>
        <v>0.5</v>
      </c>
      <c r="AP132">
        <f>('Added Columns'!AP132-'Added Columns'!AP$1)/'Added Columns'!AP$3</f>
        <v>0</v>
      </c>
      <c r="AQ132">
        <f>('Added Columns'!AQ132-'Added Columns'!AQ$1)/'Added Columns'!AQ$3</f>
        <v>0.33333333333333331</v>
      </c>
      <c r="AR132">
        <f>('Added Columns'!AR132-'Added Columns'!AR$1)/'Added Columns'!AR$3</f>
        <v>0</v>
      </c>
      <c r="AS132">
        <f>('Added Columns'!AS132-'Added Columns'!AS$1)/'Added Columns'!AS$3</f>
        <v>0.3</v>
      </c>
      <c r="AT132">
        <f>('Added Columns'!AT132-'Added Columns'!AT$1)/'Added Columns'!AT$3</f>
        <v>0.5</v>
      </c>
      <c r="AU132">
        <f>('Added Columns'!AU132-'Added Columns'!AU$1)/'Added Columns'!AU$3</f>
        <v>0.33333333333333331</v>
      </c>
      <c r="AV132">
        <f>('Added Columns'!AV132-'Added Columns'!AV$1)/'Added Columns'!AV$3</f>
        <v>0.17499999999999999</v>
      </c>
      <c r="AW132">
        <f>('Added Columns'!AW132-'Added Columns'!AW$1)/'Added Columns'!AW$3</f>
        <v>0.3888888888888889</v>
      </c>
      <c r="AX132">
        <f>('Added Columns'!AX132-'Added Columns'!AX$1)/'Added Columns'!AX$3</f>
        <v>0.46666666666666667</v>
      </c>
      <c r="AY132">
        <f>('Added Columns'!AY132-'Added Columns'!AY$1)/'Added Columns'!AY$3</f>
        <v>0.41176470588235292</v>
      </c>
      <c r="AZ132">
        <v>1</v>
      </c>
      <c r="BA132">
        <v>1</v>
      </c>
    </row>
    <row r="133" spans="1:53" x14ac:dyDescent="0.25">
      <c r="A133">
        <v>126</v>
      </c>
      <c r="B133">
        <v>0</v>
      </c>
      <c r="C133">
        <v>1</v>
      </c>
      <c r="D133">
        <f>('Added Columns'!D133-'Added Columns'!D$1)/'Added Columns'!D$3</f>
        <v>0.19047619047619047</v>
      </c>
      <c r="E133">
        <v>1</v>
      </c>
      <c r="F133">
        <v>0</v>
      </c>
      <c r="G133">
        <v>0</v>
      </c>
      <c r="H133">
        <f>('Added Columns'!H133-'Added Columns'!H$1)/'Added Columns'!H$3</f>
        <v>0.5289906943450251</v>
      </c>
      <c r="I133">
        <v>0</v>
      </c>
      <c r="J133">
        <v>1</v>
      </c>
      <c r="K133">
        <v>0</v>
      </c>
      <c r="L133">
        <f>('Added Columns'!L133-'Added Columns'!L$1)/'Added Columns'!L$3</f>
        <v>0.17857142857142858</v>
      </c>
      <c r="M133">
        <f>('Added Columns'!M133-'Added Columns'!M$1)/'Added Columns'!M$3</f>
        <v>0.5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f>('Added Columns'!T133-'Added Columns'!T$1)/'Added Columns'!T$3</f>
        <v>0.66666666666666663</v>
      </c>
      <c r="U133">
        <f>('Added Columns'!U133-'Added Columns'!U$1)/'Added Columns'!U$3</f>
        <v>0.22857142857142856</v>
      </c>
      <c r="V133">
        <f>('Added Columns'!V133-'Added Columns'!V$1)/'Added Columns'!V$3</f>
        <v>0.33333333333333331</v>
      </c>
      <c r="W133">
        <f>('Added Columns'!W133-'Added Columns'!W$1)/'Added Columns'!W$3</f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f>('Added Columns'!AG133-'Added Columns'!AG$1)/'Added Columns'!AG$3</f>
        <v>0.33333333333333331</v>
      </c>
      <c r="AH133">
        <v>0</v>
      </c>
      <c r="AI133">
        <v>1</v>
      </c>
      <c r="AJ133">
        <v>0</v>
      </c>
      <c r="AK133">
        <f>('Added Columns'!AK133-'Added Columns'!AK$1)/'Added Columns'!AK$3</f>
        <v>7.1563981042654032E-2</v>
      </c>
      <c r="AL133">
        <f>('Added Columns'!AL133-'Added Columns'!AL$1)/'Added Columns'!AL$3</f>
        <v>0.8514756073077695</v>
      </c>
      <c r="AM133">
        <f>('Added Columns'!AM133-'Added Columns'!AM$1)/'Added Columns'!AM$3</f>
        <v>0.1111111111111111</v>
      </c>
      <c r="AN133">
        <v>0</v>
      </c>
      <c r="AO133">
        <f>('Added Columns'!AO133-'Added Columns'!AO$1)/'Added Columns'!AO$3</f>
        <v>0.5714285714285714</v>
      </c>
      <c r="AP133">
        <f>('Added Columns'!AP133-'Added Columns'!AP$1)/'Added Columns'!AP$3</f>
        <v>0</v>
      </c>
      <c r="AQ133">
        <f>('Added Columns'!AQ133-'Added Columns'!AQ$1)/'Added Columns'!AQ$3</f>
        <v>0.66666666666666663</v>
      </c>
      <c r="AR133">
        <f>('Added Columns'!AR133-'Added Columns'!AR$1)/'Added Columns'!AR$3</f>
        <v>0</v>
      </c>
      <c r="AS133">
        <f>('Added Columns'!AS133-'Added Columns'!AS$1)/'Added Columns'!AS$3</f>
        <v>0.125</v>
      </c>
      <c r="AT133">
        <f>('Added Columns'!AT133-'Added Columns'!AT$1)/'Added Columns'!AT$3</f>
        <v>0.5</v>
      </c>
      <c r="AU133">
        <f>('Added Columns'!AU133-'Added Columns'!AU$1)/'Added Columns'!AU$3</f>
        <v>0.33333333333333331</v>
      </c>
      <c r="AV133">
        <f>('Added Columns'!AV133-'Added Columns'!AV$1)/'Added Columns'!AV$3</f>
        <v>0.125</v>
      </c>
      <c r="AW133">
        <f>('Added Columns'!AW133-'Added Columns'!AW$1)/'Added Columns'!AW$3</f>
        <v>0.22222222222222221</v>
      </c>
      <c r="AX133">
        <f>('Added Columns'!AX133-'Added Columns'!AX$1)/'Added Columns'!AX$3</f>
        <v>0.26666666666666666</v>
      </c>
      <c r="AY133">
        <f>('Added Columns'!AY133-'Added Columns'!AY$1)/'Added Columns'!AY$3</f>
        <v>0.17647058823529413</v>
      </c>
      <c r="AZ133">
        <v>1</v>
      </c>
      <c r="BA133">
        <v>0</v>
      </c>
    </row>
    <row r="134" spans="1:53" x14ac:dyDescent="0.25">
      <c r="A134">
        <v>127</v>
      </c>
      <c r="B134">
        <v>0</v>
      </c>
      <c r="C134">
        <v>1</v>
      </c>
      <c r="D134">
        <f>('Added Columns'!D134-'Added Columns'!D$1)/'Added Columns'!D$3</f>
        <v>0.95238095238095233</v>
      </c>
      <c r="E134">
        <v>1</v>
      </c>
      <c r="F134">
        <v>0</v>
      </c>
      <c r="G134">
        <v>0</v>
      </c>
      <c r="H134">
        <f>('Added Columns'!H134-'Added Columns'!H$1)/'Added Columns'!H$3</f>
        <v>3.2211882605583393E-2</v>
      </c>
      <c r="I134">
        <v>0</v>
      </c>
      <c r="J134">
        <v>1</v>
      </c>
      <c r="K134">
        <v>0</v>
      </c>
      <c r="L134">
        <f>('Added Columns'!L134-'Added Columns'!L$1)/'Added Columns'!L$3</f>
        <v>0.7857142857142857</v>
      </c>
      <c r="M134">
        <f>('Added Columns'!M134-'Added Columns'!M$1)/'Added Columns'!M$3</f>
        <v>0.75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f>('Added Columns'!T134-'Added Columns'!T$1)/'Added Columns'!T$3</f>
        <v>1</v>
      </c>
      <c r="U134">
        <f>('Added Columns'!U134-'Added Columns'!U$1)/'Added Columns'!U$3</f>
        <v>0.91428571428571426</v>
      </c>
      <c r="V134">
        <f>('Added Columns'!V134-'Added Columns'!V$1)/'Added Columns'!V$3</f>
        <v>0.66666666666666663</v>
      </c>
      <c r="W134">
        <f>('Added Columns'!W134-'Added Columns'!W$1)/'Added Columns'!W$3</f>
        <v>0.5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f>('Added Columns'!AG134-'Added Columns'!AG$1)/'Added Columns'!AG$3</f>
        <v>1</v>
      </c>
      <c r="AH134">
        <v>0</v>
      </c>
      <c r="AI134">
        <v>1</v>
      </c>
      <c r="AJ134">
        <v>0</v>
      </c>
      <c r="AK134">
        <f>('Added Columns'!AK134-'Added Columns'!AK$1)/'Added Columns'!AK$3</f>
        <v>0.48988941548183257</v>
      </c>
      <c r="AL134">
        <f>('Added Columns'!AL134-'Added Columns'!AL$1)/'Added Columns'!AL$3</f>
        <v>5.5049186910258986E-2</v>
      </c>
      <c r="AM134">
        <f>('Added Columns'!AM134-'Added Columns'!AM$1)/'Added Columns'!AM$3</f>
        <v>0.1111111111111111</v>
      </c>
      <c r="AN134">
        <v>0</v>
      </c>
      <c r="AO134">
        <f>('Added Columns'!AO134-'Added Columns'!AO$1)/'Added Columns'!AO$3</f>
        <v>7.1428571428571425E-2</v>
      </c>
      <c r="AP134">
        <f>('Added Columns'!AP134-'Added Columns'!AP$1)/'Added Columns'!AP$3</f>
        <v>0</v>
      </c>
      <c r="AQ134">
        <f>('Added Columns'!AQ134-'Added Columns'!AQ$1)/'Added Columns'!AQ$3</f>
        <v>1</v>
      </c>
      <c r="AR134">
        <f>('Added Columns'!AR134-'Added Columns'!AR$1)/'Added Columns'!AR$3</f>
        <v>0.33333333333333331</v>
      </c>
      <c r="AS134">
        <f>('Added Columns'!AS134-'Added Columns'!AS$1)/'Added Columns'!AS$3</f>
        <v>1</v>
      </c>
      <c r="AT134">
        <f>('Added Columns'!AT134-'Added Columns'!AT$1)/'Added Columns'!AT$3</f>
        <v>0.5</v>
      </c>
      <c r="AU134">
        <f>('Added Columns'!AU134-'Added Columns'!AU$1)/'Added Columns'!AU$3</f>
        <v>0.33333333333333331</v>
      </c>
      <c r="AV134">
        <f>('Added Columns'!AV134-'Added Columns'!AV$1)/'Added Columns'!AV$3</f>
        <v>1</v>
      </c>
      <c r="AW134">
        <f>('Added Columns'!AW134-'Added Columns'!AW$1)/'Added Columns'!AW$3</f>
        <v>0.55555555555555558</v>
      </c>
      <c r="AX134">
        <f>('Added Columns'!AX134-'Added Columns'!AX$1)/'Added Columns'!AX$3</f>
        <v>1</v>
      </c>
      <c r="AY134">
        <f>('Added Columns'!AY134-'Added Columns'!AY$1)/'Added Columns'!AY$3</f>
        <v>0.35294117647058826</v>
      </c>
      <c r="AZ134">
        <v>1</v>
      </c>
      <c r="BA134">
        <v>1</v>
      </c>
    </row>
    <row r="135" spans="1:53" x14ac:dyDescent="0.25">
      <c r="A135">
        <v>128</v>
      </c>
      <c r="B135">
        <v>1</v>
      </c>
      <c r="C135">
        <v>0</v>
      </c>
      <c r="D135">
        <f>('Added Columns'!D135-'Added Columns'!D$1)/'Added Columns'!D$3</f>
        <v>2.3809523809523808E-2</v>
      </c>
      <c r="E135">
        <v>1</v>
      </c>
      <c r="F135">
        <v>0</v>
      </c>
      <c r="G135">
        <v>0</v>
      </c>
      <c r="H135">
        <f>('Added Columns'!H135-'Added Columns'!H$1)/'Added Columns'!H$3</f>
        <v>0.30493915533285609</v>
      </c>
      <c r="I135">
        <v>1</v>
      </c>
      <c r="J135">
        <v>0</v>
      </c>
      <c r="K135">
        <v>0</v>
      </c>
      <c r="L135">
        <f>('Added Columns'!L135-'Added Columns'!L$1)/'Added Columns'!L$3</f>
        <v>0.75</v>
      </c>
      <c r="M135">
        <f>('Added Columns'!M135-'Added Columns'!M$1)/'Added Columns'!M$3</f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f>('Added Columns'!T135-'Added Columns'!T$1)/'Added Columns'!T$3</f>
        <v>1</v>
      </c>
      <c r="U135">
        <f>('Added Columns'!U135-'Added Columns'!U$1)/'Added Columns'!U$3</f>
        <v>0.2857142857142857</v>
      </c>
      <c r="V135">
        <f>('Added Columns'!V135-'Added Columns'!V$1)/'Added Columns'!V$3</f>
        <v>0.66666666666666663</v>
      </c>
      <c r="W135">
        <f>('Added Columns'!W135-'Added Columns'!W$1)/'Added Columns'!W$3</f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f>('Added Columns'!AG135-'Added Columns'!AG$1)/'Added Columns'!AG$3</f>
        <v>0.66666666666666663</v>
      </c>
      <c r="AH135">
        <v>0</v>
      </c>
      <c r="AI135">
        <v>0</v>
      </c>
      <c r="AJ135">
        <v>1</v>
      </c>
      <c r="AK135">
        <f>('Added Columns'!AK135-'Added Columns'!AK$1)/'Added Columns'!AK$3</f>
        <v>3.5071090047393366E-2</v>
      </c>
      <c r="AL135">
        <f>('Added Columns'!AL135-'Added Columns'!AL$1)/'Added Columns'!AL$3</f>
        <v>0.99281268821521784</v>
      </c>
      <c r="AM135">
        <f>('Added Columns'!AM135-'Added Columns'!AM$1)/'Added Columns'!AM$3</f>
        <v>0.1111111111111111</v>
      </c>
      <c r="AN135">
        <v>1</v>
      </c>
      <c r="AO135">
        <f>('Added Columns'!AO135-'Added Columns'!AO$1)/'Added Columns'!AO$3</f>
        <v>0.5714285714285714</v>
      </c>
      <c r="AP135">
        <f>('Added Columns'!AP135-'Added Columns'!AP$1)/'Added Columns'!AP$3</f>
        <v>0</v>
      </c>
      <c r="AQ135">
        <f>('Added Columns'!AQ135-'Added Columns'!AQ$1)/'Added Columns'!AQ$3</f>
        <v>1</v>
      </c>
      <c r="AR135">
        <f>('Added Columns'!AR135-'Added Columns'!AR$1)/'Added Columns'!AR$3</f>
        <v>0</v>
      </c>
      <c r="AS135">
        <f>('Added Columns'!AS135-'Added Columns'!AS$1)/'Added Columns'!AS$3</f>
        <v>0</v>
      </c>
      <c r="AT135">
        <f>('Added Columns'!AT135-'Added Columns'!AT$1)/'Added Columns'!AT$3</f>
        <v>0.33333333333333331</v>
      </c>
      <c r="AU135">
        <f>('Added Columns'!AU135-'Added Columns'!AU$1)/'Added Columns'!AU$3</f>
        <v>0.33333333333333331</v>
      </c>
      <c r="AV135">
        <f>('Added Columns'!AV135-'Added Columns'!AV$1)/'Added Columns'!AV$3</f>
        <v>0</v>
      </c>
      <c r="AW135">
        <f>('Added Columns'!AW135-'Added Columns'!AW$1)/'Added Columns'!AW$3</f>
        <v>0</v>
      </c>
      <c r="AX135">
        <f>('Added Columns'!AX135-'Added Columns'!AX$1)/'Added Columns'!AX$3</f>
        <v>0</v>
      </c>
      <c r="AY135">
        <f>('Added Columns'!AY135-'Added Columns'!AY$1)/'Added Columns'!AY$3</f>
        <v>0</v>
      </c>
      <c r="AZ135">
        <v>1</v>
      </c>
      <c r="BA135">
        <v>1</v>
      </c>
    </row>
    <row r="136" spans="1:53" x14ac:dyDescent="0.25">
      <c r="A136">
        <v>129</v>
      </c>
      <c r="B136">
        <v>1</v>
      </c>
      <c r="C136">
        <v>0</v>
      </c>
      <c r="D136">
        <f>('Added Columns'!D136-'Added Columns'!D$1)/'Added Columns'!D$3</f>
        <v>9.5238095238095233E-2</v>
      </c>
      <c r="E136">
        <v>1</v>
      </c>
      <c r="F136">
        <v>0</v>
      </c>
      <c r="G136">
        <v>0</v>
      </c>
      <c r="H136">
        <f>('Added Columns'!H136-'Added Columns'!H$1)/'Added Columns'!H$3</f>
        <v>0.3521832498210451</v>
      </c>
      <c r="I136">
        <v>0</v>
      </c>
      <c r="J136">
        <v>1</v>
      </c>
      <c r="K136">
        <v>0</v>
      </c>
      <c r="L136">
        <f>('Added Columns'!L136-'Added Columns'!L$1)/'Added Columns'!L$3</f>
        <v>3.5714285714285712E-2</v>
      </c>
      <c r="M136">
        <f>('Added Columns'!M136-'Added Columns'!M$1)/'Added Columns'!M$3</f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f>('Added Columns'!T136-'Added Columns'!T$1)/'Added Columns'!T$3</f>
        <v>0.66666666666666663</v>
      </c>
      <c r="U136">
        <f>('Added Columns'!U136-'Added Columns'!U$1)/'Added Columns'!U$3</f>
        <v>1</v>
      </c>
      <c r="V136">
        <f>('Added Columns'!V136-'Added Columns'!V$1)/'Added Columns'!V$3</f>
        <v>0.66666666666666663</v>
      </c>
      <c r="W136">
        <f>('Added Columns'!W136-'Added Columns'!W$1)/'Added Columns'!W$3</f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f>('Added Columns'!AG136-'Added Columns'!AG$1)/'Added Columns'!AG$3</f>
        <v>1</v>
      </c>
      <c r="AH136">
        <v>0</v>
      </c>
      <c r="AI136">
        <v>1</v>
      </c>
      <c r="AJ136">
        <v>0</v>
      </c>
      <c r="AK136">
        <f>('Added Columns'!AK136-'Added Columns'!AK$1)/'Added Columns'!AK$3</f>
        <v>7.9726171669299628E-2</v>
      </c>
      <c r="AL136">
        <f>('Added Columns'!AL136-'Added Columns'!AL$1)/'Added Columns'!AL$3</f>
        <v>0.69082513551495683</v>
      </c>
      <c r="AM136">
        <f>('Added Columns'!AM136-'Added Columns'!AM$1)/'Added Columns'!AM$3</f>
        <v>0</v>
      </c>
      <c r="AN136">
        <v>0</v>
      </c>
      <c r="AO136">
        <f>('Added Columns'!AO136-'Added Columns'!AO$1)/'Added Columns'!AO$3</f>
        <v>0.21428571428571427</v>
      </c>
      <c r="AP136">
        <f>('Added Columns'!AP136-'Added Columns'!AP$1)/'Added Columns'!AP$3</f>
        <v>0</v>
      </c>
      <c r="AQ136">
        <f>('Added Columns'!AQ136-'Added Columns'!AQ$1)/'Added Columns'!AQ$3</f>
        <v>0.66666666666666663</v>
      </c>
      <c r="AR136">
        <f>('Added Columns'!AR136-'Added Columns'!AR$1)/'Added Columns'!AR$3</f>
        <v>0.33333333333333331</v>
      </c>
      <c r="AS136">
        <f>('Added Columns'!AS136-'Added Columns'!AS$1)/'Added Columns'!AS$3</f>
        <v>7.4999999999999997E-2</v>
      </c>
      <c r="AT136">
        <f>('Added Columns'!AT136-'Added Columns'!AT$1)/'Added Columns'!AT$3</f>
        <v>0.33333333333333331</v>
      </c>
      <c r="AU136">
        <f>('Added Columns'!AU136-'Added Columns'!AU$1)/'Added Columns'!AU$3</f>
        <v>0.66666666666666663</v>
      </c>
      <c r="AV136">
        <f>('Added Columns'!AV136-'Added Columns'!AV$1)/'Added Columns'!AV$3</f>
        <v>0.05</v>
      </c>
      <c r="AW136">
        <f>('Added Columns'!AW136-'Added Columns'!AW$1)/'Added Columns'!AW$3</f>
        <v>5.5555555555555552E-2</v>
      </c>
      <c r="AX136">
        <f>('Added Columns'!AX136-'Added Columns'!AX$1)/'Added Columns'!AX$3</f>
        <v>0.13333333333333333</v>
      </c>
      <c r="AY136">
        <f>('Added Columns'!AY136-'Added Columns'!AY$1)/'Added Columns'!AY$3</f>
        <v>5.8823529411764705E-2</v>
      </c>
      <c r="AZ136">
        <v>1</v>
      </c>
      <c r="BA136">
        <v>0</v>
      </c>
    </row>
    <row r="137" spans="1:53" x14ac:dyDescent="0.25">
      <c r="A137">
        <v>130</v>
      </c>
      <c r="B137">
        <v>0</v>
      </c>
      <c r="C137">
        <v>1</v>
      </c>
      <c r="D137">
        <f>('Added Columns'!D137-'Added Columns'!D$1)/'Added Columns'!D$3</f>
        <v>0.73809523809523814</v>
      </c>
      <c r="E137">
        <v>1</v>
      </c>
      <c r="F137">
        <v>0</v>
      </c>
      <c r="G137">
        <v>0</v>
      </c>
      <c r="H137">
        <f>('Added Columns'!H137-'Added Columns'!H$1)/'Added Columns'!H$3</f>
        <v>0.26342161775232642</v>
      </c>
      <c r="I137">
        <v>0</v>
      </c>
      <c r="J137">
        <v>1</v>
      </c>
      <c r="K137">
        <v>0</v>
      </c>
      <c r="L137">
        <f>('Added Columns'!L137-'Added Columns'!L$1)/'Added Columns'!L$3</f>
        <v>0.6785714285714286</v>
      </c>
      <c r="M137">
        <f>('Added Columns'!M137-'Added Columns'!M$1)/'Added Columns'!M$3</f>
        <v>0.75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f>('Added Columns'!T137-'Added Columns'!T$1)/'Added Columns'!T$3</f>
        <v>0.66666666666666663</v>
      </c>
      <c r="U137">
        <f>('Added Columns'!U137-'Added Columns'!U$1)/'Added Columns'!U$3</f>
        <v>0.94285714285714284</v>
      </c>
      <c r="V137">
        <f>('Added Columns'!V137-'Added Columns'!V$1)/'Added Columns'!V$3</f>
        <v>0.66666666666666663</v>
      </c>
      <c r="W137">
        <f>('Added Columns'!W137-'Added Columns'!W$1)/'Added Columns'!W$3</f>
        <v>0.25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f>('Added Columns'!AG137-'Added Columns'!AG$1)/'Added Columns'!AG$3</f>
        <v>0</v>
      </c>
      <c r="AH137">
        <v>0</v>
      </c>
      <c r="AI137">
        <v>1</v>
      </c>
      <c r="AJ137">
        <v>0</v>
      </c>
      <c r="AK137">
        <f>('Added Columns'!AK137-'Added Columns'!AK$1)/'Added Columns'!AK$3</f>
        <v>0.2926803580832017</v>
      </c>
      <c r="AL137">
        <f>('Added Columns'!AL137-'Added Columns'!AL$1)/'Added Columns'!AL$3</f>
        <v>0.1387271632202369</v>
      </c>
      <c r="AM137">
        <f>('Added Columns'!AM137-'Added Columns'!AM$1)/'Added Columns'!AM$3</f>
        <v>0.1111111111111111</v>
      </c>
      <c r="AN137">
        <v>0</v>
      </c>
      <c r="AO137">
        <f>('Added Columns'!AO137-'Added Columns'!AO$1)/'Added Columns'!AO$3</f>
        <v>0.21428571428571427</v>
      </c>
      <c r="AP137">
        <f>('Added Columns'!AP137-'Added Columns'!AP$1)/'Added Columns'!AP$3</f>
        <v>0</v>
      </c>
      <c r="AQ137">
        <f>('Added Columns'!AQ137-'Added Columns'!AQ$1)/'Added Columns'!AQ$3</f>
        <v>0.66666666666666663</v>
      </c>
      <c r="AR137">
        <f>('Added Columns'!AR137-'Added Columns'!AR$1)/'Added Columns'!AR$3</f>
        <v>0</v>
      </c>
      <c r="AS137">
        <f>('Added Columns'!AS137-'Added Columns'!AS$1)/'Added Columns'!AS$3</f>
        <v>0.4</v>
      </c>
      <c r="AT137">
        <f>('Added Columns'!AT137-'Added Columns'!AT$1)/'Added Columns'!AT$3</f>
        <v>0.33333333333333331</v>
      </c>
      <c r="AU137">
        <f>('Added Columns'!AU137-'Added Columns'!AU$1)/'Added Columns'!AU$3</f>
        <v>0.33333333333333331</v>
      </c>
      <c r="AV137">
        <f>('Added Columns'!AV137-'Added Columns'!AV$1)/'Added Columns'!AV$3</f>
        <v>0.375</v>
      </c>
      <c r="AW137">
        <f>('Added Columns'!AW137-'Added Columns'!AW$1)/'Added Columns'!AW$3</f>
        <v>0.61111111111111116</v>
      </c>
      <c r="AX137">
        <f>('Added Columns'!AX137-'Added Columns'!AX$1)/'Added Columns'!AX$3</f>
        <v>0.33333333333333331</v>
      </c>
      <c r="AY137">
        <f>('Added Columns'!AY137-'Added Columns'!AY$1)/'Added Columns'!AY$3</f>
        <v>0.6470588235294118</v>
      </c>
      <c r="AZ137">
        <v>1</v>
      </c>
      <c r="BA137">
        <v>0</v>
      </c>
    </row>
    <row r="138" spans="1:53" x14ac:dyDescent="0.25">
      <c r="A138">
        <v>131</v>
      </c>
      <c r="B138">
        <v>0</v>
      </c>
      <c r="C138">
        <v>1</v>
      </c>
      <c r="D138">
        <f>('Added Columns'!D138-'Added Columns'!D$1)/'Added Columns'!D$3</f>
        <v>0.59523809523809523</v>
      </c>
      <c r="E138">
        <v>0</v>
      </c>
      <c r="F138">
        <v>1</v>
      </c>
      <c r="G138">
        <v>0</v>
      </c>
      <c r="H138">
        <f>('Added Columns'!H138-'Added Columns'!H$1)/'Added Columns'!H$3</f>
        <v>0.61202576950608445</v>
      </c>
      <c r="I138">
        <v>0</v>
      </c>
      <c r="J138">
        <v>1</v>
      </c>
      <c r="K138">
        <v>0</v>
      </c>
      <c r="L138">
        <f>('Added Columns'!L138-'Added Columns'!L$1)/'Added Columns'!L$3</f>
        <v>0.9642857142857143</v>
      </c>
      <c r="M138">
        <f>('Added Columns'!M138-'Added Columns'!M$1)/'Added Columns'!M$3</f>
        <v>0.5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f>('Added Columns'!T138-'Added Columns'!T$1)/'Added Columns'!T$3</f>
        <v>0.33333333333333331</v>
      </c>
      <c r="U138">
        <f>('Added Columns'!U138-'Added Columns'!U$1)/'Added Columns'!U$3</f>
        <v>0.6</v>
      </c>
      <c r="V138">
        <f>('Added Columns'!V138-'Added Columns'!V$1)/'Added Columns'!V$3</f>
        <v>1</v>
      </c>
      <c r="W138">
        <f>('Added Columns'!W138-'Added Columns'!W$1)/'Added Columns'!W$3</f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f>('Added Columns'!AG138-'Added Columns'!AG$1)/'Added Columns'!AG$3</f>
        <v>0.66666666666666663</v>
      </c>
      <c r="AH138">
        <v>0</v>
      </c>
      <c r="AI138">
        <v>0</v>
      </c>
      <c r="AJ138">
        <v>1</v>
      </c>
      <c r="AK138">
        <f>('Added Columns'!AK138-'Added Columns'!AK$1)/'Added Columns'!AK$3</f>
        <v>0.19641916798314901</v>
      </c>
      <c r="AL138">
        <f>('Added Columns'!AL138-'Added Columns'!AL$1)/'Added Columns'!AL$3</f>
        <v>0.56197550692632003</v>
      </c>
      <c r="AM138">
        <f>('Added Columns'!AM138-'Added Columns'!AM$1)/'Added Columns'!AM$3</f>
        <v>0.44444444444444442</v>
      </c>
      <c r="AN138">
        <v>0</v>
      </c>
      <c r="AO138">
        <f>('Added Columns'!AO138-'Added Columns'!AO$1)/'Added Columns'!AO$3</f>
        <v>7.1428571428571425E-2</v>
      </c>
      <c r="AP138">
        <f>('Added Columns'!AP138-'Added Columns'!AP$1)/'Added Columns'!AP$3</f>
        <v>0</v>
      </c>
      <c r="AQ138">
        <f>('Added Columns'!AQ138-'Added Columns'!AQ$1)/'Added Columns'!AQ$3</f>
        <v>1</v>
      </c>
      <c r="AR138">
        <f>('Added Columns'!AR138-'Added Columns'!AR$1)/'Added Columns'!AR$3</f>
        <v>0</v>
      </c>
      <c r="AS138">
        <f>('Added Columns'!AS138-'Added Columns'!AS$1)/'Added Columns'!AS$3</f>
        <v>0.45</v>
      </c>
      <c r="AT138">
        <f>('Added Columns'!AT138-'Added Columns'!AT$1)/'Added Columns'!AT$3</f>
        <v>0.33333333333333331</v>
      </c>
      <c r="AU138">
        <f>('Added Columns'!AU138-'Added Columns'!AU$1)/'Added Columns'!AU$3</f>
        <v>0.66666666666666663</v>
      </c>
      <c r="AV138">
        <f>('Added Columns'!AV138-'Added Columns'!AV$1)/'Added Columns'!AV$3</f>
        <v>7.4999999999999997E-2</v>
      </c>
      <c r="AW138">
        <f>('Added Columns'!AW138-'Added Columns'!AW$1)/'Added Columns'!AW$3</f>
        <v>0.1111111111111111</v>
      </c>
      <c r="AX138">
        <f>('Added Columns'!AX138-'Added Columns'!AX$1)/'Added Columns'!AX$3</f>
        <v>6.6666666666666666E-2</v>
      </c>
      <c r="AY138">
        <f>('Added Columns'!AY138-'Added Columns'!AY$1)/'Added Columns'!AY$3</f>
        <v>0.11764705882352941</v>
      </c>
      <c r="AZ138">
        <v>1</v>
      </c>
      <c r="BA138">
        <v>0</v>
      </c>
    </row>
    <row r="139" spans="1:53" x14ac:dyDescent="0.25">
      <c r="A139">
        <v>132</v>
      </c>
      <c r="B139">
        <v>0</v>
      </c>
      <c r="C139">
        <v>1</v>
      </c>
      <c r="D139">
        <f>('Added Columns'!D139-'Added Columns'!D$1)/'Added Columns'!D$3</f>
        <v>0.76190476190476186</v>
      </c>
      <c r="E139">
        <v>0</v>
      </c>
      <c r="F139">
        <v>1</v>
      </c>
      <c r="G139">
        <v>0</v>
      </c>
      <c r="H139">
        <f>('Added Columns'!H139-'Added Columns'!H$1)/'Added Columns'!H$3</f>
        <v>0.506084466714388</v>
      </c>
      <c r="I139">
        <v>1</v>
      </c>
      <c r="J139">
        <v>0</v>
      </c>
      <c r="K139">
        <v>0</v>
      </c>
      <c r="L139">
        <f>('Added Columns'!L139-'Added Columns'!L$1)/'Added Columns'!L$3</f>
        <v>0.39285714285714285</v>
      </c>
      <c r="M139">
        <f>('Added Columns'!M139-'Added Columns'!M$1)/'Added Columns'!M$3</f>
        <v>0.5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f>('Added Columns'!T139-'Added Columns'!T$1)/'Added Columns'!T$3</f>
        <v>0.66666666666666663</v>
      </c>
      <c r="U139">
        <f>('Added Columns'!U139-'Added Columns'!U$1)/'Added Columns'!U$3</f>
        <v>0.67142857142857137</v>
      </c>
      <c r="V139">
        <f>('Added Columns'!V139-'Added Columns'!V$1)/'Added Columns'!V$3</f>
        <v>0.66666666666666663</v>
      </c>
      <c r="W139">
        <f>('Added Columns'!W139-'Added Columns'!W$1)/'Added Columns'!W$3</f>
        <v>0.5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f>('Added Columns'!AG139-'Added Columns'!AG$1)/'Added Columns'!AG$3</f>
        <v>1</v>
      </c>
      <c r="AH139">
        <v>0</v>
      </c>
      <c r="AI139">
        <v>0</v>
      </c>
      <c r="AJ139">
        <v>1</v>
      </c>
      <c r="AK139">
        <f>('Added Columns'!AK139-'Added Columns'!AK$1)/'Added Columns'!AK$3</f>
        <v>0.43175355450236969</v>
      </c>
      <c r="AL139">
        <f>('Added Columns'!AL139-'Added Columns'!AL$1)/'Added Columns'!AL$3</f>
        <v>0.18273439068460148</v>
      </c>
      <c r="AM139">
        <f>('Added Columns'!AM139-'Added Columns'!AM$1)/'Added Columns'!AM$3</f>
        <v>0.44444444444444442</v>
      </c>
      <c r="AN139">
        <v>0</v>
      </c>
      <c r="AO139">
        <f>('Added Columns'!AO139-'Added Columns'!AO$1)/'Added Columns'!AO$3</f>
        <v>0</v>
      </c>
      <c r="AP139">
        <f>('Added Columns'!AP139-'Added Columns'!AP$1)/'Added Columns'!AP$3</f>
        <v>0</v>
      </c>
      <c r="AQ139">
        <f>('Added Columns'!AQ139-'Added Columns'!AQ$1)/'Added Columns'!AQ$3</f>
        <v>1</v>
      </c>
      <c r="AR139">
        <f>('Added Columns'!AR139-'Added Columns'!AR$1)/'Added Columns'!AR$3</f>
        <v>0</v>
      </c>
      <c r="AS139">
        <f>('Added Columns'!AS139-'Added Columns'!AS$1)/'Added Columns'!AS$3</f>
        <v>0.4</v>
      </c>
      <c r="AT139">
        <f>('Added Columns'!AT139-'Added Columns'!AT$1)/'Added Columns'!AT$3</f>
        <v>0.5</v>
      </c>
      <c r="AU139">
        <f>('Added Columns'!AU139-'Added Columns'!AU$1)/'Added Columns'!AU$3</f>
        <v>0.66666666666666663</v>
      </c>
      <c r="AV139">
        <f>('Added Columns'!AV139-'Added Columns'!AV$1)/'Added Columns'!AV$3</f>
        <v>0.05</v>
      </c>
      <c r="AW139">
        <f>('Added Columns'!AW139-'Added Columns'!AW$1)/'Added Columns'!AW$3</f>
        <v>0.1111111111111111</v>
      </c>
      <c r="AX139">
        <f>('Added Columns'!AX139-'Added Columns'!AX$1)/'Added Columns'!AX$3</f>
        <v>0.13333333333333333</v>
      </c>
      <c r="AY139">
        <f>('Added Columns'!AY139-'Added Columns'!AY$1)/'Added Columns'!AY$3</f>
        <v>5.8823529411764705E-2</v>
      </c>
      <c r="AZ139">
        <v>1</v>
      </c>
      <c r="BA139">
        <v>0</v>
      </c>
    </row>
    <row r="140" spans="1:53" x14ac:dyDescent="0.25">
      <c r="A140">
        <v>133</v>
      </c>
      <c r="B140">
        <v>0</v>
      </c>
      <c r="C140">
        <v>1</v>
      </c>
      <c r="D140">
        <f>('Added Columns'!D140-'Added Columns'!D$1)/'Added Columns'!D$3</f>
        <v>0.30952380952380953</v>
      </c>
      <c r="E140">
        <v>1</v>
      </c>
      <c r="F140">
        <v>0</v>
      </c>
      <c r="G140">
        <v>0</v>
      </c>
      <c r="H140">
        <f>('Added Columns'!H140-'Added Columns'!H$1)/'Added Columns'!H$3</f>
        <v>0.31496062992125984</v>
      </c>
      <c r="I140">
        <v>1</v>
      </c>
      <c r="J140">
        <v>0</v>
      </c>
      <c r="K140">
        <v>0</v>
      </c>
      <c r="L140">
        <f>('Added Columns'!L140-'Added Columns'!L$1)/'Added Columns'!L$3</f>
        <v>0.6785714285714286</v>
      </c>
      <c r="M140">
        <f>('Added Columns'!M140-'Added Columns'!M$1)/'Added Columns'!M$3</f>
        <v>0.5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>('Added Columns'!T140-'Added Columns'!T$1)/'Added Columns'!T$3</f>
        <v>0.33333333333333331</v>
      </c>
      <c r="U140">
        <f>('Added Columns'!U140-'Added Columns'!U$1)/'Added Columns'!U$3</f>
        <v>0.58571428571428574</v>
      </c>
      <c r="V140">
        <f>('Added Columns'!V140-'Added Columns'!V$1)/'Added Columns'!V$3</f>
        <v>0</v>
      </c>
      <c r="W140">
        <f>('Added Columns'!W140-'Added Columns'!W$1)/'Added Columns'!W$3</f>
        <v>0.25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f>('Added Columns'!AG140-'Added Columns'!AG$1)/'Added Columns'!AG$3</f>
        <v>0.66666666666666663</v>
      </c>
      <c r="AH140">
        <v>0</v>
      </c>
      <c r="AI140">
        <v>1</v>
      </c>
      <c r="AJ140">
        <v>0</v>
      </c>
      <c r="AK140">
        <f>('Added Columns'!AK140-'Added Columns'!AK$1)/'Added Columns'!AK$3</f>
        <v>0.18694049499736703</v>
      </c>
      <c r="AL140">
        <f>('Added Columns'!AL140-'Added Columns'!AL$1)/'Added Columns'!AL$3</f>
        <v>0.91122264605500902</v>
      </c>
      <c r="AM140">
        <f>('Added Columns'!AM140-'Added Columns'!AM$1)/'Added Columns'!AM$3</f>
        <v>0.33333333333333331</v>
      </c>
      <c r="AN140">
        <v>1</v>
      </c>
      <c r="AO140">
        <f>('Added Columns'!AO140-'Added Columns'!AO$1)/'Added Columns'!AO$3</f>
        <v>0</v>
      </c>
      <c r="AP140">
        <f>('Added Columns'!AP140-'Added Columns'!AP$1)/'Added Columns'!AP$3</f>
        <v>0</v>
      </c>
      <c r="AQ140">
        <f>('Added Columns'!AQ140-'Added Columns'!AQ$1)/'Added Columns'!AQ$3</f>
        <v>0.66666666666666663</v>
      </c>
      <c r="AR140">
        <f>('Added Columns'!AR140-'Added Columns'!AR$1)/'Added Columns'!AR$3</f>
        <v>0.33333333333333331</v>
      </c>
      <c r="AS140">
        <f>('Added Columns'!AS140-'Added Columns'!AS$1)/'Added Columns'!AS$3</f>
        <v>0.1</v>
      </c>
      <c r="AT140">
        <f>('Added Columns'!AT140-'Added Columns'!AT$1)/'Added Columns'!AT$3</f>
        <v>0.33333333333333331</v>
      </c>
      <c r="AU140">
        <f>('Added Columns'!AU140-'Added Columns'!AU$1)/'Added Columns'!AU$3</f>
        <v>0.66666666666666663</v>
      </c>
      <c r="AV140">
        <f>('Added Columns'!AV140-'Added Columns'!AV$1)/'Added Columns'!AV$3</f>
        <v>0.05</v>
      </c>
      <c r="AW140">
        <f>('Added Columns'!AW140-'Added Columns'!AW$1)/'Added Columns'!AW$3</f>
        <v>0.1111111111111111</v>
      </c>
      <c r="AX140">
        <f>('Added Columns'!AX140-'Added Columns'!AX$1)/'Added Columns'!AX$3</f>
        <v>0.13333333333333333</v>
      </c>
      <c r="AY140">
        <f>('Added Columns'!AY140-'Added Columns'!AY$1)/'Added Columns'!AY$3</f>
        <v>0.11764705882352941</v>
      </c>
      <c r="AZ140">
        <v>1</v>
      </c>
      <c r="BA140">
        <v>1</v>
      </c>
    </row>
    <row r="141" spans="1:53" x14ac:dyDescent="0.25">
      <c r="A141">
        <v>134</v>
      </c>
      <c r="B141">
        <v>1</v>
      </c>
      <c r="C141">
        <v>0</v>
      </c>
      <c r="D141">
        <f>('Added Columns'!D141-'Added Columns'!D$1)/'Added Columns'!D$3</f>
        <v>0.54761904761904767</v>
      </c>
      <c r="E141">
        <v>1</v>
      </c>
      <c r="F141">
        <v>0</v>
      </c>
      <c r="G141">
        <v>0</v>
      </c>
      <c r="H141">
        <f>('Added Columns'!H141-'Added Columns'!H$1)/'Added Columns'!H$3</f>
        <v>0.50107372942018613</v>
      </c>
      <c r="I141">
        <v>1</v>
      </c>
      <c r="J141">
        <v>0</v>
      </c>
      <c r="K141">
        <v>0</v>
      </c>
      <c r="L141">
        <f>('Added Columns'!L141-'Added Columns'!L$1)/'Added Columns'!L$3</f>
        <v>0.2857142857142857</v>
      </c>
      <c r="M141">
        <f>('Added Columns'!M141-'Added Columns'!M$1)/'Added Columns'!M$3</f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>('Added Columns'!T141-'Added Columns'!T$1)/'Added Columns'!T$3</f>
        <v>0.66666666666666663</v>
      </c>
      <c r="U141">
        <f>('Added Columns'!U141-'Added Columns'!U$1)/'Added Columns'!U$3</f>
        <v>0.94285714285714284</v>
      </c>
      <c r="V141">
        <f>('Added Columns'!V141-'Added Columns'!V$1)/'Added Columns'!V$3</f>
        <v>0.66666666666666663</v>
      </c>
      <c r="W141">
        <f>('Added Columns'!W141-'Added Columns'!W$1)/'Added Columns'!W$3</f>
        <v>0.5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f>('Added Columns'!AG141-'Added Columns'!AG$1)/'Added Columns'!AG$3</f>
        <v>0.66666666666666663</v>
      </c>
      <c r="AH141">
        <v>1</v>
      </c>
      <c r="AI141">
        <v>0</v>
      </c>
      <c r="AJ141">
        <v>0</v>
      </c>
      <c r="AK141">
        <f>('Added Columns'!AK141-'Added Columns'!AK$1)/'Added Columns'!AK$3</f>
        <v>0.37809373354397052</v>
      </c>
      <c r="AL141">
        <f>('Added Columns'!AL141-'Added Columns'!AL$1)/'Added Columns'!AL$3</f>
        <v>0.76699457940172655</v>
      </c>
      <c r="AM141">
        <f>('Added Columns'!AM141-'Added Columns'!AM$1)/'Added Columns'!AM$3</f>
        <v>0.33333333333333331</v>
      </c>
      <c r="AN141">
        <v>1</v>
      </c>
      <c r="AO141">
        <f>('Added Columns'!AO141-'Added Columns'!AO$1)/'Added Columns'!AO$3</f>
        <v>0.14285714285714285</v>
      </c>
      <c r="AP141">
        <f>('Added Columns'!AP141-'Added Columns'!AP$1)/'Added Columns'!AP$3</f>
        <v>0</v>
      </c>
      <c r="AQ141">
        <f>('Added Columns'!AQ141-'Added Columns'!AQ$1)/'Added Columns'!AQ$3</f>
        <v>0.66666666666666663</v>
      </c>
      <c r="AR141">
        <f>('Added Columns'!AR141-'Added Columns'!AR$1)/'Added Columns'!AR$3</f>
        <v>0.33333333333333331</v>
      </c>
      <c r="AS141">
        <f>('Added Columns'!AS141-'Added Columns'!AS$1)/'Added Columns'!AS$3</f>
        <v>0.3</v>
      </c>
      <c r="AT141">
        <f>('Added Columns'!AT141-'Added Columns'!AT$1)/'Added Columns'!AT$3</f>
        <v>0.33333333333333331</v>
      </c>
      <c r="AU141">
        <f>('Added Columns'!AU141-'Added Columns'!AU$1)/'Added Columns'!AU$3</f>
        <v>0.66666666666666663</v>
      </c>
      <c r="AV141">
        <f>('Added Columns'!AV141-'Added Columns'!AV$1)/'Added Columns'!AV$3</f>
        <v>0.22500000000000001</v>
      </c>
      <c r="AW141">
        <f>('Added Columns'!AW141-'Added Columns'!AW$1)/'Added Columns'!AW$3</f>
        <v>0.3888888888888889</v>
      </c>
      <c r="AX141">
        <f>('Added Columns'!AX141-'Added Columns'!AX$1)/'Added Columns'!AX$3</f>
        <v>0</v>
      </c>
      <c r="AY141">
        <f>('Added Columns'!AY141-'Added Columns'!AY$1)/'Added Columns'!AY$3</f>
        <v>0.41176470588235292</v>
      </c>
      <c r="AZ141">
        <v>1</v>
      </c>
      <c r="BA141">
        <v>0</v>
      </c>
    </row>
    <row r="142" spans="1:53" x14ac:dyDescent="0.25">
      <c r="A142">
        <v>135</v>
      </c>
      <c r="B142">
        <v>0</v>
      </c>
      <c r="C142">
        <v>1</v>
      </c>
      <c r="D142">
        <f>('Added Columns'!D142-'Added Columns'!D$1)/'Added Columns'!D$3</f>
        <v>0.19047619047619047</v>
      </c>
      <c r="E142">
        <v>1</v>
      </c>
      <c r="F142">
        <v>0</v>
      </c>
      <c r="G142">
        <v>0</v>
      </c>
      <c r="H142">
        <f>('Added Columns'!H142-'Added Columns'!H$1)/'Added Columns'!H$3</f>
        <v>0.89692197566213316</v>
      </c>
      <c r="I142">
        <v>0</v>
      </c>
      <c r="J142">
        <v>0</v>
      </c>
      <c r="K142">
        <v>1</v>
      </c>
      <c r="L142">
        <f>('Added Columns'!L142-'Added Columns'!L$1)/'Added Columns'!L$3</f>
        <v>0.8571428571428571</v>
      </c>
      <c r="M142">
        <f>('Added Columns'!M142-'Added Columns'!M$1)/'Added Columns'!M$3</f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>('Added Columns'!T142-'Added Columns'!T$1)/'Added Columns'!T$3</f>
        <v>0.66666666666666663</v>
      </c>
      <c r="U142">
        <f>('Added Columns'!U142-'Added Columns'!U$1)/'Added Columns'!U$3</f>
        <v>0.44285714285714284</v>
      </c>
      <c r="V142">
        <f>('Added Columns'!V142-'Added Columns'!V$1)/'Added Columns'!V$3</f>
        <v>0.66666666666666663</v>
      </c>
      <c r="W142">
        <f>('Added Columns'!W142-'Added Columns'!W$1)/'Added Columns'!W$3</f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f>('Added Columns'!AG142-'Added Columns'!AG$1)/'Added Columns'!AG$3</f>
        <v>0.66666666666666663</v>
      </c>
      <c r="AH142">
        <v>0</v>
      </c>
      <c r="AI142">
        <v>1</v>
      </c>
      <c r="AJ142">
        <v>0</v>
      </c>
      <c r="AK142">
        <f>('Added Columns'!AK142-'Added Columns'!AK$1)/'Added Columns'!AK$3</f>
        <v>0.10179041600842549</v>
      </c>
      <c r="AL142">
        <f>('Added Columns'!AL142-'Added Columns'!AL$1)/'Added Columns'!AL$3</f>
        <v>0.27392089941778758</v>
      </c>
      <c r="AM142">
        <f>('Added Columns'!AM142-'Added Columns'!AM$1)/'Added Columns'!AM$3</f>
        <v>0.1111111111111111</v>
      </c>
      <c r="AN142">
        <v>0</v>
      </c>
      <c r="AO142">
        <f>('Added Columns'!AO142-'Added Columns'!AO$1)/'Added Columns'!AO$3</f>
        <v>0.8571428571428571</v>
      </c>
      <c r="AP142">
        <f>('Added Columns'!AP142-'Added Columns'!AP$1)/'Added Columns'!AP$3</f>
        <v>1</v>
      </c>
      <c r="AQ142">
        <f>('Added Columns'!AQ142-'Added Columns'!AQ$1)/'Added Columns'!AQ$3</f>
        <v>1</v>
      </c>
      <c r="AR142">
        <f>('Added Columns'!AR142-'Added Columns'!AR$1)/'Added Columns'!AR$3</f>
        <v>0.33333333333333331</v>
      </c>
      <c r="AS142">
        <f>('Added Columns'!AS142-'Added Columns'!AS$1)/'Added Columns'!AS$3</f>
        <v>0.2</v>
      </c>
      <c r="AT142">
        <f>('Added Columns'!AT142-'Added Columns'!AT$1)/'Added Columns'!AT$3</f>
        <v>0.5</v>
      </c>
      <c r="AU142">
        <f>('Added Columns'!AU142-'Added Columns'!AU$1)/'Added Columns'!AU$3</f>
        <v>0.66666666666666663</v>
      </c>
      <c r="AV142">
        <f>('Added Columns'!AV142-'Added Columns'!AV$1)/'Added Columns'!AV$3</f>
        <v>0.2</v>
      </c>
      <c r="AW142">
        <f>('Added Columns'!AW142-'Added Columns'!AW$1)/'Added Columns'!AW$3</f>
        <v>0.3888888888888889</v>
      </c>
      <c r="AX142">
        <f>('Added Columns'!AX142-'Added Columns'!AX$1)/'Added Columns'!AX$3</f>
        <v>0.33333333333333331</v>
      </c>
      <c r="AY142">
        <f>('Added Columns'!AY142-'Added Columns'!AY$1)/'Added Columns'!AY$3</f>
        <v>0.41176470588235292</v>
      </c>
      <c r="AZ142">
        <v>1</v>
      </c>
      <c r="BA142">
        <v>0</v>
      </c>
    </row>
    <row r="143" spans="1:53" x14ac:dyDescent="0.25">
      <c r="A143">
        <v>136</v>
      </c>
      <c r="B143">
        <v>1</v>
      </c>
      <c r="C143">
        <v>0</v>
      </c>
      <c r="D143">
        <f>('Added Columns'!D143-'Added Columns'!D$1)/'Added Columns'!D$3</f>
        <v>0.42857142857142855</v>
      </c>
      <c r="E143">
        <v>1</v>
      </c>
      <c r="F143">
        <v>0</v>
      </c>
      <c r="G143">
        <v>0</v>
      </c>
      <c r="H143">
        <f>('Added Columns'!H143-'Added Columns'!H$1)/'Added Columns'!H$3</f>
        <v>8.1603435934144597E-2</v>
      </c>
      <c r="I143">
        <v>0</v>
      </c>
      <c r="J143">
        <v>1</v>
      </c>
      <c r="K143">
        <v>0</v>
      </c>
      <c r="L143">
        <f>('Added Columns'!L143-'Added Columns'!L$1)/'Added Columns'!L$3</f>
        <v>0.17857142857142858</v>
      </c>
      <c r="M143">
        <f>('Added Columns'!M143-'Added Columns'!M$1)/'Added Columns'!M$3</f>
        <v>0.25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f>('Added Columns'!T143-'Added Columns'!T$1)/'Added Columns'!T$3</f>
        <v>0.33333333333333331</v>
      </c>
      <c r="U143">
        <f>('Added Columns'!U143-'Added Columns'!U$1)/'Added Columns'!U$3</f>
        <v>0.77142857142857146</v>
      </c>
      <c r="V143">
        <f>('Added Columns'!V143-'Added Columns'!V$1)/'Added Columns'!V$3</f>
        <v>0.66666666666666663</v>
      </c>
      <c r="W143">
        <f>('Added Columns'!W143-'Added Columns'!W$1)/'Added Columns'!W$3</f>
        <v>0.25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f>('Added Columns'!AG143-'Added Columns'!AG$1)/'Added Columns'!AG$3</f>
        <v>0.33333333333333331</v>
      </c>
      <c r="AH143">
        <v>1</v>
      </c>
      <c r="AI143">
        <v>0</v>
      </c>
      <c r="AJ143">
        <v>0</v>
      </c>
      <c r="AK143">
        <f>('Added Columns'!AK143-'Added Columns'!AK$1)/'Added Columns'!AK$3</f>
        <v>0.20705634544497103</v>
      </c>
      <c r="AL143">
        <f>('Added Columns'!AL143-'Added Columns'!AL$1)/'Added Columns'!AL$3</f>
        <v>2.9110620357357959E-2</v>
      </c>
      <c r="AM143">
        <f>('Added Columns'!AM143-'Added Columns'!AM$1)/'Added Columns'!AM$3</f>
        <v>0.66666666666666663</v>
      </c>
      <c r="AN143">
        <v>0</v>
      </c>
      <c r="AO143">
        <f>('Added Columns'!AO143-'Added Columns'!AO$1)/'Added Columns'!AO$3</f>
        <v>0.6428571428571429</v>
      </c>
      <c r="AP143">
        <f>('Added Columns'!AP143-'Added Columns'!AP$1)/'Added Columns'!AP$3</f>
        <v>1</v>
      </c>
      <c r="AQ143">
        <f>('Added Columns'!AQ143-'Added Columns'!AQ$1)/'Added Columns'!AQ$3</f>
        <v>1</v>
      </c>
      <c r="AR143">
        <f>('Added Columns'!AR143-'Added Columns'!AR$1)/'Added Columns'!AR$3</f>
        <v>0.66666666666666663</v>
      </c>
      <c r="AS143">
        <f>('Added Columns'!AS143-'Added Columns'!AS$1)/'Added Columns'!AS$3</f>
        <v>0.17499999999999999</v>
      </c>
      <c r="AT143">
        <f>('Added Columns'!AT143-'Added Columns'!AT$1)/'Added Columns'!AT$3</f>
        <v>0</v>
      </c>
      <c r="AU143">
        <f>('Added Columns'!AU143-'Added Columns'!AU$1)/'Added Columns'!AU$3</f>
        <v>0.66666666666666663</v>
      </c>
      <c r="AV143">
        <f>('Added Columns'!AV143-'Added Columns'!AV$1)/'Added Columns'!AV$3</f>
        <v>7.4999999999999997E-2</v>
      </c>
      <c r="AW143">
        <f>('Added Columns'!AW143-'Added Columns'!AW$1)/'Added Columns'!AW$3</f>
        <v>0.1111111111111111</v>
      </c>
      <c r="AX143">
        <f>('Added Columns'!AX143-'Added Columns'!AX$1)/'Added Columns'!AX$3</f>
        <v>0</v>
      </c>
      <c r="AY143">
        <f>('Added Columns'!AY143-'Added Columns'!AY$1)/'Added Columns'!AY$3</f>
        <v>5.8823529411764705E-2</v>
      </c>
      <c r="AZ143">
        <v>1</v>
      </c>
      <c r="BA143">
        <v>0</v>
      </c>
    </row>
    <row r="144" spans="1:53" x14ac:dyDescent="0.25">
      <c r="A144">
        <v>137</v>
      </c>
      <c r="B144">
        <v>1</v>
      </c>
      <c r="C144">
        <v>0</v>
      </c>
      <c r="D144">
        <f>('Added Columns'!D144-'Added Columns'!D$1)/'Added Columns'!D$3</f>
        <v>0.7857142857142857</v>
      </c>
      <c r="E144">
        <v>0</v>
      </c>
      <c r="F144">
        <v>1</v>
      </c>
      <c r="G144">
        <v>0</v>
      </c>
      <c r="H144">
        <f>('Added Columns'!H144-'Added Columns'!H$1)/'Added Columns'!H$3</f>
        <v>0.75017895490336439</v>
      </c>
      <c r="I144">
        <v>0</v>
      </c>
      <c r="J144">
        <v>1</v>
      </c>
      <c r="K144">
        <v>0</v>
      </c>
      <c r="L144">
        <f>('Added Columns'!L144-'Added Columns'!L$1)/'Added Columns'!L$3</f>
        <v>0.25</v>
      </c>
      <c r="M144">
        <f>('Added Columns'!M144-'Added Columns'!M$1)/'Added Columns'!M$3</f>
        <v>0.75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>('Added Columns'!T144-'Added Columns'!T$1)/'Added Columns'!T$3</f>
        <v>0</v>
      </c>
      <c r="U144">
        <f>('Added Columns'!U144-'Added Columns'!U$1)/'Added Columns'!U$3</f>
        <v>0.32857142857142857</v>
      </c>
      <c r="V144">
        <f>('Added Columns'!V144-'Added Columns'!V$1)/'Added Columns'!V$3</f>
        <v>0</v>
      </c>
      <c r="W144">
        <f>('Added Columns'!W144-'Added Columns'!W$1)/'Added Columns'!W$3</f>
        <v>0.5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f>('Added Columns'!AG144-'Added Columns'!AG$1)/'Added Columns'!AG$3</f>
        <v>1</v>
      </c>
      <c r="AH144">
        <v>0</v>
      </c>
      <c r="AI144">
        <v>0</v>
      </c>
      <c r="AJ144">
        <v>1</v>
      </c>
      <c r="AK144">
        <f>('Added Columns'!AK144-'Added Columns'!AK$1)/'Added Columns'!AK$3</f>
        <v>0.50768825697735653</v>
      </c>
      <c r="AL144">
        <f>('Added Columns'!AL144-'Added Columns'!AL$1)/'Added Columns'!AL$3</f>
        <v>0.92575787994378644</v>
      </c>
      <c r="AM144">
        <f>('Added Columns'!AM144-'Added Columns'!AM$1)/'Added Columns'!AM$3</f>
        <v>0.22222222222222221</v>
      </c>
      <c r="AN144">
        <v>0</v>
      </c>
      <c r="AO144">
        <f>('Added Columns'!AO144-'Added Columns'!AO$1)/'Added Columns'!AO$3</f>
        <v>0.2857142857142857</v>
      </c>
      <c r="AP144">
        <f>('Added Columns'!AP144-'Added Columns'!AP$1)/'Added Columns'!AP$3</f>
        <v>0</v>
      </c>
      <c r="AQ144">
        <f>('Added Columns'!AQ144-'Added Columns'!AQ$1)/'Added Columns'!AQ$3</f>
        <v>1</v>
      </c>
      <c r="AR144">
        <f>('Added Columns'!AR144-'Added Columns'!AR$1)/'Added Columns'!AR$3</f>
        <v>0</v>
      </c>
      <c r="AS144">
        <f>('Added Columns'!AS144-'Added Columns'!AS$1)/'Added Columns'!AS$3</f>
        <v>0.45</v>
      </c>
      <c r="AT144">
        <f>('Added Columns'!AT144-'Added Columns'!AT$1)/'Added Columns'!AT$3</f>
        <v>0.33333333333333331</v>
      </c>
      <c r="AU144">
        <f>('Added Columns'!AU144-'Added Columns'!AU$1)/'Added Columns'!AU$3</f>
        <v>0.66666666666666663</v>
      </c>
      <c r="AV144">
        <f>('Added Columns'!AV144-'Added Columns'!AV$1)/'Added Columns'!AV$3</f>
        <v>0.1</v>
      </c>
      <c r="AW144">
        <f>('Added Columns'!AW144-'Added Columns'!AW$1)/'Added Columns'!AW$3</f>
        <v>0.1111111111111111</v>
      </c>
      <c r="AX144">
        <f>('Added Columns'!AX144-'Added Columns'!AX$1)/'Added Columns'!AX$3</f>
        <v>0</v>
      </c>
      <c r="AY144">
        <f>('Added Columns'!AY144-'Added Columns'!AY$1)/'Added Columns'!AY$3</f>
        <v>0.17647058823529413</v>
      </c>
      <c r="AZ144">
        <v>1</v>
      </c>
      <c r="BA144">
        <v>1</v>
      </c>
    </row>
    <row r="145" spans="1:53" x14ac:dyDescent="0.25">
      <c r="A145">
        <v>138</v>
      </c>
      <c r="B145">
        <v>0</v>
      </c>
      <c r="C145">
        <v>1</v>
      </c>
      <c r="D145">
        <f>('Added Columns'!D145-'Added Columns'!D$1)/'Added Columns'!D$3</f>
        <v>0.5</v>
      </c>
      <c r="E145">
        <v>1</v>
      </c>
      <c r="F145">
        <v>0</v>
      </c>
      <c r="G145">
        <v>0</v>
      </c>
      <c r="H145">
        <f>('Added Columns'!H145-'Added Columns'!H$1)/'Added Columns'!H$3</f>
        <v>0.87831066571224048</v>
      </c>
      <c r="I145">
        <v>1</v>
      </c>
      <c r="J145">
        <v>0</v>
      </c>
      <c r="K145">
        <v>0</v>
      </c>
      <c r="L145">
        <f>('Added Columns'!L145-'Added Columns'!L$1)/'Added Columns'!L$3</f>
        <v>0.10714285714285714</v>
      </c>
      <c r="M145">
        <f>('Added Columns'!M145-'Added Columns'!M$1)/'Added Columns'!M$3</f>
        <v>0.75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>('Added Columns'!T145-'Added Columns'!T$1)/'Added Columns'!T$3</f>
        <v>1</v>
      </c>
      <c r="U145">
        <f>('Added Columns'!U145-'Added Columns'!U$1)/'Added Columns'!U$3</f>
        <v>0.24285714285714285</v>
      </c>
      <c r="V145">
        <f>('Added Columns'!V145-'Added Columns'!V$1)/'Added Columns'!V$3</f>
        <v>0.33333333333333331</v>
      </c>
      <c r="W145">
        <f>('Added Columns'!W145-'Added Columns'!W$1)/'Added Columns'!W$3</f>
        <v>0.25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f>('Added Columns'!AG145-'Added Columns'!AG$1)/'Added Columns'!AG$3</f>
        <v>0.66666666666666663</v>
      </c>
      <c r="AH145">
        <v>0</v>
      </c>
      <c r="AI145">
        <v>1</v>
      </c>
      <c r="AJ145">
        <v>0</v>
      </c>
      <c r="AK145">
        <f>('Added Columns'!AK145-'Added Columns'!AK$1)/'Added Columns'!AK$3</f>
        <v>0.25766192733017379</v>
      </c>
      <c r="AL145">
        <f>('Added Columns'!AL145-'Added Columns'!AL$1)/'Added Columns'!AL$3</f>
        <v>0.50174663722144153</v>
      </c>
      <c r="AM145">
        <f>('Added Columns'!AM145-'Added Columns'!AM$1)/'Added Columns'!AM$3</f>
        <v>0.44444444444444442</v>
      </c>
      <c r="AN145">
        <v>0</v>
      </c>
      <c r="AO145">
        <f>('Added Columns'!AO145-'Added Columns'!AO$1)/'Added Columns'!AO$3</f>
        <v>0.21428571428571427</v>
      </c>
      <c r="AP145">
        <f>('Added Columns'!AP145-'Added Columns'!AP$1)/'Added Columns'!AP$3</f>
        <v>0</v>
      </c>
      <c r="AQ145">
        <f>('Added Columns'!AQ145-'Added Columns'!AQ$1)/'Added Columns'!AQ$3</f>
        <v>0.66666666666666663</v>
      </c>
      <c r="AR145">
        <f>('Added Columns'!AR145-'Added Columns'!AR$1)/'Added Columns'!AR$3</f>
        <v>0.33333333333333331</v>
      </c>
      <c r="AS145">
        <f>('Added Columns'!AS145-'Added Columns'!AS$1)/'Added Columns'!AS$3</f>
        <v>0.42499999999999999</v>
      </c>
      <c r="AT145">
        <f>('Added Columns'!AT145-'Added Columns'!AT$1)/'Added Columns'!AT$3</f>
        <v>0.16666666666666666</v>
      </c>
      <c r="AU145">
        <f>('Added Columns'!AU145-'Added Columns'!AU$1)/'Added Columns'!AU$3</f>
        <v>1</v>
      </c>
      <c r="AV145">
        <f>('Added Columns'!AV145-'Added Columns'!AV$1)/'Added Columns'!AV$3</f>
        <v>0.375</v>
      </c>
      <c r="AW145">
        <f>('Added Columns'!AW145-'Added Columns'!AW$1)/'Added Columns'!AW$3</f>
        <v>0.61111111111111116</v>
      </c>
      <c r="AX145">
        <f>('Added Columns'!AX145-'Added Columns'!AX$1)/'Added Columns'!AX$3</f>
        <v>0.33333333333333331</v>
      </c>
      <c r="AY145">
        <f>('Added Columns'!AY145-'Added Columns'!AY$1)/'Added Columns'!AY$3</f>
        <v>0.52941176470588236</v>
      </c>
      <c r="AZ145">
        <v>1</v>
      </c>
      <c r="BA145">
        <v>0</v>
      </c>
    </row>
    <row r="146" spans="1:53" x14ac:dyDescent="0.25">
      <c r="A146">
        <v>139</v>
      </c>
      <c r="B146">
        <v>1</v>
      </c>
      <c r="C146">
        <v>0</v>
      </c>
      <c r="D146">
        <f>('Added Columns'!D146-'Added Columns'!D$1)/'Added Columns'!D$3</f>
        <v>0.16666666666666666</v>
      </c>
      <c r="E146">
        <v>1</v>
      </c>
      <c r="F146">
        <v>0</v>
      </c>
      <c r="G146">
        <v>0</v>
      </c>
      <c r="H146">
        <f>('Added Columns'!H146-'Added Columns'!H$1)/'Added Columns'!H$3</f>
        <v>0.61345740873299925</v>
      </c>
      <c r="I146">
        <v>1</v>
      </c>
      <c r="J146">
        <v>0</v>
      </c>
      <c r="K146">
        <v>0</v>
      </c>
      <c r="L146">
        <f>('Added Columns'!L146-'Added Columns'!L$1)/'Added Columns'!L$3</f>
        <v>0.9642857142857143</v>
      </c>
      <c r="M146">
        <f>('Added Columns'!M146-'Added Columns'!M$1)/'Added Columns'!M$3</f>
        <v>0.5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>('Added Columns'!T146-'Added Columns'!T$1)/'Added Columns'!T$3</f>
        <v>0</v>
      </c>
      <c r="U146">
        <f>('Added Columns'!U146-'Added Columns'!U$1)/'Added Columns'!U$3</f>
        <v>0.15714285714285714</v>
      </c>
      <c r="V146">
        <f>('Added Columns'!V146-'Added Columns'!V$1)/'Added Columns'!V$3</f>
        <v>0.33333333333333331</v>
      </c>
      <c r="W146">
        <f>('Added Columns'!W146-'Added Columns'!W$1)/'Added Columns'!W$3</f>
        <v>0.25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f>('Added Columns'!AG146-'Added Columns'!AG$1)/'Added Columns'!AG$3</f>
        <v>0.66666666666666663</v>
      </c>
      <c r="AH146">
        <v>0</v>
      </c>
      <c r="AI146">
        <v>1</v>
      </c>
      <c r="AJ146">
        <v>0</v>
      </c>
      <c r="AK146">
        <f>('Added Columns'!AK146-'Added Columns'!AK$1)/'Added Columns'!AK$3</f>
        <v>0.40179041600842547</v>
      </c>
      <c r="AL146">
        <f>('Added Columns'!AL146-'Added Columns'!AL$1)/'Added Columns'!AL$3</f>
        <v>0.91310981730576191</v>
      </c>
      <c r="AM146">
        <f>('Added Columns'!AM146-'Added Columns'!AM$1)/'Added Columns'!AM$3</f>
        <v>0.22222222222222221</v>
      </c>
      <c r="AN146">
        <v>0</v>
      </c>
      <c r="AO146">
        <f>('Added Columns'!AO146-'Added Columns'!AO$1)/'Added Columns'!AO$3</f>
        <v>0.5</v>
      </c>
      <c r="AP146">
        <f>('Added Columns'!AP146-'Added Columns'!AP$1)/'Added Columns'!AP$3</f>
        <v>0</v>
      </c>
      <c r="AQ146">
        <f>('Added Columns'!AQ146-'Added Columns'!AQ$1)/'Added Columns'!AQ$3</f>
        <v>1</v>
      </c>
      <c r="AR146">
        <f>('Added Columns'!AR146-'Added Columns'!AR$1)/'Added Columns'!AR$3</f>
        <v>0</v>
      </c>
      <c r="AS146">
        <f>('Added Columns'!AS146-'Added Columns'!AS$1)/'Added Columns'!AS$3</f>
        <v>0.15</v>
      </c>
      <c r="AT146">
        <f>('Added Columns'!AT146-'Added Columns'!AT$1)/'Added Columns'!AT$3</f>
        <v>0.5</v>
      </c>
      <c r="AU146">
        <f>('Added Columns'!AU146-'Added Columns'!AU$1)/'Added Columns'!AU$3</f>
        <v>0.66666666666666663</v>
      </c>
      <c r="AV146">
        <f>('Added Columns'!AV146-'Added Columns'!AV$1)/'Added Columns'!AV$3</f>
        <v>0.05</v>
      </c>
      <c r="AW146">
        <f>('Added Columns'!AW146-'Added Columns'!AW$1)/'Added Columns'!AW$3</f>
        <v>0.1111111111111111</v>
      </c>
      <c r="AX146">
        <f>('Added Columns'!AX146-'Added Columns'!AX$1)/'Added Columns'!AX$3</f>
        <v>0.13333333333333333</v>
      </c>
      <c r="AY146">
        <f>('Added Columns'!AY146-'Added Columns'!AY$1)/'Added Columns'!AY$3</f>
        <v>0.11764705882352941</v>
      </c>
      <c r="AZ146">
        <v>1</v>
      </c>
      <c r="BA146">
        <v>0</v>
      </c>
    </row>
    <row r="147" spans="1:53" x14ac:dyDescent="0.25">
      <c r="A147">
        <v>140</v>
      </c>
      <c r="B147">
        <v>1</v>
      </c>
      <c r="C147">
        <v>0</v>
      </c>
      <c r="D147">
        <f>('Added Columns'!D147-'Added Columns'!D$1)/'Added Columns'!D$3</f>
        <v>0.2857142857142857</v>
      </c>
      <c r="E147">
        <v>1</v>
      </c>
      <c r="F147">
        <v>0</v>
      </c>
      <c r="G147">
        <v>0</v>
      </c>
      <c r="H147">
        <f>('Added Columns'!H147-'Added Columns'!H$1)/'Added Columns'!H$3</f>
        <v>0.81460272011453116</v>
      </c>
      <c r="I147">
        <v>0</v>
      </c>
      <c r="J147">
        <v>0</v>
      </c>
      <c r="K147">
        <v>1</v>
      </c>
      <c r="L147">
        <f>('Added Columns'!L147-'Added Columns'!L$1)/'Added Columns'!L$3</f>
        <v>0.2857142857142857</v>
      </c>
      <c r="M147">
        <f>('Added Columns'!M147-'Added Columns'!M$1)/'Added Columns'!M$3</f>
        <v>0.5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f>('Added Columns'!T147-'Added Columns'!T$1)/'Added Columns'!T$3</f>
        <v>0.66666666666666663</v>
      </c>
      <c r="U147">
        <f>('Added Columns'!U147-'Added Columns'!U$1)/'Added Columns'!U$3</f>
        <v>0.25714285714285712</v>
      </c>
      <c r="V147">
        <f>('Added Columns'!V147-'Added Columns'!V$1)/'Added Columns'!V$3</f>
        <v>0.66666666666666663</v>
      </c>
      <c r="W147">
        <f>('Added Columns'!W147-'Added Columns'!W$1)/'Added Columns'!W$3</f>
        <v>0.25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f>('Added Columns'!AG147-'Added Columns'!AG$1)/'Added Columns'!AG$3</f>
        <v>1</v>
      </c>
      <c r="AH147">
        <v>0</v>
      </c>
      <c r="AI147">
        <v>1</v>
      </c>
      <c r="AJ147">
        <v>0</v>
      </c>
      <c r="AK147">
        <f>('Added Columns'!AK147-'Added Columns'!AK$1)/'Added Columns'!AK$3</f>
        <v>0.28109531332280147</v>
      </c>
      <c r="AL147">
        <f>('Added Columns'!AL147-'Added Columns'!AL$1)/'Added Columns'!AL$3</f>
        <v>0.47733386870106403</v>
      </c>
      <c r="AM147">
        <f>('Added Columns'!AM147-'Added Columns'!AM$1)/'Added Columns'!AM$3</f>
        <v>0</v>
      </c>
      <c r="AN147">
        <v>1</v>
      </c>
      <c r="AO147">
        <f>('Added Columns'!AO147-'Added Columns'!AO$1)/'Added Columns'!AO$3</f>
        <v>0.5714285714285714</v>
      </c>
      <c r="AP147">
        <f>('Added Columns'!AP147-'Added Columns'!AP$1)/'Added Columns'!AP$3</f>
        <v>0</v>
      </c>
      <c r="AQ147">
        <f>('Added Columns'!AQ147-'Added Columns'!AQ$1)/'Added Columns'!AQ$3</f>
        <v>1</v>
      </c>
      <c r="AR147">
        <f>('Added Columns'!AR147-'Added Columns'!AR$1)/'Added Columns'!AR$3</f>
        <v>0</v>
      </c>
      <c r="AS147">
        <f>('Added Columns'!AS147-'Added Columns'!AS$1)/'Added Columns'!AS$3</f>
        <v>0.3</v>
      </c>
      <c r="AT147">
        <f>('Added Columns'!AT147-'Added Columns'!AT$1)/'Added Columns'!AT$3</f>
        <v>0.33333333333333331</v>
      </c>
      <c r="AU147">
        <f>('Added Columns'!AU147-'Added Columns'!AU$1)/'Added Columns'!AU$3</f>
        <v>0</v>
      </c>
      <c r="AV147">
        <f>('Added Columns'!AV147-'Added Columns'!AV$1)/'Added Columns'!AV$3</f>
        <v>0.27500000000000002</v>
      </c>
      <c r="AW147">
        <f>('Added Columns'!AW147-'Added Columns'!AW$1)/'Added Columns'!AW$3</f>
        <v>0.5</v>
      </c>
      <c r="AX147">
        <f>('Added Columns'!AX147-'Added Columns'!AX$1)/'Added Columns'!AX$3</f>
        <v>0.26666666666666666</v>
      </c>
      <c r="AY147">
        <f>('Added Columns'!AY147-'Added Columns'!AY$1)/'Added Columns'!AY$3</f>
        <v>0.41176470588235292</v>
      </c>
      <c r="AZ147">
        <v>1</v>
      </c>
      <c r="BA147">
        <v>0</v>
      </c>
    </row>
    <row r="148" spans="1:53" x14ac:dyDescent="0.25">
      <c r="A148">
        <v>141</v>
      </c>
      <c r="B148">
        <v>0</v>
      </c>
      <c r="C148">
        <v>1</v>
      </c>
      <c r="D148">
        <f>('Added Columns'!D148-'Added Columns'!D$1)/'Added Columns'!D$3</f>
        <v>0.33333333333333331</v>
      </c>
      <c r="E148">
        <v>1</v>
      </c>
      <c r="F148">
        <v>0</v>
      </c>
      <c r="G148">
        <v>0</v>
      </c>
      <c r="H148">
        <f>('Added Columns'!H148-'Added Columns'!H$1)/'Added Columns'!H$3</f>
        <v>0.66642806012884748</v>
      </c>
      <c r="I148">
        <v>0</v>
      </c>
      <c r="J148">
        <v>1</v>
      </c>
      <c r="K148">
        <v>0</v>
      </c>
      <c r="L148">
        <f>('Added Columns'!L148-'Added Columns'!L$1)/'Added Columns'!L$3</f>
        <v>0.2857142857142857</v>
      </c>
      <c r="M148">
        <f>('Added Columns'!M148-'Added Columns'!M$1)/'Added Columns'!M$3</f>
        <v>0.5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f>('Added Columns'!T148-'Added Columns'!T$1)/'Added Columns'!T$3</f>
        <v>0</v>
      </c>
      <c r="U148">
        <f>('Added Columns'!U148-'Added Columns'!U$1)/'Added Columns'!U$3</f>
        <v>0.15714285714285714</v>
      </c>
      <c r="V148">
        <f>('Added Columns'!V148-'Added Columns'!V$1)/'Added Columns'!V$3</f>
        <v>0.66666666666666663</v>
      </c>
      <c r="W148">
        <f>('Added Columns'!W148-'Added Columns'!W$1)/'Added Columns'!W$3</f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f>('Added Columns'!AG148-'Added Columns'!AG$1)/'Added Columns'!AG$3</f>
        <v>0</v>
      </c>
      <c r="AH148">
        <v>0</v>
      </c>
      <c r="AI148">
        <v>0</v>
      </c>
      <c r="AJ148">
        <v>1</v>
      </c>
      <c r="AK148">
        <f>('Added Columns'!AK148-'Added Columns'!AK$1)/'Added Columns'!AK$3</f>
        <v>0.16803580832016851</v>
      </c>
      <c r="AL148">
        <f>('Added Columns'!AL148-'Added Columns'!AL$1)/'Added Columns'!AL$3</f>
        <v>0.32644047380044167</v>
      </c>
      <c r="AM148">
        <f>('Added Columns'!AM148-'Added Columns'!AM$1)/'Added Columns'!AM$3</f>
        <v>0.77777777777777779</v>
      </c>
      <c r="AN148">
        <v>0</v>
      </c>
      <c r="AO148">
        <f>('Added Columns'!AO148-'Added Columns'!AO$1)/'Added Columns'!AO$3</f>
        <v>0.7857142857142857</v>
      </c>
      <c r="AP148">
        <f>('Added Columns'!AP148-'Added Columns'!AP$1)/'Added Columns'!AP$3</f>
        <v>1</v>
      </c>
      <c r="AQ148">
        <f>('Added Columns'!AQ148-'Added Columns'!AQ$1)/'Added Columns'!AQ$3</f>
        <v>0</v>
      </c>
      <c r="AR148">
        <f>('Added Columns'!AR148-'Added Columns'!AR$1)/'Added Columns'!AR$3</f>
        <v>0</v>
      </c>
      <c r="AS148">
        <f>('Added Columns'!AS148-'Added Columns'!AS$1)/'Added Columns'!AS$3</f>
        <v>0.25</v>
      </c>
      <c r="AT148">
        <f>('Added Columns'!AT148-'Added Columns'!AT$1)/'Added Columns'!AT$3</f>
        <v>0.33333333333333331</v>
      </c>
      <c r="AU148">
        <f>('Added Columns'!AU148-'Added Columns'!AU$1)/'Added Columns'!AU$3</f>
        <v>1</v>
      </c>
      <c r="AV148">
        <f>('Added Columns'!AV148-'Added Columns'!AV$1)/'Added Columns'!AV$3</f>
        <v>0.125</v>
      </c>
      <c r="AW148">
        <f>('Added Columns'!AW148-'Added Columns'!AW$1)/'Added Columns'!AW$3</f>
        <v>0.22222222222222221</v>
      </c>
      <c r="AX148">
        <f>('Added Columns'!AX148-'Added Columns'!AX$1)/'Added Columns'!AX$3</f>
        <v>0</v>
      </c>
      <c r="AY148">
        <f>('Added Columns'!AY148-'Added Columns'!AY$1)/'Added Columns'!AY$3</f>
        <v>0.23529411764705882</v>
      </c>
      <c r="AZ148">
        <v>1</v>
      </c>
      <c r="BA148">
        <v>1</v>
      </c>
    </row>
    <row r="149" spans="1:53" x14ac:dyDescent="0.25">
      <c r="A149">
        <v>142</v>
      </c>
      <c r="B149">
        <v>1</v>
      </c>
      <c r="C149">
        <v>0</v>
      </c>
      <c r="D149">
        <f>('Added Columns'!D149-'Added Columns'!D$1)/'Added Columns'!D$3</f>
        <v>0.6428571428571429</v>
      </c>
      <c r="E149">
        <v>1</v>
      </c>
      <c r="F149">
        <v>0</v>
      </c>
      <c r="G149">
        <v>0</v>
      </c>
      <c r="H149">
        <f>('Added Columns'!H149-'Added Columns'!H$1)/'Added Columns'!H$3</f>
        <v>0.86900501073729419</v>
      </c>
      <c r="I149">
        <v>0</v>
      </c>
      <c r="J149">
        <v>1</v>
      </c>
      <c r="K149">
        <v>0</v>
      </c>
      <c r="L149">
        <f>('Added Columns'!L149-'Added Columns'!L$1)/'Added Columns'!L$3</f>
        <v>1</v>
      </c>
      <c r="M149">
        <f>('Added Columns'!M149-'Added Columns'!M$1)/'Added Columns'!M$3</f>
        <v>0.5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f>('Added Columns'!T149-'Added Columns'!T$1)/'Added Columns'!T$3</f>
        <v>0.66666666666666663</v>
      </c>
      <c r="U149">
        <f>('Added Columns'!U149-'Added Columns'!U$1)/'Added Columns'!U$3</f>
        <v>0.75714285714285712</v>
      </c>
      <c r="V149">
        <f>('Added Columns'!V149-'Added Columns'!V$1)/'Added Columns'!V$3</f>
        <v>0.66666666666666663</v>
      </c>
      <c r="W149">
        <f>('Added Columns'!W149-'Added Columns'!W$1)/'Added Columns'!W$3</f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f>('Added Columns'!AG149-'Added Columns'!AG$1)/'Added Columns'!AG$3</f>
        <v>1</v>
      </c>
      <c r="AH149">
        <v>0</v>
      </c>
      <c r="AI149">
        <v>0</v>
      </c>
      <c r="AJ149">
        <v>1</v>
      </c>
      <c r="AK149">
        <f>('Added Columns'!AK149-'Added Columns'!AK$1)/'Added Columns'!AK$3</f>
        <v>0.1286466561348078</v>
      </c>
      <c r="AL149">
        <f>('Added Columns'!AL149-'Added Columns'!AL$1)/'Added Columns'!AL$3</f>
        <v>0.30748845613330655</v>
      </c>
      <c r="AM149">
        <f>('Added Columns'!AM149-'Added Columns'!AM$1)/'Added Columns'!AM$3</f>
        <v>0.55555555555555558</v>
      </c>
      <c r="AN149">
        <v>0</v>
      </c>
      <c r="AO149">
        <f>('Added Columns'!AO149-'Added Columns'!AO$1)/'Added Columns'!AO$3</f>
        <v>0.14285714285714285</v>
      </c>
      <c r="AP149">
        <f>('Added Columns'!AP149-'Added Columns'!AP$1)/'Added Columns'!AP$3</f>
        <v>0</v>
      </c>
      <c r="AQ149">
        <f>('Added Columns'!AQ149-'Added Columns'!AQ$1)/'Added Columns'!AQ$3</f>
        <v>0.33333333333333331</v>
      </c>
      <c r="AR149">
        <f>('Added Columns'!AR149-'Added Columns'!AR$1)/'Added Columns'!AR$3</f>
        <v>0</v>
      </c>
      <c r="AS149">
        <f>('Added Columns'!AS149-'Added Columns'!AS$1)/'Added Columns'!AS$3</f>
        <v>0.22500000000000001</v>
      </c>
      <c r="AT149">
        <f>('Added Columns'!AT149-'Added Columns'!AT$1)/'Added Columns'!AT$3</f>
        <v>0.33333333333333331</v>
      </c>
      <c r="AU149">
        <f>('Added Columns'!AU149-'Added Columns'!AU$1)/'Added Columns'!AU$3</f>
        <v>0.33333333333333331</v>
      </c>
      <c r="AV149">
        <f>('Added Columns'!AV149-'Added Columns'!AV$1)/'Added Columns'!AV$3</f>
        <v>0.15</v>
      </c>
      <c r="AW149">
        <f>('Added Columns'!AW149-'Added Columns'!AW$1)/'Added Columns'!AW$3</f>
        <v>0.27777777777777779</v>
      </c>
      <c r="AX149">
        <f>('Added Columns'!AX149-'Added Columns'!AX$1)/'Added Columns'!AX$3</f>
        <v>0</v>
      </c>
      <c r="AY149">
        <f>('Added Columns'!AY149-'Added Columns'!AY$1)/'Added Columns'!AY$3</f>
        <v>0.17647058823529413</v>
      </c>
      <c r="AZ149">
        <v>1</v>
      </c>
      <c r="BA149">
        <v>0</v>
      </c>
    </row>
    <row r="150" spans="1:53" x14ac:dyDescent="0.25">
      <c r="A150">
        <v>143</v>
      </c>
      <c r="B150">
        <v>0</v>
      </c>
      <c r="C150">
        <v>1</v>
      </c>
      <c r="D150">
        <f>('Added Columns'!D150-'Added Columns'!D$1)/'Added Columns'!D$3</f>
        <v>0.47619047619047616</v>
      </c>
      <c r="E150">
        <v>1</v>
      </c>
      <c r="F150">
        <v>0</v>
      </c>
      <c r="G150">
        <v>0</v>
      </c>
      <c r="H150">
        <f>('Added Columns'!H150-'Added Columns'!H$1)/'Added Columns'!H$3</f>
        <v>0.1875447387258411</v>
      </c>
      <c r="I150">
        <v>0</v>
      </c>
      <c r="J150">
        <v>1</v>
      </c>
      <c r="K150">
        <v>0</v>
      </c>
      <c r="L150">
        <f>('Added Columns'!L150-'Added Columns'!L$1)/'Added Columns'!L$3</f>
        <v>7.1428571428571425E-2</v>
      </c>
      <c r="M150">
        <f>('Added Columns'!M150-'Added Columns'!M$1)/'Added Columns'!M$3</f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f>('Added Columns'!T150-'Added Columns'!T$1)/'Added Columns'!T$3</f>
        <v>1</v>
      </c>
      <c r="U150">
        <f>('Added Columns'!U150-'Added Columns'!U$1)/'Added Columns'!U$3</f>
        <v>2.8571428571428571E-2</v>
      </c>
      <c r="V150">
        <f>('Added Columns'!V150-'Added Columns'!V$1)/'Added Columns'!V$3</f>
        <v>0.66666666666666663</v>
      </c>
      <c r="W150">
        <f>('Added Columns'!W150-'Added Columns'!W$1)/'Added Columns'!W$3</f>
        <v>0.25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f>('Added Columns'!AG150-'Added Columns'!AG$1)/'Added Columns'!AG$3</f>
        <v>0.66666666666666663</v>
      </c>
      <c r="AH150">
        <v>0</v>
      </c>
      <c r="AI150">
        <v>0</v>
      </c>
      <c r="AJ150">
        <v>1</v>
      </c>
      <c r="AK150">
        <f>('Added Columns'!AK150-'Added Columns'!AK$1)/'Added Columns'!AK$3</f>
        <v>0.17419694576092681</v>
      </c>
      <c r="AL150">
        <f>('Added Columns'!AL150-'Added Columns'!AL$1)/'Added Columns'!AL$3</f>
        <v>8.35173659907649E-3</v>
      </c>
      <c r="AM150">
        <f>('Added Columns'!AM150-'Added Columns'!AM$1)/'Added Columns'!AM$3</f>
        <v>0.33333333333333331</v>
      </c>
      <c r="AN150">
        <v>1</v>
      </c>
      <c r="AO150">
        <f>('Added Columns'!AO150-'Added Columns'!AO$1)/'Added Columns'!AO$3</f>
        <v>0.6428571428571429</v>
      </c>
      <c r="AP150">
        <f>('Added Columns'!AP150-'Added Columns'!AP$1)/'Added Columns'!AP$3</f>
        <v>1</v>
      </c>
      <c r="AQ150">
        <f>('Added Columns'!AQ150-'Added Columns'!AQ$1)/'Added Columns'!AQ$3</f>
        <v>0.33333333333333331</v>
      </c>
      <c r="AR150">
        <f>('Added Columns'!AR150-'Added Columns'!AR$1)/'Added Columns'!AR$3</f>
        <v>0</v>
      </c>
      <c r="AS150">
        <f>('Added Columns'!AS150-'Added Columns'!AS$1)/'Added Columns'!AS$3</f>
        <v>0.47499999999999998</v>
      </c>
      <c r="AT150">
        <f>('Added Columns'!AT150-'Added Columns'!AT$1)/'Added Columns'!AT$3</f>
        <v>0.33333333333333331</v>
      </c>
      <c r="AU150">
        <f>('Added Columns'!AU150-'Added Columns'!AU$1)/'Added Columns'!AU$3</f>
        <v>0.66666666666666663</v>
      </c>
      <c r="AV150">
        <f>('Added Columns'!AV150-'Added Columns'!AV$1)/'Added Columns'!AV$3</f>
        <v>7.4999999999999997E-2</v>
      </c>
      <c r="AW150">
        <f>('Added Columns'!AW150-'Added Columns'!AW$1)/'Added Columns'!AW$3</f>
        <v>0.1111111111111111</v>
      </c>
      <c r="AX150">
        <f>('Added Columns'!AX150-'Added Columns'!AX$1)/'Added Columns'!AX$3</f>
        <v>0.13333333333333333</v>
      </c>
      <c r="AY150">
        <f>('Added Columns'!AY150-'Added Columns'!AY$1)/'Added Columns'!AY$3</f>
        <v>0.11764705882352941</v>
      </c>
      <c r="AZ150">
        <v>1</v>
      </c>
      <c r="BA150">
        <v>0</v>
      </c>
    </row>
    <row r="151" spans="1:53" x14ac:dyDescent="0.25">
      <c r="A151">
        <v>144</v>
      </c>
      <c r="B151">
        <v>0</v>
      </c>
      <c r="C151">
        <v>1</v>
      </c>
      <c r="D151">
        <f>('Added Columns'!D151-'Added Columns'!D$1)/'Added Columns'!D$3</f>
        <v>0.2857142857142857</v>
      </c>
      <c r="E151">
        <v>1</v>
      </c>
      <c r="F151">
        <v>0</v>
      </c>
      <c r="G151">
        <v>0</v>
      </c>
      <c r="H151">
        <f>('Added Columns'!H151-'Added Columns'!H$1)/'Added Columns'!H$3</f>
        <v>0.24051539012168932</v>
      </c>
      <c r="I151">
        <v>0</v>
      </c>
      <c r="J151">
        <v>1</v>
      </c>
      <c r="K151">
        <v>0</v>
      </c>
      <c r="L151">
        <f>('Added Columns'!L151-'Added Columns'!L$1)/'Added Columns'!L$3</f>
        <v>0.6071428571428571</v>
      </c>
      <c r="M151">
        <f>('Added Columns'!M151-'Added Columns'!M$1)/'Added Columns'!M$3</f>
        <v>0.5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>('Added Columns'!T151-'Added Columns'!T$1)/'Added Columns'!T$3</f>
        <v>0</v>
      </c>
      <c r="U151">
        <f>('Added Columns'!U151-'Added Columns'!U$1)/'Added Columns'!U$3</f>
        <v>0.6428571428571429</v>
      </c>
      <c r="V151">
        <f>('Added Columns'!V151-'Added Columns'!V$1)/'Added Columns'!V$3</f>
        <v>0.66666666666666663</v>
      </c>
      <c r="W151">
        <f>('Added Columns'!W151-'Added Columns'!W$1)/'Added Columns'!W$3</f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f>('Added Columns'!AG151-'Added Columns'!AG$1)/'Added Columns'!AG$3</f>
        <v>0.66666666666666663</v>
      </c>
      <c r="AH151">
        <v>0</v>
      </c>
      <c r="AI151">
        <v>0</v>
      </c>
      <c r="AJ151">
        <v>1</v>
      </c>
      <c r="AK151">
        <f>('Added Columns'!AK151-'Added Columns'!AK$1)/'Added Columns'!AK$3</f>
        <v>8.5466034755134285E-2</v>
      </c>
      <c r="AL151">
        <f>('Added Columns'!AL151-'Added Columns'!AL$1)/'Added Columns'!AL$3</f>
        <v>0.87596868098775349</v>
      </c>
      <c r="AM151">
        <f>('Added Columns'!AM151-'Added Columns'!AM$1)/'Added Columns'!AM$3</f>
        <v>0.1111111111111111</v>
      </c>
      <c r="AN151">
        <v>0</v>
      </c>
      <c r="AO151">
        <f>('Added Columns'!AO151-'Added Columns'!AO$1)/'Added Columns'!AO$3</f>
        <v>0.21428571428571427</v>
      </c>
      <c r="AP151">
        <f>('Added Columns'!AP151-'Added Columns'!AP$1)/'Added Columns'!AP$3</f>
        <v>0</v>
      </c>
      <c r="AQ151">
        <f>('Added Columns'!AQ151-'Added Columns'!AQ$1)/'Added Columns'!AQ$3</f>
        <v>0.66666666666666663</v>
      </c>
      <c r="AR151">
        <f>('Added Columns'!AR151-'Added Columns'!AR$1)/'Added Columns'!AR$3</f>
        <v>0</v>
      </c>
      <c r="AS151">
        <f>('Added Columns'!AS151-'Added Columns'!AS$1)/'Added Columns'!AS$3</f>
        <v>0.125</v>
      </c>
      <c r="AT151">
        <f>('Added Columns'!AT151-'Added Columns'!AT$1)/'Added Columns'!AT$3</f>
        <v>0.66666666666666663</v>
      </c>
      <c r="AU151">
        <f>('Added Columns'!AU151-'Added Columns'!AU$1)/'Added Columns'!AU$3</f>
        <v>0.33333333333333331</v>
      </c>
      <c r="AV151">
        <f>('Added Columns'!AV151-'Added Columns'!AV$1)/'Added Columns'!AV$3</f>
        <v>0.125</v>
      </c>
      <c r="AW151">
        <f>('Added Columns'!AW151-'Added Columns'!AW$1)/'Added Columns'!AW$3</f>
        <v>0.22222222222222221</v>
      </c>
      <c r="AX151">
        <f>('Added Columns'!AX151-'Added Columns'!AX$1)/'Added Columns'!AX$3</f>
        <v>0</v>
      </c>
      <c r="AY151">
        <f>('Added Columns'!AY151-'Added Columns'!AY$1)/'Added Columns'!AY$3</f>
        <v>0.23529411764705882</v>
      </c>
      <c r="AZ151">
        <v>1</v>
      </c>
      <c r="BA151">
        <v>0</v>
      </c>
    </row>
    <row r="152" spans="1:53" x14ac:dyDescent="0.25">
      <c r="A152">
        <v>145</v>
      </c>
      <c r="B152">
        <v>1</v>
      </c>
      <c r="C152">
        <v>0</v>
      </c>
      <c r="D152">
        <f>('Added Columns'!D152-'Added Columns'!D$1)/'Added Columns'!D$3</f>
        <v>0.33333333333333331</v>
      </c>
      <c r="E152">
        <v>0</v>
      </c>
      <c r="F152">
        <v>1</v>
      </c>
      <c r="G152">
        <v>0</v>
      </c>
      <c r="H152">
        <f>('Added Columns'!H152-'Added Columns'!H$1)/'Added Columns'!H$3</f>
        <v>0.42018611309949894</v>
      </c>
      <c r="I152">
        <v>1</v>
      </c>
      <c r="J152">
        <v>0</v>
      </c>
      <c r="K152">
        <v>0</v>
      </c>
      <c r="L152">
        <f>('Added Columns'!L152-'Added Columns'!L$1)/'Added Columns'!L$3</f>
        <v>0.2857142857142857</v>
      </c>
      <c r="M152">
        <f>('Added Columns'!M152-'Added Columns'!M$1)/'Added Columns'!M$3</f>
        <v>0.25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f>('Added Columns'!T152-'Added Columns'!T$1)/'Added Columns'!T$3</f>
        <v>1</v>
      </c>
      <c r="U152">
        <f>('Added Columns'!U152-'Added Columns'!U$1)/'Added Columns'!U$3</f>
        <v>7.1428571428571425E-2</v>
      </c>
      <c r="V152">
        <f>('Added Columns'!V152-'Added Columns'!V$1)/'Added Columns'!V$3</f>
        <v>0</v>
      </c>
      <c r="W152">
        <f>('Added Columns'!W152-'Added Columns'!W$1)/'Added Columns'!W$3</f>
        <v>0.25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f>('Added Columns'!AG152-'Added Columns'!AG$1)/'Added Columns'!AG$3</f>
        <v>1</v>
      </c>
      <c r="AH152">
        <v>1</v>
      </c>
      <c r="AI152">
        <v>0</v>
      </c>
      <c r="AJ152">
        <v>0</v>
      </c>
      <c r="AK152">
        <f>('Added Columns'!AK152-'Added Columns'!AK$1)/'Added Columns'!AK$3</f>
        <v>0.19268035808320169</v>
      </c>
      <c r="AL152">
        <f>('Added Columns'!AL152-'Added Columns'!AL$1)/'Added Columns'!AL$3</f>
        <v>0.83188114836378235</v>
      </c>
      <c r="AM152">
        <f>('Added Columns'!AM152-'Added Columns'!AM$1)/'Added Columns'!AM$3</f>
        <v>0</v>
      </c>
      <c r="AN152">
        <v>0</v>
      </c>
      <c r="AO152">
        <f>('Added Columns'!AO152-'Added Columns'!AO$1)/'Added Columns'!AO$3</f>
        <v>0.42857142857142855</v>
      </c>
      <c r="AP152">
        <f>('Added Columns'!AP152-'Added Columns'!AP$1)/'Added Columns'!AP$3</f>
        <v>0</v>
      </c>
      <c r="AQ152">
        <f>('Added Columns'!AQ152-'Added Columns'!AQ$1)/'Added Columns'!AQ$3</f>
        <v>1</v>
      </c>
      <c r="AR152">
        <f>('Added Columns'!AR152-'Added Columns'!AR$1)/'Added Columns'!AR$3</f>
        <v>1</v>
      </c>
      <c r="AS152">
        <f>('Added Columns'!AS152-'Added Columns'!AS$1)/'Added Columns'!AS$3</f>
        <v>0.22500000000000001</v>
      </c>
      <c r="AT152">
        <f>('Added Columns'!AT152-'Added Columns'!AT$1)/'Added Columns'!AT$3</f>
        <v>0.33333333333333331</v>
      </c>
      <c r="AU152">
        <f>('Added Columns'!AU152-'Added Columns'!AU$1)/'Added Columns'!AU$3</f>
        <v>1</v>
      </c>
      <c r="AV152">
        <f>('Added Columns'!AV152-'Added Columns'!AV$1)/'Added Columns'!AV$3</f>
        <v>0.2</v>
      </c>
      <c r="AW152">
        <f>('Added Columns'!AW152-'Added Columns'!AW$1)/'Added Columns'!AW$3</f>
        <v>0.3888888888888889</v>
      </c>
      <c r="AX152">
        <f>('Added Columns'!AX152-'Added Columns'!AX$1)/'Added Columns'!AX$3</f>
        <v>0</v>
      </c>
      <c r="AY152">
        <f>('Added Columns'!AY152-'Added Columns'!AY$1)/'Added Columns'!AY$3</f>
        <v>0.41176470588235292</v>
      </c>
      <c r="AZ152">
        <v>1</v>
      </c>
      <c r="BA152">
        <v>0</v>
      </c>
    </row>
    <row r="153" spans="1:53" x14ac:dyDescent="0.25">
      <c r="A153">
        <v>146</v>
      </c>
      <c r="B153">
        <v>0</v>
      </c>
      <c r="C153">
        <v>1</v>
      </c>
      <c r="D153">
        <f>('Added Columns'!D153-'Added Columns'!D$1)/'Added Columns'!D$3</f>
        <v>0.2857142857142857</v>
      </c>
      <c r="E153">
        <v>1</v>
      </c>
      <c r="F153">
        <v>0</v>
      </c>
      <c r="G153">
        <v>0</v>
      </c>
      <c r="H153">
        <f>('Added Columns'!H153-'Added Columns'!H$1)/'Added Columns'!H$3</f>
        <v>7.0866141732283464E-2</v>
      </c>
      <c r="I153">
        <v>0</v>
      </c>
      <c r="J153">
        <v>1</v>
      </c>
      <c r="K153">
        <v>0</v>
      </c>
      <c r="L153">
        <f>('Added Columns'!L153-'Added Columns'!L$1)/'Added Columns'!L$3</f>
        <v>0.14285714285714285</v>
      </c>
      <c r="M153">
        <f>('Added Columns'!M153-'Added Columns'!M$1)/'Added Columns'!M$3</f>
        <v>0.5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f>('Added Columns'!T153-'Added Columns'!T$1)/'Added Columns'!T$3</f>
        <v>1</v>
      </c>
      <c r="U153">
        <f>('Added Columns'!U153-'Added Columns'!U$1)/'Added Columns'!U$3</f>
        <v>0.77142857142857146</v>
      </c>
      <c r="V153">
        <f>('Added Columns'!V153-'Added Columns'!V$1)/'Added Columns'!V$3</f>
        <v>0.66666666666666663</v>
      </c>
      <c r="W153">
        <f>('Added Columns'!W153-'Added Columns'!W$1)/'Added Columns'!W$3</f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f>('Added Columns'!AG153-'Added Columns'!AG$1)/'Added Columns'!AG$3</f>
        <v>0</v>
      </c>
      <c r="AH153">
        <v>1</v>
      </c>
      <c r="AI153">
        <v>0</v>
      </c>
      <c r="AJ153">
        <v>0</v>
      </c>
      <c r="AK153">
        <f>('Added Columns'!AK153-'Added Columns'!AK$1)/'Added Columns'!AK$3</f>
        <v>0.11558715113217483</v>
      </c>
      <c r="AL153">
        <f>('Added Columns'!AL153-'Added Columns'!AL$1)/'Added Columns'!AL$3</f>
        <v>0.33410961654286286</v>
      </c>
      <c r="AM153">
        <f>('Added Columns'!AM153-'Added Columns'!AM$1)/'Added Columns'!AM$3</f>
        <v>0.55555555555555558</v>
      </c>
      <c r="AN153">
        <v>0</v>
      </c>
      <c r="AO153">
        <f>('Added Columns'!AO153-'Added Columns'!AO$1)/'Added Columns'!AO$3</f>
        <v>0.21428571428571427</v>
      </c>
      <c r="AP153">
        <f>('Added Columns'!AP153-'Added Columns'!AP$1)/'Added Columns'!AP$3</f>
        <v>0</v>
      </c>
      <c r="AQ153">
        <f>('Added Columns'!AQ153-'Added Columns'!AQ$1)/'Added Columns'!AQ$3</f>
        <v>1</v>
      </c>
      <c r="AR153">
        <f>('Added Columns'!AR153-'Added Columns'!AR$1)/'Added Columns'!AR$3</f>
        <v>0.33333333333333331</v>
      </c>
      <c r="AS153">
        <f>('Added Columns'!AS153-'Added Columns'!AS$1)/'Added Columns'!AS$3</f>
        <v>0.2</v>
      </c>
      <c r="AT153">
        <f>('Added Columns'!AT153-'Added Columns'!AT$1)/'Added Columns'!AT$3</f>
        <v>0.5</v>
      </c>
      <c r="AU153">
        <f>('Added Columns'!AU153-'Added Columns'!AU$1)/'Added Columns'!AU$3</f>
        <v>0.66666666666666663</v>
      </c>
      <c r="AV153">
        <f>('Added Columns'!AV153-'Added Columns'!AV$1)/'Added Columns'!AV$3</f>
        <v>7.4999999999999997E-2</v>
      </c>
      <c r="AW153">
        <f>('Added Columns'!AW153-'Added Columns'!AW$1)/'Added Columns'!AW$3</f>
        <v>0.1111111111111111</v>
      </c>
      <c r="AX153">
        <f>('Added Columns'!AX153-'Added Columns'!AX$1)/'Added Columns'!AX$3</f>
        <v>0.13333333333333333</v>
      </c>
      <c r="AY153">
        <f>('Added Columns'!AY153-'Added Columns'!AY$1)/'Added Columns'!AY$3</f>
        <v>0.11764705882352941</v>
      </c>
      <c r="AZ153">
        <v>1</v>
      </c>
      <c r="BA153">
        <v>0</v>
      </c>
    </row>
    <row r="154" spans="1:53" x14ac:dyDescent="0.25">
      <c r="A154">
        <v>147</v>
      </c>
      <c r="B154">
        <v>1</v>
      </c>
      <c r="C154">
        <v>0</v>
      </c>
      <c r="D154">
        <f>('Added Columns'!D154-'Added Columns'!D$1)/'Added Columns'!D$3</f>
        <v>0.2857142857142857</v>
      </c>
      <c r="E154">
        <v>1</v>
      </c>
      <c r="F154">
        <v>0</v>
      </c>
      <c r="G154">
        <v>0</v>
      </c>
      <c r="H154">
        <f>('Added Columns'!H154-'Added Columns'!H$1)/'Added Columns'!H$3</f>
        <v>0.94846098783106658</v>
      </c>
      <c r="I154">
        <v>0</v>
      </c>
      <c r="J154">
        <v>1</v>
      </c>
      <c r="K154">
        <v>0</v>
      </c>
      <c r="L154">
        <f>('Added Columns'!L154-'Added Columns'!L$1)/'Added Columns'!L$3</f>
        <v>3.5714285714285712E-2</v>
      </c>
      <c r="M154">
        <f>('Added Columns'!M154-'Added Columns'!M$1)/'Added Columns'!M$3</f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f>('Added Columns'!T154-'Added Columns'!T$1)/'Added Columns'!T$3</f>
        <v>0.33333333333333331</v>
      </c>
      <c r="U154">
        <f>('Added Columns'!U154-'Added Columns'!U$1)/'Added Columns'!U$3</f>
        <v>7.1428571428571425E-2</v>
      </c>
      <c r="V154">
        <f>('Added Columns'!V154-'Added Columns'!V$1)/'Added Columns'!V$3</f>
        <v>0.33333333333333331</v>
      </c>
      <c r="W154">
        <f>('Added Columns'!W154-'Added Columns'!W$1)/'Added Columns'!W$3</f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f>('Added Columns'!AG154-'Added Columns'!AG$1)/'Added Columns'!AG$3</f>
        <v>1</v>
      </c>
      <c r="AH154">
        <v>0</v>
      </c>
      <c r="AI154">
        <v>0</v>
      </c>
      <c r="AJ154">
        <v>1</v>
      </c>
      <c r="AK154">
        <f>('Added Columns'!AK154-'Added Columns'!AK$1)/'Added Columns'!AK$3</f>
        <v>9.0100052659294369E-2</v>
      </c>
      <c r="AL154">
        <f>('Added Columns'!AL154-'Added Columns'!AL$1)/'Added Columns'!AL$3</f>
        <v>0.3641035936558924</v>
      </c>
      <c r="AM154">
        <f>('Added Columns'!AM154-'Added Columns'!AM$1)/'Added Columns'!AM$3</f>
        <v>0</v>
      </c>
      <c r="AN154">
        <v>0</v>
      </c>
      <c r="AO154">
        <f>('Added Columns'!AO154-'Added Columns'!AO$1)/'Added Columns'!AO$3</f>
        <v>0.14285714285714285</v>
      </c>
      <c r="AP154">
        <f>('Added Columns'!AP154-'Added Columns'!AP$1)/'Added Columns'!AP$3</f>
        <v>0</v>
      </c>
      <c r="AQ154">
        <f>('Added Columns'!AQ154-'Added Columns'!AQ$1)/'Added Columns'!AQ$3</f>
        <v>1</v>
      </c>
      <c r="AR154">
        <f>('Added Columns'!AR154-'Added Columns'!AR$1)/'Added Columns'!AR$3</f>
        <v>0</v>
      </c>
      <c r="AS154">
        <f>('Added Columns'!AS154-'Added Columns'!AS$1)/'Added Columns'!AS$3</f>
        <v>0.15</v>
      </c>
      <c r="AT154">
        <f>('Added Columns'!AT154-'Added Columns'!AT$1)/'Added Columns'!AT$3</f>
        <v>0.5</v>
      </c>
      <c r="AU154">
        <f>('Added Columns'!AU154-'Added Columns'!AU$1)/'Added Columns'!AU$3</f>
        <v>0.66666666666666663</v>
      </c>
      <c r="AV154">
        <f>('Added Columns'!AV154-'Added Columns'!AV$1)/'Added Columns'!AV$3</f>
        <v>0.125</v>
      </c>
      <c r="AW154">
        <f>('Added Columns'!AW154-'Added Columns'!AW$1)/'Added Columns'!AW$3</f>
        <v>0.16666666666666666</v>
      </c>
      <c r="AX154">
        <f>('Added Columns'!AX154-'Added Columns'!AX$1)/'Added Columns'!AX$3</f>
        <v>6.6666666666666666E-2</v>
      </c>
      <c r="AY154">
        <f>('Added Columns'!AY154-'Added Columns'!AY$1)/'Added Columns'!AY$3</f>
        <v>0.11764705882352941</v>
      </c>
      <c r="AZ154">
        <v>1</v>
      </c>
      <c r="BA154">
        <v>0</v>
      </c>
    </row>
    <row r="155" spans="1:53" x14ac:dyDescent="0.25">
      <c r="A155">
        <v>148</v>
      </c>
      <c r="B155">
        <v>1</v>
      </c>
      <c r="C155">
        <v>0</v>
      </c>
      <c r="D155">
        <f>('Added Columns'!D155-'Added Columns'!D$1)/'Added Columns'!D$3</f>
        <v>0.54761904761904767</v>
      </c>
      <c r="E155">
        <v>0</v>
      </c>
      <c r="F155">
        <v>1</v>
      </c>
      <c r="G155">
        <v>0</v>
      </c>
      <c r="H155">
        <f>('Added Columns'!H155-'Added Columns'!H$1)/'Added Columns'!H$3</f>
        <v>0.54044380816034354</v>
      </c>
      <c r="I155">
        <v>0</v>
      </c>
      <c r="J155">
        <v>1</v>
      </c>
      <c r="K155">
        <v>0</v>
      </c>
      <c r="L155">
        <f>('Added Columns'!L155-'Added Columns'!L$1)/'Added Columns'!L$3</f>
        <v>0.32142857142857145</v>
      </c>
      <c r="M155">
        <f>('Added Columns'!M155-'Added Columns'!M$1)/'Added Columns'!M$3</f>
        <v>0.5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>('Added Columns'!T155-'Added Columns'!T$1)/'Added Columns'!T$3</f>
        <v>1</v>
      </c>
      <c r="U155">
        <f>('Added Columns'!U155-'Added Columns'!U$1)/'Added Columns'!U$3</f>
        <v>0.87142857142857144</v>
      </c>
      <c r="V155">
        <f>('Added Columns'!V155-'Added Columns'!V$1)/'Added Columns'!V$3</f>
        <v>0.33333333333333331</v>
      </c>
      <c r="W155">
        <f>('Added Columns'!W155-'Added Columns'!W$1)/'Added Columns'!W$3</f>
        <v>0.75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f>('Added Columns'!AG155-'Added Columns'!AG$1)/'Added Columns'!AG$3</f>
        <v>0</v>
      </c>
      <c r="AH155">
        <v>1</v>
      </c>
      <c r="AI155">
        <v>0</v>
      </c>
      <c r="AJ155">
        <v>0</v>
      </c>
      <c r="AK155">
        <f>('Added Columns'!AK155-'Added Columns'!AK$1)/'Added Columns'!AK$3</f>
        <v>0.85160610847814644</v>
      </c>
      <c r="AL155">
        <f>('Added Columns'!AL155-'Added Columns'!AL$1)/'Added Columns'!AL$3</f>
        <v>0.43340694639630595</v>
      </c>
      <c r="AM155">
        <f>('Added Columns'!AM155-'Added Columns'!AM$1)/'Added Columns'!AM$3</f>
        <v>0.44444444444444442</v>
      </c>
      <c r="AN155">
        <v>0</v>
      </c>
      <c r="AO155">
        <f>('Added Columns'!AO155-'Added Columns'!AO$1)/'Added Columns'!AO$3</f>
        <v>0.14285714285714285</v>
      </c>
      <c r="AP155">
        <f>('Added Columns'!AP155-'Added Columns'!AP$1)/'Added Columns'!AP$3</f>
        <v>0</v>
      </c>
      <c r="AQ155">
        <f>('Added Columns'!AQ155-'Added Columns'!AQ$1)/'Added Columns'!AQ$3</f>
        <v>0.33333333333333331</v>
      </c>
      <c r="AR155">
        <f>('Added Columns'!AR155-'Added Columns'!AR$1)/'Added Columns'!AR$3</f>
        <v>0.33333333333333331</v>
      </c>
      <c r="AS155">
        <f>('Added Columns'!AS155-'Added Columns'!AS$1)/'Added Columns'!AS$3</f>
        <v>0.52500000000000002</v>
      </c>
      <c r="AT155">
        <f>('Added Columns'!AT155-'Added Columns'!AT$1)/'Added Columns'!AT$3</f>
        <v>0.33333333333333331</v>
      </c>
      <c r="AU155">
        <f>('Added Columns'!AU155-'Added Columns'!AU$1)/'Added Columns'!AU$3</f>
        <v>0.33333333333333331</v>
      </c>
      <c r="AV155">
        <f>('Added Columns'!AV155-'Added Columns'!AV$1)/'Added Columns'!AV$3</f>
        <v>0.17499999999999999</v>
      </c>
      <c r="AW155">
        <f>('Added Columns'!AW155-'Added Columns'!AW$1)/'Added Columns'!AW$3</f>
        <v>0.33333333333333331</v>
      </c>
      <c r="AX155">
        <f>('Added Columns'!AX155-'Added Columns'!AX$1)/'Added Columns'!AX$3</f>
        <v>0.46666666666666667</v>
      </c>
      <c r="AY155">
        <f>('Added Columns'!AY155-'Added Columns'!AY$1)/'Added Columns'!AY$3</f>
        <v>0.41176470588235292</v>
      </c>
      <c r="AZ155">
        <v>1</v>
      </c>
      <c r="BA155">
        <v>0</v>
      </c>
    </row>
    <row r="156" spans="1:53" x14ac:dyDescent="0.25">
      <c r="A156">
        <v>149</v>
      </c>
      <c r="B156">
        <v>1</v>
      </c>
      <c r="C156">
        <v>0</v>
      </c>
      <c r="D156">
        <f>('Added Columns'!D156-'Added Columns'!D$1)/'Added Columns'!D$3</f>
        <v>0.54761904761904767</v>
      </c>
      <c r="E156">
        <v>1</v>
      </c>
      <c r="F156">
        <v>0</v>
      </c>
      <c r="G156">
        <v>0</v>
      </c>
      <c r="H156">
        <f>('Added Columns'!H156-'Added Columns'!H$1)/'Added Columns'!H$3</f>
        <v>0.59484609878310668</v>
      </c>
      <c r="I156">
        <v>0</v>
      </c>
      <c r="J156">
        <v>1</v>
      </c>
      <c r="K156">
        <v>0</v>
      </c>
      <c r="L156">
        <f>('Added Columns'!L156-'Added Columns'!L$1)/'Added Columns'!L$3</f>
        <v>0.2857142857142857</v>
      </c>
      <c r="M156">
        <f>('Added Columns'!M156-'Added Columns'!M$1)/'Added Columns'!M$3</f>
        <v>0.75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>('Added Columns'!T156-'Added Columns'!T$1)/'Added Columns'!T$3</f>
        <v>0.66666666666666663</v>
      </c>
      <c r="U156">
        <f>('Added Columns'!U156-'Added Columns'!U$1)/'Added Columns'!U$3</f>
        <v>0.91428571428571426</v>
      </c>
      <c r="V156">
        <f>('Added Columns'!V156-'Added Columns'!V$1)/'Added Columns'!V$3</f>
        <v>0.66666666666666663</v>
      </c>
      <c r="W156">
        <f>('Added Columns'!W156-'Added Columns'!W$1)/'Added Columns'!W$3</f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f>('Added Columns'!AG156-'Added Columns'!AG$1)/'Added Columns'!AG$3</f>
        <v>0</v>
      </c>
      <c r="AH156">
        <v>0</v>
      </c>
      <c r="AI156">
        <v>1</v>
      </c>
      <c r="AJ156">
        <v>0</v>
      </c>
      <c r="AK156">
        <f>('Added Columns'!AK156-'Added Columns'!AK$1)/'Added Columns'!AK$3</f>
        <v>6.4718272775144817E-2</v>
      </c>
      <c r="AL156">
        <f>('Added Columns'!AL156-'Added Columns'!AL$1)/'Added Columns'!AL$3</f>
        <v>0.19542260590242924</v>
      </c>
      <c r="AM156">
        <f>('Added Columns'!AM156-'Added Columns'!AM$1)/'Added Columns'!AM$3</f>
        <v>0.22222222222222221</v>
      </c>
      <c r="AN156">
        <v>0</v>
      </c>
      <c r="AO156">
        <f>('Added Columns'!AO156-'Added Columns'!AO$1)/'Added Columns'!AO$3</f>
        <v>0.7142857142857143</v>
      </c>
      <c r="AP156">
        <f>('Added Columns'!AP156-'Added Columns'!AP$1)/'Added Columns'!AP$3</f>
        <v>1</v>
      </c>
      <c r="AQ156">
        <f>('Added Columns'!AQ156-'Added Columns'!AQ$1)/'Added Columns'!AQ$3</f>
        <v>1</v>
      </c>
      <c r="AR156">
        <f>('Added Columns'!AR156-'Added Columns'!AR$1)/'Added Columns'!AR$3</f>
        <v>0.33333333333333331</v>
      </c>
      <c r="AS156">
        <f>('Added Columns'!AS156-'Added Columns'!AS$1)/'Added Columns'!AS$3</f>
        <v>0.17499999999999999</v>
      </c>
      <c r="AT156">
        <f>('Added Columns'!AT156-'Added Columns'!AT$1)/'Added Columns'!AT$3</f>
        <v>0.33333333333333331</v>
      </c>
      <c r="AU156">
        <f>('Added Columns'!AU156-'Added Columns'!AU$1)/'Added Columns'!AU$3</f>
        <v>0.66666666666666663</v>
      </c>
      <c r="AV156">
        <f>('Added Columns'!AV156-'Added Columns'!AV$1)/'Added Columns'!AV$3</f>
        <v>0.125</v>
      </c>
      <c r="AW156">
        <f>('Added Columns'!AW156-'Added Columns'!AW$1)/'Added Columns'!AW$3</f>
        <v>0</v>
      </c>
      <c r="AX156">
        <f>('Added Columns'!AX156-'Added Columns'!AX$1)/'Added Columns'!AX$3</f>
        <v>6.6666666666666666E-2</v>
      </c>
      <c r="AY156">
        <f>('Added Columns'!AY156-'Added Columns'!AY$1)/'Added Columns'!AY$3</f>
        <v>0.23529411764705882</v>
      </c>
      <c r="AZ156">
        <v>1</v>
      </c>
      <c r="BA156">
        <v>0</v>
      </c>
    </row>
    <row r="157" spans="1:53" x14ac:dyDescent="0.25">
      <c r="A157">
        <v>150</v>
      </c>
      <c r="B157">
        <v>0</v>
      </c>
      <c r="C157">
        <v>1</v>
      </c>
      <c r="D157">
        <f>('Added Columns'!D157-'Added Columns'!D$1)/'Added Columns'!D$3</f>
        <v>2.3809523809523808E-2</v>
      </c>
      <c r="E157">
        <v>1</v>
      </c>
      <c r="F157">
        <v>0</v>
      </c>
      <c r="G157">
        <v>0</v>
      </c>
      <c r="H157">
        <f>('Added Columns'!H157-'Added Columns'!H$1)/'Added Columns'!H$3</f>
        <v>0.77236936292054403</v>
      </c>
      <c r="I157">
        <v>0</v>
      </c>
      <c r="J157">
        <v>1</v>
      </c>
      <c r="K157">
        <v>0</v>
      </c>
      <c r="L157">
        <f>('Added Columns'!L157-'Added Columns'!L$1)/'Added Columns'!L$3</f>
        <v>7.1428571428571425E-2</v>
      </c>
      <c r="M157">
        <f>('Added Columns'!M157-'Added Columns'!M$1)/'Added Columns'!M$3</f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f>('Added Columns'!T157-'Added Columns'!T$1)/'Added Columns'!T$3</f>
        <v>0.33333333333333331</v>
      </c>
      <c r="U157">
        <f>('Added Columns'!U157-'Added Columns'!U$1)/'Added Columns'!U$3</f>
        <v>0.7</v>
      </c>
      <c r="V157">
        <f>('Added Columns'!V157-'Added Columns'!V$1)/'Added Columns'!V$3</f>
        <v>0.66666666666666663</v>
      </c>
      <c r="W157">
        <f>('Added Columns'!W157-'Added Columns'!W$1)/'Added Columns'!W$3</f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f>('Added Columns'!AG157-'Added Columns'!AG$1)/'Added Columns'!AG$3</f>
        <v>0.33333333333333331</v>
      </c>
      <c r="AH157">
        <v>0</v>
      </c>
      <c r="AI157">
        <v>0</v>
      </c>
      <c r="AJ157">
        <v>1</v>
      </c>
      <c r="AK157">
        <f>('Added Columns'!AK157-'Added Columns'!AK$1)/'Added Columns'!AK$3</f>
        <v>2.4960505529225907E-2</v>
      </c>
      <c r="AL157">
        <f>('Added Columns'!AL157-'Added Columns'!AL$1)/'Added Columns'!AL$3</f>
        <v>0.56245733788395902</v>
      </c>
      <c r="AM157">
        <f>('Added Columns'!AM157-'Added Columns'!AM$1)/'Added Columns'!AM$3</f>
        <v>0.1111111111111111</v>
      </c>
      <c r="AN157">
        <v>0</v>
      </c>
      <c r="AO157">
        <f>('Added Columns'!AO157-'Added Columns'!AO$1)/'Added Columns'!AO$3</f>
        <v>0.21428571428571427</v>
      </c>
      <c r="AP157">
        <f>('Added Columns'!AP157-'Added Columns'!AP$1)/'Added Columns'!AP$3</f>
        <v>0</v>
      </c>
      <c r="AQ157">
        <f>('Added Columns'!AQ157-'Added Columns'!AQ$1)/'Added Columns'!AQ$3</f>
        <v>1</v>
      </c>
      <c r="AR157">
        <f>('Added Columns'!AR157-'Added Columns'!AR$1)/'Added Columns'!AR$3</f>
        <v>0</v>
      </c>
      <c r="AS157">
        <f>('Added Columns'!AS157-'Added Columns'!AS$1)/'Added Columns'!AS$3</f>
        <v>2.5000000000000001E-2</v>
      </c>
      <c r="AT157">
        <f>('Added Columns'!AT157-'Added Columns'!AT$1)/'Added Columns'!AT$3</f>
        <v>0.5</v>
      </c>
      <c r="AU157">
        <f>('Added Columns'!AU157-'Added Columns'!AU$1)/'Added Columns'!AU$3</f>
        <v>0.66666666666666663</v>
      </c>
      <c r="AV157">
        <f>('Added Columns'!AV157-'Added Columns'!AV$1)/'Added Columns'!AV$3</f>
        <v>2.5000000000000001E-2</v>
      </c>
      <c r="AW157">
        <f>('Added Columns'!AW157-'Added Columns'!AW$1)/'Added Columns'!AW$3</f>
        <v>0</v>
      </c>
      <c r="AX157">
        <f>('Added Columns'!AX157-'Added Columns'!AX$1)/'Added Columns'!AX$3</f>
        <v>0</v>
      </c>
      <c r="AY157">
        <f>('Added Columns'!AY157-'Added Columns'!AY$1)/'Added Columns'!AY$3</f>
        <v>0</v>
      </c>
      <c r="AZ157">
        <v>1</v>
      </c>
      <c r="BA157">
        <v>0</v>
      </c>
    </row>
    <row r="158" spans="1:53" x14ac:dyDescent="0.25">
      <c r="A158">
        <v>151</v>
      </c>
      <c r="B158">
        <v>0</v>
      </c>
      <c r="C158">
        <v>1</v>
      </c>
      <c r="D158">
        <f>('Added Columns'!D158-'Added Columns'!D$1)/'Added Columns'!D$3</f>
        <v>0.52380952380952384</v>
      </c>
      <c r="E158">
        <v>0</v>
      </c>
      <c r="F158">
        <v>1</v>
      </c>
      <c r="G158">
        <v>0</v>
      </c>
      <c r="H158">
        <f>('Added Columns'!H158-'Added Columns'!H$1)/'Added Columns'!H$3</f>
        <v>0.92555476020042948</v>
      </c>
      <c r="I158">
        <v>0</v>
      </c>
      <c r="J158">
        <v>1</v>
      </c>
      <c r="K158">
        <v>0</v>
      </c>
      <c r="L158">
        <f>('Added Columns'!L158-'Added Columns'!L$1)/'Added Columns'!L$3</f>
        <v>0.8928571428571429</v>
      </c>
      <c r="M158">
        <f>('Added Columns'!M158-'Added Columns'!M$1)/'Added Columns'!M$3</f>
        <v>0.5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f>('Added Columns'!T158-'Added Columns'!T$1)/'Added Columns'!T$3</f>
        <v>0.33333333333333331</v>
      </c>
      <c r="U158">
        <f>('Added Columns'!U158-'Added Columns'!U$1)/'Added Columns'!U$3</f>
        <v>0.34285714285714286</v>
      </c>
      <c r="V158">
        <f>('Added Columns'!V158-'Added Columns'!V$1)/'Added Columns'!V$3</f>
        <v>0.66666666666666663</v>
      </c>
      <c r="W158">
        <f>('Added Columns'!W158-'Added Columns'!W$1)/'Added Columns'!W$3</f>
        <v>0.25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f>('Added Columns'!AG158-'Added Columns'!AG$1)/'Added Columns'!AG$3</f>
        <v>0.33333333333333331</v>
      </c>
      <c r="AH158">
        <v>1</v>
      </c>
      <c r="AI158">
        <v>0</v>
      </c>
      <c r="AJ158">
        <v>0</v>
      </c>
      <c r="AK158">
        <f>('Added Columns'!AK158-'Added Columns'!AK$1)/'Added Columns'!AK$3</f>
        <v>0.24202211690363348</v>
      </c>
      <c r="AL158">
        <f>('Added Columns'!AL158-'Added Columns'!AL$1)/'Added Columns'!AL$3</f>
        <v>0.25737803653884761</v>
      </c>
      <c r="AM158">
        <f>('Added Columns'!AM158-'Added Columns'!AM$1)/'Added Columns'!AM$3</f>
        <v>0.1111111111111111</v>
      </c>
      <c r="AN158">
        <v>0</v>
      </c>
      <c r="AO158">
        <f>('Added Columns'!AO158-'Added Columns'!AO$1)/'Added Columns'!AO$3</f>
        <v>0</v>
      </c>
      <c r="AP158">
        <f>('Added Columns'!AP158-'Added Columns'!AP$1)/'Added Columns'!AP$3</f>
        <v>0</v>
      </c>
      <c r="AQ158">
        <f>('Added Columns'!AQ158-'Added Columns'!AQ$1)/'Added Columns'!AQ$3</f>
        <v>0</v>
      </c>
      <c r="AR158">
        <f>('Added Columns'!AR158-'Added Columns'!AR$1)/'Added Columns'!AR$3</f>
        <v>0.33333333333333331</v>
      </c>
      <c r="AS158">
        <f>('Added Columns'!AS158-'Added Columns'!AS$1)/'Added Columns'!AS$3</f>
        <v>0.5</v>
      </c>
      <c r="AT158">
        <f>('Added Columns'!AT158-'Added Columns'!AT$1)/'Added Columns'!AT$3</f>
        <v>0.33333333333333331</v>
      </c>
      <c r="AU158">
        <f>('Added Columns'!AU158-'Added Columns'!AU$1)/'Added Columns'!AU$3</f>
        <v>0.66666666666666663</v>
      </c>
      <c r="AV158">
        <f>('Added Columns'!AV158-'Added Columns'!AV$1)/'Added Columns'!AV$3</f>
        <v>0.5</v>
      </c>
      <c r="AW158">
        <f>('Added Columns'!AW158-'Added Columns'!AW$1)/'Added Columns'!AW$3</f>
        <v>0.3888888888888889</v>
      </c>
      <c r="AX158">
        <f>('Added Columns'!AX158-'Added Columns'!AX$1)/'Added Columns'!AX$3</f>
        <v>0.13333333333333333</v>
      </c>
      <c r="AY158">
        <f>('Added Columns'!AY158-'Added Columns'!AY$1)/'Added Columns'!AY$3</f>
        <v>0.76470588235294112</v>
      </c>
      <c r="AZ158">
        <v>1</v>
      </c>
      <c r="BA158">
        <v>0</v>
      </c>
    </row>
    <row r="159" spans="1:53" x14ac:dyDescent="0.25">
      <c r="A159">
        <v>152</v>
      </c>
      <c r="B159">
        <v>1</v>
      </c>
      <c r="C159">
        <v>0</v>
      </c>
      <c r="D159">
        <f>('Added Columns'!D159-'Added Columns'!D$1)/'Added Columns'!D$3</f>
        <v>0.40476190476190477</v>
      </c>
      <c r="E159">
        <v>1</v>
      </c>
      <c r="F159">
        <v>0</v>
      </c>
      <c r="G159">
        <v>0</v>
      </c>
      <c r="H159">
        <f>('Added Columns'!H159-'Added Columns'!H$1)/'Added Columns'!H$3</f>
        <v>0.40085898353614891</v>
      </c>
      <c r="I159">
        <v>1</v>
      </c>
      <c r="J159">
        <v>0</v>
      </c>
      <c r="K159">
        <v>0</v>
      </c>
      <c r="L159">
        <f>('Added Columns'!L159-'Added Columns'!L$1)/'Added Columns'!L$3</f>
        <v>0</v>
      </c>
      <c r="M159">
        <f>('Added Columns'!M159-'Added Columns'!M$1)/'Added Columns'!M$3</f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f>('Added Columns'!T159-'Added Columns'!T$1)/'Added Columns'!T$3</f>
        <v>0.66666666666666663</v>
      </c>
      <c r="U159">
        <f>('Added Columns'!U159-'Added Columns'!U$1)/'Added Columns'!U$3</f>
        <v>0.91428571428571426</v>
      </c>
      <c r="V159">
        <f>('Added Columns'!V159-'Added Columns'!V$1)/'Added Columns'!V$3</f>
        <v>0.66666666666666663</v>
      </c>
      <c r="W159">
        <f>('Added Columns'!W159-'Added Columns'!W$1)/'Added Columns'!W$3</f>
        <v>0.5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f>('Added Columns'!AG159-'Added Columns'!AG$1)/'Added Columns'!AG$3</f>
        <v>0.33333333333333331</v>
      </c>
      <c r="AH159">
        <v>0</v>
      </c>
      <c r="AI159">
        <v>1</v>
      </c>
      <c r="AJ159">
        <v>0</v>
      </c>
      <c r="AK159">
        <f>('Added Columns'!AK159-'Added Columns'!AK$1)/'Added Columns'!AK$3</f>
        <v>0.33101632438125328</v>
      </c>
      <c r="AL159">
        <f>('Added Columns'!AL159-'Added Columns'!AL$1)/'Added Columns'!AL$3</f>
        <v>0.37522585826139332</v>
      </c>
      <c r="AM159">
        <f>('Added Columns'!AM159-'Added Columns'!AM$1)/'Added Columns'!AM$3</f>
        <v>0.1111111111111111</v>
      </c>
      <c r="AN159">
        <v>0</v>
      </c>
      <c r="AO159">
        <f>('Added Columns'!AO159-'Added Columns'!AO$1)/'Added Columns'!AO$3</f>
        <v>0.14285714285714285</v>
      </c>
      <c r="AP159">
        <f>('Added Columns'!AP159-'Added Columns'!AP$1)/'Added Columns'!AP$3</f>
        <v>0</v>
      </c>
      <c r="AQ159">
        <f>('Added Columns'!AQ159-'Added Columns'!AQ$1)/'Added Columns'!AQ$3</f>
        <v>0</v>
      </c>
      <c r="AR159">
        <f>('Added Columns'!AR159-'Added Columns'!AR$1)/'Added Columns'!AR$3</f>
        <v>0.66666666666666663</v>
      </c>
      <c r="AS159">
        <f>('Added Columns'!AS159-'Added Columns'!AS$1)/'Added Columns'!AS$3</f>
        <v>0.25</v>
      </c>
      <c r="AT159">
        <f>('Added Columns'!AT159-'Added Columns'!AT$1)/'Added Columns'!AT$3</f>
        <v>0.5</v>
      </c>
      <c r="AU159">
        <f>('Added Columns'!AU159-'Added Columns'!AU$1)/'Added Columns'!AU$3</f>
        <v>0.66666666666666663</v>
      </c>
      <c r="AV159">
        <f>('Added Columns'!AV159-'Added Columns'!AV$1)/'Added Columns'!AV$3</f>
        <v>0.25</v>
      </c>
      <c r="AW159">
        <f>('Added Columns'!AW159-'Added Columns'!AW$1)/'Added Columns'!AW$3</f>
        <v>0.44444444444444442</v>
      </c>
      <c r="AX159">
        <f>('Added Columns'!AX159-'Added Columns'!AX$1)/'Added Columns'!AX$3</f>
        <v>0</v>
      </c>
      <c r="AY159">
        <f>('Added Columns'!AY159-'Added Columns'!AY$1)/'Added Columns'!AY$3</f>
        <v>0.35294117647058826</v>
      </c>
      <c r="AZ159">
        <v>1</v>
      </c>
      <c r="BA159">
        <v>0</v>
      </c>
    </row>
    <row r="160" spans="1:53" x14ac:dyDescent="0.25">
      <c r="A160">
        <v>153</v>
      </c>
      <c r="B160">
        <v>1</v>
      </c>
      <c r="C160">
        <v>0</v>
      </c>
      <c r="D160">
        <f>('Added Columns'!D160-'Added Columns'!D$1)/'Added Columns'!D$3</f>
        <v>0.83333333333333337</v>
      </c>
      <c r="E160">
        <v>1</v>
      </c>
      <c r="F160">
        <v>0</v>
      </c>
      <c r="G160">
        <v>0</v>
      </c>
      <c r="H160">
        <f>('Added Columns'!H160-'Added Columns'!H$1)/'Added Columns'!H$3</f>
        <v>0.95490336435218326</v>
      </c>
      <c r="I160">
        <v>1</v>
      </c>
      <c r="J160">
        <v>0</v>
      </c>
      <c r="K160">
        <v>0</v>
      </c>
      <c r="L160">
        <f>('Added Columns'!L160-'Added Columns'!L$1)/'Added Columns'!L$3</f>
        <v>0.17857142857142858</v>
      </c>
      <c r="M160">
        <f>('Added Columns'!M160-'Added Columns'!M$1)/'Added Columns'!M$3</f>
        <v>0.25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f>('Added Columns'!T160-'Added Columns'!T$1)/'Added Columns'!T$3</f>
        <v>0.33333333333333331</v>
      </c>
      <c r="U160">
        <f>('Added Columns'!U160-'Added Columns'!U$1)/'Added Columns'!U$3</f>
        <v>5.7142857142857141E-2</v>
      </c>
      <c r="V160">
        <f>('Added Columns'!V160-'Added Columns'!V$1)/'Added Columns'!V$3</f>
        <v>0.66666666666666663</v>
      </c>
      <c r="W160">
        <f>('Added Columns'!W160-'Added Columns'!W$1)/'Added Columns'!W$3</f>
        <v>0.25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f>('Added Columns'!AG160-'Added Columns'!AG$1)/'Added Columns'!AG$3</f>
        <v>0.66666666666666663</v>
      </c>
      <c r="AH160">
        <v>0</v>
      </c>
      <c r="AI160">
        <v>1</v>
      </c>
      <c r="AJ160">
        <v>0</v>
      </c>
      <c r="AK160">
        <f>('Added Columns'!AK160-'Added Columns'!AK$1)/'Added Columns'!AK$3</f>
        <v>6.8299104791995788E-2</v>
      </c>
      <c r="AL160">
        <f>('Added Columns'!AL160-'Added Columns'!AL$1)/'Added Columns'!AL$3</f>
        <v>0.56024894599478015</v>
      </c>
      <c r="AM160">
        <f>('Added Columns'!AM160-'Added Columns'!AM$1)/'Added Columns'!AM$3</f>
        <v>0.22222222222222221</v>
      </c>
      <c r="AN160">
        <v>1</v>
      </c>
      <c r="AO160">
        <f>('Added Columns'!AO160-'Added Columns'!AO$1)/'Added Columns'!AO$3</f>
        <v>0.6428571428571429</v>
      </c>
      <c r="AP160">
        <f>('Added Columns'!AP160-'Added Columns'!AP$1)/'Added Columns'!AP$3</f>
        <v>1</v>
      </c>
      <c r="AQ160">
        <f>('Added Columns'!AQ160-'Added Columns'!AQ$1)/'Added Columns'!AQ$3</f>
        <v>1</v>
      </c>
      <c r="AR160">
        <f>('Added Columns'!AR160-'Added Columns'!AR$1)/'Added Columns'!AR$3</f>
        <v>0.33333333333333331</v>
      </c>
      <c r="AS160">
        <f>('Added Columns'!AS160-'Added Columns'!AS$1)/'Added Columns'!AS$3</f>
        <v>0.32500000000000001</v>
      </c>
      <c r="AT160">
        <f>('Added Columns'!AT160-'Added Columns'!AT$1)/'Added Columns'!AT$3</f>
        <v>0.5</v>
      </c>
      <c r="AU160">
        <f>('Added Columns'!AU160-'Added Columns'!AU$1)/'Added Columns'!AU$3</f>
        <v>0</v>
      </c>
      <c r="AV160">
        <f>('Added Columns'!AV160-'Added Columns'!AV$1)/'Added Columns'!AV$3</f>
        <v>0.17499999999999999</v>
      </c>
      <c r="AW160">
        <f>('Added Columns'!AW160-'Added Columns'!AW$1)/'Added Columns'!AW$3</f>
        <v>0.3888888888888889</v>
      </c>
      <c r="AX160">
        <f>('Added Columns'!AX160-'Added Columns'!AX$1)/'Added Columns'!AX$3</f>
        <v>0.26666666666666666</v>
      </c>
      <c r="AY160">
        <f>('Added Columns'!AY160-'Added Columns'!AY$1)/'Added Columns'!AY$3</f>
        <v>0.29411764705882354</v>
      </c>
      <c r="AZ160">
        <v>1</v>
      </c>
      <c r="BA160">
        <v>0</v>
      </c>
    </row>
    <row r="161" spans="1:53" x14ac:dyDescent="0.25">
      <c r="A161">
        <v>154</v>
      </c>
      <c r="B161">
        <v>1</v>
      </c>
      <c r="C161">
        <v>0</v>
      </c>
      <c r="D161">
        <f>('Added Columns'!D161-'Added Columns'!D$1)/'Added Columns'!D$3</f>
        <v>0.6428571428571429</v>
      </c>
      <c r="E161">
        <v>1</v>
      </c>
      <c r="F161">
        <v>0</v>
      </c>
      <c r="G161">
        <v>0</v>
      </c>
      <c r="H161">
        <f>('Added Columns'!H161-'Added Columns'!H$1)/'Added Columns'!H$3</f>
        <v>6.5855404438081605E-2</v>
      </c>
      <c r="I161">
        <v>0</v>
      </c>
      <c r="J161">
        <v>1</v>
      </c>
      <c r="K161">
        <v>0</v>
      </c>
      <c r="L161">
        <f>('Added Columns'!L161-'Added Columns'!L$1)/'Added Columns'!L$3</f>
        <v>0.2857142857142857</v>
      </c>
      <c r="M161">
        <f>('Added Columns'!M161-'Added Columns'!M$1)/'Added Columns'!M$3</f>
        <v>0.5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>('Added Columns'!T161-'Added Columns'!T$1)/'Added Columns'!T$3</f>
        <v>0.33333333333333331</v>
      </c>
      <c r="U161">
        <f>('Added Columns'!U161-'Added Columns'!U$1)/'Added Columns'!U$3</f>
        <v>0.42857142857142855</v>
      </c>
      <c r="V161">
        <f>('Added Columns'!V161-'Added Columns'!V$1)/'Added Columns'!V$3</f>
        <v>0.66666666666666663</v>
      </c>
      <c r="W161">
        <f>('Added Columns'!W161-'Added Columns'!W$1)/'Added Columns'!W$3</f>
        <v>0.25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f>('Added Columns'!AG161-'Added Columns'!AG$1)/'Added Columns'!AG$3</f>
        <v>0.33333333333333331</v>
      </c>
      <c r="AH161">
        <v>1</v>
      </c>
      <c r="AI161">
        <v>0</v>
      </c>
      <c r="AJ161">
        <v>0</v>
      </c>
      <c r="AK161">
        <f>('Added Columns'!AK161-'Added Columns'!AK$1)/'Added Columns'!AK$3</f>
        <v>7.0510795155344919E-2</v>
      </c>
      <c r="AL161">
        <f>('Added Columns'!AL161-'Added Columns'!AL$1)/'Added Columns'!AL$3</f>
        <v>0.35362377032724351</v>
      </c>
      <c r="AM161">
        <f>('Added Columns'!AM161-'Added Columns'!AM$1)/'Added Columns'!AM$3</f>
        <v>0.88888888888888884</v>
      </c>
      <c r="AN161">
        <v>0</v>
      </c>
      <c r="AO161">
        <f>('Added Columns'!AO161-'Added Columns'!AO$1)/'Added Columns'!AO$3</f>
        <v>0.5</v>
      </c>
      <c r="AP161">
        <f>('Added Columns'!AP161-'Added Columns'!AP$1)/'Added Columns'!AP$3</f>
        <v>0</v>
      </c>
      <c r="AQ161">
        <f>('Added Columns'!AQ161-'Added Columns'!AQ$1)/'Added Columns'!AQ$3</f>
        <v>0.66666666666666663</v>
      </c>
      <c r="AR161">
        <f>('Added Columns'!AR161-'Added Columns'!AR$1)/'Added Columns'!AR$3</f>
        <v>0.33333333333333331</v>
      </c>
      <c r="AS161">
        <f>('Added Columns'!AS161-'Added Columns'!AS$1)/'Added Columns'!AS$3</f>
        <v>0.5</v>
      </c>
      <c r="AT161">
        <f>('Added Columns'!AT161-'Added Columns'!AT$1)/'Added Columns'!AT$3</f>
        <v>0.33333333333333331</v>
      </c>
      <c r="AU161">
        <f>('Added Columns'!AU161-'Added Columns'!AU$1)/'Added Columns'!AU$3</f>
        <v>0</v>
      </c>
      <c r="AV161">
        <f>('Added Columns'!AV161-'Added Columns'!AV$1)/'Added Columns'!AV$3</f>
        <v>0.42499999999999999</v>
      </c>
      <c r="AW161">
        <f>('Added Columns'!AW161-'Added Columns'!AW$1)/'Added Columns'!AW$3</f>
        <v>0.5</v>
      </c>
      <c r="AX161">
        <f>('Added Columns'!AX161-'Added Columns'!AX$1)/'Added Columns'!AX$3</f>
        <v>0</v>
      </c>
      <c r="AY161">
        <f>('Added Columns'!AY161-'Added Columns'!AY$1)/'Added Columns'!AY$3</f>
        <v>0.88235294117647056</v>
      </c>
      <c r="AZ161">
        <v>1</v>
      </c>
      <c r="BA161">
        <v>0</v>
      </c>
    </row>
    <row r="162" spans="1:53" x14ac:dyDescent="0.25">
      <c r="A162">
        <v>155</v>
      </c>
      <c r="B162">
        <v>0</v>
      </c>
      <c r="C162">
        <v>1</v>
      </c>
      <c r="D162">
        <f>('Added Columns'!D162-'Added Columns'!D$1)/'Added Columns'!D$3</f>
        <v>0.33333333333333331</v>
      </c>
      <c r="E162">
        <v>0</v>
      </c>
      <c r="F162">
        <v>1</v>
      </c>
      <c r="G162">
        <v>0</v>
      </c>
      <c r="H162">
        <f>('Added Columns'!H162-'Added Columns'!H$1)/'Added Columns'!H$3</f>
        <v>0.61918396564065858</v>
      </c>
      <c r="I162">
        <v>1</v>
      </c>
      <c r="J162">
        <v>0</v>
      </c>
      <c r="K162">
        <v>0</v>
      </c>
      <c r="L162">
        <f>('Added Columns'!L162-'Added Columns'!L$1)/'Added Columns'!L$3</f>
        <v>0.25</v>
      </c>
      <c r="M162">
        <f>('Added Columns'!M162-'Added Columns'!M$1)/'Added Columns'!M$3</f>
        <v>0.5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f>('Added Columns'!T162-'Added Columns'!T$1)/'Added Columns'!T$3</f>
        <v>0.33333333333333331</v>
      </c>
      <c r="U162">
        <f>('Added Columns'!U162-'Added Columns'!U$1)/'Added Columns'!U$3</f>
        <v>0.18571428571428572</v>
      </c>
      <c r="V162">
        <f>('Added Columns'!V162-'Added Columns'!V$1)/'Added Columns'!V$3</f>
        <v>0.66666666666666663</v>
      </c>
      <c r="W162">
        <f>('Added Columns'!W162-'Added Columns'!W$1)/'Added Columns'!W$3</f>
        <v>0.5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f>('Added Columns'!AG162-'Added Columns'!AG$1)/'Added Columns'!AG$3</f>
        <v>1</v>
      </c>
      <c r="AH162">
        <v>0</v>
      </c>
      <c r="AI162">
        <v>0</v>
      </c>
      <c r="AJ162">
        <v>1</v>
      </c>
      <c r="AK162">
        <f>('Added Columns'!AK162-'Added Columns'!AK$1)/'Added Columns'!AK$3</f>
        <v>0.42069510268562399</v>
      </c>
      <c r="AL162">
        <f>('Added Columns'!AL162-'Added Columns'!AL$1)/'Added Columns'!AL$3</f>
        <v>0.54185906444489063</v>
      </c>
      <c r="AM162">
        <f>('Added Columns'!AM162-'Added Columns'!AM$1)/'Added Columns'!AM$3</f>
        <v>0.1111111111111111</v>
      </c>
      <c r="AN162">
        <v>0</v>
      </c>
      <c r="AO162">
        <f>('Added Columns'!AO162-'Added Columns'!AO$1)/'Added Columns'!AO$3</f>
        <v>0.21428571428571427</v>
      </c>
      <c r="AP162">
        <f>('Added Columns'!AP162-'Added Columns'!AP$1)/'Added Columns'!AP$3</f>
        <v>0</v>
      </c>
      <c r="AQ162">
        <f>('Added Columns'!AQ162-'Added Columns'!AQ$1)/'Added Columns'!AQ$3</f>
        <v>1</v>
      </c>
      <c r="AR162">
        <f>('Added Columns'!AR162-'Added Columns'!AR$1)/'Added Columns'!AR$3</f>
        <v>0</v>
      </c>
      <c r="AS162">
        <f>('Added Columns'!AS162-'Added Columns'!AS$1)/'Added Columns'!AS$3</f>
        <v>0.22500000000000001</v>
      </c>
      <c r="AT162">
        <f>('Added Columns'!AT162-'Added Columns'!AT$1)/'Added Columns'!AT$3</f>
        <v>0.33333333333333331</v>
      </c>
      <c r="AU162">
        <f>('Added Columns'!AU162-'Added Columns'!AU$1)/'Added Columns'!AU$3</f>
        <v>0.66666666666666663</v>
      </c>
      <c r="AV162">
        <f>('Added Columns'!AV162-'Added Columns'!AV$1)/'Added Columns'!AV$3</f>
        <v>0.22500000000000001</v>
      </c>
      <c r="AW162">
        <f>('Added Columns'!AW162-'Added Columns'!AW$1)/'Added Columns'!AW$3</f>
        <v>0.44444444444444442</v>
      </c>
      <c r="AX162">
        <f>('Added Columns'!AX162-'Added Columns'!AX$1)/'Added Columns'!AX$3</f>
        <v>0.2</v>
      </c>
      <c r="AY162">
        <f>('Added Columns'!AY162-'Added Columns'!AY$1)/'Added Columns'!AY$3</f>
        <v>0.41176470588235292</v>
      </c>
      <c r="AZ162">
        <v>1</v>
      </c>
      <c r="BA162">
        <v>0</v>
      </c>
    </row>
    <row r="163" spans="1:53" x14ac:dyDescent="0.25">
      <c r="A163">
        <v>156</v>
      </c>
      <c r="B163">
        <v>1</v>
      </c>
      <c r="C163">
        <v>0</v>
      </c>
      <c r="D163">
        <f>('Added Columns'!D163-'Added Columns'!D$1)/'Added Columns'!D$3</f>
        <v>0.26190476190476192</v>
      </c>
      <c r="E163">
        <v>0</v>
      </c>
      <c r="F163">
        <v>0</v>
      </c>
      <c r="G163">
        <v>1</v>
      </c>
      <c r="H163">
        <f>('Added Columns'!H163-'Added Columns'!H$1)/'Added Columns'!H$3</f>
        <v>0.99785254115962774</v>
      </c>
      <c r="I163">
        <v>0</v>
      </c>
      <c r="J163">
        <v>1</v>
      </c>
      <c r="K163">
        <v>0</v>
      </c>
      <c r="L163">
        <f>('Added Columns'!L163-'Added Columns'!L$1)/'Added Columns'!L$3</f>
        <v>0</v>
      </c>
      <c r="M163">
        <f>('Added Columns'!M163-'Added Columns'!M$1)/'Added Columns'!M$3</f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f>('Added Columns'!T163-'Added Columns'!T$1)/'Added Columns'!T$3</f>
        <v>1</v>
      </c>
      <c r="U163">
        <f>('Added Columns'!U163-'Added Columns'!U$1)/'Added Columns'!U$3</f>
        <v>0.15714285714285714</v>
      </c>
      <c r="V163">
        <f>('Added Columns'!V163-'Added Columns'!V$1)/'Added Columns'!V$3</f>
        <v>0.66666666666666663</v>
      </c>
      <c r="W163">
        <f>('Added Columns'!W163-'Added Columns'!W$1)/'Added Columns'!W$3</f>
        <v>0.25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f>('Added Columns'!AG163-'Added Columns'!AG$1)/'Added Columns'!AG$3</f>
        <v>0.66666666666666663</v>
      </c>
      <c r="AH163">
        <v>0</v>
      </c>
      <c r="AI163">
        <v>1</v>
      </c>
      <c r="AJ163">
        <v>0</v>
      </c>
      <c r="AK163">
        <f>('Added Columns'!AK163-'Added Columns'!AK$1)/'Added Columns'!AK$3</f>
        <v>0.1743022643496577</v>
      </c>
      <c r="AL163">
        <f>('Added Columns'!AL163-'Added Columns'!AL$1)/'Added Columns'!AL$3</f>
        <v>0.97125075286087126</v>
      </c>
      <c r="AM163">
        <f>('Added Columns'!AM163-'Added Columns'!AM$1)/'Added Columns'!AM$3</f>
        <v>0.1111111111111111</v>
      </c>
      <c r="AN163">
        <v>0</v>
      </c>
      <c r="AO163">
        <f>('Added Columns'!AO163-'Added Columns'!AO$1)/'Added Columns'!AO$3</f>
        <v>0.14285714285714285</v>
      </c>
      <c r="AP163">
        <f>('Added Columns'!AP163-'Added Columns'!AP$1)/'Added Columns'!AP$3</f>
        <v>0</v>
      </c>
      <c r="AQ163">
        <f>('Added Columns'!AQ163-'Added Columns'!AQ$1)/'Added Columns'!AQ$3</f>
        <v>0</v>
      </c>
      <c r="AR163">
        <f>('Added Columns'!AR163-'Added Columns'!AR$1)/'Added Columns'!AR$3</f>
        <v>0.33333333333333331</v>
      </c>
      <c r="AS163">
        <f>('Added Columns'!AS163-'Added Columns'!AS$1)/'Added Columns'!AS$3</f>
        <v>0.25</v>
      </c>
      <c r="AT163">
        <f>('Added Columns'!AT163-'Added Columns'!AT$1)/'Added Columns'!AT$3</f>
        <v>0.16666666666666666</v>
      </c>
      <c r="AU163">
        <f>('Added Columns'!AU163-'Added Columns'!AU$1)/'Added Columns'!AU$3</f>
        <v>0.66666666666666663</v>
      </c>
      <c r="AV163">
        <f>('Added Columns'!AV163-'Added Columns'!AV$1)/'Added Columns'!AV$3</f>
        <v>0.25</v>
      </c>
      <c r="AW163">
        <f>('Added Columns'!AW163-'Added Columns'!AW$1)/'Added Columns'!AW$3</f>
        <v>0.3888888888888889</v>
      </c>
      <c r="AX163">
        <f>('Added Columns'!AX163-'Added Columns'!AX$1)/'Added Columns'!AX$3</f>
        <v>0</v>
      </c>
      <c r="AY163">
        <f>('Added Columns'!AY163-'Added Columns'!AY$1)/'Added Columns'!AY$3</f>
        <v>0.52941176470588236</v>
      </c>
      <c r="AZ163">
        <v>1</v>
      </c>
      <c r="BA163">
        <v>0</v>
      </c>
    </row>
    <row r="164" spans="1:53" x14ac:dyDescent="0.25">
      <c r="A164">
        <v>157</v>
      </c>
      <c r="B164">
        <v>1</v>
      </c>
      <c r="C164">
        <v>0</v>
      </c>
      <c r="D164">
        <f>('Added Columns'!D164-'Added Columns'!D$1)/'Added Columns'!D$3</f>
        <v>0.7857142857142857</v>
      </c>
      <c r="E164">
        <v>1</v>
      </c>
      <c r="F164">
        <v>0</v>
      </c>
      <c r="G164">
        <v>0</v>
      </c>
      <c r="H164">
        <f>('Added Columns'!H164-'Added Columns'!H$1)/'Added Columns'!H$3</f>
        <v>0.76377952755905509</v>
      </c>
      <c r="I164">
        <v>0</v>
      </c>
      <c r="J164">
        <v>1</v>
      </c>
      <c r="K164">
        <v>0</v>
      </c>
      <c r="L164">
        <f>('Added Columns'!L164-'Added Columns'!L$1)/'Added Columns'!L$3</f>
        <v>0.21428571428571427</v>
      </c>
      <c r="M164">
        <f>('Added Columns'!M164-'Added Columns'!M$1)/'Added Columns'!M$3</f>
        <v>0.75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f>('Added Columns'!T164-'Added Columns'!T$1)/'Added Columns'!T$3</f>
        <v>0.33333333333333331</v>
      </c>
      <c r="U164">
        <f>('Added Columns'!U164-'Added Columns'!U$1)/'Added Columns'!U$3</f>
        <v>5.7142857142857141E-2</v>
      </c>
      <c r="V164">
        <f>('Added Columns'!V164-'Added Columns'!V$1)/'Added Columns'!V$3</f>
        <v>0.33333333333333331</v>
      </c>
      <c r="W164">
        <f>('Added Columns'!W164-'Added Columns'!W$1)/'Added Columns'!W$3</f>
        <v>0.25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f>('Added Columns'!AG164-'Added Columns'!AG$1)/'Added Columns'!AG$3</f>
        <v>0.66666666666666663</v>
      </c>
      <c r="AH164">
        <v>0</v>
      </c>
      <c r="AI164">
        <v>1</v>
      </c>
      <c r="AJ164">
        <v>0</v>
      </c>
      <c r="AK164">
        <f>('Added Columns'!AK164-'Added Columns'!AK$1)/'Added Columns'!AK$3</f>
        <v>0.26977356503422856</v>
      </c>
      <c r="AL164">
        <f>('Added Columns'!AL164-'Added Columns'!AL$1)/'Added Columns'!AL$3</f>
        <v>0.47737402128086731</v>
      </c>
      <c r="AM164">
        <f>('Added Columns'!AM164-'Added Columns'!AM$1)/'Added Columns'!AM$3</f>
        <v>0.22222222222222221</v>
      </c>
      <c r="AN164">
        <v>0</v>
      </c>
      <c r="AO164">
        <f>('Added Columns'!AO164-'Added Columns'!AO$1)/'Added Columns'!AO$3</f>
        <v>0.42857142857142855</v>
      </c>
      <c r="AP164">
        <f>('Added Columns'!AP164-'Added Columns'!AP$1)/'Added Columns'!AP$3</f>
        <v>0</v>
      </c>
      <c r="AQ164">
        <f>('Added Columns'!AQ164-'Added Columns'!AQ$1)/'Added Columns'!AQ$3</f>
        <v>0.66666666666666663</v>
      </c>
      <c r="AR164">
        <f>('Added Columns'!AR164-'Added Columns'!AR$1)/'Added Columns'!AR$3</f>
        <v>0</v>
      </c>
      <c r="AS164">
        <f>('Added Columns'!AS164-'Added Columns'!AS$1)/'Added Columns'!AS$3</f>
        <v>0.25</v>
      </c>
      <c r="AT164">
        <f>('Added Columns'!AT164-'Added Columns'!AT$1)/'Added Columns'!AT$3</f>
        <v>0.33333333333333331</v>
      </c>
      <c r="AU164">
        <f>('Added Columns'!AU164-'Added Columns'!AU$1)/'Added Columns'!AU$3</f>
        <v>0.66666666666666663</v>
      </c>
      <c r="AV164">
        <f>('Added Columns'!AV164-'Added Columns'!AV$1)/'Added Columns'!AV$3</f>
        <v>2.5000000000000001E-2</v>
      </c>
      <c r="AW164">
        <f>('Added Columns'!AW164-'Added Columns'!AW$1)/'Added Columns'!AW$3</f>
        <v>0</v>
      </c>
      <c r="AX164">
        <f>('Added Columns'!AX164-'Added Columns'!AX$1)/'Added Columns'!AX$3</f>
        <v>0</v>
      </c>
      <c r="AY164">
        <f>('Added Columns'!AY164-'Added Columns'!AY$1)/'Added Columns'!AY$3</f>
        <v>0</v>
      </c>
      <c r="AZ164">
        <v>1</v>
      </c>
      <c r="BA164">
        <v>0</v>
      </c>
    </row>
    <row r="165" spans="1:53" x14ac:dyDescent="0.25">
      <c r="A165">
        <v>158</v>
      </c>
      <c r="B165">
        <v>0</v>
      </c>
      <c r="C165">
        <v>1</v>
      </c>
      <c r="D165">
        <f>('Added Columns'!D165-'Added Columns'!D$1)/'Added Columns'!D$3</f>
        <v>0.95238095238095233</v>
      </c>
      <c r="E165">
        <v>1</v>
      </c>
      <c r="F165">
        <v>0</v>
      </c>
      <c r="G165">
        <v>0</v>
      </c>
      <c r="H165">
        <f>('Added Columns'!H165-'Added Columns'!H$1)/'Added Columns'!H$3</f>
        <v>0.74659985683607732</v>
      </c>
      <c r="I165">
        <v>0</v>
      </c>
      <c r="J165">
        <v>1</v>
      </c>
      <c r="K165">
        <v>0</v>
      </c>
      <c r="L165">
        <f>('Added Columns'!L165-'Added Columns'!L$1)/'Added Columns'!L$3</f>
        <v>0.2857142857142857</v>
      </c>
      <c r="M165">
        <f>('Added Columns'!M165-'Added Columns'!M$1)/'Added Columns'!M$3</f>
        <v>0.5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f>('Added Columns'!T165-'Added Columns'!T$1)/'Added Columns'!T$3</f>
        <v>0.33333333333333331</v>
      </c>
      <c r="U165">
        <f>('Added Columns'!U165-'Added Columns'!U$1)/'Added Columns'!U$3</f>
        <v>0.6428571428571429</v>
      </c>
      <c r="V165">
        <f>('Added Columns'!V165-'Added Columns'!V$1)/'Added Columns'!V$3</f>
        <v>0.33333333333333331</v>
      </c>
      <c r="W165">
        <f>('Added Columns'!W165-'Added Columns'!W$1)/'Added Columns'!W$3</f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f>('Added Columns'!AG165-'Added Columns'!AG$1)/'Added Columns'!AG$3</f>
        <v>0.33333333333333331</v>
      </c>
      <c r="AH165">
        <v>0</v>
      </c>
      <c r="AI165">
        <v>1</v>
      </c>
      <c r="AJ165">
        <v>0</v>
      </c>
      <c r="AK165">
        <f>('Added Columns'!AK165-'Added Columns'!AK$1)/'Added Columns'!AK$3</f>
        <v>0.12306477093206951</v>
      </c>
      <c r="AL165">
        <f>('Added Columns'!AL165-'Added Columns'!AL$1)/'Added Columns'!AL$3</f>
        <v>0.39265207789600481</v>
      </c>
      <c r="AM165">
        <f>('Added Columns'!AM165-'Added Columns'!AM$1)/'Added Columns'!AM$3</f>
        <v>0.44444444444444442</v>
      </c>
      <c r="AN165">
        <v>1</v>
      </c>
      <c r="AO165">
        <f>('Added Columns'!AO165-'Added Columns'!AO$1)/'Added Columns'!AO$3</f>
        <v>0.6428571428571429</v>
      </c>
      <c r="AP165">
        <f>('Added Columns'!AP165-'Added Columns'!AP$1)/'Added Columns'!AP$3</f>
        <v>1</v>
      </c>
      <c r="AQ165">
        <f>('Added Columns'!AQ165-'Added Columns'!AQ$1)/'Added Columns'!AQ$3</f>
        <v>0.33333333333333331</v>
      </c>
      <c r="AR165">
        <f>('Added Columns'!AR165-'Added Columns'!AR$1)/'Added Columns'!AR$3</f>
        <v>0.33333333333333331</v>
      </c>
      <c r="AS165">
        <f>('Added Columns'!AS165-'Added Columns'!AS$1)/'Added Columns'!AS$3</f>
        <v>0.22500000000000001</v>
      </c>
      <c r="AT165">
        <f>('Added Columns'!AT165-'Added Columns'!AT$1)/'Added Columns'!AT$3</f>
        <v>0.5</v>
      </c>
      <c r="AU165">
        <f>('Added Columns'!AU165-'Added Columns'!AU$1)/'Added Columns'!AU$3</f>
        <v>0.33333333333333331</v>
      </c>
      <c r="AV165">
        <f>('Added Columns'!AV165-'Added Columns'!AV$1)/'Added Columns'!AV$3</f>
        <v>2.5000000000000001E-2</v>
      </c>
      <c r="AW165">
        <f>('Added Columns'!AW165-'Added Columns'!AW$1)/'Added Columns'!AW$3</f>
        <v>0</v>
      </c>
      <c r="AX165">
        <f>('Added Columns'!AX165-'Added Columns'!AX$1)/'Added Columns'!AX$3</f>
        <v>0</v>
      </c>
      <c r="AY165">
        <f>('Added Columns'!AY165-'Added Columns'!AY$1)/'Added Columns'!AY$3</f>
        <v>0</v>
      </c>
      <c r="AZ165">
        <v>1</v>
      </c>
      <c r="BA165">
        <v>0</v>
      </c>
    </row>
    <row r="166" spans="1:53" x14ac:dyDescent="0.25">
      <c r="A166">
        <v>159</v>
      </c>
      <c r="B166">
        <v>1</v>
      </c>
      <c r="C166">
        <v>0</v>
      </c>
      <c r="D166">
        <f>('Added Columns'!D166-'Added Columns'!D$1)/'Added Columns'!D$3</f>
        <v>0.52380952380952384</v>
      </c>
      <c r="E166">
        <v>1</v>
      </c>
      <c r="F166">
        <v>0</v>
      </c>
      <c r="G166">
        <v>0</v>
      </c>
      <c r="H166">
        <f>('Added Columns'!H166-'Added Columns'!H$1)/'Added Columns'!H$3</f>
        <v>0.37795275590551181</v>
      </c>
      <c r="I166">
        <v>1</v>
      </c>
      <c r="J166">
        <v>0</v>
      </c>
      <c r="K166">
        <v>0</v>
      </c>
      <c r="L166">
        <f>('Added Columns'!L166-'Added Columns'!L$1)/'Added Columns'!L$3</f>
        <v>0.10714285714285714</v>
      </c>
      <c r="M166">
        <f>('Added Columns'!M166-'Added Columns'!M$1)/'Added Columns'!M$3</f>
        <v>0.75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f>('Added Columns'!T166-'Added Columns'!T$1)/'Added Columns'!T$3</f>
        <v>0.66666666666666663</v>
      </c>
      <c r="U166">
        <f>('Added Columns'!U166-'Added Columns'!U$1)/'Added Columns'!U$3</f>
        <v>0.52857142857142858</v>
      </c>
      <c r="V166">
        <f>('Added Columns'!V166-'Added Columns'!V$1)/'Added Columns'!V$3</f>
        <v>0.33333333333333331</v>
      </c>
      <c r="W166">
        <f>('Added Columns'!W166-'Added Columns'!W$1)/'Added Columns'!W$3</f>
        <v>0.5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f>('Added Columns'!AG166-'Added Columns'!AG$1)/'Added Columns'!AG$3</f>
        <v>1</v>
      </c>
      <c r="AH166">
        <v>0</v>
      </c>
      <c r="AI166">
        <v>1</v>
      </c>
      <c r="AJ166">
        <v>0</v>
      </c>
      <c r="AK166">
        <f>('Added Columns'!AK166-'Added Columns'!AK$1)/'Added Columns'!AK$3</f>
        <v>0.51848341232227491</v>
      </c>
      <c r="AL166">
        <f>('Added Columns'!AL166-'Added Columns'!AL$1)/'Added Columns'!AL$3</f>
        <v>0.25930536036940371</v>
      </c>
      <c r="AM166">
        <f>('Added Columns'!AM166-'Added Columns'!AM$1)/'Added Columns'!AM$3</f>
        <v>0.77777777777777779</v>
      </c>
      <c r="AN166">
        <v>0</v>
      </c>
      <c r="AO166">
        <f>('Added Columns'!AO166-'Added Columns'!AO$1)/'Added Columns'!AO$3</f>
        <v>0</v>
      </c>
      <c r="AP166">
        <f>('Added Columns'!AP166-'Added Columns'!AP$1)/'Added Columns'!AP$3</f>
        <v>0</v>
      </c>
      <c r="AQ166">
        <f>('Added Columns'!AQ166-'Added Columns'!AQ$1)/'Added Columns'!AQ$3</f>
        <v>0</v>
      </c>
      <c r="AR166">
        <f>('Added Columns'!AR166-'Added Columns'!AR$1)/'Added Columns'!AR$3</f>
        <v>0.33333333333333331</v>
      </c>
      <c r="AS166">
        <f>('Added Columns'!AS166-'Added Columns'!AS$1)/'Added Columns'!AS$3</f>
        <v>0.375</v>
      </c>
      <c r="AT166">
        <f>('Added Columns'!AT166-'Added Columns'!AT$1)/'Added Columns'!AT$3</f>
        <v>0.33333333333333331</v>
      </c>
      <c r="AU166">
        <f>('Added Columns'!AU166-'Added Columns'!AU$1)/'Added Columns'!AU$3</f>
        <v>0.33333333333333331</v>
      </c>
      <c r="AV166">
        <f>('Added Columns'!AV166-'Added Columns'!AV$1)/'Added Columns'!AV$3</f>
        <v>0.3</v>
      </c>
      <c r="AW166">
        <f>('Added Columns'!AW166-'Added Columns'!AW$1)/'Added Columns'!AW$3</f>
        <v>0.61111111111111116</v>
      </c>
      <c r="AX166">
        <f>('Added Columns'!AX166-'Added Columns'!AX$1)/'Added Columns'!AX$3</f>
        <v>0.13333333333333333</v>
      </c>
      <c r="AY166">
        <f>('Added Columns'!AY166-'Added Columns'!AY$1)/'Added Columns'!AY$3</f>
        <v>0.6470588235294118</v>
      </c>
      <c r="AZ166">
        <v>1</v>
      </c>
      <c r="BA166">
        <v>0</v>
      </c>
    </row>
    <row r="167" spans="1:53" x14ac:dyDescent="0.25">
      <c r="A167">
        <v>160</v>
      </c>
      <c r="B167">
        <v>0</v>
      </c>
      <c r="C167">
        <v>1</v>
      </c>
      <c r="D167">
        <f>('Added Columns'!D167-'Added Columns'!D$1)/'Added Columns'!D$3</f>
        <v>0.38095238095238093</v>
      </c>
      <c r="E167">
        <v>0</v>
      </c>
      <c r="F167">
        <v>1</v>
      </c>
      <c r="G167">
        <v>0</v>
      </c>
      <c r="H167">
        <f>('Added Columns'!H167-'Added Columns'!H$1)/'Added Columns'!H$3</f>
        <v>0.14387974230493916</v>
      </c>
      <c r="I167">
        <v>1</v>
      </c>
      <c r="J167">
        <v>0</v>
      </c>
      <c r="K167">
        <v>0</v>
      </c>
      <c r="L167">
        <f>('Added Columns'!L167-'Added Columns'!L$1)/'Added Columns'!L$3</f>
        <v>3.5714285714285712E-2</v>
      </c>
      <c r="M167">
        <f>('Added Columns'!M167-'Added Columns'!M$1)/'Added Columns'!M$3</f>
        <v>0.75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f>('Added Columns'!T167-'Added Columns'!T$1)/'Added Columns'!T$3</f>
        <v>0.66666666666666663</v>
      </c>
      <c r="U167">
        <f>('Added Columns'!U167-'Added Columns'!U$1)/'Added Columns'!U$3</f>
        <v>0.6428571428571429</v>
      </c>
      <c r="V167">
        <f>('Added Columns'!V167-'Added Columns'!V$1)/'Added Columns'!V$3</f>
        <v>0.66666666666666663</v>
      </c>
      <c r="W167">
        <f>('Added Columns'!W167-'Added Columns'!W$1)/'Added Columns'!W$3</f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f>('Added Columns'!AG167-'Added Columns'!AG$1)/'Added Columns'!AG$3</f>
        <v>0.66666666666666663</v>
      </c>
      <c r="AH167">
        <v>0</v>
      </c>
      <c r="AI167">
        <v>1</v>
      </c>
      <c r="AJ167">
        <v>0</v>
      </c>
      <c r="AK167">
        <f>('Added Columns'!AK167-'Added Columns'!AK$1)/'Added Columns'!AK$3</f>
        <v>6.4349657714586631E-2</v>
      </c>
      <c r="AL167">
        <f>('Added Columns'!AL167-'Added Columns'!AL$1)/'Added Columns'!AL$3</f>
        <v>0.37020678578598676</v>
      </c>
      <c r="AM167">
        <f>('Added Columns'!AM167-'Added Columns'!AM$1)/'Added Columns'!AM$3</f>
        <v>0.66666666666666663</v>
      </c>
      <c r="AN167">
        <v>0</v>
      </c>
      <c r="AO167">
        <f>('Added Columns'!AO167-'Added Columns'!AO$1)/'Added Columns'!AO$3</f>
        <v>0.5</v>
      </c>
      <c r="AP167">
        <f>('Added Columns'!AP167-'Added Columns'!AP$1)/'Added Columns'!AP$3</f>
        <v>0</v>
      </c>
      <c r="AQ167">
        <f>('Added Columns'!AQ167-'Added Columns'!AQ$1)/'Added Columns'!AQ$3</f>
        <v>1</v>
      </c>
      <c r="AR167">
        <f>('Added Columns'!AR167-'Added Columns'!AR$1)/'Added Columns'!AR$3</f>
        <v>0.33333333333333331</v>
      </c>
      <c r="AS167">
        <f>('Added Columns'!AS167-'Added Columns'!AS$1)/'Added Columns'!AS$3</f>
        <v>0.15</v>
      </c>
      <c r="AT167">
        <f>('Added Columns'!AT167-'Added Columns'!AT$1)/'Added Columns'!AT$3</f>
        <v>0.5</v>
      </c>
      <c r="AU167">
        <f>('Added Columns'!AU167-'Added Columns'!AU$1)/'Added Columns'!AU$3</f>
        <v>0.66666666666666663</v>
      </c>
      <c r="AV167">
        <f>('Added Columns'!AV167-'Added Columns'!AV$1)/'Added Columns'!AV$3</f>
        <v>0.1</v>
      </c>
      <c r="AW167">
        <f>('Added Columns'!AW167-'Added Columns'!AW$1)/'Added Columns'!AW$3</f>
        <v>0.16666666666666666</v>
      </c>
      <c r="AX167">
        <f>('Added Columns'!AX167-'Added Columns'!AX$1)/'Added Columns'!AX$3</f>
        <v>6.6666666666666666E-2</v>
      </c>
      <c r="AY167">
        <f>('Added Columns'!AY167-'Added Columns'!AY$1)/'Added Columns'!AY$3</f>
        <v>0.11764705882352941</v>
      </c>
      <c r="AZ167">
        <v>1</v>
      </c>
      <c r="BA167">
        <v>0</v>
      </c>
    </row>
    <row r="168" spans="1:53" x14ac:dyDescent="0.25">
      <c r="A168">
        <v>161</v>
      </c>
      <c r="B168">
        <v>1</v>
      </c>
      <c r="C168">
        <v>0</v>
      </c>
      <c r="D168">
        <f>('Added Columns'!D168-'Added Columns'!D$1)/'Added Columns'!D$3</f>
        <v>9.5238095238095233E-2</v>
      </c>
      <c r="E168">
        <v>1</v>
      </c>
      <c r="F168">
        <v>0</v>
      </c>
      <c r="G168">
        <v>0</v>
      </c>
      <c r="H168">
        <f>('Added Columns'!H168-'Added Columns'!H$1)/'Added Columns'!H$3</f>
        <v>0.82605583392984971</v>
      </c>
      <c r="I168">
        <v>0</v>
      </c>
      <c r="J168">
        <v>1</v>
      </c>
      <c r="K168">
        <v>0</v>
      </c>
      <c r="L168">
        <f>('Added Columns'!L168-'Added Columns'!L$1)/'Added Columns'!L$3</f>
        <v>0.6428571428571429</v>
      </c>
      <c r="M168">
        <f>('Added Columns'!M168-'Added Columns'!M$1)/'Added Columns'!M$3</f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f>('Added Columns'!T168-'Added Columns'!T$1)/'Added Columns'!T$3</f>
        <v>0.66666666666666663</v>
      </c>
      <c r="U168">
        <f>('Added Columns'!U168-'Added Columns'!U$1)/'Added Columns'!U$3</f>
        <v>0.7142857142857143</v>
      </c>
      <c r="V168">
        <f>('Added Columns'!V168-'Added Columns'!V$1)/'Added Columns'!V$3</f>
        <v>0.66666666666666663</v>
      </c>
      <c r="W168">
        <f>('Added Columns'!W168-'Added Columns'!W$1)/'Added Columns'!W$3</f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f>('Added Columns'!AG168-'Added Columns'!AG$1)/'Added Columns'!AG$3</f>
        <v>1</v>
      </c>
      <c r="AH168">
        <v>0</v>
      </c>
      <c r="AI168">
        <v>1</v>
      </c>
      <c r="AJ168">
        <v>0</v>
      </c>
      <c r="AK168">
        <f>('Added Columns'!AK168-'Added Columns'!AK$1)/'Added Columns'!AK$3</f>
        <v>6.9194312796208537E-2</v>
      </c>
      <c r="AL168">
        <f>('Added Columns'!AL168-'Added Columns'!AL$1)/'Added Columns'!AL$3</f>
        <v>0.39743023489259183</v>
      </c>
      <c r="AM168">
        <f>('Added Columns'!AM168-'Added Columns'!AM$1)/'Added Columns'!AM$3</f>
        <v>0.1111111111111111</v>
      </c>
      <c r="AN168">
        <v>0</v>
      </c>
      <c r="AO168">
        <f>('Added Columns'!AO168-'Added Columns'!AO$1)/'Added Columns'!AO$3</f>
        <v>0.9285714285714286</v>
      </c>
      <c r="AP168">
        <f>('Added Columns'!AP168-'Added Columns'!AP$1)/'Added Columns'!AP$3</f>
        <v>1</v>
      </c>
      <c r="AQ168">
        <f>('Added Columns'!AQ168-'Added Columns'!AQ$1)/'Added Columns'!AQ$3</f>
        <v>0</v>
      </c>
      <c r="AR168">
        <f>('Added Columns'!AR168-'Added Columns'!AR$1)/'Added Columns'!AR$3</f>
        <v>0.66666666666666663</v>
      </c>
      <c r="AS168">
        <f>('Added Columns'!AS168-'Added Columns'!AS$1)/'Added Columns'!AS$3</f>
        <v>0.05</v>
      </c>
      <c r="AT168">
        <f>('Added Columns'!AT168-'Added Columns'!AT$1)/'Added Columns'!AT$3</f>
        <v>1</v>
      </c>
      <c r="AU168">
        <f>('Added Columns'!AU168-'Added Columns'!AU$1)/'Added Columns'!AU$3</f>
        <v>0.66666666666666663</v>
      </c>
      <c r="AV168">
        <f>('Added Columns'!AV168-'Added Columns'!AV$1)/'Added Columns'!AV$3</f>
        <v>0.05</v>
      </c>
      <c r="AW168">
        <f>('Added Columns'!AW168-'Added Columns'!AW$1)/'Added Columns'!AW$3</f>
        <v>0.1111111111111111</v>
      </c>
      <c r="AX168">
        <f>('Added Columns'!AX168-'Added Columns'!AX$1)/'Added Columns'!AX$3</f>
        <v>0.13333333333333333</v>
      </c>
      <c r="AY168">
        <f>('Added Columns'!AY168-'Added Columns'!AY$1)/'Added Columns'!AY$3</f>
        <v>0.11764705882352941</v>
      </c>
      <c r="AZ168">
        <v>1</v>
      </c>
      <c r="BA168">
        <v>0</v>
      </c>
    </row>
    <row r="169" spans="1:53" x14ac:dyDescent="0.25">
      <c r="A169">
        <v>162</v>
      </c>
      <c r="B169">
        <v>1</v>
      </c>
      <c r="C169">
        <v>0</v>
      </c>
      <c r="D169">
        <f>('Added Columns'!D169-'Added Columns'!D$1)/'Added Columns'!D$3</f>
        <v>0.21428571428571427</v>
      </c>
      <c r="E169">
        <v>0</v>
      </c>
      <c r="F169">
        <v>0</v>
      </c>
      <c r="G169">
        <v>1</v>
      </c>
      <c r="H169">
        <f>('Added Columns'!H169-'Added Columns'!H$1)/'Added Columns'!H$3</f>
        <v>0.42161775232641374</v>
      </c>
      <c r="I169">
        <v>0</v>
      </c>
      <c r="J169">
        <v>1</v>
      </c>
      <c r="K169">
        <v>0</v>
      </c>
      <c r="L169">
        <f>('Added Columns'!L169-'Added Columns'!L$1)/'Added Columns'!L$3</f>
        <v>0.2857142857142857</v>
      </c>
      <c r="M169">
        <f>('Added Columns'!M169-'Added Columns'!M$1)/'Added Columns'!M$3</f>
        <v>0.5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f>('Added Columns'!T169-'Added Columns'!T$1)/'Added Columns'!T$3</f>
        <v>1</v>
      </c>
      <c r="U169">
        <f>('Added Columns'!U169-'Added Columns'!U$1)/'Added Columns'!U$3</f>
        <v>0.38571428571428573</v>
      </c>
      <c r="V169">
        <f>('Added Columns'!V169-'Added Columns'!V$1)/'Added Columns'!V$3</f>
        <v>0.66666666666666663</v>
      </c>
      <c r="W169">
        <f>('Added Columns'!W169-'Added Columns'!W$1)/'Added Columns'!W$3</f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f>('Added Columns'!AG169-'Added Columns'!AG$1)/'Added Columns'!AG$3</f>
        <v>0.33333333333333331</v>
      </c>
      <c r="AH169">
        <v>1</v>
      </c>
      <c r="AI169">
        <v>0</v>
      </c>
      <c r="AJ169">
        <v>0</v>
      </c>
      <c r="AK169">
        <f>('Added Columns'!AK169-'Added Columns'!AK$1)/'Added Columns'!AK$3</f>
        <v>5.3449183780937333E-2</v>
      </c>
      <c r="AL169">
        <f>('Added Columns'!AL169-'Added Columns'!AL$1)/'Added Columns'!AL$3</f>
        <v>0.15563139931740613</v>
      </c>
      <c r="AM169">
        <f>('Added Columns'!AM169-'Added Columns'!AM$1)/'Added Columns'!AM$3</f>
        <v>0.66666666666666663</v>
      </c>
      <c r="AN169">
        <v>0</v>
      </c>
      <c r="AO169">
        <f>('Added Columns'!AO169-'Added Columns'!AO$1)/'Added Columns'!AO$3</f>
        <v>0.5</v>
      </c>
      <c r="AP169">
        <f>('Added Columns'!AP169-'Added Columns'!AP$1)/'Added Columns'!AP$3</f>
        <v>0</v>
      </c>
      <c r="AQ169">
        <f>('Added Columns'!AQ169-'Added Columns'!AQ$1)/'Added Columns'!AQ$3</f>
        <v>1</v>
      </c>
      <c r="AR169">
        <f>('Added Columns'!AR169-'Added Columns'!AR$1)/'Added Columns'!AR$3</f>
        <v>0.33333333333333331</v>
      </c>
      <c r="AS169">
        <f>('Added Columns'!AS169-'Added Columns'!AS$1)/'Added Columns'!AS$3</f>
        <v>0.15</v>
      </c>
      <c r="AT169">
        <f>('Added Columns'!AT169-'Added Columns'!AT$1)/'Added Columns'!AT$3</f>
        <v>0.16666666666666666</v>
      </c>
      <c r="AU169">
        <f>('Added Columns'!AU169-'Added Columns'!AU$1)/'Added Columns'!AU$3</f>
        <v>0</v>
      </c>
      <c r="AV169">
        <f>('Added Columns'!AV169-'Added Columns'!AV$1)/'Added Columns'!AV$3</f>
        <v>0.05</v>
      </c>
      <c r="AW169">
        <f>('Added Columns'!AW169-'Added Columns'!AW$1)/'Added Columns'!AW$3</f>
        <v>0.1111111111111111</v>
      </c>
      <c r="AX169">
        <f>('Added Columns'!AX169-'Added Columns'!AX$1)/'Added Columns'!AX$3</f>
        <v>0.13333333333333333</v>
      </c>
      <c r="AY169">
        <f>('Added Columns'!AY169-'Added Columns'!AY$1)/'Added Columns'!AY$3</f>
        <v>0.11764705882352941</v>
      </c>
      <c r="AZ169">
        <v>1</v>
      </c>
      <c r="BA169">
        <v>0</v>
      </c>
    </row>
    <row r="170" spans="1:53" x14ac:dyDescent="0.25">
      <c r="A170">
        <v>163</v>
      </c>
      <c r="B170">
        <v>1</v>
      </c>
      <c r="C170">
        <v>0</v>
      </c>
      <c r="D170">
        <f>('Added Columns'!D170-'Added Columns'!D$1)/'Added Columns'!D$3</f>
        <v>0.23809523809523808</v>
      </c>
      <c r="E170">
        <v>1</v>
      </c>
      <c r="F170">
        <v>0</v>
      </c>
      <c r="G170">
        <v>0</v>
      </c>
      <c r="H170">
        <f>('Added Columns'!H170-'Added Columns'!H$1)/'Added Columns'!H$3</f>
        <v>0.24194702934860415</v>
      </c>
      <c r="I170">
        <v>0</v>
      </c>
      <c r="J170">
        <v>1</v>
      </c>
      <c r="K170">
        <v>0</v>
      </c>
      <c r="L170">
        <f>('Added Columns'!L170-'Added Columns'!L$1)/'Added Columns'!L$3</f>
        <v>0.7142857142857143</v>
      </c>
      <c r="M170">
        <f>('Added Columns'!M170-'Added Columns'!M$1)/'Added Columns'!M$3</f>
        <v>0.5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f>('Added Columns'!T170-'Added Columns'!T$1)/'Added Columns'!T$3</f>
        <v>0.66666666666666663</v>
      </c>
      <c r="U170">
        <f>('Added Columns'!U170-'Added Columns'!U$1)/'Added Columns'!U$3</f>
        <v>0.17142857142857143</v>
      </c>
      <c r="V170">
        <f>('Added Columns'!V170-'Added Columns'!V$1)/'Added Columns'!V$3</f>
        <v>0.66666666666666663</v>
      </c>
      <c r="W170">
        <f>('Added Columns'!W170-'Added Columns'!W$1)/'Added Columns'!W$3</f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f>('Added Columns'!AG170-'Added Columns'!AG$1)/'Added Columns'!AG$3</f>
        <v>1</v>
      </c>
      <c r="AH170">
        <v>0</v>
      </c>
      <c r="AI170">
        <v>1</v>
      </c>
      <c r="AJ170">
        <v>0</v>
      </c>
      <c r="AK170">
        <f>('Added Columns'!AK170-'Added Columns'!AK$1)/'Added Columns'!AK$3</f>
        <v>8.9731437598736183E-2</v>
      </c>
      <c r="AL170">
        <f>('Added Columns'!AL170-'Added Columns'!AL$1)/'Added Columns'!AL$3</f>
        <v>0.18381851033928931</v>
      </c>
      <c r="AM170">
        <f>('Added Columns'!AM170-'Added Columns'!AM$1)/'Added Columns'!AM$3</f>
        <v>0.1111111111111111</v>
      </c>
      <c r="AN170">
        <v>0</v>
      </c>
      <c r="AO170">
        <f>('Added Columns'!AO170-'Added Columns'!AO$1)/'Added Columns'!AO$3</f>
        <v>0</v>
      </c>
      <c r="AP170">
        <f>('Added Columns'!AP170-'Added Columns'!AP$1)/'Added Columns'!AP$3</f>
        <v>0</v>
      </c>
      <c r="AQ170">
        <f>('Added Columns'!AQ170-'Added Columns'!AQ$1)/'Added Columns'!AQ$3</f>
        <v>0.66666666666666663</v>
      </c>
      <c r="AR170">
        <f>('Added Columns'!AR170-'Added Columns'!AR$1)/'Added Columns'!AR$3</f>
        <v>0.33333333333333331</v>
      </c>
      <c r="AS170">
        <f>('Added Columns'!AS170-'Added Columns'!AS$1)/'Added Columns'!AS$3</f>
        <v>0.125</v>
      </c>
      <c r="AT170">
        <f>('Added Columns'!AT170-'Added Columns'!AT$1)/'Added Columns'!AT$3</f>
        <v>0.33333333333333331</v>
      </c>
      <c r="AU170">
        <f>('Added Columns'!AU170-'Added Columns'!AU$1)/'Added Columns'!AU$3</f>
        <v>0</v>
      </c>
      <c r="AV170">
        <f>('Added Columns'!AV170-'Added Columns'!AV$1)/'Added Columns'!AV$3</f>
        <v>0.125</v>
      </c>
      <c r="AW170">
        <f>('Added Columns'!AW170-'Added Columns'!AW$1)/'Added Columns'!AW$3</f>
        <v>0.1111111111111111</v>
      </c>
      <c r="AX170">
        <f>('Added Columns'!AX170-'Added Columns'!AX$1)/'Added Columns'!AX$3</f>
        <v>0</v>
      </c>
      <c r="AY170">
        <f>('Added Columns'!AY170-'Added Columns'!AY$1)/'Added Columns'!AY$3</f>
        <v>0.11764705882352941</v>
      </c>
      <c r="AZ170">
        <v>1</v>
      </c>
      <c r="BA170">
        <v>0</v>
      </c>
    </row>
    <row r="171" spans="1:53" x14ac:dyDescent="0.25">
      <c r="A171">
        <v>164</v>
      </c>
      <c r="B171">
        <v>1</v>
      </c>
      <c r="C171">
        <v>0</v>
      </c>
      <c r="D171">
        <f>('Added Columns'!D171-'Added Columns'!D$1)/'Added Columns'!D$3</f>
        <v>0.9285714285714286</v>
      </c>
      <c r="E171">
        <v>1</v>
      </c>
      <c r="F171">
        <v>0</v>
      </c>
      <c r="G171">
        <v>0</v>
      </c>
      <c r="H171">
        <f>('Added Columns'!H171-'Added Columns'!H$1)/'Added Columns'!H$3</f>
        <v>0.16607015032211883</v>
      </c>
      <c r="I171">
        <v>0</v>
      </c>
      <c r="J171">
        <v>1</v>
      </c>
      <c r="K171">
        <v>0</v>
      </c>
      <c r="L171">
        <f>('Added Columns'!L171-'Added Columns'!L$1)/'Added Columns'!L$3</f>
        <v>0.8214285714285714</v>
      </c>
      <c r="M171">
        <f>('Added Columns'!M171-'Added Columns'!M$1)/'Added Columns'!M$3</f>
        <v>0.25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>('Added Columns'!T171-'Added Columns'!T$1)/'Added Columns'!T$3</f>
        <v>0.66666666666666663</v>
      </c>
      <c r="U171">
        <f>('Added Columns'!U171-'Added Columns'!U$1)/'Added Columns'!U$3</f>
        <v>0.75714285714285712</v>
      </c>
      <c r="V171">
        <f>('Added Columns'!V171-'Added Columns'!V$1)/'Added Columns'!V$3</f>
        <v>1</v>
      </c>
      <c r="W171">
        <f>('Added Columns'!W171-'Added Columns'!W$1)/'Added Columns'!W$3</f>
        <v>0.5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f>('Added Columns'!AG171-'Added Columns'!AG$1)/'Added Columns'!AG$3</f>
        <v>1</v>
      </c>
      <c r="AH171">
        <v>1</v>
      </c>
      <c r="AI171">
        <v>0</v>
      </c>
      <c r="AJ171">
        <v>0</v>
      </c>
      <c r="AK171">
        <f>('Added Columns'!AK171-'Added Columns'!AK$1)/'Added Columns'!AK$3</f>
        <v>0.44391785150078988</v>
      </c>
      <c r="AL171">
        <f>('Added Columns'!AL171-'Added Columns'!AL$1)/'Added Columns'!AL$3</f>
        <v>0.85557117044770126</v>
      </c>
      <c r="AM171">
        <f>('Added Columns'!AM171-'Added Columns'!AM$1)/'Added Columns'!AM$3</f>
        <v>0.33333333333333331</v>
      </c>
      <c r="AN171">
        <v>1</v>
      </c>
      <c r="AO171">
        <f>('Added Columns'!AO171-'Added Columns'!AO$1)/'Added Columns'!AO$3</f>
        <v>0.35714285714285715</v>
      </c>
      <c r="AP171">
        <f>('Added Columns'!AP171-'Added Columns'!AP$1)/'Added Columns'!AP$3</f>
        <v>0</v>
      </c>
      <c r="AQ171">
        <f>('Added Columns'!AQ171-'Added Columns'!AQ$1)/'Added Columns'!AQ$3</f>
        <v>0.33333333333333331</v>
      </c>
      <c r="AR171">
        <f>('Added Columns'!AR171-'Added Columns'!AR$1)/'Added Columns'!AR$3</f>
        <v>0.33333333333333331</v>
      </c>
      <c r="AS171">
        <f>('Added Columns'!AS171-'Added Columns'!AS$1)/'Added Columns'!AS$3</f>
        <v>0.3</v>
      </c>
      <c r="AT171">
        <f>('Added Columns'!AT171-'Added Columns'!AT$1)/'Added Columns'!AT$3</f>
        <v>0.33333333333333331</v>
      </c>
      <c r="AU171">
        <f>('Added Columns'!AU171-'Added Columns'!AU$1)/'Added Columns'!AU$3</f>
        <v>0</v>
      </c>
      <c r="AV171">
        <f>('Added Columns'!AV171-'Added Columns'!AV$1)/'Added Columns'!AV$3</f>
        <v>0.125</v>
      </c>
      <c r="AW171">
        <f>('Added Columns'!AW171-'Added Columns'!AW$1)/'Added Columns'!AW$3</f>
        <v>0.16666666666666666</v>
      </c>
      <c r="AX171">
        <f>('Added Columns'!AX171-'Added Columns'!AX$1)/'Added Columns'!AX$3</f>
        <v>6.6666666666666666E-2</v>
      </c>
      <c r="AY171">
        <f>('Added Columns'!AY171-'Added Columns'!AY$1)/'Added Columns'!AY$3</f>
        <v>0.23529411764705882</v>
      </c>
      <c r="AZ171">
        <v>1</v>
      </c>
      <c r="BA171">
        <v>0</v>
      </c>
    </row>
    <row r="172" spans="1:53" x14ac:dyDescent="0.25">
      <c r="A172">
        <v>165</v>
      </c>
      <c r="B172">
        <v>1</v>
      </c>
      <c r="C172">
        <v>0</v>
      </c>
      <c r="D172">
        <f>('Added Columns'!D172-'Added Columns'!D$1)/'Added Columns'!D$3</f>
        <v>0.21428571428571427</v>
      </c>
      <c r="E172">
        <v>0</v>
      </c>
      <c r="F172">
        <v>0</v>
      </c>
      <c r="G172">
        <v>1</v>
      </c>
      <c r="H172">
        <f>('Added Columns'!H172-'Added Columns'!H$1)/'Added Columns'!H$3</f>
        <v>0.964924838940587</v>
      </c>
      <c r="I172">
        <v>0</v>
      </c>
      <c r="J172">
        <v>1</v>
      </c>
      <c r="K172">
        <v>0</v>
      </c>
      <c r="L172">
        <f>('Added Columns'!L172-'Added Columns'!L$1)/'Added Columns'!L$3</f>
        <v>7.1428571428571425E-2</v>
      </c>
      <c r="M172">
        <f>('Added Columns'!M172-'Added Columns'!M$1)/'Added Columns'!M$3</f>
        <v>0.5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f>('Added Columns'!T172-'Added Columns'!T$1)/'Added Columns'!T$3</f>
        <v>0.66666666666666663</v>
      </c>
      <c r="U172">
        <f>('Added Columns'!U172-'Added Columns'!U$1)/'Added Columns'!U$3</f>
        <v>0.7</v>
      </c>
      <c r="V172">
        <f>('Added Columns'!V172-'Added Columns'!V$1)/'Added Columns'!V$3</f>
        <v>0.33333333333333331</v>
      </c>
      <c r="W172">
        <f>('Added Columns'!W172-'Added Columns'!W$1)/'Added Columns'!W$3</f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f>('Added Columns'!AG172-'Added Columns'!AG$1)/'Added Columns'!AG$3</f>
        <v>0.66666666666666663</v>
      </c>
      <c r="AH172">
        <v>1</v>
      </c>
      <c r="AI172">
        <v>0</v>
      </c>
      <c r="AJ172">
        <v>0</v>
      </c>
      <c r="AK172">
        <f>('Added Columns'!AK172-'Added Columns'!AK$1)/'Added Columns'!AK$3</f>
        <v>8.1990521327014218E-2</v>
      </c>
      <c r="AL172">
        <f>('Added Columns'!AL172-'Added Columns'!AL$1)/'Added Columns'!AL$3</f>
        <v>0.93282473398915877</v>
      </c>
      <c r="AM172">
        <f>('Added Columns'!AM172-'Added Columns'!AM$1)/'Added Columns'!AM$3</f>
        <v>0.1111111111111111</v>
      </c>
      <c r="AN172">
        <v>1</v>
      </c>
      <c r="AO172">
        <f>('Added Columns'!AO172-'Added Columns'!AO$1)/'Added Columns'!AO$3</f>
        <v>0.2857142857142857</v>
      </c>
      <c r="AP172">
        <f>('Added Columns'!AP172-'Added Columns'!AP$1)/'Added Columns'!AP$3</f>
        <v>0</v>
      </c>
      <c r="AQ172">
        <f>('Added Columns'!AQ172-'Added Columns'!AQ$1)/'Added Columns'!AQ$3</f>
        <v>1</v>
      </c>
      <c r="AR172">
        <f>('Added Columns'!AR172-'Added Columns'!AR$1)/'Added Columns'!AR$3</f>
        <v>0.33333333333333331</v>
      </c>
      <c r="AS172">
        <f>('Added Columns'!AS172-'Added Columns'!AS$1)/'Added Columns'!AS$3</f>
        <v>2.5000000000000001E-2</v>
      </c>
      <c r="AT172">
        <f>('Added Columns'!AT172-'Added Columns'!AT$1)/'Added Columns'!AT$3</f>
        <v>0.33333333333333331</v>
      </c>
      <c r="AU172">
        <f>('Added Columns'!AU172-'Added Columns'!AU$1)/'Added Columns'!AU$3</f>
        <v>0.33333333333333331</v>
      </c>
      <c r="AV172">
        <f>('Added Columns'!AV172-'Added Columns'!AV$1)/'Added Columns'!AV$3</f>
        <v>2.5000000000000001E-2</v>
      </c>
      <c r="AW172">
        <f>('Added Columns'!AW172-'Added Columns'!AW$1)/'Added Columns'!AW$3</f>
        <v>5.5555555555555552E-2</v>
      </c>
      <c r="AX172">
        <f>('Added Columns'!AX172-'Added Columns'!AX$1)/'Added Columns'!AX$3</f>
        <v>0</v>
      </c>
      <c r="AY172">
        <f>('Added Columns'!AY172-'Added Columns'!AY$1)/'Added Columns'!AY$3</f>
        <v>5.8823529411764705E-2</v>
      </c>
      <c r="AZ172">
        <v>1</v>
      </c>
      <c r="BA172">
        <v>0</v>
      </c>
    </row>
    <row r="173" spans="1:53" x14ac:dyDescent="0.25">
      <c r="A173">
        <v>166</v>
      </c>
      <c r="B173">
        <v>0</v>
      </c>
      <c r="C173">
        <v>1</v>
      </c>
      <c r="D173">
        <f>('Added Columns'!D173-'Added Columns'!D$1)/'Added Columns'!D$3</f>
        <v>0.76190476190476186</v>
      </c>
      <c r="E173">
        <v>1</v>
      </c>
      <c r="F173">
        <v>0</v>
      </c>
      <c r="G173">
        <v>0</v>
      </c>
      <c r="H173">
        <f>('Added Columns'!H173-'Added Columns'!H$1)/'Added Columns'!H$3</f>
        <v>0.96635647816750181</v>
      </c>
      <c r="I173">
        <v>0</v>
      </c>
      <c r="J173">
        <v>1</v>
      </c>
      <c r="K173">
        <v>0</v>
      </c>
      <c r="L173">
        <f>('Added Columns'!L173-'Added Columns'!L$1)/'Added Columns'!L$3</f>
        <v>0.35714285714285715</v>
      </c>
      <c r="M173">
        <f>('Added Columns'!M173-'Added Columns'!M$1)/'Added Columns'!M$3</f>
        <v>0.5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>('Added Columns'!T173-'Added Columns'!T$1)/'Added Columns'!T$3</f>
        <v>0.66666666666666663</v>
      </c>
      <c r="U173">
        <f>('Added Columns'!U173-'Added Columns'!U$1)/'Added Columns'!U$3</f>
        <v>0.32857142857142857</v>
      </c>
      <c r="V173">
        <f>('Added Columns'!V173-'Added Columns'!V$1)/'Added Columns'!V$3</f>
        <v>0.66666666666666663</v>
      </c>
      <c r="W173">
        <f>('Added Columns'!W173-'Added Columns'!W$1)/'Added Columns'!W$3</f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f>('Added Columns'!AG173-'Added Columns'!AG$1)/'Added Columns'!AG$3</f>
        <v>0.33333333333333331</v>
      </c>
      <c r="AH173">
        <v>0</v>
      </c>
      <c r="AI173">
        <v>0</v>
      </c>
      <c r="AJ173">
        <v>1</v>
      </c>
      <c r="AK173">
        <f>('Added Columns'!AK173-'Added Columns'!AK$1)/'Added Columns'!AK$3</f>
        <v>0.99615587151132179</v>
      </c>
      <c r="AL173">
        <f>('Added Columns'!AL173-'Added Columns'!AL$1)/'Added Columns'!AL$3</f>
        <v>0.60064244127685207</v>
      </c>
      <c r="AM173">
        <f>('Added Columns'!AM173-'Added Columns'!AM$1)/'Added Columns'!AM$3</f>
        <v>0.33333333333333331</v>
      </c>
      <c r="AN173">
        <v>0</v>
      </c>
      <c r="AO173">
        <f>('Added Columns'!AO173-'Added Columns'!AO$1)/'Added Columns'!AO$3</f>
        <v>0.2857142857142857</v>
      </c>
      <c r="AP173">
        <f>('Added Columns'!AP173-'Added Columns'!AP$1)/'Added Columns'!AP$3</f>
        <v>0</v>
      </c>
      <c r="AQ173">
        <f>('Added Columns'!AQ173-'Added Columns'!AQ$1)/'Added Columns'!AQ$3</f>
        <v>0.33333333333333331</v>
      </c>
      <c r="AR173">
        <f>('Added Columns'!AR173-'Added Columns'!AR$1)/'Added Columns'!AR$3</f>
        <v>0</v>
      </c>
      <c r="AS173">
        <f>('Added Columns'!AS173-'Added Columns'!AS$1)/'Added Columns'!AS$3</f>
        <v>0.52500000000000002</v>
      </c>
      <c r="AT173">
        <f>('Added Columns'!AT173-'Added Columns'!AT$1)/'Added Columns'!AT$3</f>
        <v>0.83333333333333337</v>
      </c>
      <c r="AU173">
        <f>('Added Columns'!AU173-'Added Columns'!AU$1)/'Added Columns'!AU$3</f>
        <v>0.66666666666666663</v>
      </c>
      <c r="AV173">
        <f>('Added Columns'!AV173-'Added Columns'!AV$1)/'Added Columns'!AV$3</f>
        <v>0.125</v>
      </c>
      <c r="AW173">
        <f>('Added Columns'!AW173-'Added Columns'!AW$1)/'Added Columns'!AW$3</f>
        <v>0.22222222222222221</v>
      </c>
      <c r="AX173">
        <f>('Added Columns'!AX173-'Added Columns'!AX$1)/'Added Columns'!AX$3</f>
        <v>0.26666666666666666</v>
      </c>
      <c r="AY173">
        <f>('Added Columns'!AY173-'Added Columns'!AY$1)/'Added Columns'!AY$3</f>
        <v>0.23529411764705882</v>
      </c>
      <c r="AZ173">
        <v>1</v>
      </c>
      <c r="BA173">
        <v>0</v>
      </c>
    </row>
    <row r="174" spans="1:53" x14ac:dyDescent="0.25">
      <c r="A174">
        <v>167</v>
      </c>
      <c r="B174">
        <v>1</v>
      </c>
      <c r="C174">
        <v>0</v>
      </c>
      <c r="D174">
        <f>('Added Columns'!D174-'Added Columns'!D$1)/'Added Columns'!D$3</f>
        <v>0.54761904761904767</v>
      </c>
      <c r="E174">
        <v>1</v>
      </c>
      <c r="F174">
        <v>0</v>
      </c>
      <c r="G174">
        <v>0</v>
      </c>
      <c r="H174">
        <f>('Added Columns'!H174-'Added Columns'!H$1)/'Added Columns'!H$3</f>
        <v>0.25984251968503935</v>
      </c>
      <c r="I174">
        <v>0</v>
      </c>
      <c r="J174">
        <v>1</v>
      </c>
      <c r="K174">
        <v>0</v>
      </c>
      <c r="L174">
        <f>('Added Columns'!L174-'Added Columns'!L$1)/'Added Columns'!L$3</f>
        <v>0.4642857142857143</v>
      </c>
      <c r="M174">
        <f>('Added Columns'!M174-'Added Columns'!M$1)/'Added Columns'!M$3</f>
        <v>0.5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>('Added Columns'!T174-'Added Columns'!T$1)/'Added Columns'!T$3</f>
        <v>0</v>
      </c>
      <c r="U174">
        <f>('Added Columns'!U174-'Added Columns'!U$1)/'Added Columns'!U$3</f>
        <v>0.37142857142857144</v>
      </c>
      <c r="V174">
        <f>('Added Columns'!V174-'Added Columns'!V$1)/'Added Columns'!V$3</f>
        <v>0.66666666666666663</v>
      </c>
      <c r="W174">
        <f>('Added Columns'!W174-'Added Columns'!W$1)/'Added Columns'!W$3</f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f>('Added Columns'!AG174-'Added Columns'!AG$1)/'Added Columns'!AG$3</f>
        <v>0.66666666666666663</v>
      </c>
      <c r="AH174">
        <v>1</v>
      </c>
      <c r="AI174">
        <v>0</v>
      </c>
      <c r="AJ174">
        <v>0</v>
      </c>
      <c r="AK174">
        <f>('Added Columns'!AK174-'Added Columns'!AK$1)/'Added Columns'!AK$3</f>
        <v>7.5934702474986834E-2</v>
      </c>
      <c r="AL174">
        <f>('Added Columns'!AL174-'Added Columns'!AL$1)/'Added Columns'!AL$3</f>
        <v>0.10098373820517968</v>
      </c>
      <c r="AM174">
        <f>('Added Columns'!AM174-'Added Columns'!AM$1)/'Added Columns'!AM$3</f>
        <v>0.44444444444444442</v>
      </c>
      <c r="AN174">
        <v>0</v>
      </c>
      <c r="AO174">
        <f>('Added Columns'!AO174-'Added Columns'!AO$1)/'Added Columns'!AO$3</f>
        <v>7.1428571428571425E-2</v>
      </c>
      <c r="AP174">
        <f>('Added Columns'!AP174-'Added Columns'!AP$1)/'Added Columns'!AP$3</f>
        <v>0</v>
      </c>
      <c r="AQ174">
        <f>('Added Columns'!AQ174-'Added Columns'!AQ$1)/'Added Columns'!AQ$3</f>
        <v>0</v>
      </c>
      <c r="AR174">
        <f>('Added Columns'!AR174-'Added Columns'!AR$1)/'Added Columns'!AR$3</f>
        <v>0.33333333333333331</v>
      </c>
      <c r="AS174">
        <f>('Added Columns'!AS174-'Added Columns'!AS$1)/'Added Columns'!AS$3</f>
        <v>0.32500000000000001</v>
      </c>
      <c r="AT174">
        <f>('Added Columns'!AT174-'Added Columns'!AT$1)/'Added Columns'!AT$3</f>
        <v>0.33333333333333331</v>
      </c>
      <c r="AU174">
        <f>('Added Columns'!AU174-'Added Columns'!AU$1)/'Added Columns'!AU$3</f>
        <v>0.66666666666666663</v>
      </c>
      <c r="AV174">
        <f>('Added Columns'!AV174-'Added Columns'!AV$1)/'Added Columns'!AV$3</f>
        <v>0.22500000000000001</v>
      </c>
      <c r="AW174">
        <f>('Added Columns'!AW174-'Added Columns'!AW$1)/'Added Columns'!AW$3</f>
        <v>0.44444444444444442</v>
      </c>
      <c r="AX174">
        <f>('Added Columns'!AX174-'Added Columns'!AX$1)/'Added Columns'!AX$3</f>
        <v>6.6666666666666666E-2</v>
      </c>
      <c r="AY174">
        <f>('Added Columns'!AY174-'Added Columns'!AY$1)/'Added Columns'!AY$3</f>
        <v>0.47058823529411764</v>
      </c>
      <c r="AZ174">
        <v>1</v>
      </c>
      <c r="BA174">
        <v>0</v>
      </c>
    </row>
    <row r="175" spans="1:53" x14ac:dyDescent="0.25">
      <c r="A175">
        <v>168</v>
      </c>
      <c r="B175">
        <v>0</v>
      </c>
      <c r="C175">
        <v>1</v>
      </c>
      <c r="D175">
        <f>('Added Columns'!D175-'Added Columns'!D$1)/'Added Columns'!D$3</f>
        <v>0.2857142857142857</v>
      </c>
      <c r="E175">
        <v>1</v>
      </c>
      <c r="F175">
        <v>0</v>
      </c>
      <c r="G175">
        <v>0</v>
      </c>
      <c r="H175">
        <f>('Added Columns'!H175-'Added Columns'!H$1)/'Added Columns'!H$3</f>
        <v>0.88546886184681461</v>
      </c>
      <c r="I175">
        <v>1</v>
      </c>
      <c r="J175">
        <v>0</v>
      </c>
      <c r="K175">
        <v>0</v>
      </c>
      <c r="L175">
        <f>('Added Columns'!L175-'Added Columns'!L$1)/'Added Columns'!L$3</f>
        <v>0.14285714285714285</v>
      </c>
      <c r="M175">
        <f>('Added Columns'!M175-'Added Columns'!M$1)/'Added Columns'!M$3</f>
        <v>0.5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>('Added Columns'!T175-'Added Columns'!T$1)/'Added Columns'!T$3</f>
        <v>0.33333333333333331</v>
      </c>
      <c r="U175">
        <f>('Added Columns'!U175-'Added Columns'!U$1)/'Added Columns'!U$3</f>
        <v>0.15714285714285714</v>
      </c>
      <c r="V175">
        <f>('Added Columns'!V175-'Added Columns'!V$1)/'Added Columns'!V$3</f>
        <v>0.66666666666666663</v>
      </c>
      <c r="W175">
        <f>('Added Columns'!W175-'Added Columns'!W$1)/'Added Columns'!W$3</f>
        <v>0.5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f>('Added Columns'!AG175-'Added Columns'!AG$1)/'Added Columns'!AG$3</f>
        <v>1</v>
      </c>
      <c r="AH175">
        <v>0</v>
      </c>
      <c r="AI175">
        <v>1</v>
      </c>
      <c r="AJ175">
        <v>0</v>
      </c>
      <c r="AK175">
        <f>('Added Columns'!AK175-'Added Columns'!AK$1)/'Added Columns'!AK$3</f>
        <v>0.44286466561348076</v>
      </c>
      <c r="AL175">
        <f>('Added Columns'!AL175-'Added Columns'!AL$1)/'Added Columns'!AL$3</f>
        <v>0.2392692230475808</v>
      </c>
      <c r="AM175">
        <f>('Added Columns'!AM175-'Added Columns'!AM$1)/'Added Columns'!AM$3</f>
        <v>0.22222222222222221</v>
      </c>
      <c r="AN175">
        <v>0</v>
      </c>
      <c r="AO175">
        <f>('Added Columns'!AO175-'Added Columns'!AO$1)/'Added Columns'!AO$3</f>
        <v>7.1428571428571425E-2</v>
      </c>
      <c r="AP175">
        <f>('Added Columns'!AP175-'Added Columns'!AP$1)/'Added Columns'!AP$3</f>
        <v>0</v>
      </c>
      <c r="AQ175">
        <f>('Added Columns'!AQ175-'Added Columns'!AQ$1)/'Added Columns'!AQ$3</f>
        <v>0.66666666666666663</v>
      </c>
      <c r="AR175">
        <f>('Added Columns'!AR175-'Added Columns'!AR$1)/'Added Columns'!AR$3</f>
        <v>0.33333333333333331</v>
      </c>
      <c r="AS175">
        <f>('Added Columns'!AS175-'Added Columns'!AS$1)/'Added Columns'!AS$3</f>
        <v>0.3</v>
      </c>
      <c r="AT175">
        <f>('Added Columns'!AT175-'Added Columns'!AT$1)/'Added Columns'!AT$3</f>
        <v>0.33333333333333331</v>
      </c>
      <c r="AU175">
        <f>('Added Columns'!AU175-'Added Columns'!AU$1)/'Added Columns'!AU$3</f>
        <v>0.66666666666666663</v>
      </c>
      <c r="AV175">
        <f>('Added Columns'!AV175-'Added Columns'!AV$1)/'Added Columns'!AV$3</f>
        <v>0.25</v>
      </c>
      <c r="AW175">
        <f>('Added Columns'!AW175-'Added Columns'!AW$1)/'Added Columns'!AW$3</f>
        <v>0.5</v>
      </c>
      <c r="AX175">
        <f>('Added Columns'!AX175-'Added Columns'!AX$1)/'Added Columns'!AX$3</f>
        <v>0.46666666666666667</v>
      </c>
      <c r="AY175">
        <f>('Added Columns'!AY175-'Added Columns'!AY$1)/'Added Columns'!AY$3</f>
        <v>0.23529411764705882</v>
      </c>
      <c r="AZ175">
        <v>1</v>
      </c>
      <c r="BA175">
        <v>0</v>
      </c>
    </row>
    <row r="176" spans="1:53" x14ac:dyDescent="0.25">
      <c r="A176">
        <v>169</v>
      </c>
      <c r="B176">
        <v>0</v>
      </c>
      <c r="C176">
        <v>1</v>
      </c>
      <c r="D176">
        <f>('Added Columns'!D176-'Added Columns'!D$1)/'Added Columns'!D$3</f>
        <v>0.47619047619047616</v>
      </c>
      <c r="E176">
        <v>1</v>
      </c>
      <c r="F176">
        <v>0</v>
      </c>
      <c r="G176">
        <v>0</v>
      </c>
      <c r="H176">
        <f>('Added Columns'!H176-'Added Columns'!H$1)/'Added Columns'!H$3</f>
        <v>0.42949176807444522</v>
      </c>
      <c r="I176">
        <v>1</v>
      </c>
      <c r="J176">
        <v>0</v>
      </c>
      <c r="K176">
        <v>0</v>
      </c>
      <c r="L176">
        <f>('Added Columns'!L176-'Added Columns'!L$1)/'Added Columns'!L$3</f>
        <v>0</v>
      </c>
      <c r="M176">
        <f>('Added Columns'!M176-'Added Columns'!M$1)/'Added Columns'!M$3</f>
        <v>0.75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>('Added Columns'!T176-'Added Columns'!T$1)/'Added Columns'!T$3</f>
        <v>0</v>
      </c>
      <c r="U176">
        <f>('Added Columns'!U176-'Added Columns'!U$1)/'Added Columns'!U$3</f>
        <v>0.41428571428571431</v>
      </c>
      <c r="V176">
        <f>('Added Columns'!V176-'Added Columns'!V$1)/'Added Columns'!V$3</f>
        <v>0.33333333333333331</v>
      </c>
      <c r="W176">
        <f>('Added Columns'!W176-'Added Columns'!W$1)/'Added Columns'!W$3</f>
        <v>0.25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f>('Added Columns'!AG176-'Added Columns'!AG$1)/'Added Columns'!AG$3</f>
        <v>1</v>
      </c>
      <c r="AH176">
        <v>0</v>
      </c>
      <c r="AI176">
        <v>0</v>
      </c>
      <c r="AJ176">
        <v>1</v>
      </c>
      <c r="AK176">
        <f>('Added Columns'!AK176-'Added Columns'!AK$1)/'Added Columns'!AK$3</f>
        <v>0.40426540284360191</v>
      </c>
      <c r="AL176">
        <f>('Added Columns'!AL176-'Added Columns'!AL$1)/'Added Columns'!AL$3</f>
        <v>0.43509335474804256</v>
      </c>
      <c r="AM176">
        <f>('Added Columns'!AM176-'Added Columns'!AM$1)/'Added Columns'!AM$3</f>
        <v>0.44444444444444442</v>
      </c>
      <c r="AN176">
        <v>0</v>
      </c>
      <c r="AO176">
        <f>('Added Columns'!AO176-'Added Columns'!AO$1)/'Added Columns'!AO$3</f>
        <v>0.7857142857142857</v>
      </c>
      <c r="AP176">
        <f>('Added Columns'!AP176-'Added Columns'!AP$1)/'Added Columns'!AP$3</f>
        <v>1</v>
      </c>
      <c r="AQ176">
        <f>('Added Columns'!AQ176-'Added Columns'!AQ$1)/'Added Columns'!AQ$3</f>
        <v>0.66666666666666663</v>
      </c>
      <c r="AR176">
        <f>('Added Columns'!AR176-'Added Columns'!AR$1)/'Added Columns'!AR$3</f>
        <v>0</v>
      </c>
      <c r="AS176">
        <f>('Added Columns'!AS176-'Added Columns'!AS$1)/'Added Columns'!AS$3</f>
        <v>0.3</v>
      </c>
      <c r="AT176">
        <f>('Added Columns'!AT176-'Added Columns'!AT$1)/'Added Columns'!AT$3</f>
        <v>0.33333333333333331</v>
      </c>
      <c r="AU176">
        <f>('Added Columns'!AU176-'Added Columns'!AU$1)/'Added Columns'!AU$3</f>
        <v>1</v>
      </c>
      <c r="AV176">
        <f>('Added Columns'!AV176-'Added Columns'!AV$1)/'Added Columns'!AV$3</f>
        <v>0.2</v>
      </c>
      <c r="AW176">
        <f>('Added Columns'!AW176-'Added Columns'!AW$1)/'Added Columns'!AW$3</f>
        <v>0.16666666666666666</v>
      </c>
      <c r="AX176">
        <f>('Added Columns'!AX176-'Added Columns'!AX$1)/'Added Columns'!AX$3</f>
        <v>0</v>
      </c>
      <c r="AY176">
        <f>('Added Columns'!AY176-'Added Columns'!AY$1)/'Added Columns'!AY$3</f>
        <v>0.41176470588235292</v>
      </c>
      <c r="AZ176">
        <v>1</v>
      </c>
      <c r="BA176">
        <v>0</v>
      </c>
    </row>
    <row r="177" spans="1:53" x14ac:dyDescent="0.25">
      <c r="A177">
        <v>170</v>
      </c>
      <c r="B177">
        <v>1</v>
      </c>
      <c r="C177">
        <v>0</v>
      </c>
      <c r="D177">
        <f>('Added Columns'!D177-'Added Columns'!D$1)/'Added Columns'!D$3</f>
        <v>0.33333333333333331</v>
      </c>
      <c r="E177">
        <v>1</v>
      </c>
      <c r="F177">
        <v>0</v>
      </c>
      <c r="G177">
        <v>0</v>
      </c>
      <c r="H177">
        <f>('Added Columns'!H177-'Added Columns'!H$1)/'Added Columns'!H$3</f>
        <v>1.2884753042233358E-2</v>
      </c>
      <c r="I177">
        <v>0</v>
      </c>
      <c r="J177">
        <v>1</v>
      </c>
      <c r="K177">
        <v>0</v>
      </c>
      <c r="L177">
        <f>('Added Columns'!L177-'Added Columns'!L$1)/'Added Columns'!L$3</f>
        <v>0.17857142857142858</v>
      </c>
      <c r="M177">
        <f>('Added Columns'!M177-'Added Columns'!M$1)/'Added Columns'!M$3</f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>('Added Columns'!T177-'Added Columns'!T$1)/'Added Columns'!T$3</f>
        <v>0.66666666666666663</v>
      </c>
      <c r="U177">
        <f>('Added Columns'!U177-'Added Columns'!U$1)/'Added Columns'!U$3</f>
        <v>0.18571428571428572</v>
      </c>
      <c r="V177">
        <f>('Added Columns'!V177-'Added Columns'!V$1)/'Added Columns'!V$3</f>
        <v>0.66666666666666663</v>
      </c>
      <c r="W177">
        <f>('Added Columns'!W177-'Added Columns'!W$1)/'Added Columns'!W$3</f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f>('Added Columns'!AG177-'Added Columns'!AG$1)/'Added Columns'!AG$3</f>
        <v>0.66666666666666663</v>
      </c>
      <c r="AH177">
        <v>0</v>
      </c>
      <c r="AI177">
        <v>0</v>
      </c>
      <c r="AJ177">
        <v>1</v>
      </c>
      <c r="AK177">
        <f>('Added Columns'!AK177-'Added Columns'!AK$1)/'Added Columns'!AK$3</f>
        <v>0.10684570826750922</v>
      </c>
      <c r="AL177">
        <f>('Added Columns'!AL177-'Added Columns'!AL$1)/'Added Columns'!AL$3</f>
        <v>0.41501706484641637</v>
      </c>
      <c r="AM177">
        <f>('Added Columns'!AM177-'Added Columns'!AM$1)/'Added Columns'!AM$3</f>
        <v>0.33333333333333331</v>
      </c>
      <c r="AN177">
        <v>0</v>
      </c>
      <c r="AO177">
        <f>('Added Columns'!AO177-'Added Columns'!AO$1)/'Added Columns'!AO$3</f>
        <v>0.6428571428571429</v>
      </c>
      <c r="AP177">
        <f>('Added Columns'!AP177-'Added Columns'!AP$1)/'Added Columns'!AP$3</f>
        <v>1</v>
      </c>
      <c r="AQ177">
        <f>('Added Columns'!AQ177-'Added Columns'!AQ$1)/'Added Columns'!AQ$3</f>
        <v>0</v>
      </c>
      <c r="AR177">
        <f>('Added Columns'!AR177-'Added Columns'!AR$1)/'Added Columns'!AR$3</f>
        <v>0</v>
      </c>
      <c r="AS177">
        <f>('Added Columns'!AS177-'Added Columns'!AS$1)/'Added Columns'!AS$3</f>
        <v>0.2</v>
      </c>
      <c r="AT177">
        <f>('Added Columns'!AT177-'Added Columns'!AT$1)/'Added Columns'!AT$3</f>
        <v>0.33333333333333331</v>
      </c>
      <c r="AU177">
        <f>('Added Columns'!AU177-'Added Columns'!AU$1)/'Added Columns'!AU$3</f>
        <v>0.66666666666666663</v>
      </c>
      <c r="AV177">
        <f>('Added Columns'!AV177-'Added Columns'!AV$1)/'Added Columns'!AV$3</f>
        <v>0.125</v>
      </c>
      <c r="AW177">
        <f>('Added Columns'!AW177-'Added Columns'!AW$1)/'Added Columns'!AW$3</f>
        <v>0.22222222222222221</v>
      </c>
      <c r="AX177">
        <f>('Added Columns'!AX177-'Added Columns'!AX$1)/'Added Columns'!AX$3</f>
        <v>6.6666666666666666E-2</v>
      </c>
      <c r="AY177">
        <f>('Added Columns'!AY177-'Added Columns'!AY$1)/'Added Columns'!AY$3</f>
        <v>0.23529411764705882</v>
      </c>
      <c r="AZ177">
        <v>1</v>
      </c>
      <c r="BA177">
        <v>0</v>
      </c>
    </row>
    <row r="178" spans="1:53" x14ac:dyDescent="0.25">
      <c r="A178">
        <v>171</v>
      </c>
      <c r="B178">
        <v>1</v>
      </c>
      <c r="C178">
        <v>0</v>
      </c>
      <c r="D178">
        <f>('Added Columns'!D178-'Added Columns'!D$1)/'Added Columns'!D$3</f>
        <v>0.21428571428571427</v>
      </c>
      <c r="E178">
        <v>1</v>
      </c>
      <c r="F178">
        <v>0</v>
      </c>
      <c r="G178">
        <v>0</v>
      </c>
      <c r="H178">
        <f>('Added Columns'!H178-'Added Columns'!H$1)/'Added Columns'!H$3</f>
        <v>0.75518969219756626</v>
      </c>
      <c r="I178">
        <v>0</v>
      </c>
      <c r="J178">
        <v>1</v>
      </c>
      <c r="K178">
        <v>0</v>
      </c>
      <c r="L178">
        <f>('Added Columns'!L178-'Added Columns'!L$1)/'Added Columns'!L$3</f>
        <v>0.5714285714285714</v>
      </c>
      <c r="M178">
        <f>('Added Columns'!M178-'Added Columns'!M$1)/'Added Columns'!M$3</f>
        <v>0.5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f>('Added Columns'!T178-'Added Columns'!T$1)/'Added Columns'!T$3</f>
        <v>0.66666666666666663</v>
      </c>
      <c r="U178">
        <f>('Added Columns'!U178-'Added Columns'!U$1)/'Added Columns'!U$3</f>
        <v>0.3</v>
      </c>
      <c r="V178">
        <f>('Added Columns'!V178-'Added Columns'!V$1)/'Added Columns'!V$3</f>
        <v>0.66666666666666663</v>
      </c>
      <c r="W178">
        <f>('Added Columns'!W178-'Added Columns'!W$1)/'Added Columns'!W$3</f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f>('Added Columns'!AG178-'Added Columns'!AG$1)/'Added Columns'!AG$3</f>
        <v>0.33333333333333331</v>
      </c>
      <c r="AH178">
        <v>0</v>
      </c>
      <c r="AI178">
        <v>1</v>
      </c>
      <c r="AJ178">
        <v>0</v>
      </c>
      <c r="AK178">
        <f>('Added Columns'!AK178-'Added Columns'!AK$1)/'Added Columns'!AK$3</f>
        <v>0.10789889415481832</v>
      </c>
      <c r="AL178">
        <f>('Added Columns'!AL178-'Added Columns'!AL$1)/'Added Columns'!AL$3</f>
        <v>0.45251957438265411</v>
      </c>
      <c r="AM178">
        <f>('Added Columns'!AM178-'Added Columns'!AM$1)/'Added Columns'!AM$3</f>
        <v>0</v>
      </c>
      <c r="AN178">
        <v>1</v>
      </c>
      <c r="AO178">
        <f>('Added Columns'!AO178-'Added Columns'!AO$1)/'Added Columns'!AO$3</f>
        <v>0.35714285714285715</v>
      </c>
      <c r="AP178">
        <f>('Added Columns'!AP178-'Added Columns'!AP$1)/'Added Columns'!AP$3</f>
        <v>0</v>
      </c>
      <c r="AQ178">
        <f>('Added Columns'!AQ178-'Added Columns'!AQ$1)/'Added Columns'!AQ$3</f>
        <v>1</v>
      </c>
      <c r="AR178">
        <f>('Added Columns'!AR178-'Added Columns'!AR$1)/'Added Columns'!AR$3</f>
        <v>0.33333333333333331</v>
      </c>
      <c r="AS178">
        <f>('Added Columns'!AS178-'Added Columns'!AS$1)/'Added Columns'!AS$3</f>
        <v>0.15</v>
      </c>
      <c r="AT178">
        <f>('Added Columns'!AT178-'Added Columns'!AT$1)/'Added Columns'!AT$3</f>
        <v>0.5</v>
      </c>
      <c r="AU178">
        <f>('Added Columns'!AU178-'Added Columns'!AU$1)/'Added Columns'!AU$3</f>
        <v>0.33333333333333331</v>
      </c>
      <c r="AV178">
        <f>('Added Columns'!AV178-'Added Columns'!AV$1)/'Added Columns'!AV$3</f>
        <v>0.125</v>
      </c>
      <c r="AW178">
        <f>('Added Columns'!AW178-'Added Columns'!AW$1)/'Added Columns'!AW$3</f>
        <v>0.1111111111111111</v>
      </c>
      <c r="AX178">
        <f>('Added Columns'!AX178-'Added Columns'!AX$1)/'Added Columns'!AX$3</f>
        <v>6.6666666666666666E-2</v>
      </c>
      <c r="AY178">
        <f>('Added Columns'!AY178-'Added Columns'!AY$1)/'Added Columns'!AY$3</f>
        <v>5.8823529411764705E-2</v>
      </c>
      <c r="AZ178">
        <v>1</v>
      </c>
      <c r="BA178">
        <v>0</v>
      </c>
    </row>
    <row r="179" spans="1:53" x14ac:dyDescent="0.25">
      <c r="A179">
        <v>172</v>
      </c>
      <c r="B179">
        <v>0</v>
      </c>
      <c r="C179">
        <v>1</v>
      </c>
      <c r="D179">
        <f>('Added Columns'!D179-'Added Columns'!D$1)/'Added Columns'!D$3</f>
        <v>2.3809523809523808E-2</v>
      </c>
      <c r="E179">
        <v>0</v>
      </c>
      <c r="F179">
        <v>1</v>
      </c>
      <c r="G179">
        <v>0</v>
      </c>
      <c r="H179">
        <f>('Added Columns'!H179-'Added Columns'!H$1)/'Added Columns'!H$3</f>
        <v>0.35790980672870437</v>
      </c>
      <c r="I179">
        <v>1</v>
      </c>
      <c r="J179">
        <v>0</v>
      </c>
      <c r="K179">
        <v>0</v>
      </c>
      <c r="L179">
        <f>('Added Columns'!L179-'Added Columns'!L$1)/'Added Columns'!L$3</f>
        <v>0</v>
      </c>
      <c r="M179">
        <f>('Added Columns'!M179-'Added Columns'!M$1)/'Added Columns'!M$3</f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f>('Added Columns'!T179-'Added Columns'!T$1)/'Added Columns'!T$3</f>
        <v>0.66666666666666663</v>
      </c>
      <c r="U179">
        <f>('Added Columns'!U179-'Added Columns'!U$1)/'Added Columns'!U$3</f>
        <v>1</v>
      </c>
      <c r="V179">
        <f>('Added Columns'!V179-'Added Columns'!V$1)/'Added Columns'!V$3</f>
        <v>0</v>
      </c>
      <c r="W179">
        <f>('Added Columns'!W179-'Added Columns'!W$1)/'Added Columns'!W$3</f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f>('Added Columns'!AG179-'Added Columns'!AG$1)/'Added Columns'!AG$3</f>
        <v>0</v>
      </c>
      <c r="AH179">
        <v>0</v>
      </c>
      <c r="AI179">
        <v>0</v>
      </c>
      <c r="AJ179">
        <v>1</v>
      </c>
      <c r="AK179">
        <f>('Added Columns'!AK179-'Added Columns'!AK$1)/'Added Columns'!AK$3</f>
        <v>6.9299631384939442E-2</v>
      </c>
      <c r="AL179">
        <f>('Added Columns'!AL179-'Added Columns'!AL$1)/'Added Columns'!AL$3</f>
        <v>0.75868299538245332</v>
      </c>
      <c r="AM179">
        <f>('Added Columns'!AM179-'Added Columns'!AM$1)/'Added Columns'!AM$3</f>
        <v>0</v>
      </c>
      <c r="AN179">
        <v>0</v>
      </c>
      <c r="AO179">
        <f>('Added Columns'!AO179-'Added Columns'!AO$1)/'Added Columns'!AO$3</f>
        <v>0.7142857142857143</v>
      </c>
      <c r="AP179">
        <f>('Added Columns'!AP179-'Added Columns'!AP$1)/'Added Columns'!AP$3</f>
        <v>1</v>
      </c>
      <c r="AQ179">
        <f>('Added Columns'!AQ179-'Added Columns'!AQ$1)/'Added Columns'!AQ$3</f>
        <v>0</v>
      </c>
      <c r="AR179">
        <f>('Added Columns'!AR179-'Added Columns'!AR$1)/'Added Columns'!AR$3</f>
        <v>0</v>
      </c>
      <c r="AS179">
        <f>('Added Columns'!AS179-'Added Columns'!AS$1)/'Added Columns'!AS$3</f>
        <v>2.5000000000000001E-2</v>
      </c>
      <c r="AT179">
        <f>('Added Columns'!AT179-'Added Columns'!AT$1)/'Added Columns'!AT$3</f>
        <v>0.83333333333333337</v>
      </c>
      <c r="AU179">
        <f>('Added Columns'!AU179-'Added Columns'!AU$1)/'Added Columns'!AU$3</f>
        <v>1</v>
      </c>
      <c r="AV179">
        <f>('Added Columns'!AV179-'Added Columns'!AV$1)/'Added Columns'!AV$3</f>
        <v>0</v>
      </c>
      <c r="AW179">
        <f>('Added Columns'!AW179-'Added Columns'!AW$1)/'Added Columns'!AW$3</f>
        <v>0</v>
      </c>
      <c r="AX179">
        <f>('Added Columns'!AX179-'Added Columns'!AX$1)/'Added Columns'!AX$3</f>
        <v>0</v>
      </c>
      <c r="AY179">
        <f>('Added Columns'!AY179-'Added Columns'!AY$1)/'Added Columns'!AY$3</f>
        <v>0</v>
      </c>
      <c r="AZ179">
        <v>1</v>
      </c>
      <c r="BA179">
        <v>1</v>
      </c>
    </row>
    <row r="180" spans="1:53" x14ac:dyDescent="0.25">
      <c r="A180">
        <v>173</v>
      </c>
      <c r="B180">
        <v>1</v>
      </c>
      <c r="C180">
        <v>0</v>
      </c>
      <c r="D180">
        <f>('Added Columns'!D180-'Added Columns'!D$1)/'Added Columns'!D$3</f>
        <v>0.42857142857142855</v>
      </c>
      <c r="E180">
        <v>0</v>
      </c>
      <c r="F180">
        <v>1</v>
      </c>
      <c r="G180">
        <v>0</v>
      </c>
      <c r="H180">
        <f>('Added Columns'!H180-'Added Columns'!H$1)/'Added Columns'!H$3</f>
        <v>0.98639942734430919</v>
      </c>
      <c r="I180">
        <v>0</v>
      </c>
      <c r="J180">
        <v>1</v>
      </c>
      <c r="K180">
        <v>0</v>
      </c>
      <c r="L180">
        <f>('Added Columns'!L180-'Added Columns'!L$1)/'Added Columns'!L$3</f>
        <v>7.1428571428571425E-2</v>
      </c>
      <c r="M180">
        <f>('Added Columns'!M180-'Added Columns'!M$1)/'Added Columns'!M$3</f>
        <v>0.25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f>('Added Columns'!T180-'Added Columns'!T$1)/'Added Columns'!T$3</f>
        <v>1</v>
      </c>
      <c r="U180">
        <f>('Added Columns'!U180-'Added Columns'!U$1)/'Added Columns'!U$3</f>
        <v>0</v>
      </c>
      <c r="V180">
        <f>('Added Columns'!V180-'Added Columns'!V$1)/'Added Columns'!V$3</f>
        <v>0.66666666666666663</v>
      </c>
      <c r="W180">
        <f>('Added Columns'!W180-'Added Columns'!W$1)/'Added Columns'!W$3</f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f>('Added Columns'!AG180-'Added Columns'!AG$1)/'Added Columns'!AG$3</f>
        <v>0.33333333333333331</v>
      </c>
      <c r="AH180">
        <v>0</v>
      </c>
      <c r="AI180">
        <v>0</v>
      </c>
      <c r="AJ180">
        <v>1</v>
      </c>
      <c r="AK180">
        <f>('Added Columns'!AK180-'Added Columns'!AK$1)/'Added Columns'!AK$3</f>
        <v>5.6819378620326488E-2</v>
      </c>
      <c r="AL180">
        <f>('Added Columns'!AL180-'Added Columns'!AL$1)/'Added Columns'!AL$3</f>
        <v>0.52069865488857658</v>
      </c>
      <c r="AM180">
        <f>('Added Columns'!AM180-'Added Columns'!AM$1)/'Added Columns'!AM$3</f>
        <v>0.44444444444444442</v>
      </c>
      <c r="AN180">
        <v>0</v>
      </c>
      <c r="AO180">
        <f>('Added Columns'!AO180-'Added Columns'!AO$1)/'Added Columns'!AO$3</f>
        <v>7.1428571428571425E-2</v>
      </c>
      <c r="AP180">
        <f>('Added Columns'!AP180-'Added Columns'!AP$1)/'Added Columns'!AP$3</f>
        <v>0</v>
      </c>
      <c r="AQ180">
        <f>('Added Columns'!AQ180-'Added Columns'!AQ$1)/'Added Columns'!AQ$3</f>
        <v>0.66666666666666663</v>
      </c>
      <c r="AR180">
        <f>('Added Columns'!AR180-'Added Columns'!AR$1)/'Added Columns'!AR$3</f>
        <v>0</v>
      </c>
      <c r="AS180">
        <f>('Added Columns'!AS180-'Added Columns'!AS$1)/'Added Columns'!AS$3</f>
        <v>0.32500000000000001</v>
      </c>
      <c r="AT180">
        <f>('Added Columns'!AT180-'Added Columns'!AT$1)/'Added Columns'!AT$3</f>
        <v>0.5</v>
      </c>
      <c r="AU180">
        <f>('Added Columns'!AU180-'Added Columns'!AU$1)/'Added Columns'!AU$3</f>
        <v>0.33333333333333331</v>
      </c>
      <c r="AV180">
        <f>('Added Columns'!AV180-'Added Columns'!AV$1)/'Added Columns'!AV$3</f>
        <v>0.2</v>
      </c>
      <c r="AW180">
        <f>('Added Columns'!AW180-'Added Columns'!AW$1)/'Added Columns'!AW$3</f>
        <v>0.3888888888888889</v>
      </c>
      <c r="AX180">
        <f>('Added Columns'!AX180-'Added Columns'!AX$1)/'Added Columns'!AX$3</f>
        <v>0.46666666666666667</v>
      </c>
      <c r="AY180">
        <f>('Added Columns'!AY180-'Added Columns'!AY$1)/'Added Columns'!AY$3</f>
        <v>0.11764705882352941</v>
      </c>
      <c r="AZ180">
        <v>1</v>
      </c>
      <c r="BA180">
        <v>0</v>
      </c>
    </row>
    <row r="181" spans="1:53" x14ac:dyDescent="0.25">
      <c r="A181">
        <v>174</v>
      </c>
      <c r="B181">
        <v>1</v>
      </c>
      <c r="C181">
        <v>0</v>
      </c>
      <c r="D181">
        <f>('Added Columns'!D181-'Added Columns'!D$1)/'Added Columns'!D$3</f>
        <v>0.2857142857142857</v>
      </c>
      <c r="E181">
        <v>0</v>
      </c>
      <c r="F181">
        <v>0</v>
      </c>
      <c r="G181">
        <v>1</v>
      </c>
      <c r="H181">
        <f>('Added Columns'!H181-'Added Columns'!H$1)/'Added Columns'!H$3</f>
        <v>6.442376521116679E-3</v>
      </c>
      <c r="I181">
        <v>0</v>
      </c>
      <c r="J181">
        <v>1</v>
      </c>
      <c r="K181">
        <v>0</v>
      </c>
      <c r="L181">
        <f>('Added Columns'!L181-'Added Columns'!L$1)/'Added Columns'!L$3</f>
        <v>0.2857142857142857</v>
      </c>
      <c r="M181">
        <f>('Added Columns'!M181-'Added Columns'!M$1)/'Added Columns'!M$3</f>
        <v>0.5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f>('Added Columns'!T181-'Added Columns'!T$1)/'Added Columns'!T$3</f>
        <v>0.66666666666666663</v>
      </c>
      <c r="U181">
        <f>('Added Columns'!U181-'Added Columns'!U$1)/'Added Columns'!U$3</f>
        <v>0.51428571428571423</v>
      </c>
      <c r="V181">
        <f>('Added Columns'!V181-'Added Columns'!V$1)/'Added Columns'!V$3</f>
        <v>0.66666666666666663</v>
      </c>
      <c r="W181">
        <f>('Added Columns'!W181-'Added Columns'!W$1)/'Added Columns'!W$3</f>
        <v>0.25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f>('Added Columns'!AG181-'Added Columns'!AG$1)/'Added Columns'!AG$3</f>
        <v>0</v>
      </c>
      <c r="AH181">
        <v>1</v>
      </c>
      <c r="AI181">
        <v>0</v>
      </c>
      <c r="AJ181">
        <v>0</v>
      </c>
      <c r="AK181">
        <f>('Added Columns'!AK181-'Added Columns'!AK$1)/'Added Columns'!AK$3</f>
        <v>0.10863612427593471</v>
      </c>
      <c r="AL181">
        <f>('Added Columns'!AL181-'Added Columns'!AL$1)/'Added Columns'!AL$3</f>
        <v>0.35808070668540454</v>
      </c>
      <c r="AM181">
        <f>('Added Columns'!AM181-'Added Columns'!AM$1)/'Added Columns'!AM$3</f>
        <v>0.1111111111111111</v>
      </c>
      <c r="AN181">
        <v>0</v>
      </c>
      <c r="AO181">
        <f>('Added Columns'!AO181-'Added Columns'!AO$1)/'Added Columns'!AO$3</f>
        <v>0</v>
      </c>
      <c r="AP181">
        <f>('Added Columns'!AP181-'Added Columns'!AP$1)/'Added Columns'!AP$3</f>
        <v>0</v>
      </c>
      <c r="AQ181">
        <f>('Added Columns'!AQ181-'Added Columns'!AQ$1)/'Added Columns'!AQ$3</f>
        <v>0.66666666666666663</v>
      </c>
      <c r="AR181">
        <f>('Added Columns'!AR181-'Added Columns'!AR$1)/'Added Columns'!AR$3</f>
        <v>0.66666666666666663</v>
      </c>
      <c r="AS181">
        <f>('Added Columns'!AS181-'Added Columns'!AS$1)/'Added Columns'!AS$3</f>
        <v>0.3</v>
      </c>
      <c r="AT181">
        <f>('Added Columns'!AT181-'Added Columns'!AT$1)/'Added Columns'!AT$3</f>
        <v>0.66666666666666663</v>
      </c>
      <c r="AU181">
        <f>('Added Columns'!AU181-'Added Columns'!AU$1)/'Added Columns'!AU$3</f>
        <v>0.66666666666666663</v>
      </c>
      <c r="AV181">
        <f>('Added Columns'!AV181-'Added Columns'!AV$1)/'Added Columns'!AV$3</f>
        <v>0.3</v>
      </c>
      <c r="AW181">
        <f>('Added Columns'!AW181-'Added Columns'!AW$1)/'Added Columns'!AW$3</f>
        <v>0.5</v>
      </c>
      <c r="AX181">
        <f>('Added Columns'!AX181-'Added Columns'!AX$1)/'Added Columns'!AX$3</f>
        <v>0.4</v>
      </c>
      <c r="AY181">
        <f>('Added Columns'!AY181-'Added Columns'!AY$1)/'Added Columns'!AY$3</f>
        <v>0.58823529411764708</v>
      </c>
      <c r="AZ181">
        <v>1</v>
      </c>
      <c r="BA181">
        <v>0</v>
      </c>
    </row>
    <row r="182" spans="1:53" x14ac:dyDescent="0.25">
      <c r="A182">
        <v>175</v>
      </c>
      <c r="B182">
        <v>0</v>
      </c>
      <c r="C182">
        <v>1</v>
      </c>
      <c r="D182">
        <f>('Added Columns'!D182-'Added Columns'!D$1)/'Added Columns'!D$3</f>
        <v>0.6428571428571429</v>
      </c>
      <c r="E182">
        <v>1</v>
      </c>
      <c r="F182">
        <v>0</v>
      </c>
      <c r="G182">
        <v>0</v>
      </c>
      <c r="H182">
        <f>('Added Columns'!H182-'Added Columns'!H$1)/'Added Columns'!H$3</f>
        <v>0.83464566929133854</v>
      </c>
      <c r="I182">
        <v>1</v>
      </c>
      <c r="J182">
        <v>0</v>
      </c>
      <c r="K182">
        <v>0</v>
      </c>
      <c r="L182">
        <f>('Added Columns'!L182-'Added Columns'!L$1)/'Added Columns'!L$3</f>
        <v>0.10714285714285714</v>
      </c>
      <c r="M182">
        <f>('Added Columns'!M182-'Added Columns'!M$1)/'Added Columns'!M$3</f>
        <v>0.25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>('Added Columns'!T182-'Added Columns'!T$1)/'Added Columns'!T$3</f>
        <v>0.66666666666666663</v>
      </c>
      <c r="U182">
        <f>('Added Columns'!U182-'Added Columns'!U$1)/'Added Columns'!U$3</f>
        <v>0</v>
      </c>
      <c r="V182">
        <f>('Added Columns'!V182-'Added Columns'!V$1)/'Added Columns'!V$3</f>
        <v>0.66666666666666663</v>
      </c>
      <c r="W182">
        <f>('Added Columns'!W182-'Added Columns'!W$1)/'Added Columns'!W$3</f>
        <v>0.25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f>('Added Columns'!AG182-'Added Columns'!AG$1)/'Added Columns'!AG$3</f>
        <v>0</v>
      </c>
      <c r="AH182">
        <v>1</v>
      </c>
      <c r="AI182">
        <v>0</v>
      </c>
      <c r="AJ182">
        <v>0</v>
      </c>
      <c r="AK182">
        <f>('Added Columns'!AK182-'Added Columns'!AK$1)/'Added Columns'!AK$3</f>
        <v>0.21047919957872566</v>
      </c>
      <c r="AL182">
        <f>('Added Columns'!AL182-'Added Columns'!AL$1)/'Added Columns'!AL$3</f>
        <v>0.16964464966874121</v>
      </c>
      <c r="AM182">
        <f>('Added Columns'!AM182-'Added Columns'!AM$1)/'Added Columns'!AM$3</f>
        <v>0.44444444444444442</v>
      </c>
      <c r="AN182">
        <v>1</v>
      </c>
      <c r="AO182">
        <f>('Added Columns'!AO182-'Added Columns'!AO$1)/'Added Columns'!AO$3</f>
        <v>0</v>
      </c>
      <c r="AP182">
        <f>('Added Columns'!AP182-'Added Columns'!AP$1)/'Added Columns'!AP$3</f>
        <v>0</v>
      </c>
      <c r="AQ182">
        <f>('Added Columns'!AQ182-'Added Columns'!AQ$1)/'Added Columns'!AQ$3</f>
        <v>0</v>
      </c>
      <c r="AR182">
        <f>('Added Columns'!AR182-'Added Columns'!AR$1)/'Added Columns'!AR$3</f>
        <v>0.33333333333333331</v>
      </c>
      <c r="AS182">
        <f>('Added Columns'!AS182-'Added Columns'!AS$1)/'Added Columns'!AS$3</f>
        <v>0.22500000000000001</v>
      </c>
      <c r="AT182">
        <f>('Added Columns'!AT182-'Added Columns'!AT$1)/'Added Columns'!AT$3</f>
        <v>0.5</v>
      </c>
      <c r="AU182">
        <f>('Added Columns'!AU182-'Added Columns'!AU$1)/'Added Columns'!AU$3</f>
        <v>1</v>
      </c>
      <c r="AV182">
        <f>('Added Columns'!AV182-'Added Columns'!AV$1)/'Added Columns'!AV$3</f>
        <v>0.125</v>
      </c>
      <c r="AW182">
        <f>('Added Columns'!AW182-'Added Columns'!AW$1)/'Added Columns'!AW$3</f>
        <v>0.22222222222222221</v>
      </c>
      <c r="AX182">
        <f>('Added Columns'!AX182-'Added Columns'!AX$1)/'Added Columns'!AX$3</f>
        <v>0</v>
      </c>
      <c r="AY182">
        <f>('Added Columns'!AY182-'Added Columns'!AY$1)/'Added Columns'!AY$3</f>
        <v>0.17647058823529413</v>
      </c>
      <c r="AZ182">
        <v>1</v>
      </c>
      <c r="BA182">
        <v>0</v>
      </c>
    </row>
    <row r="183" spans="1:53" x14ac:dyDescent="0.25">
      <c r="A183">
        <v>176</v>
      </c>
      <c r="B183">
        <v>0</v>
      </c>
      <c r="C183">
        <v>1</v>
      </c>
      <c r="D183">
        <f>('Added Columns'!D183-'Added Columns'!D$1)/'Added Columns'!D$3</f>
        <v>0.90476190476190477</v>
      </c>
      <c r="E183">
        <v>1</v>
      </c>
      <c r="F183">
        <v>0</v>
      </c>
      <c r="G183">
        <v>0</v>
      </c>
      <c r="H183">
        <f>('Added Columns'!H183-'Added Columns'!H$1)/'Added Columns'!H$3</f>
        <v>0.43736578382247676</v>
      </c>
      <c r="I183">
        <v>0</v>
      </c>
      <c r="J183">
        <v>1</v>
      </c>
      <c r="K183">
        <v>0</v>
      </c>
      <c r="L183">
        <f>('Added Columns'!L183-'Added Columns'!L$1)/'Added Columns'!L$3</f>
        <v>0.25</v>
      </c>
      <c r="M183">
        <f>('Added Columns'!M183-'Added Columns'!M$1)/'Added Columns'!M$3</f>
        <v>0.5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>('Added Columns'!T183-'Added Columns'!T$1)/'Added Columns'!T$3</f>
        <v>0.66666666666666663</v>
      </c>
      <c r="U183">
        <f>('Added Columns'!U183-'Added Columns'!U$1)/'Added Columns'!U$3</f>
        <v>0.52857142857142858</v>
      </c>
      <c r="V183">
        <f>('Added Columns'!V183-'Added Columns'!V$1)/'Added Columns'!V$3</f>
        <v>0.66666666666666663</v>
      </c>
      <c r="W183">
        <f>('Added Columns'!W183-'Added Columns'!W$1)/'Added Columns'!W$3</f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f>('Added Columns'!AG183-'Added Columns'!AG$1)/'Added Columns'!AG$3</f>
        <v>0</v>
      </c>
      <c r="AH183">
        <v>1</v>
      </c>
      <c r="AI183">
        <v>0</v>
      </c>
      <c r="AJ183">
        <v>0</v>
      </c>
      <c r="AK183">
        <f>('Added Columns'!AK183-'Added Columns'!AK$1)/'Added Columns'!AK$3</f>
        <v>0.17103738809899946</v>
      </c>
      <c r="AL183">
        <f>('Added Columns'!AL183-'Added Columns'!AL$1)/'Added Columns'!AL$3</f>
        <v>0.4756073077695242</v>
      </c>
      <c r="AM183">
        <f>('Added Columns'!AM183-'Added Columns'!AM$1)/'Added Columns'!AM$3</f>
        <v>0.44444444444444442</v>
      </c>
      <c r="AN183">
        <v>1</v>
      </c>
      <c r="AO183">
        <f>('Added Columns'!AO183-'Added Columns'!AO$1)/'Added Columns'!AO$3</f>
        <v>0.5</v>
      </c>
      <c r="AP183">
        <f>('Added Columns'!AP183-'Added Columns'!AP$1)/'Added Columns'!AP$3</f>
        <v>0</v>
      </c>
      <c r="AQ183">
        <f>('Added Columns'!AQ183-'Added Columns'!AQ$1)/'Added Columns'!AQ$3</f>
        <v>0.66666666666666663</v>
      </c>
      <c r="AR183">
        <f>('Added Columns'!AR183-'Added Columns'!AR$1)/'Added Columns'!AR$3</f>
        <v>0.33333333333333331</v>
      </c>
      <c r="AS183">
        <f>('Added Columns'!AS183-'Added Columns'!AS$1)/'Added Columns'!AS$3</f>
        <v>0.47499999999999998</v>
      </c>
      <c r="AT183">
        <f>('Added Columns'!AT183-'Added Columns'!AT$1)/'Added Columns'!AT$3</f>
        <v>0.5</v>
      </c>
      <c r="AU183">
        <f>('Added Columns'!AU183-'Added Columns'!AU$1)/'Added Columns'!AU$3</f>
        <v>0.66666666666666663</v>
      </c>
      <c r="AV183">
        <f>('Added Columns'!AV183-'Added Columns'!AV$1)/'Added Columns'!AV$3</f>
        <v>0.05</v>
      </c>
      <c r="AW183">
        <f>('Added Columns'!AW183-'Added Columns'!AW$1)/'Added Columns'!AW$3</f>
        <v>0.1111111111111111</v>
      </c>
      <c r="AX183">
        <f>('Added Columns'!AX183-'Added Columns'!AX$1)/'Added Columns'!AX$3</f>
        <v>0.13333333333333333</v>
      </c>
      <c r="AY183">
        <f>('Added Columns'!AY183-'Added Columns'!AY$1)/'Added Columns'!AY$3</f>
        <v>0.11764705882352941</v>
      </c>
      <c r="AZ183">
        <v>1</v>
      </c>
      <c r="BA183">
        <v>0</v>
      </c>
    </row>
    <row r="184" spans="1:53" x14ac:dyDescent="0.25">
      <c r="A184">
        <v>177</v>
      </c>
      <c r="B184">
        <v>1</v>
      </c>
      <c r="C184">
        <v>0</v>
      </c>
      <c r="D184">
        <f>('Added Columns'!D184-'Added Columns'!D$1)/'Added Columns'!D$3</f>
        <v>0.35714285714285715</v>
      </c>
      <c r="E184">
        <v>1</v>
      </c>
      <c r="F184">
        <v>0</v>
      </c>
      <c r="G184">
        <v>0</v>
      </c>
      <c r="H184">
        <f>('Added Columns'!H184-'Added Columns'!H$1)/'Added Columns'!H$3</f>
        <v>2.2906227630637079E-2</v>
      </c>
      <c r="I184">
        <v>0</v>
      </c>
      <c r="J184">
        <v>1</v>
      </c>
      <c r="K184">
        <v>0</v>
      </c>
      <c r="L184">
        <f>('Added Columns'!L184-'Added Columns'!L$1)/'Added Columns'!L$3</f>
        <v>3.5714285714285712E-2</v>
      </c>
      <c r="M184">
        <f>('Added Columns'!M184-'Added Columns'!M$1)/'Added Columns'!M$3</f>
        <v>0.5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>('Added Columns'!T184-'Added Columns'!T$1)/'Added Columns'!T$3</f>
        <v>0.66666666666666663</v>
      </c>
      <c r="U184">
        <f>('Added Columns'!U184-'Added Columns'!U$1)/'Added Columns'!U$3</f>
        <v>0.8571428571428571</v>
      </c>
      <c r="V184">
        <f>('Added Columns'!V184-'Added Columns'!V$1)/'Added Columns'!V$3</f>
        <v>0.66666666666666663</v>
      </c>
      <c r="W184">
        <f>('Added Columns'!W184-'Added Columns'!W$1)/'Added Columns'!W$3</f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f>('Added Columns'!AG184-'Added Columns'!AG$1)/'Added Columns'!AG$3</f>
        <v>1</v>
      </c>
      <c r="AH184">
        <v>0</v>
      </c>
      <c r="AI184">
        <v>0</v>
      </c>
      <c r="AJ184">
        <v>1</v>
      </c>
      <c r="AK184">
        <f>('Added Columns'!AK184-'Added Columns'!AK$1)/'Added Columns'!AK$3</f>
        <v>7.8515007898894151E-2</v>
      </c>
      <c r="AL184">
        <f>('Added Columns'!AL184-'Added Columns'!AL$1)/'Added Columns'!AL$3</f>
        <v>0.33812487452318812</v>
      </c>
      <c r="AM184">
        <f>('Added Columns'!AM184-'Added Columns'!AM$1)/'Added Columns'!AM$3</f>
        <v>0</v>
      </c>
      <c r="AN184">
        <v>0</v>
      </c>
      <c r="AO184">
        <f>('Added Columns'!AO184-'Added Columns'!AO$1)/'Added Columns'!AO$3</f>
        <v>0.21428571428571427</v>
      </c>
      <c r="AP184">
        <f>('Added Columns'!AP184-'Added Columns'!AP$1)/'Added Columns'!AP$3</f>
        <v>0</v>
      </c>
      <c r="AQ184">
        <f>('Added Columns'!AQ184-'Added Columns'!AQ$1)/'Added Columns'!AQ$3</f>
        <v>0</v>
      </c>
      <c r="AR184">
        <f>('Added Columns'!AR184-'Added Columns'!AR$1)/'Added Columns'!AR$3</f>
        <v>0</v>
      </c>
      <c r="AS184">
        <f>('Added Columns'!AS184-'Added Columns'!AS$1)/'Added Columns'!AS$3</f>
        <v>0.1</v>
      </c>
      <c r="AT184">
        <f>('Added Columns'!AT184-'Added Columns'!AT$1)/'Added Columns'!AT$3</f>
        <v>0.33333333333333331</v>
      </c>
      <c r="AU184">
        <f>('Added Columns'!AU184-'Added Columns'!AU$1)/'Added Columns'!AU$3</f>
        <v>1</v>
      </c>
      <c r="AV184">
        <f>('Added Columns'!AV184-'Added Columns'!AV$1)/'Added Columns'!AV$3</f>
        <v>7.4999999999999997E-2</v>
      </c>
      <c r="AW184">
        <f>('Added Columns'!AW184-'Added Columns'!AW$1)/'Added Columns'!AW$3</f>
        <v>5.5555555555555552E-2</v>
      </c>
      <c r="AX184">
        <f>('Added Columns'!AX184-'Added Columns'!AX$1)/'Added Columns'!AX$3</f>
        <v>0</v>
      </c>
      <c r="AY184">
        <f>('Added Columns'!AY184-'Added Columns'!AY$1)/'Added Columns'!AY$3</f>
        <v>0.11764705882352941</v>
      </c>
      <c r="AZ184">
        <v>1</v>
      </c>
      <c r="BA184">
        <v>0</v>
      </c>
    </row>
    <row r="185" spans="1:53" x14ac:dyDescent="0.25">
      <c r="A185">
        <v>178</v>
      </c>
      <c r="B185">
        <v>1</v>
      </c>
      <c r="C185">
        <v>0</v>
      </c>
      <c r="D185">
        <f>('Added Columns'!D185-'Added Columns'!D$1)/'Added Columns'!D$3</f>
        <v>2.3809523809523808E-2</v>
      </c>
      <c r="E185">
        <v>1</v>
      </c>
      <c r="F185">
        <v>0</v>
      </c>
      <c r="G185">
        <v>0</v>
      </c>
      <c r="H185">
        <f>('Added Columns'!H185-'Added Columns'!H$1)/'Added Columns'!H$3</f>
        <v>0.14387974230493916</v>
      </c>
      <c r="I185">
        <v>0</v>
      </c>
      <c r="J185">
        <v>1</v>
      </c>
      <c r="K185">
        <v>0</v>
      </c>
      <c r="L185">
        <f>('Added Columns'!L185-'Added Columns'!L$1)/'Added Columns'!L$3</f>
        <v>3.5714285714285712E-2</v>
      </c>
      <c r="M185">
        <f>('Added Columns'!M185-'Added Columns'!M$1)/'Added Columns'!M$3</f>
        <v>0.5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>('Added Columns'!T185-'Added Columns'!T$1)/'Added Columns'!T$3</f>
        <v>0.33333333333333331</v>
      </c>
      <c r="U185">
        <f>('Added Columns'!U185-'Added Columns'!U$1)/'Added Columns'!U$3</f>
        <v>0.24285714285714285</v>
      </c>
      <c r="V185">
        <f>('Added Columns'!V185-'Added Columns'!V$1)/'Added Columns'!V$3</f>
        <v>0.33333333333333331</v>
      </c>
      <c r="W185">
        <f>('Added Columns'!W185-'Added Columns'!W$1)/'Added Columns'!W$3</f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f>('Added Columns'!AG185-'Added Columns'!AG$1)/'Added Columns'!AG$3</f>
        <v>1</v>
      </c>
      <c r="AH185">
        <v>0</v>
      </c>
      <c r="AI185">
        <v>0</v>
      </c>
      <c r="AJ185">
        <v>1</v>
      </c>
      <c r="AK185">
        <f>('Added Columns'!AK185-'Added Columns'!AK$1)/'Added Columns'!AK$3</f>
        <v>4.8973143759873617E-3</v>
      </c>
      <c r="AL185">
        <f>('Added Columns'!AL185-'Added Columns'!AL$1)/'Added Columns'!AL$3</f>
        <v>0.2869704878538446</v>
      </c>
      <c r="AM185">
        <f>('Added Columns'!AM185-'Added Columns'!AM$1)/'Added Columns'!AM$3</f>
        <v>0.1111111111111111</v>
      </c>
      <c r="AN185">
        <v>0</v>
      </c>
      <c r="AO185">
        <f>('Added Columns'!AO185-'Added Columns'!AO$1)/'Added Columns'!AO$3</f>
        <v>0.7857142857142857</v>
      </c>
      <c r="AP185">
        <f>('Added Columns'!AP185-'Added Columns'!AP$1)/'Added Columns'!AP$3</f>
        <v>1</v>
      </c>
      <c r="AQ185">
        <f>('Added Columns'!AQ185-'Added Columns'!AQ$1)/'Added Columns'!AQ$3</f>
        <v>0.66666666666666663</v>
      </c>
      <c r="AR185">
        <f>('Added Columns'!AR185-'Added Columns'!AR$1)/'Added Columns'!AR$3</f>
        <v>0</v>
      </c>
      <c r="AS185">
        <f>('Added Columns'!AS185-'Added Columns'!AS$1)/'Added Columns'!AS$3</f>
        <v>2.5000000000000001E-2</v>
      </c>
      <c r="AT185">
        <f>('Added Columns'!AT185-'Added Columns'!AT$1)/'Added Columns'!AT$3</f>
        <v>0.5</v>
      </c>
      <c r="AU185">
        <f>('Added Columns'!AU185-'Added Columns'!AU$1)/'Added Columns'!AU$3</f>
        <v>0.33333333333333331</v>
      </c>
      <c r="AV185">
        <f>('Added Columns'!AV185-'Added Columns'!AV$1)/'Added Columns'!AV$3</f>
        <v>2.5000000000000001E-2</v>
      </c>
      <c r="AW185">
        <f>('Added Columns'!AW185-'Added Columns'!AW$1)/'Added Columns'!AW$3</f>
        <v>0</v>
      </c>
      <c r="AX185">
        <f>('Added Columns'!AX185-'Added Columns'!AX$1)/'Added Columns'!AX$3</f>
        <v>6.6666666666666666E-2</v>
      </c>
      <c r="AY185">
        <f>('Added Columns'!AY185-'Added Columns'!AY$1)/'Added Columns'!AY$3</f>
        <v>0</v>
      </c>
      <c r="AZ185">
        <v>1</v>
      </c>
      <c r="BA185">
        <v>1</v>
      </c>
    </row>
    <row r="186" spans="1:53" x14ac:dyDescent="0.25">
      <c r="A186">
        <v>179</v>
      </c>
      <c r="B186">
        <v>0</v>
      </c>
      <c r="C186">
        <v>1</v>
      </c>
      <c r="D186">
        <f>('Added Columns'!D186-'Added Columns'!D$1)/'Added Columns'!D$3</f>
        <v>0.66666666666666663</v>
      </c>
      <c r="E186">
        <v>1</v>
      </c>
      <c r="F186">
        <v>0</v>
      </c>
      <c r="G186">
        <v>0</v>
      </c>
      <c r="H186">
        <f>('Added Columns'!H186-'Added Columns'!H$1)/'Added Columns'!H$3</f>
        <v>0.30350751610594129</v>
      </c>
      <c r="I186">
        <v>1</v>
      </c>
      <c r="J186">
        <v>0</v>
      </c>
      <c r="K186">
        <v>0</v>
      </c>
      <c r="L186">
        <f>('Added Columns'!L186-'Added Columns'!L$1)/'Added Columns'!L$3</f>
        <v>0</v>
      </c>
      <c r="M186">
        <f>('Added Columns'!M186-'Added Columns'!M$1)/'Added Columns'!M$3</f>
        <v>0.25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f>('Added Columns'!T186-'Added Columns'!T$1)/'Added Columns'!T$3</f>
        <v>0.33333333333333331</v>
      </c>
      <c r="U186">
        <f>('Added Columns'!U186-'Added Columns'!U$1)/'Added Columns'!U$3</f>
        <v>0.88571428571428568</v>
      </c>
      <c r="V186">
        <f>('Added Columns'!V186-'Added Columns'!V$1)/'Added Columns'!V$3</f>
        <v>0.66666666666666663</v>
      </c>
      <c r="W186">
        <f>('Added Columns'!W186-'Added Columns'!W$1)/'Added Columns'!W$3</f>
        <v>0.5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f>('Added Columns'!AG186-'Added Columns'!AG$1)/'Added Columns'!AG$3</f>
        <v>0</v>
      </c>
      <c r="AH186">
        <v>1</v>
      </c>
      <c r="AI186">
        <v>0</v>
      </c>
      <c r="AJ186">
        <v>0</v>
      </c>
      <c r="AK186">
        <f>('Added Columns'!AK186-'Added Columns'!AK$1)/'Added Columns'!AK$3</f>
        <v>0.49731437598736178</v>
      </c>
      <c r="AL186">
        <f>('Added Columns'!AL186-'Added Columns'!AL$1)/'Added Columns'!AL$3</f>
        <v>1.7265609315398514E-3</v>
      </c>
      <c r="AM186">
        <f>('Added Columns'!AM186-'Added Columns'!AM$1)/'Added Columns'!AM$3</f>
        <v>0.1111111111111111</v>
      </c>
      <c r="AN186">
        <v>0</v>
      </c>
      <c r="AO186">
        <f>('Added Columns'!AO186-'Added Columns'!AO$1)/'Added Columns'!AO$3</f>
        <v>1</v>
      </c>
      <c r="AP186">
        <f>('Added Columns'!AP186-'Added Columns'!AP$1)/'Added Columns'!AP$3</f>
        <v>1</v>
      </c>
      <c r="AQ186">
        <f>('Added Columns'!AQ186-'Added Columns'!AQ$1)/'Added Columns'!AQ$3</f>
        <v>0.66666666666666663</v>
      </c>
      <c r="AR186">
        <f>('Added Columns'!AR186-'Added Columns'!AR$1)/'Added Columns'!AR$3</f>
        <v>1</v>
      </c>
      <c r="AS186">
        <f>('Added Columns'!AS186-'Added Columns'!AS$1)/'Added Columns'!AS$3</f>
        <v>0.6</v>
      </c>
      <c r="AT186">
        <f>('Added Columns'!AT186-'Added Columns'!AT$1)/'Added Columns'!AT$3</f>
        <v>0.33333333333333331</v>
      </c>
      <c r="AU186">
        <f>('Added Columns'!AU186-'Added Columns'!AU$1)/'Added Columns'!AU$3</f>
        <v>0.66666666666666663</v>
      </c>
      <c r="AV186">
        <f>('Added Columns'!AV186-'Added Columns'!AV$1)/'Added Columns'!AV$3</f>
        <v>0.6</v>
      </c>
      <c r="AW186">
        <f>('Added Columns'!AW186-'Added Columns'!AW$1)/'Added Columns'!AW$3</f>
        <v>0.72222222222222221</v>
      </c>
      <c r="AX186">
        <f>('Added Columns'!AX186-'Added Columns'!AX$1)/'Added Columns'!AX$3</f>
        <v>1</v>
      </c>
      <c r="AY186">
        <f>('Added Columns'!AY186-'Added Columns'!AY$1)/'Added Columns'!AY$3</f>
        <v>0.41176470588235292</v>
      </c>
      <c r="AZ186">
        <v>1</v>
      </c>
      <c r="BA186">
        <v>0</v>
      </c>
    </row>
    <row r="187" spans="1:53" x14ac:dyDescent="0.25">
      <c r="A187">
        <v>180</v>
      </c>
      <c r="B187">
        <v>0</v>
      </c>
      <c r="C187">
        <v>1</v>
      </c>
      <c r="D187">
        <f>('Added Columns'!D187-'Added Columns'!D$1)/'Added Columns'!D$3</f>
        <v>0.47619047619047616</v>
      </c>
      <c r="E187">
        <v>1</v>
      </c>
      <c r="F187">
        <v>0</v>
      </c>
      <c r="G187">
        <v>0</v>
      </c>
      <c r="H187">
        <f>('Added Columns'!H187-'Added Columns'!H$1)/'Added Columns'!H$3</f>
        <v>0.91481746599856839</v>
      </c>
      <c r="I187">
        <v>0</v>
      </c>
      <c r="J187">
        <v>1</v>
      </c>
      <c r="K187">
        <v>0</v>
      </c>
      <c r="L187">
        <f>('Added Columns'!L187-'Added Columns'!L$1)/'Added Columns'!L$3</f>
        <v>0.2857142857142857</v>
      </c>
      <c r="M187">
        <f>('Added Columns'!M187-'Added Columns'!M$1)/'Added Columns'!M$3</f>
        <v>0.25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>('Added Columns'!T187-'Added Columns'!T$1)/'Added Columns'!T$3</f>
        <v>0.66666666666666663</v>
      </c>
      <c r="U187">
        <f>('Added Columns'!U187-'Added Columns'!U$1)/'Added Columns'!U$3</f>
        <v>0.6428571428571429</v>
      </c>
      <c r="V187">
        <f>('Added Columns'!V187-'Added Columns'!V$1)/'Added Columns'!V$3</f>
        <v>0.66666666666666663</v>
      </c>
      <c r="W187">
        <f>('Added Columns'!W187-'Added Columns'!W$1)/'Added Columns'!W$3</f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f>('Added Columns'!AG187-'Added Columns'!AG$1)/'Added Columns'!AG$3</f>
        <v>1</v>
      </c>
      <c r="AH187">
        <v>0</v>
      </c>
      <c r="AI187">
        <v>0</v>
      </c>
      <c r="AJ187">
        <v>1</v>
      </c>
      <c r="AK187">
        <f>('Added Columns'!AK187-'Added Columns'!AK$1)/'Added Columns'!AK$3</f>
        <v>6.7351237493417593E-2</v>
      </c>
      <c r="AL187">
        <f>('Added Columns'!AL187-'Added Columns'!AL$1)/'Added Columns'!AL$3</f>
        <v>0.16964464966874121</v>
      </c>
      <c r="AM187">
        <f>('Added Columns'!AM187-'Added Columns'!AM$1)/'Added Columns'!AM$3</f>
        <v>0.1111111111111111</v>
      </c>
      <c r="AN187">
        <v>0</v>
      </c>
      <c r="AO187">
        <f>('Added Columns'!AO187-'Added Columns'!AO$1)/'Added Columns'!AO$3</f>
        <v>7.1428571428571425E-2</v>
      </c>
      <c r="AP187">
        <f>('Added Columns'!AP187-'Added Columns'!AP$1)/'Added Columns'!AP$3</f>
        <v>0</v>
      </c>
      <c r="AQ187">
        <f>('Added Columns'!AQ187-'Added Columns'!AQ$1)/'Added Columns'!AQ$3</f>
        <v>0.66666666666666663</v>
      </c>
      <c r="AR187">
        <f>('Added Columns'!AR187-'Added Columns'!AR$1)/'Added Columns'!AR$3</f>
        <v>0</v>
      </c>
      <c r="AS187">
        <f>('Added Columns'!AS187-'Added Columns'!AS$1)/'Added Columns'!AS$3</f>
        <v>0.05</v>
      </c>
      <c r="AT187">
        <f>('Added Columns'!AT187-'Added Columns'!AT$1)/'Added Columns'!AT$3</f>
        <v>0.5</v>
      </c>
      <c r="AU187">
        <f>('Added Columns'!AU187-'Added Columns'!AU$1)/'Added Columns'!AU$3</f>
        <v>0.66666666666666663</v>
      </c>
      <c r="AV187">
        <f>('Added Columns'!AV187-'Added Columns'!AV$1)/'Added Columns'!AV$3</f>
        <v>0.05</v>
      </c>
      <c r="AW187">
        <f>('Added Columns'!AW187-'Added Columns'!AW$1)/'Added Columns'!AW$3</f>
        <v>0.1111111111111111</v>
      </c>
      <c r="AX187">
        <f>('Added Columns'!AX187-'Added Columns'!AX$1)/'Added Columns'!AX$3</f>
        <v>0.13333333333333333</v>
      </c>
      <c r="AY187">
        <f>('Added Columns'!AY187-'Added Columns'!AY$1)/'Added Columns'!AY$3</f>
        <v>5.8823529411764705E-2</v>
      </c>
      <c r="AZ187">
        <v>1</v>
      </c>
      <c r="BA187">
        <v>0</v>
      </c>
    </row>
    <row r="188" spans="1:53" x14ac:dyDescent="0.25">
      <c r="A188">
        <v>181</v>
      </c>
      <c r="B188">
        <v>0</v>
      </c>
      <c r="C188">
        <v>1</v>
      </c>
      <c r="D188">
        <f>('Added Columns'!D188-'Added Columns'!D$1)/'Added Columns'!D$3</f>
        <v>0.30952380952380953</v>
      </c>
      <c r="E188">
        <v>1</v>
      </c>
      <c r="F188">
        <v>0</v>
      </c>
      <c r="G188">
        <v>0</v>
      </c>
      <c r="H188">
        <f>('Added Columns'!H188-'Added Columns'!H$1)/'Added Columns'!H$3</f>
        <v>2.7201145311381531E-2</v>
      </c>
      <c r="I188">
        <v>0</v>
      </c>
      <c r="J188">
        <v>1</v>
      </c>
      <c r="K188">
        <v>0</v>
      </c>
      <c r="L188">
        <f>('Added Columns'!L188-'Added Columns'!L$1)/'Added Columns'!L$3</f>
        <v>0.39285714285714285</v>
      </c>
      <c r="M188">
        <f>('Added Columns'!M188-'Added Columns'!M$1)/'Added Columns'!M$3</f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f>('Added Columns'!T188-'Added Columns'!T$1)/'Added Columns'!T$3</f>
        <v>0.66666666666666663</v>
      </c>
      <c r="U188">
        <f>('Added Columns'!U188-'Added Columns'!U$1)/'Added Columns'!U$3</f>
        <v>0.9285714285714286</v>
      </c>
      <c r="V188">
        <f>('Added Columns'!V188-'Added Columns'!V$1)/'Added Columns'!V$3</f>
        <v>0.66666666666666663</v>
      </c>
      <c r="W188">
        <f>('Added Columns'!W188-'Added Columns'!W$1)/'Added Columns'!W$3</f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f>('Added Columns'!AG188-'Added Columns'!AG$1)/'Added Columns'!AG$3</f>
        <v>1</v>
      </c>
      <c r="AH188">
        <v>0</v>
      </c>
      <c r="AI188">
        <v>1</v>
      </c>
      <c r="AJ188">
        <v>0</v>
      </c>
      <c r="AK188">
        <f>('Added Columns'!AK188-'Added Columns'!AK$1)/'Added Columns'!AK$3</f>
        <v>0.15376513954713006</v>
      </c>
      <c r="AL188">
        <f>('Added Columns'!AL188-'Added Columns'!AL$1)/'Added Columns'!AL$3</f>
        <v>0.19634611523790405</v>
      </c>
      <c r="AM188">
        <f>('Added Columns'!AM188-'Added Columns'!AM$1)/'Added Columns'!AM$3</f>
        <v>0.88888888888888884</v>
      </c>
      <c r="AN188">
        <v>1</v>
      </c>
      <c r="AO188">
        <f>('Added Columns'!AO188-'Added Columns'!AO$1)/'Added Columns'!AO$3</f>
        <v>0.8571428571428571</v>
      </c>
      <c r="AP188">
        <f>('Added Columns'!AP188-'Added Columns'!AP$1)/'Added Columns'!AP$3</f>
        <v>1</v>
      </c>
      <c r="AQ188">
        <f>('Added Columns'!AQ188-'Added Columns'!AQ$1)/'Added Columns'!AQ$3</f>
        <v>0.66666666666666663</v>
      </c>
      <c r="AR188">
        <f>('Added Columns'!AR188-'Added Columns'!AR$1)/'Added Columns'!AR$3</f>
        <v>0.33333333333333331</v>
      </c>
      <c r="AS188">
        <f>('Added Columns'!AS188-'Added Columns'!AS$1)/'Added Columns'!AS$3</f>
        <v>0.17499999999999999</v>
      </c>
      <c r="AT188">
        <f>('Added Columns'!AT188-'Added Columns'!AT$1)/'Added Columns'!AT$3</f>
        <v>0</v>
      </c>
      <c r="AU188">
        <f>('Added Columns'!AU188-'Added Columns'!AU$1)/'Added Columns'!AU$3</f>
        <v>0.66666666666666663</v>
      </c>
      <c r="AV188">
        <f>('Added Columns'!AV188-'Added Columns'!AV$1)/'Added Columns'!AV$3</f>
        <v>0.1</v>
      </c>
      <c r="AW188">
        <f>('Added Columns'!AW188-'Added Columns'!AW$1)/'Added Columns'!AW$3</f>
        <v>0.1111111111111111</v>
      </c>
      <c r="AX188">
        <f>('Added Columns'!AX188-'Added Columns'!AX$1)/'Added Columns'!AX$3</f>
        <v>0</v>
      </c>
      <c r="AY188">
        <f>('Added Columns'!AY188-'Added Columns'!AY$1)/'Added Columns'!AY$3</f>
        <v>0.11764705882352941</v>
      </c>
      <c r="AZ188">
        <v>1</v>
      </c>
      <c r="BA188">
        <v>0</v>
      </c>
    </row>
    <row r="189" spans="1:53" x14ac:dyDescent="0.25">
      <c r="A189">
        <v>182</v>
      </c>
      <c r="B189">
        <v>0</v>
      </c>
      <c r="C189">
        <v>1</v>
      </c>
      <c r="D189">
        <f>('Added Columns'!D189-'Added Columns'!D$1)/'Added Columns'!D$3</f>
        <v>0.38095238095238093</v>
      </c>
      <c r="E189">
        <v>1</v>
      </c>
      <c r="F189">
        <v>0</v>
      </c>
      <c r="G189">
        <v>0</v>
      </c>
      <c r="H189">
        <f>('Added Columns'!H189-'Added Columns'!H$1)/'Added Columns'!H$3</f>
        <v>0.3772369362920544</v>
      </c>
      <c r="I189">
        <v>0</v>
      </c>
      <c r="J189">
        <v>1</v>
      </c>
      <c r="K189">
        <v>0</v>
      </c>
      <c r="L189">
        <f>('Added Columns'!L189-'Added Columns'!L$1)/'Added Columns'!L$3</f>
        <v>0.9285714285714286</v>
      </c>
      <c r="M189">
        <f>('Added Columns'!M189-'Added Columns'!M$1)/'Added Columns'!M$3</f>
        <v>0.25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f>('Added Columns'!T189-'Added Columns'!T$1)/'Added Columns'!T$3</f>
        <v>1</v>
      </c>
      <c r="U189">
        <f>('Added Columns'!U189-'Added Columns'!U$1)/'Added Columns'!U$3</f>
        <v>0.9285714285714286</v>
      </c>
      <c r="V189">
        <f>('Added Columns'!V189-'Added Columns'!V$1)/'Added Columns'!V$3</f>
        <v>0.66666666666666663</v>
      </c>
      <c r="W189">
        <f>('Added Columns'!W189-'Added Columns'!W$1)/'Added Columns'!W$3</f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f>('Added Columns'!AG189-'Added Columns'!AG$1)/'Added Columns'!AG$3</f>
        <v>0.33333333333333331</v>
      </c>
      <c r="AH189">
        <v>0</v>
      </c>
      <c r="AI189">
        <v>0</v>
      </c>
      <c r="AJ189">
        <v>1</v>
      </c>
      <c r="AK189">
        <f>('Added Columns'!AK189-'Added Columns'!AK$1)/'Added Columns'!AK$3</f>
        <v>6.856240126382307E-2</v>
      </c>
      <c r="AL189">
        <f>('Added Columns'!AL189-'Added Columns'!AL$1)/'Added Columns'!AL$3</f>
        <v>0.14523188114836377</v>
      </c>
      <c r="AM189">
        <f>('Added Columns'!AM189-'Added Columns'!AM$1)/'Added Columns'!AM$3</f>
        <v>0.22222222222222221</v>
      </c>
      <c r="AN189">
        <v>0</v>
      </c>
      <c r="AO189">
        <f>('Added Columns'!AO189-'Added Columns'!AO$1)/'Added Columns'!AO$3</f>
        <v>0.2857142857142857</v>
      </c>
      <c r="AP189">
        <f>('Added Columns'!AP189-'Added Columns'!AP$1)/'Added Columns'!AP$3</f>
        <v>0</v>
      </c>
      <c r="AQ189">
        <f>('Added Columns'!AQ189-'Added Columns'!AQ$1)/'Added Columns'!AQ$3</f>
        <v>1</v>
      </c>
      <c r="AR189">
        <f>('Added Columns'!AR189-'Added Columns'!AR$1)/'Added Columns'!AR$3</f>
        <v>0</v>
      </c>
      <c r="AS189">
        <f>('Added Columns'!AS189-'Added Columns'!AS$1)/'Added Columns'!AS$3</f>
        <v>0.22500000000000001</v>
      </c>
      <c r="AT189">
        <f>('Added Columns'!AT189-'Added Columns'!AT$1)/'Added Columns'!AT$3</f>
        <v>0.5</v>
      </c>
      <c r="AU189">
        <f>('Added Columns'!AU189-'Added Columns'!AU$1)/'Added Columns'!AU$3</f>
        <v>0.66666666666666663</v>
      </c>
      <c r="AV189">
        <f>('Added Columns'!AV189-'Added Columns'!AV$1)/'Added Columns'!AV$3</f>
        <v>7.4999999999999997E-2</v>
      </c>
      <c r="AW189">
        <f>('Added Columns'!AW189-'Added Columns'!AW$1)/'Added Columns'!AW$3</f>
        <v>0.1111111111111111</v>
      </c>
      <c r="AX189">
        <f>('Added Columns'!AX189-'Added Columns'!AX$1)/'Added Columns'!AX$3</f>
        <v>6.6666666666666666E-2</v>
      </c>
      <c r="AY189">
        <f>('Added Columns'!AY189-'Added Columns'!AY$1)/'Added Columns'!AY$3</f>
        <v>0.11764705882352941</v>
      </c>
      <c r="AZ189">
        <v>1</v>
      </c>
      <c r="BA189">
        <v>0</v>
      </c>
    </row>
    <row r="190" spans="1:53" x14ac:dyDescent="0.25">
      <c r="A190">
        <v>183</v>
      </c>
      <c r="B190">
        <v>0</v>
      </c>
      <c r="C190">
        <v>1</v>
      </c>
      <c r="D190">
        <f>('Added Columns'!D190-'Added Columns'!D$1)/'Added Columns'!D$3</f>
        <v>0.54761904761904767</v>
      </c>
      <c r="E190">
        <v>1</v>
      </c>
      <c r="F190">
        <v>0</v>
      </c>
      <c r="G190">
        <v>0</v>
      </c>
      <c r="H190">
        <f>('Added Columns'!H190-'Added Columns'!H$1)/'Added Columns'!H$3</f>
        <v>0.89763779527559051</v>
      </c>
      <c r="I190">
        <v>1</v>
      </c>
      <c r="J190">
        <v>0</v>
      </c>
      <c r="K190">
        <v>0</v>
      </c>
      <c r="L190">
        <f>('Added Columns'!L190-'Added Columns'!L$1)/'Added Columns'!L$3</f>
        <v>0.6785714285714286</v>
      </c>
      <c r="M190">
        <f>('Added Columns'!M190-'Added Columns'!M$1)/'Added Columns'!M$3</f>
        <v>0.25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f>('Added Columns'!T190-'Added Columns'!T$1)/'Added Columns'!T$3</f>
        <v>0.33333333333333331</v>
      </c>
      <c r="U190">
        <f>('Added Columns'!U190-'Added Columns'!U$1)/'Added Columns'!U$3</f>
        <v>0.5714285714285714</v>
      </c>
      <c r="V190">
        <f>('Added Columns'!V190-'Added Columns'!V$1)/'Added Columns'!V$3</f>
        <v>0.66666666666666663</v>
      </c>
      <c r="W190">
        <f>('Added Columns'!W190-'Added Columns'!W$1)/'Added Columns'!W$3</f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f>('Added Columns'!AG190-'Added Columns'!AG$1)/'Added Columns'!AG$3</f>
        <v>0.33333333333333331</v>
      </c>
      <c r="AH190">
        <v>0</v>
      </c>
      <c r="AI190">
        <v>0</v>
      </c>
      <c r="AJ190">
        <v>1</v>
      </c>
      <c r="AK190">
        <f>('Added Columns'!AK190-'Added Columns'!AK$1)/'Added Columns'!AK$3</f>
        <v>0.11221695629278568</v>
      </c>
      <c r="AL190">
        <f>('Added Columns'!AL190-'Added Columns'!AL$1)/'Added Columns'!AL$3</f>
        <v>0.78835575185705686</v>
      </c>
      <c r="AM190">
        <f>('Added Columns'!AM190-'Added Columns'!AM$1)/'Added Columns'!AM$3</f>
        <v>0.1111111111111111</v>
      </c>
      <c r="AN190">
        <v>1</v>
      </c>
      <c r="AO190">
        <f>('Added Columns'!AO190-'Added Columns'!AO$1)/'Added Columns'!AO$3</f>
        <v>0.7857142857142857</v>
      </c>
      <c r="AP190">
        <f>('Added Columns'!AP190-'Added Columns'!AP$1)/'Added Columns'!AP$3</f>
        <v>1</v>
      </c>
      <c r="AQ190">
        <f>('Added Columns'!AQ190-'Added Columns'!AQ$1)/'Added Columns'!AQ$3</f>
        <v>1</v>
      </c>
      <c r="AR190">
        <f>('Added Columns'!AR190-'Added Columns'!AR$1)/'Added Columns'!AR$3</f>
        <v>0</v>
      </c>
      <c r="AS190">
        <f>('Added Columns'!AS190-'Added Columns'!AS$1)/'Added Columns'!AS$3</f>
        <v>0.1</v>
      </c>
      <c r="AT190">
        <f>('Added Columns'!AT190-'Added Columns'!AT$1)/'Added Columns'!AT$3</f>
        <v>0.83333333333333337</v>
      </c>
      <c r="AU190">
        <f>('Added Columns'!AU190-'Added Columns'!AU$1)/'Added Columns'!AU$3</f>
        <v>0.33333333333333331</v>
      </c>
      <c r="AV190">
        <f>('Added Columns'!AV190-'Added Columns'!AV$1)/'Added Columns'!AV$3</f>
        <v>0.1</v>
      </c>
      <c r="AW190">
        <f>('Added Columns'!AW190-'Added Columns'!AW$1)/'Added Columns'!AW$3</f>
        <v>0.16666666666666666</v>
      </c>
      <c r="AX190">
        <f>('Added Columns'!AX190-'Added Columns'!AX$1)/'Added Columns'!AX$3</f>
        <v>0</v>
      </c>
      <c r="AY190">
        <f>('Added Columns'!AY190-'Added Columns'!AY$1)/'Added Columns'!AY$3</f>
        <v>0.11764705882352941</v>
      </c>
      <c r="AZ190">
        <v>1</v>
      </c>
      <c r="BA190">
        <v>1</v>
      </c>
    </row>
    <row r="191" spans="1:53" x14ac:dyDescent="0.25">
      <c r="A191">
        <v>184</v>
      </c>
      <c r="B191">
        <v>1</v>
      </c>
      <c r="C191">
        <v>0</v>
      </c>
      <c r="D191">
        <f>('Added Columns'!D191-'Added Columns'!D$1)/'Added Columns'!D$3</f>
        <v>0.76190476190476186</v>
      </c>
      <c r="E191">
        <v>1</v>
      </c>
      <c r="F191">
        <v>0</v>
      </c>
      <c r="G191">
        <v>0</v>
      </c>
      <c r="H191">
        <f>('Added Columns'!H191-'Added Columns'!H$1)/'Added Columns'!H$3</f>
        <v>0.16177523264137436</v>
      </c>
      <c r="I191">
        <v>0</v>
      </c>
      <c r="J191">
        <v>1</v>
      </c>
      <c r="K191">
        <v>0</v>
      </c>
      <c r="L191">
        <f>('Added Columns'!L191-'Added Columns'!L$1)/'Added Columns'!L$3</f>
        <v>0</v>
      </c>
      <c r="M191">
        <f>('Added Columns'!M191-'Added Columns'!M$1)/'Added Columns'!M$3</f>
        <v>0.5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f>('Added Columns'!T191-'Added Columns'!T$1)/'Added Columns'!T$3</f>
        <v>0.66666666666666663</v>
      </c>
      <c r="U191">
        <f>('Added Columns'!U191-'Added Columns'!U$1)/'Added Columns'!U$3</f>
        <v>0.8</v>
      </c>
      <c r="V191">
        <f>('Added Columns'!V191-'Added Columns'!V$1)/'Added Columns'!V$3</f>
        <v>0.33333333333333331</v>
      </c>
      <c r="W191">
        <f>('Added Columns'!W191-'Added Columns'!W$1)/'Added Columns'!W$3</f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f>('Added Columns'!AG191-'Added Columns'!AG$1)/'Added Columns'!AG$3</f>
        <v>0.66666666666666663</v>
      </c>
      <c r="AH191">
        <v>0</v>
      </c>
      <c r="AI191">
        <v>1</v>
      </c>
      <c r="AJ191">
        <v>0</v>
      </c>
      <c r="AK191">
        <f>('Added Columns'!AK191-'Added Columns'!AK$1)/'Added Columns'!AK$3</f>
        <v>0.14117956819378621</v>
      </c>
      <c r="AL191">
        <f>('Added Columns'!AL191-'Added Columns'!AL$1)/'Added Columns'!AL$3</f>
        <v>5.3443083718128892E-2</v>
      </c>
      <c r="AM191">
        <f>('Added Columns'!AM191-'Added Columns'!AM$1)/'Added Columns'!AM$3</f>
        <v>0.22222222222222221</v>
      </c>
      <c r="AN191">
        <v>0</v>
      </c>
      <c r="AO191">
        <f>('Added Columns'!AO191-'Added Columns'!AO$1)/'Added Columns'!AO$3</f>
        <v>0.2857142857142857</v>
      </c>
      <c r="AP191">
        <f>('Added Columns'!AP191-'Added Columns'!AP$1)/'Added Columns'!AP$3</f>
        <v>0</v>
      </c>
      <c r="AQ191">
        <f>('Added Columns'!AQ191-'Added Columns'!AQ$1)/'Added Columns'!AQ$3</f>
        <v>1</v>
      </c>
      <c r="AR191">
        <f>('Added Columns'!AR191-'Added Columns'!AR$1)/'Added Columns'!AR$3</f>
        <v>0.33333333333333331</v>
      </c>
      <c r="AS191">
        <f>('Added Columns'!AS191-'Added Columns'!AS$1)/'Added Columns'!AS$3</f>
        <v>0.125</v>
      </c>
      <c r="AT191">
        <f>('Added Columns'!AT191-'Added Columns'!AT$1)/'Added Columns'!AT$3</f>
        <v>0.33333333333333331</v>
      </c>
      <c r="AU191">
        <f>('Added Columns'!AU191-'Added Columns'!AU$1)/'Added Columns'!AU$3</f>
        <v>0.33333333333333331</v>
      </c>
      <c r="AV191">
        <f>('Added Columns'!AV191-'Added Columns'!AV$1)/'Added Columns'!AV$3</f>
        <v>7.4999999999999997E-2</v>
      </c>
      <c r="AW191">
        <f>('Added Columns'!AW191-'Added Columns'!AW$1)/'Added Columns'!AW$3</f>
        <v>0.1111111111111111</v>
      </c>
      <c r="AX191">
        <f>('Added Columns'!AX191-'Added Columns'!AX$1)/'Added Columns'!AX$3</f>
        <v>0</v>
      </c>
      <c r="AY191">
        <f>('Added Columns'!AY191-'Added Columns'!AY$1)/'Added Columns'!AY$3</f>
        <v>0.11764705882352941</v>
      </c>
      <c r="AZ191">
        <v>1</v>
      </c>
      <c r="BA191">
        <v>0</v>
      </c>
    </row>
    <row r="192" spans="1:53" x14ac:dyDescent="0.25">
      <c r="A192">
        <v>185</v>
      </c>
      <c r="B192">
        <v>0</v>
      </c>
      <c r="C192">
        <v>1</v>
      </c>
      <c r="D192">
        <f>('Added Columns'!D192-'Added Columns'!D$1)/'Added Columns'!D$3</f>
        <v>0.83333333333333337</v>
      </c>
      <c r="E192">
        <v>1</v>
      </c>
      <c r="F192">
        <v>0</v>
      </c>
      <c r="G192">
        <v>0</v>
      </c>
      <c r="H192">
        <f>('Added Columns'!H192-'Added Columns'!H$1)/'Added Columns'!H$3</f>
        <v>0.70293486041517539</v>
      </c>
      <c r="I192">
        <v>0</v>
      </c>
      <c r="J192">
        <v>1</v>
      </c>
      <c r="K192">
        <v>0</v>
      </c>
      <c r="L192">
        <f>('Added Columns'!L192-'Added Columns'!L$1)/'Added Columns'!L$3</f>
        <v>0.42857142857142855</v>
      </c>
      <c r="M192">
        <f>('Added Columns'!M192-'Added Columns'!M$1)/'Added Columns'!M$3</f>
        <v>0.25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f>('Added Columns'!T192-'Added Columns'!T$1)/'Added Columns'!T$3</f>
        <v>1</v>
      </c>
      <c r="U192">
        <f>('Added Columns'!U192-'Added Columns'!U$1)/'Added Columns'!U$3</f>
        <v>0.38571428571428573</v>
      </c>
      <c r="V192">
        <f>('Added Columns'!V192-'Added Columns'!V$1)/'Added Columns'!V$3</f>
        <v>1</v>
      </c>
      <c r="W192">
        <f>('Added Columns'!W192-'Added Columns'!W$1)/'Added Columns'!W$3</f>
        <v>0.25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f>('Added Columns'!AG192-'Added Columns'!AG$1)/'Added Columns'!AG$3</f>
        <v>0</v>
      </c>
      <c r="AH192">
        <v>1</v>
      </c>
      <c r="AI192">
        <v>0</v>
      </c>
      <c r="AJ192">
        <v>0</v>
      </c>
      <c r="AK192">
        <f>('Added Columns'!AK192-'Added Columns'!AK$1)/'Added Columns'!AK$3</f>
        <v>0.18120063191153238</v>
      </c>
      <c r="AL192">
        <f>('Added Columns'!AL192-'Added Columns'!AL$1)/'Added Columns'!AL$3</f>
        <v>0.96992571772736402</v>
      </c>
      <c r="AM192">
        <f>('Added Columns'!AM192-'Added Columns'!AM$1)/'Added Columns'!AM$3</f>
        <v>0.1111111111111111</v>
      </c>
      <c r="AN192">
        <v>0</v>
      </c>
      <c r="AO192">
        <f>('Added Columns'!AO192-'Added Columns'!AO$1)/'Added Columns'!AO$3</f>
        <v>0</v>
      </c>
      <c r="AP192">
        <f>('Added Columns'!AP192-'Added Columns'!AP$1)/'Added Columns'!AP$3</f>
        <v>0</v>
      </c>
      <c r="AQ192">
        <f>('Added Columns'!AQ192-'Added Columns'!AQ$1)/'Added Columns'!AQ$3</f>
        <v>0.66666666666666663</v>
      </c>
      <c r="AR192">
        <f>('Added Columns'!AR192-'Added Columns'!AR$1)/'Added Columns'!AR$3</f>
        <v>0.66666666666666663</v>
      </c>
      <c r="AS192">
        <f>('Added Columns'!AS192-'Added Columns'!AS$1)/'Added Columns'!AS$3</f>
        <v>0.125</v>
      </c>
      <c r="AT192">
        <f>('Added Columns'!AT192-'Added Columns'!AT$1)/'Added Columns'!AT$3</f>
        <v>0.5</v>
      </c>
      <c r="AU192">
        <f>('Added Columns'!AU192-'Added Columns'!AU$1)/'Added Columns'!AU$3</f>
        <v>0.66666666666666663</v>
      </c>
      <c r="AV192">
        <f>('Added Columns'!AV192-'Added Columns'!AV$1)/'Added Columns'!AV$3</f>
        <v>0.1</v>
      </c>
      <c r="AW192">
        <f>('Added Columns'!AW192-'Added Columns'!AW$1)/'Added Columns'!AW$3</f>
        <v>0.1111111111111111</v>
      </c>
      <c r="AX192">
        <f>('Added Columns'!AX192-'Added Columns'!AX$1)/'Added Columns'!AX$3</f>
        <v>6.6666666666666666E-2</v>
      </c>
      <c r="AY192">
        <f>('Added Columns'!AY192-'Added Columns'!AY$1)/'Added Columns'!AY$3</f>
        <v>0.17647058823529413</v>
      </c>
      <c r="AZ192">
        <v>1</v>
      </c>
      <c r="BA192">
        <v>0</v>
      </c>
    </row>
    <row r="193" spans="1:53" x14ac:dyDescent="0.25">
      <c r="A193">
        <v>186</v>
      </c>
      <c r="B193">
        <v>0</v>
      </c>
      <c r="C193">
        <v>1</v>
      </c>
      <c r="D193">
        <f>('Added Columns'!D193-'Added Columns'!D$1)/'Added Columns'!D$3</f>
        <v>0.35714285714285715</v>
      </c>
      <c r="E193">
        <v>1</v>
      </c>
      <c r="F193">
        <v>0</v>
      </c>
      <c r="G193">
        <v>0</v>
      </c>
      <c r="H193">
        <f>('Added Columns'!H193-'Added Columns'!H$1)/'Added Columns'!H$3</f>
        <v>0.59341445955619188</v>
      </c>
      <c r="I193">
        <v>0</v>
      </c>
      <c r="J193">
        <v>1</v>
      </c>
      <c r="K193">
        <v>0</v>
      </c>
      <c r="L193">
        <f>('Added Columns'!L193-'Added Columns'!L$1)/'Added Columns'!L$3</f>
        <v>0.4642857142857143</v>
      </c>
      <c r="M193">
        <f>('Added Columns'!M193-'Added Columns'!M$1)/'Added Columns'!M$3</f>
        <v>0.5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f>('Added Columns'!T193-'Added Columns'!T$1)/'Added Columns'!T$3</f>
        <v>1</v>
      </c>
      <c r="U193">
        <f>('Added Columns'!U193-'Added Columns'!U$1)/'Added Columns'!U$3</f>
        <v>0.6</v>
      </c>
      <c r="V193">
        <f>('Added Columns'!V193-'Added Columns'!V$1)/'Added Columns'!V$3</f>
        <v>0.66666666666666663</v>
      </c>
      <c r="W193">
        <f>('Added Columns'!W193-'Added Columns'!W$1)/'Added Columns'!W$3</f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f>('Added Columns'!AG193-'Added Columns'!AG$1)/'Added Columns'!AG$3</f>
        <v>0.33333333333333331</v>
      </c>
      <c r="AH193">
        <v>0</v>
      </c>
      <c r="AI193">
        <v>1</v>
      </c>
      <c r="AJ193">
        <v>0</v>
      </c>
      <c r="AK193">
        <f>('Added Columns'!AK193-'Added Columns'!AK$1)/'Added Columns'!AK$3</f>
        <v>9.1995787256450759E-2</v>
      </c>
      <c r="AL193">
        <f>('Added Columns'!AL193-'Added Columns'!AL$1)/'Added Columns'!AL$3</f>
        <v>0.10355350331258784</v>
      </c>
      <c r="AM193">
        <f>('Added Columns'!AM193-'Added Columns'!AM$1)/'Added Columns'!AM$3</f>
        <v>0.1111111111111111</v>
      </c>
      <c r="AN193">
        <v>0</v>
      </c>
      <c r="AO193">
        <f>('Added Columns'!AO193-'Added Columns'!AO$1)/'Added Columns'!AO$3</f>
        <v>0.14285714285714285</v>
      </c>
      <c r="AP193">
        <f>('Added Columns'!AP193-'Added Columns'!AP$1)/'Added Columns'!AP$3</f>
        <v>0</v>
      </c>
      <c r="AQ193">
        <f>('Added Columns'!AQ193-'Added Columns'!AQ$1)/'Added Columns'!AQ$3</f>
        <v>1</v>
      </c>
      <c r="AR193">
        <f>('Added Columns'!AR193-'Added Columns'!AR$1)/'Added Columns'!AR$3</f>
        <v>0.33333333333333331</v>
      </c>
      <c r="AS193">
        <f>('Added Columns'!AS193-'Added Columns'!AS$1)/'Added Columns'!AS$3</f>
        <v>0.2</v>
      </c>
      <c r="AT193">
        <f>('Added Columns'!AT193-'Added Columns'!AT$1)/'Added Columns'!AT$3</f>
        <v>0.83333333333333337</v>
      </c>
      <c r="AU193">
        <f>('Added Columns'!AU193-'Added Columns'!AU$1)/'Added Columns'!AU$3</f>
        <v>0.66666666666666663</v>
      </c>
      <c r="AV193">
        <f>('Added Columns'!AV193-'Added Columns'!AV$1)/'Added Columns'!AV$3</f>
        <v>0.2</v>
      </c>
      <c r="AW193">
        <f>('Added Columns'!AW193-'Added Columns'!AW$1)/'Added Columns'!AW$3</f>
        <v>0.3888888888888889</v>
      </c>
      <c r="AX193">
        <f>('Added Columns'!AX193-'Added Columns'!AX$1)/'Added Columns'!AX$3</f>
        <v>6.6666666666666666E-2</v>
      </c>
      <c r="AY193">
        <f>('Added Columns'!AY193-'Added Columns'!AY$1)/'Added Columns'!AY$3</f>
        <v>0.35294117647058826</v>
      </c>
      <c r="AZ193">
        <v>1</v>
      </c>
      <c r="BA193">
        <v>0</v>
      </c>
    </row>
    <row r="194" spans="1:53" x14ac:dyDescent="0.25">
      <c r="A194">
        <v>187</v>
      </c>
      <c r="B194">
        <v>0</v>
      </c>
      <c r="C194">
        <v>1</v>
      </c>
      <c r="D194">
        <f>('Added Columns'!D194-'Added Columns'!D$1)/'Added Columns'!D$3</f>
        <v>0.52380952380952384</v>
      </c>
      <c r="E194">
        <v>1</v>
      </c>
      <c r="F194">
        <v>0</v>
      </c>
      <c r="G194">
        <v>0</v>
      </c>
      <c r="H194">
        <f>('Added Columns'!H194-'Added Columns'!H$1)/'Added Columns'!H$3</f>
        <v>0.63493199713672155</v>
      </c>
      <c r="I194">
        <v>0</v>
      </c>
      <c r="J194">
        <v>1</v>
      </c>
      <c r="K194">
        <v>0</v>
      </c>
      <c r="L194">
        <f>('Added Columns'!L194-'Added Columns'!L$1)/'Added Columns'!L$3</f>
        <v>0.10714285714285714</v>
      </c>
      <c r="M194">
        <f>('Added Columns'!M194-'Added Columns'!M$1)/'Added Columns'!M$3</f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f>('Added Columns'!T194-'Added Columns'!T$1)/'Added Columns'!T$3</f>
        <v>1</v>
      </c>
      <c r="U194">
        <f>('Added Columns'!U194-'Added Columns'!U$1)/'Added Columns'!U$3</f>
        <v>0.22857142857142856</v>
      </c>
      <c r="V194">
        <f>('Added Columns'!V194-'Added Columns'!V$1)/'Added Columns'!V$3</f>
        <v>0.66666666666666663</v>
      </c>
      <c r="W194">
        <f>('Added Columns'!W194-'Added Columns'!W$1)/'Added Columns'!W$3</f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f>('Added Columns'!AG194-'Added Columns'!AG$1)/'Added Columns'!AG$3</f>
        <v>0.66666666666666663</v>
      </c>
      <c r="AH194">
        <v>0</v>
      </c>
      <c r="AI194">
        <v>1</v>
      </c>
      <c r="AJ194">
        <v>0</v>
      </c>
      <c r="AK194">
        <f>('Added Columns'!AK194-'Added Columns'!AK$1)/'Added Columns'!AK$3</f>
        <v>0.94913112164296998</v>
      </c>
      <c r="AL194">
        <f>('Added Columns'!AL194-'Added Columns'!AL$1)/'Added Columns'!AL$3</f>
        <v>0.17687211403332664</v>
      </c>
      <c r="AM194">
        <f>('Added Columns'!AM194-'Added Columns'!AM$1)/'Added Columns'!AM$3</f>
        <v>0.1111111111111111</v>
      </c>
      <c r="AN194">
        <v>0</v>
      </c>
      <c r="AO194">
        <f>('Added Columns'!AO194-'Added Columns'!AO$1)/'Added Columns'!AO$3</f>
        <v>0.21428571428571427</v>
      </c>
      <c r="AP194">
        <f>('Added Columns'!AP194-'Added Columns'!AP$1)/'Added Columns'!AP$3</f>
        <v>0</v>
      </c>
      <c r="AQ194">
        <f>('Added Columns'!AQ194-'Added Columns'!AQ$1)/'Added Columns'!AQ$3</f>
        <v>0.33333333333333331</v>
      </c>
      <c r="AR194">
        <f>('Added Columns'!AR194-'Added Columns'!AR$1)/'Added Columns'!AR$3</f>
        <v>0.33333333333333331</v>
      </c>
      <c r="AS194">
        <f>('Added Columns'!AS194-'Added Columns'!AS$1)/'Added Columns'!AS$3</f>
        <v>0.52500000000000002</v>
      </c>
      <c r="AT194">
        <f>('Added Columns'!AT194-'Added Columns'!AT$1)/'Added Columns'!AT$3</f>
        <v>0.33333333333333331</v>
      </c>
      <c r="AU194">
        <f>('Added Columns'!AU194-'Added Columns'!AU$1)/'Added Columns'!AU$3</f>
        <v>0.66666666666666663</v>
      </c>
      <c r="AV194">
        <f>('Added Columns'!AV194-'Added Columns'!AV$1)/'Added Columns'!AV$3</f>
        <v>0.5</v>
      </c>
      <c r="AW194">
        <f>('Added Columns'!AW194-'Added Columns'!AW$1)/'Added Columns'!AW$3</f>
        <v>0.44444444444444442</v>
      </c>
      <c r="AX194">
        <f>('Added Columns'!AX194-'Added Columns'!AX$1)/'Added Columns'!AX$3</f>
        <v>0.6</v>
      </c>
      <c r="AY194">
        <f>('Added Columns'!AY194-'Added Columns'!AY$1)/'Added Columns'!AY$3</f>
        <v>0.52941176470588236</v>
      </c>
      <c r="AZ194">
        <v>1</v>
      </c>
      <c r="BA194">
        <v>0</v>
      </c>
    </row>
    <row r="195" spans="1:53" x14ac:dyDescent="0.25">
      <c r="A195">
        <v>188</v>
      </c>
      <c r="B195">
        <v>1</v>
      </c>
      <c r="C195">
        <v>0</v>
      </c>
      <c r="D195">
        <f>('Added Columns'!D195-'Added Columns'!D$1)/'Added Columns'!D$3</f>
        <v>0.88095238095238093</v>
      </c>
      <c r="E195">
        <v>1</v>
      </c>
      <c r="F195">
        <v>0</v>
      </c>
      <c r="G195">
        <v>0</v>
      </c>
      <c r="H195">
        <f>('Added Columns'!H195-'Added Columns'!H$1)/'Added Columns'!H$3</f>
        <v>0.42233357193987114</v>
      </c>
      <c r="I195">
        <v>0</v>
      </c>
      <c r="J195">
        <v>1</v>
      </c>
      <c r="K195">
        <v>0</v>
      </c>
      <c r="L195">
        <f>('Added Columns'!L195-'Added Columns'!L$1)/'Added Columns'!L$3</f>
        <v>0.4642857142857143</v>
      </c>
      <c r="M195">
        <f>('Added Columns'!M195-'Added Columns'!M$1)/'Added Columns'!M$3</f>
        <v>0.75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f>('Added Columns'!T195-'Added Columns'!T$1)/'Added Columns'!T$3</f>
        <v>0.66666666666666663</v>
      </c>
      <c r="U195">
        <f>('Added Columns'!U195-'Added Columns'!U$1)/'Added Columns'!U$3</f>
        <v>0.44285714285714284</v>
      </c>
      <c r="V195">
        <f>('Added Columns'!V195-'Added Columns'!V$1)/'Added Columns'!V$3</f>
        <v>1</v>
      </c>
      <c r="W195">
        <f>('Added Columns'!W195-'Added Columns'!W$1)/'Added Columns'!W$3</f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f>('Added Columns'!AG195-'Added Columns'!AG$1)/'Added Columns'!AG$3</f>
        <v>0.33333333333333331</v>
      </c>
      <c r="AH195">
        <v>0</v>
      </c>
      <c r="AI195">
        <v>0</v>
      </c>
      <c r="AJ195">
        <v>1</v>
      </c>
      <c r="AK195">
        <f>('Added Columns'!AK195-'Added Columns'!AK$1)/'Added Columns'!AK$3</f>
        <v>0.93275408109531333</v>
      </c>
      <c r="AL195">
        <f>('Added Columns'!AL195-'Added Columns'!AL$1)/'Added Columns'!AL$3</f>
        <v>0.45151575988757275</v>
      </c>
      <c r="AM195">
        <f>('Added Columns'!AM195-'Added Columns'!AM$1)/'Added Columns'!AM$3</f>
        <v>0.88888888888888884</v>
      </c>
      <c r="AN195">
        <v>0</v>
      </c>
      <c r="AO195">
        <f>('Added Columns'!AO195-'Added Columns'!AO$1)/'Added Columns'!AO$3</f>
        <v>0</v>
      </c>
      <c r="AP195">
        <f>('Added Columns'!AP195-'Added Columns'!AP$1)/'Added Columns'!AP$3</f>
        <v>0</v>
      </c>
      <c r="AQ195">
        <f>('Added Columns'!AQ195-'Added Columns'!AQ$1)/'Added Columns'!AQ$3</f>
        <v>1</v>
      </c>
      <c r="AR195">
        <f>('Added Columns'!AR195-'Added Columns'!AR$1)/'Added Columns'!AR$3</f>
        <v>0</v>
      </c>
      <c r="AS195">
        <f>('Added Columns'!AS195-'Added Columns'!AS$1)/'Added Columns'!AS$3</f>
        <v>0.9</v>
      </c>
      <c r="AT195">
        <f>('Added Columns'!AT195-'Added Columns'!AT$1)/'Added Columns'!AT$3</f>
        <v>0.5</v>
      </c>
      <c r="AU195">
        <f>('Added Columns'!AU195-'Added Columns'!AU$1)/'Added Columns'!AU$3</f>
        <v>0.66666666666666663</v>
      </c>
      <c r="AV195">
        <f>('Added Columns'!AV195-'Added Columns'!AV$1)/'Added Columns'!AV$3</f>
        <v>0.6</v>
      </c>
      <c r="AW195">
        <f>('Added Columns'!AW195-'Added Columns'!AW$1)/'Added Columns'!AW$3</f>
        <v>0.83333333333333337</v>
      </c>
      <c r="AX195">
        <f>('Added Columns'!AX195-'Added Columns'!AX$1)/'Added Columns'!AX$3</f>
        <v>0.13333333333333333</v>
      </c>
      <c r="AY195">
        <f>('Added Columns'!AY195-'Added Columns'!AY$1)/'Added Columns'!AY$3</f>
        <v>0.88235294117647056</v>
      </c>
      <c r="AZ195">
        <v>1</v>
      </c>
      <c r="BA195">
        <v>0</v>
      </c>
    </row>
    <row r="196" spans="1:53" x14ac:dyDescent="0.25">
      <c r="A196">
        <v>189</v>
      </c>
      <c r="B196">
        <v>1</v>
      </c>
      <c r="C196">
        <v>0</v>
      </c>
      <c r="D196">
        <f>('Added Columns'!D196-'Added Columns'!D$1)/'Added Columns'!D$3</f>
        <v>0.38095238095238093</v>
      </c>
      <c r="E196">
        <v>0</v>
      </c>
      <c r="F196">
        <v>1</v>
      </c>
      <c r="G196">
        <v>0</v>
      </c>
      <c r="H196">
        <f>('Added Columns'!H196-'Added Columns'!H$1)/'Added Columns'!H$3</f>
        <v>0.6921975662133143</v>
      </c>
      <c r="I196">
        <v>0</v>
      </c>
      <c r="J196">
        <v>1</v>
      </c>
      <c r="K196">
        <v>0</v>
      </c>
      <c r="L196">
        <f>('Added Columns'!L196-'Added Columns'!L$1)/'Added Columns'!L$3</f>
        <v>3.5714285714285712E-2</v>
      </c>
      <c r="M196">
        <f>('Added Columns'!M196-'Added Columns'!M$1)/'Added Columns'!M$3</f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>('Added Columns'!T196-'Added Columns'!T$1)/'Added Columns'!T$3</f>
        <v>1</v>
      </c>
      <c r="U196">
        <f>('Added Columns'!U196-'Added Columns'!U$1)/'Added Columns'!U$3</f>
        <v>0.21428571428571427</v>
      </c>
      <c r="V196">
        <f>('Added Columns'!V196-'Added Columns'!V$1)/'Added Columns'!V$3</f>
        <v>0.33333333333333331</v>
      </c>
      <c r="W196">
        <f>('Added Columns'!W196-'Added Columns'!W$1)/'Added Columns'!W$3</f>
        <v>0.25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f>('Added Columns'!AG196-'Added Columns'!AG$1)/'Added Columns'!AG$3</f>
        <v>0.66666666666666663</v>
      </c>
      <c r="AH196">
        <v>0</v>
      </c>
      <c r="AI196">
        <v>1</v>
      </c>
      <c r="AJ196">
        <v>0</v>
      </c>
      <c r="AK196">
        <f>('Added Columns'!AK196-'Added Columns'!AK$1)/'Added Columns'!AK$3</f>
        <v>0.44960505529225908</v>
      </c>
      <c r="AL196">
        <f>('Added Columns'!AL196-'Added Columns'!AL$1)/'Added Columns'!AL$3</f>
        <v>0.48102790604296325</v>
      </c>
      <c r="AM196">
        <f>('Added Columns'!AM196-'Added Columns'!AM$1)/'Added Columns'!AM$3</f>
        <v>0.1111111111111111</v>
      </c>
      <c r="AN196">
        <v>0</v>
      </c>
      <c r="AO196">
        <f>('Added Columns'!AO196-'Added Columns'!AO$1)/'Added Columns'!AO$3</f>
        <v>0.42857142857142855</v>
      </c>
      <c r="AP196">
        <f>('Added Columns'!AP196-'Added Columns'!AP$1)/'Added Columns'!AP$3</f>
        <v>0</v>
      </c>
      <c r="AQ196">
        <f>('Added Columns'!AQ196-'Added Columns'!AQ$1)/'Added Columns'!AQ$3</f>
        <v>0.66666666666666663</v>
      </c>
      <c r="AR196">
        <f>('Added Columns'!AR196-'Added Columns'!AR$1)/'Added Columns'!AR$3</f>
        <v>0</v>
      </c>
      <c r="AS196">
        <f>('Added Columns'!AS196-'Added Columns'!AS$1)/'Added Columns'!AS$3</f>
        <v>0.25</v>
      </c>
      <c r="AT196">
        <f>('Added Columns'!AT196-'Added Columns'!AT$1)/'Added Columns'!AT$3</f>
        <v>0.33333333333333331</v>
      </c>
      <c r="AU196">
        <f>('Added Columns'!AU196-'Added Columns'!AU$1)/'Added Columns'!AU$3</f>
        <v>0.33333333333333331</v>
      </c>
      <c r="AV196">
        <f>('Added Columns'!AV196-'Added Columns'!AV$1)/'Added Columns'!AV$3</f>
        <v>0.25</v>
      </c>
      <c r="AW196">
        <f>('Added Columns'!AW196-'Added Columns'!AW$1)/'Added Columns'!AW$3</f>
        <v>0.5</v>
      </c>
      <c r="AX196">
        <f>('Added Columns'!AX196-'Added Columns'!AX$1)/'Added Columns'!AX$3</f>
        <v>6.6666666666666666E-2</v>
      </c>
      <c r="AY196">
        <f>('Added Columns'!AY196-'Added Columns'!AY$1)/'Added Columns'!AY$3</f>
        <v>0.52941176470588236</v>
      </c>
      <c r="AZ196">
        <v>1</v>
      </c>
      <c r="BA196">
        <v>0</v>
      </c>
    </row>
    <row r="197" spans="1:53" x14ac:dyDescent="0.25">
      <c r="A197">
        <v>190</v>
      </c>
      <c r="B197">
        <v>0</v>
      </c>
      <c r="C197">
        <v>1</v>
      </c>
      <c r="D197">
        <f>('Added Columns'!D197-'Added Columns'!D$1)/'Added Columns'!D$3</f>
        <v>0.7857142857142857</v>
      </c>
      <c r="E197">
        <v>1</v>
      </c>
      <c r="F197">
        <v>0</v>
      </c>
      <c r="G197">
        <v>0</v>
      </c>
      <c r="H197">
        <f>('Added Columns'!H197-'Added Columns'!H$1)/'Added Columns'!H$3</f>
        <v>0.15103793843951324</v>
      </c>
      <c r="I197">
        <v>0</v>
      </c>
      <c r="J197">
        <v>1</v>
      </c>
      <c r="K197">
        <v>0</v>
      </c>
      <c r="L197">
        <f>('Added Columns'!L197-'Added Columns'!L$1)/'Added Columns'!L$3</f>
        <v>7.1428571428571425E-2</v>
      </c>
      <c r="M197">
        <f>('Added Columns'!M197-'Added Columns'!M$1)/'Added Columns'!M$3</f>
        <v>0.5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f>('Added Columns'!T197-'Added Columns'!T$1)/'Added Columns'!T$3</f>
        <v>1</v>
      </c>
      <c r="U197">
        <f>('Added Columns'!U197-'Added Columns'!U$1)/'Added Columns'!U$3</f>
        <v>0.97142857142857142</v>
      </c>
      <c r="V197">
        <f>('Added Columns'!V197-'Added Columns'!V$1)/'Added Columns'!V$3</f>
        <v>0.66666666666666663</v>
      </c>
      <c r="W197">
        <f>('Added Columns'!W197-'Added Columns'!W$1)/'Added Columns'!W$3</f>
        <v>0.75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f>('Added Columns'!AG197-'Added Columns'!AG$1)/'Added Columns'!AG$3</f>
        <v>0.33333333333333331</v>
      </c>
      <c r="AH197">
        <v>0</v>
      </c>
      <c r="AI197">
        <v>0</v>
      </c>
      <c r="AJ197">
        <v>1</v>
      </c>
      <c r="AK197">
        <f>('Added Columns'!AK197-'Added Columns'!AK$1)/'Added Columns'!AK$3</f>
        <v>0.67008952080042128</v>
      </c>
      <c r="AL197">
        <f>('Added Columns'!AL197-'Added Columns'!AL$1)/'Added Columns'!AL$3</f>
        <v>0.20469785183698053</v>
      </c>
      <c r="AM197">
        <f>('Added Columns'!AM197-'Added Columns'!AM$1)/'Added Columns'!AM$3</f>
        <v>0.33333333333333331</v>
      </c>
      <c r="AN197">
        <v>0</v>
      </c>
      <c r="AO197">
        <f>('Added Columns'!AO197-'Added Columns'!AO$1)/'Added Columns'!AO$3</f>
        <v>0.5</v>
      </c>
      <c r="AP197">
        <f>('Added Columns'!AP197-'Added Columns'!AP$1)/'Added Columns'!AP$3</f>
        <v>0</v>
      </c>
      <c r="AQ197">
        <f>('Added Columns'!AQ197-'Added Columns'!AQ$1)/'Added Columns'!AQ$3</f>
        <v>0.66666666666666663</v>
      </c>
      <c r="AR197">
        <f>('Added Columns'!AR197-'Added Columns'!AR$1)/'Added Columns'!AR$3</f>
        <v>0</v>
      </c>
      <c r="AS197">
        <f>('Added Columns'!AS197-'Added Columns'!AS$1)/'Added Columns'!AS$3</f>
        <v>0.52500000000000002</v>
      </c>
      <c r="AT197">
        <f>('Added Columns'!AT197-'Added Columns'!AT$1)/'Added Columns'!AT$3</f>
        <v>1</v>
      </c>
      <c r="AU197">
        <f>('Added Columns'!AU197-'Added Columns'!AU$1)/'Added Columns'!AU$3</f>
        <v>0.66666666666666663</v>
      </c>
      <c r="AV197">
        <f>('Added Columns'!AV197-'Added Columns'!AV$1)/'Added Columns'!AV$3</f>
        <v>0.17499999999999999</v>
      </c>
      <c r="AW197">
        <f>('Added Columns'!AW197-'Added Columns'!AW$1)/'Added Columns'!AW$3</f>
        <v>0.3888888888888889</v>
      </c>
      <c r="AX197">
        <f>('Added Columns'!AX197-'Added Columns'!AX$1)/'Added Columns'!AX$3</f>
        <v>6.6666666666666666E-2</v>
      </c>
      <c r="AY197">
        <f>('Added Columns'!AY197-'Added Columns'!AY$1)/'Added Columns'!AY$3</f>
        <v>0</v>
      </c>
      <c r="AZ197">
        <v>1</v>
      </c>
      <c r="BA197">
        <v>0</v>
      </c>
    </row>
    <row r="198" spans="1:53" x14ac:dyDescent="0.25">
      <c r="A198">
        <v>191</v>
      </c>
      <c r="B198">
        <v>1</v>
      </c>
      <c r="C198">
        <v>0</v>
      </c>
      <c r="D198">
        <f>('Added Columns'!D198-'Added Columns'!D$1)/'Added Columns'!D$3</f>
        <v>0.80952380952380953</v>
      </c>
      <c r="E198">
        <v>1</v>
      </c>
      <c r="F198">
        <v>0</v>
      </c>
      <c r="G198">
        <v>0</v>
      </c>
      <c r="H198">
        <f>('Added Columns'!H198-'Added Columns'!H$1)/'Added Columns'!H$3</f>
        <v>0.42734430923407302</v>
      </c>
      <c r="I198">
        <v>0</v>
      </c>
      <c r="J198">
        <v>1</v>
      </c>
      <c r="K198">
        <v>0</v>
      </c>
      <c r="L198">
        <f>('Added Columns'!L198-'Added Columns'!L$1)/'Added Columns'!L$3</f>
        <v>0</v>
      </c>
      <c r="M198">
        <f>('Added Columns'!M198-'Added Columns'!M$1)/'Added Columns'!M$3</f>
        <v>0.75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>('Added Columns'!T198-'Added Columns'!T$1)/'Added Columns'!T$3</f>
        <v>0.66666666666666663</v>
      </c>
      <c r="U198">
        <f>('Added Columns'!U198-'Added Columns'!U$1)/'Added Columns'!U$3</f>
        <v>0.5</v>
      </c>
      <c r="V198">
        <f>('Added Columns'!V198-'Added Columns'!V$1)/'Added Columns'!V$3</f>
        <v>0.33333333333333331</v>
      </c>
      <c r="W198">
        <f>('Added Columns'!W198-'Added Columns'!W$1)/'Added Columns'!W$3</f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f>('Added Columns'!AG198-'Added Columns'!AG$1)/'Added Columns'!AG$3</f>
        <v>0.66666666666666663</v>
      </c>
      <c r="AH198">
        <v>0</v>
      </c>
      <c r="AI198">
        <v>1</v>
      </c>
      <c r="AJ198">
        <v>0</v>
      </c>
      <c r="AK198">
        <f>('Added Columns'!AK198-'Added Columns'!AK$1)/'Added Columns'!AK$3</f>
        <v>1</v>
      </c>
      <c r="AL198">
        <f>('Added Columns'!AL198-'Added Columns'!AL$1)/'Added Columns'!AL$3</f>
        <v>0.14390684601485645</v>
      </c>
      <c r="AM198">
        <f>('Added Columns'!AM198-'Added Columns'!AM$1)/'Added Columns'!AM$3</f>
        <v>0</v>
      </c>
      <c r="AN198">
        <v>0</v>
      </c>
      <c r="AO198">
        <f>('Added Columns'!AO198-'Added Columns'!AO$1)/'Added Columns'!AO$3</f>
        <v>0.21428571428571427</v>
      </c>
      <c r="AP198">
        <f>('Added Columns'!AP198-'Added Columns'!AP$1)/'Added Columns'!AP$3</f>
        <v>0</v>
      </c>
      <c r="AQ198">
        <f>('Added Columns'!AQ198-'Added Columns'!AQ$1)/'Added Columns'!AQ$3</f>
        <v>0</v>
      </c>
      <c r="AR198">
        <f>('Added Columns'!AR198-'Added Columns'!AR$1)/'Added Columns'!AR$3</f>
        <v>0.33333333333333331</v>
      </c>
      <c r="AS198">
        <f>('Added Columns'!AS198-'Added Columns'!AS$1)/'Added Columns'!AS$3</f>
        <v>0.85</v>
      </c>
      <c r="AT198">
        <f>('Added Columns'!AT198-'Added Columns'!AT$1)/'Added Columns'!AT$3</f>
        <v>0.83333333333333337</v>
      </c>
      <c r="AU198">
        <f>('Added Columns'!AU198-'Added Columns'!AU$1)/'Added Columns'!AU$3</f>
        <v>0.66666666666666663</v>
      </c>
      <c r="AV198">
        <f>('Added Columns'!AV198-'Added Columns'!AV$1)/'Added Columns'!AV$3</f>
        <v>0.82499999999999996</v>
      </c>
      <c r="AW198">
        <f>('Added Columns'!AW198-'Added Columns'!AW$1)/'Added Columns'!AW$3</f>
        <v>1</v>
      </c>
      <c r="AX198">
        <f>('Added Columns'!AX198-'Added Columns'!AX$1)/'Added Columns'!AX$3</f>
        <v>0.73333333333333328</v>
      </c>
      <c r="AY198">
        <f>('Added Columns'!AY198-'Added Columns'!AY$1)/'Added Columns'!AY$3</f>
        <v>0.52941176470588236</v>
      </c>
      <c r="AZ198">
        <v>1</v>
      </c>
      <c r="BA198">
        <v>0</v>
      </c>
    </row>
    <row r="199" spans="1:53" x14ac:dyDescent="0.25">
      <c r="A199">
        <v>192</v>
      </c>
      <c r="B199">
        <v>0</v>
      </c>
      <c r="C199">
        <v>1</v>
      </c>
      <c r="D199">
        <f>('Added Columns'!D199-'Added Columns'!D$1)/'Added Columns'!D$3</f>
        <v>0.21428571428571427</v>
      </c>
      <c r="E199">
        <v>1</v>
      </c>
      <c r="F199">
        <v>0</v>
      </c>
      <c r="G199">
        <v>0</v>
      </c>
      <c r="H199">
        <f>('Added Columns'!H199-'Added Columns'!H$1)/'Added Columns'!H$3</f>
        <v>0.56692913385826771</v>
      </c>
      <c r="I199">
        <v>0</v>
      </c>
      <c r="J199">
        <v>1</v>
      </c>
      <c r="K199">
        <v>0</v>
      </c>
      <c r="L199">
        <f>('Added Columns'!L199-'Added Columns'!L$1)/'Added Columns'!L$3</f>
        <v>0.2857142857142857</v>
      </c>
      <c r="M199">
        <f>('Added Columns'!M199-'Added Columns'!M$1)/'Added Columns'!M$3</f>
        <v>0.5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f>('Added Columns'!T199-'Added Columns'!T$1)/'Added Columns'!T$3</f>
        <v>1</v>
      </c>
      <c r="U199">
        <f>('Added Columns'!U199-'Added Columns'!U$1)/'Added Columns'!U$3</f>
        <v>0.98571428571428577</v>
      </c>
      <c r="V199">
        <f>('Added Columns'!V199-'Added Columns'!V$1)/'Added Columns'!V$3</f>
        <v>0.66666666666666663</v>
      </c>
      <c r="W199">
        <f>('Added Columns'!W199-'Added Columns'!W$1)/'Added Columns'!W$3</f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f>('Added Columns'!AG199-'Added Columns'!AG$1)/'Added Columns'!AG$3</f>
        <v>0.33333333333333331</v>
      </c>
      <c r="AH199">
        <v>0</v>
      </c>
      <c r="AI199">
        <v>0</v>
      </c>
      <c r="AJ199">
        <v>1</v>
      </c>
      <c r="AK199">
        <f>('Added Columns'!AK199-'Added Columns'!AK$1)/'Added Columns'!AK$3</f>
        <v>6.6877303844128488E-2</v>
      </c>
      <c r="AL199">
        <f>('Added Columns'!AL199-'Added Columns'!AL$1)/'Added Columns'!AL$3</f>
        <v>0.3889580405541056</v>
      </c>
      <c r="AM199">
        <f>('Added Columns'!AM199-'Added Columns'!AM$1)/'Added Columns'!AM$3</f>
        <v>0.1111111111111111</v>
      </c>
      <c r="AN199">
        <v>0</v>
      </c>
      <c r="AO199">
        <f>('Added Columns'!AO199-'Added Columns'!AO$1)/'Added Columns'!AO$3</f>
        <v>0.35714285714285715</v>
      </c>
      <c r="AP199">
        <f>('Added Columns'!AP199-'Added Columns'!AP$1)/'Added Columns'!AP$3</f>
        <v>0</v>
      </c>
      <c r="AQ199">
        <f>('Added Columns'!AQ199-'Added Columns'!AQ$1)/'Added Columns'!AQ$3</f>
        <v>1</v>
      </c>
      <c r="AR199">
        <f>('Added Columns'!AR199-'Added Columns'!AR$1)/'Added Columns'!AR$3</f>
        <v>0</v>
      </c>
      <c r="AS199">
        <f>('Added Columns'!AS199-'Added Columns'!AS$1)/'Added Columns'!AS$3</f>
        <v>0.17499999999999999</v>
      </c>
      <c r="AT199">
        <f>('Added Columns'!AT199-'Added Columns'!AT$1)/'Added Columns'!AT$3</f>
        <v>0.33333333333333331</v>
      </c>
      <c r="AU199">
        <f>('Added Columns'!AU199-'Added Columns'!AU$1)/'Added Columns'!AU$3</f>
        <v>0.33333333333333331</v>
      </c>
      <c r="AV199">
        <f>('Added Columns'!AV199-'Added Columns'!AV$1)/'Added Columns'!AV$3</f>
        <v>0.17499999999999999</v>
      </c>
      <c r="AW199">
        <f>('Added Columns'!AW199-'Added Columns'!AW$1)/'Added Columns'!AW$3</f>
        <v>0.3888888888888889</v>
      </c>
      <c r="AX199">
        <f>('Added Columns'!AX199-'Added Columns'!AX$1)/'Added Columns'!AX$3</f>
        <v>0</v>
      </c>
      <c r="AY199">
        <f>('Added Columns'!AY199-'Added Columns'!AY$1)/'Added Columns'!AY$3</f>
        <v>0.17647058823529413</v>
      </c>
      <c r="AZ199">
        <v>1</v>
      </c>
      <c r="BA199">
        <v>0</v>
      </c>
    </row>
    <row r="200" spans="1:53" x14ac:dyDescent="0.25">
      <c r="A200">
        <v>193</v>
      </c>
      <c r="B200">
        <v>1</v>
      </c>
      <c r="C200">
        <v>0</v>
      </c>
      <c r="D200">
        <f>('Added Columns'!D200-'Added Columns'!D$1)/'Added Columns'!D$3</f>
        <v>0.40476190476190477</v>
      </c>
      <c r="E200">
        <v>1</v>
      </c>
      <c r="F200">
        <v>0</v>
      </c>
      <c r="G200">
        <v>0</v>
      </c>
      <c r="H200">
        <f>('Added Columns'!H200-'Added Columns'!H$1)/'Added Columns'!H$3</f>
        <v>0.32498210450966358</v>
      </c>
      <c r="I200">
        <v>0</v>
      </c>
      <c r="J200">
        <v>1</v>
      </c>
      <c r="K200">
        <v>0</v>
      </c>
      <c r="L200">
        <f>('Added Columns'!L200-'Added Columns'!L$1)/'Added Columns'!L$3</f>
        <v>0.7857142857142857</v>
      </c>
      <c r="M200">
        <f>('Added Columns'!M200-'Added Columns'!M$1)/'Added Columns'!M$3</f>
        <v>0.25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>('Added Columns'!T200-'Added Columns'!T$1)/'Added Columns'!T$3</f>
        <v>0.33333333333333331</v>
      </c>
      <c r="U200">
        <f>('Added Columns'!U200-'Added Columns'!U$1)/'Added Columns'!U$3</f>
        <v>0.2857142857142857</v>
      </c>
      <c r="V200">
        <f>('Added Columns'!V200-'Added Columns'!V$1)/'Added Columns'!V$3</f>
        <v>0.33333333333333331</v>
      </c>
      <c r="W200">
        <f>('Added Columns'!W200-'Added Columns'!W$1)/'Added Columns'!W$3</f>
        <v>0.25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f>('Added Columns'!AG200-'Added Columns'!AG$1)/'Added Columns'!AG$3</f>
        <v>0.66666666666666663</v>
      </c>
      <c r="AH200">
        <v>0</v>
      </c>
      <c r="AI200">
        <v>1</v>
      </c>
      <c r="AJ200">
        <v>0</v>
      </c>
      <c r="AK200">
        <f>('Added Columns'!AK200-'Added Columns'!AK$1)/'Added Columns'!AK$3</f>
        <v>0.25839915745129016</v>
      </c>
      <c r="AL200">
        <f>('Added Columns'!AL200-'Added Columns'!AL$1)/'Added Columns'!AL$3</f>
        <v>0.53816502710299141</v>
      </c>
      <c r="AM200">
        <f>('Added Columns'!AM200-'Added Columns'!AM$1)/'Added Columns'!AM$3</f>
        <v>0.33333333333333331</v>
      </c>
      <c r="AN200">
        <v>1</v>
      </c>
      <c r="AO200">
        <f>('Added Columns'!AO200-'Added Columns'!AO$1)/'Added Columns'!AO$3</f>
        <v>0.14285714285714285</v>
      </c>
      <c r="AP200">
        <f>('Added Columns'!AP200-'Added Columns'!AP$1)/'Added Columns'!AP$3</f>
        <v>0</v>
      </c>
      <c r="AQ200">
        <f>('Added Columns'!AQ200-'Added Columns'!AQ$1)/'Added Columns'!AQ$3</f>
        <v>0</v>
      </c>
      <c r="AR200">
        <f>('Added Columns'!AR200-'Added Columns'!AR$1)/'Added Columns'!AR$3</f>
        <v>0</v>
      </c>
      <c r="AS200">
        <f>('Added Columns'!AS200-'Added Columns'!AS$1)/'Added Columns'!AS$3</f>
        <v>0.2</v>
      </c>
      <c r="AT200">
        <f>('Added Columns'!AT200-'Added Columns'!AT$1)/'Added Columns'!AT$3</f>
        <v>0.16666666666666666</v>
      </c>
      <c r="AU200">
        <f>('Added Columns'!AU200-'Added Columns'!AU$1)/'Added Columns'!AU$3</f>
        <v>0.66666666666666663</v>
      </c>
      <c r="AV200">
        <f>('Added Columns'!AV200-'Added Columns'!AV$1)/'Added Columns'!AV$3</f>
        <v>2.5000000000000001E-2</v>
      </c>
      <c r="AW200">
        <f>('Added Columns'!AW200-'Added Columns'!AW$1)/'Added Columns'!AW$3</f>
        <v>0</v>
      </c>
      <c r="AX200">
        <f>('Added Columns'!AX200-'Added Columns'!AX$1)/'Added Columns'!AX$3</f>
        <v>0</v>
      </c>
      <c r="AY200">
        <f>('Added Columns'!AY200-'Added Columns'!AY$1)/'Added Columns'!AY$3</f>
        <v>5.8823529411764705E-2</v>
      </c>
      <c r="AZ200">
        <v>1</v>
      </c>
      <c r="BA200">
        <v>1</v>
      </c>
    </row>
    <row r="201" spans="1:53" x14ac:dyDescent="0.25">
      <c r="A201">
        <v>194</v>
      </c>
      <c r="B201">
        <v>1</v>
      </c>
      <c r="C201">
        <v>0</v>
      </c>
      <c r="D201">
        <f>('Added Columns'!D201-'Added Columns'!D$1)/'Added Columns'!D$3</f>
        <v>0.59523809523809523</v>
      </c>
      <c r="E201">
        <v>0</v>
      </c>
      <c r="F201">
        <v>0</v>
      </c>
      <c r="G201">
        <v>1</v>
      </c>
      <c r="H201">
        <f>('Added Columns'!H201-'Added Columns'!H$1)/'Added Columns'!H$3</f>
        <v>0.88904795991410168</v>
      </c>
      <c r="I201">
        <v>0</v>
      </c>
      <c r="J201">
        <v>1</v>
      </c>
      <c r="K201">
        <v>0</v>
      </c>
      <c r="L201">
        <f>('Added Columns'!L201-'Added Columns'!L$1)/'Added Columns'!L$3</f>
        <v>0.21428571428571427</v>
      </c>
      <c r="M201">
        <f>('Added Columns'!M201-'Added Columns'!M$1)/'Added Columns'!M$3</f>
        <v>0.5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f>('Added Columns'!T201-'Added Columns'!T$1)/'Added Columns'!T$3</f>
        <v>1</v>
      </c>
      <c r="U201">
        <f>('Added Columns'!U201-'Added Columns'!U$1)/'Added Columns'!U$3</f>
        <v>0.1</v>
      </c>
      <c r="V201">
        <f>('Added Columns'!V201-'Added Columns'!V$1)/'Added Columns'!V$3</f>
        <v>1</v>
      </c>
      <c r="W201">
        <f>('Added Columns'!W201-'Added Columns'!W$1)/'Added Columns'!W$3</f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f>('Added Columns'!AG201-'Added Columns'!AG$1)/'Added Columns'!AG$3</f>
        <v>1</v>
      </c>
      <c r="AH201">
        <v>1</v>
      </c>
      <c r="AI201">
        <v>0</v>
      </c>
      <c r="AJ201">
        <v>0</v>
      </c>
      <c r="AK201">
        <f>('Added Columns'!AK201-'Added Columns'!AK$1)/'Added Columns'!AK$3</f>
        <v>5.6872037914691941E-2</v>
      </c>
      <c r="AL201">
        <f>('Added Columns'!AL201-'Added Columns'!AL$1)/'Added Columns'!AL$3</f>
        <v>0.1258381851033929</v>
      </c>
      <c r="AM201">
        <f>('Added Columns'!AM201-'Added Columns'!AM$1)/'Added Columns'!AM$3</f>
        <v>0.44444444444444442</v>
      </c>
      <c r="AN201">
        <v>0</v>
      </c>
      <c r="AO201">
        <f>('Added Columns'!AO201-'Added Columns'!AO$1)/'Added Columns'!AO$3</f>
        <v>0.21428571428571427</v>
      </c>
      <c r="AP201">
        <f>('Added Columns'!AP201-'Added Columns'!AP$1)/'Added Columns'!AP$3</f>
        <v>0</v>
      </c>
      <c r="AQ201">
        <f>('Added Columns'!AQ201-'Added Columns'!AQ$1)/'Added Columns'!AQ$3</f>
        <v>1</v>
      </c>
      <c r="AR201">
        <f>('Added Columns'!AR201-'Added Columns'!AR$1)/'Added Columns'!AR$3</f>
        <v>1</v>
      </c>
      <c r="AS201">
        <f>('Added Columns'!AS201-'Added Columns'!AS$1)/'Added Columns'!AS$3</f>
        <v>0.17499999999999999</v>
      </c>
      <c r="AT201">
        <f>('Added Columns'!AT201-'Added Columns'!AT$1)/'Added Columns'!AT$3</f>
        <v>0.5</v>
      </c>
      <c r="AU201">
        <f>('Added Columns'!AU201-'Added Columns'!AU$1)/'Added Columns'!AU$3</f>
        <v>1</v>
      </c>
      <c r="AV201">
        <f>('Added Columns'!AV201-'Added Columns'!AV$1)/'Added Columns'!AV$3</f>
        <v>0.125</v>
      </c>
      <c r="AW201">
        <f>('Added Columns'!AW201-'Added Columns'!AW$1)/'Added Columns'!AW$3</f>
        <v>0.22222222222222221</v>
      </c>
      <c r="AX201">
        <f>('Added Columns'!AX201-'Added Columns'!AX$1)/'Added Columns'!AX$3</f>
        <v>0.13333333333333333</v>
      </c>
      <c r="AY201">
        <f>('Added Columns'!AY201-'Added Columns'!AY$1)/'Added Columns'!AY$3</f>
        <v>0.11764705882352941</v>
      </c>
      <c r="AZ201">
        <v>1</v>
      </c>
      <c r="BA201">
        <v>0</v>
      </c>
    </row>
    <row r="202" spans="1:53" x14ac:dyDescent="0.25">
      <c r="A202">
        <v>195</v>
      </c>
      <c r="B202">
        <v>1</v>
      </c>
      <c r="C202">
        <v>0</v>
      </c>
      <c r="D202">
        <f>('Added Columns'!D202-'Added Columns'!D$1)/'Added Columns'!D$3</f>
        <v>0.6428571428571429</v>
      </c>
      <c r="E202">
        <v>0</v>
      </c>
      <c r="F202">
        <v>0</v>
      </c>
      <c r="G202">
        <v>1</v>
      </c>
      <c r="H202">
        <f>('Added Columns'!H202-'Added Columns'!H$1)/'Added Columns'!H$3</f>
        <v>0.78239083750894778</v>
      </c>
      <c r="I202">
        <v>0</v>
      </c>
      <c r="J202">
        <v>1</v>
      </c>
      <c r="K202">
        <v>0</v>
      </c>
      <c r="L202">
        <f>('Added Columns'!L202-'Added Columns'!L$1)/'Added Columns'!L$3</f>
        <v>3.5714285714285712E-2</v>
      </c>
      <c r="M202">
        <f>('Added Columns'!M202-'Added Columns'!M$1)/'Added Columns'!M$3</f>
        <v>0.25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f>('Added Columns'!T202-'Added Columns'!T$1)/'Added Columns'!T$3</f>
        <v>0</v>
      </c>
      <c r="U202">
        <f>('Added Columns'!U202-'Added Columns'!U$1)/'Added Columns'!U$3</f>
        <v>0.5</v>
      </c>
      <c r="V202">
        <f>('Added Columns'!V202-'Added Columns'!V$1)/'Added Columns'!V$3</f>
        <v>0.33333333333333331</v>
      </c>
      <c r="W202">
        <f>('Added Columns'!W202-'Added Columns'!W$1)/'Added Columns'!W$3</f>
        <v>0.75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f>('Added Columns'!AG202-'Added Columns'!AG$1)/'Added Columns'!AG$3</f>
        <v>1</v>
      </c>
      <c r="AH202">
        <v>0</v>
      </c>
      <c r="AI202">
        <v>1</v>
      </c>
      <c r="AJ202">
        <v>0</v>
      </c>
      <c r="AK202">
        <f>('Added Columns'!AK202-'Added Columns'!AK$1)/'Added Columns'!AK$3</f>
        <v>0.83112164296998425</v>
      </c>
      <c r="AL202">
        <f>('Added Columns'!AL202-'Added Columns'!AL$1)/'Added Columns'!AL$3</f>
        <v>0.73752258582613928</v>
      </c>
      <c r="AM202">
        <f>('Added Columns'!AM202-'Added Columns'!AM$1)/'Added Columns'!AM$3</f>
        <v>1</v>
      </c>
      <c r="AN202">
        <v>0</v>
      </c>
      <c r="AO202">
        <f>('Added Columns'!AO202-'Added Columns'!AO$1)/'Added Columns'!AO$3</f>
        <v>0.8571428571428571</v>
      </c>
      <c r="AP202">
        <f>('Added Columns'!AP202-'Added Columns'!AP$1)/'Added Columns'!AP$3</f>
        <v>1</v>
      </c>
      <c r="AQ202">
        <f>('Added Columns'!AQ202-'Added Columns'!AQ$1)/'Added Columns'!AQ$3</f>
        <v>1</v>
      </c>
      <c r="AR202">
        <f>('Added Columns'!AR202-'Added Columns'!AR$1)/'Added Columns'!AR$3</f>
        <v>0.33333333333333331</v>
      </c>
      <c r="AS202">
        <f>('Added Columns'!AS202-'Added Columns'!AS$1)/'Added Columns'!AS$3</f>
        <v>0.55000000000000004</v>
      </c>
      <c r="AT202">
        <f>('Added Columns'!AT202-'Added Columns'!AT$1)/'Added Columns'!AT$3</f>
        <v>0.16666666666666666</v>
      </c>
      <c r="AU202">
        <f>('Added Columns'!AU202-'Added Columns'!AU$1)/'Added Columns'!AU$3</f>
        <v>0.66666666666666663</v>
      </c>
      <c r="AV202">
        <f>('Added Columns'!AV202-'Added Columns'!AV$1)/'Added Columns'!AV$3</f>
        <v>0.5</v>
      </c>
      <c r="AW202">
        <f>('Added Columns'!AW202-'Added Columns'!AW$1)/'Added Columns'!AW$3</f>
        <v>0.44444444444444442</v>
      </c>
      <c r="AX202">
        <f>('Added Columns'!AX202-'Added Columns'!AX$1)/'Added Columns'!AX$3</f>
        <v>0.73333333333333328</v>
      </c>
      <c r="AY202">
        <f>('Added Columns'!AY202-'Added Columns'!AY$1)/'Added Columns'!AY$3</f>
        <v>0.47058823529411764</v>
      </c>
      <c r="AZ202">
        <v>1</v>
      </c>
      <c r="BA202">
        <v>0</v>
      </c>
    </row>
    <row r="203" spans="1:53" x14ac:dyDescent="0.25">
      <c r="A203">
        <v>196</v>
      </c>
      <c r="B203">
        <v>1</v>
      </c>
      <c r="C203">
        <v>0</v>
      </c>
      <c r="D203">
        <f>('Added Columns'!D203-'Added Columns'!D$1)/'Added Columns'!D$3</f>
        <v>0.45238095238095238</v>
      </c>
      <c r="E203">
        <v>1</v>
      </c>
      <c r="F203">
        <v>0</v>
      </c>
      <c r="G203">
        <v>0</v>
      </c>
      <c r="H203">
        <f>('Added Columns'!H203-'Added Columns'!H$1)/'Added Columns'!H$3</f>
        <v>0.13457408732999285</v>
      </c>
      <c r="I203">
        <v>0</v>
      </c>
      <c r="J203">
        <v>1</v>
      </c>
      <c r="K203">
        <v>0</v>
      </c>
      <c r="L203">
        <f>('Added Columns'!L203-'Added Columns'!L$1)/'Added Columns'!L$3</f>
        <v>0.7142857142857143</v>
      </c>
      <c r="M203">
        <f>('Added Columns'!M203-'Added Columns'!M$1)/'Added Columns'!M$3</f>
        <v>0.5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>('Added Columns'!T203-'Added Columns'!T$1)/'Added Columns'!T$3</f>
        <v>0.33333333333333331</v>
      </c>
      <c r="U203">
        <f>('Added Columns'!U203-'Added Columns'!U$1)/'Added Columns'!U$3</f>
        <v>0.5</v>
      </c>
      <c r="V203">
        <f>('Added Columns'!V203-'Added Columns'!V$1)/'Added Columns'!V$3</f>
        <v>1</v>
      </c>
      <c r="W203">
        <f>('Added Columns'!W203-'Added Columns'!W$1)/'Added Columns'!W$3</f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f>('Added Columns'!AG203-'Added Columns'!AG$1)/'Added Columns'!AG$3</f>
        <v>0</v>
      </c>
      <c r="AH203">
        <v>0</v>
      </c>
      <c r="AI203">
        <v>1</v>
      </c>
      <c r="AJ203">
        <v>0</v>
      </c>
      <c r="AK203">
        <f>('Added Columns'!AK203-'Added Columns'!AK$1)/'Added Columns'!AK$3</f>
        <v>0.13454449710373881</v>
      </c>
      <c r="AL203">
        <f>('Added Columns'!AL203-'Added Columns'!AL$1)/'Added Columns'!AL$3</f>
        <v>0.83850632403131897</v>
      </c>
      <c r="AM203">
        <f>('Added Columns'!AM203-'Added Columns'!AM$1)/'Added Columns'!AM$3</f>
        <v>0.1111111111111111</v>
      </c>
      <c r="AN203">
        <v>1</v>
      </c>
      <c r="AO203">
        <f>('Added Columns'!AO203-'Added Columns'!AO$1)/'Added Columns'!AO$3</f>
        <v>7.1428571428571425E-2</v>
      </c>
      <c r="AP203">
        <f>('Added Columns'!AP203-'Added Columns'!AP$1)/'Added Columns'!AP$3</f>
        <v>0</v>
      </c>
      <c r="AQ203">
        <f>('Added Columns'!AQ203-'Added Columns'!AQ$1)/'Added Columns'!AQ$3</f>
        <v>0</v>
      </c>
      <c r="AR203">
        <f>('Added Columns'!AR203-'Added Columns'!AR$1)/'Added Columns'!AR$3</f>
        <v>0.33333333333333331</v>
      </c>
      <c r="AS203">
        <f>('Added Columns'!AS203-'Added Columns'!AS$1)/'Added Columns'!AS$3</f>
        <v>0.2</v>
      </c>
      <c r="AT203">
        <f>('Added Columns'!AT203-'Added Columns'!AT$1)/'Added Columns'!AT$3</f>
        <v>0.5</v>
      </c>
      <c r="AU203">
        <f>('Added Columns'!AU203-'Added Columns'!AU$1)/'Added Columns'!AU$3</f>
        <v>0.33333333333333331</v>
      </c>
      <c r="AV203">
        <f>('Added Columns'!AV203-'Added Columns'!AV$1)/'Added Columns'!AV$3</f>
        <v>0.2</v>
      </c>
      <c r="AW203">
        <f>('Added Columns'!AW203-'Added Columns'!AW$1)/'Added Columns'!AW$3</f>
        <v>0.3888888888888889</v>
      </c>
      <c r="AX203">
        <f>('Added Columns'!AX203-'Added Columns'!AX$1)/'Added Columns'!AX$3</f>
        <v>6.6666666666666666E-2</v>
      </c>
      <c r="AY203">
        <f>('Added Columns'!AY203-'Added Columns'!AY$1)/'Added Columns'!AY$3</f>
        <v>0.41176470588235292</v>
      </c>
      <c r="AZ203">
        <v>1</v>
      </c>
      <c r="BA203">
        <v>0</v>
      </c>
    </row>
    <row r="204" spans="1:53" x14ac:dyDescent="0.25">
      <c r="A204">
        <v>197</v>
      </c>
      <c r="B204">
        <v>0</v>
      </c>
      <c r="C204">
        <v>1</v>
      </c>
      <c r="D204">
        <f>('Added Columns'!D204-'Added Columns'!D$1)/'Added Columns'!D$3</f>
        <v>0.40476190476190477</v>
      </c>
      <c r="E204">
        <v>0</v>
      </c>
      <c r="F204">
        <v>1</v>
      </c>
      <c r="G204">
        <v>0</v>
      </c>
      <c r="H204">
        <f>('Added Columns'!H204-'Added Columns'!H$1)/'Added Columns'!H$3</f>
        <v>2.5769506084466716E-2</v>
      </c>
      <c r="I204">
        <v>0</v>
      </c>
      <c r="J204">
        <v>1</v>
      </c>
      <c r="K204">
        <v>0</v>
      </c>
      <c r="L204">
        <f>('Added Columns'!L204-'Added Columns'!L$1)/'Added Columns'!L$3</f>
        <v>3.5714285714285712E-2</v>
      </c>
      <c r="M204">
        <f>('Added Columns'!M204-'Added Columns'!M$1)/'Added Columns'!M$3</f>
        <v>0.5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f>('Added Columns'!T204-'Added Columns'!T$1)/'Added Columns'!T$3</f>
        <v>0.33333333333333331</v>
      </c>
      <c r="U204">
        <f>('Added Columns'!U204-'Added Columns'!U$1)/'Added Columns'!U$3</f>
        <v>0.1</v>
      </c>
      <c r="V204">
        <f>('Added Columns'!V204-'Added Columns'!V$1)/'Added Columns'!V$3</f>
        <v>0.66666666666666663</v>
      </c>
      <c r="W204">
        <f>('Added Columns'!W204-'Added Columns'!W$1)/'Added Columns'!W$3</f>
        <v>0.25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f>('Added Columns'!AG204-'Added Columns'!AG$1)/'Added Columns'!AG$3</f>
        <v>0.33333333333333331</v>
      </c>
      <c r="AH204">
        <v>0</v>
      </c>
      <c r="AI204">
        <v>0</v>
      </c>
      <c r="AJ204">
        <v>1</v>
      </c>
      <c r="AK204">
        <f>('Added Columns'!AK204-'Added Columns'!AK$1)/'Added Columns'!AK$3</f>
        <v>0.17988414955239601</v>
      </c>
      <c r="AL204">
        <f>('Added Columns'!AL204-'Added Columns'!AL$1)/'Added Columns'!AL$3</f>
        <v>0.55779963862678172</v>
      </c>
      <c r="AM204">
        <f>('Added Columns'!AM204-'Added Columns'!AM$1)/'Added Columns'!AM$3</f>
        <v>0.55555555555555558</v>
      </c>
      <c r="AN204">
        <v>0</v>
      </c>
      <c r="AO204">
        <f>('Added Columns'!AO204-'Added Columns'!AO$1)/'Added Columns'!AO$3</f>
        <v>0</v>
      </c>
      <c r="AP204">
        <f>('Added Columns'!AP204-'Added Columns'!AP$1)/'Added Columns'!AP$3</f>
        <v>0</v>
      </c>
      <c r="AQ204">
        <f>('Added Columns'!AQ204-'Added Columns'!AQ$1)/'Added Columns'!AQ$3</f>
        <v>1</v>
      </c>
      <c r="AR204">
        <f>('Added Columns'!AR204-'Added Columns'!AR$1)/'Added Columns'!AR$3</f>
        <v>0</v>
      </c>
      <c r="AS204">
        <f>('Added Columns'!AS204-'Added Columns'!AS$1)/'Added Columns'!AS$3</f>
        <v>0.25</v>
      </c>
      <c r="AT204">
        <f>('Added Columns'!AT204-'Added Columns'!AT$1)/'Added Columns'!AT$3</f>
        <v>0.83333333333333337</v>
      </c>
      <c r="AU204">
        <f>('Added Columns'!AU204-'Added Columns'!AU$1)/'Added Columns'!AU$3</f>
        <v>0.66666666666666663</v>
      </c>
      <c r="AV204">
        <f>('Added Columns'!AV204-'Added Columns'!AV$1)/'Added Columns'!AV$3</f>
        <v>0.15</v>
      </c>
      <c r="AW204">
        <f>('Added Columns'!AW204-'Added Columns'!AW$1)/'Added Columns'!AW$3</f>
        <v>0.1111111111111111</v>
      </c>
      <c r="AX204">
        <f>('Added Columns'!AX204-'Added Columns'!AX$1)/'Added Columns'!AX$3</f>
        <v>6.6666666666666666E-2</v>
      </c>
      <c r="AY204">
        <f>('Added Columns'!AY204-'Added Columns'!AY$1)/'Added Columns'!AY$3</f>
        <v>0.11764705882352941</v>
      </c>
      <c r="AZ204">
        <v>1</v>
      </c>
      <c r="BA204">
        <v>0</v>
      </c>
    </row>
    <row r="205" spans="1:53" x14ac:dyDescent="0.25">
      <c r="A205">
        <v>198</v>
      </c>
      <c r="B205">
        <v>0</v>
      </c>
      <c r="C205">
        <v>1</v>
      </c>
      <c r="D205">
        <f>('Added Columns'!D205-'Added Columns'!D$1)/'Added Columns'!D$3</f>
        <v>0.5714285714285714</v>
      </c>
      <c r="E205">
        <v>0</v>
      </c>
      <c r="F205">
        <v>0</v>
      </c>
      <c r="G205">
        <v>1</v>
      </c>
      <c r="H205">
        <f>('Added Columns'!H205-'Added Columns'!H$1)/'Added Columns'!H$3</f>
        <v>0.58983536148890481</v>
      </c>
      <c r="I205">
        <v>0</v>
      </c>
      <c r="J205">
        <v>1</v>
      </c>
      <c r="K205">
        <v>0</v>
      </c>
      <c r="L205">
        <f>('Added Columns'!L205-'Added Columns'!L$1)/'Added Columns'!L$3</f>
        <v>0.7142857142857143</v>
      </c>
      <c r="M205">
        <f>('Added Columns'!M205-'Added Columns'!M$1)/'Added Columns'!M$3</f>
        <v>0.25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f>('Added Columns'!T205-'Added Columns'!T$1)/'Added Columns'!T$3</f>
        <v>0.66666666666666663</v>
      </c>
      <c r="U205">
        <f>('Added Columns'!U205-'Added Columns'!U$1)/'Added Columns'!U$3</f>
        <v>8.5714285714285715E-2</v>
      </c>
      <c r="V205">
        <f>('Added Columns'!V205-'Added Columns'!V$1)/'Added Columns'!V$3</f>
        <v>0.66666666666666663</v>
      </c>
      <c r="W205">
        <f>('Added Columns'!W205-'Added Columns'!W$1)/'Added Columns'!W$3</f>
        <v>0.25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f>('Added Columns'!AG205-'Added Columns'!AG$1)/'Added Columns'!AG$3</f>
        <v>0.66666666666666663</v>
      </c>
      <c r="AH205">
        <v>1</v>
      </c>
      <c r="AI205">
        <v>0</v>
      </c>
      <c r="AJ205">
        <v>0</v>
      </c>
      <c r="AK205">
        <f>('Added Columns'!AK205-'Added Columns'!AK$1)/'Added Columns'!AK$3</f>
        <v>0.22411795681937863</v>
      </c>
      <c r="AL205">
        <f>('Added Columns'!AL205-'Added Columns'!AL$1)/'Added Columns'!AL$3</f>
        <v>0.57598875727765508</v>
      </c>
      <c r="AM205">
        <f>('Added Columns'!AM205-'Added Columns'!AM$1)/'Added Columns'!AM$3</f>
        <v>0.22222222222222221</v>
      </c>
      <c r="AN205">
        <v>0</v>
      </c>
      <c r="AO205">
        <f>('Added Columns'!AO205-'Added Columns'!AO$1)/'Added Columns'!AO$3</f>
        <v>0.35714285714285715</v>
      </c>
      <c r="AP205">
        <f>('Added Columns'!AP205-'Added Columns'!AP$1)/'Added Columns'!AP$3</f>
        <v>0</v>
      </c>
      <c r="AQ205">
        <f>('Added Columns'!AQ205-'Added Columns'!AQ$1)/'Added Columns'!AQ$3</f>
        <v>0.33333333333333331</v>
      </c>
      <c r="AR205">
        <f>('Added Columns'!AR205-'Added Columns'!AR$1)/'Added Columns'!AR$3</f>
        <v>0.33333333333333331</v>
      </c>
      <c r="AS205">
        <f>('Added Columns'!AS205-'Added Columns'!AS$1)/'Added Columns'!AS$3</f>
        <v>0.27500000000000002</v>
      </c>
      <c r="AT205">
        <f>('Added Columns'!AT205-'Added Columns'!AT$1)/'Added Columns'!AT$3</f>
        <v>0.83333333333333337</v>
      </c>
      <c r="AU205">
        <f>('Added Columns'!AU205-'Added Columns'!AU$1)/'Added Columns'!AU$3</f>
        <v>0.66666666666666663</v>
      </c>
      <c r="AV205">
        <f>('Added Columns'!AV205-'Added Columns'!AV$1)/'Added Columns'!AV$3</f>
        <v>0.125</v>
      </c>
      <c r="AW205">
        <f>('Added Columns'!AW205-'Added Columns'!AW$1)/'Added Columns'!AW$3</f>
        <v>0.16666666666666666</v>
      </c>
      <c r="AX205">
        <f>('Added Columns'!AX205-'Added Columns'!AX$1)/'Added Columns'!AX$3</f>
        <v>0</v>
      </c>
      <c r="AY205">
        <f>('Added Columns'!AY205-'Added Columns'!AY$1)/'Added Columns'!AY$3</f>
        <v>0.11764705882352941</v>
      </c>
      <c r="AZ205">
        <v>1</v>
      </c>
      <c r="BA205">
        <v>0</v>
      </c>
    </row>
    <row r="206" spans="1:53" x14ac:dyDescent="0.25">
      <c r="A206">
        <v>199</v>
      </c>
      <c r="B206">
        <v>1</v>
      </c>
      <c r="C206">
        <v>0</v>
      </c>
      <c r="D206">
        <f>('Added Columns'!D206-'Added Columns'!D$1)/'Added Columns'!D$3</f>
        <v>0.47619047619047616</v>
      </c>
      <c r="E206">
        <v>1</v>
      </c>
      <c r="F206">
        <v>0</v>
      </c>
      <c r="G206">
        <v>0</v>
      </c>
      <c r="H206">
        <f>('Added Columns'!H206-'Added Columns'!H$1)/'Added Columns'!H$3</f>
        <v>0.82963493199713667</v>
      </c>
      <c r="I206">
        <v>0</v>
      </c>
      <c r="J206">
        <v>1</v>
      </c>
      <c r="K206">
        <v>0</v>
      </c>
      <c r="L206">
        <f>('Added Columns'!L206-'Added Columns'!L$1)/'Added Columns'!L$3</f>
        <v>3.5714285714285712E-2</v>
      </c>
      <c r="M206">
        <f>('Added Columns'!M206-'Added Columns'!M$1)/'Added Columns'!M$3</f>
        <v>0.75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>('Added Columns'!T206-'Added Columns'!T$1)/'Added Columns'!T$3</f>
        <v>1</v>
      </c>
      <c r="U206">
        <f>('Added Columns'!U206-'Added Columns'!U$1)/'Added Columns'!U$3</f>
        <v>0.82857142857142863</v>
      </c>
      <c r="V206">
        <f>('Added Columns'!V206-'Added Columns'!V$1)/'Added Columns'!V$3</f>
        <v>0.66666666666666663</v>
      </c>
      <c r="W206">
        <f>('Added Columns'!W206-'Added Columns'!W$1)/'Added Columns'!W$3</f>
        <v>0.25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f>('Added Columns'!AG206-'Added Columns'!AG$1)/'Added Columns'!AG$3</f>
        <v>0.66666666666666663</v>
      </c>
      <c r="AH206">
        <v>0</v>
      </c>
      <c r="AI206">
        <v>1</v>
      </c>
      <c r="AJ206">
        <v>0</v>
      </c>
      <c r="AK206">
        <f>('Added Columns'!AK206-'Added Columns'!AK$1)/'Added Columns'!AK$3</f>
        <v>0.29194312796208532</v>
      </c>
      <c r="AL206">
        <f>('Added Columns'!AL206-'Added Columns'!AL$1)/'Added Columns'!AL$3</f>
        <v>0.20738807468379844</v>
      </c>
      <c r="AM206">
        <f>('Added Columns'!AM206-'Added Columns'!AM$1)/'Added Columns'!AM$3</f>
        <v>1</v>
      </c>
      <c r="AN206">
        <v>0</v>
      </c>
      <c r="AO206">
        <f>('Added Columns'!AO206-'Added Columns'!AO$1)/'Added Columns'!AO$3</f>
        <v>0.21428571428571427</v>
      </c>
      <c r="AP206">
        <f>('Added Columns'!AP206-'Added Columns'!AP$1)/'Added Columns'!AP$3</f>
        <v>0</v>
      </c>
      <c r="AQ206">
        <f>('Added Columns'!AQ206-'Added Columns'!AQ$1)/'Added Columns'!AQ$3</f>
        <v>0.33333333333333331</v>
      </c>
      <c r="AR206">
        <f>('Added Columns'!AR206-'Added Columns'!AR$1)/'Added Columns'!AR$3</f>
        <v>0</v>
      </c>
      <c r="AS206">
        <f>('Added Columns'!AS206-'Added Columns'!AS$1)/'Added Columns'!AS$3</f>
        <v>0.35</v>
      </c>
      <c r="AT206">
        <f>('Added Columns'!AT206-'Added Columns'!AT$1)/'Added Columns'!AT$3</f>
        <v>0.5</v>
      </c>
      <c r="AU206">
        <f>('Added Columns'!AU206-'Added Columns'!AU$1)/'Added Columns'!AU$3</f>
        <v>0.66666666666666663</v>
      </c>
      <c r="AV206">
        <f>('Added Columns'!AV206-'Added Columns'!AV$1)/'Added Columns'!AV$3</f>
        <v>2.5000000000000001E-2</v>
      </c>
      <c r="AW206">
        <f>('Added Columns'!AW206-'Added Columns'!AW$1)/'Added Columns'!AW$3</f>
        <v>0</v>
      </c>
      <c r="AX206">
        <f>('Added Columns'!AX206-'Added Columns'!AX$1)/'Added Columns'!AX$3</f>
        <v>0</v>
      </c>
      <c r="AY206">
        <f>('Added Columns'!AY206-'Added Columns'!AY$1)/'Added Columns'!AY$3</f>
        <v>0</v>
      </c>
      <c r="AZ206">
        <v>1</v>
      </c>
      <c r="BA206">
        <v>0</v>
      </c>
    </row>
    <row r="207" spans="1:53" x14ac:dyDescent="0.25">
      <c r="A207">
        <v>200</v>
      </c>
      <c r="B207">
        <v>1</v>
      </c>
      <c r="C207">
        <v>0</v>
      </c>
      <c r="D207">
        <f>('Added Columns'!D207-'Added Columns'!D$1)/'Added Columns'!D$3</f>
        <v>0.47619047619047616</v>
      </c>
      <c r="E207">
        <v>1</v>
      </c>
      <c r="F207">
        <v>0</v>
      </c>
      <c r="G207">
        <v>0</v>
      </c>
      <c r="H207">
        <f>('Added Columns'!H207-'Added Columns'!H$1)/'Added Columns'!H$3</f>
        <v>0.70293486041517539</v>
      </c>
      <c r="I207">
        <v>0</v>
      </c>
      <c r="J207">
        <v>1</v>
      </c>
      <c r="K207">
        <v>0</v>
      </c>
      <c r="L207">
        <f>('Added Columns'!L207-'Added Columns'!L$1)/'Added Columns'!L$3</f>
        <v>1</v>
      </c>
      <c r="M207">
        <f>('Added Columns'!M207-'Added Columns'!M$1)/'Added Columns'!M$3</f>
        <v>0.5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f>('Added Columns'!T207-'Added Columns'!T$1)/'Added Columns'!T$3</f>
        <v>1</v>
      </c>
      <c r="U207">
        <f>('Added Columns'!U207-'Added Columns'!U$1)/'Added Columns'!U$3</f>
        <v>0.34285714285714286</v>
      </c>
      <c r="V207">
        <f>('Added Columns'!V207-'Added Columns'!V$1)/'Added Columns'!V$3</f>
        <v>0.66666666666666663</v>
      </c>
      <c r="W207">
        <f>('Added Columns'!W207-'Added Columns'!W$1)/'Added Columns'!W$3</f>
        <v>0.25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f>('Added Columns'!AG207-'Added Columns'!AG$1)/'Added Columns'!AG$3</f>
        <v>1</v>
      </c>
      <c r="AH207">
        <v>0</v>
      </c>
      <c r="AI207">
        <v>1</v>
      </c>
      <c r="AJ207">
        <v>0</v>
      </c>
      <c r="AK207">
        <f>('Added Columns'!AK207-'Added Columns'!AK$1)/'Added Columns'!AK$3</f>
        <v>0.27656661400737231</v>
      </c>
      <c r="AL207">
        <f>('Added Columns'!AL207-'Added Columns'!AL$1)/'Added Columns'!AL$3</f>
        <v>8.3959044368600688E-2</v>
      </c>
      <c r="AM207">
        <f>('Added Columns'!AM207-'Added Columns'!AM$1)/'Added Columns'!AM$3</f>
        <v>0.33333333333333331</v>
      </c>
      <c r="AN207">
        <v>0</v>
      </c>
      <c r="AO207">
        <f>('Added Columns'!AO207-'Added Columns'!AO$1)/'Added Columns'!AO$3</f>
        <v>0.5</v>
      </c>
      <c r="AP207">
        <f>('Added Columns'!AP207-'Added Columns'!AP$1)/'Added Columns'!AP$3</f>
        <v>0</v>
      </c>
      <c r="AQ207">
        <f>('Added Columns'!AQ207-'Added Columns'!AQ$1)/'Added Columns'!AQ$3</f>
        <v>0</v>
      </c>
      <c r="AR207">
        <f>('Added Columns'!AR207-'Added Columns'!AR$1)/'Added Columns'!AR$3</f>
        <v>0.33333333333333331</v>
      </c>
      <c r="AS207">
        <f>('Added Columns'!AS207-'Added Columns'!AS$1)/'Added Columns'!AS$3</f>
        <v>0.22500000000000001</v>
      </c>
      <c r="AT207">
        <f>('Added Columns'!AT207-'Added Columns'!AT$1)/'Added Columns'!AT$3</f>
        <v>0.5</v>
      </c>
      <c r="AU207">
        <f>('Added Columns'!AU207-'Added Columns'!AU$1)/'Added Columns'!AU$3</f>
        <v>0</v>
      </c>
      <c r="AV207">
        <f>('Added Columns'!AV207-'Added Columns'!AV$1)/'Added Columns'!AV$3</f>
        <v>0.17499999999999999</v>
      </c>
      <c r="AW207">
        <f>('Added Columns'!AW207-'Added Columns'!AW$1)/'Added Columns'!AW$3</f>
        <v>0.3888888888888889</v>
      </c>
      <c r="AX207">
        <f>('Added Columns'!AX207-'Added Columns'!AX$1)/'Added Columns'!AX$3</f>
        <v>6.6666666666666666E-2</v>
      </c>
      <c r="AY207">
        <f>('Added Columns'!AY207-'Added Columns'!AY$1)/'Added Columns'!AY$3</f>
        <v>0.41176470588235292</v>
      </c>
      <c r="AZ207">
        <v>1</v>
      </c>
      <c r="BA207">
        <v>0</v>
      </c>
    </row>
    <row r="208" spans="1:53" x14ac:dyDescent="0.25">
      <c r="A208">
        <v>201</v>
      </c>
      <c r="B208">
        <v>1</v>
      </c>
      <c r="C208">
        <v>0</v>
      </c>
      <c r="D208">
        <f>('Added Columns'!D208-'Added Columns'!D$1)/'Added Columns'!D$3</f>
        <v>0.21428571428571427</v>
      </c>
      <c r="E208">
        <v>0</v>
      </c>
      <c r="F208">
        <v>1</v>
      </c>
      <c r="G208">
        <v>0</v>
      </c>
      <c r="H208">
        <f>('Added Columns'!H208-'Added Columns'!H$1)/'Added Columns'!H$3</f>
        <v>0.26485325697924123</v>
      </c>
      <c r="I208">
        <v>0</v>
      </c>
      <c r="J208">
        <v>1</v>
      </c>
      <c r="K208">
        <v>0</v>
      </c>
      <c r="L208">
        <f>('Added Columns'!L208-'Added Columns'!L$1)/'Added Columns'!L$3</f>
        <v>0</v>
      </c>
      <c r="M208">
        <f>('Added Columns'!M208-'Added Columns'!M$1)/'Added Columns'!M$3</f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f>('Added Columns'!T208-'Added Columns'!T$1)/'Added Columns'!T$3</f>
        <v>0.66666666666666663</v>
      </c>
      <c r="U208">
        <f>('Added Columns'!U208-'Added Columns'!U$1)/'Added Columns'!U$3</f>
        <v>0.42857142857142855</v>
      </c>
      <c r="V208">
        <f>('Added Columns'!V208-'Added Columns'!V$1)/'Added Columns'!V$3</f>
        <v>0.33333333333333331</v>
      </c>
      <c r="W208">
        <f>('Added Columns'!W208-'Added Columns'!W$1)/'Added Columns'!W$3</f>
        <v>0.25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f>('Added Columns'!AG208-'Added Columns'!AG$1)/'Added Columns'!AG$3</f>
        <v>0</v>
      </c>
      <c r="AH208">
        <v>0</v>
      </c>
      <c r="AI208">
        <v>1</v>
      </c>
      <c r="AJ208">
        <v>0</v>
      </c>
      <c r="AK208">
        <f>('Added Columns'!AK208-'Added Columns'!AK$1)/'Added Columns'!AK$3</f>
        <v>0.17319641916798315</v>
      </c>
      <c r="AL208">
        <f>('Added Columns'!AL208-'Added Columns'!AL$1)/'Added Columns'!AL$3</f>
        <v>0.30455731780766915</v>
      </c>
      <c r="AM208">
        <f>('Added Columns'!AM208-'Added Columns'!AM$1)/'Added Columns'!AM$3</f>
        <v>0.55555555555555558</v>
      </c>
      <c r="AN208">
        <v>0</v>
      </c>
      <c r="AO208">
        <f>('Added Columns'!AO208-'Added Columns'!AO$1)/'Added Columns'!AO$3</f>
        <v>0.5714285714285714</v>
      </c>
      <c r="AP208">
        <f>('Added Columns'!AP208-'Added Columns'!AP$1)/'Added Columns'!AP$3</f>
        <v>0</v>
      </c>
      <c r="AQ208">
        <f>('Added Columns'!AQ208-'Added Columns'!AQ$1)/'Added Columns'!AQ$3</f>
        <v>0.66666666666666663</v>
      </c>
      <c r="AR208">
        <f>('Added Columns'!AR208-'Added Columns'!AR$1)/'Added Columns'!AR$3</f>
        <v>0.33333333333333331</v>
      </c>
      <c r="AS208">
        <f>('Added Columns'!AS208-'Added Columns'!AS$1)/'Added Columns'!AS$3</f>
        <v>0.15</v>
      </c>
      <c r="AT208">
        <f>('Added Columns'!AT208-'Added Columns'!AT$1)/'Added Columns'!AT$3</f>
        <v>0.16666666666666666</v>
      </c>
      <c r="AU208">
        <f>('Added Columns'!AU208-'Added Columns'!AU$1)/'Added Columns'!AU$3</f>
        <v>0.66666666666666663</v>
      </c>
      <c r="AV208">
        <f>('Added Columns'!AV208-'Added Columns'!AV$1)/'Added Columns'!AV$3</f>
        <v>0.05</v>
      </c>
      <c r="AW208">
        <f>('Added Columns'!AW208-'Added Columns'!AW$1)/'Added Columns'!AW$3</f>
        <v>0.1111111111111111</v>
      </c>
      <c r="AX208">
        <f>('Added Columns'!AX208-'Added Columns'!AX$1)/'Added Columns'!AX$3</f>
        <v>0.13333333333333333</v>
      </c>
      <c r="AY208">
        <f>('Added Columns'!AY208-'Added Columns'!AY$1)/'Added Columns'!AY$3</f>
        <v>0</v>
      </c>
      <c r="AZ208">
        <v>1</v>
      </c>
      <c r="BA208">
        <v>0</v>
      </c>
    </row>
    <row r="209" spans="1:53" x14ac:dyDescent="0.25">
      <c r="A209">
        <v>202</v>
      </c>
      <c r="B209">
        <v>1</v>
      </c>
      <c r="C209">
        <v>0</v>
      </c>
      <c r="D209">
        <f>('Added Columns'!D209-'Added Columns'!D$1)/'Added Columns'!D$3</f>
        <v>0.73809523809523814</v>
      </c>
      <c r="E209">
        <v>0</v>
      </c>
      <c r="F209">
        <v>0</v>
      </c>
      <c r="G209">
        <v>1</v>
      </c>
      <c r="H209">
        <f>('Added Columns'!H209-'Added Columns'!H$1)/'Added Columns'!H$3</f>
        <v>0.64423765211166784</v>
      </c>
      <c r="I209">
        <v>0</v>
      </c>
      <c r="J209">
        <v>1</v>
      </c>
      <c r="K209">
        <v>0</v>
      </c>
      <c r="L209">
        <f>('Added Columns'!L209-'Added Columns'!L$1)/'Added Columns'!L$3</f>
        <v>0.6071428571428571</v>
      </c>
      <c r="M209">
        <f>('Added Columns'!M209-'Added Columns'!M$1)/'Added Columns'!M$3</f>
        <v>0.75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>('Added Columns'!T209-'Added Columns'!T$1)/'Added Columns'!T$3</f>
        <v>1</v>
      </c>
      <c r="U209">
        <f>('Added Columns'!U209-'Added Columns'!U$1)/'Added Columns'!U$3</f>
        <v>0.88571428571428568</v>
      </c>
      <c r="V209">
        <f>('Added Columns'!V209-'Added Columns'!V$1)/'Added Columns'!V$3</f>
        <v>0.66666666666666663</v>
      </c>
      <c r="W209">
        <f>('Added Columns'!W209-'Added Columns'!W$1)/'Added Columns'!W$3</f>
        <v>0.25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f>('Added Columns'!AG209-'Added Columns'!AG$1)/'Added Columns'!AG$3</f>
        <v>1</v>
      </c>
      <c r="AH209">
        <v>1</v>
      </c>
      <c r="AI209">
        <v>0</v>
      </c>
      <c r="AJ209">
        <v>0</v>
      </c>
      <c r="AK209">
        <f>('Added Columns'!AK209-'Added Columns'!AK$1)/'Added Columns'!AK$3</f>
        <v>0.30516061084781465</v>
      </c>
      <c r="AL209">
        <f>('Added Columns'!AL209-'Added Columns'!AL$1)/'Added Columns'!AL$3</f>
        <v>0.87127082915077292</v>
      </c>
      <c r="AM209">
        <f>('Added Columns'!AM209-'Added Columns'!AM$1)/'Added Columns'!AM$3</f>
        <v>0.1111111111111111</v>
      </c>
      <c r="AN209">
        <v>1</v>
      </c>
      <c r="AO209">
        <f>('Added Columns'!AO209-'Added Columns'!AO$1)/'Added Columns'!AO$3</f>
        <v>0.2857142857142857</v>
      </c>
      <c r="AP209">
        <f>('Added Columns'!AP209-'Added Columns'!AP$1)/'Added Columns'!AP$3</f>
        <v>0</v>
      </c>
      <c r="AQ209">
        <f>('Added Columns'!AQ209-'Added Columns'!AQ$1)/'Added Columns'!AQ$3</f>
        <v>0</v>
      </c>
      <c r="AR209">
        <f>('Added Columns'!AR209-'Added Columns'!AR$1)/'Added Columns'!AR$3</f>
        <v>0.66666666666666663</v>
      </c>
      <c r="AS209">
        <f>('Added Columns'!AS209-'Added Columns'!AS$1)/'Added Columns'!AS$3</f>
        <v>0.17499999999999999</v>
      </c>
      <c r="AT209">
        <f>('Added Columns'!AT209-'Added Columns'!AT$1)/'Added Columns'!AT$3</f>
        <v>0</v>
      </c>
      <c r="AU209">
        <f>('Added Columns'!AU209-'Added Columns'!AU$1)/'Added Columns'!AU$3</f>
        <v>0.66666666666666663</v>
      </c>
      <c r="AV209">
        <f>('Added Columns'!AV209-'Added Columns'!AV$1)/'Added Columns'!AV$3</f>
        <v>0.17499999999999999</v>
      </c>
      <c r="AW209">
        <f>('Added Columns'!AW209-'Added Columns'!AW$1)/'Added Columns'!AW$3</f>
        <v>0.3888888888888889</v>
      </c>
      <c r="AX209">
        <f>('Added Columns'!AX209-'Added Columns'!AX$1)/'Added Columns'!AX$3</f>
        <v>6.6666666666666666E-2</v>
      </c>
      <c r="AY209">
        <f>('Added Columns'!AY209-'Added Columns'!AY$1)/'Added Columns'!AY$3</f>
        <v>0.41176470588235292</v>
      </c>
      <c r="AZ209">
        <v>1</v>
      </c>
      <c r="BA209">
        <v>0</v>
      </c>
    </row>
    <row r="210" spans="1:53" x14ac:dyDescent="0.25">
      <c r="A210">
        <v>203</v>
      </c>
      <c r="B210">
        <v>1</v>
      </c>
      <c r="C210">
        <v>0</v>
      </c>
      <c r="D210">
        <f>('Added Columns'!D210-'Added Columns'!D$1)/'Added Columns'!D$3</f>
        <v>0.38095238095238093</v>
      </c>
      <c r="E210">
        <v>0</v>
      </c>
      <c r="F210">
        <v>1</v>
      </c>
      <c r="G210">
        <v>0</v>
      </c>
      <c r="H210">
        <f>('Added Columns'!H210-'Added Columns'!H$1)/'Added Columns'!H$3</f>
        <v>0.55547602004294916</v>
      </c>
      <c r="I210">
        <v>0</v>
      </c>
      <c r="J210">
        <v>1</v>
      </c>
      <c r="K210">
        <v>0</v>
      </c>
      <c r="L210">
        <f>('Added Columns'!L210-'Added Columns'!L$1)/'Added Columns'!L$3</f>
        <v>0.32142857142857145</v>
      </c>
      <c r="M210">
        <f>('Added Columns'!M210-'Added Columns'!M$1)/'Added Columns'!M$3</f>
        <v>0.75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f>('Added Columns'!T210-'Added Columns'!T$1)/'Added Columns'!T$3</f>
        <v>1</v>
      </c>
      <c r="U210">
        <f>('Added Columns'!U210-'Added Columns'!U$1)/'Added Columns'!U$3</f>
        <v>0.18571428571428572</v>
      </c>
      <c r="V210">
        <f>('Added Columns'!V210-'Added Columns'!V$1)/'Added Columns'!V$3</f>
        <v>0.66666666666666663</v>
      </c>
      <c r="W210">
        <f>('Added Columns'!W210-'Added Columns'!W$1)/'Added Columns'!W$3</f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f>('Added Columns'!AG210-'Added Columns'!AG$1)/'Added Columns'!AG$3</f>
        <v>0.66666666666666663</v>
      </c>
      <c r="AH210">
        <v>1</v>
      </c>
      <c r="AI210">
        <v>0</v>
      </c>
      <c r="AJ210">
        <v>0</v>
      </c>
      <c r="AK210">
        <f>('Added Columns'!AK210-'Added Columns'!AK$1)/'Added Columns'!AK$3</f>
        <v>0.14776197998946813</v>
      </c>
      <c r="AL210">
        <f>('Added Columns'!AL210-'Added Columns'!AL$1)/'Added Columns'!AL$3</f>
        <v>0.15571170447701266</v>
      </c>
      <c r="AM210">
        <f>('Added Columns'!AM210-'Added Columns'!AM$1)/'Added Columns'!AM$3</f>
        <v>0.1111111111111111</v>
      </c>
      <c r="AN210">
        <v>1</v>
      </c>
      <c r="AO210">
        <f>('Added Columns'!AO210-'Added Columns'!AO$1)/'Added Columns'!AO$3</f>
        <v>0.42857142857142855</v>
      </c>
      <c r="AP210">
        <f>('Added Columns'!AP210-'Added Columns'!AP$1)/'Added Columns'!AP$3</f>
        <v>0</v>
      </c>
      <c r="AQ210">
        <f>('Added Columns'!AQ210-'Added Columns'!AQ$1)/'Added Columns'!AQ$3</f>
        <v>1</v>
      </c>
      <c r="AR210">
        <f>('Added Columns'!AR210-'Added Columns'!AR$1)/'Added Columns'!AR$3</f>
        <v>0.33333333333333331</v>
      </c>
      <c r="AS210">
        <f>('Added Columns'!AS210-'Added Columns'!AS$1)/'Added Columns'!AS$3</f>
        <v>0.125</v>
      </c>
      <c r="AT210">
        <f>('Added Columns'!AT210-'Added Columns'!AT$1)/'Added Columns'!AT$3</f>
        <v>0.66666666666666663</v>
      </c>
      <c r="AU210">
        <f>('Added Columns'!AU210-'Added Columns'!AU$1)/'Added Columns'!AU$3</f>
        <v>1</v>
      </c>
      <c r="AV210">
        <f>('Added Columns'!AV210-'Added Columns'!AV$1)/'Added Columns'!AV$3</f>
        <v>0.125</v>
      </c>
      <c r="AW210">
        <f>('Added Columns'!AW210-'Added Columns'!AW$1)/'Added Columns'!AW$3</f>
        <v>0.16666666666666666</v>
      </c>
      <c r="AX210">
        <f>('Added Columns'!AX210-'Added Columns'!AX$1)/'Added Columns'!AX$3</f>
        <v>0.13333333333333333</v>
      </c>
      <c r="AY210">
        <f>('Added Columns'!AY210-'Added Columns'!AY$1)/'Added Columns'!AY$3</f>
        <v>0</v>
      </c>
      <c r="AZ210">
        <v>1</v>
      </c>
      <c r="BA210">
        <v>0</v>
      </c>
    </row>
    <row r="211" spans="1:53" x14ac:dyDescent="0.25">
      <c r="A211">
        <v>204</v>
      </c>
      <c r="B211">
        <v>1</v>
      </c>
      <c r="C211">
        <v>0</v>
      </c>
      <c r="D211">
        <f>('Added Columns'!D211-'Added Columns'!D$1)/'Added Columns'!D$3</f>
        <v>0.52380952380952384</v>
      </c>
      <c r="E211">
        <v>1</v>
      </c>
      <c r="F211">
        <v>0</v>
      </c>
      <c r="G211">
        <v>0</v>
      </c>
      <c r="H211">
        <f>('Added Columns'!H211-'Added Columns'!H$1)/'Added Columns'!H$3</f>
        <v>0.57480314960629919</v>
      </c>
      <c r="I211">
        <v>0</v>
      </c>
      <c r="J211">
        <v>1</v>
      </c>
      <c r="K211">
        <v>0</v>
      </c>
      <c r="L211">
        <f>('Added Columns'!L211-'Added Columns'!L$1)/'Added Columns'!L$3</f>
        <v>0.6428571428571429</v>
      </c>
      <c r="M211">
        <f>('Added Columns'!M211-'Added Columns'!M$1)/'Added Columns'!M$3</f>
        <v>0.25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f>('Added Columns'!T211-'Added Columns'!T$1)/'Added Columns'!T$3</f>
        <v>0.66666666666666663</v>
      </c>
      <c r="U211">
        <f>('Added Columns'!U211-'Added Columns'!U$1)/'Added Columns'!U$3</f>
        <v>0.98571428571428577</v>
      </c>
      <c r="V211">
        <f>('Added Columns'!V211-'Added Columns'!V$1)/'Added Columns'!V$3</f>
        <v>0.66666666666666663</v>
      </c>
      <c r="W211">
        <f>('Added Columns'!W211-'Added Columns'!W$1)/'Added Columns'!W$3</f>
        <v>0.25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f>('Added Columns'!AG211-'Added Columns'!AG$1)/'Added Columns'!AG$3</f>
        <v>1</v>
      </c>
      <c r="AH211">
        <v>0</v>
      </c>
      <c r="AI211">
        <v>1</v>
      </c>
      <c r="AJ211">
        <v>0</v>
      </c>
      <c r="AK211">
        <f>('Added Columns'!AK211-'Added Columns'!AK$1)/'Added Columns'!AK$3</f>
        <v>9.1205897840968927E-2</v>
      </c>
      <c r="AL211">
        <f>('Added Columns'!AL211-'Added Columns'!AL$1)/'Added Columns'!AL$3</f>
        <v>0.57936157398112831</v>
      </c>
      <c r="AM211">
        <f>('Added Columns'!AM211-'Added Columns'!AM$1)/'Added Columns'!AM$3</f>
        <v>0.88888888888888884</v>
      </c>
      <c r="AN211">
        <v>1</v>
      </c>
      <c r="AO211">
        <f>('Added Columns'!AO211-'Added Columns'!AO$1)/'Added Columns'!AO$3</f>
        <v>0.2857142857142857</v>
      </c>
      <c r="AP211">
        <f>('Added Columns'!AP211-'Added Columns'!AP$1)/'Added Columns'!AP$3</f>
        <v>0</v>
      </c>
      <c r="AQ211">
        <f>('Added Columns'!AQ211-'Added Columns'!AQ$1)/'Added Columns'!AQ$3</f>
        <v>0.66666666666666663</v>
      </c>
      <c r="AR211">
        <f>('Added Columns'!AR211-'Added Columns'!AR$1)/'Added Columns'!AR$3</f>
        <v>0.33333333333333331</v>
      </c>
      <c r="AS211">
        <f>('Added Columns'!AS211-'Added Columns'!AS$1)/'Added Columns'!AS$3</f>
        <v>0.375</v>
      </c>
      <c r="AT211">
        <f>('Added Columns'!AT211-'Added Columns'!AT$1)/'Added Columns'!AT$3</f>
        <v>0.33333333333333331</v>
      </c>
      <c r="AU211">
        <f>('Added Columns'!AU211-'Added Columns'!AU$1)/'Added Columns'!AU$3</f>
        <v>1</v>
      </c>
      <c r="AV211">
        <f>('Added Columns'!AV211-'Added Columns'!AV$1)/'Added Columns'!AV$3</f>
        <v>0.17499999999999999</v>
      </c>
      <c r="AW211">
        <f>('Added Columns'!AW211-'Added Columns'!AW$1)/'Added Columns'!AW$3</f>
        <v>0.1111111111111111</v>
      </c>
      <c r="AX211">
        <f>('Added Columns'!AX211-'Added Columns'!AX$1)/'Added Columns'!AX$3</f>
        <v>0.2</v>
      </c>
      <c r="AY211">
        <f>('Added Columns'!AY211-'Added Columns'!AY$1)/'Added Columns'!AY$3</f>
        <v>0.41176470588235292</v>
      </c>
      <c r="AZ211">
        <v>1</v>
      </c>
      <c r="BA211">
        <v>0</v>
      </c>
    </row>
    <row r="212" spans="1:53" x14ac:dyDescent="0.25">
      <c r="A212">
        <v>205</v>
      </c>
      <c r="B212">
        <v>1</v>
      </c>
      <c r="C212">
        <v>0</v>
      </c>
      <c r="D212">
        <f>('Added Columns'!D212-'Added Columns'!D$1)/'Added Columns'!D$3</f>
        <v>0.47619047619047616</v>
      </c>
      <c r="E212">
        <v>1</v>
      </c>
      <c r="F212">
        <v>0</v>
      </c>
      <c r="G212">
        <v>0</v>
      </c>
      <c r="H212">
        <f>('Added Columns'!H212-'Added Columns'!H$1)/'Added Columns'!H$3</f>
        <v>0.77165354330708658</v>
      </c>
      <c r="I212">
        <v>0</v>
      </c>
      <c r="J212">
        <v>1</v>
      </c>
      <c r="K212">
        <v>0</v>
      </c>
      <c r="L212">
        <f>('Added Columns'!L212-'Added Columns'!L$1)/'Added Columns'!L$3</f>
        <v>1</v>
      </c>
      <c r="M212">
        <f>('Added Columns'!M212-'Added Columns'!M$1)/'Added Columns'!M$3</f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f>('Added Columns'!T212-'Added Columns'!T$1)/'Added Columns'!T$3</f>
        <v>0.33333333333333331</v>
      </c>
      <c r="U212">
        <f>('Added Columns'!U212-'Added Columns'!U$1)/'Added Columns'!U$3</f>
        <v>0.5714285714285714</v>
      </c>
      <c r="V212">
        <f>('Added Columns'!V212-'Added Columns'!V$1)/'Added Columns'!V$3</f>
        <v>0.66666666666666663</v>
      </c>
      <c r="W212">
        <f>('Added Columns'!W212-'Added Columns'!W$1)/'Added Columns'!W$3</f>
        <v>0.25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f>('Added Columns'!AG212-'Added Columns'!AG$1)/'Added Columns'!AG$3</f>
        <v>0</v>
      </c>
      <c r="AH212">
        <v>0</v>
      </c>
      <c r="AI212">
        <v>1</v>
      </c>
      <c r="AJ212">
        <v>0</v>
      </c>
      <c r="AK212">
        <f>('Added Columns'!AK212-'Added Columns'!AK$1)/'Added Columns'!AK$3</f>
        <v>0.29826224328593998</v>
      </c>
      <c r="AL212">
        <f>('Added Columns'!AL212-'Added Columns'!AL$1)/'Added Columns'!AL$3</f>
        <v>0.37181288897811682</v>
      </c>
      <c r="AM212">
        <f>('Added Columns'!AM212-'Added Columns'!AM$1)/'Added Columns'!AM$3</f>
        <v>0.77777777777777779</v>
      </c>
      <c r="AN212">
        <v>1</v>
      </c>
      <c r="AO212">
        <f>('Added Columns'!AO212-'Added Columns'!AO$1)/'Added Columns'!AO$3</f>
        <v>0.5714285714285714</v>
      </c>
      <c r="AP212">
        <f>('Added Columns'!AP212-'Added Columns'!AP$1)/'Added Columns'!AP$3</f>
        <v>0</v>
      </c>
      <c r="AQ212">
        <f>('Added Columns'!AQ212-'Added Columns'!AQ$1)/'Added Columns'!AQ$3</f>
        <v>0.33333333333333331</v>
      </c>
      <c r="AR212">
        <f>('Added Columns'!AR212-'Added Columns'!AR$1)/'Added Columns'!AR$3</f>
        <v>0</v>
      </c>
      <c r="AS212">
        <f>('Added Columns'!AS212-'Added Columns'!AS$1)/'Added Columns'!AS$3</f>
        <v>0.42499999999999999</v>
      </c>
      <c r="AT212">
        <f>('Added Columns'!AT212-'Added Columns'!AT$1)/'Added Columns'!AT$3</f>
        <v>0.33333333333333331</v>
      </c>
      <c r="AU212">
        <f>('Added Columns'!AU212-'Added Columns'!AU$1)/'Added Columns'!AU$3</f>
        <v>0.66666666666666663</v>
      </c>
      <c r="AV212">
        <f>('Added Columns'!AV212-'Added Columns'!AV$1)/'Added Columns'!AV$3</f>
        <v>2.5000000000000001E-2</v>
      </c>
      <c r="AW212">
        <f>('Added Columns'!AW212-'Added Columns'!AW$1)/'Added Columns'!AW$3</f>
        <v>0</v>
      </c>
      <c r="AX212">
        <f>('Added Columns'!AX212-'Added Columns'!AX$1)/'Added Columns'!AX$3</f>
        <v>0</v>
      </c>
      <c r="AY212">
        <f>('Added Columns'!AY212-'Added Columns'!AY$1)/'Added Columns'!AY$3</f>
        <v>0</v>
      </c>
      <c r="AZ212">
        <v>1</v>
      </c>
      <c r="BA212">
        <v>1</v>
      </c>
    </row>
    <row r="213" spans="1:53" x14ac:dyDescent="0.25">
      <c r="A213">
        <v>206</v>
      </c>
      <c r="B213">
        <v>0</v>
      </c>
      <c r="C213">
        <v>1</v>
      </c>
      <c r="D213">
        <f>('Added Columns'!D213-'Added Columns'!D$1)/'Added Columns'!D$3</f>
        <v>0.26190476190476192</v>
      </c>
      <c r="E213">
        <v>1</v>
      </c>
      <c r="F213">
        <v>0</v>
      </c>
      <c r="G213">
        <v>0</v>
      </c>
      <c r="H213">
        <f>('Added Columns'!H213-'Added Columns'!H$1)/'Added Columns'!H$3</f>
        <v>1.3600572655690766E-2</v>
      </c>
      <c r="I213">
        <v>1</v>
      </c>
      <c r="J213">
        <v>0</v>
      </c>
      <c r="K213">
        <v>0</v>
      </c>
      <c r="L213">
        <f>('Added Columns'!L213-'Added Columns'!L$1)/'Added Columns'!L$3</f>
        <v>0.9285714285714286</v>
      </c>
      <c r="M213">
        <f>('Added Columns'!M213-'Added Columns'!M$1)/'Added Columns'!M$3</f>
        <v>0.5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f>('Added Columns'!T213-'Added Columns'!T$1)/'Added Columns'!T$3</f>
        <v>0.33333333333333331</v>
      </c>
      <c r="U213">
        <f>('Added Columns'!U213-'Added Columns'!U$1)/'Added Columns'!U$3</f>
        <v>7.1428571428571425E-2</v>
      </c>
      <c r="V213">
        <f>('Added Columns'!V213-'Added Columns'!V$1)/'Added Columns'!V$3</f>
        <v>0.66666666666666663</v>
      </c>
      <c r="W213">
        <f>('Added Columns'!W213-'Added Columns'!W$1)/'Added Columns'!W$3</f>
        <v>0.5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f>('Added Columns'!AG213-'Added Columns'!AG$1)/'Added Columns'!AG$3</f>
        <v>1</v>
      </c>
      <c r="AH213">
        <v>0</v>
      </c>
      <c r="AI213">
        <v>1</v>
      </c>
      <c r="AJ213">
        <v>0</v>
      </c>
      <c r="AK213">
        <f>('Added Columns'!AK213-'Added Columns'!AK$1)/'Added Columns'!AK$3</f>
        <v>0.34913112164297</v>
      </c>
      <c r="AL213">
        <f>('Added Columns'!AL213-'Added Columns'!AL$1)/'Added Columns'!AL$3</f>
        <v>0.90066251756675364</v>
      </c>
      <c r="AM213">
        <f>('Added Columns'!AM213-'Added Columns'!AM$1)/'Added Columns'!AM$3</f>
        <v>0.1111111111111111</v>
      </c>
      <c r="AN213">
        <v>0</v>
      </c>
      <c r="AO213">
        <f>('Added Columns'!AO213-'Added Columns'!AO$1)/'Added Columns'!AO$3</f>
        <v>0.7857142857142857</v>
      </c>
      <c r="AP213">
        <f>('Added Columns'!AP213-'Added Columns'!AP$1)/'Added Columns'!AP$3</f>
        <v>1</v>
      </c>
      <c r="AQ213">
        <f>('Added Columns'!AQ213-'Added Columns'!AQ$1)/'Added Columns'!AQ$3</f>
        <v>1</v>
      </c>
      <c r="AR213">
        <f>('Added Columns'!AR213-'Added Columns'!AR$1)/'Added Columns'!AR$3</f>
        <v>1</v>
      </c>
      <c r="AS213">
        <f>('Added Columns'!AS213-'Added Columns'!AS$1)/'Added Columns'!AS$3</f>
        <v>0.25</v>
      </c>
      <c r="AT213">
        <f>('Added Columns'!AT213-'Added Columns'!AT$1)/'Added Columns'!AT$3</f>
        <v>0.5</v>
      </c>
      <c r="AU213">
        <f>('Added Columns'!AU213-'Added Columns'!AU$1)/'Added Columns'!AU$3</f>
        <v>0.33333333333333331</v>
      </c>
      <c r="AV213">
        <f>('Added Columns'!AV213-'Added Columns'!AV$1)/'Added Columns'!AV$3</f>
        <v>0.25</v>
      </c>
      <c r="AW213">
        <f>('Added Columns'!AW213-'Added Columns'!AW$1)/'Added Columns'!AW$3</f>
        <v>0.22222222222222221</v>
      </c>
      <c r="AX213">
        <f>('Added Columns'!AX213-'Added Columns'!AX$1)/'Added Columns'!AX$3</f>
        <v>6.6666666666666666E-2</v>
      </c>
      <c r="AY213">
        <f>('Added Columns'!AY213-'Added Columns'!AY$1)/'Added Columns'!AY$3</f>
        <v>0.52941176470588236</v>
      </c>
      <c r="AZ213">
        <v>1</v>
      </c>
      <c r="BA213">
        <v>1</v>
      </c>
    </row>
    <row r="214" spans="1:53" x14ac:dyDescent="0.25">
      <c r="A214">
        <v>207</v>
      </c>
      <c r="B214">
        <v>1</v>
      </c>
      <c r="C214">
        <v>0</v>
      </c>
      <c r="D214">
        <f>('Added Columns'!D214-'Added Columns'!D$1)/'Added Columns'!D$3</f>
        <v>9.5238095238095233E-2</v>
      </c>
      <c r="E214">
        <v>1</v>
      </c>
      <c r="F214">
        <v>0</v>
      </c>
      <c r="G214">
        <v>0</v>
      </c>
      <c r="H214">
        <f>('Added Columns'!H214-'Added Columns'!H$1)/'Added Columns'!H$3</f>
        <v>0.74015748031496065</v>
      </c>
      <c r="I214">
        <v>0</v>
      </c>
      <c r="J214">
        <v>1</v>
      </c>
      <c r="K214">
        <v>0</v>
      </c>
      <c r="L214">
        <f>('Added Columns'!L214-'Added Columns'!L$1)/'Added Columns'!L$3</f>
        <v>0.14285714285714285</v>
      </c>
      <c r="M214">
        <f>('Added Columns'!M214-'Added Columns'!M$1)/'Added Columns'!M$3</f>
        <v>0.5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>('Added Columns'!T214-'Added Columns'!T$1)/'Added Columns'!T$3</f>
        <v>1</v>
      </c>
      <c r="U214">
        <f>('Added Columns'!U214-'Added Columns'!U$1)/'Added Columns'!U$3</f>
        <v>0.42857142857142855</v>
      </c>
      <c r="V214">
        <f>('Added Columns'!V214-'Added Columns'!V$1)/'Added Columns'!V$3</f>
        <v>1</v>
      </c>
      <c r="W214">
        <f>('Added Columns'!W214-'Added Columns'!W$1)/'Added Columns'!W$3</f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f>('Added Columns'!AG214-'Added Columns'!AG$1)/'Added Columns'!AG$3</f>
        <v>0.33333333333333331</v>
      </c>
      <c r="AH214">
        <v>1</v>
      </c>
      <c r="AI214">
        <v>0</v>
      </c>
      <c r="AJ214">
        <v>0</v>
      </c>
      <c r="AK214">
        <f>('Added Columns'!AK214-'Added Columns'!AK$1)/'Added Columns'!AK$3</f>
        <v>6.9457609268035805E-2</v>
      </c>
      <c r="AL214">
        <f>('Added Columns'!AL214-'Added Columns'!AL$1)/'Added Columns'!AL$3</f>
        <v>0.41349126681389281</v>
      </c>
      <c r="AM214">
        <f>('Added Columns'!AM214-'Added Columns'!AM$1)/'Added Columns'!AM$3</f>
        <v>0.1111111111111111</v>
      </c>
      <c r="AN214">
        <v>1</v>
      </c>
      <c r="AO214">
        <f>('Added Columns'!AO214-'Added Columns'!AO$1)/'Added Columns'!AO$3</f>
        <v>0.35714285714285715</v>
      </c>
      <c r="AP214">
        <f>('Added Columns'!AP214-'Added Columns'!AP$1)/'Added Columns'!AP$3</f>
        <v>0</v>
      </c>
      <c r="AQ214">
        <f>('Added Columns'!AQ214-'Added Columns'!AQ$1)/'Added Columns'!AQ$3</f>
        <v>0</v>
      </c>
      <c r="AR214">
        <f>('Added Columns'!AR214-'Added Columns'!AR$1)/'Added Columns'!AR$3</f>
        <v>0.33333333333333331</v>
      </c>
      <c r="AS214">
        <f>('Added Columns'!AS214-'Added Columns'!AS$1)/'Added Columns'!AS$3</f>
        <v>0.1</v>
      </c>
      <c r="AT214">
        <f>('Added Columns'!AT214-'Added Columns'!AT$1)/'Added Columns'!AT$3</f>
        <v>0.33333333333333331</v>
      </c>
      <c r="AU214">
        <f>('Added Columns'!AU214-'Added Columns'!AU$1)/'Added Columns'!AU$3</f>
        <v>0.33333333333333331</v>
      </c>
      <c r="AV214">
        <f>('Added Columns'!AV214-'Added Columns'!AV$1)/'Added Columns'!AV$3</f>
        <v>0.1</v>
      </c>
      <c r="AW214">
        <f>('Added Columns'!AW214-'Added Columns'!AW$1)/'Added Columns'!AW$3</f>
        <v>0.1111111111111111</v>
      </c>
      <c r="AX214">
        <f>('Added Columns'!AX214-'Added Columns'!AX$1)/'Added Columns'!AX$3</f>
        <v>0.13333333333333333</v>
      </c>
      <c r="AY214">
        <f>('Added Columns'!AY214-'Added Columns'!AY$1)/'Added Columns'!AY$3</f>
        <v>0.11764705882352941</v>
      </c>
      <c r="AZ214">
        <v>1</v>
      </c>
      <c r="BA214">
        <v>0</v>
      </c>
    </row>
    <row r="215" spans="1:53" x14ac:dyDescent="0.25">
      <c r="A215">
        <v>208</v>
      </c>
      <c r="B215">
        <v>0</v>
      </c>
      <c r="C215">
        <v>1</v>
      </c>
      <c r="D215">
        <f>('Added Columns'!D215-'Added Columns'!D$1)/'Added Columns'!D$3</f>
        <v>0.42857142857142855</v>
      </c>
      <c r="E215">
        <v>0</v>
      </c>
      <c r="F215">
        <v>1</v>
      </c>
      <c r="G215">
        <v>0</v>
      </c>
      <c r="H215">
        <f>('Added Columns'!H215-'Added Columns'!H$1)/'Added Columns'!H$3</f>
        <v>0.38153185397279887</v>
      </c>
      <c r="I215">
        <v>0</v>
      </c>
      <c r="J215">
        <v>1</v>
      </c>
      <c r="K215">
        <v>0</v>
      </c>
      <c r="L215">
        <f>('Added Columns'!L215-'Added Columns'!L$1)/'Added Columns'!L$3</f>
        <v>0.6071428571428571</v>
      </c>
      <c r="M215">
        <f>('Added Columns'!M215-'Added Columns'!M$1)/'Added Columns'!M$3</f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f>('Added Columns'!T215-'Added Columns'!T$1)/'Added Columns'!T$3</f>
        <v>0.33333333333333331</v>
      </c>
      <c r="U215">
        <f>('Added Columns'!U215-'Added Columns'!U$1)/'Added Columns'!U$3</f>
        <v>0.61428571428571432</v>
      </c>
      <c r="V215">
        <f>('Added Columns'!V215-'Added Columns'!V$1)/'Added Columns'!V$3</f>
        <v>0.66666666666666663</v>
      </c>
      <c r="W215">
        <f>('Added Columns'!W215-'Added Columns'!W$1)/'Added Columns'!W$3</f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f>('Added Columns'!AG215-'Added Columns'!AG$1)/'Added Columns'!AG$3</f>
        <v>1</v>
      </c>
      <c r="AH215">
        <v>0</v>
      </c>
      <c r="AI215">
        <v>0</v>
      </c>
      <c r="AJ215">
        <v>1</v>
      </c>
      <c r="AK215">
        <f>('Added Columns'!AK215-'Added Columns'!AK$1)/'Added Columns'!AK$3</f>
        <v>6.0242232754081096E-2</v>
      </c>
      <c r="AL215">
        <f>('Added Columns'!AL215-'Added Columns'!AL$1)/'Added Columns'!AL$3</f>
        <v>0.22521582011644248</v>
      </c>
      <c r="AM215">
        <f>('Added Columns'!AM215-'Added Columns'!AM$1)/'Added Columns'!AM$3</f>
        <v>0.1111111111111111</v>
      </c>
      <c r="AN215">
        <v>0</v>
      </c>
      <c r="AO215">
        <f>('Added Columns'!AO215-'Added Columns'!AO$1)/'Added Columns'!AO$3</f>
        <v>0.14285714285714285</v>
      </c>
      <c r="AP215">
        <f>('Added Columns'!AP215-'Added Columns'!AP$1)/'Added Columns'!AP$3</f>
        <v>0</v>
      </c>
      <c r="AQ215">
        <f>('Added Columns'!AQ215-'Added Columns'!AQ$1)/'Added Columns'!AQ$3</f>
        <v>0</v>
      </c>
      <c r="AR215">
        <f>('Added Columns'!AR215-'Added Columns'!AR$1)/'Added Columns'!AR$3</f>
        <v>0</v>
      </c>
      <c r="AS215">
        <f>('Added Columns'!AS215-'Added Columns'!AS$1)/'Added Columns'!AS$3</f>
        <v>0.2</v>
      </c>
      <c r="AT215">
        <f>('Added Columns'!AT215-'Added Columns'!AT$1)/'Added Columns'!AT$3</f>
        <v>0.33333333333333331</v>
      </c>
      <c r="AU215">
        <f>('Added Columns'!AU215-'Added Columns'!AU$1)/'Added Columns'!AU$3</f>
        <v>0.66666666666666663</v>
      </c>
      <c r="AV215">
        <f>('Added Columns'!AV215-'Added Columns'!AV$1)/'Added Columns'!AV$3</f>
        <v>0.2</v>
      </c>
      <c r="AW215">
        <f>('Added Columns'!AW215-'Added Columns'!AW$1)/'Added Columns'!AW$3</f>
        <v>5.5555555555555552E-2</v>
      </c>
      <c r="AX215">
        <f>('Added Columns'!AX215-'Added Columns'!AX$1)/'Added Columns'!AX$3</f>
        <v>6.6666666666666666E-2</v>
      </c>
      <c r="AY215">
        <f>('Added Columns'!AY215-'Added Columns'!AY$1)/'Added Columns'!AY$3</f>
        <v>0.41176470588235292</v>
      </c>
      <c r="AZ215">
        <v>1</v>
      </c>
      <c r="BA215">
        <v>0</v>
      </c>
    </row>
    <row r="216" spans="1:53" x14ac:dyDescent="0.25">
      <c r="A216">
        <v>209</v>
      </c>
      <c r="B216">
        <v>1</v>
      </c>
      <c r="C216">
        <v>0</v>
      </c>
      <c r="D216">
        <f>('Added Columns'!D216-'Added Columns'!D$1)/'Added Columns'!D$3</f>
        <v>0.52380952380952384</v>
      </c>
      <c r="E216">
        <v>0</v>
      </c>
      <c r="F216">
        <v>0</v>
      </c>
      <c r="G216">
        <v>1</v>
      </c>
      <c r="H216">
        <f>('Added Columns'!H216-'Added Columns'!H$1)/'Added Columns'!H$3</f>
        <v>0.75089477451682174</v>
      </c>
      <c r="I216">
        <v>0</v>
      </c>
      <c r="J216">
        <v>1</v>
      </c>
      <c r="K216">
        <v>0</v>
      </c>
      <c r="L216">
        <f>('Added Columns'!L216-'Added Columns'!L$1)/'Added Columns'!L$3</f>
        <v>0.2857142857142857</v>
      </c>
      <c r="M216">
        <f>('Added Columns'!M216-'Added Columns'!M$1)/'Added Columns'!M$3</f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>('Added Columns'!T216-'Added Columns'!T$1)/'Added Columns'!T$3</f>
        <v>1</v>
      </c>
      <c r="U216">
        <f>('Added Columns'!U216-'Added Columns'!U$1)/'Added Columns'!U$3</f>
        <v>0.47142857142857142</v>
      </c>
      <c r="V216">
        <f>('Added Columns'!V216-'Added Columns'!V$1)/'Added Columns'!V$3</f>
        <v>0.33333333333333331</v>
      </c>
      <c r="W216">
        <f>('Added Columns'!W216-'Added Columns'!W$1)/'Added Columns'!W$3</f>
        <v>0.25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f>('Added Columns'!AG216-'Added Columns'!AG$1)/'Added Columns'!AG$3</f>
        <v>1</v>
      </c>
      <c r="AH216">
        <v>0</v>
      </c>
      <c r="AI216">
        <v>1</v>
      </c>
      <c r="AJ216">
        <v>0</v>
      </c>
      <c r="AK216">
        <f>('Added Columns'!AK216-'Added Columns'!AK$1)/'Added Columns'!AK$3</f>
        <v>0.20363349131121644</v>
      </c>
      <c r="AL216">
        <f>('Added Columns'!AL216-'Added Columns'!AL$1)/'Added Columns'!AL$3</f>
        <v>0.48777353944990964</v>
      </c>
      <c r="AM216">
        <f>('Added Columns'!AM216-'Added Columns'!AM$1)/'Added Columns'!AM$3</f>
        <v>1</v>
      </c>
      <c r="AN216">
        <v>0</v>
      </c>
      <c r="AO216">
        <f>('Added Columns'!AO216-'Added Columns'!AO$1)/'Added Columns'!AO$3</f>
        <v>0.21428571428571427</v>
      </c>
      <c r="AP216">
        <f>('Added Columns'!AP216-'Added Columns'!AP$1)/'Added Columns'!AP$3</f>
        <v>0</v>
      </c>
      <c r="AQ216">
        <f>('Added Columns'!AQ216-'Added Columns'!AQ$1)/'Added Columns'!AQ$3</f>
        <v>1</v>
      </c>
      <c r="AR216">
        <f>('Added Columns'!AR216-'Added Columns'!AR$1)/'Added Columns'!AR$3</f>
        <v>0.33333333333333331</v>
      </c>
      <c r="AS216">
        <f>('Added Columns'!AS216-'Added Columns'!AS$1)/'Added Columns'!AS$3</f>
        <v>0.125</v>
      </c>
      <c r="AT216">
        <f>('Added Columns'!AT216-'Added Columns'!AT$1)/'Added Columns'!AT$3</f>
        <v>0.83333333333333337</v>
      </c>
      <c r="AU216">
        <f>('Added Columns'!AU216-'Added Columns'!AU$1)/'Added Columns'!AU$3</f>
        <v>0</v>
      </c>
      <c r="AV216">
        <f>('Added Columns'!AV216-'Added Columns'!AV$1)/'Added Columns'!AV$3</f>
        <v>7.4999999999999997E-2</v>
      </c>
      <c r="AW216">
        <f>('Added Columns'!AW216-'Added Columns'!AW$1)/'Added Columns'!AW$3</f>
        <v>0.1111111111111111</v>
      </c>
      <c r="AX216">
        <f>('Added Columns'!AX216-'Added Columns'!AX$1)/'Added Columns'!AX$3</f>
        <v>0</v>
      </c>
      <c r="AY216">
        <f>('Added Columns'!AY216-'Added Columns'!AY$1)/'Added Columns'!AY$3</f>
        <v>0.11764705882352941</v>
      </c>
      <c r="AZ216">
        <v>1</v>
      </c>
      <c r="BA216">
        <v>0</v>
      </c>
    </row>
    <row r="217" spans="1:53" x14ac:dyDescent="0.25">
      <c r="A217">
        <v>210</v>
      </c>
      <c r="B217">
        <v>1</v>
      </c>
      <c r="C217">
        <v>0</v>
      </c>
      <c r="D217">
        <f>('Added Columns'!D217-'Added Columns'!D$1)/'Added Columns'!D$3</f>
        <v>0.66666666666666663</v>
      </c>
      <c r="E217">
        <v>1</v>
      </c>
      <c r="F217">
        <v>0</v>
      </c>
      <c r="G217">
        <v>0</v>
      </c>
      <c r="H217">
        <f>('Added Columns'!H217-'Added Columns'!H$1)/'Added Columns'!H$3</f>
        <v>0.38797423049391555</v>
      </c>
      <c r="I217">
        <v>0</v>
      </c>
      <c r="J217">
        <v>1</v>
      </c>
      <c r="K217">
        <v>0</v>
      </c>
      <c r="L217">
        <f>('Added Columns'!L217-'Added Columns'!L$1)/'Added Columns'!L$3</f>
        <v>0</v>
      </c>
      <c r="M217">
        <f>('Added Columns'!M217-'Added Columns'!M$1)/'Added Columns'!M$3</f>
        <v>0.75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f>('Added Columns'!T217-'Added Columns'!T$1)/'Added Columns'!T$3</f>
        <v>1</v>
      </c>
      <c r="U217">
        <f>('Added Columns'!U217-'Added Columns'!U$1)/'Added Columns'!U$3</f>
        <v>0.95714285714285718</v>
      </c>
      <c r="V217">
        <f>('Added Columns'!V217-'Added Columns'!V$1)/'Added Columns'!V$3</f>
        <v>0.66666666666666663</v>
      </c>
      <c r="W217">
        <f>('Added Columns'!W217-'Added Columns'!W$1)/'Added Columns'!W$3</f>
        <v>0.5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f>('Added Columns'!AG217-'Added Columns'!AG$1)/'Added Columns'!AG$3</f>
        <v>0</v>
      </c>
      <c r="AH217">
        <v>1</v>
      </c>
      <c r="AI217">
        <v>0</v>
      </c>
      <c r="AJ217">
        <v>0</v>
      </c>
      <c r="AK217">
        <f>('Added Columns'!AK217-'Added Columns'!AK$1)/'Added Columns'!AK$3</f>
        <v>0.44165350184307528</v>
      </c>
      <c r="AL217">
        <f>('Added Columns'!AL217-'Added Columns'!AL$1)/'Added Columns'!AL$3</f>
        <v>0.41252760489861473</v>
      </c>
      <c r="AM217">
        <f>('Added Columns'!AM217-'Added Columns'!AM$1)/'Added Columns'!AM$3</f>
        <v>0.77777777777777779</v>
      </c>
      <c r="AN217">
        <v>0</v>
      </c>
      <c r="AO217">
        <f>('Added Columns'!AO217-'Added Columns'!AO$1)/'Added Columns'!AO$3</f>
        <v>0.35714285714285715</v>
      </c>
      <c r="AP217">
        <f>('Added Columns'!AP217-'Added Columns'!AP$1)/'Added Columns'!AP$3</f>
        <v>0</v>
      </c>
      <c r="AQ217">
        <f>('Added Columns'!AQ217-'Added Columns'!AQ$1)/'Added Columns'!AQ$3</f>
        <v>0.66666666666666663</v>
      </c>
      <c r="AR217">
        <f>('Added Columns'!AR217-'Added Columns'!AR$1)/'Added Columns'!AR$3</f>
        <v>0.33333333333333331</v>
      </c>
      <c r="AS217">
        <f>('Added Columns'!AS217-'Added Columns'!AS$1)/'Added Columns'!AS$3</f>
        <v>0.42499999999999999</v>
      </c>
      <c r="AT217">
        <f>('Added Columns'!AT217-'Added Columns'!AT$1)/'Added Columns'!AT$3</f>
        <v>0.5</v>
      </c>
      <c r="AU217">
        <f>('Added Columns'!AU217-'Added Columns'!AU$1)/'Added Columns'!AU$3</f>
        <v>0.66666666666666663</v>
      </c>
      <c r="AV217">
        <f>('Added Columns'!AV217-'Added Columns'!AV$1)/'Added Columns'!AV$3</f>
        <v>0.1</v>
      </c>
      <c r="AW217">
        <f>('Added Columns'!AW217-'Added Columns'!AW$1)/'Added Columns'!AW$3</f>
        <v>0.1111111111111111</v>
      </c>
      <c r="AX217">
        <f>('Added Columns'!AX217-'Added Columns'!AX$1)/'Added Columns'!AX$3</f>
        <v>0</v>
      </c>
      <c r="AY217">
        <f>('Added Columns'!AY217-'Added Columns'!AY$1)/'Added Columns'!AY$3</f>
        <v>0.17647058823529413</v>
      </c>
      <c r="AZ217">
        <v>1</v>
      </c>
      <c r="BA217">
        <v>0</v>
      </c>
    </row>
    <row r="218" spans="1:53" x14ac:dyDescent="0.25">
      <c r="A218">
        <v>211</v>
      </c>
      <c r="B218">
        <v>1</v>
      </c>
      <c r="C218">
        <v>0</v>
      </c>
      <c r="D218">
        <f>('Added Columns'!D218-'Added Columns'!D$1)/'Added Columns'!D$3</f>
        <v>0.33333333333333331</v>
      </c>
      <c r="E218">
        <v>1</v>
      </c>
      <c r="F218">
        <v>0</v>
      </c>
      <c r="G218">
        <v>0</v>
      </c>
      <c r="H218">
        <f>('Added Columns'!H218-'Added Columns'!H$1)/'Added Columns'!H$3</f>
        <v>0.67501789549033642</v>
      </c>
      <c r="I218">
        <v>1</v>
      </c>
      <c r="J218">
        <v>0</v>
      </c>
      <c r="K218">
        <v>0</v>
      </c>
      <c r="L218">
        <f>('Added Columns'!L218-'Added Columns'!L$1)/'Added Columns'!L$3</f>
        <v>0.10714285714285714</v>
      </c>
      <c r="M218">
        <f>('Added Columns'!M218-'Added Columns'!M$1)/'Added Columns'!M$3</f>
        <v>0.75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f>('Added Columns'!T218-'Added Columns'!T$1)/'Added Columns'!T$3</f>
        <v>1</v>
      </c>
      <c r="U218">
        <f>('Added Columns'!U218-'Added Columns'!U$1)/'Added Columns'!U$3</f>
        <v>2.8571428571428571E-2</v>
      </c>
      <c r="V218">
        <f>('Added Columns'!V218-'Added Columns'!V$1)/'Added Columns'!V$3</f>
        <v>0</v>
      </c>
      <c r="W218">
        <f>('Added Columns'!W218-'Added Columns'!W$1)/'Added Columns'!W$3</f>
        <v>0.5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f>('Added Columns'!AG218-'Added Columns'!AG$1)/'Added Columns'!AG$3</f>
        <v>1</v>
      </c>
      <c r="AH218">
        <v>0</v>
      </c>
      <c r="AI218">
        <v>1</v>
      </c>
      <c r="AJ218">
        <v>0</v>
      </c>
      <c r="AK218">
        <f>('Added Columns'!AK218-'Added Columns'!AK$1)/'Added Columns'!AK$3</f>
        <v>0.49452343338599264</v>
      </c>
      <c r="AL218">
        <f>('Added Columns'!AL218-'Added Columns'!AL$1)/'Added Columns'!AL$3</f>
        <v>0.95233888777353948</v>
      </c>
      <c r="AM218">
        <f>('Added Columns'!AM218-'Added Columns'!AM$1)/'Added Columns'!AM$3</f>
        <v>0.1111111111111111</v>
      </c>
      <c r="AN218">
        <v>0</v>
      </c>
      <c r="AO218">
        <f>('Added Columns'!AO218-'Added Columns'!AO$1)/'Added Columns'!AO$3</f>
        <v>0</v>
      </c>
      <c r="AP218">
        <f>('Added Columns'!AP218-'Added Columns'!AP$1)/'Added Columns'!AP$3</f>
        <v>0</v>
      </c>
      <c r="AQ218">
        <f>('Added Columns'!AQ218-'Added Columns'!AQ$1)/'Added Columns'!AQ$3</f>
        <v>0.66666666666666663</v>
      </c>
      <c r="AR218">
        <f>('Added Columns'!AR218-'Added Columns'!AR$1)/'Added Columns'!AR$3</f>
        <v>0</v>
      </c>
      <c r="AS218">
        <f>('Added Columns'!AS218-'Added Columns'!AS$1)/'Added Columns'!AS$3</f>
        <v>0.35</v>
      </c>
      <c r="AT218">
        <f>('Added Columns'!AT218-'Added Columns'!AT$1)/'Added Columns'!AT$3</f>
        <v>0.33333333333333331</v>
      </c>
      <c r="AU218">
        <f>('Added Columns'!AU218-'Added Columns'!AU$1)/'Added Columns'!AU$3</f>
        <v>0.33333333333333331</v>
      </c>
      <c r="AV218">
        <f>('Added Columns'!AV218-'Added Columns'!AV$1)/'Added Columns'!AV$3</f>
        <v>0.35</v>
      </c>
      <c r="AW218">
        <f>('Added Columns'!AW218-'Added Columns'!AW$1)/'Added Columns'!AW$3</f>
        <v>0.44444444444444442</v>
      </c>
      <c r="AX218">
        <f>('Added Columns'!AX218-'Added Columns'!AX$1)/'Added Columns'!AX$3</f>
        <v>0.6</v>
      </c>
      <c r="AY218">
        <f>('Added Columns'!AY218-'Added Columns'!AY$1)/'Added Columns'!AY$3</f>
        <v>0.47058823529411764</v>
      </c>
      <c r="AZ218">
        <v>1</v>
      </c>
      <c r="BA218">
        <v>1</v>
      </c>
    </row>
    <row r="219" spans="1:53" x14ac:dyDescent="0.25">
      <c r="A219">
        <v>212</v>
      </c>
      <c r="B219">
        <v>1</v>
      </c>
      <c r="C219">
        <v>0</v>
      </c>
      <c r="D219">
        <f>('Added Columns'!D219-'Added Columns'!D$1)/'Added Columns'!D$3</f>
        <v>0.2857142857142857</v>
      </c>
      <c r="E219">
        <v>0</v>
      </c>
      <c r="F219">
        <v>0</v>
      </c>
      <c r="G219">
        <v>1</v>
      </c>
      <c r="H219">
        <f>('Added Columns'!H219-'Added Columns'!H$1)/'Added Columns'!H$3</f>
        <v>0.52040085898353616</v>
      </c>
      <c r="I219">
        <v>0</v>
      </c>
      <c r="J219">
        <v>1</v>
      </c>
      <c r="K219">
        <v>0</v>
      </c>
      <c r="L219">
        <f>('Added Columns'!L219-'Added Columns'!L$1)/'Added Columns'!L$3</f>
        <v>0</v>
      </c>
      <c r="M219">
        <f>('Added Columns'!M219-'Added Columns'!M$1)/'Added Columns'!M$3</f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>('Added Columns'!T219-'Added Columns'!T$1)/'Added Columns'!T$3</f>
        <v>0.66666666666666663</v>
      </c>
      <c r="U219">
        <f>('Added Columns'!U219-'Added Columns'!U$1)/'Added Columns'!U$3</f>
        <v>0.82857142857142863</v>
      </c>
      <c r="V219">
        <f>('Added Columns'!V219-'Added Columns'!V$1)/'Added Columns'!V$3</f>
        <v>0.33333333333333331</v>
      </c>
      <c r="W219">
        <f>('Added Columns'!W219-'Added Columns'!W$1)/'Added Columns'!W$3</f>
        <v>0.5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f>('Added Columns'!AG219-'Added Columns'!AG$1)/'Added Columns'!AG$3</f>
        <v>0.66666666666666663</v>
      </c>
      <c r="AH219">
        <v>0</v>
      </c>
      <c r="AI219">
        <v>0</v>
      </c>
      <c r="AJ219">
        <v>1</v>
      </c>
      <c r="AK219">
        <f>('Added Columns'!AK219-'Added Columns'!AK$1)/'Added Columns'!AK$3</f>
        <v>0.39310163243812535</v>
      </c>
      <c r="AL219">
        <f>('Added Columns'!AL219-'Added Columns'!AL$1)/'Added Columns'!AL$3</f>
        <v>0.75611323027504518</v>
      </c>
      <c r="AM219">
        <f>('Added Columns'!AM219-'Added Columns'!AM$1)/'Added Columns'!AM$3</f>
        <v>0.1111111111111111</v>
      </c>
      <c r="AN219">
        <v>0</v>
      </c>
      <c r="AO219">
        <f>('Added Columns'!AO219-'Added Columns'!AO$1)/'Added Columns'!AO$3</f>
        <v>0.7857142857142857</v>
      </c>
      <c r="AP219">
        <f>('Added Columns'!AP219-'Added Columns'!AP$1)/'Added Columns'!AP$3</f>
        <v>1</v>
      </c>
      <c r="AQ219">
        <f>('Added Columns'!AQ219-'Added Columns'!AQ$1)/'Added Columns'!AQ$3</f>
        <v>0.66666666666666663</v>
      </c>
      <c r="AR219">
        <f>('Added Columns'!AR219-'Added Columns'!AR$1)/'Added Columns'!AR$3</f>
        <v>0</v>
      </c>
      <c r="AS219">
        <f>('Added Columns'!AS219-'Added Columns'!AS$1)/'Added Columns'!AS$3</f>
        <v>0.3</v>
      </c>
      <c r="AT219">
        <f>('Added Columns'!AT219-'Added Columns'!AT$1)/'Added Columns'!AT$3</f>
        <v>0.33333333333333331</v>
      </c>
      <c r="AU219">
        <f>('Added Columns'!AU219-'Added Columns'!AU$1)/'Added Columns'!AU$3</f>
        <v>0.66666666666666663</v>
      </c>
      <c r="AV219">
        <f>('Added Columns'!AV219-'Added Columns'!AV$1)/'Added Columns'!AV$3</f>
        <v>0.27500000000000002</v>
      </c>
      <c r="AW219">
        <f>('Added Columns'!AW219-'Added Columns'!AW$1)/'Added Columns'!AW$3</f>
        <v>0.44444444444444442</v>
      </c>
      <c r="AX219">
        <f>('Added Columns'!AX219-'Added Columns'!AX$1)/'Added Columns'!AX$3</f>
        <v>0.33333333333333331</v>
      </c>
      <c r="AY219">
        <f>('Added Columns'!AY219-'Added Columns'!AY$1)/'Added Columns'!AY$3</f>
        <v>0.47058823529411764</v>
      </c>
      <c r="AZ219">
        <v>1</v>
      </c>
      <c r="BA219">
        <v>0</v>
      </c>
    </row>
    <row r="220" spans="1:53" x14ac:dyDescent="0.25">
      <c r="A220">
        <v>213</v>
      </c>
      <c r="B220">
        <v>0</v>
      </c>
      <c r="C220">
        <v>1</v>
      </c>
      <c r="D220">
        <f>('Added Columns'!D220-'Added Columns'!D$1)/'Added Columns'!D$3</f>
        <v>0.21428571428571427</v>
      </c>
      <c r="E220">
        <v>0</v>
      </c>
      <c r="F220">
        <v>1</v>
      </c>
      <c r="G220">
        <v>0</v>
      </c>
      <c r="H220">
        <f>('Added Columns'!H220-'Added Columns'!H$1)/'Added Columns'!H$3</f>
        <v>0.81603435934144597</v>
      </c>
      <c r="I220">
        <v>1</v>
      </c>
      <c r="J220">
        <v>0</v>
      </c>
      <c r="K220">
        <v>0</v>
      </c>
      <c r="L220">
        <f>('Added Columns'!L220-'Added Columns'!L$1)/'Added Columns'!L$3</f>
        <v>0.6785714285714286</v>
      </c>
      <c r="M220">
        <f>('Added Columns'!M220-'Added Columns'!M$1)/'Added Columns'!M$3</f>
        <v>0.5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>('Added Columns'!T220-'Added Columns'!T$1)/'Added Columns'!T$3</f>
        <v>1</v>
      </c>
      <c r="U220">
        <f>('Added Columns'!U220-'Added Columns'!U$1)/'Added Columns'!U$3</f>
        <v>0.8571428571428571</v>
      </c>
      <c r="V220">
        <f>('Added Columns'!V220-'Added Columns'!V$1)/'Added Columns'!V$3</f>
        <v>0.66666666666666663</v>
      </c>
      <c r="W220">
        <f>('Added Columns'!W220-'Added Columns'!W$1)/'Added Columns'!W$3</f>
        <v>0.25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f>('Added Columns'!AG220-'Added Columns'!AG$1)/'Added Columns'!AG$3</f>
        <v>0.66666666666666663</v>
      </c>
      <c r="AH220">
        <v>0</v>
      </c>
      <c r="AI220">
        <v>0</v>
      </c>
      <c r="AJ220">
        <v>1</v>
      </c>
      <c r="AK220">
        <f>('Added Columns'!AK220-'Added Columns'!AK$1)/'Added Columns'!AK$3</f>
        <v>0.47245918904686679</v>
      </c>
      <c r="AL220">
        <f>('Added Columns'!AL220-'Added Columns'!AL$1)/'Added Columns'!AL$3</f>
        <v>0.43453121863079702</v>
      </c>
      <c r="AM220">
        <f>('Added Columns'!AM220-'Added Columns'!AM$1)/'Added Columns'!AM$3</f>
        <v>0.1111111111111111</v>
      </c>
      <c r="AN220">
        <v>0</v>
      </c>
      <c r="AO220">
        <f>('Added Columns'!AO220-'Added Columns'!AO$1)/'Added Columns'!AO$3</f>
        <v>0.21428571428571427</v>
      </c>
      <c r="AP220">
        <f>('Added Columns'!AP220-'Added Columns'!AP$1)/'Added Columns'!AP$3</f>
        <v>0</v>
      </c>
      <c r="AQ220">
        <f>('Added Columns'!AQ220-'Added Columns'!AQ$1)/'Added Columns'!AQ$3</f>
        <v>1</v>
      </c>
      <c r="AR220">
        <f>('Added Columns'!AR220-'Added Columns'!AR$1)/'Added Columns'!AR$3</f>
        <v>0</v>
      </c>
      <c r="AS220">
        <f>('Added Columns'!AS220-'Added Columns'!AS$1)/'Added Columns'!AS$3</f>
        <v>0.17499999999999999</v>
      </c>
      <c r="AT220">
        <f>('Added Columns'!AT220-'Added Columns'!AT$1)/'Added Columns'!AT$3</f>
        <v>0.33333333333333331</v>
      </c>
      <c r="AU220">
        <f>('Added Columns'!AU220-'Added Columns'!AU$1)/'Added Columns'!AU$3</f>
        <v>0.66666666666666663</v>
      </c>
      <c r="AV220">
        <f>('Added Columns'!AV220-'Added Columns'!AV$1)/'Added Columns'!AV$3</f>
        <v>0.17499999999999999</v>
      </c>
      <c r="AW220">
        <f>('Added Columns'!AW220-'Added Columns'!AW$1)/'Added Columns'!AW$3</f>
        <v>0.3888888888888889</v>
      </c>
      <c r="AX220">
        <f>('Added Columns'!AX220-'Added Columns'!AX$1)/'Added Columns'!AX$3</f>
        <v>0</v>
      </c>
      <c r="AY220">
        <f>('Added Columns'!AY220-'Added Columns'!AY$1)/'Added Columns'!AY$3</f>
        <v>0.41176470588235292</v>
      </c>
      <c r="AZ220">
        <v>1</v>
      </c>
      <c r="BA220">
        <v>0</v>
      </c>
    </row>
    <row r="221" spans="1:53" x14ac:dyDescent="0.25">
      <c r="A221">
        <v>214</v>
      </c>
      <c r="B221">
        <v>1</v>
      </c>
      <c r="C221">
        <v>0</v>
      </c>
      <c r="D221">
        <f>('Added Columns'!D221-'Added Columns'!D$1)/'Added Columns'!D$3</f>
        <v>0.7857142857142857</v>
      </c>
      <c r="E221">
        <v>1</v>
      </c>
      <c r="F221">
        <v>0</v>
      </c>
      <c r="G221">
        <v>0</v>
      </c>
      <c r="H221">
        <f>('Added Columns'!H221-'Added Columns'!H$1)/'Added Columns'!H$3</f>
        <v>0.97852541159627771</v>
      </c>
      <c r="I221">
        <v>0</v>
      </c>
      <c r="J221">
        <v>1</v>
      </c>
      <c r="K221">
        <v>0</v>
      </c>
      <c r="L221">
        <f>('Added Columns'!L221-'Added Columns'!L$1)/'Added Columns'!L$3</f>
        <v>0.25</v>
      </c>
      <c r="M221">
        <f>('Added Columns'!M221-'Added Columns'!M$1)/'Added Columns'!M$3</f>
        <v>0.75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>('Added Columns'!T221-'Added Columns'!T$1)/'Added Columns'!T$3</f>
        <v>0.33333333333333331</v>
      </c>
      <c r="U221">
        <f>('Added Columns'!U221-'Added Columns'!U$1)/'Added Columns'!U$3</f>
        <v>0.72857142857142854</v>
      </c>
      <c r="V221">
        <f>('Added Columns'!V221-'Added Columns'!V$1)/'Added Columns'!V$3</f>
        <v>0.33333333333333331</v>
      </c>
      <c r="W221">
        <f>('Added Columns'!W221-'Added Columns'!W$1)/'Added Columns'!W$3</f>
        <v>0.5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f>('Added Columns'!AG221-'Added Columns'!AG$1)/'Added Columns'!AG$3</f>
        <v>0.33333333333333331</v>
      </c>
      <c r="AH221">
        <v>0</v>
      </c>
      <c r="AI221">
        <v>1</v>
      </c>
      <c r="AJ221">
        <v>0</v>
      </c>
      <c r="AK221">
        <f>('Added Columns'!AK221-'Added Columns'!AK$1)/'Added Columns'!AK$3</f>
        <v>0.60458135860979467</v>
      </c>
      <c r="AL221">
        <f>('Added Columns'!AL221-'Added Columns'!AL$1)/'Added Columns'!AL$3</f>
        <v>0.54776149367596871</v>
      </c>
      <c r="AM221">
        <f>('Added Columns'!AM221-'Added Columns'!AM$1)/'Added Columns'!AM$3</f>
        <v>0.55555555555555558</v>
      </c>
      <c r="AN221">
        <v>0</v>
      </c>
      <c r="AO221">
        <f>('Added Columns'!AO221-'Added Columns'!AO$1)/'Added Columns'!AO$3</f>
        <v>0.35714285714285715</v>
      </c>
      <c r="AP221">
        <f>('Added Columns'!AP221-'Added Columns'!AP$1)/'Added Columns'!AP$3</f>
        <v>0</v>
      </c>
      <c r="AQ221">
        <f>('Added Columns'!AQ221-'Added Columns'!AQ$1)/'Added Columns'!AQ$3</f>
        <v>1</v>
      </c>
      <c r="AR221">
        <f>('Added Columns'!AR221-'Added Columns'!AR$1)/'Added Columns'!AR$3</f>
        <v>0.66666666666666663</v>
      </c>
      <c r="AS221">
        <f>('Added Columns'!AS221-'Added Columns'!AS$1)/'Added Columns'!AS$3</f>
        <v>0.4</v>
      </c>
      <c r="AT221">
        <f>('Added Columns'!AT221-'Added Columns'!AT$1)/'Added Columns'!AT$3</f>
        <v>0.83333333333333337</v>
      </c>
      <c r="AU221">
        <f>('Added Columns'!AU221-'Added Columns'!AU$1)/'Added Columns'!AU$3</f>
        <v>0</v>
      </c>
      <c r="AV221">
        <f>('Added Columns'!AV221-'Added Columns'!AV$1)/'Added Columns'!AV$3</f>
        <v>0.25</v>
      </c>
      <c r="AW221">
        <f>('Added Columns'!AW221-'Added Columns'!AW$1)/'Added Columns'!AW$3</f>
        <v>0.5</v>
      </c>
      <c r="AX221">
        <f>('Added Columns'!AX221-'Added Columns'!AX$1)/'Added Columns'!AX$3</f>
        <v>0.26666666666666666</v>
      </c>
      <c r="AY221">
        <f>('Added Columns'!AY221-'Added Columns'!AY$1)/'Added Columns'!AY$3</f>
        <v>0.41176470588235292</v>
      </c>
      <c r="AZ221">
        <v>1</v>
      </c>
      <c r="BA221">
        <v>0</v>
      </c>
    </row>
    <row r="222" spans="1:53" x14ac:dyDescent="0.25">
      <c r="A222">
        <v>215</v>
      </c>
      <c r="B222">
        <v>0</v>
      </c>
      <c r="C222">
        <v>1</v>
      </c>
      <c r="D222">
        <f>('Added Columns'!D222-'Added Columns'!D$1)/'Added Columns'!D$3</f>
        <v>0.2857142857142857</v>
      </c>
      <c r="E222">
        <v>1</v>
      </c>
      <c r="F222">
        <v>0</v>
      </c>
      <c r="G222">
        <v>0</v>
      </c>
      <c r="H222">
        <f>('Added Columns'!H222-'Added Columns'!H$1)/'Added Columns'!H$3</f>
        <v>0.6463851109520401</v>
      </c>
      <c r="I222">
        <v>0</v>
      </c>
      <c r="J222">
        <v>1</v>
      </c>
      <c r="K222">
        <v>0</v>
      </c>
      <c r="L222">
        <f>('Added Columns'!L222-'Added Columns'!L$1)/'Added Columns'!L$3</f>
        <v>7.1428571428571425E-2</v>
      </c>
      <c r="M222">
        <f>('Added Columns'!M222-'Added Columns'!M$1)/'Added Columns'!M$3</f>
        <v>0.5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f>('Added Columns'!T222-'Added Columns'!T$1)/'Added Columns'!T$3</f>
        <v>1</v>
      </c>
      <c r="U222">
        <f>('Added Columns'!U222-'Added Columns'!U$1)/'Added Columns'!U$3</f>
        <v>0.82857142857142863</v>
      </c>
      <c r="V222">
        <f>('Added Columns'!V222-'Added Columns'!V$1)/'Added Columns'!V$3</f>
        <v>0.66666666666666663</v>
      </c>
      <c r="W222">
        <f>('Added Columns'!W222-'Added Columns'!W$1)/'Added Columns'!W$3</f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f>('Added Columns'!AG222-'Added Columns'!AG$1)/'Added Columns'!AG$3</f>
        <v>0</v>
      </c>
      <c r="AH222">
        <v>0</v>
      </c>
      <c r="AI222">
        <v>0</v>
      </c>
      <c r="AJ222">
        <v>1</v>
      </c>
      <c r="AK222">
        <f>('Added Columns'!AK222-'Added Columns'!AK$1)/'Added Columns'!AK$3</f>
        <v>8.6782517114270666E-2</v>
      </c>
      <c r="AL222">
        <f>('Added Columns'!AL222-'Added Columns'!AL$1)/'Added Columns'!AL$3</f>
        <v>0.25946597068861676</v>
      </c>
      <c r="AM222">
        <f>('Added Columns'!AM222-'Added Columns'!AM$1)/'Added Columns'!AM$3</f>
        <v>0.55555555555555558</v>
      </c>
      <c r="AN222">
        <v>1</v>
      </c>
      <c r="AO222">
        <f>('Added Columns'!AO222-'Added Columns'!AO$1)/'Added Columns'!AO$3</f>
        <v>0</v>
      </c>
      <c r="AP222">
        <f>('Added Columns'!AP222-'Added Columns'!AP$1)/'Added Columns'!AP$3</f>
        <v>0</v>
      </c>
      <c r="AQ222">
        <f>('Added Columns'!AQ222-'Added Columns'!AQ$1)/'Added Columns'!AQ$3</f>
        <v>0.66666666666666663</v>
      </c>
      <c r="AR222">
        <f>('Added Columns'!AR222-'Added Columns'!AR$1)/'Added Columns'!AR$3</f>
        <v>0</v>
      </c>
      <c r="AS222">
        <f>('Added Columns'!AS222-'Added Columns'!AS$1)/'Added Columns'!AS$3</f>
        <v>0.2</v>
      </c>
      <c r="AT222">
        <f>('Added Columns'!AT222-'Added Columns'!AT$1)/'Added Columns'!AT$3</f>
        <v>0.83333333333333337</v>
      </c>
      <c r="AU222">
        <f>('Added Columns'!AU222-'Added Columns'!AU$1)/'Added Columns'!AU$3</f>
        <v>0.66666666666666663</v>
      </c>
      <c r="AV222">
        <f>('Added Columns'!AV222-'Added Columns'!AV$1)/'Added Columns'!AV$3</f>
        <v>0.125</v>
      </c>
      <c r="AW222">
        <f>('Added Columns'!AW222-'Added Columns'!AW$1)/'Added Columns'!AW$3</f>
        <v>0.1111111111111111</v>
      </c>
      <c r="AX222">
        <f>('Added Columns'!AX222-'Added Columns'!AX$1)/'Added Columns'!AX$3</f>
        <v>0</v>
      </c>
      <c r="AY222">
        <f>('Added Columns'!AY222-'Added Columns'!AY$1)/'Added Columns'!AY$3</f>
        <v>0.23529411764705882</v>
      </c>
      <c r="AZ222">
        <v>1</v>
      </c>
      <c r="BA222">
        <v>1</v>
      </c>
    </row>
    <row r="223" spans="1:53" x14ac:dyDescent="0.25">
      <c r="A223">
        <v>216</v>
      </c>
      <c r="B223">
        <v>0</v>
      </c>
      <c r="C223">
        <v>1</v>
      </c>
      <c r="D223">
        <f>('Added Columns'!D223-'Added Columns'!D$1)/'Added Columns'!D$3</f>
        <v>0.54761904761904767</v>
      </c>
      <c r="E223">
        <v>1</v>
      </c>
      <c r="F223">
        <v>0</v>
      </c>
      <c r="G223">
        <v>0</v>
      </c>
      <c r="H223">
        <f>('Added Columns'!H223-'Added Columns'!H$1)/'Added Columns'!H$3</f>
        <v>0.56836077308518251</v>
      </c>
      <c r="I223">
        <v>1</v>
      </c>
      <c r="J223">
        <v>0</v>
      </c>
      <c r="K223">
        <v>0</v>
      </c>
      <c r="L223">
        <f>('Added Columns'!L223-'Added Columns'!L$1)/'Added Columns'!L$3</f>
        <v>0.17857142857142858</v>
      </c>
      <c r="M223">
        <f>('Added Columns'!M223-'Added Columns'!M$1)/'Added Columns'!M$3</f>
        <v>0.5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>('Added Columns'!T223-'Added Columns'!T$1)/'Added Columns'!T$3</f>
        <v>1</v>
      </c>
      <c r="U223">
        <f>('Added Columns'!U223-'Added Columns'!U$1)/'Added Columns'!U$3</f>
        <v>0.6428571428571429</v>
      </c>
      <c r="V223">
        <f>('Added Columns'!V223-'Added Columns'!V$1)/'Added Columns'!V$3</f>
        <v>0.66666666666666663</v>
      </c>
      <c r="W223">
        <f>('Added Columns'!W223-'Added Columns'!W$1)/'Added Columns'!W$3</f>
        <v>0.5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f>('Added Columns'!AG223-'Added Columns'!AG$1)/'Added Columns'!AG$3</f>
        <v>1</v>
      </c>
      <c r="AH223">
        <v>0</v>
      </c>
      <c r="AI223">
        <v>0</v>
      </c>
      <c r="AJ223">
        <v>1</v>
      </c>
      <c r="AK223">
        <f>('Added Columns'!AK223-'Added Columns'!AK$1)/'Added Columns'!AK$3</f>
        <v>0.6625592417061611</v>
      </c>
      <c r="AL223">
        <f>('Added Columns'!AL223-'Added Columns'!AL$1)/'Added Columns'!AL$3</f>
        <v>0.50511945392491464</v>
      </c>
      <c r="AM223">
        <f>('Added Columns'!AM223-'Added Columns'!AM$1)/'Added Columns'!AM$3</f>
        <v>0.33333333333333331</v>
      </c>
      <c r="AN223">
        <v>1</v>
      </c>
      <c r="AO223">
        <f>('Added Columns'!AO223-'Added Columns'!AO$1)/'Added Columns'!AO$3</f>
        <v>0.5</v>
      </c>
      <c r="AP223">
        <f>('Added Columns'!AP223-'Added Columns'!AP$1)/'Added Columns'!AP$3</f>
        <v>0</v>
      </c>
      <c r="AQ223">
        <f>('Added Columns'!AQ223-'Added Columns'!AQ$1)/'Added Columns'!AQ$3</f>
        <v>0.66666666666666663</v>
      </c>
      <c r="AR223">
        <f>('Added Columns'!AR223-'Added Columns'!AR$1)/'Added Columns'!AR$3</f>
        <v>0</v>
      </c>
      <c r="AS223">
        <f>('Added Columns'!AS223-'Added Columns'!AS$1)/'Added Columns'!AS$3</f>
        <v>0.4</v>
      </c>
      <c r="AT223">
        <f>('Added Columns'!AT223-'Added Columns'!AT$1)/'Added Columns'!AT$3</f>
        <v>0.5</v>
      </c>
      <c r="AU223">
        <f>('Added Columns'!AU223-'Added Columns'!AU$1)/'Added Columns'!AU$3</f>
        <v>0.66666666666666663</v>
      </c>
      <c r="AV223">
        <f>('Added Columns'!AV223-'Added Columns'!AV$1)/'Added Columns'!AV$3</f>
        <v>2.5000000000000001E-2</v>
      </c>
      <c r="AW223">
        <f>('Added Columns'!AW223-'Added Columns'!AW$1)/'Added Columns'!AW$3</f>
        <v>0</v>
      </c>
      <c r="AX223">
        <f>('Added Columns'!AX223-'Added Columns'!AX$1)/'Added Columns'!AX$3</f>
        <v>0</v>
      </c>
      <c r="AY223">
        <f>('Added Columns'!AY223-'Added Columns'!AY$1)/'Added Columns'!AY$3</f>
        <v>0</v>
      </c>
      <c r="AZ223">
        <v>1</v>
      </c>
      <c r="BA223">
        <v>0</v>
      </c>
    </row>
    <row r="224" spans="1:53" x14ac:dyDescent="0.25">
      <c r="A224">
        <v>217</v>
      </c>
      <c r="B224">
        <v>0</v>
      </c>
      <c r="C224">
        <v>1</v>
      </c>
      <c r="D224">
        <f>('Added Columns'!D224-'Added Columns'!D$1)/'Added Columns'!D$3</f>
        <v>0.2857142857142857</v>
      </c>
      <c r="E224">
        <v>0</v>
      </c>
      <c r="F224">
        <v>1</v>
      </c>
      <c r="G224">
        <v>0</v>
      </c>
      <c r="H224">
        <f>('Added Columns'!H224-'Added Columns'!H$1)/'Added Columns'!H$3</f>
        <v>0.16607015032211883</v>
      </c>
      <c r="I224">
        <v>1</v>
      </c>
      <c r="J224">
        <v>0</v>
      </c>
      <c r="K224">
        <v>0</v>
      </c>
      <c r="L224">
        <f>('Added Columns'!L224-'Added Columns'!L$1)/'Added Columns'!L$3</f>
        <v>0.8928571428571429</v>
      </c>
      <c r="M224">
        <f>('Added Columns'!M224-'Added Columns'!M$1)/'Added Columns'!M$3</f>
        <v>0.75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f>('Added Columns'!T224-'Added Columns'!T$1)/'Added Columns'!T$3</f>
        <v>0.66666666666666663</v>
      </c>
      <c r="U224">
        <f>('Added Columns'!U224-'Added Columns'!U$1)/'Added Columns'!U$3</f>
        <v>0.31428571428571428</v>
      </c>
      <c r="V224">
        <f>('Added Columns'!V224-'Added Columns'!V$1)/'Added Columns'!V$3</f>
        <v>0.33333333333333331</v>
      </c>
      <c r="W224">
        <f>('Added Columns'!W224-'Added Columns'!W$1)/'Added Columns'!W$3</f>
        <v>0.25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f>('Added Columns'!AG224-'Added Columns'!AG$1)/'Added Columns'!AG$3</f>
        <v>0</v>
      </c>
      <c r="AH224">
        <v>0</v>
      </c>
      <c r="AI224">
        <v>0</v>
      </c>
      <c r="AJ224">
        <v>1</v>
      </c>
      <c r="AK224">
        <f>('Added Columns'!AK224-'Added Columns'!AK$1)/'Added Columns'!AK$3</f>
        <v>0.29947340705634545</v>
      </c>
      <c r="AL224">
        <f>('Added Columns'!AL224-'Added Columns'!AL$1)/'Added Columns'!AL$3</f>
        <v>0.83810479823328654</v>
      </c>
      <c r="AM224">
        <f>('Added Columns'!AM224-'Added Columns'!AM$1)/'Added Columns'!AM$3</f>
        <v>0.55555555555555558</v>
      </c>
      <c r="AN224">
        <v>0</v>
      </c>
      <c r="AO224">
        <f>('Added Columns'!AO224-'Added Columns'!AO$1)/'Added Columns'!AO$3</f>
        <v>0.2857142857142857</v>
      </c>
      <c r="AP224">
        <f>('Added Columns'!AP224-'Added Columns'!AP$1)/'Added Columns'!AP$3</f>
        <v>0</v>
      </c>
      <c r="AQ224">
        <f>('Added Columns'!AQ224-'Added Columns'!AQ$1)/'Added Columns'!AQ$3</f>
        <v>0.66666666666666663</v>
      </c>
      <c r="AR224">
        <f>('Added Columns'!AR224-'Added Columns'!AR$1)/'Added Columns'!AR$3</f>
        <v>0</v>
      </c>
      <c r="AS224">
        <f>('Added Columns'!AS224-'Added Columns'!AS$1)/'Added Columns'!AS$3</f>
        <v>0.22500000000000001</v>
      </c>
      <c r="AT224">
        <f>('Added Columns'!AT224-'Added Columns'!AT$1)/'Added Columns'!AT$3</f>
        <v>0.83333333333333337</v>
      </c>
      <c r="AU224">
        <f>('Added Columns'!AU224-'Added Columns'!AU$1)/'Added Columns'!AU$3</f>
        <v>0.33333333333333331</v>
      </c>
      <c r="AV224">
        <f>('Added Columns'!AV224-'Added Columns'!AV$1)/'Added Columns'!AV$3</f>
        <v>0.15</v>
      </c>
      <c r="AW224">
        <f>('Added Columns'!AW224-'Added Columns'!AW$1)/'Added Columns'!AW$3</f>
        <v>0.16666666666666666</v>
      </c>
      <c r="AX224">
        <f>('Added Columns'!AX224-'Added Columns'!AX$1)/'Added Columns'!AX$3</f>
        <v>0</v>
      </c>
      <c r="AY224">
        <f>('Added Columns'!AY224-'Added Columns'!AY$1)/'Added Columns'!AY$3</f>
        <v>5.8823529411764705E-2</v>
      </c>
      <c r="AZ224">
        <v>1</v>
      </c>
      <c r="BA224">
        <v>1</v>
      </c>
    </row>
    <row r="225" spans="1:53" x14ac:dyDescent="0.25">
      <c r="A225">
        <v>218</v>
      </c>
      <c r="B225">
        <v>1</v>
      </c>
      <c r="C225">
        <v>0</v>
      </c>
      <c r="D225">
        <f>('Added Columns'!D225-'Added Columns'!D$1)/'Added Columns'!D$3</f>
        <v>0.26190476190476192</v>
      </c>
      <c r="E225">
        <v>1</v>
      </c>
      <c r="F225">
        <v>0</v>
      </c>
      <c r="G225">
        <v>0</v>
      </c>
      <c r="H225">
        <f>('Added Columns'!H225-'Added Columns'!H$1)/'Added Columns'!H$3</f>
        <v>0.63707945597709381</v>
      </c>
      <c r="I225">
        <v>0</v>
      </c>
      <c r="J225">
        <v>1</v>
      </c>
      <c r="K225">
        <v>0</v>
      </c>
      <c r="L225">
        <f>('Added Columns'!L225-'Added Columns'!L$1)/'Added Columns'!L$3</f>
        <v>0</v>
      </c>
      <c r="M225">
        <f>('Added Columns'!M225-'Added Columns'!M$1)/'Added Columns'!M$3</f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f>('Added Columns'!T225-'Added Columns'!T$1)/'Added Columns'!T$3</f>
        <v>0.66666666666666663</v>
      </c>
      <c r="U225">
        <f>('Added Columns'!U225-'Added Columns'!U$1)/'Added Columns'!U$3</f>
        <v>0.7857142857142857</v>
      </c>
      <c r="V225">
        <f>('Added Columns'!V225-'Added Columns'!V$1)/'Added Columns'!V$3</f>
        <v>0.66666666666666663</v>
      </c>
      <c r="W225">
        <f>('Added Columns'!W225-'Added Columns'!W$1)/'Added Columns'!W$3</f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f>('Added Columns'!AG225-'Added Columns'!AG$1)/'Added Columns'!AG$3</f>
        <v>0.66666666666666663</v>
      </c>
      <c r="AH225">
        <v>0</v>
      </c>
      <c r="AI225">
        <v>0</v>
      </c>
      <c r="AJ225">
        <v>1</v>
      </c>
      <c r="AK225">
        <f>('Added Columns'!AK225-'Added Columns'!AK$1)/'Added Columns'!AK$3</f>
        <v>5.5239599789362825E-2</v>
      </c>
      <c r="AL225">
        <f>('Added Columns'!AL225-'Added Columns'!AL$1)/'Added Columns'!AL$3</f>
        <v>0.70921501706484646</v>
      </c>
      <c r="AM225">
        <f>('Added Columns'!AM225-'Added Columns'!AM$1)/'Added Columns'!AM$3</f>
        <v>0</v>
      </c>
      <c r="AN225">
        <v>0</v>
      </c>
      <c r="AO225">
        <f>('Added Columns'!AO225-'Added Columns'!AO$1)/'Added Columns'!AO$3</f>
        <v>0.21428571428571427</v>
      </c>
      <c r="AP225">
        <f>('Added Columns'!AP225-'Added Columns'!AP$1)/'Added Columns'!AP$3</f>
        <v>0</v>
      </c>
      <c r="AQ225">
        <f>('Added Columns'!AQ225-'Added Columns'!AQ$1)/'Added Columns'!AQ$3</f>
        <v>1</v>
      </c>
      <c r="AR225">
        <f>('Added Columns'!AR225-'Added Columns'!AR$1)/'Added Columns'!AR$3</f>
        <v>0</v>
      </c>
      <c r="AS225">
        <f>('Added Columns'!AS225-'Added Columns'!AS$1)/'Added Columns'!AS$3</f>
        <v>0.17499999999999999</v>
      </c>
      <c r="AT225">
        <f>('Added Columns'!AT225-'Added Columns'!AT$1)/'Added Columns'!AT$3</f>
        <v>0.16666666666666666</v>
      </c>
      <c r="AU225">
        <f>('Added Columns'!AU225-'Added Columns'!AU$1)/'Added Columns'!AU$3</f>
        <v>0.33333333333333331</v>
      </c>
      <c r="AV225">
        <f>('Added Columns'!AV225-'Added Columns'!AV$1)/'Added Columns'!AV$3</f>
        <v>0.15</v>
      </c>
      <c r="AW225">
        <f>('Added Columns'!AW225-'Added Columns'!AW$1)/'Added Columns'!AW$3</f>
        <v>0.1111111111111111</v>
      </c>
      <c r="AX225">
        <f>('Added Columns'!AX225-'Added Columns'!AX$1)/'Added Columns'!AX$3</f>
        <v>6.6666666666666666E-2</v>
      </c>
      <c r="AY225">
        <f>('Added Columns'!AY225-'Added Columns'!AY$1)/'Added Columns'!AY$3</f>
        <v>0.29411764705882354</v>
      </c>
      <c r="AZ225">
        <v>1</v>
      </c>
      <c r="BA225">
        <v>1</v>
      </c>
    </row>
    <row r="226" spans="1:53" x14ac:dyDescent="0.25">
      <c r="A226">
        <v>219</v>
      </c>
      <c r="B226">
        <v>0</v>
      </c>
      <c r="C226">
        <v>1</v>
      </c>
      <c r="D226">
        <f>('Added Columns'!D226-'Added Columns'!D$1)/'Added Columns'!D$3</f>
        <v>0.6428571428571429</v>
      </c>
      <c r="E226">
        <v>0</v>
      </c>
      <c r="F226">
        <v>0</v>
      </c>
      <c r="G226">
        <v>1</v>
      </c>
      <c r="H226">
        <f>('Added Columns'!H226-'Added Columns'!H$1)/'Added Columns'!H$3</f>
        <v>0.68002863278453829</v>
      </c>
      <c r="I226">
        <v>1</v>
      </c>
      <c r="J226">
        <v>0</v>
      </c>
      <c r="K226">
        <v>0</v>
      </c>
      <c r="L226">
        <f>('Added Columns'!L226-'Added Columns'!L$1)/'Added Columns'!L$3</f>
        <v>0.17857142857142858</v>
      </c>
      <c r="M226">
        <f>('Added Columns'!M226-'Added Columns'!M$1)/'Added Columns'!M$3</f>
        <v>0.5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f>('Added Columns'!T226-'Added Columns'!T$1)/'Added Columns'!T$3</f>
        <v>1</v>
      </c>
      <c r="U226">
        <f>('Added Columns'!U226-'Added Columns'!U$1)/'Added Columns'!U$3</f>
        <v>0.38571428571428573</v>
      </c>
      <c r="V226">
        <f>('Added Columns'!V226-'Added Columns'!V$1)/'Added Columns'!V$3</f>
        <v>0.33333333333333331</v>
      </c>
      <c r="W226">
        <f>('Added Columns'!W226-'Added Columns'!W$1)/'Added Columns'!W$3</f>
        <v>0.5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f>('Added Columns'!AG226-'Added Columns'!AG$1)/'Added Columns'!AG$3</f>
        <v>1</v>
      </c>
      <c r="AH226">
        <v>0</v>
      </c>
      <c r="AI226">
        <v>0</v>
      </c>
      <c r="AJ226">
        <v>1</v>
      </c>
      <c r="AK226">
        <f>('Added Columns'!AK226-'Added Columns'!AK$1)/'Added Columns'!AK$3</f>
        <v>0.41369141653501845</v>
      </c>
      <c r="AL226">
        <f>('Added Columns'!AL226-'Added Columns'!AL$1)/'Added Columns'!AL$3</f>
        <v>0.59208994177875929</v>
      </c>
      <c r="AM226">
        <f>('Added Columns'!AM226-'Added Columns'!AM$1)/'Added Columns'!AM$3</f>
        <v>0.66666666666666663</v>
      </c>
      <c r="AN226">
        <v>0</v>
      </c>
      <c r="AO226">
        <f>('Added Columns'!AO226-'Added Columns'!AO$1)/'Added Columns'!AO$3</f>
        <v>7.1428571428571425E-2</v>
      </c>
      <c r="AP226">
        <f>('Added Columns'!AP226-'Added Columns'!AP$1)/'Added Columns'!AP$3</f>
        <v>0</v>
      </c>
      <c r="AQ226">
        <f>('Added Columns'!AQ226-'Added Columns'!AQ$1)/'Added Columns'!AQ$3</f>
        <v>1</v>
      </c>
      <c r="AR226">
        <f>('Added Columns'!AR226-'Added Columns'!AR$1)/'Added Columns'!AR$3</f>
        <v>0</v>
      </c>
      <c r="AS226">
        <f>('Added Columns'!AS226-'Added Columns'!AS$1)/'Added Columns'!AS$3</f>
        <v>0.57499999999999996</v>
      </c>
      <c r="AT226">
        <f>('Added Columns'!AT226-'Added Columns'!AT$1)/'Added Columns'!AT$3</f>
        <v>0.33333333333333331</v>
      </c>
      <c r="AU226">
        <f>('Added Columns'!AU226-'Added Columns'!AU$1)/'Added Columns'!AU$3</f>
        <v>0.66666666666666663</v>
      </c>
      <c r="AV226">
        <f>('Added Columns'!AV226-'Added Columns'!AV$1)/'Added Columns'!AV$3</f>
        <v>0.47499999999999998</v>
      </c>
      <c r="AW226">
        <f>('Added Columns'!AW226-'Added Columns'!AW$1)/'Added Columns'!AW$3</f>
        <v>0.3888888888888889</v>
      </c>
      <c r="AX226">
        <f>('Added Columns'!AX226-'Added Columns'!AX$1)/'Added Columns'!AX$3</f>
        <v>0.8</v>
      </c>
      <c r="AY226">
        <f>('Added Columns'!AY226-'Added Columns'!AY$1)/'Added Columns'!AY$3</f>
        <v>0.47058823529411764</v>
      </c>
      <c r="AZ226">
        <v>1</v>
      </c>
      <c r="BA226">
        <v>0</v>
      </c>
    </row>
    <row r="227" spans="1:53" x14ac:dyDescent="0.25">
      <c r="A227">
        <v>220</v>
      </c>
      <c r="B227">
        <v>0</v>
      </c>
      <c r="C227">
        <v>1</v>
      </c>
      <c r="D227">
        <f>('Added Columns'!D227-'Added Columns'!D$1)/'Added Columns'!D$3</f>
        <v>0.8571428571428571</v>
      </c>
      <c r="E227">
        <v>1</v>
      </c>
      <c r="F227">
        <v>0</v>
      </c>
      <c r="G227">
        <v>0</v>
      </c>
      <c r="H227">
        <f>('Added Columns'!H227-'Added Columns'!H$1)/'Added Columns'!H$3</f>
        <v>0.74803149606299213</v>
      </c>
      <c r="I227">
        <v>1</v>
      </c>
      <c r="J227">
        <v>0</v>
      </c>
      <c r="K227">
        <v>0</v>
      </c>
      <c r="L227">
        <f>('Added Columns'!L227-'Added Columns'!L$1)/'Added Columns'!L$3</f>
        <v>7.1428571428571425E-2</v>
      </c>
      <c r="M227">
        <f>('Added Columns'!M227-'Added Columns'!M$1)/'Added Columns'!M$3</f>
        <v>0.5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f>('Added Columns'!T227-'Added Columns'!T$1)/'Added Columns'!T$3</f>
        <v>1</v>
      </c>
      <c r="U227">
        <f>('Added Columns'!U227-'Added Columns'!U$1)/'Added Columns'!U$3</f>
        <v>0.31428571428571428</v>
      </c>
      <c r="V227">
        <f>('Added Columns'!V227-'Added Columns'!V$1)/'Added Columns'!V$3</f>
        <v>0.66666666666666663</v>
      </c>
      <c r="W227">
        <f>('Added Columns'!W227-'Added Columns'!W$1)/'Added Columns'!W$3</f>
        <v>0.25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f>('Added Columns'!AG227-'Added Columns'!AG$1)/'Added Columns'!AG$3</f>
        <v>0</v>
      </c>
      <c r="AH227">
        <v>0</v>
      </c>
      <c r="AI227">
        <v>1</v>
      </c>
      <c r="AJ227">
        <v>0</v>
      </c>
      <c r="AK227">
        <f>('Added Columns'!AK227-'Added Columns'!AK$1)/'Added Columns'!AK$3</f>
        <v>0.25966298051606107</v>
      </c>
      <c r="AL227">
        <f>('Added Columns'!AL227-'Added Columns'!AL$1)/'Added Columns'!AL$3</f>
        <v>0.59895603292511546</v>
      </c>
      <c r="AM227">
        <f>('Added Columns'!AM227-'Added Columns'!AM$1)/'Added Columns'!AM$3</f>
        <v>0.22222222222222221</v>
      </c>
      <c r="AN227">
        <v>0</v>
      </c>
      <c r="AO227">
        <f>('Added Columns'!AO227-'Added Columns'!AO$1)/'Added Columns'!AO$3</f>
        <v>0.21428571428571427</v>
      </c>
      <c r="AP227">
        <f>('Added Columns'!AP227-'Added Columns'!AP$1)/'Added Columns'!AP$3</f>
        <v>0</v>
      </c>
      <c r="AQ227">
        <f>('Added Columns'!AQ227-'Added Columns'!AQ$1)/'Added Columns'!AQ$3</f>
        <v>1</v>
      </c>
      <c r="AR227">
        <f>('Added Columns'!AR227-'Added Columns'!AR$1)/'Added Columns'!AR$3</f>
        <v>0.33333333333333331</v>
      </c>
      <c r="AS227">
        <f>('Added Columns'!AS227-'Added Columns'!AS$1)/'Added Columns'!AS$3</f>
        <v>0.4</v>
      </c>
      <c r="AT227">
        <f>('Added Columns'!AT227-'Added Columns'!AT$1)/'Added Columns'!AT$3</f>
        <v>0.66666666666666663</v>
      </c>
      <c r="AU227">
        <f>('Added Columns'!AU227-'Added Columns'!AU$1)/'Added Columns'!AU$3</f>
        <v>0.66666666666666663</v>
      </c>
      <c r="AV227">
        <f>('Added Columns'!AV227-'Added Columns'!AV$1)/'Added Columns'!AV$3</f>
        <v>0.15</v>
      </c>
      <c r="AW227">
        <f>('Added Columns'!AW227-'Added Columns'!AW$1)/'Added Columns'!AW$3</f>
        <v>0.1111111111111111</v>
      </c>
      <c r="AX227">
        <f>('Added Columns'!AX227-'Added Columns'!AX$1)/'Added Columns'!AX$3</f>
        <v>0</v>
      </c>
      <c r="AY227">
        <f>('Added Columns'!AY227-'Added Columns'!AY$1)/'Added Columns'!AY$3</f>
        <v>0.29411764705882354</v>
      </c>
      <c r="AZ227">
        <v>1</v>
      </c>
      <c r="BA227">
        <v>0</v>
      </c>
    </row>
    <row r="228" spans="1:53" x14ac:dyDescent="0.25">
      <c r="A228">
        <v>221</v>
      </c>
      <c r="B228">
        <v>1</v>
      </c>
      <c r="C228">
        <v>0</v>
      </c>
      <c r="D228">
        <f>('Added Columns'!D228-'Added Columns'!D$1)/'Added Columns'!D$3</f>
        <v>0.42857142857142855</v>
      </c>
      <c r="E228">
        <v>1</v>
      </c>
      <c r="F228">
        <v>0</v>
      </c>
      <c r="G228">
        <v>0</v>
      </c>
      <c r="H228">
        <f>('Added Columns'!H228-'Added Columns'!H$1)/'Added Columns'!H$3</f>
        <v>0.92627057981388694</v>
      </c>
      <c r="I228">
        <v>0</v>
      </c>
      <c r="J228">
        <v>1</v>
      </c>
      <c r="K228">
        <v>0</v>
      </c>
      <c r="L228">
        <f>('Added Columns'!L228-'Added Columns'!L$1)/'Added Columns'!L$3</f>
        <v>0.14285714285714285</v>
      </c>
      <c r="M228">
        <f>('Added Columns'!M228-'Added Columns'!M$1)/'Added Columns'!M$3</f>
        <v>0.25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>('Added Columns'!T228-'Added Columns'!T$1)/'Added Columns'!T$3</f>
        <v>1</v>
      </c>
      <c r="U228">
        <f>('Added Columns'!U228-'Added Columns'!U$1)/'Added Columns'!U$3</f>
        <v>0.45714285714285713</v>
      </c>
      <c r="V228">
        <f>('Added Columns'!V228-'Added Columns'!V$1)/'Added Columns'!V$3</f>
        <v>0.66666666666666663</v>
      </c>
      <c r="W228">
        <f>('Added Columns'!W228-'Added Columns'!W$1)/'Added Columns'!W$3</f>
        <v>0.25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f>('Added Columns'!AG228-'Added Columns'!AG$1)/'Added Columns'!AG$3</f>
        <v>0.33333333333333331</v>
      </c>
      <c r="AH228">
        <v>0</v>
      </c>
      <c r="AI228">
        <v>0</v>
      </c>
      <c r="AJ228">
        <v>1</v>
      </c>
      <c r="AK228">
        <f>('Added Columns'!AK228-'Added Columns'!AK$1)/'Added Columns'!AK$3</f>
        <v>0.25829383886255924</v>
      </c>
      <c r="AL228">
        <f>('Added Columns'!AL228-'Added Columns'!AL$1)/'Added Columns'!AL$3</f>
        <v>0.31523790403533425</v>
      </c>
      <c r="AM228">
        <f>('Added Columns'!AM228-'Added Columns'!AM$1)/'Added Columns'!AM$3</f>
        <v>0.88888888888888884</v>
      </c>
      <c r="AN228">
        <v>0</v>
      </c>
      <c r="AO228">
        <f>('Added Columns'!AO228-'Added Columns'!AO$1)/'Added Columns'!AO$3</f>
        <v>0.35714285714285715</v>
      </c>
      <c r="AP228">
        <f>('Added Columns'!AP228-'Added Columns'!AP$1)/'Added Columns'!AP$3</f>
        <v>0</v>
      </c>
      <c r="AQ228">
        <f>('Added Columns'!AQ228-'Added Columns'!AQ$1)/'Added Columns'!AQ$3</f>
        <v>1</v>
      </c>
      <c r="AR228">
        <f>('Added Columns'!AR228-'Added Columns'!AR$1)/'Added Columns'!AR$3</f>
        <v>0</v>
      </c>
      <c r="AS228">
        <f>('Added Columns'!AS228-'Added Columns'!AS$1)/'Added Columns'!AS$3</f>
        <v>0.4</v>
      </c>
      <c r="AT228">
        <f>('Added Columns'!AT228-'Added Columns'!AT$1)/'Added Columns'!AT$3</f>
        <v>0.5</v>
      </c>
      <c r="AU228">
        <f>('Added Columns'!AU228-'Added Columns'!AU$1)/'Added Columns'!AU$3</f>
        <v>1</v>
      </c>
      <c r="AV228">
        <f>('Added Columns'!AV228-'Added Columns'!AV$1)/'Added Columns'!AV$3</f>
        <v>0.32500000000000001</v>
      </c>
      <c r="AW228">
        <f>('Added Columns'!AW228-'Added Columns'!AW$1)/'Added Columns'!AW$3</f>
        <v>0.61111111111111116</v>
      </c>
      <c r="AX228">
        <f>('Added Columns'!AX228-'Added Columns'!AX$1)/'Added Columns'!AX$3</f>
        <v>0.2</v>
      </c>
      <c r="AY228">
        <f>('Added Columns'!AY228-'Added Columns'!AY$1)/'Added Columns'!AY$3</f>
        <v>0.41176470588235292</v>
      </c>
      <c r="AZ228">
        <v>1</v>
      </c>
      <c r="BA228">
        <v>0</v>
      </c>
    </row>
    <row r="229" spans="1:53" x14ac:dyDescent="0.25">
      <c r="A229">
        <v>222</v>
      </c>
      <c r="B229">
        <v>0</v>
      </c>
      <c r="C229">
        <v>1</v>
      </c>
      <c r="D229">
        <f>('Added Columns'!D229-'Added Columns'!D$1)/'Added Columns'!D$3</f>
        <v>0.35714285714285715</v>
      </c>
      <c r="E229">
        <v>1</v>
      </c>
      <c r="F229">
        <v>0</v>
      </c>
      <c r="G229">
        <v>0</v>
      </c>
      <c r="H229">
        <f>('Added Columns'!H229-'Added Columns'!H$1)/'Added Columns'!H$3</f>
        <v>3.2211882605583393E-2</v>
      </c>
      <c r="I229">
        <v>0</v>
      </c>
      <c r="J229">
        <v>1</v>
      </c>
      <c r="K229">
        <v>0</v>
      </c>
      <c r="L229">
        <f>('Added Columns'!L229-'Added Columns'!L$1)/'Added Columns'!L$3</f>
        <v>0.10714285714285714</v>
      </c>
      <c r="M229">
        <f>('Added Columns'!M229-'Added Columns'!M$1)/'Added Columns'!M$3</f>
        <v>0.75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f>('Added Columns'!T229-'Added Columns'!T$1)/'Added Columns'!T$3</f>
        <v>0.66666666666666663</v>
      </c>
      <c r="U229">
        <f>('Added Columns'!U229-'Added Columns'!U$1)/'Added Columns'!U$3</f>
        <v>0.24285714285714285</v>
      </c>
      <c r="V229">
        <f>('Added Columns'!V229-'Added Columns'!V$1)/'Added Columns'!V$3</f>
        <v>0.33333333333333331</v>
      </c>
      <c r="W229">
        <f>('Added Columns'!W229-'Added Columns'!W$1)/'Added Columns'!W$3</f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f>('Added Columns'!AG229-'Added Columns'!AG$1)/'Added Columns'!AG$3</f>
        <v>0.33333333333333331</v>
      </c>
      <c r="AH229">
        <v>0</v>
      </c>
      <c r="AI229">
        <v>1</v>
      </c>
      <c r="AJ229">
        <v>0</v>
      </c>
      <c r="AK229">
        <f>('Added Columns'!AK229-'Added Columns'!AK$1)/'Added Columns'!AK$3</f>
        <v>8.4939441811479721E-2</v>
      </c>
      <c r="AL229">
        <f>('Added Columns'!AL229-'Added Columns'!AL$1)/'Added Columns'!AL$3</f>
        <v>0.44786187512547682</v>
      </c>
      <c r="AM229">
        <f>('Added Columns'!AM229-'Added Columns'!AM$1)/'Added Columns'!AM$3</f>
        <v>0.66666666666666663</v>
      </c>
      <c r="AN229">
        <v>0</v>
      </c>
      <c r="AO229">
        <f>('Added Columns'!AO229-'Added Columns'!AO$1)/'Added Columns'!AO$3</f>
        <v>0.7142857142857143</v>
      </c>
      <c r="AP229">
        <f>('Added Columns'!AP229-'Added Columns'!AP$1)/'Added Columns'!AP$3</f>
        <v>1</v>
      </c>
      <c r="AQ229">
        <f>('Added Columns'!AQ229-'Added Columns'!AQ$1)/'Added Columns'!AQ$3</f>
        <v>1</v>
      </c>
      <c r="AR229">
        <f>('Added Columns'!AR229-'Added Columns'!AR$1)/'Added Columns'!AR$3</f>
        <v>0</v>
      </c>
      <c r="AS229">
        <f>('Added Columns'!AS229-'Added Columns'!AS$1)/'Added Columns'!AS$3</f>
        <v>0.17499999999999999</v>
      </c>
      <c r="AT229">
        <f>('Added Columns'!AT229-'Added Columns'!AT$1)/'Added Columns'!AT$3</f>
        <v>0.5</v>
      </c>
      <c r="AU229">
        <f>('Added Columns'!AU229-'Added Columns'!AU$1)/'Added Columns'!AU$3</f>
        <v>0.66666666666666663</v>
      </c>
      <c r="AV229">
        <f>('Added Columns'!AV229-'Added Columns'!AV$1)/'Added Columns'!AV$3</f>
        <v>7.4999999999999997E-2</v>
      </c>
      <c r="AW229">
        <f>('Added Columns'!AW229-'Added Columns'!AW$1)/'Added Columns'!AW$3</f>
        <v>0.1111111111111111</v>
      </c>
      <c r="AX229">
        <f>('Added Columns'!AX229-'Added Columns'!AX$1)/'Added Columns'!AX$3</f>
        <v>6.6666666666666666E-2</v>
      </c>
      <c r="AY229">
        <f>('Added Columns'!AY229-'Added Columns'!AY$1)/'Added Columns'!AY$3</f>
        <v>5.8823529411764705E-2</v>
      </c>
      <c r="AZ229">
        <v>1</v>
      </c>
      <c r="BA229">
        <v>0</v>
      </c>
    </row>
    <row r="230" spans="1:53" x14ac:dyDescent="0.25">
      <c r="A230">
        <v>223</v>
      </c>
      <c r="B230">
        <v>1</v>
      </c>
      <c r="C230">
        <v>0</v>
      </c>
      <c r="D230">
        <f>('Added Columns'!D230-'Added Columns'!D$1)/'Added Columns'!D$3</f>
        <v>0.45238095238095238</v>
      </c>
      <c r="E230">
        <v>0</v>
      </c>
      <c r="F230">
        <v>1</v>
      </c>
      <c r="G230">
        <v>0</v>
      </c>
      <c r="H230">
        <f>('Added Columns'!H230-'Added Columns'!H$1)/'Added Columns'!H$3</f>
        <v>0.40157480314960631</v>
      </c>
      <c r="I230">
        <v>0</v>
      </c>
      <c r="J230">
        <v>1</v>
      </c>
      <c r="K230">
        <v>0</v>
      </c>
      <c r="L230">
        <f>('Added Columns'!L230-'Added Columns'!L$1)/'Added Columns'!L$3</f>
        <v>0.35714285714285715</v>
      </c>
      <c r="M230">
        <f>('Added Columns'!M230-'Added Columns'!M$1)/'Added Columns'!M$3</f>
        <v>0.5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f>('Added Columns'!T230-'Added Columns'!T$1)/'Added Columns'!T$3</f>
        <v>0.33333333333333331</v>
      </c>
      <c r="U230">
        <f>('Added Columns'!U230-'Added Columns'!U$1)/'Added Columns'!U$3</f>
        <v>0.24285714285714285</v>
      </c>
      <c r="V230">
        <f>('Added Columns'!V230-'Added Columns'!V$1)/'Added Columns'!V$3</f>
        <v>0.66666666666666663</v>
      </c>
      <c r="W230">
        <f>('Added Columns'!W230-'Added Columns'!W$1)/'Added Columns'!W$3</f>
        <v>0.5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f>('Added Columns'!AG230-'Added Columns'!AG$1)/'Added Columns'!AG$3</f>
        <v>1</v>
      </c>
      <c r="AH230">
        <v>1</v>
      </c>
      <c r="AI230">
        <v>0</v>
      </c>
      <c r="AJ230">
        <v>0</v>
      </c>
      <c r="AK230">
        <f>('Added Columns'!AK230-'Added Columns'!AK$1)/'Added Columns'!AK$3</f>
        <v>0.58852027382833072</v>
      </c>
      <c r="AL230">
        <f>('Added Columns'!AL230-'Added Columns'!AL$1)/'Added Columns'!AL$3</f>
        <v>0.31969484039349527</v>
      </c>
      <c r="AM230">
        <f>('Added Columns'!AM230-'Added Columns'!AM$1)/'Added Columns'!AM$3</f>
        <v>0.1111111111111111</v>
      </c>
      <c r="AN230">
        <v>1</v>
      </c>
      <c r="AO230">
        <f>('Added Columns'!AO230-'Added Columns'!AO$1)/'Added Columns'!AO$3</f>
        <v>0.21428571428571427</v>
      </c>
      <c r="AP230">
        <f>('Added Columns'!AP230-'Added Columns'!AP$1)/'Added Columns'!AP$3</f>
        <v>0</v>
      </c>
      <c r="AQ230">
        <f>('Added Columns'!AQ230-'Added Columns'!AQ$1)/'Added Columns'!AQ$3</f>
        <v>0.66666666666666663</v>
      </c>
      <c r="AR230">
        <f>('Added Columns'!AR230-'Added Columns'!AR$1)/'Added Columns'!AR$3</f>
        <v>1</v>
      </c>
      <c r="AS230">
        <f>('Added Columns'!AS230-'Added Columns'!AS$1)/'Added Columns'!AS$3</f>
        <v>0.25</v>
      </c>
      <c r="AT230">
        <f>('Added Columns'!AT230-'Added Columns'!AT$1)/'Added Columns'!AT$3</f>
        <v>0.16666666666666666</v>
      </c>
      <c r="AU230">
        <f>('Added Columns'!AU230-'Added Columns'!AU$1)/'Added Columns'!AU$3</f>
        <v>0.66666666666666663</v>
      </c>
      <c r="AV230">
        <f>('Added Columns'!AV230-'Added Columns'!AV$1)/'Added Columns'!AV$3</f>
        <v>0.25</v>
      </c>
      <c r="AW230">
        <f>('Added Columns'!AW230-'Added Columns'!AW$1)/'Added Columns'!AW$3</f>
        <v>0.44444444444444442</v>
      </c>
      <c r="AX230">
        <f>('Added Columns'!AX230-'Added Columns'!AX$1)/'Added Columns'!AX$3</f>
        <v>0</v>
      </c>
      <c r="AY230">
        <f>('Added Columns'!AY230-'Added Columns'!AY$1)/'Added Columns'!AY$3</f>
        <v>0.41176470588235292</v>
      </c>
      <c r="AZ230">
        <v>1</v>
      </c>
      <c r="BA230">
        <v>0</v>
      </c>
    </row>
    <row r="231" spans="1:53" x14ac:dyDescent="0.25">
      <c r="A231">
        <v>224</v>
      </c>
      <c r="B231">
        <v>1</v>
      </c>
      <c r="C231">
        <v>0</v>
      </c>
      <c r="D231">
        <f>('Added Columns'!D231-'Added Columns'!D$1)/'Added Columns'!D$3</f>
        <v>0.47619047619047616</v>
      </c>
      <c r="E231">
        <v>1</v>
      </c>
      <c r="F231">
        <v>0</v>
      </c>
      <c r="G231">
        <v>0</v>
      </c>
      <c r="H231">
        <f>('Added Columns'!H231-'Added Columns'!H$1)/'Added Columns'!H$3</f>
        <v>1.2168933428775949E-2</v>
      </c>
      <c r="I231">
        <v>1</v>
      </c>
      <c r="J231">
        <v>0</v>
      </c>
      <c r="K231">
        <v>0</v>
      </c>
      <c r="L231">
        <f>('Added Columns'!L231-'Added Columns'!L$1)/'Added Columns'!L$3</f>
        <v>7.1428571428571425E-2</v>
      </c>
      <c r="M231">
        <f>('Added Columns'!M231-'Added Columns'!M$1)/'Added Columns'!M$3</f>
        <v>0.5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>('Added Columns'!T231-'Added Columns'!T$1)/'Added Columns'!T$3</f>
        <v>0</v>
      </c>
      <c r="U231">
        <f>('Added Columns'!U231-'Added Columns'!U$1)/'Added Columns'!U$3</f>
        <v>0.65714285714285714</v>
      </c>
      <c r="V231">
        <f>('Added Columns'!V231-'Added Columns'!V$1)/'Added Columns'!V$3</f>
        <v>0.66666666666666663</v>
      </c>
      <c r="W231">
        <f>('Added Columns'!W231-'Added Columns'!W$1)/'Added Columns'!W$3</f>
        <v>0.5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f>('Added Columns'!AG231-'Added Columns'!AG$1)/'Added Columns'!AG$3</f>
        <v>0.66666666666666663</v>
      </c>
      <c r="AH231">
        <v>1</v>
      </c>
      <c r="AI231">
        <v>0</v>
      </c>
      <c r="AJ231">
        <v>0</v>
      </c>
      <c r="AK231">
        <f>('Added Columns'!AK231-'Added Columns'!AK$1)/'Added Columns'!AK$3</f>
        <v>0.50552922590837279</v>
      </c>
      <c r="AL231">
        <f>('Added Columns'!AL231-'Added Columns'!AL$1)/'Added Columns'!AL$3</f>
        <v>0.30327243525396508</v>
      </c>
      <c r="AM231">
        <f>('Added Columns'!AM231-'Added Columns'!AM$1)/'Added Columns'!AM$3</f>
        <v>0</v>
      </c>
      <c r="AN231">
        <v>0</v>
      </c>
      <c r="AO231">
        <f>('Added Columns'!AO231-'Added Columns'!AO$1)/'Added Columns'!AO$3</f>
        <v>7.1428571428571425E-2</v>
      </c>
      <c r="AP231">
        <f>('Added Columns'!AP231-'Added Columns'!AP$1)/'Added Columns'!AP$3</f>
        <v>0</v>
      </c>
      <c r="AQ231">
        <f>('Added Columns'!AQ231-'Added Columns'!AQ$1)/'Added Columns'!AQ$3</f>
        <v>0.66666666666666663</v>
      </c>
      <c r="AR231">
        <f>('Added Columns'!AR231-'Added Columns'!AR$1)/'Added Columns'!AR$3</f>
        <v>0.66666666666666663</v>
      </c>
      <c r="AS231">
        <f>('Added Columns'!AS231-'Added Columns'!AS$1)/'Added Columns'!AS$3</f>
        <v>0.42499999999999999</v>
      </c>
      <c r="AT231">
        <f>('Added Columns'!AT231-'Added Columns'!AT$1)/'Added Columns'!AT$3</f>
        <v>1</v>
      </c>
      <c r="AU231">
        <f>('Added Columns'!AU231-'Added Columns'!AU$1)/'Added Columns'!AU$3</f>
        <v>0.33333333333333331</v>
      </c>
      <c r="AV231">
        <f>('Added Columns'!AV231-'Added Columns'!AV$1)/'Added Columns'!AV$3</f>
        <v>0.4</v>
      </c>
      <c r="AW231">
        <f>('Added Columns'!AW231-'Added Columns'!AW$1)/'Added Columns'!AW$3</f>
        <v>0.55555555555555558</v>
      </c>
      <c r="AX231">
        <f>('Added Columns'!AX231-'Added Columns'!AX$1)/'Added Columns'!AX$3</f>
        <v>0.33333333333333331</v>
      </c>
      <c r="AY231">
        <f>('Added Columns'!AY231-'Added Columns'!AY$1)/'Added Columns'!AY$3</f>
        <v>0.76470588235294112</v>
      </c>
      <c r="AZ231">
        <v>1</v>
      </c>
      <c r="BA231">
        <v>0</v>
      </c>
    </row>
    <row r="232" spans="1:53" x14ac:dyDescent="0.25">
      <c r="A232">
        <v>225</v>
      </c>
      <c r="B232">
        <v>1</v>
      </c>
      <c r="C232">
        <v>0</v>
      </c>
      <c r="D232">
        <f>('Added Columns'!D232-'Added Columns'!D$1)/'Added Columns'!D$3</f>
        <v>0.30952380952380953</v>
      </c>
      <c r="E232">
        <v>0</v>
      </c>
      <c r="F232">
        <v>0</v>
      </c>
      <c r="G232">
        <v>1</v>
      </c>
      <c r="H232">
        <f>('Added Columns'!H232-'Added Columns'!H$1)/'Added Columns'!H$3</f>
        <v>0.62777380100214741</v>
      </c>
      <c r="I232">
        <v>0</v>
      </c>
      <c r="J232">
        <v>1</v>
      </c>
      <c r="K232">
        <v>0</v>
      </c>
      <c r="L232">
        <f>('Added Columns'!L232-'Added Columns'!L$1)/'Added Columns'!L$3</f>
        <v>0</v>
      </c>
      <c r="M232">
        <f>('Added Columns'!M232-'Added Columns'!M$1)/'Added Columns'!M$3</f>
        <v>0.75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f>('Added Columns'!T232-'Added Columns'!T$1)/'Added Columns'!T$3</f>
        <v>0.66666666666666663</v>
      </c>
      <c r="U232">
        <f>('Added Columns'!U232-'Added Columns'!U$1)/'Added Columns'!U$3</f>
        <v>0.8571428571428571</v>
      </c>
      <c r="V232">
        <f>('Added Columns'!V232-'Added Columns'!V$1)/'Added Columns'!V$3</f>
        <v>0</v>
      </c>
      <c r="W232">
        <f>('Added Columns'!W232-'Added Columns'!W$1)/'Added Columns'!W$3</f>
        <v>0.25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f>('Added Columns'!AG232-'Added Columns'!AG$1)/'Added Columns'!AG$3</f>
        <v>0.66666666666666663</v>
      </c>
      <c r="AH232">
        <v>0</v>
      </c>
      <c r="AI232">
        <v>1</v>
      </c>
      <c r="AJ232">
        <v>0</v>
      </c>
      <c r="AK232">
        <f>('Added Columns'!AK232-'Added Columns'!AK$1)/'Added Columns'!AK$3</f>
        <v>0.17567140600315956</v>
      </c>
      <c r="AL232">
        <f>('Added Columns'!AL232-'Added Columns'!AL$1)/'Added Columns'!AL$3</f>
        <v>9.1828950010038143E-2</v>
      </c>
      <c r="AM232">
        <f>('Added Columns'!AM232-'Added Columns'!AM$1)/'Added Columns'!AM$3</f>
        <v>0</v>
      </c>
      <c r="AN232">
        <v>0</v>
      </c>
      <c r="AO232">
        <f>('Added Columns'!AO232-'Added Columns'!AO$1)/'Added Columns'!AO$3</f>
        <v>7.1428571428571425E-2</v>
      </c>
      <c r="AP232">
        <f>('Added Columns'!AP232-'Added Columns'!AP$1)/'Added Columns'!AP$3</f>
        <v>0</v>
      </c>
      <c r="AQ232">
        <f>('Added Columns'!AQ232-'Added Columns'!AQ$1)/'Added Columns'!AQ$3</f>
        <v>1</v>
      </c>
      <c r="AR232">
        <f>('Added Columns'!AR232-'Added Columns'!AR$1)/'Added Columns'!AR$3</f>
        <v>0.33333333333333331</v>
      </c>
      <c r="AS232">
        <f>('Added Columns'!AS232-'Added Columns'!AS$1)/'Added Columns'!AS$3</f>
        <v>0.15</v>
      </c>
      <c r="AT232">
        <f>('Added Columns'!AT232-'Added Columns'!AT$1)/'Added Columns'!AT$3</f>
        <v>0.33333333333333331</v>
      </c>
      <c r="AU232">
        <f>('Added Columns'!AU232-'Added Columns'!AU$1)/'Added Columns'!AU$3</f>
        <v>0.66666666666666663</v>
      </c>
      <c r="AV232">
        <f>('Added Columns'!AV232-'Added Columns'!AV$1)/'Added Columns'!AV$3</f>
        <v>0.125</v>
      </c>
      <c r="AW232">
        <f>('Added Columns'!AW232-'Added Columns'!AW$1)/'Added Columns'!AW$3</f>
        <v>0.22222222222222221</v>
      </c>
      <c r="AX232">
        <f>('Added Columns'!AX232-'Added Columns'!AX$1)/'Added Columns'!AX$3</f>
        <v>6.6666666666666666E-2</v>
      </c>
      <c r="AY232">
        <f>('Added Columns'!AY232-'Added Columns'!AY$1)/'Added Columns'!AY$3</f>
        <v>0.23529411764705882</v>
      </c>
      <c r="AZ232">
        <v>1</v>
      </c>
      <c r="BA232">
        <v>0</v>
      </c>
    </row>
    <row r="233" spans="1:53" x14ac:dyDescent="0.25">
      <c r="A233">
        <v>226</v>
      </c>
      <c r="B233">
        <v>1</v>
      </c>
      <c r="C233">
        <v>0</v>
      </c>
      <c r="D233">
        <f>('Added Columns'!D233-'Added Columns'!D$1)/'Added Columns'!D$3</f>
        <v>0.97619047619047616</v>
      </c>
      <c r="E233">
        <v>1</v>
      </c>
      <c r="F233">
        <v>0</v>
      </c>
      <c r="G233">
        <v>0</v>
      </c>
      <c r="H233">
        <f>('Added Columns'!H233-'Added Columns'!H$1)/'Added Columns'!H$3</f>
        <v>2.863278453829635E-2</v>
      </c>
      <c r="I233">
        <v>0</v>
      </c>
      <c r="J233">
        <v>1</v>
      </c>
      <c r="K233">
        <v>0</v>
      </c>
      <c r="L233">
        <f>('Added Columns'!L233-'Added Columns'!L$1)/'Added Columns'!L$3</f>
        <v>7.1428571428571425E-2</v>
      </c>
      <c r="M233">
        <f>('Added Columns'!M233-'Added Columns'!M$1)/'Added Columns'!M$3</f>
        <v>0.5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>('Added Columns'!T233-'Added Columns'!T$1)/'Added Columns'!T$3</f>
        <v>0.66666666666666663</v>
      </c>
      <c r="U233">
        <f>('Added Columns'!U233-'Added Columns'!U$1)/'Added Columns'!U$3</f>
        <v>0.5714285714285714</v>
      </c>
      <c r="V233">
        <f>('Added Columns'!V233-'Added Columns'!V$1)/'Added Columns'!V$3</f>
        <v>0.33333333333333331</v>
      </c>
      <c r="W233">
        <f>('Added Columns'!W233-'Added Columns'!W$1)/'Added Columns'!W$3</f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f>('Added Columns'!AG233-'Added Columns'!AG$1)/'Added Columns'!AG$3</f>
        <v>1</v>
      </c>
      <c r="AH233">
        <v>0</v>
      </c>
      <c r="AI233">
        <v>1</v>
      </c>
      <c r="AJ233">
        <v>0</v>
      </c>
      <c r="AK233">
        <f>('Added Columns'!AK233-'Added Columns'!AK$1)/'Added Columns'!AK$3</f>
        <v>6.1506055818852025E-2</v>
      </c>
      <c r="AL233">
        <f>('Added Columns'!AL233-'Added Columns'!AL$1)/'Added Columns'!AL$3</f>
        <v>0.25545071270829151</v>
      </c>
      <c r="AM233">
        <f>('Added Columns'!AM233-'Added Columns'!AM$1)/'Added Columns'!AM$3</f>
        <v>0.33333333333333331</v>
      </c>
      <c r="AN233">
        <v>0</v>
      </c>
      <c r="AO233">
        <f>('Added Columns'!AO233-'Added Columns'!AO$1)/'Added Columns'!AO$3</f>
        <v>0.42857142857142855</v>
      </c>
      <c r="AP233">
        <f>('Added Columns'!AP233-'Added Columns'!AP$1)/'Added Columns'!AP$3</f>
        <v>0</v>
      </c>
      <c r="AQ233">
        <f>('Added Columns'!AQ233-'Added Columns'!AQ$1)/'Added Columns'!AQ$3</f>
        <v>0</v>
      </c>
      <c r="AR233">
        <f>('Added Columns'!AR233-'Added Columns'!AR$1)/'Added Columns'!AR$3</f>
        <v>0.33333333333333331</v>
      </c>
      <c r="AS233">
        <f>('Added Columns'!AS233-'Added Columns'!AS$1)/'Added Columns'!AS$3</f>
        <v>0.17499999999999999</v>
      </c>
      <c r="AT233">
        <f>('Added Columns'!AT233-'Added Columns'!AT$1)/'Added Columns'!AT$3</f>
        <v>1</v>
      </c>
      <c r="AU233">
        <f>('Added Columns'!AU233-'Added Columns'!AU$1)/'Added Columns'!AU$3</f>
        <v>0.66666666666666663</v>
      </c>
      <c r="AV233">
        <f>('Added Columns'!AV233-'Added Columns'!AV$1)/'Added Columns'!AV$3</f>
        <v>2.5000000000000001E-2</v>
      </c>
      <c r="AW233">
        <f>('Added Columns'!AW233-'Added Columns'!AW$1)/'Added Columns'!AW$3</f>
        <v>0</v>
      </c>
      <c r="AX233">
        <f>('Added Columns'!AX233-'Added Columns'!AX$1)/'Added Columns'!AX$3</f>
        <v>0</v>
      </c>
      <c r="AY233">
        <f>('Added Columns'!AY233-'Added Columns'!AY$1)/'Added Columns'!AY$3</f>
        <v>0</v>
      </c>
      <c r="AZ233">
        <v>1</v>
      </c>
      <c r="BA233">
        <v>0</v>
      </c>
    </row>
    <row r="234" spans="1:53" x14ac:dyDescent="0.25">
      <c r="A234">
        <v>227</v>
      </c>
      <c r="B234">
        <v>1</v>
      </c>
      <c r="C234">
        <v>0</v>
      </c>
      <c r="D234">
        <f>('Added Columns'!D234-'Added Columns'!D$1)/'Added Columns'!D$3</f>
        <v>0.45238095238095238</v>
      </c>
      <c r="E234">
        <v>0</v>
      </c>
      <c r="F234">
        <v>1</v>
      </c>
      <c r="G234">
        <v>0</v>
      </c>
      <c r="H234">
        <f>('Added Columns'!H234-'Added Columns'!H$1)/'Added Columns'!H$3</f>
        <v>0.15533285612025768</v>
      </c>
      <c r="I234">
        <v>1</v>
      </c>
      <c r="J234">
        <v>0</v>
      </c>
      <c r="K234">
        <v>0</v>
      </c>
      <c r="L234">
        <f>('Added Columns'!L234-'Added Columns'!L$1)/'Added Columns'!L$3</f>
        <v>0.10714285714285714</v>
      </c>
      <c r="M234">
        <f>('Added Columns'!M234-'Added Columns'!M$1)/'Added Columns'!M$3</f>
        <v>0.75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f>('Added Columns'!T234-'Added Columns'!T$1)/'Added Columns'!T$3</f>
        <v>0</v>
      </c>
      <c r="U234">
        <f>('Added Columns'!U234-'Added Columns'!U$1)/'Added Columns'!U$3</f>
        <v>0.15714285714285714</v>
      </c>
      <c r="V234">
        <f>('Added Columns'!V234-'Added Columns'!V$1)/'Added Columns'!V$3</f>
        <v>0.66666666666666663</v>
      </c>
      <c r="W234">
        <f>('Added Columns'!W234-'Added Columns'!W$1)/'Added Columns'!W$3</f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f>('Added Columns'!AG234-'Added Columns'!AG$1)/'Added Columns'!AG$3</f>
        <v>1</v>
      </c>
      <c r="AH234">
        <v>1</v>
      </c>
      <c r="AI234">
        <v>0</v>
      </c>
      <c r="AJ234">
        <v>0</v>
      </c>
      <c r="AK234">
        <f>('Added Columns'!AK234-'Added Columns'!AK$1)/'Added Columns'!AK$3</f>
        <v>9.3944181147972622E-2</v>
      </c>
      <c r="AL234">
        <f>('Added Columns'!AL234-'Added Columns'!AL$1)/'Added Columns'!AL$3</f>
        <v>1.78678980124473E-2</v>
      </c>
      <c r="AM234">
        <f>('Added Columns'!AM234-'Added Columns'!AM$1)/'Added Columns'!AM$3</f>
        <v>0.44444444444444442</v>
      </c>
      <c r="AN234">
        <v>0</v>
      </c>
      <c r="AO234">
        <f>('Added Columns'!AO234-'Added Columns'!AO$1)/'Added Columns'!AO$3</f>
        <v>0.42857142857142855</v>
      </c>
      <c r="AP234">
        <f>('Added Columns'!AP234-'Added Columns'!AP$1)/'Added Columns'!AP$3</f>
        <v>0</v>
      </c>
      <c r="AQ234">
        <f>('Added Columns'!AQ234-'Added Columns'!AQ$1)/'Added Columns'!AQ$3</f>
        <v>0.66666666666666663</v>
      </c>
      <c r="AR234">
        <f>('Added Columns'!AR234-'Added Columns'!AR$1)/'Added Columns'!AR$3</f>
        <v>0.33333333333333331</v>
      </c>
      <c r="AS234">
        <f>('Added Columns'!AS234-'Added Columns'!AS$1)/'Added Columns'!AS$3</f>
        <v>0.32500000000000001</v>
      </c>
      <c r="AT234">
        <f>('Added Columns'!AT234-'Added Columns'!AT$1)/'Added Columns'!AT$3</f>
        <v>0.33333333333333331</v>
      </c>
      <c r="AU234">
        <f>('Added Columns'!AU234-'Added Columns'!AU$1)/'Added Columns'!AU$3</f>
        <v>0.66666666666666663</v>
      </c>
      <c r="AV234">
        <f>('Added Columns'!AV234-'Added Columns'!AV$1)/'Added Columns'!AV$3</f>
        <v>0.22500000000000001</v>
      </c>
      <c r="AW234">
        <f>('Added Columns'!AW234-'Added Columns'!AW$1)/'Added Columns'!AW$3</f>
        <v>0.44444444444444442</v>
      </c>
      <c r="AX234">
        <f>('Added Columns'!AX234-'Added Columns'!AX$1)/'Added Columns'!AX$3</f>
        <v>0.33333333333333331</v>
      </c>
      <c r="AY234">
        <f>('Added Columns'!AY234-'Added Columns'!AY$1)/'Added Columns'!AY$3</f>
        <v>0.47058823529411764</v>
      </c>
      <c r="AZ234">
        <v>1</v>
      </c>
      <c r="BA234">
        <v>0</v>
      </c>
    </row>
    <row r="235" spans="1:53" x14ac:dyDescent="0.25">
      <c r="A235">
        <v>228</v>
      </c>
      <c r="B235">
        <v>0</v>
      </c>
      <c r="C235">
        <v>1</v>
      </c>
      <c r="D235">
        <f>('Added Columns'!D235-'Added Columns'!D$1)/'Added Columns'!D$3</f>
        <v>0.26190476190476192</v>
      </c>
      <c r="E235">
        <v>0</v>
      </c>
      <c r="F235">
        <v>1</v>
      </c>
      <c r="G235">
        <v>0</v>
      </c>
      <c r="H235">
        <f>('Added Columns'!H235-'Added Columns'!H$1)/'Added Columns'!H$3</f>
        <v>0.93843951324266284</v>
      </c>
      <c r="I235">
        <v>1</v>
      </c>
      <c r="J235">
        <v>0</v>
      </c>
      <c r="K235">
        <v>0</v>
      </c>
      <c r="L235">
        <f>('Added Columns'!L235-'Added Columns'!L$1)/'Added Columns'!L$3</f>
        <v>0</v>
      </c>
      <c r="M235">
        <f>('Added Columns'!M235-'Added Columns'!M$1)/'Added Columns'!M$3</f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f>('Added Columns'!T235-'Added Columns'!T$1)/'Added Columns'!T$3</f>
        <v>0.33333333333333331</v>
      </c>
      <c r="U235">
        <f>('Added Columns'!U235-'Added Columns'!U$1)/'Added Columns'!U$3</f>
        <v>0.17142857142857143</v>
      </c>
      <c r="V235">
        <f>('Added Columns'!V235-'Added Columns'!V$1)/'Added Columns'!V$3</f>
        <v>0.66666666666666663</v>
      </c>
      <c r="W235">
        <f>('Added Columns'!W235-'Added Columns'!W$1)/'Added Columns'!W$3</f>
        <v>0.5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f>('Added Columns'!AG235-'Added Columns'!AG$1)/'Added Columns'!AG$3</f>
        <v>1</v>
      </c>
      <c r="AH235">
        <v>0</v>
      </c>
      <c r="AI235">
        <v>1</v>
      </c>
      <c r="AJ235">
        <v>0</v>
      </c>
      <c r="AK235">
        <f>('Added Columns'!AK235-'Added Columns'!AK$1)/'Added Columns'!AK$3</f>
        <v>0.36382306477093207</v>
      </c>
      <c r="AL235">
        <f>('Added Columns'!AL235-'Added Columns'!AL$1)/'Added Columns'!AL$3</f>
        <v>0.18088737201365188</v>
      </c>
      <c r="AM235">
        <f>('Added Columns'!AM235-'Added Columns'!AM$1)/'Added Columns'!AM$3</f>
        <v>0.1111111111111111</v>
      </c>
      <c r="AN235">
        <v>0</v>
      </c>
      <c r="AO235">
        <f>('Added Columns'!AO235-'Added Columns'!AO$1)/'Added Columns'!AO$3</f>
        <v>0.21428571428571427</v>
      </c>
      <c r="AP235">
        <f>('Added Columns'!AP235-'Added Columns'!AP$1)/'Added Columns'!AP$3</f>
        <v>0</v>
      </c>
      <c r="AQ235">
        <f>('Added Columns'!AQ235-'Added Columns'!AQ$1)/'Added Columns'!AQ$3</f>
        <v>1</v>
      </c>
      <c r="AR235">
        <f>('Added Columns'!AR235-'Added Columns'!AR$1)/'Added Columns'!AR$3</f>
        <v>0.33333333333333331</v>
      </c>
      <c r="AS235">
        <f>('Added Columns'!AS235-'Added Columns'!AS$1)/'Added Columns'!AS$3</f>
        <v>0.27500000000000002</v>
      </c>
      <c r="AT235">
        <f>('Added Columns'!AT235-'Added Columns'!AT$1)/'Added Columns'!AT$3</f>
        <v>0.83333333333333337</v>
      </c>
      <c r="AU235">
        <f>('Added Columns'!AU235-'Added Columns'!AU$1)/'Added Columns'!AU$3</f>
        <v>0.66666666666666663</v>
      </c>
      <c r="AV235">
        <f>('Added Columns'!AV235-'Added Columns'!AV$1)/'Added Columns'!AV$3</f>
        <v>0.27500000000000002</v>
      </c>
      <c r="AW235">
        <f>('Added Columns'!AW235-'Added Columns'!AW$1)/'Added Columns'!AW$3</f>
        <v>0.55555555555555558</v>
      </c>
      <c r="AX235">
        <f>('Added Columns'!AX235-'Added Columns'!AX$1)/'Added Columns'!AX$3</f>
        <v>0.26666666666666666</v>
      </c>
      <c r="AY235">
        <f>('Added Columns'!AY235-'Added Columns'!AY$1)/'Added Columns'!AY$3</f>
        <v>5.8823529411764705E-2</v>
      </c>
      <c r="AZ235">
        <v>1</v>
      </c>
      <c r="BA235">
        <v>0</v>
      </c>
    </row>
    <row r="236" spans="1:53" x14ac:dyDescent="0.25">
      <c r="A236">
        <v>229</v>
      </c>
      <c r="B236">
        <v>0</v>
      </c>
      <c r="C236">
        <v>1</v>
      </c>
      <c r="D236">
        <f>('Added Columns'!D236-'Added Columns'!D$1)/'Added Columns'!D$3</f>
        <v>0.40476190476190477</v>
      </c>
      <c r="E236">
        <v>0</v>
      </c>
      <c r="F236">
        <v>1</v>
      </c>
      <c r="G236">
        <v>0</v>
      </c>
      <c r="H236">
        <f>('Added Columns'!H236-'Added Columns'!H$1)/'Added Columns'!H$3</f>
        <v>0.60272011453113816</v>
      </c>
      <c r="I236">
        <v>1</v>
      </c>
      <c r="J236">
        <v>0</v>
      </c>
      <c r="K236">
        <v>0</v>
      </c>
      <c r="L236">
        <f>('Added Columns'!L236-'Added Columns'!L$1)/'Added Columns'!L$3</f>
        <v>0</v>
      </c>
      <c r="M236">
        <f>('Added Columns'!M236-'Added Columns'!M$1)/'Added Columns'!M$3</f>
        <v>0.5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f>('Added Columns'!T236-'Added Columns'!T$1)/'Added Columns'!T$3</f>
        <v>0.66666666666666663</v>
      </c>
      <c r="U236">
        <f>('Added Columns'!U236-'Added Columns'!U$1)/'Added Columns'!U$3</f>
        <v>0.88571428571428568</v>
      </c>
      <c r="V236">
        <f>('Added Columns'!V236-'Added Columns'!V$1)/'Added Columns'!V$3</f>
        <v>0.66666666666666663</v>
      </c>
      <c r="W236">
        <f>('Added Columns'!W236-'Added Columns'!W$1)/'Added Columns'!W$3</f>
        <v>0.5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f>('Added Columns'!AG236-'Added Columns'!AG$1)/'Added Columns'!AG$3</f>
        <v>0.66666666666666663</v>
      </c>
      <c r="AH236">
        <v>0</v>
      </c>
      <c r="AI236">
        <v>0</v>
      </c>
      <c r="AJ236">
        <v>1</v>
      </c>
      <c r="AK236">
        <f>('Added Columns'!AK236-'Added Columns'!AK$1)/'Added Columns'!AK$3</f>
        <v>0.40968931016324384</v>
      </c>
      <c r="AL236">
        <f>('Added Columns'!AL236-'Added Columns'!AL$1)/'Added Columns'!AL$3</f>
        <v>0.28114836378237301</v>
      </c>
      <c r="AM236">
        <f>('Added Columns'!AM236-'Added Columns'!AM$1)/'Added Columns'!AM$3</f>
        <v>0.1111111111111111</v>
      </c>
      <c r="AN236">
        <v>0</v>
      </c>
      <c r="AO236">
        <f>('Added Columns'!AO236-'Added Columns'!AO$1)/'Added Columns'!AO$3</f>
        <v>0.21428571428571427</v>
      </c>
      <c r="AP236">
        <f>('Added Columns'!AP236-'Added Columns'!AP$1)/'Added Columns'!AP$3</f>
        <v>0</v>
      </c>
      <c r="AQ236">
        <f>('Added Columns'!AQ236-'Added Columns'!AQ$1)/'Added Columns'!AQ$3</f>
        <v>0</v>
      </c>
      <c r="AR236">
        <f>('Added Columns'!AR236-'Added Columns'!AR$1)/'Added Columns'!AR$3</f>
        <v>0</v>
      </c>
      <c r="AS236">
        <f>('Added Columns'!AS236-'Added Columns'!AS$1)/'Added Columns'!AS$3</f>
        <v>0.25</v>
      </c>
      <c r="AT236">
        <f>('Added Columns'!AT236-'Added Columns'!AT$1)/'Added Columns'!AT$3</f>
        <v>0.5</v>
      </c>
      <c r="AU236">
        <f>('Added Columns'!AU236-'Added Columns'!AU$1)/'Added Columns'!AU$3</f>
        <v>1</v>
      </c>
      <c r="AV236">
        <f>('Added Columns'!AV236-'Added Columns'!AV$1)/'Added Columns'!AV$3</f>
        <v>0.25</v>
      </c>
      <c r="AW236">
        <f>('Added Columns'!AW236-'Added Columns'!AW$1)/'Added Columns'!AW$3</f>
        <v>0.3888888888888889</v>
      </c>
      <c r="AX236">
        <f>('Added Columns'!AX236-'Added Columns'!AX$1)/'Added Columns'!AX$3</f>
        <v>0</v>
      </c>
      <c r="AY236">
        <f>('Added Columns'!AY236-'Added Columns'!AY$1)/'Added Columns'!AY$3</f>
        <v>0.47058823529411764</v>
      </c>
      <c r="AZ236">
        <v>1</v>
      </c>
      <c r="BA236">
        <v>0</v>
      </c>
    </row>
    <row r="237" spans="1:53" x14ac:dyDescent="0.25">
      <c r="A237">
        <v>230</v>
      </c>
      <c r="B237">
        <v>1</v>
      </c>
      <c r="C237">
        <v>0</v>
      </c>
      <c r="D237">
        <f>('Added Columns'!D237-'Added Columns'!D$1)/'Added Columns'!D$3</f>
        <v>0.26190476190476192</v>
      </c>
      <c r="E237">
        <v>1</v>
      </c>
      <c r="F237">
        <v>0</v>
      </c>
      <c r="G237">
        <v>0</v>
      </c>
      <c r="H237">
        <f>('Added Columns'!H237-'Added Columns'!H$1)/'Added Columns'!H$3</f>
        <v>0.56836077308518251</v>
      </c>
      <c r="I237">
        <v>0</v>
      </c>
      <c r="J237">
        <v>1</v>
      </c>
      <c r="K237">
        <v>0</v>
      </c>
      <c r="L237">
        <f>('Added Columns'!L237-'Added Columns'!L$1)/'Added Columns'!L$3</f>
        <v>0.6071428571428571</v>
      </c>
      <c r="M237">
        <f>('Added Columns'!M237-'Added Columns'!M$1)/'Added Columns'!M$3</f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f>('Added Columns'!T237-'Added Columns'!T$1)/'Added Columns'!T$3</f>
        <v>0.66666666666666663</v>
      </c>
      <c r="U237">
        <f>('Added Columns'!U237-'Added Columns'!U$1)/'Added Columns'!U$3</f>
        <v>0.8</v>
      </c>
      <c r="V237">
        <f>('Added Columns'!V237-'Added Columns'!V$1)/'Added Columns'!V$3</f>
        <v>0.33333333333333331</v>
      </c>
      <c r="W237">
        <f>('Added Columns'!W237-'Added Columns'!W$1)/'Added Columns'!W$3</f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f>('Added Columns'!AG237-'Added Columns'!AG$1)/'Added Columns'!AG$3</f>
        <v>1</v>
      </c>
      <c r="AH237">
        <v>0</v>
      </c>
      <c r="AI237">
        <v>0</v>
      </c>
      <c r="AJ237">
        <v>1</v>
      </c>
      <c r="AK237">
        <f>('Added Columns'!AK237-'Added Columns'!AK$1)/'Added Columns'!AK$3</f>
        <v>7.266982622432859E-2</v>
      </c>
      <c r="AL237">
        <f>('Added Columns'!AL237-'Added Columns'!AL$1)/'Added Columns'!AL$3</f>
        <v>0.5166432443284481</v>
      </c>
      <c r="AM237">
        <f>('Added Columns'!AM237-'Added Columns'!AM$1)/'Added Columns'!AM$3</f>
        <v>0.1111111111111111</v>
      </c>
      <c r="AN237">
        <v>1</v>
      </c>
      <c r="AO237">
        <f>('Added Columns'!AO237-'Added Columns'!AO$1)/'Added Columns'!AO$3</f>
        <v>0.14285714285714285</v>
      </c>
      <c r="AP237">
        <f>('Added Columns'!AP237-'Added Columns'!AP$1)/'Added Columns'!AP$3</f>
        <v>0</v>
      </c>
      <c r="AQ237">
        <f>('Added Columns'!AQ237-'Added Columns'!AQ$1)/'Added Columns'!AQ$3</f>
        <v>0.66666666666666663</v>
      </c>
      <c r="AR237">
        <f>('Added Columns'!AR237-'Added Columns'!AR$1)/'Added Columns'!AR$3</f>
        <v>0</v>
      </c>
      <c r="AS237">
        <f>('Added Columns'!AS237-'Added Columns'!AS$1)/'Added Columns'!AS$3</f>
        <v>0.1</v>
      </c>
      <c r="AT237">
        <f>('Added Columns'!AT237-'Added Columns'!AT$1)/'Added Columns'!AT$3</f>
        <v>0.5</v>
      </c>
      <c r="AU237">
        <f>('Added Columns'!AU237-'Added Columns'!AU$1)/'Added Columns'!AU$3</f>
        <v>0.33333333333333331</v>
      </c>
      <c r="AV237">
        <f>('Added Columns'!AV237-'Added Columns'!AV$1)/'Added Columns'!AV$3</f>
        <v>0.1</v>
      </c>
      <c r="AW237">
        <f>('Added Columns'!AW237-'Added Columns'!AW$1)/'Added Columns'!AW$3</f>
        <v>0.16666666666666666</v>
      </c>
      <c r="AX237">
        <f>('Added Columns'!AX237-'Added Columns'!AX$1)/'Added Columns'!AX$3</f>
        <v>0</v>
      </c>
      <c r="AY237">
        <f>('Added Columns'!AY237-'Added Columns'!AY$1)/'Added Columns'!AY$3</f>
        <v>5.8823529411764705E-2</v>
      </c>
      <c r="AZ237">
        <v>1</v>
      </c>
      <c r="BA237">
        <v>1</v>
      </c>
    </row>
    <row r="238" spans="1:53" x14ac:dyDescent="0.25">
      <c r="A238">
        <v>231</v>
      </c>
      <c r="B238">
        <v>0</v>
      </c>
      <c r="C238">
        <v>1</v>
      </c>
      <c r="D238">
        <f>('Added Columns'!D238-'Added Columns'!D$1)/'Added Columns'!D$3</f>
        <v>0.80952380952380953</v>
      </c>
      <c r="E238">
        <v>1</v>
      </c>
      <c r="F238">
        <v>0</v>
      </c>
      <c r="G238">
        <v>0</v>
      </c>
      <c r="H238">
        <f>('Added Columns'!H238-'Added Columns'!H$1)/'Added Columns'!H$3</f>
        <v>0.87401574803149606</v>
      </c>
      <c r="I238">
        <v>0</v>
      </c>
      <c r="J238">
        <v>1</v>
      </c>
      <c r="K238">
        <v>0</v>
      </c>
      <c r="L238">
        <f>('Added Columns'!L238-'Added Columns'!L$1)/'Added Columns'!L$3</f>
        <v>3.5714285714285712E-2</v>
      </c>
      <c r="M238">
        <f>('Added Columns'!M238-'Added Columns'!M$1)/'Added Columns'!M$3</f>
        <v>0.5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>('Added Columns'!T238-'Added Columns'!T$1)/'Added Columns'!T$3</f>
        <v>0.66666666666666663</v>
      </c>
      <c r="U238">
        <f>('Added Columns'!U238-'Added Columns'!U$1)/'Added Columns'!U$3</f>
        <v>0.84285714285714286</v>
      </c>
      <c r="V238">
        <f>('Added Columns'!V238-'Added Columns'!V$1)/'Added Columns'!V$3</f>
        <v>0.33333333333333331</v>
      </c>
      <c r="W238">
        <f>('Added Columns'!W238-'Added Columns'!W$1)/'Added Columns'!W$3</f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f>('Added Columns'!AG238-'Added Columns'!AG$1)/'Added Columns'!AG$3</f>
        <v>1</v>
      </c>
      <c r="AH238">
        <v>0</v>
      </c>
      <c r="AI238">
        <v>0</v>
      </c>
      <c r="AJ238">
        <v>1</v>
      </c>
      <c r="AK238">
        <f>('Added Columns'!AK238-'Added Columns'!AK$1)/'Added Columns'!AK$3</f>
        <v>0.11600842548709847</v>
      </c>
      <c r="AL238">
        <f>('Added Columns'!AL238-'Added Columns'!AL$1)/'Added Columns'!AL$3</f>
        <v>4.8424011242722345E-2</v>
      </c>
      <c r="AM238">
        <f>('Added Columns'!AM238-'Added Columns'!AM$1)/'Added Columns'!AM$3</f>
        <v>0.77777777777777779</v>
      </c>
      <c r="AN238">
        <v>0</v>
      </c>
      <c r="AO238">
        <f>('Added Columns'!AO238-'Added Columns'!AO$1)/'Added Columns'!AO$3</f>
        <v>0.2857142857142857</v>
      </c>
      <c r="AP238">
        <f>('Added Columns'!AP238-'Added Columns'!AP$1)/'Added Columns'!AP$3</f>
        <v>0</v>
      </c>
      <c r="AQ238">
        <f>('Added Columns'!AQ238-'Added Columns'!AQ$1)/'Added Columns'!AQ$3</f>
        <v>0.33333333333333331</v>
      </c>
      <c r="AR238">
        <f>('Added Columns'!AR238-'Added Columns'!AR$1)/'Added Columns'!AR$3</f>
        <v>0</v>
      </c>
      <c r="AS238">
        <f>('Added Columns'!AS238-'Added Columns'!AS$1)/'Added Columns'!AS$3</f>
        <v>0.15</v>
      </c>
      <c r="AT238">
        <f>('Added Columns'!AT238-'Added Columns'!AT$1)/'Added Columns'!AT$3</f>
        <v>0.5</v>
      </c>
      <c r="AU238">
        <f>('Added Columns'!AU238-'Added Columns'!AU$1)/'Added Columns'!AU$3</f>
        <v>0.33333333333333331</v>
      </c>
      <c r="AV238">
        <f>('Added Columns'!AV238-'Added Columns'!AV$1)/'Added Columns'!AV$3</f>
        <v>0.05</v>
      </c>
      <c r="AW238">
        <f>('Added Columns'!AW238-'Added Columns'!AW$1)/'Added Columns'!AW$3</f>
        <v>0.1111111111111111</v>
      </c>
      <c r="AX238">
        <f>('Added Columns'!AX238-'Added Columns'!AX$1)/'Added Columns'!AX$3</f>
        <v>0.13333333333333333</v>
      </c>
      <c r="AY238">
        <f>('Added Columns'!AY238-'Added Columns'!AY$1)/'Added Columns'!AY$3</f>
        <v>0.11764705882352941</v>
      </c>
      <c r="AZ238">
        <v>1</v>
      </c>
      <c r="BA238">
        <v>0</v>
      </c>
    </row>
    <row r="239" spans="1:53" x14ac:dyDescent="0.25">
      <c r="A239">
        <v>232</v>
      </c>
      <c r="B239">
        <v>1</v>
      </c>
      <c r="C239">
        <v>0</v>
      </c>
      <c r="D239">
        <f>('Added Columns'!D239-'Added Columns'!D$1)/'Added Columns'!D$3</f>
        <v>0.5714285714285714</v>
      </c>
      <c r="E239">
        <v>1</v>
      </c>
      <c r="F239">
        <v>0</v>
      </c>
      <c r="G239">
        <v>0</v>
      </c>
      <c r="H239">
        <f>('Added Columns'!H239-'Added Columns'!H$1)/'Added Columns'!H$3</f>
        <v>0.30780243378668576</v>
      </c>
      <c r="I239">
        <v>0</v>
      </c>
      <c r="J239">
        <v>1</v>
      </c>
      <c r="K239">
        <v>0</v>
      </c>
      <c r="L239">
        <f>('Added Columns'!L239-'Added Columns'!L$1)/'Added Columns'!L$3</f>
        <v>0.10714285714285714</v>
      </c>
      <c r="M239">
        <f>('Added Columns'!M239-'Added Columns'!M$1)/'Added Columns'!M$3</f>
        <v>0.25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f>('Added Columns'!T239-'Added Columns'!T$1)/'Added Columns'!T$3</f>
        <v>0.66666666666666663</v>
      </c>
      <c r="U239">
        <f>('Added Columns'!U239-'Added Columns'!U$1)/'Added Columns'!U$3</f>
        <v>0.4</v>
      </c>
      <c r="V239">
        <f>('Added Columns'!V239-'Added Columns'!V$1)/'Added Columns'!V$3</f>
        <v>0.66666666666666663</v>
      </c>
      <c r="W239">
        <f>('Added Columns'!W239-'Added Columns'!W$1)/'Added Columns'!W$3</f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f>('Added Columns'!AG239-'Added Columns'!AG$1)/'Added Columns'!AG$3</f>
        <v>1</v>
      </c>
      <c r="AH239">
        <v>0</v>
      </c>
      <c r="AI239">
        <v>1</v>
      </c>
      <c r="AJ239">
        <v>0</v>
      </c>
      <c r="AK239">
        <f>('Added Columns'!AK239-'Added Columns'!AK$1)/'Added Columns'!AK$3</f>
        <v>0.95961032122169565</v>
      </c>
      <c r="AL239">
        <f>('Added Columns'!AL239-'Added Columns'!AL$1)/'Added Columns'!AL$3</f>
        <v>0.11399317406143344</v>
      </c>
      <c r="AM239">
        <f>('Added Columns'!AM239-'Added Columns'!AM$1)/'Added Columns'!AM$3</f>
        <v>0.1111111111111111</v>
      </c>
      <c r="AN239">
        <v>0</v>
      </c>
      <c r="AO239">
        <f>('Added Columns'!AO239-'Added Columns'!AO$1)/'Added Columns'!AO$3</f>
        <v>0</v>
      </c>
      <c r="AP239">
        <f>('Added Columns'!AP239-'Added Columns'!AP$1)/'Added Columns'!AP$3</f>
        <v>0</v>
      </c>
      <c r="AQ239">
        <f>('Added Columns'!AQ239-'Added Columns'!AQ$1)/'Added Columns'!AQ$3</f>
        <v>1</v>
      </c>
      <c r="AR239">
        <f>('Added Columns'!AR239-'Added Columns'!AR$1)/'Added Columns'!AR$3</f>
        <v>0</v>
      </c>
      <c r="AS239">
        <f>('Added Columns'!AS239-'Added Columns'!AS$1)/'Added Columns'!AS$3</f>
        <v>0.55000000000000004</v>
      </c>
      <c r="AT239">
        <f>('Added Columns'!AT239-'Added Columns'!AT$1)/'Added Columns'!AT$3</f>
        <v>0.5</v>
      </c>
      <c r="AU239">
        <f>('Added Columns'!AU239-'Added Columns'!AU$1)/'Added Columns'!AU$3</f>
        <v>0.66666666666666663</v>
      </c>
      <c r="AV239">
        <f>('Added Columns'!AV239-'Added Columns'!AV$1)/'Added Columns'!AV$3</f>
        <v>0.55000000000000004</v>
      </c>
      <c r="AW239">
        <f>('Added Columns'!AW239-'Added Columns'!AW$1)/'Added Columns'!AW$3</f>
        <v>0.94444444444444442</v>
      </c>
      <c r="AX239">
        <f>('Added Columns'!AX239-'Added Columns'!AX$1)/'Added Columns'!AX$3</f>
        <v>0.73333333333333328</v>
      </c>
      <c r="AY239">
        <f>('Added Columns'!AY239-'Added Columns'!AY$1)/'Added Columns'!AY$3</f>
        <v>0.88235294117647056</v>
      </c>
      <c r="AZ239">
        <v>1</v>
      </c>
      <c r="BA239">
        <v>0</v>
      </c>
    </row>
    <row r="240" spans="1:53" x14ac:dyDescent="0.25">
      <c r="A240">
        <v>233</v>
      </c>
      <c r="B240">
        <v>1</v>
      </c>
      <c r="C240">
        <v>0</v>
      </c>
      <c r="D240">
        <f>('Added Columns'!D240-'Added Columns'!D$1)/'Added Columns'!D$3</f>
        <v>0.97619047619047616</v>
      </c>
      <c r="E240">
        <v>1</v>
      </c>
      <c r="F240">
        <v>0</v>
      </c>
      <c r="G240">
        <v>0</v>
      </c>
      <c r="H240">
        <f>('Added Columns'!H240-'Added Columns'!H$1)/'Added Columns'!H$3</f>
        <v>0.51252684323550468</v>
      </c>
      <c r="I240">
        <v>0</v>
      </c>
      <c r="J240">
        <v>0</v>
      </c>
      <c r="K240">
        <v>1</v>
      </c>
      <c r="L240">
        <f>('Added Columns'!L240-'Added Columns'!L$1)/'Added Columns'!L$3</f>
        <v>0.17857142857142858</v>
      </c>
      <c r="M240">
        <f>('Added Columns'!M240-'Added Columns'!M$1)/'Added Columns'!M$3</f>
        <v>0.25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f>('Added Columns'!T240-'Added Columns'!T$1)/'Added Columns'!T$3</f>
        <v>0.33333333333333331</v>
      </c>
      <c r="U240">
        <f>('Added Columns'!U240-'Added Columns'!U$1)/'Added Columns'!U$3</f>
        <v>0.31428571428571428</v>
      </c>
      <c r="V240">
        <f>('Added Columns'!V240-'Added Columns'!V$1)/'Added Columns'!V$3</f>
        <v>0.66666666666666663</v>
      </c>
      <c r="W240">
        <f>('Added Columns'!W240-'Added Columns'!W$1)/'Added Columns'!W$3</f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f>('Added Columns'!AG240-'Added Columns'!AG$1)/'Added Columns'!AG$3</f>
        <v>0.66666666666666663</v>
      </c>
      <c r="AH240">
        <v>0</v>
      </c>
      <c r="AI240">
        <v>1</v>
      </c>
      <c r="AJ240">
        <v>0</v>
      </c>
      <c r="AK240">
        <f>('Added Columns'!AK240-'Added Columns'!AK$1)/'Added Columns'!AK$3</f>
        <v>6.624539231174302E-2</v>
      </c>
      <c r="AL240">
        <f>('Added Columns'!AL240-'Added Columns'!AL$1)/'Added Columns'!AL$3</f>
        <v>0.94611523790403529</v>
      </c>
      <c r="AM240">
        <f>('Added Columns'!AM240-'Added Columns'!AM$1)/'Added Columns'!AM$3</f>
        <v>0.88888888888888884</v>
      </c>
      <c r="AN240">
        <v>0</v>
      </c>
      <c r="AO240">
        <f>('Added Columns'!AO240-'Added Columns'!AO$1)/'Added Columns'!AO$3</f>
        <v>0.42857142857142855</v>
      </c>
      <c r="AP240">
        <f>('Added Columns'!AP240-'Added Columns'!AP$1)/'Added Columns'!AP$3</f>
        <v>0</v>
      </c>
      <c r="AQ240">
        <f>('Added Columns'!AQ240-'Added Columns'!AQ$1)/'Added Columns'!AQ$3</f>
        <v>1</v>
      </c>
      <c r="AR240">
        <f>('Added Columns'!AR240-'Added Columns'!AR$1)/'Added Columns'!AR$3</f>
        <v>0</v>
      </c>
      <c r="AS240">
        <f>('Added Columns'!AS240-'Added Columns'!AS$1)/'Added Columns'!AS$3</f>
        <v>0.17499999999999999</v>
      </c>
      <c r="AT240">
        <f>('Added Columns'!AT240-'Added Columns'!AT$1)/'Added Columns'!AT$3</f>
        <v>0.33333333333333331</v>
      </c>
      <c r="AU240">
        <f>('Added Columns'!AU240-'Added Columns'!AU$1)/'Added Columns'!AU$3</f>
        <v>0.33333333333333331</v>
      </c>
      <c r="AV240">
        <f>('Added Columns'!AV240-'Added Columns'!AV$1)/'Added Columns'!AV$3</f>
        <v>0.05</v>
      </c>
      <c r="AW240">
        <f>('Added Columns'!AW240-'Added Columns'!AW$1)/'Added Columns'!AW$3</f>
        <v>0.1111111111111111</v>
      </c>
      <c r="AX240">
        <f>('Added Columns'!AX240-'Added Columns'!AX$1)/'Added Columns'!AX$3</f>
        <v>0.13333333333333333</v>
      </c>
      <c r="AY240">
        <f>('Added Columns'!AY240-'Added Columns'!AY$1)/'Added Columns'!AY$3</f>
        <v>0.11764705882352941</v>
      </c>
      <c r="AZ240">
        <v>1</v>
      </c>
      <c r="BA240">
        <v>0</v>
      </c>
    </row>
    <row r="241" spans="1:53" x14ac:dyDescent="0.25">
      <c r="A241">
        <v>234</v>
      </c>
      <c r="B241">
        <v>0</v>
      </c>
      <c r="C241">
        <v>1</v>
      </c>
      <c r="D241">
        <f>('Added Columns'!D241-'Added Columns'!D$1)/'Added Columns'!D$3</f>
        <v>0.76190476190476186</v>
      </c>
      <c r="E241">
        <v>1</v>
      </c>
      <c r="F241">
        <v>0</v>
      </c>
      <c r="G241">
        <v>0</v>
      </c>
      <c r="H241">
        <f>('Added Columns'!H241-'Added Columns'!H$1)/'Added Columns'!H$3</f>
        <v>0.53829634931997139</v>
      </c>
      <c r="I241">
        <v>1</v>
      </c>
      <c r="J241">
        <v>0</v>
      </c>
      <c r="K241">
        <v>0</v>
      </c>
      <c r="L241">
        <f>('Added Columns'!L241-'Added Columns'!L$1)/'Added Columns'!L$3</f>
        <v>0</v>
      </c>
      <c r="M241">
        <f>('Added Columns'!M241-'Added Columns'!M$1)/'Added Columns'!M$3</f>
        <v>0.75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f>('Added Columns'!T241-'Added Columns'!T$1)/'Added Columns'!T$3</f>
        <v>1</v>
      </c>
      <c r="U241">
        <f>('Added Columns'!U241-'Added Columns'!U$1)/'Added Columns'!U$3</f>
        <v>0.54285714285714282</v>
      </c>
      <c r="V241">
        <f>('Added Columns'!V241-'Added Columns'!V$1)/'Added Columns'!V$3</f>
        <v>0.66666666666666663</v>
      </c>
      <c r="W241">
        <f>('Added Columns'!W241-'Added Columns'!W$1)/'Added Columns'!W$3</f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f>('Added Columns'!AG241-'Added Columns'!AG$1)/'Added Columns'!AG$3</f>
        <v>1</v>
      </c>
      <c r="AH241">
        <v>1</v>
      </c>
      <c r="AI241">
        <v>0</v>
      </c>
      <c r="AJ241">
        <v>0</v>
      </c>
      <c r="AK241">
        <f>('Added Columns'!AK241-'Added Columns'!AK$1)/'Added Columns'!AK$3</f>
        <v>0.97461822011585042</v>
      </c>
      <c r="AL241">
        <f>('Added Columns'!AL241-'Added Columns'!AL$1)/'Added Columns'!AL$3</f>
        <v>0.88432041758683</v>
      </c>
      <c r="AM241">
        <f>('Added Columns'!AM241-'Added Columns'!AM$1)/'Added Columns'!AM$3</f>
        <v>0.33333333333333331</v>
      </c>
      <c r="AN241">
        <v>0</v>
      </c>
      <c r="AO241">
        <f>('Added Columns'!AO241-'Added Columns'!AO$1)/'Added Columns'!AO$3</f>
        <v>0</v>
      </c>
      <c r="AP241">
        <f>('Added Columns'!AP241-'Added Columns'!AP$1)/'Added Columns'!AP$3</f>
        <v>0</v>
      </c>
      <c r="AQ241">
        <f>('Added Columns'!AQ241-'Added Columns'!AQ$1)/'Added Columns'!AQ$3</f>
        <v>0.66666666666666663</v>
      </c>
      <c r="AR241">
        <f>('Added Columns'!AR241-'Added Columns'!AR$1)/'Added Columns'!AR$3</f>
        <v>0.33333333333333331</v>
      </c>
      <c r="AS241">
        <f>('Added Columns'!AS241-'Added Columns'!AS$1)/'Added Columns'!AS$3</f>
        <v>0.8</v>
      </c>
      <c r="AT241">
        <f>('Added Columns'!AT241-'Added Columns'!AT$1)/'Added Columns'!AT$3</f>
        <v>0.5</v>
      </c>
      <c r="AU241">
        <f>('Added Columns'!AU241-'Added Columns'!AU$1)/'Added Columns'!AU$3</f>
        <v>0.33333333333333331</v>
      </c>
      <c r="AV241">
        <f>('Added Columns'!AV241-'Added Columns'!AV$1)/'Added Columns'!AV$3</f>
        <v>0.17499999999999999</v>
      </c>
      <c r="AW241">
        <f>('Added Columns'!AW241-'Added Columns'!AW$1)/'Added Columns'!AW$3</f>
        <v>0</v>
      </c>
      <c r="AX241">
        <f>('Added Columns'!AX241-'Added Columns'!AX$1)/'Added Columns'!AX$3</f>
        <v>0</v>
      </c>
      <c r="AY241">
        <f>('Added Columns'!AY241-'Added Columns'!AY$1)/'Added Columns'!AY$3</f>
        <v>0.35294117647058826</v>
      </c>
      <c r="AZ241">
        <v>1</v>
      </c>
      <c r="BA241">
        <v>0</v>
      </c>
    </row>
    <row r="242" spans="1:53" x14ac:dyDescent="0.25">
      <c r="A242">
        <v>235</v>
      </c>
      <c r="B242">
        <v>1</v>
      </c>
      <c r="C242">
        <v>0</v>
      </c>
      <c r="D242">
        <f>('Added Columns'!D242-'Added Columns'!D$1)/'Added Columns'!D$3</f>
        <v>0.35714285714285715</v>
      </c>
      <c r="E242">
        <v>1</v>
      </c>
      <c r="F242">
        <v>0</v>
      </c>
      <c r="G242">
        <v>0</v>
      </c>
      <c r="H242">
        <f>('Added Columns'!H242-'Added Columns'!H$1)/'Added Columns'!H$3</f>
        <v>0.50894774516821761</v>
      </c>
      <c r="I242">
        <v>0</v>
      </c>
      <c r="J242">
        <v>1</v>
      </c>
      <c r="K242">
        <v>0</v>
      </c>
      <c r="L242">
        <f>('Added Columns'!L242-'Added Columns'!L$1)/'Added Columns'!L$3</f>
        <v>0.4642857142857143</v>
      </c>
      <c r="M242">
        <f>('Added Columns'!M242-'Added Columns'!M$1)/'Added Columns'!M$3</f>
        <v>0.5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f>('Added Columns'!T242-'Added Columns'!T$1)/'Added Columns'!T$3</f>
        <v>0.66666666666666663</v>
      </c>
      <c r="U242">
        <f>('Added Columns'!U242-'Added Columns'!U$1)/'Added Columns'!U$3</f>
        <v>0.4</v>
      </c>
      <c r="V242">
        <f>('Added Columns'!V242-'Added Columns'!V$1)/'Added Columns'!V$3</f>
        <v>0.66666666666666663</v>
      </c>
      <c r="W242">
        <f>('Added Columns'!W242-'Added Columns'!W$1)/'Added Columns'!W$3</f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f>('Added Columns'!AG242-'Added Columns'!AG$1)/'Added Columns'!AG$3</f>
        <v>1</v>
      </c>
      <c r="AH242">
        <v>0</v>
      </c>
      <c r="AI242">
        <v>1</v>
      </c>
      <c r="AJ242">
        <v>0</v>
      </c>
      <c r="AK242">
        <f>('Added Columns'!AK242-'Added Columns'!AK$1)/'Added Columns'!AK$3</f>
        <v>7.5144813059505003E-2</v>
      </c>
      <c r="AL242">
        <f>('Added Columns'!AL242-'Added Columns'!AL$1)/'Added Columns'!AL$3</f>
        <v>0.80525998795422604</v>
      </c>
      <c r="AM242">
        <f>('Added Columns'!AM242-'Added Columns'!AM$1)/'Added Columns'!AM$3</f>
        <v>0.55555555555555558</v>
      </c>
      <c r="AN242">
        <v>1</v>
      </c>
      <c r="AO242">
        <f>('Added Columns'!AO242-'Added Columns'!AO$1)/'Added Columns'!AO$3</f>
        <v>0.14285714285714285</v>
      </c>
      <c r="AP242">
        <f>('Added Columns'!AP242-'Added Columns'!AP$1)/'Added Columns'!AP$3</f>
        <v>0</v>
      </c>
      <c r="AQ242">
        <f>('Added Columns'!AQ242-'Added Columns'!AQ$1)/'Added Columns'!AQ$3</f>
        <v>0.66666666666666663</v>
      </c>
      <c r="AR242">
        <f>('Added Columns'!AR242-'Added Columns'!AR$1)/'Added Columns'!AR$3</f>
        <v>0.33333333333333331</v>
      </c>
      <c r="AS242">
        <f>('Added Columns'!AS242-'Added Columns'!AS$1)/'Added Columns'!AS$3</f>
        <v>0.2</v>
      </c>
      <c r="AT242">
        <f>('Added Columns'!AT242-'Added Columns'!AT$1)/'Added Columns'!AT$3</f>
        <v>0.33333333333333331</v>
      </c>
      <c r="AU242">
        <f>('Added Columns'!AU242-'Added Columns'!AU$1)/'Added Columns'!AU$3</f>
        <v>0</v>
      </c>
      <c r="AV242">
        <f>('Added Columns'!AV242-'Added Columns'!AV$1)/'Added Columns'!AV$3</f>
        <v>0.125</v>
      </c>
      <c r="AW242">
        <f>('Added Columns'!AW242-'Added Columns'!AW$1)/'Added Columns'!AW$3</f>
        <v>0.22222222222222221</v>
      </c>
      <c r="AX242">
        <f>('Added Columns'!AX242-'Added Columns'!AX$1)/'Added Columns'!AX$3</f>
        <v>0</v>
      </c>
      <c r="AY242">
        <f>('Added Columns'!AY242-'Added Columns'!AY$1)/'Added Columns'!AY$3</f>
        <v>0.23529411764705882</v>
      </c>
      <c r="AZ242">
        <v>1</v>
      </c>
      <c r="BA242">
        <v>1</v>
      </c>
    </row>
    <row r="243" spans="1:53" x14ac:dyDescent="0.25">
      <c r="A243">
        <v>236</v>
      </c>
      <c r="B243">
        <v>0</v>
      </c>
      <c r="C243">
        <v>1</v>
      </c>
      <c r="D243">
        <f>('Added Columns'!D243-'Added Columns'!D$1)/'Added Columns'!D$3</f>
        <v>0.59523809523809523</v>
      </c>
      <c r="E243">
        <v>1</v>
      </c>
      <c r="F243">
        <v>0</v>
      </c>
      <c r="G243">
        <v>0</v>
      </c>
      <c r="H243">
        <f>('Added Columns'!H243-'Added Columns'!H$1)/'Added Columns'!H$3</f>
        <v>0.66714387974230493</v>
      </c>
      <c r="I243">
        <v>1</v>
      </c>
      <c r="J243">
        <v>0</v>
      </c>
      <c r="K243">
        <v>0</v>
      </c>
      <c r="L243">
        <f>('Added Columns'!L243-'Added Columns'!L$1)/'Added Columns'!L$3</f>
        <v>0.5357142857142857</v>
      </c>
      <c r="M243">
        <f>('Added Columns'!M243-'Added Columns'!M$1)/'Added Columns'!M$3</f>
        <v>0.5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f>('Added Columns'!T243-'Added Columns'!T$1)/'Added Columns'!T$3</f>
        <v>1</v>
      </c>
      <c r="U243">
        <f>('Added Columns'!U243-'Added Columns'!U$1)/'Added Columns'!U$3</f>
        <v>0.7142857142857143</v>
      </c>
      <c r="V243">
        <f>('Added Columns'!V243-'Added Columns'!V$1)/'Added Columns'!V$3</f>
        <v>0.66666666666666663</v>
      </c>
      <c r="W243">
        <f>('Added Columns'!W243-'Added Columns'!W$1)/'Added Columns'!W$3</f>
        <v>0.75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f>('Added Columns'!AG243-'Added Columns'!AG$1)/'Added Columns'!AG$3</f>
        <v>1</v>
      </c>
      <c r="AH243">
        <v>0</v>
      </c>
      <c r="AI243">
        <v>1</v>
      </c>
      <c r="AJ243">
        <v>0</v>
      </c>
      <c r="AK243">
        <f>('Added Columns'!AK243-'Added Columns'!AK$1)/'Added Columns'!AK$3</f>
        <v>0.79278567667193256</v>
      </c>
      <c r="AL243">
        <f>('Added Columns'!AL243-'Added Columns'!AL$1)/'Added Columns'!AL$3</f>
        <v>0.22686207588837584</v>
      </c>
      <c r="AM243">
        <f>('Added Columns'!AM243-'Added Columns'!AM$1)/'Added Columns'!AM$3</f>
        <v>0.55555555555555558</v>
      </c>
      <c r="AN243">
        <v>1</v>
      </c>
      <c r="AO243">
        <f>('Added Columns'!AO243-'Added Columns'!AO$1)/'Added Columns'!AO$3</f>
        <v>0.7857142857142857</v>
      </c>
      <c r="AP243">
        <f>('Added Columns'!AP243-'Added Columns'!AP$1)/'Added Columns'!AP$3</f>
        <v>1</v>
      </c>
      <c r="AQ243">
        <f>('Added Columns'!AQ243-'Added Columns'!AQ$1)/'Added Columns'!AQ$3</f>
        <v>0.66666666666666663</v>
      </c>
      <c r="AR243">
        <f>('Added Columns'!AR243-'Added Columns'!AR$1)/'Added Columns'!AR$3</f>
        <v>0.33333333333333331</v>
      </c>
      <c r="AS243">
        <f>('Added Columns'!AS243-'Added Columns'!AS$1)/'Added Columns'!AS$3</f>
        <v>0.55000000000000004</v>
      </c>
      <c r="AT243">
        <f>('Added Columns'!AT243-'Added Columns'!AT$1)/'Added Columns'!AT$3</f>
        <v>0.5</v>
      </c>
      <c r="AU243">
        <f>('Added Columns'!AU243-'Added Columns'!AU$1)/'Added Columns'!AU$3</f>
        <v>0.66666666666666663</v>
      </c>
      <c r="AV243">
        <f>('Added Columns'!AV243-'Added Columns'!AV$1)/'Added Columns'!AV$3</f>
        <v>0.42499999999999999</v>
      </c>
      <c r="AW243">
        <f>('Added Columns'!AW243-'Added Columns'!AW$1)/'Added Columns'!AW$3</f>
        <v>0.72222222222222221</v>
      </c>
      <c r="AX243">
        <f>('Added Columns'!AX243-'Added Columns'!AX$1)/'Added Columns'!AX$3</f>
        <v>6.6666666666666666E-2</v>
      </c>
      <c r="AY243">
        <f>('Added Columns'!AY243-'Added Columns'!AY$1)/'Added Columns'!AY$3</f>
        <v>0.52941176470588236</v>
      </c>
      <c r="AZ243">
        <v>1</v>
      </c>
      <c r="BA243">
        <v>0</v>
      </c>
    </row>
    <row r="244" spans="1:53" x14ac:dyDescent="0.25">
      <c r="A244">
        <v>237</v>
      </c>
      <c r="B244">
        <v>0</v>
      </c>
      <c r="C244">
        <v>1</v>
      </c>
      <c r="D244">
        <f>('Added Columns'!D244-'Added Columns'!D$1)/'Added Columns'!D$3</f>
        <v>0.35714285714285715</v>
      </c>
      <c r="E244">
        <v>1</v>
      </c>
      <c r="F244">
        <v>0</v>
      </c>
      <c r="G244">
        <v>0</v>
      </c>
      <c r="H244">
        <f>('Added Columns'!H244-'Added Columns'!H$1)/'Added Columns'!H$3</f>
        <v>0.25984251968503935</v>
      </c>
      <c r="I244">
        <v>0</v>
      </c>
      <c r="J244">
        <v>1</v>
      </c>
      <c r="K244">
        <v>0</v>
      </c>
      <c r="L244">
        <f>('Added Columns'!L244-'Added Columns'!L$1)/'Added Columns'!L$3</f>
        <v>3.5714285714285712E-2</v>
      </c>
      <c r="M244">
        <f>('Added Columns'!M244-'Added Columns'!M$1)/'Added Columns'!M$3</f>
        <v>0.25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>('Added Columns'!T244-'Added Columns'!T$1)/'Added Columns'!T$3</f>
        <v>0</v>
      </c>
      <c r="U244">
        <f>('Added Columns'!U244-'Added Columns'!U$1)/'Added Columns'!U$3</f>
        <v>0.12857142857142856</v>
      </c>
      <c r="V244">
        <f>('Added Columns'!V244-'Added Columns'!V$1)/'Added Columns'!V$3</f>
        <v>0.66666666666666663</v>
      </c>
      <c r="W244">
        <f>('Added Columns'!W244-'Added Columns'!W$1)/'Added Columns'!W$3</f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f>('Added Columns'!AG244-'Added Columns'!AG$1)/'Added Columns'!AG$3</f>
        <v>0</v>
      </c>
      <c r="AH244">
        <v>0</v>
      </c>
      <c r="AI244">
        <v>1</v>
      </c>
      <c r="AJ244">
        <v>0</v>
      </c>
      <c r="AK244">
        <f>('Added Columns'!AK244-'Added Columns'!AK$1)/'Added Columns'!AK$3</f>
        <v>8.9415481832543442E-2</v>
      </c>
      <c r="AL244">
        <f>('Added Columns'!AL244-'Added Columns'!AL$1)/'Added Columns'!AL$3</f>
        <v>0.77956233688014454</v>
      </c>
      <c r="AM244">
        <f>('Added Columns'!AM244-'Added Columns'!AM$1)/'Added Columns'!AM$3</f>
        <v>0.77777777777777779</v>
      </c>
      <c r="AN244">
        <v>0</v>
      </c>
      <c r="AO244">
        <f>('Added Columns'!AO244-'Added Columns'!AO$1)/'Added Columns'!AO$3</f>
        <v>0.6428571428571429</v>
      </c>
      <c r="AP244">
        <f>('Added Columns'!AP244-'Added Columns'!AP$1)/'Added Columns'!AP$3</f>
        <v>1</v>
      </c>
      <c r="AQ244">
        <f>('Added Columns'!AQ244-'Added Columns'!AQ$1)/'Added Columns'!AQ$3</f>
        <v>0</v>
      </c>
      <c r="AR244">
        <f>('Added Columns'!AR244-'Added Columns'!AR$1)/'Added Columns'!AR$3</f>
        <v>0</v>
      </c>
      <c r="AS244">
        <f>('Added Columns'!AS244-'Added Columns'!AS$1)/'Added Columns'!AS$3</f>
        <v>0.32500000000000001</v>
      </c>
      <c r="AT244">
        <f>('Added Columns'!AT244-'Added Columns'!AT$1)/'Added Columns'!AT$3</f>
        <v>0.5</v>
      </c>
      <c r="AU244">
        <f>('Added Columns'!AU244-'Added Columns'!AU$1)/'Added Columns'!AU$3</f>
        <v>1</v>
      </c>
      <c r="AV244">
        <f>('Added Columns'!AV244-'Added Columns'!AV$1)/'Added Columns'!AV$3</f>
        <v>0.22500000000000001</v>
      </c>
      <c r="AW244">
        <f>('Added Columns'!AW244-'Added Columns'!AW$1)/'Added Columns'!AW$3</f>
        <v>0.3888888888888889</v>
      </c>
      <c r="AX244">
        <f>('Added Columns'!AX244-'Added Columns'!AX$1)/'Added Columns'!AX$3</f>
        <v>6.6666666666666666E-2</v>
      </c>
      <c r="AY244">
        <f>('Added Columns'!AY244-'Added Columns'!AY$1)/'Added Columns'!AY$3</f>
        <v>0.41176470588235292</v>
      </c>
      <c r="AZ244">
        <v>1</v>
      </c>
      <c r="BA244">
        <v>1</v>
      </c>
    </row>
    <row r="245" spans="1:53" x14ac:dyDescent="0.25">
      <c r="A245">
        <v>238</v>
      </c>
      <c r="B245">
        <v>1</v>
      </c>
      <c r="C245">
        <v>0</v>
      </c>
      <c r="D245">
        <f>('Added Columns'!D245-'Added Columns'!D$1)/'Added Columns'!D$3</f>
        <v>0.80952380952380953</v>
      </c>
      <c r="E245">
        <v>0</v>
      </c>
      <c r="F245">
        <v>0</v>
      </c>
      <c r="G245">
        <v>1</v>
      </c>
      <c r="H245">
        <f>('Added Columns'!H245-'Added Columns'!H$1)/'Added Columns'!H$3</f>
        <v>0.47888332140300643</v>
      </c>
      <c r="I245">
        <v>1</v>
      </c>
      <c r="J245">
        <v>0</v>
      </c>
      <c r="K245">
        <v>0</v>
      </c>
      <c r="L245">
        <f>('Added Columns'!L245-'Added Columns'!L$1)/'Added Columns'!L$3</f>
        <v>3.5714285714285712E-2</v>
      </c>
      <c r="M245">
        <f>('Added Columns'!M245-'Added Columns'!M$1)/'Added Columns'!M$3</f>
        <v>0.75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>('Added Columns'!T245-'Added Columns'!T$1)/'Added Columns'!T$3</f>
        <v>0</v>
      </c>
      <c r="U245">
        <f>('Added Columns'!U245-'Added Columns'!U$1)/'Added Columns'!U$3</f>
        <v>0.7</v>
      </c>
      <c r="V245">
        <f>('Added Columns'!V245-'Added Columns'!V$1)/'Added Columns'!V$3</f>
        <v>0.33333333333333331</v>
      </c>
      <c r="W245">
        <f>('Added Columns'!W245-'Added Columns'!W$1)/'Added Columns'!W$3</f>
        <v>1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f>('Added Columns'!AG245-'Added Columns'!AG$1)/'Added Columns'!AG$3</f>
        <v>0.66666666666666663</v>
      </c>
      <c r="AH245">
        <v>0</v>
      </c>
      <c r="AI245">
        <v>0</v>
      </c>
      <c r="AJ245">
        <v>1</v>
      </c>
      <c r="AK245">
        <f>('Added Columns'!AK245-'Added Columns'!AK$1)/'Added Columns'!AK$3</f>
        <v>0.95097419694576091</v>
      </c>
      <c r="AL245">
        <f>('Added Columns'!AL245-'Added Columns'!AL$1)/'Added Columns'!AL$3</f>
        <v>0.76032925115438665</v>
      </c>
      <c r="AM245">
        <f>('Added Columns'!AM245-'Added Columns'!AM$1)/'Added Columns'!AM$3</f>
        <v>0.1111111111111111</v>
      </c>
      <c r="AN245">
        <v>1</v>
      </c>
      <c r="AO245">
        <f>('Added Columns'!AO245-'Added Columns'!AO$1)/'Added Columns'!AO$3</f>
        <v>0.5</v>
      </c>
      <c r="AP245">
        <f>('Added Columns'!AP245-'Added Columns'!AP$1)/'Added Columns'!AP$3</f>
        <v>0</v>
      </c>
      <c r="AQ245">
        <f>('Added Columns'!AQ245-'Added Columns'!AQ$1)/'Added Columns'!AQ$3</f>
        <v>1</v>
      </c>
      <c r="AR245">
        <f>('Added Columns'!AR245-'Added Columns'!AR$1)/'Added Columns'!AR$3</f>
        <v>0</v>
      </c>
      <c r="AS245">
        <f>('Added Columns'!AS245-'Added Columns'!AS$1)/'Added Columns'!AS$3</f>
        <v>0.82499999999999996</v>
      </c>
      <c r="AT245">
        <f>('Added Columns'!AT245-'Added Columns'!AT$1)/'Added Columns'!AT$3</f>
        <v>0.33333333333333331</v>
      </c>
      <c r="AU245">
        <f>('Added Columns'!AU245-'Added Columns'!AU$1)/'Added Columns'!AU$3</f>
        <v>1</v>
      </c>
      <c r="AV245">
        <f>('Added Columns'!AV245-'Added Columns'!AV$1)/'Added Columns'!AV$3</f>
        <v>0.82499999999999996</v>
      </c>
      <c r="AW245">
        <f>('Added Columns'!AW245-'Added Columns'!AW$1)/'Added Columns'!AW$3</f>
        <v>0.3888888888888889</v>
      </c>
      <c r="AX245">
        <f>('Added Columns'!AX245-'Added Columns'!AX$1)/'Added Columns'!AX$3</f>
        <v>1</v>
      </c>
      <c r="AY245">
        <f>('Added Columns'!AY245-'Added Columns'!AY$1)/'Added Columns'!AY$3</f>
        <v>0.70588235294117652</v>
      </c>
      <c r="AZ245">
        <v>1</v>
      </c>
      <c r="BA245">
        <v>0</v>
      </c>
    </row>
    <row r="246" spans="1:53" x14ac:dyDescent="0.25">
      <c r="A246">
        <v>239</v>
      </c>
      <c r="B246">
        <v>0</v>
      </c>
      <c r="C246">
        <v>1</v>
      </c>
      <c r="D246">
        <f>('Added Columns'!D246-'Added Columns'!D$1)/'Added Columns'!D$3</f>
        <v>0.33333333333333331</v>
      </c>
      <c r="E246">
        <v>1</v>
      </c>
      <c r="F246">
        <v>0</v>
      </c>
      <c r="G246">
        <v>0</v>
      </c>
      <c r="H246">
        <f>('Added Columns'!H246-'Added Columns'!H$1)/'Added Columns'!H$3</f>
        <v>0.9298496778811739</v>
      </c>
      <c r="I246">
        <v>1</v>
      </c>
      <c r="J246">
        <v>0</v>
      </c>
      <c r="K246">
        <v>0</v>
      </c>
      <c r="L246">
        <f>('Added Columns'!L246-'Added Columns'!L$1)/'Added Columns'!L$3</f>
        <v>0.10714285714285714</v>
      </c>
      <c r="M246">
        <f>('Added Columns'!M246-'Added Columns'!M$1)/'Added Columns'!M$3</f>
        <v>0.25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>('Added Columns'!T246-'Added Columns'!T$1)/'Added Columns'!T$3</f>
        <v>0.66666666666666663</v>
      </c>
      <c r="U246">
        <f>('Added Columns'!U246-'Added Columns'!U$1)/'Added Columns'!U$3</f>
        <v>0.37142857142857144</v>
      </c>
      <c r="V246">
        <f>('Added Columns'!V246-'Added Columns'!V$1)/'Added Columns'!V$3</f>
        <v>0.66666666666666663</v>
      </c>
      <c r="W246">
        <f>('Added Columns'!W246-'Added Columns'!W$1)/'Added Columns'!W$3</f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f>('Added Columns'!AG246-'Added Columns'!AG$1)/'Added Columns'!AG$3</f>
        <v>0.33333333333333331</v>
      </c>
      <c r="AH246">
        <v>0</v>
      </c>
      <c r="AI246">
        <v>1</v>
      </c>
      <c r="AJ246">
        <v>0</v>
      </c>
      <c r="AK246">
        <f>('Added Columns'!AK246-'Added Columns'!AK$1)/'Added Columns'!AK$3</f>
        <v>0.15387045813586098</v>
      </c>
      <c r="AL246">
        <f>('Added Columns'!AL246-'Added Columns'!AL$1)/'Added Columns'!AL$3</f>
        <v>0.75872314796225659</v>
      </c>
      <c r="AM246">
        <f>('Added Columns'!AM246-'Added Columns'!AM$1)/'Added Columns'!AM$3</f>
        <v>0.22222222222222221</v>
      </c>
      <c r="AN246">
        <v>0</v>
      </c>
      <c r="AO246">
        <f>('Added Columns'!AO246-'Added Columns'!AO$1)/'Added Columns'!AO$3</f>
        <v>0</v>
      </c>
      <c r="AP246">
        <f>('Added Columns'!AP246-'Added Columns'!AP$1)/'Added Columns'!AP$3</f>
        <v>0</v>
      </c>
      <c r="AQ246">
        <f>('Added Columns'!AQ246-'Added Columns'!AQ$1)/'Added Columns'!AQ$3</f>
        <v>0</v>
      </c>
      <c r="AR246">
        <f>('Added Columns'!AR246-'Added Columns'!AR$1)/'Added Columns'!AR$3</f>
        <v>0.33333333333333331</v>
      </c>
      <c r="AS246">
        <f>('Added Columns'!AS246-'Added Columns'!AS$1)/'Added Columns'!AS$3</f>
        <v>0.15</v>
      </c>
      <c r="AT246">
        <f>('Added Columns'!AT246-'Added Columns'!AT$1)/'Added Columns'!AT$3</f>
        <v>0.83333333333333337</v>
      </c>
      <c r="AU246">
        <f>('Added Columns'!AU246-'Added Columns'!AU$1)/'Added Columns'!AU$3</f>
        <v>0.66666666666666663</v>
      </c>
      <c r="AV246">
        <f>('Added Columns'!AV246-'Added Columns'!AV$1)/'Added Columns'!AV$3</f>
        <v>0.1</v>
      </c>
      <c r="AW246">
        <f>('Added Columns'!AW246-'Added Columns'!AW$1)/'Added Columns'!AW$3</f>
        <v>0.16666666666666666</v>
      </c>
      <c r="AX246">
        <f>('Added Columns'!AX246-'Added Columns'!AX$1)/'Added Columns'!AX$3</f>
        <v>6.6666666666666666E-2</v>
      </c>
      <c r="AY246">
        <f>('Added Columns'!AY246-'Added Columns'!AY$1)/'Added Columns'!AY$3</f>
        <v>0.11764705882352941</v>
      </c>
      <c r="AZ246">
        <v>1</v>
      </c>
      <c r="BA246">
        <v>0</v>
      </c>
    </row>
    <row r="247" spans="1:53" x14ac:dyDescent="0.25">
      <c r="A247">
        <v>240</v>
      </c>
      <c r="B247">
        <v>1</v>
      </c>
      <c r="C247">
        <v>0</v>
      </c>
      <c r="D247">
        <f>('Added Columns'!D247-'Added Columns'!D$1)/'Added Columns'!D$3</f>
        <v>0.33333333333333331</v>
      </c>
      <c r="E247">
        <v>1</v>
      </c>
      <c r="F247">
        <v>0</v>
      </c>
      <c r="G247">
        <v>0</v>
      </c>
      <c r="H247">
        <f>('Added Columns'!H247-'Added Columns'!H$1)/'Added Columns'!H$3</f>
        <v>0.29563350035790981</v>
      </c>
      <c r="I247">
        <v>0</v>
      </c>
      <c r="J247">
        <v>1</v>
      </c>
      <c r="K247">
        <v>0</v>
      </c>
      <c r="L247">
        <f>('Added Columns'!L247-'Added Columns'!L$1)/'Added Columns'!L$3</f>
        <v>0</v>
      </c>
      <c r="M247">
        <f>('Added Columns'!M247-'Added Columns'!M$1)/'Added Columns'!M$3</f>
        <v>0.5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>('Added Columns'!T247-'Added Columns'!T$1)/'Added Columns'!T$3</f>
        <v>1</v>
      </c>
      <c r="U247">
        <f>('Added Columns'!U247-'Added Columns'!U$1)/'Added Columns'!U$3</f>
        <v>0.45714285714285713</v>
      </c>
      <c r="V247">
        <f>('Added Columns'!V247-'Added Columns'!V$1)/'Added Columns'!V$3</f>
        <v>0.33333333333333331</v>
      </c>
      <c r="W247">
        <f>('Added Columns'!W247-'Added Columns'!W$1)/'Added Columns'!W$3</f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f>('Added Columns'!AG247-'Added Columns'!AG$1)/'Added Columns'!AG$3</f>
        <v>0.66666666666666663</v>
      </c>
      <c r="AH247">
        <v>0</v>
      </c>
      <c r="AI247">
        <v>0</v>
      </c>
      <c r="AJ247">
        <v>1</v>
      </c>
      <c r="AK247">
        <f>('Added Columns'!AK247-'Added Columns'!AK$1)/'Added Columns'!AK$3</f>
        <v>0.14328593996840441</v>
      </c>
      <c r="AL247">
        <f>('Added Columns'!AL247-'Added Columns'!AL$1)/'Added Columns'!AL$3</f>
        <v>0.3002208391889179</v>
      </c>
      <c r="AM247">
        <f>('Added Columns'!AM247-'Added Columns'!AM$1)/'Added Columns'!AM$3</f>
        <v>0</v>
      </c>
      <c r="AN247">
        <v>1</v>
      </c>
      <c r="AO247">
        <f>('Added Columns'!AO247-'Added Columns'!AO$1)/'Added Columns'!AO$3</f>
        <v>0.21428571428571427</v>
      </c>
      <c r="AP247">
        <f>('Added Columns'!AP247-'Added Columns'!AP$1)/'Added Columns'!AP$3</f>
        <v>0</v>
      </c>
      <c r="AQ247">
        <f>('Added Columns'!AQ247-'Added Columns'!AQ$1)/'Added Columns'!AQ$3</f>
        <v>1</v>
      </c>
      <c r="AR247">
        <f>('Added Columns'!AR247-'Added Columns'!AR$1)/'Added Columns'!AR$3</f>
        <v>0</v>
      </c>
      <c r="AS247">
        <f>('Added Columns'!AS247-'Added Columns'!AS$1)/'Added Columns'!AS$3</f>
        <v>0.1</v>
      </c>
      <c r="AT247">
        <f>('Added Columns'!AT247-'Added Columns'!AT$1)/'Added Columns'!AT$3</f>
        <v>0.33333333333333331</v>
      </c>
      <c r="AU247">
        <f>('Added Columns'!AU247-'Added Columns'!AU$1)/'Added Columns'!AU$3</f>
        <v>0</v>
      </c>
      <c r="AV247">
        <f>('Added Columns'!AV247-'Added Columns'!AV$1)/'Added Columns'!AV$3</f>
        <v>7.4999999999999997E-2</v>
      </c>
      <c r="AW247">
        <f>('Added Columns'!AW247-'Added Columns'!AW$1)/'Added Columns'!AW$3</f>
        <v>0.1111111111111111</v>
      </c>
      <c r="AX247">
        <f>('Added Columns'!AX247-'Added Columns'!AX$1)/'Added Columns'!AX$3</f>
        <v>6.6666666666666666E-2</v>
      </c>
      <c r="AY247">
        <f>('Added Columns'!AY247-'Added Columns'!AY$1)/'Added Columns'!AY$3</f>
        <v>0.11764705882352941</v>
      </c>
      <c r="AZ247">
        <v>1</v>
      </c>
      <c r="BA247">
        <v>1</v>
      </c>
    </row>
    <row r="248" spans="1:53" x14ac:dyDescent="0.25">
      <c r="A248">
        <v>241</v>
      </c>
      <c r="B248">
        <v>0</v>
      </c>
      <c r="C248">
        <v>1</v>
      </c>
      <c r="D248">
        <f>('Added Columns'!D248-'Added Columns'!D$1)/'Added Columns'!D$3</f>
        <v>0.5</v>
      </c>
      <c r="E248">
        <v>1</v>
      </c>
      <c r="F248">
        <v>0</v>
      </c>
      <c r="G248">
        <v>0</v>
      </c>
      <c r="H248">
        <f>('Added Columns'!H248-'Added Columns'!H$1)/'Added Columns'!H$3</f>
        <v>0.95132426628489619</v>
      </c>
      <c r="I248">
        <v>0</v>
      </c>
      <c r="J248">
        <v>1</v>
      </c>
      <c r="K248">
        <v>0</v>
      </c>
      <c r="L248">
        <f>('Added Columns'!L248-'Added Columns'!L$1)/'Added Columns'!L$3</f>
        <v>0</v>
      </c>
      <c r="M248">
        <f>('Added Columns'!M248-'Added Columns'!M$1)/'Added Columns'!M$3</f>
        <v>0.75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f>('Added Columns'!T248-'Added Columns'!T$1)/'Added Columns'!T$3</f>
        <v>0.66666666666666663</v>
      </c>
      <c r="U248">
        <f>('Added Columns'!U248-'Added Columns'!U$1)/'Added Columns'!U$3</f>
        <v>0.94285714285714284</v>
      </c>
      <c r="V248">
        <f>('Added Columns'!V248-'Added Columns'!V$1)/'Added Columns'!V$3</f>
        <v>0.66666666666666663</v>
      </c>
      <c r="W248">
        <f>('Added Columns'!W248-'Added Columns'!W$1)/'Added Columns'!W$3</f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f>('Added Columns'!AG248-'Added Columns'!AG$1)/'Added Columns'!AG$3</f>
        <v>0.66666666666666663</v>
      </c>
      <c r="AH248">
        <v>1</v>
      </c>
      <c r="AI248">
        <v>0</v>
      </c>
      <c r="AJ248">
        <v>0</v>
      </c>
      <c r="AK248">
        <f>('Added Columns'!AK248-'Added Columns'!AK$1)/'Added Columns'!AK$3</f>
        <v>6.4402317008952076E-2</v>
      </c>
      <c r="AL248">
        <f>('Added Columns'!AL248-'Added Columns'!AL$1)/'Added Columns'!AL$3</f>
        <v>0.53495282071873118</v>
      </c>
      <c r="AM248">
        <f>('Added Columns'!AM248-'Added Columns'!AM$1)/'Added Columns'!AM$3</f>
        <v>0.77777777777777779</v>
      </c>
      <c r="AN248">
        <v>0</v>
      </c>
      <c r="AO248">
        <f>('Added Columns'!AO248-'Added Columns'!AO$1)/'Added Columns'!AO$3</f>
        <v>0.21428571428571427</v>
      </c>
      <c r="AP248">
        <f>('Added Columns'!AP248-'Added Columns'!AP$1)/'Added Columns'!AP$3</f>
        <v>0</v>
      </c>
      <c r="AQ248">
        <f>('Added Columns'!AQ248-'Added Columns'!AQ$1)/'Added Columns'!AQ$3</f>
        <v>0.66666666666666663</v>
      </c>
      <c r="AR248">
        <f>('Added Columns'!AR248-'Added Columns'!AR$1)/'Added Columns'!AR$3</f>
        <v>1</v>
      </c>
      <c r="AS248">
        <f>('Added Columns'!AS248-'Added Columns'!AS$1)/'Added Columns'!AS$3</f>
        <v>0.17499999999999999</v>
      </c>
      <c r="AT248">
        <f>('Added Columns'!AT248-'Added Columns'!AT$1)/'Added Columns'!AT$3</f>
        <v>0.16666666666666666</v>
      </c>
      <c r="AU248">
        <f>('Added Columns'!AU248-'Added Columns'!AU$1)/'Added Columns'!AU$3</f>
        <v>0.66666666666666663</v>
      </c>
      <c r="AV248">
        <f>('Added Columns'!AV248-'Added Columns'!AV$1)/'Added Columns'!AV$3</f>
        <v>7.4999999999999997E-2</v>
      </c>
      <c r="AW248">
        <f>('Added Columns'!AW248-'Added Columns'!AW$1)/'Added Columns'!AW$3</f>
        <v>0.1111111111111111</v>
      </c>
      <c r="AX248">
        <f>('Added Columns'!AX248-'Added Columns'!AX$1)/'Added Columns'!AX$3</f>
        <v>6.6666666666666666E-2</v>
      </c>
      <c r="AY248">
        <f>('Added Columns'!AY248-'Added Columns'!AY$1)/'Added Columns'!AY$3</f>
        <v>0.11764705882352941</v>
      </c>
      <c r="AZ248">
        <v>1</v>
      </c>
      <c r="BA248">
        <v>0</v>
      </c>
    </row>
    <row r="249" spans="1:53" x14ac:dyDescent="0.25">
      <c r="A249">
        <v>242</v>
      </c>
      <c r="B249">
        <v>1</v>
      </c>
      <c r="C249">
        <v>0</v>
      </c>
      <c r="D249">
        <f>('Added Columns'!D249-'Added Columns'!D$1)/'Added Columns'!D$3</f>
        <v>0.33333333333333331</v>
      </c>
      <c r="E249">
        <v>0</v>
      </c>
      <c r="F249">
        <v>0</v>
      </c>
      <c r="G249">
        <v>1</v>
      </c>
      <c r="H249">
        <f>('Added Columns'!H249-'Added Columns'!H$1)/'Added Columns'!H$3</f>
        <v>0.62562634216177526</v>
      </c>
      <c r="I249">
        <v>1</v>
      </c>
      <c r="J249">
        <v>0</v>
      </c>
      <c r="K249">
        <v>0</v>
      </c>
      <c r="L249">
        <f>('Added Columns'!L249-'Added Columns'!L$1)/'Added Columns'!L$3</f>
        <v>0.8928571428571429</v>
      </c>
      <c r="M249">
        <f>('Added Columns'!M249-'Added Columns'!M$1)/'Added Columns'!M$3</f>
        <v>0.75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f>('Added Columns'!T249-'Added Columns'!T$1)/'Added Columns'!T$3</f>
        <v>0.66666666666666663</v>
      </c>
      <c r="U249">
        <f>('Added Columns'!U249-'Added Columns'!U$1)/'Added Columns'!U$3</f>
        <v>1</v>
      </c>
      <c r="V249">
        <f>('Added Columns'!V249-'Added Columns'!V$1)/'Added Columns'!V$3</f>
        <v>0.66666666666666663</v>
      </c>
      <c r="W249">
        <f>('Added Columns'!W249-'Added Columns'!W$1)/'Added Columns'!W$3</f>
        <v>0.25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f>('Added Columns'!AG249-'Added Columns'!AG$1)/'Added Columns'!AG$3</f>
        <v>1</v>
      </c>
      <c r="AH249">
        <v>0</v>
      </c>
      <c r="AI249">
        <v>1</v>
      </c>
      <c r="AJ249">
        <v>0</v>
      </c>
      <c r="AK249">
        <f>('Added Columns'!AK249-'Added Columns'!AK$1)/'Added Columns'!AK$3</f>
        <v>0.18199052132701421</v>
      </c>
      <c r="AL249">
        <f>('Added Columns'!AL249-'Added Columns'!AL$1)/'Added Columns'!AL$3</f>
        <v>0.40052198353744228</v>
      </c>
      <c r="AM249">
        <f>('Added Columns'!AM249-'Added Columns'!AM$1)/'Added Columns'!AM$3</f>
        <v>0</v>
      </c>
      <c r="AN249">
        <v>0</v>
      </c>
      <c r="AO249">
        <f>('Added Columns'!AO249-'Added Columns'!AO$1)/'Added Columns'!AO$3</f>
        <v>0.5</v>
      </c>
      <c r="AP249">
        <f>('Added Columns'!AP249-'Added Columns'!AP$1)/'Added Columns'!AP$3</f>
        <v>0</v>
      </c>
      <c r="AQ249">
        <f>('Added Columns'!AQ249-'Added Columns'!AQ$1)/'Added Columns'!AQ$3</f>
        <v>0</v>
      </c>
      <c r="AR249">
        <f>('Added Columns'!AR249-'Added Columns'!AR$1)/'Added Columns'!AR$3</f>
        <v>0</v>
      </c>
      <c r="AS249">
        <f>('Added Columns'!AS249-'Added Columns'!AS$1)/'Added Columns'!AS$3</f>
        <v>0.1</v>
      </c>
      <c r="AT249">
        <f>('Added Columns'!AT249-'Added Columns'!AT$1)/'Added Columns'!AT$3</f>
        <v>0.33333333333333331</v>
      </c>
      <c r="AU249">
        <f>('Added Columns'!AU249-'Added Columns'!AU$1)/'Added Columns'!AU$3</f>
        <v>0.66666666666666663</v>
      </c>
      <c r="AV249">
        <f>('Added Columns'!AV249-'Added Columns'!AV$1)/'Added Columns'!AV$3</f>
        <v>7.4999999999999997E-2</v>
      </c>
      <c r="AW249">
        <f>('Added Columns'!AW249-'Added Columns'!AW$1)/'Added Columns'!AW$3</f>
        <v>0.1111111111111111</v>
      </c>
      <c r="AX249">
        <f>('Added Columns'!AX249-'Added Columns'!AX$1)/'Added Columns'!AX$3</f>
        <v>0.13333333333333333</v>
      </c>
      <c r="AY249">
        <f>('Added Columns'!AY249-'Added Columns'!AY$1)/'Added Columns'!AY$3</f>
        <v>0.11764705882352941</v>
      </c>
      <c r="AZ249">
        <v>1</v>
      </c>
      <c r="BA249">
        <v>0</v>
      </c>
    </row>
    <row r="250" spans="1:53" x14ac:dyDescent="0.25">
      <c r="A250">
        <v>243</v>
      </c>
      <c r="B250">
        <v>1</v>
      </c>
      <c r="C250">
        <v>0</v>
      </c>
      <c r="D250">
        <f>('Added Columns'!D250-'Added Columns'!D$1)/'Added Columns'!D$3</f>
        <v>0.54761904761904767</v>
      </c>
      <c r="E250">
        <v>1</v>
      </c>
      <c r="F250">
        <v>0</v>
      </c>
      <c r="G250">
        <v>0</v>
      </c>
      <c r="H250">
        <f>('Added Columns'!H250-'Added Columns'!H$1)/'Added Columns'!H$3</f>
        <v>0.93700787401574803</v>
      </c>
      <c r="I250">
        <v>0</v>
      </c>
      <c r="J250">
        <v>1</v>
      </c>
      <c r="K250">
        <v>0</v>
      </c>
      <c r="L250">
        <f>('Added Columns'!L250-'Added Columns'!L$1)/'Added Columns'!L$3</f>
        <v>0.6428571428571429</v>
      </c>
      <c r="M250">
        <f>('Added Columns'!M250-'Added Columns'!M$1)/'Added Columns'!M$3</f>
        <v>0.25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>('Added Columns'!T250-'Added Columns'!T$1)/'Added Columns'!T$3</f>
        <v>0.66666666666666663</v>
      </c>
      <c r="U250">
        <f>('Added Columns'!U250-'Added Columns'!U$1)/'Added Columns'!U$3</f>
        <v>8.5714285714285715E-2</v>
      </c>
      <c r="V250">
        <f>('Added Columns'!V250-'Added Columns'!V$1)/'Added Columns'!V$3</f>
        <v>0.66666666666666663</v>
      </c>
      <c r="W250">
        <f>('Added Columns'!W250-'Added Columns'!W$1)/'Added Columns'!W$3</f>
        <v>0.25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f>('Added Columns'!AG250-'Added Columns'!AG$1)/'Added Columns'!AG$3</f>
        <v>0</v>
      </c>
      <c r="AH250">
        <v>1</v>
      </c>
      <c r="AI250">
        <v>0</v>
      </c>
      <c r="AJ250">
        <v>0</v>
      </c>
      <c r="AK250">
        <f>('Added Columns'!AK250-'Added Columns'!AK$1)/'Added Columns'!AK$3</f>
        <v>0.10863612427593471</v>
      </c>
      <c r="AL250">
        <f>('Added Columns'!AL250-'Added Columns'!AL$1)/'Added Columns'!AL$3</f>
        <v>0.71403332664123675</v>
      </c>
      <c r="AM250">
        <f>('Added Columns'!AM250-'Added Columns'!AM$1)/'Added Columns'!AM$3</f>
        <v>0.22222222222222221</v>
      </c>
      <c r="AN250">
        <v>0</v>
      </c>
      <c r="AO250">
        <f>('Added Columns'!AO250-'Added Columns'!AO$1)/'Added Columns'!AO$3</f>
        <v>0.35714285714285715</v>
      </c>
      <c r="AP250">
        <f>('Added Columns'!AP250-'Added Columns'!AP$1)/'Added Columns'!AP$3</f>
        <v>0</v>
      </c>
      <c r="AQ250">
        <f>('Added Columns'!AQ250-'Added Columns'!AQ$1)/'Added Columns'!AQ$3</f>
        <v>0</v>
      </c>
      <c r="AR250">
        <f>('Added Columns'!AR250-'Added Columns'!AR$1)/'Added Columns'!AR$3</f>
        <v>0.66666666666666663</v>
      </c>
      <c r="AS250">
        <f>('Added Columns'!AS250-'Added Columns'!AS$1)/'Added Columns'!AS$3</f>
        <v>0.42499999999999999</v>
      </c>
      <c r="AT250">
        <f>('Added Columns'!AT250-'Added Columns'!AT$1)/'Added Columns'!AT$3</f>
        <v>0.33333333333333331</v>
      </c>
      <c r="AU250">
        <f>('Added Columns'!AU250-'Added Columns'!AU$1)/'Added Columns'!AU$3</f>
        <v>0.33333333333333331</v>
      </c>
      <c r="AV250">
        <f>('Added Columns'!AV250-'Added Columns'!AV$1)/'Added Columns'!AV$3</f>
        <v>2.5000000000000001E-2</v>
      </c>
      <c r="AW250">
        <f>('Added Columns'!AW250-'Added Columns'!AW$1)/'Added Columns'!AW$3</f>
        <v>0</v>
      </c>
      <c r="AX250">
        <f>('Added Columns'!AX250-'Added Columns'!AX$1)/'Added Columns'!AX$3</f>
        <v>0</v>
      </c>
      <c r="AY250">
        <f>('Added Columns'!AY250-'Added Columns'!AY$1)/'Added Columns'!AY$3</f>
        <v>0</v>
      </c>
      <c r="AZ250">
        <v>1</v>
      </c>
      <c r="BA250">
        <v>0</v>
      </c>
    </row>
    <row r="251" spans="1:53" x14ac:dyDescent="0.25">
      <c r="A251">
        <v>244</v>
      </c>
      <c r="B251">
        <v>1</v>
      </c>
      <c r="C251">
        <v>0</v>
      </c>
      <c r="D251">
        <f>('Added Columns'!D251-'Added Columns'!D$1)/'Added Columns'!D$3</f>
        <v>0.52380952380952384</v>
      </c>
      <c r="E251">
        <v>1</v>
      </c>
      <c r="F251">
        <v>0</v>
      </c>
      <c r="G251">
        <v>0</v>
      </c>
      <c r="H251">
        <f>('Added Columns'!H251-'Added Columns'!H$1)/'Added Columns'!H$3</f>
        <v>0.85755189692197564</v>
      </c>
      <c r="I251">
        <v>0</v>
      </c>
      <c r="J251">
        <v>1</v>
      </c>
      <c r="K251">
        <v>0</v>
      </c>
      <c r="L251">
        <f>('Added Columns'!L251-'Added Columns'!L$1)/'Added Columns'!L$3</f>
        <v>0.8214285714285714</v>
      </c>
      <c r="M251">
        <f>('Added Columns'!M251-'Added Columns'!M$1)/'Added Columns'!M$3</f>
        <v>0.25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f>('Added Columns'!T251-'Added Columns'!T$1)/'Added Columns'!T$3</f>
        <v>0</v>
      </c>
      <c r="U251">
        <f>('Added Columns'!U251-'Added Columns'!U$1)/'Added Columns'!U$3</f>
        <v>0.45714285714285713</v>
      </c>
      <c r="V251">
        <f>('Added Columns'!V251-'Added Columns'!V$1)/'Added Columns'!V$3</f>
        <v>0.66666666666666663</v>
      </c>
      <c r="W251">
        <f>('Added Columns'!W251-'Added Columns'!W$1)/'Added Columns'!W$3</f>
        <v>0.25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f>('Added Columns'!AG251-'Added Columns'!AG$1)/'Added Columns'!AG$3</f>
        <v>1</v>
      </c>
      <c r="AH251">
        <v>1</v>
      </c>
      <c r="AI251">
        <v>0</v>
      </c>
      <c r="AJ251">
        <v>0</v>
      </c>
      <c r="AK251">
        <f>('Added Columns'!AK251-'Added Columns'!AK$1)/'Added Columns'!AK$3</f>
        <v>0.12164296998420221</v>
      </c>
      <c r="AL251">
        <f>('Added Columns'!AL251-'Added Columns'!AL$1)/'Added Columns'!AL$3</f>
        <v>0.89753061634209996</v>
      </c>
      <c r="AM251">
        <f>('Added Columns'!AM251-'Added Columns'!AM$1)/'Added Columns'!AM$3</f>
        <v>0.1111111111111111</v>
      </c>
      <c r="AN251">
        <v>0</v>
      </c>
      <c r="AO251">
        <f>('Added Columns'!AO251-'Added Columns'!AO$1)/'Added Columns'!AO$3</f>
        <v>0.42857142857142855</v>
      </c>
      <c r="AP251">
        <f>('Added Columns'!AP251-'Added Columns'!AP$1)/'Added Columns'!AP$3</f>
        <v>0</v>
      </c>
      <c r="AQ251">
        <f>('Added Columns'!AQ251-'Added Columns'!AQ$1)/'Added Columns'!AQ$3</f>
        <v>0</v>
      </c>
      <c r="AR251">
        <f>('Added Columns'!AR251-'Added Columns'!AR$1)/'Added Columns'!AR$3</f>
        <v>0.66666666666666663</v>
      </c>
      <c r="AS251">
        <f>('Added Columns'!AS251-'Added Columns'!AS$1)/'Added Columns'!AS$3</f>
        <v>0.22500000000000001</v>
      </c>
      <c r="AT251">
        <f>('Added Columns'!AT251-'Added Columns'!AT$1)/'Added Columns'!AT$3</f>
        <v>0.5</v>
      </c>
      <c r="AU251">
        <f>('Added Columns'!AU251-'Added Columns'!AU$1)/'Added Columns'!AU$3</f>
        <v>0.66666666666666663</v>
      </c>
      <c r="AV251">
        <f>('Added Columns'!AV251-'Added Columns'!AV$1)/'Added Columns'!AV$3</f>
        <v>0.22500000000000001</v>
      </c>
      <c r="AW251">
        <f>('Added Columns'!AW251-'Added Columns'!AW$1)/'Added Columns'!AW$3</f>
        <v>0.44444444444444442</v>
      </c>
      <c r="AX251">
        <f>('Added Columns'!AX251-'Added Columns'!AX$1)/'Added Columns'!AX$3</f>
        <v>0.26666666666666666</v>
      </c>
      <c r="AY251">
        <f>('Added Columns'!AY251-'Added Columns'!AY$1)/'Added Columns'!AY$3</f>
        <v>0.41176470588235292</v>
      </c>
      <c r="AZ251">
        <v>1</v>
      </c>
      <c r="BA251">
        <v>0</v>
      </c>
    </row>
    <row r="252" spans="1:53" x14ac:dyDescent="0.25">
      <c r="A252">
        <v>245</v>
      </c>
      <c r="B252">
        <v>1</v>
      </c>
      <c r="C252">
        <v>0</v>
      </c>
      <c r="D252">
        <f>('Added Columns'!D252-'Added Columns'!D$1)/'Added Columns'!D$3</f>
        <v>0.6428571428571429</v>
      </c>
      <c r="E252">
        <v>1</v>
      </c>
      <c r="F252">
        <v>0</v>
      </c>
      <c r="G252">
        <v>0</v>
      </c>
      <c r="H252">
        <f>('Added Columns'!H252-'Added Columns'!H$1)/'Added Columns'!H$3</f>
        <v>0.10737294201861131</v>
      </c>
      <c r="I252">
        <v>0</v>
      </c>
      <c r="J252">
        <v>1</v>
      </c>
      <c r="K252">
        <v>0</v>
      </c>
      <c r="L252">
        <f>('Added Columns'!L252-'Added Columns'!L$1)/'Added Columns'!L$3</f>
        <v>0</v>
      </c>
      <c r="M252">
        <f>('Added Columns'!M252-'Added Columns'!M$1)/'Added Columns'!M$3</f>
        <v>0.5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f>('Added Columns'!T252-'Added Columns'!T$1)/'Added Columns'!T$3</f>
        <v>0.66666666666666663</v>
      </c>
      <c r="U252">
        <f>('Added Columns'!U252-'Added Columns'!U$1)/'Added Columns'!U$3</f>
        <v>0.5714285714285714</v>
      </c>
      <c r="V252">
        <f>('Added Columns'!V252-'Added Columns'!V$1)/'Added Columns'!V$3</f>
        <v>1</v>
      </c>
      <c r="W252">
        <f>('Added Columns'!W252-'Added Columns'!W$1)/'Added Columns'!W$3</f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f>('Added Columns'!AG252-'Added Columns'!AG$1)/'Added Columns'!AG$3</f>
        <v>1</v>
      </c>
      <c r="AH252">
        <v>0</v>
      </c>
      <c r="AI252">
        <v>1</v>
      </c>
      <c r="AJ252">
        <v>0</v>
      </c>
      <c r="AK252">
        <f>('Added Columns'!AK252-'Added Columns'!AK$1)/'Added Columns'!AK$3</f>
        <v>0.95803054239073193</v>
      </c>
      <c r="AL252">
        <f>('Added Columns'!AL252-'Added Columns'!AL$1)/'Added Columns'!AL$3</f>
        <v>0.55715719734992974</v>
      </c>
      <c r="AM252">
        <f>('Added Columns'!AM252-'Added Columns'!AM$1)/'Added Columns'!AM$3</f>
        <v>0</v>
      </c>
      <c r="AN252">
        <v>0</v>
      </c>
      <c r="AO252">
        <f>('Added Columns'!AO252-'Added Columns'!AO$1)/'Added Columns'!AO$3</f>
        <v>0</v>
      </c>
      <c r="AP252">
        <f>('Added Columns'!AP252-'Added Columns'!AP$1)/'Added Columns'!AP$3</f>
        <v>0</v>
      </c>
      <c r="AQ252">
        <f>('Added Columns'!AQ252-'Added Columns'!AQ$1)/'Added Columns'!AQ$3</f>
        <v>0.66666666666666663</v>
      </c>
      <c r="AR252">
        <f>('Added Columns'!AR252-'Added Columns'!AR$1)/'Added Columns'!AR$3</f>
        <v>0.33333333333333331</v>
      </c>
      <c r="AS252">
        <f>('Added Columns'!AS252-'Added Columns'!AS$1)/'Added Columns'!AS$3</f>
        <v>0.625</v>
      </c>
      <c r="AT252">
        <f>('Added Columns'!AT252-'Added Columns'!AT$1)/'Added Columns'!AT$3</f>
        <v>0.33333333333333331</v>
      </c>
      <c r="AU252">
        <f>('Added Columns'!AU252-'Added Columns'!AU$1)/'Added Columns'!AU$3</f>
        <v>0.66666666666666663</v>
      </c>
      <c r="AV252">
        <f>('Added Columns'!AV252-'Added Columns'!AV$1)/'Added Columns'!AV$3</f>
        <v>0.6</v>
      </c>
      <c r="AW252">
        <f>('Added Columns'!AW252-'Added Columns'!AW$1)/'Added Columns'!AW$3</f>
        <v>0</v>
      </c>
      <c r="AX252">
        <f>('Added Columns'!AX252-'Added Columns'!AX$1)/'Added Columns'!AX$3</f>
        <v>6.6666666666666666E-2</v>
      </c>
      <c r="AY252">
        <f>('Added Columns'!AY252-'Added Columns'!AY$1)/'Added Columns'!AY$3</f>
        <v>0.41176470588235292</v>
      </c>
      <c r="AZ252">
        <v>1</v>
      </c>
      <c r="BA252">
        <v>0</v>
      </c>
    </row>
    <row r="253" spans="1:53" x14ac:dyDescent="0.25">
      <c r="A253">
        <v>246</v>
      </c>
      <c r="B253">
        <v>1</v>
      </c>
      <c r="C253">
        <v>0</v>
      </c>
      <c r="D253">
        <f>('Added Columns'!D253-'Added Columns'!D$1)/'Added Columns'!D$3</f>
        <v>0.30952380952380953</v>
      </c>
      <c r="E253">
        <v>0</v>
      </c>
      <c r="F253">
        <v>1</v>
      </c>
      <c r="G253">
        <v>0</v>
      </c>
      <c r="H253">
        <f>('Added Columns'!H253-'Added Columns'!H$1)/'Added Columns'!H$3</f>
        <v>0.87687902648532567</v>
      </c>
      <c r="I253">
        <v>0</v>
      </c>
      <c r="J253">
        <v>1</v>
      </c>
      <c r="K253">
        <v>0</v>
      </c>
      <c r="L253">
        <f>('Added Columns'!L253-'Added Columns'!L$1)/'Added Columns'!L$3</f>
        <v>7.1428571428571425E-2</v>
      </c>
      <c r="M253">
        <f>('Added Columns'!M253-'Added Columns'!M$1)/'Added Columns'!M$3</f>
        <v>0.75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f>('Added Columns'!T253-'Added Columns'!T$1)/'Added Columns'!T$3</f>
        <v>0.33333333333333331</v>
      </c>
      <c r="U253">
        <f>('Added Columns'!U253-'Added Columns'!U$1)/'Added Columns'!U$3</f>
        <v>0.61428571428571432</v>
      </c>
      <c r="V253">
        <f>('Added Columns'!V253-'Added Columns'!V$1)/'Added Columns'!V$3</f>
        <v>0.66666666666666663</v>
      </c>
      <c r="W253">
        <f>('Added Columns'!W253-'Added Columns'!W$1)/'Added Columns'!W$3</f>
        <v>0.5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f>('Added Columns'!AG253-'Added Columns'!AG$1)/'Added Columns'!AG$3</f>
        <v>0.66666666666666663</v>
      </c>
      <c r="AH253">
        <v>1</v>
      </c>
      <c r="AI253">
        <v>0</v>
      </c>
      <c r="AJ253">
        <v>0</v>
      </c>
      <c r="AK253">
        <f>('Added Columns'!AK253-'Added Columns'!AK$1)/'Added Columns'!AK$3</f>
        <v>0.66698262243285944</v>
      </c>
      <c r="AL253">
        <f>('Added Columns'!AL253-'Added Columns'!AL$1)/'Added Columns'!AL$3</f>
        <v>0.45890383457137118</v>
      </c>
      <c r="AM253">
        <f>('Added Columns'!AM253-'Added Columns'!AM$1)/'Added Columns'!AM$3</f>
        <v>1</v>
      </c>
      <c r="AN253">
        <v>0</v>
      </c>
      <c r="AO253">
        <f>('Added Columns'!AO253-'Added Columns'!AO$1)/'Added Columns'!AO$3</f>
        <v>7.1428571428571425E-2</v>
      </c>
      <c r="AP253">
        <f>('Added Columns'!AP253-'Added Columns'!AP$1)/'Added Columns'!AP$3</f>
        <v>0</v>
      </c>
      <c r="AQ253">
        <f>('Added Columns'!AQ253-'Added Columns'!AQ$1)/'Added Columns'!AQ$3</f>
        <v>0</v>
      </c>
      <c r="AR253">
        <f>('Added Columns'!AR253-'Added Columns'!AR$1)/'Added Columns'!AR$3</f>
        <v>0.33333333333333331</v>
      </c>
      <c r="AS253">
        <f>('Added Columns'!AS253-'Added Columns'!AS$1)/'Added Columns'!AS$3</f>
        <v>0.22500000000000001</v>
      </c>
      <c r="AT253">
        <f>('Added Columns'!AT253-'Added Columns'!AT$1)/'Added Columns'!AT$3</f>
        <v>0.5</v>
      </c>
      <c r="AU253">
        <f>('Added Columns'!AU253-'Added Columns'!AU$1)/'Added Columns'!AU$3</f>
        <v>0.66666666666666663</v>
      </c>
      <c r="AV253">
        <f>('Added Columns'!AV253-'Added Columns'!AV$1)/'Added Columns'!AV$3</f>
        <v>0.05</v>
      </c>
      <c r="AW253">
        <f>('Added Columns'!AW253-'Added Columns'!AW$1)/'Added Columns'!AW$3</f>
        <v>0.1111111111111111</v>
      </c>
      <c r="AX253">
        <f>('Added Columns'!AX253-'Added Columns'!AX$1)/'Added Columns'!AX$3</f>
        <v>0.13333333333333333</v>
      </c>
      <c r="AY253">
        <f>('Added Columns'!AY253-'Added Columns'!AY$1)/'Added Columns'!AY$3</f>
        <v>0.11764705882352941</v>
      </c>
      <c r="AZ253">
        <v>1</v>
      </c>
      <c r="BA253">
        <v>0</v>
      </c>
    </row>
    <row r="254" spans="1:53" x14ac:dyDescent="0.25">
      <c r="A254">
        <v>247</v>
      </c>
      <c r="B254">
        <v>0</v>
      </c>
      <c r="C254">
        <v>1</v>
      </c>
      <c r="D254">
        <f>('Added Columns'!D254-'Added Columns'!D$1)/'Added Columns'!D$3</f>
        <v>0.35714285714285715</v>
      </c>
      <c r="E254">
        <v>1</v>
      </c>
      <c r="F254">
        <v>0</v>
      </c>
      <c r="G254">
        <v>0</v>
      </c>
      <c r="H254">
        <f>('Added Columns'!H254-'Added Columns'!H$1)/'Added Columns'!H$3</f>
        <v>0.52254831782390843</v>
      </c>
      <c r="I254">
        <v>0</v>
      </c>
      <c r="J254">
        <v>1</v>
      </c>
      <c r="K254">
        <v>0</v>
      </c>
      <c r="L254">
        <f>('Added Columns'!L254-'Added Columns'!L$1)/'Added Columns'!L$3</f>
        <v>0.14285714285714285</v>
      </c>
      <c r="M254">
        <f>('Added Columns'!M254-'Added Columns'!M$1)/'Added Columns'!M$3</f>
        <v>0.75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>('Added Columns'!T254-'Added Columns'!T$1)/'Added Columns'!T$3</f>
        <v>0.66666666666666663</v>
      </c>
      <c r="U254">
        <f>('Added Columns'!U254-'Added Columns'!U$1)/'Added Columns'!U$3</f>
        <v>0.47142857142857142</v>
      </c>
      <c r="V254">
        <f>('Added Columns'!V254-'Added Columns'!V$1)/'Added Columns'!V$3</f>
        <v>0.33333333333333331</v>
      </c>
      <c r="W254">
        <f>('Added Columns'!W254-'Added Columns'!W$1)/'Added Columns'!W$3</f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f>('Added Columns'!AG254-'Added Columns'!AG$1)/'Added Columns'!AG$3</f>
        <v>1</v>
      </c>
      <c r="AH254">
        <v>0</v>
      </c>
      <c r="AI254">
        <v>1</v>
      </c>
      <c r="AJ254">
        <v>0</v>
      </c>
      <c r="AK254">
        <f>('Added Columns'!AK254-'Added Columns'!AK$1)/'Added Columns'!AK$3</f>
        <v>0.10015797788309637</v>
      </c>
      <c r="AL254">
        <f>('Added Columns'!AL254-'Added Columns'!AL$1)/'Added Columns'!AL$3</f>
        <v>0.5092150170648464</v>
      </c>
      <c r="AM254">
        <f>('Added Columns'!AM254-'Added Columns'!AM$1)/'Added Columns'!AM$3</f>
        <v>0.1111111111111111</v>
      </c>
      <c r="AN254">
        <v>0</v>
      </c>
      <c r="AO254">
        <f>('Added Columns'!AO254-'Added Columns'!AO$1)/'Added Columns'!AO$3</f>
        <v>0.14285714285714285</v>
      </c>
      <c r="AP254">
        <f>('Added Columns'!AP254-'Added Columns'!AP$1)/'Added Columns'!AP$3</f>
        <v>0</v>
      </c>
      <c r="AQ254">
        <f>('Added Columns'!AQ254-'Added Columns'!AQ$1)/'Added Columns'!AQ$3</f>
        <v>0.66666666666666663</v>
      </c>
      <c r="AR254">
        <f>('Added Columns'!AR254-'Added Columns'!AR$1)/'Added Columns'!AR$3</f>
        <v>0.33333333333333331</v>
      </c>
      <c r="AS254">
        <f>('Added Columns'!AS254-'Added Columns'!AS$1)/'Added Columns'!AS$3</f>
        <v>0.05</v>
      </c>
      <c r="AT254">
        <f>('Added Columns'!AT254-'Added Columns'!AT$1)/'Added Columns'!AT$3</f>
        <v>0.33333333333333331</v>
      </c>
      <c r="AU254">
        <f>('Added Columns'!AU254-'Added Columns'!AU$1)/'Added Columns'!AU$3</f>
        <v>0.33333333333333331</v>
      </c>
      <c r="AV254">
        <f>('Added Columns'!AV254-'Added Columns'!AV$1)/'Added Columns'!AV$3</f>
        <v>0.05</v>
      </c>
      <c r="AW254">
        <f>('Added Columns'!AW254-'Added Columns'!AW$1)/'Added Columns'!AW$3</f>
        <v>0.1111111111111111</v>
      </c>
      <c r="AX254">
        <f>('Added Columns'!AX254-'Added Columns'!AX$1)/'Added Columns'!AX$3</f>
        <v>0</v>
      </c>
      <c r="AY254">
        <f>('Added Columns'!AY254-'Added Columns'!AY$1)/'Added Columns'!AY$3</f>
        <v>0.11764705882352941</v>
      </c>
      <c r="AZ254">
        <v>1</v>
      </c>
      <c r="BA254">
        <v>0</v>
      </c>
    </row>
    <row r="255" spans="1:53" x14ac:dyDescent="0.25">
      <c r="A255">
        <v>248</v>
      </c>
      <c r="B255">
        <v>1</v>
      </c>
      <c r="C255">
        <v>0</v>
      </c>
      <c r="D255">
        <f>('Added Columns'!D255-'Added Columns'!D$1)/'Added Columns'!D$3</f>
        <v>0.38095238095238093</v>
      </c>
      <c r="E255">
        <v>1</v>
      </c>
      <c r="F255">
        <v>0</v>
      </c>
      <c r="G255">
        <v>0</v>
      </c>
      <c r="H255">
        <f>('Added Columns'!H255-'Added Columns'!H$1)/'Added Columns'!H$3</f>
        <v>0.26342161775232642</v>
      </c>
      <c r="I255">
        <v>0</v>
      </c>
      <c r="J255">
        <v>1</v>
      </c>
      <c r="K255">
        <v>0</v>
      </c>
      <c r="L255">
        <f>('Added Columns'!L255-'Added Columns'!L$1)/'Added Columns'!L$3</f>
        <v>3.5714285714285712E-2</v>
      </c>
      <c r="M255">
        <f>('Added Columns'!M255-'Added Columns'!M$1)/'Added Columns'!M$3</f>
        <v>0.75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>('Added Columns'!T255-'Added Columns'!T$1)/'Added Columns'!T$3</f>
        <v>1</v>
      </c>
      <c r="U255">
        <f>('Added Columns'!U255-'Added Columns'!U$1)/'Added Columns'!U$3</f>
        <v>0.77142857142857146</v>
      </c>
      <c r="V255">
        <f>('Added Columns'!V255-'Added Columns'!V$1)/'Added Columns'!V$3</f>
        <v>0.33333333333333331</v>
      </c>
      <c r="W255">
        <f>('Added Columns'!W255-'Added Columns'!W$1)/'Added Columns'!W$3</f>
        <v>0.25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f>('Added Columns'!AG255-'Added Columns'!AG$1)/'Added Columns'!AG$3</f>
        <v>0</v>
      </c>
      <c r="AH255">
        <v>0</v>
      </c>
      <c r="AI255">
        <v>1</v>
      </c>
      <c r="AJ255">
        <v>0</v>
      </c>
      <c r="AK255">
        <f>('Added Columns'!AK255-'Added Columns'!AK$1)/'Added Columns'!AK$3</f>
        <v>0.26055818852027385</v>
      </c>
      <c r="AL255">
        <f>('Added Columns'!AL255-'Added Columns'!AL$1)/'Added Columns'!AL$3</f>
        <v>0.86701465569162817</v>
      </c>
      <c r="AM255">
        <f>('Added Columns'!AM255-'Added Columns'!AM$1)/'Added Columns'!AM$3</f>
        <v>0.66666666666666663</v>
      </c>
      <c r="AN255">
        <v>0</v>
      </c>
      <c r="AO255">
        <f>('Added Columns'!AO255-'Added Columns'!AO$1)/'Added Columns'!AO$3</f>
        <v>0.14285714285714285</v>
      </c>
      <c r="AP255">
        <f>('Added Columns'!AP255-'Added Columns'!AP$1)/'Added Columns'!AP$3</f>
        <v>0</v>
      </c>
      <c r="AQ255">
        <f>('Added Columns'!AQ255-'Added Columns'!AQ$1)/'Added Columns'!AQ$3</f>
        <v>0.33333333333333331</v>
      </c>
      <c r="AR255">
        <f>('Added Columns'!AR255-'Added Columns'!AR$1)/'Added Columns'!AR$3</f>
        <v>0.33333333333333331</v>
      </c>
      <c r="AS255">
        <f>('Added Columns'!AS255-'Added Columns'!AS$1)/'Added Columns'!AS$3</f>
        <v>0.32500000000000001</v>
      </c>
      <c r="AT255">
        <f>('Added Columns'!AT255-'Added Columns'!AT$1)/'Added Columns'!AT$3</f>
        <v>0.5</v>
      </c>
      <c r="AU255">
        <f>('Added Columns'!AU255-'Added Columns'!AU$1)/'Added Columns'!AU$3</f>
        <v>0.66666666666666663</v>
      </c>
      <c r="AV255">
        <f>('Added Columns'!AV255-'Added Columns'!AV$1)/'Added Columns'!AV$3</f>
        <v>0.27500000000000002</v>
      </c>
      <c r="AW255">
        <f>('Added Columns'!AW255-'Added Columns'!AW$1)/'Added Columns'!AW$3</f>
        <v>0.5</v>
      </c>
      <c r="AX255">
        <f>('Added Columns'!AX255-'Added Columns'!AX$1)/'Added Columns'!AX$3</f>
        <v>0.33333333333333331</v>
      </c>
      <c r="AY255">
        <f>('Added Columns'!AY255-'Added Columns'!AY$1)/'Added Columns'!AY$3</f>
        <v>0.52941176470588236</v>
      </c>
      <c r="AZ255">
        <v>1</v>
      </c>
      <c r="BA255">
        <v>0</v>
      </c>
    </row>
    <row r="256" spans="1:53" x14ac:dyDescent="0.25">
      <c r="A256">
        <v>249</v>
      </c>
      <c r="B256">
        <v>0</v>
      </c>
      <c r="C256">
        <v>1</v>
      </c>
      <c r="D256">
        <f>('Added Columns'!D256-'Added Columns'!D$1)/'Added Columns'!D$3</f>
        <v>0.45238095238095238</v>
      </c>
      <c r="E256">
        <v>1</v>
      </c>
      <c r="F256">
        <v>0</v>
      </c>
      <c r="G256">
        <v>0</v>
      </c>
      <c r="H256">
        <f>('Added Columns'!H256-'Added Columns'!H$1)/'Added Columns'!H$3</f>
        <v>0.65497494631352904</v>
      </c>
      <c r="I256">
        <v>0</v>
      </c>
      <c r="J256">
        <v>1</v>
      </c>
      <c r="K256">
        <v>0</v>
      </c>
      <c r="L256">
        <f>('Added Columns'!L256-'Added Columns'!L$1)/'Added Columns'!L$3</f>
        <v>0</v>
      </c>
      <c r="M256">
        <f>('Added Columns'!M256-'Added Columns'!M$1)/'Added Columns'!M$3</f>
        <v>0.25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f>('Added Columns'!T256-'Added Columns'!T$1)/'Added Columns'!T$3</f>
        <v>0.66666666666666663</v>
      </c>
      <c r="U256">
        <f>('Added Columns'!U256-'Added Columns'!U$1)/'Added Columns'!U$3</f>
        <v>0.75714285714285712</v>
      </c>
      <c r="V256">
        <f>('Added Columns'!V256-'Added Columns'!V$1)/'Added Columns'!V$3</f>
        <v>0.33333333333333331</v>
      </c>
      <c r="W256">
        <f>('Added Columns'!W256-'Added Columns'!W$1)/'Added Columns'!W$3</f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f>('Added Columns'!AG256-'Added Columns'!AG$1)/'Added Columns'!AG$3</f>
        <v>0</v>
      </c>
      <c r="AH256">
        <v>0</v>
      </c>
      <c r="AI256">
        <v>1</v>
      </c>
      <c r="AJ256">
        <v>0</v>
      </c>
      <c r="AK256">
        <f>('Added Columns'!AK256-'Added Columns'!AK$1)/'Added Columns'!AK$3</f>
        <v>0.15329120589784098</v>
      </c>
      <c r="AL256">
        <f>('Added Columns'!AL256-'Added Columns'!AL$1)/'Added Columns'!AL$3</f>
        <v>0.66665328247339894</v>
      </c>
      <c r="AM256">
        <f>('Added Columns'!AM256-'Added Columns'!AM$1)/'Added Columns'!AM$3</f>
        <v>0.22222222222222221</v>
      </c>
      <c r="AN256">
        <v>0</v>
      </c>
      <c r="AO256">
        <f>('Added Columns'!AO256-'Added Columns'!AO$1)/'Added Columns'!AO$3</f>
        <v>0.21428571428571427</v>
      </c>
      <c r="AP256">
        <f>('Added Columns'!AP256-'Added Columns'!AP$1)/'Added Columns'!AP$3</f>
        <v>0</v>
      </c>
      <c r="AQ256">
        <f>('Added Columns'!AQ256-'Added Columns'!AQ$1)/'Added Columns'!AQ$3</f>
        <v>0</v>
      </c>
      <c r="AR256">
        <f>('Added Columns'!AR256-'Added Columns'!AR$1)/'Added Columns'!AR$3</f>
        <v>0.33333333333333331</v>
      </c>
      <c r="AS256">
        <f>('Added Columns'!AS256-'Added Columns'!AS$1)/'Added Columns'!AS$3</f>
        <v>0.42499999999999999</v>
      </c>
      <c r="AT256">
        <f>('Added Columns'!AT256-'Added Columns'!AT$1)/'Added Columns'!AT$3</f>
        <v>0.33333333333333331</v>
      </c>
      <c r="AU256">
        <f>('Added Columns'!AU256-'Added Columns'!AU$1)/'Added Columns'!AU$3</f>
        <v>0.33333333333333331</v>
      </c>
      <c r="AV256">
        <f>('Added Columns'!AV256-'Added Columns'!AV$1)/'Added Columns'!AV$3</f>
        <v>7.4999999999999997E-2</v>
      </c>
      <c r="AW256">
        <f>('Added Columns'!AW256-'Added Columns'!AW$1)/'Added Columns'!AW$3</f>
        <v>5.5555555555555552E-2</v>
      </c>
      <c r="AX256">
        <f>('Added Columns'!AX256-'Added Columns'!AX$1)/'Added Columns'!AX$3</f>
        <v>0</v>
      </c>
      <c r="AY256">
        <f>('Added Columns'!AY256-'Added Columns'!AY$1)/'Added Columns'!AY$3</f>
        <v>0.11764705882352941</v>
      </c>
      <c r="AZ256">
        <v>1</v>
      </c>
      <c r="BA256">
        <v>0</v>
      </c>
    </row>
    <row r="257" spans="1:53" x14ac:dyDescent="0.25">
      <c r="A257">
        <v>250</v>
      </c>
      <c r="B257">
        <v>1</v>
      </c>
      <c r="C257">
        <v>0</v>
      </c>
      <c r="D257">
        <f>('Added Columns'!D257-'Added Columns'!D$1)/'Added Columns'!D$3</f>
        <v>0.6428571428571429</v>
      </c>
      <c r="E257">
        <v>0</v>
      </c>
      <c r="F257">
        <v>1</v>
      </c>
      <c r="G257">
        <v>0</v>
      </c>
      <c r="H257">
        <f>('Added Columns'!H257-'Added Columns'!H$1)/'Added Columns'!H$3</f>
        <v>0.78525411596277739</v>
      </c>
      <c r="I257">
        <v>0</v>
      </c>
      <c r="J257">
        <v>1</v>
      </c>
      <c r="K257">
        <v>0</v>
      </c>
      <c r="L257">
        <f>('Added Columns'!L257-'Added Columns'!L$1)/'Added Columns'!L$3</f>
        <v>0.21428571428571427</v>
      </c>
      <c r="M257">
        <f>('Added Columns'!M257-'Added Columns'!M$1)/'Added Columns'!M$3</f>
        <v>0.75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>('Added Columns'!T257-'Added Columns'!T$1)/'Added Columns'!T$3</f>
        <v>0</v>
      </c>
      <c r="U257">
        <f>('Added Columns'!U257-'Added Columns'!U$1)/'Added Columns'!U$3</f>
        <v>0.67142857142857137</v>
      </c>
      <c r="V257">
        <f>('Added Columns'!V257-'Added Columns'!V$1)/'Added Columns'!V$3</f>
        <v>1</v>
      </c>
      <c r="W257">
        <f>('Added Columns'!W257-'Added Columns'!W$1)/'Added Columns'!W$3</f>
        <v>0.25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f>('Added Columns'!AG257-'Added Columns'!AG$1)/'Added Columns'!AG$3</f>
        <v>0.66666666666666663</v>
      </c>
      <c r="AH257">
        <v>0</v>
      </c>
      <c r="AI257">
        <v>1</v>
      </c>
      <c r="AJ257">
        <v>0</v>
      </c>
      <c r="AK257">
        <f>('Added Columns'!AK257-'Added Columns'!AK$1)/'Added Columns'!AK$3</f>
        <v>0.2856766719325961</v>
      </c>
      <c r="AL257">
        <f>('Added Columns'!AL257-'Added Columns'!AL$1)/'Added Columns'!AL$3</f>
        <v>0.12142140132503514</v>
      </c>
      <c r="AM257">
        <f>('Added Columns'!AM257-'Added Columns'!AM$1)/'Added Columns'!AM$3</f>
        <v>0.44444444444444442</v>
      </c>
      <c r="AN257">
        <v>0</v>
      </c>
      <c r="AO257">
        <f>('Added Columns'!AO257-'Added Columns'!AO$1)/'Added Columns'!AO$3</f>
        <v>0.42857142857142855</v>
      </c>
      <c r="AP257">
        <f>('Added Columns'!AP257-'Added Columns'!AP$1)/'Added Columns'!AP$3</f>
        <v>0</v>
      </c>
      <c r="AQ257">
        <f>('Added Columns'!AQ257-'Added Columns'!AQ$1)/'Added Columns'!AQ$3</f>
        <v>1</v>
      </c>
      <c r="AR257">
        <f>('Added Columns'!AR257-'Added Columns'!AR$1)/'Added Columns'!AR$3</f>
        <v>0.33333333333333331</v>
      </c>
      <c r="AS257">
        <f>('Added Columns'!AS257-'Added Columns'!AS$1)/'Added Columns'!AS$3</f>
        <v>0.22500000000000001</v>
      </c>
      <c r="AT257">
        <f>('Added Columns'!AT257-'Added Columns'!AT$1)/'Added Columns'!AT$3</f>
        <v>0.16666666666666666</v>
      </c>
      <c r="AU257">
        <f>('Added Columns'!AU257-'Added Columns'!AU$1)/'Added Columns'!AU$3</f>
        <v>0.66666666666666663</v>
      </c>
      <c r="AV257">
        <f>('Added Columns'!AV257-'Added Columns'!AV$1)/'Added Columns'!AV$3</f>
        <v>7.4999999999999997E-2</v>
      </c>
      <c r="AW257">
        <f>('Added Columns'!AW257-'Added Columns'!AW$1)/'Added Columns'!AW$3</f>
        <v>0.1111111111111111</v>
      </c>
      <c r="AX257">
        <f>('Added Columns'!AX257-'Added Columns'!AX$1)/'Added Columns'!AX$3</f>
        <v>0</v>
      </c>
      <c r="AY257">
        <f>('Added Columns'!AY257-'Added Columns'!AY$1)/'Added Columns'!AY$3</f>
        <v>0.11764705882352941</v>
      </c>
      <c r="AZ257">
        <v>1</v>
      </c>
      <c r="BA257">
        <v>0</v>
      </c>
    </row>
    <row r="258" spans="1:53" x14ac:dyDescent="0.25">
      <c r="A258">
        <v>251</v>
      </c>
      <c r="B258">
        <v>1</v>
      </c>
      <c r="C258">
        <v>0</v>
      </c>
      <c r="D258">
        <f>('Added Columns'!D258-'Added Columns'!D$1)/'Added Columns'!D$3</f>
        <v>0.45238095238095238</v>
      </c>
      <c r="E258">
        <v>0</v>
      </c>
      <c r="F258">
        <v>1</v>
      </c>
      <c r="G258">
        <v>0</v>
      </c>
      <c r="H258">
        <f>('Added Columns'!H258-'Added Columns'!H$1)/'Added Columns'!H$3</f>
        <v>0.28775948460987832</v>
      </c>
      <c r="I258">
        <v>0</v>
      </c>
      <c r="J258">
        <v>1</v>
      </c>
      <c r="K258">
        <v>0</v>
      </c>
      <c r="L258">
        <f>('Added Columns'!L258-'Added Columns'!L$1)/'Added Columns'!L$3</f>
        <v>0.32142857142857145</v>
      </c>
      <c r="M258">
        <f>('Added Columns'!M258-'Added Columns'!M$1)/'Added Columns'!M$3</f>
        <v>0.5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f>('Added Columns'!T258-'Added Columns'!T$1)/'Added Columns'!T$3</f>
        <v>0</v>
      </c>
      <c r="U258">
        <f>('Added Columns'!U258-'Added Columns'!U$1)/'Added Columns'!U$3</f>
        <v>0.44285714285714284</v>
      </c>
      <c r="V258">
        <f>('Added Columns'!V258-'Added Columns'!V$1)/'Added Columns'!V$3</f>
        <v>0.66666666666666663</v>
      </c>
      <c r="W258">
        <f>('Added Columns'!W258-'Added Columns'!W$1)/'Added Columns'!W$3</f>
        <v>0.5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f>('Added Columns'!AG258-'Added Columns'!AG$1)/'Added Columns'!AG$3</f>
        <v>0.66666666666666663</v>
      </c>
      <c r="AH258">
        <v>1</v>
      </c>
      <c r="AI258">
        <v>0</v>
      </c>
      <c r="AJ258">
        <v>0</v>
      </c>
      <c r="AK258">
        <f>('Added Columns'!AK258-'Added Columns'!AK$1)/'Added Columns'!AK$3</f>
        <v>0.4759873617693523</v>
      </c>
      <c r="AL258">
        <f>('Added Columns'!AL258-'Added Columns'!AL$1)/'Added Columns'!AL$3</f>
        <v>0.82228468179080505</v>
      </c>
      <c r="AM258">
        <f>('Added Columns'!AM258-'Added Columns'!AM$1)/'Added Columns'!AM$3</f>
        <v>0.66666666666666663</v>
      </c>
      <c r="AN258">
        <v>0</v>
      </c>
      <c r="AO258">
        <f>('Added Columns'!AO258-'Added Columns'!AO$1)/'Added Columns'!AO$3</f>
        <v>0</v>
      </c>
      <c r="AP258">
        <f>('Added Columns'!AP258-'Added Columns'!AP$1)/'Added Columns'!AP$3</f>
        <v>0</v>
      </c>
      <c r="AQ258">
        <f>('Added Columns'!AQ258-'Added Columns'!AQ$1)/'Added Columns'!AQ$3</f>
        <v>0.33333333333333331</v>
      </c>
      <c r="AR258">
        <f>('Added Columns'!AR258-'Added Columns'!AR$1)/'Added Columns'!AR$3</f>
        <v>0.66666666666666663</v>
      </c>
      <c r="AS258">
        <f>('Added Columns'!AS258-'Added Columns'!AS$1)/'Added Columns'!AS$3</f>
        <v>0.42499999999999999</v>
      </c>
      <c r="AT258">
        <f>('Added Columns'!AT258-'Added Columns'!AT$1)/'Added Columns'!AT$3</f>
        <v>0.83333333333333337</v>
      </c>
      <c r="AU258">
        <f>('Added Columns'!AU258-'Added Columns'!AU$1)/'Added Columns'!AU$3</f>
        <v>0.66666666666666663</v>
      </c>
      <c r="AV258">
        <f>('Added Columns'!AV258-'Added Columns'!AV$1)/'Added Columns'!AV$3</f>
        <v>2.5000000000000001E-2</v>
      </c>
      <c r="AW258">
        <f>('Added Columns'!AW258-'Added Columns'!AW$1)/'Added Columns'!AW$3</f>
        <v>0</v>
      </c>
      <c r="AX258">
        <f>('Added Columns'!AX258-'Added Columns'!AX$1)/'Added Columns'!AX$3</f>
        <v>0</v>
      </c>
      <c r="AY258">
        <f>('Added Columns'!AY258-'Added Columns'!AY$1)/'Added Columns'!AY$3</f>
        <v>0</v>
      </c>
      <c r="AZ258">
        <v>1</v>
      </c>
      <c r="BA258">
        <v>1</v>
      </c>
    </row>
    <row r="259" spans="1:53" x14ac:dyDescent="0.25">
      <c r="A259">
        <v>252</v>
      </c>
      <c r="B259">
        <v>0</v>
      </c>
      <c r="C259">
        <v>1</v>
      </c>
      <c r="D259">
        <f>('Added Columns'!D259-'Added Columns'!D$1)/'Added Columns'!D$3</f>
        <v>0.5</v>
      </c>
      <c r="E259">
        <v>0</v>
      </c>
      <c r="F259">
        <v>1</v>
      </c>
      <c r="G259">
        <v>0</v>
      </c>
      <c r="H259">
        <f>('Added Columns'!H259-'Added Columns'!H$1)/'Added Columns'!H$3</f>
        <v>0.28847530422333573</v>
      </c>
      <c r="I259">
        <v>0</v>
      </c>
      <c r="J259">
        <v>1</v>
      </c>
      <c r="K259">
        <v>0</v>
      </c>
      <c r="L259">
        <f>('Added Columns'!L259-'Added Columns'!L$1)/'Added Columns'!L$3</f>
        <v>3.5714285714285712E-2</v>
      </c>
      <c r="M259">
        <f>('Added Columns'!M259-'Added Columns'!M$1)/'Added Columns'!M$3</f>
        <v>0.75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f>('Added Columns'!T259-'Added Columns'!T$1)/'Added Columns'!T$3</f>
        <v>0.66666666666666663</v>
      </c>
      <c r="U259">
        <f>('Added Columns'!U259-'Added Columns'!U$1)/'Added Columns'!U$3</f>
        <v>0.48571428571428571</v>
      </c>
      <c r="V259">
        <f>('Added Columns'!V259-'Added Columns'!V$1)/'Added Columns'!V$3</f>
        <v>0.66666666666666663</v>
      </c>
      <c r="W259">
        <f>('Added Columns'!W259-'Added Columns'!W$1)/'Added Columns'!W$3</f>
        <v>0.5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f>('Added Columns'!AG259-'Added Columns'!AG$1)/'Added Columns'!AG$3</f>
        <v>0.66666666666666663</v>
      </c>
      <c r="AH259">
        <v>0</v>
      </c>
      <c r="AI259">
        <v>0</v>
      </c>
      <c r="AJ259">
        <v>1</v>
      </c>
      <c r="AK259">
        <f>('Added Columns'!AK259-'Added Columns'!AK$1)/'Added Columns'!AK$3</f>
        <v>0.52285413375460765</v>
      </c>
      <c r="AL259">
        <f>('Added Columns'!AL259-'Added Columns'!AL$1)/'Added Columns'!AL$3</f>
        <v>0.17370006022886972</v>
      </c>
      <c r="AM259">
        <f>('Added Columns'!AM259-'Added Columns'!AM$1)/'Added Columns'!AM$3</f>
        <v>0</v>
      </c>
      <c r="AN259">
        <v>0</v>
      </c>
      <c r="AO259">
        <f>('Added Columns'!AO259-'Added Columns'!AO$1)/'Added Columns'!AO$3</f>
        <v>1</v>
      </c>
      <c r="AP259">
        <f>('Added Columns'!AP259-'Added Columns'!AP$1)/'Added Columns'!AP$3</f>
        <v>1</v>
      </c>
      <c r="AQ259">
        <f>('Added Columns'!AQ259-'Added Columns'!AQ$1)/'Added Columns'!AQ$3</f>
        <v>1</v>
      </c>
      <c r="AR259">
        <f>('Added Columns'!AR259-'Added Columns'!AR$1)/'Added Columns'!AR$3</f>
        <v>0</v>
      </c>
      <c r="AS259">
        <f>('Added Columns'!AS259-'Added Columns'!AS$1)/'Added Columns'!AS$3</f>
        <v>0.5</v>
      </c>
      <c r="AT259">
        <f>('Added Columns'!AT259-'Added Columns'!AT$1)/'Added Columns'!AT$3</f>
        <v>0.16666666666666666</v>
      </c>
      <c r="AU259">
        <f>('Added Columns'!AU259-'Added Columns'!AU$1)/'Added Columns'!AU$3</f>
        <v>0.66666666666666663</v>
      </c>
      <c r="AV259">
        <f>('Added Columns'!AV259-'Added Columns'!AV$1)/'Added Columns'!AV$3</f>
        <v>0.47499999999999998</v>
      </c>
      <c r="AW259">
        <f>('Added Columns'!AW259-'Added Columns'!AW$1)/'Added Columns'!AW$3</f>
        <v>0.33333333333333331</v>
      </c>
      <c r="AX259">
        <f>('Added Columns'!AX259-'Added Columns'!AX$1)/'Added Columns'!AX$3</f>
        <v>0.73333333333333328</v>
      </c>
      <c r="AY259">
        <f>('Added Columns'!AY259-'Added Columns'!AY$1)/'Added Columns'!AY$3</f>
        <v>0.47058823529411764</v>
      </c>
      <c r="AZ259">
        <v>1</v>
      </c>
      <c r="BA259">
        <v>0</v>
      </c>
    </row>
    <row r="260" spans="1:53" x14ac:dyDescent="0.25">
      <c r="A260">
        <v>253</v>
      </c>
      <c r="B260">
        <v>1</v>
      </c>
      <c r="C260">
        <v>0</v>
      </c>
      <c r="D260">
        <f>('Added Columns'!D260-'Added Columns'!D$1)/'Added Columns'!D$3</f>
        <v>0.26190476190476192</v>
      </c>
      <c r="E260">
        <v>1</v>
      </c>
      <c r="F260">
        <v>0</v>
      </c>
      <c r="G260">
        <v>0</v>
      </c>
      <c r="H260">
        <f>('Added Columns'!H260-'Added Columns'!H$1)/'Added Columns'!H$3</f>
        <v>0.40300644237652111</v>
      </c>
      <c r="I260">
        <v>0</v>
      </c>
      <c r="J260">
        <v>1</v>
      </c>
      <c r="K260">
        <v>0</v>
      </c>
      <c r="L260">
        <f>('Added Columns'!L260-'Added Columns'!L$1)/'Added Columns'!L$3</f>
        <v>0.5</v>
      </c>
      <c r="M260">
        <f>('Added Columns'!M260-'Added Columns'!M$1)/'Added Columns'!M$3</f>
        <v>0.5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>('Added Columns'!T260-'Added Columns'!T$1)/'Added Columns'!T$3</f>
        <v>0.66666666666666663</v>
      </c>
      <c r="U260">
        <f>('Added Columns'!U260-'Added Columns'!U$1)/'Added Columns'!U$3</f>
        <v>0.42857142857142855</v>
      </c>
      <c r="V260">
        <f>('Added Columns'!V260-'Added Columns'!V$1)/'Added Columns'!V$3</f>
        <v>0.66666666666666663</v>
      </c>
      <c r="W260">
        <f>('Added Columns'!W260-'Added Columns'!W$1)/'Added Columns'!W$3</f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f>('Added Columns'!AG260-'Added Columns'!AG$1)/'Added Columns'!AG$3</f>
        <v>1</v>
      </c>
      <c r="AH260">
        <v>0</v>
      </c>
      <c r="AI260">
        <v>0</v>
      </c>
      <c r="AJ260">
        <v>1</v>
      </c>
      <c r="AK260">
        <f>('Added Columns'!AK260-'Added Columns'!AK$1)/'Added Columns'!AK$3</f>
        <v>7.0089520800421273E-2</v>
      </c>
      <c r="AL260">
        <f>('Added Columns'!AL260-'Added Columns'!AL$1)/'Added Columns'!AL$3</f>
        <v>0.82629993977113025</v>
      </c>
      <c r="AM260">
        <f>('Added Columns'!AM260-'Added Columns'!AM$1)/'Added Columns'!AM$3</f>
        <v>0.1111111111111111</v>
      </c>
      <c r="AN260">
        <v>0</v>
      </c>
      <c r="AO260">
        <f>('Added Columns'!AO260-'Added Columns'!AO$1)/'Added Columns'!AO$3</f>
        <v>0.5714285714285714</v>
      </c>
      <c r="AP260">
        <f>('Added Columns'!AP260-'Added Columns'!AP$1)/'Added Columns'!AP$3</f>
        <v>0</v>
      </c>
      <c r="AQ260">
        <f>('Added Columns'!AQ260-'Added Columns'!AQ$1)/'Added Columns'!AQ$3</f>
        <v>0</v>
      </c>
      <c r="AR260">
        <f>('Added Columns'!AR260-'Added Columns'!AR$1)/'Added Columns'!AR$3</f>
        <v>0</v>
      </c>
      <c r="AS260">
        <f>('Added Columns'!AS260-'Added Columns'!AS$1)/'Added Columns'!AS$3</f>
        <v>0.15</v>
      </c>
      <c r="AT260">
        <f>('Added Columns'!AT260-'Added Columns'!AT$1)/'Added Columns'!AT$3</f>
        <v>0.16666666666666666</v>
      </c>
      <c r="AU260">
        <f>('Added Columns'!AU260-'Added Columns'!AU$1)/'Added Columns'!AU$3</f>
        <v>0.66666666666666663</v>
      </c>
      <c r="AV260">
        <f>('Added Columns'!AV260-'Added Columns'!AV$1)/'Added Columns'!AV$3</f>
        <v>0.15</v>
      </c>
      <c r="AW260">
        <f>('Added Columns'!AW260-'Added Columns'!AW$1)/'Added Columns'!AW$3</f>
        <v>0.27777777777777779</v>
      </c>
      <c r="AX260">
        <f>('Added Columns'!AX260-'Added Columns'!AX$1)/'Added Columns'!AX$3</f>
        <v>6.6666666666666666E-2</v>
      </c>
      <c r="AY260">
        <f>('Added Columns'!AY260-'Added Columns'!AY$1)/'Added Columns'!AY$3</f>
        <v>0.29411764705882354</v>
      </c>
      <c r="AZ260">
        <v>1</v>
      </c>
      <c r="BA260">
        <v>0</v>
      </c>
    </row>
    <row r="261" spans="1:53" x14ac:dyDescent="0.25">
      <c r="A261">
        <v>254</v>
      </c>
      <c r="B261">
        <v>0</v>
      </c>
      <c r="C261">
        <v>1</v>
      </c>
      <c r="D261">
        <f>('Added Columns'!D261-'Added Columns'!D$1)/'Added Columns'!D$3</f>
        <v>0.5714285714285714</v>
      </c>
      <c r="E261">
        <v>1</v>
      </c>
      <c r="F261">
        <v>0</v>
      </c>
      <c r="G261">
        <v>0</v>
      </c>
      <c r="H261">
        <f>('Added Columns'!H261-'Added Columns'!H$1)/'Added Columns'!H$3</f>
        <v>0.58267716535433067</v>
      </c>
      <c r="I261">
        <v>0</v>
      </c>
      <c r="J261">
        <v>1</v>
      </c>
      <c r="K261">
        <v>0</v>
      </c>
      <c r="L261">
        <f>('Added Columns'!L261-'Added Columns'!L$1)/'Added Columns'!L$3</f>
        <v>0.5714285714285714</v>
      </c>
      <c r="M261">
        <f>('Added Columns'!M261-'Added Columns'!M$1)/'Added Columns'!M$3</f>
        <v>0.25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>('Added Columns'!T261-'Added Columns'!T$1)/'Added Columns'!T$3</f>
        <v>1</v>
      </c>
      <c r="U261">
        <f>('Added Columns'!U261-'Added Columns'!U$1)/'Added Columns'!U$3</f>
        <v>0.74285714285714288</v>
      </c>
      <c r="V261">
        <f>('Added Columns'!V261-'Added Columns'!V$1)/'Added Columns'!V$3</f>
        <v>1</v>
      </c>
      <c r="W261">
        <f>('Added Columns'!W261-'Added Columns'!W$1)/'Added Columns'!W$3</f>
        <v>0.25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f>('Added Columns'!AG261-'Added Columns'!AG$1)/'Added Columns'!AG$3</f>
        <v>0</v>
      </c>
      <c r="AH261">
        <v>0</v>
      </c>
      <c r="AI261">
        <v>0</v>
      </c>
      <c r="AJ261">
        <v>1</v>
      </c>
      <c r="AK261">
        <f>('Added Columns'!AK261-'Added Columns'!AK$1)/'Added Columns'!AK$3</f>
        <v>0.29152185360716165</v>
      </c>
      <c r="AL261">
        <f>('Added Columns'!AL261-'Added Columns'!AL$1)/'Added Columns'!AL$3</f>
        <v>0.84007227464364587</v>
      </c>
      <c r="AM261">
        <f>('Added Columns'!AM261-'Added Columns'!AM$1)/'Added Columns'!AM$3</f>
        <v>0.33333333333333331</v>
      </c>
      <c r="AN261">
        <v>1</v>
      </c>
      <c r="AO261">
        <f>('Added Columns'!AO261-'Added Columns'!AO$1)/'Added Columns'!AO$3</f>
        <v>0.14285714285714285</v>
      </c>
      <c r="AP261">
        <f>('Added Columns'!AP261-'Added Columns'!AP$1)/'Added Columns'!AP$3</f>
        <v>0</v>
      </c>
      <c r="AQ261">
        <f>('Added Columns'!AQ261-'Added Columns'!AQ$1)/'Added Columns'!AQ$3</f>
        <v>0.66666666666666663</v>
      </c>
      <c r="AR261">
        <f>('Added Columns'!AR261-'Added Columns'!AR$1)/'Added Columns'!AR$3</f>
        <v>0</v>
      </c>
      <c r="AS261">
        <f>('Added Columns'!AS261-'Added Columns'!AS$1)/'Added Columns'!AS$3</f>
        <v>0.25</v>
      </c>
      <c r="AT261">
        <f>('Added Columns'!AT261-'Added Columns'!AT$1)/'Added Columns'!AT$3</f>
        <v>0.16666666666666666</v>
      </c>
      <c r="AU261">
        <f>('Added Columns'!AU261-'Added Columns'!AU$1)/'Added Columns'!AU$3</f>
        <v>0.66666666666666663</v>
      </c>
      <c r="AV261">
        <f>('Added Columns'!AV261-'Added Columns'!AV$1)/'Added Columns'!AV$3</f>
        <v>7.4999999999999997E-2</v>
      </c>
      <c r="AW261">
        <f>('Added Columns'!AW261-'Added Columns'!AW$1)/'Added Columns'!AW$3</f>
        <v>0.1111111111111111</v>
      </c>
      <c r="AX261">
        <f>('Added Columns'!AX261-'Added Columns'!AX$1)/'Added Columns'!AX$3</f>
        <v>0</v>
      </c>
      <c r="AY261">
        <f>('Added Columns'!AY261-'Added Columns'!AY$1)/'Added Columns'!AY$3</f>
        <v>0.11764705882352941</v>
      </c>
      <c r="AZ261">
        <v>1</v>
      </c>
      <c r="BA261">
        <v>0</v>
      </c>
    </row>
    <row r="262" spans="1:53" x14ac:dyDescent="0.25">
      <c r="A262">
        <v>255</v>
      </c>
      <c r="B262">
        <v>1</v>
      </c>
      <c r="C262">
        <v>0</v>
      </c>
      <c r="D262">
        <f>('Added Columns'!D262-'Added Columns'!D$1)/'Added Columns'!D$3</f>
        <v>0.26190476190476192</v>
      </c>
      <c r="E262">
        <v>1</v>
      </c>
      <c r="F262">
        <v>0</v>
      </c>
      <c r="G262">
        <v>0</v>
      </c>
      <c r="H262">
        <f>('Added Columns'!H262-'Added Columns'!H$1)/'Added Columns'!H$3</f>
        <v>0.81961345740873304</v>
      </c>
      <c r="I262">
        <v>1</v>
      </c>
      <c r="J262">
        <v>0</v>
      </c>
      <c r="K262">
        <v>0</v>
      </c>
      <c r="L262">
        <f>('Added Columns'!L262-'Added Columns'!L$1)/'Added Columns'!L$3</f>
        <v>0.6785714285714286</v>
      </c>
      <c r="M262">
        <f>('Added Columns'!M262-'Added Columns'!M$1)/'Added Columns'!M$3</f>
        <v>0.25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f>('Added Columns'!T262-'Added Columns'!T$1)/'Added Columns'!T$3</f>
        <v>1</v>
      </c>
      <c r="U262">
        <f>('Added Columns'!U262-'Added Columns'!U$1)/'Added Columns'!U$3</f>
        <v>0.21428571428571427</v>
      </c>
      <c r="V262">
        <f>('Added Columns'!V262-'Added Columns'!V$1)/'Added Columns'!V$3</f>
        <v>0.66666666666666663</v>
      </c>
      <c r="W262">
        <f>('Added Columns'!W262-'Added Columns'!W$1)/'Added Columns'!W$3</f>
        <v>0.25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f>('Added Columns'!AG262-'Added Columns'!AG$1)/'Added Columns'!AG$3</f>
        <v>1</v>
      </c>
      <c r="AH262">
        <v>1</v>
      </c>
      <c r="AI262">
        <v>0</v>
      </c>
      <c r="AJ262">
        <v>0</v>
      </c>
      <c r="AK262">
        <f>('Added Columns'!AK262-'Added Columns'!AK$1)/'Added Columns'!AK$3</f>
        <v>0.31184834123222749</v>
      </c>
      <c r="AL262">
        <f>('Added Columns'!AL262-'Added Columns'!AL$1)/'Added Columns'!AL$3</f>
        <v>0.3468379843404939</v>
      </c>
      <c r="AM262">
        <f>('Added Columns'!AM262-'Added Columns'!AM$1)/'Added Columns'!AM$3</f>
        <v>0.22222222222222221</v>
      </c>
      <c r="AN262">
        <v>0</v>
      </c>
      <c r="AO262">
        <f>('Added Columns'!AO262-'Added Columns'!AO$1)/'Added Columns'!AO$3</f>
        <v>0.21428571428571427</v>
      </c>
      <c r="AP262">
        <f>('Added Columns'!AP262-'Added Columns'!AP$1)/'Added Columns'!AP$3</f>
        <v>0</v>
      </c>
      <c r="AQ262">
        <f>('Added Columns'!AQ262-'Added Columns'!AQ$1)/'Added Columns'!AQ$3</f>
        <v>1</v>
      </c>
      <c r="AR262">
        <f>('Added Columns'!AR262-'Added Columns'!AR$1)/'Added Columns'!AR$3</f>
        <v>0.33333333333333331</v>
      </c>
      <c r="AS262">
        <f>('Added Columns'!AS262-'Added Columns'!AS$1)/'Added Columns'!AS$3</f>
        <v>0.25</v>
      </c>
      <c r="AT262">
        <f>('Added Columns'!AT262-'Added Columns'!AT$1)/'Added Columns'!AT$3</f>
        <v>0.33333333333333331</v>
      </c>
      <c r="AU262">
        <f>('Added Columns'!AU262-'Added Columns'!AU$1)/'Added Columns'!AU$3</f>
        <v>0.66666666666666663</v>
      </c>
      <c r="AV262">
        <f>('Added Columns'!AV262-'Added Columns'!AV$1)/'Added Columns'!AV$3</f>
        <v>7.4999999999999997E-2</v>
      </c>
      <c r="AW262">
        <f>('Added Columns'!AW262-'Added Columns'!AW$1)/'Added Columns'!AW$3</f>
        <v>0.1111111111111111</v>
      </c>
      <c r="AX262">
        <f>('Added Columns'!AX262-'Added Columns'!AX$1)/'Added Columns'!AX$3</f>
        <v>0</v>
      </c>
      <c r="AY262">
        <f>('Added Columns'!AY262-'Added Columns'!AY$1)/'Added Columns'!AY$3</f>
        <v>0.11764705882352941</v>
      </c>
      <c r="AZ262">
        <v>1</v>
      </c>
      <c r="BA262">
        <v>0</v>
      </c>
    </row>
    <row r="263" spans="1:53" x14ac:dyDescent="0.25">
      <c r="A263">
        <v>256</v>
      </c>
      <c r="B263">
        <v>0</v>
      </c>
      <c r="C263">
        <v>1</v>
      </c>
      <c r="D263">
        <f>('Added Columns'!D263-'Added Columns'!D$1)/'Added Columns'!D$3</f>
        <v>0.16666666666666666</v>
      </c>
      <c r="E263">
        <v>1</v>
      </c>
      <c r="F263">
        <v>0</v>
      </c>
      <c r="G263">
        <v>0</v>
      </c>
      <c r="H263">
        <f>('Added Columns'!H263-'Added Columns'!H$1)/'Added Columns'!H$3</f>
        <v>0.41732283464566927</v>
      </c>
      <c r="I263">
        <v>0</v>
      </c>
      <c r="J263">
        <v>1</v>
      </c>
      <c r="K263">
        <v>0</v>
      </c>
      <c r="L263">
        <f>('Added Columns'!L263-'Added Columns'!L$1)/'Added Columns'!L$3</f>
        <v>0</v>
      </c>
      <c r="M263">
        <f>('Added Columns'!M263-'Added Columns'!M$1)/'Added Columns'!M$3</f>
        <v>0.5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>('Added Columns'!T263-'Added Columns'!T$1)/'Added Columns'!T$3</f>
        <v>0</v>
      </c>
      <c r="U263">
        <f>('Added Columns'!U263-'Added Columns'!U$1)/'Added Columns'!U$3</f>
        <v>0.45714285714285713</v>
      </c>
      <c r="V263">
        <f>('Added Columns'!V263-'Added Columns'!V$1)/'Added Columns'!V$3</f>
        <v>0.66666666666666663</v>
      </c>
      <c r="W263">
        <f>('Added Columns'!W263-'Added Columns'!W$1)/'Added Columns'!W$3</f>
        <v>0.25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f>('Added Columns'!AG263-'Added Columns'!AG$1)/'Added Columns'!AG$3</f>
        <v>0.66666666666666663</v>
      </c>
      <c r="AH263">
        <v>0</v>
      </c>
      <c r="AI263">
        <v>1</v>
      </c>
      <c r="AJ263">
        <v>0</v>
      </c>
      <c r="AK263">
        <f>('Added Columns'!AK263-'Added Columns'!AK$1)/'Added Columns'!AK$3</f>
        <v>0.20479199578725646</v>
      </c>
      <c r="AL263">
        <f>('Added Columns'!AL263-'Added Columns'!AL$1)/'Added Columns'!AL$3</f>
        <v>0.21726560931539851</v>
      </c>
      <c r="AM263">
        <f>('Added Columns'!AM263-'Added Columns'!AM$1)/'Added Columns'!AM$3</f>
        <v>0</v>
      </c>
      <c r="AN263">
        <v>0</v>
      </c>
      <c r="AO263">
        <f>('Added Columns'!AO263-'Added Columns'!AO$1)/'Added Columns'!AO$3</f>
        <v>7.1428571428571425E-2</v>
      </c>
      <c r="AP263">
        <f>('Added Columns'!AP263-'Added Columns'!AP$1)/'Added Columns'!AP$3</f>
        <v>0</v>
      </c>
      <c r="AQ263">
        <f>('Added Columns'!AQ263-'Added Columns'!AQ$1)/'Added Columns'!AQ$3</f>
        <v>1</v>
      </c>
      <c r="AR263">
        <f>('Added Columns'!AR263-'Added Columns'!AR$1)/'Added Columns'!AR$3</f>
        <v>0.66666666666666663</v>
      </c>
      <c r="AS263">
        <f>('Added Columns'!AS263-'Added Columns'!AS$1)/'Added Columns'!AS$3</f>
        <v>0.125</v>
      </c>
      <c r="AT263">
        <f>('Added Columns'!AT263-'Added Columns'!AT$1)/'Added Columns'!AT$3</f>
        <v>0.5</v>
      </c>
      <c r="AU263">
        <f>('Added Columns'!AU263-'Added Columns'!AU$1)/'Added Columns'!AU$3</f>
        <v>0.66666666666666663</v>
      </c>
      <c r="AV263">
        <f>('Added Columns'!AV263-'Added Columns'!AV$1)/'Added Columns'!AV$3</f>
        <v>0.1</v>
      </c>
      <c r="AW263">
        <f>('Added Columns'!AW263-'Added Columns'!AW$1)/'Added Columns'!AW$3</f>
        <v>0.1111111111111111</v>
      </c>
      <c r="AX263">
        <f>('Added Columns'!AX263-'Added Columns'!AX$1)/'Added Columns'!AX$3</f>
        <v>6.6666666666666666E-2</v>
      </c>
      <c r="AY263">
        <f>('Added Columns'!AY263-'Added Columns'!AY$1)/'Added Columns'!AY$3</f>
        <v>0.11764705882352941</v>
      </c>
      <c r="AZ263">
        <v>1</v>
      </c>
      <c r="BA263">
        <v>0</v>
      </c>
    </row>
    <row r="264" spans="1:53" x14ac:dyDescent="0.25">
      <c r="A264">
        <v>257</v>
      </c>
      <c r="B264">
        <v>0</v>
      </c>
      <c r="C264">
        <v>1</v>
      </c>
      <c r="D264">
        <f>('Added Columns'!D264-'Added Columns'!D$1)/'Added Columns'!D$3</f>
        <v>0.5714285714285714</v>
      </c>
      <c r="E264">
        <v>1</v>
      </c>
      <c r="F264">
        <v>0</v>
      </c>
      <c r="G264">
        <v>0</v>
      </c>
      <c r="H264">
        <f>('Added Columns'!H264-'Added Columns'!H$1)/'Added Columns'!H$3</f>
        <v>0.11954187544738726</v>
      </c>
      <c r="I264">
        <v>0</v>
      </c>
      <c r="J264">
        <v>1</v>
      </c>
      <c r="K264">
        <v>0</v>
      </c>
      <c r="L264">
        <f>('Added Columns'!L264-'Added Columns'!L$1)/'Added Columns'!L$3</f>
        <v>3.5714285714285712E-2</v>
      </c>
      <c r="M264">
        <f>('Added Columns'!M264-'Added Columns'!M$1)/'Added Columns'!M$3</f>
        <v>0.5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f>('Added Columns'!T264-'Added Columns'!T$1)/'Added Columns'!T$3</f>
        <v>1</v>
      </c>
      <c r="U264">
        <f>('Added Columns'!U264-'Added Columns'!U$1)/'Added Columns'!U$3</f>
        <v>0.37142857142857144</v>
      </c>
      <c r="V264">
        <f>('Added Columns'!V264-'Added Columns'!V$1)/'Added Columns'!V$3</f>
        <v>0.33333333333333331</v>
      </c>
      <c r="W264">
        <f>('Added Columns'!W264-'Added Columns'!W$1)/'Added Columns'!W$3</f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f>('Added Columns'!AG264-'Added Columns'!AG$1)/'Added Columns'!AG$3</f>
        <v>0</v>
      </c>
      <c r="AH264">
        <v>1</v>
      </c>
      <c r="AI264">
        <v>0</v>
      </c>
      <c r="AJ264">
        <v>0</v>
      </c>
      <c r="AK264">
        <f>('Added Columns'!AK264-'Added Columns'!AK$1)/'Added Columns'!AK$3</f>
        <v>8.3412322274881517E-2</v>
      </c>
      <c r="AL264">
        <f>('Added Columns'!AL264-'Added Columns'!AL$1)/'Added Columns'!AL$3</f>
        <v>0.2374222043766312</v>
      </c>
      <c r="AM264">
        <f>('Added Columns'!AM264-'Added Columns'!AM$1)/'Added Columns'!AM$3</f>
        <v>0</v>
      </c>
      <c r="AN264">
        <v>1</v>
      </c>
      <c r="AO264">
        <f>('Added Columns'!AO264-'Added Columns'!AO$1)/'Added Columns'!AO$3</f>
        <v>0</v>
      </c>
      <c r="AP264">
        <f>('Added Columns'!AP264-'Added Columns'!AP$1)/'Added Columns'!AP$3</f>
        <v>0</v>
      </c>
      <c r="AQ264">
        <f>('Added Columns'!AQ264-'Added Columns'!AQ$1)/'Added Columns'!AQ$3</f>
        <v>0.66666666666666663</v>
      </c>
      <c r="AR264">
        <f>('Added Columns'!AR264-'Added Columns'!AR$1)/'Added Columns'!AR$3</f>
        <v>0.33333333333333331</v>
      </c>
      <c r="AS264">
        <f>('Added Columns'!AS264-'Added Columns'!AS$1)/'Added Columns'!AS$3</f>
        <v>0.25</v>
      </c>
      <c r="AT264">
        <f>('Added Columns'!AT264-'Added Columns'!AT$1)/'Added Columns'!AT$3</f>
        <v>0.66666666666666663</v>
      </c>
      <c r="AU264">
        <f>('Added Columns'!AU264-'Added Columns'!AU$1)/'Added Columns'!AU$3</f>
        <v>0.66666666666666663</v>
      </c>
      <c r="AV264">
        <f>('Added Columns'!AV264-'Added Columns'!AV$1)/'Added Columns'!AV$3</f>
        <v>0.22500000000000001</v>
      </c>
      <c r="AW264">
        <f>('Added Columns'!AW264-'Added Columns'!AW$1)/'Added Columns'!AW$3</f>
        <v>0.33333333333333331</v>
      </c>
      <c r="AX264">
        <f>('Added Columns'!AX264-'Added Columns'!AX$1)/'Added Columns'!AX$3</f>
        <v>0.46666666666666667</v>
      </c>
      <c r="AY264">
        <f>('Added Columns'!AY264-'Added Columns'!AY$1)/'Added Columns'!AY$3</f>
        <v>0.47058823529411764</v>
      </c>
      <c r="AZ264">
        <v>1</v>
      </c>
      <c r="BA264">
        <v>0</v>
      </c>
    </row>
    <row r="265" spans="1:53" x14ac:dyDescent="0.25">
      <c r="A265">
        <v>258</v>
      </c>
      <c r="B265">
        <v>1</v>
      </c>
      <c r="C265">
        <v>0</v>
      </c>
      <c r="D265">
        <f>('Added Columns'!D265-'Added Columns'!D$1)/'Added Columns'!D$3</f>
        <v>0.52380952380952384</v>
      </c>
      <c r="E265">
        <v>1</v>
      </c>
      <c r="F265">
        <v>0</v>
      </c>
      <c r="G265">
        <v>0</v>
      </c>
      <c r="H265">
        <f>('Added Columns'!H265-'Added Columns'!H$1)/'Added Columns'!H$3</f>
        <v>0.9405869720830351</v>
      </c>
      <c r="I265">
        <v>0</v>
      </c>
      <c r="J265">
        <v>1</v>
      </c>
      <c r="K265">
        <v>0</v>
      </c>
      <c r="L265">
        <f>('Added Columns'!L265-'Added Columns'!L$1)/'Added Columns'!L$3</f>
        <v>3.5714285714285712E-2</v>
      </c>
      <c r="M265">
        <f>('Added Columns'!M265-'Added Columns'!M$1)/'Added Columns'!M$3</f>
        <v>0.25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f>('Added Columns'!T265-'Added Columns'!T$1)/'Added Columns'!T$3</f>
        <v>0</v>
      </c>
      <c r="U265">
        <f>('Added Columns'!U265-'Added Columns'!U$1)/'Added Columns'!U$3</f>
        <v>0.27142857142857141</v>
      </c>
      <c r="V265">
        <f>('Added Columns'!V265-'Added Columns'!V$1)/'Added Columns'!V$3</f>
        <v>0.66666666666666663</v>
      </c>
      <c r="W265">
        <f>('Added Columns'!W265-'Added Columns'!W$1)/'Added Columns'!W$3</f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f>('Added Columns'!AG265-'Added Columns'!AG$1)/'Added Columns'!AG$3</f>
        <v>0.66666666666666663</v>
      </c>
      <c r="AH265">
        <v>1</v>
      </c>
      <c r="AI265">
        <v>0</v>
      </c>
      <c r="AJ265">
        <v>0</v>
      </c>
      <c r="AK265">
        <f>('Added Columns'!AK265-'Added Columns'!AK$1)/'Added Columns'!AK$3</f>
        <v>0.97035281727224854</v>
      </c>
      <c r="AL265">
        <f>('Added Columns'!AL265-'Added Columns'!AL$1)/'Added Columns'!AL$3</f>
        <v>0.15478819514153785</v>
      </c>
      <c r="AM265">
        <f>('Added Columns'!AM265-'Added Columns'!AM$1)/'Added Columns'!AM$3</f>
        <v>0</v>
      </c>
      <c r="AN265">
        <v>0</v>
      </c>
      <c r="AO265">
        <f>('Added Columns'!AO265-'Added Columns'!AO$1)/'Added Columns'!AO$3</f>
        <v>0.5714285714285714</v>
      </c>
      <c r="AP265">
        <f>('Added Columns'!AP265-'Added Columns'!AP$1)/'Added Columns'!AP$3</f>
        <v>0</v>
      </c>
      <c r="AQ265">
        <f>('Added Columns'!AQ265-'Added Columns'!AQ$1)/'Added Columns'!AQ$3</f>
        <v>1</v>
      </c>
      <c r="AR265">
        <f>('Added Columns'!AR265-'Added Columns'!AR$1)/'Added Columns'!AR$3</f>
        <v>0.33333333333333331</v>
      </c>
      <c r="AS265">
        <f>('Added Columns'!AS265-'Added Columns'!AS$1)/'Added Columns'!AS$3</f>
        <v>0.55000000000000004</v>
      </c>
      <c r="AT265">
        <f>('Added Columns'!AT265-'Added Columns'!AT$1)/'Added Columns'!AT$3</f>
        <v>0.83333333333333337</v>
      </c>
      <c r="AU265">
        <f>('Added Columns'!AU265-'Added Columns'!AU$1)/'Added Columns'!AU$3</f>
        <v>0.66666666666666663</v>
      </c>
      <c r="AV265">
        <f>('Added Columns'!AV265-'Added Columns'!AV$1)/'Added Columns'!AV$3</f>
        <v>0.52500000000000002</v>
      </c>
      <c r="AW265">
        <f>('Added Columns'!AW265-'Added Columns'!AW$1)/'Added Columns'!AW$3</f>
        <v>0.3888888888888889</v>
      </c>
      <c r="AX265">
        <f>('Added Columns'!AX265-'Added Columns'!AX$1)/'Added Columns'!AX$3</f>
        <v>0.2</v>
      </c>
      <c r="AY265">
        <f>('Added Columns'!AY265-'Added Columns'!AY$1)/'Added Columns'!AY$3</f>
        <v>0.52941176470588236</v>
      </c>
      <c r="AZ265">
        <v>1</v>
      </c>
      <c r="BA265">
        <v>0</v>
      </c>
    </row>
    <row r="266" spans="1:53" x14ac:dyDescent="0.25">
      <c r="A266">
        <v>259</v>
      </c>
      <c r="B266">
        <v>1</v>
      </c>
      <c r="C266">
        <v>0</v>
      </c>
      <c r="D266">
        <f>('Added Columns'!D266-'Added Columns'!D$1)/'Added Columns'!D$3</f>
        <v>0.7857142857142857</v>
      </c>
      <c r="E266">
        <v>1</v>
      </c>
      <c r="F266">
        <v>0</v>
      </c>
      <c r="G266">
        <v>0</v>
      </c>
      <c r="H266">
        <f>('Added Columns'!H266-'Added Columns'!H$1)/'Added Columns'!H$3</f>
        <v>0.52326413743736577</v>
      </c>
      <c r="I266">
        <v>0</v>
      </c>
      <c r="J266">
        <v>1</v>
      </c>
      <c r="K266">
        <v>0</v>
      </c>
      <c r="L266">
        <f>('Added Columns'!L266-'Added Columns'!L$1)/'Added Columns'!L$3</f>
        <v>0</v>
      </c>
      <c r="M266">
        <f>('Added Columns'!M266-'Added Columns'!M$1)/'Added Columns'!M$3</f>
        <v>0.5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>('Added Columns'!T266-'Added Columns'!T$1)/'Added Columns'!T$3</f>
        <v>0.66666666666666663</v>
      </c>
      <c r="U266">
        <f>('Added Columns'!U266-'Added Columns'!U$1)/'Added Columns'!U$3</f>
        <v>0.94285714285714284</v>
      </c>
      <c r="V266">
        <f>('Added Columns'!V266-'Added Columns'!V$1)/'Added Columns'!V$3</f>
        <v>0.66666666666666663</v>
      </c>
      <c r="W266">
        <f>('Added Columns'!W266-'Added Columns'!W$1)/'Added Columns'!W$3</f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f>('Added Columns'!AG266-'Added Columns'!AG$1)/'Added Columns'!AG$3</f>
        <v>1</v>
      </c>
      <c r="AH266">
        <v>0</v>
      </c>
      <c r="AI266">
        <v>1</v>
      </c>
      <c r="AJ266">
        <v>0</v>
      </c>
      <c r="AK266">
        <f>('Added Columns'!AK266-'Added Columns'!AK$1)/'Added Columns'!AK$3</f>
        <v>9.0258030542390733E-2</v>
      </c>
      <c r="AL266">
        <f>('Added Columns'!AL266-'Added Columns'!AL$1)/'Added Columns'!AL$3</f>
        <v>0.84870507930134509</v>
      </c>
      <c r="AM266">
        <f>('Added Columns'!AM266-'Added Columns'!AM$1)/'Added Columns'!AM$3</f>
        <v>0.1111111111111111</v>
      </c>
      <c r="AN266">
        <v>0</v>
      </c>
      <c r="AO266">
        <f>('Added Columns'!AO266-'Added Columns'!AO$1)/'Added Columns'!AO$3</f>
        <v>0</v>
      </c>
      <c r="AP266">
        <f>('Added Columns'!AP266-'Added Columns'!AP$1)/'Added Columns'!AP$3</f>
        <v>0</v>
      </c>
      <c r="AQ266">
        <f>('Added Columns'!AQ266-'Added Columns'!AQ$1)/'Added Columns'!AQ$3</f>
        <v>0.33333333333333331</v>
      </c>
      <c r="AR266">
        <f>('Added Columns'!AR266-'Added Columns'!AR$1)/'Added Columns'!AR$3</f>
        <v>0</v>
      </c>
      <c r="AS266">
        <f>('Added Columns'!AS266-'Added Columns'!AS$1)/'Added Columns'!AS$3</f>
        <v>2.5000000000000001E-2</v>
      </c>
      <c r="AT266">
        <f>('Added Columns'!AT266-'Added Columns'!AT$1)/'Added Columns'!AT$3</f>
        <v>0</v>
      </c>
      <c r="AU266">
        <f>('Added Columns'!AU266-'Added Columns'!AU$1)/'Added Columns'!AU$3</f>
        <v>0.33333333333333331</v>
      </c>
      <c r="AV266">
        <f>('Added Columns'!AV266-'Added Columns'!AV$1)/'Added Columns'!AV$3</f>
        <v>2.5000000000000001E-2</v>
      </c>
      <c r="AW266">
        <f>('Added Columns'!AW266-'Added Columns'!AW$1)/'Added Columns'!AW$3</f>
        <v>0</v>
      </c>
      <c r="AX266">
        <f>('Added Columns'!AX266-'Added Columns'!AX$1)/'Added Columns'!AX$3</f>
        <v>0</v>
      </c>
      <c r="AY266">
        <f>('Added Columns'!AY266-'Added Columns'!AY$1)/'Added Columns'!AY$3</f>
        <v>0</v>
      </c>
      <c r="AZ266">
        <v>1</v>
      </c>
      <c r="BA266">
        <v>0</v>
      </c>
    </row>
    <row r="267" spans="1:53" x14ac:dyDescent="0.25">
      <c r="A267">
        <v>260</v>
      </c>
      <c r="B267">
        <v>1</v>
      </c>
      <c r="C267">
        <v>0</v>
      </c>
      <c r="D267">
        <f>('Added Columns'!D267-'Added Columns'!D$1)/'Added Columns'!D$3</f>
        <v>0.30952380952380953</v>
      </c>
      <c r="E267">
        <v>0</v>
      </c>
      <c r="F267">
        <v>1</v>
      </c>
      <c r="G267">
        <v>0</v>
      </c>
      <c r="H267">
        <f>('Added Columns'!H267-'Added Columns'!H$1)/'Added Columns'!H$3</f>
        <v>0.1467430207587688</v>
      </c>
      <c r="I267">
        <v>0</v>
      </c>
      <c r="J267">
        <v>1</v>
      </c>
      <c r="K267">
        <v>0</v>
      </c>
      <c r="L267">
        <f>('Added Columns'!L267-'Added Columns'!L$1)/'Added Columns'!L$3</f>
        <v>1</v>
      </c>
      <c r="M267">
        <f>('Added Columns'!M267-'Added Columns'!M$1)/'Added Columns'!M$3</f>
        <v>0.25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f>('Added Columns'!T267-'Added Columns'!T$1)/'Added Columns'!T$3</f>
        <v>0.66666666666666663</v>
      </c>
      <c r="U267">
        <f>('Added Columns'!U267-'Added Columns'!U$1)/'Added Columns'!U$3</f>
        <v>0.58571428571428574</v>
      </c>
      <c r="V267">
        <f>('Added Columns'!V267-'Added Columns'!V$1)/'Added Columns'!V$3</f>
        <v>0.33333333333333331</v>
      </c>
      <c r="W267">
        <f>('Added Columns'!W267-'Added Columns'!W$1)/'Added Columns'!W$3</f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f>('Added Columns'!AG267-'Added Columns'!AG$1)/'Added Columns'!AG$3</f>
        <v>0.33333333333333331</v>
      </c>
      <c r="AH267">
        <v>0</v>
      </c>
      <c r="AI267">
        <v>0</v>
      </c>
      <c r="AJ267">
        <v>1</v>
      </c>
      <c r="AK267">
        <f>('Added Columns'!AK267-'Added Columns'!AK$1)/'Added Columns'!AK$3</f>
        <v>0.13006845708267509</v>
      </c>
      <c r="AL267">
        <f>('Added Columns'!AL267-'Added Columns'!AL$1)/'Added Columns'!AL$3</f>
        <v>0.38377835775948604</v>
      </c>
      <c r="AM267">
        <f>('Added Columns'!AM267-'Added Columns'!AM$1)/'Added Columns'!AM$3</f>
        <v>0</v>
      </c>
      <c r="AN267">
        <v>0</v>
      </c>
      <c r="AO267">
        <f>('Added Columns'!AO267-'Added Columns'!AO$1)/'Added Columns'!AO$3</f>
        <v>0</v>
      </c>
      <c r="AP267">
        <f>('Added Columns'!AP267-'Added Columns'!AP$1)/'Added Columns'!AP$3</f>
        <v>0</v>
      </c>
      <c r="AQ267">
        <f>('Added Columns'!AQ267-'Added Columns'!AQ$1)/'Added Columns'!AQ$3</f>
        <v>0.33333333333333331</v>
      </c>
      <c r="AR267">
        <f>('Added Columns'!AR267-'Added Columns'!AR$1)/'Added Columns'!AR$3</f>
        <v>0</v>
      </c>
      <c r="AS267">
        <f>('Added Columns'!AS267-'Added Columns'!AS$1)/'Added Columns'!AS$3</f>
        <v>0.15</v>
      </c>
      <c r="AT267">
        <f>('Added Columns'!AT267-'Added Columns'!AT$1)/'Added Columns'!AT$3</f>
        <v>0.33333333333333331</v>
      </c>
      <c r="AU267">
        <f>('Added Columns'!AU267-'Added Columns'!AU$1)/'Added Columns'!AU$3</f>
        <v>1</v>
      </c>
      <c r="AV267">
        <f>('Added Columns'!AV267-'Added Columns'!AV$1)/'Added Columns'!AV$3</f>
        <v>0.125</v>
      </c>
      <c r="AW267">
        <f>('Added Columns'!AW267-'Added Columns'!AW$1)/'Added Columns'!AW$3</f>
        <v>0.22222222222222221</v>
      </c>
      <c r="AX267">
        <f>('Added Columns'!AX267-'Added Columns'!AX$1)/'Added Columns'!AX$3</f>
        <v>6.6666666666666666E-2</v>
      </c>
      <c r="AY267">
        <f>('Added Columns'!AY267-'Added Columns'!AY$1)/'Added Columns'!AY$3</f>
        <v>0.23529411764705882</v>
      </c>
      <c r="AZ267">
        <v>1</v>
      </c>
      <c r="BA267">
        <v>1</v>
      </c>
    </row>
    <row r="268" spans="1:53" x14ac:dyDescent="0.25">
      <c r="A268">
        <v>261</v>
      </c>
      <c r="B268">
        <v>1</v>
      </c>
      <c r="C268">
        <v>0</v>
      </c>
      <c r="D268">
        <f>('Added Columns'!D268-'Added Columns'!D$1)/'Added Columns'!D$3</f>
        <v>0.33333333333333331</v>
      </c>
      <c r="E268">
        <v>0</v>
      </c>
      <c r="F268">
        <v>1</v>
      </c>
      <c r="G268">
        <v>0</v>
      </c>
      <c r="H268">
        <f>('Added Columns'!H268-'Added Columns'!H$1)/'Added Columns'!H$3</f>
        <v>0.86542591267000712</v>
      </c>
      <c r="I268">
        <v>0</v>
      </c>
      <c r="J268">
        <v>1</v>
      </c>
      <c r="K268">
        <v>0</v>
      </c>
      <c r="L268">
        <f>('Added Columns'!L268-'Added Columns'!L$1)/'Added Columns'!L$3</f>
        <v>0.21428571428571427</v>
      </c>
      <c r="M268">
        <f>('Added Columns'!M268-'Added Columns'!M$1)/'Added Columns'!M$3</f>
        <v>0.5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>('Added Columns'!T268-'Added Columns'!T$1)/'Added Columns'!T$3</f>
        <v>0.33333333333333331</v>
      </c>
      <c r="U268">
        <f>('Added Columns'!U268-'Added Columns'!U$1)/'Added Columns'!U$3</f>
        <v>1</v>
      </c>
      <c r="V268">
        <f>('Added Columns'!V268-'Added Columns'!V$1)/'Added Columns'!V$3</f>
        <v>1</v>
      </c>
      <c r="W268">
        <f>('Added Columns'!W268-'Added Columns'!W$1)/'Added Columns'!W$3</f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f>('Added Columns'!AG268-'Added Columns'!AG$1)/'Added Columns'!AG$3</f>
        <v>0.33333333333333331</v>
      </c>
      <c r="AH268">
        <v>0</v>
      </c>
      <c r="AI268">
        <v>1</v>
      </c>
      <c r="AJ268">
        <v>0</v>
      </c>
      <c r="AK268">
        <f>('Added Columns'!AK268-'Added Columns'!AK$1)/'Added Columns'!AK$3</f>
        <v>9.3996840442338067E-2</v>
      </c>
      <c r="AL268">
        <f>('Added Columns'!AL268-'Added Columns'!AL$1)/'Added Columns'!AL$3</f>
        <v>0.96237703272435249</v>
      </c>
      <c r="AM268">
        <f>('Added Columns'!AM268-'Added Columns'!AM$1)/'Added Columns'!AM$3</f>
        <v>0.1111111111111111</v>
      </c>
      <c r="AN268">
        <v>0</v>
      </c>
      <c r="AO268">
        <f>('Added Columns'!AO268-'Added Columns'!AO$1)/'Added Columns'!AO$3</f>
        <v>0.6428571428571429</v>
      </c>
      <c r="AP268">
        <f>('Added Columns'!AP268-'Added Columns'!AP$1)/'Added Columns'!AP$3</f>
        <v>1</v>
      </c>
      <c r="AQ268">
        <f>('Added Columns'!AQ268-'Added Columns'!AQ$1)/'Added Columns'!AQ$3</f>
        <v>0.66666666666666663</v>
      </c>
      <c r="AR268">
        <f>('Added Columns'!AR268-'Added Columns'!AR$1)/'Added Columns'!AR$3</f>
        <v>0</v>
      </c>
      <c r="AS268">
        <f>('Added Columns'!AS268-'Added Columns'!AS$1)/'Added Columns'!AS$3</f>
        <v>0.125</v>
      </c>
      <c r="AT268">
        <f>('Added Columns'!AT268-'Added Columns'!AT$1)/'Added Columns'!AT$3</f>
        <v>0.5</v>
      </c>
      <c r="AU268">
        <f>('Added Columns'!AU268-'Added Columns'!AU$1)/'Added Columns'!AU$3</f>
        <v>0</v>
      </c>
      <c r="AV268">
        <f>('Added Columns'!AV268-'Added Columns'!AV$1)/'Added Columns'!AV$3</f>
        <v>0.125</v>
      </c>
      <c r="AW268">
        <f>('Added Columns'!AW268-'Added Columns'!AW$1)/'Added Columns'!AW$3</f>
        <v>5.5555555555555552E-2</v>
      </c>
      <c r="AX268">
        <f>('Added Columns'!AX268-'Added Columns'!AX$1)/'Added Columns'!AX$3</f>
        <v>0</v>
      </c>
      <c r="AY268">
        <f>('Added Columns'!AY268-'Added Columns'!AY$1)/'Added Columns'!AY$3</f>
        <v>0.17647058823529413</v>
      </c>
      <c r="AZ268">
        <v>1</v>
      </c>
      <c r="BA268">
        <v>0</v>
      </c>
    </row>
    <row r="269" spans="1:53" x14ac:dyDescent="0.25">
      <c r="A269">
        <v>262</v>
      </c>
      <c r="B269">
        <v>1</v>
      </c>
      <c r="C269">
        <v>0</v>
      </c>
      <c r="D269">
        <f>('Added Columns'!D269-'Added Columns'!D$1)/'Added Columns'!D$3</f>
        <v>0.47619047619047616</v>
      </c>
      <c r="E269">
        <v>0</v>
      </c>
      <c r="F269">
        <v>0</v>
      </c>
      <c r="G269">
        <v>1</v>
      </c>
      <c r="H269">
        <f>('Added Columns'!H269-'Added Columns'!H$1)/'Added Columns'!H$3</f>
        <v>0.87687902648532567</v>
      </c>
      <c r="I269">
        <v>1</v>
      </c>
      <c r="J269">
        <v>0</v>
      </c>
      <c r="K269">
        <v>0</v>
      </c>
      <c r="L269">
        <f>('Added Columns'!L269-'Added Columns'!L$1)/'Added Columns'!L$3</f>
        <v>3.5714285714285712E-2</v>
      </c>
      <c r="M269">
        <f>('Added Columns'!M269-'Added Columns'!M$1)/'Added Columns'!M$3</f>
        <v>0.25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>('Added Columns'!T269-'Added Columns'!T$1)/'Added Columns'!T$3</f>
        <v>1</v>
      </c>
      <c r="U269">
        <f>('Added Columns'!U269-'Added Columns'!U$1)/'Added Columns'!U$3</f>
        <v>0.12857142857142856</v>
      </c>
      <c r="V269">
        <f>('Added Columns'!V269-'Added Columns'!V$1)/'Added Columns'!V$3</f>
        <v>0.33333333333333331</v>
      </c>
      <c r="W269">
        <f>('Added Columns'!W269-'Added Columns'!W$1)/'Added Columns'!W$3</f>
        <v>0.25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f>('Added Columns'!AG269-'Added Columns'!AG$1)/'Added Columns'!AG$3</f>
        <v>1</v>
      </c>
      <c r="AH269">
        <v>0</v>
      </c>
      <c r="AI269">
        <v>1</v>
      </c>
      <c r="AJ269">
        <v>0</v>
      </c>
      <c r="AK269">
        <f>('Added Columns'!AK269-'Added Columns'!AK$1)/'Added Columns'!AK$3</f>
        <v>0.22327540810953134</v>
      </c>
      <c r="AL269">
        <f>('Added Columns'!AL269-'Added Columns'!AL$1)/'Added Columns'!AL$3</f>
        <v>0.70620357357960251</v>
      </c>
      <c r="AM269">
        <f>('Added Columns'!AM269-'Added Columns'!AM$1)/'Added Columns'!AM$3</f>
        <v>0.33333333333333331</v>
      </c>
      <c r="AN269">
        <v>0</v>
      </c>
      <c r="AO269">
        <f>('Added Columns'!AO269-'Added Columns'!AO$1)/'Added Columns'!AO$3</f>
        <v>0.5</v>
      </c>
      <c r="AP269">
        <f>('Added Columns'!AP269-'Added Columns'!AP$1)/'Added Columns'!AP$3</f>
        <v>0</v>
      </c>
      <c r="AQ269">
        <f>('Added Columns'!AQ269-'Added Columns'!AQ$1)/'Added Columns'!AQ$3</f>
        <v>1</v>
      </c>
      <c r="AR269">
        <f>('Added Columns'!AR269-'Added Columns'!AR$1)/'Added Columns'!AR$3</f>
        <v>0.33333333333333331</v>
      </c>
      <c r="AS269">
        <f>('Added Columns'!AS269-'Added Columns'!AS$1)/'Added Columns'!AS$3</f>
        <v>0.32500000000000001</v>
      </c>
      <c r="AT269">
        <f>('Added Columns'!AT269-'Added Columns'!AT$1)/'Added Columns'!AT$3</f>
        <v>0</v>
      </c>
      <c r="AU269">
        <f>('Added Columns'!AU269-'Added Columns'!AU$1)/'Added Columns'!AU$3</f>
        <v>0.66666666666666663</v>
      </c>
      <c r="AV269">
        <f>('Added Columns'!AV269-'Added Columns'!AV$1)/'Added Columns'!AV$3</f>
        <v>0.2</v>
      </c>
      <c r="AW269">
        <f>('Added Columns'!AW269-'Added Columns'!AW$1)/'Added Columns'!AW$3</f>
        <v>0.3888888888888889</v>
      </c>
      <c r="AX269">
        <f>('Added Columns'!AX269-'Added Columns'!AX$1)/'Added Columns'!AX$3</f>
        <v>0.46666666666666667</v>
      </c>
      <c r="AY269">
        <f>('Added Columns'!AY269-'Added Columns'!AY$1)/'Added Columns'!AY$3</f>
        <v>0.29411764705882354</v>
      </c>
      <c r="AZ269">
        <v>1</v>
      </c>
      <c r="BA269">
        <v>0</v>
      </c>
    </row>
    <row r="270" spans="1:53" x14ac:dyDescent="0.25">
      <c r="A270">
        <v>263</v>
      </c>
      <c r="B270">
        <v>1</v>
      </c>
      <c r="C270">
        <v>0</v>
      </c>
      <c r="D270">
        <f>('Added Columns'!D270-'Added Columns'!D$1)/'Added Columns'!D$3</f>
        <v>0.33333333333333331</v>
      </c>
      <c r="E270">
        <v>1</v>
      </c>
      <c r="F270">
        <v>0</v>
      </c>
      <c r="G270">
        <v>0</v>
      </c>
      <c r="H270">
        <f>('Added Columns'!H270-'Added Columns'!H$1)/'Added Columns'!H$3</f>
        <v>1.8611309949892626E-2</v>
      </c>
      <c r="I270">
        <v>0</v>
      </c>
      <c r="J270">
        <v>1</v>
      </c>
      <c r="K270">
        <v>0</v>
      </c>
      <c r="L270">
        <f>('Added Columns'!L270-'Added Columns'!L$1)/'Added Columns'!L$3</f>
        <v>3.5714285714285712E-2</v>
      </c>
      <c r="M270">
        <f>('Added Columns'!M270-'Added Columns'!M$1)/'Added Columns'!M$3</f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f>('Added Columns'!T270-'Added Columns'!T$1)/'Added Columns'!T$3</f>
        <v>1</v>
      </c>
      <c r="U270">
        <f>('Added Columns'!U270-'Added Columns'!U$1)/'Added Columns'!U$3</f>
        <v>0.77142857142857146</v>
      </c>
      <c r="V270">
        <f>('Added Columns'!V270-'Added Columns'!V$1)/'Added Columns'!V$3</f>
        <v>0.33333333333333331</v>
      </c>
      <c r="W270">
        <f>('Added Columns'!W270-'Added Columns'!W$1)/'Added Columns'!W$3</f>
        <v>0.25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f>('Added Columns'!AG270-'Added Columns'!AG$1)/'Added Columns'!AG$3</f>
        <v>0</v>
      </c>
      <c r="AH270">
        <v>0</v>
      </c>
      <c r="AI270">
        <v>0</v>
      </c>
      <c r="AJ270">
        <v>1</v>
      </c>
      <c r="AK270">
        <f>('Added Columns'!AK270-'Added Columns'!AK$1)/'Added Columns'!AK$3</f>
        <v>6.1453396524486573E-2</v>
      </c>
      <c r="AL270">
        <f>('Added Columns'!AL270-'Added Columns'!AL$1)/'Added Columns'!AL$3</f>
        <v>0.70841196546878138</v>
      </c>
      <c r="AM270">
        <f>('Added Columns'!AM270-'Added Columns'!AM$1)/'Added Columns'!AM$3</f>
        <v>0.44444444444444442</v>
      </c>
      <c r="AN270">
        <v>0</v>
      </c>
      <c r="AO270">
        <f>('Added Columns'!AO270-'Added Columns'!AO$1)/'Added Columns'!AO$3</f>
        <v>0.14285714285714285</v>
      </c>
      <c r="AP270">
        <f>('Added Columns'!AP270-'Added Columns'!AP$1)/'Added Columns'!AP$3</f>
        <v>0</v>
      </c>
      <c r="AQ270">
        <f>('Added Columns'!AQ270-'Added Columns'!AQ$1)/'Added Columns'!AQ$3</f>
        <v>1</v>
      </c>
      <c r="AR270">
        <f>('Added Columns'!AR270-'Added Columns'!AR$1)/'Added Columns'!AR$3</f>
        <v>0</v>
      </c>
      <c r="AS270">
        <f>('Added Columns'!AS270-'Added Columns'!AS$1)/'Added Columns'!AS$3</f>
        <v>0.22500000000000001</v>
      </c>
      <c r="AT270">
        <f>('Added Columns'!AT270-'Added Columns'!AT$1)/'Added Columns'!AT$3</f>
        <v>0.83333333333333337</v>
      </c>
      <c r="AU270">
        <f>('Added Columns'!AU270-'Added Columns'!AU$1)/'Added Columns'!AU$3</f>
        <v>0.66666666666666663</v>
      </c>
      <c r="AV270">
        <f>('Added Columns'!AV270-'Added Columns'!AV$1)/'Added Columns'!AV$3</f>
        <v>0.15</v>
      </c>
      <c r="AW270">
        <f>('Added Columns'!AW270-'Added Columns'!AW$1)/'Added Columns'!AW$3</f>
        <v>0.1111111111111111</v>
      </c>
      <c r="AX270">
        <f>('Added Columns'!AX270-'Added Columns'!AX$1)/'Added Columns'!AX$3</f>
        <v>0</v>
      </c>
      <c r="AY270">
        <f>('Added Columns'!AY270-'Added Columns'!AY$1)/'Added Columns'!AY$3</f>
        <v>0.23529411764705882</v>
      </c>
      <c r="AZ270">
        <v>1</v>
      </c>
      <c r="BA270">
        <v>0</v>
      </c>
    </row>
    <row r="271" spans="1:53" x14ac:dyDescent="0.25">
      <c r="A271">
        <v>264</v>
      </c>
      <c r="B271">
        <v>0</v>
      </c>
      <c r="C271">
        <v>1</v>
      </c>
      <c r="D271">
        <f>('Added Columns'!D271-'Added Columns'!D$1)/'Added Columns'!D$3</f>
        <v>0.66666666666666663</v>
      </c>
      <c r="E271">
        <v>1</v>
      </c>
      <c r="F271">
        <v>0</v>
      </c>
      <c r="G271">
        <v>0</v>
      </c>
      <c r="H271">
        <f>('Added Columns'!H271-'Added Columns'!H$1)/'Added Columns'!H$3</f>
        <v>0.27630637079455977</v>
      </c>
      <c r="I271">
        <v>1</v>
      </c>
      <c r="J271">
        <v>0</v>
      </c>
      <c r="K271">
        <v>0</v>
      </c>
      <c r="L271">
        <f>('Added Columns'!L271-'Added Columns'!L$1)/'Added Columns'!L$3</f>
        <v>3.5714285714285712E-2</v>
      </c>
      <c r="M271">
        <f>('Added Columns'!M271-'Added Columns'!M$1)/'Added Columns'!M$3</f>
        <v>0.5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f>('Added Columns'!T271-'Added Columns'!T$1)/'Added Columns'!T$3</f>
        <v>0.66666666666666663</v>
      </c>
      <c r="U271">
        <f>('Added Columns'!U271-'Added Columns'!U$1)/'Added Columns'!U$3</f>
        <v>0.6428571428571429</v>
      </c>
      <c r="V271">
        <f>('Added Columns'!V271-'Added Columns'!V$1)/'Added Columns'!V$3</f>
        <v>0</v>
      </c>
      <c r="W271">
        <f>('Added Columns'!W271-'Added Columns'!W$1)/'Added Columns'!W$3</f>
        <v>0.75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f>('Added Columns'!AG271-'Added Columns'!AG$1)/'Added Columns'!AG$3</f>
        <v>0.33333333333333331</v>
      </c>
      <c r="AH271">
        <v>0</v>
      </c>
      <c r="AI271">
        <v>1</v>
      </c>
      <c r="AJ271">
        <v>0</v>
      </c>
      <c r="AK271">
        <f>('Added Columns'!AK271-'Added Columns'!AK$1)/'Added Columns'!AK$3</f>
        <v>0.83533438651922065</v>
      </c>
      <c r="AL271">
        <f>('Added Columns'!AL271-'Added Columns'!AL$1)/'Added Columns'!AL$3</f>
        <v>0.51728568560530019</v>
      </c>
      <c r="AM271">
        <f>('Added Columns'!AM271-'Added Columns'!AM$1)/'Added Columns'!AM$3</f>
        <v>0.33333333333333331</v>
      </c>
      <c r="AN271">
        <v>1</v>
      </c>
      <c r="AO271">
        <f>('Added Columns'!AO271-'Added Columns'!AO$1)/'Added Columns'!AO$3</f>
        <v>7.1428571428571425E-2</v>
      </c>
      <c r="AP271">
        <f>('Added Columns'!AP271-'Added Columns'!AP$1)/'Added Columns'!AP$3</f>
        <v>0</v>
      </c>
      <c r="AQ271">
        <f>('Added Columns'!AQ271-'Added Columns'!AQ$1)/'Added Columns'!AQ$3</f>
        <v>0.33333333333333331</v>
      </c>
      <c r="AR271">
        <f>('Added Columns'!AR271-'Added Columns'!AR$1)/'Added Columns'!AR$3</f>
        <v>0.33333333333333331</v>
      </c>
      <c r="AS271">
        <f>('Added Columns'!AS271-'Added Columns'!AS$1)/'Added Columns'!AS$3</f>
        <v>0.7</v>
      </c>
      <c r="AT271">
        <f>('Added Columns'!AT271-'Added Columns'!AT$1)/'Added Columns'!AT$3</f>
        <v>0.33333333333333331</v>
      </c>
      <c r="AU271">
        <f>('Added Columns'!AU271-'Added Columns'!AU$1)/'Added Columns'!AU$3</f>
        <v>0.33333333333333331</v>
      </c>
      <c r="AV271">
        <f>('Added Columns'!AV271-'Added Columns'!AV$1)/'Added Columns'!AV$3</f>
        <v>0.17499999999999999</v>
      </c>
      <c r="AW271">
        <f>('Added Columns'!AW271-'Added Columns'!AW$1)/'Added Columns'!AW$3</f>
        <v>0.3888888888888889</v>
      </c>
      <c r="AX271">
        <f>('Added Columns'!AX271-'Added Columns'!AX$1)/'Added Columns'!AX$3</f>
        <v>0.46666666666666667</v>
      </c>
      <c r="AY271">
        <f>('Added Columns'!AY271-'Added Columns'!AY$1)/'Added Columns'!AY$3</f>
        <v>0.41176470588235292</v>
      </c>
      <c r="AZ271">
        <v>1</v>
      </c>
      <c r="BA271">
        <v>0</v>
      </c>
    </row>
    <row r="272" spans="1:53" x14ac:dyDescent="0.25">
      <c r="A272">
        <v>265</v>
      </c>
      <c r="B272">
        <v>1</v>
      </c>
      <c r="C272">
        <v>0</v>
      </c>
      <c r="D272">
        <f>('Added Columns'!D272-'Added Columns'!D$1)/'Added Columns'!D$3</f>
        <v>0.23809523809523808</v>
      </c>
      <c r="E272">
        <v>1</v>
      </c>
      <c r="F272">
        <v>0</v>
      </c>
      <c r="G272">
        <v>0</v>
      </c>
      <c r="H272">
        <f>('Added Columns'!H272-'Added Columns'!H$1)/'Added Columns'!H$3</f>
        <v>0.30565497494631355</v>
      </c>
      <c r="I272">
        <v>0</v>
      </c>
      <c r="J272">
        <v>1</v>
      </c>
      <c r="K272">
        <v>0</v>
      </c>
      <c r="L272">
        <f>('Added Columns'!L272-'Added Columns'!L$1)/'Added Columns'!L$3</f>
        <v>3.5714285714285712E-2</v>
      </c>
      <c r="M272">
        <f>('Added Columns'!M272-'Added Columns'!M$1)/'Added Columns'!M$3</f>
        <v>0.75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>('Added Columns'!T272-'Added Columns'!T$1)/'Added Columns'!T$3</f>
        <v>0</v>
      </c>
      <c r="U272">
        <f>('Added Columns'!U272-'Added Columns'!U$1)/'Added Columns'!U$3</f>
        <v>0.7</v>
      </c>
      <c r="V272">
        <f>('Added Columns'!V272-'Added Columns'!V$1)/'Added Columns'!V$3</f>
        <v>0.66666666666666663</v>
      </c>
      <c r="W272">
        <f>('Added Columns'!W272-'Added Columns'!W$1)/'Added Columns'!W$3</f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f>('Added Columns'!AG272-'Added Columns'!AG$1)/'Added Columns'!AG$3</f>
        <v>0.66666666666666663</v>
      </c>
      <c r="AH272">
        <v>0</v>
      </c>
      <c r="AI272">
        <v>0</v>
      </c>
      <c r="AJ272">
        <v>1</v>
      </c>
      <c r="AK272">
        <f>('Added Columns'!AK272-'Added Columns'!AK$1)/'Added Columns'!AK$3</f>
        <v>0.13038441284886781</v>
      </c>
      <c r="AL272">
        <f>('Added Columns'!AL272-'Added Columns'!AL$1)/'Added Columns'!AL$3</f>
        <v>0.51559927725356358</v>
      </c>
      <c r="AM272">
        <f>('Added Columns'!AM272-'Added Columns'!AM$1)/'Added Columns'!AM$3</f>
        <v>0.22222222222222221</v>
      </c>
      <c r="AN272">
        <v>0</v>
      </c>
      <c r="AO272">
        <f>('Added Columns'!AO272-'Added Columns'!AO$1)/'Added Columns'!AO$3</f>
        <v>0</v>
      </c>
      <c r="AP272">
        <f>('Added Columns'!AP272-'Added Columns'!AP$1)/'Added Columns'!AP$3</f>
        <v>0</v>
      </c>
      <c r="AQ272">
        <f>('Added Columns'!AQ272-'Added Columns'!AQ$1)/'Added Columns'!AQ$3</f>
        <v>0.66666666666666663</v>
      </c>
      <c r="AR272">
        <f>('Added Columns'!AR272-'Added Columns'!AR$1)/'Added Columns'!AR$3</f>
        <v>0</v>
      </c>
      <c r="AS272">
        <f>('Added Columns'!AS272-'Added Columns'!AS$1)/'Added Columns'!AS$3</f>
        <v>0.125</v>
      </c>
      <c r="AT272">
        <f>('Added Columns'!AT272-'Added Columns'!AT$1)/'Added Columns'!AT$3</f>
        <v>0.83333333333333337</v>
      </c>
      <c r="AU272">
        <f>('Added Columns'!AU272-'Added Columns'!AU$1)/'Added Columns'!AU$3</f>
        <v>0</v>
      </c>
      <c r="AV272">
        <f>('Added Columns'!AV272-'Added Columns'!AV$1)/'Added Columns'!AV$3</f>
        <v>0</v>
      </c>
      <c r="AW272">
        <f>('Added Columns'!AW272-'Added Columns'!AW$1)/'Added Columns'!AW$3</f>
        <v>0</v>
      </c>
      <c r="AX272">
        <f>('Added Columns'!AX272-'Added Columns'!AX$1)/'Added Columns'!AX$3</f>
        <v>0</v>
      </c>
      <c r="AY272">
        <f>('Added Columns'!AY272-'Added Columns'!AY$1)/'Added Columns'!AY$3</f>
        <v>0</v>
      </c>
      <c r="AZ272">
        <v>1</v>
      </c>
      <c r="BA272">
        <v>1</v>
      </c>
    </row>
    <row r="273" spans="1:53" x14ac:dyDescent="0.25">
      <c r="A273">
        <v>266</v>
      </c>
      <c r="B273">
        <v>1</v>
      </c>
      <c r="C273">
        <v>0</v>
      </c>
      <c r="D273">
        <f>('Added Columns'!D273-'Added Columns'!D$1)/'Added Columns'!D$3</f>
        <v>0.26190476190476192</v>
      </c>
      <c r="E273">
        <v>1</v>
      </c>
      <c r="F273">
        <v>0</v>
      </c>
      <c r="G273">
        <v>0</v>
      </c>
      <c r="H273">
        <f>('Added Columns'!H273-'Added Columns'!H$1)/'Added Columns'!H$3</f>
        <v>0.79312813171080887</v>
      </c>
      <c r="I273">
        <v>1</v>
      </c>
      <c r="J273">
        <v>0</v>
      </c>
      <c r="K273">
        <v>0</v>
      </c>
      <c r="L273">
        <f>('Added Columns'!L273-'Added Columns'!L$1)/'Added Columns'!L$3</f>
        <v>3.5714285714285712E-2</v>
      </c>
      <c r="M273">
        <f>('Added Columns'!M273-'Added Columns'!M$1)/'Added Columns'!M$3</f>
        <v>0.5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f>('Added Columns'!T273-'Added Columns'!T$1)/'Added Columns'!T$3</f>
        <v>0</v>
      </c>
      <c r="U273">
        <f>('Added Columns'!U273-'Added Columns'!U$1)/'Added Columns'!U$3</f>
        <v>0.68571428571428572</v>
      </c>
      <c r="V273">
        <f>('Added Columns'!V273-'Added Columns'!V$1)/'Added Columns'!V$3</f>
        <v>0.33333333333333331</v>
      </c>
      <c r="W273">
        <f>('Added Columns'!W273-'Added Columns'!W$1)/'Added Columns'!W$3</f>
        <v>0.25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f>('Added Columns'!AG273-'Added Columns'!AG$1)/'Added Columns'!AG$3</f>
        <v>0.33333333333333331</v>
      </c>
      <c r="AH273">
        <v>0</v>
      </c>
      <c r="AI273">
        <v>1</v>
      </c>
      <c r="AJ273">
        <v>0</v>
      </c>
      <c r="AK273">
        <f>('Added Columns'!AK273-'Added Columns'!AK$1)/'Added Columns'!AK$3</f>
        <v>0.29673512374934174</v>
      </c>
      <c r="AL273">
        <f>('Added Columns'!AL273-'Added Columns'!AL$1)/'Added Columns'!AL$3</f>
        <v>6.3963059626581012E-2</v>
      </c>
      <c r="AM273">
        <f>('Added Columns'!AM273-'Added Columns'!AM$1)/'Added Columns'!AM$3</f>
        <v>0.22222222222222221</v>
      </c>
      <c r="AN273">
        <v>0</v>
      </c>
      <c r="AO273">
        <f>('Added Columns'!AO273-'Added Columns'!AO$1)/'Added Columns'!AO$3</f>
        <v>0.5714285714285714</v>
      </c>
      <c r="AP273">
        <f>('Added Columns'!AP273-'Added Columns'!AP$1)/'Added Columns'!AP$3</f>
        <v>0</v>
      </c>
      <c r="AQ273">
        <f>('Added Columns'!AQ273-'Added Columns'!AQ$1)/'Added Columns'!AQ$3</f>
        <v>0.33333333333333331</v>
      </c>
      <c r="AR273">
        <f>('Added Columns'!AR273-'Added Columns'!AR$1)/'Added Columns'!AR$3</f>
        <v>0.66666666666666663</v>
      </c>
      <c r="AS273">
        <f>('Added Columns'!AS273-'Added Columns'!AS$1)/'Added Columns'!AS$3</f>
        <v>0.25</v>
      </c>
      <c r="AT273">
        <f>('Added Columns'!AT273-'Added Columns'!AT$1)/'Added Columns'!AT$3</f>
        <v>0.33333333333333331</v>
      </c>
      <c r="AU273">
        <f>('Added Columns'!AU273-'Added Columns'!AU$1)/'Added Columns'!AU$3</f>
        <v>0.66666666666666663</v>
      </c>
      <c r="AV273">
        <f>('Added Columns'!AV273-'Added Columns'!AV$1)/'Added Columns'!AV$3</f>
        <v>0</v>
      </c>
      <c r="AW273">
        <f>('Added Columns'!AW273-'Added Columns'!AW$1)/'Added Columns'!AW$3</f>
        <v>0</v>
      </c>
      <c r="AX273">
        <f>('Added Columns'!AX273-'Added Columns'!AX$1)/'Added Columns'!AX$3</f>
        <v>0</v>
      </c>
      <c r="AY273">
        <f>('Added Columns'!AY273-'Added Columns'!AY$1)/'Added Columns'!AY$3</f>
        <v>0</v>
      </c>
      <c r="AZ273">
        <v>1</v>
      </c>
      <c r="BA273">
        <v>0</v>
      </c>
    </row>
    <row r="274" spans="1:53" x14ac:dyDescent="0.25">
      <c r="A274">
        <v>267</v>
      </c>
      <c r="B274">
        <v>1</v>
      </c>
      <c r="C274">
        <v>0</v>
      </c>
      <c r="D274">
        <f>('Added Columns'!D274-'Added Columns'!D$1)/'Added Columns'!D$3</f>
        <v>0.30952380952380953</v>
      </c>
      <c r="E274">
        <v>1</v>
      </c>
      <c r="F274">
        <v>0</v>
      </c>
      <c r="G274">
        <v>0</v>
      </c>
      <c r="H274">
        <f>('Added Columns'!H274-'Added Columns'!H$1)/'Added Columns'!H$3</f>
        <v>0.97423049391553329</v>
      </c>
      <c r="I274">
        <v>0</v>
      </c>
      <c r="J274">
        <v>1</v>
      </c>
      <c r="K274">
        <v>0</v>
      </c>
      <c r="L274">
        <f>('Added Columns'!L274-'Added Columns'!L$1)/'Added Columns'!L$3</f>
        <v>0.7857142857142857</v>
      </c>
      <c r="M274">
        <f>('Added Columns'!M274-'Added Columns'!M$1)/'Added Columns'!M$3</f>
        <v>0.5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f>('Added Columns'!T274-'Added Columns'!T$1)/'Added Columns'!T$3</f>
        <v>0.33333333333333331</v>
      </c>
      <c r="U274">
        <f>('Added Columns'!U274-'Added Columns'!U$1)/'Added Columns'!U$3</f>
        <v>0.48571428571428571</v>
      </c>
      <c r="V274">
        <f>('Added Columns'!V274-'Added Columns'!V$1)/'Added Columns'!V$3</f>
        <v>0.33333333333333331</v>
      </c>
      <c r="W274">
        <f>('Added Columns'!W274-'Added Columns'!W$1)/'Added Columns'!W$3</f>
        <v>0.25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f>('Added Columns'!AG274-'Added Columns'!AG$1)/'Added Columns'!AG$3</f>
        <v>1</v>
      </c>
      <c r="AH274">
        <v>0</v>
      </c>
      <c r="AI274">
        <v>1</v>
      </c>
      <c r="AJ274">
        <v>0</v>
      </c>
      <c r="AK274">
        <f>('Added Columns'!AK274-'Added Columns'!AK$1)/'Added Columns'!AK$3</f>
        <v>0.24081095313322801</v>
      </c>
      <c r="AL274">
        <f>('Added Columns'!AL274-'Added Columns'!AL$1)/'Added Columns'!AL$3</f>
        <v>0.49443886769724954</v>
      </c>
      <c r="AM274">
        <f>('Added Columns'!AM274-'Added Columns'!AM$1)/'Added Columns'!AM$3</f>
        <v>0</v>
      </c>
      <c r="AN274">
        <v>0</v>
      </c>
      <c r="AO274">
        <f>('Added Columns'!AO274-'Added Columns'!AO$1)/'Added Columns'!AO$3</f>
        <v>0.7142857142857143</v>
      </c>
      <c r="AP274">
        <f>('Added Columns'!AP274-'Added Columns'!AP$1)/'Added Columns'!AP$3</f>
        <v>1</v>
      </c>
      <c r="AQ274">
        <f>('Added Columns'!AQ274-'Added Columns'!AQ$1)/'Added Columns'!AQ$3</f>
        <v>0.33333333333333331</v>
      </c>
      <c r="AR274">
        <f>('Added Columns'!AR274-'Added Columns'!AR$1)/'Added Columns'!AR$3</f>
        <v>0.33333333333333331</v>
      </c>
      <c r="AS274">
        <f>('Added Columns'!AS274-'Added Columns'!AS$1)/'Added Columns'!AS$3</f>
        <v>0.25</v>
      </c>
      <c r="AT274">
        <f>('Added Columns'!AT274-'Added Columns'!AT$1)/'Added Columns'!AT$3</f>
        <v>0.33333333333333331</v>
      </c>
      <c r="AU274">
        <f>('Added Columns'!AU274-'Added Columns'!AU$1)/'Added Columns'!AU$3</f>
        <v>0.66666666666666663</v>
      </c>
      <c r="AV274">
        <f>('Added Columns'!AV274-'Added Columns'!AV$1)/'Added Columns'!AV$3</f>
        <v>0.22500000000000001</v>
      </c>
      <c r="AW274">
        <f>('Added Columns'!AW274-'Added Columns'!AW$1)/'Added Columns'!AW$3</f>
        <v>0</v>
      </c>
      <c r="AX274">
        <f>('Added Columns'!AX274-'Added Columns'!AX$1)/'Added Columns'!AX$3</f>
        <v>0.46666666666666667</v>
      </c>
      <c r="AY274">
        <f>('Added Columns'!AY274-'Added Columns'!AY$1)/'Added Columns'!AY$3</f>
        <v>0.47058823529411764</v>
      </c>
      <c r="AZ274">
        <v>1</v>
      </c>
      <c r="BA274">
        <v>0</v>
      </c>
    </row>
    <row r="275" spans="1:53" x14ac:dyDescent="0.25">
      <c r="A275">
        <v>268</v>
      </c>
      <c r="B275">
        <v>1</v>
      </c>
      <c r="C275">
        <v>0</v>
      </c>
      <c r="D275">
        <f>('Added Columns'!D275-'Added Columns'!D$1)/'Added Columns'!D$3</f>
        <v>0.16666666666666666</v>
      </c>
      <c r="E275">
        <v>0</v>
      </c>
      <c r="F275">
        <v>0</v>
      </c>
      <c r="G275">
        <v>1</v>
      </c>
      <c r="H275">
        <f>('Added Columns'!H275-'Added Columns'!H$1)/'Added Columns'!H$3</f>
        <v>0.41016463851109519</v>
      </c>
      <c r="I275">
        <v>0</v>
      </c>
      <c r="J275">
        <v>1</v>
      </c>
      <c r="K275">
        <v>0</v>
      </c>
      <c r="L275">
        <f>('Added Columns'!L275-'Added Columns'!L$1)/'Added Columns'!L$3</f>
        <v>0.14285714285714285</v>
      </c>
      <c r="M275">
        <f>('Added Columns'!M275-'Added Columns'!M$1)/'Added Columns'!M$3</f>
        <v>0.25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>('Added Columns'!T275-'Added Columns'!T$1)/'Added Columns'!T$3</f>
        <v>0.33333333333333331</v>
      </c>
      <c r="U275">
        <f>('Added Columns'!U275-'Added Columns'!U$1)/'Added Columns'!U$3</f>
        <v>0.7857142857142857</v>
      </c>
      <c r="V275">
        <f>('Added Columns'!V275-'Added Columns'!V$1)/'Added Columns'!V$3</f>
        <v>1</v>
      </c>
      <c r="W275">
        <f>('Added Columns'!W275-'Added Columns'!W$1)/'Added Columns'!W$3</f>
        <v>0.25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f>('Added Columns'!AG275-'Added Columns'!AG$1)/'Added Columns'!AG$3</f>
        <v>0</v>
      </c>
      <c r="AH275">
        <v>1</v>
      </c>
      <c r="AI275">
        <v>0</v>
      </c>
      <c r="AJ275">
        <v>0</v>
      </c>
      <c r="AK275">
        <f>('Added Columns'!AK275-'Added Columns'!AK$1)/'Added Columns'!AK$3</f>
        <v>0.15750394944707741</v>
      </c>
      <c r="AL275">
        <f>('Added Columns'!AL275-'Added Columns'!AL$1)/'Added Columns'!AL$3</f>
        <v>0.65408552499498096</v>
      </c>
      <c r="AM275">
        <f>('Added Columns'!AM275-'Added Columns'!AM$1)/'Added Columns'!AM$3</f>
        <v>0.1111111111111111</v>
      </c>
      <c r="AN275">
        <v>0</v>
      </c>
      <c r="AO275">
        <f>('Added Columns'!AO275-'Added Columns'!AO$1)/'Added Columns'!AO$3</f>
        <v>7.1428571428571425E-2</v>
      </c>
      <c r="AP275">
        <f>('Added Columns'!AP275-'Added Columns'!AP$1)/'Added Columns'!AP$3</f>
        <v>0</v>
      </c>
      <c r="AQ275">
        <f>('Added Columns'!AQ275-'Added Columns'!AQ$1)/'Added Columns'!AQ$3</f>
        <v>1</v>
      </c>
      <c r="AR275">
        <f>('Added Columns'!AR275-'Added Columns'!AR$1)/'Added Columns'!AR$3</f>
        <v>0.66666666666666663</v>
      </c>
      <c r="AS275">
        <f>('Added Columns'!AS275-'Added Columns'!AS$1)/'Added Columns'!AS$3</f>
        <v>0.15</v>
      </c>
      <c r="AT275">
        <f>('Added Columns'!AT275-'Added Columns'!AT$1)/'Added Columns'!AT$3</f>
        <v>0.33333333333333331</v>
      </c>
      <c r="AU275">
        <f>('Added Columns'!AU275-'Added Columns'!AU$1)/'Added Columns'!AU$3</f>
        <v>0.66666666666666663</v>
      </c>
      <c r="AV275">
        <f>('Added Columns'!AV275-'Added Columns'!AV$1)/'Added Columns'!AV$3</f>
        <v>0.15</v>
      </c>
      <c r="AW275">
        <f>('Added Columns'!AW275-'Added Columns'!AW$1)/'Added Columns'!AW$3</f>
        <v>0.16666666666666666</v>
      </c>
      <c r="AX275">
        <f>('Added Columns'!AX275-'Added Columns'!AX$1)/'Added Columns'!AX$3</f>
        <v>6.6666666666666666E-2</v>
      </c>
      <c r="AY275">
        <f>('Added Columns'!AY275-'Added Columns'!AY$1)/'Added Columns'!AY$3</f>
        <v>0.29411764705882354</v>
      </c>
      <c r="AZ275">
        <v>1</v>
      </c>
      <c r="BA275">
        <v>0</v>
      </c>
    </row>
    <row r="276" spans="1:53" x14ac:dyDescent="0.25">
      <c r="A276">
        <v>269</v>
      </c>
      <c r="B276">
        <v>1</v>
      </c>
      <c r="C276">
        <v>0</v>
      </c>
      <c r="D276">
        <f>('Added Columns'!D276-'Added Columns'!D$1)/'Added Columns'!D$3</f>
        <v>0.6428571428571429</v>
      </c>
      <c r="E276">
        <v>1</v>
      </c>
      <c r="F276">
        <v>0</v>
      </c>
      <c r="G276">
        <v>0</v>
      </c>
      <c r="H276">
        <f>('Added Columns'!H276-'Added Columns'!H$1)/'Added Columns'!H$3</f>
        <v>0.91839656406585546</v>
      </c>
      <c r="I276">
        <v>0</v>
      </c>
      <c r="J276">
        <v>1</v>
      </c>
      <c r="K276">
        <v>0</v>
      </c>
      <c r="L276">
        <f>('Added Columns'!L276-'Added Columns'!L$1)/'Added Columns'!L$3</f>
        <v>0.6785714285714286</v>
      </c>
      <c r="M276">
        <f>('Added Columns'!M276-'Added Columns'!M$1)/'Added Columns'!M$3</f>
        <v>0.25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f>('Added Columns'!T276-'Added Columns'!T$1)/'Added Columns'!T$3</f>
        <v>0.66666666666666663</v>
      </c>
      <c r="U276">
        <f>('Added Columns'!U276-'Added Columns'!U$1)/'Added Columns'!U$3</f>
        <v>0.7</v>
      </c>
      <c r="V276">
        <f>('Added Columns'!V276-'Added Columns'!V$1)/'Added Columns'!V$3</f>
        <v>0.66666666666666663</v>
      </c>
      <c r="W276">
        <f>('Added Columns'!W276-'Added Columns'!W$1)/'Added Columns'!W$3</f>
        <v>0.75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f>('Added Columns'!AG276-'Added Columns'!AG$1)/'Added Columns'!AG$3</f>
        <v>1</v>
      </c>
      <c r="AH276">
        <v>0</v>
      </c>
      <c r="AI276">
        <v>1</v>
      </c>
      <c r="AJ276">
        <v>0</v>
      </c>
      <c r="AK276">
        <f>('Added Columns'!AK276-'Added Columns'!AK$1)/'Added Columns'!AK$3</f>
        <v>0.65755660874144284</v>
      </c>
      <c r="AL276">
        <f>('Added Columns'!AL276-'Added Columns'!AL$1)/'Added Columns'!AL$3</f>
        <v>0.21710499899618552</v>
      </c>
      <c r="AM276">
        <f>('Added Columns'!AM276-'Added Columns'!AM$1)/'Added Columns'!AM$3</f>
        <v>0</v>
      </c>
      <c r="AN276">
        <v>1</v>
      </c>
      <c r="AO276">
        <f>('Added Columns'!AO276-'Added Columns'!AO$1)/'Added Columns'!AO$3</f>
        <v>0.21428571428571427</v>
      </c>
      <c r="AP276">
        <f>('Added Columns'!AP276-'Added Columns'!AP$1)/'Added Columns'!AP$3</f>
        <v>0</v>
      </c>
      <c r="AQ276">
        <f>('Added Columns'!AQ276-'Added Columns'!AQ$1)/'Added Columns'!AQ$3</f>
        <v>0.33333333333333331</v>
      </c>
      <c r="AR276">
        <f>('Added Columns'!AR276-'Added Columns'!AR$1)/'Added Columns'!AR$3</f>
        <v>0</v>
      </c>
      <c r="AS276">
        <f>('Added Columns'!AS276-'Added Columns'!AS$1)/'Added Columns'!AS$3</f>
        <v>0.52500000000000002</v>
      </c>
      <c r="AT276">
        <f>('Added Columns'!AT276-'Added Columns'!AT$1)/'Added Columns'!AT$3</f>
        <v>0.33333333333333331</v>
      </c>
      <c r="AU276">
        <f>('Added Columns'!AU276-'Added Columns'!AU$1)/'Added Columns'!AU$3</f>
        <v>0.66666666666666663</v>
      </c>
      <c r="AV276">
        <f>('Added Columns'!AV276-'Added Columns'!AV$1)/'Added Columns'!AV$3</f>
        <v>0.5</v>
      </c>
      <c r="AW276">
        <f>('Added Columns'!AW276-'Added Columns'!AW$1)/'Added Columns'!AW$3</f>
        <v>0.3888888888888889</v>
      </c>
      <c r="AX276">
        <f>('Added Columns'!AX276-'Added Columns'!AX$1)/'Added Columns'!AX$3</f>
        <v>0.26666666666666666</v>
      </c>
      <c r="AY276">
        <f>('Added Columns'!AY276-'Added Columns'!AY$1)/'Added Columns'!AY$3</f>
        <v>0.58823529411764708</v>
      </c>
      <c r="AZ276">
        <v>1</v>
      </c>
      <c r="BA276">
        <v>0</v>
      </c>
    </row>
    <row r="277" spans="1:53" x14ac:dyDescent="0.25">
      <c r="A277">
        <v>270</v>
      </c>
      <c r="B277">
        <v>1</v>
      </c>
      <c r="C277">
        <v>0</v>
      </c>
      <c r="D277">
        <f>('Added Columns'!D277-'Added Columns'!D$1)/'Added Columns'!D$3</f>
        <v>0.42857142857142855</v>
      </c>
      <c r="E277">
        <v>1</v>
      </c>
      <c r="F277">
        <v>0</v>
      </c>
      <c r="G277">
        <v>0</v>
      </c>
      <c r="H277">
        <f>('Added Columns'!H277-'Added Columns'!H$1)/'Added Columns'!H$3</f>
        <v>0.93128131710808881</v>
      </c>
      <c r="I277">
        <v>0</v>
      </c>
      <c r="J277">
        <v>1</v>
      </c>
      <c r="K277">
        <v>0</v>
      </c>
      <c r="L277">
        <f>('Added Columns'!L277-'Added Columns'!L$1)/'Added Columns'!L$3</f>
        <v>0.17857142857142858</v>
      </c>
      <c r="M277">
        <f>('Added Columns'!M277-'Added Columns'!M$1)/'Added Columns'!M$3</f>
        <v>0.5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>('Added Columns'!T277-'Added Columns'!T$1)/'Added Columns'!T$3</f>
        <v>1</v>
      </c>
      <c r="U277">
        <f>('Added Columns'!U277-'Added Columns'!U$1)/'Added Columns'!U$3</f>
        <v>0.24285714285714285</v>
      </c>
      <c r="V277">
        <f>('Added Columns'!V277-'Added Columns'!V$1)/'Added Columns'!V$3</f>
        <v>0.66666666666666663</v>
      </c>
      <c r="W277">
        <f>('Added Columns'!W277-'Added Columns'!W$1)/'Added Columns'!W$3</f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f>('Added Columns'!AG277-'Added Columns'!AG$1)/'Added Columns'!AG$3</f>
        <v>1</v>
      </c>
      <c r="AH277">
        <v>0</v>
      </c>
      <c r="AI277">
        <v>1</v>
      </c>
      <c r="AJ277">
        <v>0</v>
      </c>
      <c r="AK277">
        <f>('Added Columns'!AK277-'Added Columns'!AK$1)/'Added Columns'!AK$3</f>
        <v>0.11590310689836757</v>
      </c>
      <c r="AL277">
        <f>('Added Columns'!AL277-'Added Columns'!AL$1)/'Added Columns'!AL$3</f>
        <v>0.72905039148765305</v>
      </c>
      <c r="AM277">
        <f>('Added Columns'!AM277-'Added Columns'!AM$1)/'Added Columns'!AM$3</f>
        <v>0</v>
      </c>
      <c r="AN277">
        <v>0</v>
      </c>
      <c r="AO277">
        <f>('Added Columns'!AO277-'Added Columns'!AO$1)/'Added Columns'!AO$3</f>
        <v>0</v>
      </c>
      <c r="AP277">
        <f>('Added Columns'!AP277-'Added Columns'!AP$1)/'Added Columns'!AP$3</f>
        <v>0</v>
      </c>
      <c r="AQ277">
        <f>('Added Columns'!AQ277-'Added Columns'!AQ$1)/'Added Columns'!AQ$3</f>
        <v>0.66666666666666663</v>
      </c>
      <c r="AR277">
        <f>('Added Columns'!AR277-'Added Columns'!AR$1)/'Added Columns'!AR$3</f>
        <v>0.33333333333333331</v>
      </c>
      <c r="AS277">
        <f>('Added Columns'!AS277-'Added Columns'!AS$1)/'Added Columns'!AS$3</f>
        <v>0.4</v>
      </c>
      <c r="AT277">
        <f>('Added Columns'!AT277-'Added Columns'!AT$1)/'Added Columns'!AT$3</f>
        <v>0.66666666666666663</v>
      </c>
      <c r="AU277">
        <f>('Added Columns'!AU277-'Added Columns'!AU$1)/'Added Columns'!AU$3</f>
        <v>0.66666666666666663</v>
      </c>
      <c r="AV277">
        <f>('Added Columns'!AV277-'Added Columns'!AV$1)/'Added Columns'!AV$3</f>
        <v>0.375</v>
      </c>
      <c r="AW277">
        <f>('Added Columns'!AW277-'Added Columns'!AW$1)/'Added Columns'!AW$3</f>
        <v>0.72222222222222221</v>
      </c>
      <c r="AX277">
        <f>('Added Columns'!AX277-'Added Columns'!AX$1)/'Added Columns'!AX$3</f>
        <v>0.66666666666666663</v>
      </c>
      <c r="AY277">
        <f>('Added Columns'!AY277-'Added Columns'!AY$1)/'Added Columns'!AY$3</f>
        <v>0.6470588235294118</v>
      </c>
      <c r="AZ277">
        <v>1</v>
      </c>
      <c r="BA277">
        <v>0</v>
      </c>
    </row>
    <row r="278" spans="1:53" x14ac:dyDescent="0.25">
      <c r="A278">
        <v>271</v>
      </c>
      <c r="B278">
        <v>1</v>
      </c>
      <c r="C278">
        <v>0</v>
      </c>
      <c r="D278">
        <f>('Added Columns'!D278-'Added Columns'!D$1)/'Added Columns'!D$3</f>
        <v>0.88095238095238093</v>
      </c>
      <c r="E278">
        <v>1</v>
      </c>
      <c r="F278">
        <v>0</v>
      </c>
      <c r="G278">
        <v>0</v>
      </c>
      <c r="H278">
        <f>('Added Columns'!H278-'Added Columns'!H$1)/'Added Columns'!H$3</f>
        <v>0.25053686471009307</v>
      </c>
      <c r="I278">
        <v>0</v>
      </c>
      <c r="J278">
        <v>1</v>
      </c>
      <c r="K278">
        <v>0</v>
      </c>
      <c r="L278">
        <f>('Added Columns'!L278-'Added Columns'!L$1)/'Added Columns'!L$3</f>
        <v>0</v>
      </c>
      <c r="M278">
        <f>('Added Columns'!M278-'Added Columns'!M$1)/'Added Columns'!M$3</f>
        <v>0.5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f>('Added Columns'!T278-'Added Columns'!T$1)/'Added Columns'!T$3</f>
        <v>1</v>
      </c>
      <c r="U278">
        <f>('Added Columns'!U278-'Added Columns'!U$1)/'Added Columns'!U$3</f>
        <v>0.72857142857142854</v>
      </c>
      <c r="V278">
        <f>('Added Columns'!V278-'Added Columns'!V$1)/'Added Columns'!V$3</f>
        <v>0.66666666666666663</v>
      </c>
      <c r="W278">
        <f>('Added Columns'!W278-'Added Columns'!W$1)/'Added Columns'!W$3</f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f>('Added Columns'!AG278-'Added Columns'!AG$1)/'Added Columns'!AG$3</f>
        <v>0</v>
      </c>
      <c r="AH278">
        <v>0</v>
      </c>
      <c r="AI278">
        <v>0</v>
      </c>
      <c r="AJ278">
        <v>1</v>
      </c>
      <c r="AK278">
        <f>('Added Columns'!AK278-'Added Columns'!AK$1)/'Added Columns'!AK$3</f>
        <v>0.94976303317535549</v>
      </c>
      <c r="AL278">
        <f>('Added Columns'!AL278-'Added Columns'!AL$1)/'Added Columns'!AL$3</f>
        <v>0.67633005420598269</v>
      </c>
      <c r="AM278">
        <f>('Added Columns'!AM278-'Added Columns'!AM$1)/'Added Columns'!AM$3</f>
        <v>0</v>
      </c>
      <c r="AN278">
        <v>1</v>
      </c>
      <c r="AO278">
        <f>('Added Columns'!AO278-'Added Columns'!AO$1)/'Added Columns'!AO$3</f>
        <v>0.21428571428571427</v>
      </c>
      <c r="AP278">
        <f>('Added Columns'!AP278-'Added Columns'!AP$1)/'Added Columns'!AP$3</f>
        <v>0</v>
      </c>
      <c r="AQ278">
        <f>('Added Columns'!AQ278-'Added Columns'!AQ$1)/'Added Columns'!AQ$3</f>
        <v>0.66666666666666663</v>
      </c>
      <c r="AR278">
        <f>('Added Columns'!AR278-'Added Columns'!AR$1)/'Added Columns'!AR$3</f>
        <v>0</v>
      </c>
      <c r="AS278">
        <f>('Added Columns'!AS278-'Added Columns'!AS$1)/'Added Columns'!AS$3</f>
        <v>0.92500000000000004</v>
      </c>
      <c r="AT278">
        <f>('Added Columns'!AT278-'Added Columns'!AT$1)/'Added Columns'!AT$3</f>
        <v>0.33333333333333331</v>
      </c>
      <c r="AU278">
        <f>('Added Columns'!AU278-'Added Columns'!AU$1)/'Added Columns'!AU$3</f>
        <v>0.66666666666666663</v>
      </c>
      <c r="AV278">
        <f>('Added Columns'!AV278-'Added Columns'!AV$1)/'Added Columns'!AV$3</f>
        <v>0.9</v>
      </c>
      <c r="AW278">
        <f>('Added Columns'!AW278-'Added Columns'!AW$1)/'Added Columns'!AW$3</f>
        <v>0.55555555555555558</v>
      </c>
      <c r="AX278">
        <f>('Added Columns'!AX278-'Added Columns'!AX$1)/'Added Columns'!AX$3</f>
        <v>0.26666666666666666</v>
      </c>
      <c r="AY278">
        <f>('Added Columns'!AY278-'Added Columns'!AY$1)/'Added Columns'!AY$3</f>
        <v>0.76470588235294112</v>
      </c>
      <c r="AZ278">
        <v>1</v>
      </c>
      <c r="BA278">
        <v>0</v>
      </c>
    </row>
    <row r="279" spans="1:53" x14ac:dyDescent="0.25">
      <c r="A279">
        <v>272</v>
      </c>
      <c r="B279">
        <v>1</v>
      </c>
      <c r="C279">
        <v>0</v>
      </c>
      <c r="D279">
        <f>('Added Columns'!D279-'Added Columns'!D$1)/'Added Columns'!D$3</f>
        <v>0.69047619047619047</v>
      </c>
      <c r="E279">
        <v>0</v>
      </c>
      <c r="F279">
        <v>0</v>
      </c>
      <c r="G279">
        <v>1</v>
      </c>
      <c r="H279">
        <f>('Added Columns'!H279-'Added Columns'!H$1)/'Added Columns'!H$3</f>
        <v>0.40372226198997851</v>
      </c>
      <c r="I279">
        <v>0</v>
      </c>
      <c r="J279">
        <v>1</v>
      </c>
      <c r="K279">
        <v>0</v>
      </c>
      <c r="L279">
        <f>('Added Columns'!L279-'Added Columns'!L$1)/'Added Columns'!L$3</f>
        <v>1</v>
      </c>
      <c r="M279">
        <f>('Added Columns'!M279-'Added Columns'!M$1)/'Added Columns'!M$3</f>
        <v>0.75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f>('Added Columns'!T279-'Added Columns'!T$1)/'Added Columns'!T$3</f>
        <v>0</v>
      </c>
      <c r="U279">
        <f>('Added Columns'!U279-'Added Columns'!U$1)/'Added Columns'!U$3</f>
        <v>0.82857142857142863</v>
      </c>
      <c r="V279">
        <f>('Added Columns'!V279-'Added Columns'!V$1)/'Added Columns'!V$3</f>
        <v>0.66666666666666663</v>
      </c>
      <c r="W279">
        <f>('Added Columns'!W279-'Added Columns'!W$1)/'Added Columns'!W$3</f>
        <v>0.5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f>('Added Columns'!AG279-'Added Columns'!AG$1)/'Added Columns'!AG$3</f>
        <v>0.33333333333333331</v>
      </c>
      <c r="AH279">
        <v>0</v>
      </c>
      <c r="AI279">
        <v>1</v>
      </c>
      <c r="AJ279">
        <v>0</v>
      </c>
      <c r="AK279">
        <f>('Added Columns'!AK279-'Added Columns'!AK$1)/'Added Columns'!AK$3</f>
        <v>0.57082675092153767</v>
      </c>
      <c r="AL279">
        <f>('Added Columns'!AL279-'Added Columns'!AL$1)/'Added Columns'!AL$3</f>
        <v>0.32820718731178478</v>
      </c>
      <c r="AM279">
        <f>('Added Columns'!AM279-'Added Columns'!AM$1)/'Added Columns'!AM$3</f>
        <v>0.1111111111111111</v>
      </c>
      <c r="AN279">
        <v>1</v>
      </c>
      <c r="AO279">
        <f>('Added Columns'!AO279-'Added Columns'!AO$1)/'Added Columns'!AO$3</f>
        <v>7.1428571428571425E-2</v>
      </c>
      <c r="AP279">
        <f>('Added Columns'!AP279-'Added Columns'!AP$1)/'Added Columns'!AP$3</f>
        <v>0</v>
      </c>
      <c r="AQ279">
        <f>('Added Columns'!AQ279-'Added Columns'!AQ$1)/'Added Columns'!AQ$3</f>
        <v>1</v>
      </c>
      <c r="AR279">
        <f>('Added Columns'!AR279-'Added Columns'!AR$1)/'Added Columns'!AR$3</f>
        <v>0.33333333333333331</v>
      </c>
      <c r="AS279">
        <f>('Added Columns'!AS279-'Added Columns'!AS$1)/'Added Columns'!AS$3</f>
        <v>0.25</v>
      </c>
      <c r="AT279">
        <f>('Added Columns'!AT279-'Added Columns'!AT$1)/'Added Columns'!AT$3</f>
        <v>0.33333333333333331</v>
      </c>
      <c r="AU279">
        <f>('Added Columns'!AU279-'Added Columns'!AU$1)/'Added Columns'!AU$3</f>
        <v>0.33333333333333331</v>
      </c>
      <c r="AV279">
        <f>('Added Columns'!AV279-'Added Columns'!AV$1)/'Added Columns'!AV$3</f>
        <v>0.25</v>
      </c>
      <c r="AW279">
        <f>('Added Columns'!AW279-'Added Columns'!AW$1)/'Added Columns'!AW$3</f>
        <v>0.3888888888888889</v>
      </c>
      <c r="AX279">
        <f>('Added Columns'!AX279-'Added Columns'!AX$1)/'Added Columns'!AX$3</f>
        <v>0.6</v>
      </c>
      <c r="AY279">
        <f>('Added Columns'!AY279-'Added Columns'!AY$1)/'Added Columns'!AY$3</f>
        <v>0.52941176470588236</v>
      </c>
      <c r="AZ279">
        <v>1</v>
      </c>
      <c r="BA279">
        <v>1</v>
      </c>
    </row>
    <row r="280" spans="1:53" x14ac:dyDescent="0.25">
      <c r="A280">
        <v>273</v>
      </c>
      <c r="B280">
        <v>1</v>
      </c>
      <c r="C280">
        <v>0</v>
      </c>
      <c r="D280">
        <f>('Added Columns'!D280-'Added Columns'!D$1)/'Added Columns'!D$3</f>
        <v>0.23809523809523808</v>
      </c>
      <c r="E280">
        <v>1</v>
      </c>
      <c r="F280">
        <v>0</v>
      </c>
      <c r="G280">
        <v>0</v>
      </c>
      <c r="H280">
        <f>('Added Columns'!H280-'Added Columns'!H$1)/'Added Columns'!H$3</f>
        <v>0.75590551181102361</v>
      </c>
      <c r="I280">
        <v>0</v>
      </c>
      <c r="J280">
        <v>1</v>
      </c>
      <c r="K280">
        <v>0</v>
      </c>
      <c r="L280">
        <f>('Added Columns'!L280-'Added Columns'!L$1)/'Added Columns'!L$3</f>
        <v>0.2857142857142857</v>
      </c>
      <c r="M280">
        <f>('Added Columns'!M280-'Added Columns'!M$1)/'Added Columns'!M$3</f>
        <v>0.5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f>('Added Columns'!T280-'Added Columns'!T$1)/'Added Columns'!T$3</f>
        <v>1</v>
      </c>
      <c r="U280">
        <f>('Added Columns'!U280-'Added Columns'!U$1)/'Added Columns'!U$3</f>
        <v>0.91428571428571426</v>
      </c>
      <c r="V280">
        <f>('Added Columns'!V280-'Added Columns'!V$1)/'Added Columns'!V$3</f>
        <v>0.66666666666666663</v>
      </c>
      <c r="W280">
        <f>('Added Columns'!W280-'Added Columns'!W$1)/'Added Columns'!W$3</f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f>('Added Columns'!AG280-'Added Columns'!AG$1)/'Added Columns'!AG$3</f>
        <v>1</v>
      </c>
      <c r="AH280">
        <v>0</v>
      </c>
      <c r="AI280">
        <v>1</v>
      </c>
      <c r="AJ280">
        <v>0</v>
      </c>
      <c r="AK280">
        <f>('Added Columns'!AK280-'Added Columns'!AK$1)/'Added Columns'!AK$3</f>
        <v>5.5871511321748286E-2</v>
      </c>
      <c r="AL280">
        <f>('Added Columns'!AL280-'Added Columns'!AL$1)/'Added Columns'!AL$3</f>
        <v>2.0839188917887976E-2</v>
      </c>
      <c r="AM280">
        <f>('Added Columns'!AM280-'Added Columns'!AM$1)/'Added Columns'!AM$3</f>
        <v>0.1111111111111111</v>
      </c>
      <c r="AN280">
        <v>0</v>
      </c>
      <c r="AO280">
        <f>('Added Columns'!AO280-'Added Columns'!AO$1)/'Added Columns'!AO$3</f>
        <v>0.8571428571428571</v>
      </c>
      <c r="AP280">
        <f>('Added Columns'!AP280-'Added Columns'!AP$1)/'Added Columns'!AP$3</f>
        <v>1</v>
      </c>
      <c r="AQ280">
        <f>('Added Columns'!AQ280-'Added Columns'!AQ$1)/'Added Columns'!AQ$3</f>
        <v>1</v>
      </c>
      <c r="AR280">
        <f>('Added Columns'!AR280-'Added Columns'!AR$1)/'Added Columns'!AR$3</f>
        <v>0.33333333333333331</v>
      </c>
      <c r="AS280">
        <f>('Added Columns'!AS280-'Added Columns'!AS$1)/'Added Columns'!AS$3</f>
        <v>0.125</v>
      </c>
      <c r="AT280">
        <f>('Added Columns'!AT280-'Added Columns'!AT$1)/'Added Columns'!AT$3</f>
        <v>0.5</v>
      </c>
      <c r="AU280">
        <f>('Added Columns'!AU280-'Added Columns'!AU$1)/'Added Columns'!AU$3</f>
        <v>0.33333333333333331</v>
      </c>
      <c r="AV280">
        <f>('Added Columns'!AV280-'Added Columns'!AV$1)/'Added Columns'!AV$3</f>
        <v>0.125</v>
      </c>
      <c r="AW280">
        <f>('Added Columns'!AW280-'Added Columns'!AW$1)/'Added Columns'!AW$3</f>
        <v>0.1111111111111111</v>
      </c>
      <c r="AX280">
        <f>('Added Columns'!AX280-'Added Columns'!AX$1)/'Added Columns'!AX$3</f>
        <v>0</v>
      </c>
      <c r="AY280">
        <f>('Added Columns'!AY280-'Added Columns'!AY$1)/'Added Columns'!AY$3</f>
        <v>0.23529411764705882</v>
      </c>
      <c r="AZ280">
        <v>1</v>
      </c>
      <c r="BA280">
        <v>0</v>
      </c>
    </row>
    <row r="281" spans="1:53" x14ac:dyDescent="0.25">
      <c r="A281">
        <v>274</v>
      </c>
      <c r="B281">
        <v>1</v>
      </c>
      <c r="C281">
        <v>0</v>
      </c>
      <c r="D281">
        <f>('Added Columns'!D281-'Added Columns'!D$1)/'Added Columns'!D$3</f>
        <v>0.45238095238095238</v>
      </c>
      <c r="E281">
        <v>1</v>
      </c>
      <c r="F281">
        <v>0</v>
      </c>
      <c r="G281">
        <v>0</v>
      </c>
      <c r="H281">
        <f>('Added Columns'!H281-'Added Columns'!H$1)/'Added Columns'!H$3</f>
        <v>9.0193271295633495E-2</v>
      </c>
      <c r="I281">
        <v>1</v>
      </c>
      <c r="J281">
        <v>0</v>
      </c>
      <c r="K281">
        <v>0</v>
      </c>
      <c r="L281">
        <f>('Added Columns'!L281-'Added Columns'!L$1)/'Added Columns'!L$3</f>
        <v>0.17857142857142858</v>
      </c>
      <c r="M281">
        <f>('Added Columns'!M281-'Added Columns'!M$1)/'Added Columns'!M$3</f>
        <v>0.75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f>('Added Columns'!T281-'Added Columns'!T$1)/'Added Columns'!T$3</f>
        <v>0.66666666666666663</v>
      </c>
      <c r="U281">
        <f>('Added Columns'!U281-'Added Columns'!U$1)/'Added Columns'!U$3</f>
        <v>0.97142857142857142</v>
      </c>
      <c r="V281">
        <f>('Added Columns'!V281-'Added Columns'!V$1)/'Added Columns'!V$3</f>
        <v>0.66666666666666663</v>
      </c>
      <c r="W281">
        <f>('Added Columns'!W281-'Added Columns'!W$1)/'Added Columns'!W$3</f>
        <v>0.25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f>('Added Columns'!AG281-'Added Columns'!AG$1)/'Added Columns'!AG$3</f>
        <v>1</v>
      </c>
      <c r="AH281">
        <v>0</v>
      </c>
      <c r="AI281">
        <v>1</v>
      </c>
      <c r="AJ281">
        <v>0</v>
      </c>
      <c r="AK281">
        <f>('Added Columns'!AK281-'Added Columns'!AK$1)/'Added Columns'!AK$3</f>
        <v>0.2892575039494471</v>
      </c>
      <c r="AL281">
        <f>('Added Columns'!AL281-'Added Columns'!AL$1)/'Added Columns'!AL$3</f>
        <v>0.83240313190122461</v>
      </c>
      <c r="AM281">
        <f>('Added Columns'!AM281-'Added Columns'!AM$1)/'Added Columns'!AM$3</f>
        <v>0.44444444444444442</v>
      </c>
      <c r="AN281">
        <v>0</v>
      </c>
      <c r="AO281">
        <f>('Added Columns'!AO281-'Added Columns'!AO$1)/'Added Columns'!AO$3</f>
        <v>0.21428571428571427</v>
      </c>
      <c r="AP281">
        <f>('Added Columns'!AP281-'Added Columns'!AP$1)/'Added Columns'!AP$3</f>
        <v>0</v>
      </c>
      <c r="AQ281">
        <f>('Added Columns'!AQ281-'Added Columns'!AQ$1)/'Added Columns'!AQ$3</f>
        <v>0.33333333333333331</v>
      </c>
      <c r="AR281">
        <f>('Added Columns'!AR281-'Added Columns'!AR$1)/'Added Columns'!AR$3</f>
        <v>0.33333333333333331</v>
      </c>
      <c r="AS281">
        <f>('Added Columns'!AS281-'Added Columns'!AS$1)/'Added Columns'!AS$3</f>
        <v>0.17499999999999999</v>
      </c>
      <c r="AT281">
        <f>('Added Columns'!AT281-'Added Columns'!AT$1)/'Added Columns'!AT$3</f>
        <v>0.83333333333333337</v>
      </c>
      <c r="AU281">
        <f>('Added Columns'!AU281-'Added Columns'!AU$1)/'Added Columns'!AU$3</f>
        <v>1</v>
      </c>
      <c r="AV281">
        <f>('Added Columns'!AV281-'Added Columns'!AV$1)/'Added Columns'!AV$3</f>
        <v>0.125</v>
      </c>
      <c r="AW281">
        <f>('Added Columns'!AW281-'Added Columns'!AW$1)/'Added Columns'!AW$3</f>
        <v>0.22222222222222221</v>
      </c>
      <c r="AX281">
        <f>('Added Columns'!AX281-'Added Columns'!AX$1)/'Added Columns'!AX$3</f>
        <v>0</v>
      </c>
      <c r="AY281">
        <f>('Added Columns'!AY281-'Added Columns'!AY$1)/'Added Columns'!AY$3</f>
        <v>5.8823529411764705E-2</v>
      </c>
      <c r="AZ281">
        <v>1</v>
      </c>
      <c r="BA281">
        <v>0</v>
      </c>
    </row>
    <row r="282" spans="1:53" x14ac:dyDescent="0.25">
      <c r="A282">
        <v>275</v>
      </c>
      <c r="B282">
        <v>1</v>
      </c>
      <c r="C282">
        <v>0</v>
      </c>
      <c r="D282">
        <f>('Added Columns'!D282-'Added Columns'!D$1)/'Added Columns'!D$3</f>
        <v>7.1428571428571425E-2</v>
      </c>
      <c r="E282">
        <v>1</v>
      </c>
      <c r="F282">
        <v>0</v>
      </c>
      <c r="G282">
        <v>0</v>
      </c>
      <c r="H282">
        <f>('Added Columns'!H282-'Added Columns'!H$1)/'Added Columns'!H$3</f>
        <v>0.63994273443092342</v>
      </c>
      <c r="I282">
        <v>0</v>
      </c>
      <c r="J282">
        <v>1</v>
      </c>
      <c r="K282">
        <v>0</v>
      </c>
      <c r="L282">
        <f>('Added Columns'!L282-'Added Columns'!L$1)/'Added Columns'!L$3</f>
        <v>7.1428571428571425E-2</v>
      </c>
      <c r="M282">
        <f>('Added Columns'!M282-'Added Columns'!M$1)/'Added Columns'!M$3</f>
        <v>0.25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f>('Added Columns'!T282-'Added Columns'!T$1)/'Added Columns'!T$3</f>
        <v>1</v>
      </c>
      <c r="U282">
        <f>('Added Columns'!U282-'Added Columns'!U$1)/'Added Columns'!U$3</f>
        <v>1</v>
      </c>
      <c r="V282">
        <f>('Added Columns'!V282-'Added Columns'!V$1)/'Added Columns'!V$3</f>
        <v>0.33333333333333331</v>
      </c>
      <c r="W282">
        <f>('Added Columns'!W282-'Added Columns'!W$1)/'Added Columns'!W$3</f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f>('Added Columns'!AG282-'Added Columns'!AG$1)/'Added Columns'!AG$3</f>
        <v>0.66666666666666663</v>
      </c>
      <c r="AH282">
        <v>0</v>
      </c>
      <c r="AI282">
        <v>0</v>
      </c>
      <c r="AJ282">
        <v>1</v>
      </c>
      <c r="AK282">
        <f>('Added Columns'!AK282-'Added Columns'!AK$1)/'Added Columns'!AK$3</f>
        <v>0.11695629278567667</v>
      </c>
      <c r="AL282">
        <f>('Added Columns'!AL282-'Added Columns'!AL$1)/'Added Columns'!AL$3</f>
        <v>0.33876731580004016</v>
      </c>
      <c r="AM282">
        <f>('Added Columns'!AM282-'Added Columns'!AM$1)/'Added Columns'!AM$3</f>
        <v>0.1111111111111111</v>
      </c>
      <c r="AN282">
        <v>0</v>
      </c>
      <c r="AO282">
        <f>('Added Columns'!AO282-'Added Columns'!AO$1)/'Added Columns'!AO$3</f>
        <v>0.42857142857142855</v>
      </c>
      <c r="AP282">
        <f>('Added Columns'!AP282-'Added Columns'!AP$1)/'Added Columns'!AP$3</f>
        <v>0</v>
      </c>
      <c r="AQ282">
        <f>('Added Columns'!AQ282-'Added Columns'!AQ$1)/'Added Columns'!AQ$3</f>
        <v>0</v>
      </c>
      <c r="AR282">
        <f>('Added Columns'!AR282-'Added Columns'!AR$1)/'Added Columns'!AR$3</f>
        <v>0</v>
      </c>
      <c r="AS282">
        <f>('Added Columns'!AS282-'Added Columns'!AS$1)/'Added Columns'!AS$3</f>
        <v>7.4999999999999997E-2</v>
      </c>
      <c r="AT282">
        <f>('Added Columns'!AT282-'Added Columns'!AT$1)/'Added Columns'!AT$3</f>
        <v>0.66666666666666663</v>
      </c>
      <c r="AU282">
        <f>('Added Columns'!AU282-'Added Columns'!AU$1)/'Added Columns'!AU$3</f>
        <v>1</v>
      </c>
      <c r="AV282">
        <f>('Added Columns'!AV282-'Added Columns'!AV$1)/'Added Columns'!AV$3</f>
        <v>7.4999999999999997E-2</v>
      </c>
      <c r="AW282">
        <f>('Added Columns'!AW282-'Added Columns'!AW$1)/'Added Columns'!AW$3</f>
        <v>0.1111111111111111</v>
      </c>
      <c r="AX282">
        <f>('Added Columns'!AX282-'Added Columns'!AX$1)/'Added Columns'!AX$3</f>
        <v>6.6666666666666666E-2</v>
      </c>
      <c r="AY282">
        <f>('Added Columns'!AY282-'Added Columns'!AY$1)/'Added Columns'!AY$3</f>
        <v>0</v>
      </c>
      <c r="AZ282">
        <v>1</v>
      </c>
      <c r="BA282">
        <v>0</v>
      </c>
    </row>
    <row r="283" spans="1:53" x14ac:dyDescent="0.25">
      <c r="A283">
        <v>276</v>
      </c>
      <c r="B283">
        <v>0</v>
      </c>
      <c r="C283">
        <v>1</v>
      </c>
      <c r="D283">
        <f>('Added Columns'!D283-'Added Columns'!D$1)/'Added Columns'!D$3</f>
        <v>0.45238095238095238</v>
      </c>
      <c r="E283">
        <v>0</v>
      </c>
      <c r="F283">
        <v>0</v>
      </c>
      <c r="G283">
        <v>1</v>
      </c>
      <c r="H283">
        <f>('Added Columns'!H283-'Added Columns'!H$1)/'Added Columns'!H$3</f>
        <v>0.44810307802433785</v>
      </c>
      <c r="I283">
        <v>0</v>
      </c>
      <c r="J283">
        <v>1</v>
      </c>
      <c r="K283">
        <v>0</v>
      </c>
      <c r="L283">
        <f>('Added Columns'!L283-'Added Columns'!L$1)/'Added Columns'!L$3</f>
        <v>0</v>
      </c>
      <c r="M283">
        <f>('Added Columns'!M283-'Added Columns'!M$1)/'Added Columns'!M$3</f>
        <v>0.75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f>('Added Columns'!T283-'Added Columns'!T$1)/'Added Columns'!T$3</f>
        <v>0</v>
      </c>
      <c r="U283">
        <f>('Added Columns'!U283-'Added Columns'!U$1)/'Added Columns'!U$3</f>
        <v>0.7142857142857143</v>
      </c>
      <c r="V283">
        <f>('Added Columns'!V283-'Added Columns'!V$1)/'Added Columns'!V$3</f>
        <v>0.66666666666666663</v>
      </c>
      <c r="W283">
        <f>('Added Columns'!W283-'Added Columns'!W$1)/'Added Columns'!W$3</f>
        <v>0.5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f>('Added Columns'!AG283-'Added Columns'!AG$1)/'Added Columns'!AG$3</f>
        <v>1</v>
      </c>
      <c r="AH283">
        <v>1</v>
      </c>
      <c r="AI283">
        <v>0</v>
      </c>
      <c r="AJ283">
        <v>0</v>
      </c>
      <c r="AK283">
        <f>('Added Columns'!AK283-'Added Columns'!AK$1)/'Added Columns'!AK$3</f>
        <v>0.6631911532385466</v>
      </c>
      <c r="AL283">
        <f>('Added Columns'!AL283-'Added Columns'!AL$1)/'Added Columns'!AL$3</f>
        <v>0.38478217225456735</v>
      </c>
      <c r="AM283">
        <f>('Added Columns'!AM283-'Added Columns'!AM$1)/'Added Columns'!AM$3</f>
        <v>0.22222222222222221</v>
      </c>
      <c r="AN283">
        <v>1</v>
      </c>
      <c r="AO283">
        <f>('Added Columns'!AO283-'Added Columns'!AO$1)/'Added Columns'!AO$3</f>
        <v>0.5</v>
      </c>
      <c r="AP283">
        <f>('Added Columns'!AP283-'Added Columns'!AP$1)/'Added Columns'!AP$3</f>
        <v>0</v>
      </c>
      <c r="AQ283">
        <f>('Added Columns'!AQ283-'Added Columns'!AQ$1)/'Added Columns'!AQ$3</f>
        <v>0</v>
      </c>
      <c r="AR283">
        <f>('Added Columns'!AR283-'Added Columns'!AR$1)/'Added Columns'!AR$3</f>
        <v>0.66666666666666663</v>
      </c>
      <c r="AS283">
        <f>('Added Columns'!AS283-'Added Columns'!AS$1)/'Added Columns'!AS$3</f>
        <v>0.375</v>
      </c>
      <c r="AT283">
        <f>('Added Columns'!AT283-'Added Columns'!AT$1)/'Added Columns'!AT$3</f>
        <v>0.33333333333333331</v>
      </c>
      <c r="AU283">
        <f>('Added Columns'!AU283-'Added Columns'!AU$1)/'Added Columns'!AU$3</f>
        <v>0.66666666666666663</v>
      </c>
      <c r="AV283">
        <f>('Added Columns'!AV283-'Added Columns'!AV$1)/'Added Columns'!AV$3</f>
        <v>0.125</v>
      </c>
      <c r="AW283">
        <f>('Added Columns'!AW283-'Added Columns'!AW$1)/'Added Columns'!AW$3</f>
        <v>0.1111111111111111</v>
      </c>
      <c r="AX283">
        <f>('Added Columns'!AX283-'Added Columns'!AX$1)/'Added Columns'!AX$3</f>
        <v>0</v>
      </c>
      <c r="AY283">
        <f>('Added Columns'!AY283-'Added Columns'!AY$1)/'Added Columns'!AY$3</f>
        <v>0.11764705882352941</v>
      </c>
      <c r="AZ283">
        <v>1</v>
      </c>
      <c r="BA283">
        <v>0</v>
      </c>
    </row>
    <row r="284" spans="1:53" x14ac:dyDescent="0.25">
      <c r="A284">
        <v>277</v>
      </c>
      <c r="B284">
        <v>0</v>
      </c>
      <c r="C284">
        <v>1</v>
      </c>
      <c r="D284">
        <f>('Added Columns'!D284-'Added Columns'!D$1)/'Added Columns'!D$3</f>
        <v>0.40476190476190477</v>
      </c>
      <c r="E284">
        <v>1</v>
      </c>
      <c r="F284">
        <v>0</v>
      </c>
      <c r="G284">
        <v>0</v>
      </c>
      <c r="H284">
        <f>('Added Columns'!H284-'Added Columns'!H$1)/'Added Columns'!H$3</f>
        <v>0.86828919112383685</v>
      </c>
      <c r="I284">
        <v>0</v>
      </c>
      <c r="J284">
        <v>1</v>
      </c>
      <c r="K284">
        <v>0</v>
      </c>
      <c r="L284">
        <f>('Added Columns'!L284-'Added Columns'!L$1)/'Added Columns'!L$3</f>
        <v>0.75</v>
      </c>
      <c r="M284">
        <f>('Added Columns'!M284-'Added Columns'!M$1)/'Added Columns'!M$3</f>
        <v>0.5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>('Added Columns'!T284-'Added Columns'!T$1)/'Added Columns'!T$3</f>
        <v>0.33333333333333331</v>
      </c>
      <c r="U284">
        <f>('Added Columns'!U284-'Added Columns'!U$1)/'Added Columns'!U$3</f>
        <v>0.58571428571428574</v>
      </c>
      <c r="V284">
        <f>('Added Columns'!V284-'Added Columns'!V$1)/'Added Columns'!V$3</f>
        <v>1</v>
      </c>
      <c r="W284">
        <f>('Added Columns'!W284-'Added Columns'!W$1)/'Added Columns'!W$3</f>
        <v>0.5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f>('Added Columns'!AG284-'Added Columns'!AG$1)/'Added Columns'!AG$3</f>
        <v>0.33333333333333331</v>
      </c>
      <c r="AH284">
        <v>1</v>
      </c>
      <c r="AI284">
        <v>0</v>
      </c>
      <c r="AJ284">
        <v>0</v>
      </c>
      <c r="AK284">
        <f>('Added Columns'!AK284-'Added Columns'!AK$1)/'Added Columns'!AK$3</f>
        <v>0.57856766719325958</v>
      </c>
      <c r="AL284">
        <f>('Added Columns'!AL284-'Added Columns'!AL$1)/'Added Columns'!AL$3</f>
        <v>0.68283477213410959</v>
      </c>
      <c r="AM284">
        <f>('Added Columns'!AM284-'Added Columns'!AM$1)/'Added Columns'!AM$3</f>
        <v>0.77777777777777779</v>
      </c>
      <c r="AN284">
        <v>0</v>
      </c>
      <c r="AO284">
        <f>('Added Columns'!AO284-'Added Columns'!AO$1)/'Added Columns'!AO$3</f>
        <v>0.5</v>
      </c>
      <c r="AP284">
        <f>('Added Columns'!AP284-'Added Columns'!AP$1)/'Added Columns'!AP$3</f>
        <v>0</v>
      </c>
      <c r="AQ284">
        <f>('Added Columns'!AQ284-'Added Columns'!AQ$1)/'Added Columns'!AQ$3</f>
        <v>0.33333333333333331</v>
      </c>
      <c r="AR284">
        <f>('Added Columns'!AR284-'Added Columns'!AR$1)/'Added Columns'!AR$3</f>
        <v>0.33333333333333331</v>
      </c>
      <c r="AS284">
        <f>('Added Columns'!AS284-'Added Columns'!AS$1)/'Added Columns'!AS$3</f>
        <v>0.25</v>
      </c>
      <c r="AT284">
        <f>('Added Columns'!AT284-'Added Columns'!AT$1)/'Added Columns'!AT$3</f>
        <v>1</v>
      </c>
      <c r="AU284">
        <f>('Added Columns'!AU284-'Added Columns'!AU$1)/'Added Columns'!AU$3</f>
        <v>0.33333333333333331</v>
      </c>
      <c r="AV284">
        <f>('Added Columns'!AV284-'Added Columns'!AV$1)/'Added Columns'!AV$3</f>
        <v>0.17499999999999999</v>
      </c>
      <c r="AW284">
        <f>('Added Columns'!AW284-'Added Columns'!AW$1)/'Added Columns'!AW$3</f>
        <v>0.3888888888888889</v>
      </c>
      <c r="AX284">
        <f>('Added Columns'!AX284-'Added Columns'!AX$1)/'Added Columns'!AX$3</f>
        <v>0.4</v>
      </c>
      <c r="AY284">
        <f>('Added Columns'!AY284-'Added Columns'!AY$1)/'Added Columns'!AY$3</f>
        <v>0.11764705882352941</v>
      </c>
      <c r="AZ284">
        <v>1</v>
      </c>
      <c r="BA284">
        <v>0</v>
      </c>
    </row>
    <row r="285" spans="1:53" x14ac:dyDescent="0.25">
      <c r="A285">
        <v>278</v>
      </c>
      <c r="B285">
        <v>0</v>
      </c>
      <c r="C285">
        <v>1</v>
      </c>
      <c r="D285">
        <f>('Added Columns'!D285-'Added Columns'!D$1)/'Added Columns'!D$3</f>
        <v>0.47619047619047616</v>
      </c>
      <c r="E285">
        <v>1</v>
      </c>
      <c r="F285">
        <v>0</v>
      </c>
      <c r="G285">
        <v>0</v>
      </c>
      <c r="H285">
        <f>('Added Columns'!H285-'Added Columns'!H$1)/'Added Columns'!H$3</f>
        <v>0.15748031496062992</v>
      </c>
      <c r="I285">
        <v>1</v>
      </c>
      <c r="J285">
        <v>0</v>
      </c>
      <c r="K285">
        <v>0</v>
      </c>
      <c r="L285">
        <f>('Added Columns'!L285-'Added Columns'!L$1)/'Added Columns'!L$3</f>
        <v>0.21428571428571427</v>
      </c>
      <c r="M285">
        <f>('Added Columns'!M285-'Added Columns'!M$1)/'Added Columns'!M$3</f>
        <v>0.25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f>('Added Columns'!T285-'Added Columns'!T$1)/'Added Columns'!T$3</f>
        <v>0</v>
      </c>
      <c r="U285">
        <f>('Added Columns'!U285-'Added Columns'!U$1)/'Added Columns'!U$3</f>
        <v>0.2</v>
      </c>
      <c r="V285">
        <f>('Added Columns'!V285-'Added Columns'!V$1)/'Added Columns'!V$3</f>
        <v>1</v>
      </c>
      <c r="W285">
        <f>('Added Columns'!W285-'Added Columns'!W$1)/'Added Columns'!W$3</f>
        <v>0.25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f>('Added Columns'!AG285-'Added Columns'!AG$1)/'Added Columns'!AG$3</f>
        <v>0</v>
      </c>
      <c r="AH285">
        <v>1</v>
      </c>
      <c r="AI285">
        <v>0</v>
      </c>
      <c r="AJ285">
        <v>0</v>
      </c>
      <c r="AK285">
        <f>('Added Columns'!AK285-'Added Columns'!AK$1)/'Added Columns'!AK$3</f>
        <v>0.24202211690363348</v>
      </c>
      <c r="AL285">
        <f>('Added Columns'!AL285-'Added Columns'!AL$1)/'Added Columns'!AL$3</f>
        <v>0.68648865689620553</v>
      </c>
      <c r="AM285">
        <f>('Added Columns'!AM285-'Added Columns'!AM$1)/'Added Columns'!AM$3</f>
        <v>0.1111111111111111</v>
      </c>
      <c r="AN285">
        <v>1</v>
      </c>
      <c r="AO285">
        <f>('Added Columns'!AO285-'Added Columns'!AO$1)/'Added Columns'!AO$3</f>
        <v>0.9285714285714286</v>
      </c>
      <c r="AP285">
        <f>('Added Columns'!AP285-'Added Columns'!AP$1)/'Added Columns'!AP$3</f>
        <v>1</v>
      </c>
      <c r="AQ285">
        <f>('Added Columns'!AQ285-'Added Columns'!AQ$1)/'Added Columns'!AQ$3</f>
        <v>0.66666666666666663</v>
      </c>
      <c r="AR285">
        <f>('Added Columns'!AR285-'Added Columns'!AR$1)/'Added Columns'!AR$3</f>
        <v>0.33333333333333331</v>
      </c>
      <c r="AS285">
        <f>('Added Columns'!AS285-'Added Columns'!AS$1)/'Added Columns'!AS$3</f>
        <v>0.2</v>
      </c>
      <c r="AT285">
        <f>('Added Columns'!AT285-'Added Columns'!AT$1)/'Added Columns'!AT$3</f>
        <v>0.5</v>
      </c>
      <c r="AU285">
        <f>('Added Columns'!AU285-'Added Columns'!AU$1)/'Added Columns'!AU$3</f>
        <v>0.66666666666666663</v>
      </c>
      <c r="AV285">
        <f>('Added Columns'!AV285-'Added Columns'!AV$1)/'Added Columns'!AV$3</f>
        <v>0.2</v>
      </c>
      <c r="AW285">
        <f>('Added Columns'!AW285-'Added Columns'!AW$1)/'Added Columns'!AW$3</f>
        <v>0</v>
      </c>
      <c r="AX285">
        <f>('Added Columns'!AX285-'Added Columns'!AX$1)/'Added Columns'!AX$3</f>
        <v>0.46666666666666667</v>
      </c>
      <c r="AY285">
        <f>('Added Columns'!AY285-'Added Columns'!AY$1)/'Added Columns'!AY$3</f>
        <v>0.41176470588235292</v>
      </c>
      <c r="AZ285">
        <v>1</v>
      </c>
      <c r="BA285">
        <v>0</v>
      </c>
    </row>
    <row r="286" spans="1:53" x14ac:dyDescent="0.25">
      <c r="A286">
        <v>279</v>
      </c>
      <c r="B286">
        <v>0</v>
      </c>
      <c r="C286">
        <v>1</v>
      </c>
      <c r="D286">
        <f>('Added Columns'!D286-'Added Columns'!D$1)/'Added Columns'!D$3</f>
        <v>0.19047619047619047</v>
      </c>
      <c r="E286">
        <v>0</v>
      </c>
      <c r="F286">
        <v>1</v>
      </c>
      <c r="G286">
        <v>0</v>
      </c>
      <c r="H286">
        <f>('Added Columns'!H286-'Added Columns'!H$1)/'Added Columns'!H$3</f>
        <v>0.98568360773085184</v>
      </c>
      <c r="I286">
        <v>0</v>
      </c>
      <c r="J286">
        <v>1</v>
      </c>
      <c r="K286">
        <v>0</v>
      </c>
      <c r="L286">
        <f>('Added Columns'!L286-'Added Columns'!L$1)/'Added Columns'!L$3</f>
        <v>0</v>
      </c>
      <c r="M286">
        <f>('Added Columns'!M286-'Added Columns'!M$1)/'Added Columns'!M$3</f>
        <v>0.5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>('Added Columns'!T286-'Added Columns'!T$1)/'Added Columns'!T$3</f>
        <v>0.66666666666666663</v>
      </c>
      <c r="U286">
        <f>('Added Columns'!U286-'Added Columns'!U$1)/'Added Columns'!U$3</f>
        <v>0.77142857142857146</v>
      </c>
      <c r="V286">
        <f>('Added Columns'!V286-'Added Columns'!V$1)/'Added Columns'!V$3</f>
        <v>0.66666666666666663</v>
      </c>
      <c r="W286">
        <f>('Added Columns'!W286-'Added Columns'!W$1)/'Added Columns'!W$3</f>
        <v>0.25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f>('Added Columns'!AG286-'Added Columns'!AG$1)/'Added Columns'!AG$3</f>
        <v>0.33333333333333331</v>
      </c>
      <c r="AH286">
        <v>1</v>
      </c>
      <c r="AI286">
        <v>0</v>
      </c>
      <c r="AJ286">
        <v>0</v>
      </c>
      <c r="AK286">
        <f>('Added Columns'!AK286-'Added Columns'!AK$1)/'Added Columns'!AK$3</f>
        <v>0.28372827804107426</v>
      </c>
      <c r="AL286">
        <f>('Added Columns'!AL286-'Added Columns'!AL$1)/'Added Columns'!AL$3</f>
        <v>0.99068460148564541</v>
      </c>
      <c r="AM286">
        <f>('Added Columns'!AM286-'Added Columns'!AM$1)/'Added Columns'!AM$3</f>
        <v>0.1111111111111111</v>
      </c>
      <c r="AN286">
        <v>0</v>
      </c>
      <c r="AO286">
        <f>('Added Columns'!AO286-'Added Columns'!AO$1)/'Added Columns'!AO$3</f>
        <v>0.6428571428571429</v>
      </c>
      <c r="AP286">
        <f>('Added Columns'!AP286-'Added Columns'!AP$1)/'Added Columns'!AP$3</f>
        <v>1</v>
      </c>
      <c r="AQ286">
        <f>('Added Columns'!AQ286-'Added Columns'!AQ$1)/'Added Columns'!AQ$3</f>
        <v>0</v>
      </c>
      <c r="AR286">
        <f>('Added Columns'!AR286-'Added Columns'!AR$1)/'Added Columns'!AR$3</f>
        <v>0.33333333333333331</v>
      </c>
      <c r="AS286">
        <f>('Added Columns'!AS286-'Added Columns'!AS$1)/'Added Columns'!AS$3</f>
        <v>0.15</v>
      </c>
      <c r="AT286">
        <f>('Added Columns'!AT286-'Added Columns'!AT$1)/'Added Columns'!AT$3</f>
        <v>1</v>
      </c>
      <c r="AU286">
        <f>('Added Columns'!AU286-'Added Columns'!AU$1)/'Added Columns'!AU$3</f>
        <v>0</v>
      </c>
      <c r="AV286">
        <f>('Added Columns'!AV286-'Added Columns'!AV$1)/'Added Columns'!AV$3</f>
        <v>0.15</v>
      </c>
      <c r="AW286">
        <f>('Added Columns'!AW286-'Added Columns'!AW$1)/'Added Columns'!AW$3</f>
        <v>0.27777777777777779</v>
      </c>
      <c r="AX286">
        <f>('Added Columns'!AX286-'Added Columns'!AX$1)/'Added Columns'!AX$3</f>
        <v>6.6666666666666666E-2</v>
      </c>
      <c r="AY286">
        <f>('Added Columns'!AY286-'Added Columns'!AY$1)/'Added Columns'!AY$3</f>
        <v>0.23529411764705882</v>
      </c>
      <c r="AZ286">
        <v>1</v>
      </c>
      <c r="BA286">
        <v>0</v>
      </c>
    </row>
    <row r="287" spans="1:53" x14ac:dyDescent="0.25">
      <c r="A287">
        <v>280</v>
      </c>
      <c r="B287">
        <v>1</v>
      </c>
      <c r="C287">
        <v>0</v>
      </c>
      <c r="D287">
        <f>('Added Columns'!D287-'Added Columns'!D$1)/'Added Columns'!D$3</f>
        <v>0.76190476190476186</v>
      </c>
      <c r="E287">
        <v>1</v>
      </c>
      <c r="F287">
        <v>0</v>
      </c>
      <c r="G287">
        <v>0</v>
      </c>
      <c r="H287">
        <f>('Added Columns'!H287-'Added Columns'!H$1)/'Added Columns'!H$3</f>
        <v>0.49749463135289906</v>
      </c>
      <c r="I287">
        <v>0</v>
      </c>
      <c r="J287">
        <v>1</v>
      </c>
      <c r="K287">
        <v>0</v>
      </c>
      <c r="L287">
        <f>('Added Columns'!L287-'Added Columns'!L$1)/'Added Columns'!L$3</f>
        <v>0.10714285714285714</v>
      </c>
      <c r="M287">
        <f>('Added Columns'!M287-'Added Columns'!M$1)/'Added Columns'!M$3</f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>('Added Columns'!T287-'Added Columns'!T$1)/'Added Columns'!T$3</f>
        <v>0</v>
      </c>
      <c r="U287">
        <f>('Added Columns'!U287-'Added Columns'!U$1)/'Added Columns'!U$3</f>
        <v>0.94285714285714284</v>
      </c>
      <c r="V287">
        <f>('Added Columns'!V287-'Added Columns'!V$1)/'Added Columns'!V$3</f>
        <v>0.66666666666666663</v>
      </c>
      <c r="W287">
        <f>('Added Columns'!W287-'Added Columns'!W$1)/'Added Columns'!W$3</f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f>('Added Columns'!AG287-'Added Columns'!AG$1)/'Added Columns'!AG$3</f>
        <v>0.33333333333333331</v>
      </c>
      <c r="AH287">
        <v>1</v>
      </c>
      <c r="AI287">
        <v>0</v>
      </c>
      <c r="AJ287">
        <v>0</v>
      </c>
      <c r="AK287">
        <f>('Added Columns'!AK287-'Added Columns'!AK$1)/'Added Columns'!AK$3</f>
        <v>0.95497630331753558</v>
      </c>
      <c r="AL287">
        <f>('Added Columns'!AL287-'Added Columns'!AL$1)/'Added Columns'!AL$3</f>
        <v>0.55093354748042567</v>
      </c>
      <c r="AM287">
        <f>('Added Columns'!AM287-'Added Columns'!AM$1)/'Added Columns'!AM$3</f>
        <v>0.33333333333333331</v>
      </c>
      <c r="AN287">
        <v>0</v>
      </c>
      <c r="AO287">
        <f>('Added Columns'!AO287-'Added Columns'!AO$1)/'Added Columns'!AO$3</f>
        <v>0.21428571428571427</v>
      </c>
      <c r="AP287">
        <f>('Added Columns'!AP287-'Added Columns'!AP$1)/'Added Columns'!AP$3</f>
        <v>0</v>
      </c>
      <c r="AQ287">
        <f>('Added Columns'!AQ287-'Added Columns'!AQ$1)/'Added Columns'!AQ$3</f>
        <v>0</v>
      </c>
      <c r="AR287">
        <f>('Added Columns'!AR287-'Added Columns'!AR$1)/'Added Columns'!AR$3</f>
        <v>0.66666666666666663</v>
      </c>
      <c r="AS287">
        <f>('Added Columns'!AS287-'Added Columns'!AS$1)/'Added Columns'!AS$3</f>
        <v>0.7</v>
      </c>
      <c r="AT287">
        <f>('Added Columns'!AT287-'Added Columns'!AT$1)/'Added Columns'!AT$3</f>
        <v>0.66666666666666663</v>
      </c>
      <c r="AU287">
        <f>('Added Columns'!AU287-'Added Columns'!AU$1)/'Added Columns'!AU$3</f>
        <v>0.33333333333333331</v>
      </c>
      <c r="AV287">
        <f>('Added Columns'!AV287-'Added Columns'!AV$1)/'Added Columns'!AV$3</f>
        <v>0.25</v>
      </c>
      <c r="AW287">
        <f>('Added Columns'!AW287-'Added Columns'!AW$1)/'Added Columns'!AW$3</f>
        <v>0.22222222222222221</v>
      </c>
      <c r="AX287">
        <f>('Added Columns'!AX287-'Added Columns'!AX$1)/'Added Columns'!AX$3</f>
        <v>6.6666666666666666E-2</v>
      </c>
      <c r="AY287">
        <f>('Added Columns'!AY287-'Added Columns'!AY$1)/'Added Columns'!AY$3</f>
        <v>0.35294117647058826</v>
      </c>
      <c r="AZ287">
        <v>1</v>
      </c>
      <c r="BA287">
        <v>0</v>
      </c>
    </row>
    <row r="288" spans="1:53" x14ac:dyDescent="0.25">
      <c r="A288">
        <v>281</v>
      </c>
      <c r="B288">
        <v>1</v>
      </c>
      <c r="C288">
        <v>0</v>
      </c>
      <c r="D288">
        <f>('Added Columns'!D288-'Added Columns'!D$1)/'Added Columns'!D$3</f>
        <v>0.83333333333333337</v>
      </c>
      <c r="E288">
        <v>1</v>
      </c>
      <c r="F288">
        <v>0</v>
      </c>
      <c r="G288">
        <v>0</v>
      </c>
      <c r="H288">
        <f>('Added Columns'!H288-'Added Columns'!H$1)/'Added Columns'!H$3</f>
        <v>0.69291338582677164</v>
      </c>
      <c r="I288">
        <v>0</v>
      </c>
      <c r="J288">
        <v>1</v>
      </c>
      <c r="K288">
        <v>0</v>
      </c>
      <c r="L288">
        <f>('Added Columns'!L288-'Added Columns'!L$1)/'Added Columns'!L$3</f>
        <v>7.1428571428571425E-2</v>
      </c>
      <c r="M288">
        <f>('Added Columns'!M288-'Added Columns'!M$1)/'Added Columns'!M$3</f>
        <v>0.75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f>('Added Columns'!T288-'Added Columns'!T$1)/'Added Columns'!T$3</f>
        <v>0.66666666666666663</v>
      </c>
      <c r="U288">
        <f>('Added Columns'!U288-'Added Columns'!U$1)/'Added Columns'!U$3</f>
        <v>0.21428571428571427</v>
      </c>
      <c r="V288">
        <f>('Added Columns'!V288-'Added Columns'!V$1)/'Added Columns'!V$3</f>
        <v>0.66666666666666663</v>
      </c>
      <c r="W288">
        <f>('Added Columns'!W288-'Added Columns'!W$1)/'Added Columns'!W$3</f>
        <v>0.75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f>('Added Columns'!AG288-'Added Columns'!AG$1)/'Added Columns'!AG$3</f>
        <v>0.66666666666666663</v>
      </c>
      <c r="AH288">
        <v>0</v>
      </c>
      <c r="AI288">
        <v>1</v>
      </c>
      <c r="AJ288">
        <v>0</v>
      </c>
      <c r="AK288">
        <f>('Added Columns'!AK288-'Added Columns'!AK$1)/'Added Columns'!AK$3</f>
        <v>0.872827804107425</v>
      </c>
      <c r="AL288">
        <f>('Added Columns'!AL288-'Added Columns'!AL$1)/'Added Columns'!AL$3</f>
        <v>0.75976711503714112</v>
      </c>
      <c r="AM288">
        <f>('Added Columns'!AM288-'Added Columns'!AM$1)/'Added Columns'!AM$3</f>
        <v>0.33333333333333331</v>
      </c>
      <c r="AN288">
        <v>1</v>
      </c>
      <c r="AO288">
        <f>('Added Columns'!AO288-'Added Columns'!AO$1)/'Added Columns'!AO$3</f>
        <v>0.35714285714285715</v>
      </c>
      <c r="AP288">
        <f>('Added Columns'!AP288-'Added Columns'!AP$1)/'Added Columns'!AP$3</f>
        <v>0</v>
      </c>
      <c r="AQ288">
        <f>('Added Columns'!AQ288-'Added Columns'!AQ$1)/'Added Columns'!AQ$3</f>
        <v>1</v>
      </c>
      <c r="AR288">
        <f>('Added Columns'!AR288-'Added Columns'!AR$1)/'Added Columns'!AR$3</f>
        <v>1</v>
      </c>
      <c r="AS288">
        <f>('Added Columns'!AS288-'Added Columns'!AS$1)/'Added Columns'!AS$3</f>
        <v>0.52500000000000002</v>
      </c>
      <c r="AT288">
        <f>('Added Columns'!AT288-'Added Columns'!AT$1)/'Added Columns'!AT$3</f>
        <v>0.83333333333333337</v>
      </c>
      <c r="AU288">
        <f>('Added Columns'!AU288-'Added Columns'!AU$1)/'Added Columns'!AU$3</f>
        <v>0.33333333333333331</v>
      </c>
      <c r="AV288">
        <f>('Added Columns'!AV288-'Added Columns'!AV$1)/'Added Columns'!AV$3</f>
        <v>0.125</v>
      </c>
      <c r="AW288">
        <f>('Added Columns'!AW288-'Added Columns'!AW$1)/'Added Columns'!AW$3</f>
        <v>0.16666666666666666</v>
      </c>
      <c r="AX288">
        <f>('Added Columns'!AX288-'Added Columns'!AX$1)/'Added Columns'!AX$3</f>
        <v>6.6666666666666666E-2</v>
      </c>
      <c r="AY288">
        <f>('Added Columns'!AY288-'Added Columns'!AY$1)/'Added Columns'!AY$3</f>
        <v>0.17647058823529413</v>
      </c>
      <c r="AZ288">
        <v>1</v>
      </c>
      <c r="BA288">
        <v>0</v>
      </c>
    </row>
    <row r="289" spans="1:53" x14ac:dyDescent="0.25">
      <c r="A289">
        <v>282</v>
      </c>
      <c r="B289">
        <v>1</v>
      </c>
      <c r="C289">
        <v>0</v>
      </c>
      <c r="D289">
        <f>('Added Columns'!D289-'Added Columns'!D$1)/'Added Columns'!D$3</f>
        <v>0.5714285714285714</v>
      </c>
      <c r="E289">
        <v>1</v>
      </c>
      <c r="F289">
        <v>0</v>
      </c>
      <c r="G289">
        <v>0</v>
      </c>
      <c r="H289">
        <f>('Added Columns'!H289-'Added Columns'!H$1)/'Added Columns'!H$3</f>
        <v>0.38153185397279887</v>
      </c>
      <c r="I289">
        <v>1</v>
      </c>
      <c r="J289">
        <v>0</v>
      </c>
      <c r="K289">
        <v>0</v>
      </c>
      <c r="L289">
        <f>('Added Columns'!L289-'Added Columns'!L$1)/'Added Columns'!L$3</f>
        <v>0</v>
      </c>
      <c r="M289">
        <f>('Added Columns'!M289-'Added Columns'!M$1)/'Added Columns'!M$3</f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>('Added Columns'!T289-'Added Columns'!T$1)/'Added Columns'!T$3</f>
        <v>0.33333333333333331</v>
      </c>
      <c r="U289">
        <f>('Added Columns'!U289-'Added Columns'!U$1)/'Added Columns'!U$3</f>
        <v>0.98571428571428577</v>
      </c>
      <c r="V289">
        <f>('Added Columns'!V289-'Added Columns'!V$1)/'Added Columns'!V$3</f>
        <v>0.66666666666666663</v>
      </c>
      <c r="W289">
        <f>('Added Columns'!W289-'Added Columns'!W$1)/'Added Columns'!W$3</f>
        <v>0.25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f>('Added Columns'!AG289-'Added Columns'!AG$1)/'Added Columns'!AG$3</f>
        <v>0.66666666666666663</v>
      </c>
      <c r="AH289">
        <v>0</v>
      </c>
      <c r="AI289">
        <v>1</v>
      </c>
      <c r="AJ289">
        <v>0</v>
      </c>
      <c r="AK289">
        <f>('Added Columns'!AK289-'Added Columns'!AK$1)/'Added Columns'!AK$3</f>
        <v>0.20526592943654556</v>
      </c>
      <c r="AL289">
        <f>('Added Columns'!AL289-'Added Columns'!AL$1)/'Added Columns'!AL$3</f>
        <v>0.90094358562537646</v>
      </c>
      <c r="AM289">
        <f>('Added Columns'!AM289-'Added Columns'!AM$1)/'Added Columns'!AM$3</f>
        <v>0.1111111111111111</v>
      </c>
      <c r="AN289">
        <v>0</v>
      </c>
      <c r="AO289">
        <f>('Added Columns'!AO289-'Added Columns'!AO$1)/'Added Columns'!AO$3</f>
        <v>1</v>
      </c>
      <c r="AP289">
        <f>('Added Columns'!AP289-'Added Columns'!AP$1)/'Added Columns'!AP$3</f>
        <v>1</v>
      </c>
      <c r="AQ289">
        <f>('Added Columns'!AQ289-'Added Columns'!AQ$1)/'Added Columns'!AQ$3</f>
        <v>0.66666666666666663</v>
      </c>
      <c r="AR289">
        <f>('Added Columns'!AR289-'Added Columns'!AR$1)/'Added Columns'!AR$3</f>
        <v>0</v>
      </c>
      <c r="AS289">
        <f>('Added Columns'!AS289-'Added Columns'!AS$1)/'Added Columns'!AS$3</f>
        <v>0.5</v>
      </c>
      <c r="AT289">
        <f>('Added Columns'!AT289-'Added Columns'!AT$1)/'Added Columns'!AT$3</f>
        <v>0.5</v>
      </c>
      <c r="AU289">
        <f>('Added Columns'!AU289-'Added Columns'!AU$1)/'Added Columns'!AU$3</f>
        <v>0.66666666666666663</v>
      </c>
      <c r="AV289">
        <f>('Added Columns'!AV289-'Added Columns'!AV$1)/'Added Columns'!AV$3</f>
        <v>0.5</v>
      </c>
      <c r="AW289">
        <f>('Added Columns'!AW289-'Added Columns'!AW$1)/'Added Columns'!AW$3</f>
        <v>0.88888888888888884</v>
      </c>
      <c r="AX289">
        <f>('Added Columns'!AX289-'Added Columns'!AX$1)/'Added Columns'!AX$3</f>
        <v>0.73333333333333328</v>
      </c>
      <c r="AY289">
        <f>('Added Columns'!AY289-'Added Columns'!AY$1)/'Added Columns'!AY$3</f>
        <v>0.35294117647058826</v>
      </c>
      <c r="AZ289">
        <v>1</v>
      </c>
      <c r="BA289">
        <v>0</v>
      </c>
    </row>
    <row r="290" spans="1:53" x14ac:dyDescent="0.25">
      <c r="A290">
        <v>283</v>
      </c>
      <c r="B290">
        <v>1</v>
      </c>
      <c r="C290">
        <v>0</v>
      </c>
      <c r="D290">
        <f>('Added Columns'!D290-'Added Columns'!D$1)/'Added Columns'!D$3</f>
        <v>0.26190476190476192</v>
      </c>
      <c r="E290">
        <v>0</v>
      </c>
      <c r="F290">
        <v>1</v>
      </c>
      <c r="G290">
        <v>0</v>
      </c>
      <c r="H290">
        <f>('Added Columns'!H290-'Added Columns'!H$1)/'Added Columns'!H$3</f>
        <v>0.24337866857551896</v>
      </c>
      <c r="I290">
        <v>1</v>
      </c>
      <c r="J290">
        <v>0</v>
      </c>
      <c r="K290">
        <v>0</v>
      </c>
      <c r="L290">
        <f>('Added Columns'!L290-'Added Columns'!L$1)/'Added Columns'!L$3</f>
        <v>3.5714285714285712E-2</v>
      </c>
      <c r="M290">
        <f>('Added Columns'!M290-'Added Columns'!M$1)/'Added Columns'!M$3</f>
        <v>0.25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>('Added Columns'!T290-'Added Columns'!T$1)/'Added Columns'!T$3</f>
        <v>0.33333333333333331</v>
      </c>
      <c r="U290">
        <f>('Added Columns'!U290-'Added Columns'!U$1)/'Added Columns'!U$3</f>
        <v>0.2</v>
      </c>
      <c r="V290">
        <f>('Added Columns'!V290-'Added Columns'!V$1)/'Added Columns'!V$3</f>
        <v>0.66666666666666663</v>
      </c>
      <c r="W290">
        <f>('Added Columns'!W290-'Added Columns'!W$1)/'Added Columns'!W$3</f>
        <v>0.25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f>('Added Columns'!AG290-'Added Columns'!AG$1)/'Added Columns'!AG$3</f>
        <v>1</v>
      </c>
      <c r="AH290">
        <v>0</v>
      </c>
      <c r="AI290">
        <v>0</v>
      </c>
      <c r="AJ290">
        <v>1</v>
      </c>
      <c r="AK290">
        <f>('Added Columns'!AK290-'Added Columns'!AK$1)/'Added Columns'!AK$3</f>
        <v>0.18667719852553977</v>
      </c>
      <c r="AL290">
        <f>('Added Columns'!AL290-'Added Columns'!AL$1)/'Added Columns'!AL$3</f>
        <v>0.72941176470588232</v>
      </c>
      <c r="AM290">
        <f>('Added Columns'!AM290-'Added Columns'!AM$1)/'Added Columns'!AM$3</f>
        <v>0.1111111111111111</v>
      </c>
      <c r="AN290">
        <v>0</v>
      </c>
      <c r="AO290">
        <f>('Added Columns'!AO290-'Added Columns'!AO$1)/'Added Columns'!AO$3</f>
        <v>0.5</v>
      </c>
      <c r="AP290">
        <f>('Added Columns'!AP290-'Added Columns'!AP$1)/'Added Columns'!AP$3</f>
        <v>0</v>
      </c>
      <c r="AQ290">
        <f>('Added Columns'!AQ290-'Added Columns'!AQ$1)/'Added Columns'!AQ$3</f>
        <v>0</v>
      </c>
      <c r="AR290">
        <f>('Added Columns'!AR290-'Added Columns'!AR$1)/'Added Columns'!AR$3</f>
        <v>0</v>
      </c>
      <c r="AS290">
        <f>('Added Columns'!AS290-'Added Columns'!AS$1)/'Added Columns'!AS$3</f>
        <v>0.25</v>
      </c>
      <c r="AT290">
        <f>('Added Columns'!AT290-'Added Columns'!AT$1)/'Added Columns'!AT$3</f>
        <v>0.5</v>
      </c>
      <c r="AU290">
        <f>('Added Columns'!AU290-'Added Columns'!AU$1)/'Added Columns'!AU$3</f>
        <v>0.33333333333333331</v>
      </c>
      <c r="AV290">
        <f>('Added Columns'!AV290-'Added Columns'!AV$1)/'Added Columns'!AV$3</f>
        <v>0.25</v>
      </c>
      <c r="AW290">
        <f>('Added Columns'!AW290-'Added Columns'!AW$1)/'Added Columns'!AW$3</f>
        <v>0.3888888888888889</v>
      </c>
      <c r="AX290">
        <f>('Added Columns'!AX290-'Added Columns'!AX$1)/'Added Columns'!AX$3</f>
        <v>0</v>
      </c>
      <c r="AY290">
        <f>('Added Columns'!AY290-'Added Columns'!AY$1)/'Added Columns'!AY$3</f>
        <v>0.52941176470588236</v>
      </c>
      <c r="AZ290">
        <v>1</v>
      </c>
      <c r="BA290">
        <v>0</v>
      </c>
    </row>
    <row r="291" spans="1:53" x14ac:dyDescent="0.25">
      <c r="A291">
        <v>284</v>
      </c>
      <c r="B291">
        <v>1</v>
      </c>
      <c r="C291">
        <v>0</v>
      </c>
      <c r="D291">
        <f>('Added Columns'!D291-'Added Columns'!D$1)/'Added Columns'!D$3</f>
        <v>0.88095238095238093</v>
      </c>
      <c r="E291">
        <v>1</v>
      </c>
      <c r="F291">
        <v>0</v>
      </c>
      <c r="G291">
        <v>0</v>
      </c>
      <c r="H291">
        <f>('Added Columns'!H291-'Added Columns'!H$1)/'Added Columns'!H$3</f>
        <v>3.2211882605583393E-2</v>
      </c>
      <c r="I291">
        <v>0</v>
      </c>
      <c r="J291">
        <v>1</v>
      </c>
      <c r="K291">
        <v>0</v>
      </c>
      <c r="L291">
        <f>('Added Columns'!L291-'Added Columns'!L$1)/'Added Columns'!L$3</f>
        <v>0.6785714285714286</v>
      </c>
      <c r="M291">
        <f>('Added Columns'!M291-'Added Columns'!M$1)/'Added Columns'!M$3</f>
        <v>0.25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f>('Added Columns'!T291-'Added Columns'!T$1)/'Added Columns'!T$3</f>
        <v>0.33333333333333331</v>
      </c>
      <c r="U291">
        <f>('Added Columns'!U291-'Added Columns'!U$1)/'Added Columns'!U$3</f>
        <v>0.1</v>
      </c>
      <c r="V291">
        <f>('Added Columns'!V291-'Added Columns'!V$1)/'Added Columns'!V$3</f>
        <v>0.66666666666666663</v>
      </c>
      <c r="W291">
        <f>('Added Columns'!W291-'Added Columns'!W$1)/'Added Columns'!W$3</f>
        <v>0.25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f>('Added Columns'!AG291-'Added Columns'!AG$1)/'Added Columns'!AG$3</f>
        <v>1</v>
      </c>
      <c r="AH291">
        <v>0</v>
      </c>
      <c r="AI291">
        <v>1</v>
      </c>
      <c r="AJ291">
        <v>0</v>
      </c>
      <c r="AK291">
        <f>('Added Columns'!AK291-'Added Columns'!AK$1)/'Added Columns'!AK$3</f>
        <v>0.23201685097419694</v>
      </c>
      <c r="AL291">
        <f>('Added Columns'!AL291-'Added Columns'!AL$1)/'Added Columns'!AL$3</f>
        <v>0.55723750250953619</v>
      </c>
      <c r="AM291">
        <f>('Added Columns'!AM291-'Added Columns'!AM$1)/'Added Columns'!AM$3</f>
        <v>0.33333333333333331</v>
      </c>
      <c r="AN291">
        <v>1</v>
      </c>
      <c r="AO291">
        <f>('Added Columns'!AO291-'Added Columns'!AO$1)/'Added Columns'!AO$3</f>
        <v>0.5714285714285714</v>
      </c>
      <c r="AP291">
        <f>('Added Columns'!AP291-'Added Columns'!AP$1)/'Added Columns'!AP$3</f>
        <v>0</v>
      </c>
      <c r="AQ291">
        <f>('Added Columns'!AQ291-'Added Columns'!AQ$1)/'Added Columns'!AQ$3</f>
        <v>1</v>
      </c>
      <c r="AR291">
        <f>('Added Columns'!AR291-'Added Columns'!AR$1)/'Added Columns'!AR$3</f>
        <v>0.33333333333333331</v>
      </c>
      <c r="AS291">
        <f>('Added Columns'!AS291-'Added Columns'!AS$1)/'Added Columns'!AS$3</f>
        <v>0.3</v>
      </c>
      <c r="AT291">
        <f>('Added Columns'!AT291-'Added Columns'!AT$1)/'Added Columns'!AT$3</f>
        <v>0.66666666666666663</v>
      </c>
      <c r="AU291">
        <f>('Added Columns'!AU291-'Added Columns'!AU$1)/'Added Columns'!AU$3</f>
        <v>0.66666666666666663</v>
      </c>
      <c r="AV291">
        <f>('Added Columns'!AV291-'Added Columns'!AV$1)/'Added Columns'!AV$3</f>
        <v>0.25</v>
      </c>
      <c r="AW291">
        <f>('Added Columns'!AW291-'Added Columns'!AW$1)/'Added Columns'!AW$3</f>
        <v>0.3888888888888889</v>
      </c>
      <c r="AX291">
        <f>('Added Columns'!AX291-'Added Columns'!AX$1)/'Added Columns'!AX$3</f>
        <v>0</v>
      </c>
      <c r="AY291">
        <f>('Added Columns'!AY291-'Added Columns'!AY$1)/'Added Columns'!AY$3</f>
        <v>0.47058823529411764</v>
      </c>
      <c r="AZ291">
        <v>1</v>
      </c>
      <c r="BA291">
        <v>0</v>
      </c>
    </row>
    <row r="292" spans="1:53" x14ac:dyDescent="0.25">
      <c r="A292">
        <v>285</v>
      </c>
      <c r="B292">
        <v>1</v>
      </c>
      <c r="C292">
        <v>0</v>
      </c>
      <c r="D292">
        <f>('Added Columns'!D292-'Added Columns'!D$1)/'Added Columns'!D$3</f>
        <v>0.19047619047619047</v>
      </c>
      <c r="E292">
        <v>0</v>
      </c>
      <c r="F292">
        <v>1</v>
      </c>
      <c r="G292">
        <v>0</v>
      </c>
      <c r="H292">
        <f>('Added Columns'!H292-'Added Columns'!H$1)/'Added Columns'!H$3</f>
        <v>0.28203292770221905</v>
      </c>
      <c r="I292">
        <v>0</v>
      </c>
      <c r="J292">
        <v>1</v>
      </c>
      <c r="K292">
        <v>0</v>
      </c>
      <c r="L292">
        <f>('Added Columns'!L292-'Added Columns'!L$1)/'Added Columns'!L$3</f>
        <v>0.35714285714285715</v>
      </c>
      <c r="M292">
        <f>('Added Columns'!M292-'Added Columns'!M$1)/'Added Columns'!M$3</f>
        <v>0.25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f>('Added Columns'!T292-'Added Columns'!T$1)/'Added Columns'!T$3</f>
        <v>0</v>
      </c>
      <c r="U292">
        <f>('Added Columns'!U292-'Added Columns'!U$1)/'Added Columns'!U$3</f>
        <v>0.42857142857142855</v>
      </c>
      <c r="V292">
        <f>('Added Columns'!V292-'Added Columns'!V$1)/'Added Columns'!V$3</f>
        <v>0.66666666666666663</v>
      </c>
      <c r="W292">
        <f>('Added Columns'!W292-'Added Columns'!W$1)/'Added Columns'!W$3</f>
        <v>0.25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f>('Added Columns'!AG292-'Added Columns'!AG$1)/'Added Columns'!AG$3</f>
        <v>0</v>
      </c>
      <c r="AH292">
        <v>0</v>
      </c>
      <c r="AI292">
        <v>1</v>
      </c>
      <c r="AJ292">
        <v>0</v>
      </c>
      <c r="AK292">
        <f>('Added Columns'!AK292-'Added Columns'!AK$1)/'Added Columns'!AK$3</f>
        <v>0.19652448657187993</v>
      </c>
      <c r="AL292">
        <f>('Added Columns'!AL292-'Added Columns'!AL$1)/'Added Columns'!AL$3</f>
        <v>0.82826741618148969</v>
      </c>
      <c r="AM292">
        <f>('Added Columns'!AM292-'Added Columns'!AM$1)/'Added Columns'!AM$3</f>
        <v>0.1111111111111111</v>
      </c>
      <c r="AN292">
        <v>1</v>
      </c>
      <c r="AO292">
        <f>('Added Columns'!AO292-'Added Columns'!AO$1)/'Added Columns'!AO$3</f>
        <v>0.14285714285714285</v>
      </c>
      <c r="AP292">
        <f>('Added Columns'!AP292-'Added Columns'!AP$1)/'Added Columns'!AP$3</f>
        <v>0</v>
      </c>
      <c r="AQ292">
        <f>('Added Columns'!AQ292-'Added Columns'!AQ$1)/'Added Columns'!AQ$3</f>
        <v>0.66666666666666663</v>
      </c>
      <c r="AR292">
        <f>('Added Columns'!AR292-'Added Columns'!AR$1)/'Added Columns'!AR$3</f>
        <v>0.33333333333333331</v>
      </c>
      <c r="AS292">
        <f>('Added Columns'!AS292-'Added Columns'!AS$1)/'Added Columns'!AS$3</f>
        <v>0.125</v>
      </c>
      <c r="AT292">
        <f>('Added Columns'!AT292-'Added Columns'!AT$1)/'Added Columns'!AT$3</f>
        <v>0.5</v>
      </c>
      <c r="AU292">
        <f>('Added Columns'!AU292-'Added Columns'!AU$1)/'Added Columns'!AU$3</f>
        <v>0.66666666666666663</v>
      </c>
      <c r="AV292">
        <f>('Added Columns'!AV292-'Added Columns'!AV$1)/'Added Columns'!AV$3</f>
        <v>0.125</v>
      </c>
      <c r="AW292">
        <f>('Added Columns'!AW292-'Added Columns'!AW$1)/'Added Columns'!AW$3</f>
        <v>0.16666666666666666</v>
      </c>
      <c r="AX292">
        <f>('Added Columns'!AX292-'Added Columns'!AX$1)/'Added Columns'!AX$3</f>
        <v>0.2</v>
      </c>
      <c r="AY292">
        <f>('Added Columns'!AY292-'Added Columns'!AY$1)/'Added Columns'!AY$3</f>
        <v>0.17647058823529413</v>
      </c>
      <c r="AZ292">
        <v>1</v>
      </c>
      <c r="BA292">
        <v>0</v>
      </c>
    </row>
    <row r="293" spans="1:53" x14ac:dyDescent="0.25">
      <c r="A293">
        <v>286</v>
      </c>
      <c r="B293">
        <v>0</v>
      </c>
      <c r="C293">
        <v>1</v>
      </c>
      <c r="D293">
        <f>('Added Columns'!D293-'Added Columns'!D$1)/'Added Columns'!D$3</f>
        <v>0.45238095238095238</v>
      </c>
      <c r="E293">
        <v>1</v>
      </c>
      <c r="F293">
        <v>0</v>
      </c>
      <c r="G293">
        <v>0</v>
      </c>
      <c r="H293">
        <f>('Added Columns'!H293-'Added Columns'!H$1)/'Added Columns'!H$3</f>
        <v>0.90909090909090906</v>
      </c>
      <c r="I293">
        <v>0</v>
      </c>
      <c r="J293">
        <v>1</v>
      </c>
      <c r="K293">
        <v>0</v>
      </c>
      <c r="L293">
        <f>('Added Columns'!L293-'Added Columns'!L$1)/'Added Columns'!L$3</f>
        <v>0</v>
      </c>
      <c r="M293">
        <f>('Added Columns'!M293-'Added Columns'!M$1)/'Added Columns'!M$3</f>
        <v>0.5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f>('Added Columns'!T293-'Added Columns'!T$1)/'Added Columns'!T$3</f>
        <v>1</v>
      </c>
      <c r="U293">
        <f>('Added Columns'!U293-'Added Columns'!U$1)/'Added Columns'!U$3</f>
        <v>0.17142857142857143</v>
      </c>
      <c r="V293">
        <f>('Added Columns'!V293-'Added Columns'!V$1)/'Added Columns'!V$3</f>
        <v>0.66666666666666663</v>
      </c>
      <c r="W293">
        <f>('Added Columns'!W293-'Added Columns'!W$1)/'Added Columns'!W$3</f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f>('Added Columns'!AG293-'Added Columns'!AG$1)/'Added Columns'!AG$3</f>
        <v>1</v>
      </c>
      <c r="AH293">
        <v>0</v>
      </c>
      <c r="AI293">
        <v>0</v>
      </c>
      <c r="AJ293">
        <v>1</v>
      </c>
      <c r="AK293">
        <f>('Added Columns'!AK293-'Added Columns'!AK$1)/'Added Columns'!AK$3</f>
        <v>5.8241179568193788E-2</v>
      </c>
      <c r="AL293">
        <f>('Added Columns'!AL293-'Added Columns'!AL$1)/'Added Columns'!AL$3</f>
        <v>0.55358361774744025</v>
      </c>
      <c r="AM293">
        <f>('Added Columns'!AM293-'Added Columns'!AM$1)/'Added Columns'!AM$3</f>
        <v>0.1111111111111111</v>
      </c>
      <c r="AN293">
        <v>0</v>
      </c>
      <c r="AO293">
        <f>('Added Columns'!AO293-'Added Columns'!AO$1)/'Added Columns'!AO$3</f>
        <v>7.1428571428571425E-2</v>
      </c>
      <c r="AP293">
        <f>('Added Columns'!AP293-'Added Columns'!AP$1)/'Added Columns'!AP$3</f>
        <v>0</v>
      </c>
      <c r="AQ293">
        <f>('Added Columns'!AQ293-'Added Columns'!AQ$1)/'Added Columns'!AQ$3</f>
        <v>0.33333333333333331</v>
      </c>
      <c r="AR293">
        <f>('Added Columns'!AR293-'Added Columns'!AR$1)/'Added Columns'!AR$3</f>
        <v>0</v>
      </c>
      <c r="AS293">
        <f>('Added Columns'!AS293-'Added Columns'!AS$1)/'Added Columns'!AS$3</f>
        <v>0.42499999999999999</v>
      </c>
      <c r="AT293">
        <f>('Added Columns'!AT293-'Added Columns'!AT$1)/'Added Columns'!AT$3</f>
        <v>0.5</v>
      </c>
      <c r="AU293">
        <f>('Added Columns'!AU293-'Added Columns'!AU$1)/'Added Columns'!AU$3</f>
        <v>0.66666666666666663</v>
      </c>
      <c r="AV293">
        <f>('Added Columns'!AV293-'Added Columns'!AV$1)/'Added Columns'!AV$3</f>
        <v>0.42499999999999999</v>
      </c>
      <c r="AW293">
        <f>('Added Columns'!AW293-'Added Columns'!AW$1)/'Added Columns'!AW$3</f>
        <v>0.66666666666666663</v>
      </c>
      <c r="AX293">
        <f>('Added Columns'!AX293-'Added Columns'!AX$1)/'Added Columns'!AX$3</f>
        <v>0.33333333333333331</v>
      </c>
      <c r="AY293">
        <f>('Added Columns'!AY293-'Added Columns'!AY$1)/'Added Columns'!AY$3</f>
        <v>0.41176470588235292</v>
      </c>
      <c r="AZ293">
        <v>1</v>
      </c>
      <c r="BA293">
        <v>0</v>
      </c>
    </row>
    <row r="294" spans="1:53" x14ac:dyDescent="0.25">
      <c r="A294">
        <v>287</v>
      </c>
      <c r="B294">
        <v>1</v>
      </c>
      <c r="C294">
        <v>0</v>
      </c>
      <c r="D294">
        <f>('Added Columns'!D294-'Added Columns'!D$1)/'Added Columns'!D$3</f>
        <v>0.61904761904761907</v>
      </c>
      <c r="E294">
        <v>0</v>
      </c>
      <c r="F294">
        <v>1</v>
      </c>
      <c r="G294">
        <v>0</v>
      </c>
      <c r="H294">
        <f>('Added Columns'!H294-'Added Columns'!H$1)/'Added Columns'!H$3</f>
        <v>0.58554044380816039</v>
      </c>
      <c r="I294">
        <v>0</v>
      </c>
      <c r="J294">
        <v>1</v>
      </c>
      <c r="K294">
        <v>0</v>
      </c>
      <c r="L294">
        <f>('Added Columns'!L294-'Added Columns'!L$1)/'Added Columns'!L$3</f>
        <v>0.8214285714285714</v>
      </c>
      <c r="M294">
        <f>('Added Columns'!M294-'Added Columns'!M$1)/'Added Columns'!M$3</f>
        <v>0.5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>('Added Columns'!T294-'Added Columns'!T$1)/'Added Columns'!T$3</f>
        <v>1</v>
      </c>
      <c r="U294">
        <f>('Added Columns'!U294-'Added Columns'!U$1)/'Added Columns'!U$3</f>
        <v>0.18571428571428572</v>
      </c>
      <c r="V294">
        <f>('Added Columns'!V294-'Added Columns'!V$1)/'Added Columns'!V$3</f>
        <v>0.66666666666666663</v>
      </c>
      <c r="W294">
        <f>('Added Columns'!W294-'Added Columns'!W$1)/'Added Columns'!W$3</f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f>('Added Columns'!AG294-'Added Columns'!AG$1)/'Added Columns'!AG$3</f>
        <v>0.66666666666666663</v>
      </c>
      <c r="AH294">
        <v>1</v>
      </c>
      <c r="AI294">
        <v>0</v>
      </c>
      <c r="AJ294">
        <v>0</v>
      </c>
      <c r="AK294">
        <f>('Added Columns'!AK294-'Added Columns'!AK$1)/'Added Columns'!AK$3</f>
        <v>0.11332280147446024</v>
      </c>
      <c r="AL294">
        <f>('Added Columns'!AL294-'Added Columns'!AL$1)/'Added Columns'!AL$3</f>
        <v>0.71575988757277653</v>
      </c>
      <c r="AM294">
        <f>('Added Columns'!AM294-'Added Columns'!AM$1)/'Added Columns'!AM$3</f>
        <v>0.33333333333333331</v>
      </c>
      <c r="AN294">
        <v>1</v>
      </c>
      <c r="AO294">
        <f>('Added Columns'!AO294-'Added Columns'!AO$1)/'Added Columns'!AO$3</f>
        <v>0.7857142857142857</v>
      </c>
      <c r="AP294">
        <f>('Added Columns'!AP294-'Added Columns'!AP$1)/'Added Columns'!AP$3</f>
        <v>1</v>
      </c>
      <c r="AQ294">
        <f>('Added Columns'!AQ294-'Added Columns'!AQ$1)/'Added Columns'!AQ$3</f>
        <v>1</v>
      </c>
      <c r="AR294">
        <f>('Added Columns'!AR294-'Added Columns'!AR$1)/'Added Columns'!AR$3</f>
        <v>0.33333333333333331</v>
      </c>
      <c r="AS294">
        <f>('Added Columns'!AS294-'Added Columns'!AS$1)/'Added Columns'!AS$3</f>
        <v>0.47499999999999998</v>
      </c>
      <c r="AT294">
        <f>('Added Columns'!AT294-'Added Columns'!AT$1)/'Added Columns'!AT$3</f>
        <v>0</v>
      </c>
      <c r="AU294">
        <f>('Added Columns'!AU294-'Added Columns'!AU$1)/'Added Columns'!AU$3</f>
        <v>0</v>
      </c>
      <c r="AV294">
        <f>('Added Columns'!AV294-'Added Columns'!AV$1)/'Added Columns'!AV$3</f>
        <v>2.5000000000000001E-2</v>
      </c>
      <c r="AW294">
        <f>('Added Columns'!AW294-'Added Columns'!AW$1)/'Added Columns'!AW$3</f>
        <v>0</v>
      </c>
      <c r="AX294">
        <f>('Added Columns'!AX294-'Added Columns'!AX$1)/'Added Columns'!AX$3</f>
        <v>0</v>
      </c>
      <c r="AY294">
        <f>('Added Columns'!AY294-'Added Columns'!AY$1)/'Added Columns'!AY$3</f>
        <v>0</v>
      </c>
      <c r="AZ294">
        <v>1</v>
      </c>
      <c r="BA294">
        <v>1</v>
      </c>
    </row>
    <row r="295" spans="1:53" x14ac:dyDescent="0.25">
      <c r="A295">
        <v>288</v>
      </c>
      <c r="B295">
        <v>1</v>
      </c>
      <c r="C295">
        <v>0</v>
      </c>
      <c r="D295">
        <f>('Added Columns'!D295-'Added Columns'!D$1)/'Added Columns'!D$3</f>
        <v>0.47619047619047616</v>
      </c>
      <c r="E295">
        <v>1</v>
      </c>
      <c r="F295">
        <v>0</v>
      </c>
      <c r="G295">
        <v>0</v>
      </c>
      <c r="H295">
        <f>('Added Columns'!H295-'Added Columns'!H$1)/'Added Columns'!H$3</f>
        <v>0.41947029348604153</v>
      </c>
      <c r="I295">
        <v>0</v>
      </c>
      <c r="J295">
        <v>1</v>
      </c>
      <c r="K295">
        <v>0</v>
      </c>
      <c r="L295">
        <f>('Added Columns'!L295-'Added Columns'!L$1)/'Added Columns'!L$3</f>
        <v>0.7857142857142857</v>
      </c>
      <c r="M295">
        <f>('Added Columns'!M295-'Added Columns'!M$1)/'Added Columns'!M$3</f>
        <v>0.75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>('Added Columns'!T295-'Added Columns'!T$1)/'Added Columns'!T$3</f>
        <v>1</v>
      </c>
      <c r="U295">
        <f>('Added Columns'!U295-'Added Columns'!U$1)/'Added Columns'!U$3</f>
        <v>0.74285714285714288</v>
      </c>
      <c r="V295">
        <f>('Added Columns'!V295-'Added Columns'!V$1)/'Added Columns'!V$3</f>
        <v>0.66666666666666663</v>
      </c>
      <c r="W295">
        <f>('Added Columns'!W295-'Added Columns'!W$1)/'Added Columns'!W$3</f>
        <v>0.25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f>('Added Columns'!AG295-'Added Columns'!AG$1)/'Added Columns'!AG$3</f>
        <v>1</v>
      </c>
      <c r="AH295">
        <v>1</v>
      </c>
      <c r="AI295">
        <v>0</v>
      </c>
      <c r="AJ295">
        <v>0</v>
      </c>
      <c r="AK295">
        <f>('Added Columns'!AK295-'Added Columns'!AK$1)/'Added Columns'!AK$3</f>
        <v>0.24939441811479726</v>
      </c>
      <c r="AL295">
        <f>('Added Columns'!AL295-'Added Columns'!AL$1)/'Added Columns'!AL$3</f>
        <v>0.67476410359365591</v>
      </c>
      <c r="AM295">
        <f>('Added Columns'!AM295-'Added Columns'!AM$1)/'Added Columns'!AM$3</f>
        <v>1</v>
      </c>
      <c r="AN295">
        <v>0</v>
      </c>
      <c r="AO295">
        <f>('Added Columns'!AO295-'Added Columns'!AO$1)/'Added Columns'!AO$3</f>
        <v>0.21428571428571427</v>
      </c>
      <c r="AP295">
        <f>('Added Columns'!AP295-'Added Columns'!AP$1)/'Added Columns'!AP$3</f>
        <v>0</v>
      </c>
      <c r="AQ295">
        <f>('Added Columns'!AQ295-'Added Columns'!AQ$1)/'Added Columns'!AQ$3</f>
        <v>0.33333333333333331</v>
      </c>
      <c r="AR295">
        <f>('Added Columns'!AR295-'Added Columns'!AR$1)/'Added Columns'!AR$3</f>
        <v>0.33333333333333331</v>
      </c>
      <c r="AS295">
        <f>('Added Columns'!AS295-'Added Columns'!AS$1)/'Added Columns'!AS$3</f>
        <v>0.25</v>
      </c>
      <c r="AT295">
        <f>('Added Columns'!AT295-'Added Columns'!AT$1)/'Added Columns'!AT$3</f>
        <v>0.33333333333333331</v>
      </c>
      <c r="AU295">
        <f>('Added Columns'!AU295-'Added Columns'!AU$1)/'Added Columns'!AU$3</f>
        <v>0.66666666666666663</v>
      </c>
      <c r="AV295">
        <f>('Added Columns'!AV295-'Added Columns'!AV$1)/'Added Columns'!AV$3</f>
        <v>0.05</v>
      </c>
      <c r="AW295">
        <f>('Added Columns'!AW295-'Added Columns'!AW$1)/'Added Columns'!AW$3</f>
        <v>0.1111111111111111</v>
      </c>
      <c r="AX295">
        <f>('Added Columns'!AX295-'Added Columns'!AX$1)/'Added Columns'!AX$3</f>
        <v>6.6666666666666666E-2</v>
      </c>
      <c r="AY295">
        <f>('Added Columns'!AY295-'Added Columns'!AY$1)/'Added Columns'!AY$3</f>
        <v>0.11764705882352941</v>
      </c>
      <c r="AZ295">
        <v>1</v>
      </c>
      <c r="BA295">
        <v>0</v>
      </c>
    </row>
    <row r="296" spans="1:53" x14ac:dyDescent="0.25">
      <c r="A296">
        <v>289</v>
      </c>
      <c r="B296">
        <v>1</v>
      </c>
      <c r="C296">
        <v>0</v>
      </c>
      <c r="D296">
        <f>('Added Columns'!D296-'Added Columns'!D$1)/'Added Columns'!D$3</f>
        <v>0.19047619047619047</v>
      </c>
      <c r="E296">
        <v>1</v>
      </c>
      <c r="F296">
        <v>0</v>
      </c>
      <c r="G296">
        <v>0</v>
      </c>
      <c r="H296">
        <f>('Added Columns'!H296-'Added Columns'!H$1)/'Added Columns'!H$3</f>
        <v>0.96420901932712955</v>
      </c>
      <c r="I296">
        <v>0</v>
      </c>
      <c r="J296">
        <v>1</v>
      </c>
      <c r="K296">
        <v>0</v>
      </c>
      <c r="L296">
        <f>('Added Columns'!L296-'Added Columns'!L$1)/'Added Columns'!L$3</f>
        <v>0.5357142857142857</v>
      </c>
      <c r="M296">
        <f>('Added Columns'!M296-'Added Columns'!M$1)/'Added Columns'!M$3</f>
        <v>0.75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f>('Added Columns'!T296-'Added Columns'!T$1)/'Added Columns'!T$3</f>
        <v>0</v>
      </c>
      <c r="U296">
        <f>('Added Columns'!U296-'Added Columns'!U$1)/'Added Columns'!U$3</f>
        <v>0.21428571428571427</v>
      </c>
      <c r="V296">
        <f>('Added Columns'!V296-'Added Columns'!V$1)/'Added Columns'!V$3</f>
        <v>0.66666666666666663</v>
      </c>
      <c r="W296">
        <f>('Added Columns'!W296-'Added Columns'!W$1)/'Added Columns'!W$3</f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f>('Added Columns'!AG296-'Added Columns'!AG$1)/'Added Columns'!AG$3</f>
        <v>0.33333333333333331</v>
      </c>
      <c r="AH296">
        <v>1</v>
      </c>
      <c r="AI296">
        <v>0</v>
      </c>
      <c r="AJ296">
        <v>0</v>
      </c>
      <c r="AK296">
        <f>('Added Columns'!AK296-'Added Columns'!AK$1)/'Added Columns'!AK$3</f>
        <v>7.18272775144813E-2</v>
      </c>
      <c r="AL296">
        <f>('Added Columns'!AL296-'Added Columns'!AL$1)/'Added Columns'!AL$3</f>
        <v>0.485284079502108</v>
      </c>
      <c r="AM296">
        <f>('Added Columns'!AM296-'Added Columns'!AM$1)/'Added Columns'!AM$3</f>
        <v>0.22222222222222221</v>
      </c>
      <c r="AN296">
        <v>1</v>
      </c>
      <c r="AO296">
        <f>('Added Columns'!AO296-'Added Columns'!AO$1)/'Added Columns'!AO$3</f>
        <v>0.14285714285714285</v>
      </c>
      <c r="AP296">
        <f>('Added Columns'!AP296-'Added Columns'!AP$1)/'Added Columns'!AP$3</f>
        <v>0</v>
      </c>
      <c r="AQ296">
        <f>('Added Columns'!AQ296-'Added Columns'!AQ$1)/'Added Columns'!AQ$3</f>
        <v>1</v>
      </c>
      <c r="AR296">
        <f>('Added Columns'!AR296-'Added Columns'!AR$1)/'Added Columns'!AR$3</f>
        <v>0.33333333333333331</v>
      </c>
      <c r="AS296">
        <f>('Added Columns'!AS296-'Added Columns'!AS$1)/'Added Columns'!AS$3</f>
        <v>0.125</v>
      </c>
      <c r="AT296">
        <f>('Added Columns'!AT296-'Added Columns'!AT$1)/'Added Columns'!AT$3</f>
        <v>0.33333333333333331</v>
      </c>
      <c r="AU296">
        <f>('Added Columns'!AU296-'Added Columns'!AU$1)/'Added Columns'!AU$3</f>
        <v>0.66666666666666663</v>
      </c>
      <c r="AV296">
        <f>('Added Columns'!AV296-'Added Columns'!AV$1)/'Added Columns'!AV$3</f>
        <v>7.4999999999999997E-2</v>
      </c>
      <c r="AW296">
        <f>('Added Columns'!AW296-'Added Columns'!AW$1)/'Added Columns'!AW$3</f>
        <v>0.1111111111111111</v>
      </c>
      <c r="AX296">
        <f>('Added Columns'!AX296-'Added Columns'!AX$1)/'Added Columns'!AX$3</f>
        <v>0</v>
      </c>
      <c r="AY296">
        <f>('Added Columns'!AY296-'Added Columns'!AY$1)/'Added Columns'!AY$3</f>
        <v>0.11764705882352941</v>
      </c>
      <c r="AZ296">
        <v>1</v>
      </c>
      <c r="BA296">
        <v>1</v>
      </c>
    </row>
    <row r="297" spans="1:53" x14ac:dyDescent="0.25">
      <c r="A297">
        <v>290</v>
      </c>
      <c r="B297">
        <v>0</v>
      </c>
      <c r="C297">
        <v>1</v>
      </c>
      <c r="D297">
        <f>('Added Columns'!D297-'Added Columns'!D$1)/'Added Columns'!D$3</f>
        <v>0.23809523809523808</v>
      </c>
      <c r="E297">
        <v>1</v>
      </c>
      <c r="F297">
        <v>0</v>
      </c>
      <c r="G297">
        <v>0</v>
      </c>
      <c r="H297">
        <f>('Added Columns'!H297-'Added Columns'!H$1)/'Added Columns'!H$3</f>
        <v>0.72655690765926983</v>
      </c>
      <c r="I297">
        <v>0</v>
      </c>
      <c r="J297">
        <v>1</v>
      </c>
      <c r="K297">
        <v>0</v>
      </c>
      <c r="L297">
        <f>('Added Columns'!L297-'Added Columns'!L$1)/'Added Columns'!L$3</f>
        <v>0.25</v>
      </c>
      <c r="M297">
        <f>('Added Columns'!M297-'Added Columns'!M$1)/'Added Columns'!M$3</f>
        <v>0.25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>('Added Columns'!T297-'Added Columns'!T$1)/'Added Columns'!T$3</f>
        <v>1</v>
      </c>
      <c r="U297">
        <f>('Added Columns'!U297-'Added Columns'!U$1)/'Added Columns'!U$3</f>
        <v>0.51428571428571423</v>
      </c>
      <c r="V297">
        <f>('Added Columns'!V297-'Added Columns'!V$1)/'Added Columns'!V$3</f>
        <v>0.66666666666666663</v>
      </c>
      <c r="W297">
        <f>('Added Columns'!W297-'Added Columns'!W$1)/'Added Columns'!W$3</f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f>('Added Columns'!AG297-'Added Columns'!AG$1)/'Added Columns'!AG$3</f>
        <v>1</v>
      </c>
      <c r="AH297">
        <v>0</v>
      </c>
      <c r="AI297">
        <v>0</v>
      </c>
      <c r="AJ297">
        <v>1</v>
      </c>
      <c r="AK297">
        <f>('Added Columns'!AK297-'Added Columns'!AK$1)/'Added Columns'!AK$3</f>
        <v>0.12116903633491312</v>
      </c>
      <c r="AL297">
        <f>('Added Columns'!AL297-'Added Columns'!AL$1)/'Added Columns'!AL$3</f>
        <v>9.6125276048986144E-2</v>
      </c>
      <c r="AM297">
        <f>('Added Columns'!AM297-'Added Columns'!AM$1)/'Added Columns'!AM$3</f>
        <v>0.1111111111111111</v>
      </c>
      <c r="AN297">
        <v>0</v>
      </c>
      <c r="AO297">
        <f>('Added Columns'!AO297-'Added Columns'!AO$1)/'Added Columns'!AO$3</f>
        <v>0.7142857142857143</v>
      </c>
      <c r="AP297">
        <f>('Added Columns'!AP297-'Added Columns'!AP$1)/'Added Columns'!AP$3</f>
        <v>1</v>
      </c>
      <c r="AQ297">
        <f>('Added Columns'!AQ297-'Added Columns'!AQ$1)/'Added Columns'!AQ$3</f>
        <v>1</v>
      </c>
      <c r="AR297">
        <f>('Added Columns'!AR297-'Added Columns'!AR$1)/'Added Columns'!AR$3</f>
        <v>0</v>
      </c>
      <c r="AS297">
        <f>('Added Columns'!AS297-'Added Columns'!AS$1)/'Added Columns'!AS$3</f>
        <v>0.125</v>
      </c>
      <c r="AT297">
        <f>('Added Columns'!AT297-'Added Columns'!AT$1)/'Added Columns'!AT$3</f>
        <v>0.5</v>
      </c>
      <c r="AU297">
        <f>('Added Columns'!AU297-'Added Columns'!AU$1)/'Added Columns'!AU$3</f>
        <v>0.66666666666666663</v>
      </c>
      <c r="AV297">
        <f>('Added Columns'!AV297-'Added Columns'!AV$1)/'Added Columns'!AV$3</f>
        <v>0.125</v>
      </c>
      <c r="AW297">
        <f>('Added Columns'!AW297-'Added Columns'!AW$1)/'Added Columns'!AW$3</f>
        <v>0.16666666666666666</v>
      </c>
      <c r="AX297">
        <f>('Added Columns'!AX297-'Added Columns'!AX$1)/'Added Columns'!AX$3</f>
        <v>0</v>
      </c>
      <c r="AY297">
        <f>('Added Columns'!AY297-'Added Columns'!AY$1)/'Added Columns'!AY$3</f>
        <v>0.11764705882352941</v>
      </c>
      <c r="AZ297">
        <v>1</v>
      </c>
      <c r="BA297">
        <v>0</v>
      </c>
    </row>
    <row r="298" spans="1:53" x14ac:dyDescent="0.25">
      <c r="A298">
        <v>291</v>
      </c>
      <c r="B298">
        <v>0</v>
      </c>
      <c r="C298">
        <v>1</v>
      </c>
      <c r="D298">
        <f>('Added Columns'!D298-'Added Columns'!D$1)/'Added Columns'!D$3</f>
        <v>0.73809523809523814</v>
      </c>
      <c r="E298">
        <v>0</v>
      </c>
      <c r="F298">
        <v>1</v>
      </c>
      <c r="G298">
        <v>0</v>
      </c>
      <c r="H298">
        <f>('Added Columns'!H298-'Added Columns'!H$1)/'Added Columns'!H$3</f>
        <v>0.38224767358625628</v>
      </c>
      <c r="I298">
        <v>0</v>
      </c>
      <c r="J298">
        <v>1</v>
      </c>
      <c r="K298">
        <v>0</v>
      </c>
      <c r="L298">
        <f>('Added Columns'!L298-'Added Columns'!L$1)/'Added Columns'!L$3</f>
        <v>0.32142857142857145</v>
      </c>
      <c r="M298">
        <f>('Added Columns'!M298-'Added Columns'!M$1)/'Added Columns'!M$3</f>
        <v>0.75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>('Added Columns'!T298-'Added Columns'!T$1)/'Added Columns'!T$3</f>
        <v>0.66666666666666663</v>
      </c>
      <c r="U298">
        <f>('Added Columns'!U298-'Added Columns'!U$1)/'Added Columns'!U$3</f>
        <v>7.1428571428571425E-2</v>
      </c>
      <c r="V298">
        <f>('Added Columns'!V298-'Added Columns'!V$1)/'Added Columns'!V$3</f>
        <v>0.66666666666666663</v>
      </c>
      <c r="W298">
        <f>('Added Columns'!W298-'Added Columns'!W$1)/'Added Columns'!W$3</f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f>('Added Columns'!AG298-'Added Columns'!AG$1)/'Added Columns'!AG$3</f>
        <v>0</v>
      </c>
      <c r="AH298">
        <v>0</v>
      </c>
      <c r="AI298">
        <v>0</v>
      </c>
      <c r="AJ298">
        <v>1</v>
      </c>
      <c r="AK298">
        <f>('Added Columns'!AK298-'Added Columns'!AK$1)/'Added Columns'!AK$3</f>
        <v>0.92975250131648235</v>
      </c>
      <c r="AL298">
        <f>('Added Columns'!AL298-'Added Columns'!AL$1)/'Added Columns'!AL$3</f>
        <v>0.94358562537643043</v>
      </c>
      <c r="AM298">
        <f>('Added Columns'!AM298-'Added Columns'!AM$1)/'Added Columns'!AM$3</f>
        <v>1</v>
      </c>
      <c r="AN298">
        <v>1</v>
      </c>
      <c r="AO298">
        <f>('Added Columns'!AO298-'Added Columns'!AO$1)/'Added Columns'!AO$3</f>
        <v>0</v>
      </c>
      <c r="AP298">
        <f>('Added Columns'!AP298-'Added Columns'!AP$1)/'Added Columns'!AP$3</f>
        <v>0</v>
      </c>
      <c r="AQ298">
        <f>('Added Columns'!AQ298-'Added Columns'!AQ$1)/'Added Columns'!AQ$3</f>
        <v>1</v>
      </c>
      <c r="AR298">
        <f>('Added Columns'!AR298-'Added Columns'!AR$1)/'Added Columns'!AR$3</f>
        <v>0</v>
      </c>
      <c r="AS298">
        <f>('Added Columns'!AS298-'Added Columns'!AS$1)/'Added Columns'!AS$3</f>
        <v>0.55000000000000004</v>
      </c>
      <c r="AT298">
        <f>('Added Columns'!AT298-'Added Columns'!AT$1)/'Added Columns'!AT$3</f>
        <v>0.66666666666666663</v>
      </c>
      <c r="AU298">
        <f>('Added Columns'!AU298-'Added Columns'!AU$1)/'Added Columns'!AU$3</f>
        <v>0.66666666666666663</v>
      </c>
      <c r="AV298">
        <f>('Added Columns'!AV298-'Added Columns'!AV$1)/'Added Columns'!AV$3</f>
        <v>7.4999999999999997E-2</v>
      </c>
      <c r="AW298">
        <f>('Added Columns'!AW298-'Added Columns'!AW$1)/'Added Columns'!AW$3</f>
        <v>0.1111111111111111</v>
      </c>
      <c r="AX298">
        <f>('Added Columns'!AX298-'Added Columns'!AX$1)/'Added Columns'!AX$3</f>
        <v>6.6666666666666666E-2</v>
      </c>
      <c r="AY298">
        <f>('Added Columns'!AY298-'Added Columns'!AY$1)/'Added Columns'!AY$3</f>
        <v>0.11764705882352941</v>
      </c>
      <c r="AZ298">
        <v>1</v>
      </c>
      <c r="BA298">
        <v>0</v>
      </c>
    </row>
    <row r="299" spans="1:53" x14ac:dyDescent="0.25">
      <c r="A299">
        <v>292</v>
      </c>
      <c r="B299">
        <v>1</v>
      </c>
      <c r="C299">
        <v>0</v>
      </c>
      <c r="D299">
        <f>('Added Columns'!D299-'Added Columns'!D$1)/'Added Columns'!D$3</f>
        <v>0.42857142857142855</v>
      </c>
      <c r="E299">
        <v>1</v>
      </c>
      <c r="F299">
        <v>0</v>
      </c>
      <c r="G299">
        <v>0</v>
      </c>
      <c r="H299">
        <f>('Added Columns'!H299-'Added Columns'!H$1)/'Added Columns'!H$3</f>
        <v>0.28919112383679313</v>
      </c>
      <c r="I299">
        <v>0</v>
      </c>
      <c r="J299">
        <v>1</v>
      </c>
      <c r="K299">
        <v>0</v>
      </c>
      <c r="L299">
        <f>('Added Columns'!L299-'Added Columns'!L$1)/'Added Columns'!L$3</f>
        <v>7.1428571428571425E-2</v>
      </c>
      <c r="M299">
        <f>('Added Columns'!M299-'Added Columns'!M$1)/'Added Columns'!M$3</f>
        <v>0.5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f>('Added Columns'!T299-'Added Columns'!T$1)/'Added Columns'!T$3</f>
        <v>0.66666666666666663</v>
      </c>
      <c r="U299">
        <f>('Added Columns'!U299-'Added Columns'!U$1)/'Added Columns'!U$3</f>
        <v>0</v>
      </c>
      <c r="V299">
        <f>('Added Columns'!V299-'Added Columns'!V$1)/'Added Columns'!V$3</f>
        <v>0.66666666666666663</v>
      </c>
      <c r="W299">
        <f>('Added Columns'!W299-'Added Columns'!W$1)/'Added Columns'!W$3</f>
        <v>0.25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f>('Added Columns'!AG299-'Added Columns'!AG$1)/'Added Columns'!AG$3</f>
        <v>0.33333333333333331</v>
      </c>
      <c r="AH299">
        <v>0</v>
      </c>
      <c r="AI299">
        <v>0</v>
      </c>
      <c r="AJ299">
        <v>1</v>
      </c>
      <c r="AK299">
        <f>('Added Columns'!AK299-'Added Columns'!AK$1)/'Added Columns'!AK$3</f>
        <v>0.18304370721432334</v>
      </c>
      <c r="AL299">
        <f>('Added Columns'!AL299-'Added Columns'!AL$1)/'Added Columns'!AL$3</f>
        <v>0.97133105802047781</v>
      </c>
      <c r="AM299">
        <f>('Added Columns'!AM299-'Added Columns'!AM$1)/'Added Columns'!AM$3</f>
        <v>0.44444444444444442</v>
      </c>
      <c r="AN299">
        <v>0</v>
      </c>
      <c r="AO299">
        <f>('Added Columns'!AO299-'Added Columns'!AO$1)/'Added Columns'!AO$3</f>
        <v>7.1428571428571425E-2</v>
      </c>
      <c r="AP299">
        <f>('Added Columns'!AP299-'Added Columns'!AP$1)/'Added Columns'!AP$3</f>
        <v>0</v>
      </c>
      <c r="AQ299">
        <f>('Added Columns'!AQ299-'Added Columns'!AQ$1)/'Added Columns'!AQ$3</f>
        <v>1</v>
      </c>
      <c r="AR299">
        <f>('Added Columns'!AR299-'Added Columns'!AR$1)/'Added Columns'!AR$3</f>
        <v>0</v>
      </c>
      <c r="AS299">
        <f>('Added Columns'!AS299-'Added Columns'!AS$1)/'Added Columns'!AS$3</f>
        <v>0.25</v>
      </c>
      <c r="AT299">
        <f>('Added Columns'!AT299-'Added Columns'!AT$1)/'Added Columns'!AT$3</f>
        <v>0.33333333333333331</v>
      </c>
      <c r="AU299">
        <f>('Added Columns'!AU299-'Added Columns'!AU$1)/'Added Columns'!AU$3</f>
        <v>0.66666666666666663</v>
      </c>
      <c r="AV299">
        <f>('Added Columns'!AV299-'Added Columns'!AV$1)/'Added Columns'!AV$3</f>
        <v>0.2</v>
      </c>
      <c r="AW299">
        <f>('Added Columns'!AW299-'Added Columns'!AW$1)/'Added Columns'!AW$3</f>
        <v>0</v>
      </c>
      <c r="AX299">
        <f>('Added Columns'!AX299-'Added Columns'!AX$1)/'Added Columns'!AX$3</f>
        <v>0.46666666666666667</v>
      </c>
      <c r="AY299">
        <f>('Added Columns'!AY299-'Added Columns'!AY$1)/'Added Columns'!AY$3</f>
        <v>0.41176470588235292</v>
      </c>
      <c r="AZ299">
        <v>1</v>
      </c>
      <c r="BA299">
        <v>0</v>
      </c>
    </row>
    <row r="300" spans="1:53" x14ac:dyDescent="0.25">
      <c r="A300">
        <v>293</v>
      </c>
      <c r="B300">
        <v>0</v>
      </c>
      <c r="C300">
        <v>1</v>
      </c>
      <c r="D300">
        <f>('Added Columns'!D300-'Added Columns'!D$1)/'Added Columns'!D$3</f>
        <v>0.30952380952380953</v>
      </c>
      <c r="E300">
        <v>0</v>
      </c>
      <c r="F300">
        <v>1</v>
      </c>
      <c r="G300">
        <v>0</v>
      </c>
      <c r="H300">
        <f>('Added Columns'!H300-'Added Columns'!H$1)/'Added Columns'!H$3</f>
        <v>0.24481030780243379</v>
      </c>
      <c r="I300">
        <v>1</v>
      </c>
      <c r="J300">
        <v>0</v>
      </c>
      <c r="K300">
        <v>0</v>
      </c>
      <c r="L300">
        <f>('Added Columns'!L300-'Added Columns'!L$1)/'Added Columns'!L$3</f>
        <v>0.14285714285714285</v>
      </c>
      <c r="M300">
        <f>('Added Columns'!M300-'Added Columns'!M$1)/'Added Columns'!M$3</f>
        <v>0.5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f>('Added Columns'!T300-'Added Columns'!T$1)/'Added Columns'!T$3</f>
        <v>1</v>
      </c>
      <c r="U300">
        <f>('Added Columns'!U300-'Added Columns'!U$1)/'Added Columns'!U$3</f>
        <v>0.77142857142857146</v>
      </c>
      <c r="V300">
        <f>('Added Columns'!V300-'Added Columns'!V$1)/'Added Columns'!V$3</f>
        <v>0.66666666666666663</v>
      </c>
      <c r="W300">
        <f>('Added Columns'!W300-'Added Columns'!W$1)/'Added Columns'!W$3</f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f>('Added Columns'!AG300-'Added Columns'!AG$1)/'Added Columns'!AG$3</f>
        <v>0.33333333333333331</v>
      </c>
      <c r="AH300">
        <v>1</v>
      </c>
      <c r="AI300">
        <v>0</v>
      </c>
      <c r="AJ300">
        <v>0</v>
      </c>
      <c r="AK300">
        <f>('Added Columns'!AK300-'Added Columns'!AK$1)/'Added Columns'!AK$3</f>
        <v>9.3733543970510799E-2</v>
      </c>
      <c r="AL300">
        <f>('Added Columns'!AL300-'Added Columns'!AL$1)/'Added Columns'!AL$3</f>
        <v>7.2876932342903031E-2</v>
      </c>
      <c r="AM300">
        <f>('Added Columns'!AM300-'Added Columns'!AM$1)/'Added Columns'!AM$3</f>
        <v>0.1111111111111111</v>
      </c>
      <c r="AN300">
        <v>0</v>
      </c>
      <c r="AO300">
        <f>('Added Columns'!AO300-'Added Columns'!AO$1)/'Added Columns'!AO$3</f>
        <v>0</v>
      </c>
      <c r="AP300">
        <f>('Added Columns'!AP300-'Added Columns'!AP$1)/'Added Columns'!AP$3</f>
        <v>0</v>
      </c>
      <c r="AQ300">
        <f>('Added Columns'!AQ300-'Added Columns'!AQ$1)/'Added Columns'!AQ$3</f>
        <v>0.66666666666666663</v>
      </c>
      <c r="AR300">
        <f>('Added Columns'!AR300-'Added Columns'!AR$1)/'Added Columns'!AR$3</f>
        <v>0.33333333333333331</v>
      </c>
      <c r="AS300">
        <f>('Added Columns'!AS300-'Added Columns'!AS$1)/'Added Columns'!AS$3</f>
        <v>0.05</v>
      </c>
      <c r="AT300">
        <f>('Added Columns'!AT300-'Added Columns'!AT$1)/'Added Columns'!AT$3</f>
        <v>0.83333333333333337</v>
      </c>
      <c r="AU300">
        <f>('Added Columns'!AU300-'Added Columns'!AU$1)/'Added Columns'!AU$3</f>
        <v>0.33333333333333331</v>
      </c>
      <c r="AV300">
        <f>('Added Columns'!AV300-'Added Columns'!AV$1)/'Added Columns'!AV$3</f>
        <v>0.05</v>
      </c>
      <c r="AW300">
        <f>('Added Columns'!AW300-'Added Columns'!AW$1)/'Added Columns'!AW$3</f>
        <v>0.1111111111111111</v>
      </c>
      <c r="AX300">
        <f>('Added Columns'!AX300-'Added Columns'!AX$1)/'Added Columns'!AX$3</f>
        <v>0.13333333333333333</v>
      </c>
      <c r="AY300">
        <f>('Added Columns'!AY300-'Added Columns'!AY$1)/'Added Columns'!AY$3</f>
        <v>0.11764705882352941</v>
      </c>
      <c r="AZ300">
        <v>1</v>
      </c>
      <c r="BA300">
        <v>0</v>
      </c>
    </row>
    <row r="301" spans="1:53" x14ac:dyDescent="0.25">
      <c r="A301">
        <v>294</v>
      </c>
      <c r="B301">
        <v>1</v>
      </c>
      <c r="C301">
        <v>0</v>
      </c>
      <c r="D301">
        <f>('Added Columns'!D301-'Added Columns'!D$1)/'Added Columns'!D$3</f>
        <v>0.19047619047619047</v>
      </c>
      <c r="E301">
        <v>1</v>
      </c>
      <c r="F301">
        <v>0</v>
      </c>
      <c r="G301">
        <v>0</v>
      </c>
      <c r="H301">
        <f>('Added Columns'!H301-'Added Columns'!H$1)/'Added Columns'!H$3</f>
        <v>0.60701503221188258</v>
      </c>
      <c r="I301">
        <v>1</v>
      </c>
      <c r="J301">
        <v>0</v>
      </c>
      <c r="K301">
        <v>0</v>
      </c>
      <c r="L301">
        <f>('Added Columns'!L301-'Added Columns'!L$1)/'Added Columns'!L$3</f>
        <v>0.10714285714285714</v>
      </c>
      <c r="M301">
        <f>('Added Columns'!M301-'Added Columns'!M$1)/'Added Columns'!M$3</f>
        <v>0.75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f>('Added Columns'!T301-'Added Columns'!T$1)/'Added Columns'!T$3</f>
        <v>1</v>
      </c>
      <c r="U301">
        <f>('Added Columns'!U301-'Added Columns'!U$1)/'Added Columns'!U$3</f>
        <v>0.25714285714285712</v>
      </c>
      <c r="V301">
        <f>('Added Columns'!V301-'Added Columns'!V$1)/'Added Columns'!V$3</f>
        <v>0.33333333333333331</v>
      </c>
      <c r="W301">
        <f>('Added Columns'!W301-'Added Columns'!W$1)/'Added Columns'!W$3</f>
        <v>0.25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f>('Added Columns'!AG301-'Added Columns'!AG$1)/'Added Columns'!AG$3</f>
        <v>1</v>
      </c>
      <c r="AH301">
        <v>0</v>
      </c>
      <c r="AI301">
        <v>0</v>
      </c>
      <c r="AJ301">
        <v>1</v>
      </c>
      <c r="AK301">
        <f>('Added Columns'!AK301-'Added Columns'!AK$1)/'Added Columns'!AK$3</f>
        <v>0.25376513954713009</v>
      </c>
      <c r="AL301">
        <f>('Added Columns'!AL301-'Added Columns'!AL$1)/'Added Columns'!AL$3</f>
        <v>0.25520979722947201</v>
      </c>
      <c r="AM301">
        <f>('Added Columns'!AM301-'Added Columns'!AM$1)/'Added Columns'!AM$3</f>
        <v>0.1111111111111111</v>
      </c>
      <c r="AN301">
        <v>1</v>
      </c>
      <c r="AO301">
        <f>('Added Columns'!AO301-'Added Columns'!AO$1)/'Added Columns'!AO$3</f>
        <v>7.1428571428571425E-2</v>
      </c>
      <c r="AP301">
        <f>('Added Columns'!AP301-'Added Columns'!AP$1)/'Added Columns'!AP$3</f>
        <v>0</v>
      </c>
      <c r="AQ301">
        <f>('Added Columns'!AQ301-'Added Columns'!AQ$1)/'Added Columns'!AQ$3</f>
        <v>0.33333333333333331</v>
      </c>
      <c r="AR301">
        <f>('Added Columns'!AR301-'Added Columns'!AR$1)/'Added Columns'!AR$3</f>
        <v>0</v>
      </c>
      <c r="AS301">
        <f>('Added Columns'!AS301-'Added Columns'!AS$1)/'Added Columns'!AS$3</f>
        <v>0.2</v>
      </c>
      <c r="AT301">
        <f>('Added Columns'!AT301-'Added Columns'!AT$1)/'Added Columns'!AT$3</f>
        <v>0</v>
      </c>
      <c r="AU301">
        <f>('Added Columns'!AU301-'Added Columns'!AU$1)/'Added Columns'!AU$3</f>
        <v>0.66666666666666663</v>
      </c>
      <c r="AV301">
        <f>('Added Columns'!AV301-'Added Columns'!AV$1)/'Added Columns'!AV$3</f>
        <v>0.2</v>
      </c>
      <c r="AW301">
        <f>('Added Columns'!AW301-'Added Columns'!AW$1)/'Added Columns'!AW$3</f>
        <v>0.3888888888888889</v>
      </c>
      <c r="AX301">
        <f>('Added Columns'!AX301-'Added Columns'!AX$1)/'Added Columns'!AX$3</f>
        <v>0.46666666666666667</v>
      </c>
      <c r="AY301">
        <f>('Added Columns'!AY301-'Added Columns'!AY$1)/'Added Columns'!AY$3</f>
        <v>0.23529411764705882</v>
      </c>
      <c r="AZ301">
        <v>1</v>
      </c>
      <c r="BA301">
        <v>1</v>
      </c>
    </row>
    <row r="302" spans="1:53" x14ac:dyDescent="0.25">
      <c r="A302">
        <v>295</v>
      </c>
      <c r="B302">
        <v>1</v>
      </c>
      <c r="C302">
        <v>0</v>
      </c>
      <c r="D302">
        <f>('Added Columns'!D302-'Added Columns'!D$1)/'Added Columns'!D$3</f>
        <v>0.45238095238095238</v>
      </c>
      <c r="E302">
        <v>0</v>
      </c>
      <c r="F302">
        <v>1</v>
      </c>
      <c r="G302">
        <v>0</v>
      </c>
      <c r="H302">
        <f>('Added Columns'!H302-'Added Columns'!H$1)/'Added Columns'!H$3</f>
        <v>0.56335003579098064</v>
      </c>
      <c r="I302">
        <v>0</v>
      </c>
      <c r="J302">
        <v>1</v>
      </c>
      <c r="K302">
        <v>0</v>
      </c>
      <c r="L302">
        <f>('Added Columns'!L302-'Added Columns'!L$1)/'Added Columns'!L$3</f>
        <v>0.2857142857142857</v>
      </c>
      <c r="M302">
        <f>('Added Columns'!M302-'Added Columns'!M$1)/'Added Columns'!M$3</f>
        <v>0.5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f>('Added Columns'!T302-'Added Columns'!T$1)/'Added Columns'!T$3</f>
        <v>0.33333333333333331</v>
      </c>
      <c r="U302">
        <f>('Added Columns'!U302-'Added Columns'!U$1)/'Added Columns'!U$3</f>
        <v>0.32857142857142857</v>
      </c>
      <c r="V302">
        <f>('Added Columns'!V302-'Added Columns'!V$1)/'Added Columns'!V$3</f>
        <v>0.66666666666666663</v>
      </c>
      <c r="W302">
        <f>('Added Columns'!W302-'Added Columns'!W$1)/'Added Columns'!W$3</f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f>('Added Columns'!AG302-'Added Columns'!AG$1)/'Added Columns'!AG$3</f>
        <v>1</v>
      </c>
      <c r="AH302">
        <v>0</v>
      </c>
      <c r="AI302">
        <v>1</v>
      </c>
      <c r="AJ302">
        <v>0</v>
      </c>
      <c r="AK302">
        <f>('Added Columns'!AK302-'Added Columns'!AK$1)/'Added Columns'!AK$3</f>
        <v>6.9352290679304901E-2</v>
      </c>
      <c r="AL302">
        <f>('Added Columns'!AL302-'Added Columns'!AL$1)/'Added Columns'!AL$3</f>
        <v>0.37410158602690224</v>
      </c>
      <c r="AM302">
        <f>('Added Columns'!AM302-'Added Columns'!AM$1)/'Added Columns'!AM$3</f>
        <v>0.1111111111111111</v>
      </c>
      <c r="AN302">
        <v>1</v>
      </c>
      <c r="AO302">
        <f>('Added Columns'!AO302-'Added Columns'!AO$1)/'Added Columns'!AO$3</f>
        <v>7.1428571428571425E-2</v>
      </c>
      <c r="AP302">
        <f>('Added Columns'!AP302-'Added Columns'!AP$1)/'Added Columns'!AP$3</f>
        <v>0</v>
      </c>
      <c r="AQ302">
        <f>('Added Columns'!AQ302-'Added Columns'!AQ$1)/'Added Columns'!AQ$3</f>
        <v>0.66666666666666663</v>
      </c>
      <c r="AR302">
        <f>('Added Columns'!AR302-'Added Columns'!AR$1)/'Added Columns'!AR$3</f>
        <v>1</v>
      </c>
      <c r="AS302">
        <f>('Added Columns'!AS302-'Added Columns'!AS$1)/'Added Columns'!AS$3</f>
        <v>0.1</v>
      </c>
      <c r="AT302">
        <f>('Added Columns'!AT302-'Added Columns'!AT$1)/'Added Columns'!AT$3</f>
        <v>0.5</v>
      </c>
      <c r="AU302">
        <f>('Added Columns'!AU302-'Added Columns'!AU$1)/'Added Columns'!AU$3</f>
        <v>0.33333333333333331</v>
      </c>
      <c r="AV302">
        <f>('Added Columns'!AV302-'Added Columns'!AV$1)/'Added Columns'!AV$3</f>
        <v>0.1</v>
      </c>
      <c r="AW302">
        <f>('Added Columns'!AW302-'Added Columns'!AW$1)/'Added Columns'!AW$3</f>
        <v>0.1111111111111111</v>
      </c>
      <c r="AX302">
        <f>('Added Columns'!AX302-'Added Columns'!AX$1)/'Added Columns'!AX$3</f>
        <v>6.6666666666666666E-2</v>
      </c>
      <c r="AY302">
        <f>('Added Columns'!AY302-'Added Columns'!AY$1)/'Added Columns'!AY$3</f>
        <v>0.11764705882352941</v>
      </c>
      <c r="AZ302">
        <v>1</v>
      </c>
      <c r="BA302">
        <v>0</v>
      </c>
    </row>
    <row r="303" spans="1:53" x14ac:dyDescent="0.25">
      <c r="A303">
        <v>296</v>
      </c>
      <c r="B303">
        <v>0</v>
      </c>
      <c r="C303">
        <v>1</v>
      </c>
      <c r="D303">
        <f>('Added Columns'!D303-'Added Columns'!D$1)/'Added Columns'!D$3</f>
        <v>0.5714285714285714</v>
      </c>
      <c r="E303">
        <v>0</v>
      </c>
      <c r="F303">
        <v>1</v>
      </c>
      <c r="G303">
        <v>0</v>
      </c>
      <c r="H303">
        <f>('Added Columns'!H303-'Added Columns'!H$1)/'Added Columns'!H$3</f>
        <v>0.32426628489620618</v>
      </c>
      <c r="I303">
        <v>1</v>
      </c>
      <c r="J303">
        <v>0</v>
      </c>
      <c r="K303">
        <v>0</v>
      </c>
      <c r="L303">
        <f>('Added Columns'!L303-'Added Columns'!L$1)/'Added Columns'!L$3</f>
        <v>0.8928571428571429</v>
      </c>
      <c r="M303">
        <f>('Added Columns'!M303-'Added Columns'!M$1)/'Added Columns'!M$3</f>
        <v>0.5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f>('Added Columns'!T303-'Added Columns'!T$1)/'Added Columns'!T$3</f>
        <v>0.66666666666666663</v>
      </c>
      <c r="U303">
        <f>('Added Columns'!U303-'Added Columns'!U$1)/'Added Columns'!U$3</f>
        <v>0.67142857142857137</v>
      </c>
      <c r="V303">
        <f>('Added Columns'!V303-'Added Columns'!V$1)/'Added Columns'!V$3</f>
        <v>0.66666666666666663</v>
      </c>
      <c r="W303">
        <f>('Added Columns'!W303-'Added Columns'!W$1)/'Added Columns'!W$3</f>
        <v>0.75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f>('Added Columns'!AG303-'Added Columns'!AG$1)/'Added Columns'!AG$3</f>
        <v>0.33333333333333331</v>
      </c>
      <c r="AH303">
        <v>0</v>
      </c>
      <c r="AI303">
        <v>1</v>
      </c>
      <c r="AJ303">
        <v>0</v>
      </c>
      <c r="AK303">
        <f>('Added Columns'!AK303-'Added Columns'!AK$1)/'Added Columns'!AK$3</f>
        <v>0.65908372827804107</v>
      </c>
      <c r="AL303">
        <f>('Added Columns'!AL303-'Added Columns'!AL$1)/'Added Columns'!AL$3</f>
        <v>0.51274844408753262</v>
      </c>
      <c r="AM303">
        <f>('Added Columns'!AM303-'Added Columns'!AM$1)/'Added Columns'!AM$3</f>
        <v>0.55555555555555558</v>
      </c>
      <c r="AN303">
        <v>0</v>
      </c>
      <c r="AO303">
        <f>('Added Columns'!AO303-'Added Columns'!AO$1)/'Added Columns'!AO$3</f>
        <v>0.21428571428571427</v>
      </c>
      <c r="AP303">
        <f>('Added Columns'!AP303-'Added Columns'!AP$1)/'Added Columns'!AP$3</f>
        <v>0</v>
      </c>
      <c r="AQ303">
        <f>('Added Columns'!AQ303-'Added Columns'!AQ$1)/'Added Columns'!AQ$3</f>
        <v>1</v>
      </c>
      <c r="AR303">
        <f>('Added Columns'!AR303-'Added Columns'!AR$1)/'Added Columns'!AR$3</f>
        <v>0.33333333333333331</v>
      </c>
      <c r="AS303">
        <f>('Added Columns'!AS303-'Added Columns'!AS$1)/'Added Columns'!AS$3</f>
        <v>0.57499999999999996</v>
      </c>
      <c r="AT303">
        <f>('Added Columns'!AT303-'Added Columns'!AT$1)/'Added Columns'!AT$3</f>
        <v>0.33333333333333331</v>
      </c>
      <c r="AU303">
        <f>('Added Columns'!AU303-'Added Columns'!AU$1)/'Added Columns'!AU$3</f>
        <v>1</v>
      </c>
      <c r="AV303">
        <f>('Added Columns'!AV303-'Added Columns'!AV$1)/'Added Columns'!AV$3</f>
        <v>0.5</v>
      </c>
      <c r="AW303">
        <f>('Added Columns'!AW303-'Added Columns'!AW$1)/'Added Columns'!AW$3</f>
        <v>0.22222222222222221</v>
      </c>
      <c r="AX303">
        <f>('Added Columns'!AX303-'Added Columns'!AX$1)/'Added Columns'!AX$3</f>
        <v>0.26666666666666666</v>
      </c>
      <c r="AY303">
        <f>('Added Columns'!AY303-'Added Columns'!AY$1)/'Added Columns'!AY$3</f>
        <v>0.47058823529411764</v>
      </c>
      <c r="AZ303">
        <v>1</v>
      </c>
      <c r="BA303">
        <v>0</v>
      </c>
    </row>
    <row r="304" spans="1:53" x14ac:dyDescent="0.25">
      <c r="A304">
        <v>297</v>
      </c>
      <c r="B304">
        <v>1</v>
      </c>
      <c r="C304">
        <v>0</v>
      </c>
      <c r="D304">
        <f>('Added Columns'!D304-'Added Columns'!D$1)/'Added Columns'!D$3</f>
        <v>0</v>
      </c>
      <c r="E304">
        <v>1</v>
      </c>
      <c r="F304">
        <v>0</v>
      </c>
      <c r="G304">
        <v>0</v>
      </c>
      <c r="H304">
        <f>('Added Columns'!H304-'Added Columns'!H$1)/'Added Columns'!H$3</f>
        <v>9.1624910522548314E-2</v>
      </c>
      <c r="I304">
        <v>0</v>
      </c>
      <c r="J304">
        <v>1</v>
      </c>
      <c r="K304">
        <v>0</v>
      </c>
      <c r="L304">
        <f>('Added Columns'!L304-'Added Columns'!L$1)/'Added Columns'!L$3</f>
        <v>7.1428571428571425E-2</v>
      </c>
      <c r="M304">
        <f>('Added Columns'!M304-'Added Columns'!M$1)/'Added Columns'!M$3</f>
        <v>0.5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>('Added Columns'!T304-'Added Columns'!T$1)/'Added Columns'!T$3</f>
        <v>0.66666666666666663</v>
      </c>
      <c r="U304">
        <f>('Added Columns'!U304-'Added Columns'!U$1)/'Added Columns'!U$3</f>
        <v>0.34285714285714286</v>
      </c>
      <c r="V304">
        <f>('Added Columns'!V304-'Added Columns'!V$1)/'Added Columns'!V$3</f>
        <v>0.66666666666666663</v>
      </c>
      <c r="W304">
        <f>('Added Columns'!W304-'Added Columns'!W$1)/'Added Columns'!W$3</f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f>('Added Columns'!AG304-'Added Columns'!AG$1)/'Added Columns'!AG$3</f>
        <v>0.66666666666666663</v>
      </c>
      <c r="AH304">
        <v>0</v>
      </c>
      <c r="AI304">
        <v>0</v>
      </c>
      <c r="AJ304">
        <v>1</v>
      </c>
      <c r="AK304">
        <f>('Added Columns'!AK304-'Added Columns'!AK$1)/'Added Columns'!AK$3</f>
        <v>2.1642969984202211E-2</v>
      </c>
      <c r="AL304">
        <f>('Added Columns'!AL304-'Added Columns'!AL$1)/'Added Columns'!AL$3</f>
        <v>0.92909054406745628</v>
      </c>
      <c r="AM304">
        <f>('Added Columns'!AM304-'Added Columns'!AM$1)/'Added Columns'!AM$3</f>
        <v>0.1111111111111111</v>
      </c>
      <c r="AN304">
        <v>0</v>
      </c>
      <c r="AO304">
        <f>('Added Columns'!AO304-'Added Columns'!AO$1)/'Added Columns'!AO$3</f>
        <v>0.14285714285714285</v>
      </c>
      <c r="AP304">
        <f>('Added Columns'!AP304-'Added Columns'!AP$1)/'Added Columns'!AP$3</f>
        <v>0</v>
      </c>
      <c r="AQ304">
        <f>('Added Columns'!AQ304-'Added Columns'!AQ$1)/'Added Columns'!AQ$3</f>
        <v>0.66666666666666663</v>
      </c>
      <c r="AR304">
        <f>('Added Columns'!AR304-'Added Columns'!AR$1)/'Added Columns'!AR$3</f>
        <v>0</v>
      </c>
      <c r="AS304">
        <f>('Added Columns'!AS304-'Added Columns'!AS$1)/'Added Columns'!AS$3</f>
        <v>0</v>
      </c>
      <c r="AT304">
        <f>('Added Columns'!AT304-'Added Columns'!AT$1)/'Added Columns'!AT$3</f>
        <v>0.33333333333333331</v>
      </c>
      <c r="AU304">
        <f>('Added Columns'!AU304-'Added Columns'!AU$1)/'Added Columns'!AU$3</f>
        <v>0.66666666666666663</v>
      </c>
      <c r="AV304">
        <f>('Added Columns'!AV304-'Added Columns'!AV$1)/'Added Columns'!AV$3</f>
        <v>0</v>
      </c>
      <c r="AW304">
        <f>('Added Columns'!AW304-'Added Columns'!AW$1)/'Added Columns'!AW$3</f>
        <v>0</v>
      </c>
      <c r="AX304">
        <f>('Added Columns'!AX304-'Added Columns'!AX$1)/'Added Columns'!AX$3</f>
        <v>0</v>
      </c>
      <c r="AY304">
        <f>('Added Columns'!AY304-'Added Columns'!AY$1)/'Added Columns'!AY$3</f>
        <v>0</v>
      </c>
      <c r="AZ304">
        <v>1</v>
      </c>
      <c r="BA304">
        <v>1</v>
      </c>
    </row>
    <row r="305" spans="1:53" x14ac:dyDescent="0.25">
      <c r="A305">
        <v>298</v>
      </c>
      <c r="B305">
        <v>1</v>
      </c>
      <c r="C305">
        <v>0</v>
      </c>
      <c r="D305">
        <f>('Added Columns'!D305-'Added Columns'!D$1)/'Added Columns'!D$3</f>
        <v>0.40476190476190477</v>
      </c>
      <c r="E305">
        <v>1</v>
      </c>
      <c r="F305">
        <v>0</v>
      </c>
      <c r="G305">
        <v>0</v>
      </c>
      <c r="H305">
        <f>('Added Columns'!H305-'Added Columns'!H$1)/'Added Columns'!H$3</f>
        <v>0.80887616320687183</v>
      </c>
      <c r="I305">
        <v>1</v>
      </c>
      <c r="J305">
        <v>0</v>
      </c>
      <c r="K305">
        <v>0</v>
      </c>
      <c r="L305">
        <f>('Added Columns'!L305-'Added Columns'!L$1)/'Added Columns'!L$3</f>
        <v>0.5357142857142857</v>
      </c>
      <c r="M305">
        <f>('Added Columns'!M305-'Added Columns'!M$1)/'Added Columns'!M$3</f>
        <v>0.5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f>('Added Columns'!T305-'Added Columns'!T$1)/'Added Columns'!T$3</f>
        <v>0.66666666666666663</v>
      </c>
      <c r="U305">
        <f>('Added Columns'!U305-'Added Columns'!U$1)/'Added Columns'!U$3</f>
        <v>0.94285714285714284</v>
      </c>
      <c r="V305">
        <f>('Added Columns'!V305-'Added Columns'!V$1)/'Added Columns'!V$3</f>
        <v>0.66666666666666663</v>
      </c>
      <c r="W305">
        <f>('Added Columns'!W305-'Added Columns'!W$1)/'Added Columns'!W$3</f>
        <v>0.5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f>('Added Columns'!AG305-'Added Columns'!AG$1)/'Added Columns'!AG$3</f>
        <v>0.33333333333333331</v>
      </c>
      <c r="AH305">
        <v>0</v>
      </c>
      <c r="AI305">
        <v>1</v>
      </c>
      <c r="AJ305">
        <v>0</v>
      </c>
      <c r="AK305">
        <f>('Added Columns'!AK305-'Added Columns'!AK$1)/'Added Columns'!AK$3</f>
        <v>0.36919431279620851</v>
      </c>
      <c r="AL305">
        <f>('Added Columns'!AL305-'Added Columns'!AL$1)/'Added Columns'!AL$3</f>
        <v>0.12069865488857659</v>
      </c>
      <c r="AM305">
        <f>('Added Columns'!AM305-'Added Columns'!AM$1)/'Added Columns'!AM$3</f>
        <v>0</v>
      </c>
      <c r="AN305">
        <v>0</v>
      </c>
      <c r="AO305">
        <f>('Added Columns'!AO305-'Added Columns'!AO$1)/'Added Columns'!AO$3</f>
        <v>0.2857142857142857</v>
      </c>
      <c r="AP305">
        <f>('Added Columns'!AP305-'Added Columns'!AP$1)/'Added Columns'!AP$3</f>
        <v>0</v>
      </c>
      <c r="AQ305">
        <f>('Added Columns'!AQ305-'Added Columns'!AQ$1)/'Added Columns'!AQ$3</f>
        <v>0.66666666666666663</v>
      </c>
      <c r="AR305">
        <f>('Added Columns'!AR305-'Added Columns'!AR$1)/'Added Columns'!AR$3</f>
        <v>0.66666666666666663</v>
      </c>
      <c r="AS305">
        <f>('Added Columns'!AS305-'Added Columns'!AS$1)/'Added Columns'!AS$3</f>
        <v>0.3</v>
      </c>
      <c r="AT305">
        <f>('Added Columns'!AT305-'Added Columns'!AT$1)/'Added Columns'!AT$3</f>
        <v>0.5</v>
      </c>
      <c r="AU305">
        <f>('Added Columns'!AU305-'Added Columns'!AU$1)/'Added Columns'!AU$3</f>
        <v>0.33333333333333331</v>
      </c>
      <c r="AV305">
        <f>('Added Columns'!AV305-'Added Columns'!AV$1)/'Added Columns'!AV$3</f>
        <v>0.27500000000000002</v>
      </c>
      <c r="AW305">
        <f>('Added Columns'!AW305-'Added Columns'!AW$1)/'Added Columns'!AW$3</f>
        <v>0.5</v>
      </c>
      <c r="AX305">
        <f>('Added Columns'!AX305-'Added Columns'!AX$1)/'Added Columns'!AX$3</f>
        <v>0.4</v>
      </c>
      <c r="AY305">
        <f>('Added Columns'!AY305-'Added Columns'!AY$1)/'Added Columns'!AY$3</f>
        <v>0.52941176470588236</v>
      </c>
      <c r="AZ305">
        <v>1</v>
      </c>
      <c r="BA305">
        <v>0</v>
      </c>
    </row>
    <row r="306" spans="1:53" x14ac:dyDescent="0.25">
      <c r="A306">
        <v>299</v>
      </c>
      <c r="B306">
        <v>1</v>
      </c>
      <c r="C306">
        <v>0</v>
      </c>
      <c r="D306">
        <f>('Added Columns'!D306-'Added Columns'!D$1)/'Added Columns'!D$3</f>
        <v>0.42857142857142855</v>
      </c>
      <c r="E306">
        <v>0</v>
      </c>
      <c r="F306">
        <v>1</v>
      </c>
      <c r="G306">
        <v>0</v>
      </c>
      <c r="H306">
        <f>('Added Columns'!H306-'Added Columns'!H$1)/'Added Columns'!H$3</f>
        <v>0.33214030064423766</v>
      </c>
      <c r="I306">
        <v>0</v>
      </c>
      <c r="J306">
        <v>1</v>
      </c>
      <c r="K306">
        <v>0</v>
      </c>
      <c r="L306">
        <f>('Added Columns'!L306-'Added Columns'!L$1)/'Added Columns'!L$3</f>
        <v>0.6071428571428571</v>
      </c>
      <c r="M306">
        <f>('Added Columns'!M306-'Added Columns'!M$1)/'Added Columns'!M$3</f>
        <v>0.75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f>('Added Columns'!T306-'Added Columns'!T$1)/'Added Columns'!T$3</f>
        <v>0.66666666666666663</v>
      </c>
      <c r="U306">
        <f>('Added Columns'!U306-'Added Columns'!U$1)/'Added Columns'!U$3</f>
        <v>0.72857142857142854</v>
      </c>
      <c r="V306">
        <f>('Added Columns'!V306-'Added Columns'!V$1)/'Added Columns'!V$3</f>
        <v>1</v>
      </c>
      <c r="W306">
        <f>('Added Columns'!W306-'Added Columns'!W$1)/'Added Columns'!W$3</f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f>('Added Columns'!AG306-'Added Columns'!AG$1)/'Added Columns'!AG$3</f>
        <v>1</v>
      </c>
      <c r="AH306">
        <v>0</v>
      </c>
      <c r="AI306">
        <v>1</v>
      </c>
      <c r="AJ306">
        <v>0</v>
      </c>
      <c r="AK306">
        <f>('Added Columns'!AK306-'Added Columns'!AK$1)/'Added Columns'!AK$3</f>
        <v>0.1410742496050553</v>
      </c>
      <c r="AL306">
        <f>('Added Columns'!AL306-'Added Columns'!AL$1)/'Added Columns'!AL$3</f>
        <v>0.20188717125075287</v>
      </c>
      <c r="AM306">
        <f>('Added Columns'!AM306-'Added Columns'!AM$1)/'Added Columns'!AM$3</f>
        <v>0.44444444444444442</v>
      </c>
      <c r="AN306">
        <v>0</v>
      </c>
      <c r="AO306">
        <f>('Added Columns'!AO306-'Added Columns'!AO$1)/'Added Columns'!AO$3</f>
        <v>0.5</v>
      </c>
      <c r="AP306">
        <f>('Added Columns'!AP306-'Added Columns'!AP$1)/'Added Columns'!AP$3</f>
        <v>0</v>
      </c>
      <c r="AQ306">
        <f>('Added Columns'!AQ306-'Added Columns'!AQ$1)/'Added Columns'!AQ$3</f>
        <v>1</v>
      </c>
      <c r="AR306">
        <f>('Added Columns'!AR306-'Added Columns'!AR$1)/'Added Columns'!AR$3</f>
        <v>0.66666666666666663</v>
      </c>
      <c r="AS306">
        <f>('Added Columns'!AS306-'Added Columns'!AS$1)/'Added Columns'!AS$3</f>
        <v>0.1</v>
      </c>
      <c r="AT306">
        <f>('Added Columns'!AT306-'Added Columns'!AT$1)/'Added Columns'!AT$3</f>
        <v>0.33333333333333331</v>
      </c>
      <c r="AU306">
        <f>('Added Columns'!AU306-'Added Columns'!AU$1)/'Added Columns'!AU$3</f>
        <v>0.66666666666666663</v>
      </c>
      <c r="AV306">
        <f>('Added Columns'!AV306-'Added Columns'!AV$1)/'Added Columns'!AV$3</f>
        <v>2.5000000000000001E-2</v>
      </c>
      <c r="AW306">
        <f>('Added Columns'!AW306-'Added Columns'!AW$1)/'Added Columns'!AW$3</f>
        <v>0</v>
      </c>
      <c r="AX306">
        <f>('Added Columns'!AX306-'Added Columns'!AX$1)/'Added Columns'!AX$3</f>
        <v>0</v>
      </c>
      <c r="AY306">
        <f>('Added Columns'!AY306-'Added Columns'!AY$1)/'Added Columns'!AY$3</f>
        <v>0</v>
      </c>
      <c r="AZ306">
        <v>1</v>
      </c>
      <c r="BA306">
        <v>0</v>
      </c>
    </row>
    <row r="307" spans="1:53" x14ac:dyDescent="0.25">
      <c r="A307">
        <v>300</v>
      </c>
      <c r="B307">
        <v>1</v>
      </c>
      <c r="C307">
        <v>0</v>
      </c>
      <c r="D307">
        <f>('Added Columns'!D307-'Added Columns'!D$1)/'Added Columns'!D$3</f>
        <v>0.7857142857142857</v>
      </c>
      <c r="E307">
        <v>1</v>
      </c>
      <c r="F307">
        <v>0</v>
      </c>
      <c r="G307">
        <v>0</v>
      </c>
      <c r="H307">
        <f>('Added Columns'!H307-'Added Columns'!H$1)/'Added Columns'!H$3</f>
        <v>0.85898353614889045</v>
      </c>
      <c r="I307">
        <v>0</v>
      </c>
      <c r="J307">
        <v>1</v>
      </c>
      <c r="K307">
        <v>0</v>
      </c>
      <c r="L307">
        <f>('Added Columns'!L307-'Added Columns'!L$1)/'Added Columns'!L$3</f>
        <v>3.5714285714285712E-2</v>
      </c>
      <c r="M307">
        <f>('Added Columns'!M307-'Added Columns'!M$1)/'Added Columns'!M$3</f>
        <v>0.5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f>('Added Columns'!T307-'Added Columns'!T$1)/'Added Columns'!T$3</f>
        <v>1</v>
      </c>
      <c r="U307">
        <f>('Added Columns'!U307-'Added Columns'!U$1)/'Added Columns'!U$3</f>
        <v>0.77142857142857146</v>
      </c>
      <c r="V307">
        <f>('Added Columns'!V307-'Added Columns'!V$1)/'Added Columns'!V$3</f>
        <v>0</v>
      </c>
      <c r="W307">
        <f>('Added Columns'!W307-'Added Columns'!W$1)/'Added Columns'!W$3</f>
        <v>0.25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f>('Added Columns'!AG307-'Added Columns'!AG$1)/'Added Columns'!AG$3</f>
        <v>0.33333333333333331</v>
      </c>
      <c r="AH307">
        <v>1</v>
      </c>
      <c r="AI307">
        <v>0</v>
      </c>
      <c r="AJ307">
        <v>0</v>
      </c>
      <c r="AK307">
        <f>('Added Columns'!AK307-'Added Columns'!AK$1)/'Added Columns'!AK$3</f>
        <v>0.23554502369668245</v>
      </c>
      <c r="AL307">
        <f>('Added Columns'!AL307-'Added Columns'!AL$1)/'Added Columns'!AL$3</f>
        <v>0.57125075286087135</v>
      </c>
      <c r="AM307">
        <f>('Added Columns'!AM307-'Added Columns'!AM$1)/'Added Columns'!AM$3</f>
        <v>0.55555555555555558</v>
      </c>
      <c r="AN307">
        <v>0</v>
      </c>
      <c r="AO307">
        <f>('Added Columns'!AO307-'Added Columns'!AO$1)/'Added Columns'!AO$3</f>
        <v>0.5</v>
      </c>
      <c r="AP307">
        <f>('Added Columns'!AP307-'Added Columns'!AP$1)/'Added Columns'!AP$3</f>
        <v>0</v>
      </c>
      <c r="AQ307">
        <f>('Added Columns'!AQ307-'Added Columns'!AQ$1)/'Added Columns'!AQ$3</f>
        <v>1</v>
      </c>
      <c r="AR307">
        <f>('Added Columns'!AR307-'Added Columns'!AR$1)/'Added Columns'!AR$3</f>
        <v>0.33333333333333331</v>
      </c>
      <c r="AS307">
        <f>('Added Columns'!AS307-'Added Columns'!AS$1)/'Added Columns'!AS$3</f>
        <v>0.32500000000000001</v>
      </c>
      <c r="AT307">
        <f>('Added Columns'!AT307-'Added Columns'!AT$1)/'Added Columns'!AT$3</f>
        <v>0.5</v>
      </c>
      <c r="AU307">
        <f>('Added Columns'!AU307-'Added Columns'!AU$1)/'Added Columns'!AU$3</f>
        <v>0.66666666666666663</v>
      </c>
      <c r="AV307">
        <f>('Added Columns'!AV307-'Added Columns'!AV$1)/'Added Columns'!AV$3</f>
        <v>0.1</v>
      </c>
      <c r="AW307">
        <f>('Added Columns'!AW307-'Added Columns'!AW$1)/'Added Columns'!AW$3</f>
        <v>5.5555555555555552E-2</v>
      </c>
      <c r="AX307">
        <f>('Added Columns'!AX307-'Added Columns'!AX$1)/'Added Columns'!AX$3</f>
        <v>6.6666666666666666E-2</v>
      </c>
      <c r="AY307">
        <f>('Added Columns'!AY307-'Added Columns'!AY$1)/'Added Columns'!AY$3</f>
        <v>0.11764705882352941</v>
      </c>
      <c r="AZ307">
        <v>1</v>
      </c>
      <c r="BA307">
        <v>0</v>
      </c>
    </row>
    <row r="308" spans="1:53" x14ac:dyDescent="0.25">
      <c r="A308">
        <v>301</v>
      </c>
      <c r="B308">
        <v>1</v>
      </c>
      <c r="C308">
        <v>0</v>
      </c>
      <c r="D308">
        <f>('Added Columns'!D308-'Added Columns'!D$1)/'Added Columns'!D$3</f>
        <v>0.54761904761904767</v>
      </c>
      <c r="E308">
        <v>1</v>
      </c>
      <c r="F308">
        <v>0</v>
      </c>
      <c r="G308">
        <v>0</v>
      </c>
      <c r="H308">
        <f>('Added Columns'!H308-'Added Columns'!H$1)/'Added Columns'!H$3</f>
        <v>0.16607015032211883</v>
      </c>
      <c r="I308">
        <v>1</v>
      </c>
      <c r="J308">
        <v>0</v>
      </c>
      <c r="K308">
        <v>0</v>
      </c>
      <c r="L308">
        <f>('Added Columns'!L308-'Added Columns'!L$1)/'Added Columns'!L$3</f>
        <v>3.5714285714285712E-2</v>
      </c>
      <c r="M308">
        <f>('Added Columns'!M308-'Added Columns'!M$1)/'Added Columns'!M$3</f>
        <v>0.75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>('Added Columns'!T308-'Added Columns'!T$1)/'Added Columns'!T$3</f>
        <v>1</v>
      </c>
      <c r="U308">
        <f>('Added Columns'!U308-'Added Columns'!U$1)/'Added Columns'!U$3</f>
        <v>0.82857142857142863</v>
      </c>
      <c r="V308">
        <f>('Added Columns'!V308-'Added Columns'!V$1)/'Added Columns'!V$3</f>
        <v>0.66666666666666663</v>
      </c>
      <c r="W308">
        <f>('Added Columns'!W308-'Added Columns'!W$1)/'Added Columns'!W$3</f>
        <v>0.75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f>('Added Columns'!AG308-'Added Columns'!AG$1)/'Added Columns'!AG$3</f>
        <v>0.33333333333333331</v>
      </c>
      <c r="AH308">
        <v>0</v>
      </c>
      <c r="AI308">
        <v>0</v>
      </c>
      <c r="AJ308">
        <v>1</v>
      </c>
      <c r="AK308">
        <f>('Added Columns'!AK308-'Added Columns'!AK$1)/'Added Columns'!AK$3</f>
        <v>0.79020537124802526</v>
      </c>
      <c r="AL308">
        <f>('Added Columns'!AL308-'Added Columns'!AL$1)/'Added Columns'!AL$3</f>
        <v>0.55418590644448906</v>
      </c>
      <c r="AM308">
        <f>('Added Columns'!AM308-'Added Columns'!AM$1)/'Added Columns'!AM$3</f>
        <v>0.1111111111111111</v>
      </c>
      <c r="AN308">
        <v>0</v>
      </c>
      <c r="AO308">
        <f>('Added Columns'!AO308-'Added Columns'!AO$1)/'Added Columns'!AO$3</f>
        <v>0.5714285714285714</v>
      </c>
      <c r="AP308">
        <f>('Added Columns'!AP308-'Added Columns'!AP$1)/'Added Columns'!AP$3</f>
        <v>0</v>
      </c>
      <c r="AQ308">
        <f>('Added Columns'!AQ308-'Added Columns'!AQ$1)/'Added Columns'!AQ$3</f>
        <v>0.33333333333333331</v>
      </c>
      <c r="AR308">
        <f>('Added Columns'!AR308-'Added Columns'!AR$1)/'Added Columns'!AR$3</f>
        <v>0</v>
      </c>
      <c r="AS308">
        <f>('Added Columns'!AS308-'Added Columns'!AS$1)/'Added Columns'!AS$3</f>
        <v>0.55000000000000004</v>
      </c>
      <c r="AT308">
        <f>('Added Columns'!AT308-'Added Columns'!AT$1)/'Added Columns'!AT$3</f>
        <v>0.33333333333333331</v>
      </c>
      <c r="AU308">
        <f>('Added Columns'!AU308-'Added Columns'!AU$1)/'Added Columns'!AU$3</f>
        <v>0.66666666666666663</v>
      </c>
      <c r="AV308">
        <f>('Added Columns'!AV308-'Added Columns'!AV$1)/'Added Columns'!AV$3</f>
        <v>0.55000000000000004</v>
      </c>
      <c r="AW308">
        <f>('Added Columns'!AW308-'Added Columns'!AW$1)/'Added Columns'!AW$3</f>
        <v>0.55555555555555558</v>
      </c>
      <c r="AX308">
        <f>('Added Columns'!AX308-'Added Columns'!AX$1)/'Added Columns'!AX$3</f>
        <v>0</v>
      </c>
      <c r="AY308">
        <f>('Added Columns'!AY308-'Added Columns'!AY$1)/'Added Columns'!AY$3</f>
        <v>0.23529411764705882</v>
      </c>
      <c r="AZ308">
        <v>1</v>
      </c>
      <c r="BA308">
        <v>0</v>
      </c>
    </row>
    <row r="309" spans="1:53" x14ac:dyDescent="0.25">
      <c r="A309">
        <v>302</v>
      </c>
      <c r="B309">
        <v>0</v>
      </c>
      <c r="C309">
        <v>1</v>
      </c>
      <c r="D309">
        <f>('Added Columns'!D309-'Added Columns'!D$1)/'Added Columns'!D$3</f>
        <v>0</v>
      </c>
      <c r="E309">
        <v>1</v>
      </c>
      <c r="F309">
        <v>0</v>
      </c>
      <c r="G309">
        <v>0</v>
      </c>
      <c r="H309">
        <f>('Added Columns'!H309-'Added Columns'!H$1)/'Added Columns'!H$3</f>
        <v>0.50823192555476016</v>
      </c>
      <c r="I309">
        <v>1</v>
      </c>
      <c r="J309">
        <v>0</v>
      </c>
      <c r="K309">
        <v>0</v>
      </c>
      <c r="L309">
        <f>('Added Columns'!L309-'Added Columns'!L$1)/'Added Columns'!L$3</f>
        <v>0.32142857142857145</v>
      </c>
      <c r="M309">
        <f>('Added Columns'!M309-'Added Columns'!M$1)/'Added Columns'!M$3</f>
        <v>0.5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f>('Added Columns'!T309-'Added Columns'!T$1)/'Added Columns'!T$3</f>
        <v>1</v>
      </c>
      <c r="U309">
        <f>('Added Columns'!U309-'Added Columns'!U$1)/'Added Columns'!U$3</f>
        <v>0.55714285714285716</v>
      </c>
      <c r="V309">
        <f>('Added Columns'!V309-'Added Columns'!V$1)/'Added Columns'!V$3</f>
        <v>0.33333333333333331</v>
      </c>
      <c r="W309">
        <f>('Added Columns'!W309-'Added Columns'!W$1)/'Added Columns'!W$3</f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f>('Added Columns'!AG309-'Added Columns'!AG$1)/'Added Columns'!AG$3</f>
        <v>0.66666666666666663</v>
      </c>
      <c r="AH309">
        <v>0</v>
      </c>
      <c r="AI309">
        <v>0</v>
      </c>
      <c r="AJ309">
        <v>1</v>
      </c>
      <c r="AK309">
        <f>('Added Columns'!AK309-'Added Columns'!AK$1)/'Added Columns'!AK$3</f>
        <v>1.0057925223802002E-2</v>
      </c>
      <c r="AL309">
        <f>('Added Columns'!AL309-'Added Columns'!AL$1)/'Added Columns'!AL$3</f>
        <v>0.30636418389881548</v>
      </c>
      <c r="AM309">
        <f>('Added Columns'!AM309-'Added Columns'!AM$1)/'Added Columns'!AM$3</f>
        <v>0.1111111111111111</v>
      </c>
      <c r="AN309">
        <v>0</v>
      </c>
      <c r="AO309">
        <f>('Added Columns'!AO309-'Added Columns'!AO$1)/'Added Columns'!AO$3</f>
        <v>7.1428571428571425E-2</v>
      </c>
      <c r="AP309">
        <f>('Added Columns'!AP309-'Added Columns'!AP$1)/'Added Columns'!AP$3</f>
        <v>0</v>
      </c>
      <c r="AQ309">
        <f>('Added Columns'!AQ309-'Added Columns'!AQ$1)/'Added Columns'!AQ$3</f>
        <v>0</v>
      </c>
      <c r="AR309">
        <f>('Added Columns'!AR309-'Added Columns'!AR$1)/'Added Columns'!AR$3</f>
        <v>0</v>
      </c>
      <c r="AS309">
        <f>('Added Columns'!AS309-'Added Columns'!AS$1)/'Added Columns'!AS$3</f>
        <v>0</v>
      </c>
      <c r="AT309">
        <f>('Added Columns'!AT309-'Added Columns'!AT$1)/'Added Columns'!AT$3</f>
        <v>0.33333333333333331</v>
      </c>
      <c r="AU309">
        <f>('Added Columns'!AU309-'Added Columns'!AU$1)/'Added Columns'!AU$3</f>
        <v>0.66666666666666663</v>
      </c>
      <c r="AV309">
        <f>('Added Columns'!AV309-'Added Columns'!AV$1)/'Added Columns'!AV$3</f>
        <v>0</v>
      </c>
      <c r="AW309">
        <f>('Added Columns'!AW309-'Added Columns'!AW$1)/'Added Columns'!AW$3</f>
        <v>0</v>
      </c>
      <c r="AX309">
        <f>('Added Columns'!AX309-'Added Columns'!AX$1)/'Added Columns'!AX$3</f>
        <v>0</v>
      </c>
      <c r="AY309">
        <f>('Added Columns'!AY309-'Added Columns'!AY$1)/'Added Columns'!AY$3</f>
        <v>0</v>
      </c>
      <c r="AZ309">
        <v>1</v>
      </c>
      <c r="BA309">
        <v>0</v>
      </c>
    </row>
    <row r="310" spans="1:53" x14ac:dyDescent="0.25">
      <c r="A310">
        <v>303</v>
      </c>
      <c r="B310">
        <v>1</v>
      </c>
      <c r="C310">
        <v>0</v>
      </c>
      <c r="D310">
        <f>('Added Columns'!D310-'Added Columns'!D$1)/'Added Columns'!D$3</f>
        <v>0.23809523809523808</v>
      </c>
      <c r="E310">
        <v>1</v>
      </c>
      <c r="F310">
        <v>0</v>
      </c>
      <c r="G310">
        <v>0</v>
      </c>
      <c r="H310">
        <f>('Added Columns'!H310-'Added Columns'!H$1)/'Added Columns'!H$3</f>
        <v>0.98353614889047958</v>
      </c>
      <c r="I310">
        <v>0</v>
      </c>
      <c r="J310">
        <v>1</v>
      </c>
      <c r="K310">
        <v>0</v>
      </c>
      <c r="L310">
        <f>('Added Columns'!L310-'Added Columns'!L$1)/'Added Columns'!L$3</f>
        <v>0.5357142857142857</v>
      </c>
      <c r="M310">
        <f>('Added Columns'!M310-'Added Columns'!M$1)/'Added Columns'!M$3</f>
        <v>0.25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f>('Added Columns'!T310-'Added Columns'!T$1)/'Added Columns'!T$3</f>
        <v>0.33333333333333331</v>
      </c>
      <c r="U310">
        <f>('Added Columns'!U310-'Added Columns'!U$1)/'Added Columns'!U$3</f>
        <v>0.54285714285714282</v>
      </c>
      <c r="V310">
        <f>('Added Columns'!V310-'Added Columns'!V$1)/'Added Columns'!V$3</f>
        <v>1</v>
      </c>
      <c r="W310">
        <f>('Added Columns'!W310-'Added Columns'!W$1)/'Added Columns'!W$3</f>
        <v>0.25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f>('Added Columns'!AG310-'Added Columns'!AG$1)/'Added Columns'!AG$3</f>
        <v>0</v>
      </c>
      <c r="AH310">
        <v>0</v>
      </c>
      <c r="AI310">
        <v>0</v>
      </c>
      <c r="AJ310">
        <v>1</v>
      </c>
      <c r="AK310">
        <f>('Added Columns'!AK310-'Added Columns'!AK$1)/'Added Columns'!AK$3</f>
        <v>0.244971037388099</v>
      </c>
      <c r="AL310">
        <f>('Added Columns'!AL310-'Added Columns'!AL$1)/'Added Columns'!AL$3</f>
        <v>0.10961654286287895</v>
      </c>
      <c r="AM310">
        <f>('Added Columns'!AM310-'Added Columns'!AM$1)/'Added Columns'!AM$3</f>
        <v>0</v>
      </c>
      <c r="AN310">
        <v>0</v>
      </c>
      <c r="AO310">
        <f>('Added Columns'!AO310-'Added Columns'!AO$1)/'Added Columns'!AO$3</f>
        <v>0.5714285714285714</v>
      </c>
      <c r="AP310">
        <f>('Added Columns'!AP310-'Added Columns'!AP$1)/'Added Columns'!AP$3</f>
        <v>0</v>
      </c>
      <c r="AQ310">
        <f>('Added Columns'!AQ310-'Added Columns'!AQ$1)/'Added Columns'!AQ$3</f>
        <v>0.66666666666666663</v>
      </c>
      <c r="AR310">
        <f>('Added Columns'!AR310-'Added Columns'!AR$1)/'Added Columns'!AR$3</f>
        <v>0</v>
      </c>
      <c r="AS310">
        <f>('Added Columns'!AS310-'Added Columns'!AS$1)/'Added Columns'!AS$3</f>
        <v>0.22500000000000001</v>
      </c>
      <c r="AT310">
        <f>('Added Columns'!AT310-'Added Columns'!AT$1)/'Added Columns'!AT$3</f>
        <v>0.33333333333333331</v>
      </c>
      <c r="AU310">
        <f>('Added Columns'!AU310-'Added Columns'!AU$1)/'Added Columns'!AU$3</f>
        <v>0.66666666666666663</v>
      </c>
      <c r="AV310">
        <f>('Added Columns'!AV310-'Added Columns'!AV$1)/'Added Columns'!AV$3</f>
        <v>0.2</v>
      </c>
      <c r="AW310">
        <f>('Added Columns'!AW310-'Added Columns'!AW$1)/'Added Columns'!AW$3</f>
        <v>0.16666666666666666</v>
      </c>
      <c r="AX310">
        <f>('Added Columns'!AX310-'Added Columns'!AX$1)/'Added Columns'!AX$3</f>
        <v>0</v>
      </c>
      <c r="AY310">
        <f>('Added Columns'!AY310-'Added Columns'!AY$1)/'Added Columns'!AY$3</f>
        <v>0.41176470588235292</v>
      </c>
      <c r="AZ310">
        <v>1</v>
      </c>
      <c r="BA310">
        <v>0</v>
      </c>
    </row>
    <row r="311" spans="1:53" x14ac:dyDescent="0.25">
      <c r="A311">
        <v>304</v>
      </c>
      <c r="B311">
        <v>1</v>
      </c>
      <c r="C311">
        <v>0</v>
      </c>
      <c r="D311">
        <f>('Added Columns'!D311-'Added Columns'!D$1)/'Added Columns'!D$3</f>
        <v>0.30952380952380953</v>
      </c>
      <c r="E311">
        <v>1</v>
      </c>
      <c r="F311">
        <v>0</v>
      </c>
      <c r="G311">
        <v>0</v>
      </c>
      <c r="H311">
        <f>('Added Columns'!H311-'Added Columns'!H$1)/'Added Columns'!H$3</f>
        <v>8.3035075161059416E-2</v>
      </c>
      <c r="I311">
        <v>1</v>
      </c>
      <c r="J311">
        <v>0</v>
      </c>
      <c r="K311">
        <v>0</v>
      </c>
      <c r="L311">
        <f>('Added Columns'!L311-'Added Columns'!L$1)/'Added Columns'!L$3</f>
        <v>0.21428571428571427</v>
      </c>
      <c r="M311">
        <f>('Added Columns'!M311-'Added Columns'!M$1)/'Added Columns'!M$3</f>
        <v>0.5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f>('Added Columns'!T311-'Added Columns'!T$1)/'Added Columns'!T$3</f>
        <v>0.33333333333333331</v>
      </c>
      <c r="U311">
        <f>('Added Columns'!U311-'Added Columns'!U$1)/'Added Columns'!U$3</f>
        <v>1</v>
      </c>
      <c r="V311">
        <f>('Added Columns'!V311-'Added Columns'!V$1)/'Added Columns'!V$3</f>
        <v>1</v>
      </c>
      <c r="W311">
        <f>('Added Columns'!W311-'Added Columns'!W$1)/'Added Columns'!W$3</f>
        <v>0.25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f>('Added Columns'!AG311-'Added Columns'!AG$1)/'Added Columns'!AG$3</f>
        <v>1</v>
      </c>
      <c r="AH311">
        <v>0</v>
      </c>
      <c r="AI311">
        <v>1</v>
      </c>
      <c r="AJ311">
        <v>0</v>
      </c>
      <c r="AK311">
        <f>('Added Columns'!AK311-'Added Columns'!AK$1)/'Added Columns'!AK$3</f>
        <v>0.31174302264349657</v>
      </c>
      <c r="AL311">
        <f>('Added Columns'!AL311-'Added Columns'!AL$1)/'Added Columns'!AL$3</f>
        <v>0.40742822726360167</v>
      </c>
      <c r="AM311">
        <f>('Added Columns'!AM311-'Added Columns'!AM$1)/'Added Columns'!AM$3</f>
        <v>0.44444444444444442</v>
      </c>
      <c r="AN311">
        <v>0</v>
      </c>
      <c r="AO311">
        <f>('Added Columns'!AO311-'Added Columns'!AO$1)/'Added Columns'!AO$3</f>
        <v>0</v>
      </c>
      <c r="AP311">
        <f>('Added Columns'!AP311-'Added Columns'!AP$1)/'Added Columns'!AP$3</f>
        <v>0</v>
      </c>
      <c r="AQ311">
        <f>('Added Columns'!AQ311-'Added Columns'!AQ$1)/'Added Columns'!AQ$3</f>
        <v>0.33333333333333331</v>
      </c>
      <c r="AR311">
        <f>('Added Columns'!AR311-'Added Columns'!AR$1)/'Added Columns'!AR$3</f>
        <v>0.33333333333333331</v>
      </c>
      <c r="AS311">
        <f>('Added Columns'!AS311-'Added Columns'!AS$1)/'Added Columns'!AS$3</f>
        <v>0.25</v>
      </c>
      <c r="AT311">
        <f>('Added Columns'!AT311-'Added Columns'!AT$1)/'Added Columns'!AT$3</f>
        <v>0.5</v>
      </c>
      <c r="AU311">
        <f>('Added Columns'!AU311-'Added Columns'!AU$1)/'Added Columns'!AU$3</f>
        <v>0.33333333333333331</v>
      </c>
      <c r="AV311">
        <f>('Added Columns'!AV311-'Added Columns'!AV$1)/'Added Columns'!AV$3</f>
        <v>0.2</v>
      </c>
      <c r="AW311">
        <f>('Added Columns'!AW311-'Added Columns'!AW$1)/'Added Columns'!AW$3</f>
        <v>0.3888888888888889</v>
      </c>
      <c r="AX311">
        <f>('Added Columns'!AX311-'Added Columns'!AX$1)/'Added Columns'!AX$3</f>
        <v>0.46666666666666667</v>
      </c>
      <c r="AY311">
        <f>('Added Columns'!AY311-'Added Columns'!AY$1)/'Added Columns'!AY$3</f>
        <v>0.41176470588235292</v>
      </c>
      <c r="AZ311">
        <v>1</v>
      </c>
      <c r="BA311">
        <v>0</v>
      </c>
    </row>
    <row r="312" spans="1:53" x14ac:dyDescent="0.25">
      <c r="A312">
        <v>305</v>
      </c>
      <c r="B312">
        <v>1</v>
      </c>
      <c r="C312">
        <v>0</v>
      </c>
      <c r="D312">
        <f>('Added Columns'!D312-'Added Columns'!D$1)/'Added Columns'!D$3</f>
        <v>0.5</v>
      </c>
      <c r="E312">
        <v>1</v>
      </c>
      <c r="F312">
        <v>0</v>
      </c>
      <c r="G312">
        <v>0</v>
      </c>
      <c r="H312">
        <f>('Added Columns'!H312-'Added Columns'!H$1)/'Added Columns'!H$3</f>
        <v>0.73729420186113104</v>
      </c>
      <c r="I312">
        <v>0</v>
      </c>
      <c r="J312">
        <v>1</v>
      </c>
      <c r="K312">
        <v>0</v>
      </c>
      <c r="L312">
        <f>('Added Columns'!L312-'Added Columns'!L$1)/'Added Columns'!L$3</f>
        <v>0</v>
      </c>
      <c r="M312">
        <f>('Added Columns'!M312-'Added Columns'!M$1)/'Added Columns'!M$3</f>
        <v>0.5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f>('Added Columns'!T312-'Added Columns'!T$1)/'Added Columns'!T$3</f>
        <v>0.66666666666666663</v>
      </c>
      <c r="U312">
        <f>('Added Columns'!U312-'Added Columns'!U$1)/'Added Columns'!U$3</f>
        <v>0.25714285714285712</v>
      </c>
      <c r="V312">
        <f>('Added Columns'!V312-'Added Columns'!V$1)/'Added Columns'!V$3</f>
        <v>1</v>
      </c>
      <c r="W312">
        <f>('Added Columns'!W312-'Added Columns'!W$1)/'Added Columns'!W$3</f>
        <v>0.5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f>('Added Columns'!AG312-'Added Columns'!AG$1)/'Added Columns'!AG$3</f>
        <v>1</v>
      </c>
      <c r="AH312">
        <v>1</v>
      </c>
      <c r="AI312">
        <v>0</v>
      </c>
      <c r="AJ312">
        <v>0</v>
      </c>
      <c r="AK312">
        <f>('Added Columns'!AK312-'Added Columns'!AK$1)/'Added Columns'!AK$3</f>
        <v>0.45308056872037916</v>
      </c>
      <c r="AL312">
        <f>('Added Columns'!AL312-'Added Columns'!AL$1)/'Added Columns'!AL$3</f>
        <v>0.35527002609917685</v>
      </c>
      <c r="AM312">
        <f>('Added Columns'!AM312-'Added Columns'!AM$1)/'Added Columns'!AM$3</f>
        <v>0</v>
      </c>
      <c r="AN312">
        <v>0</v>
      </c>
      <c r="AO312">
        <f>('Added Columns'!AO312-'Added Columns'!AO$1)/'Added Columns'!AO$3</f>
        <v>0.42857142857142855</v>
      </c>
      <c r="AP312">
        <f>('Added Columns'!AP312-'Added Columns'!AP$1)/'Added Columns'!AP$3</f>
        <v>0</v>
      </c>
      <c r="AQ312">
        <f>('Added Columns'!AQ312-'Added Columns'!AQ$1)/'Added Columns'!AQ$3</f>
        <v>0</v>
      </c>
      <c r="AR312">
        <f>('Added Columns'!AR312-'Added Columns'!AR$1)/'Added Columns'!AR$3</f>
        <v>1</v>
      </c>
      <c r="AS312">
        <f>('Added Columns'!AS312-'Added Columns'!AS$1)/'Added Columns'!AS$3</f>
        <v>0.47499999999999998</v>
      </c>
      <c r="AT312">
        <f>('Added Columns'!AT312-'Added Columns'!AT$1)/'Added Columns'!AT$3</f>
        <v>0.83333333333333337</v>
      </c>
      <c r="AU312">
        <f>('Added Columns'!AU312-'Added Columns'!AU$1)/'Added Columns'!AU$3</f>
        <v>0.33333333333333331</v>
      </c>
      <c r="AV312">
        <f>('Added Columns'!AV312-'Added Columns'!AV$1)/'Added Columns'!AV$3</f>
        <v>0.45</v>
      </c>
      <c r="AW312">
        <f>('Added Columns'!AW312-'Added Columns'!AW$1)/'Added Columns'!AW$3</f>
        <v>0.55555555555555558</v>
      </c>
      <c r="AX312">
        <f>('Added Columns'!AX312-'Added Columns'!AX$1)/'Added Columns'!AX$3</f>
        <v>0.2</v>
      </c>
      <c r="AY312">
        <f>('Added Columns'!AY312-'Added Columns'!AY$1)/'Added Columns'!AY$3</f>
        <v>0.41176470588235292</v>
      </c>
      <c r="AZ312">
        <v>1</v>
      </c>
      <c r="BA312">
        <v>0</v>
      </c>
    </row>
    <row r="313" spans="1:53" x14ac:dyDescent="0.25">
      <c r="A313">
        <v>306</v>
      </c>
      <c r="B313">
        <v>0</v>
      </c>
      <c r="C313">
        <v>1</v>
      </c>
      <c r="D313">
        <f>('Added Columns'!D313-'Added Columns'!D$1)/'Added Columns'!D$3</f>
        <v>0.42857142857142855</v>
      </c>
      <c r="E313">
        <v>0</v>
      </c>
      <c r="F313">
        <v>0</v>
      </c>
      <c r="G313">
        <v>1</v>
      </c>
      <c r="H313">
        <f>('Added Columns'!H313-'Added Columns'!H$1)/'Added Columns'!H$3</f>
        <v>0.71796707229778101</v>
      </c>
      <c r="I313">
        <v>0</v>
      </c>
      <c r="J313">
        <v>1</v>
      </c>
      <c r="K313">
        <v>0</v>
      </c>
      <c r="L313">
        <f>('Added Columns'!L313-'Added Columns'!L$1)/'Added Columns'!L$3</f>
        <v>0.8214285714285714</v>
      </c>
      <c r="M313">
        <f>('Added Columns'!M313-'Added Columns'!M$1)/'Added Columns'!M$3</f>
        <v>0.75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>('Added Columns'!T313-'Added Columns'!T$1)/'Added Columns'!T$3</f>
        <v>0.33333333333333331</v>
      </c>
      <c r="U313">
        <f>('Added Columns'!U313-'Added Columns'!U$1)/'Added Columns'!U$3</f>
        <v>0.24285714285714285</v>
      </c>
      <c r="V313">
        <f>('Added Columns'!V313-'Added Columns'!V$1)/'Added Columns'!V$3</f>
        <v>0.66666666666666663</v>
      </c>
      <c r="W313">
        <f>('Added Columns'!W313-'Added Columns'!W$1)/'Added Columns'!W$3</f>
        <v>0.25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f>('Added Columns'!AG313-'Added Columns'!AG$1)/'Added Columns'!AG$3</f>
        <v>0.33333333333333331</v>
      </c>
      <c r="AH313">
        <v>0</v>
      </c>
      <c r="AI313">
        <v>1</v>
      </c>
      <c r="AJ313">
        <v>0</v>
      </c>
      <c r="AK313">
        <f>('Added Columns'!AK313-'Added Columns'!AK$1)/'Added Columns'!AK$3</f>
        <v>0.24565560821484991</v>
      </c>
      <c r="AL313">
        <f>('Added Columns'!AL313-'Added Columns'!AL$1)/'Added Columns'!AL$3</f>
        <v>0.19405741818911865</v>
      </c>
      <c r="AM313">
        <f>('Added Columns'!AM313-'Added Columns'!AM$1)/'Added Columns'!AM$3</f>
        <v>0.77777777777777779</v>
      </c>
      <c r="AN313">
        <v>0</v>
      </c>
      <c r="AO313">
        <f>('Added Columns'!AO313-'Added Columns'!AO$1)/'Added Columns'!AO$3</f>
        <v>0.2857142857142857</v>
      </c>
      <c r="AP313">
        <f>('Added Columns'!AP313-'Added Columns'!AP$1)/'Added Columns'!AP$3</f>
        <v>0</v>
      </c>
      <c r="AQ313">
        <f>('Added Columns'!AQ313-'Added Columns'!AQ$1)/'Added Columns'!AQ$3</f>
        <v>0.66666666666666663</v>
      </c>
      <c r="AR313">
        <f>('Added Columns'!AR313-'Added Columns'!AR$1)/'Added Columns'!AR$3</f>
        <v>0.33333333333333331</v>
      </c>
      <c r="AS313">
        <f>('Added Columns'!AS313-'Added Columns'!AS$1)/'Added Columns'!AS$3</f>
        <v>0.27500000000000002</v>
      </c>
      <c r="AT313">
        <f>('Added Columns'!AT313-'Added Columns'!AT$1)/'Added Columns'!AT$3</f>
        <v>0.5</v>
      </c>
      <c r="AU313">
        <f>('Added Columns'!AU313-'Added Columns'!AU$1)/'Added Columns'!AU$3</f>
        <v>0.66666666666666663</v>
      </c>
      <c r="AV313">
        <f>('Added Columns'!AV313-'Added Columns'!AV$1)/'Added Columns'!AV$3</f>
        <v>0.22500000000000001</v>
      </c>
      <c r="AW313">
        <f>('Added Columns'!AW313-'Added Columns'!AW$1)/'Added Columns'!AW$3</f>
        <v>0.44444444444444442</v>
      </c>
      <c r="AX313">
        <f>('Added Columns'!AX313-'Added Columns'!AX$1)/'Added Columns'!AX$3</f>
        <v>0</v>
      </c>
      <c r="AY313">
        <f>('Added Columns'!AY313-'Added Columns'!AY$1)/'Added Columns'!AY$3</f>
        <v>0.47058823529411764</v>
      </c>
      <c r="AZ313">
        <v>1</v>
      </c>
      <c r="BA313">
        <v>0</v>
      </c>
    </row>
    <row r="314" spans="1:53" x14ac:dyDescent="0.25">
      <c r="A314">
        <v>307</v>
      </c>
      <c r="B314">
        <v>1</v>
      </c>
      <c r="C314">
        <v>0</v>
      </c>
      <c r="D314">
        <f>('Added Columns'!D314-'Added Columns'!D$1)/'Added Columns'!D$3</f>
        <v>0.33333333333333331</v>
      </c>
      <c r="E314">
        <v>1</v>
      </c>
      <c r="F314">
        <v>0</v>
      </c>
      <c r="G314">
        <v>0</v>
      </c>
      <c r="H314">
        <f>('Added Columns'!H314-'Added Columns'!H$1)/'Added Columns'!H$3</f>
        <v>0.57551896921975665</v>
      </c>
      <c r="I314">
        <v>1</v>
      </c>
      <c r="J314">
        <v>0</v>
      </c>
      <c r="K314">
        <v>0</v>
      </c>
      <c r="L314">
        <f>('Added Columns'!L314-'Added Columns'!L$1)/'Added Columns'!L$3</f>
        <v>0.21428571428571427</v>
      </c>
      <c r="M314">
        <f>('Added Columns'!M314-'Added Columns'!M$1)/'Added Columns'!M$3</f>
        <v>0.5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>('Added Columns'!T314-'Added Columns'!T$1)/'Added Columns'!T$3</f>
        <v>1</v>
      </c>
      <c r="U314">
        <f>('Added Columns'!U314-'Added Columns'!U$1)/'Added Columns'!U$3</f>
        <v>0.87142857142857144</v>
      </c>
      <c r="V314">
        <f>('Added Columns'!V314-'Added Columns'!V$1)/'Added Columns'!V$3</f>
        <v>0.33333333333333331</v>
      </c>
      <c r="W314">
        <f>('Added Columns'!W314-'Added Columns'!W$1)/'Added Columns'!W$3</f>
        <v>0.25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f>('Added Columns'!AG314-'Added Columns'!AG$1)/'Added Columns'!AG$3</f>
        <v>0.66666666666666663</v>
      </c>
      <c r="AH314">
        <v>0</v>
      </c>
      <c r="AI314">
        <v>1</v>
      </c>
      <c r="AJ314">
        <v>0</v>
      </c>
      <c r="AK314">
        <f>('Added Columns'!AK314-'Added Columns'!AK$1)/'Added Columns'!AK$3</f>
        <v>0.23565034228541337</v>
      </c>
      <c r="AL314">
        <f>('Added Columns'!AL314-'Added Columns'!AL$1)/'Added Columns'!AL$3</f>
        <v>0.59791206585023082</v>
      </c>
      <c r="AM314">
        <f>('Added Columns'!AM314-'Added Columns'!AM$1)/'Added Columns'!AM$3</f>
        <v>0.1111111111111111</v>
      </c>
      <c r="AN314">
        <v>0</v>
      </c>
      <c r="AO314">
        <f>('Added Columns'!AO314-'Added Columns'!AO$1)/'Added Columns'!AO$3</f>
        <v>0.21428571428571427</v>
      </c>
      <c r="AP314">
        <f>('Added Columns'!AP314-'Added Columns'!AP$1)/'Added Columns'!AP$3</f>
        <v>0</v>
      </c>
      <c r="AQ314">
        <f>('Added Columns'!AQ314-'Added Columns'!AQ$1)/'Added Columns'!AQ$3</f>
        <v>0.66666666666666663</v>
      </c>
      <c r="AR314">
        <f>('Added Columns'!AR314-'Added Columns'!AR$1)/'Added Columns'!AR$3</f>
        <v>0.33333333333333331</v>
      </c>
      <c r="AS314">
        <f>('Added Columns'!AS314-'Added Columns'!AS$1)/'Added Columns'!AS$3</f>
        <v>0.32500000000000001</v>
      </c>
      <c r="AT314">
        <f>('Added Columns'!AT314-'Added Columns'!AT$1)/'Added Columns'!AT$3</f>
        <v>0.5</v>
      </c>
      <c r="AU314">
        <f>('Added Columns'!AU314-'Added Columns'!AU$1)/'Added Columns'!AU$3</f>
        <v>0.33333333333333331</v>
      </c>
      <c r="AV314">
        <f>('Added Columns'!AV314-'Added Columns'!AV$1)/'Added Columns'!AV$3</f>
        <v>0.32500000000000001</v>
      </c>
      <c r="AW314">
        <f>('Added Columns'!AW314-'Added Columns'!AW$1)/'Added Columns'!AW$3</f>
        <v>0.44444444444444442</v>
      </c>
      <c r="AX314">
        <f>('Added Columns'!AX314-'Added Columns'!AX$1)/'Added Columns'!AX$3</f>
        <v>0.26666666666666666</v>
      </c>
      <c r="AY314">
        <f>('Added Columns'!AY314-'Added Columns'!AY$1)/'Added Columns'!AY$3</f>
        <v>0.47058823529411764</v>
      </c>
      <c r="AZ314">
        <v>1</v>
      </c>
      <c r="BA314">
        <v>0</v>
      </c>
    </row>
    <row r="315" spans="1:53" x14ac:dyDescent="0.25">
      <c r="A315">
        <v>308</v>
      </c>
      <c r="B315">
        <v>0</v>
      </c>
      <c r="C315">
        <v>1</v>
      </c>
      <c r="D315">
        <f>('Added Columns'!D315-'Added Columns'!D$1)/'Added Columns'!D$3</f>
        <v>0.47619047619047616</v>
      </c>
      <c r="E315">
        <v>1</v>
      </c>
      <c r="F315">
        <v>0</v>
      </c>
      <c r="G315">
        <v>0</v>
      </c>
      <c r="H315">
        <f>('Added Columns'!H315-'Added Columns'!H$1)/'Added Columns'!H$3</f>
        <v>0.53471725125268432</v>
      </c>
      <c r="I315">
        <v>0</v>
      </c>
      <c r="J315">
        <v>1</v>
      </c>
      <c r="K315">
        <v>0</v>
      </c>
      <c r="L315">
        <f>('Added Columns'!L315-'Added Columns'!L$1)/'Added Columns'!L$3</f>
        <v>0.8571428571428571</v>
      </c>
      <c r="M315">
        <f>('Added Columns'!M315-'Added Columns'!M$1)/'Added Columns'!M$3</f>
        <v>0.25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>('Added Columns'!T315-'Added Columns'!T$1)/'Added Columns'!T$3</f>
        <v>0</v>
      </c>
      <c r="U315">
        <f>('Added Columns'!U315-'Added Columns'!U$1)/'Added Columns'!U$3</f>
        <v>0.72857142857142854</v>
      </c>
      <c r="V315">
        <f>('Added Columns'!V315-'Added Columns'!V$1)/'Added Columns'!V$3</f>
        <v>0.33333333333333331</v>
      </c>
      <c r="W315">
        <f>('Added Columns'!W315-'Added Columns'!W$1)/'Added Columns'!W$3</f>
        <v>0.5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f>('Added Columns'!AG315-'Added Columns'!AG$1)/'Added Columns'!AG$3</f>
        <v>0.33333333333333331</v>
      </c>
      <c r="AH315">
        <v>0</v>
      </c>
      <c r="AI315">
        <v>1</v>
      </c>
      <c r="AJ315">
        <v>0</v>
      </c>
      <c r="AK315">
        <f>('Added Columns'!AK315-'Added Columns'!AK$1)/'Added Columns'!AK$3</f>
        <v>0.58199052132701423</v>
      </c>
      <c r="AL315">
        <f>('Added Columns'!AL315-'Added Columns'!AL$1)/'Added Columns'!AL$3</f>
        <v>0.98827544669745027</v>
      </c>
      <c r="AM315">
        <f>('Added Columns'!AM315-'Added Columns'!AM$1)/'Added Columns'!AM$3</f>
        <v>0.33333333333333331</v>
      </c>
      <c r="AN315">
        <v>0</v>
      </c>
      <c r="AO315">
        <f>('Added Columns'!AO315-'Added Columns'!AO$1)/'Added Columns'!AO$3</f>
        <v>0.42857142857142855</v>
      </c>
      <c r="AP315">
        <f>('Added Columns'!AP315-'Added Columns'!AP$1)/'Added Columns'!AP$3</f>
        <v>0</v>
      </c>
      <c r="AQ315">
        <f>('Added Columns'!AQ315-'Added Columns'!AQ$1)/'Added Columns'!AQ$3</f>
        <v>0.66666666666666663</v>
      </c>
      <c r="AR315">
        <f>('Added Columns'!AR315-'Added Columns'!AR$1)/'Added Columns'!AR$3</f>
        <v>0.33333333333333331</v>
      </c>
      <c r="AS315">
        <f>('Added Columns'!AS315-'Added Columns'!AS$1)/'Added Columns'!AS$3</f>
        <v>0.47499999999999998</v>
      </c>
      <c r="AT315">
        <f>('Added Columns'!AT315-'Added Columns'!AT$1)/'Added Columns'!AT$3</f>
        <v>0.33333333333333331</v>
      </c>
      <c r="AU315">
        <f>('Added Columns'!AU315-'Added Columns'!AU$1)/'Added Columns'!AU$3</f>
        <v>0.66666666666666663</v>
      </c>
      <c r="AV315">
        <f>('Added Columns'!AV315-'Added Columns'!AV$1)/'Added Columns'!AV$3</f>
        <v>0.25</v>
      </c>
      <c r="AW315">
        <f>('Added Columns'!AW315-'Added Columns'!AW$1)/'Added Columns'!AW$3</f>
        <v>0.44444444444444442</v>
      </c>
      <c r="AX315">
        <f>('Added Columns'!AX315-'Added Columns'!AX$1)/'Added Columns'!AX$3</f>
        <v>0</v>
      </c>
      <c r="AY315">
        <f>('Added Columns'!AY315-'Added Columns'!AY$1)/'Added Columns'!AY$3</f>
        <v>5.8823529411764705E-2</v>
      </c>
      <c r="AZ315">
        <v>1</v>
      </c>
      <c r="BA315">
        <v>0</v>
      </c>
    </row>
    <row r="316" spans="1:53" x14ac:dyDescent="0.25">
      <c r="A316">
        <v>309</v>
      </c>
      <c r="B316">
        <v>1</v>
      </c>
      <c r="C316">
        <v>0</v>
      </c>
      <c r="D316">
        <f>('Added Columns'!D316-'Added Columns'!D$1)/'Added Columns'!D$3</f>
        <v>0.95238095238095233</v>
      </c>
      <c r="E316">
        <v>0</v>
      </c>
      <c r="F316">
        <v>0</v>
      </c>
      <c r="G316">
        <v>1</v>
      </c>
      <c r="H316">
        <f>('Added Columns'!H316-'Added Columns'!H$1)/'Added Columns'!H$3</f>
        <v>0.20615604867573373</v>
      </c>
      <c r="I316">
        <v>0</v>
      </c>
      <c r="J316">
        <v>1</v>
      </c>
      <c r="K316">
        <v>0</v>
      </c>
      <c r="L316">
        <f>('Added Columns'!L316-'Added Columns'!L$1)/'Added Columns'!L$3</f>
        <v>0</v>
      </c>
      <c r="M316">
        <f>('Added Columns'!M316-'Added Columns'!M$1)/'Added Columns'!M$3</f>
        <v>0.75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>('Added Columns'!T316-'Added Columns'!T$1)/'Added Columns'!T$3</f>
        <v>1</v>
      </c>
      <c r="U316">
        <f>('Added Columns'!U316-'Added Columns'!U$1)/'Added Columns'!U$3</f>
        <v>2.8571428571428571E-2</v>
      </c>
      <c r="V316">
        <f>('Added Columns'!V316-'Added Columns'!V$1)/'Added Columns'!V$3</f>
        <v>0</v>
      </c>
      <c r="W316">
        <f>('Added Columns'!W316-'Added Columns'!W$1)/'Added Columns'!W$3</f>
        <v>0.25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f>('Added Columns'!AG316-'Added Columns'!AG$1)/'Added Columns'!AG$3</f>
        <v>0.66666666666666663</v>
      </c>
      <c r="AH316">
        <v>1</v>
      </c>
      <c r="AI316">
        <v>0</v>
      </c>
      <c r="AJ316">
        <v>0</v>
      </c>
      <c r="AK316">
        <f>('Added Columns'!AK316-'Added Columns'!AK$1)/'Added Columns'!AK$3</f>
        <v>0.24491837809373354</v>
      </c>
      <c r="AL316">
        <f>('Added Columns'!AL316-'Added Columns'!AL$1)/'Added Columns'!AL$3</f>
        <v>0.60076289901626179</v>
      </c>
      <c r="AM316">
        <f>('Added Columns'!AM316-'Added Columns'!AM$1)/'Added Columns'!AM$3</f>
        <v>0.22222222222222221</v>
      </c>
      <c r="AN316">
        <v>1</v>
      </c>
      <c r="AO316">
        <f>('Added Columns'!AO316-'Added Columns'!AO$1)/'Added Columns'!AO$3</f>
        <v>0.14285714285714285</v>
      </c>
      <c r="AP316">
        <f>('Added Columns'!AP316-'Added Columns'!AP$1)/'Added Columns'!AP$3</f>
        <v>0</v>
      </c>
      <c r="AQ316">
        <f>('Added Columns'!AQ316-'Added Columns'!AQ$1)/'Added Columns'!AQ$3</f>
        <v>1</v>
      </c>
      <c r="AR316">
        <f>('Added Columns'!AR316-'Added Columns'!AR$1)/'Added Columns'!AR$3</f>
        <v>0.33333333333333331</v>
      </c>
      <c r="AS316">
        <f>('Added Columns'!AS316-'Added Columns'!AS$1)/'Added Columns'!AS$3</f>
        <v>0.3</v>
      </c>
      <c r="AT316">
        <f>('Added Columns'!AT316-'Added Columns'!AT$1)/'Added Columns'!AT$3</f>
        <v>0.33333333333333331</v>
      </c>
      <c r="AU316">
        <f>('Added Columns'!AU316-'Added Columns'!AU$1)/'Added Columns'!AU$3</f>
        <v>0.66666666666666663</v>
      </c>
      <c r="AV316">
        <f>('Added Columns'!AV316-'Added Columns'!AV$1)/'Added Columns'!AV$3</f>
        <v>0.125</v>
      </c>
      <c r="AW316">
        <f>('Added Columns'!AW316-'Added Columns'!AW$1)/'Added Columns'!AW$3</f>
        <v>0.16666666666666666</v>
      </c>
      <c r="AX316">
        <f>('Added Columns'!AX316-'Added Columns'!AX$1)/'Added Columns'!AX$3</f>
        <v>6.6666666666666666E-2</v>
      </c>
      <c r="AY316">
        <f>('Added Columns'!AY316-'Added Columns'!AY$1)/'Added Columns'!AY$3</f>
        <v>0.11764705882352941</v>
      </c>
      <c r="AZ316">
        <v>1</v>
      </c>
      <c r="BA316">
        <v>0</v>
      </c>
    </row>
    <row r="317" spans="1:53" x14ac:dyDescent="0.25">
      <c r="A317">
        <v>310</v>
      </c>
      <c r="B317">
        <v>1</v>
      </c>
      <c r="C317">
        <v>0</v>
      </c>
      <c r="D317">
        <f>('Added Columns'!D317-'Added Columns'!D$1)/'Added Columns'!D$3</f>
        <v>0.30952380952380953</v>
      </c>
      <c r="E317">
        <v>1</v>
      </c>
      <c r="F317">
        <v>0</v>
      </c>
      <c r="G317">
        <v>0</v>
      </c>
      <c r="H317">
        <f>('Added Columns'!H317-'Added Columns'!H$1)/'Added Columns'!H$3</f>
        <v>0.42161775232641374</v>
      </c>
      <c r="I317">
        <v>0</v>
      </c>
      <c r="J317">
        <v>1</v>
      </c>
      <c r="K317">
        <v>0</v>
      </c>
      <c r="L317">
        <f>('Added Columns'!L317-'Added Columns'!L$1)/'Added Columns'!L$3</f>
        <v>0.14285714285714285</v>
      </c>
      <c r="M317">
        <f>('Added Columns'!M317-'Added Columns'!M$1)/'Added Columns'!M$3</f>
        <v>0.75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f>('Added Columns'!T317-'Added Columns'!T$1)/'Added Columns'!T$3</f>
        <v>0.66666666666666663</v>
      </c>
      <c r="U317">
        <f>('Added Columns'!U317-'Added Columns'!U$1)/'Added Columns'!U$3</f>
        <v>0.8</v>
      </c>
      <c r="V317">
        <f>('Added Columns'!V317-'Added Columns'!V$1)/'Added Columns'!V$3</f>
        <v>0.66666666666666663</v>
      </c>
      <c r="W317">
        <f>('Added Columns'!W317-'Added Columns'!W$1)/'Added Columns'!W$3</f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f>('Added Columns'!AG317-'Added Columns'!AG$1)/'Added Columns'!AG$3</f>
        <v>1</v>
      </c>
      <c r="AH317">
        <v>0</v>
      </c>
      <c r="AI317">
        <v>1</v>
      </c>
      <c r="AJ317">
        <v>0</v>
      </c>
      <c r="AK317">
        <f>('Added Columns'!AK317-'Added Columns'!AK$1)/'Added Columns'!AK$3</f>
        <v>0.20073723012111638</v>
      </c>
      <c r="AL317">
        <f>('Added Columns'!AL317-'Added Columns'!AL$1)/'Added Columns'!AL$3</f>
        <v>0.32053804456936358</v>
      </c>
      <c r="AM317">
        <f>('Added Columns'!AM317-'Added Columns'!AM$1)/'Added Columns'!AM$3</f>
        <v>0</v>
      </c>
      <c r="AN317">
        <v>1</v>
      </c>
      <c r="AO317">
        <f>('Added Columns'!AO317-'Added Columns'!AO$1)/'Added Columns'!AO$3</f>
        <v>7.1428571428571425E-2</v>
      </c>
      <c r="AP317">
        <f>('Added Columns'!AP317-'Added Columns'!AP$1)/'Added Columns'!AP$3</f>
        <v>0</v>
      </c>
      <c r="AQ317">
        <f>('Added Columns'!AQ317-'Added Columns'!AQ$1)/'Added Columns'!AQ$3</f>
        <v>0.66666666666666663</v>
      </c>
      <c r="AR317">
        <f>('Added Columns'!AR317-'Added Columns'!AR$1)/'Added Columns'!AR$3</f>
        <v>0.33333333333333331</v>
      </c>
      <c r="AS317">
        <f>('Added Columns'!AS317-'Added Columns'!AS$1)/'Added Columns'!AS$3</f>
        <v>0.15</v>
      </c>
      <c r="AT317">
        <f>('Added Columns'!AT317-'Added Columns'!AT$1)/'Added Columns'!AT$3</f>
        <v>0.66666666666666663</v>
      </c>
      <c r="AU317">
        <f>('Added Columns'!AU317-'Added Columns'!AU$1)/'Added Columns'!AU$3</f>
        <v>0.66666666666666663</v>
      </c>
      <c r="AV317">
        <f>('Added Columns'!AV317-'Added Columns'!AV$1)/'Added Columns'!AV$3</f>
        <v>0.125</v>
      </c>
      <c r="AW317">
        <f>('Added Columns'!AW317-'Added Columns'!AW$1)/'Added Columns'!AW$3</f>
        <v>0.1111111111111111</v>
      </c>
      <c r="AX317">
        <f>('Added Columns'!AX317-'Added Columns'!AX$1)/'Added Columns'!AX$3</f>
        <v>0</v>
      </c>
      <c r="AY317">
        <f>('Added Columns'!AY317-'Added Columns'!AY$1)/'Added Columns'!AY$3</f>
        <v>0.17647058823529413</v>
      </c>
      <c r="AZ317">
        <v>1</v>
      </c>
      <c r="BA317">
        <v>0</v>
      </c>
    </row>
    <row r="318" spans="1:53" x14ac:dyDescent="0.25">
      <c r="A318">
        <v>311</v>
      </c>
      <c r="B318">
        <v>1</v>
      </c>
      <c r="C318">
        <v>0</v>
      </c>
      <c r="D318">
        <f>('Added Columns'!D318-'Added Columns'!D$1)/'Added Columns'!D$3</f>
        <v>0.30952380952380953</v>
      </c>
      <c r="E318">
        <v>1</v>
      </c>
      <c r="F318">
        <v>0</v>
      </c>
      <c r="G318">
        <v>0</v>
      </c>
      <c r="H318">
        <f>('Added Columns'!H318-'Added Columns'!H$1)/'Added Columns'!H$3</f>
        <v>2.8632784538296348E-3</v>
      </c>
      <c r="I318">
        <v>0</v>
      </c>
      <c r="J318">
        <v>0</v>
      </c>
      <c r="K318">
        <v>1</v>
      </c>
      <c r="L318">
        <f>('Added Columns'!L318-'Added Columns'!L$1)/'Added Columns'!L$3</f>
        <v>3.5714285714285712E-2</v>
      </c>
      <c r="M318">
        <f>('Added Columns'!M318-'Added Columns'!M$1)/'Added Columns'!M$3</f>
        <v>0.5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f>('Added Columns'!T318-'Added Columns'!T$1)/'Added Columns'!T$3</f>
        <v>0</v>
      </c>
      <c r="U318">
        <f>('Added Columns'!U318-'Added Columns'!U$1)/'Added Columns'!U$3</f>
        <v>0.45714285714285713</v>
      </c>
      <c r="V318">
        <f>('Added Columns'!V318-'Added Columns'!V$1)/'Added Columns'!V$3</f>
        <v>0.33333333333333331</v>
      </c>
      <c r="W318">
        <f>('Added Columns'!W318-'Added Columns'!W$1)/'Added Columns'!W$3</f>
        <v>0.25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f>('Added Columns'!AG318-'Added Columns'!AG$1)/'Added Columns'!AG$3</f>
        <v>0</v>
      </c>
      <c r="AH318">
        <v>0</v>
      </c>
      <c r="AI318">
        <v>1</v>
      </c>
      <c r="AJ318">
        <v>0</v>
      </c>
      <c r="AK318">
        <f>('Added Columns'!AK318-'Added Columns'!AK$1)/'Added Columns'!AK$3</f>
        <v>0.2844128488678252</v>
      </c>
      <c r="AL318">
        <f>('Added Columns'!AL318-'Added Columns'!AL$1)/'Added Columns'!AL$3</f>
        <v>0.63151977514555313</v>
      </c>
      <c r="AM318">
        <f>('Added Columns'!AM318-'Added Columns'!AM$1)/'Added Columns'!AM$3</f>
        <v>0.33333333333333331</v>
      </c>
      <c r="AN318">
        <v>0</v>
      </c>
      <c r="AO318">
        <f>('Added Columns'!AO318-'Added Columns'!AO$1)/'Added Columns'!AO$3</f>
        <v>7.1428571428571425E-2</v>
      </c>
      <c r="AP318">
        <f>('Added Columns'!AP318-'Added Columns'!AP$1)/'Added Columns'!AP$3</f>
        <v>0</v>
      </c>
      <c r="AQ318">
        <f>('Added Columns'!AQ318-'Added Columns'!AQ$1)/'Added Columns'!AQ$3</f>
        <v>1</v>
      </c>
      <c r="AR318">
        <f>('Added Columns'!AR318-'Added Columns'!AR$1)/'Added Columns'!AR$3</f>
        <v>0</v>
      </c>
      <c r="AS318">
        <f>('Added Columns'!AS318-'Added Columns'!AS$1)/'Added Columns'!AS$3</f>
        <v>0.22500000000000001</v>
      </c>
      <c r="AT318">
        <f>('Added Columns'!AT318-'Added Columns'!AT$1)/'Added Columns'!AT$3</f>
        <v>0.16666666666666666</v>
      </c>
      <c r="AU318">
        <f>('Added Columns'!AU318-'Added Columns'!AU$1)/'Added Columns'!AU$3</f>
        <v>0.66666666666666663</v>
      </c>
      <c r="AV318">
        <f>('Added Columns'!AV318-'Added Columns'!AV$1)/'Added Columns'!AV$3</f>
        <v>0.05</v>
      </c>
      <c r="AW318">
        <f>('Added Columns'!AW318-'Added Columns'!AW$1)/'Added Columns'!AW$3</f>
        <v>0.1111111111111111</v>
      </c>
      <c r="AX318">
        <f>('Added Columns'!AX318-'Added Columns'!AX$1)/'Added Columns'!AX$3</f>
        <v>6.6666666666666666E-2</v>
      </c>
      <c r="AY318">
        <f>('Added Columns'!AY318-'Added Columns'!AY$1)/'Added Columns'!AY$3</f>
        <v>0</v>
      </c>
      <c r="AZ318">
        <v>1</v>
      </c>
      <c r="BA318">
        <v>0</v>
      </c>
    </row>
    <row r="319" spans="1:53" x14ac:dyDescent="0.25">
      <c r="A319">
        <v>312</v>
      </c>
      <c r="B319">
        <v>1</v>
      </c>
      <c r="C319">
        <v>0</v>
      </c>
      <c r="D319">
        <f>('Added Columns'!D319-'Added Columns'!D$1)/'Added Columns'!D$3</f>
        <v>0.6428571428571429</v>
      </c>
      <c r="E319">
        <v>0</v>
      </c>
      <c r="F319">
        <v>1</v>
      </c>
      <c r="G319">
        <v>0</v>
      </c>
      <c r="H319">
        <f>('Added Columns'!H319-'Added Columns'!H$1)/'Added Columns'!H$3</f>
        <v>0.82104509663564784</v>
      </c>
      <c r="I319">
        <v>0</v>
      </c>
      <c r="J319">
        <v>1</v>
      </c>
      <c r="K319">
        <v>0</v>
      </c>
      <c r="L319">
        <f>('Added Columns'!L319-'Added Columns'!L$1)/'Added Columns'!L$3</f>
        <v>0.21428571428571427</v>
      </c>
      <c r="M319">
        <f>('Added Columns'!M319-'Added Columns'!M$1)/'Added Columns'!M$3</f>
        <v>0.5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>('Added Columns'!T319-'Added Columns'!T$1)/'Added Columns'!T$3</f>
        <v>0</v>
      </c>
      <c r="U319">
        <f>('Added Columns'!U319-'Added Columns'!U$1)/'Added Columns'!U$3</f>
        <v>0.95714285714285718</v>
      </c>
      <c r="V319">
        <f>('Added Columns'!V319-'Added Columns'!V$1)/'Added Columns'!V$3</f>
        <v>0.66666666666666663</v>
      </c>
      <c r="W319">
        <f>('Added Columns'!W319-'Added Columns'!W$1)/'Added Columns'!W$3</f>
        <v>0.5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f>('Added Columns'!AG319-'Added Columns'!AG$1)/'Added Columns'!AG$3</f>
        <v>0</v>
      </c>
      <c r="AH319">
        <v>1</v>
      </c>
      <c r="AI319">
        <v>0</v>
      </c>
      <c r="AJ319">
        <v>0</v>
      </c>
      <c r="AK319">
        <f>('Added Columns'!AK319-'Added Columns'!AK$1)/'Added Columns'!AK$3</f>
        <v>0.22122169562927857</v>
      </c>
      <c r="AL319">
        <f>('Added Columns'!AL319-'Added Columns'!AL$1)/'Added Columns'!AL$3</f>
        <v>0.73133908853643848</v>
      </c>
      <c r="AM319">
        <f>('Added Columns'!AM319-'Added Columns'!AM$1)/'Added Columns'!AM$3</f>
        <v>0.1111111111111111</v>
      </c>
      <c r="AN319">
        <v>0</v>
      </c>
      <c r="AO319">
        <f>('Added Columns'!AO319-'Added Columns'!AO$1)/'Added Columns'!AO$3</f>
        <v>0.5</v>
      </c>
      <c r="AP319">
        <f>('Added Columns'!AP319-'Added Columns'!AP$1)/'Added Columns'!AP$3</f>
        <v>0</v>
      </c>
      <c r="AQ319">
        <f>('Added Columns'!AQ319-'Added Columns'!AQ$1)/'Added Columns'!AQ$3</f>
        <v>0</v>
      </c>
      <c r="AR319">
        <f>('Added Columns'!AR319-'Added Columns'!AR$1)/'Added Columns'!AR$3</f>
        <v>0.33333333333333331</v>
      </c>
      <c r="AS319">
        <f>('Added Columns'!AS319-'Added Columns'!AS$1)/'Added Columns'!AS$3</f>
        <v>0.6</v>
      </c>
      <c r="AT319">
        <f>('Added Columns'!AT319-'Added Columns'!AT$1)/'Added Columns'!AT$3</f>
        <v>0.33333333333333331</v>
      </c>
      <c r="AU319">
        <f>('Added Columns'!AU319-'Added Columns'!AU$1)/'Added Columns'!AU$3</f>
        <v>0.66666666666666663</v>
      </c>
      <c r="AV319">
        <f>('Added Columns'!AV319-'Added Columns'!AV$1)/'Added Columns'!AV$3</f>
        <v>0.6</v>
      </c>
      <c r="AW319">
        <f>('Added Columns'!AW319-'Added Columns'!AW$1)/'Added Columns'!AW$3</f>
        <v>0.5</v>
      </c>
      <c r="AX319">
        <f>('Added Columns'!AX319-'Added Columns'!AX$1)/'Added Columns'!AX$3</f>
        <v>0.6</v>
      </c>
      <c r="AY319">
        <f>('Added Columns'!AY319-'Added Columns'!AY$1)/'Added Columns'!AY$3</f>
        <v>0.6470588235294118</v>
      </c>
      <c r="AZ319">
        <v>1</v>
      </c>
      <c r="BA319">
        <v>0</v>
      </c>
    </row>
    <row r="320" spans="1:53" x14ac:dyDescent="0.25">
      <c r="A320">
        <v>313</v>
      </c>
      <c r="B320">
        <v>1</v>
      </c>
      <c r="C320">
        <v>0</v>
      </c>
      <c r="D320">
        <f>('Added Columns'!D320-'Added Columns'!D$1)/'Added Columns'!D$3</f>
        <v>0.30952380952380953</v>
      </c>
      <c r="E320">
        <v>1</v>
      </c>
      <c r="F320">
        <v>0</v>
      </c>
      <c r="G320">
        <v>0</v>
      </c>
      <c r="H320">
        <f>('Added Columns'!H320-'Added Columns'!H$1)/'Added Columns'!H$3</f>
        <v>6.4423765211166786E-2</v>
      </c>
      <c r="I320">
        <v>0</v>
      </c>
      <c r="J320">
        <v>1</v>
      </c>
      <c r="K320">
        <v>0</v>
      </c>
      <c r="L320">
        <f>('Added Columns'!L320-'Added Columns'!L$1)/'Added Columns'!L$3</f>
        <v>3.5714285714285712E-2</v>
      </c>
      <c r="M320">
        <f>('Added Columns'!M320-'Added Columns'!M$1)/'Added Columns'!M$3</f>
        <v>0.75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>('Added Columns'!T320-'Added Columns'!T$1)/'Added Columns'!T$3</f>
        <v>0.66666666666666663</v>
      </c>
      <c r="U320">
        <f>('Added Columns'!U320-'Added Columns'!U$1)/'Added Columns'!U$3</f>
        <v>2.8571428571428571E-2</v>
      </c>
      <c r="V320">
        <f>('Added Columns'!V320-'Added Columns'!V$1)/'Added Columns'!V$3</f>
        <v>0.66666666666666663</v>
      </c>
      <c r="W320">
        <f>('Added Columns'!W320-'Added Columns'!W$1)/'Added Columns'!W$3</f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f>('Added Columns'!AG320-'Added Columns'!AG$1)/'Added Columns'!AG$3</f>
        <v>1</v>
      </c>
      <c r="AH320">
        <v>1</v>
      </c>
      <c r="AI320">
        <v>0</v>
      </c>
      <c r="AJ320">
        <v>0</v>
      </c>
      <c r="AK320">
        <f>('Added Columns'!AK320-'Added Columns'!AK$1)/'Added Columns'!AK$3</f>
        <v>8.8783570300157974E-2</v>
      </c>
      <c r="AL320">
        <f>('Added Columns'!AL320-'Added Columns'!AL$1)/'Added Columns'!AL$3</f>
        <v>0.22698253362778559</v>
      </c>
      <c r="AM320">
        <f>('Added Columns'!AM320-'Added Columns'!AM$1)/'Added Columns'!AM$3</f>
        <v>0</v>
      </c>
      <c r="AN320">
        <v>1</v>
      </c>
      <c r="AO320">
        <f>('Added Columns'!AO320-'Added Columns'!AO$1)/'Added Columns'!AO$3</f>
        <v>0.5</v>
      </c>
      <c r="AP320">
        <f>('Added Columns'!AP320-'Added Columns'!AP$1)/'Added Columns'!AP$3</f>
        <v>0</v>
      </c>
      <c r="AQ320">
        <f>('Added Columns'!AQ320-'Added Columns'!AQ$1)/'Added Columns'!AQ$3</f>
        <v>0.33333333333333331</v>
      </c>
      <c r="AR320">
        <f>('Added Columns'!AR320-'Added Columns'!AR$1)/'Added Columns'!AR$3</f>
        <v>0.33333333333333331</v>
      </c>
      <c r="AS320">
        <f>('Added Columns'!AS320-'Added Columns'!AS$1)/'Added Columns'!AS$3</f>
        <v>7.4999999999999997E-2</v>
      </c>
      <c r="AT320">
        <f>('Added Columns'!AT320-'Added Columns'!AT$1)/'Added Columns'!AT$3</f>
        <v>0.33333333333333331</v>
      </c>
      <c r="AU320">
        <f>('Added Columns'!AU320-'Added Columns'!AU$1)/'Added Columns'!AU$3</f>
        <v>0</v>
      </c>
      <c r="AV320">
        <f>('Added Columns'!AV320-'Added Columns'!AV$1)/'Added Columns'!AV$3</f>
        <v>0.05</v>
      </c>
      <c r="AW320">
        <f>('Added Columns'!AW320-'Added Columns'!AW$1)/'Added Columns'!AW$3</f>
        <v>0.1111111111111111</v>
      </c>
      <c r="AX320">
        <f>('Added Columns'!AX320-'Added Columns'!AX$1)/'Added Columns'!AX$3</f>
        <v>0.13333333333333333</v>
      </c>
      <c r="AY320">
        <f>('Added Columns'!AY320-'Added Columns'!AY$1)/'Added Columns'!AY$3</f>
        <v>0.11764705882352941</v>
      </c>
      <c r="AZ320">
        <v>1</v>
      </c>
      <c r="BA320">
        <v>0</v>
      </c>
    </row>
    <row r="321" spans="1:53" x14ac:dyDescent="0.25">
      <c r="A321">
        <v>314</v>
      </c>
      <c r="B321">
        <v>0</v>
      </c>
      <c r="C321">
        <v>1</v>
      </c>
      <c r="D321">
        <f>('Added Columns'!D321-'Added Columns'!D$1)/'Added Columns'!D$3</f>
        <v>0.35714285714285715</v>
      </c>
      <c r="E321">
        <v>0</v>
      </c>
      <c r="F321">
        <v>1</v>
      </c>
      <c r="G321">
        <v>0</v>
      </c>
      <c r="H321">
        <f>('Added Columns'!H321-'Added Columns'!H$1)/'Added Columns'!H$3</f>
        <v>0.32283464566929132</v>
      </c>
      <c r="I321">
        <v>0</v>
      </c>
      <c r="J321">
        <v>1</v>
      </c>
      <c r="K321">
        <v>0</v>
      </c>
      <c r="L321">
        <f>('Added Columns'!L321-'Added Columns'!L$1)/'Added Columns'!L$3</f>
        <v>0.14285714285714285</v>
      </c>
      <c r="M321">
        <f>('Added Columns'!M321-'Added Columns'!M$1)/'Added Columns'!M$3</f>
        <v>0.75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>('Added Columns'!T321-'Added Columns'!T$1)/'Added Columns'!T$3</f>
        <v>1</v>
      </c>
      <c r="U321">
        <f>('Added Columns'!U321-'Added Columns'!U$1)/'Added Columns'!U$3</f>
        <v>0.62857142857142856</v>
      </c>
      <c r="V321">
        <f>('Added Columns'!V321-'Added Columns'!V$1)/'Added Columns'!V$3</f>
        <v>0.66666666666666663</v>
      </c>
      <c r="W321">
        <f>('Added Columns'!W321-'Added Columns'!W$1)/'Added Columns'!W$3</f>
        <v>0.5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f>('Added Columns'!AG321-'Added Columns'!AG$1)/'Added Columns'!AG$3</f>
        <v>0.33333333333333331</v>
      </c>
      <c r="AH321">
        <v>0</v>
      </c>
      <c r="AI321">
        <v>1</v>
      </c>
      <c r="AJ321">
        <v>0</v>
      </c>
      <c r="AK321">
        <f>('Added Columns'!AK321-'Added Columns'!AK$1)/'Added Columns'!AK$3</f>
        <v>0.5723538704581359</v>
      </c>
      <c r="AL321">
        <f>('Added Columns'!AL321-'Added Columns'!AL$1)/'Added Columns'!AL$3</f>
        <v>0.85404537241517764</v>
      </c>
      <c r="AM321">
        <f>('Added Columns'!AM321-'Added Columns'!AM$1)/'Added Columns'!AM$3</f>
        <v>0.66666666666666663</v>
      </c>
      <c r="AN321">
        <v>0</v>
      </c>
      <c r="AO321">
        <f>('Added Columns'!AO321-'Added Columns'!AO$1)/'Added Columns'!AO$3</f>
        <v>0</v>
      </c>
      <c r="AP321">
        <f>('Added Columns'!AP321-'Added Columns'!AP$1)/'Added Columns'!AP$3</f>
        <v>0</v>
      </c>
      <c r="AQ321">
        <f>('Added Columns'!AQ321-'Added Columns'!AQ$1)/'Added Columns'!AQ$3</f>
        <v>0.33333333333333331</v>
      </c>
      <c r="AR321">
        <f>('Added Columns'!AR321-'Added Columns'!AR$1)/'Added Columns'!AR$3</f>
        <v>0.66666666666666663</v>
      </c>
      <c r="AS321">
        <f>('Added Columns'!AS321-'Added Columns'!AS$1)/'Added Columns'!AS$3</f>
        <v>0.3</v>
      </c>
      <c r="AT321">
        <f>('Added Columns'!AT321-'Added Columns'!AT$1)/'Added Columns'!AT$3</f>
        <v>0.33333333333333331</v>
      </c>
      <c r="AU321">
        <f>('Added Columns'!AU321-'Added Columns'!AU$1)/'Added Columns'!AU$3</f>
        <v>0.66666666666666663</v>
      </c>
      <c r="AV321">
        <f>('Added Columns'!AV321-'Added Columns'!AV$1)/'Added Columns'!AV$3</f>
        <v>0.25</v>
      </c>
      <c r="AW321">
        <f>('Added Columns'!AW321-'Added Columns'!AW$1)/'Added Columns'!AW$3</f>
        <v>0.33333333333333331</v>
      </c>
      <c r="AX321">
        <f>('Added Columns'!AX321-'Added Columns'!AX$1)/'Added Columns'!AX$3</f>
        <v>0.53333333333333333</v>
      </c>
      <c r="AY321">
        <f>('Added Columns'!AY321-'Added Columns'!AY$1)/'Added Columns'!AY$3</f>
        <v>0.47058823529411764</v>
      </c>
      <c r="AZ321">
        <v>1</v>
      </c>
      <c r="BA321">
        <v>0</v>
      </c>
    </row>
    <row r="322" spans="1:53" x14ac:dyDescent="0.25">
      <c r="A322">
        <v>315</v>
      </c>
      <c r="B322">
        <v>1</v>
      </c>
      <c r="C322">
        <v>0</v>
      </c>
      <c r="D322">
        <f>('Added Columns'!D322-'Added Columns'!D$1)/'Added Columns'!D$3</f>
        <v>0.5</v>
      </c>
      <c r="E322">
        <v>1</v>
      </c>
      <c r="F322">
        <v>0</v>
      </c>
      <c r="G322">
        <v>0</v>
      </c>
      <c r="H322">
        <f>('Added Columns'!H322-'Added Columns'!H$1)/'Added Columns'!H$3</f>
        <v>1.0737294201861132E-2</v>
      </c>
      <c r="I322">
        <v>0</v>
      </c>
      <c r="J322">
        <v>1</v>
      </c>
      <c r="K322">
        <v>0</v>
      </c>
      <c r="L322">
        <f>('Added Columns'!L322-'Added Columns'!L$1)/'Added Columns'!L$3</f>
        <v>0.32142857142857145</v>
      </c>
      <c r="M322">
        <f>('Added Columns'!M322-'Added Columns'!M$1)/'Added Columns'!M$3</f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f>('Added Columns'!T322-'Added Columns'!T$1)/'Added Columns'!T$3</f>
        <v>0.66666666666666663</v>
      </c>
      <c r="U322">
        <f>('Added Columns'!U322-'Added Columns'!U$1)/'Added Columns'!U$3</f>
        <v>0.98571428571428577</v>
      </c>
      <c r="V322">
        <f>('Added Columns'!V322-'Added Columns'!V$1)/'Added Columns'!V$3</f>
        <v>0.66666666666666663</v>
      </c>
      <c r="W322">
        <f>('Added Columns'!W322-'Added Columns'!W$1)/'Added Columns'!W$3</f>
        <v>0.75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f>('Added Columns'!AG322-'Added Columns'!AG$1)/'Added Columns'!AG$3</f>
        <v>0</v>
      </c>
      <c r="AH322">
        <v>0</v>
      </c>
      <c r="AI322">
        <v>1</v>
      </c>
      <c r="AJ322">
        <v>0</v>
      </c>
      <c r="AK322">
        <f>('Added Columns'!AK322-'Added Columns'!AK$1)/'Added Columns'!AK$3</f>
        <v>0.84565560821484997</v>
      </c>
      <c r="AL322">
        <f>('Added Columns'!AL322-'Added Columns'!AL$1)/'Added Columns'!AL$3</f>
        <v>0.13093756273840595</v>
      </c>
      <c r="AM322">
        <f>('Added Columns'!AM322-'Added Columns'!AM$1)/'Added Columns'!AM$3</f>
        <v>0.1111111111111111</v>
      </c>
      <c r="AN322">
        <v>1</v>
      </c>
      <c r="AO322">
        <f>('Added Columns'!AO322-'Added Columns'!AO$1)/'Added Columns'!AO$3</f>
        <v>0.21428571428571427</v>
      </c>
      <c r="AP322">
        <f>('Added Columns'!AP322-'Added Columns'!AP$1)/'Added Columns'!AP$3</f>
        <v>0</v>
      </c>
      <c r="AQ322">
        <f>('Added Columns'!AQ322-'Added Columns'!AQ$1)/'Added Columns'!AQ$3</f>
        <v>1</v>
      </c>
      <c r="AR322">
        <f>('Added Columns'!AR322-'Added Columns'!AR$1)/'Added Columns'!AR$3</f>
        <v>0</v>
      </c>
      <c r="AS322">
        <f>('Added Columns'!AS322-'Added Columns'!AS$1)/'Added Columns'!AS$3</f>
        <v>0.52500000000000002</v>
      </c>
      <c r="AT322">
        <f>('Added Columns'!AT322-'Added Columns'!AT$1)/'Added Columns'!AT$3</f>
        <v>0.5</v>
      </c>
      <c r="AU322">
        <f>('Added Columns'!AU322-'Added Columns'!AU$1)/'Added Columns'!AU$3</f>
        <v>0.66666666666666663</v>
      </c>
      <c r="AV322">
        <f>('Added Columns'!AV322-'Added Columns'!AV$1)/'Added Columns'!AV$3</f>
        <v>0.52500000000000002</v>
      </c>
      <c r="AW322">
        <f>('Added Columns'!AW322-'Added Columns'!AW$1)/'Added Columns'!AW$3</f>
        <v>0.5</v>
      </c>
      <c r="AX322">
        <f>('Added Columns'!AX322-'Added Columns'!AX$1)/'Added Columns'!AX$3</f>
        <v>0.73333333333333328</v>
      </c>
      <c r="AY322">
        <f>('Added Columns'!AY322-'Added Columns'!AY$1)/'Added Columns'!AY$3</f>
        <v>0.58823529411764708</v>
      </c>
      <c r="AZ322">
        <v>1</v>
      </c>
      <c r="BA322">
        <v>0</v>
      </c>
    </row>
    <row r="323" spans="1:53" x14ac:dyDescent="0.25">
      <c r="A323">
        <v>316</v>
      </c>
      <c r="B323">
        <v>0</v>
      </c>
      <c r="C323">
        <v>1</v>
      </c>
      <c r="D323">
        <f>('Added Columns'!D323-'Added Columns'!D$1)/'Added Columns'!D$3</f>
        <v>0.59523809523809523</v>
      </c>
      <c r="E323">
        <v>0</v>
      </c>
      <c r="F323">
        <v>1</v>
      </c>
      <c r="G323">
        <v>0</v>
      </c>
      <c r="H323">
        <f>('Added Columns'!H323-'Added Columns'!H$1)/'Added Columns'!H$3</f>
        <v>5.9413027916964928E-2</v>
      </c>
      <c r="I323">
        <v>0</v>
      </c>
      <c r="J323">
        <v>1</v>
      </c>
      <c r="K323">
        <v>0</v>
      </c>
      <c r="L323">
        <f>('Added Columns'!L323-'Added Columns'!L$1)/'Added Columns'!L$3</f>
        <v>0.32142857142857145</v>
      </c>
      <c r="M323">
        <f>('Added Columns'!M323-'Added Columns'!M$1)/'Added Columns'!M$3</f>
        <v>0.75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>('Added Columns'!T323-'Added Columns'!T$1)/'Added Columns'!T$3</f>
        <v>0.66666666666666663</v>
      </c>
      <c r="U323">
        <f>('Added Columns'!U323-'Added Columns'!U$1)/'Added Columns'!U$3</f>
        <v>4.2857142857142858E-2</v>
      </c>
      <c r="V323">
        <f>('Added Columns'!V323-'Added Columns'!V$1)/'Added Columns'!V$3</f>
        <v>0.66666666666666663</v>
      </c>
      <c r="W323">
        <f>('Added Columns'!W323-'Added Columns'!W$1)/'Added Columns'!W$3</f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f>('Added Columns'!AG323-'Added Columns'!AG$1)/'Added Columns'!AG$3</f>
        <v>1</v>
      </c>
      <c r="AH323">
        <v>0</v>
      </c>
      <c r="AI323">
        <v>0</v>
      </c>
      <c r="AJ323">
        <v>1</v>
      </c>
      <c r="AK323">
        <f>('Added Columns'!AK323-'Added Columns'!AK$1)/'Added Columns'!AK$3</f>
        <v>7.6145339652448657E-2</v>
      </c>
      <c r="AL323">
        <f>('Added Columns'!AL323-'Added Columns'!AL$1)/'Added Columns'!AL$3</f>
        <v>0.34454928729170847</v>
      </c>
      <c r="AM323">
        <f>('Added Columns'!AM323-'Added Columns'!AM$1)/'Added Columns'!AM$3</f>
        <v>0</v>
      </c>
      <c r="AN323">
        <v>0</v>
      </c>
      <c r="AO323">
        <f>('Added Columns'!AO323-'Added Columns'!AO$1)/'Added Columns'!AO$3</f>
        <v>0.5714285714285714</v>
      </c>
      <c r="AP323">
        <f>('Added Columns'!AP323-'Added Columns'!AP$1)/'Added Columns'!AP$3</f>
        <v>0</v>
      </c>
      <c r="AQ323">
        <f>('Added Columns'!AQ323-'Added Columns'!AQ$1)/'Added Columns'!AQ$3</f>
        <v>0</v>
      </c>
      <c r="AR323">
        <f>('Added Columns'!AR323-'Added Columns'!AR$1)/'Added Columns'!AR$3</f>
        <v>0</v>
      </c>
      <c r="AS323">
        <f>('Added Columns'!AS323-'Added Columns'!AS$1)/'Added Columns'!AS$3</f>
        <v>0.22500000000000001</v>
      </c>
      <c r="AT323">
        <f>('Added Columns'!AT323-'Added Columns'!AT$1)/'Added Columns'!AT$3</f>
        <v>0.83333333333333337</v>
      </c>
      <c r="AU323">
        <f>('Added Columns'!AU323-'Added Columns'!AU$1)/'Added Columns'!AU$3</f>
        <v>0.66666666666666663</v>
      </c>
      <c r="AV323">
        <f>('Added Columns'!AV323-'Added Columns'!AV$1)/'Added Columns'!AV$3</f>
        <v>0.2</v>
      </c>
      <c r="AW323">
        <f>('Added Columns'!AW323-'Added Columns'!AW$1)/'Added Columns'!AW$3</f>
        <v>0.3888888888888889</v>
      </c>
      <c r="AX323">
        <f>('Added Columns'!AX323-'Added Columns'!AX$1)/'Added Columns'!AX$3</f>
        <v>6.6666666666666666E-2</v>
      </c>
      <c r="AY323">
        <f>('Added Columns'!AY323-'Added Columns'!AY$1)/'Added Columns'!AY$3</f>
        <v>0.41176470588235292</v>
      </c>
      <c r="AZ323">
        <v>1</v>
      </c>
      <c r="BA323">
        <v>0</v>
      </c>
    </row>
    <row r="324" spans="1:53" x14ac:dyDescent="0.25">
      <c r="A324">
        <v>317</v>
      </c>
      <c r="B324">
        <v>0</v>
      </c>
      <c r="C324">
        <v>1</v>
      </c>
      <c r="D324">
        <f>('Added Columns'!D324-'Added Columns'!D$1)/'Added Columns'!D$3</f>
        <v>0.73809523809523814</v>
      </c>
      <c r="E324">
        <v>1</v>
      </c>
      <c r="F324">
        <v>0</v>
      </c>
      <c r="G324">
        <v>0</v>
      </c>
      <c r="H324">
        <f>('Added Columns'!H324-'Added Columns'!H$1)/'Added Columns'!H$3</f>
        <v>0.70794559770937726</v>
      </c>
      <c r="I324">
        <v>0</v>
      </c>
      <c r="J324">
        <v>1</v>
      </c>
      <c r="K324">
        <v>0</v>
      </c>
      <c r="L324">
        <f>('Added Columns'!L324-'Added Columns'!L$1)/'Added Columns'!L$3</f>
        <v>0</v>
      </c>
      <c r="M324">
        <f>('Added Columns'!M324-'Added Columns'!M$1)/'Added Columns'!M$3</f>
        <v>0.25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f>('Added Columns'!T324-'Added Columns'!T$1)/'Added Columns'!T$3</f>
        <v>0.66666666666666663</v>
      </c>
      <c r="U324">
        <f>('Added Columns'!U324-'Added Columns'!U$1)/'Added Columns'!U$3</f>
        <v>0.8571428571428571</v>
      </c>
      <c r="V324">
        <f>('Added Columns'!V324-'Added Columns'!V$1)/'Added Columns'!V$3</f>
        <v>0.33333333333333331</v>
      </c>
      <c r="W324">
        <f>('Added Columns'!W324-'Added Columns'!W$1)/'Added Columns'!W$3</f>
        <v>0.75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f>('Added Columns'!AG324-'Added Columns'!AG$1)/'Added Columns'!AG$3</f>
        <v>0.66666666666666663</v>
      </c>
      <c r="AH324">
        <v>0</v>
      </c>
      <c r="AI324">
        <v>0</v>
      </c>
      <c r="AJ324">
        <v>1</v>
      </c>
      <c r="AK324">
        <f>('Added Columns'!AK324-'Added Columns'!AK$1)/'Added Columns'!AK$3</f>
        <v>0.68220115850447605</v>
      </c>
      <c r="AL324">
        <f>('Added Columns'!AL324-'Added Columns'!AL$1)/'Added Columns'!AL$3</f>
        <v>0.63103794418791403</v>
      </c>
      <c r="AM324">
        <f>('Added Columns'!AM324-'Added Columns'!AM$1)/'Added Columns'!AM$3</f>
        <v>0.77777777777777779</v>
      </c>
      <c r="AN324">
        <v>1</v>
      </c>
      <c r="AO324">
        <f>('Added Columns'!AO324-'Added Columns'!AO$1)/'Added Columns'!AO$3</f>
        <v>7.1428571428571425E-2</v>
      </c>
      <c r="AP324">
        <f>('Added Columns'!AP324-'Added Columns'!AP$1)/'Added Columns'!AP$3</f>
        <v>0</v>
      </c>
      <c r="AQ324">
        <f>('Added Columns'!AQ324-'Added Columns'!AQ$1)/'Added Columns'!AQ$3</f>
        <v>1</v>
      </c>
      <c r="AR324">
        <f>('Added Columns'!AR324-'Added Columns'!AR$1)/'Added Columns'!AR$3</f>
        <v>0</v>
      </c>
      <c r="AS324">
        <f>('Added Columns'!AS324-'Added Columns'!AS$1)/'Added Columns'!AS$3</f>
        <v>0.625</v>
      </c>
      <c r="AT324">
        <f>('Added Columns'!AT324-'Added Columns'!AT$1)/'Added Columns'!AT$3</f>
        <v>0.33333333333333331</v>
      </c>
      <c r="AU324">
        <f>('Added Columns'!AU324-'Added Columns'!AU$1)/'Added Columns'!AU$3</f>
        <v>0.66666666666666663</v>
      </c>
      <c r="AV324">
        <f>('Added Columns'!AV324-'Added Columns'!AV$1)/'Added Columns'!AV$3</f>
        <v>0.17499999999999999</v>
      </c>
      <c r="AW324">
        <f>('Added Columns'!AW324-'Added Columns'!AW$1)/'Added Columns'!AW$3</f>
        <v>5.5555555555555552E-2</v>
      </c>
      <c r="AX324">
        <f>('Added Columns'!AX324-'Added Columns'!AX$1)/'Added Columns'!AX$3</f>
        <v>0</v>
      </c>
      <c r="AY324">
        <f>('Added Columns'!AY324-'Added Columns'!AY$1)/'Added Columns'!AY$3</f>
        <v>0.41176470588235292</v>
      </c>
      <c r="AZ324">
        <v>1</v>
      </c>
      <c r="BA324">
        <v>0</v>
      </c>
    </row>
    <row r="325" spans="1:53" x14ac:dyDescent="0.25">
      <c r="A325">
        <v>318</v>
      </c>
      <c r="B325">
        <v>1</v>
      </c>
      <c r="C325">
        <v>0</v>
      </c>
      <c r="D325">
        <f>('Added Columns'!D325-'Added Columns'!D$1)/'Added Columns'!D$3</f>
        <v>0.80952380952380953</v>
      </c>
      <c r="E325">
        <v>1</v>
      </c>
      <c r="F325">
        <v>0</v>
      </c>
      <c r="G325">
        <v>0</v>
      </c>
      <c r="H325">
        <f>('Added Columns'!H325-'Added Columns'!H$1)/'Added Columns'!H$3</f>
        <v>0.44452397995705084</v>
      </c>
      <c r="I325">
        <v>0</v>
      </c>
      <c r="J325">
        <v>1</v>
      </c>
      <c r="K325">
        <v>0</v>
      </c>
      <c r="L325">
        <f>('Added Columns'!L325-'Added Columns'!L$1)/'Added Columns'!L$3</f>
        <v>0.25</v>
      </c>
      <c r="M325">
        <f>('Added Columns'!M325-'Added Columns'!M$1)/'Added Columns'!M$3</f>
        <v>0.75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f>('Added Columns'!T325-'Added Columns'!T$1)/'Added Columns'!T$3</f>
        <v>0.66666666666666663</v>
      </c>
      <c r="U325">
        <f>('Added Columns'!U325-'Added Columns'!U$1)/'Added Columns'!U$3</f>
        <v>0.7857142857142857</v>
      </c>
      <c r="V325">
        <f>('Added Columns'!V325-'Added Columns'!V$1)/'Added Columns'!V$3</f>
        <v>0.33333333333333331</v>
      </c>
      <c r="W325">
        <f>('Added Columns'!W325-'Added Columns'!W$1)/'Added Columns'!W$3</f>
        <v>0.25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f>('Added Columns'!AG325-'Added Columns'!AG$1)/'Added Columns'!AG$3</f>
        <v>0.33333333333333331</v>
      </c>
      <c r="AH325">
        <v>0</v>
      </c>
      <c r="AI325">
        <v>1</v>
      </c>
      <c r="AJ325">
        <v>0</v>
      </c>
      <c r="AK325">
        <f>('Added Columns'!AK325-'Added Columns'!AK$1)/'Added Columns'!AK$3</f>
        <v>0.20705634544497103</v>
      </c>
      <c r="AL325">
        <f>('Added Columns'!AL325-'Added Columns'!AL$1)/'Added Columns'!AL$3</f>
        <v>0.62850833166030917</v>
      </c>
      <c r="AM325">
        <f>('Added Columns'!AM325-'Added Columns'!AM$1)/'Added Columns'!AM$3</f>
        <v>0.22222222222222221</v>
      </c>
      <c r="AN325">
        <v>0</v>
      </c>
      <c r="AO325">
        <f>('Added Columns'!AO325-'Added Columns'!AO$1)/'Added Columns'!AO$3</f>
        <v>0.2857142857142857</v>
      </c>
      <c r="AP325">
        <f>('Added Columns'!AP325-'Added Columns'!AP$1)/'Added Columns'!AP$3</f>
        <v>0</v>
      </c>
      <c r="AQ325">
        <f>('Added Columns'!AQ325-'Added Columns'!AQ$1)/'Added Columns'!AQ$3</f>
        <v>0</v>
      </c>
      <c r="AR325">
        <f>('Added Columns'!AR325-'Added Columns'!AR$1)/'Added Columns'!AR$3</f>
        <v>0</v>
      </c>
      <c r="AS325">
        <f>('Added Columns'!AS325-'Added Columns'!AS$1)/'Added Columns'!AS$3</f>
        <v>0.27500000000000002</v>
      </c>
      <c r="AT325">
        <f>('Added Columns'!AT325-'Added Columns'!AT$1)/'Added Columns'!AT$3</f>
        <v>0.5</v>
      </c>
      <c r="AU325">
        <f>('Added Columns'!AU325-'Added Columns'!AU$1)/'Added Columns'!AU$3</f>
        <v>0.33333333333333331</v>
      </c>
      <c r="AV325">
        <f>('Added Columns'!AV325-'Added Columns'!AV$1)/'Added Columns'!AV$3</f>
        <v>0.2</v>
      </c>
      <c r="AW325">
        <f>('Added Columns'!AW325-'Added Columns'!AW$1)/'Added Columns'!AW$3</f>
        <v>0.1111111111111111</v>
      </c>
      <c r="AX325">
        <f>('Added Columns'!AX325-'Added Columns'!AX$1)/'Added Columns'!AX$3</f>
        <v>0.46666666666666667</v>
      </c>
      <c r="AY325">
        <f>('Added Columns'!AY325-'Added Columns'!AY$1)/'Added Columns'!AY$3</f>
        <v>0.41176470588235292</v>
      </c>
      <c r="AZ325">
        <v>1</v>
      </c>
      <c r="BA325">
        <v>1</v>
      </c>
    </row>
    <row r="326" spans="1:53" x14ac:dyDescent="0.25">
      <c r="A326">
        <v>319</v>
      </c>
      <c r="B326">
        <v>0</v>
      </c>
      <c r="C326">
        <v>1</v>
      </c>
      <c r="D326">
        <f>('Added Columns'!D326-'Added Columns'!D$1)/'Added Columns'!D$3</f>
        <v>0.21428571428571427</v>
      </c>
      <c r="E326">
        <v>1</v>
      </c>
      <c r="F326">
        <v>0</v>
      </c>
      <c r="G326">
        <v>0</v>
      </c>
      <c r="H326">
        <f>('Added Columns'!H326-'Added Columns'!H$1)/'Added Columns'!H$3</f>
        <v>0.80028632784538301</v>
      </c>
      <c r="I326">
        <v>0</v>
      </c>
      <c r="J326">
        <v>1</v>
      </c>
      <c r="K326">
        <v>0</v>
      </c>
      <c r="L326">
        <f>('Added Columns'!L326-'Added Columns'!L$1)/'Added Columns'!L$3</f>
        <v>0.14285714285714285</v>
      </c>
      <c r="M326">
        <f>('Added Columns'!M326-'Added Columns'!M$1)/'Added Columns'!M$3</f>
        <v>0.5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>('Added Columns'!T326-'Added Columns'!T$1)/'Added Columns'!T$3</f>
        <v>0.66666666666666663</v>
      </c>
      <c r="U326">
        <f>('Added Columns'!U326-'Added Columns'!U$1)/'Added Columns'!U$3</f>
        <v>0.7857142857142857</v>
      </c>
      <c r="V326">
        <f>('Added Columns'!V326-'Added Columns'!V$1)/'Added Columns'!V$3</f>
        <v>0.66666666666666663</v>
      </c>
      <c r="W326">
        <f>('Added Columns'!W326-'Added Columns'!W$1)/'Added Columns'!W$3</f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f>('Added Columns'!AG326-'Added Columns'!AG$1)/'Added Columns'!AG$3</f>
        <v>0.33333333333333331</v>
      </c>
      <c r="AH326">
        <v>0</v>
      </c>
      <c r="AI326">
        <v>0</v>
      </c>
      <c r="AJ326">
        <v>1</v>
      </c>
      <c r="AK326">
        <f>('Added Columns'!AK326-'Added Columns'!AK$1)/'Added Columns'!AK$3</f>
        <v>7.7356503422854134E-2</v>
      </c>
      <c r="AL326">
        <f>('Added Columns'!AL326-'Added Columns'!AL$1)/'Added Columns'!AL$3</f>
        <v>0.75663521381248744</v>
      </c>
      <c r="AM326">
        <f>('Added Columns'!AM326-'Added Columns'!AM$1)/'Added Columns'!AM$3</f>
        <v>0.1111111111111111</v>
      </c>
      <c r="AN326">
        <v>1</v>
      </c>
      <c r="AO326">
        <f>('Added Columns'!AO326-'Added Columns'!AO$1)/'Added Columns'!AO$3</f>
        <v>7.1428571428571425E-2</v>
      </c>
      <c r="AP326">
        <f>('Added Columns'!AP326-'Added Columns'!AP$1)/'Added Columns'!AP$3</f>
        <v>0</v>
      </c>
      <c r="AQ326">
        <f>('Added Columns'!AQ326-'Added Columns'!AQ$1)/'Added Columns'!AQ$3</f>
        <v>0.33333333333333331</v>
      </c>
      <c r="AR326">
        <f>('Added Columns'!AR326-'Added Columns'!AR$1)/'Added Columns'!AR$3</f>
        <v>0</v>
      </c>
      <c r="AS326">
        <f>('Added Columns'!AS326-'Added Columns'!AS$1)/'Added Columns'!AS$3</f>
        <v>0.1</v>
      </c>
      <c r="AT326">
        <f>('Added Columns'!AT326-'Added Columns'!AT$1)/'Added Columns'!AT$3</f>
        <v>0.33333333333333331</v>
      </c>
      <c r="AU326">
        <f>('Added Columns'!AU326-'Added Columns'!AU$1)/'Added Columns'!AU$3</f>
        <v>0.33333333333333331</v>
      </c>
      <c r="AV326">
        <f>('Added Columns'!AV326-'Added Columns'!AV$1)/'Added Columns'!AV$3</f>
        <v>0.1</v>
      </c>
      <c r="AW326">
        <f>('Added Columns'!AW326-'Added Columns'!AW$1)/'Added Columns'!AW$3</f>
        <v>0.16666666666666666</v>
      </c>
      <c r="AX326">
        <f>('Added Columns'!AX326-'Added Columns'!AX$1)/'Added Columns'!AX$3</f>
        <v>6.6666666666666666E-2</v>
      </c>
      <c r="AY326">
        <f>('Added Columns'!AY326-'Added Columns'!AY$1)/'Added Columns'!AY$3</f>
        <v>0.11764705882352941</v>
      </c>
      <c r="AZ326">
        <v>1</v>
      </c>
      <c r="BA326">
        <v>0</v>
      </c>
    </row>
    <row r="327" spans="1:53" x14ac:dyDescent="0.25">
      <c r="A327">
        <v>320</v>
      </c>
      <c r="B327">
        <v>0</v>
      </c>
      <c r="C327">
        <v>1</v>
      </c>
      <c r="D327">
        <f>('Added Columns'!D327-'Added Columns'!D$1)/'Added Columns'!D$3</f>
        <v>0.33333333333333331</v>
      </c>
      <c r="E327">
        <v>1</v>
      </c>
      <c r="F327">
        <v>0</v>
      </c>
      <c r="G327">
        <v>0</v>
      </c>
      <c r="H327">
        <f>('Added Columns'!H327-'Added Columns'!H$1)/'Added Columns'!H$3</f>
        <v>0.34788833214030063</v>
      </c>
      <c r="I327">
        <v>1</v>
      </c>
      <c r="J327">
        <v>0</v>
      </c>
      <c r="K327">
        <v>0</v>
      </c>
      <c r="L327">
        <f>('Added Columns'!L327-'Added Columns'!L$1)/'Added Columns'!L$3</f>
        <v>0.25</v>
      </c>
      <c r="M327">
        <f>('Added Columns'!M327-'Added Columns'!M$1)/'Added Columns'!M$3</f>
        <v>0.25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f>('Added Columns'!T327-'Added Columns'!T$1)/'Added Columns'!T$3</f>
        <v>0.66666666666666663</v>
      </c>
      <c r="U327">
        <f>('Added Columns'!U327-'Added Columns'!U$1)/'Added Columns'!U$3</f>
        <v>0.5</v>
      </c>
      <c r="V327">
        <f>('Added Columns'!V327-'Added Columns'!V$1)/'Added Columns'!V$3</f>
        <v>0.33333333333333331</v>
      </c>
      <c r="W327">
        <f>('Added Columns'!W327-'Added Columns'!W$1)/'Added Columns'!W$3</f>
        <v>0.25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f>('Added Columns'!AG327-'Added Columns'!AG$1)/'Added Columns'!AG$3</f>
        <v>0.33333333333333331</v>
      </c>
      <c r="AH327">
        <v>0</v>
      </c>
      <c r="AI327">
        <v>1</v>
      </c>
      <c r="AJ327">
        <v>0</v>
      </c>
      <c r="AK327">
        <f>('Added Columns'!AK327-'Added Columns'!AK$1)/'Added Columns'!AK$3</f>
        <v>0.22216956292785678</v>
      </c>
      <c r="AL327">
        <f>('Added Columns'!AL327-'Added Columns'!AL$1)/'Added Columns'!AL$3</f>
        <v>0.90463762296727568</v>
      </c>
      <c r="AM327">
        <f>('Added Columns'!AM327-'Added Columns'!AM$1)/'Added Columns'!AM$3</f>
        <v>0.1111111111111111</v>
      </c>
      <c r="AN327">
        <v>1</v>
      </c>
      <c r="AO327">
        <f>('Added Columns'!AO327-'Added Columns'!AO$1)/'Added Columns'!AO$3</f>
        <v>0</v>
      </c>
      <c r="AP327">
        <f>('Added Columns'!AP327-'Added Columns'!AP$1)/'Added Columns'!AP$3</f>
        <v>0</v>
      </c>
      <c r="AQ327">
        <f>('Added Columns'!AQ327-'Added Columns'!AQ$1)/'Added Columns'!AQ$3</f>
        <v>1</v>
      </c>
      <c r="AR327">
        <f>('Added Columns'!AR327-'Added Columns'!AR$1)/'Added Columns'!AR$3</f>
        <v>0</v>
      </c>
      <c r="AS327">
        <f>('Added Columns'!AS327-'Added Columns'!AS$1)/'Added Columns'!AS$3</f>
        <v>0.32500000000000001</v>
      </c>
      <c r="AT327">
        <f>('Added Columns'!AT327-'Added Columns'!AT$1)/'Added Columns'!AT$3</f>
        <v>0.33333333333333331</v>
      </c>
      <c r="AU327">
        <f>('Added Columns'!AU327-'Added Columns'!AU$1)/'Added Columns'!AU$3</f>
        <v>0.66666666666666663</v>
      </c>
      <c r="AV327">
        <f>('Added Columns'!AV327-'Added Columns'!AV$1)/'Added Columns'!AV$3</f>
        <v>0.32500000000000001</v>
      </c>
      <c r="AW327">
        <f>('Added Columns'!AW327-'Added Columns'!AW$1)/'Added Columns'!AW$3</f>
        <v>0.66666666666666663</v>
      </c>
      <c r="AX327">
        <f>('Added Columns'!AX327-'Added Columns'!AX$1)/'Added Columns'!AX$3</f>
        <v>0.73333333333333328</v>
      </c>
      <c r="AY327">
        <f>('Added Columns'!AY327-'Added Columns'!AY$1)/'Added Columns'!AY$3</f>
        <v>0.52941176470588236</v>
      </c>
      <c r="AZ327">
        <v>1</v>
      </c>
      <c r="BA327">
        <v>0</v>
      </c>
    </row>
    <row r="328" spans="1:53" x14ac:dyDescent="0.25">
      <c r="A328">
        <v>321</v>
      </c>
      <c r="B328">
        <v>1</v>
      </c>
      <c r="C328">
        <v>0</v>
      </c>
      <c r="D328">
        <f>('Added Columns'!D328-'Added Columns'!D$1)/'Added Columns'!D$3</f>
        <v>0.21428571428571427</v>
      </c>
      <c r="E328">
        <v>1</v>
      </c>
      <c r="F328">
        <v>0</v>
      </c>
      <c r="G328">
        <v>0</v>
      </c>
      <c r="H328">
        <f>('Added Columns'!H328-'Added Columns'!H$1)/'Added Columns'!H$3</f>
        <v>0.91267000715819613</v>
      </c>
      <c r="I328">
        <v>1</v>
      </c>
      <c r="J328">
        <v>0</v>
      </c>
      <c r="K328">
        <v>0</v>
      </c>
      <c r="L328">
        <f>('Added Columns'!L328-'Added Columns'!L$1)/'Added Columns'!L$3</f>
        <v>3.5714285714285712E-2</v>
      </c>
      <c r="M328">
        <f>('Added Columns'!M328-'Added Columns'!M$1)/'Added Columns'!M$3</f>
        <v>0.5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>('Added Columns'!T328-'Added Columns'!T$1)/'Added Columns'!T$3</f>
        <v>1</v>
      </c>
      <c r="U328">
        <f>('Added Columns'!U328-'Added Columns'!U$1)/'Added Columns'!U$3</f>
        <v>0.62857142857142856</v>
      </c>
      <c r="V328">
        <f>('Added Columns'!V328-'Added Columns'!V$1)/'Added Columns'!V$3</f>
        <v>0.66666666666666663</v>
      </c>
      <c r="W328">
        <f>('Added Columns'!W328-'Added Columns'!W$1)/'Added Columns'!W$3</f>
        <v>0.25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f>('Added Columns'!AG328-'Added Columns'!AG$1)/'Added Columns'!AG$3</f>
        <v>0.66666666666666663</v>
      </c>
      <c r="AH328">
        <v>0</v>
      </c>
      <c r="AI328">
        <v>0</v>
      </c>
      <c r="AJ328">
        <v>1</v>
      </c>
      <c r="AK328">
        <f>('Added Columns'!AK328-'Added Columns'!AK$1)/'Added Columns'!AK$3</f>
        <v>0.18267509215376515</v>
      </c>
      <c r="AL328">
        <f>('Added Columns'!AL328-'Added Columns'!AL$1)/'Added Columns'!AL$3</f>
        <v>0.12640032122063843</v>
      </c>
      <c r="AM328">
        <f>('Added Columns'!AM328-'Added Columns'!AM$1)/'Added Columns'!AM$3</f>
        <v>0.1111111111111111</v>
      </c>
      <c r="AN328">
        <v>1</v>
      </c>
      <c r="AO328">
        <f>('Added Columns'!AO328-'Added Columns'!AO$1)/'Added Columns'!AO$3</f>
        <v>0</v>
      </c>
      <c r="AP328">
        <f>('Added Columns'!AP328-'Added Columns'!AP$1)/'Added Columns'!AP$3</f>
        <v>0</v>
      </c>
      <c r="AQ328">
        <f>('Added Columns'!AQ328-'Added Columns'!AQ$1)/'Added Columns'!AQ$3</f>
        <v>0</v>
      </c>
      <c r="AR328">
        <f>('Added Columns'!AR328-'Added Columns'!AR$1)/'Added Columns'!AR$3</f>
        <v>0</v>
      </c>
      <c r="AS328">
        <f>('Added Columns'!AS328-'Added Columns'!AS$1)/'Added Columns'!AS$3</f>
        <v>0.125</v>
      </c>
      <c r="AT328">
        <f>('Added Columns'!AT328-'Added Columns'!AT$1)/'Added Columns'!AT$3</f>
        <v>0.5</v>
      </c>
      <c r="AU328">
        <f>('Added Columns'!AU328-'Added Columns'!AU$1)/'Added Columns'!AU$3</f>
        <v>0.66666666666666663</v>
      </c>
      <c r="AV328">
        <f>('Added Columns'!AV328-'Added Columns'!AV$1)/'Added Columns'!AV$3</f>
        <v>0.125</v>
      </c>
      <c r="AW328">
        <f>('Added Columns'!AW328-'Added Columns'!AW$1)/'Added Columns'!AW$3</f>
        <v>0.22222222222222221</v>
      </c>
      <c r="AX328">
        <f>('Added Columns'!AX328-'Added Columns'!AX$1)/'Added Columns'!AX$3</f>
        <v>0</v>
      </c>
      <c r="AY328">
        <f>('Added Columns'!AY328-'Added Columns'!AY$1)/'Added Columns'!AY$3</f>
        <v>0.23529411764705882</v>
      </c>
      <c r="AZ328">
        <v>1</v>
      </c>
      <c r="BA328">
        <v>0</v>
      </c>
    </row>
    <row r="329" spans="1:53" x14ac:dyDescent="0.25">
      <c r="A329">
        <v>322</v>
      </c>
      <c r="B329">
        <v>1</v>
      </c>
      <c r="C329">
        <v>0</v>
      </c>
      <c r="D329">
        <f>('Added Columns'!D329-'Added Columns'!D$1)/'Added Columns'!D$3</f>
        <v>0.30952380952380953</v>
      </c>
      <c r="E329">
        <v>1</v>
      </c>
      <c r="F329">
        <v>0</v>
      </c>
      <c r="G329">
        <v>0</v>
      </c>
      <c r="H329">
        <f>('Added Columns'!H329-'Added Columns'!H$1)/'Added Columns'!H$3</f>
        <v>0.42161775232641374</v>
      </c>
      <c r="I329">
        <v>1</v>
      </c>
      <c r="J329">
        <v>0</v>
      </c>
      <c r="K329">
        <v>0</v>
      </c>
      <c r="L329">
        <f>('Added Columns'!L329-'Added Columns'!L$1)/'Added Columns'!L$3</f>
        <v>0.21428571428571427</v>
      </c>
      <c r="M329">
        <f>('Added Columns'!M329-'Added Columns'!M$1)/'Added Columns'!M$3</f>
        <v>0.5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f>('Added Columns'!T329-'Added Columns'!T$1)/'Added Columns'!T$3</f>
        <v>1</v>
      </c>
      <c r="U329">
        <f>('Added Columns'!U329-'Added Columns'!U$1)/'Added Columns'!U$3</f>
        <v>0.61428571428571432</v>
      </c>
      <c r="V329">
        <f>('Added Columns'!V329-'Added Columns'!V$1)/'Added Columns'!V$3</f>
        <v>0.66666666666666663</v>
      </c>
      <c r="W329">
        <f>('Added Columns'!W329-'Added Columns'!W$1)/'Added Columns'!W$3</f>
        <v>0.25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f>('Added Columns'!AG329-'Added Columns'!AG$1)/'Added Columns'!AG$3</f>
        <v>1</v>
      </c>
      <c r="AH329">
        <v>1</v>
      </c>
      <c r="AI329">
        <v>0</v>
      </c>
      <c r="AJ329">
        <v>0</v>
      </c>
      <c r="AK329">
        <f>('Added Columns'!AK329-'Added Columns'!AK$1)/'Added Columns'!AK$3</f>
        <v>0.34428646656134809</v>
      </c>
      <c r="AL329">
        <f>('Added Columns'!AL329-'Added Columns'!AL$1)/'Added Columns'!AL$3</f>
        <v>0.20273037542662117</v>
      </c>
      <c r="AM329">
        <f>('Added Columns'!AM329-'Added Columns'!AM$1)/'Added Columns'!AM$3</f>
        <v>0.44444444444444442</v>
      </c>
      <c r="AN329">
        <v>0</v>
      </c>
      <c r="AO329">
        <f>('Added Columns'!AO329-'Added Columns'!AO$1)/'Added Columns'!AO$3</f>
        <v>7.1428571428571425E-2</v>
      </c>
      <c r="AP329">
        <f>('Added Columns'!AP329-'Added Columns'!AP$1)/'Added Columns'!AP$3</f>
        <v>0</v>
      </c>
      <c r="AQ329">
        <f>('Added Columns'!AQ329-'Added Columns'!AQ$1)/'Added Columns'!AQ$3</f>
        <v>1</v>
      </c>
      <c r="AR329">
        <f>('Added Columns'!AR329-'Added Columns'!AR$1)/'Added Columns'!AR$3</f>
        <v>1</v>
      </c>
      <c r="AS329">
        <f>('Added Columns'!AS329-'Added Columns'!AS$1)/'Added Columns'!AS$3</f>
        <v>0.32500000000000001</v>
      </c>
      <c r="AT329">
        <f>('Added Columns'!AT329-'Added Columns'!AT$1)/'Added Columns'!AT$3</f>
        <v>0.5</v>
      </c>
      <c r="AU329">
        <f>('Added Columns'!AU329-'Added Columns'!AU$1)/'Added Columns'!AU$3</f>
        <v>0.66666666666666663</v>
      </c>
      <c r="AV329">
        <f>('Added Columns'!AV329-'Added Columns'!AV$1)/'Added Columns'!AV$3</f>
        <v>0.17499999999999999</v>
      </c>
      <c r="AW329">
        <f>('Added Columns'!AW329-'Added Columns'!AW$1)/'Added Columns'!AW$3</f>
        <v>0.3888888888888889</v>
      </c>
      <c r="AX329">
        <f>('Added Columns'!AX329-'Added Columns'!AX$1)/'Added Columns'!AX$3</f>
        <v>6.6666666666666666E-2</v>
      </c>
      <c r="AY329">
        <f>('Added Columns'!AY329-'Added Columns'!AY$1)/'Added Columns'!AY$3</f>
        <v>0.41176470588235292</v>
      </c>
      <c r="AZ329">
        <v>1</v>
      </c>
      <c r="BA329">
        <v>0</v>
      </c>
    </row>
    <row r="330" spans="1:53" x14ac:dyDescent="0.25">
      <c r="A330">
        <v>323</v>
      </c>
      <c r="B330">
        <v>0</v>
      </c>
      <c r="C330">
        <v>1</v>
      </c>
      <c r="D330">
        <f>('Added Columns'!D330-'Added Columns'!D$1)/'Added Columns'!D$3</f>
        <v>0.33333333333333331</v>
      </c>
      <c r="E330">
        <v>1</v>
      </c>
      <c r="F330">
        <v>0</v>
      </c>
      <c r="G330">
        <v>0</v>
      </c>
      <c r="H330">
        <f>('Added Columns'!H330-'Added Columns'!H$1)/'Added Columns'!H$3</f>
        <v>0.65569076592698639</v>
      </c>
      <c r="I330">
        <v>0</v>
      </c>
      <c r="J330">
        <v>1</v>
      </c>
      <c r="K330">
        <v>0</v>
      </c>
      <c r="L330">
        <f>('Added Columns'!L330-'Added Columns'!L$1)/'Added Columns'!L$3</f>
        <v>3.5714285714285712E-2</v>
      </c>
      <c r="M330">
        <f>('Added Columns'!M330-'Added Columns'!M$1)/'Added Columns'!M$3</f>
        <v>0.75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f>('Added Columns'!T330-'Added Columns'!T$1)/'Added Columns'!T$3</f>
        <v>0</v>
      </c>
      <c r="U330">
        <f>('Added Columns'!U330-'Added Columns'!U$1)/'Added Columns'!U$3</f>
        <v>0.62857142857142856</v>
      </c>
      <c r="V330">
        <f>('Added Columns'!V330-'Added Columns'!V$1)/'Added Columns'!V$3</f>
        <v>1</v>
      </c>
      <c r="W330">
        <f>('Added Columns'!W330-'Added Columns'!W$1)/'Added Columns'!W$3</f>
        <v>0.25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f>('Added Columns'!AG330-'Added Columns'!AG$1)/'Added Columns'!AG$3</f>
        <v>1</v>
      </c>
      <c r="AH330">
        <v>0</v>
      </c>
      <c r="AI330">
        <v>0</v>
      </c>
      <c r="AJ330">
        <v>1</v>
      </c>
      <c r="AK330">
        <f>('Added Columns'!AK330-'Added Columns'!AK$1)/'Added Columns'!AK$3</f>
        <v>0.21305950500263296</v>
      </c>
      <c r="AL330">
        <f>('Added Columns'!AL330-'Added Columns'!AL$1)/'Added Columns'!AL$3</f>
        <v>0.33981128287492474</v>
      </c>
      <c r="AM330">
        <f>('Added Columns'!AM330-'Added Columns'!AM$1)/'Added Columns'!AM$3</f>
        <v>0.77777777777777779</v>
      </c>
      <c r="AN330">
        <v>0</v>
      </c>
      <c r="AO330">
        <f>('Added Columns'!AO330-'Added Columns'!AO$1)/'Added Columns'!AO$3</f>
        <v>0.35714285714285715</v>
      </c>
      <c r="AP330">
        <f>('Added Columns'!AP330-'Added Columns'!AP$1)/'Added Columns'!AP$3</f>
        <v>0</v>
      </c>
      <c r="AQ330">
        <f>('Added Columns'!AQ330-'Added Columns'!AQ$1)/'Added Columns'!AQ$3</f>
        <v>0.66666666666666663</v>
      </c>
      <c r="AR330">
        <f>('Added Columns'!AR330-'Added Columns'!AR$1)/'Added Columns'!AR$3</f>
        <v>0</v>
      </c>
      <c r="AS330">
        <f>('Added Columns'!AS330-'Added Columns'!AS$1)/'Added Columns'!AS$3</f>
        <v>0.25</v>
      </c>
      <c r="AT330">
        <f>('Added Columns'!AT330-'Added Columns'!AT$1)/'Added Columns'!AT$3</f>
        <v>0</v>
      </c>
      <c r="AU330">
        <f>('Added Columns'!AU330-'Added Columns'!AU$1)/'Added Columns'!AU$3</f>
        <v>0.33333333333333331</v>
      </c>
      <c r="AV330">
        <f>('Added Columns'!AV330-'Added Columns'!AV$1)/'Added Columns'!AV$3</f>
        <v>0.17499999999999999</v>
      </c>
      <c r="AW330">
        <f>('Added Columns'!AW330-'Added Columns'!AW$1)/'Added Columns'!AW$3</f>
        <v>0.3888888888888889</v>
      </c>
      <c r="AX330">
        <f>('Added Columns'!AX330-'Added Columns'!AX$1)/'Added Columns'!AX$3</f>
        <v>0</v>
      </c>
      <c r="AY330">
        <f>('Added Columns'!AY330-'Added Columns'!AY$1)/'Added Columns'!AY$3</f>
        <v>0.41176470588235292</v>
      </c>
      <c r="AZ330">
        <v>1</v>
      </c>
      <c r="BA330">
        <v>0</v>
      </c>
    </row>
    <row r="331" spans="1:53" x14ac:dyDescent="0.25">
      <c r="A331">
        <v>324</v>
      </c>
      <c r="B331">
        <v>1</v>
      </c>
      <c r="C331">
        <v>0</v>
      </c>
      <c r="D331">
        <f>('Added Columns'!D331-'Added Columns'!D$1)/'Added Columns'!D$3</f>
        <v>0.23809523809523808</v>
      </c>
      <c r="E331">
        <v>1</v>
      </c>
      <c r="F331">
        <v>0</v>
      </c>
      <c r="G331">
        <v>0</v>
      </c>
      <c r="H331">
        <f>('Added Columns'!H331-'Added Columns'!H$1)/'Added Columns'!H$3</f>
        <v>0.75518969219756626</v>
      </c>
      <c r="I331">
        <v>0</v>
      </c>
      <c r="J331">
        <v>1</v>
      </c>
      <c r="K331">
        <v>0</v>
      </c>
      <c r="L331">
        <f>('Added Columns'!L331-'Added Columns'!L$1)/'Added Columns'!L$3</f>
        <v>3.5714285714285712E-2</v>
      </c>
      <c r="M331">
        <f>('Added Columns'!M331-'Added Columns'!M$1)/'Added Columns'!M$3</f>
        <v>0.75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f>('Added Columns'!T331-'Added Columns'!T$1)/'Added Columns'!T$3</f>
        <v>0</v>
      </c>
      <c r="U331">
        <f>('Added Columns'!U331-'Added Columns'!U$1)/'Added Columns'!U$3</f>
        <v>0.77142857142857146</v>
      </c>
      <c r="V331">
        <f>('Added Columns'!V331-'Added Columns'!V$1)/'Added Columns'!V$3</f>
        <v>0</v>
      </c>
      <c r="W331">
        <f>('Added Columns'!W331-'Added Columns'!W$1)/'Added Columns'!W$3</f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f>('Added Columns'!AG331-'Added Columns'!AG$1)/'Added Columns'!AG$3</f>
        <v>1</v>
      </c>
      <c r="AH331">
        <v>0</v>
      </c>
      <c r="AI331">
        <v>1</v>
      </c>
      <c r="AJ331">
        <v>0</v>
      </c>
      <c r="AK331">
        <f>('Added Columns'!AK331-'Added Columns'!AK$1)/'Added Columns'!AK$3</f>
        <v>0.12927856766719326</v>
      </c>
      <c r="AL331">
        <f>('Added Columns'!AL331-'Added Columns'!AL$1)/'Added Columns'!AL$3</f>
        <v>0.90917486448504314</v>
      </c>
      <c r="AM331">
        <f>('Added Columns'!AM331-'Added Columns'!AM$1)/'Added Columns'!AM$3</f>
        <v>0.55555555555555558</v>
      </c>
      <c r="AN331">
        <v>1</v>
      </c>
      <c r="AO331">
        <f>('Added Columns'!AO331-'Added Columns'!AO$1)/'Added Columns'!AO$3</f>
        <v>0.14285714285714285</v>
      </c>
      <c r="AP331">
        <f>('Added Columns'!AP331-'Added Columns'!AP$1)/'Added Columns'!AP$3</f>
        <v>0</v>
      </c>
      <c r="AQ331">
        <f>('Added Columns'!AQ331-'Added Columns'!AQ$1)/'Added Columns'!AQ$3</f>
        <v>1</v>
      </c>
      <c r="AR331">
        <f>('Added Columns'!AR331-'Added Columns'!AR$1)/'Added Columns'!AR$3</f>
        <v>0</v>
      </c>
      <c r="AS331">
        <f>('Added Columns'!AS331-'Added Columns'!AS$1)/'Added Columns'!AS$3</f>
        <v>0.125</v>
      </c>
      <c r="AT331">
        <f>('Added Columns'!AT331-'Added Columns'!AT$1)/'Added Columns'!AT$3</f>
        <v>0.66666666666666663</v>
      </c>
      <c r="AU331">
        <f>('Added Columns'!AU331-'Added Columns'!AU$1)/'Added Columns'!AU$3</f>
        <v>0.33333333333333331</v>
      </c>
      <c r="AV331">
        <f>('Added Columns'!AV331-'Added Columns'!AV$1)/'Added Columns'!AV$3</f>
        <v>7.4999999999999997E-2</v>
      </c>
      <c r="AW331">
        <f>('Added Columns'!AW331-'Added Columns'!AW$1)/'Added Columns'!AW$3</f>
        <v>0.1111111111111111</v>
      </c>
      <c r="AX331">
        <f>('Added Columns'!AX331-'Added Columns'!AX$1)/'Added Columns'!AX$3</f>
        <v>0.13333333333333333</v>
      </c>
      <c r="AY331">
        <f>('Added Columns'!AY331-'Added Columns'!AY$1)/'Added Columns'!AY$3</f>
        <v>0.11764705882352941</v>
      </c>
      <c r="AZ331">
        <v>1</v>
      </c>
      <c r="BA331">
        <v>1</v>
      </c>
    </row>
    <row r="332" spans="1:53" x14ac:dyDescent="0.25">
      <c r="A332">
        <v>325</v>
      </c>
      <c r="B332">
        <v>0</v>
      </c>
      <c r="C332">
        <v>1</v>
      </c>
      <c r="D332">
        <f>('Added Columns'!D332-'Added Columns'!D$1)/'Added Columns'!D$3</f>
        <v>0.2857142857142857</v>
      </c>
      <c r="E332">
        <v>1</v>
      </c>
      <c r="F332">
        <v>0</v>
      </c>
      <c r="G332">
        <v>0</v>
      </c>
      <c r="H332">
        <f>('Added Columns'!H332-'Added Columns'!H$1)/'Added Columns'!H$3</f>
        <v>0.83965640658554042</v>
      </c>
      <c r="I332">
        <v>0</v>
      </c>
      <c r="J332">
        <v>1</v>
      </c>
      <c r="K332">
        <v>0</v>
      </c>
      <c r="L332">
        <f>('Added Columns'!L332-'Added Columns'!L$1)/'Added Columns'!L$3</f>
        <v>0.9642857142857143</v>
      </c>
      <c r="M332">
        <f>('Added Columns'!M332-'Added Columns'!M$1)/'Added Columns'!M$3</f>
        <v>0.25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f>('Added Columns'!T332-'Added Columns'!T$1)/'Added Columns'!T$3</f>
        <v>1</v>
      </c>
      <c r="U332">
        <f>('Added Columns'!U332-'Added Columns'!U$1)/'Added Columns'!U$3</f>
        <v>0.48571428571428571</v>
      </c>
      <c r="V332">
        <f>('Added Columns'!V332-'Added Columns'!V$1)/'Added Columns'!V$3</f>
        <v>0.66666666666666663</v>
      </c>
      <c r="W332">
        <f>('Added Columns'!W332-'Added Columns'!W$1)/'Added Columns'!W$3</f>
        <v>0.25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f>('Added Columns'!AG332-'Added Columns'!AG$1)/'Added Columns'!AG$3</f>
        <v>1</v>
      </c>
      <c r="AH332">
        <v>0</v>
      </c>
      <c r="AI332">
        <v>1</v>
      </c>
      <c r="AJ332">
        <v>0</v>
      </c>
      <c r="AK332">
        <f>('Added Columns'!AK332-'Added Columns'!AK$1)/'Added Columns'!AK$3</f>
        <v>0.25097419694576095</v>
      </c>
      <c r="AL332">
        <f>('Added Columns'!AL332-'Added Columns'!AL$1)/'Added Columns'!AL$3</f>
        <v>0.39510138526400324</v>
      </c>
      <c r="AM332">
        <f>('Added Columns'!AM332-'Added Columns'!AM$1)/'Added Columns'!AM$3</f>
        <v>0.1111111111111111</v>
      </c>
      <c r="AN332">
        <v>0</v>
      </c>
      <c r="AO332">
        <f>('Added Columns'!AO332-'Added Columns'!AO$1)/'Added Columns'!AO$3</f>
        <v>0.14285714285714285</v>
      </c>
      <c r="AP332">
        <f>('Added Columns'!AP332-'Added Columns'!AP$1)/'Added Columns'!AP$3</f>
        <v>0</v>
      </c>
      <c r="AQ332">
        <f>('Added Columns'!AQ332-'Added Columns'!AQ$1)/'Added Columns'!AQ$3</f>
        <v>1</v>
      </c>
      <c r="AR332">
        <f>('Added Columns'!AR332-'Added Columns'!AR$1)/'Added Columns'!AR$3</f>
        <v>0.66666666666666663</v>
      </c>
      <c r="AS332">
        <f>('Added Columns'!AS332-'Added Columns'!AS$1)/'Added Columns'!AS$3</f>
        <v>0.27500000000000002</v>
      </c>
      <c r="AT332">
        <f>('Added Columns'!AT332-'Added Columns'!AT$1)/'Added Columns'!AT$3</f>
        <v>0.33333333333333331</v>
      </c>
      <c r="AU332">
        <f>('Added Columns'!AU332-'Added Columns'!AU$1)/'Added Columns'!AU$3</f>
        <v>0.66666666666666663</v>
      </c>
      <c r="AV332">
        <f>('Added Columns'!AV332-'Added Columns'!AV$1)/'Added Columns'!AV$3</f>
        <v>0.25</v>
      </c>
      <c r="AW332">
        <f>('Added Columns'!AW332-'Added Columns'!AW$1)/'Added Columns'!AW$3</f>
        <v>0.44444444444444442</v>
      </c>
      <c r="AX332">
        <f>('Added Columns'!AX332-'Added Columns'!AX$1)/'Added Columns'!AX$3</f>
        <v>6.6666666666666666E-2</v>
      </c>
      <c r="AY332">
        <f>('Added Columns'!AY332-'Added Columns'!AY$1)/'Added Columns'!AY$3</f>
        <v>0.52941176470588236</v>
      </c>
      <c r="AZ332">
        <v>1</v>
      </c>
      <c r="BA332">
        <v>0</v>
      </c>
    </row>
    <row r="333" spans="1:53" x14ac:dyDescent="0.25">
      <c r="A333">
        <v>326</v>
      </c>
      <c r="B333">
        <v>0</v>
      </c>
      <c r="C333">
        <v>1</v>
      </c>
      <c r="D333">
        <f>('Added Columns'!D333-'Added Columns'!D$1)/'Added Columns'!D$3</f>
        <v>0.30952380952380953</v>
      </c>
      <c r="E333">
        <v>0</v>
      </c>
      <c r="F333">
        <v>1</v>
      </c>
      <c r="G333">
        <v>0</v>
      </c>
      <c r="H333">
        <f>('Added Columns'!H333-'Added Columns'!H$1)/'Added Columns'!H$3</f>
        <v>0.49821045096635647</v>
      </c>
      <c r="I333">
        <v>0</v>
      </c>
      <c r="J333">
        <v>1</v>
      </c>
      <c r="K333">
        <v>0</v>
      </c>
      <c r="L333">
        <f>('Added Columns'!L333-'Added Columns'!L$1)/'Added Columns'!L$3</f>
        <v>0.21428571428571427</v>
      </c>
      <c r="M333">
        <f>('Added Columns'!M333-'Added Columns'!M$1)/'Added Columns'!M$3</f>
        <v>0.25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>('Added Columns'!T333-'Added Columns'!T$1)/'Added Columns'!T$3</f>
        <v>0.66666666666666663</v>
      </c>
      <c r="U333">
        <f>('Added Columns'!U333-'Added Columns'!U$1)/'Added Columns'!U$3</f>
        <v>0.25714285714285712</v>
      </c>
      <c r="V333">
        <f>('Added Columns'!V333-'Added Columns'!V$1)/'Added Columns'!V$3</f>
        <v>0.33333333333333331</v>
      </c>
      <c r="W333">
        <f>('Added Columns'!W333-'Added Columns'!W$1)/'Added Columns'!W$3</f>
        <v>0.5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f>('Added Columns'!AG333-'Added Columns'!AG$1)/'Added Columns'!AG$3</f>
        <v>0.66666666666666663</v>
      </c>
      <c r="AH333">
        <v>0</v>
      </c>
      <c r="AI333">
        <v>1</v>
      </c>
      <c r="AJ333">
        <v>0</v>
      </c>
      <c r="AK333">
        <f>('Added Columns'!AK333-'Added Columns'!AK$1)/'Added Columns'!AK$3</f>
        <v>0.41779884149552399</v>
      </c>
      <c r="AL333">
        <f>('Added Columns'!AL333-'Added Columns'!AL$1)/'Added Columns'!AL$3</f>
        <v>0.47942180285083319</v>
      </c>
      <c r="AM333">
        <f>('Added Columns'!AM333-'Added Columns'!AM$1)/'Added Columns'!AM$3</f>
        <v>0.1111111111111111</v>
      </c>
      <c r="AN333">
        <v>0</v>
      </c>
      <c r="AO333">
        <f>('Added Columns'!AO333-'Added Columns'!AO$1)/'Added Columns'!AO$3</f>
        <v>0.9285714285714286</v>
      </c>
      <c r="AP333">
        <f>('Added Columns'!AP333-'Added Columns'!AP$1)/'Added Columns'!AP$3</f>
        <v>1</v>
      </c>
      <c r="AQ333">
        <f>('Added Columns'!AQ333-'Added Columns'!AQ$1)/'Added Columns'!AQ$3</f>
        <v>0</v>
      </c>
      <c r="AR333">
        <f>('Added Columns'!AR333-'Added Columns'!AR$1)/'Added Columns'!AR$3</f>
        <v>0.33333333333333331</v>
      </c>
      <c r="AS333">
        <f>('Added Columns'!AS333-'Added Columns'!AS$1)/'Added Columns'!AS$3</f>
        <v>0.25</v>
      </c>
      <c r="AT333">
        <f>('Added Columns'!AT333-'Added Columns'!AT$1)/'Added Columns'!AT$3</f>
        <v>0.33333333333333331</v>
      </c>
      <c r="AU333">
        <f>('Added Columns'!AU333-'Added Columns'!AU$1)/'Added Columns'!AU$3</f>
        <v>0.66666666666666663</v>
      </c>
      <c r="AV333">
        <f>('Added Columns'!AV333-'Added Columns'!AV$1)/'Added Columns'!AV$3</f>
        <v>0.25</v>
      </c>
      <c r="AW333">
        <f>('Added Columns'!AW333-'Added Columns'!AW$1)/'Added Columns'!AW$3</f>
        <v>0.5</v>
      </c>
      <c r="AX333">
        <f>('Added Columns'!AX333-'Added Columns'!AX$1)/'Added Columns'!AX$3</f>
        <v>0.53333333333333333</v>
      </c>
      <c r="AY333">
        <f>('Added Columns'!AY333-'Added Columns'!AY$1)/'Added Columns'!AY$3</f>
        <v>0.52941176470588236</v>
      </c>
      <c r="AZ333">
        <v>1</v>
      </c>
      <c r="BA333">
        <v>0</v>
      </c>
    </row>
    <row r="334" spans="1:53" x14ac:dyDescent="0.25">
      <c r="A334">
        <v>327</v>
      </c>
      <c r="B334">
        <v>1</v>
      </c>
      <c r="C334">
        <v>0</v>
      </c>
      <c r="D334">
        <f>('Added Columns'!D334-'Added Columns'!D$1)/'Added Columns'!D$3</f>
        <v>0.5</v>
      </c>
      <c r="E334">
        <v>0</v>
      </c>
      <c r="F334">
        <v>1</v>
      </c>
      <c r="G334">
        <v>0</v>
      </c>
      <c r="H334">
        <f>('Added Columns'!H334-'Added Columns'!H$1)/'Added Columns'!H$3</f>
        <v>0.40801717967072298</v>
      </c>
      <c r="I334">
        <v>0</v>
      </c>
      <c r="J334">
        <v>1</v>
      </c>
      <c r="K334">
        <v>0</v>
      </c>
      <c r="L334">
        <f>('Added Columns'!L334-'Added Columns'!L$1)/'Added Columns'!L$3</f>
        <v>0.21428571428571427</v>
      </c>
      <c r="M334">
        <f>('Added Columns'!M334-'Added Columns'!M$1)/'Added Columns'!M$3</f>
        <v>0.25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f>('Added Columns'!T334-'Added Columns'!T$1)/'Added Columns'!T$3</f>
        <v>0.66666666666666663</v>
      </c>
      <c r="U334">
        <f>('Added Columns'!U334-'Added Columns'!U$1)/'Added Columns'!U$3</f>
        <v>0.34285714285714286</v>
      </c>
      <c r="V334">
        <f>('Added Columns'!V334-'Added Columns'!V$1)/'Added Columns'!V$3</f>
        <v>0.33333333333333331</v>
      </c>
      <c r="W334">
        <f>('Added Columns'!W334-'Added Columns'!W$1)/'Added Columns'!W$3</f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f>('Added Columns'!AG334-'Added Columns'!AG$1)/'Added Columns'!AG$3</f>
        <v>1</v>
      </c>
      <c r="AH334">
        <v>0</v>
      </c>
      <c r="AI334">
        <v>1</v>
      </c>
      <c r="AJ334">
        <v>0</v>
      </c>
      <c r="AK334">
        <f>('Added Columns'!AK334-'Added Columns'!AK$1)/'Added Columns'!AK$3</f>
        <v>0.9617166929963139</v>
      </c>
      <c r="AL334">
        <f>('Added Columns'!AL334-'Added Columns'!AL$1)/'Added Columns'!AL$3</f>
        <v>0.76478618751254768</v>
      </c>
      <c r="AM334">
        <f>('Added Columns'!AM334-'Added Columns'!AM$1)/'Added Columns'!AM$3</f>
        <v>0.1111111111111111</v>
      </c>
      <c r="AN334">
        <v>0</v>
      </c>
      <c r="AO334">
        <f>('Added Columns'!AO334-'Added Columns'!AO$1)/'Added Columns'!AO$3</f>
        <v>0.2857142857142857</v>
      </c>
      <c r="AP334">
        <f>('Added Columns'!AP334-'Added Columns'!AP$1)/'Added Columns'!AP$3</f>
        <v>0</v>
      </c>
      <c r="AQ334">
        <f>('Added Columns'!AQ334-'Added Columns'!AQ$1)/'Added Columns'!AQ$3</f>
        <v>0</v>
      </c>
      <c r="AR334">
        <f>('Added Columns'!AR334-'Added Columns'!AR$1)/'Added Columns'!AR$3</f>
        <v>0.33333333333333331</v>
      </c>
      <c r="AS334">
        <f>('Added Columns'!AS334-'Added Columns'!AS$1)/'Added Columns'!AS$3</f>
        <v>0.52500000000000002</v>
      </c>
      <c r="AT334">
        <f>('Added Columns'!AT334-'Added Columns'!AT$1)/'Added Columns'!AT$3</f>
        <v>0.33333333333333331</v>
      </c>
      <c r="AU334">
        <f>('Added Columns'!AU334-'Added Columns'!AU$1)/'Added Columns'!AU$3</f>
        <v>0.66666666666666663</v>
      </c>
      <c r="AV334">
        <f>('Added Columns'!AV334-'Added Columns'!AV$1)/'Added Columns'!AV$3</f>
        <v>0.52500000000000002</v>
      </c>
      <c r="AW334">
        <f>('Added Columns'!AW334-'Added Columns'!AW$1)/'Added Columns'!AW$3</f>
        <v>0.5</v>
      </c>
      <c r="AX334">
        <f>('Added Columns'!AX334-'Added Columns'!AX$1)/'Added Columns'!AX$3</f>
        <v>0.8666666666666667</v>
      </c>
      <c r="AY334">
        <f>('Added Columns'!AY334-'Added Columns'!AY$1)/'Added Columns'!AY$3</f>
        <v>0.17647058823529413</v>
      </c>
      <c r="AZ334">
        <v>1</v>
      </c>
      <c r="BA334">
        <v>0</v>
      </c>
    </row>
    <row r="335" spans="1:53" x14ac:dyDescent="0.25">
      <c r="A335">
        <v>328</v>
      </c>
      <c r="B335">
        <v>0</v>
      </c>
      <c r="C335">
        <v>1</v>
      </c>
      <c r="D335">
        <f>('Added Columns'!D335-'Added Columns'!D$1)/'Added Columns'!D$3</f>
        <v>0.5</v>
      </c>
      <c r="E335">
        <v>1</v>
      </c>
      <c r="F335">
        <v>0</v>
      </c>
      <c r="G335">
        <v>0</v>
      </c>
      <c r="H335">
        <f>('Added Columns'!H335-'Added Columns'!H$1)/'Added Columns'!H$3</f>
        <v>0.75876879026485322</v>
      </c>
      <c r="I335">
        <v>1</v>
      </c>
      <c r="J335">
        <v>0</v>
      </c>
      <c r="K335">
        <v>0</v>
      </c>
      <c r="L335">
        <f>('Added Columns'!L335-'Added Columns'!L$1)/'Added Columns'!L$3</f>
        <v>7.1428571428571425E-2</v>
      </c>
      <c r="M335">
        <f>('Added Columns'!M335-'Added Columns'!M$1)/'Added Columns'!M$3</f>
        <v>0.25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f>('Added Columns'!T335-'Added Columns'!T$1)/'Added Columns'!T$3</f>
        <v>1</v>
      </c>
      <c r="U335">
        <f>('Added Columns'!U335-'Added Columns'!U$1)/'Added Columns'!U$3</f>
        <v>0.15714285714285714</v>
      </c>
      <c r="V335">
        <f>('Added Columns'!V335-'Added Columns'!V$1)/'Added Columns'!V$3</f>
        <v>0.66666666666666663</v>
      </c>
      <c r="W335">
        <f>('Added Columns'!W335-'Added Columns'!W$1)/'Added Columns'!W$3</f>
        <v>0.25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f>('Added Columns'!AG335-'Added Columns'!AG$1)/'Added Columns'!AG$3</f>
        <v>0.66666666666666663</v>
      </c>
      <c r="AH335">
        <v>0</v>
      </c>
      <c r="AI335">
        <v>1</v>
      </c>
      <c r="AJ335">
        <v>0</v>
      </c>
      <c r="AK335">
        <f>('Added Columns'!AK335-'Added Columns'!AK$1)/'Added Columns'!AK$3</f>
        <v>0.22269615587151131</v>
      </c>
      <c r="AL335">
        <f>('Added Columns'!AL335-'Added Columns'!AL$1)/'Added Columns'!AL$3</f>
        <v>0.62975306163420997</v>
      </c>
      <c r="AM335">
        <f>('Added Columns'!AM335-'Added Columns'!AM$1)/'Added Columns'!AM$3</f>
        <v>0.44444444444444442</v>
      </c>
      <c r="AN335">
        <v>1</v>
      </c>
      <c r="AO335">
        <f>('Added Columns'!AO335-'Added Columns'!AO$1)/'Added Columns'!AO$3</f>
        <v>0.5</v>
      </c>
      <c r="AP335">
        <f>('Added Columns'!AP335-'Added Columns'!AP$1)/'Added Columns'!AP$3</f>
        <v>0</v>
      </c>
      <c r="AQ335">
        <f>('Added Columns'!AQ335-'Added Columns'!AQ$1)/'Added Columns'!AQ$3</f>
        <v>0</v>
      </c>
      <c r="AR335">
        <f>('Added Columns'!AR335-'Added Columns'!AR$1)/'Added Columns'!AR$3</f>
        <v>0</v>
      </c>
      <c r="AS335">
        <f>('Added Columns'!AS335-'Added Columns'!AS$1)/'Added Columns'!AS$3</f>
        <v>0.3</v>
      </c>
      <c r="AT335">
        <f>('Added Columns'!AT335-'Added Columns'!AT$1)/'Added Columns'!AT$3</f>
        <v>0.5</v>
      </c>
      <c r="AU335">
        <f>('Added Columns'!AU335-'Added Columns'!AU$1)/'Added Columns'!AU$3</f>
        <v>0.33333333333333331</v>
      </c>
      <c r="AV335">
        <f>('Added Columns'!AV335-'Added Columns'!AV$1)/'Added Columns'!AV$3</f>
        <v>2.5000000000000001E-2</v>
      </c>
      <c r="AW335">
        <f>('Added Columns'!AW335-'Added Columns'!AW$1)/'Added Columns'!AW$3</f>
        <v>0</v>
      </c>
      <c r="AX335">
        <f>('Added Columns'!AX335-'Added Columns'!AX$1)/'Added Columns'!AX$3</f>
        <v>0</v>
      </c>
      <c r="AY335">
        <f>('Added Columns'!AY335-'Added Columns'!AY$1)/'Added Columns'!AY$3</f>
        <v>0</v>
      </c>
      <c r="AZ335">
        <v>1</v>
      </c>
      <c r="BA335">
        <v>1</v>
      </c>
    </row>
    <row r="336" spans="1:53" x14ac:dyDescent="0.25">
      <c r="A336">
        <v>329</v>
      </c>
      <c r="B336">
        <v>1</v>
      </c>
      <c r="C336">
        <v>0</v>
      </c>
      <c r="D336">
        <f>('Added Columns'!D336-'Added Columns'!D$1)/'Added Columns'!D$3</f>
        <v>0.35714285714285715</v>
      </c>
      <c r="E336">
        <v>0</v>
      </c>
      <c r="F336">
        <v>1</v>
      </c>
      <c r="G336">
        <v>0</v>
      </c>
      <c r="H336">
        <f>('Added Columns'!H336-'Added Columns'!H$1)/'Added Columns'!H$3</f>
        <v>0.29062276306370793</v>
      </c>
      <c r="I336">
        <v>1</v>
      </c>
      <c r="J336">
        <v>0</v>
      </c>
      <c r="K336">
        <v>0</v>
      </c>
      <c r="L336">
        <f>('Added Columns'!L336-'Added Columns'!L$1)/'Added Columns'!L$3</f>
        <v>0.32142857142857145</v>
      </c>
      <c r="M336">
        <f>('Added Columns'!M336-'Added Columns'!M$1)/'Added Columns'!M$3</f>
        <v>0.5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f>('Added Columns'!T336-'Added Columns'!T$1)/'Added Columns'!T$3</f>
        <v>0.33333333333333331</v>
      </c>
      <c r="U336">
        <f>('Added Columns'!U336-'Added Columns'!U$1)/'Added Columns'!U$3</f>
        <v>0.22857142857142856</v>
      </c>
      <c r="V336">
        <f>('Added Columns'!V336-'Added Columns'!V$1)/'Added Columns'!V$3</f>
        <v>0.33333333333333331</v>
      </c>
      <c r="W336">
        <f>('Added Columns'!W336-'Added Columns'!W$1)/'Added Columns'!W$3</f>
        <v>0.25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f>('Added Columns'!AG336-'Added Columns'!AG$1)/'Added Columns'!AG$3</f>
        <v>1</v>
      </c>
      <c r="AH336">
        <v>0</v>
      </c>
      <c r="AI336">
        <v>0</v>
      </c>
      <c r="AJ336">
        <v>1</v>
      </c>
      <c r="AK336">
        <f>('Added Columns'!AK336-'Added Columns'!AK$1)/'Added Columns'!AK$3</f>
        <v>0.19341758820431806</v>
      </c>
      <c r="AL336">
        <f>('Added Columns'!AL336-'Added Columns'!AL$1)/'Added Columns'!AL$3</f>
        <v>8.925918490262999E-2</v>
      </c>
      <c r="AM336">
        <f>('Added Columns'!AM336-'Added Columns'!AM$1)/'Added Columns'!AM$3</f>
        <v>0.33333333333333331</v>
      </c>
      <c r="AN336">
        <v>0</v>
      </c>
      <c r="AO336">
        <f>('Added Columns'!AO336-'Added Columns'!AO$1)/'Added Columns'!AO$3</f>
        <v>0.21428571428571427</v>
      </c>
      <c r="AP336">
        <f>('Added Columns'!AP336-'Added Columns'!AP$1)/'Added Columns'!AP$3</f>
        <v>0</v>
      </c>
      <c r="AQ336">
        <f>('Added Columns'!AQ336-'Added Columns'!AQ$1)/'Added Columns'!AQ$3</f>
        <v>0.66666666666666663</v>
      </c>
      <c r="AR336">
        <f>('Added Columns'!AR336-'Added Columns'!AR$1)/'Added Columns'!AR$3</f>
        <v>0</v>
      </c>
      <c r="AS336">
        <f>('Added Columns'!AS336-'Added Columns'!AS$1)/'Added Columns'!AS$3</f>
        <v>0.22500000000000001</v>
      </c>
      <c r="AT336">
        <f>('Added Columns'!AT336-'Added Columns'!AT$1)/'Added Columns'!AT$3</f>
        <v>1</v>
      </c>
      <c r="AU336">
        <f>('Added Columns'!AU336-'Added Columns'!AU$1)/'Added Columns'!AU$3</f>
        <v>0.33333333333333331</v>
      </c>
      <c r="AV336">
        <f>('Added Columns'!AV336-'Added Columns'!AV$1)/'Added Columns'!AV$3</f>
        <v>0.17499999999999999</v>
      </c>
      <c r="AW336">
        <f>('Added Columns'!AW336-'Added Columns'!AW$1)/'Added Columns'!AW$3</f>
        <v>0.3888888888888889</v>
      </c>
      <c r="AX336">
        <f>('Added Columns'!AX336-'Added Columns'!AX$1)/'Added Columns'!AX$3</f>
        <v>0</v>
      </c>
      <c r="AY336">
        <f>('Added Columns'!AY336-'Added Columns'!AY$1)/'Added Columns'!AY$3</f>
        <v>5.8823529411764705E-2</v>
      </c>
      <c r="AZ336">
        <v>1</v>
      </c>
      <c r="BA336">
        <v>0</v>
      </c>
    </row>
    <row r="337" spans="1:53" x14ac:dyDescent="0.25">
      <c r="A337">
        <v>330</v>
      </c>
      <c r="B337">
        <v>1</v>
      </c>
      <c r="C337">
        <v>0</v>
      </c>
      <c r="D337">
        <f>('Added Columns'!D337-'Added Columns'!D$1)/'Added Columns'!D$3</f>
        <v>0.69047619047619047</v>
      </c>
      <c r="E337">
        <v>1</v>
      </c>
      <c r="F337">
        <v>0</v>
      </c>
      <c r="G337">
        <v>0</v>
      </c>
      <c r="H337">
        <f>('Added Columns'!H337-'Added Columns'!H$1)/'Added Columns'!H$3</f>
        <v>0.9878310665712241</v>
      </c>
      <c r="I337">
        <v>0</v>
      </c>
      <c r="J337">
        <v>1</v>
      </c>
      <c r="K337">
        <v>0</v>
      </c>
      <c r="L337">
        <f>('Added Columns'!L337-'Added Columns'!L$1)/'Added Columns'!L$3</f>
        <v>0.14285714285714285</v>
      </c>
      <c r="M337">
        <f>('Added Columns'!M337-'Added Columns'!M$1)/'Added Columns'!M$3</f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>('Added Columns'!T337-'Added Columns'!T$1)/'Added Columns'!T$3</f>
        <v>1</v>
      </c>
      <c r="U337">
        <f>('Added Columns'!U337-'Added Columns'!U$1)/'Added Columns'!U$3</f>
        <v>0.17142857142857143</v>
      </c>
      <c r="V337">
        <f>('Added Columns'!V337-'Added Columns'!V$1)/'Added Columns'!V$3</f>
        <v>0.66666666666666663</v>
      </c>
      <c r="W337">
        <f>('Added Columns'!W337-'Added Columns'!W$1)/'Added Columns'!W$3</f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f>('Added Columns'!AG337-'Added Columns'!AG$1)/'Added Columns'!AG$3</f>
        <v>0.66666666666666663</v>
      </c>
      <c r="AH337">
        <v>0</v>
      </c>
      <c r="AI337">
        <v>1</v>
      </c>
      <c r="AJ337">
        <v>0</v>
      </c>
      <c r="AK337">
        <f>('Added Columns'!AK337-'Added Columns'!AK$1)/'Added Columns'!AK$3</f>
        <v>0.91053185887309107</v>
      </c>
      <c r="AL337">
        <f>('Added Columns'!AL337-'Added Columns'!AL$1)/'Added Columns'!AL$3</f>
        <v>0.57341899217024694</v>
      </c>
      <c r="AM337">
        <f>('Added Columns'!AM337-'Added Columns'!AM$1)/'Added Columns'!AM$3</f>
        <v>0.44444444444444442</v>
      </c>
      <c r="AN337">
        <v>0</v>
      </c>
      <c r="AO337">
        <f>('Added Columns'!AO337-'Added Columns'!AO$1)/'Added Columns'!AO$3</f>
        <v>0</v>
      </c>
      <c r="AP337">
        <f>('Added Columns'!AP337-'Added Columns'!AP$1)/'Added Columns'!AP$3</f>
        <v>0</v>
      </c>
      <c r="AQ337">
        <f>('Added Columns'!AQ337-'Added Columns'!AQ$1)/'Added Columns'!AQ$3</f>
        <v>0.33333333333333331</v>
      </c>
      <c r="AR337">
        <f>('Added Columns'!AR337-'Added Columns'!AR$1)/'Added Columns'!AR$3</f>
        <v>0.33333333333333331</v>
      </c>
      <c r="AS337">
        <f>('Added Columns'!AS337-'Added Columns'!AS$1)/'Added Columns'!AS$3</f>
        <v>0.52500000000000002</v>
      </c>
      <c r="AT337">
        <f>('Added Columns'!AT337-'Added Columns'!AT$1)/'Added Columns'!AT$3</f>
        <v>0.33333333333333331</v>
      </c>
      <c r="AU337">
        <f>('Added Columns'!AU337-'Added Columns'!AU$1)/'Added Columns'!AU$3</f>
        <v>0.66666666666666663</v>
      </c>
      <c r="AV337">
        <f>('Added Columns'!AV337-'Added Columns'!AV$1)/'Added Columns'!AV$3</f>
        <v>7.4999999999999997E-2</v>
      </c>
      <c r="AW337">
        <f>('Added Columns'!AW337-'Added Columns'!AW$1)/'Added Columns'!AW$3</f>
        <v>0.1111111111111111</v>
      </c>
      <c r="AX337">
        <f>('Added Columns'!AX337-'Added Columns'!AX$1)/'Added Columns'!AX$3</f>
        <v>6.6666666666666666E-2</v>
      </c>
      <c r="AY337">
        <f>('Added Columns'!AY337-'Added Columns'!AY$1)/'Added Columns'!AY$3</f>
        <v>5.8823529411764705E-2</v>
      </c>
      <c r="AZ337">
        <v>1</v>
      </c>
      <c r="BA337">
        <v>0</v>
      </c>
    </row>
    <row r="338" spans="1:53" x14ac:dyDescent="0.25">
      <c r="A338">
        <v>331</v>
      </c>
      <c r="B338">
        <v>0</v>
      </c>
      <c r="C338">
        <v>1</v>
      </c>
      <c r="D338">
        <f>('Added Columns'!D338-'Added Columns'!D$1)/'Added Columns'!D$3</f>
        <v>0.59523809523809523</v>
      </c>
      <c r="E338">
        <v>0</v>
      </c>
      <c r="F338">
        <v>1</v>
      </c>
      <c r="G338">
        <v>0</v>
      </c>
      <c r="H338">
        <f>('Added Columns'!H338-'Added Columns'!H$1)/'Added Columns'!H$3</f>
        <v>0.32712956335003579</v>
      </c>
      <c r="I338">
        <v>0</v>
      </c>
      <c r="J338">
        <v>1</v>
      </c>
      <c r="K338">
        <v>0</v>
      </c>
      <c r="L338">
        <f>('Added Columns'!L338-'Added Columns'!L$1)/'Added Columns'!L$3</f>
        <v>0.32142857142857145</v>
      </c>
      <c r="M338">
        <f>('Added Columns'!M338-'Added Columns'!M$1)/'Added Columns'!M$3</f>
        <v>0.75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>('Added Columns'!T338-'Added Columns'!T$1)/'Added Columns'!T$3</f>
        <v>0.66666666666666663</v>
      </c>
      <c r="U338">
        <f>('Added Columns'!U338-'Added Columns'!U$1)/'Added Columns'!U$3</f>
        <v>0.74285714285714288</v>
      </c>
      <c r="V338">
        <f>('Added Columns'!V338-'Added Columns'!V$1)/'Added Columns'!V$3</f>
        <v>0.33333333333333331</v>
      </c>
      <c r="W338">
        <f>('Added Columns'!W338-'Added Columns'!W$1)/'Added Columns'!W$3</f>
        <v>0.25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f>('Added Columns'!AG338-'Added Columns'!AG$1)/'Added Columns'!AG$3</f>
        <v>0.66666666666666663</v>
      </c>
      <c r="AH338">
        <v>1</v>
      </c>
      <c r="AI338">
        <v>0</v>
      </c>
      <c r="AJ338">
        <v>0</v>
      </c>
      <c r="AK338">
        <f>('Added Columns'!AK338-'Added Columns'!AK$1)/'Added Columns'!AK$3</f>
        <v>0.22369668246445498</v>
      </c>
      <c r="AL338">
        <f>('Added Columns'!AL338-'Added Columns'!AL$1)/'Added Columns'!AL$3</f>
        <v>0.165950612326842</v>
      </c>
      <c r="AM338">
        <f>('Added Columns'!AM338-'Added Columns'!AM$1)/'Added Columns'!AM$3</f>
        <v>0.1111111111111111</v>
      </c>
      <c r="AN338">
        <v>0</v>
      </c>
      <c r="AO338">
        <f>('Added Columns'!AO338-'Added Columns'!AO$1)/'Added Columns'!AO$3</f>
        <v>0</v>
      </c>
      <c r="AP338">
        <f>('Added Columns'!AP338-'Added Columns'!AP$1)/'Added Columns'!AP$3</f>
        <v>0</v>
      </c>
      <c r="AQ338">
        <f>('Added Columns'!AQ338-'Added Columns'!AQ$1)/'Added Columns'!AQ$3</f>
        <v>0.33333333333333331</v>
      </c>
      <c r="AR338">
        <f>('Added Columns'!AR338-'Added Columns'!AR$1)/'Added Columns'!AR$3</f>
        <v>0.33333333333333331</v>
      </c>
      <c r="AS338">
        <f>('Added Columns'!AS338-'Added Columns'!AS$1)/'Added Columns'!AS$3</f>
        <v>0.22500000000000001</v>
      </c>
      <c r="AT338">
        <f>('Added Columns'!AT338-'Added Columns'!AT$1)/'Added Columns'!AT$3</f>
        <v>0.5</v>
      </c>
      <c r="AU338">
        <f>('Added Columns'!AU338-'Added Columns'!AU$1)/'Added Columns'!AU$3</f>
        <v>1</v>
      </c>
      <c r="AV338">
        <f>('Added Columns'!AV338-'Added Columns'!AV$1)/'Added Columns'!AV$3</f>
        <v>0.22500000000000001</v>
      </c>
      <c r="AW338">
        <f>('Added Columns'!AW338-'Added Columns'!AW$1)/'Added Columns'!AW$3</f>
        <v>0.3888888888888889</v>
      </c>
      <c r="AX338">
        <f>('Added Columns'!AX338-'Added Columns'!AX$1)/'Added Columns'!AX$3</f>
        <v>0</v>
      </c>
      <c r="AY338">
        <f>('Added Columns'!AY338-'Added Columns'!AY$1)/'Added Columns'!AY$3</f>
        <v>0</v>
      </c>
      <c r="AZ338">
        <v>1</v>
      </c>
      <c r="BA338">
        <v>0</v>
      </c>
    </row>
    <row r="339" spans="1:53" x14ac:dyDescent="0.25">
      <c r="A339">
        <v>332</v>
      </c>
      <c r="B339">
        <v>1</v>
      </c>
      <c r="C339">
        <v>0</v>
      </c>
      <c r="D339">
        <f>('Added Columns'!D339-'Added Columns'!D$1)/'Added Columns'!D$3</f>
        <v>0.21428571428571427</v>
      </c>
      <c r="E339">
        <v>0</v>
      </c>
      <c r="F339">
        <v>0</v>
      </c>
      <c r="G339">
        <v>1</v>
      </c>
      <c r="H339">
        <f>('Added Columns'!H339-'Added Columns'!H$1)/'Added Columns'!H$3</f>
        <v>7.7308518253400141E-2</v>
      </c>
      <c r="I339">
        <v>1</v>
      </c>
      <c r="J339">
        <v>0</v>
      </c>
      <c r="K339">
        <v>0</v>
      </c>
      <c r="L339">
        <f>('Added Columns'!L339-'Added Columns'!L$1)/'Added Columns'!L$3</f>
        <v>0</v>
      </c>
      <c r="M339">
        <f>('Added Columns'!M339-'Added Columns'!M$1)/'Added Columns'!M$3</f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f>('Added Columns'!T339-'Added Columns'!T$1)/'Added Columns'!T$3</f>
        <v>0.66666666666666663</v>
      </c>
      <c r="U339">
        <f>('Added Columns'!U339-'Added Columns'!U$1)/'Added Columns'!U$3</f>
        <v>0.61428571428571432</v>
      </c>
      <c r="V339">
        <f>('Added Columns'!V339-'Added Columns'!V$1)/'Added Columns'!V$3</f>
        <v>0.66666666666666663</v>
      </c>
      <c r="W339">
        <f>('Added Columns'!W339-'Added Columns'!W$1)/'Added Columns'!W$3</f>
        <v>0.25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f>('Added Columns'!AG339-'Added Columns'!AG$1)/'Added Columns'!AG$3</f>
        <v>0.33333333333333331</v>
      </c>
      <c r="AH339">
        <v>0</v>
      </c>
      <c r="AI339">
        <v>1</v>
      </c>
      <c r="AJ339">
        <v>0</v>
      </c>
      <c r="AK339">
        <f>('Added Columns'!AK339-'Added Columns'!AK$1)/'Added Columns'!AK$3</f>
        <v>0.28120063191153238</v>
      </c>
      <c r="AL339">
        <f>('Added Columns'!AL339-'Added Columns'!AL$1)/'Added Columns'!AL$3</f>
        <v>0.80357357960248943</v>
      </c>
      <c r="AM339">
        <f>('Added Columns'!AM339-'Added Columns'!AM$1)/'Added Columns'!AM$3</f>
        <v>0</v>
      </c>
      <c r="AN339">
        <v>1</v>
      </c>
      <c r="AO339">
        <f>('Added Columns'!AO339-'Added Columns'!AO$1)/'Added Columns'!AO$3</f>
        <v>0.14285714285714285</v>
      </c>
      <c r="AP339">
        <f>('Added Columns'!AP339-'Added Columns'!AP$1)/'Added Columns'!AP$3</f>
        <v>0</v>
      </c>
      <c r="AQ339">
        <f>('Added Columns'!AQ339-'Added Columns'!AQ$1)/'Added Columns'!AQ$3</f>
        <v>1</v>
      </c>
      <c r="AR339">
        <f>('Added Columns'!AR339-'Added Columns'!AR$1)/'Added Columns'!AR$3</f>
        <v>0.33333333333333331</v>
      </c>
      <c r="AS339">
        <f>('Added Columns'!AS339-'Added Columns'!AS$1)/'Added Columns'!AS$3</f>
        <v>0.15</v>
      </c>
      <c r="AT339">
        <f>('Added Columns'!AT339-'Added Columns'!AT$1)/'Added Columns'!AT$3</f>
        <v>0</v>
      </c>
      <c r="AU339">
        <f>('Added Columns'!AU339-'Added Columns'!AU$1)/'Added Columns'!AU$3</f>
        <v>0.66666666666666663</v>
      </c>
      <c r="AV339">
        <f>('Added Columns'!AV339-'Added Columns'!AV$1)/'Added Columns'!AV$3</f>
        <v>0.125</v>
      </c>
      <c r="AW339">
        <f>('Added Columns'!AW339-'Added Columns'!AW$1)/'Added Columns'!AW$3</f>
        <v>0.22222222222222221</v>
      </c>
      <c r="AX339">
        <f>('Added Columns'!AX339-'Added Columns'!AX$1)/'Added Columns'!AX$3</f>
        <v>6.6666666666666666E-2</v>
      </c>
      <c r="AY339">
        <f>('Added Columns'!AY339-'Added Columns'!AY$1)/'Added Columns'!AY$3</f>
        <v>0.23529411764705882</v>
      </c>
      <c r="AZ339">
        <v>1</v>
      </c>
      <c r="BA339">
        <v>0</v>
      </c>
    </row>
    <row r="340" spans="1:53" x14ac:dyDescent="0.25">
      <c r="A340">
        <v>333</v>
      </c>
      <c r="B340">
        <v>0</v>
      </c>
      <c r="C340">
        <v>1</v>
      </c>
      <c r="D340">
        <f>('Added Columns'!D340-'Added Columns'!D$1)/'Added Columns'!D$3</f>
        <v>0.8571428571428571</v>
      </c>
      <c r="E340">
        <v>0</v>
      </c>
      <c r="F340">
        <v>1</v>
      </c>
      <c r="G340">
        <v>0</v>
      </c>
      <c r="H340">
        <f>('Added Columns'!H340-'Added Columns'!H$1)/'Added Columns'!H$3</f>
        <v>0.59126700071581961</v>
      </c>
      <c r="I340">
        <v>0</v>
      </c>
      <c r="J340">
        <v>1</v>
      </c>
      <c r="K340">
        <v>0</v>
      </c>
      <c r="L340">
        <f>('Added Columns'!L340-'Added Columns'!L$1)/'Added Columns'!L$3</f>
        <v>0.6785714285714286</v>
      </c>
      <c r="M340">
        <f>('Added Columns'!M340-'Added Columns'!M$1)/'Added Columns'!M$3</f>
        <v>0.75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>('Added Columns'!T340-'Added Columns'!T$1)/'Added Columns'!T$3</f>
        <v>1</v>
      </c>
      <c r="U340">
        <f>('Added Columns'!U340-'Added Columns'!U$1)/'Added Columns'!U$3</f>
        <v>1.4285714285714285E-2</v>
      </c>
      <c r="V340">
        <f>('Added Columns'!V340-'Added Columns'!V$1)/'Added Columns'!V$3</f>
        <v>0.66666666666666663</v>
      </c>
      <c r="W340">
        <f>('Added Columns'!W340-'Added Columns'!W$1)/'Added Columns'!W$3</f>
        <v>0.25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f>('Added Columns'!AG340-'Added Columns'!AG$1)/'Added Columns'!AG$3</f>
        <v>0.66666666666666663</v>
      </c>
      <c r="AH340">
        <v>0</v>
      </c>
      <c r="AI340">
        <v>0</v>
      </c>
      <c r="AJ340">
        <v>1</v>
      </c>
      <c r="AK340">
        <f>('Added Columns'!AK340-'Added Columns'!AK$1)/'Added Columns'!AK$3</f>
        <v>0.20326487625065823</v>
      </c>
      <c r="AL340">
        <f>('Added Columns'!AL340-'Added Columns'!AL$1)/'Added Columns'!AL$3</f>
        <v>0.59389680786990562</v>
      </c>
      <c r="AM340">
        <f>('Added Columns'!AM340-'Added Columns'!AM$1)/'Added Columns'!AM$3</f>
        <v>0.33333333333333331</v>
      </c>
      <c r="AN340">
        <v>0</v>
      </c>
      <c r="AO340">
        <f>('Added Columns'!AO340-'Added Columns'!AO$1)/'Added Columns'!AO$3</f>
        <v>7.1428571428571425E-2</v>
      </c>
      <c r="AP340">
        <f>('Added Columns'!AP340-'Added Columns'!AP$1)/'Added Columns'!AP$3</f>
        <v>0</v>
      </c>
      <c r="AQ340">
        <f>('Added Columns'!AQ340-'Added Columns'!AQ$1)/'Added Columns'!AQ$3</f>
        <v>1</v>
      </c>
      <c r="AR340">
        <f>('Added Columns'!AR340-'Added Columns'!AR$1)/'Added Columns'!AR$3</f>
        <v>0</v>
      </c>
      <c r="AS340">
        <f>('Added Columns'!AS340-'Added Columns'!AS$1)/'Added Columns'!AS$3</f>
        <v>0.5</v>
      </c>
      <c r="AT340">
        <f>('Added Columns'!AT340-'Added Columns'!AT$1)/'Added Columns'!AT$3</f>
        <v>0.66666666666666663</v>
      </c>
      <c r="AU340">
        <f>('Added Columns'!AU340-'Added Columns'!AU$1)/'Added Columns'!AU$3</f>
        <v>0.33333333333333331</v>
      </c>
      <c r="AV340">
        <f>('Added Columns'!AV340-'Added Columns'!AV$1)/'Added Columns'!AV$3</f>
        <v>0.1</v>
      </c>
      <c r="AW340">
        <f>('Added Columns'!AW340-'Added Columns'!AW$1)/'Added Columns'!AW$3</f>
        <v>0.16666666666666666</v>
      </c>
      <c r="AX340">
        <f>('Added Columns'!AX340-'Added Columns'!AX$1)/'Added Columns'!AX$3</f>
        <v>0</v>
      </c>
      <c r="AY340">
        <f>('Added Columns'!AY340-'Added Columns'!AY$1)/'Added Columns'!AY$3</f>
        <v>0.17647058823529413</v>
      </c>
      <c r="AZ340">
        <v>1</v>
      </c>
      <c r="BA340">
        <v>0</v>
      </c>
    </row>
    <row r="341" spans="1:53" x14ac:dyDescent="0.25">
      <c r="A341">
        <v>334</v>
      </c>
      <c r="B341">
        <v>0</v>
      </c>
      <c r="C341">
        <v>1</v>
      </c>
      <c r="D341">
        <f>('Added Columns'!D341-'Added Columns'!D$1)/'Added Columns'!D$3</f>
        <v>0.59523809523809523</v>
      </c>
      <c r="E341">
        <v>1</v>
      </c>
      <c r="F341">
        <v>0</v>
      </c>
      <c r="G341">
        <v>0</v>
      </c>
      <c r="H341">
        <f>('Added Columns'!H341-'Added Columns'!H$1)/'Added Columns'!H$3</f>
        <v>0.64352183249821049</v>
      </c>
      <c r="I341">
        <v>0</v>
      </c>
      <c r="J341">
        <v>1</v>
      </c>
      <c r="K341">
        <v>0</v>
      </c>
      <c r="L341">
        <f>('Added Columns'!L341-'Added Columns'!L$1)/'Added Columns'!L$3</f>
        <v>0.21428571428571427</v>
      </c>
      <c r="M341">
        <f>('Added Columns'!M341-'Added Columns'!M$1)/'Added Columns'!M$3</f>
        <v>0.5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>('Added Columns'!T341-'Added Columns'!T$1)/'Added Columns'!T$3</f>
        <v>0.66666666666666663</v>
      </c>
      <c r="U341">
        <f>('Added Columns'!U341-'Added Columns'!U$1)/'Added Columns'!U$3</f>
        <v>0.18571428571428572</v>
      </c>
      <c r="V341">
        <f>('Added Columns'!V341-'Added Columns'!V$1)/'Added Columns'!V$3</f>
        <v>0.66666666666666663</v>
      </c>
      <c r="W341">
        <f>('Added Columns'!W341-'Added Columns'!W$1)/'Added Columns'!W$3</f>
        <v>0.5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f>('Added Columns'!AG341-'Added Columns'!AG$1)/'Added Columns'!AG$3</f>
        <v>0</v>
      </c>
      <c r="AH341">
        <v>0</v>
      </c>
      <c r="AI341">
        <v>1</v>
      </c>
      <c r="AJ341">
        <v>0</v>
      </c>
      <c r="AK341">
        <f>('Added Columns'!AK341-'Added Columns'!AK$1)/'Added Columns'!AK$3</f>
        <v>0.47266982622432857</v>
      </c>
      <c r="AL341">
        <f>('Added Columns'!AL341-'Added Columns'!AL$1)/'Added Columns'!AL$3</f>
        <v>0.28781369202971291</v>
      </c>
      <c r="AM341">
        <f>('Added Columns'!AM341-'Added Columns'!AM$1)/'Added Columns'!AM$3</f>
        <v>0.88888888888888884</v>
      </c>
      <c r="AN341">
        <v>0</v>
      </c>
      <c r="AO341">
        <f>('Added Columns'!AO341-'Added Columns'!AO$1)/'Added Columns'!AO$3</f>
        <v>0.35714285714285715</v>
      </c>
      <c r="AP341">
        <f>('Added Columns'!AP341-'Added Columns'!AP$1)/'Added Columns'!AP$3</f>
        <v>0</v>
      </c>
      <c r="AQ341">
        <f>('Added Columns'!AQ341-'Added Columns'!AQ$1)/'Added Columns'!AQ$3</f>
        <v>0</v>
      </c>
      <c r="AR341">
        <f>('Added Columns'!AR341-'Added Columns'!AR$1)/'Added Columns'!AR$3</f>
        <v>0.33333333333333331</v>
      </c>
      <c r="AS341">
        <f>('Added Columns'!AS341-'Added Columns'!AS$1)/'Added Columns'!AS$3</f>
        <v>0.25</v>
      </c>
      <c r="AT341">
        <f>('Added Columns'!AT341-'Added Columns'!AT$1)/'Added Columns'!AT$3</f>
        <v>0.16666666666666666</v>
      </c>
      <c r="AU341">
        <f>('Added Columns'!AU341-'Added Columns'!AU$1)/'Added Columns'!AU$3</f>
        <v>0.33333333333333331</v>
      </c>
      <c r="AV341">
        <f>('Added Columns'!AV341-'Added Columns'!AV$1)/'Added Columns'!AV$3</f>
        <v>2.5000000000000001E-2</v>
      </c>
      <c r="AW341">
        <f>('Added Columns'!AW341-'Added Columns'!AW$1)/'Added Columns'!AW$3</f>
        <v>0</v>
      </c>
      <c r="AX341">
        <f>('Added Columns'!AX341-'Added Columns'!AX$1)/'Added Columns'!AX$3</f>
        <v>0</v>
      </c>
      <c r="AY341">
        <f>('Added Columns'!AY341-'Added Columns'!AY$1)/'Added Columns'!AY$3</f>
        <v>0</v>
      </c>
      <c r="AZ341">
        <v>1</v>
      </c>
      <c r="BA341">
        <v>0</v>
      </c>
    </row>
    <row r="342" spans="1:53" x14ac:dyDescent="0.25">
      <c r="A342">
        <v>335</v>
      </c>
      <c r="B342">
        <v>1</v>
      </c>
      <c r="C342">
        <v>0</v>
      </c>
      <c r="D342">
        <f>('Added Columns'!D342-'Added Columns'!D$1)/'Added Columns'!D$3</f>
        <v>0.6428571428571429</v>
      </c>
      <c r="E342">
        <v>1</v>
      </c>
      <c r="F342">
        <v>0</v>
      </c>
      <c r="G342">
        <v>0</v>
      </c>
      <c r="H342">
        <f>('Added Columns'!H342-'Added Columns'!H$1)/'Added Columns'!H$3</f>
        <v>0.31997136721546171</v>
      </c>
      <c r="I342">
        <v>0</v>
      </c>
      <c r="J342">
        <v>1</v>
      </c>
      <c r="K342">
        <v>0</v>
      </c>
      <c r="L342">
        <f>('Added Columns'!L342-'Added Columns'!L$1)/'Added Columns'!L$3</f>
        <v>0.25</v>
      </c>
      <c r="M342">
        <f>('Added Columns'!M342-'Added Columns'!M$1)/'Added Columns'!M$3</f>
        <v>0.75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f>('Added Columns'!T342-'Added Columns'!T$1)/'Added Columns'!T$3</f>
        <v>1</v>
      </c>
      <c r="U342">
        <f>('Added Columns'!U342-'Added Columns'!U$1)/'Added Columns'!U$3</f>
        <v>0.6428571428571429</v>
      </c>
      <c r="V342">
        <f>('Added Columns'!V342-'Added Columns'!V$1)/'Added Columns'!V$3</f>
        <v>0.66666666666666663</v>
      </c>
      <c r="W342">
        <f>('Added Columns'!W342-'Added Columns'!W$1)/'Added Columns'!W$3</f>
        <v>0.25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f>('Added Columns'!AG342-'Added Columns'!AG$1)/'Added Columns'!AG$3</f>
        <v>1</v>
      </c>
      <c r="AH342">
        <v>0</v>
      </c>
      <c r="AI342">
        <v>1</v>
      </c>
      <c r="AJ342">
        <v>0</v>
      </c>
      <c r="AK342">
        <f>('Added Columns'!AK342-'Added Columns'!AK$1)/'Added Columns'!AK$3</f>
        <v>0.1415481832543444</v>
      </c>
      <c r="AL342">
        <f>('Added Columns'!AL342-'Added Columns'!AL$1)/'Added Columns'!AL$3</f>
        <v>0.28845613330656494</v>
      </c>
      <c r="AM342">
        <f>('Added Columns'!AM342-'Added Columns'!AM$1)/'Added Columns'!AM$3</f>
        <v>1</v>
      </c>
      <c r="AN342">
        <v>0</v>
      </c>
      <c r="AO342">
        <f>('Added Columns'!AO342-'Added Columns'!AO$1)/'Added Columns'!AO$3</f>
        <v>0.21428571428571427</v>
      </c>
      <c r="AP342">
        <f>('Added Columns'!AP342-'Added Columns'!AP$1)/'Added Columns'!AP$3</f>
        <v>0</v>
      </c>
      <c r="AQ342">
        <f>('Added Columns'!AQ342-'Added Columns'!AQ$1)/'Added Columns'!AQ$3</f>
        <v>0</v>
      </c>
      <c r="AR342">
        <f>('Added Columns'!AR342-'Added Columns'!AR$1)/'Added Columns'!AR$3</f>
        <v>0.66666666666666663</v>
      </c>
      <c r="AS342">
        <f>('Added Columns'!AS342-'Added Columns'!AS$1)/'Added Columns'!AS$3</f>
        <v>0.3</v>
      </c>
      <c r="AT342">
        <f>('Added Columns'!AT342-'Added Columns'!AT$1)/'Added Columns'!AT$3</f>
        <v>0.5</v>
      </c>
      <c r="AU342">
        <f>('Added Columns'!AU342-'Added Columns'!AU$1)/'Added Columns'!AU$3</f>
        <v>0.66666666666666663</v>
      </c>
      <c r="AV342">
        <f>('Added Columns'!AV342-'Added Columns'!AV$1)/'Added Columns'!AV$3</f>
        <v>0.25</v>
      </c>
      <c r="AW342">
        <f>('Added Columns'!AW342-'Added Columns'!AW$1)/'Added Columns'!AW$3</f>
        <v>0.5</v>
      </c>
      <c r="AX342">
        <f>('Added Columns'!AX342-'Added Columns'!AX$1)/'Added Columns'!AX$3</f>
        <v>0.6</v>
      </c>
      <c r="AY342">
        <f>('Added Columns'!AY342-'Added Columns'!AY$1)/'Added Columns'!AY$3</f>
        <v>0.47058823529411764</v>
      </c>
      <c r="AZ342">
        <v>1</v>
      </c>
      <c r="BA342">
        <v>0</v>
      </c>
    </row>
    <row r="343" spans="1:53" x14ac:dyDescent="0.25">
      <c r="A343">
        <v>336</v>
      </c>
      <c r="B343">
        <v>1</v>
      </c>
      <c r="C343">
        <v>0</v>
      </c>
      <c r="D343">
        <f>('Added Columns'!D343-'Added Columns'!D$1)/'Added Columns'!D$3</f>
        <v>0.52380952380952384</v>
      </c>
      <c r="E343">
        <v>1</v>
      </c>
      <c r="F343">
        <v>0</v>
      </c>
      <c r="G343">
        <v>0</v>
      </c>
      <c r="H343">
        <f>('Added Columns'!H343-'Added Columns'!H$1)/'Added Columns'!H$3</f>
        <v>0.73156764495347171</v>
      </c>
      <c r="I343">
        <v>1</v>
      </c>
      <c r="J343">
        <v>0</v>
      </c>
      <c r="K343">
        <v>0</v>
      </c>
      <c r="L343">
        <f>('Added Columns'!L343-'Added Columns'!L$1)/'Added Columns'!L$3</f>
        <v>0</v>
      </c>
      <c r="M343">
        <f>('Added Columns'!M343-'Added Columns'!M$1)/'Added Columns'!M$3</f>
        <v>0.25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f>('Added Columns'!T343-'Added Columns'!T$1)/'Added Columns'!T$3</f>
        <v>0.33333333333333331</v>
      </c>
      <c r="U343">
        <f>('Added Columns'!U343-'Added Columns'!U$1)/'Added Columns'!U$3</f>
        <v>0.38571428571428573</v>
      </c>
      <c r="V343">
        <f>('Added Columns'!V343-'Added Columns'!V$1)/'Added Columns'!V$3</f>
        <v>0</v>
      </c>
      <c r="W343">
        <f>('Added Columns'!W343-'Added Columns'!W$1)/'Added Columns'!W$3</f>
        <v>0.25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f>('Added Columns'!AG343-'Added Columns'!AG$1)/'Added Columns'!AG$3</f>
        <v>1</v>
      </c>
      <c r="AH343">
        <v>0</v>
      </c>
      <c r="AI343">
        <v>1</v>
      </c>
      <c r="AJ343">
        <v>0</v>
      </c>
      <c r="AK343">
        <f>('Added Columns'!AK343-'Added Columns'!AK$1)/'Added Columns'!AK$3</f>
        <v>0.3395471300684571</v>
      </c>
      <c r="AL343">
        <f>('Added Columns'!AL343-'Added Columns'!AL$1)/'Added Columns'!AL$3</f>
        <v>0.44886568962055812</v>
      </c>
      <c r="AM343">
        <f>('Added Columns'!AM343-'Added Columns'!AM$1)/'Added Columns'!AM$3</f>
        <v>0.22222222222222221</v>
      </c>
      <c r="AN343">
        <v>1</v>
      </c>
      <c r="AO343">
        <f>('Added Columns'!AO343-'Added Columns'!AO$1)/'Added Columns'!AO$3</f>
        <v>0.7857142857142857</v>
      </c>
      <c r="AP343">
        <f>('Added Columns'!AP343-'Added Columns'!AP$1)/'Added Columns'!AP$3</f>
        <v>1</v>
      </c>
      <c r="AQ343">
        <f>('Added Columns'!AQ343-'Added Columns'!AQ$1)/'Added Columns'!AQ$3</f>
        <v>0.66666666666666663</v>
      </c>
      <c r="AR343">
        <f>('Added Columns'!AR343-'Added Columns'!AR$1)/'Added Columns'!AR$3</f>
        <v>1</v>
      </c>
      <c r="AS343">
        <f>('Added Columns'!AS343-'Added Columns'!AS$1)/'Added Columns'!AS$3</f>
        <v>0.15</v>
      </c>
      <c r="AT343">
        <f>('Added Columns'!AT343-'Added Columns'!AT$1)/'Added Columns'!AT$3</f>
        <v>0.33333333333333331</v>
      </c>
      <c r="AU343">
        <f>('Added Columns'!AU343-'Added Columns'!AU$1)/'Added Columns'!AU$3</f>
        <v>0.33333333333333331</v>
      </c>
      <c r="AV343">
        <f>('Added Columns'!AV343-'Added Columns'!AV$1)/'Added Columns'!AV$3</f>
        <v>0.1</v>
      </c>
      <c r="AW343">
        <f>('Added Columns'!AW343-'Added Columns'!AW$1)/'Added Columns'!AW$3</f>
        <v>0.16666666666666666</v>
      </c>
      <c r="AX343">
        <f>('Added Columns'!AX343-'Added Columns'!AX$1)/'Added Columns'!AX$3</f>
        <v>0</v>
      </c>
      <c r="AY343">
        <f>('Added Columns'!AY343-'Added Columns'!AY$1)/'Added Columns'!AY$3</f>
        <v>0.11764705882352941</v>
      </c>
      <c r="AZ343">
        <v>1</v>
      </c>
      <c r="BA343">
        <v>0</v>
      </c>
    </row>
    <row r="344" spans="1:53" x14ac:dyDescent="0.25">
      <c r="A344">
        <v>337</v>
      </c>
      <c r="B344">
        <v>1</v>
      </c>
      <c r="C344">
        <v>0</v>
      </c>
      <c r="D344">
        <f>('Added Columns'!D344-'Added Columns'!D$1)/'Added Columns'!D$3</f>
        <v>0.26190476190476192</v>
      </c>
      <c r="E344">
        <v>1</v>
      </c>
      <c r="F344">
        <v>0</v>
      </c>
      <c r="G344">
        <v>0</v>
      </c>
      <c r="H344">
        <f>('Added Columns'!H344-'Added Columns'!H$1)/'Added Columns'!H$3</f>
        <v>0.15461703650680028</v>
      </c>
      <c r="I344">
        <v>0</v>
      </c>
      <c r="J344">
        <v>1</v>
      </c>
      <c r="K344">
        <v>0</v>
      </c>
      <c r="L344">
        <f>('Added Columns'!L344-'Added Columns'!L$1)/'Added Columns'!L$3</f>
        <v>0.25</v>
      </c>
      <c r="M344">
        <f>('Added Columns'!M344-'Added Columns'!M$1)/'Added Columns'!M$3</f>
        <v>0.75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f>('Added Columns'!T344-'Added Columns'!T$1)/'Added Columns'!T$3</f>
        <v>0.33333333333333331</v>
      </c>
      <c r="U344">
        <f>('Added Columns'!U344-'Added Columns'!U$1)/'Added Columns'!U$3</f>
        <v>0.67142857142857137</v>
      </c>
      <c r="V344">
        <f>('Added Columns'!V344-'Added Columns'!V$1)/'Added Columns'!V$3</f>
        <v>0</v>
      </c>
      <c r="W344">
        <f>('Added Columns'!W344-'Added Columns'!W$1)/'Added Columns'!W$3</f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f>('Added Columns'!AG344-'Added Columns'!AG$1)/'Added Columns'!AG$3</f>
        <v>0</v>
      </c>
      <c r="AH344">
        <v>0</v>
      </c>
      <c r="AI344">
        <v>1</v>
      </c>
      <c r="AJ344">
        <v>0</v>
      </c>
      <c r="AK344">
        <f>('Added Columns'!AK344-'Added Columns'!AK$1)/'Added Columns'!AK$3</f>
        <v>5.845181674565561E-2</v>
      </c>
      <c r="AL344">
        <f>('Added Columns'!AL344-'Added Columns'!AL$1)/'Added Columns'!AL$3</f>
        <v>0.10700662517566753</v>
      </c>
      <c r="AM344">
        <f>('Added Columns'!AM344-'Added Columns'!AM$1)/'Added Columns'!AM$3</f>
        <v>0.1111111111111111</v>
      </c>
      <c r="AN344">
        <v>1</v>
      </c>
      <c r="AO344">
        <f>('Added Columns'!AO344-'Added Columns'!AO$1)/'Added Columns'!AO$3</f>
        <v>0</v>
      </c>
      <c r="AP344">
        <f>('Added Columns'!AP344-'Added Columns'!AP$1)/'Added Columns'!AP$3</f>
        <v>0</v>
      </c>
      <c r="AQ344">
        <f>('Added Columns'!AQ344-'Added Columns'!AQ$1)/'Added Columns'!AQ$3</f>
        <v>1</v>
      </c>
      <c r="AR344">
        <f>('Added Columns'!AR344-'Added Columns'!AR$1)/'Added Columns'!AR$3</f>
        <v>0</v>
      </c>
      <c r="AS344">
        <f>('Added Columns'!AS344-'Added Columns'!AS$1)/'Added Columns'!AS$3</f>
        <v>0.17499999999999999</v>
      </c>
      <c r="AT344">
        <f>('Added Columns'!AT344-'Added Columns'!AT$1)/'Added Columns'!AT$3</f>
        <v>0.66666666666666663</v>
      </c>
      <c r="AU344">
        <f>('Added Columns'!AU344-'Added Columns'!AU$1)/'Added Columns'!AU$3</f>
        <v>0.33333333333333331</v>
      </c>
      <c r="AV344">
        <f>('Added Columns'!AV344-'Added Columns'!AV$1)/'Added Columns'!AV$3</f>
        <v>0.17499999999999999</v>
      </c>
      <c r="AW344">
        <f>('Added Columns'!AW344-'Added Columns'!AW$1)/'Added Columns'!AW$3</f>
        <v>0.3888888888888889</v>
      </c>
      <c r="AX344">
        <f>('Added Columns'!AX344-'Added Columns'!AX$1)/'Added Columns'!AX$3</f>
        <v>0</v>
      </c>
      <c r="AY344">
        <f>('Added Columns'!AY344-'Added Columns'!AY$1)/'Added Columns'!AY$3</f>
        <v>0.41176470588235292</v>
      </c>
      <c r="AZ344">
        <v>1</v>
      </c>
      <c r="BA344">
        <v>1</v>
      </c>
    </row>
    <row r="345" spans="1:53" x14ac:dyDescent="0.25">
      <c r="A345">
        <v>338</v>
      </c>
      <c r="B345">
        <v>1</v>
      </c>
      <c r="C345">
        <v>0</v>
      </c>
      <c r="D345">
        <f>('Added Columns'!D345-'Added Columns'!D$1)/'Added Columns'!D$3</f>
        <v>0.26190476190476192</v>
      </c>
      <c r="E345">
        <v>1</v>
      </c>
      <c r="F345">
        <v>0</v>
      </c>
      <c r="G345">
        <v>0</v>
      </c>
      <c r="H345">
        <f>('Added Columns'!H345-'Added Columns'!H$1)/'Added Columns'!H$3</f>
        <v>0.45526127415891193</v>
      </c>
      <c r="I345">
        <v>0</v>
      </c>
      <c r="J345">
        <v>1</v>
      </c>
      <c r="K345">
        <v>0</v>
      </c>
      <c r="L345">
        <f>('Added Columns'!L345-'Added Columns'!L$1)/'Added Columns'!L$3</f>
        <v>0.2857142857142857</v>
      </c>
      <c r="M345">
        <f>('Added Columns'!M345-'Added Columns'!M$1)/'Added Columns'!M$3</f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f>('Added Columns'!T345-'Added Columns'!T$1)/'Added Columns'!T$3</f>
        <v>0.33333333333333331</v>
      </c>
      <c r="U345">
        <f>('Added Columns'!U345-'Added Columns'!U$1)/'Added Columns'!U$3</f>
        <v>0</v>
      </c>
      <c r="V345">
        <f>('Added Columns'!V345-'Added Columns'!V$1)/'Added Columns'!V$3</f>
        <v>0.33333333333333331</v>
      </c>
      <c r="W345">
        <f>('Added Columns'!W345-'Added Columns'!W$1)/'Added Columns'!W$3</f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f>('Added Columns'!AG345-'Added Columns'!AG$1)/'Added Columns'!AG$3</f>
        <v>1</v>
      </c>
      <c r="AH345">
        <v>0</v>
      </c>
      <c r="AI345">
        <v>0</v>
      </c>
      <c r="AJ345">
        <v>1</v>
      </c>
      <c r="AK345">
        <f>('Added Columns'!AK345-'Added Columns'!AK$1)/'Added Columns'!AK$3</f>
        <v>0.15660874144286466</v>
      </c>
      <c r="AL345">
        <f>('Added Columns'!AL345-'Added Columns'!AL$1)/'Added Columns'!AL$3</f>
        <v>0.22192330857257578</v>
      </c>
      <c r="AM345">
        <f>('Added Columns'!AM345-'Added Columns'!AM$1)/'Added Columns'!AM$3</f>
        <v>0</v>
      </c>
      <c r="AN345">
        <v>0</v>
      </c>
      <c r="AO345">
        <f>('Added Columns'!AO345-'Added Columns'!AO$1)/'Added Columns'!AO$3</f>
        <v>0.42857142857142855</v>
      </c>
      <c r="AP345">
        <f>('Added Columns'!AP345-'Added Columns'!AP$1)/'Added Columns'!AP$3</f>
        <v>0</v>
      </c>
      <c r="AQ345">
        <f>('Added Columns'!AQ345-'Added Columns'!AQ$1)/'Added Columns'!AQ$3</f>
        <v>0.66666666666666663</v>
      </c>
      <c r="AR345">
        <f>('Added Columns'!AR345-'Added Columns'!AR$1)/'Added Columns'!AR$3</f>
        <v>0</v>
      </c>
      <c r="AS345">
        <f>('Added Columns'!AS345-'Added Columns'!AS$1)/'Added Columns'!AS$3</f>
        <v>0.1</v>
      </c>
      <c r="AT345">
        <f>('Added Columns'!AT345-'Added Columns'!AT$1)/'Added Columns'!AT$3</f>
        <v>0.33333333333333331</v>
      </c>
      <c r="AU345">
        <f>('Added Columns'!AU345-'Added Columns'!AU$1)/'Added Columns'!AU$3</f>
        <v>0.66666666666666663</v>
      </c>
      <c r="AV345">
        <f>('Added Columns'!AV345-'Added Columns'!AV$1)/'Added Columns'!AV$3</f>
        <v>7.4999999999999997E-2</v>
      </c>
      <c r="AW345">
        <f>('Added Columns'!AW345-'Added Columns'!AW$1)/'Added Columns'!AW$3</f>
        <v>0.1111111111111111</v>
      </c>
      <c r="AX345">
        <f>('Added Columns'!AX345-'Added Columns'!AX$1)/'Added Columns'!AX$3</f>
        <v>0.13333333333333333</v>
      </c>
      <c r="AY345">
        <f>('Added Columns'!AY345-'Added Columns'!AY$1)/'Added Columns'!AY$3</f>
        <v>0.11764705882352941</v>
      </c>
      <c r="AZ345">
        <v>1</v>
      </c>
      <c r="BA345">
        <v>0</v>
      </c>
    </row>
    <row r="346" spans="1:53" x14ac:dyDescent="0.25">
      <c r="A346">
        <v>339</v>
      </c>
      <c r="B346">
        <v>0</v>
      </c>
      <c r="C346">
        <v>1</v>
      </c>
      <c r="D346">
        <f>('Added Columns'!D346-'Added Columns'!D$1)/'Added Columns'!D$3</f>
        <v>0.2857142857142857</v>
      </c>
      <c r="E346">
        <v>1</v>
      </c>
      <c r="F346">
        <v>0</v>
      </c>
      <c r="G346">
        <v>0</v>
      </c>
      <c r="H346">
        <f>('Added Columns'!H346-'Added Columns'!H$1)/'Added Columns'!H$3</f>
        <v>0.33500357909806727</v>
      </c>
      <c r="I346">
        <v>1</v>
      </c>
      <c r="J346">
        <v>0</v>
      </c>
      <c r="K346">
        <v>0</v>
      </c>
      <c r="L346">
        <f>('Added Columns'!L346-'Added Columns'!L$1)/'Added Columns'!L$3</f>
        <v>0.14285714285714285</v>
      </c>
      <c r="M346">
        <f>('Added Columns'!M346-'Added Columns'!M$1)/'Added Columns'!M$3</f>
        <v>0.5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f>('Added Columns'!T346-'Added Columns'!T$1)/'Added Columns'!T$3</f>
        <v>1</v>
      </c>
      <c r="U346">
        <f>('Added Columns'!U346-'Added Columns'!U$1)/'Added Columns'!U$3</f>
        <v>0</v>
      </c>
      <c r="V346">
        <f>('Added Columns'!V346-'Added Columns'!V$1)/'Added Columns'!V$3</f>
        <v>0.33333333333333331</v>
      </c>
      <c r="W346">
        <f>('Added Columns'!W346-'Added Columns'!W$1)/'Added Columns'!W$3</f>
        <v>0.25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f>('Added Columns'!AG346-'Added Columns'!AG$1)/'Added Columns'!AG$3</f>
        <v>0.66666666666666663</v>
      </c>
      <c r="AH346">
        <v>1</v>
      </c>
      <c r="AI346">
        <v>0</v>
      </c>
      <c r="AJ346">
        <v>0</v>
      </c>
      <c r="AK346">
        <f>('Added Columns'!AK346-'Added Columns'!AK$1)/'Added Columns'!AK$3</f>
        <v>0.26903633491311219</v>
      </c>
      <c r="AL346">
        <f>('Added Columns'!AL346-'Added Columns'!AL$1)/'Added Columns'!AL$3</f>
        <v>0.13398915880345313</v>
      </c>
      <c r="AM346">
        <f>('Added Columns'!AM346-'Added Columns'!AM$1)/'Added Columns'!AM$3</f>
        <v>0.1111111111111111</v>
      </c>
      <c r="AN346">
        <v>0</v>
      </c>
      <c r="AO346">
        <f>('Added Columns'!AO346-'Added Columns'!AO$1)/'Added Columns'!AO$3</f>
        <v>0.14285714285714285</v>
      </c>
      <c r="AP346">
        <f>('Added Columns'!AP346-'Added Columns'!AP$1)/'Added Columns'!AP$3</f>
        <v>0</v>
      </c>
      <c r="AQ346">
        <f>('Added Columns'!AQ346-'Added Columns'!AQ$1)/'Added Columns'!AQ$3</f>
        <v>0.66666666666666663</v>
      </c>
      <c r="AR346">
        <f>('Added Columns'!AR346-'Added Columns'!AR$1)/'Added Columns'!AR$3</f>
        <v>1</v>
      </c>
      <c r="AS346">
        <f>('Added Columns'!AS346-'Added Columns'!AS$1)/'Added Columns'!AS$3</f>
        <v>0.25</v>
      </c>
      <c r="AT346">
        <f>('Added Columns'!AT346-'Added Columns'!AT$1)/'Added Columns'!AT$3</f>
        <v>0.33333333333333331</v>
      </c>
      <c r="AU346">
        <f>('Added Columns'!AU346-'Added Columns'!AU$1)/'Added Columns'!AU$3</f>
        <v>0.66666666666666663</v>
      </c>
      <c r="AV346">
        <f>('Added Columns'!AV346-'Added Columns'!AV$1)/'Added Columns'!AV$3</f>
        <v>0.25</v>
      </c>
      <c r="AW346">
        <f>('Added Columns'!AW346-'Added Columns'!AW$1)/'Added Columns'!AW$3</f>
        <v>0.5</v>
      </c>
      <c r="AX346">
        <f>('Added Columns'!AX346-'Added Columns'!AX$1)/'Added Columns'!AX$3</f>
        <v>6.6666666666666666E-2</v>
      </c>
      <c r="AY346">
        <f>('Added Columns'!AY346-'Added Columns'!AY$1)/'Added Columns'!AY$3</f>
        <v>0.11764705882352941</v>
      </c>
      <c r="AZ346">
        <v>1</v>
      </c>
      <c r="BA346">
        <v>0</v>
      </c>
    </row>
    <row r="347" spans="1:53" x14ac:dyDescent="0.25">
      <c r="A347">
        <v>340</v>
      </c>
      <c r="B347">
        <v>0</v>
      </c>
      <c r="C347">
        <v>1</v>
      </c>
      <c r="D347">
        <f>('Added Columns'!D347-'Added Columns'!D$1)/'Added Columns'!D$3</f>
        <v>0.21428571428571427</v>
      </c>
      <c r="E347">
        <v>1</v>
      </c>
      <c r="F347">
        <v>0</v>
      </c>
      <c r="G347">
        <v>0</v>
      </c>
      <c r="H347">
        <f>('Added Columns'!H347-'Added Columns'!H$1)/'Added Columns'!H$3</f>
        <v>0.73586256263421623</v>
      </c>
      <c r="I347">
        <v>1</v>
      </c>
      <c r="J347">
        <v>0</v>
      </c>
      <c r="K347">
        <v>0</v>
      </c>
      <c r="L347">
        <f>('Added Columns'!L347-'Added Columns'!L$1)/'Added Columns'!L$3</f>
        <v>0.25</v>
      </c>
      <c r="M347">
        <f>('Added Columns'!M347-'Added Columns'!M$1)/'Added Columns'!M$3</f>
        <v>0.75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f>('Added Columns'!T347-'Added Columns'!T$1)/'Added Columns'!T$3</f>
        <v>0.33333333333333331</v>
      </c>
      <c r="U347">
        <f>('Added Columns'!U347-'Added Columns'!U$1)/'Added Columns'!U$3</f>
        <v>0.37142857142857144</v>
      </c>
      <c r="V347">
        <f>('Added Columns'!V347-'Added Columns'!V$1)/'Added Columns'!V$3</f>
        <v>0.66666666666666663</v>
      </c>
      <c r="W347">
        <f>('Added Columns'!W347-'Added Columns'!W$1)/'Added Columns'!W$3</f>
        <v>0.25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f>('Added Columns'!AG347-'Added Columns'!AG$1)/'Added Columns'!AG$3</f>
        <v>0.33333333333333331</v>
      </c>
      <c r="AH347">
        <v>0</v>
      </c>
      <c r="AI347">
        <v>1</v>
      </c>
      <c r="AJ347">
        <v>0</v>
      </c>
      <c r="AK347">
        <f>('Added Columns'!AK347-'Added Columns'!AK$1)/'Added Columns'!AK$3</f>
        <v>0.27409162717219587</v>
      </c>
      <c r="AL347">
        <f>('Added Columns'!AL347-'Added Columns'!AL$1)/'Added Columns'!AL$3</f>
        <v>5.3041557920096363E-2</v>
      </c>
      <c r="AM347">
        <f>('Added Columns'!AM347-'Added Columns'!AM$1)/'Added Columns'!AM$3</f>
        <v>0.1111111111111111</v>
      </c>
      <c r="AN347">
        <v>0</v>
      </c>
      <c r="AO347">
        <f>('Added Columns'!AO347-'Added Columns'!AO$1)/'Added Columns'!AO$3</f>
        <v>0.5</v>
      </c>
      <c r="AP347">
        <f>('Added Columns'!AP347-'Added Columns'!AP$1)/'Added Columns'!AP$3</f>
        <v>0</v>
      </c>
      <c r="AQ347">
        <f>('Added Columns'!AQ347-'Added Columns'!AQ$1)/'Added Columns'!AQ$3</f>
        <v>0</v>
      </c>
      <c r="AR347">
        <f>('Added Columns'!AR347-'Added Columns'!AR$1)/'Added Columns'!AR$3</f>
        <v>0.33333333333333331</v>
      </c>
      <c r="AS347">
        <f>('Added Columns'!AS347-'Added Columns'!AS$1)/'Added Columns'!AS$3</f>
        <v>0.2</v>
      </c>
      <c r="AT347">
        <f>('Added Columns'!AT347-'Added Columns'!AT$1)/'Added Columns'!AT$3</f>
        <v>0.5</v>
      </c>
      <c r="AU347">
        <f>('Added Columns'!AU347-'Added Columns'!AU$1)/'Added Columns'!AU$3</f>
        <v>0.66666666666666663</v>
      </c>
      <c r="AV347">
        <f>('Added Columns'!AV347-'Added Columns'!AV$1)/'Added Columns'!AV$3</f>
        <v>0.2</v>
      </c>
      <c r="AW347">
        <f>('Added Columns'!AW347-'Added Columns'!AW$1)/'Added Columns'!AW$3</f>
        <v>0.3888888888888889</v>
      </c>
      <c r="AX347">
        <f>('Added Columns'!AX347-'Added Columns'!AX$1)/'Added Columns'!AX$3</f>
        <v>0</v>
      </c>
      <c r="AY347">
        <f>('Added Columns'!AY347-'Added Columns'!AY$1)/'Added Columns'!AY$3</f>
        <v>0.41176470588235292</v>
      </c>
      <c r="AZ347">
        <v>1</v>
      </c>
      <c r="BA347">
        <v>0</v>
      </c>
    </row>
    <row r="348" spans="1:53" x14ac:dyDescent="0.25">
      <c r="A348">
        <v>341</v>
      </c>
      <c r="B348">
        <v>1</v>
      </c>
      <c r="C348">
        <v>0</v>
      </c>
      <c r="D348">
        <f>('Added Columns'!D348-'Added Columns'!D$1)/'Added Columns'!D$3</f>
        <v>0.45238095238095238</v>
      </c>
      <c r="E348">
        <v>1</v>
      </c>
      <c r="F348">
        <v>0</v>
      </c>
      <c r="G348">
        <v>0</v>
      </c>
      <c r="H348">
        <f>('Added Columns'!H348-'Added Columns'!H$1)/'Added Columns'!H$3</f>
        <v>0.78024337866857552</v>
      </c>
      <c r="I348">
        <v>0</v>
      </c>
      <c r="J348">
        <v>1</v>
      </c>
      <c r="K348">
        <v>0</v>
      </c>
      <c r="L348">
        <f>('Added Columns'!L348-'Added Columns'!L$1)/'Added Columns'!L$3</f>
        <v>0.14285714285714285</v>
      </c>
      <c r="M348">
        <f>('Added Columns'!M348-'Added Columns'!M$1)/'Added Columns'!M$3</f>
        <v>0.25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f>('Added Columns'!T348-'Added Columns'!T$1)/'Added Columns'!T$3</f>
        <v>1</v>
      </c>
      <c r="U348">
        <f>('Added Columns'!U348-'Added Columns'!U$1)/'Added Columns'!U$3</f>
        <v>0.44285714285714284</v>
      </c>
      <c r="V348">
        <f>('Added Columns'!V348-'Added Columns'!V$1)/'Added Columns'!V$3</f>
        <v>0.66666666666666663</v>
      </c>
      <c r="W348">
        <f>('Added Columns'!W348-'Added Columns'!W$1)/'Added Columns'!W$3</f>
        <v>0.25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f>('Added Columns'!AG348-'Added Columns'!AG$1)/'Added Columns'!AG$3</f>
        <v>1</v>
      </c>
      <c r="AH348">
        <v>1</v>
      </c>
      <c r="AI348">
        <v>0</v>
      </c>
      <c r="AJ348">
        <v>0</v>
      </c>
      <c r="AK348">
        <f>('Added Columns'!AK348-'Added Columns'!AK$1)/'Added Columns'!AK$3</f>
        <v>0.28109531332280147</v>
      </c>
      <c r="AL348">
        <f>('Added Columns'!AL348-'Added Columns'!AL$1)/'Added Columns'!AL$3</f>
        <v>0.84653683999196949</v>
      </c>
      <c r="AM348">
        <f>('Added Columns'!AM348-'Added Columns'!AM$1)/'Added Columns'!AM$3</f>
        <v>0.77777777777777779</v>
      </c>
      <c r="AN348">
        <v>0</v>
      </c>
      <c r="AO348">
        <f>('Added Columns'!AO348-'Added Columns'!AO$1)/'Added Columns'!AO$3</f>
        <v>0.35714285714285715</v>
      </c>
      <c r="AP348">
        <f>('Added Columns'!AP348-'Added Columns'!AP$1)/'Added Columns'!AP$3</f>
        <v>0</v>
      </c>
      <c r="AQ348">
        <f>('Added Columns'!AQ348-'Added Columns'!AQ$1)/'Added Columns'!AQ$3</f>
        <v>0.66666666666666663</v>
      </c>
      <c r="AR348">
        <f>('Added Columns'!AR348-'Added Columns'!AR$1)/'Added Columns'!AR$3</f>
        <v>0.66666666666666663</v>
      </c>
      <c r="AS348">
        <f>('Added Columns'!AS348-'Added Columns'!AS$1)/'Added Columns'!AS$3</f>
        <v>0.2</v>
      </c>
      <c r="AT348">
        <f>('Added Columns'!AT348-'Added Columns'!AT$1)/'Added Columns'!AT$3</f>
        <v>0.33333333333333331</v>
      </c>
      <c r="AU348">
        <f>('Added Columns'!AU348-'Added Columns'!AU$1)/'Added Columns'!AU$3</f>
        <v>0.33333333333333331</v>
      </c>
      <c r="AV348">
        <f>('Added Columns'!AV348-'Added Columns'!AV$1)/'Added Columns'!AV$3</f>
        <v>0.15</v>
      </c>
      <c r="AW348">
        <f>('Added Columns'!AW348-'Added Columns'!AW$1)/'Added Columns'!AW$3</f>
        <v>0.1111111111111111</v>
      </c>
      <c r="AX348">
        <f>('Added Columns'!AX348-'Added Columns'!AX$1)/'Added Columns'!AX$3</f>
        <v>0</v>
      </c>
      <c r="AY348">
        <f>('Added Columns'!AY348-'Added Columns'!AY$1)/'Added Columns'!AY$3</f>
        <v>0.23529411764705882</v>
      </c>
      <c r="AZ348">
        <v>1</v>
      </c>
      <c r="BA348">
        <v>0</v>
      </c>
    </row>
    <row r="349" spans="1:53" x14ac:dyDescent="0.25">
      <c r="A349">
        <v>342</v>
      </c>
      <c r="B349">
        <v>1</v>
      </c>
      <c r="C349">
        <v>0</v>
      </c>
      <c r="D349">
        <f>('Added Columns'!D349-'Added Columns'!D$1)/'Added Columns'!D$3</f>
        <v>0.47619047619047616</v>
      </c>
      <c r="E349">
        <v>1</v>
      </c>
      <c r="F349">
        <v>0</v>
      </c>
      <c r="G349">
        <v>0</v>
      </c>
      <c r="H349">
        <f>('Added Columns'!H349-'Added Columns'!H$1)/'Added Columns'!H$3</f>
        <v>0.17251252684323551</v>
      </c>
      <c r="I349">
        <v>0</v>
      </c>
      <c r="J349">
        <v>1</v>
      </c>
      <c r="K349">
        <v>0</v>
      </c>
      <c r="L349">
        <f>('Added Columns'!L349-'Added Columns'!L$1)/'Added Columns'!L$3</f>
        <v>0.5</v>
      </c>
      <c r="M349">
        <f>('Added Columns'!M349-'Added Columns'!M$1)/'Added Columns'!M$3</f>
        <v>0.25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>('Added Columns'!T349-'Added Columns'!T$1)/'Added Columns'!T$3</f>
        <v>0.66666666666666663</v>
      </c>
      <c r="U349">
        <f>('Added Columns'!U349-'Added Columns'!U$1)/'Added Columns'!U$3</f>
        <v>0.88571428571428568</v>
      </c>
      <c r="V349">
        <f>('Added Columns'!V349-'Added Columns'!V$1)/'Added Columns'!V$3</f>
        <v>0.33333333333333331</v>
      </c>
      <c r="W349">
        <f>('Added Columns'!W349-'Added Columns'!W$1)/'Added Columns'!W$3</f>
        <v>0.5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f>('Added Columns'!AG349-'Added Columns'!AG$1)/'Added Columns'!AG$3</f>
        <v>1</v>
      </c>
      <c r="AH349">
        <v>1</v>
      </c>
      <c r="AI349">
        <v>0</v>
      </c>
      <c r="AJ349">
        <v>0</v>
      </c>
      <c r="AK349">
        <f>('Added Columns'!AK349-'Added Columns'!AK$1)/'Added Columns'!AK$3</f>
        <v>0.55297525013164828</v>
      </c>
      <c r="AL349">
        <f>('Added Columns'!AL349-'Added Columns'!AL$1)/'Added Columns'!AL$3</f>
        <v>0.54559325436659301</v>
      </c>
      <c r="AM349">
        <f>('Added Columns'!AM349-'Added Columns'!AM$1)/'Added Columns'!AM$3</f>
        <v>0</v>
      </c>
      <c r="AN349">
        <v>1</v>
      </c>
      <c r="AO349">
        <f>('Added Columns'!AO349-'Added Columns'!AO$1)/'Added Columns'!AO$3</f>
        <v>0.21428571428571427</v>
      </c>
      <c r="AP349">
        <f>('Added Columns'!AP349-'Added Columns'!AP$1)/'Added Columns'!AP$3</f>
        <v>0</v>
      </c>
      <c r="AQ349">
        <f>('Added Columns'!AQ349-'Added Columns'!AQ$1)/'Added Columns'!AQ$3</f>
        <v>0.33333333333333331</v>
      </c>
      <c r="AR349">
        <f>('Added Columns'!AR349-'Added Columns'!AR$1)/'Added Columns'!AR$3</f>
        <v>0.33333333333333331</v>
      </c>
      <c r="AS349">
        <f>('Added Columns'!AS349-'Added Columns'!AS$1)/'Added Columns'!AS$3</f>
        <v>0.3</v>
      </c>
      <c r="AT349">
        <f>('Added Columns'!AT349-'Added Columns'!AT$1)/'Added Columns'!AT$3</f>
        <v>0.5</v>
      </c>
      <c r="AU349">
        <f>('Added Columns'!AU349-'Added Columns'!AU$1)/'Added Columns'!AU$3</f>
        <v>0.66666666666666663</v>
      </c>
      <c r="AV349">
        <f>('Added Columns'!AV349-'Added Columns'!AV$1)/'Added Columns'!AV$3</f>
        <v>0.27500000000000002</v>
      </c>
      <c r="AW349">
        <f>('Added Columns'!AW349-'Added Columns'!AW$1)/'Added Columns'!AW$3</f>
        <v>0.55555555555555558</v>
      </c>
      <c r="AX349">
        <f>('Added Columns'!AX349-'Added Columns'!AX$1)/'Added Columns'!AX$3</f>
        <v>0.13333333333333333</v>
      </c>
      <c r="AY349">
        <f>('Added Columns'!AY349-'Added Columns'!AY$1)/'Added Columns'!AY$3</f>
        <v>0.52941176470588236</v>
      </c>
      <c r="AZ349">
        <v>1</v>
      </c>
      <c r="BA349">
        <v>0</v>
      </c>
    </row>
    <row r="350" spans="1:53" x14ac:dyDescent="0.25">
      <c r="A350">
        <v>343</v>
      </c>
      <c r="B350">
        <v>0</v>
      </c>
      <c r="C350">
        <v>1</v>
      </c>
      <c r="D350">
        <f>('Added Columns'!D350-'Added Columns'!D$1)/'Added Columns'!D$3</f>
        <v>0.30952380952380953</v>
      </c>
      <c r="E350">
        <v>1</v>
      </c>
      <c r="F350">
        <v>0</v>
      </c>
      <c r="G350">
        <v>0</v>
      </c>
      <c r="H350">
        <f>('Added Columns'!H350-'Added Columns'!H$1)/'Added Columns'!H$3</f>
        <v>0.80887616320687183</v>
      </c>
      <c r="I350">
        <v>0</v>
      </c>
      <c r="J350">
        <v>1</v>
      </c>
      <c r="K350">
        <v>0</v>
      </c>
      <c r="L350">
        <f>('Added Columns'!L350-'Added Columns'!L$1)/'Added Columns'!L$3</f>
        <v>0.21428571428571427</v>
      </c>
      <c r="M350">
        <f>('Added Columns'!M350-'Added Columns'!M$1)/'Added Columns'!M$3</f>
        <v>0.75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f>('Added Columns'!T350-'Added Columns'!T$1)/'Added Columns'!T$3</f>
        <v>0.66666666666666663</v>
      </c>
      <c r="U350">
        <f>('Added Columns'!U350-'Added Columns'!U$1)/'Added Columns'!U$3</f>
        <v>0.12857142857142856</v>
      </c>
      <c r="V350">
        <f>('Added Columns'!V350-'Added Columns'!V$1)/'Added Columns'!V$3</f>
        <v>0.66666666666666663</v>
      </c>
      <c r="W350">
        <f>('Added Columns'!W350-'Added Columns'!W$1)/'Added Columns'!W$3</f>
        <v>0.5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f>('Added Columns'!AG350-'Added Columns'!AG$1)/'Added Columns'!AG$3</f>
        <v>1</v>
      </c>
      <c r="AH350">
        <v>0</v>
      </c>
      <c r="AI350">
        <v>0</v>
      </c>
      <c r="AJ350">
        <v>1</v>
      </c>
      <c r="AK350">
        <f>('Added Columns'!AK350-'Added Columns'!AK$1)/'Added Columns'!AK$3</f>
        <v>0.32301211163770405</v>
      </c>
      <c r="AL350">
        <f>('Added Columns'!AL350-'Added Columns'!AL$1)/'Added Columns'!AL$3</f>
        <v>0.94836378237301744</v>
      </c>
      <c r="AM350">
        <f>('Added Columns'!AM350-'Added Columns'!AM$1)/'Added Columns'!AM$3</f>
        <v>0.1111111111111111</v>
      </c>
      <c r="AN350">
        <v>1</v>
      </c>
      <c r="AO350">
        <f>('Added Columns'!AO350-'Added Columns'!AO$1)/'Added Columns'!AO$3</f>
        <v>0.21428571428571427</v>
      </c>
      <c r="AP350">
        <f>('Added Columns'!AP350-'Added Columns'!AP$1)/'Added Columns'!AP$3</f>
        <v>0</v>
      </c>
      <c r="AQ350">
        <f>('Added Columns'!AQ350-'Added Columns'!AQ$1)/'Added Columns'!AQ$3</f>
        <v>0.66666666666666663</v>
      </c>
      <c r="AR350">
        <f>('Added Columns'!AR350-'Added Columns'!AR$1)/'Added Columns'!AR$3</f>
        <v>0</v>
      </c>
      <c r="AS350">
        <f>('Added Columns'!AS350-'Added Columns'!AS$1)/'Added Columns'!AS$3</f>
        <v>0.27500000000000002</v>
      </c>
      <c r="AT350">
        <f>('Added Columns'!AT350-'Added Columns'!AT$1)/'Added Columns'!AT$3</f>
        <v>0.33333333333333331</v>
      </c>
      <c r="AU350">
        <f>('Added Columns'!AU350-'Added Columns'!AU$1)/'Added Columns'!AU$3</f>
        <v>0.33333333333333331</v>
      </c>
      <c r="AV350">
        <f>('Added Columns'!AV350-'Added Columns'!AV$1)/'Added Columns'!AV$3</f>
        <v>0.27500000000000002</v>
      </c>
      <c r="AW350">
        <f>('Added Columns'!AW350-'Added Columns'!AW$1)/'Added Columns'!AW$3</f>
        <v>0.5</v>
      </c>
      <c r="AX350">
        <f>('Added Columns'!AX350-'Added Columns'!AX$1)/'Added Columns'!AX$3</f>
        <v>0.26666666666666666</v>
      </c>
      <c r="AY350">
        <f>('Added Columns'!AY350-'Added Columns'!AY$1)/'Added Columns'!AY$3</f>
        <v>0.58823529411764708</v>
      </c>
      <c r="AZ350">
        <v>1</v>
      </c>
      <c r="BA350">
        <v>0</v>
      </c>
    </row>
    <row r="351" spans="1:53" x14ac:dyDescent="0.25">
      <c r="A351">
        <v>344</v>
      </c>
      <c r="B351">
        <v>0</v>
      </c>
      <c r="C351">
        <v>1</v>
      </c>
      <c r="D351">
        <f>('Added Columns'!D351-'Added Columns'!D$1)/'Added Columns'!D$3</f>
        <v>0.26190476190476192</v>
      </c>
      <c r="E351">
        <v>1</v>
      </c>
      <c r="F351">
        <v>0</v>
      </c>
      <c r="G351">
        <v>0</v>
      </c>
      <c r="H351">
        <f>('Added Columns'!H351-'Added Columns'!H$1)/'Added Columns'!H$3</f>
        <v>3.0064423765211165E-2</v>
      </c>
      <c r="I351">
        <v>1</v>
      </c>
      <c r="J351">
        <v>0</v>
      </c>
      <c r="K351">
        <v>0</v>
      </c>
      <c r="L351">
        <f>('Added Columns'!L351-'Added Columns'!L$1)/'Added Columns'!L$3</f>
        <v>0.32142857142857145</v>
      </c>
      <c r="M351">
        <f>('Added Columns'!M351-'Added Columns'!M$1)/'Added Columns'!M$3</f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f>('Added Columns'!T351-'Added Columns'!T$1)/'Added Columns'!T$3</f>
        <v>1</v>
      </c>
      <c r="U351">
        <f>('Added Columns'!U351-'Added Columns'!U$1)/'Added Columns'!U$3</f>
        <v>0.12857142857142856</v>
      </c>
      <c r="V351">
        <f>('Added Columns'!V351-'Added Columns'!V$1)/'Added Columns'!V$3</f>
        <v>0.33333333333333331</v>
      </c>
      <c r="W351">
        <f>('Added Columns'!W351-'Added Columns'!W$1)/'Added Columns'!W$3</f>
        <v>0.25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f>('Added Columns'!AG351-'Added Columns'!AG$1)/'Added Columns'!AG$3</f>
        <v>0.33333333333333331</v>
      </c>
      <c r="AH351">
        <v>1</v>
      </c>
      <c r="AI351">
        <v>0</v>
      </c>
      <c r="AJ351">
        <v>0</v>
      </c>
      <c r="AK351">
        <f>('Added Columns'!AK351-'Added Columns'!AK$1)/'Added Columns'!AK$3</f>
        <v>0.38225381779884149</v>
      </c>
      <c r="AL351">
        <f>('Added Columns'!AL351-'Added Columns'!AL$1)/'Added Columns'!AL$3</f>
        <v>0.39237100983738205</v>
      </c>
      <c r="AM351">
        <f>('Added Columns'!AM351-'Added Columns'!AM$1)/'Added Columns'!AM$3</f>
        <v>0.1111111111111111</v>
      </c>
      <c r="AN351">
        <v>1</v>
      </c>
      <c r="AO351">
        <f>('Added Columns'!AO351-'Added Columns'!AO$1)/'Added Columns'!AO$3</f>
        <v>0.21428571428571427</v>
      </c>
      <c r="AP351">
        <f>('Added Columns'!AP351-'Added Columns'!AP$1)/'Added Columns'!AP$3</f>
        <v>0</v>
      </c>
      <c r="AQ351">
        <f>('Added Columns'!AQ351-'Added Columns'!AQ$1)/'Added Columns'!AQ$3</f>
        <v>0</v>
      </c>
      <c r="AR351">
        <f>('Added Columns'!AR351-'Added Columns'!AR$1)/'Added Columns'!AR$3</f>
        <v>0.66666666666666663</v>
      </c>
      <c r="AS351">
        <f>('Added Columns'!AS351-'Added Columns'!AS$1)/'Added Columns'!AS$3</f>
        <v>0.17499999999999999</v>
      </c>
      <c r="AT351">
        <f>('Added Columns'!AT351-'Added Columns'!AT$1)/'Added Columns'!AT$3</f>
        <v>0.33333333333333331</v>
      </c>
      <c r="AU351">
        <f>('Added Columns'!AU351-'Added Columns'!AU$1)/'Added Columns'!AU$3</f>
        <v>0.66666666666666663</v>
      </c>
      <c r="AV351">
        <f>('Added Columns'!AV351-'Added Columns'!AV$1)/'Added Columns'!AV$3</f>
        <v>0.17499999999999999</v>
      </c>
      <c r="AW351">
        <f>('Added Columns'!AW351-'Added Columns'!AW$1)/'Added Columns'!AW$3</f>
        <v>0.3888888888888889</v>
      </c>
      <c r="AX351">
        <f>('Added Columns'!AX351-'Added Columns'!AX$1)/'Added Columns'!AX$3</f>
        <v>6.6666666666666666E-2</v>
      </c>
      <c r="AY351">
        <f>('Added Columns'!AY351-'Added Columns'!AY$1)/'Added Columns'!AY$3</f>
        <v>0.41176470588235292</v>
      </c>
      <c r="AZ351">
        <v>1</v>
      </c>
      <c r="BA351">
        <v>0</v>
      </c>
    </row>
    <row r="352" spans="1:53" x14ac:dyDescent="0.25">
      <c r="A352">
        <v>345</v>
      </c>
      <c r="B352">
        <v>1</v>
      </c>
      <c r="C352">
        <v>0</v>
      </c>
      <c r="D352">
        <f>('Added Columns'!D352-'Added Columns'!D$1)/'Added Columns'!D$3</f>
        <v>0.40476190476190477</v>
      </c>
      <c r="E352">
        <v>1</v>
      </c>
      <c r="F352">
        <v>0</v>
      </c>
      <c r="G352">
        <v>0</v>
      </c>
      <c r="H352">
        <f>('Added Columns'!H352-'Added Columns'!H$1)/'Added Columns'!H$3</f>
        <v>0.85468861846814603</v>
      </c>
      <c r="I352">
        <v>0</v>
      </c>
      <c r="J352">
        <v>1</v>
      </c>
      <c r="K352">
        <v>0</v>
      </c>
      <c r="L352">
        <f>('Added Columns'!L352-'Added Columns'!L$1)/'Added Columns'!L$3</f>
        <v>0.14285714285714285</v>
      </c>
      <c r="M352">
        <f>('Added Columns'!M352-'Added Columns'!M$1)/'Added Columns'!M$3</f>
        <v>0.75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f>('Added Columns'!T352-'Added Columns'!T$1)/'Added Columns'!T$3</f>
        <v>0.66666666666666663</v>
      </c>
      <c r="U352">
        <f>('Added Columns'!U352-'Added Columns'!U$1)/'Added Columns'!U$3</f>
        <v>0.45714285714285713</v>
      </c>
      <c r="V352">
        <f>('Added Columns'!V352-'Added Columns'!V$1)/'Added Columns'!V$3</f>
        <v>0.66666666666666663</v>
      </c>
      <c r="W352">
        <f>('Added Columns'!W352-'Added Columns'!W$1)/'Added Columns'!W$3</f>
        <v>0.5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f>('Added Columns'!AG352-'Added Columns'!AG$1)/'Added Columns'!AG$3</f>
        <v>0.33333333333333331</v>
      </c>
      <c r="AH352">
        <v>0</v>
      </c>
      <c r="AI352">
        <v>0</v>
      </c>
      <c r="AJ352">
        <v>1</v>
      </c>
      <c r="AK352">
        <f>('Added Columns'!AK352-'Added Columns'!AK$1)/'Added Columns'!AK$3</f>
        <v>0.3731437598736177</v>
      </c>
      <c r="AL352">
        <f>('Added Columns'!AL352-'Added Columns'!AL$1)/'Added Columns'!AL$3</f>
        <v>0.64926721541859067</v>
      </c>
      <c r="AM352">
        <f>('Added Columns'!AM352-'Added Columns'!AM$1)/'Added Columns'!AM$3</f>
        <v>0</v>
      </c>
      <c r="AN352">
        <v>0</v>
      </c>
      <c r="AO352">
        <f>('Added Columns'!AO352-'Added Columns'!AO$1)/'Added Columns'!AO$3</f>
        <v>0.14285714285714285</v>
      </c>
      <c r="AP352">
        <f>('Added Columns'!AP352-'Added Columns'!AP$1)/'Added Columns'!AP$3</f>
        <v>0</v>
      </c>
      <c r="AQ352">
        <f>('Added Columns'!AQ352-'Added Columns'!AQ$1)/'Added Columns'!AQ$3</f>
        <v>1</v>
      </c>
      <c r="AR352">
        <f>('Added Columns'!AR352-'Added Columns'!AR$1)/'Added Columns'!AR$3</f>
        <v>0</v>
      </c>
      <c r="AS352">
        <f>('Added Columns'!AS352-'Added Columns'!AS$1)/'Added Columns'!AS$3</f>
        <v>0.42499999999999999</v>
      </c>
      <c r="AT352">
        <f>('Added Columns'!AT352-'Added Columns'!AT$1)/'Added Columns'!AT$3</f>
        <v>0.83333333333333337</v>
      </c>
      <c r="AU352">
        <f>('Added Columns'!AU352-'Added Columns'!AU$1)/'Added Columns'!AU$3</f>
        <v>0.66666666666666663</v>
      </c>
      <c r="AV352">
        <f>('Added Columns'!AV352-'Added Columns'!AV$1)/'Added Columns'!AV$3</f>
        <v>0.4</v>
      </c>
      <c r="AW352">
        <f>('Added Columns'!AW352-'Added Columns'!AW$1)/'Added Columns'!AW$3</f>
        <v>0.33333333333333331</v>
      </c>
      <c r="AX352">
        <f>('Added Columns'!AX352-'Added Columns'!AX$1)/'Added Columns'!AX$3</f>
        <v>0</v>
      </c>
      <c r="AY352">
        <f>('Added Columns'!AY352-'Added Columns'!AY$1)/'Added Columns'!AY$3</f>
        <v>0.76470588235294112</v>
      </c>
      <c r="AZ352">
        <v>1</v>
      </c>
      <c r="BA352">
        <v>0</v>
      </c>
    </row>
    <row r="353" spans="1:53" x14ac:dyDescent="0.25">
      <c r="A353">
        <v>346</v>
      </c>
      <c r="B353">
        <v>1</v>
      </c>
      <c r="C353">
        <v>0</v>
      </c>
      <c r="D353">
        <f>('Added Columns'!D353-'Added Columns'!D$1)/'Added Columns'!D$3</f>
        <v>0.11904761904761904</v>
      </c>
      <c r="E353">
        <v>1</v>
      </c>
      <c r="F353">
        <v>0</v>
      </c>
      <c r="G353">
        <v>0</v>
      </c>
      <c r="H353">
        <f>('Added Columns'!H353-'Added Columns'!H$1)/'Added Columns'!H$3</f>
        <v>0.86399427344309232</v>
      </c>
      <c r="I353">
        <v>0</v>
      </c>
      <c r="J353">
        <v>1</v>
      </c>
      <c r="K353">
        <v>0</v>
      </c>
      <c r="L353">
        <f>('Added Columns'!L353-'Added Columns'!L$1)/'Added Columns'!L$3</f>
        <v>0.8928571428571429</v>
      </c>
      <c r="M353">
        <f>('Added Columns'!M353-'Added Columns'!M$1)/'Added Columns'!M$3</f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>('Added Columns'!T353-'Added Columns'!T$1)/'Added Columns'!T$3</f>
        <v>0.66666666666666663</v>
      </c>
      <c r="U353">
        <f>('Added Columns'!U353-'Added Columns'!U$1)/'Added Columns'!U$3</f>
        <v>0.75714285714285712</v>
      </c>
      <c r="V353">
        <f>('Added Columns'!V353-'Added Columns'!V$1)/'Added Columns'!V$3</f>
        <v>0.66666666666666663</v>
      </c>
      <c r="W353">
        <f>('Added Columns'!W353-'Added Columns'!W$1)/'Added Columns'!W$3</f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f>('Added Columns'!AG353-'Added Columns'!AG$1)/'Added Columns'!AG$3</f>
        <v>1</v>
      </c>
      <c r="AH353">
        <v>1</v>
      </c>
      <c r="AI353">
        <v>0</v>
      </c>
      <c r="AJ353">
        <v>0</v>
      </c>
      <c r="AK353">
        <f>('Added Columns'!AK353-'Added Columns'!AK$1)/'Added Columns'!AK$3</f>
        <v>9.9789362822538183E-2</v>
      </c>
      <c r="AL353">
        <f>('Added Columns'!AL353-'Added Columns'!AL$1)/'Added Columns'!AL$3</f>
        <v>0.56205581208592648</v>
      </c>
      <c r="AM353">
        <f>('Added Columns'!AM353-'Added Columns'!AM$1)/'Added Columns'!AM$3</f>
        <v>0.1111111111111111</v>
      </c>
      <c r="AN353">
        <v>0</v>
      </c>
      <c r="AO353">
        <f>('Added Columns'!AO353-'Added Columns'!AO$1)/'Added Columns'!AO$3</f>
        <v>7.1428571428571425E-2</v>
      </c>
      <c r="AP353">
        <f>('Added Columns'!AP353-'Added Columns'!AP$1)/'Added Columns'!AP$3</f>
        <v>0</v>
      </c>
      <c r="AQ353">
        <f>('Added Columns'!AQ353-'Added Columns'!AQ$1)/'Added Columns'!AQ$3</f>
        <v>0.66666666666666663</v>
      </c>
      <c r="AR353">
        <f>('Added Columns'!AR353-'Added Columns'!AR$1)/'Added Columns'!AR$3</f>
        <v>0.66666666666666663</v>
      </c>
      <c r="AS353">
        <f>('Added Columns'!AS353-'Added Columns'!AS$1)/'Added Columns'!AS$3</f>
        <v>0.1</v>
      </c>
      <c r="AT353">
        <f>('Added Columns'!AT353-'Added Columns'!AT$1)/'Added Columns'!AT$3</f>
        <v>0.33333333333333331</v>
      </c>
      <c r="AU353">
        <f>('Added Columns'!AU353-'Added Columns'!AU$1)/'Added Columns'!AU$3</f>
        <v>0.33333333333333331</v>
      </c>
      <c r="AV353">
        <f>('Added Columns'!AV353-'Added Columns'!AV$1)/'Added Columns'!AV$3</f>
        <v>0.1</v>
      </c>
      <c r="AW353">
        <f>('Added Columns'!AW353-'Added Columns'!AW$1)/'Added Columns'!AW$3</f>
        <v>0.1111111111111111</v>
      </c>
      <c r="AX353">
        <f>('Added Columns'!AX353-'Added Columns'!AX$1)/'Added Columns'!AX$3</f>
        <v>0</v>
      </c>
      <c r="AY353">
        <f>('Added Columns'!AY353-'Added Columns'!AY$1)/'Added Columns'!AY$3</f>
        <v>0.11764705882352941</v>
      </c>
      <c r="AZ353">
        <v>1</v>
      </c>
      <c r="BA353">
        <v>0</v>
      </c>
    </row>
    <row r="354" spans="1:53" x14ac:dyDescent="0.25">
      <c r="A354">
        <v>347</v>
      </c>
      <c r="B354">
        <v>1</v>
      </c>
      <c r="C354">
        <v>0</v>
      </c>
      <c r="D354">
        <f>('Added Columns'!D354-'Added Columns'!D$1)/'Added Columns'!D$3</f>
        <v>0.54761904761904767</v>
      </c>
      <c r="E354">
        <v>1</v>
      </c>
      <c r="F354">
        <v>0</v>
      </c>
      <c r="G354">
        <v>0</v>
      </c>
      <c r="H354">
        <f>('Added Columns'!H354-'Added Columns'!H$1)/'Added Columns'!H$3</f>
        <v>0.27272727272727271</v>
      </c>
      <c r="I354">
        <v>0</v>
      </c>
      <c r="J354">
        <v>1</v>
      </c>
      <c r="K354">
        <v>0</v>
      </c>
      <c r="L354">
        <f>('Added Columns'!L354-'Added Columns'!L$1)/'Added Columns'!L$3</f>
        <v>0.17857142857142858</v>
      </c>
      <c r="M354">
        <f>('Added Columns'!M354-'Added Columns'!M$1)/'Added Columns'!M$3</f>
        <v>0.5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f>('Added Columns'!T354-'Added Columns'!T$1)/'Added Columns'!T$3</f>
        <v>1</v>
      </c>
      <c r="U354">
        <f>('Added Columns'!U354-'Added Columns'!U$1)/'Added Columns'!U$3</f>
        <v>0.9285714285714286</v>
      </c>
      <c r="V354">
        <f>('Added Columns'!V354-'Added Columns'!V$1)/'Added Columns'!V$3</f>
        <v>0.33333333333333331</v>
      </c>
      <c r="W354">
        <f>('Added Columns'!W354-'Added Columns'!W$1)/'Added Columns'!W$3</f>
        <v>0.25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f>('Added Columns'!AG354-'Added Columns'!AG$1)/'Added Columns'!AG$3</f>
        <v>0.33333333333333331</v>
      </c>
      <c r="AH354">
        <v>0</v>
      </c>
      <c r="AI354">
        <v>0</v>
      </c>
      <c r="AJ354">
        <v>1</v>
      </c>
      <c r="AK354">
        <f>('Added Columns'!AK354-'Added Columns'!AK$1)/'Added Columns'!AK$3</f>
        <v>0.26450763559768298</v>
      </c>
      <c r="AL354">
        <f>('Added Columns'!AL354-'Added Columns'!AL$1)/'Added Columns'!AL$3</f>
        <v>0.32186307970287092</v>
      </c>
      <c r="AM354">
        <f>('Added Columns'!AM354-'Added Columns'!AM$1)/'Added Columns'!AM$3</f>
        <v>0.66666666666666663</v>
      </c>
      <c r="AN354">
        <v>1</v>
      </c>
      <c r="AO354">
        <f>('Added Columns'!AO354-'Added Columns'!AO$1)/'Added Columns'!AO$3</f>
        <v>0.2857142857142857</v>
      </c>
      <c r="AP354">
        <f>('Added Columns'!AP354-'Added Columns'!AP$1)/'Added Columns'!AP$3</f>
        <v>0</v>
      </c>
      <c r="AQ354">
        <f>('Added Columns'!AQ354-'Added Columns'!AQ$1)/'Added Columns'!AQ$3</f>
        <v>1</v>
      </c>
      <c r="AR354">
        <f>('Added Columns'!AR354-'Added Columns'!AR$1)/'Added Columns'!AR$3</f>
        <v>0</v>
      </c>
      <c r="AS354">
        <f>('Added Columns'!AS354-'Added Columns'!AS$1)/'Added Columns'!AS$3</f>
        <v>0.2</v>
      </c>
      <c r="AT354">
        <f>('Added Columns'!AT354-'Added Columns'!AT$1)/'Added Columns'!AT$3</f>
        <v>0.5</v>
      </c>
      <c r="AU354">
        <f>('Added Columns'!AU354-'Added Columns'!AU$1)/'Added Columns'!AU$3</f>
        <v>0.66666666666666663</v>
      </c>
      <c r="AV354">
        <f>('Added Columns'!AV354-'Added Columns'!AV$1)/'Added Columns'!AV$3</f>
        <v>0.125</v>
      </c>
      <c r="AW354">
        <f>('Added Columns'!AW354-'Added Columns'!AW$1)/'Added Columns'!AW$3</f>
        <v>0.22222222222222221</v>
      </c>
      <c r="AX354">
        <f>('Added Columns'!AX354-'Added Columns'!AX$1)/'Added Columns'!AX$3</f>
        <v>6.6666666666666666E-2</v>
      </c>
      <c r="AY354">
        <f>('Added Columns'!AY354-'Added Columns'!AY$1)/'Added Columns'!AY$3</f>
        <v>0.11764705882352941</v>
      </c>
      <c r="AZ354">
        <v>1</v>
      </c>
      <c r="BA354">
        <v>0</v>
      </c>
    </row>
    <row r="355" spans="1:53" x14ac:dyDescent="0.25">
      <c r="A355">
        <v>348</v>
      </c>
      <c r="B355">
        <v>1</v>
      </c>
      <c r="C355">
        <v>0</v>
      </c>
      <c r="D355">
        <f>('Added Columns'!D355-'Added Columns'!D$1)/'Added Columns'!D$3</f>
        <v>0.69047619047619047</v>
      </c>
      <c r="E355">
        <v>0</v>
      </c>
      <c r="F355">
        <v>1</v>
      </c>
      <c r="G355">
        <v>0</v>
      </c>
      <c r="H355">
        <f>('Added Columns'!H355-'Added Columns'!H$1)/'Added Columns'!H$3</f>
        <v>0.86399427344309232</v>
      </c>
      <c r="I355">
        <v>1</v>
      </c>
      <c r="J355">
        <v>0</v>
      </c>
      <c r="K355">
        <v>0</v>
      </c>
      <c r="L355">
        <f>('Added Columns'!L355-'Added Columns'!L$1)/'Added Columns'!L$3</f>
        <v>0.10714285714285714</v>
      </c>
      <c r="M355">
        <f>('Added Columns'!M355-'Added Columns'!M$1)/'Added Columns'!M$3</f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f>('Added Columns'!T355-'Added Columns'!T$1)/'Added Columns'!T$3</f>
        <v>0.33333333333333331</v>
      </c>
      <c r="U355">
        <f>('Added Columns'!U355-'Added Columns'!U$1)/'Added Columns'!U$3</f>
        <v>0.98571428571428577</v>
      </c>
      <c r="V355">
        <f>('Added Columns'!V355-'Added Columns'!V$1)/'Added Columns'!V$3</f>
        <v>0.66666666666666663</v>
      </c>
      <c r="W355">
        <f>('Added Columns'!W355-'Added Columns'!W$1)/'Added Columns'!W$3</f>
        <v>0.25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f>('Added Columns'!AG355-'Added Columns'!AG$1)/'Added Columns'!AG$3</f>
        <v>0.66666666666666663</v>
      </c>
      <c r="AH355">
        <v>0</v>
      </c>
      <c r="AI355">
        <v>0</v>
      </c>
      <c r="AJ355">
        <v>1</v>
      </c>
      <c r="AK355">
        <f>('Added Columns'!AK355-'Added Columns'!AK$1)/'Added Columns'!AK$3</f>
        <v>0.10358083201685098</v>
      </c>
      <c r="AL355">
        <f>('Added Columns'!AL355-'Added Columns'!AL$1)/'Added Columns'!AL$3</f>
        <v>0.94988958040554106</v>
      </c>
      <c r="AM355">
        <f>('Added Columns'!AM355-'Added Columns'!AM$1)/'Added Columns'!AM$3</f>
        <v>0.33333333333333331</v>
      </c>
      <c r="AN355">
        <v>0</v>
      </c>
      <c r="AO355">
        <f>('Added Columns'!AO355-'Added Columns'!AO$1)/'Added Columns'!AO$3</f>
        <v>0.5714285714285714</v>
      </c>
      <c r="AP355">
        <f>('Added Columns'!AP355-'Added Columns'!AP$1)/'Added Columns'!AP$3</f>
        <v>0</v>
      </c>
      <c r="AQ355">
        <f>('Added Columns'!AQ355-'Added Columns'!AQ$1)/'Added Columns'!AQ$3</f>
        <v>0</v>
      </c>
      <c r="AR355">
        <f>('Added Columns'!AR355-'Added Columns'!AR$1)/'Added Columns'!AR$3</f>
        <v>0</v>
      </c>
      <c r="AS355">
        <f>('Added Columns'!AS355-'Added Columns'!AS$1)/'Added Columns'!AS$3</f>
        <v>0.125</v>
      </c>
      <c r="AT355">
        <f>('Added Columns'!AT355-'Added Columns'!AT$1)/'Added Columns'!AT$3</f>
        <v>0.5</v>
      </c>
      <c r="AU355">
        <f>('Added Columns'!AU355-'Added Columns'!AU$1)/'Added Columns'!AU$3</f>
        <v>0.66666666666666663</v>
      </c>
      <c r="AV355">
        <f>('Added Columns'!AV355-'Added Columns'!AV$1)/'Added Columns'!AV$3</f>
        <v>0</v>
      </c>
      <c r="AW355">
        <f>('Added Columns'!AW355-'Added Columns'!AW$1)/'Added Columns'!AW$3</f>
        <v>0</v>
      </c>
      <c r="AX355">
        <f>('Added Columns'!AX355-'Added Columns'!AX$1)/'Added Columns'!AX$3</f>
        <v>0</v>
      </c>
      <c r="AY355">
        <f>('Added Columns'!AY355-'Added Columns'!AY$1)/'Added Columns'!AY$3</f>
        <v>0</v>
      </c>
      <c r="AZ355">
        <v>1</v>
      </c>
      <c r="BA355">
        <v>0</v>
      </c>
    </row>
    <row r="356" spans="1:53" x14ac:dyDescent="0.25">
      <c r="A356">
        <v>349</v>
      </c>
      <c r="B356">
        <v>0</v>
      </c>
      <c r="C356">
        <v>1</v>
      </c>
      <c r="D356">
        <f>('Added Columns'!D356-'Added Columns'!D$1)/'Added Columns'!D$3</f>
        <v>0.5714285714285714</v>
      </c>
      <c r="E356">
        <v>1</v>
      </c>
      <c r="F356">
        <v>0</v>
      </c>
      <c r="G356">
        <v>0</v>
      </c>
      <c r="H356">
        <f>('Added Columns'!H356-'Added Columns'!H$1)/'Added Columns'!H$3</f>
        <v>0.50680028632784535</v>
      </c>
      <c r="I356">
        <v>0</v>
      </c>
      <c r="J356">
        <v>1</v>
      </c>
      <c r="K356">
        <v>0</v>
      </c>
      <c r="L356">
        <f>('Added Columns'!L356-'Added Columns'!L$1)/'Added Columns'!L$3</f>
        <v>0.7857142857142857</v>
      </c>
      <c r="M356">
        <f>('Added Columns'!M356-'Added Columns'!M$1)/'Added Columns'!M$3</f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>('Added Columns'!T356-'Added Columns'!T$1)/'Added Columns'!T$3</f>
        <v>0</v>
      </c>
      <c r="U356">
        <f>('Added Columns'!U356-'Added Columns'!U$1)/'Added Columns'!U$3</f>
        <v>0.2</v>
      </c>
      <c r="V356">
        <f>('Added Columns'!V356-'Added Columns'!V$1)/'Added Columns'!V$3</f>
        <v>0.66666666666666663</v>
      </c>
      <c r="W356">
        <f>('Added Columns'!W356-'Added Columns'!W$1)/'Added Columns'!W$3</f>
        <v>0.75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f>('Added Columns'!AG356-'Added Columns'!AG$1)/'Added Columns'!AG$3</f>
        <v>1</v>
      </c>
      <c r="AH356">
        <v>0</v>
      </c>
      <c r="AI356">
        <v>0</v>
      </c>
      <c r="AJ356">
        <v>1</v>
      </c>
      <c r="AK356">
        <f>('Added Columns'!AK356-'Added Columns'!AK$1)/'Added Columns'!AK$3</f>
        <v>0.78899420747761984</v>
      </c>
      <c r="AL356">
        <f>('Added Columns'!AL356-'Added Columns'!AL$1)/'Added Columns'!AL$3</f>
        <v>0.55438666934350533</v>
      </c>
      <c r="AM356">
        <f>('Added Columns'!AM356-'Added Columns'!AM$1)/'Added Columns'!AM$3</f>
        <v>0.22222222222222221</v>
      </c>
      <c r="AN356">
        <v>0</v>
      </c>
      <c r="AO356">
        <f>('Added Columns'!AO356-'Added Columns'!AO$1)/'Added Columns'!AO$3</f>
        <v>0.21428571428571427</v>
      </c>
      <c r="AP356">
        <f>('Added Columns'!AP356-'Added Columns'!AP$1)/'Added Columns'!AP$3</f>
        <v>0</v>
      </c>
      <c r="AQ356">
        <f>('Added Columns'!AQ356-'Added Columns'!AQ$1)/'Added Columns'!AQ$3</f>
        <v>0.33333333333333331</v>
      </c>
      <c r="AR356">
        <f>('Added Columns'!AR356-'Added Columns'!AR$1)/'Added Columns'!AR$3</f>
        <v>0</v>
      </c>
      <c r="AS356">
        <f>('Added Columns'!AS356-'Added Columns'!AS$1)/'Added Columns'!AS$3</f>
        <v>0.4</v>
      </c>
      <c r="AT356">
        <f>('Added Columns'!AT356-'Added Columns'!AT$1)/'Added Columns'!AT$3</f>
        <v>0.33333333333333331</v>
      </c>
      <c r="AU356">
        <f>('Added Columns'!AU356-'Added Columns'!AU$1)/'Added Columns'!AU$3</f>
        <v>0.66666666666666663</v>
      </c>
      <c r="AV356">
        <f>('Added Columns'!AV356-'Added Columns'!AV$1)/'Added Columns'!AV$3</f>
        <v>2.5000000000000001E-2</v>
      </c>
      <c r="AW356">
        <f>('Added Columns'!AW356-'Added Columns'!AW$1)/'Added Columns'!AW$3</f>
        <v>0</v>
      </c>
      <c r="AX356">
        <f>('Added Columns'!AX356-'Added Columns'!AX$1)/'Added Columns'!AX$3</f>
        <v>0</v>
      </c>
      <c r="AY356">
        <f>('Added Columns'!AY356-'Added Columns'!AY$1)/'Added Columns'!AY$3</f>
        <v>0</v>
      </c>
      <c r="AZ356">
        <v>1</v>
      </c>
      <c r="BA356">
        <v>0</v>
      </c>
    </row>
    <row r="357" spans="1:53" x14ac:dyDescent="0.25">
      <c r="A357">
        <v>350</v>
      </c>
      <c r="B357">
        <v>1</v>
      </c>
      <c r="C357">
        <v>0</v>
      </c>
      <c r="D357">
        <f>('Added Columns'!D357-'Added Columns'!D$1)/'Added Columns'!D$3</f>
        <v>0.26190476190476192</v>
      </c>
      <c r="E357">
        <v>0</v>
      </c>
      <c r="F357">
        <v>0</v>
      </c>
      <c r="G357">
        <v>1</v>
      </c>
      <c r="H357">
        <f>('Added Columns'!H357-'Added Columns'!H$1)/'Added Columns'!H$3</f>
        <v>0.46098783106657121</v>
      </c>
      <c r="I357">
        <v>1</v>
      </c>
      <c r="J357">
        <v>0</v>
      </c>
      <c r="K357">
        <v>0</v>
      </c>
      <c r="L357">
        <f>('Added Columns'!L357-'Added Columns'!L$1)/'Added Columns'!L$3</f>
        <v>3.5714285714285712E-2</v>
      </c>
      <c r="M357">
        <f>('Added Columns'!M357-'Added Columns'!M$1)/'Added Columns'!M$3</f>
        <v>0.5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>('Added Columns'!T357-'Added Columns'!T$1)/'Added Columns'!T$3</f>
        <v>1</v>
      </c>
      <c r="U357">
        <f>('Added Columns'!U357-'Added Columns'!U$1)/'Added Columns'!U$3</f>
        <v>0.44285714285714284</v>
      </c>
      <c r="V357">
        <f>('Added Columns'!V357-'Added Columns'!V$1)/'Added Columns'!V$3</f>
        <v>0.66666666666666663</v>
      </c>
      <c r="W357">
        <f>('Added Columns'!W357-'Added Columns'!W$1)/'Added Columns'!W$3</f>
        <v>0.25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f>('Added Columns'!AG357-'Added Columns'!AG$1)/'Added Columns'!AG$3</f>
        <v>0.66666666666666663</v>
      </c>
      <c r="AH357">
        <v>0</v>
      </c>
      <c r="AI357">
        <v>1</v>
      </c>
      <c r="AJ357">
        <v>0</v>
      </c>
      <c r="AK357">
        <f>('Added Columns'!AK357-'Added Columns'!AK$1)/'Added Columns'!AK$3</f>
        <v>0.19167983149025802</v>
      </c>
      <c r="AL357">
        <f>('Added Columns'!AL357-'Added Columns'!AL$1)/'Added Columns'!AL$3</f>
        <v>0.59562336880144551</v>
      </c>
      <c r="AM357">
        <f>('Added Columns'!AM357-'Added Columns'!AM$1)/'Added Columns'!AM$3</f>
        <v>0.1111111111111111</v>
      </c>
      <c r="AN357">
        <v>0</v>
      </c>
      <c r="AO357">
        <f>('Added Columns'!AO357-'Added Columns'!AO$1)/'Added Columns'!AO$3</f>
        <v>0.21428571428571427</v>
      </c>
      <c r="AP357">
        <f>('Added Columns'!AP357-'Added Columns'!AP$1)/'Added Columns'!AP$3</f>
        <v>0</v>
      </c>
      <c r="AQ357">
        <f>('Added Columns'!AQ357-'Added Columns'!AQ$1)/'Added Columns'!AQ$3</f>
        <v>0</v>
      </c>
      <c r="AR357">
        <f>('Added Columns'!AR357-'Added Columns'!AR$1)/'Added Columns'!AR$3</f>
        <v>0.33333333333333331</v>
      </c>
      <c r="AS357">
        <f>('Added Columns'!AS357-'Added Columns'!AS$1)/'Added Columns'!AS$3</f>
        <v>0.1</v>
      </c>
      <c r="AT357">
        <f>('Added Columns'!AT357-'Added Columns'!AT$1)/'Added Columns'!AT$3</f>
        <v>0.5</v>
      </c>
      <c r="AU357">
        <f>('Added Columns'!AU357-'Added Columns'!AU$1)/'Added Columns'!AU$3</f>
        <v>0.33333333333333331</v>
      </c>
      <c r="AV357">
        <f>('Added Columns'!AV357-'Added Columns'!AV$1)/'Added Columns'!AV$3</f>
        <v>0.1</v>
      </c>
      <c r="AW357">
        <f>('Added Columns'!AW357-'Added Columns'!AW$1)/'Added Columns'!AW$3</f>
        <v>0.16666666666666666</v>
      </c>
      <c r="AX357">
        <f>('Added Columns'!AX357-'Added Columns'!AX$1)/'Added Columns'!AX$3</f>
        <v>0</v>
      </c>
      <c r="AY357">
        <f>('Added Columns'!AY357-'Added Columns'!AY$1)/'Added Columns'!AY$3</f>
        <v>0.11764705882352941</v>
      </c>
      <c r="AZ357">
        <v>1</v>
      </c>
      <c r="BA357">
        <v>0</v>
      </c>
    </row>
    <row r="358" spans="1:53" x14ac:dyDescent="0.25">
      <c r="A358">
        <v>351</v>
      </c>
      <c r="B358">
        <v>1</v>
      </c>
      <c r="C358">
        <v>0</v>
      </c>
      <c r="D358">
        <f>('Added Columns'!D358-'Added Columns'!D$1)/'Added Columns'!D$3</f>
        <v>0.5714285714285714</v>
      </c>
      <c r="E358">
        <v>1</v>
      </c>
      <c r="F358">
        <v>0</v>
      </c>
      <c r="G358">
        <v>0</v>
      </c>
      <c r="H358">
        <f>('Added Columns'!H358-'Added Columns'!H$1)/'Added Columns'!H$3</f>
        <v>0.31639226914817464</v>
      </c>
      <c r="I358">
        <v>0</v>
      </c>
      <c r="J358">
        <v>0</v>
      </c>
      <c r="K358">
        <v>1</v>
      </c>
      <c r="L358">
        <f>('Added Columns'!L358-'Added Columns'!L$1)/'Added Columns'!L$3</f>
        <v>3.5714285714285712E-2</v>
      </c>
      <c r="M358">
        <f>('Added Columns'!M358-'Added Columns'!M$1)/'Added Columns'!M$3</f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f>('Added Columns'!T358-'Added Columns'!T$1)/'Added Columns'!T$3</f>
        <v>0.66666666666666663</v>
      </c>
      <c r="U358">
        <f>('Added Columns'!U358-'Added Columns'!U$1)/'Added Columns'!U$3</f>
        <v>0.31428571428571428</v>
      </c>
      <c r="V358">
        <f>('Added Columns'!V358-'Added Columns'!V$1)/'Added Columns'!V$3</f>
        <v>0.66666666666666663</v>
      </c>
      <c r="W358">
        <f>('Added Columns'!W358-'Added Columns'!W$1)/'Added Columns'!W$3</f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f>('Added Columns'!AG358-'Added Columns'!AG$1)/'Added Columns'!AG$3</f>
        <v>0.66666666666666663</v>
      </c>
      <c r="AH358">
        <v>1</v>
      </c>
      <c r="AI358">
        <v>0</v>
      </c>
      <c r="AJ358">
        <v>0</v>
      </c>
      <c r="AK358">
        <f>('Added Columns'!AK358-'Added Columns'!AK$1)/'Added Columns'!AK$3</f>
        <v>8.8836229594523433E-2</v>
      </c>
      <c r="AL358">
        <f>('Added Columns'!AL358-'Added Columns'!AL$1)/'Added Columns'!AL$3</f>
        <v>0.88026500702670152</v>
      </c>
      <c r="AM358">
        <f>('Added Columns'!AM358-'Added Columns'!AM$1)/'Added Columns'!AM$3</f>
        <v>0</v>
      </c>
      <c r="AN358">
        <v>1</v>
      </c>
      <c r="AO358">
        <f>('Added Columns'!AO358-'Added Columns'!AO$1)/'Added Columns'!AO$3</f>
        <v>0</v>
      </c>
      <c r="AP358">
        <f>('Added Columns'!AP358-'Added Columns'!AP$1)/'Added Columns'!AP$3</f>
        <v>0</v>
      </c>
      <c r="AQ358">
        <f>('Added Columns'!AQ358-'Added Columns'!AQ$1)/'Added Columns'!AQ$3</f>
        <v>0.66666666666666663</v>
      </c>
      <c r="AR358">
        <f>('Added Columns'!AR358-'Added Columns'!AR$1)/'Added Columns'!AR$3</f>
        <v>0.33333333333333331</v>
      </c>
      <c r="AS358">
        <f>('Added Columns'!AS358-'Added Columns'!AS$1)/'Added Columns'!AS$3</f>
        <v>0.1</v>
      </c>
      <c r="AT358">
        <f>('Added Columns'!AT358-'Added Columns'!AT$1)/'Added Columns'!AT$3</f>
        <v>0.83333333333333337</v>
      </c>
      <c r="AU358">
        <f>('Added Columns'!AU358-'Added Columns'!AU$1)/'Added Columns'!AU$3</f>
        <v>0.66666666666666663</v>
      </c>
      <c r="AV358">
        <f>('Added Columns'!AV358-'Added Columns'!AV$1)/'Added Columns'!AV$3</f>
        <v>7.4999999999999997E-2</v>
      </c>
      <c r="AW358">
        <f>('Added Columns'!AW358-'Added Columns'!AW$1)/'Added Columns'!AW$3</f>
        <v>0.1111111111111111</v>
      </c>
      <c r="AX358">
        <f>('Added Columns'!AX358-'Added Columns'!AX$1)/'Added Columns'!AX$3</f>
        <v>6.6666666666666666E-2</v>
      </c>
      <c r="AY358">
        <f>('Added Columns'!AY358-'Added Columns'!AY$1)/'Added Columns'!AY$3</f>
        <v>0</v>
      </c>
      <c r="AZ358">
        <v>1</v>
      </c>
      <c r="BA358">
        <v>0</v>
      </c>
    </row>
    <row r="359" spans="1:53" x14ac:dyDescent="0.25">
      <c r="A359">
        <v>352</v>
      </c>
      <c r="B359">
        <v>0</v>
      </c>
      <c r="C359">
        <v>1</v>
      </c>
      <c r="D359">
        <f>('Added Columns'!D359-'Added Columns'!D$1)/'Added Columns'!D$3</f>
        <v>0.33333333333333331</v>
      </c>
      <c r="E359">
        <v>1</v>
      </c>
      <c r="F359">
        <v>0</v>
      </c>
      <c r="G359">
        <v>0</v>
      </c>
      <c r="H359">
        <f>('Added Columns'!H359-'Added Columns'!H$1)/'Added Columns'!H$3</f>
        <v>0.68718682891911242</v>
      </c>
      <c r="I359">
        <v>0</v>
      </c>
      <c r="J359">
        <v>1</v>
      </c>
      <c r="K359">
        <v>0</v>
      </c>
      <c r="L359">
        <f>('Added Columns'!L359-'Added Columns'!L$1)/'Added Columns'!L$3</f>
        <v>3.5714285714285712E-2</v>
      </c>
      <c r="M359">
        <f>('Added Columns'!M359-'Added Columns'!M$1)/'Added Columns'!M$3</f>
        <v>0.5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f>('Added Columns'!T359-'Added Columns'!T$1)/'Added Columns'!T$3</f>
        <v>0.66666666666666663</v>
      </c>
      <c r="U359">
        <f>('Added Columns'!U359-'Added Columns'!U$1)/'Added Columns'!U$3</f>
        <v>0.6428571428571429</v>
      </c>
      <c r="V359">
        <f>('Added Columns'!V359-'Added Columns'!V$1)/'Added Columns'!V$3</f>
        <v>0.66666666666666663</v>
      </c>
      <c r="W359">
        <f>('Added Columns'!W359-'Added Columns'!W$1)/'Added Columns'!W$3</f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f>('Added Columns'!AG359-'Added Columns'!AG$1)/'Added Columns'!AG$3</f>
        <v>0.33333333333333331</v>
      </c>
      <c r="AH359">
        <v>0</v>
      </c>
      <c r="AI359">
        <v>1</v>
      </c>
      <c r="AJ359">
        <v>0</v>
      </c>
      <c r="AK359">
        <f>('Added Columns'!AK359-'Added Columns'!AK$1)/'Added Columns'!AK$3</f>
        <v>7.1669299631384936E-2</v>
      </c>
      <c r="AL359">
        <f>('Added Columns'!AL359-'Added Columns'!AL$1)/'Added Columns'!AL$3</f>
        <v>7.4764103593655887E-2</v>
      </c>
      <c r="AM359">
        <f>('Added Columns'!AM359-'Added Columns'!AM$1)/'Added Columns'!AM$3</f>
        <v>0.1111111111111111</v>
      </c>
      <c r="AN359">
        <v>0</v>
      </c>
      <c r="AO359">
        <f>('Added Columns'!AO359-'Added Columns'!AO$1)/'Added Columns'!AO$3</f>
        <v>0.14285714285714285</v>
      </c>
      <c r="AP359">
        <f>('Added Columns'!AP359-'Added Columns'!AP$1)/'Added Columns'!AP$3</f>
        <v>0</v>
      </c>
      <c r="AQ359">
        <f>('Added Columns'!AQ359-'Added Columns'!AQ$1)/'Added Columns'!AQ$3</f>
        <v>0.66666666666666663</v>
      </c>
      <c r="AR359">
        <f>('Added Columns'!AR359-'Added Columns'!AR$1)/'Added Columns'!AR$3</f>
        <v>0.33333333333333331</v>
      </c>
      <c r="AS359">
        <f>('Added Columns'!AS359-'Added Columns'!AS$1)/'Added Columns'!AS$3</f>
        <v>0.2</v>
      </c>
      <c r="AT359">
        <f>('Added Columns'!AT359-'Added Columns'!AT$1)/'Added Columns'!AT$3</f>
        <v>0.66666666666666663</v>
      </c>
      <c r="AU359">
        <f>('Added Columns'!AU359-'Added Columns'!AU$1)/'Added Columns'!AU$3</f>
        <v>0.66666666666666663</v>
      </c>
      <c r="AV359">
        <f>('Added Columns'!AV359-'Added Columns'!AV$1)/'Added Columns'!AV$3</f>
        <v>0.2</v>
      </c>
      <c r="AW359">
        <f>('Added Columns'!AW359-'Added Columns'!AW$1)/'Added Columns'!AW$3</f>
        <v>0</v>
      </c>
      <c r="AX359">
        <f>('Added Columns'!AX359-'Added Columns'!AX$1)/'Added Columns'!AX$3</f>
        <v>0</v>
      </c>
      <c r="AY359">
        <f>('Added Columns'!AY359-'Added Columns'!AY$1)/'Added Columns'!AY$3</f>
        <v>0.41176470588235292</v>
      </c>
      <c r="AZ359">
        <v>1</v>
      </c>
      <c r="BA359">
        <v>0</v>
      </c>
    </row>
    <row r="360" spans="1:53" x14ac:dyDescent="0.25">
      <c r="A360">
        <v>353</v>
      </c>
      <c r="B360">
        <v>0</v>
      </c>
      <c r="C360">
        <v>1</v>
      </c>
      <c r="D360">
        <f>('Added Columns'!D360-'Added Columns'!D$1)/'Added Columns'!D$3</f>
        <v>0.7142857142857143</v>
      </c>
      <c r="E360">
        <v>1</v>
      </c>
      <c r="F360">
        <v>0</v>
      </c>
      <c r="G360">
        <v>0</v>
      </c>
      <c r="H360">
        <f>('Added Columns'!H360-'Added Columns'!H$1)/'Added Columns'!H$3</f>
        <v>0.30637079455977095</v>
      </c>
      <c r="I360">
        <v>1</v>
      </c>
      <c r="J360">
        <v>0</v>
      </c>
      <c r="K360">
        <v>0</v>
      </c>
      <c r="L360">
        <f>('Added Columns'!L360-'Added Columns'!L$1)/'Added Columns'!L$3</f>
        <v>1</v>
      </c>
      <c r="M360">
        <f>('Added Columns'!M360-'Added Columns'!M$1)/'Added Columns'!M$3</f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f>('Added Columns'!T360-'Added Columns'!T$1)/'Added Columns'!T$3</f>
        <v>0</v>
      </c>
      <c r="U360">
        <f>('Added Columns'!U360-'Added Columns'!U$1)/'Added Columns'!U$3</f>
        <v>0.87142857142857144</v>
      </c>
      <c r="V360">
        <f>('Added Columns'!V360-'Added Columns'!V$1)/'Added Columns'!V$3</f>
        <v>0.66666666666666663</v>
      </c>
      <c r="W360">
        <f>('Added Columns'!W360-'Added Columns'!W$1)/'Added Columns'!W$3</f>
        <v>0.5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f>('Added Columns'!AG360-'Added Columns'!AG$1)/'Added Columns'!AG$3</f>
        <v>0.66666666666666663</v>
      </c>
      <c r="AH360">
        <v>0</v>
      </c>
      <c r="AI360">
        <v>1</v>
      </c>
      <c r="AJ360">
        <v>0</v>
      </c>
      <c r="AK360">
        <f>('Added Columns'!AK360-'Added Columns'!AK$1)/'Added Columns'!AK$3</f>
        <v>0.60531858873091104</v>
      </c>
      <c r="AL360">
        <f>('Added Columns'!AL360-'Added Columns'!AL$1)/'Added Columns'!AL$3</f>
        <v>0.87869905641437462</v>
      </c>
      <c r="AM360">
        <f>('Added Columns'!AM360-'Added Columns'!AM$1)/'Added Columns'!AM$3</f>
        <v>0.33333333333333331</v>
      </c>
      <c r="AN360">
        <v>0</v>
      </c>
      <c r="AO360">
        <f>('Added Columns'!AO360-'Added Columns'!AO$1)/'Added Columns'!AO$3</f>
        <v>0.7142857142857143</v>
      </c>
      <c r="AP360">
        <f>('Added Columns'!AP360-'Added Columns'!AP$1)/'Added Columns'!AP$3</f>
        <v>1</v>
      </c>
      <c r="AQ360">
        <f>('Added Columns'!AQ360-'Added Columns'!AQ$1)/'Added Columns'!AQ$3</f>
        <v>0.33333333333333331</v>
      </c>
      <c r="AR360">
        <f>('Added Columns'!AR360-'Added Columns'!AR$1)/'Added Columns'!AR$3</f>
        <v>0.33333333333333331</v>
      </c>
      <c r="AS360">
        <f>('Added Columns'!AS360-'Added Columns'!AS$1)/'Added Columns'!AS$3</f>
        <v>0.375</v>
      </c>
      <c r="AT360">
        <f>('Added Columns'!AT360-'Added Columns'!AT$1)/'Added Columns'!AT$3</f>
        <v>0.5</v>
      </c>
      <c r="AU360">
        <f>('Added Columns'!AU360-'Added Columns'!AU$1)/'Added Columns'!AU$3</f>
        <v>0</v>
      </c>
      <c r="AV360">
        <f>('Added Columns'!AV360-'Added Columns'!AV$1)/'Added Columns'!AV$3</f>
        <v>0</v>
      </c>
      <c r="AW360">
        <f>('Added Columns'!AW360-'Added Columns'!AW$1)/'Added Columns'!AW$3</f>
        <v>0</v>
      </c>
      <c r="AX360">
        <f>('Added Columns'!AX360-'Added Columns'!AX$1)/'Added Columns'!AX$3</f>
        <v>0</v>
      </c>
      <c r="AY360">
        <f>('Added Columns'!AY360-'Added Columns'!AY$1)/'Added Columns'!AY$3</f>
        <v>0</v>
      </c>
      <c r="AZ360">
        <v>1</v>
      </c>
      <c r="BA360">
        <v>0</v>
      </c>
    </row>
    <row r="361" spans="1:53" x14ac:dyDescent="0.25">
      <c r="A361">
        <v>354</v>
      </c>
      <c r="B361">
        <v>1</v>
      </c>
      <c r="C361">
        <v>0</v>
      </c>
      <c r="D361">
        <f>('Added Columns'!D361-'Added Columns'!D$1)/'Added Columns'!D$3</f>
        <v>0.45238095238095238</v>
      </c>
      <c r="E361">
        <v>1</v>
      </c>
      <c r="F361">
        <v>0</v>
      </c>
      <c r="G361">
        <v>0</v>
      </c>
      <c r="H361">
        <f>('Added Columns'!H361-'Added Columns'!H$1)/'Added Columns'!H$3</f>
        <v>0.87115246957766646</v>
      </c>
      <c r="I361">
        <v>0</v>
      </c>
      <c r="J361">
        <v>1</v>
      </c>
      <c r="K361">
        <v>0</v>
      </c>
      <c r="L361">
        <f>('Added Columns'!L361-'Added Columns'!L$1)/'Added Columns'!L$3</f>
        <v>0.17857142857142858</v>
      </c>
      <c r="M361">
        <f>('Added Columns'!M361-'Added Columns'!M$1)/'Added Columns'!M$3</f>
        <v>0.5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f>('Added Columns'!T361-'Added Columns'!T$1)/'Added Columns'!T$3</f>
        <v>0.66666666666666663</v>
      </c>
      <c r="U361">
        <f>('Added Columns'!U361-'Added Columns'!U$1)/'Added Columns'!U$3</f>
        <v>0.3</v>
      </c>
      <c r="V361">
        <f>('Added Columns'!V361-'Added Columns'!V$1)/'Added Columns'!V$3</f>
        <v>1</v>
      </c>
      <c r="W361">
        <f>('Added Columns'!W361-'Added Columns'!W$1)/'Added Columns'!W$3</f>
        <v>0.25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f>('Added Columns'!AG361-'Added Columns'!AG$1)/'Added Columns'!AG$3</f>
        <v>0</v>
      </c>
      <c r="AH361">
        <v>1</v>
      </c>
      <c r="AI361">
        <v>0</v>
      </c>
      <c r="AJ361">
        <v>0</v>
      </c>
      <c r="AK361">
        <f>('Added Columns'!AK361-'Added Columns'!AK$1)/'Added Columns'!AK$3</f>
        <v>0.26145339652448657</v>
      </c>
      <c r="AL361">
        <f>('Added Columns'!AL361-'Added Columns'!AL$1)/'Added Columns'!AL$3</f>
        <v>0.59855450712708291</v>
      </c>
      <c r="AM361">
        <f>('Added Columns'!AM361-'Added Columns'!AM$1)/'Added Columns'!AM$3</f>
        <v>0.44444444444444442</v>
      </c>
      <c r="AN361">
        <v>1</v>
      </c>
      <c r="AO361">
        <f>('Added Columns'!AO361-'Added Columns'!AO$1)/'Added Columns'!AO$3</f>
        <v>0.14285714285714285</v>
      </c>
      <c r="AP361">
        <f>('Added Columns'!AP361-'Added Columns'!AP$1)/'Added Columns'!AP$3</f>
        <v>0</v>
      </c>
      <c r="AQ361">
        <f>('Added Columns'!AQ361-'Added Columns'!AQ$1)/'Added Columns'!AQ$3</f>
        <v>0</v>
      </c>
      <c r="AR361">
        <f>('Added Columns'!AR361-'Added Columns'!AR$1)/'Added Columns'!AR$3</f>
        <v>0.66666666666666663</v>
      </c>
      <c r="AS361">
        <f>('Added Columns'!AS361-'Added Columns'!AS$1)/'Added Columns'!AS$3</f>
        <v>0.32500000000000001</v>
      </c>
      <c r="AT361">
        <f>('Added Columns'!AT361-'Added Columns'!AT$1)/'Added Columns'!AT$3</f>
        <v>0.33333333333333331</v>
      </c>
      <c r="AU361">
        <f>('Added Columns'!AU361-'Added Columns'!AU$1)/'Added Columns'!AU$3</f>
        <v>0.66666666666666663</v>
      </c>
      <c r="AV361">
        <f>('Added Columns'!AV361-'Added Columns'!AV$1)/'Added Columns'!AV$3</f>
        <v>0.17499999999999999</v>
      </c>
      <c r="AW361">
        <f>('Added Columns'!AW361-'Added Columns'!AW$1)/'Added Columns'!AW$3</f>
        <v>0.3888888888888889</v>
      </c>
      <c r="AX361">
        <f>('Added Columns'!AX361-'Added Columns'!AX$1)/'Added Columns'!AX$3</f>
        <v>0.4</v>
      </c>
      <c r="AY361">
        <f>('Added Columns'!AY361-'Added Columns'!AY$1)/'Added Columns'!AY$3</f>
        <v>0.41176470588235292</v>
      </c>
      <c r="AZ361">
        <v>1</v>
      </c>
      <c r="BA361">
        <v>0</v>
      </c>
    </row>
    <row r="362" spans="1:53" x14ac:dyDescent="0.25">
      <c r="A362">
        <v>355</v>
      </c>
      <c r="B362">
        <v>0</v>
      </c>
      <c r="C362">
        <v>1</v>
      </c>
      <c r="D362">
        <f>('Added Columns'!D362-'Added Columns'!D$1)/'Added Columns'!D$3</f>
        <v>0.2857142857142857</v>
      </c>
      <c r="E362">
        <v>0</v>
      </c>
      <c r="F362">
        <v>0</v>
      </c>
      <c r="G362">
        <v>1</v>
      </c>
      <c r="H362">
        <f>('Added Columns'!H362-'Added Columns'!H$1)/'Added Columns'!H$3</f>
        <v>0.38582677165354329</v>
      </c>
      <c r="I362">
        <v>1</v>
      </c>
      <c r="J362">
        <v>0</v>
      </c>
      <c r="K362">
        <v>0</v>
      </c>
      <c r="L362">
        <f>('Added Columns'!L362-'Added Columns'!L$1)/'Added Columns'!L$3</f>
        <v>0.8571428571428571</v>
      </c>
      <c r="M362">
        <f>('Added Columns'!M362-'Added Columns'!M$1)/'Added Columns'!M$3</f>
        <v>0.25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f>('Added Columns'!T362-'Added Columns'!T$1)/'Added Columns'!T$3</f>
        <v>1</v>
      </c>
      <c r="U362">
        <f>('Added Columns'!U362-'Added Columns'!U$1)/'Added Columns'!U$3</f>
        <v>0.7857142857142857</v>
      </c>
      <c r="V362">
        <f>('Added Columns'!V362-'Added Columns'!V$1)/'Added Columns'!V$3</f>
        <v>0.66666666666666663</v>
      </c>
      <c r="W362">
        <f>('Added Columns'!W362-'Added Columns'!W$1)/'Added Columns'!W$3</f>
        <v>0.25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f>('Added Columns'!AG362-'Added Columns'!AG$1)/'Added Columns'!AG$3</f>
        <v>0.66666666666666663</v>
      </c>
      <c r="AH362">
        <v>0</v>
      </c>
      <c r="AI362">
        <v>1</v>
      </c>
      <c r="AJ362">
        <v>0</v>
      </c>
      <c r="AK362">
        <f>('Added Columns'!AK362-'Added Columns'!AK$1)/'Added Columns'!AK$3</f>
        <v>0.19626119010005266</v>
      </c>
      <c r="AL362">
        <f>('Added Columns'!AL362-'Added Columns'!AL$1)/'Added Columns'!AL$3</f>
        <v>0.15960650471792812</v>
      </c>
      <c r="AM362">
        <f>('Added Columns'!AM362-'Added Columns'!AM$1)/'Added Columns'!AM$3</f>
        <v>0.77777777777777779</v>
      </c>
      <c r="AN362">
        <v>1</v>
      </c>
      <c r="AO362">
        <f>('Added Columns'!AO362-'Added Columns'!AO$1)/'Added Columns'!AO$3</f>
        <v>7.1428571428571425E-2</v>
      </c>
      <c r="AP362">
        <f>('Added Columns'!AP362-'Added Columns'!AP$1)/'Added Columns'!AP$3</f>
        <v>0</v>
      </c>
      <c r="AQ362">
        <f>('Added Columns'!AQ362-'Added Columns'!AQ$1)/'Added Columns'!AQ$3</f>
        <v>0.33333333333333331</v>
      </c>
      <c r="AR362">
        <f>('Added Columns'!AR362-'Added Columns'!AR$1)/'Added Columns'!AR$3</f>
        <v>0.33333333333333331</v>
      </c>
      <c r="AS362">
        <f>('Added Columns'!AS362-'Added Columns'!AS$1)/'Added Columns'!AS$3</f>
        <v>0.1</v>
      </c>
      <c r="AT362">
        <f>('Added Columns'!AT362-'Added Columns'!AT$1)/'Added Columns'!AT$3</f>
        <v>0.33333333333333331</v>
      </c>
      <c r="AU362">
        <f>('Added Columns'!AU362-'Added Columns'!AU$1)/'Added Columns'!AU$3</f>
        <v>1</v>
      </c>
      <c r="AV362">
        <f>('Added Columns'!AV362-'Added Columns'!AV$1)/'Added Columns'!AV$3</f>
        <v>0.05</v>
      </c>
      <c r="AW362">
        <f>('Added Columns'!AW362-'Added Columns'!AW$1)/'Added Columns'!AW$3</f>
        <v>0.1111111111111111</v>
      </c>
      <c r="AX362">
        <f>('Added Columns'!AX362-'Added Columns'!AX$1)/'Added Columns'!AX$3</f>
        <v>0.13333333333333333</v>
      </c>
      <c r="AY362">
        <f>('Added Columns'!AY362-'Added Columns'!AY$1)/'Added Columns'!AY$3</f>
        <v>0.11764705882352941</v>
      </c>
      <c r="AZ362">
        <v>1</v>
      </c>
      <c r="BA362">
        <v>0</v>
      </c>
    </row>
    <row r="363" spans="1:53" x14ac:dyDescent="0.25">
      <c r="A363">
        <v>356</v>
      </c>
      <c r="B363">
        <v>1</v>
      </c>
      <c r="C363">
        <v>0</v>
      </c>
      <c r="D363">
        <f>('Added Columns'!D363-'Added Columns'!D$1)/'Added Columns'!D$3</f>
        <v>0.19047619047619047</v>
      </c>
      <c r="E363">
        <v>1</v>
      </c>
      <c r="F363">
        <v>0</v>
      </c>
      <c r="G363">
        <v>0</v>
      </c>
      <c r="H363">
        <f>('Added Columns'!H363-'Added Columns'!H$1)/'Added Columns'!H$3</f>
        <v>0.59484609878310668</v>
      </c>
      <c r="I363">
        <v>1</v>
      </c>
      <c r="J363">
        <v>0</v>
      </c>
      <c r="K363">
        <v>0</v>
      </c>
      <c r="L363">
        <f>('Added Columns'!L363-'Added Columns'!L$1)/'Added Columns'!L$3</f>
        <v>0</v>
      </c>
      <c r="M363">
        <f>('Added Columns'!M363-'Added Columns'!M$1)/'Added Columns'!M$3</f>
        <v>0.5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>('Added Columns'!T363-'Added Columns'!T$1)/'Added Columns'!T$3</f>
        <v>0.66666666666666663</v>
      </c>
      <c r="U363">
        <f>('Added Columns'!U363-'Added Columns'!U$1)/'Added Columns'!U$3</f>
        <v>0.38571428571428573</v>
      </c>
      <c r="V363">
        <f>('Added Columns'!V363-'Added Columns'!V$1)/'Added Columns'!V$3</f>
        <v>0.66666666666666663</v>
      </c>
      <c r="W363">
        <f>('Added Columns'!W363-'Added Columns'!W$1)/'Added Columns'!W$3</f>
        <v>0.25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f>('Added Columns'!AG363-'Added Columns'!AG$1)/'Added Columns'!AG$3</f>
        <v>0.66666666666666663</v>
      </c>
      <c r="AH363">
        <v>0</v>
      </c>
      <c r="AI363">
        <v>1</v>
      </c>
      <c r="AJ363">
        <v>0</v>
      </c>
      <c r="AK363">
        <f>('Added Columns'!AK363-'Added Columns'!AK$1)/'Added Columns'!AK$3</f>
        <v>0.22575039494470775</v>
      </c>
      <c r="AL363">
        <f>('Added Columns'!AL363-'Added Columns'!AL$1)/'Added Columns'!AL$3</f>
        <v>0.72523589640634412</v>
      </c>
      <c r="AM363">
        <f>('Added Columns'!AM363-'Added Columns'!AM$1)/'Added Columns'!AM$3</f>
        <v>0.1111111111111111</v>
      </c>
      <c r="AN363">
        <v>0</v>
      </c>
      <c r="AO363">
        <f>('Added Columns'!AO363-'Added Columns'!AO$1)/'Added Columns'!AO$3</f>
        <v>0.42857142857142855</v>
      </c>
      <c r="AP363">
        <f>('Added Columns'!AP363-'Added Columns'!AP$1)/'Added Columns'!AP$3</f>
        <v>0</v>
      </c>
      <c r="AQ363">
        <f>('Added Columns'!AQ363-'Added Columns'!AQ$1)/'Added Columns'!AQ$3</f>
        <v>0.33333333333333331</v>
      </c>
      <c r="AR363">
        <f>('Added Columns'!AR363-'Added Columns'!AR$1)/'Added Columns'!AR$3</f>
        <v>0.33333333333333331</v>
      </c>
      <c r="AS363">
        <f>('Added Columns'!AS363-'Added Columns'!AS$1)/'Added Columns'!AS$3</f>
        <v>0.2</v>
      </c>
      <c r="AT363">
        <f>('Added Columns'!AT363-'Added Columns'!AT$1)/'Added Columns'!AT$3</f>
        <v>0.5</v>
      </c>
      <c r="AU363">
        <f>('Added Columns'!AU363-'Added Columns'!AU$1)/'Added Columns'!AU$3</f>
        <v>0.66666666666666663</v>
      </c>
      <c r="AV363">
        <f>('Added Columns'!AV363-'Added Columns'!AV$1)/'Added Columns'!AV$3</f>
        <v>0.2</v>
      </c>
      <c r="AW363">
        <f>('Added Columns'!AW363-'Added Columns'!AW$1)/'Added Columns'!AW$3</f>
        <v>0.3888888888888889</v>
      </c>
      <c r="AX363">
        <f>('Added Columns'!AX363-'Added Columns'!AX$1)/'Added Columns'!AX$3</f>
        <v>0.46666666666666667</v>
      </c>
      <c r="AY363">
        <f>('Added Columns'!AY363-'Added Columns'!AY$1)/'Added Columns'!AY$3</f>
        <v>0.41176470588235292</v>
      </c>
      <c r="AZ363">
        <v>1</v>
      </c>
      <c r="BA363">
        <v>0</v>
      </c>
    </row>
    <row r="364" spans="1:53" x14ac:dyDescent="0.25">
      <c r="A364">
        <v>357</v>
      </c>
      <c r="B364">
        <v>1</v>
      </c>
      <c r="C364">
        <v>0</v>
      </c>
      <c r="D364">
        <f>('Added Columns'!D364-'Added Columns'!D$1)/'Added Columns'!D$3</f>
        <v>0.5714285714285714</v>
      </c>
      <c r="E364">
        <v>1</v>
      </c>
      <c r="F364">
        <v>0</v>
      </c>
      <c r="G364">
        <v>0</v>
      </c>
      <c r="H364">
        <f>('Added Columns'!H364-'Added Columns'!H$1)/'Added Columns'!H$3</f>
        <v>0.88045812455261274</v>
      </c>
      <c r="I364">
        <v>0</v>
      </c>
      <c r="J364">
        <v>1</v>
      </c>
      <c r="K364">
        <v>0</v>
      </c>
      <c r="L364">
        <f>('Added Columns'!L364-'Added Columns'!L$1)/'Added Columns'!L$3</f>
        <v>3.5714285714285712E-2</v>
      </c>
      <c r="M364">
        <f>('Added Columns'!M364-'Added Columns'!M$1)/'Added Columns'!M$3</f>
        <v>0.75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f>('Added Columns'!T364-'Added Columns'!T$1)/'Added Columns'!T$3</f>
        <v>0</v>
      </c>
      <c r="U364">
        <f>('Added Columns'!U364-'Added Columns'!U$1)/'Added Columns'!U$3</f>
        <v>0.97142857142857142</v>
      </c>
      <c r="V364">
        <f>('Added Columns'!V364-'Added Columns'!V$1)/'Added Columns'!V$3</f>
        <v>0.33333333333333331</v>
      </c>
      <c r="W364">
        <f>('Added Columns'!W364-'Added Columns'!W$1)/'Added Columns'!W$3</f>
        <v>0.25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f>('Added Columns'!AG364-'Added Columns'!AG$1)/'Added Columns'!AG$3</f>
        <v>1</v>
      </c>
      <c r="AH364">
        <v>0</v>
      </c>
      <c r="AI364">
        <v>0</v>
      </c>
      <c r="AJ364">
        <v>1</v>
      </c>
      <c r="AK364">
        <f>('Added Columns'!AK364-'Added Columns'!AK$1)/'Added Columns'!AK$3</f>
        <v>0.30394944707740917</v>
      </c>
      <c r="AL364">
        <f>('Added Columns'!AL364-'Added Columns'!AL$1)/'Added Columns'!AL$3</f>
        <v>0.60164625577193331</v>
      </c>
      <c r="AM364">
        <f>('Added Columns'!AM364-'Added Columns'!AM$1)/'Added Columns'!AM$3</f>
        <v>0.33333333333333331</v>
      </c>
      <c r="AN364">
        <v>0</v>
      </c>
      <c r="AO364">
        <f>('Added Columns'!AO364-'Added Columns'!AO$1)/'Added Columns'!AO$3</f>
        <v>0.8571428571428571</v>
      </c>
      <c r="AP364">
        <f>('Added Columns'!AP364-'Added Columns'!AP$1)/'Added Columns'!AP$3</f>
        <v>1</v>
      </c>
      <c r="AQ364">
        <f>('Added Columns'!AQ364-'Added Columns'!AQ$1)/'Added Columns'!AQ$3</f>
        <v>0.33333333333333331</v>
      </c>
      <c r="AR364">
        <f>('Added Columns'!AR364-'Added Columns'!AR$1)/'Added Columns'!AR$3</f>
        <v>0</v>
      </c>
      <c r="AS364">
        <f>('Added Columns'!AS364-'Added Columns'!AS$1)/'Added Columns'!AS$3</f>
        <v>0.35</v>
      </c>
      <c r="AT364">
        <f>('Added Columns'!AT364-'Added Columns'!AT$1)/'Added Columns'!AT$3</f>
        <v>1</v>
      </c>
      <c r="AU364">
        <f>('Added Columns'!AU364-'Added Columns'!AU$1)/'Added Columns'!AU$3</f>
        <v>0.66666666666666663</v>
      </c>
      <c r="AV364">
        <f>('Added Columns'!AV364-'Added Columns'!AV$1)/'Added Columns'!AV$3</f>
        <v>2.5000000000000001E-2</v>
      </c>
      <c r="AW364">
        <f>('Added Columns'!AW364-'Added Columns'!AW$1)/'Added Columns'!AW$3</f>
        <v>0</v>
      </c>
      <c r="AX364">
        <f>('Added Columns'!AX364-'Added Columns'!AX$1)/'Added Columns'!AX$3</f>
        <v>0</v>
      </c>
      <c r="AY364">
        <f>('Added Columns'!AY364-'Added Columns'!AY$1)/'Added Columns'!AY$3</f>
        <v>0</v>
      </c>
      <c r="AZ364">
        <v>1</v>
      </c>
      <c r="BA364">
        <v>0</v>
      </c>
    </row>
    <row r="365" spans="1:53" x14ac:dyDescent="0.25">
      <c r="A365">
        <v>358</v>
      </c>
      <c r="B365">
        <v>0</v>
      </c>
      <c r="C365">
        <v>1</v>
      </c>
      <c r="D365">
        <f>('Added Columns'!D365-'Added Columns'!D$1)/'Added Columns'!D$3</f>
        <v>7.1428571428571425E-2</v>
      </c>
      <c r="E365">
        <v>0</v>
      </c>
      <c r="F365">
        <v>1</v>
      </c>
      <c r="G365">
        <v>0</v>
      </c>
      <c r="H365">
        <f>('Added Columns'!H365-'Added Columns'!H$1)/'Added Columns'!H$3</f>
        <v>0.46814602720114529</v>
      </c>
      <c r="I365">
        <v>1</v>
      </c>
      <c r="J365">
        <v>0</v>
      </c>
      <c r="K365">
        <v>0</v>
      </c>
      <c r="L365">
        <f>('Added Columns'!L365-'Added Columns'!L$1)/'Added Columns'!L$3</f>
        <v>0</v>
      </c>
      <c r="M365">
        <f>('Added Columns'!M365-'Added Columns'!M$1)/'Added Columns'!M$3</f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f>('Added Columns'!T365-'Added Columns'!T$1)/'Added Columns'!T$3</f>
        <v>0</v>
      </c>
      <c r="U365">
        <f>('Added Columns'!U365-'Added Columns'!U$1)/'Added Columns'!U$3</f>
        <v>0.98571428571428577</v>
      </c>
      <c r="V365">
        <f>('Added Columns'!V365-'Added Columns'!V$1)/'Added Columns'!V$3</f>
        <v>0.33333333333333331</v>
      </c>
      <c r="W365">
        <f>('Added Columns'!W365-'Added Columns'!W$1)/'Added Columns'!W$3</f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f>('Added Columns'!AG365-'Added Columns'!AG$1)/'Added Columns'!AG$3</f>
        <v>0.33333333333333331</v>
      </c>
      <c r="AH365">
        <v>0</v>
      </c>
      <c r="AI365">
        <v>0</v>
      </c>
      <c r="AJ365">
        <v>1</v>
      </c>
      <c r="AK365">
        <f>('Added Columns'!AK365-'Added Columns'!AK$1)/'Added Columns'!AK$3</f>
        <v>6.1348077935755661E-2</v>
      </c>
      <c r="AL365">
        <f>('Added Columns'!AL365-'Added Columns'!AL$1)/'Added Columns'!AL$3</f>
        <v>0.28331660309174866</v>
      </c>
      <c r="AM365">
        <f>('Added Columns'!AM365-'Added Columns'!AM$1)/'Added Columns'!AM$3</f>
        <v>0.1111111111111111</v>
      </c>
      <c r="AN365">
        <v>1</v>
      </c>
      <c r="AO365">
        <f>('Added Columns'!AO365-'Added Columns'!AO$1)/'Added Columns'!AO$3</f>
        <v>0</v>
      </c>
      <c r="AP365">
        <f>('Added Columns'!AP365-'Added Columns'!AP$1)/'Added Columns'!AP$3</f>
        <v>0</v>
      </c>
      <c r="AQ365">
        <f>('Added Columns'!AQ365-'Added Columns'!AQ$1)/'Added Columns'!AQ$3</f>
        <v>0.66666666666666663</v>
      </c>
      <c r="AR365">
        <f>('Added Columns'!AR365-'Added Columns'!AR$1)/'Added Columns'!AR$3</f>
        <v>0</v>
      </c>
      <c r="AS365">
        <f>('Added Columns'!AS365-'Added Columns'!AS$1)/'Added Columns'!AS$3</f>
        <v>7.4999999999999997E-2</v>
      </c>
      <c r="AT365">
        <f>('Added Columns'!AT365-'Added Columns'!AT$1)/'Added Columns'!AT$3</f>
        <v>0.5</v>
      </c>
      <c r="AU365">
        <f>('Added Columns'!AU365-'Added Columns'!AU$1)/'Added Columns'!AU$3</f>
        <v>0.66666666666666663</v>
      </c>
      <c r="AV365">
        <f>('Added Columns'!AV365-'Added Columns'!AV$1)/'Added Columns'!AV$3</f>
        <v>7.4999999999999997E-2</v>
      </c>
      <c r="AW365">
        <f>('Added Columns'!AW365-'Added Columns'!AW$1)/'Added Columns'!AW$3</f>
        <v>0.1111111111111111</v>
      </c>
      <c r="AX365">
        <f>('Added Columns'!AX365-'Added Columns'!AX$1)/'Added Columns'!AX$3</f>
        <v>6.6666666666666666E-2</v>
      </c>
      <c r="AY365">
        <f>('Added Columns'!AY365-'Added Columns'!AY$1)/'Added Columns'!AY$3</f>
        <v>0.11764705882352941</v>
      </c>
      <c r="AZ365">
        <v>1</v>
      </c>
      <c r="BA365">
        <v>1</v>
      </c>
    </row>
    <row r="366" spans="1:53" x14ac:dyDescent="0.25">
      <c r="A366">
        <v>359</v>
      </c>
      <c r="B366">
        <v>0</v>
      </c>
      <c r="C366">
        <v>1</v>
      </c>
      <c r="D366">
        <f>('Added Columns'!D366-'Added Columns'!D$1)/'Added Columns'!D$3</f>
        <v>0.42857142857142855</v>
      </c>
      <c r="E366">
        <v>0</v>
      </c>
      <c r="F366">
        <v>0</v>
      </c>
      <c r="G366">
        <v>1</v>
      </c>
      <c r="H366">
        <f>('Added Columns'!H366-'Added Columns'!H$1)/'Added Columns'!H$3</f>
        <v>0.53185397279885471</v>
      </c>
      <c r="I366">
        <v>1</v>
      </c>
      <c r="J366">
        <v>0</v>
      </c>
      <c r="K366">
        <v>0</v>
      </c>
      <c r="L366">
        <f>('Added Columns'!L366-'Added Columns'!L$1)/'Added Columns'!L$3</f>
        <v>0</v>
      </c>
      <c r="M366">
        <f>('Added Columns'!M366-'Added Columns'!M$1)/'Added Columns'!M$3</f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f>('Added Columns'!T366-'Added Columns'!T$1)/'Added Columns'!T$3</f>
        <v>1</v>
      </c>
      <c r="U366">
        <f>('Added Columns'!U366-'Added Columns'!U$1)/'Added Columns'!U$3</f>
        <v>0.21428571428571427</v>
      </c>
      <c r="V366">
        <f>('Added Columns'!V366-'Added Columns'!V$1)/'Added Columns'!V$3</f>
        <v>0.66666666666666663</v>
      </c>
      <c r="W366">
        <f>('Added Columns'!W366-'Added Columns'!W$1)/'Added Columns'!W$3</f>
        <v>0.25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f>('Added Columns'!AG366-'Added Columns'!AG$1)/'Added Columns'!AG$3</f>
        <v>1</v>
      </c>
      <c r="AH366">
        <v>0</v>
      </c>
      <c r="AI366">
        <v>0</v>
      </c>
      <c r="AJ366">
        <v>1</v>
      </c>
      <c r="AK366">
        <f>('Added Columns'!AK366-'Added Columns'!AK$1)/'Added Columns'!AK$3</f>
        <v>0.29720905739863085</v>
      </c>
      <c r="AL366">
        <f>('Added Columns'!AL366-'Added Columns'!AL$1)/'Added Columns'!AL$3</f>
        <v>0.52929130696647264</v>
      </c>
      <c r="AM366">
        <f>('Added Columns'!AM366-'Added Columns'!AM$1)/'Added Columns'!AM$3</f>
        <v>0.44444444444444442</v>
      </c>
      <c r="AN366">
        <v>0</v>
      </c>
      <c r="AO366">
        <f>('Added Columns'!AO366-'Added Columns'!AO$1)/'Added Columns'!AO$3</f>
        <v>0.2857142857142857</v>
      </c>
      <c r="AP366">
        <f>('Added Columns'!AP366-'Added Columns'!AP$1)/'Added Columns'!AP$3</f>
        <v>0</v>
      </c>
      <c r="AQ366">
        <f>('Added Columns'!AQ366-'Added Columns'!AQ$1)/'Added Columns'!AQ$3</f>
        <v>0.33333333333333331</v>
      </c>
      <c r="AR366">
        <f>('Added Columns'!AR366-'Added Columns'!AR$1)/'Added Columns'!AR$3</f>
        <v>0</v>
      </c>
      <c r="AS366">
        <f>('Added Columns'!AS366-'Added Columns'!AS$1)/'Added Columns'!AS$3</f>
        <v>0.17499999999999999</v>
      </c>
      <c r="AT366">
        <f>('Added Columns'!AT366-'Added Columns'!AT$1)/'Added Columns'!AT$3</f>
        <v>1</v>
      </c>
      <c r="AU366">
        <f>('Added Columns'!AU366-'Added Columns'!AU$1)/'Added Columns'!AU$3</f>
        <v>0.66666666666666663</v>
      </c>
      <c r="AV366">
        <f>('Added Columns'!AV366-'Added Columns'!AV$1)/'Added Columns'!AV$3</f>
        <v>2.5000000000000001E-2</v>
      </c>
      <c r="AW366">
        <f>('Added Columns'!AW366-'Added Columns'!AW$1)/'Added Columns'!AW$3</f>
        <v>0</v>
      </c>
      <c r="AX366">
        <f>('Added Columns'!AX366-'Added Columns'!AX$1)/'Added Columns'!AX$3</f>
        <v>0</v>
      </c>
      <c r="AY366">
        <f>('Added Columns'!AY366-'Added Columns'!AY$1)/'Added Columns'!AY$3</f>
        <v>0</v>
      </c>
      <c r="AZ366">
        <v>1</v>
      </c>
      <c r="BA366">
        <v>0</v>
      </c>
    </row>
    <row r="367" spans="1:53" x14ac:dyDescent="0.25">
      <c r="A367">
        <v>360</v>
      </c>
      <c r="B367">
        <v>1</v>
      </c>
      <c r="C367">
        <v>0</v>
      </c>
      <c r="D367">
        <f>('Added Columns'!D367-'Added Columns'!D$1)/'Added Columns'!D$3</f>
        <v>0.42857142857142855</v>
      </c>
      <c r="E367">
        <v>0</v>
      </c>
      <c r="F367">
        <v>1</v>
      </c>
      <c r="G367">
        <v>0</v>
      </c>
      <c r="H367">
        <f>('Added Columns'!H367-'Added Columns'!H$1)/'Added Columns'!H$3</f>
        <v>0.31424481030780244</v>
      </c>
      <c r="I367">
        <v>1</v>
      </c>
      <c r="J367">
        <v>0</v>
      </c>
      <c r="K367">
        <v>0</v>
      </c>
      <c r="L367">
        <f>('Added Columns'!L367-'Added Columns'!L$1)/'Added Columns'!L$3</f>
        <v>7.1428571428571425E-2</v>
      </c>
      <c r="M367">
        <f>('Added Columns'!M367-'Added Columns'!M$1)/'Added Columns'!M$3</f>
        <v>0.75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f>('Added Columns'!T367-'Added Columns'!T$1)/'Added Columns'!T$3</f>
        <v>0</v>
      </c>
      <c r="U367">
        <f>('Added Columns'!U367-'Added Columns'!U$1)/'Added Columns'!U$3</f>
        <v>0.25714285714285712</v>
      </c>
      <c r="V367">
        <f>('Added Columns'!V367-'Added Columns'!V$1)/'Added Columns'!V$3</f>
        <v>0.33333333333333331</v>
      </c>
      <c r="W367">
        <f>('Added Columns'!W367-'Added Columns'!W$1)/'Added Columns'!W$3</f>
        <v>0.5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f>('Added Columns'!AG367-'Added Columns'!AG$1)/'Added Columns'!AG$3</f>
        <v>1</v>
      </c>
      <c r="AH367">
        <v>0</v>
      </c>
      <c r="AI367">
        <v>1</v>
      </c>
      <c r="AJ367">
        <v>0</v>
      </c>
      <c r="AK367">
        <f>('Added Columns'!AK367-'Added Columns'!AK$1)/'Added Columns'!AK$3</f>
        <v>0.45760926803580831</v>
      </c>
      <c r="AL367">
        <f>('Added Columns'!AL367-'Added Columns'!AL$1)/'Added Columns'!AL$3</f>
        <v>0.20686609114635615</v>
      </c>
      <c r="AM367">
        <f>('Added Columns'!AM367-'Added Columns'!AM$1)/'Added Columns'!AM$3</f>
        <v>0.44444444444444442</v>
      </c>
      <c r="AN367">
        <v>0</v>
      </c>
      <c r="AO367">
        <f>('Added Columns'!AO367-'Added Columns'!AO$1)/'Added Columns'!AO$3</f>
        <v>0</v>
      </c>
      <c r="AP367">
        <f>('Added Columns'!AP367-'Added Columns'!AP$1)/'Added Columns'!AP$3</f>
        <v>0</v>
      </c>
      <c r="AQ367">
        <f>('Added Columns'!AQ367-'Added Columns'!AQ$1)/'Added Columns'!AQ$3</f>
        <v>0</v>
      </c>
      <c r="AR367">
        <f>('Added Columns'!AR367-'Added Columns'!AR$1)/'Added Columns'!AR$3</f>
        <v>0.33333333333333331</v>
      </c>
      <c r="AS367">
        <f>('Added Columns'!AS367-'Added Columns'!AS$1)/'Added Columns'!AS$3</f>
        <v>0.4</v>
      </c>
      <c r="AT367">
        <f>('Added Columns'!AT367-'Added Columns'!AT$1)/'Added Columns'!AT$3</f>
        <v>0.33333333333333331</v>
      </c>
      <c r="AU367">
        <f>('Added Columns'!AU367-'Added Columns'!AU$1)/'Added Columns'!AU$3</f>
        <v>0.66666666666666663</v>
      </c>
      <c r="AV367">
        <f>('Added Columns'!AV367-'Added Columns'!AV$1)/'Added Columns'!AV$3</f>
        <v>0.32500000000000001</v>
      </c>
      <c r="AW367">
        <f>('Added Columns'!AW367-'Added Columns'!AW$1)/'Added Columns'!AW$3</f>
        <v>0.5</v>
      </c>
      <c r="AX367">
        <f>('Added Columns'!AX367-'Added Columns'!AX$1)/'Added Columns'!AX$3</f>
        <v>6.6666666666666666E-2</v>
      </c>
      <c r="AY367">
        <f>('Added Columns'!AY367-'Added Columns'!AY$1)/'Added Columns'!AY$3</f>
        <v>0.70588235294117652</v>
      </c>
      <c r="AZ367">
        <v>1</v>
      </c>
      <c r="BA367">
        <v>0</v>
      </c>
    </row>
    <row r="368" spans="1:53" x14ac:dyDescent="0.25">
      <c r="A368">
        <v>361</v>
      </c>
      <c r="B368">
        <v>1</v>
      </c>
      <c r="C368">
        <v>0</v>
      </c>
      <c r="D368">
        <f>('Added Columns'!D368-'Added Columns'!D$1)/'Added Columns'!D$3</f>
        <v>0.9285714285714286</v>
      </c>
      <c r="E368">
        <v>1</v>
      </c>
      <c r="F368">
        <v>0</v>
      </c>
      <c r="G368">
        <v>0</v>
      </c>
      <c r="H368">
        <f>('Added Columns'!H368-'Added Columns'!H$1)/'Added Columns'!H$3</f>
        <v>0.35146743020758769</v>
      </c>
      <c r="I368">
        <v>0</v>
      </c>
      <c r="J368">
        <v>1</v>
      </c>
      <c r="K368">
        <v>0</v>
      </c>
      <c r="L368">
        <f>('Added Columns'!L368-'Added Columns'!L$1)/'Added Columns'!L$3</f>
        <v>0</v>
      </c>
      <c r="M368">
        <f>('Added Columns'!M368-'Added Columns'!M$1)/'Added Columns'!M$3</f>
        <v>0.75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f>('Added Columns'!T368-'Added Columns'!T$1)/'Added Columns'!T$3</f>
        <v>1</v>
      </c>
      <c r="U368">
        <f>('Added Columns'!U368-'Added Columns'!U$1)/'Added Columns'!U$3</f>
        <v>0.82857142857142863</v>
      </c>
      <c r="V368">
        <f>('Added Columns'!V368-'Added Columns'!V$1)/'Added Columns'!V$3</f>
        <v>0.66666666666666663</v>
      </c>
      <c r="W368">
        <f>('Added Columns'!W368-'Added Columns'!W$1)/'Added Columns'!W$3</f>
        <v>0.25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f>('Added Columns'!AG368-'Added Columns'!AG$1)/'Added Columns'!AG$3</f>
        <v>0.66666666666666663</v>
      </c>
      <c r="AH368">
        <v>0</v>
      </c>
      <c r="AI368">
        <v>1</v>
      </c>
      <c r="AJ368">
        <v>0</v>
      </c>
      <c r="AK368">
        <f>('Added Columns'!AK368-'Added Columns'!AK$1)/'Added Columns'!AK$3</f>
        <v>0.30258030542390729</v>
      </c>
      <c r="AL368">
        <f>('Added Columns'!AL368-'Added Columns'!AL$1)/'Added Columns'!AL$3</f>
        <v>3.505320216823931E-2</v>
      </c>
      <c r="AM368">
        <f>('Added Columns'!AM368-'Added Columns'!AM$1)/'Added Columns'!AM$3</f>
        <v>0.22222222222222221</v>
      </c>
      <c r="AN368">
        <v>0</v>
      </c>
      <c r="AO368">
        <f>('Added Columns'!AO368-'Added Columns'!AO$1)/'Added Columns'!AO$3</f>
        <v>0</v>
      </c>
      <c r="AP368">
        <f>('Added Columns'!AP368-'Added Columns'!AP$1)/'Added Columns'!AP$3</f>
        <v>0</v>
      </c>
      <c r="AQ368">
        <f>('Added Columns'!AQ368-'Added Columns'!AQ$1)/'Added Columns'!AQ$3</f>
        <v>0.66666666666666663</v>
      </c>
      <c r="AR368">
        <f>('Added Columns'!AR368-'Added Columns'!AR$1)/'Added Columns'!AR$3</f>
        <v>0</v>
      </c>
      <c r="AS368">
        <f>('Added Columns'!AS368-'Added Columns'!AS$1)/'Added Columns'!AS$3</f>
        <v>0.375</v>
      </c>
      <c r="AT368">
        <f>('Added Columns'!AT368-'Added Columns'!AT$1)/'Added Columns'!AT$3</f>
        <v>0.33333333333333331</v>
      </c>
      <c r="AU368">
        <f>('Added Columns'!AU368-'Added Columns'!AU$1)/'Added Columns'!AU$3</f>
        <v>0.66666666666666663</v>
      </c>
      <c r="AV368">
        <f>('Added Columns'!AV368-'Added Columns'!AV$1)/'Added Columns'!AV$3</f>
        <v>7.4999999999999997E-2</v>
      </c>
      <c r="AW368">
        <f>('Added Columns'!AW368-'Added Columns'!AW$1)/'Added Columns'!AW$3</f>
        <v>0.1111111111111111</v>
      </c>
      <c r="AX368">
        <f>('Added Columns'!AX368-'Added Columns'!AX$1)/'Added Columns'!AX$3</f>
        <v>6.6666666666666666E-2</v>
      </c>
      <c r="AY368">
        <f>('Added Columns'!AY368-'Added Columns'!AY$1)/'Added Columns'!AY$3</f>
        <v>0.11764705882352941</v>
      </c>
      <c r="AZ368">
        <v>1</v>
      </c>
      <c r="BA368">
        <v>0</v>
      </c>
    </row>
    <row r="369" spans="1:53" x14ac:dyDescent="0.25">
      <c r="A369">
        <v>362</v>
      </c>
      <c r="B369">
        <v>0</v>
      </c>
      <c r="C369">
        <v>1</v>
      </c>
      <c r="D369">
        <f>('Added Columns'!D369-'Added Columns'!D$1)/'Added Columns'!D$3</f>
        <v>0.52380952380952384</v>
      </c>
      <c r="E369">
        <v>1</v>
      </c>
      <c r="F369">
        <v>0</v>
      </c>
      <c r="G369">
        <v>0</v>
      </c>
      <c r="H369">
        <f>('Added Columns'!H369-'Added Columns'!H$1)/'Added Columns'!H$3</f>
        <v>0.7652111667859699</v>
      </c>
      <c r="I369">
        <v>0</v>
      </c>
      <c r="J369">
        <v>1</v>
      </c>
      <c r="K369">
        <v>0</v>
      </c>
      <c r="L369">
        <f>('Added Columns'!L369-'Added Columns'!L$1)/'Added Columns'!L$3</f>
        <v>0.32142857142857145</v>
      </c>
      <c r="M369">
        <f>('Added Columns'!M369-'Added Columns'!M$1)/'Added Columns'!M$3</f>
        <v>0.75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>('Added Columns'!T369-'Added Columns'!T$1)/'Added Columns'!T$3</f>
        <v>1</v>
      </c>
      <c r="U369">
        <f>('Added Columns'!U369-'Added Columns'!U$1)/'Added Columns'!U$3</f>
        <v>0.22857142857142856</v>
      </c>
      <c r="V369">
        <f>('Added Columns'!V369-'Added Columns'!V$1)/'Added Columns'!V$3</f>
        <v>1</v>
      </c>
      <c r="W369">
        <f>('Added Columns'!W369-'Added Columns'!W$1)/'Added Columns'!W$3</f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f>('Added Columns'!AG369-'Added Columns'!AG$1)/'Added Columns'!AG$3</f>
        <v>0.66666666666666663</v>
      </c>
      <c r="AH369">
        <v>0</v>
      </c>
      <c r="AI369">
        <v>1</v>
      </c>
      <c r="AJ369">
        <v>0</v>
      </c>
      <c r="AK369">
        <f>('Added Columns'!AK369-'Added Columns'!AK$1)/'Added Columns'!AK$3</f>
        <v>6.3401790416008422E-2</v>
      </c>
      <c r="AL369">
        <f>('Added Columns'!AL369-'Added Columns'!AL$1)/'Added Columns'!AL$3</f>
        <v>0.81915278056615137</v>
      </c>
      <c r="AM369">
        <f>('Added Columns'!AM369-'Added Columns'!AM$1)/'Added Columns'!AM$3</f>
        <v>0.33333333333333331</v>
      </c>
      <c r="AN369">
        <v>1</v>
      </c>
      <c r="AO369">
        <f>('Added Columns'!AO369-'Added Columns'!AO$1)/'Added Columns'!AO$3</f>
        <v>0.14285714285714285</v>
      </c>
      <c r="AP369">
        <f>('Added Columns'!AP369-'Added Columns'!AP$1)/'Added Columns'!AP$3</f>
        <v>0</v>
      </c>
      <c r="AQ369">
        <f>('Added Columns'!AQ369-'Added Columns'!AQ$1)/'Added Columns'!AQ$3</f>
        <v>0.66666666666666663</v>
      </c>
      <c r="AR369">
        <f>('Added Columns'!AR369-'Added Columns'!AR$1)/'Added Columns'!AR$3</f>
        <v>0.33333333333333331</v>
      </c>
      <c r="AS369">
        <f>('Added Columns'!AS369-'Added Columns'!AS$1)/'Added Columns'!AS$3</f>
        <v>0.25</v>
      </c>
      <c r="AT369">
        <f>('Added Columns'!AT369-'Added Columns'!AT$1)/'Added Columns'!AT$3</f>
        <v>0.5</v>
      </c>
      <c r="AU369">
        <f>('Added Columns'!AU369-'Added Columns'!AU$1)/'Added Columns'!AU$3</f>
        <v>0.66666666666666663</v>
      </c>
      <c r="AV369">
        <f>('Added Columns'!AV369-'Added Columns'!AV$1)/'Added Columns'!AV$3</f>
        <v>0.17499999999999999</v>
      </c>
      <c r="AW369">
        <f>('Added Columns'!AW369-'Added Columns'!AW$1)/'Added Columns'!AW$3</f>
        <v>0.3888888888888889</v>
      </c>
      <c r="AX369">
        <f>('Added Columns'!AX369-'Added Columns'!AX$1)/'Added Columns'!AX$3</f>
        <v>6.6666666666666666E-2</v>
      </c>
      <c r="AY369">
        <f>('Added Columns'!AY369-'Added Columns'!AY$1)/'Added Columns'!AY$3</f>
        <v>0.41176470588235292</v>
      </c>
      <c r="AZ369">
        <v>1</v>
      </c>
      <c r="BA369">
        <v>0</v>
      </c>
    </row>
    <row r="370" spans="1:53" x14ac:dyDescent="0.25">
      <c r="A370">
        <v>363</v>
      </c>
      <c r="B370">
        <v>1</v>
      </c>
      <c r="C370">
        <v>0</v>
      </c>
      <c r="D370">
        <f>('Added Columns'!D370-'Added Columns'!D$1)/'Added Columns'!D$3</f>
        <v>7.1428571428571425E-2</v>
      </c>
      <c r="E370">
        <v>0</v>
      </c>
      <c r="F370">
        <v>0</v>
      </c>
      <c r="G370">
        <v>1</v>
      </c>
      <c r="H370">
        <f>('Added Columns'!H370-'Added Columns'!H$1)/'Added Columns'!H$3</f>
        <v>0.56764495347172517</v>
      </c>
      <c r="I370">
        <v>1</v>
      </c>
      <c r="J370">
        <v>0</v>
      </c>
      <c r="K370">
        <v>0</v>
      </c>
      <c r="L370">
        <f>('Added Columns'!L370-'Added Columns'!L$1)/'Added Columns'!L$3</f>
        <v>0.2857142857142857</v>
      </c>
      <c r="M370">
        <f>('Added Columns'!M370-'Added Columns'!M$1)/'Added Columns'!M$3</f>
        <v>0.25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f>('Added Columns'!T370-'Added Columns'!T$1)/'Added Columns'!T$3</f>
        <v>0</v>
      </c>
      <c r="U370">
        <f>('Added Columns'!U370-'Added Columns'!U$1)/'Added Columns'!U$3</f>
        <v>0.12857142857142856</v>
      </c>
      <c r="V370">
        <f>('Added Columns'!V370-'Added Columns'!V$1)/'Added Columns'!V$3</f>
        <v>0.66666666666666663</v>
      </c>
      <c r="W370">
        <f>('Added Columns'!W370-'Added Columns'!W$1)/'Added Columns'!W$3</f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f>('Added Columns'!AG370-'Added Columns'!AG$1)/'Added Columns'!AG$3</f>
        <v>1</v>
      </c>
      <c r="AH370">
        <v>0</v>
      </c>
      <c r="AI370">
        <v>0</v>
      </c>
      <c r="AJ370">
        <v>1</v>
      </c>
      <c r="AK370">
        <f>('Added Columns'!AK370-'Added Columns'!AK$1)/'Added Columns'!AK$3</f>
        <v>8.4307530279094253E-2</v>
      </c>
      <c r="AL370">
        <f>('Added Columns'!AL370-'Added Columns'!AL$1)/'Added Columns'!AL$3</f>
        <v>3.0395502911062036E-2</v>
      </c>
      <c r="AM370">
        <f>('Added Columns'!AM370-'Added Columns'!AM$1)/'Added Columns'!AM$3</f>
        <v>0.1111111111111111</v>
      </c>
      <c r="AN370">
        <v>0</v>
      </c>
      <c r="AO370">
        <f>('Added Columns'!AO370-'Added Columns'!AO$1)/'Added Columns'!AO$3</f>
        <v>0.9285714285714286</v>
      </c>
      <c r="AP370">
        <f>('Added Columns'!AP370-'Added Columns'!AP$1)/'Added Columns'!AP$3</f>
        <v>1</v>
      </c>
      <c r="AQ370">
        <f>('Added Columns'!AQ370-'Added Columns'!AQ$1)/'Added Columns'!AQ$3</f>
        <v>0.66666666666666663</v>
      </c>
      <c r="AR370">
        <f>('Added Columns'!AR370-'Added Columns'!AR$1)/'Added Columns'!AR$3</f>
        <v>0</v>
      </c>
      <c r="AS370">
        <f>('Added Columns'!AS370-'Added Columns'!AS$1)/'Added Columns'!AS$3</f>
        <v>7.4999999999999997E-2</v>
      </c>
      <c r="AT370">
        <f>('Added Columns'!AT370-'Added Columns'!AT$1)/'Added Columns'!AT$3</f>
        <v>0.5</v>
      </c>
      <c r="AU370">
        <f>('Added Columns'!AU370-'Added Columns'!AU$1)/'Added Columns'!AU$3</f>
        <v>0.33333333333333331</v>
      </c>
      <c r="AV370">
        <f>('Added Columns'!AV370-'Added Columns'!AV$1)/'Added Columns'!AV$3</f>
        <v>7.4999999999999997E-2</v>
      </c>
      <c r="AW370">
        <f>('Added Columns'!AW370-'Added Columns'!AW$1)/'Added Columns'!AW$3</f>
        <v>0.1111111111111111</v>
      </c>
      <c r="AX370">
        <f>('Added Columns'!AX370-'Added Columns'!AX$1)/'Added Columns'!AX$3</f>
        <v>0.13333333333333333</v>
      </c>
      <c r="AY370">
        <f>('Added Columns'!AY370-'Added Columns'!AY$1)/'Added Columns'!AY$3</f>
        <v>0.11764705882352941</v>
      </c>
      <c r="AZ370">
        <v>1</v>
      </c>
      <c r="BA370">
        <v>0</v>
      </c>
    </row>
    <row r="371" spans="1:53" x14ac:dyDescent="0.25">
      <c r="A371">
        <v>364</v>
      </c>
      <c r="B371">
        <v>0</v>
      </c>
      <c r="C371">
        <v>1</v>
      </c>
      <c r="D371">
        <f>('Added Columns'!D371-'Added Columns'!D$1)/'Added Columns'!D$3</f>
        <v>0.35714285714285715</v>
      </c>
      <c r="E371">
        <v>1</v>
      </c>
      <c r="F371">
        <v>0</v>
      </c>
      <c r="G371">
        <v>0</v>
      </c>
      <c r="H371">
        <f>('Added Columns'!H371-'Added Columns'!H$1)/'Added Columns'!H$3</f>
        <v>0.17752326413743735</v>
      </c>
      <c r="I371">
        <v>1</v>
      </c>
      <c r="J371">
        <v>0</v>
      </c>
      <c r="K371">
        <v>0</v>
      </c>
      <c r="L371">
        <f>('Added Columns'!L371-'Added Columns'!L$1)/'Added Columns'!L$3</f>
        <v>0.14285714285714285</v>
      </c>
      <c r="M371">
        <f>('Added Columns'!M371-'Added Columns'!M$1)/'Added Columns'!M$3</f>
        <v>0.5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f>('Added Columns'!T371-'Added Columns'!T$1)/'Added Columns'!T$3</f>
        <v>1</v>
      </c>
      <c r="U371">
        <f>('Added Columns'!U371-'Added Columns'!U$1)/'Added Columns'!U$3</f>
        <v>5.7142857142857141E-2</v>
      </c>
      <c r="V371">
        <f>('Added Columns'!V371-'Added Columns'!V$1)/'Added Columns'!V$3</f>
        <v>0.66666666666666663</v>
      </c>
      <c r="W371">
        <f>('Added Columns'!W371-'Added Columns'!W$1)/'Added Columns'!W$3</f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f>('Added Columns'!AG371-'Added Columns'!AG$1)/'Added Columns'!AG$3</f>
        <v>0.66666666666666663</v>
      </c>
      <c r="AH371">
        <v>0</v>
      </c>
      <c r="AI371">
        <v>0</v>
      </c>
      <c r="AJ371">
        <v>1</v>
      </c>
      <c r="AK371">
        <f>('Added Columns'!AK371-'Added Columns'!AK$1)/'Added Columns'!AK$3</f>
        <v>9.6998420221169029E-2</v>
      </c>
      <c r="AL371">
        <f>('Added Columns'!AL371-'Added Columns'!AL$1)/'Added Columns'!AL$3</f>
        <v>0.28331660309174866</v>
      </c>
      <c r="AM371">
        <f>('Added Columns'!AM371-'Added Columns'!AM$1)/'Added Columns'!AM$3</f>
        <v>0.1111111111111111</v>
      </c>
      <c r="AN371">
        <v>1</v>
      </c>
      <c r="AO371">
        <f>('Added Columns'!AO371-'Added Columns'!AO$1)/'Added Columns'!AO$3</f>
        <v>0.14285714285714285</v>
      </c>
      <c r="AP371">
        <f>('Added Columns'!AP371-'Added Columns'!AP$1)/'Added Columns'!AP$3</f>
        <v>0</v>
      </c>
      <c r="AQ371">
        <f>('Added Columns'!AQ371-'Added Columns'!AQ$1)/'Added Columns'!AQ$3</f>
        <v>0.33333333333333331</v>
      </c>
      <c r="AR371">
        <f>('Added Columns'!AR371-'Added Columns'!AR$1)/'Added Columns'!AR$3</f>
        <v>0</v>
      </c>
      <c r="AS371">
        <f>('Added Columns'!AS371-'Added Columns'!AS$1)/'Added Columns'!AS$3</f>
        <v>2.5000000000000001E-2</v>
      </c>
      <c r="AT371">
        <f>('Added Columns'!AT371-'Added Columns'!AT$1)/'Added Columns'!AT$3</f>
        <v>0.33333333333333331</v>
      </c>
      <c r="AU371">
        <f>('Added Columns'!AU371-'Added Columns'!AU$1)/'Added Columns'!AU$3</f>
        <v>0.66666666666666663</v>
      </c>
      <c r="AV371">
        <f>('Added Columns'!AV371-'Added Columns'!AV$1)/'Added Columns'!AV$3</f>
        <v>2.5000000000000001E-2</v>
      </c>
      <c r="AW371">
        <f>('Added Columns'!AW371-'Added Columns'!AW$1)/'Added Columns'!AW$3</f>
        <v>0</v>
      </c>
      <c r="AX371">
        <f>('Added Columns'!AX371-'Added Columns'!AX$1)/'Added Columns'!AX$3</f>
        <v>0</v>
      </c>
      <c r="AY371">
        <f>('Added Columns'!AY371-'Added Columns'!AY$1)/'Added Columns'!AY$3</f>
        <v>0</v>
      </c>
      <c r="AZ371">
        <v>1</v>
      </c>
      <c r="BA371">
        <v>1</v>
      </c>
    </row>
    <row r="372" spans="1:53" x14ac:dyDescent="0.25">
      <c r="A372">
        <v>365</v>
      </c>
      <c r="B372">
        <v>0</v>
      </c>
      <c r="C372">
        <v>1</v>
      </c>
      <c r="D372">
        <f>('Added Columns'!D372-'Added Columns'!D$1)/'Added Columns'!D$3</f>
        <v>0.45238095238095238</v>
      </c>
      <c r="E372">
        <v>1</v>
      </c>
      <c r="F372">
        <v>0</v>
      </c>
      <c r="G372">
        <v>0</v>
      </c>
      <c r="H372">
        <f>('Added Columns'!H372-'Added Columns'!H$1)/'Added Columns'!H$3</f>
        <v>0.58625626342161774</v>
      </c>
      <c r="I372">
        <v>0</v>
      </c>
      <c r="J372">
        <v>1</v>
      </c>
      <c r="K372">
        <v>0</v>
      </c>
      <c r="L372">
        <f>('Added Columns'!L372-'Added Columns'!L$1)/'Added Columns'!L$3</f>
        <v>0.32142857142857145</v>
      </c>
      <c r="M372">
        <f>('Added Columns'!M372-'Added Columns'!M$1)/'Added Columns'!M$3</f>
        <v>0.5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f>('Added Columns'!T372-'Added Columns'!T$1)/'Added Columns'!T$3</f>
        <v>0.66666666666666663</v>
      </c>
      <c r="U372">
        <f>('Added Columns'!U372-'Added Columns'!U$1)/'Added Columns'!U$3</f>
        <v>0.97142857142857142</v>
      </c>
      <c r="V372">
        <f>('Added Columns'!V372-'Added Columns'!V$1)/'Added Columns'!V$3</f>
        <v>0.66666666666666663</v>
      </c>
      <c r="W372">
        <f>('Added Columns'!W372-'Added Columns'!W$1)/'Added Columns'!W$3</f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f>('Added Columns'!AG372-'Added Columns'!AG$1)/'Added Columns'!AG$3</f>
        <v>0</v>
      </c>
      <c r="AH372">
        <v>0</v>
      </c>
      <c r="AI372">
        <v>1</v>
      </c>
      <c r="AJ372">
        <v>0</v>
      </c>
      <c r="AK372">
        <f>('Added Columns'!AK372-'Added Columns'!AK$1)/'Added Columns'!AK$3</f>
        <v>0.1286466561348078</v>
      </c>
      <c r="AL372">
        <f>('Added Columns'!AL372-'Added Columns'!AL$1)/'Added Columns'!AL$3</f>
        <v>0.62513551495683595</v>
      </c>
      <c r="AM372">
        <f>('Added Columns'!AM372-'Added Columns'!AM$1)/'Added Columns'!AM$3</f>
        <v>0.66666666666666663</v>
      </c>
      <c r="AN372">
        <v>0</v>
      </c>
      <c r="AO372">
        <f>('Added Columns'!AO372-'Added Columns'!AO$1)/'Added Columns'!AO$3</f>
        <v>0.6428571428571429</v>
      </c>
      <c r="AP372">
        <f>('Added Columns'!AP372-'Added Columns'!AP$1)/'Added Columns'!AP$3</f>
        <v>1</v>
      </c>
      <c r="AQ372">
        <f>('Added Columns'!AQ372-'Added Columns'!AQ$1)/'Added Columns'!AQ$3</f>
        <v>0.33333333333333331</v>
      </c>
      <c r="AR372">
        <f>('Added Columns'!AR372-'Added Columns'!AR$1)/'Added Columns'!AR$3</f>
        <v>0.33333333333333331</v>
      </c>
      <c r="AS372">
        <f>('Added Columns'!AS372-'Added Columns'!AS$1)/'Added Columns'!AS$3</f>
        <v>0.42499999999999999</v>
      </c>
      <c r="AT372">
        <f>('Added Columns'!AT372-'Added Columns'!AT$1)/'Added Columns'!AT$3</f>
        <v>0.5</v>
      </c>
      <c r="AU372">
        <f>('Added Columns'!AU372-'Added Columns'!AU$1)/'Added Columns'!AU$3</f>
        <v>0.66666666666666663</v>
      </c>
      <c r="AV372">
        <f>('Added Columns'!AV372-'Added Columns'!AV$1)/'Added Columns'!AV$3</f>
        <v>0.125</v>
      </c>
      <c r="AW372">
        <f>('Added Columns'!AW372-'Added Columns'!AW$1)/'Added Columns'!AW$3</f>
        <v>0.22222222222222221</v>
      </c>
      <c r="AX372">
        <f>('Added Columns'!AX372-'Added Columns'!AX$1)/'Added Columns'!AX$3</f>
        <v>0</v>
      </c>
      <c r="AY372">
        <f>('Added Columns'!AY372-'Added Columns'!AY$1)/'Added Columns'!AY$3</f>
        <v>0.17647058823529413</v>
      </c>
      <c r="AZ372">
        <v>1</v>
      </c>
      <c r="BA372">
        <v>0</v>
      </c>
    </row>
    <row r="373" spans="1:53" x14ac:dyDescent="0.25">
      <c r="A373">
        <v>366</v>
      </c>
      <c r="B373">
        <v>0</v>
      </c>
      <c r="C373">
        <v>1</v>
      </c>
      <c r="D373">
        <f>('Added Columns'!D373-'Added Columns'!D$1)/'Added Columns'!D$3</f>
        <v>0.66666666666666663</v>
      </c>
      <c r="E373">
        <v>0</v>
      </c>
      <c r="F373">
        <v>0</v>
      </c>
      <c r="G373">
        <v>1</v>
      </c>
      <c r="H373">
        <f>('Added Columns'!H373-'Added Columns'!H$1)/'Added Columns'!H$3</f>
        <v>0.74588403722261987</v>
      </c>
      <c r="I373">
        <v>0</v>
      </c>
      <c r="J373">
        <v>1</v>
      </c>
      <c r="K373">
        <v>0</v>
      </c>
      <c r="L373">
        <f>('Added Columns'!L373-'Added Columns'!L$1)/'Added Columns'!L$3</f>
        <v>0.21428571428571427</v>
      </c>
      <c r="M373">
        <f>('Added Columns'!M373-'Added Columns'!M$1)/'Added Columns'!M$3</f>
        <v>0.75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f>('Added Columns'!T373-'Added Columns'!T$1)/'Added Columns'!T$3</f>
        <v>0.66666666666666663</v>
      </c>
      <c r="U373">
        <f>('Added Columns'!U373-'Added Columns'!U$1)/'Added Columns'!U$3</f>
        <v>0</v>
      </c>
      <c r="V373">
        <f>('Added Columns'!V373-'Added Columns'!V$1)/'Added Columns'!V$3</f>
        <v>0.66666666666666663</v>
      </c>
      <c r="W373">
        <f>('Added Columns'!W373-'Added Columns'!W$1)/'Added Columns'!W$3</f>
        <v>0.25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f>('Added Columns'!AG373-'Added Columns'!AG$1)/'Added Columns'!AG$3</f>
        <v>0.66666666666666663</v>
      </c>
      <c r="AH373">
        <v>0</v>
      </c>
      <c r="AI373">
        <v>1</v>
      </c>
      <c r="AJ373">
        <v>0</v>
      </c>
      <c r="AK373">
        <f>('Added Columns'!AK373-'Added Columns'!AK$1)/'Added Columns'!AK$3</f>
        <v>0.22374934175882044</v>
      </c>
      <c r="AL373">
        <f>('Added Columns'!AL373-'Added Columns'!AL$1)/'Added Columns'!AL$3</f>
        <v>0.56012848825537043</v>
      </c>
      <c r="AM373">
        <f>('Added Columns'!AM373-'Added Columns'!AM$1)/'Added Columns'!AM$3</f>
        <v>0.22222222222222221</v>
      </c>
      <c r="AN373">
        <v>0</v>
      </c>
      <c r="AO373">
        <f>('Added Columns'!AO373-'Added Columns'!AO$1)/'Added Columns'!AO$3</f>
        <v>0.21428571428571427</v>
      </c>
      <c r="AP373">
        <f>('Added Columns'!AP373-'Added Columns'!AP$1)/'Added Columns'!AP$3</f>
        <v>0</v>
      </c>
      <c r="AQ373">
        <f>('Added Columns'!AQ373-'Added Columns'!AQ$1)/'Added Columns'!AQ$3</f>
        <v>0.66666666666666663</v>
      </c>
      <c r="AR373">
        <f>('Added Columns'!AR373-'Added Columns'!AR$1)/'Added Columns'!AR$3</f>
        <v>0</v>
      </c>
      <c r="AS373">
        <f>('Added Columns'!AS373-'Added Columns'!AS$1)/'Added Columns'!AS$3</f>
        <v>0.17499999999999999</v>
      </c>
      <c r="AT373">
        <f>('Added Columns'!AT373-'Added Columns'!AT$1)/'Added Columns'!AT$3</f>
        <v>0.33333333333333331</v>
      </c>
      <c r="AU373">
        <f>('Added Columns'!AU373-'Added Columns'!AU$1)/'Added Columns'!AU$3</f>
        <v>1</v>
      </c>
      <c r="AV373">
        <f>('Added Columns'!AV373-'Added Columns'!AV$1)/'Added Columns'!AV$3</f>
        <v>2.5000000000000001E-2</v>
      </c>
      <c r="AW373">
        <f>('Added Columns'!AW373-'Added Columns'!AW$1)/'Added Columns'!AW$3</f>
        <v>0</v>
      </c>
      <c r="AX373">
        <f>('Added Columns'!AX373-'Added Columns'!AX$1)/'Added Columns'!AX$3</f>
        <v>0</v>
      </c>
      <c r="AY373">
        <f>('Added Columns'!AY373-'Added Columns'!AY$1)/'Added Columns'!AY$3</f>
        <v>0</v>
      </c>
      <c r="AZ373">
        <v>1</v>
      </c>
      <c r="BA373">
        <v>0</v>
      </c>
    </row>
    <row r="374" spans="1:53" x14ac:dyDescent="0.25">
      <c r="A374">
        <v>367</v>
      </c>
      <c r="B374">
        <v>1</v>
      </c>
      <c r="C374">
        <v>0</v>
      </c>
      <c r="D374">
        <f>('Added Columns'!D374-'Added Columns'!D$1)/'Added Columns'!D$3</f>
        <v>0.54761904761904767</v>
      </c>
      <c r="E374">
        <v>0</v>
      </c>
      <c r="F374">
        <v>1</v>
      </c>
      <c r="G374">
        <v>0</v>
      </c>
      <c r="H374">
        <f>('Added Columns'!H374-'Added Columns'!H$1)/'Added Columns'!H$3</f>
        <v>2.9348604151753759E-2</v>
      </c>
      <c r="I374">
        <v>1</v>
      </c>
      <c r="J374">
        <v>0</v>
      </c>
      <c r="K374">
        <v>0</v>
      </c>
      <c r="L374">
        <f>('Added Columns'!L374-'Added Columns'!L$1)/'Added Columns'!L$3</f>
        <v>0.10714285714285714</v>
      </c>
      <c r="M374">
        <f>('Added Columns'!M374-'Added Columns'!M$1)/'Added Columns'!M$3</f>
        <v>0.5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f>('Added Columns'!T374-'Added Columns'!T$1)/'Added Columns'!T$3</f>
        <v>0</v>
      </c>
      <c r="U374">
        <f>('Added Columns'!U374-'Added Columns'!U$1)/'Added Columns'!U$3</f>
        <v>0.37142857142857144</v>
      </c>
      <c r="V374">
        <f>('Added Columns'!V374-'Added Columns'!V$1)/'Added Columns'!V$3</f>
        <v>0.66666666666666663</v>
      </c>
      <c r="W374">
        <f>('Added Columns'!W374-'Added Columns'!W$1)/'Added Columns'!W$3</f>
        <v>0.25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f>('Added Columns'!AG374-'Added Columns'!AG$1)/'Added Columns'!AG$3</f>
        <v>0.33333333333333331</v>
      </c>
      <c r="AH374">
        <v>0</v>
      </c>
      <c r="AI374">
        <v>0</v>
      </c>
      <c r="AJ374">
        <v>1</v>
      </c>
      <c r="AK374">
        <f>('Added Columns'!AK374-'Added Columns'!AK$1)/'Added Columns'!AK$3</f>
        <v>0.43949447077409165</v>
      </c>
      <c r="AL374">
        <f>('Added Columns'!AL374-'Added Columns'!AL$1)/'Added Columns'!AL$3</f>
        <v>0.29969885565147558</v>
      </c>
      <c r="AM374">
        <f>('Added Columns'!AM374-'Added Columns'!AM$1)/'Added Columns'!AM$3</f>
        <v>0.1111111111111111</v>
      </c>
      <c r="AN374">
        <v>0</v>
      </c>
      <c r="AO374">
        <f>('Added Columns'!AO374-'Added Columns'!AO$1)/'Added Columns'!AO$3</f>
        <v>0.5</v>
      </c>
      <c r="AP374">
        <f>('Added Columns'!AP374-'Added Columns'!AP$1)/'Added Columns'!AP$3</f>
        <v>0</v>
      </c>
      <c r="AQ374">
        <f>('Added Columns'!AQ374-'Added Columns'!AQ$1)/'Added Columns'!AQ$3</f>
        <v>0.66666666666666663</v>
      </c>
      <c r="AR374">
        <f>('Added Columns'!AR374-'Added Columns'!AR$1)/'Added Columns'!AR$3</f>
        <v>0</v>
      </c>
      <c r="AS374">
        <f>('Added Columns'!AS374-'Added Columns'!AS$1)/'Added Columns'!AS$3</f>
        <v>0.2</v>
      </c>
      <c r="AT374">
        <f>('Added Columns'!AT374-'Added Columns'!AT$1)/'Added Columns'!AT$3</f>
        <v>0.83333333333333337</v>
      </c>
      <c r="AU374">
        <f>('Added Columns'!AU374-'Added Columns'!AU$1)/'Added Columns'!AU$3</f>
        <v>0.66666666666666663</v>
      </c>
      <c r="AV374">
        <f>('Added Columns'!AV374-'Added Columns'!AV$1)/'Added Columns'!AV$3</f>
        <v>0.2</v>
      </c>
      <c r="AW374">
        <f>('Added Columns'!AW374-'Added Columns'!AW$1)/'Added Columns'!AW$3</f>
        <v>0.3888888888888889</v>
      </c>
      <c r="AX374">
        <f>('Added Columns'!AX374-'Added Columns'!AX$1)/'Added Columns'!AX$3</f>
        <v>0.46666666666666667</v>
      </c>
      <c r="AY374">
        <f>('Added Columns'!AY374-'Added Columns'!AY$1)/'Added Columns'!AY$3</f>
        <v>0.41176470588235292</v>
      </c>
      <c r="AZ374">
        <v>1</v>
      </c>
      <c r="BA374">
        <v>1</v>
      </c>
    </row>
    <row r="375" spans="1:53" x14ac:dyDescent="0.25">
      <c r="A375">
        <v>368</v>
      </c>
      <c r="B375">
        <v>1</v>
      </c>
      <c r="C375">
        <v>0</v>
      </c>
      <c r="D375">
        <f>('Added Columns'!D375-'Added Columns'!D$1)/'Added Columns'!D$3</f>
        <v>0.76190476190476186</v>
      </c>
      <c r="E375">
        <v>1</v>
      </c>
      <c r="F375">
        <v>0</v>
      </c>
      <c r="G375">
        <v>0</v>
      </c>
      <c r="H375">
        <f>('Added Columns'!H375-'Added Columns'!H$1)/'Added Columns'!H$3</f>
        <v>0.67573371510379387</v>
      </c>
      <c r="I375">
        <v>0</v>
      </c>
      <c r="J375">
        <v>1</v>
      </c>
      <c r="K375">
        <v>0</v>
      </c>
      <c r="L375">
        <f>('Added Columns'!L375-'Added Columns'!L$1)/'Added Columns'!L$3</f>
        <v>0.32142857142857145</v>
      </c>
      <c r="M375">
        <f>('Added Columns'!M375-'Added Columns'!M$1)/'Added Columns'!M$3</f>
        <v>0.5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f>('Added Columns'!T375-'Added Columns'!T$1)/'Added Columns'!T$3</f>
        <v>1</v>
      </c>
      <c r="U375">
        <f>('Added Columns'!U375-'Added Columns'!U$1)/'Added Columns'!U$3</f>
        <v>1</v>
      </c>
      <c r="V375">
        <f>('Added Columns'!V375-'Added Columns'!V$1)/'Added Columns'!V$3</f>
        <v>0.33333333333333331</v>
      </c>
      <c r="W375">
        <f>('Added Columns'!W375-'Added Columns'!W$1)/'Added Columns'!W$3</f>
        <v>0.5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f>('Added Columns'!AG375-'Added Columns'!AG$1)/'Added Columns'!AG$3</f>
        <v>1</v>
      </c>
      <c r="AH375">
        <v>0</v>
      </c>
      <c r="AI375">
        <v>0</v>
      </c>
      <c r="AJ375">
        <v>1</v>
      </c>
      <c r="AK375">
        <f>('Added Columns'!AK375-'Added Columns'!AK$1)/'Added Columns'!AK$3</f>
        <v>0.49957872564507638</v>
      </c>
      <c r="AL375">
        <f>('Added Columns'!AL375-'Added Columns'!AL$1)/'Added Columns'!AL$3</f>
        <v>2.6540855249949809E-2</v>
      </c>
      <c r="AM375">
        <f>('Added Columns'!AM375-'Added Columns'!AM$1)/'Added Columns'!AM$3</f>
        <v>0.66666666666666663</v>
      </c>
      <c r="AN375">
        <v>0</v>
      </c>
      <c r="AO375">
        <f>('Added Columns'!AO375-'Added Columns'!AO$1)/'Added Columns'!AO$3</f>
        <v>0.2857142857142857</v>
      </c>
      <c r="AP375">
        <f>('Added Columns'!AP375-'Added Columns'!AP$1)/'Added Columns'!AP$3</f>
        <v>0</v>
      </c>
      <c r="AQ375">
        <f>('Added Columns'!AQ375-'Added Columns'!AQ$1)/'Added Columns'!AQ$3</f>
        <v>1</v>
      </c>
      <c r="AR375">
        <f>('Added Columns'!AR375-'Added Columns'!AR$1)/'Added Columns'!AR$3</f>
        <v>0</v>
      </c>
      <c r="AS375">
        <f>('Added Columns'!AS375-'Added Columns'!AS$1)/'Added Columns'!AS$3</f>
        <v>0.5</v>
      </c>
      <c r="AT375">
        <f>('Added Columns'!AT375-'Added Columns'!AT$1)/'Added Columns'!AT$3</f>
        <v>0.33333333333333331</v>
      </c>
      <c r="AU375">
        <f>('Added Columns'!AU375-'Added Columns'!AU$1)/'Added Columns'!AU$3</f>
        <v>0.66666666666666663</v>
      </c>
      <c r="AV375">
        <f>('Added Columns'!AV375-'Added Columns'!AV$1)/'Added Columns'!AV$3</f>
        <v>0.1</v>
      </c>
      <c r="AW375">
        <f>('Added Columns'!AW375-'Added Columns'!AW$1)/'Added Columns'!AW$3</f>
        <v>0.16666666666666666</v>
      </c>
      <c r="AX375">
        <f>('Added Columns'!AX375-'Added Columns'!AX$1)/'Added Columns'!AX$3</f>
        <v>6.6666666666666666E-2</v>
      </c>
      <c r="AY375">
        <f>('Added Columns'!AY375-'Added Columns'!AY$1)/'Added Columns'!AY$3</f>
        <v>0.17647058823529413</v>
      </c>
      <c r="AZ375">
        <v>1</v>
      </c>
      <c r="BA375">
        <v>0</v>
      </c>
    </row>
    <row r="376" spans="1:53" x14ac:dyDescent="0.25">
      <c r="A376">
        <v>369</v>
      </c>
      <c r="B376">
        <v>1</v>
      </c>
      <c r="C376">
        <v>0</v>
      </c>
      <c r="D376">
        <f>('Added Columns'!D376-'Added Columns'!D$1)/'Added Columns'!D$3</f>
        <v>0.52380952380952384</v>
      </c>
      <c r="E376">
        <v>1</v>
      </c>
      <c r="F376">
        <v>0</v>
      </c>
      <c r="G376">
        <v>0</v>
      </c>
      <c r="H376">
        <f>('Added Columns'!H376-'Added Columns'!H$1)/'Added Columns'!H$3</f>
        <v>0.33858267716535434</v>
      </c>
      <c r="I376">
        <v>1</v>
      </c>
      <c r="J376">
        <v>0</v>
      </c>
      <c r="K376">
        <v>0</v>
      </c>
      <c r="L376">
        <f>('Added Columns'!L376-'Added Columns'!L$1)/'Added Columns'!L$3</f>
        <v>0.75</v>
      </c>
      <c r="M376">
        <f>('Added Columns'!M376-'Added Columns'!M$1)/'Added Columns'!M$3</f>
        <v>0.25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f>('Added Columns'!T376-'Added Columns'!T$1)/'Added Columns'!T$3</f>
        <v>0.66666666666666663</v>
      </c>
      <c r="U376">
        <f>('Added Columns'!U376-'Added Columns'!U$1)/'Added Columns'!U$3</f>
        <v>0.54285714285714282</v>
      </c>
      <c r="V376">
        <f>('Added Columns'!V376-'Added Columns'!V$1)/'Added Columns'!V$3</f>
        <v>0.33333333333333331</v>
      </c>
      <c r="W376">
        <f>('Added Columns'!W376-'Added Columns'!W$1)/'Added Columns'!W$3</f>
        <v>0.25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f>('Added Columns'!AG376-'Added Columns'!AG$1)/'Added Columns'!AG$3</f>
        <v>0.66666666666666663</v>
      </c>
      <c r="AH376">
        <v>0</v>
      </c>
      <c r="AI376">
        <v>1</v>
      </c>
      <c r="AJ376">
        <v>0</v>
      </c>
      <c r="AK376">
        <f>('Added Columns'!AK376-'Added Columns'!AK$1)/'Added Columns'!AK$3</f>
        <v>0.28283307003686153</v>
      </c>
      <c r="AL376">
        <f>('Added Columns'!AL376-'Added Columns'!AL$1)/'Added Columns'!AL$3</f>
        <v>0.16125276048986148</v>
      </c>
      <c r="AM376">
        <f>('Added Columns'!AM376-'Added Columns'!AM$1)/'Added Columns'!AM$3</f>
        <v>0.22222222222222221</v>
      </c>
      <c r="AN376">
        <v>1</v>
      </c>
      <c r="AO376">
        <f>('Added Columns'!AO376-'Added Columns'!AO$1)/'Added Columns'!AO$3</f>
        <v>7.1428571428571425E-2</v>
      </c>
      <c r="AP376">
        <f>('Added Columns'!AP376-'Added Columns'!AP$1)/'Added Columns'!AP$3</f>
        <v>0</v>
      </c>
      <c r="AQ376">
        <f>('Added Columns'!AQ376-'Added Columns'!AQ$1)/'Added Columns'!AQ$3</f>
        <v>0</v>
      </c>
      <c r="AR376">
        <f>('Added Columns'!AR376-'Added Columns'!AR$1)/'Added Columns'!AR$3</f>
        <v>0.66666666666666663</v>
      </c>
      <c r="AS376">
        <f>('Added Columns'!AS376-'Added Columns'!AS$1)/'Added Columns'!AS$3</f>
        <v>0.2</v>
      </c>
      <c r="AT376">
        <f>('Added Columns'!AT376-'Added Columns'!AT$1)/'Added Columns'!AT$3</f>
        <v>1</v>
      </c>
      <c r="AU376">
        <f>('Added Columns'!AU376-'Added Columns'!AU$1)/'Added Columns'!AU$3</f>
        <v>0.66666666666666663</v>
      </c>
      <c r="AV376">
        <f>('Added Columns'!AV376-'Added Columns'!AV$1)/'Added Columns'!AV$3</f>
        <v>0.15</v>
      </c>
      <c r="AW376">
        <f>('Added Columns'!AW376-'Added Columns'!AW$1)/'Added Columns'!AW$3</f>
        <v>0.22222222222222221</v>
      </c>
      <c r="AX376">
        <f>('Added Columns'!AX376-'Added Columns'!AX$1)/'Added Columns'!AX$3</f>
        <v>6.6666666666666666E-2</v>
      </c>
      <c r="AY376">
        <f>('Added Columns'!AY376-'Added Columns'!AY$1)/'Added Columns'!AY$3</f>
        <v>0</v>
      </c>
      <c r="AZ376">
        <v>1</v>
      </c>
      <c r="BA376">
        <v>1</v>
      </c>
    </row>
    <row r="377" spans="1:53" x14ac:dyDescent="0.25">
      <c r="A377">
        <v>370</v>
      </c>
      <c r="B377">
        <v>1</v>
      </c>
      <c r="C377">
        <v>0</v>
      </c>
      <c r="D377">
        <f>('Added Columns'!D377-'Added Columns'!D$1)/'Added Columns'!D$3</f>
        <v>0.30952380952380953</v>
      </c>
      <c r="E377">
        <v>1</v>
      </c>
      <c r="F377">
        <v>0</v>
      </c>
      <c r="G377">
        <v>0</v>
      </c>
      <c r="H377">
        <f>('Added Columns'!H377-'Added Columns'!H$1)/'Added Columns'!H$3</f>
        <v>0.21904080171796708</v>
      </c>
      <c r="I377">
        <v>0</v>
      </c>
      <c r="J377">
        <v>1</v>
      </c>
      <c r="K377">
        <v>0</v>
      </c>
      <c r="L377">
        <f>('Added Columns'!L377-'Added Columns'!L$1)/'Added Columns'!L$3</f>
        <v>0.2857142857142857</v>
      </c>
      <c r="M377">
        <f>('Added Columns'!M377-'Added Columns'!M$1)/'Added Columns'!M$3</f>
        <v>0.75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f>('Added Columns'!T377-'Added Columns'!T$1)/'Added Columns'!T$3</f>
        <v>0.66666666666666663</v>
      </c>
      <c r="U377">
        <f>('Added Columns'!U377-'Added Columns'!U$1)/'Added Columns'!U$3</f>
        <v>0.17142857142857143</v>
      </c>
      <c r="V377">
        <f>('Added Columns'!V377-'Added Columns'!V$1)/'Added Columns'!V$3</f>
        <v>0.33333333333333331</v>
      </c>
      <c r="W377">
        <f>('Added Columns'!W377-'Added Columns'!W$1)/'Added Columns'!W$3</f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f>('Added Columns'!AG377-'Added Columns'!AG$1)/'Added Columns'!AG$3</f>
        <v>0.33333333333333331</v>
      </c>
      <c r="AH377">
        <v>0</v>
      </c>
      <c r="AI377">
        <v>0</v>
      </c>
      <c r="AJ377">
        <v>1</v>
      </c>
      <c r="AK377">
        <f>('Added Columns'!AK377-'Added Columns'!AK$1)/'Added Columns'!AK$3</f>
        <v>8.6782517114270666E-2</v>
      </c>
      <c r="AL377">
        <f>('Added Columns'!AL377-'Added Columns'!AL$1)/'Added Columns'!AL$3</f>
        <v>0.21911262798634812</v>
      </c>
      <c r="AM377">
        <f>('Added Columns'!AM377-'Added Columns'!AM$1)/'Added Columns'!AM$3</f>
        <v>0</v>
      </c>
      <c r="AN377">
        <v>1</v>
      </c>
      <c r="AO377">
        <f>('Added Columns'!AO377-'Added Columns'!AO$1)/'Added Columns'!AO$3</f>
        <v>0.35714285714285715</v>
      </c>
      <c r="AP377">
        <f>('Added Columns'!AP377-'Added Columns'!AP$1)/'Added Columns'!AP$3</f>
        <v>0</v>
      </c>
      <c r="AQ377">
        <f>('Added Columns'!AQ377-'Added Columns'!AQ$1)/'Added Columns'!AQ$3</f>
        <v>1</v>
      </c>
      <c r="AR377">
        <f>('Added Columns'!AR377-'Added Columns'!AR$1)/'Added Columns'!AR$3</f>
        <v>0</v>
      </c>
      <c r="AS377">
        <f>('Added Columns'!AS377-'Added Columns'!AS$1)/'Added Columns'!AS$3</f>
        <v>7.4999999999999997E-2</v>
      </c>
      <c r="AT377">
        <f>('Added Columns'!AT377-'Added Columns'!AT$1)/'Added Columns'!AT$3</f>
        <v>0.83333333333333337</v>
      </c>
      <c r="AU377">
        <f>('Added Columns'!AU377-'Added Columns'!AU$1)/'Added Columns'!AU$3</f>
        <v>0.66666666666666663</v>
      </c>
      <c r="AV377">
        <f>('Added Columns'!AV377-'Added Columns'!AV$1)/'Added Columns'!AV$3</f>
        <v>0.05</v>
      </c>
      <c r="AW377">
        <f>('Added Columns'!AW377-'Added Columns'!AW$1)/'Added Columns'!AW$3</f>
        <v>0.1111111111111111</v>
      </c>
      <c r="AX377">
        <f>('Added Columns'!AX377-'Added Columns'!AX$1)/'Added Columns'!AX$3</f>
        <v>0.13333333333333333</v>
      </c>
      <c r="AY377">
        <f>('Added Columns'!AY377-'Added Columns'!AY$1)/'Added Columns'!AY$3</f>
        <v>0.11764705882352941</v>
      </c>
      <c r="AZ377">
        <v>1</v>
      </c>
      <c r="BA377">
        <v>0</v>
      </c>
    </row>
    <row r="378" spans="1:53" x14ac:dyDescent="0.25">
      <c r="A378">
        <v>371</v>
      </c>
      <c r="B378">
        <v>0</v>
      </c>
      <c r="C378">
        <v>1</v>
      </c>
      <c r="D378">
        <f>('Added Columns'!D378-'Added Columns'!D$1)/'Added Columns'!D$3</f>
        <v>7.1428571428571425E-2</v>
      </c>
      <c r="E378">
        <v>1</v>
      </c>
      <c r="F378">
        <v>0</v>
      </c>
      <c r="G378">
        <v>0</v>
      </c>
      <c r="H378">
        <f>('Added Columns'!H378-'Added Columns'!H$1)/'Added Columns'!H$3</f>
        <v>3.865425912670007E-2</v>
      </c>
      <c r="I378">
        <v>1</v>
      </c>
      <c r="J378">
        <v>0</v>
      </c>
      <c r="K378">
        <v>0</v>
      </c>
      <c r="L378">
        <f>('Added Columns'!L378-'Added Columns'!L$1)/'Added Columns'!L$3</f>
        <v>0.39285714285714285</v>
      </c>
      <c r="M378">
        <f>('Added Columns'!M378-'Added Columns'!M$1)/'Added Columns'!M$3</f>
        <v>0.5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>('Added Columns'!T378-'Added Columns'!T$1)/'Added Columns'!T$3</f>
        <v>0.66666666666666663</v>
      </c>
      <c r="U378">
        <f>('Added Columns'!U378-'Added Columns'!U$1)/'Added Columns'!U$3</f>
        <v>0.8571428571428571</v>
      </c>
      <c r="V378">
        <f>('Added Columns'!V378-'Added Columns'!V$1)/'Added Columns'!V$3</f>
        <v>1</v>
      </c>
      <c r="W378">
        <f>('Added Columns'!W378-'Added Columns'!W$1)/'Added Columns'!W$3</f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f>('Added Columns'!AG378-'Added Columns'!AG$1)/'Added Columns'!AG$3</f>
        <v>0.33333333333333331</v>
      </c>
      <c r="AH378">
        <v>0</v>
      </c>
      <c r="AI378">
        <v>0</v>
      </c>
      <c r="AJ378">
        <v>1</v>
      </c>
      <c r="AK378">
        <f>('Added Columns'!AK378-'Added Columns'!AK$1)/'Added Columns'!AK$3</f>
        <v>8.9889415481832546E-2</v>
      </c>
      <c r="AL378">
        <f>('Added Columns'!AL378-'Added Columns'!AL$1)/'Added Columns'!AL$3</f>
        <v>0.93667938165027098</v>
      </c>
      <c r="AM378">
        <f>('Added Columns'!AM378-'Added Columns'!AM$1)/'Added Columns'!AM$3</f>
        <v>0.1111111111111111</v>
      </c>
      <c r="AN378">
        <v>0</v>
      </c>
      <c r="AO378">
        <f>('Added Columns'!AO378-'Added Columns'!AO$1)/'Added Columns'!AO$3</f>
        <v>0.2857142857142857</v>
      </c>
      <c r="AP378">
        <f>('Added Columns'!AP378-'Added Columns'!AP$1)/'Added Columns'!AP$3</f>
        <v>0</v>
      </c>
      <c r="AQ378">
        <f>('Added Columns'!AQ378-'Added Columns'!AQ$1)/'Added Columns'!AQ$3</f>
        <v>1</v>
      </c>
      <c r="AR378">
        <f>('Added Columns'!AR378-'Added Columns'!AR$1)/'Added Columns'!AR$3</f>
        <v>0</v>
      </c>
      <c r="AS378">
        <f>('Added Columns'!AS378-'Added Columns'!AS$1)/'Added Columns'!AS$3</f>
        <v>2.5000000000000001E-2</v>
      </c>
      <c r="AT378">
        <f>('Added Columns'!AT378-'Added Columns'!AT$1)/'Added Columns'!AT$3</f>
        <v>0</v>
      </c>
      <c r="AU378">
        <f>('Added Columns'!AU378-'Added Columns'!AU$1)/'Added Columns'!AU$3</f>
        <v>0.66666666666666663</v>
      </c>
      <c r="AV378">
        <f>('Added Columns'!AV378-'Added Columns'!AV$1)/'Added Columns'!AV$3</f>
        <v>2.5000000000000001E-2</v>
      </c>
      <c r="AW378">
        <f>('Added Columns'!AW378-'Added Columns'!AW$1)/'Added Columns'!AW$3</f>
        <v>0</v>
      </c>
      <c r="AX378">
        <f>('Added Columns'!AX378-'Added Columns'!AX$1)/'Added Columns'!AX$3</f>
        <v>0</v>
      </c>
      <c r="AY378">
        <f>('Added Columns'!AY378-'Added Columns'!AY$1)/'Added Columns'!AY$3</f>
        <v>0</v>
      </c>
      <c r="AZ378">
        <v>1</v>
      </c>
      <c r="BA378">
        <v>1</v>
      </c>
    </row>
    <row r="379" spans="1:53" x14ac:dyDescent="0.25">
      <c r="A379">
        <v>372</v>
      </c>
      <c r="B379">
        <v>1</v>
      </c>
      <c r="C379">
        <v>0</v>
      </c>
      <c r="D379">
        <f>('Added Columns'!D379-'Added Columns'!D$1)/'Added Columns'!D$3</f>
        <v>0.26190476190476192</v>
      </c>
      <c r="E379">
        <v>1</v>
      </c>
      <c r="F379">
        <v>0</v>
      </c>
      <c r="G379">
        <v>0</v>
      </c>
      <c r="H379">
        <f>('Added Columns'!H379-'Added Columns'!H$1)/'Added Columns'!H$3</f>
        <v>0.84538296349319975</v>
      </c>
      <c r="I379">
        <v>0</v>
      </c>
      <c r="J379">
        <v>1</v>
      </c>
      <c r="K379">
        <v>0</v>
      </c>
      <c r="L379">
        <f>('Added Columns'!L379-'Added Columns'!L$1)/'Added Columns'!L$3</f>
        <v>0.7857142857142857</v>
      </c>
      <c r="M379">
        <f>('Added Columns'!M379-'Added Columns'!M$1)/'Added Columns'!M$3</f>
        <v>0.5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>('Added Columns'!T379-'Added Columns'!T$1)/'Added Columns'!T$3</f>
        <v>1</v>
      </c>
      <c r="U379">
        <f>('Added Columns'!U379-'Added Columns'!U$1)/'Added Columns'!U$3</f>
        <v>0.34285714285714286</v>
      </c>
      <c r="V379">
        <f>('Added Columns'!V379-'Added Columns'!V$1)/'Added Columns'!V$3</f>
        <v>0.66666666666666663</v>
      </c>
      <c r="W379">
        <f>('Added Columns'!W379-'Added Columns'!W$1)/'Added Columns'!W$3</f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f>('Added Columns'!AG379-'Added Columns'!AG$1)/'Added Columns'!AG$3</f>
        <v>1</v>
      </c>
      <c r="AH379">
        <v>0</v>
      </c>
      <c r="AI379">
        <v>0</v>
      </c>
      <c r="AJ379">
        <v>1</v>
      </c>
      <c r="AK379">
        <f>('Added Columns'!AK379-'Added Columns'!AK$1)/'Added Columns'!AK$3</f>
        <v>6.2769878883622954E-2</v>
      </c>
      <c r="AL379">
        <f>('Added Columns'!AL379-'Added Columns'!AL$1)/'Added Columns'!AL$3</f>
        <v>0.64541256775747846</v>
      </c>
      <c r="AM379">
        <f>('Added Columns'!AM379-'Added Columns'!AM$1)/'Added Columns'!AM$3</f>
        <v>1</v>
      </c>
      <c r="AN379">
        <v>0</v>
      </c>
      <c r="AO379">
        <f>('Added Columns'!AO379-'Added Columns'!AO$1)/'Added Columns'!AO$3</f>
        <v>0.35714285714285715</v>
      </c>
      <c r="AP379">
        <f>('Added Columns'!AP379-'Added Columns'!AP$1)/'Added Columns'!AP$3</f>
        <v>0</v>
      </c>
      <c r="AQ379">
        <f>('Added Columns'!AQ379-'Added Columns'!AQ$1)/'Added Columns'!AQ$3</f>
        <v>1</v>
      </c>
      <c r="AR379">
        <f>('Added Columns'!AR379-'Added Columns'!AR$1)/'Added Columns'!AR$3</f>
        <v>0</v>
      </c>
      <c r="AS379">
        <f>('Added Columns'!AS379-'Added Columns'!AS$1)/'Added Columns'!AS$3</f>
        <v>0.15</v>
      </c>
      <c r="AT379">
        <f>('Added Columns'!AT379-'Added Columns'!AT$1)/'Added Columns'!AT$3</f>
        <v>0.66666666666666663</v>
      </c>
      <c r="AU379">
        <f>('Added Columns'!AU379-'Added Columns'!AU$1)/'Added Columns'!AU$3</f>
        <v>0.66666666666666663</v>
      </c>
      <c r="AV379">
        <f>('Added Columns'!AV379-'Added Columns'!AV$1)/'Added Columns'!AV$3</f>
        <v>7.4999999999999997E-2</v>
      </c>
      <c r="AW379">
        <f>('Added Columns'!AW379-'Added Columns'!AW$1)/'Added Columns'!AW$3</f>
        <v>0.1111111111111111</v>
      </c>
      <c r="AX379">
        <f>('Added Columns'!AX379-'Added Columns'!AX$1)/'Added Columns'!AX$3</f>
        <v>6.6666666666666666E-2</v>
      </c>
      <c r="AY379">
        <f>('Added Columns'!AY379-'Added Columns'!AY$1)/'Added Columns'!AY$3</f>
        <v>0.11764705882352941</v>
      </c>
      <c r="AZ379">
        <v>1</v>
      </c>
      <c r="BA379">
        <v>0</v>
      </c>
    </row>
    <row r="380" spans="1:53" x14ac:dyDescent="0.25">
      <c r="A380">
        <v>373</v>
      </c>
      <c r="B380">
        <v>1</v>
      </c>
      <c r="C380">
        <v>0</v>
      </c>
      <c r="D380">
        <f>('Added Columns'!D380-'Added Columns'!D$1)/'Added Columns'!D$3</f>
        <v>0.40476190476190477</v>
      </c>
      <c r="E380">
        <v>1</v>
      </c>
      <c r="F380">
        <v>0</v>
      </c>
      <c r="G380">
        <v>0</v>
      </c>
      <c r="H380">
        <f>('Added Columns'!H380-'Added Columns'!H$1)/'Added Columns'!H$3</f>
        <v>0.46743020758768788</v>
      </c>
      <c r="I380">
        <v>0</v>
      </c>
      <c r="J380">
        <v>1</v>
      </c>
      <c r="K380">
        <v>0</v>
      </c>
      <c r="L380">
        <f>('Added Columns'!L380-'Added Columns'!L$1)/'Added Columns'!L$3</f>
        <v>0.2857142857142857</v>
      </c>
      <c r="M380">
        <f>('Added Columns'!M380-'Added Columns'!M$1)/'Added Columns'!M$3</f>
        <v>0.75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>('Added Columns'!T380-'Added Columns'!T$1)/'Added Columns'!T$3</f>
        <v>0.66666666666666663</v>
      </c>
      <c r="U380">
        <f>('Added Columns'!U380-'Added Columns'!U$1)/'Added Columns'!U$3</f>
        <v>0.95714285714285718</v>
      </c>
      <c r="V380">
        <f>('Added Columns'!V380-'Added Columns'!V$1)/'Added Columns'!V$3</f>
        <v>0.33333333333333331</v>
      </c>
      <c r="W380">
        <f>('Added Columns'!W380-'Added Columns'!W$1)/'Added Columns'!W$3</f>
        <v>0.25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f>('Added Columns'!AG380-'Added Columns'!AG$1)/'Added Columns'!AG$3</f>
        <v>0.33333333333333331</v>
      </c>
      <c r="AH380">
        <v>0</v>
      </c>
      <c r="AI380">
        <v>0</v>
      </c>
      <c r="AJ380">
        <v>1</v>
      </c>
      <c r="AK380">
        <f>('Added Columns'!AK380-'Added Columns'!AK$1)/'Added Columns'!AK$3</f>
        <v>0.29125855713533438</v>
      </c>
      <c r="AL380">
        <f>('Added Columns'!AL380-'Added Columns'!AL$1)/'Added Columns'!AL$3</f>
        <v>0.69463963059626577</v>
      </c>
      <c r="AM380">
        <f>('Added Columns'!AM380-'Added Columns'!AM$1)/'Added Columns'!AM$3</f>
        <v>1</v>
      </c>
      <c r="AN380">
        <v>0</v>
      </c>
      <c r="AO380">
        <f>('Added Columns'!AO380-'Added Columns'!AO$1)/'Added Columns'!AO$3</f>
        <v>0.5714285714285714</v>
      </c>
      <c r="AP380">
        <f>('Added Columns'!AP380-'Added Columns'!AP$1)/'Added Columns'!AP$3</f>
        <v>0</v>
      </c>
      <c r="AQ380">
        <f>('Added Columns'!AQ380-'Added Columns'!AQ$1)/'Added Columns'!AQ$3</f>
        <v>0.66666666666666663</v>
      </c>
      <c r="AR380">
        <f>('Added Columns'!AR380-'Added Columns'!AR$1)/'Added Columns'!AR$3</f>
        <v>0</v>
      </c>
      <c r="AS380">
        <f>('Added Columns'!AS380-'Added Columns'!AS$1)/'Added Columns'!AS$3</f>
        <v>0.25</v>
      </c>
      <c r="AT380">
        <f>('Added Columns'!AT380-'Added Columns'!AT$1)/'Added Columns'!AT$3</f>
        <v>0.83333333333333337</v>
      </c>
      <c r="AU380">
        <f>('Added Columns'!AU380-'Added Columns'!AU$1)/'Added Columns'!AU$3</f>
        <v>0.66666666666666663</v>
      </c>
      <c r="AV380">
        <f>('Added Columns'!AV380-'Added Columns'!AV$1)/'Added Columns'!AV$3</f>
        <v>2.5000000000000001E-2</v>
      </c>
      <c r="AW380">
        <f>('Added Columns'!AW380-'Added Columns'!AW$1)/'Added Columns'!AW$3</f>
        <v>5.5555555555555552E-2</v>
      </c>
      <c r="AX380">
        <f>('Added Columns'!AX380-'Added Columns'!AX$1)/'Added Columns'!AX$3</f>
        <v>0</v>
      </c>
      <c r="AY380">
        <f>('Added Columns'!AY380-'Added Columns'!AY$1)/'Added Columns'!AY$3</f>
        <v>0</v>
      </c>
      <c r="AZ380">
        <v>1</v>
      </c>
      <c r="BA380">
        <v>0</v>
      </c>
    </row>
    <row r="381" spans="1:53" x14ac:dyDescent="0.25">
      <c r="A381">
        <v>374</v>
      </c>
      <c r="B381">
        <v>1</v>
      </c>
      <c r="C381">
        <v>0</v>
      </c>
      <c r="D381">
        <f>('Added Columns'!D381-'Added Columns'!D$1)/'Added Columns'!D$3</f>
        <v>0.21428571428571427</v>
      </c>
      <c r="E381">
        <v>1</v>
      </c>
      <c r="F381">
        <v>0</v>
      </c>
      <c r="G381">
        <v>0</v>
      </c>
      <c r="H381">
        <f>('Added Columns'!H381-'Added Columns'!H$1)/'Added Columns'!H$3</f>
        <v>0.97852541159627771</v>
      </c>
      <c r="I381">
        <v>0</v>
      </c>
      <c r="J381">
        <v>1</v>
      </c>
      <c r="K381">
        <v>0</v>
      </c>
      <c r="L381">
        <f>('Added Columns'!L381-'Added Columns'!L$1)/'Added Columns'!L$3</f>
        <v>0</v>
      </c>
      <c r="M381">
        <f>('Added Columns'!M381-'Added Columns'!M$1)/'Added Columns'!M$3</f>
        <v>0.25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f>('Added Columns'!T381-'Added Columns'!T$1)/'Added Columns'!T$3</f>
        <v>1</v>
      </c>
      <c r="U381">
        <f>('Added Columns'!U381-'Added Columns'!U$1)/'Added Columns'!U$3</f>
        <v>0.74285714285714288</v>
      </c>
      <c r="V381">
        <f>('Added Columns'!V381-'Added Columns'!V$1)/'Added Columns'!V$3</f>
        <v>0.66666666666666663</v>
      </c>
      <c r="W381">
        <f>('Added Columns'!W381-'Added Columns'!W$1)/'Added Columns'!W$3</f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f>('Added Columns'!AG381-'Added Columns'!AG$1)/'Added Columns'!AG$3</f>
        <v>0.33333333333333331</v>
      </c>
      <c r="AH381">
        <v>1</v>
      </c>
      <c r="AI381">
        <v>0</v>
      </c>
      <c r="AJ381">
        <v>0</v>
      </c>
      <c r="AK381">
        <f>('Added Columns'!AK381-'Added Columns'!AK$1)/'Added Columns'!AK$3</f>
        <v>0.14781463928383359</v>
      </c>
      <c r="AL381">
        <f>('Added Columns'!AL381-'Added Columns'!AL$1)/'Added Columns'!AL$3</f>
        <v>0.633888777353945</v>
      </c>
      <c r="AM381">
        <f>('Added Columns'!AM381-'Added Columns'!AM$1)/'Added Columns'!AM$3</f>
        <v>0.1111111111111111</v>
      </c>
      <c r="AN381">
        <v>0</v>
      </c>
      <c r="AO381">
        <f>('Added Columns'!AO381-'Added Columns'!AO$1)/'Added Columns'!AO$3</f>
        <v>0</v>
      </c>
      <c r="AP381">
        <f>('Added Columns'!AP381-'Added Columns'!AP$1)/'Added Columns'!AP$3</f>
        <v>0</v>
      </c>
      <c r="AQ381">
        <f>('Added Columns'!AQ381-'Added Columns'!AQ$1)/'Added Columns'!AQ$3</f>
        <v>0.33333333333333331</v>
      </c>
      <c r="AR381">
        <f>('Added Columns'!AR381-'Added Columns'!AR$1)/'Added Columns'!AR$3</f>
        <v>0.33333333333333331</v>
      </c>
      <c r="AS381">
        <f>('Added Columns'!AS381-'Added Columns'!AS$1)/'Added Columns'!AS$3</f>
        <v>0.125</v>
      </c>
      <c r="AT381">
        <f>('Added Columns'!AT381-'Added Columns'!AT$1)/'Added Columns'!AT$3</f>
        <v>0.33333333333333331</v>
      </c>
      <c r="AU381">
        <f>('Added Columns'!AU381-'Added Columns'!AU$1)/'Added Columns'!AU$3</f>
        <v>0.66666666666666663</v>
      </c>
      <c r="AV381">
        <f>('Added Columns'!AV381-'Added Columns'!AV$1)/'Added Columns'!AV$3</f>
        <v>0.125</v>
      </c>
      <c r="AW381">
        <f>('Added Columns'!AW381-'Added Columns'!AW$1)/'Added Columns'!AW$3</f>
        <v>0.1111111111111111</v>
      </c>
      <c r="AX381">
        <f>('Added Columns'!AX381-'Added Columns'!AX$1)/'Added Columns'!AX$3</f>
        <v>0</v>
      </c>
      <c r="AY381">
        <f>('Added Columns'!AY381-'Added Columns'!AY$1)/'Added Columns'!AY$3</f>
        <v>0.23529411764705882</v>
      </c>
      <c r="AZ381">
        <v>1</v>
      </c>
      <c r="BA381">
        <v>0</v>
      </c>
    </row>
    <row r="382" spans="1:53" x14ac:dyDescent="0.25">
      <c r="A382">
        <v>375</v>
      </c>
      <c r="B382">
        <v>1</v>
      </c>
      <c r="C382">
        <v>0</v>
      </c>
      <c r="D382">
        <f>('Added Columns'!D382-'Added Columns'!D$1)/'Added Columns'!D$3</f>
        <v>0.23809523809523808</v>
      </c>
      <c r="E382">
        <v>1</v>
      </c>
      <c r="F382">
        <v>0</v>
      </c>
      <c r="G382">
        <v>0</v>
      </c>
      <c r="H382">
        <f>('Added Columns'!H382-'Added Columns'!H$1)/'Added Columns'!H$3</f>
        <v>0.14459556191839656</v>
      </c>
      <c r="I382">
        <v>1</v>
      </c>
      <c r="J382">
        <v>0</v>
      </c>
      <c r="K382">
        <v>0</v>
      </c>
      <c r="L382">
        <f>('Added Columns'!L382-'Added Columns'!L$1)/'Added Columns'!L$3</f>
        <v>0.2857142857142857</v>
      </c>
      <c r="M382">
        <f>('Added Columns'!M382-'Added Columns'!M$1)/'Added Columns'!M$3</f>
        <v>0.75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f>('Added Columns'!T382-'Added Columns'!T$1)/'Added Columns'!T$3</f>
        <v>0.33333333333333331</v>
      </c>
      <c r="U382">
        <f>('Added Columns'!U382-'Added Columns'!U$1)/'Added Columns'!U$3</f>
        <v>0.88571428571428568</v>
      </c>
      <c r="V382">
        <f>('Added Columns'!V382-'Added Columns'!V$1)/'Added Columns'!V$3</f>
        <v>0.66666666666666663</v>
      </c>
      <c r="W382">
        <f>('Added Columns'!W382-'Added Columns'!W$1)/'Added Columns'!W$3</f>
        <v>0.25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f>('Added Columns'!AG382-'Added Columns'!AG$1)/'Added Columns'!AG$3</f>
        <v>1</v>
      </c>
      <c r="AH382">
        <v>0</v>
      </c>
      <c r="AI382">
        <v>0</v>
      </c>
      <c r="AJ382">
        <v>1</v>
      </c>
      <c r="AK382">
        <f>('Added Columns'!AK382-'Added Columns'!AK$1)/'Added Columns'!AK$3</f>
        <v>0.22348604528699315</v>
      </c>
      <c r="AL382">
        <f>('Added Columns'!AL382-'Added Columns'!AL$1)/'Added Columns'!AL$3</f>
        <v>0.74908652880947602</v>
      </c>
      <c r="AM382">
        <f>('Added Columns'!AM382-'Added Columns'!AM$1)/'Added Columns'!AM$3</f>
        <v>0.1111111111111111</v>
      </c>
      <c r="AN382">
        <v>0</v>
      </c>
      <c r="AO382">
        <f>('Added Columns'!AO382-'Added Columns'!AO$1)/'Added Columns'!AO$3</f>
        <v>0.35714285714285715</v>
      </c>
      <c r="AP382">
        <f>('Added Columns'!AP382-'Added Columns'!AP$1)/'Added Columns'!AP$3</f>
        <v>0</v>
      </c>
      <c r="AQ382">
        <f>('Added Columns'!AQ382-'Added Columns'!AQ$1)/'Added Columns'!AQ$3</f>
        <v>1</v>
      </c>
      <c r="AR382">
        <f>('Added Columns'!AR382-'Added Columns'!AR$1)/'Added Columns'!AR$3</f>
        <v>0</v>
      </c>
      <c r="AS382">
        <f>('Added Columns'!AS382-'Added Columns'!AS$1)/'Added Columns'!AS$3</f>
        <v>0.17499999999999999</v>
      </c>
      <c r="AT382">
        <f>('Added Columns'!AT382-'Added Columns'!AT$1)/'Added Columns'!AT$3</f>
        <v>0.16666666666666666</v>
      </c>
      <c r="AU382">
        <f>('Added Columns'!AU382-'Added Columns'!AU$1)/'Added Columns'!AU$3</f>
        <v>0.66666666666666663</v>
      </c>
      <c r="AV382">
        <f>('Added Columns'!AV382-'Added Columns'!AV$1)/'Added Columns'!AV$3</f>
        <v>0.17499999999999999</v>
      </c>
      <c r="AW382">
        <f>('Added Columns'!AW382-'Added Columns'!AW$1)/'Added Columns'!AW$3</f>
        <v>0.27777777777777779</v>
      </c>
      <c r="AX382">
        <f>('Added Columns'!AX382-'Added Columns'!AX$1)/'Added Columns'!AX$3</f>
        <v>0</v>
      </c>
      <c r="AY382">
        <f>('Added Columns'!AY382-'Added Columns'!AY$1)/'Added Columns'!AY$3</f>
        <v>0.41176470588235292</v>
      </c>
      <c r="AZ382">
        <v>1</v>
      </c>
      <c r="BA382">
        <v>0</v>
      </c>
    </row>
    <row r="383" spans="1:53" x14ac:dyDescent="0.25">
      <c r="A383">
        <v>376</v>
      </c>
      <c r="B383">
        <v>1</v>
      </c>
      <c r="C383">
        <v>0</v>
      </c>
      <c r="D383">
        <f>('Added Columns'!D383-'Added Columns'!D$1)/'Added Columns'!D$3</f>
        <v>0.73809523809523814</v>
      </c>
      <c r="E383">
        <v>1</v>
      </c>
      <c r="F383">
        <v>0</v>
      </c>
      <c r="G383">
        <v>0</v>
      </c>
      <c r="H383">
        <f>('Added Columns'!H383-'Added Columns'!H$1)/'Added Columns'!H$3</f>
        <v>0.82963493199713667</v>
      </c>
      <c r="I383">
        <v>0</v>
      </c>
      <c r="J383">
        <v>1</v>
      </c>
      <c r="K383">
        <v>0</v>
      </c>
      <c r="L383">
        <f>('Added Columns'!L383-'Added Columns'!L$1)/'Added Columns'!L$3</f>
        <v>0.21428571428571427</v>
      </c>
      <c r="M383">
        <f>('Added Columns'!M383-'Added Columns'!M$1)/'Added Columns'!M$3</f>
        <v>0.5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f>('Added Columns'!T383-'Added Columns'!T$1)/'Added Columns'!T$3</f>
        <v>0.33333333333333331</v>
      </c>
      <c r="U383">
        <f>('Added Columns'!U383-'Added Columns'!U$1)/'Added Columns'!U$3</f>
        <v>1.4285714285714285E-2</v>
      </c>
      <c r="V383">
        <f>('Added Columns'!V383-'Added Columns'!V$1)/'Added Columns'!V$3</f>
        <v>0.33333333333333331</v>
      </c>
      <c r="W383">
        <f>('Added Columns'!W383-'Added Columns'!W$1)/'Added Columns'!W$3</f>
        <v>0.5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f>('Added Columns'!AG383-'Added Columns'!AG$1)/'Added Columns'!AG$3</f>
        <v>0.66666666666666663</v>
      </c>
      <c r="AH383">
        <v>0</v>
      </c>
      <c r="AI383">
        <v>0</v>
      </c>
      <c r="AJ383">
        <v>1</v>
      </c>
      <c r="AK383">
        <f>('Added Columns'!AK383-'Added Columns'!AK$1)/'Added Columns'!AK$3</f>
        <v>0.52427593470247502</v>
      </c>
      <c r="AL383">
        <f>('Added Columns'!AL383-'Added Columns'!AL$1)/'Added Columns'!AL$3</f>
        <v>0.40040152579803251</v>
      </c>
      <c r="AM383">
        <f>('Added Columns'!AM383-'Added Columns'!AM$1)/'Added Columns'!AM$3</f>
        <v>0.88888888888888884</v>
      </c>
      <c r="AN383">
        <v>0</v>
      </c>
      <c r="AO383">
        <f>('Added Columns'!AO383-'Added Columns'!AO$1)/'Added Columns'!AO$3</f>
        <v>0.9285714285714286</v>
      </c>
      <c r="AP383">
        <f>('Added Columns'!AP383-'Added Columns'!AP$1)/'Added Columns'!AP$3</f>
        <v>1</v>
      </c>
      <c r="AQ383">
        <f>('Added Columns'!AQ383-'Added Columns'!AQ$1)/'Added Columns'!AQ$3</f>
        <v>0.66666666666666663</v>
      </c>
      <c r="AR383">
        <f>('Added Columns'!AR383-'Added Columns'!AR$1)/'Added Columns'!AR$3</f>
        <v>0</v>
      </c>
      <c r="AS383">
        <f>('Added Columns'!AS383-'Added Columns'!AS$1)/'Added Columns'!AS$3</f>
        <v>0.65</v>
      </c>
      <c r="AT383">
        <f>('Added Columns'!AT383-'Added Columns'!AT$1)/'Added Columns'!AT$3</f>
        <v>0.33333333333333331</v>
      </c>
      <c r="AU383">
        <f>('Added Columns'!AU383-'Added Columns'!AU$1)/'Added Columns'!AU$3</f>
        <v>0.66666666666666663</v>
      </c>
      <c r="AV383">
        <f>('Added Columns'!AV383-'Added Columns'!AV$1)/'Added Columns'!AV$3</f>
        <v>0.125</v>
      </c>
      <c r="AW383">
        <f>('Added Columns'!AW383-'Added Columns'!AW$1)/'Added Columns'!AW$3</f>
        <v>0.1111111111111111</v>
      </c>
      <c r="AX383">
        <f>('Added Columns'!AX383-'Added Columns'!AX$1)/'Added Columns'!AX$3</f>
        <v>0</v>
      </c>
      <c r="AY383">
        <f>('Added Columns'!AY383-'Added Columns'!AY$1)/'Added Columns'!AY$3</f>
        <v>0</v>
      </c>
      <c r="AZ383">
        <v>1</v>
      </c>
      <c r="BA383">
        <v>0</v>
      </c>
    </row>
    <row r="384" spans="1:53" x14ac:dyDescent="0.25">
      <c r="A384">
        <v>377</v>
      </c>
      <c r="B384">
        <v>0</v>
      </c>
      <c r="C384">
        <v>1</v>
      </c>
      <c r="D384">
        <f>('Added Columns'!D384-'Added Columns'!D$1)/'Added Columns'!D$3</f>
        <v>0.7857142857142857</v>
      </c>
      <c r="E384">
        <v>1</v>
      </c>
      <c r="F384">
        <v>0</v>
      </c>
      <c r="G384">
        <v>0</v>
      </c>
      <c r="H384">
        <f>('Added Columns'!H384-'Added Columns'!H$1)/'Added Columns'!H$3</f>
        <v>0.77022190408017177</v>
      </c>
      <c r="I384">
        <v>1</v>
      </c>
      <c r="J384">
        <v>0</v>
      </c>
      <c r="K384">
        <v>0</v>
      </c>
      <c r="L384">
        <f>('Added Columns'!L384-'Added Columns'!L$1)/'Added Columns'!L$3</f>
        <v>0.4642857142857143</v>
      </c>
      <c r="M384">
        <f>('Added Columns'!M384-'Added Columns'!M$1)/'Added Columns'!M$3</f>
        <v>0.25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f>('Added Columns'!T384-'Added Columns'!T$1)/'Added Columns'!T$3</f>
        <v>0.66666666666666663</v>
      </c>
      <c r="U384">
        <f>('Added Columns'!U384-'Added Columns'!U$1)/'Added Columns'!U$3</f>
        <v>0.81428571428571428</v>
      </c>
      <c r="V384">
        <f>('Added Columns'!V384-'Added Columns'!V$1)/'Added Columns'!V$3</f>
        <v>0.66666666666666663</v>
      </c>
      <c r="W384">
        <f>('Added Columns'!W384-'Added Columns'!W$1)/'Added Columns'!W$3</f>
        <v>0.25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f>('Added Columns'!AG384-'Added Columns'!AG$1)/'Added Columns'!AG$3</f>
        <v>1</v>
      </c>
      <c r="AH384">
        <v>0</v>
      </c>
      <c r="AI384">
        <v>1</v>
      </c>
      <c r="AJ384">
        <v>0</v>
      </c>
      <c r="AK384">
        <f>('Added Columns'!AK384-'Added Columns'!AK$1)/'Added Columns'!AK$3</f>
        <v>0.20679304897314377</v>
      </c>
      <c r="AL384">
        <f>('Added Columns'!AL384-'Added Columns'!AL$1)/'Added Columns'!AL$3</f>
        <v>0.51266813892792606</v>
      </c>
      <c r="AM384">
        <f>('Added Columns'!AM384-'Added Columns'!AM$1)/'Added Columns'!AM$3</f>
        <v>0.44444444444444442</v>
      </c>
      <c r="AN384">
        <v>0</v>
      </c>
      <c r="AO384">
        <f>('Added Columns'!AO384-'Added Columns'!AO$1)/'Added Columns'!AO$3</f>
        <v>0</v>
      </c>
      <c r="AP384">
        <f>('Added Columns'!AP384-'Added Columns'!AP$1)/'Added Columns'!AP$3</f>
        <v>0</v>
      </c>
      <c r="AQ384">
        <f>('Added Columns'!AQ384-'Added Columns'!AQ$1)/'Added Columns'!AQ$3</f>
        <v>0.66666666666666663</v>
      </c>
      <c r="AR384">
        <f>('Added Columns'!AR384-'Added Columns'!AR$1)/'Added Columns'!AR$3</f>
        <v>0.33333333333333331</v>
      </c>
      <c r="AS384">
        <f>('Added Columns'!AS384-'Added Columns'!AS$1)/'Added Columns'!AS$3</f>
        <v>0.45</v>
      </c>
      <c r="AT384">
        <f>('Added Columns'!AT384-'Added Columns'!AT$1)/'Added Columns'!AT$3</f>
        <v>0.33333333333333331</v>
      </c>
      <c r="AU384">
        <f>('Added Columns'!AU384-'Added Columns'!AU$1)/'Added Columns'!AU$3</f>
        <v>0.33333333333333331</v>
      </c>
      <c r="AV384">
        <f>('Added Columns'!AV384-'Added Columns'!AV$1)/'Added Columns'!AV$3</f>
        <v>0.17499999999999999</v>
      </c>
      <c r="AW384">
        <f>('Added Columns'!AW384-'Added Columns'!AW$1)/'Added Columns'!AW$3</f>
        <v>0.3888888888888889</v>
      </c>
      <c r="AX384">
        <f>('Added Columns'!AX384-'Added Columns'!AX$1)/'Added Columns'!AX$3</f>
        <v>0</v>
      </c>
      <c r="AY384">
        <f>('Added Columns'!AY384-'Added Columns'!AY$1)/'Added Columns'!AY$3</f>
        <v>0.41176470588235292</v>
      </c>
      <c r="AZ384">
        <v>1</v>
      </c>
      <c r="BA384">
        <v>0</v>
      </c>
    </row>
    <row r="385" spans="1:53" x14ac:dyDescent="0.25">
      <c r="A385">
        <v>378</v>
      </c>
      <c r="B385">
        <v>0</v>
      </c>
      <c r="C385">
        <v>1</v>
      </c>
      <c r="D385">
        <f>('Added Columns'!D385-'Added Columns'!D$1)/'Added Columns'!D$3</f>
        <v>0.42857142857142855</v>
      </c>
      <c r="E385">
        <v>1</v>
      </c>
      <c r="F385">
        <v>0</v>
      </c>
      <c r="G385">
        <v>0</v>
      </c>
      <c r="H385">
        <f>('Added Columns'!H385-'Added Columns'!H$1)/'Added Columns'!H$3</f>
        <v>0.16249105225483179</v>
      </c>
      <c r="I385">
        <v>0</v>
      </c>
      <c r="J385">
        <v>1</v>
      </c>
      <c r="K385">
        <v>0</v>
      </c>
      <c r="L385">
        <f>('Added Columns'!L385-'Added Columns'!L$1)/'Added Columns'!L$3</f>
        <v>3.5714285714285712E-2</v>
      </c>
      <c r="M385">
        <f>('Added Columns'!M385-'Added Columns'!M$1)/'Added Columns'!M$3</f>
        <v>0.5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>('Added Columns'!T385-'Added Columns'!T$1)/'Added Columns'!T$3</f>
        <v>1</v>
      </c>
      <c r="U385">
        <f>('Added Columns'!U385-'Added Columns'!U$1)/'Added Columns'!U$3</f>
        <v>0.94285714285714284</v>
      </c>
      <c r="V385">
        <f>('Added Columns'!V385-'Added Columns'!V$1)/'Added Columns'!V$3</f>
        <v>0.66666666666666663</v>
      </c>
      <c r="W385">
        <f>('Added Columns'!W385-'Added Columns'!W$1)/'Added Columns'!W$3</f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f>('Added Columns'!AG385-'Added Columns'!AG$1)/'Added Columns'!AG$3</f>
        <v>0.66666666666666663</v>
      </c>
      <c r="AH385">
        <v>0</v>
      </c>
      <c r="AI385">
        <v>1</v>
      </c>
      <c r="AJ385">
        <v>0</v>
      </c>
      <c r="AK385">
        <f>('Added Columns'!AK385-'Added Columns'!AK$1)/'Added Columns'!AK$3</f>
        <v>8.0779357556608741E-2</v>
      </c>
      <c r="AL385">
        <f>('Added Columns'!AL385-'Added Columns'!AL$1)/'Added Columns'!AL$3</f>
        <v>0.39245131499698854</v>
      </c>
      <c r="AM385">
        <f>('Added Columns'!AM385-'Added Columns'!AM$1)/'Added Columns'!AM$3</f>
        <v>0.44444444444444442</v>
      </c>
      <c r="AN385">
        <v>0</v>
      </c>
      <c r="AO385">
        <f>('Added Columns'!AO385-'Added Columns'!AO$1)/'Added Columns'!AO$3</f>
        <v>0.14285714285714285</v>
      </c>
      <c r="AP385">
        <f>('Added Columns'!AP385-'Added Columns'!AP$1)/'Added Columns'!AP$3</f>
        <v>0</v>
      </c>
      <c r="AQ385">
        <f>('Added Columns'!AQ385-'Added Columns'!AQ$1)/'Added Columns'!AQ$3</f>
        <v>0.33333333333333331</v>
      </c>
      <c r="AR385">
        <f>('Added Columns'!AR385-'Added Columns'!AR$1)/'Added Columns'!AR$3</f>
        <v>0.33333333333333331</v>
      </c>
      <c r="AS385">
        <f>('Added Columns'!AS385-'Added Columns'!AS$1)/'Added Columns'!AS$3</f>
        <v>0.15</v>
      </c>
      <c r="AT385">
        <f>('Added Columns'!AT385-'Added Columns'!AT$1)/'Added Columns'!AT$3</f>
        <v>0.5</v>
      </c>
      <c r="AU385">
        <f>('Added Columns'!AU385-'Added Columns'!AU$1)/'Added Columns'!AU$3</f>
        <v>0.66666666666666663</v>
      </c>
      <c r="AV385">
        <f>('Added Columns'!AV385-'Added Columns'!AV$1)/'Added Columns'!AV$3</f>
        <v>0.05</v>
      </c>
      <c r="AW385">
        <f>('Added Columns'!AW385-'Added Columns'!AW$1)/'Added Columns'!AW$3</f>
        <v>0.1111111111111111</v>
      </c>
      <c r="AX385">
        <f>('Added Columns'!AX385-'Added Columns'!AX$1)/'Added Columns'!AX$3</f>
        <v>0.13333333333333333</v>
      </c>
      <c r="AY385">
        <f>('Added Columns'!AY385-'Added Columns'!AY$1)/'Added Columns'!AY$3</f>
        <v>0.11764705882352941</v>
      </c>
      <c r="AZ385">
        <v>1</v>
      </c>
      <c r="BA385">
        <v>0</v>
      </c>
    </row>
    <row r="386" spans="1:53" x14ac:dyDescent="0.25">
      <c r="A386">
        <v>379</v>
      </c>
      <c r="B386">
        <v>1</v>
      </c>
      <c r="C386">
        <v>0</v>
      </c>
      <c r="D386">
        <f>('Added Columns'!D386-'Added Columns'!D$1)/'Added Columns'!D$3</f>
        <v>0.38095238095238093</v>
      </c>
      <c r="E386">
        <v>0</v>
      </c>
      <c r="F386">
        <v>0</v>
      </c>
      <c r="G386">
        <v>1</v>
      </c>
      <c r="H386">
        <f>('Added Columns'!H386-'Added Columns'!H$1)/'Added Columns'!H$3</f>
        <v>0.90193271295633504</v>
      </c>
      <c r="I386">
        <v>1</v>
      </c>
      <c r="J386">
        <v>0</v>
      </c>
      <c r="K386">
        <v>0</v>
      </c>
      <c r="L386">
        <f>('Added Columns'!L386-'Added Columns'!L$1)/'Added Columns'!L$3</f>
        <v>0.6428571428571429</v>
      </c>
      <c r="M386">
        <f>('Added Columns'!M386-'Added Columns'!M$1)/'Added Columns'!M$3</f>
        <v>0.5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f>('Added Columns'!T386-'Added Columns'!T$1)/'Added Columns'!T$3</f>
        <v>0</v>
      </c>
      <c r="U386">
        <f>('Added Columns'!U386-'Added Columns'!U$1)/'Added Columns'!U$3</f>
        <v>0.52857142857142858</v>
      </c>
      <c r="V386">
        <f>('Added Columns'!V386-'Added Columns'!V$1)/'Added Columns'!V$3</f>
        <v>1</v>
      </c>
      <c r="W386">
        <f>('Added Columns'!W386-'Added Columns'!W$1)/'Added Columns'!W$3</f>
        <v>0.25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f>('Added Columns'!AG386-'Added Columns'!AG$1)/'Added Columns'!AG$3</f>
        <v>1</v>
      </c>
      <c r="AH386">
        <v>0</v>
      </c>
      <c r="AI386">
        <v>0</v>
      </c>
      <c r="AJ386">
        <v>1</v>
      </c>
      <c r="AK386">
        <f>('Added Columns'!AK386-'Added Columns'!AK$1)/'Added Columns'!AK$3</f>
        <v>0.22617166929963139</v>
      </c>
      <c r="AL386">
        <f>('Added Columns'!AL386-'Added Columns'!AL$1)/'Added Columns'!AL$3</f>
        <v>0.10271029913671953</v>
      </c>
      <c r="AM386">
        <f>('Added Columns'!AM386-'Added Columns'!AM$1)/'Added Columns'!AM$3</f>
        <v>0.88888888888888884</v>
      </c>
      <c r="AN386">
        <v>1</v>
      </c>
      <c r="AO386">
        <f>('Added Columns'!AO386-'Added Columns'!AO$1)/'Added Columns'!AO$3</f>
        <v>0.14285714285714285</v>
      </c>
      <c r="AP386">
        <f>('Added Columns'!AP386-'Added Columns'!AP$1)/'Added Columns'!AP$3</f>
        <v>0</v>
      </c>
      <c r="AQ386">
        <f>('Added Columns'!AQ386-'Added Columns'!AQ$1)/'Added Columns'!AQ$3</f>
        <v>0.33333333333333331</v>
      </c>
      <c r="AR386">
        <f>('Added Columns'!AR386-'Added Columns'!AR$1)/'Added Columns'!AR$3</f>
        <v>0</v>
      </c>
      <c r="AS386">
        <f>('Added Columns'!AS386-'Added Columns'!AS$1)/'Added Columns'!AS$3</f>
        <v>0.22500000000000001</v>
      </c>
      <c r="AT386">
        <f>('Added Columns'!AT386-'Added Columns'!AT$1)/'Added Columns'!AT$3</f>
        <v>0.5</v>
      </c>
      <c r="AU386">
        <f>('Added Columns'!AU386-'Added Columns'!AU$1)/'Added Columns'!AU$3</f>
        <v>0.33333333333333331</v>
      </c>
      <c r="AV386">
        <f>('Added Columns'!AV386-'Added Columns'!AV$1)/'Added Columns'!AV$3</f>
        <v>0.125</v>
      </c>
      <c r="AW386">
        <f>('Added Columns'!AW386-'Added Columns'!AW$1)/'Added Columns'!AW$3</f>
        <v>0.1111111111111111</v>
      </c>
      <c r="AX386">
        <f>('Added Columns'!AX386-'Added Columns'!AX$1)/'Added Columns'!AX$3</f>
        <v>0</v>
      </c>
      <c r="AY386">
        <f>('Added Columns'!AY386-'Added Columns'!AY$1)/'Added Columns'!AY$3</f>
        <v>0.23529411764705882</v>
      </c>
      <c r="AZ386">
        <v>1</v>
      </c>
      <c r="BA386">
        <v>1</v>
      </c>
    </row>
    <row r="387" spans="1:53" x14ac:dyDescent="0.25">
      <c r="A387">
        <v>380</v>
      </c>
      <c r="B387">
        <v>0</v>
      </c>
      <c r="C387">
        <v>1</v>
      </c>
      <c r="D387">
        <f>('Added Columns'!D387-'Added Columns'!D$1)/'Added Columns'!D$3</f>
        <v>0.88095238095238093</v>
      </c>
      <c r="E387">
        <v>1</v>
      </c>
      <c r="F387">
        <v>0</v>
      </c>
      <c r="G387">
        <v>0</v>
      </c>
      <c r="H387">
        <f>('Added Columns'!H387-'Added Columns'!H$1)/'Added Columns'!H$3</f>
        <v>0.86542591267000712</v>
      </c>
      <c r="I387">
        <v>0</v>
      </c>
      <c r="J387">
        <v>1</v>
      </c>
      <c r="K387">
        <v>0</v>
      </c>
      <c r="L387">
        <f>('Added Columns'!L387-'Added Columns'!L$1)/'Added Columns'!L$3</f>
        <v>3.5714285714285712E-2</v>
      </c>
      <c r="M387">
        <f>('Added Columns'!M387-'Added Columns'!M$1)/'Added Columns'!M$3</f>
        <v>0.5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>('Added Columns'!T387-'Added Columns'!T$1)/'Added Columns'!T$3</f>
        <v>0.66666666666666663</v>
      </c>
      <c r="U387">
        <f>('Added Columns'!U387-'Added Columns'!U$1)/'Added Columns'!U$3</f>
        <v>0.95714285714285718</v>
      </c>
      <c r="V387">
        <f>('Added Columns'!V387-'Added Columns'!V$1)/'Added Columns'!V$3</f>
        <v>0.66666666666666663</v>
      </c>
      <c r="W387">
        <f>('Added Columns'!W387-'Added Columns'!W$1)/'Added Columns'!W$3</f>
        <v>0.75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f>('Added Columns'!AG387-'Added Columns'!AG$1)/'Added Columns'!AG$3</f>
        <v>1</v>
      </c>
      <c r="AH387">
        <v>0</v>
      </c>
      <c r="AI387">
        <v>0</v>
      </c>
      <c r="AJ387">
        <v>1</v>
      </c>
      <c r="AK387">
        <f>('Added Columns'!AK387-'Added Columns'!AK$1)/'Added Columns'!AK$3</f>
        <v>0.82411795681937861</v>
      </c>
      <c r="AL387">
        <f>('Added Columns'!AL387-'Added Columns'!AL$1)/'Added Columns'!AL$3</f>
        <v>0.84978919895603289</v>
      </c>
      <c r="AM387">
        <f>('Added Columns'!AM387-'Added Columns'!AM$1)/'Added Columns'!AM$3</f>
        <v>0.22222222222222221</v>
      </c>
      <c r="AN387">
        <v>1</v>
      </c>
      <c r="AO387">
        <f>('Added Columns'!AO387-'Added Columns'!AO$1)/'Added Columns'!AO$3</f>
        <v>0.14285714285714285</v>
      </c>
      <c r="AP387">
        <f>('Added Columns'!AP387-'Added Columns'!AP$1)/'Added Columns'!AP$3</f>
        <v>0</v>
      </c>
      <c r="AQ387">
        <f>('Added Columns'!AQ387-'Added Columns'!AQ$1)/'Added Columns'!AQ$3</f>
        <v>0.66666666666666663</v>
      </c>
      <c r="AR387">
        <f>('Added Columns'!AR387-'Added Columns'!AR$1)/'Added Columns'!AR$3</f>
        <v>0</v>
      </c>
      <c r="AS387">
        <f>('Added Columns'!AS387-'Added Columns'!AS$1)/'Added Columns'!AS$3</f>
        <v>0.75</v>
      </c>
      <c r="AT387">
        <f>('Added Columns'!AT387-'Added Columns'!AT$1)/'Added Columns'!AT$3</f>
        <v>0.33333333333333331</v>
      </c>
      <c r="AU387">
        <f>('Added Columns'!AU387-'Added Columns'!AU$1)/'Added Columns'!AU$3</f>
        <v>0.66666666666666663</v>
      </c>
      <c r="AV387">
        <f>('Added Columns'!AV387-'Added Columns'!AV$1)/'Added Columns'!AV$3</f>
        <v>0.125</v>
      </c>
      <c r="AW387">
        <f>('Added Columns'!AW387-'Added Columns'!AW$1)/'Added Columns'!AW$3</f>
        <v>0.22222222222222221</v>
      </c>
      <c r="AX387">
        <f>('Added Columns'!AX387-'Added Columns'!AX$1)/'Added Columns'!AX$3</f>
        <v>6.6666666666666666E-2</v>
      </c>
      <c r="AY387">
        <f>('Added Columns'!AY387-'Added Columns'!AY$1)/'Added Columns'!AY$3</f>
        <v>0.11764705882352941</v>
      </c>
      <c r="AZ387">
        <v>1</v>
      </c>
      <c r="BA387">
        <v>0</v>
      </c>
    </row>
    <row r="388" spans="1:53" x14ac:dyDescent="0.25">
      <c r="A388">
        <v>381</v>
      </c>
      <c r="B388">
        <v>0</v>
      </c>
      <c r="C388">
        <v>1</v>
      </c>
      <c r="D388">
        <f>('Added Columns'!D388-'Added Columns'!D$1)/'Added Columns'!D$3</f>
        <v>0.14285714285714285</v>
      </c>
      <c r="E388">
        <v>1</v>
      </c>
      <c r="F388">
        <v>0</v>
      </c>
      <c r="G388">
        <v>0</v>
      </c>
      <c r="H388">
        <f>('Added Columns'!H388-'Added Columns'!H$1)/'Added Columns'!H$3</f>
        <v>0.90837508947745171</v>
      </c>
      <c r="I388">
        <v>1</v>
      </c>
      <c r="J388">
        <v>0</v>
      </c>
      <c r="K388">
        <v>0</v>
      </c>
      <c r="L388">
        <f>('Added Columns'!L388-'Added Columns'!L$1)/'Added Columns'!L$3</f>
        <v>0.32142857142857145</v>
      </c>
      <c r="M388">
        <f>('Added Columns'!M388-'Added Columns'!M$1)/'Added Columns'!M$3</f>
        <v>0.75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f>('Added Columns'!T388-'Added Columns'!T$1)/'Added Columns'!T$3</f>
        <v>1</v>
      </c>
      <c r="U388">
        <f>('Added Columns'!U388-'Added Columns'!U$1)/'Added Columns'!U$3</f>
        <v>0.67142857142857137</v>
      </c>
      <c r="V388">
        <f>('Added Columns'!V388-'Added Columns'!V$1)/'Added Columns'!V$3</f>
        <v>0.66666666666666663</v>
      </c>
      <c r="W388">
        <f>('Added Columns'!W388-'Added Columns'!W$1)/'Added Columns'!W$3</f>
        <v>0.25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f>('Added Columns'!AG388-'Added Columns'!AG$1)/'Added Columns'!AG$3</f>
        <v>0.66666666666666663</v>
      </c>
      <c r="AH388">
        <v>1</v>
      </c>
      <c r="AI388">
        <v>0</v>
      </c>
      <c r="AJ388">
        <v>0</v>
      </c>
      <c r="AK388">
        <f>('Added Columns'!AK388-'Added Columns'!AK$1)/'Added Columns'!AK$3</f>
        <v>0.17119536598209584</v>
      </c>
      <c r="AL388">
        <f>('Added Columns'!AL388-'Added Columns'!AL$1)/'Added Columns'!AL$3</f>
        <v>0.15342300742822726</v>
      </c>
      <c r="AM388">
        <f>('Added Columns'!AM388-'Added Columns'!AM$1)/'Added Columns'!AM$3</f>
        <v>0.1111111111111111</v>
      </c>
      <c r="AN388">
        <v>1</v>
      </c>
      <c r="AO388">
        <f>('Added Columns'!AO388-'Added Columns'!AO$1)/'Added Columns'!AO$3</f>
        <v>7.1428571428571425E-2</v>
      </c>
      <c r="AP388">
        <f>('Added Columns'!AP388-'Added Columns'!AP$1)/'Added Columns'!AP$3</f>
        <v>0</v>
      </c>
      <c r="AQ388">
        <f>('Added Columns'!AQ388-'Added Columns'!AQ$1)/'Added Columns'!AQ$3</f>
        <v>1</v>
      </c>
      <c r="AR388">
        <f>('Added Columns'!AR388-'Added Columns'!AR$1)/'Added Columns'!AR$3</f>
        <v>0.33333333333333331</v>
      </c>
      <c r="AS388">
        <f>('Added Columns'!AS388-'Added Columns'!AS$1)/'Added Columns'!AS$3</f>
        <v>0.125</v>
      </c>
      <c r="AT388">
        <f>('Added Columns'!AT388-'Added Columns'!AT$1)/'Added Columns'!AT$3</f>
        <v>0.33333333333333331</v>
      </c>
      <c r="AU388">
        <f>('Added Columns'!AU388-'Added Columns'!AU$1)/'Added Columns'!AU$3</f>
        <v>1</v>
      </c>
      <c r="AV388">
        <f>('Added Columns'!AV388-'Added Columns'!AV$1)/'Added Columns'!AV$3</f>
        <v>0.125</v>
      </c>
      <c r="AW388">
        <f>('Added Columns'!AW388-'Added Columns'!AW$1)/'Added Columns'!AW$3</f>
        <v>0.1111111111111111</v>
      </c>
      <c r="AX388">
        <f>('Added Columns'!AX388-'Added Columns'!AX$1)/'Added Columns'!AX$3</f>
        <v>0</v>
      </c>
      <c r="AY388">
        <f>('Added Columns'!AY388-'Added Columns'!AY$1)/'Added Columns'!AY$3</f>
        <v>0.17647058823529413</v>
      </c>
      <c r="AZ388">
        <v>1</v>
      </c>
      <c r="BA388">
        <v>0</v>
      </c>
    </row>
    <row r="389" spans="1:53" x14ac:dyDescent="0.25">
      <c r="A389">
        <v>382</v>
      </c>
      <c r="B389">
        <v>1</v>
      </c>
      <c r="C389">
        <v>0</v>
      </c>
      <c r="D389">
        <f>('Added Columns'!D389-'Added Columns'!D$1)/'Added Columns'!D$3</f>
        <v>0.2857142857142857</v>
      </c>
      <c r="E389">
        <v>1</v>
      </c>
      <c r="F389">
        <v>0</v>
      </c>
      <c r="G389">
        <v>0</v>
      </c>
      <c r="H389">
        <f>('Added Columns'!H389-'Added Columns'!H$1)/'Added Columns'!H$3</f>
        <v>7.158196134574088E-2</v>
      </c>
      <c r="I389">
        <v>1</v>
      </c>
      <c r="J389">
        <v>0</v>
      </c>
      <c r="K389">
        <v>0</v>
      </c>
      <c r="L389">
        <f>('Added Columns'!L389-'Added Columns'!L$1)/'Added Columns'!L$3</f>
        <v>3.5714285714285712E-2</v>
      </c>
      <c r="M389">
        <f>('Added Columns'!M389-'Added Columns'!M$1)/'Added Columns'!M$3</f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f>('Added Columns'!T389-'Added Columns'!T$1)/'Added Columns'!T$3</f>
        <v>0.66666666666666663</v>
      </c>
      <c r="U389">
        <f>('Added Columns'!U389-'Added Columns'!U$1)/'Added Columns'!U$3</f>
        <v>0.6</v>
      </c>
      <c r="V389">
        <f>('Added Columns'!V389-'Added Columns'!V$1)/'Added Columns'!V$3</f>
        <v>0.66666666666666663</v>
      </c>
      <c r="W389">
        <f>('Added Columns'!W389-'Added Columns'!W$1)/'Added Columns'!W$3</f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f>('Added Columns'!AG389-'Added Columns'!AG$1)/'Added Columns'!AG$3</f>
        <v>0.33333333333333331</v>
      </c>
      <c r="AH389">
        <v>0</v>
      </c>
      <c r="AI389">
        <v>1</v>
      </c>
      <c r="AJ389">
        <v>0</v>
      </c>
      <c r="AK389">
        <f>('Added Columns'!AK389-'Added Columns'!AK$1)/'Added Columns'!AK$3</f>
        <v>7.7251184834123229E-2</v>
      </c>
      <c r="AL389">
        <f>('Added Columns'!AL389-'Added Columns'!AL$1)/'Added Columns'!AL$3</f>
        <v>0.61594057418189119</v>
      </c>
      <c r="AM389">
        <f>('Added Columns'!AM389-'Added Columns'!AM$1)/'Added Columns'!AM$3</f>
        <v>0.1111111111111111</v>
      </c>
      <c r="AN389">
        <v>0</v>
      </c>
      <c r="AO389">
        <f>('Added Columns'!AO389-'Added Columns'!AO$1)/'Added Columns'!AO$3</f>
        <v>0.5</v>
      </c>
      <c r="AP389">
        <f>('Added Columns'!AP389-'Added Columns'!AP$1)/'Added Columns'!AP$3</f>
        <v>0</v>
      </c>
      <c r="AQ389">
        <f>('Added Columns'!AQ389-'Added Columns'!AQ$1)/'Added Columns'!AQ$3</f>
        <v>0</v>
      </c>
      <c r="AR389">
        <f>('Added Columns'!AR389-'Added Columns'!AR$1)/'Added Columns'!AR$3</f>
        <v>0.33333333333333331</v>
      </c>
      <c r="AS389">
        <f>('Added Columns'!AS389-'Added Columns'!AS$1)/'Added Columns'!AS$3</f>
        <v>2.5000000000000001E-2</v>
      </c>
      <c r="AT389">
        <f>('Added Columns'!AT389-'Added Columns'!AT$1)/'Added Columns'!AT$3</f>
        <v>0.5</v>
      </c>
      <c r="AU389">
        <f>('Added Columns'!AU389-'Added Columns'!AU$1)/'Added Columns'!AU$3</f>
        <v>0.66666666666666663</v>
      </c>
      <c r="AV389">
        <f>('Added Columns'!AV389-'Added Columns'!AV$1)/'Added Columns'!AV$3</f>
        <v>2.5000000000000001E-2</v>
      </c>
      <c r="AW389">
        <f>('Added Columns'!AW389-'Added Columns'!AW$1)/'Added Columns'!AW$3</f>
        <v>0</v>
      </c>
      <c r="AX389">
        <f>('Added Columns'!AX389-'Added Columns'!AX$1)/'Added Columns'!AX$3</f>
        <v>0</v>
      </c>
      <c r="AY389">
        <f>('Added Columns'!AY389-'Added Columns'!AY$1)/'Added Columns'!AY$3</f>
        <v>0</v>
      </c>
      <c r="AZ389">
        <v>1</v>
      </c>
      <c r="BA389">
        <v>0</v>
      </c>
    </row>
    <row r="390" spans="1:53" x14ac:dyDescent="0.25">
      <c r="A390">
        <v>383</v>
      </c>
      <c r="B390">
        <v>1</v>
      </c>
      <c r="C390">
        <v>0</v>
      </c>
      <c r="D390">
        <f>('Added Columns'!D390-'Added Columns'!D$1)/'Added Columns'!D$3</f>
        <v>0.19047619047619047</v>
      </c>
      <c r="E390">
        <v>0</v>
      </c>
      <c r="F390">
        <v>1</v>
      </c>
      <c r="G390">
        <v>0</v>
      </c>
      <c r="H390">
        <f>('Added Columns'!H390-'Added Columns'!H$1)/'Added Columns'!H$3</f>
        <v>0.33858267716535434</v>
      </c>
      <c r="I390">
        <v>0</v>
      </c>
      <c r="J390">
        <v>1</v>
      </c>
      <c r="K390">
        <v>0</v>
      </c>
      <c r="L390">
        <f>('Added Columns'!L390-'Added Columns'!L$1)/'Added Columns'!L$3</f>
        <v>7.1428571428571425E-2</v>
      </c>
      <c r="M390">
        <f>('Added Columns'!M390-'Added Columns'!M$1)/'Added Columns'!M$3</f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f>('Added Columns'!T390-'Added Columns'!T$1)/'Added Columns'!T$3</f>
        <v>0.66666666666666663</v>
      </c>
      <c r="U390">
        <f>('Added Columns'!U390-'Added Columns'!U$1)/'Added Columns'!U$3</f>
        <v>0.61428571428571432</v>
      </c>
      <c r="V390">
        <f>('Added Columns'!V390-'Added Columns'!V$1)/'Added Columns'!V$3</f>
        <v>0.66666666666666663</v>
      </c>
      <c r="W390">
        <f>('Added Columns'!W390-'Added Columns'!W$1)/'Added Columns'!W$3</f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f>('Added Columns'!AG390-'Added Columns'!AG$1)/'Added Columns'!AG$3</f>
        <v>0</v>
      </c>
      <c r="AH390">
        <v>0</v>
      </c>
      <c r="AI390">
        <v>0</v>
      </c>
      <c r="AJ390">
        <v>1</v>
      </c>
      <c r="AK390">
        <f>('Added Columns'!AK390-'Added Columns'!AK$1)/'Added Columns'!AK$3</f>
        <v>0.11021590310689837</v>
      </c>
      <c r="AL390">
        <f>('Added Columns'!AL390-'Added Columns'!AL$1)/'Added Columns'!AL$3</f>
        <v>0.18020477815699659</v>
      </c>
      <c r="AM390">
        <f>('Added Columns'!AM390-'Added Columns'!AM$1)/'Added Columns'!AM$3</f>
        <v>0</v>
      </c>
      <c r="AN390">
        <v>0</v>
      </c>
      <c r="AO390">
        <f>('Added Columns'!AO390-'Added Columns'!AO$1)/'Added Columns'!AO$3</f>
        <v>0.7857142857142857</v>
      </c>
      <c r="AP390">
        <f>('Added Columns'!AP390-'Added Columns'!AP$1)/'Added Columns'!AP$3</f>
        <v>1</v>
      </c>
      <c r="AQ390">
        <f>('Added Columns'!AQ390-'Added Columns'!AQ$1)/'Added Columns'!AQ$3</f>
        <v>0.66666666666666663</v>
      </c>
      <c r="AR390">
        <f>('Added Columns'!AR390-'Added Columns'!AR$1)/'Added Columns'!AR$3</f>
        <v>0</v>
      </c>
      <c r="AS390">
        <f>('Added Columns'!AS390-'Added Columns'!AS$1)/'Added Columns'!AS$3</f>
        <v>0.17499999999999999</v>
      </c>
      <c r="AT390">
        <f>('Added Columns'!AT390-'Added Columns'!AT$1)/'Added Columns'!AT$3</f>
        <v>0.33333333333333331</v>
      </c>
      <c r="AU390">
        <f>('Added Columns'!AU390-'Added Columns'!AU$1)/'Added Columns'!AU$3</f>
        <v>0.66666666666666663</v>
      </c>
      <c r="AV390">
        <f>('Added Columns'!AV390-'Added Columns'!AV$1)/'Added Columns'!AV$3</f>
        <v>0.15</v>
      </c>
      <c r="AW390">
        <f>('Added Columns'!AW390-'Added Columns'!AW$1)/'Added Columns'!AW$3</f>
        <v>0.22222222222222221</v>
      </c>
      <c r="AX390">
        <f>('Added Columns'!AX390-'Added Columns'!AX$1)/'Added Columns'!AX$3</f>
        <v>0</v>
      </c>
      <c r="AY390">
        <f>('Added Columns'!AY390-'Added Columns'!AY$1)/'Added Columns'!AY$3</f>
        <v>0.23529411764705882</v>
      </c>
      <c r="AZ390">
        <v>1</v>
      </c>
      <c r="BA390">
        <v>1</v>
      </c>
    </row>
    <row r="391" spans="1:53" x14ac:dyDescent="0.25">
      <c r="A391">
        <v>384</v>
      </c>
      <c r="B391">
        <v>0</v>
      </c>
      <c r="C391">
        <v>1</v>
      </c>
      <c r="D391">
        <f>('Added Columns'!D391-'Added Columns'!D$1)/'Added Columns'!D$3</f>
        <v>9.5238095238095233E-2</v>
      </c>
      <c r="E391">
        <v>1</v>
      </c>
      <c r="F391">
        <v>0</v>
      </c>
      <c r="G391">
        <v>0</v>
      </c>
      <c r="H391">
        <f>('Added Columns'!H391-'Added Columns'!H$1)/'Added Columns'!H$3</f>
        <v>0.10808876163206872</v>
      </c>
      <c r="I391">
        <v>0</v>
      </c>
      <c r="J391">
        <v>1</v>
      </c>
      <c r="K391">
        <v>0</v>
      </c>
      <c r="L391">
        <f>('Added Columns'!L391-'Added Columns'!L$1)/'Added Columns'!L$3</f>
        <v>0.35714285714285715</v>
      </c>
      <c r="M391">
        <f>('Added Columns'!M391-'Added Columns'!M$1)/'Added Columns'!M$3</f>
        <v>0.5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f>('Added Columns'!T391-'Added Columns'!T$1)/'Added Columns'!T$3</f>
        <v>0</v>
      </c>
      <c r="U391">
        <f>('Added Columns'!U391-'Added Columns'!U$1)/'Added Columns'!U$3</f>
        <v>0.18571428571428572</v>
      </c>
      <c r="V391">
        <f>('Added Columns'!V391-'Added Columns'!V$1)/'Added Columns'!V$3</f>
        <v>0.66666666666666663</v>
      </c>
      <c r="W391">
        <f>('Added Columns'!W391-'Added Columns'!W$1)/'Added Columns'!W$3</f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f>('Added Columns'!AG391-'Added Columns'!AG$1)/'Added Columns'!AG$3</f>
        <v>0.33333333333333331</v>
      </c>
      <c r="AH391">
        <v>0</v>
      </c>
      <c r="AI391">
        <v>1</v>
      </c>
      <c r="AJ391">
        <v>0</v>
      </c>
      <c r="AK391">
        <f>('Added Columns'!AK391-'Added Columns'!AK$1)/'Added Columns'!AK$3</f>
        <v>6.5034228541337544E-2</v>
      </c>
      <c r="AL391">
        <f>('Added Columns'!AL391-'Added Columns'!AL$1)/'Added Columns'!AL$3</f>
        <v>0.89724954828347725</v>
      </c>
      <c r="AM391">
        <f>('Added Columns'!AM391-'Added Columns'!AM$1)/'Added Columns'!AM$3</f>
        <v>0.1111111111111111</v>
      </c>
      <c r="AN391">
        <v>0</v>
      </c>
      <c r="AO391">
        <f>('Added Columns'!AO391-'Added Columns'!AO$1)/'Added Columns'!AO$3</f>
        <v>0.14285714285714285</v>
      </c>
      <c r="AP391">
        <f>('Added Columns'!AP391-'Added Columns'!AP$1)/'Added Columns'!AP$3</f>
        <v>0</v>
      </c>
      <c r="AQ391">
        <f>('Added Columns'!AQ391-'Added Columns'!AQ$1)/'Added Columns'!AQ$3</f>
        <v>1</v>
      </c>
      <c r="AR391">
        <f>('Added Columns'!AR391-'Added Columns'!AR$1)/'Added Columns'!AR$3</f>
        <v>0.33333333333333331</v>
      </c>
      <c r="AS391">
        <f>('Added Columns'!AS391-'Added Columns'!AS$1)/'Added Columns'!AS$3</f>
        <v>0.05</v>
      </c>
      <c r="AT391">
        <f>('Added Columns'!AT391-'Added Columns'!AT$1)/'Added Columns'!AT$3</f>
        <v>0.16666666666666666</v>
      </c>
      <c r="AU391">
        <f>('Added Columns'!AU391-'Added Columns'!AU$1)/'Added Columns'!AU$3</f>
        <v>0.66666666666666663</v>
      </c>
      <c r="AV391">
        <f>('Added Columns'!AV391-'Added Columns'!AV$1)/'Added Columns'!AV$3</f>
        <v>0.05</v>
      </c>
      <c r="AW391">
        <f>('Added Columns'!AW391-'Added Columns'!AW$1)/'Added Columns'!AW$3</f>
        <v>5.5555555555555552E-2</v>
      </c>
      <c r="AX391">
        <f>('Added Columns'!AX391-'Added Columns'!AX$1)/'Added Columns'!AX$3</f>
        <v>6.6666666666666666E-2</v>
      </c>
      <c r="AY391">
        <f>('Added Columns'!AY391-'Added Columns'!AY$1)/'Added Columns'!AY$3</f>
        <v>0.11764705882352941</v>
      </c>
      <c r="AZ391">
        <v>1</v>
      </c>
      <c r="BA391">
        <v>0</v>
      </c>
    </row>
    <row r="392" spans="1:53" x14ac:dyDescent="0.25">
      <c r="A392">
        <v>385</v>
      </c>
      <c r="B392">
        <v>1</v>
      </c>
      <c r="C392">
        <v>0</v>
      </c>
      <c r="D392">
        <f>('Added Columns'!D392-'Added Columns'!D$1)/'Added Columns'!D$3</f>
        <v>0.42857142857142855</v>
      </c>
      <c r="E392">
        <v>1</v>
      </c>
      <c r="F392">
        <v>0</v>
      </c>
      <c r="G392">
        <v>0</v>
      </c>
      <c r="H392">
        <f>('Added Columns'!H392-'Added Columns'!H$1)/'Added Columns'!H$3</f>
        <v>4.4380816034359338E-2</v>
      </c>
      <c r="I392">
        <v>1</v>
      </c>
      <c r="J392">
        <v>0</v>
      </c>
      <c r="K392">
        <v>0</v>
      </c>
      <c r="L392">
        <f>('Added Columns'!L392-'Added Columns'!L$1)/'Added Columns'!L$3</f>
        <v>3.5714285714285712E-2</v>
      </c>
      <c r="M392">
        <f>('Added Columns'!M392-'Added Columns'!M$1)/'Added Columns'!M$3</f>
        <v>0.25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f>('Added Columns'!T392-'Added Columns'!T$1)/'Added Columns'!T$3</f>
        <v>0.33333333333333331</v>
      </c>
      <c r="U392">
        <f>('Added Columns'!U392-'Added Columns'!U$1)/'Added Columns'!U$3</f>
        <v>0.44285714285714284</v>
      </c>
      <c r="V392">
        <f>('Added Columns'!V392-'Added Columns'!V$1)/'Added Columns'!V$3</f>
        <v>0.33333333333333331</v>
      </c>
      <c r="W392">
        <f>('Added Columns'!W392-'Added Columns'!W$1)/'Added Columns'!W$3</f>
        <v>0.5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f>('Added Columns'!AG392-'Added Columns'!AG$1)/'Added Columns'!AG$3</f>
        <v>0.66666666666666663</v>
      </c>
      <c r="AH392">
        <v>0</v>
      </c>
      <c r="AI392">
        <v>1</v>
      </c>
      <c r="AJ392">
        <v>0</v>
      </c>
      <c r="AK392">
        <f>('Added Columns'!AK392-'Added Columns'!AK$1)/'Added Columns'!AK$3</f>
        <v>0.3468667719852554</v>
      </c>
      <c r="AL392">
        <f>('Added Columns'!AL392-'Added Columns'!AL$1)/'Added Columns'!AL$3</f>
        <v>6.8861674362577799E-2</v>
      </c>
      <c r="AM392">
        <f>('Added Columns'!AM392-'Added Columns'!AM$1)/'Added Columns'!AM$3</f>
        <v>0.1111111111111111</v>
      </c>
      <c r="AN392">
        <v>0</v>
      </c>
      <c r="AO392">
        <f>('Added Columns'!AO392-'Added Columns'!AO$1)/'Added Columns'!AO$3</f>
        <v>0.14285714285714285</v>
      </c>
      <c r="AP392">
        <f>('Added Columns'!AP392-'Added Columns'!AP$1)/'Added Columns'!AP$3</f>
        <v>0</v>
      </c>
      <c r="AQ392">
        <f>('Added Columns'!AQ392-'Added Columns'!AQ$1)/'Added Columns'!AQ$3</f>
        <v>0.33333333333333331</v>
      </c>
      <c r="AR392">
        <f>('Added Columns'!AR392-'Added Columns'!AR$1)/'Added Columns'!AR$3</f>
        <v>0.66666666666666663</v>
      </c>
      <c r="AS392">
        <f>('Added Columns'!AS392-'Added Columns'!AS$1)/'Added Columns'!AS$3</f>
        <v>0.25</v>
      </c>
      <c r="AT392">
        <f>('Added Columns'!AT392-'Added Columns'!AT$1)/'Added Columns'!AT$3</f>
        <v>0.33333333333333331</v>
      </c>
      <c r="AU392">
        <f>('Added Columns'!AU392-'Added Columns'!AU$1)/'Added Columns'!AU$3</f>
        <v>0.66666666666666663</v>
      </c>
      <c r="AV392">
        <f>('Added Columns'!AV392-'Added Columns'!AV$1)/'Added Columns'!AV$3</f>
        <v>0.25</v>
      </c>
      <c r="AW392">
        <f>('Added Columns'!AW392-'Added Columns'!AW$1)/'Added Columns'!AW$3</f>
        <v>0.5</v>
      </c>
      <c r="AX392">
        <f>('Added Columns'!AX392-'Added Columns'!AX$1)/'Added Columns'!AX$3</f>
        <v>0.6</v>
      </c>
      <c r="AY392">
        <f>('Added Columns'!AY392-'Added Columns'!AY$1)/'Added Columns'!AY$3</f>
        <v>0</v>
      </c>
      <c r="AZ392">
        <v>1</v>
      </c>
      <c r="BA392">
        <v>0</v>
      </c>
    </row>
    <row r="393" spans="1:53" x14ac:dyDescent="0.25">
      <c r="A393">
        <v>386</v>
      </c>
      <c r="B393">
        <v>1</v>
      </c>
      <c r="C393">
        <v>0</v>
      </c>
      <c r="D393">
        <f>('Added Columns'!D393-'Added Columns'!D$1)/'Added Columns'!D$3</f>
        <v>0.2857142857142857</v>
      </c>
      <c r="E393">
        <v>0</v>
      </c>
      <c r="F393">
        <v>1</v>
      </c>
      <c r="G393">
        <v>0</v>
      </c>
      <c r="H393">
        <f>('Added Columns'!H393-'Added Columns'!H$1)/'Added Columns'!H$3</f>
        <v>0.25912670007158195</v>
      </c>
      <c r="I393">
        <v>0</v>
      </c>
      <c r="J393">
        <v>1</v>
      </c>
      <c r="K393">
        <v>0</v>
      </c>
      <c r="L393">
        <f>('Added Columns'!L393-'Added Columns'!L$1)/'Added Columns'!L$3</f>
        <v>0.10714285714285714</v>
      </c>
      <c r="M393">
        <f>('Added Columns'!M393-'Added Columns'!M$1)/'Added Columns'!M$3</f>
        <v>0.5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f>('Added Columns'!T393-'Added Columns'!T$1)/'Added Columns'!T$3</f>
        <v>0.66666666666666663</v>
      </c>
      <c r="U393">
        <f>('Added Columns'!U393-'Added Columns'!U$1)/'Added Columns'!U$3</f>
        <v>0.14285714285714285</v>
      </c>
      <c r="V393">
        <f>('Added Columns'!V393-'Added Columns'!V$1)/'Added Columns'!V$3</f>
        <v>0.66666666666666663</v>
      </c>
      <c r="W393">
        <f>('Added Columns'!W393-'Added Columns'!W$1)/'Added Columns'!W$3</f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f>('Added Columns'!AG393-'Added Columns'!AG$1)/'Added Columns'!AG$3</f>
        <v>1</v>
      </c>
      <c r="AH393">
        <v>0</v>
      </c>
      <c r="AI393">
        <v>0</v>
      </c>
      <c r="AJ393">
        <v>1</v>
      </c>
      <c r="AK393">
        <f>('Added Columns'!AK393-'Added Columns'!AK$1)/'Added Columns'!AK$3</f>
        <v>6.7193259610321215E-2</v>
      </c>
      <c r="AL393">
        <f>('Added Columns'!AL393-'Added Columns'!AL$1)/'Added Columns'!AL$3</f>
        <v>5.3523388877735396E-2</v>
      </c>
      <c r="AM393">
        <f>('Added Columns'!AM393-'Added Columns'!AM$1)/'Added Columns'!AM$3</f>
        <v>1</v>
      </c>
      <c r="AN393">
        <v>1</v>
      </c>
      <c r="AO393">
        <f>('Added Columns'!AO393-'Added Columns'!AO$1)/'Added Columns'!AO$3</f>
        <v>0.8571428571428571</v>
      </c>
      <c r="AP393">
        <f>('Added Columns'!AP393-'Added Columns'!AP$1)/'Added Columns'!AP$3</f>
        <v>1</v>
      </c>
      <c r="AQ393">
        <f>('Added Columns'!AQ393-'Added Columns'!AQ$1)/'Added Columns'!AQ$3</f>
        <v>0.66666666666666663</v>
      </c>
      <c r="AR393">
        <f>('Added Columns'!AR393-'Added Columns'!AR$1)/'Added Columns'!AR$3</f>
        <v>0</v>
      </c>
      <c r="AS393">
        <f>('Added Columns'!AS393-'Added Columns'!AS$1)/'Added Columns'!AS$3</f>
        <v>7.4999999999999997E-2</v>
      </c>
      <c r="AT393">
        <f>('Added Columns'!AT393-'Added Columns'!AT$1)/'Added Columns'!AT$3</f>
        <v>0.66666666666666663</v>
      </c>
      <c r="AU393">
        <f>('Added Columns'!AU393-'Added Columns'!AU$1)/'Added Columns'!AU$3</f>
        <v>0.66666666666666663</v>
      </c>
      <c r="AV393">
        <f>('Added Columns'!AV393-'Added Columns'!AV$1)/'Added Columns'!AV$3</f>
        <v>2.5000000000000001E-2</v>
      </c>
      <c r="AW393">
        <f>('Added Columns'!AW393-'Added Columns'!AW$1)/'Added Columns'!AW$3</f>
        <v>0</v>
      </c>
      <c r="AX393">
        <f>('Added Columns'!AX393-'Added Columns'!AX$1)/'Added Columns'!AX$3</f>
        <v>0</v>
      </c>
      <c r="AY393">
        <f>('Added Columns'!AY393-'Added Columns'!AY$1)/'Added Columns'!AY$3</f>
        <v>0</v>
      </c>
      <c r="AZ393">
        <v>1</v>
      </c>
      <c r="BA393">
        <v>1</v>
      </c>
    </row>
    <row r="394" spans="1:53" x14ac:dyDescent="0.25">
      <c r="A394">
        <v>387</v>
      </c>
      <c r="B394">
        <v>0</v>
      </c>
      <c r="C394">
        <v>1</v>
      </c>
      <c r="D394">
        <f>('Added Columns'!D394-'Added Columns'!D$1)/'Added Columns'!D$3</f>
        <v>0.45238095238095238</v>
      </c>
      <c r="E394">
        <v>1</v>
      </c>
      <c r="F394">
        <v>0</v>
      </c>
      <c r="G394">
        <v>0</v>
      </c>
      <c r="H394">
        <f>('Added Columns'!H394-'Added Columns'!H$1)/'Added Columns'!H$3</f>
        <v>0.71939871152469581</v>
      </c>
      <c r="I394">
        <v>0</v>
      </c>
      <c r="J394">
        <v>1</v>
      </c>
      <c r="K394">
        <v>0</v>
      </c>
      <c r="L394">
        <f>('Added Columns'!L394-'Added Columns'!L$1)/'Added Columns'!L$3</f>
        <v>0.4642857142857143</v>
      </c>
      <c r="M394">
        <f>('Added Columns'!M394-'Added Columns'!M$1)/'Added Columns'!M$3</f>
        <v>0.5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f>('Added Columns'!T394-'Added Columns'!T$1)/'Added Columns'!T$3</f>
        <v>1</v>
      </c>
      <c r="U394">
        <f>('Added Columns'!U394-'Added Columns'!U$1)/'Added Columns'!U$3</f>
        <v>0.9285714285714286</v>
      </c>
      <c r="V394">
        <f>('Added Columns'!V394-'Added Columns'!V$1)/'Added Columns'!V$3</f>
        <v>0.66666666666666663</v>
      </c>
      <c r="W394">
        <f>('Added Columns'!W394-'Added Columns'!W$1)/'Added Columns'!W$3</f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f>('Added Columns'!AG394-'Added Columns'!AG$1)/'Added Columns'!AG$3</f>
        <v>0</v>
      </c>
      <c r="AH394">
        <v>1</v>
      </c>
      <c r="AI394">
        <v>0</v>
      </c>
      <c r="AJ394">
        <v>0</v>
      </c>
      <c r="AK394">
        <f>('Added Columns'!AK394-'Added Columns'!AK$1)/'Added Columns'!AK$3</f>
        <v>0.1066350710900474</v>
      </c>
      <c r="AL394">
        <f>('Added Columns'!AL394-'Added Columns'!AL$1)/'Added Columns'!AL$3</f>
        <v>0.9965870307167235</v>
      </c>
      <c r="AM394">
        <f>('Added Columns'!AM394-'Added Columns'!AM$1)/'Added Columns'!AM$3</f>
        <v>0.1111111111111111</v>
      </c>
      <c r="AN394">
        <v>0</v>
      </c>
      <c r="AO394">
        <f>('Added Columns'!AO394-'Added Columns'!AO$1)/'Added Columns'!AO$3</f>
        <v>7.1428571428571425E-2</v>
      </c>
      <c r="AP394">
        <f>('Added Columns'!AP394-'Added Columns'!AP$1)/'Added Columns'!AP$3</f>
        <v>0</v>
      </c>
      <c r="AQ394">
        <f>('Added Columns'!AQ394-'Added Columns'!AQ$1)/'Added Columns'!AQ$3</f>
        <v>0.66666666666666663</v>
      </c>
      <c r="AR394">
        <f>('Added Columns'!AR394-'Added Columns'!AR$1)/'Added Columns'!AR$3</f>
        <v>0.33333333333333331</v>
      </c>
      <c r="AS394">
        <f>('Added Columns'!AS394-'Added Columns'!AS$1)/'Added Columns'!AS$3</f>
        <v>0.45</v>
      </c>
      <c r="AT394">
        <f>('Added Columns'!AT394-'Added Columns'!AT$1)/'Added Columns'!AT$3</f>
        <v>0.33333333333333331</v>
      </c>
      <c r="AU394">
        <f>('Added Columns'!AU394-'Added Columns'!AU$1)/'Added Columns'!AU$3</f>
        <v>0.33333333333333331</v>
      </c>
      <c r="AV394">
        <f>('Added Columns'!AV394-'Added Columns'!AV$1)/'Added Columns'!AV$3</f>
        <v>0.45</v>
      </c>
      <c r="AW394">
        <f>('Added Columns'!AW394-'Added Columns'!AW$1)/'Added Columns'!AW$3</f>
        <v>0.3888888888888889</v>
      </c>
      <c r="AX394">
        <f>('Added Columns'!AX394-'Added Columns'!AX$1)/'Added Columns'!AX$3</f>
        <v>0.8</v>
      </c>
      <c r="AY394">
        <f>('Added Columns'!AY394-'Added Columns'!AY$1)/'Added Columns'!AY$3</f>
        <v>1</v>
      </c>
      <c r="AZ394">
        <v>1</v>
      </c>
      <c r="BA394">
        <v>0</v>
      </c>
    </row>
    <row r="395" spans="1:53" x14ac:dyDescent="0.25">
      <c r="A395">
        <v>388</v>
      </c>
      <c r="B395">
        <v>0</v>
      </c>
      <c r="C395">
        <v>1</v>
      </c>
      <c r="D395">
        <f>('Added Columns'!D395-'Added Columns'!D$1)/'Added Columns'!D$3</f>
        <v>0.52380952380952384</v>
      </c>
      <c r="E395">
        <v>1</v>
      </c>
      <c r="F395">
        <v>0</v>
      </c>
      <c r="G395">
        <v>0</v>
      </c>
      <c r="H395">
        <f>('Added Columns'!H395-'Added Columns'!H$1)/'Added Columns'!H$3</f>
        <v>0.47029348604151755</v>
      </c>
      <c r="I395">
        <v>1</v>
      </c>
      <c r="J395">
        <v>0</v>
      </c>
      <c r="K395">
        <v>0</v>
      </c>
      <c r="L395">
        <f>('Added Columns'!L395-'Added Columns'!L$1)/'Added Columns'!L$3</f>
        <v>3.5714285714285712E-2</v>
      </c>
      <c r="M395">
        <f>('Added Columns'!M395-'Added Columns'!M$1)/'Added Columns'!M$3</f>
        <v>0.25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f>('Added Columns'!T395-'Added Columns'!T$1)/'Added Columns'!T$3</f>
        <v>1</v>
      </c>
      <c r="U395">
        <f>('Added Columns'!U395-'Added Columns'!U$1)/'Added Columns'!U$3</f>
        <v>0.22857142857142856</v>
      </c>
      <c r="V395">
        <f>('Added Columns'!V395-'Added Columns'!V$1)/'Added Columns'!V$3</f>
        <v>0.66666666666666663</v>
      </c>
      <c r="W395">
        <f>('Added Columns'!W395-'Added Columns'!W$1)/'Added Columns'!W$3</f>
        <v>0.25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f>('Added Columns'!AG395-'Added Columns'!AG$1)/'Added Columns'!AG$3</f>
        <v>0.33333333333333331</v>
      </c>
      <c r="AH395">
        <v>1</v>
      </c>
      <c r="AI395">
        <v>0</v>
      </c>
      <c r="AJ395">
        <v>0</v>
      </c>
      <c r="AK395">
        <f>('Added Columns'!AK395-'Added Columns'!AK$1)/'Added Columns'!AK$3</f>
        <v>0.2478146392838336</v>
      </c>
      <c r="AL395">
        <f>('Added Columns'!AL395-'Added Columns'!AL$1)/'Added Columns'!AL$3</f>
        <v>0.82148163019473996</v>
      </c>
      <c r="AM395">
        <f>('Added Columns'!AM395-'Added Columns'!AM$1)/'Added Columns'!AM$3</f>
        <v>0.77777777777777779</v>
      </c>
      <c r="AN395">
        <v>0</v>
      </c>
      <c r="AO395">
        <f>('Added Columns'!AO395-'Added Columns'!AO$1)/'Added Columns'!AO$3</f>
        <v>7.1428571428571425E-2</v>
      </c>
      <c r="AP395">
        <f>('Added Columns'!AP395-'Added Columns'!AP$1)/'Added Columns'!AP$3</f>
        <v>0</v>
      </c>
      <c r="AQ395">
        <f>('Added Columns'!AQ395-'Added Columns'!AQ$1)/'Added Columns'!AQ$3</f>
        <v>0.66666666666666663</v>
      </c>
      <c r="AR395">
        <f>('Added Columns'!AR395-'Added Columns'!AR$1)/'Added Columns'!AR$3</f>
        <v>0.66666666666666663</v>
      </c>
      <c r="AS395">
        <f>('Added Columns'!AS395-'Added Columns'!AS$1)/'Added Columns'!AS$3</f>
        <v>0.2</v>
      </c>
      <c r="AT395">
        <f>('Added Columns'!AT395-'Added Columns'!AT$1)/'Added Columns'!AT$3</f>
        <v>0.83333333333333337</v>
      </c>
      <c r="AU395">
        <f>('Added Columns'!AU395-'Added Columns'!AU$1)/'Added Columns'!AU$3</f>
        <v>0.66666666666666663</v>
      </c>
      <c r="AV395">
        <f>('Added Columns'!AV395-'Added Columns'!AV$1)/'Added Columns'!AV$3</f>
        <v>0.125</v>
      </c>
      <c r="AW395">
        <f>('Added Columns'!AW395-'Added Columns'!AW$1)/'Added Columns'!AW$3</f>
        <v>0.22222222222222221</v>
      </c>
      <c r="AX395">
        <f>('Added Columns'!AX395-'Added Columns'!AX$1)/'Added Columns'!AX$3</f>
        <v>6.6666666666666666E-2</v>
      </c>
      <c r="AY395">
        <f>('Added Columns'!AY395-'Added Columns'!AY$1)/'Added Columns'!AY$3</f>
        <v>0.17647058823529413</v>
      </c>
      <c r="AZ395">
        <v>1</v>
      </c>
      <c r="BA395">
        <v>0</v>
      </c>
    </row>
    <row r="396" spans="1:53" x14ac:dyDescent="0.25">
      <c r="A396">
        <v>389</v>
      </c>
      <c r="B396">
        <v>0</v>
      </c>
      <c r="C396">
        <v>1</v>
      </c>
      <c r="D396">
        <f>('Added Columns'!D396-'Added Columns'!D$1)/'Added Columns'!D$3</f>
        <v>0.5714285714285714</v>
      </c>
      <c r="E396">
        <v>1</v>
      </c>
      <c r="F396">
        <v>0</v>
      </c>
      <c r="G396">
        <v>0</v>
      </c>
      <c r="H396">
        <f>('Added Columns'!H396-'Added Columns'!H$1)/'Added Columns'!H$3</f>
        <v>7.0866141732283464E-2</v>
      </c>
      <c r="I396">
        <v>0</v>
      </c>
      <c r="J396">
        <v>1</v>
      </c>
      <c r="K396">
        <v>0</v>
      </c>
      <c r="L396">
        <f>('Added Columns'!L396-'Added Columns'!L$1)/'Added Columns'!L$3</f>
        <v>0</v>
      </c>
      <c r="M396">
        <f>('Added Columns'!M396-'Added Columns'!M$1)/'Added Columns'!M$3</f>
        <v>0.75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f>('Added Columns'!T396-'Added Columns'!T$1)/'Added Columns'!T$3</f>
        <v>0.33333333333333331</v>
      </c>
      <c r="U396">
        <f>('Added Columns'!U396-'Added Columns'!U$1)/'Added Columns'!U$3</f>
        <v>0.9285714285714286</v>
      </c>
      <c r="V396">
        <f>('Added Columns'!V396-'Added Columns'!V$1)/'Added Columns'!V$3</f>
        <v>0.66666666666666663</v>
      </c>
      <c r="W396">
        <f>('Added Columns'!W396-'Added Columns'!W$1)/'Added Columns'!W$3</f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f>('Added Columns'!AG396-'Added Columns'!AG$1)/'Added Columns'!AG$3</f>
        <v>0</v>
      </c>
      <c r="AH396">
        <v>1</v>
      </c>
      <c r="AI396">
        <v>0</v>
      </c>
      <c r="AJ396">
        <v>0</v>
      </c>
      <c r="AK396">
        <f>('Added Columns'!AK396-'Added Columns'!AK$1)/'Added Columns'!AK$3</f>
        <v>8.2517114270668768E-2</v>
      </c>
      <c r="AL396">
        <f>('Added Columns'!AL396-'Added Columns'!AL$1)/'Added Columns'!AL$3</f>
        <v>0.73864685806063035</v>
      </c>
      <c r="AM396">
        <f>('Added Columns'!AM396-'Added Columns'!AM$1)/'Added Columns'!AM$3</f>
        <v>0.33333333333333331</v>
      </c>
      <c r="AN396">
        <v>0</v>
      </c>
      <c r="AO396">
        <f>('Added Columns'!AO396-'Added Columns'!AO$1)/'Added Columns'!AO$3</f>
        <v>0.35714285714285715</v>
      </c>
      <c r="AP396">
        <f>('Added Columns'!AP396-'Added Columns'!AP$1)/'Added Columns'!AP$3</f>
        <v>0</v>
      </c>
      <c r="AQ396">
        <f>('Added Columns'!AQ396-'Added Columns'!AQ$1)/'Added Columns'!AQ$3</f>
        <v>0.33333333333333331</v>
      </c>
      <c r="AR396">
        <f>('Added Columns'!AR396-'Added Columns'!AR$1)/'Added Columns'!AR$3</f>
        <v>0.33333333333333331</v>
      </c>
      <c r="AS396">
        <f>('Added Columns'!AS396-'Added Columns'!AS$1)/'Added Columns'!AS$3</f>
        <v>0.2</v>
      </c>
      <c r="AT396">
        <f>('Added Columns'!AT396-'Added Columns'!AT$1)/'Added Columns'!AT$3</f>
        <v>0.83333333333333337</v>
      </c>
      <c r="AU396">
        <f>('Added Columns'!AU396-'Added Columns'!AU$1)/'Added Columns'!AU$3</f>
        <v>0.66666666666666663</v>
      </c>
      <c r="AV396">
        <f>('Added Columns'!AV396-'Added Columns'!AV$1)/'Added Columns'!AV$3</f>
        <v>0.125</v>
      </c>
      <c r="AW396">
        <f>('Added Columns'!AW396-'Added Columns'!AW$1)/'Added Columns'!AW$3</f>
        <v>0.1111111111111111</v>
      </c>
      <c r="AX396">
        <f>('Added Columns'!AX396-'Added Columns'!AX$1)/'Added Columns'!AX$3</f>
        <v>6.6666666666666666E-2</v>
      </c>
      <c r="AY396">
        <f>('Added Columns'!AY396-'Added Columns'!AY$1)/'Added Columns'!AY$3</f>
        <v>0.11764705882352941</v>
      </c>
      <c r="AZ396">
        <v>1</v>
      </c>
      <c r="BA396">
        <v>0</v>
      </c>
    </row>
    <row r="397" spans="1:53" x14ac:dyDescent="0.25">
      <c r="A397">
        <v>390</v>
      </c>
      <c r="B397">
        <v>1</v>
      </c>
      <c r="C397">
        <v>0</v>
      </c>
      <c r="D397">
        <f>('Added Columns'!D397-'Added Columns'!D$1)/'Added Columns'!D$3</f>
        <v>0.45238095238095238</v>
      </c>
      <c r="E397">
        <v>1</v>
      </c>
      <c r="F397">
        <v>0</v>
      </c>
      <c r="G397">
        <v>0</v>
      </c>
      <c r="H397">
        <f>('Added Columns'!H397-'Added Columns'!H$1)/'Added Columns'!H$3</f>
        <v>0.86113099498926271</v>
      </c>
      <c r="I397">
        <v>0</v>
      </c>
      <c r="J397">
        <v>1</v>
      </c>
      <c r="K397">
        <v>0</v>
      </c>
      <c r="L397">
        <f>('Added Columns'!L397-'Added Columns'!L$1)/'Added Columns'!L$3</f>
        <v>0.32142857142857145</v>
      </c>
      <c r="M397">
        <f>('Added Columns'!M397-'Added Columns'!M$1)/'Added Columns'!M$3</f>
        <v>0.75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>('Added Columns'!T397-'Added Columns'!T$1)/'Added Columns'!T$3</f>
        <v>0.66666666666666663</v>
      </c>
      <c r="U397">
        <f>('Added Columns'!U397-'Added Columns'!U$1)/'Added Columns'!U$3</f>
        <v>0.27142857142857141</v>
      </c>
      <c r="V397">
        <f>('Added Columns'!V397-'Added Columns'!V$1)/'Added Columns'!V$3</f>
        <v>0.66666666666666663</v>
      </c>
      <c r="W397">
        <f>('Added Columns'!W397-'Added Columns'!W$1)/'Added Columns'!W$3</f>
        <v>0.25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f>('Added Columns'!AG397-'Added Columns'!AG$1)/'Added Columns'!AG$3</f>
        <v>0.33333333333333331</v>
      </c>
      <c r="AH397">
        <v>0</v>
      </c>
      <c r="AI397">
        <v>0</v>
      </c>
      <c r="AJ397">
        <v>1</v>
      </c>
      <c r="AK397">
        <f>('Added Columns'!AK397-'Added Columns'!AK$1)/'Added Columns'!AK$3</f>
        <v>0.16787783043707213</v>
      </c>
      <c r="AL397">
        <f>('Added Columns'!AL397-'Added Columns'!AL$1)/'Added Columns'!AL$3</f>
        <v>0.76406344107608914</v>
      </c>
      <c r="AM397">
        <f>('Added Columns'!AM397-'Added Columns'!AM$1)/'Added Columns'!AM$3</f>
        <v>0.22222222222222221</v>
      </c>
      <c r="AN397">
        <v>1</v>
      </c>
      <c r="AO397">
        <f>('Added Columns'!AO397-'Added Columns'!AO$1)/'Added Columns'!AO$3</f>
        <v>7.1428571428571425E-2</v>
      </c>
      <c r="AP397">
        <f>('Added Columns'!AP397-'Added Columns'!AP$1)/'Added Columns'!AP$3</f>
        <v>0</v>
      </c>
      <c r="AQ397">
        <f>('Added Columns'!AQ397-'Added Columns'!AQ$1)/'Added Columns'!AQ$3</f>
        <v>1</v>
      </c>
      <c r="AR397">
        <f>('Added Columns'!AR397-'Added Columns'!AR$1)/'Added Columns'!AR$3</f>
        <v>0</v>
      </c>
      <c r="AS397">
        <f>('Added Columns'!AS397-'Added Columns'!AS$1)/'Added Columns'!AS$3</f>
        <v>0.45</v>
      </c>
      <c r="AT397">
        <f>('Added Columns'!AT397-'Added Columns'!AT$1)/'Added Columns'!AT$3</f>
        <v>0.33333333333333331</v>
      </c>
      <c r="AU397">
        <f>('Added Columns'!AU397-'Added Columns'!AU$1)/'Added Columns'!AU$3</f>
        <v>0.33333333333333331</v>
      </c>
      <c r="AV397">
        <f>('Added Columns'!AV397-'Added Columns'!AV$1)/'Added Columns'!AV$3</f>
        <v>2.5000000000000001E-2</v>
      </c>
      <c r="AW397">
        <f>('Added Columns'!AW397-'Added Columns'!AW$1)/'Added Columns'!AW$3</f>
        <v>0</v>
      </c>
      <c r="AX397">
        <f>('Added Columns'!AX397-'Added Columns'!AX$1)/'Added Columns'!AX$3</f>
        <v>0</v>
      </c>
      <c r="AY397">
        <f>('Added Columns'!AY397-'Added Columns'!AY$1)/'Added Columns'!AY$3</f>
        <v>5.8823529411764705E-2</v>
      </c>
      <c r="AZ397">
        <v>1</v>
      </c>
      <c r="BA397">
        <v>0</v>
      </c>
    </row>
    <row r="398" spans="1:53" x14ac:dyDescent="0.25">
      <c r="A398">
        <v>391</v>
      </c>
      <c r="B398">
        <v>1</v>
      </c>
      <c r="C398">
        <v>0</v>
      </c>
      <c r="D398">
        <f>('Added Columns'!D398-'Added Columns'!D$1)/'Added Columns'!D$3</f>
        <v>0.59523809523809523</v>
      </c>
      <c r="E398">
        <v>1</v>
      </c>
      <c r="F398">
        <v>0</v>
      </c>
      <c r="G398">
        <v>0</v>
      </c>
      <c r="H398">
        <f>('Added Columns'!H398-'Added Columns'!H$1)/'Added Columns'!H$3</f>
        <v>0.62992125984251968</v>
      </c>
      <c r="I398">
        <v>0</v>
      </c>
      <c r="J398">
        <v>1</v>
      </c>
      <c r="K398">
        <v>0</v>
      </c>
      <c r="L398">
        <f>('Added Columns'!L398-'Added Columns'!L$1)/'Added Columns'!L$3</f>
        <v>0.39285714285714285</v>
      </c>
      <c r="M398">
        <f>('Added Columns'!M398-'Added Columns'!M$1)/'Added Columns'!M$3</f>
        <v>0.5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>('Added Columns'!T398-'Added Columns'!T$1)/'Added Columns'!T$3</f>
        <v>0</v>
      </c>
      <c r="U398">
        <f>('Added Columns'!U398-'Added Columns'!U$1)/'Added Columns'!U$3</f>
        <v>0.41428571428571431</v>
      </c>
      <c r="V398">
        <f>('Added Columns'!V398-'Added Columns'!V$1)/'Added Columns'!V$3</f>
        <v>0.33333333333333331</v>
      </c>
      <c r="W398">
        <f>('Added Columns'!W398-'Added Columns'!W$1)/'Added Columns'!W$3</f>
        <v>0.75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f>('Added Columns'!AG398-'Added Columns'!AG$1)/'Added Columns'!AG$3</f>
        <v>0.33333333333333331</v>
      </c>
      <c r="AH398">
        <v>1</v>
      </c>
      <c r="AI398">
        <v>0</v>
      </c>
      <c r="AJ398">
        <v>0</v>
      </c>
      <c r="AK398">
        <f>('Added Columns'!AK398-'Added Columns'!AK$1)/'Added Columns'!AK$3</f>
        <v>0.70179041600842551</v>
      </c>
      <c r="AL398">
        <f>('Added Columns'!AL398-'Added Columns'!AL$1)/'Added Columns'!AL$3</f>
        <v>9.0383457137121065E-2</v>
      </c>
      <c r="AM398">
        <f>('Added Columns'!AM398-'Added Columns'!AM$1)/'Added Columns'!AM$3</f>
        <v>0.1111111111111111</v>
      </c>
      <c r="AN398">
        <v>0</v>
      </c>
      <c r="AO398">
        <f>('Added Columns'!AO398-'Added Columns'!AO$1)/'Added Columns'!AO$3</f>
        <v>0</v>
      </c>
      <c r="AP398">
        <f>('Added Columns'!AP398-'Added Columns'!AP$1)/'Added Columns'!AP$3</f>
        <v>0</v>
      </c>
      <c r="AQ398">
        <f>('Added Columns'!AQ398-'Added Columns'!AQ$1)/'Added Columns'!AQ$3</f>
        <v>0.66666666666666663</v>
      </c>
      <c r="AR398">
        <f>('Added Columns'!AR398-'Added Columns'!AR$1)/'Added Columns'!AR$3</f>
        <v>0.33333333333333331</v>
      </c>
      <c r="AS398">
        <f>('Added Columns'!AS398-'Added Columns'!AS$1)/'Added Columns'!AS$3</f>
        <v>0.625</v>
      </c>
      <c r="AT398">
        <f>('Added Columns'!AT398-'Added Columns'!AT$1)/'Added Columns'!AT$3</f>
        <v>0.5</v>
      </c>
      <c r="AU398">
        <f>('Added Columns'!AU398-'Added Columns'!AU$1)/'Added Columns'!AU$3</f>
        <v>0.66666666666666663</v>
      </c>
      <c r="AV398">
        <f>('Added Columns'!AV398-'Added Columns'!AV$1)/'Added Columns'!AV$3</f>
        <v>0.625</v>
      </c>
      <c r="AW398">
        <f>('Added Columns'!AW398-'Added Columns'!AW$1)/'Added Columns'!AW$3</f>
        <v>0.55555555555555558</v>
      </c>
      <c r="AX398">
        <f>('Added Columns'!AX398-'Added Columns'!AX$1)/'Added Columns'!AX$3</f>
        <v>0.2</v>
      </c>
      <c r="AY398">
        <f>('Added Columns'!AY398-'Added Columns'!AY$1)/'Added Columns'!AY$3</f>
        <v>0.52941176470588236</v>
      </c>
      <c r="AZ398">
        <v>1</v>
      </c>
      <c r="BA398">
        <v>0</v>
      </c>
    </row>
    <row r="399" spans="1:53" x14ac:dyDescent="0.25">
      <c r="A399">
        <v>392</v>
      </c>
      <c r="B399">
        <v>0</v>
      </c>
      <c r="C399">
        <v>1</v>
      </c>
      <c r="D399">
        <f>('Added Columns'!D399-'Added Columns'!D$1)/'Added Columns'!D$3</f>
        <v>0.52380952380952384</v>
      </c>
      <c r="E399">
        <v>1</v>
      </c>
      <c r="F399">
        <v>0</v>
      </c>
      <c r="G399">
        <v>0</v>
      </c>
      <c r="H399">
        <f>('Added Columns'!H399-'Added Columns'!H$1)/'Added Columns'!H$3</f>
        <v>0.32426628489620618</v>
      </c>
      <c r="I399">
        <v>0</v>
      </c>
      <c r="J399">
        <v>1</v>
      </c>
      <c r="K399">
        <v>0</v>
      </c>
      <c r="L399">
        <f>('Added Columns'!L399-'Added Columns'!L$1)/'Added Columns'!L$3</f>
        <v>3.5714285714285712E-2</v>
      </c>
      <c r="M399">
        <f>('Added Columns'!M399-'Added Columns'!M$1)/'Added Columns'!M$3</f>
        <v>0.5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f>('Added Columns'!T399-'Added Columns'!T$1)/'Added Columns'!T$3</f>
        <v>0.33333333333333331</v>
      </c>
      <c r="U399">
        <f>('Added Columns'!U399-'Added Columns'!U$1)/'Added Columns'!U$3</f>
        <v>0.68571428571428572</v>
      </c>
      <c r="V399">
        <f>('Added Columns'!V399-'Added Columns'!V$1)/'Added Columns'!V$3</f>
        <v>0.33333333333333331</v>
      </c>
      <c r="W399">
        <f>('Added Columns'!W399-'Added Columns'!W$1)/'Added Columns'!W$3</f>
        <v>0.25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f>('Added Columns'!AG399-'Added Columns'!AG$1)/'Added Columns'!AG$3</f>
        <v>0.66666666666666663</v>
      </c>
      <c r="AH399">
        <v>0</v>
      </c>
      <c r="AI399">
        <v>1</v>
      </c>
      <c r="AJ399">
        <v>0</v>
      </c>
      <c r="AK399">
        <f>('Added Columns'!AK399-'Added Columns'!AK$1)/'Added Columns'!AK$3</f>
        <v>0.12843601895734597</v>
      </c>
      <c r="AL399">
        <f>('Added Columns'!AL399-'Added Columns'!AL$1)/'Added Columns'!AL$3</f>
        <v>0.45541056012848824</v>
      </c>
      <c r="AM399">
        <f>('Added Columns'!AM399-'Added Columns'!AM$1)/'Added Columns'!AM$3</f>
        <v>0.66666666666666663</v>
      </c>
      <c r="AN399">
        <v>0</v>
      </c>
      <c r="AO399">
        <f>('Added Columns'!AO399-'Added Columns'!AO$1)/'Added Columns'!AO$3</f>
        <v>0.7857142857142857</v>
      </c>
      <c r="AP399">
        <f>('Added Columns'!AP399-'Added Columns'!AP$1)/'Added Columns'!AP$3</f>
        <v>1</v>
      </c>
      <c r="AQ399">
        <f>('Added Columns'!AQ399-'Added Columns'!AQ$1)/'Added Columns'!AQ$3</f>
        <v>0.33333333333333331</v>
      </c>
      <c r="AR399">
        <f>('Added Columns'!AR399-'Added Columns'!AR$1)/'Added Columns'!AR$3</f>
        <v>0.33333333333333331</v>
      </c>
      <c r="AS399">
        <f>('Added Columns'!AS399-'Added Columns'!AS$1)/'Added Columns'!AS$3</f>
        <v>0.5</v>
      </c>
      <c r="AT399">
        <f>('Added Columns'!AT399-'Added Columns'!AT$1)/'Added Columns'!AT$3</f>
        <v>0.5</v>
      </c>
      <c r="AU399">
        <f>('Added Columns'!AU399-'Added Columns'!AU$1)/'Added Columns'!AU$3</f>
        <v>0.66666666666666663</v>
      </c>
      <c r="AV399">
        <f>('Added Columns'!AV399-'Added Columns'!AV$1)/'Added Columns'!AV$3</f>
        <v>2.5000000000000001E-2</v>
      </c>
      <c r="AW399">
        <f>('Added Columns'!AW399-'Added Columns'!AW$1)/'Added Columns'!AW$3</f>
        <v>0</v>
      </c>
      <c r="AX399">
        <f>('Added Columns'!AX399-'Added Columns'!AX$1)/'Added Columns'!AX$3</f>
        <v>0</v>
      </c>
      <c r="AY399">
        <f>('Added Columns'!AY399-'Added Columns'!AY$1)/'Added Columns'!AY$3</f>
        <v>0</v>
      </c>
      <c r="AZ399">
        <v>1</v>
      </c>
      <c r="BA399">
        <v>0</v>
      </c>
    </row>
    <row r="400" spans="1:53" x14ac:dyDescent="0.25">
      <c r="A400">
        <v>393</v>
      </c>
      <c r="B400">
        <v>1</v>
      </c>
      <c r="C400">
        <v>0</v>
      </c>
      <c r="D400">
        <f>('Added Columns'!D400-'Added Columns'!D$1)/'Added Columns'!D$3</f>
        <v>0.8571428571428571</v>
      </c>
      <c r="E400">
        <v>1</v>
      </c>
      <c r="F400">
        <v>0</v>
      </c>
      <c r="G400">
        <v>0</v>
      </c>
      <c r="H400">
        <f>('Added Columns'!H400-'Added Columns'!H$1)/'Added Columns'!H$3</f>
        <v>0.51467430207587683</v>
      </c>
      <c r="I400">
        <v>0</v>
      </c>
      <c r="J400">
        <v>1</v>
      </c>
      <c r="K400">
        <v>0</v>
      </c>
      <c r="L400">
        <f>('Added Columns'!L400-'Added Columns'!L$1)/'Added Columns'!L$3</f>
        <v>0.14285714285714285</v>
      </c>
      <c r="M400">
        <f>('Added Columns'!M400-'Added Columns'!M$1)/'Added Columns'!M$3</f>
        <v>0.25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f>('Added Columns'!T400-'Added Columns'!T$1)/'Added Columns'!T$3</f>
        <v>0</v>
      </c>
      <c r="U400">
        <f>('Added Columns'!U400-'Added Columns'!U$1)/'Added Columns'!U$3</f>
        <v>0.8</v>
      </c>
      <c r="V400">
        <f>('Added Columns'!V400-'Added Columns'!V$1)/'Added Columns'!V$3</f>
        <v>0.66666666666666663</v>
      </c>
      <c r="W400">
        <f>('Added Columns'!W400-'Added Columns'!W$1)/'Added Columns'!W$3</f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f>('Added Columns'!AG400-'Added Columns'!AG$1)/'Added Columns'!AG$3</f>
        <v>0</v>
      </c>
      <c r="AH400">
        <v>0</v>
      </c>
      <c r="AI400">
        <v>1</v>
      </c>
      <c r="AJ400">
        <v>0</v>
      </c>
      <c r="AK400">
        <f>('Added Columns'!AK400-'Added Columns'!AK$1)/'Added Columns'!AK$3</f>
        <v>0.96877303844128493</v>
      </c>
      <c r="AL400">
        <f>('Added Columns'!AL400-'Added Columns'!AL$1)/'Added Columns'!AL$3</f>
        <v>0.25757879943786388</v>
      </c>
      <c r="AM400">
        <f>('Added Columns'!AM400-'Added Columns'!AM$1)/'Added Columns'!AM$3</f>
        <v>0.44444444444444442</v>
      </c>
      <c r="AN400">
        <v>0</v>
      </c>
      <c r="AO400">
        <f>('Added Columns'!AO400-'Added Columns'!AO$1)/'Added Columns'!AO$3</f>
        <v>0</v>
      </c>
      <c r="AP400">
        <f>('Added Columns'!AP400-'Added Columns'!AP$1)/'Added Columns'!AP$3</f>
        <v>0</v>
      </c>
      <c r="AQ400">
        <f>('Added Columns'!AQ400-'Added Columns'!AQ$1)/'Added Columns'!AQ$3</f>
        <v>0.66666666666666663</v>
      </c>
      <c r="AR400">
        <f>('Added Columns'!AR400-'Added Columns'!AR$1)/'Added Columns'!AR$3</f>
        <v>0.33333333333333331</v>
      </c>
      <c r="AS400">
        <f>('Added Columns'!AS400-'Added Columns'!AS$1)/'Added Columns'!AS$3</f>
        <v>0.6</v>
      </c>
      <c r="AT400">
        <f>('Added Columns'!AT400-'Added Columns'!AT$1)/'Added Columns'!AT$3</f>
        <v>0.66666666666666663</v>
      </c>
      <c r="AU400">
        <f>('Added Columns'!AU400-'Added Columns'!AU$1)/'Added Columns'!AU$3</f>
        <v>0.33333333333333331</v>
      </c>
      <c r="AV400">
        <f>('Added Columns'!AV400-'Added Columns'!AV$1)/'Added Columns'!AV$3</f>
        <v>0.1</v>
      </c>
      <c r="AW400">
        <f>('Added Columns'!AW400-'Added Columns'!AW$1)/'Added Columns'!AW$3</f>
        <v>0.1111111111111111</v>
      </c>
      <c r="AX400">
        <f>('Added Columns'!AX400-'Added Columns'!AX$1)/'Added Columns'!AX$3</f>
        <v>6.6666666666666666E-2</v>
      </c>
      <c r="AY400">
        <f>('Added Columns'!AY400-'Added Columns'!AY$1)/'Added Columns'!AY$3</f>
        <v>0.11764705882352941</v>
      </c>
      <c r="AZ400">
        <v>1</v>
      </c>
      <c r="BA400">
        <v>0</v>
      </c>
    </row>
    <row r="401" spans="1:53" x14ac:dyDescent="0.25">
      <c r="A401">
        <v>394</v>
      </c>
      <c r="B401">
        <v>0</v>
      </c>
      <c r="C401">
        <v>1</v>
      </c>
      <c r="D401">
        <f>('Added Columns'!D401-'Added Columns'!D$1)/'Added Columns'!D$3</f>
        <v>0.38095238095238093</v>
      </c>
      <c r="E401">
        <v>0</v>
      </c>
      <c r="F401">
        <v>0</v>
      </c>
      <c r="G401">
        <v>1</v>
      </c>
      <c r="H401">
        <f>('Added Columns'!H401-'Added Columns'!H$1)/'Added Columns'!H$3</f>
        <v>0.91553328561202574</v>
      </c>
      <c r="I401">
        <v>1</v>
      </c>
      <c r="J401">
        <v>0</v>
      </c>
      <c r="K401">
        <v>0</v>
      </c>
      <c r="L401">
        <f>('Added Columns'!L401-'Added Columns'!L$1)/'Added Columns'!L$3</f>
        <v>0.10714285714285714</v>
      </c>
      <c r="M401">
        <f>('Added Columns'!M401-'Added Columns'!M$1)/'Added Columns'!M$3</f>
        <v>0.75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f>('Added Columns'!T401-'Added Columns'!T$1)/'Added Columns'!T$3</f>
        <v>0.66666666666666663</v>
      </c>
      <c r="U401">
        <f>('Added Columns'!U401-'Added Columns'!U$1)/'Added Columns'!U$3</f>
        <v>0.6</v>
      </c>
      <c r="V401">
        <f>('Added Columns'!V401-'Added Columns'!V$1)/'Added Columns'!V$3</f>
        <v>0.66666666666666663</v>
      </c>
      <c r="W401">
        <f>('Added Columns'!W401-'Added Columns'!W$1)/'Added Columns'!W$3</f>
        <v>0.25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f>('Added Columns'!AG401-'Added Columns'!AG$1)/'Added Columns'!AG$3</f>
        <v>0.66666666666666663</v>
      </c>
      <c r="AH401">
        <v>0</v>
      </c>
      <c r="AI401">
        <v>1</v>
      </c>
      <c r="AJ401">
        <v>0</v>
      </c>
      <c r="AK401">
        <f>('Added Columns'!AK401-'Added Columns'!AK$1)/'Added Columns'!AK$3</f>
        <v>0.29115323854660347</v>
      </c>
      <c r="AL401">
        <f>('Added Columns'!AL401-'Added Columns'!AL$1)/'Added Columns'!AL$3</f>
        <v>0.42746436458542464</v>
      </c>
      <c r="AM401">
        <f>('Added Columns'!AM401-'Added Columns'!AM$1)/'Added Columns'!AM$3</f>
        <v>1</v>
      </c>
      <c r="AN401">
        <v>0</v>
      </c>
      <c r="AO401">
        <f>('Added Columns'!AO401-'Added Columns'!AO$1)/'Added Columns'!AO$3</f>
        <v>0.2857142857142857</v>
      </c>
      <c r="AP401">
        <f>('Added Columns'!AP401-'Added Columns'!AP$1)/'Added Columns'!AP$3</f>
        <v>0</v>
      </c>
      <c r="AQ401">
        <f>('Added Columns'!AQ401-'Added Columns'!AQ$1)/'Added Columns'!AQ$3</f>
        <v>0</v>
      </c>
      <c r="AR401">
        <f>('Added Columns'!AR401-'Added Columns'!AR$1)/'Added Columns'!AR$3</f>
        <v>0.33333333333333331</v>
      </c>
      <c r="AS401">
        <f>('Added Columns'!AS401-'Added Columns'!AS$1)/'Added Columns'!AS$3</f>
        <v>0.15</v>
      </c>
      <c r="AT401">
        <f>('Added Columns'!AT401-'Added Columns'!AT$1)/'Added Columns'!AT$3</f>
        <v>0.5</v>
      </c>
      <c r="AU401">
        <f>('Added Columns'!AU401-'Added Columns'!AU$1)/'Added Columns'!AU$3</f>
        <v>0.66666666666666663</v>
      </c>
      <c r="AV401">
        <f>('Added Columns'!AV401-'Added Columns'!AV$1)/'Added Columns'!AV$3</f>
        <v>7.4999999999999997E-2</v>
      </c>
      <c r="AW401">
        <f>('Added Columns'!AW401-'Added Columns'!AW$1)/'Added Columns'!AW$3</f>
        <v>0.1111111111111111</v>
      </c>
      <c r="AX401">
        <f>('Added Columns'!AX401-'Added Columns'!AX$1)/'Added Columns'!AX$3</f>
        <v>6.6666666666666666E-2</v>
      </c>
      <c r="AY401">
        <f>('Added Columns'!AY401-'Added Columns'!AY$1)/'Added Columns'!AY$3</f>
        <v>0.11764705882352941</v>
      </c>
      <c r="AZ401">
        <v>1</v>
      </c>
      <c r="BA401">
        <v>0</v>
      </c>
    </row>
    <row r="402" spans="1:53" x14ac:dyDescent="0.25">
      <c r="A402">
        <v>395</v>
      </c>
      <c r="B402">
        <v>0</v>
      </c>
      <c r="C402">
        <v>1</v>
      </c>
      <c r="D402">
        <f>('Added Columns'!D402-'Added Columns'!D$1)/'Added Columns'!D$3</f>
        <v>0.30952380952380953</v>
      </c>
      <c r="E402">
        <v>1</v>
      </c>
      <c r="F402">
        <v>0</v>
      </c>
      <c r="G402">
        <v>0</v>
      </c>
      <c r="H402">
        <f>('Added Columns'!H402-'Added Columns'!H$1)/'Added Columns'!H$3</f>
        <v>0.2705798138869005</v>
      </c>
      <c r="I402">
        <v>0</v>
      </c>
      <c r="J402">
        <v>1</v>
      </c>
      <c r="K402">
        <v>0</v>
      </c>
      <c r="L402">
        <f>('Added Columns'!L402-'Added Columns'!L$1)/'Added Columns'!L$3</f>
        <v>0.21428571428571427</v>
      </c>
      <c r="M402">
        <f>('Added Columns'!M402-'Added Columns'!M$1)/'Added Columns'!M$3</f>
        <v>0.25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f>('Added Columns'!T402-'Added Columns'!T$1)/'Added Columns'!T$3</f>
        <v>0.33333333333333331</v>
      </c>
      <c r="U402">
        <f>('Added Columns'!U402-'Added Columns'!U$1)/'Added Columns'!U$3</f>
        <v>1.4285714285714285E-2</v>
      </c>
      <c r="V402">
        <f>('Added Columns'!V402-'Added Columns'!V$1)/'Added Columns'!V$3</f>
        <v>0.66666666666666663</v>
      </c>
      <c r="W402">
        <f>('Added Columns'!W402-'Added Columns'!W$1)/'Added Columns'!W$3</f>
        <v>0.25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f>('Added Columns'!AG402-'Added Columns'!AG$1)/'Added Columns'!AG$3</f>
        <v>0</v>
      </c>
      <c r="AH402">
        <v>0</v>
      </c>
      <c r="AI402">
        <v>1</v>
      </c>
      <c r="AJ402">
        <v>0</v>
      </c>
      <c r="AK402">
        <f>('Added Columns'!AK402-'Added Columns'!AK$1)/'Added Columns'!AK$3</f>
        <v>0.17361769352290679</v>
      </c>
      <c r="AL402">
        <f>('Added Columns'!AL402-'Added Columns'!AL$1)/'Added Columns'!AL$3</f>
        <v>8.2794619554306365E-2</v>
      </c>
      <c r="AM402">
        <f>('Added Columns'!AM402-'Added Columns'!AM$1)/'Added Columns'!AM$3</f>
        <v>0.1111111111111111</v>
      </c>
      <c r="AN402">
        <v>0</v>
      </c>
      <c r="AO402">
        <f>('Added Columns'!AO402-'Added Columns'!AO$1)/'Added Columns'!AO$3</f>
        <v>7.1428571428571425E-2</v>
      </c>
      <c r="AP402">
        <f>('Added Columns'!AP402-'Added Columns'!AP$1)/'Added Columns'!AP$3</f>
        <v>0</v>
      </c>
      <c r="AQ402">
        <f>('Added Columns'!AQ402-'Added Columns'!AQ$1)/'Added Columns'!AQ$3</f>
        <v>0.33333333333333331</v>
      </c>
      <c r="AR402">
        <f>('Added Columns'!AR402-'Added Columns'!AR$1)/'Added Columns'!AR$3</f>
        <v>0.33333333333333331</v>
      </c>
      <c r="AS402">
        <f>('Added Columns'!AS402-'Added Columns'!AS$1)/'Added Columns'!AS$3</f>
        <v>0.32500000000000001</v>
      </c>
      <c r="AT402">
        <f>('Added Columns'!AT402-'Added Columns'!AT$1)/'Added Columns'!AT$3</f>
        <v>0.83333333333333337</v>
      </c>
      <c r="AU402">
        <f>('Added Columns'!AU402-'Added Columns'!AU$1)/'Added Columns'!AU$3</f>
        <v>0</v>
      </c>
      <c r="AV402">
        <f>('Added Columns'!AV402-'Added Columns'!AV$1)/'Added Columns'!AV$3</f>
        <v>0.32500000000000001</v>
      </c>
      <c r="AW402">
        <f>('Added Columns'!AW402-'Added Columns'!AW$1)/'Added Columns'!AW$3</f>
        <v>0.55555555555555558</v>
      </c>
      <c r="AX402">
        <f>('Added Columns'!AX402-'Added Columns'!AX$1)/'Added Columns'!AX$3</f>
        <v>0.2</v>
      </c>
      <c r="AY402">
        <f>('Added Columns'!AY402-'Added Columns'!AY$1)/'Added Columns'!AY$3</f>
        <v>0.70588235294117652</v>
      </c>
      <c r="AZ402">
        <v>1</v>
      </c>
      <c r="BA402">
        <v>0</v>
      </c>
    </row>
    <row r="403" spans="1:53" x14ac:dyDescent="0.25">
      <c r="A403">
        <v>396</v>
      </c>
      <c r="B403">
        <v>1</v>
      </c>
      <c r="C403">
        <v>0</v>
      </c>
      <c r="D403">
        <f>('Added Columns'!D403-'Added Columns'!D$1)/'Added Columns'!D$3</f>
        <v>0.59523809523809523</v>
      </c>
      <c r="E403">
        <v>0</v>
      </c>
      <c r="F403">
        <v>1</v>
      </c>
      <c r="G403">
        <v>0</v>
      </c>
      <c r="H403">
        <f>('Added Columns'!H403-'Added Columns'!H$1)/'Added Columns'!H$3</f>
        <v>0.15103793843951324</v>
      </c>
      <c r="I403">
        <v>0</v>
      </c>
      <c r="J403">
        <v>1</v>
      </c>
      <c r="K403">
        <v>0</v>
      </c>
      <c r="L403">
        <f>('Added Columns'!L403-'Added Columns'!L$1)/'Added Columns'!L$3</f>
        <v>0.7142857142857143</v>
      </c>
      <c r="M403">
        <f>('Added Columns'!M403-'Added Columns'!M$1)/'Added Columns'!M$3</f>
        <v>0.5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f>('Added Columns'!T403-'Added Columns'!T$1)/'Added Columns'!T$3</f>
        <v>1</v>
      </c>
      <c r="U403">
        <f>('Added Columns'!U403-'Added Columns'!U$1)/'Added Columns'!U$3</f>
        <v>0.44285714285714284</v>
      </c>
      <c r="V403">
        <f>('Added Columns'!V403-'Added Columns'!V$1)/'Added Columns'!V$3</f>
        <v>0.66666666666666663</v>
      </c>
      <c r="W403">
        <f>('Added Columns'!W403-'Added Columns'!W$1)/'Added Columns'!W$3</f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f>('Added Columns'!AG403-'Added Columns'!AG$1)/'Added Columns'!AG$3</f>
        <v>1</v>
      </c>
      <c r="AH403">
        <v>0</v>
      </c>
      <c r="AI403">
        <v>1</v>
      </c>
      <c r="AJ403">
        <v>0</v>
      </c>
      <c r="AK403">
        <f>('Added Columns'!AK403-'Added Columns'!AK$1)/'Added Columns'!AK$3</f>
        <v>6.577145866245393E-2</v>
      </c>
      <c r="AL403">
        <f>('Added Columns'!AL403-'Added Columns'!AL$1)/'Added Columns'!AL$3</f>
        <v>0.52776550893394902</v>
      </c>
      <c r="AM403">
        <f>('Added Columns'!AM403-'Added Columns'!AM$1)/'Added Columns'!AM$3</f>
        <v>0.77777777777777779</v>
      </c>
      <c r="AN403">
        <v>0</v>
      </c>
      <c r="AO403">
        <f>('Added Columns'!AO403-'Added Columns'!AO$1)/'Added Columns'!AO$3</f>
        <v>0.6428571428571429</v>
      </c>
      <c r="AP403">
        <f>('Added Columns'!AP403-'Added Columns'!AP$1)/'Added Columns'!AP$3</f>
        <v>1</v>
      </c>
      <c r="AQ403">
        <f>('Added Columns'!AQ403-'Added Columns'!AQ$1)/'Added Columns'!AQ$3</f>
        <v>0</v>
      </c>
      <c r="AR403">
        <f>('Added Columns'!AR403-'Added Columns'!AR$1)/'Added Columns'!AR$3</f>
        <v>0.33333333333333331</v>
      </c>
      <c r="AS403">
        <f>('Added Columns'!AS403-'Added Columns'!AS$1)/'Added Columns'!AS$3</f>
        <v>0.2</v>
      </c>
      <c r="AT403">
        <f>('Added Columns'!AT403-'Added Columns'!AT$1)/'Added Columns'!AT$3</f>
        <v>0.16666666666666666</v>
      </c>
      <c r="AU403">
        <f>('Added Columns'!AU403-'Added Columns'!AU$1)/'Added Columns'!AU$3</f>
        <v>0.66666666666666663</v>
      </c>
      <c r="AV403">
        <f>('Added Columns'!AV403-'Added Columns'!AV$1)/'Added Columns'!AV$3</f>
        <v>7.4999999999999997E-2</v>
      </c>
      <c r="AW403">
        <f>('Added Columns'!AW403-'Added Columns'!AW$1)/'Added Columns'!AW$3</f>
        <v>0.1111111111111111</v>
      </c>
      <c r="AX403">
        <f>('Added Columns'!AX403-'Added Columns'!AX$1)/'Added Columns'!AX$3</f>
        <v>6.6666666666666666E-2</v>
      </c>
      <c r="AY403">
        <f>('Added Columns'!AY403-'Added Columns'!AY$1)/'Added Columns'!AY$3</f>
        <v>0.11764705882352941</v>
      </c>
      <c r="AZ403">
        <v>1</v>
      </c>
      <c r="BA403">
        <v>0</v>
      </c>
    </row>
    <row r="404" spans="1:53" x14ac:dyDescent="0.25">
      <c r="A404">
        <v>397</v>
      </c>
      <c r="B404">
        <v>0</v>
      </c>
      <c r="C404">
        <v>1</v>
      </c>
      <c r="D404">
        <f>('Added Columns'!D404-'Added Columns'!D$1)/'Added Columns'!D$3</f>
        <v>0.59523809523809523</v>
      </c>
      <c r="E404">
        <v>1</v>
      </c>
      <c r="F404">
        <v>0</v>
      </c>
      <c r="G404">
        <v>0</v>
      </c>
      <c r="H404">
        <f>('Added Columns'!H404-'Added Columns'!H$1)/'Added Columns'!H$3</f>
        <v>0.98138869005010743</v>
      </c>
      <c r="I404">
        <v>0</v>
      </c>
      <c r="J404">
        <v>1</v>
      </c>
      <c r="K404">
        <v>0</v>
      </c>
      <c r="L404">
        <f>('Added Columns'!L404-'Added Columns'!L$1)/'Added Columns'!L$3</f>
        <v>0.25</v>
      </c>
      <c r="M404">
        <f>('Added Columns'!M404-'Added Columns'!M$1)/'Added Columns'!M$3</f>
        <v>0.75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f>('Added Columns'!T404-'Added Columns'!T$1)/'Added Columns'!T$3</f>
        <v>0.66666666666666663</v>
      </c>
      <c r="U404">
        <f>('Added Columns'!U404-'Added Columns'!U$1)/'Added Columns'!U$3</f>
        <v>0.62857142857142856</v>
      </c>
      <c r="V404">
        <f>('Added Columns'!V404-'Added Columns'!V$1)/'Added Columns'!V$3</f>
        <v>0.66666666666666663</v>
      </c>
      <c r="W404">
        <f>('Added Columns'!W404-'Added Columns'!W$1)/'Added Columns'!W$3</f>
        <v>0.25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f>('Added Columns'!AG404-'Added Columns'!AG$1)/'Added Columns'!AG$3</f>
        <v>0.66666666666666663</v>
      </c>
      <c r="AH404">
        <v>1</v>
      </c>
      <c r="AI404">
        <v>0</v>
      </c>
      <c r="AJ404">
        <v>0</v>
      </c>
      <c r="AK404">
        <f>('Added Columns'!AK404-'Added Columns'!AK$1)/'Added Columns'!AK$3</f>
        <v>0.18499210110584519</v>
      </c>
      <c r="AL404">
        <f>('Added Columns'!AL404-'Added Columns'!AL$1)/'Added Columns'!AL$3</f>
        <v>5.3402931138325635E-3</v>
      </c>
      <c r="AM404">
        <f>('Added Columns'!AM404-'Added Columns'!AM$1)/'Added Columns'!AM$3</f>
        <v>0.44444444444444442</v>
      </c>
      <c r="AN404">
        <v>1</v>
      </c>
      <c r="AO404">
        <f>('Added Columns'!AO404-'Added Columns'!AO$1)/'Added Columns'!AO$3</f>
        <v>0.21428571428571427</v>
      </c>
      <c r="AP404">
        <f>('Added Columns'!AP404-'Added Columns'!AP$1)/'Added Columns'!AP$3</f>
        <v>0</v>
      </c>
      <c r="AQ404">
        <f>('Added Columns'!AQ404-'Added Columns'!AQ$1)/'Added Columns'!AQ$3</f>
        <v>1</v>
      </c>
      <c r="AR404">
        <f>('Added Columns'!AR404-'Added Columns'!AR$1)/'Added Columns'!AR$3</f>
        <v>0</v>
      </c>
      <c r="AS404">
        <f>('Added Columns'!AS404-'Added Columns'!AS$1)/'Added Columns'!AS$3</f>
        <v>0.2</v>
      </c>
      <c r="AT404">
        <f>('Added Columns'!AT404-'Added Columns'!AT$1)/'Added Columns'!AT$3</f>
        <v>0.5</v>
      </c>
      <c r="AU404">
        <f>('Added Columns'!AU404-'Added Columns'!AU$1)/'Added Columns'!AU$3</f>
        <v>0.66666666666666663</v>
      </c>
      <c r="AV404">
        <f>('Added Columns'!AV404-'Added Columns'!AV$1)/'Added Columns'!AV$3</f>
        <v>0.125</v>
      </c>
      <c r="AW404">
        <f>('Added Columns'!AW404-'Added Columns'!AW$1)/'Added Columns'!AW$3</f>
        <v>0.1111111111111111</v>
      </c>
      <c r="AX404">
        <f>('Added Columns'!AX404-'Added Columns'!AX$1)/'Added Columns'!AX$3</f>
        <v>0</v>
      </c>
      <c r="AY404">
        <f>('Added Columns'!AY404-'Added Columns'!AY$1)/'Added Columns'!AY$3</f>
        <v>0.11764705882352941</v>
      </c>
      <c r="AZ404">
        <v>1</v>
      </c>
      <c r="BA404">
        <v>0</v>
      </c>
    </row>
    <row r="405" spans="1:53" x14ac:dyDescent="0.25">
      <c r="A405">
        <v>398</v>
      </c>
      <c r="B405">
        <v>0</v>
      </c>
      <c r="C405">
        <v>1</v>
      </c>
      <c r="D405">
        <f>('Added Columns'!D405-'Added Columns'!D$1)/'Added Columns'!D$3</f>
        <v>0.16666666666666666</v>
      </c>
      <c r="E405">
        <v>1</v>
      </c>
      <c r="F405">
        <v>0</v>
      </c>
      <c r="G405">
        <v>0</v>
      </c>
      <c r="H405">
        <f>('Added Columns'!H405-'Added Columns'!H$1)/'Added Columns'!H$3</f>
        <v>0.56478167501789545</v>
      </c>
      <c r="I405">
        <v>1</v>
      </c>
      <c r="J405">
        <v>0</v>
      </c>
      <c r="K405">
        <v>0</v>
      </c>
      <c r="L405">
        <f>('Added Columns'!L405-'Added Columns'!L$1)/'Added Columns'!L$3</f>
        <v>0.10714285714285714</v>
      </c>
      <c r="M405">
        <f>('Added Columns'!M405-'Added Columns'!M$1)/'Added Columns'!M$3</f>
        <v>0.25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>('Added Columns'!T405-'Added Columns'!T$1)/'Added Columns'!T$3</f>
        <v>0.33333333333333331</v>
      </c>
      <c r="U405">
        <f>('Added Columns'!U405-'Added Columns'!U$1)/'Added Columns'!U$3</f>
        <v>0.98571428571428577</v>
      </c>
      <c r="V405">
        <f>('Added Columns'!V405-'Added Columns'!V$1)/'Added Columns'!V$3</f>
        <v>0.33333333333333331</v>
      </c>
      <c r="W405">
        <f>('Added Columns'!W405-'Added Columns'!W$1)/'Added Columns'!W$3</f>
        <v>0.25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f>('Added Columns'!AG405-'Added Columns'!AG$1)/'Added Columns'!AG$3</f>
        <v>1</v>
      </c>
      <c r="AH405">
        <v>0</v>
      </c>
      <c r="AI405">
        <v>0</v>
      </c>
      <c r="AJ405">
        <v>1</v>
      </c>
      <c r="AK405">
        <f>('Added Columns'!AK405-'Added Columns'!AK$1)/'Added Columns'!AK$3</f>
        <v>0.18314902580305423</v>
      </c>
      <c r="AL405">
        <f>('Added Columns'!AL405-'Added Columns'!AL$1)/'Added Columns'!AL$3</f>
        <v>0.40136518771331059</v>
      </c>
      <c r="AM405">
        <f>('Added Columns'!AM405-'Added Columns'!AM$1)/'Added Columns'!AM$3</f>
        <v>0.1111111111111111</v>
      </c>
      <c r="AN405">
        <v>1</v>
      </c>
      <c r="AO405">
        <f>('Added Columns'!AO405-'Added Columns'!AO$1)/'Added Columns'!AO$3</f>
        <v>0</v>
      </c>
      <c r="AP405">
        <f>('Added Columns'!AP405-'Added Columns'!AP$1)/'Added Columns'!AP$3</f>
        <v>0</v>
      </c>
      <c r="AQ405">
        <f>('Added Columns'!AQ405-'Added Columns'!AQ$1)/'Added Columns'!AQ$3</f>
        <v>0.33333333333333331</v>
      </c>
      <c r="AR405">
        <f>('Added Columns'!AR405-'Added Columns'!AR$1)/'Added Columns'!AR$3</f>
        <v>0</v>
      </c>
      <c r="AS405">
        <f>('Added Columns'!AS405-'Added Columns'!AS$1)/'Added Columns'!AS$3</f>
        <v>0.125</v>
      </c>
      <c r="AT405">
        <f>('Added Columns'!AT405-'Added Columns'!AT$1)/'Added Columns'!AT$3</f>
        <v>0.5</v>
      </c>
      <c r="AU405">
        <f>('Added Columns'!AU405-'Added Columns'!AU$1)/'Added Columns'!AU$3</f>
        <v>0.66666666666666663</v>
      </c>
      <c r="AV405">
        <f>('Added Columns'!AV405-'Added Columns'!AV$1)/'Added Columns'!AV$3</f>
        <v>0.125</v>
      </c>
      <c r="AW405">
        <f>('Added Columns'!AW405-'Added Columns'!AW$1)/'Added Columns'!AW$3</f>
        <v>0.22222222222222221</v>
      </c>
      <c r="AX405">
        <f>('Added Columns'!AX405-'Added Columns'!AX$1)/'Added Columns'!AX$3</f>
        <v>6.6666666666666666E-2</v>
      </c>
      <c r="AY405">
        <f>('Added Columns'!AY405-'Added Columns'!AY$1)/'Added Columns'!AY$3</f>
        <v>0.17647058823529413</v>
      </c>
      <c r="AZ405">
        <v>1</v>
      </c>
      <c r="BA405">
        <v>0</v>
      </c>
    </row>
    <row r="406" spans="1:53" x14ac:dyDescent="0.25">
      <c r="A406">
        <v>399</v>
      </c>
      <c r="B406">
        <v>0</v>
      </c>
      <c r="C406">
        <v>1</v>
      </c>
      <c r="D406">
        <f>('Added Columns'!D406-'Added Columns'!D$1)/'Added Columns'!D$3</f>
        <v>0.45238095238095238</v>
      </c>
      <c r="E406">
        <v>0</v>
      </c>
      <c r="F406">
        <v>0</v>
      </c>
      <c r="G406">
        <v>1</v>
      </c>
      <c r="H406">
        <f>('Added Columns'!H406-'Added Columns'!H$1)/'Added Columns'!H$3</f>
        <v>0.68790264853256977</v>
      </c>
      <c r="I406">
        <v>0</v>
      </c>
      <c r="J406">
        <v>1</v>
      </c>
      <c r="K406">
        <v>0</v>
      </c>
      <c r="L406">
        <f>('Added Columns'!L406-'Added Columns'!L$1)/'Added Columns'!L$3</f>
        <v>0.8571428571428571</v>
      </c>
      <c r="M406">
        <f>('Added Columns'!M406-'Added Columns'!M$1)/'Added Columns'!M$3</f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f>('Added Columns'!T406-'Added Columns'!T$1)/'Added Columns'!T$3</f>
        <v>0.33333333333333331</v>
      </c>
      <c r="U406">
        <f>('Added Columns'!U406-'Added Columns'!U$1)/'Added Columns'!U$3</f>
        <v>0.6</v>
      </c>
      <c r="V406">
        <f>('Added Columns'!V406-'Added Columns'!V$1)/'Added Columns'!V$3</f>
        <v>0.66666666666666663</v>
      </c>
      <c r="W406">
        <f>('Added Columns'!W406-'Added Columns'!W$1)/'Added Columns'!W$3</f>
        <v>0.25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f>('Added Columns'!AG406-'Added Columns'!AG$1)/'Added Columns'!AG$3</f>
        <v>0.66666666666666663</v>
      </c>
      <c r="AH406">
        <v>0</v>
      </c>
      <c r="AI406">
        <v>1</v>
      </c>
      <c r="AJ406">
        <v>0</v>
      </c>
      <c r="AK406">
        <f>('Added Columns'!AK406-'Added Columns'!AK$1)/'Added Columns'!AK$3</f>
        <v>0.18114797261716692</v>
      </c>
      <c r="AL406">
        <f>('Added Columns'!AL406-'Added Columns'!AL$1)/'Added Columns'!AL$3</f>
        <v>0.87420196747641032</v>
      </c>
      <c r="AM406">
        <f>('Added Columns'!AM406-'Added Columns'!AM$1)/'Added Columns'!AM$3</f>
        <v>0.33333333333333331</v>
      </c>
      <c r="AN406">
        <v>1</v>
      </c>
      <c r="AO406">
        <f>('Added Columns'!AO406-'Added Columns'!AO$1)/'Added Columns'!AO$3</f>
        <v>0.2857142857142857</v>
      </c>
      <c r="AP406">
        <f>('Added Columns'!AP406-'Added Columns'!AP$1)/'Added Columns'!AP$3</f>
        <v>0</v>
      </c>
      <c r="AQ406">
        <f>('Added Columns'!AQ406-'Added Columns'!AQ$1)/'Added Columns'!AQ$3</f>
        <v>0</v>
      </c>
      <c r="AR406">
        <f>('Added Columns'!AR406-'Added Columns'!AR$1)/'Added Columns'!AR$3</f>
        <v>0.66666666666666663</v>
      </c>
      <c r="AS406">
        <f>('Added Columns'!AS406-'Added Columns'!AS$1)/'Added Columns'!AS$3</f>
        <v>0.375</v>
      </c>
      <c r="AT406">
        <f>('Added Columns'!AT406-'Added Columns'!AT$1)/'Added Columns'!AT$3</f>
        <v>0.33333333333333331</v>
      </c>
      <c r="AU406">
        <f>('Added Columns'!AU406-'Added Columns'!AU$1)/'Added Columns'!AU$3</f>
        <v>0.66666666666666663</v>
      </c>
      <c r="AV406">
        <f>('Added Columns'!AV406-'Added Columns'!AV$1)/'Added Columns'!AV$3</f>
        <v>0.32500000000000001</v>
      </c>
      <c r="AW406">
        <f>('Added Columns'!AW406-'Added Columns'!AW$1)/'Added Columns'!AW$3</f>
        <v>0.61111111111111116</v>
      </c>
      <c r="AX406">
        <f>('Added Columns'!AX406-'Added Columns'!AX$1)/'Added Columns'!AX$3</f>
        <v>0.66666666666666663</v>
      </c>
      <c r="AY406">
        <f>('Added Columns'!AY406-'Added Columns'!AY$1)/'Added Columns'!AY$3</f>
        <v>0.41176470588235292</v>
      </c>
      <c r="AZ406">
        <v>1</v>
      </c>
      <c r="BA406">
        <v>0</v>
      </c>
    </row>
    <row r="407" spans="1:53" x14ac:dyDescent="0.25">
      <c r="A407">
        <v>400</v>
      </c>
      <c r="B407">
        <v>1</v>
      </c>
      <c r="C407">
        <v>0</v>
      </c>
      <c r="D407">
        <f>('Added Columns'!D407-'Added Columns'!D$1)/'Added Columns'!D$3</f>
        <v>0.30952380952380953</v>
      </c>
      <c r="E407">
        <v>1</v>
      </c>
      <c r="F407">
        <v>0</v>
      </c>
      <c r="G407">
        <v>0</v>
      </c>
      <c r="H407">
        <f>('Added Columns'!H407-'Added Columns'!H$1)/'Added Columns'!H$3</f>
        <v>0.16249105225483179</v>
      </c>
      <c r="I407">
        <v>0</v>
      </c>
      <c r="J407">
        <v>1</v>
      </c>
      <c r="K407">
        <v>0</v>
      </c>
      <c r="L407">
        <f>('Added Columns'!L407-'Added Columns'!L$1)/'Added Columns'!L$3</f>
        <v>0</v>
      </c>
      <c r="M407">
        <f>('Added Columns'!M407-'Added Columns'!M$1)/'Added Columns'!M$3</f>
        <v>0.25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f>('Added Columns'!T407-'Added Columns'!T$1)/'Added Columns'!T$3</f>
        <v>1</v>
      </c>
      <c r="U407">
        <f>('Added Columns'!U407-'Added Columns'!U$1)/'Added Columns'!U$3</f>
        <v>0.97142857142857142</v>
      </c>
      <c r="V407">
        <f>('Added Columns'!V407-'Added Columns'!V$1)/'Added Columns'!V$3</f>
        <v>0.33333333333333331</v>
      </c>
      <c r="W407">
        <f>('Added Columns'!W407-'Added Columns'!W$1)/'Added Columns'!W$3</f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f>('Added Columns'!AG407-'Added Columns'!AG$1)/'Added Columns'!AG$3</f>
        <v>0</v>
      </c>
      <c r="AH407">
        <v>0</v>
      </c>
      <c r="AI407">
        <v>1</v>
      </c>
      <c r="AJ407">
        <v>0</v>
      </c>
      <c r="AK407">
        <f>('Added Columns'!AK407-'Added Columns'!AK$1)/'Added Columns'!AK$3</f>
        <v>6.3665086887835703E-2</v>
      </c>
      <c r="AL407">
        <f>('Added Columns'!AL407-'Added Columns'!AL$1)/'Added Columns'!AL$3</f>
        <v>0.56611122264605496</v>
      </c>
      <c r="AM407">
        <f>('Added Columns'!AM407-'Added Columns'!AM$1)/'Added Columns'!AM$3</f>
        <v>0.1111111111111111</v>
      </c>
      <c r="AN407">
        <v>0</v>
      </c>
      <c r="AO407">
        <f>('Added Columns'!AO407-'Added Columns'!AO$1)/'Added Columns'!AO$3</f>
        <v>7.1428571428571425E-2</v>
      </c>
      <c r="AP407">
        <f>('Added Columns'!AP407-'Added Columns'!AP$1)/'Added Columns'!AP$3</f>
        <v>0</v>
      </c>
      <c r="AQ407">
        <f>('Added Columns'!AQ407-'Added Columns'!AQ$1)/'Added Columns'!AQ$3</f>
        <v>0.66666666666666663</v>
      </c>
      <c r="AR407">
        <f>('Added Columns'!AR407-'Added Columns'!AR$1)/'Added Columns'!AR$3</f>
        <v>0.33333333333333331</v>
      </c>
      <c r="AS407">
        <f>('Added Columns'!AS407-'Added Columns'!AS$1)/'Added Columns'!AS$3</f>
        <v>0.1</v>
      </c>
      <c r="AT407">
        <f>('Added Columns'!AT407-'Added Columns'!AT$1)/'Added Columns'!AT$3</f>
        <v>0.5</v>
      </c>
      <c r="AU407">
        <f>('Added Columns'!AU407-'Added Columns'!AU$1)/'Added Columns'!AU$3</f>
        <v>0.66666666666666663</v>
      </c>
      <c r="AV407">
        <f>('Added Columns'!AV407-'Added Columns'!AV$1)/'Added Columns'!AV$3</f>
        <v>0.1</v>
      </c>
      <c r="AW407">
        <f>('Added Columns'!AW407-'Added Columns'!AW$1)/'Added Columns'!AW$3</f>
        <v>0.1111111111111111</v>
      </c>
      <c r="AX407">
        <f>('Added Columns'!AX407-'Added Columns'!AX$1)/'Added Columns'!AX$3</f>
        <v>0.2</v>
      </c>
      <c r="AY407">
        <f>('Added Columns'!AY407-'Added Columns'!AY$1)/'Added Columns'!AY$3</f>
        <v>0.11764705882352941</v>
      </c>
      <c r="AZ407">
        <v>1</v>
      </c>
      <c r="BA407">
        <v>0</v>
      </c>
    </row>
    <row r="408" spans="1:53" x14ac:dyDescent="0.25">
      <c r="A408">
        <v>401</v>
      </c>
      <c r="B408">
        <v>1</v>
      </c>
      <c r="C408">
        <v>0</v>
      </c>
      <c r="D408">
        <f>('Added Columns'!D408-'Added Columns'!D$1)/'Added Columns'!D$3</f>
        <v>0.5</v>
      </c>
      <c r="E408">
        <v>0</v>
      </c>
      <c r="F408">
        <v>1</v>
      </c>
      <c r="G408">
        <v>0</v>
      </c>
      <c r="H408">
        <f>('Added Columns'!H408-'Added Columns'!H$1)/'Added Columns'!H$3</f>
        <v>0.7988546886184682</v>
      </c>
      <c r="I408">
        <v>0</v>
      </c>
      <c r="J408">
        <v>1</v>
      </c>
      <c r="K408">
        <v>0</v>
      </c>
      <c r="L408">
        <f>('Added Columns'!L408-'Added Columns'!L$1)/'Added Columns'!L$3</f>
        <v>0</v>
      </c>
      <c r="M408">
        <f>('Added Columns'!M408-'Added Columns'!M$1)/'Added Columns'!M$3</f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f>('Added Columns'!T408-'Added Columns'!T$1)/'Added Columns'!T$3</f>
        <v>0.33333333333333331</v>
      </c>
      <c r="U408">
        <f>('Added Columns'!U408-'Added Columns'!U$1)/'Added Columns'!U$3</f>
        <v>0.31428571428571428</v>
      </c>
      <c r="V408">
        <f>('Added Columns'!V408-'Added Columns'!V$1)/'Added Columns'!V$3</f>
        <v>0.66666666666666663</v>
      </c>
      <c r="W408">
        <f>('Added Columns'!W408-'Added Columns'!W$1)/'Added Columns'!W$3</f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f>('Added Columns'!AG408-'Added Columns'!AG$1)/'Added Columns'!AG$3</f>
        <v>0.66666666666666663</v>
      </c>
      <c r="AH408">
        <v>1</v>
      </c>
      <c r="AI408">
        <v>0</v>
      </c>
      <c r="AJ408">
        <v>0</v>
      </c>
      <c r="AK408">
        <f>('Added Columns'!AK408-'Added Columns'!AK$1)/'Added Columns'!AK$3</f>
        <v>0.95776724591890472</v>
      </c>
      <c r="AL408">
        <f>('Added Columns'!AL408-'Added Columns'!AL$1)/'Added Columns'!AL$3</f>
        <v>0.24569363581610118</v>
      </c>
      <c r="AM408">
        <f>('Added Columns'!AM408-'Added Columns'!AM$1)/'Added Columns'!AM$3</f>
        <v>0.1111111111111111</v>
      </c>
      <c r="AN408">
        <v>1</v>
      </c>
      <c r="AO408">
        <f>('Added Columns'!AO408-'Added Columns'!AO$1)/'Added Columns'!AO$3</f>
        <v>0.21428571428571427</v>
      </c>
      <c r="AP408">
        <f>('Added Columns'!AP408-'Added Columns'!AP$1)/'Added Columns'!AP$3</f>
        <v>0</v>
      </c>
      <c r="AQ408">
        <f>('Added Columns'!AQ408-'Added Columns'!AQ$1)/'Added Columns'!AQ$3</f>
        <v>0.66666666666666663</v>
      </c>
      <c r="AR408">
        <f>('Added Columns'!AR408-'Added Columns'!AR$1)/'Added Columns'!AR$3</f>
        <v>0.33333333333333331</v>
      </c>
      <c r="AS408">
        <f>('Added Columns'!AS408-'Added Columns'!AS$1)/'Added Columns'!AS$3</f>
        <v>0.52500000000000002</v>
      </c>
      <c r="AT408">
        <f>('Added Columns'!AT408-'Added Columns'!AT$1)/'Added Columns'!AT$3</f>
        <v>0.5</v>
      </c>
      <c r="AU408">
        <f>('Added Columns'!AU408-'Added Columns'!AU$1)/'Added Columns'!AU$3</f>
        <v>0.66666666666666663</v>
      </c>
      <c r="AV408">
        <f>('Added Columns'!AV408-'Added Columns'!AV$1)/'Added Columns'!AV$3</f>
        <v>0.52500000000000002</v>
      </c>
      <c r="AW408">
        <f>('Added Columns'!AW408-'Added Columns'!AW$1)/'Added Columns'!AW$3</f>
        <v>0.44444444444444442</v>
      </c>
      <c r="AX408">
        <f>('Added Columns'!AX408-'Added Columns'!AX$1)/'Added Columns'!AX$3</f>
        <v>6.6666666666666666E-2</v>
      </c>
      <c r="AY408">
        <f>('Added Columns'!AY408-'Added Columns'!AY$1)/'Added Columns'!AY$3</f>
        <v>0.35294117647058826</v>
      </c>
      <c r="AZ408">
        <v>1</v>
      </c>
      <c r="BA408">
        <v>0</v>
      </c>
    </row>
    <row r="409" spans="1:53" x14ac:dyDescent="0.25">
      <c r="A409">
        <v>402</v>
      </c>
      <c r="B409">
        <v>0</v>
      </c>
      <c r="C409">
        <v>1</v>
      </c>
      <c r="D409">
        <f>('Added Columns'!D409-'Added Columns'!D$1)/'Added Columns'!D$3</f>
        <v>0.90476190476190477</v>
      </c>
      <c r="E409">
        <v>0</v>
      </c>
      <c r="F409">
        <v>1</v>
      </c>
      <c r="G409">
        <v>0</v>
      </c>
      <c r="H409">
        <f>('Added Columns'!H409-'Added Columns'!H$1)/'Added Columns'!H$3</f>
        <v>0.57551896921975665</v>
      </c>
      <c r="I409">
        <v>1</v>
      </c>
      <c r="J409">
        <v>0</v>
      </c>
      <c r="K409">
        <v>0</v>
      </c>
      <c r="L409">
        <f>('Added Columns'!L409-'Added Columns'!L$1)/'Added Columns'!L$3</f>
        <v>0.17857142857142858</v>
      </c>
      <c r="M409">
        <f>('Added Columns'!M409-'Added Columns'!M$1)/'Added Columns'!M$3</f>
        <v>0.5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f>('Added Columns'!T409-'Added Columns'!T$1)/'Added Columns'!T$3</f>
        <v>0.66666666666666663</v>
      </c>
      <c r="U409">
        <f>('Added Columns'!U409-'Added Columns'!U$1)/'Added Columns'!U$3</f>
        <v>0.8</v>
      </c>
      <c r="V409">
        <f>('Added Columns'!V409-'Added Columns'!V$1)/'Added Columns'!V$3</f>
        <v>1</v>
      </c>
      <c r="W409">
        <f>('Added Columns'!W409-'Added Columns'!W$1)/'Added Columns'!W$3</f>
        <v>0.75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f>('Added Columns'!AG409-'Added Columns'!AG$1)/'Added Columns'!AG$3</f>
        <v>0</v>
      </c>
      <c r="AH409">
        <v>0</v>
      </c>
      <c r="AI409">
        <v>1</v>
      </c>
      <c r="AJ409">
        <v>0</v>
      </c>
      <c r="AK409">
        <f>('Added Columns'!AK409-'Added Columns'!AK$1)/'Added Columns'!AK$3</f>
        <v>0.64260136914165356</v>
      </c>
      <c r="AL409">
        <f>('Added Columns'!AL409-'Added Columns'!AL$1)/'Added Columns'!AL$3</f>
        <v>0.64894599478016468</v>
      </c>
      <c r="AM409">
        <f>('Added Columns'!AM409-'Added Columns'!AM$1)/'Added Columns'!AM$3</f>
        <v>1</v>
      </c>
      <c r="AN409">
        <v>0</v>
      </c>
      <c r="AO409">
        <f>('Added Columns'!AO409-'Added Columns'!AO$1)/'Added Columns'!AO$3</f>
        <v>0</v>
      </c>
      <c r="AP409">
        <f>('Added Columns'!AP409-'Added Columns'!AP$1)/'Added Columns'!AP$3</f>
        <v>0</v>
      </c>
      <c r="AQ409">
        <f>('Added Columns'!AQ409-'Added Columns'!AQ$1)/'Added Columns'!AQ$3</f>
        <v>1</v>
      </c>
      <c r="AR409">
        <f>('Added Columns'!AR409-'Added Columns'!AR$1)/'Added Columns'!AR$3</f>
        <v>1</v>
      </c>
      <c r="AS409">
        <f>('Added Columns'!AS409-'Added Columns'!AS$1)/'Added Columns'!AS$3</f>
        <v>0.9</v>
      </c>
      <c r="AT409">
        <f>('Added Columns'!AT409-'Added Columns'!AT$1)/'Added Columns'!AT$3</f>
        <v>0</v>
      </c>
      <c r="AU409">
        <f>('Added Columns'!AU409-'Added Columns'!AU$1)/'Added Columns'!AU$3</f>
        <v>0.33333333333333331</v>
      </c>
      <c r="AV409">
        <f>('Added Columns'!AV409-'Added Columns'!AV$1)/'Added Columns'!AV$3</f>
        <v>0.17499999999999999</v>
      </c>
      <c r="AW409">
        <f>('Added Columns'!AW409-'Added Columns'!AW$1)/'Added Columns'!AW$3</f>
        <v>0.3888888888888889</v>
      </c>
      <c r="AX409">
        <f>('Added Columns'!AX409-'Added Columns'!AX$1)/'Added Columns'!AX$3</f>
        <v>0.46666666666666667</v>
      </c>
      <c r="AY409">
        <f>('Added Columns'!AY409-'Added Columns'!AY$1)/'Added Columns'!AY$3</f>
        <v>0.41176470588235292</v>
      </c>
      <c r="AZ409">
        <v>1</v>
      </c>
      <c r="BA409">
        <v>0</v>
      </c>
    </row>
    <row r="410" spans="1:53" x14ac:dyDescent="0.25">
      <c r="A410">
        <v>403</v>
      </c>
      <c r="B410">
        <v>0</v>
      </c>
      <c r="C410">
        <v>1</v>
      </c>
      <c r="D410">
        <f>('Added Columns'!D410-'Added Columns'!D$1)/'Added Columns'!D$3</f>
        <v>0.2857142857142857</v>
      </c>
      <c r="E410">
        <v>1</v>
      </c>
      <c r="F410">
        <v>0</v>
      </c>
      <c r="G410">
        <v>0</v>
      </c>
      <c r="H410">
        <f>('Added Columns'!H410-'Added Columns'!H$1)/'Added Columns'!H$3</f>
        <v>0.70150322118826058</v>
      </c>
      <c r="I410">
        <v>1</v>
      </c>
      <c r="J410">
        <v>0</v>
      </c>
      <c r="K410">
        <v>0</v>
      </c>
      <c r="L410">
        <f>('Added Columns'!L410-'Added Columns'!L$1)/'Added Columns'!L$3</f>
        <v>0.39285714285714285</v>
      </c>
      <c r="M410">
        <f>('Added Columns'!M410-'Added Columns'!M$1)/'Added Columns'!M$3</f>
        <v>0.5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f>('Added Columns'!T410-'Added Columns'!T$1)/'Added Columns'!T$3</f>
        <v>0.33333333333333331</v>
      </c>
      <c r="U410">
        <f>('Added Columns'!U410-'Added Columns'!U$1)/'Added Columns'!U$3</f>
        <v>0.75714285714285712</v>
      </c>
      <c r="V410">
        <f>('Added Columns'!V410-'Added Columns'!V$1)/'Added Columns'!V$3</f>
        <v>0.66666666666666663</v>
      </c>
      <c r="W410">
        <f>('Added Columns'!W410-'Added Columns'!W$1)/'Added Columns'!W$3</f>
        <v>0.25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f>('Added Columns'!AG410-'Added Columns'!AG$1)/'Added Columns'!AG$3</f>
        <v>0.66666666666666663</v>
      </c>
      <c r="AH410">
        <v>0</v>
      </c>
      <c r="AI410">
        <v>0</v>
      </c>
      <c r="AJ410">
        <v>1</v>
      </c>
      <c r="AK410">
        <f>('Added Columns'!AK410-'Added Columns'!AK$1)/'Added Columns'!AK$3</f>
        <v>0.29320695102685623</v>
      </c>
      <c r="AL410">
        <f>('Added Columns'!AL410-'Added Columns'!AL$1)/'Added Columns'!AL$3</f>
        <v>0.70122465368399922</v>
      </c>
      <c r="AM410">
        <f>('Added Columns'!AM410-'Added Columns'!AM$1)/'Added Columns'!AM$3</f>
        <v>0</v>
      </c>
      <c r="AN410">
        <v>0</v>
      </c>
      <c r="AO410">
        <f>('Added Columns'!AO410-'Added Columns'!AO$1)/'Added Columns'!AO$3</f>
        <v>0</v>
      </c>
      <c r="AP410">
        <f>('Added Columns'!AP410-'Added Columns'!AP$1)/'Added Columns'!AP$3</f>
        <v>0</v>
      </c>
      <c r="AQ410">
        <f>('Added Columns'!AQ410-'Added Columns'!AQ$1)/'Added Columns'!AQ$3</f>
        <v>0.33333333333333331</v>
      </c>
      <c r="AR410">
        <f>('Added Columns'!AR410-'Added Columns'!AR$1)/'Added Columns'!AR$3</f>
        <v>0</v>
      </c>
      <c r="AS410">
        <f>('Added Columns'!AS410-'Added Columns'!AS$1)/'Added Columns'!AS$3</f>
        <v>0.15</v>
      </c>
      <c r="AT410">
        <f>('Added Columns'!AT410-'Added Columns'!AT$1)/'Added Columns'!AT$3</f>
        <v>1</v>
      </c>
      <c r="AU410">
        <f>('Added Columns'!AU410-'Added Columns'!AU$1)/'Added Columns'!AU$3</f>
        <v>0.66666666666666663</v>
      </c>
      <c r="AV410">
        <f>('Added Columns'!AV410-'Added Columns'!AV$1)/'Added Columns'!AV$3</f>
        <v>0.125</v>
      </c>
      <c r="AW410">
        <f>('Added Columns'!AW410-'Added Columns'!AW$1)/'Added Columns'!AW$3</f>
        <v>0.22222222222222221</v>
      </c>
      <c r="AX410">
        <f>('Added Columns'!AX410-'Added Columns'!AX$1)/'Added Columns'!AX$3</f>
        <v>0.26666666666666666</v>
      </c>
      <c r="AY410">
        <f>('Added Columns'!AY410-'Added Columns'!AY$1)/'Added Columns'!AY$3</f>
        <v>0.23529411764705882</v>
      </c>
      <c r="AZ410">
        <v>1</v>
      </c>
      <c r="BA410">
        <v>0</v>
      </c>
    </row>
    <row r="411" spans="1:53" x14ac:dyDescent="0.25">
      <c r="A411">
        <v>404</v>
      </c>
      <c r="B411">
        <v>1</v>
      </c>
      <c r="C411">
        <v>0</v>
      </c>
      <c r="D411">
        <f>('Added Columns'!D411-'Added Columns'!D$1)/'Added Columns'!D$3</f>
        <v>0.54761904761904767</v>
      </c>
      <c r="E411">
        <v>1</v>
      </c>
      <c r="F411">
        <v>0</v>
      </c>
      <c r="G411">
        <v>0</v>
      </c>
      <c r="H411">
        <f>('Added Columns'!H411-'Added Columns'!H$1)/'Added Columns'!H$3</f>
        <v>0.38869005010737295</v>
      </c>
      <c r="I411">
        <v>1</v>
      </c>
      <c r="J411">
        <v>0</v>
      </c>
      <c r="K411">
        <v>0</v>
      </c>
      <c r="L411">
        <f>('Added Columns'!L411-'Added Columns'!L$1)/'Added Columns'!L$3</f>
        <v>0</v>
      </c>
      <c r="M411">
        <f>('Added Columns'!M411-'Added Columns'!M$1)/'Added Columns'!M$3</f>
        <v>0.5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f>('Added Columns'!T411-'Added Columns'!T$1)/'Added Columns'!T$3</f>
        <v>0.33333333333333331</v>
      </c>
      <c r="U411">
        <f>('Added Columns'!U411-'Added Columns'!U$1)/'Added Columns'!U$3</f>
        <v>0.27142857142857141</v>
      </c>
      <c r="V411">
        <f>('Added Columns'!V411-'Added Columns'!V$1)/'Added Columns'!V$3</f>
        <v>1</v>
      </c>
      <c r="W411">
        <f>('Added Columns'!W411-'Added Columns'!W$1)/'Added Columns'!W$3</f>
        <v>0.5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f>('Added Columns'!AG411-'Added Columns'!AG$1)/'Added Columns'!AG$3</f>
        <v>0</v>
      </c>
      <c r="AH411">
        <v>0</v>
      </c>
      <c r="AI411">
        <v>1</v>
      </c>
      <c r="AJ411">
        <v>0</v>
      </c>
      <c r="AK411">
        <f>('Added Columns'!AK411-'Added Columns'!AK$1)/'Added Columns'!AK$3</f>
        <v>0.38878357030015798</v>
      </c>
      <c r="AL411">
        <f>('Added Columns'!AL411-'Added Columns'!AL$1)/'Added Columns'!AL$3</f>
        <v>0.70154587432242521</v>
      </c>
      <c r="AM411">
        <f>('Added Columns'!AM411-'Added Columns'!AM$1)/'Added Columns'!AM$3</f>
        <v>0.1111111111111111</v>
      </c>
      <c r="AN411">
        <v>0</v>
      </c>
      <c r="AO411">
        <f>('Added Columns'!AO411-'Added Columns'!AO$1)/'Added Columns'!AO$3</f>
        <v>0.35714285714285715</v>
      </c>
      <c r="AP411">
        <f>('Added Columns'!AP411-'Added Columns'!AP$1)/'Added Columns'!AP$3</f>
        <v>0</v>
      </c>
      <c r="AQ411">
        <f>('Added Columns'!AQ411-'Added Columns'!AQ$1)/'Added Columns'!AQ$3</f>
        <v>0.66666666666666663</v>
      </c>
      <c r="AR411">
        <f>('Added Columns'!AR411-'Added Columns'!AR$1)/'Added Columns'!AR$3</f>
        <v>0.33333333333333331</v>
      </c>
      <c r="AS411">
        <f>('Added Columns'!AS411-'Added Columns'!AS$1)/'Added Columns'!AS$3</f>
        <v>0.25</v>
      </c>
      <c r="AT411">
        <f>('Added Columns'!AT411-'Added Columns'!AT$1)/'Added Columns'!AT$3</f>
        <v>0.33333333333333331</v>
      </c>
      <c r="AU411">
        <f>('Added Columns'!AU411-'Added Columns'!AU$1)/'Added Columns'!AU$3</f>
        <v>0.66666666666666663</v>
      </c>
      <c r="AV411">
        <f>('Added Columns'!AV411-'Added Columns'!AV$1)/'Added Columns'!AV$3</f>
        <v>0.25</v>
      </c>
      <c r="AW411">
        <f>('Added Columns'!AW411-'Added Columns'!AW$1)/'Added Columns'!AW$3</f>
        <v>0.3888888888888889</v>
      </c>
      <c r="AX411">
        <f>('Added Columns'!AX411-'Added Columns'!AX$1)/'Added Columns'!AX$3</f>
        <v>0</v>
      </c>
      <c r="AY411">
        <f>('Added Columns'!AY411-'Added Columns'!AY$1)/'Added Columns'!AY$3</f>
        <v>0.41176470588235292</v>
      </c>
      <c r="AZ411">
        <v>1</v>
      </c>
      <c r="BA411">
        <v>0</v>
      </c>
    </row>
    <row r="412" spans="1:53" x14ac:dyDescent="0.25">
      <c r="A412">
        <v>405</v>
      </c>
      <c r="B412">
        <v>1</v>
      </c>
      <c r="C412">
        <v>0</v>
      </c>
      <c r="D412">
        <f>('Added Columns'!D412-'Added Columns'!D$1)/'Added Columns'!D$3</f>
        <v>0.23809523809523808</v>
      </c>
      <c r="E412">
        <v>1</v>
      </c>
      <c r="F412">
        <v>0</v>
      </c>
      <c r="G412">
        <v>0</v>
      </c>
      <c r="H412">
        <f>('Added Columns'!H412-'Added Columns'!H$1)/'Added Columns'!H$3</f>
        <v>0.85755189692197564</v>
      </c>
      <c r="I412">
        <v>0</v>
      </c>
      <c r="J412">
        <v>1</v>
      </c>
      <c r="K412">
        <v>0</v>
      </c>
      <c r="L412">
        <f>('Added Columns'!L412-'Added Columns'!L$1)/'Added Columns'!L$3</f>
        <v>0.5714285714285714</v>
      </c>
      <c r="M412">
        <f>('Added Columns'!M412-'Added Columns'!M$1)/'Added Columns'!M$3</f>
        <v>0.25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f>('Added Columns'!T412-'Added Columns'!T$1)/'Added Columns'!T$3</f>
        <v>0.66666666666666663</v>
      </c>
      <c r="U412">
        <f>('Added Columns'!U412-'Added Columns'!U$1)/'Added Columns'!U$3</f>
        <v>0.7</v>
      </c>
      <c r="V412">
        <f>('Added Columns'!V412-'Added Columns'!V$1)/'Added Columns'!V$3</f>
        <v>0.66666666666666663</v>
      </c>
      <c r="W412">
        <f>('Added Columns'!W412-'Added Columns'!W$1)/'Added Columns'!W$3</f>
        <v>0.25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f>('Added Columns'!AG412-'Added Columns'!AG$1)/'Added Columns'!AG$3</f>
        <v>0</v>
      </c>
      <c r="AH412">
        <v>1</v>
      </c>
      <c r="AI412">
        <v>0</v>
      </c>
      <c r="AJ412">
        <v>0</v>
      </c>
      <c r="AK412">
        <f>('Added Columns'!AK412-'Added Columns'!AK$1)/'Added Columns'!AK$3</f>
        <v>0.18688783570300158</v>
      </c>
      <c r="AL412">
        <f>('Added Columns'!AL412-'Added Columns'!AL$1)/'Added Columns'!AL$3</f>
        <v>0.45938566552901022</v>
      </c>
      <c r="AM412">
        <f>('Added Columns'!AM412-'Added Columns'!AM$1)/'Added Columns'!AM$3</f>
        <v>0.1111111111111111</v>
      </c>
      <c r="AN412">
        <v>0</v>
      </c>
      <c r="AO412">
        <f>('Added Columns'!AO412-'Added Columns'!AO$1)/'Added Columns'!AO$3</f>
        <v>7.1428571428571425E-2</v>
      </c>
      <c r="AP412">
        <f>('Added Columns'!AP412-'Added Columns'!AP$1)/'Added Columns'!AP$3</f>
        <v>0</v>
      </c>
      <c r="AQ412">
        <f>('Added Columns'!AQ412-'Added Columns'!AQ$1)/'Added Columns'!AQ$3</f>
        <v>1</v>
      </c>
      <c r="AR412">
        <f>('Added Columns'!AR412-'Added Columns'!AR$1)/'Added Columns'!AR$3</f>
        <v>0.33333333333333331</v>
      </c>
      <c r="AS412">
        <f>('Added Columns'!AS412-'Added Columns'!AS$1)/'Added Columns'!AS$3</f>
        <v>0.25</v>
      </c>
      <c r="AT412">
        <f>('Added Columns'!AT412-'Added Columns'!AT$1)/'Added Columns'!AT$3</f>
        <v>0.33333333333333331</v>
      </c>
      <c r="AU412">
        <f>('Added Columns'!AU412-'Added Columns'!AU$1)/'Added Columns'!AU$3</f>
        <v>0.66666666666666663</v>
      </c>
      <c r="AV412">
        <f>('Added Columns'!AV412-'Added Columns'!AV$1)/'Added Columns'!AV$3</f>
        <v>0.25</v>
      </c>
      <c r="AW412">
        <f>('Added Columns'!AW412-'Added Columns'!AW$1)/'Added Columns'!AW$3</f>
        <v>0</v>
      </c>
      <c r="AX412">
        <f>('Added Columns'!AX412-'Added Columns'!AX$1)/'Added Columns'!AX$3</f>
        <v>6.6666666666666666E-2</v>
      </c>
      <c r="AY412">
        <f>('Added Columns'!AY412-'Added Columns'!AY$1)/'Added Columns'!AY$3</f>
        <v>0.47058823529411764</v>
      </c>
      <c r="AZ412">
        <v>1</v>
      </c>
      <c r="BA412">
        <v>0</v>
      </c>
    </row>
    <row r="413" spans="1:53" x14ac:dyDescent="0.25">
      <c r="A413">
        <v>406</v>
      </c>
      <c r="B413">
        <v>1</v>
      </c>
      <c r="C413">
        <v>0</v>
      </c>
      <c r="D413">
        <f>('Added Columns'!D413-'Added Columns'!D$1)/'Added Columns'!D$3</f>
        <v>0.16666666666666666</v>
      </c>
      <c r="E413">
        <v>1</v>
      </c>
      <c r="F413">
        <v>0</v>
      </c>
      <c r="G413">
        <v>0</v>
      </c>
      <c r="H413">
        <f>('Added Columns'!H413-'Added Columns'!H$1)/'Added Columns'!H$3</f>
        <v>0.41947029348604153</v>
      </c>
      <c r="I413">
        <v>0</v>
      </c>
      <c r="J413">
        <v>1</v>
      </c>
      <c r="K413">
        <v>0</v>
      </c>
      <c r="L413">
        <f>('Added Columns'!L413-'Added Columns'!L$1)/'Added Columns'!L$3</f>
        <v>7.1428571428571425E-2</v>
      </c>
      <c r="M413">
        <f>('Added Columns'!M413-'Added Columns'!M$1)/'Added Columns'!M$3</f>
        <v>0.5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f>('Added Columns'!T413-'Added Columns'!T$1)/'Added Columns'!T$3</f>
        <v>0</v>
      </c>
      <c r="U413">
        <f>('Added Columns'!U413-'Added Columns'!U$1)/'Added Columns'!U$3</f>
        <v>0.87142857142857144</v>
      </c>
      <c r="V413">
        <f>('Added Columns'!V413-'Added Columns'!V$1)/'Added Columns'!V$3</f>
        <v>0.66666666666666663</v>
      </c>
      <c r="W413">
        <f>('Added Columns'!W413-'Added Columns'!W$1)/'Added Columns'!W$3</f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f>('Added Columns'!AG413-'Added Columns'!AG$1)/'Added Columns'!AG$3</f>
        <v>0</v>
      </c>
      <c r="AH413">
        <v>0</v>
      </c>
      <c r="AI413">
        <v>1</v>
      </c>
      <c r="AJ413">
        <v>0</v>
      </c>
      <c r="AK413">
        <f>('Added Columns'!AK413-'Added Columns'!AK$1)/'Added Columns'!AK$3</f>
        <v>0.15913638757240653</v>
      </c>
      <c r="AL413">
        <f>('Added Columns'!AL413-'Added Columns'!AL$1)/'Added Columns'!AL$3</f>
        <v>0.29319413772334874</v>
      </c>
      <c r="AM413">
        <f>('Added Columns'!AM413-'Added Columns'!AM$1)/'Added Columns'!AM$3</f>
        <v>0.55555555555555558</v>
      </c>
      <c r="AN413">
        <v>0</v>
      </c>
      <c r="AO413">
        <f>('Added Columns'!AO413-'Added Columns'!AO$1)/'Added Columns'!AO$3</f>
        <v>0.14285714285714285</v>
      </c>
      <c r="AP413">
        <f>('Added Columns'!AP413-'Added Columns'!AP$1)/'Added Columns'!AP$3</f>
        <v>0</v>
      </c>
      <c r="AQ413">
        <f>('Added Columns'!AQ413-'Added Columns'!AQ$1)/'Added Columns'!AQ$3</f>
        <v>0.66666666666666663</v>
      </c>
      <c r="AR413">
        <f>('Added Columns'!AR413-'Added Columns'!AR$1)/'Added Columns'!AR$3</f>
        <v>0.33333333333333331</v>
      </c>
      <c r="AS413">
        <f>('Added Columns'!AS413-'Added Columns'!AS$1)/'Added Columns'!AS$3</f>
        <v>0.15</v>
      </c>
      <c r="AT413">
        <f>('Added Columns'!AT413-'Added Columns'!AT$1)/'Added Columns'!AT$3</f>
        <v>0.83333333333333337</v>
      </c>
      <c r="AU413">
        <f>('Added Columns'!AU413-'Added Columns'!AU$1)/'Added Columns'!AU$3</f>
        <v>0.66666666666666663</v>
      </c>
      <c r="AV413">
        <f>('Added Columns'!AV413-'Added Columns'!AV$1)/'Added Columns'!AV$3</f>
        <v>0.05</v>
      </c>
      <c r="AW413">
        <f>('Added Columns'!AW413-'Added Columns'!AW$1)/'Added Columns'!AW$3</f>
        <v>0.1111111111111111</v>
      </c>
      <c r="AX413">
        <f>('Added Columns'!AX413-'Added Columns'!AX$1)/'Added Columns'!AX$3</f>
        <v>0</v>
      </c>
      <c r="AY413">
        <f>('Added Columns'!AY413-'Added Columns'!AY$1)/'Added Columns'!AY$3</f>
        <v>0.11764705882352941</v>
      </c>
      <c r="AZ413">
        <v>1</v>
      </c>
      <c r="BA413">
        <v>1</v>
      </c>
    </row>
    <row r="414" spans="1:53" x14ac:dyDescent="0.25">
      <c r="A414">
        <v>407</v>
      </c>
      <c r="B414">
        <v>1</v>
      </c>
      <c r="C414">
        <v>0</v>
      </c>
      <c r="D414">
        <f>('Added Columns'!D414-'Added Columns'!D$1)/'Added Columns'!D$3</f>
        <v>0.80952380952380953</v>
      </c>
      <c r="E414">
        <v>1</v>
      </c>
      <c r="F414">
        <v>0</v>
      </c>
      <c r="G414">
        <v>0</v>
      </c>
      <c r="H414">
        <f>('Added Columns'!H414-'Added Columns'!H$1)/'Added Columns'!H$3</f>
        <v>0.15533285612025768</v>
      </c>
      <c r="I414">
        <v>0</v>
      </c>
      <c r="J414">
        <v>1</v>
      </c>
      <c r="K414">
        <v>0</v>
      </c>
      <c r="L414">
        <f>('Added Columns'!L414-'Added Columns'!L$1)/'Added Columns'!L$3</f>
        <v>7.1428571428571425E-2</v>
      </c>
      <c r="M414">
        <f>('Added Columns'!M414-'Added Columns'!M$1)/'Added Columns'!M$3</f>
        <v>0.5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f>('Added Columns'!T414-'Added Columns'!T$1)/'Added Columns'!T$3</f>
        <v>1</v>
      </c>
      <c r="U414">
        <f>('Added Columns'!U414-'Added Columns'!U$1)/'Added Columns'!U$3</f>
        <v>0.12857142857142856</v>
      </c>
      <c r="V414">
        <f>('Added Columns'!V414-'Added Columns'!V$1)/'Added Columns'!V$3</f>
        <v>0.33333333333333331</v>
      </c>
      <c r="W414">
        <f>('Added Columns'!W414-'Added Columns'!W$1)/'Added Columns'!W$3</f>
        <v>0.5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f>('Added Columns'!AG414-'Added Columns'!AG$1)/'Added Columns'!AG$3</f>
        <v>0.66666666666666663</v>
      </c>
      <c r="AH414">
        <v>0</v>
      </c>
      <c r="AI414">
        <v>1</v>
      </c>
      <c r="AJ414">
        <v>0</v>
      </c>
      <c r="AK414">
        <f>('Added Columns'!AK414-'Added Columns'!AK$1)/'Added Columns'!AK$3</f>
        <v>0.36650868878357029</v>
      </c>
      <c r="AL414">
        <f>('Added Columns'!AL414-'Added Columns'!AL$1)/'Added Columns'!AL$3</f>
        <v>0.7032724352539651</v>
      </c>
      <c r="AM414">
        <f>('Added Columns'!AM414-'Added Columns'!AM$1)/'Added Columns'!AM$3</f>
        <v>0.22222222222222221</v>
      </c>
      <c r="AN414">
        <v>1</v>
      </c>
      <c r="AO414">
        <f>('Added Columns'!AO414-'Added Columns'!AO$1)/'Added Columns'!AO$3</f>
        <v>0.21428571428571427</v>
      </c>
      <c r="AP414">
        <f>('Added Columns'!AP414-'Added Columns'!AP$1)/'Added Columns'!AP$3</f>
        <v>0</v>
      </c>
      <c r="AQ414">
        <f>('Added Columns'!AQ414-'Added Columns'!AQ$1)/'Added Columns'!AQ$3</f>
        <v>0.66666666666666663</v>
      </c>
      <c r="AR414">
        <f>('Added Columns'!AR414-'Added Columns'!AR$1)/'Added Columns'!AR$3</f>
        <v>0</v>
      </c>
      <c r="AS414">
        <f>('Added Columns'!AS414-'Added Columns'!AS$1)/'Added Columns'!AS$3</f>
        <v>0.7</v>
      </c>
      <c r="AT414">
        <f>('Added Columns'!AT414-'Added Columns'!AT$1)/'Added Columns'!AT$3</f>
        <v>0.66666666666666663</v>
      </c>
      <c r="AU414">
        <f>('Added Columns'!AU414-'Added Columns'!AU$1)/'Added Columns'!AU$3</f>
        <v>0.66666666666666663</v>
      </c>
      <c r="AV414">
        <f>('Added Columns'!AV414-'Added Columns'!AV$1)/'Added Columns'!AV$3</f>
        <v>0.125</v>
      </c>
      <c r="AW414">
        <f>('Added Columns'!AW414-'Added Columns'!AW$1)/'Added Columns'!AW$3</f>
        <v>0.22222222222222221</v>
      </c>
      <c r="AX414">
        <f>('Added Columns'!AX414-'Added Columns'!AX$1)/'Added Columns'!AX$3</f>
        <v>0</v>
      </c>
      <c r="AY414">
        <f>('Added Columns'!AY414-'Added Columns'!AY$1)/'Added Columns'!AY$3</f>
        <v>0.23529411764705882</v>
      </c>
      <c r="AZ414">
        <v>1</v>
      </c>
      <c r="BA414">
        <v>0</v>
      </c>
    </row>
    <row r="415" spans="1:53" x14ac:dyDescent="0.25">
      <c r="A415">
        <v>408</v>
      </c>
      <c r="B415">
        <v>1</v>
      </c>
      <c r="C415">
        <v>0</v>
      </c>
      <c r="D415">
        <f>('Added Columns'!D415-'Added Columns'!D$1)/'Added Columns'!D$3</f>
        <v>0.6428571428571429</v>
      </c>
      <c r="E415">
        <v>1</v>
      </c>
      <c r="F415">
        <v>0</v>
      </c>
      <c r="G415">
        <v>0</v>
      </c>
      <c r="H415">
        <f>('Added Columns'!H415-'Added Columns'!H$1)/'Added Columns'!H$3</f>
        <v>6.4423765211166786E-2</v>
      </c>
      <c r="I415">
        <v>0</v>
      </c>
      <c r="J415">
        <v>1</v>
      </c>
      <c r="K415">
        <v>0</v>
      </c>
      <c r="L415">
        <f>('Added Columns'!L415-'Added Columns'!L$1)/'Added Columns'!L$3</f>
        <v>0.32142857142857145</v>
      </c>
      <c r="M415">
        <f>('Added Columns'!M415-'Added Columns'!M$1)/'Added Columns'!M$3</f>
        <v>0.25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>('Added Columns'!T415-'Added Columns'!T$1)/'Added Columns'!T$3</f>
        <v>0</v>
      </c>
      <c r="U415">
        <f>('Added Columns'!U415-'Added Columns'!U$1)/'Added Columns'!U$3</f>
        <v>0.55714285714285716</v>
      </c>
      <c r="V415">
        <f>('Added Columns'!V415-'Added Columns'!V$1)/'Added Columns'!V$3</f>
        <v>0.66666666666666663</v>
      </c>
      <c r="W415">
        <f>('Added Columns'!W415-'Added Columns'!W$1)/'Added Columns'!W$3</f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f>('Added Columns'!AG415-'Added Columns'!AG$1)/'Added Columns'!AG$3</f>
        <v>1</v>
      </c>
      <c r="AH415">
        <v>0</v>
      </c>
      <c r="AI415">
        <v>1</v>
      </c>
      <c r="AJ415">
        <v>0</v>
      </c>
      <c r="AK415">
        <f>('Added Columns'!AK415-'Added Columns'!AK$1)/'Added Columns'!AK$3</f>
        <v>8.6624539231174302E-2</v>
      </c>
      <c r="AL415">
        <f>('Added Columns'!AL415-'Added Columns'!AL$1)/'Added Columns'!AL$3</f>
        <v>0.30359365589239107</v>
      </c>
      <c r="AM415">
        <f>('Added Columns'!AM415-'Added Columns'!AM$1)/'Added Columns'!AM$3</f>
        <v>0.33333333333333331</v>
      </c>
      <c r="AN415">
        <v>0</v>
      </c>
      <c r="AO415">
        <f>('Added Columns'!AO415-'Added Columns'!AO$1)/'Added Columns'!AO$3</f>
        <v>0.7142857142857143</v>
      </c>
      <c r="AP415">
        <f>('Added Columns'!AP415-'Added Columns'!AP$1)/'Added Columns'!AP$3</f>
        <v>1</v>
      </c>
      <c r="AQ415">
        <f>('Added Columns'!AQ415-'Added Columns'!AQ$1)/'Added Columns'!AQ$3</f>
        <v>1</v>
      </c>
      <c r="AR415">
        <f>('Added Columns'!AR415-'Added Columns'!AR$1)/'Added Columns'!AR$3</f>
        <v>0.66666666666666663</v>
      </c>
      <c r="AS415">
        <f>('Added Columns'!AS415-'Added Columns'!AS$1)/'Added Columns'!AS$3</f>
        <v>0.2</v>
      </c>
      <c r="AT415">
        <f>('Added Columns'!AT415-'Added Columns'!AT$1)/'Added Columns'!AT$3</f>
        <v>0.5</v>
      </c>
      <c r="AU415">
        <f>('Added Columns'!AU415-'Added Columns'!AU$1)/'Added Columns'!AU$3</f>
        <v>0.33333333333333331</v>
      </c>
      <c r="AV415">
        <f>('Added Columns'!AV415-'Added Columns'!AV$1)/'Added Columns'!AV$3</f>
        <v>0.05</v>
      </c>
      <c r="AW415">
        <f>('Added Columns'!AW415-'Added Columns'!AW$1)/'Added Columns'!AW$3</f>
        <v>0.1111111111111111</v>
      </c>
      <c r="AX415">
        <f>('Added Columns'!AX415-'Added Columns'!AX$1)/'Added Columns'!AX$3</f>
        <v>0</v>
      </c>
      <c r="AY415">
        <f>('Added Columns'!AY415-'Added Columns'!AY$1)/'Added Columns'!AY$3</f>
        <v>0.11764705882352941</v>
      </c>
      <c r="AZ415">
        <v>1</v>
      </c>
      <c r="BA415">
        <v>0</v>
      </c>
    </row>
    <row r="416" spans="1:53" x14ac:dyDescent="0.25">
      <c r="A416">
        <v>409</v>
      </c>
      <c r="B416">
        <v>0</v>
      </c>
      <c r="C416">
        <v>1</v>
      </c>
      <c r="D416">
        <f>('Added Columns'!D416-'Added Columns'!D$1)/'Added Columns'!D$3</f>
        <v>0.80952380952380953</v>
      </c>
      <c r="E416">
        <v>1</v>
      </c>
      <c r="F416">
        <v>0</v>
      </c>
      <c r="G416">
        <v>0</v>
      </c>
      <c r="H416">
        <f>('Added Columns'!H416-'Added Columns'!H$1)/'Added Columns'!H$3</f>
        <v>0.99355762347888332</v>
      </c>
      <c r="I416">
        <v>0</v>
      </c>
      <c r="J416">
        <v>1</v>
      </c>
      <c r="K416">
        <v>0</v>
      </c>
      <c r="L416">
        <f>('Added Columns'!L416-'Added Columns'!L$1)/'Added Columns'!L$3</f>
        <v>0.10714285714285714</v>
      </c>
      <c r="M416">
        <f>('Added Columns'!M416-'Added Columns'!M$1)/'Added Columns'!M$3</f>
        <v>0.25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f>('Added Columns'!T416-'Added Columns'!T$1)/'Added Columns'!T$3</f>
        <v>1</v>
      </c>
      <c r="U416">
        <f>('Added Columns'!U416-'Added Columns'!U$1)/'Added Columns'!U$3</f>
        <v>0</v>
      </c>
      <c r="V416">
        <f>('Added Columns'!V416-'Added Columns'!V$1)/'Added Columns'!V$3</f>
        <v>0.66666666666666663</v>
      </c>
      <c r="W416">
        <f>('Added Columns'!W416-'Added Columns'!W$1)/'Added Columns'!W$3</f>
        <v>0.75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f>('Added Columns'!AG416-'Added Columns'!AG$1)/'Added Columns'!AG$3</f>
        <v>1</v>
      </c>
      <c r="AH416">
        <v>0</v>
      </c>
      <c r="AI416">
        <v>1</v>
      </c>
      <c r="AJ416">
        <v>0</v>
      </c>
      <c r="AK416">
        <f>('Added Columns'!AK416-'Added Columns'!AK$1)/'Added Columns'!AK$3</f>
        <v>0.8186413902053713</v>
      </c>
      <c r="AL416">
        <f>('Added Columns'!AL416-'Added Columns'!AL$1)/'Added Columns'!AL$3</f>
        <v>0.32989359566352139</v>
      </c>
      <c r="AM416">
        <f>('Added Columns'!AM416-'Added Columns'!AM$1)/'Added Columns'!AM$3</f>
        <v>0.22222222222222221</v>
      </c>
      <c r="AN416">
        <v>0</v>
      </c>
      <c r="AO416">
        <f>('Added Columns'!AO416-'Added Columns'!AO$1)/'Added Columns'!AO$3</f>
        <v>0.14285714285714285</v>
      </c>
      <c r="AP416">
        <f>('Added Columns'!AP416-'Added Columns'!AP$1)/'Added Columns'!AP$3</f>
        <v>0</v>
      </c>
      <c r="AQ416">
        <f>('Added Columns'!AQ416-'Added Columns'!AQ$1)/'Added Columns'!AQ$3</f>
        <v>1</v>
      </c>
      <c r="AR416">
        <f>('Added Columns'!AR416-'Added Columns'!AR$1)/'Added Columns'!AR$3</f>
        <v>0</v>
      </c>
      <c r="AS416">
        <f>('Added Columns'!AS416-'Added Columns'!AS$1)/'Added Columns'!AS$3</f>
        <v>0.77500000000000002</v>
      </c>
      <c r="AT416">
        <f>('Added Columns'!AT416-'Added Columns'!AT$1)/'Added Columns'!AT$3</f>
        <v>0.33333333333333331</v>
      </c>
      <c r="AU416">
        <f>('Added Columns'!AU416-'Added Columns'!AU$1)/'Added Columns'!AU$3</f>
        <v>0</v>
      </c>
      <c r="AV416">
        <f>('Added Columns'!AV416-'Added Columns'!AV$1)/'Added Columns'!AV$3</f>
        <v>0.125</v>
      </c>
      <c r="AW416">
        <f>('Added Columns'!AW416-'Added Columns'!AW$1)/'Added Columns'!AW$3</f>
        <v>0.1111111111111111</v>
      </c>
      <c r="AX416">
        <f>('Added Columns'!AX416-'Added Columns'!AX$1)/'Added Columns'!AX$3</f>
        <v>6.6666666666666666E-2</v>
      </c>
      <c r="AY416">
        <f>('Added Columns'!AY416-'Added Columns'!AY$1)/'Added Columns'!AY$3</f>
        <v>0.23529411764705882</v>
      </c>
      <c r="AZ416">
        <v>1</v>
      </c>
      <c r="BA416">
        <v>0</v>
      </c>
    </row>
    <row r="417" spans="1:53" x14ac:dyDescent="0.25">
      <c r="A417">
        <v>410</v>
      </c>
      <c r="B417">
        <v>0</v>
      </c>
      <c r="C417">
        <v>1</v>
      </c>
      <c r="D417">
        <f>('Added Columns'!D417-'Added Columns'!D$1)/'Added Columns'!D$3</f>
        <v>0.5714285714285714</v>
      </c>
      <c r="E417">
        <v>0</v>
      </c>
      <c r="F417">
        <v>1</v>
      </c>
      <c r="G417">
        <v>0</v>
      </c>
      <c r="H417">
        <f>('Added Columns'!H417-'Added Columns'!H$1)/'Added Columns'!H$3</f>
        <v>0.30780243378668576</v>
      </c>
      <c r="I417">
        <v>0</v>
      </c>
      <c r="J417">
        <v>1</v>
      </c>
      <c r="K417">
        <v>0</v>
      </c>
      <c r="L417">
        <f>('Added Columns'!L417-'Added Columns'!L$1)/'Added Columns'!L$3</f>
        <v>1</v>
      </c>
      <c r="M417">
        <f>('Added Columns'!M417-'Added Columns'!M$1)/'Added Columns'!M$3</f>
        <v>0.25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>('Added Columns'!T417-'Added Columns'!T$1)/'Added Columns'!T$3</f>
        <v>0</v>
      </c>
      <c r="U417">
        <f>('Added Columns'!U417-'Added Columns'!U$1)/'Added Columns'!U$3</f>
        <v>0.88571428571428568</v>
      </c>
      <c r="V417">
        <f>('Added Columns'!V417-'Added Columns'!V$1)/'Added Columns'!V$3</f>
        <v>0.66666666666666663</v>
      </c>
      <c r="W417">
        <f>('Added Columns'!W417-'Added Columns'!W$1)/'Added Columns'!W$3</f>
        <v>0.25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f>('Added Columns'!AG417-'Added Columns'!AG$1)/'Added Columns'!AG$3</f>
        <v>0.66666666666666663</v>
      </c>
      <c r="AH417">
        <v>1</v>
      </c>
      <c r="AI417">
        <v>0</v>
      </c>
      <c r="AJ417">
        <v>0</v>
      </c>
      <c r="AK417">
        <f>('Added Columns'!AK417-'Added Columns'!AK$1)/'Added Columns'!AK$3</f>
        <v>0.18678251711427066</v>
      </c>
      <c r="AL417">
        <f>('Added Columns'!AL417-'Added Columns'!AL$1)/'Added Columns'!AL$3</f>
        <v>0.43517365990764906</v>
      </c>
      <c r="AM417">
        <f>('Added Columns'!AM417-'Added Columns'!AM$1)/'Added Columns'!AM$3</f>
        <v>0.22222222222222221</v>
      </c>
      <c r="AN417">
        <v>0</v>
      </c>
      <c r="AO417">
        <f>('Added Columns'!AO417-'Added Columns'!AO$1)/'Added Columns'!AO$3</f>
        <v>0</v>
      </c>
      <c r="AP417">
        <f>('Added Columns'!AP417-'Added Columns'!AP$1)/'Added Columns'!AP$3</f>
        <v>0</v>
      </c>
      <c r="AQ417">
        <f>('Added Columns'!AQ417-'Added Columns'!AQ$1)/'Added Columns'!AQ$3</f>
        <v>0.33333333333333331</v>
      </c>
      <c r="AR417">
        <f>('Added Columns'!AR417-'Added Columns'!AR$1)/'Added Columns'!AR$3</f>
        <v>0.33333333333333331</v>
      </c>
      <c r="AS417">
        <f>('Added Columns'!AS417-'Added Columns'!AS$1)/'Added Columns'!AS$3</f>
        <v>0.47499999999999998</v>
      </c>
      <c r="AT417">
        <f>('Added Columns'!AT417-'Added Columns'!AT$1)/'Added Columns'!AT$3</f>
        <v>0.5</v>
      </c>
      <c r="AU417">
        <f>('Added Columns'!AU417-'Added Columns'!AU$1)/'Added Columns'!AU$3</f>
        <v>0.66666666666666663</v>
      </c>
      <c r="AV417">
        <f>('Added Columns'!AV417-'Added Columns'!AV$1)/'Added Columns'!AV$3</f>
        <v>0.125</v>
      </c>
      <c r="AW417">
        <f>('Added Columns'!AW417-'Added Columns'!AW$1)/'Added Columns'!AW$3</f>
        <v>0.22222222222222221</v>
      </c>
      <c r="AX417">
        <f>('Added Columns'!AX417-'Added Columns'!AX$1)/'Added Columns'!AX$3</f>
        <v>0</v>
      </c>
      <c r="AY417">
        <f>('Added Columns'!AY417-'Added Columns'!AY$1)/'Added Columns'!AY$3</f>
        <v>0.11764705882352941</v>
      </c>
      <c r="AZ417">
        <v>1</v>
      </c>
      <c r="BA417">
        <v>0</v>
      </c>
    </row>
    <row r="418" spans="1:53" x14ac:dyDescent="0.25">
      <c r="A418">
        <v>411</v>
      </c>
      <c r="B418">
        <v>0</v>
      </c>
      <c r="C418">
        <v>1</v>
      </c>
      <c r="D418">
        <f>('Added Columns'!D418-'Added Columns'!D$1)/'Added Columns'!D$3</f>
        <v>0.2857142857142857</v>
      </c>
      <c r="E418">
        <v>1</v>
      </c>
      <c r="F418">
        <v>0</v>
      </c>
      <c r="G418">
        <v>0</v>
      </c>
      <c r="H418">
        <f>('Added Columns'!H418-'Added Columns'!H$1)/'Added Columns'!H$3</f>
        <v>0.15390121689334288</v>
      </c>
      <c r="I418">
        <v>0</v>
      </c>
      <c r="J418">
        <v>1</v>
      </c>
      <c r="K418">
        <v>0</v>
      </c>
      <c r="L418">
        <f>('Added Columns'!L418-'Added Columns'!L$1)/'Added Columns'!L$3</f>
        <v>3.5714285714285712E-2</v>
      </c>
      <c r="M418">
        <f>('Added Columns'!M418-'Added Columns'!M$1)/'Added Columns'!M$3</f>
        <v>0.5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>('Added Columns'!T418-'Added Columns'!T$1)/'Added Columns'!T$3</f>
        <v>0.66666666666666663</v>
      </c>
      <c r="U418">
        <f>('Added Columns'!U418-'Added Columns'!U$1)/'Added Columns'!U$3</f>
        <v>0.18571428571428572</v>
      </c>
      <c r="V418">
        <f>('Added Columns'!V418-'Added Columns'!V$1)/'Added Columns'!V$3</f>
        <v>0</v>
      </c>
      <c r="W418">
        <f>('Added Columns'!W418-'Added Columns'!W$1)/'Added Columns'!W$3</f>
        <v>0.25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f>('Added Columns'!AG418-'Added Columns'!AG$1)/'Added Columns'!AG$3</f>
        <v>1</v>
      </c>
      <c r="AH418">
        <v>0</v>
      </c>
      <c r="AI418">
        <v>0</v>
      </c>
      <c r="AJ418">
        <v>1</v>
      </c>
      <c r="AK418">
        <f>('Added Columns'!AK418-'Added Columns'!AK$1)/'Added Columns'!AK$3</f>
        <v>0.26761453396524487</v>
      </c>
      <c r="AL418">
        <f>('Added Columns'!AL418-'Added Columns'!AL$1)/'Added Columns'!AL$3</f>
        <v>0.91142340895402529</v>
      </c>
      <c r="AM418">
        <f>('Added Columns'!AM418-'Added Columns'!AM$1)/'Added Columns'!AM$3</f>
        <v>0.22222222222222221</v>
      </c>
      <c r="AN418">
        <v>0</v>
      </c>
      <c r="AO418">
        <f>('Added Columns'!AO418-'Added Columns'!AO$1)/'Added Columns'!AO$3</f>
        <v>0.6428571428571429</v>
      </c>
      <c r="AP418">
        <f>('Added Columns'!AP418-'Added Columns'!AP$1)/'Added Columns'!AP$3</f>
        <v>1</v>
      </c>
      <c r="AQ418">
        <f>('Added Columns'!AQ418-'Added Columns'!AQ$1)/'Added Columns'!AQ$3</f>
        <v>0.66666666666666663</v>
      </c>
      <c r="AR418">
        <f>('Added Columns'!AR418-'Added Columns'!AR$1)/'Added Columns'!AR$3</f>
        <v>0</v>
      </c>
      <c r="AS418">
        <f>('Added Columns'!AS418-'Added Columns'!AS$1)/'Added Columns'!AS$3</f>
        <v>0.27500000000000002</v>
      </c>
      <c r="AT418">
        <f>('Added Columns'!AT418-'Added Columns'!AT$1)/'Added Columns'!AT$3</f>
        <v>0.33333333333333331</v>
      </c>
      <c r="AU418">
        <f>('Added Columns'!AU418-'Added Columns'!AU$1)/'Added Columns'!AU$3</f>
        <v>0.66666666666666663</v>
      </c>
      <c r="AV418">
        <f>('Added Columns'!AV418-'Added Columns'!AV$1)/'Added Columns'!AV$3</f>
        <v>0.125</v>
      </c>
      <c r="AW418">
        <f>('Added Columns'!AW418-'Added Columns'!AW$1)/'Added Columns'!AW$3</f>
        <v>0.22222222222222221</v>
      </c>
      <c r="AX418">
        <f>('Added Columns'!AX418-'Added Columns'!AX$1)/'Added Columns'!AX$3</f>
        <v>0</v>
      </c>
      <c r="AY418">
        <f>('Added Columns'!AY418-'Added Columns'!AY$1)/'Added Columns'!AY$3</f>
        <v>0.11764705882352941</v>
      </c>
      <c r="AZ418">
        <v>1</v>
      </c>
      <c r="BA418">
        <v>0</v>
      </c>
    </row>
    <row r="419" spans="1:53" x14ac:dyDescent="0.25">
      <c r="A419">
        <v>412</v>
      </c>
      <c r="B419">
        <v>0</v>
      </c>
      <c r="C419">
        <v>1</v>
      </c>
      <c r="D419">
        <f>('Added Columns'!D419-'Added Columns'!D$1)/'Added Columns'!D$3</f>
        <v>1</v>
      </c>
      <c r="E419">
        <v>1</v>
      </c>
      <c r="F419">
        <v>0</v>
      </c>
      <c r="G419">
        <v>0</v>
      </c>
      <c r="H419">
        <f>('Added Columns'!H419-'Added Columns'!H$1)/'Added Columns'!H$3</f>
        <v>0.2290622763063708</v>
      </c>
      <c r="I419">
        <v>0</v>
      </c>
      <c r="J419">
        <v>1</v>
      </c>
      <c r="K419">
        <v>0</v>
      </c>
      <c r="L419">
        <f>('Added Columns'!L419-'Added Columns'!L$1)/'Added Columns'!L$3</f>
        <v>0.21428571428571427</v>
      </c>
      <c r="M419">
        <f>('Added Columns'!M419-'Added Columns'!M$1)/'Added Columns'!M$3</f>
        <v>0.5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>('Added Columns'!T419-'Added Columns'!T$1)/'Added Columns'!T$3</f>
        <v>0</v>
      </c>
      <c r="U419">
        <f>('Added Columns'!U419-'Added Columns'!U$1)/'Added Columns'!U$3</f>
        <v>0.15714285714285714</v>
      </c>
      <c r="V419">
        <f>('Added Columns'!V419-'Added Columns'!V$1)/'Added Columns'!V$3</f>
        <v>0.66666666666666663</v>
      </c>
      <c r="W419">
        <f>('Added Columns'!W419-'Added Columns'!W$1)/'Added Columns'!W$3</f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f>('Added Columns'!AG419-'Added Columns'!AG$1)/'Added Columns'!AG$3</f>
        <v>0</v>
      </c>
      <c r="AH419">
        <v>0</v>
      </c>
      <c r="AI419">
        <v>1</v>
      </c>
      <c r="AJ419">
        <v>0</v>
      </c>
      <c r="AK419">
        <f>('Added Columns'!AK419-'Added Columns'!AK$1)/'Added Columns'!AK$3</f>
        <v>0.97719852553975772</v>
      </c>
      <c r="AL419">
        <f>('Added Columns'!AL419-'Added Columns'!AL$1)/'Added Columns'!AL$3</f>
        <v>7.0668540453724157E-2</v>
      </c>
      <c r="AM419">
        <f>('Added Columns'!AM419-'Added Columns'!AM$1)/'Added Columns'!AM$3</f>
        <v>0.55555555555555558</v>
      </c>
      <c r="AN419">
        <v>0</v>
      </c>
      <c r="AO419">
        <f>('Added Columns'!AO419-'Added Columns'!AO$1)/'Added Columns'!AO$3</f>
        <v>0</v>
      </c>
      <c r="AP419">
        <f>('Added Columns'!AP419-'Added Columns'!AP$1)/'Added Columns'!AP$3</f>
        <v>0</v>
      </c>
      <c r="AQ419">
        <f>('Added Columns'!AQ419-'Added Columns'!AQ$1)/'Added Columns'!AQ$3</f>
        <v>1</v>
      </c>
      <c r="AR419">
        <f>('Added Columns'!AR419-'Added Columns'!AR$1)/'Added Columns'!AR$3</f>
        <v>0</v>
      </c>
      <c r="AS419">
        <f>('Added Columns'!AS419-'Added Columns'!AS$1)/'Added Columns'!AS$3</f>
        <v>0.82499999999999996</v>
      </c>
      <c r="AT419">
        <f>('Added Columns'!AT419-'Added Columns'!AT$1)/'Added Columns'!AT$3</f>
        <v>0.83333333333333337</v>
      </c>
      <c r="AU419">
        <f>('Added Columns'!AU419-'Added Columns'!AU$1)/'Added Columns'!AU$3</f>
        <v>0</v>
      </c>
      <c r="AV419">
        <f>('Added Columns'!AV419-'Added Columns'!AV$1)/'Added Columns'!AV$3</f>
        <v>0.72499999999999998</v>
      </c>
      <c r="AW419">
        <f>('Added Columns'!AW419-'Added Columns'!AW$1)/'Added Columns'!AW$3</f>
        <v>0.44444444444444442</v>
      </c>
      <c r="AX419">
        <f>('Added Columns'!AX419-'Added Columns'!AX$1)/'Added Columns'!AX$3</f>
        <v>0.73333333333333328</v>
      </c>
      <c r="AY419">
        <f>('Added Columns'!AY419-'Added Columns'!AY$1)/'Added Columns'!AY$3</f>
        <v>0.58823529411764708</v>
      </c>
      <c r="AZ419">
        <v>1</v>
      </c>
      <c r="BA419">
        <v>0</v>
      </c>
    </row>
    <row r="420" spans="1:53" x14ac:dyDescent="0.25">
      <c r="A420">
        <v>413</v>
      </c>
      <c r="B420">
        <v>0</v>
      </c>
      <c r="C420">
        <v>1</v>
      </c>
      <c r="D420">
        <f>('Added Columns'!D420-'Added Columns'!D$1)/'Added Columns'!D$3</f>
        <v>0.66666666666666663</v>
      </c>
      <c r="E420">
        <v>1</v>
      </c>
      <c r="F420">
        <v>0</v>
      </c>
      <c r="G420">
        <v>0</v>
      </c>
      <c r="H420">
        <f>('Added Columns'!H420-'Added Columns'!H$1)/'Added Columns'!H$3</f>
        <v>0.98997852541159626</v>
      </c>
      <c r="I420">
        <v>0</v>
      </c>
      <c r="J420">
        <v>1</v>
      </c>
      <c r="K420">
        <v>0</v>
      </c>
      <c r="L420">
        <f>('Added Columns'!L420-'Added Columns'!L$1)/'Added Columns'!L$3</f>
        <v>0.6071428571428571</v>
      </c>
      <c r="M420">
        <f>('Added Columns'!M420-'Added Columns'!M$1)/'Added Columns'!M$3</f>
        <v>0.5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f>('Added Columns'!T420-'Added Columns'!T$1)/'Added Columns'!T$3</f>
        <v>0.66666666666666663</v>
      </c>
      <c r="U420">
        <f>('Added Columns'!U420-'Added Columns'!U$1)/'Added Columns'!U$3</f>
        <v>0.81428571428571428</v>
      </c>
      <c r="V420">
        <f>('Added Columns'!V420-'Added Columns'!V$1)/'Added Columns'!V$3</f>
        <v>0.66666666666666663</v>
      </c>
      <c r="W420">
        <f>('Added Columns'!W420-'Added Columns'!W$1)/'Added Columns'!W$3</f>
        <v>0.25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f>('Added Columns'!AG420-'Added Columns'!AG$1)/'Added Columns'!AG$3</f>
        <v>0.66666666666666663</v>
      </c>
      <c r="AH420">
        <v>1</v>
      </c>
      <c r="AI420">
        <v>0</v>
      </c>
      <c r="AJ420">
        <v>0</v>
      </c>
      <c r="AK420">
        <f>('Added Columns'!AK420-'Added Columns'!AK$1)/'Added Columns'!AK$3</f>
        <v>0.20015797788309636</v>
      </c>
      <c r="AL420">
        <f>('Added Columns'!AL420-'Added Columns'!AL$1)/'Added Columns'!AL$3</f>
        <v>0.97249548283477216</v>
      </c>
      <c r="AM420">
        <f>('Added Columns'!AM420-'Added Columns'!AM$1)/'Added Columns'!AM$3</f>
        <v>0.22222222222222221</v>
      </c>
      <c r="AN420">
        <v>0</v>
      </c>
      <c r="AO420">
        <f>('Added Columns'!AO420-'Added Columns'!AO$1)/'Added Columns'!AO$3</f>
        <v>0.21428571428571427</v>
      </c>
      <c r="AP420">
        <f>('Added Columns'!AP420-'Added Columns'!AP$1)/'Added Columns'!AP$3</f>
        <v>0</v>
      </c>
      <c r="AQ420">
        <f>('Added Columns'!AQ420-'Added Columns'!AQ$1)/'Added Columns'!AQ$3</f>
        <v>0.66666666666666663</v>
      </c>
      <c r="AR420">
        <f>('Added Columns'!AR420-'Added Columns'!AR$1)/'Added Columns'!AR$3</f>
        <v>0.33333333333333331</v>
      </c>
      <c r="AS420">
        <f>('Added Columns'!AS420-'Added Columns'!AS$1)/'Added Columns'!AS$3</f>
        <v>0.47499999999999998</v>
      </c>
      <c r="AT420">
        <f>('Added Columns'!AT420-'Added Columns'!AT$1)/'Added Columns'!AT$3</f>
        <v>0.83333333333333337</v>
      </c>
      <c r="AU420">
        <f>('Added Columns'!AU420-'Added Columns'!AU$1)/'Added Columns'!AU$3</f>
        <v>0.33333333333333331</v>
      </c>
      <c r="AV420">
        <f>('Added Columns'!AV420-'Added Columns'!AV$1)/'Added Columns'!AV$3</f>
        <v>0.25</v>
      </c>
      <c r="AW420">
        <f>('Added Columns'!AW420-'Added Columns'!AW$1)/'Added Columns'!AW$3</f>
        <v>0.3888888888888889</v>
      </c>
      <c r="AX420">
        <f>('Added Columns'!AX420-'Added Columns'!AX$1)/'Added Columns'!AX$3</f>
        <v>0</v>
      </c>
      <c r="AY420">
        <f>('Added Columns'!AY420-'Added Columns'!AY$1)/'Added Columns'!AY$3</f>
        <v>0.47058823529411764</v>
      </c>
      <c r="AZ420">
        <v>1</v>
      </c>
      <c r="BA420">
        <v>0</v>
      </c>
    </row>
    <row r="421" spans="1:53" x14ac:dyDescent="0.25">
      <c r="A421">
        <v>414</v>
      </c>
      <c r="B421">
        <v>0</v>
      </c>
      <c r="C421">
        <v>1</v>
      </c>
      <c r="D421">
        <f>('Added Columns'!D421-'Added Columns'!D$1)/'Added Columns'!D$3</f>
        <v>0.5714285714285714</v>
      </c>
      <c r="E421">
        <v>0</v>
      </c>
      <c r="F421">
        <v>1</v>
      </c>
      <c r="G421">
        <v>0</v>
      </c>
      <c r="H421">
        <f>('Added Columns'!H421-'Added Columns'!H$1)/'Added Columns'!H$3</f>
        <v>0.90622763063707945</v>
      </c>
      <c r="I421">
        <v>0</v>
      </c>
      <c r="J421">
        <v>1</v>
      </c>
      <c r="K421">
        <v>0</v>
      </c>
      <c r="L421">
        <f>('Added Columns'!L421-'Added Columns'!L$1)/'Added Columns'!L$3</f>
        <v>0.9642857142857143</v>
      </c>
      <c r="M421">
        <f>('Added Columns'!M421-'Added Columns'!M$1)/'Added Columns'!M$3</f>
        <v>0.75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f>('Added Columns'!T421-'Added Columns'!T$1)/'Added Columns'!T$3</f>
        <v>1</v>
      </c>
      <c r="U421">
        <f>('Added Columns'!U421-'Added Columns'!U$1)/'Added Columns'!U$3</f>
        <v>0.82857142857142863</v>
      </c>
      <c r="V421">
        <f>('Added Columns'!V421-'Added Columns'!V$1)/'Added Columns'!V$3</f>
        <v>0.33333333333333331</v>
      </c>
      <c r="W421">
        <f>('Added Columns'!W421-'Added Columns'!W$1)/'Added Columns'!W$3</f>
        <v>0.25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f>('Added Columns'!AG421-'Added Columns'!AG$1)/'Added Columns'!AG$3</f>
        <v>1</v>
      </c>
      <c r="AH421">
        <v>0</v>
      </c>
      <c r="AI421">
        <v>1</v>
      </c>
      <c r="AJ421">
        <v>0</v>
      </c>
      <c r="AK421">
        <f>('Added Columns'!AK421-'Added Columns'!AK$1)/'Added Columns'!AK$3</f>
        <v>0.18504476040021064</v>
      </c>
      <c r="AL421">
        <f>('Added Columns'!AL421-'Added Columns'!AL$1)/'Added Columns'!AL$3</f>
        <v>9.2029712909054401E-2</v>
      </c>
      <c r="AM421">
        <f>('Added Columns'!AM421-'Added Columns'!AM$1)/'Added Columns'!AM$3</f>
        <v>0</v>
      </c>
      <c r="AN421">
        <v>0</v>
      </c>
      <c r="AO421">
        <f>('Added Columns'!AO421-'Added Columns'!AO$1)/'Added Columns'!AO$3</f>
        <v>0</v>
      </c>
      <c r="AP421">
        <f>('Added Columns'!AP421-'Added Columns'!AP$1)/'Added Columns'!AP$3</f>
        <v>0</v>
      </c>
      <c r="AQ421">
        <f>('Added Columns'!AQ421-'Added Columns'!AQ$1)/'Added Columns'!AQ$3</f>
        <v>1</v>
      </c>
      <c r="AR421">
        <f>('Added Columns'!AR421-'Added Columns'!AR$1)/'Added Columns'!AR$3</f>
        <v>1</v>
      </c>
      <c r="AS421">
        <f>('Added Columns'!AS421-'Added Columns'!AS$1)/'Added Columns'!AS$3</f>
        <v>0.17499999999999999</v>
      </c>
      <c r="AT421">
        <f>('Added Columns'!AT421-'Added Columns'!AT$1)/'Added Columns'!AT$3</f>
        <v>0.66666666666666663</v>
      </c>
      <c r="AU421">
        <f>('Added Columns'!AU421-'Added Columns'!AU$1)/'Added Columns'!AU$3</f>
        <v>1</v>
      </c>
      <c r="AV421">
        <f>('Added Columns'!AV421-'Added Columns'!AV$1)/'Added Columns'!AV$3</f>
        <v>0.15</v>
      </c>
      <c r="AW421">
        <f>('Added Columns'!AW421-'Added Columns'!AW$1)/'Added Columns'!AW$3</f>
        <v>0.27777777777777779</v>
      </c>
      <c r="AX421">
        <f>('Added Columns'!AX421-'Added Columns'!AX$1)/'Added Columns'!AX$3</f>
        <v>0</v>
      </c>
      <c r="AY421">
        <f>('Added Columns'!AY421-'Added Columns'!AY$1)/'Added Columns'!AY$3</f>
        <v>0.23529411764705882</v>
      </c>
      <c r="AZ421">
        <v>1</v>
      </c>
      <c r="BA421">
        <v>0</v>
      </c>
    </row>
    <row r="422" spans="1:53" x14ac:dyDescent="0.25">
      <c r="A422">
        <v>415</v>
      </c>
      <c r="B422">
        <v>0</v>
      </c>
      <c r="C422">
        <v>1</v>
      </c>
      <c r="D422">
        <f>('Added Columns'!D422-'Added Columns'!D$1)/'Added Columns'!D$3</f>
        <v>0.14285714285714285</v>
      </c>
      <c r="E422">
        <v>1</v>
      </c>
      <c r="F422">
        <v>0</v>
      </c>
      <c r="G422">
        <v>0</v>
      </c>
      <c r="H422">
        <f>('Added Columns'!H422-'Added Columns'!H$1)/'Added Columns'!H$3</f>
        <v>0.9634931997136722</v>
      </c>
      <c r="I422">
        <v>1</v>
      </c>
      <c r="J422">
        <v>0</v>
      </c>
      <c r="K422">
        <v>0</v>
      </c>
      <c r="L422">
        <f>('Added Columns'!L422-'Added Columns'!L$1)/'Added Columns'!L$3</f>
        <v>0</v>
      </c>
      <c r="M422">
        <f>('Added Columns'!M422-'Added Columns'!M$1)/'Added Columns'!M$3</f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f>('Added Columns'!T422-'Added Columns'!T$1)/'Added Columns'!T$3</f>
        <v>0</v>
      </c>
      <c r="U422">
        <f>('Added Columns'!U422-'Added Columns'!U$1)/'Added Columns'!U$3</f>
        <v>0.45714285714285713</v>
      </c>
      <c r="V422">
        <f>('Added Columns'!V422-'Added Columns'!V$1)/'Added Columns'!V$3</f>
        <v>0.66666666666666663</v>
      </c>
      <c r="W422">
        <f>('Added Columns'!W422-'Added Columns'!W$1)/'Added Columns'!W$3</f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f>('Added Columns'!AG422-'Added Columns'!AG$1)/'Added Columns'!AG$3</f>
        <v>0.33333333333333331</v>
      </c>
      <c r="AH422">
        <v>0</v>
      </c>
      <c r="AI422">
        <v>0</v>
      </c>
      <c r="AJ422">
        <v>1</v>
      </c>
      <c r="AK422">
        <f>('Added Columns'!AK422-'Added Columns'!AK$1)/'Added Columns'!AK$3</f>
        <v>0.11548183254344392</v>
      </c>
      <c r="AL422">
        <f>('Added Columns'!AL422-'Added Columns'!AL$1)/'Added Columns'!AL$3</f>
        <v>0.79815298132905044</v>
      </c>
      <c r="AM422">
        <f>('Added Columns'!AM422-'Added Columns'!AM$1)/'Added Columns'!AM$3</f>
        <v>0.1111111111111111</v>
      </c>
      <c r="AN422">
        <v>1</v>
      </c>
      <c r="AO422">
        <f>('Added Columns'!AO422-'Added Columns'!AO$1)/'Added Columns'!AO$3</f>
        <v>0.35714285714285715</v>
      </c>
      <c r="AP422">
        <f>('Added Columns'!AP422-'Added Columns'!AP$1)/'Added Columns'!AP$3</f>
        <v>0</v>
      </c>
      <c r="AQ422">
        <f>('Added Columns'!AQ422-'Added Columns'!AQ$1)/'Added Columns'!AQ$3</f>
        <v>0.33333333333333331</v>
      </c>
      <c r="AR422">
        <f>('Added Columns'!AR422-'Added Columns'!AR$1)/'Added Columns'!AR$3</f>
        <v>0</v>
      </c>
      <c r="AS422">
        <f>('Added Columns'!AS422-'Added Columns'!AS$1)/'Added Columns'!AS$3</f>
        <v>0.15</v>
      </c>
      <c r="AT422">
        <f>('Added Columns'!AT422-'Added Columns'!AT$1)/'Added Columns'!AT$3</f>
        <v>0.66666666666666663</v>
      </c>
      <c r="AU422">
        <f>('Added Columns'!AU422-'Added Columns'!AU$1)/'Added Columns'!AU$3</f>
        <v>0.66666666666666663</v>
      </c>
      <c r="AV422">
        <f>('Added Columns'!AV422-'Added Columns'!AV$1)/'Added Columns'!AV$3</f>
        <v>0.125</v>
      </c>
      <c r="AW422">
        <f>('Added Columns'!AW422-'Added Columns'!AW$1)/'Added Columns'!AW$3</f>
        <v>0.16666666666666666</v>
      </c>
      <c r="AX422">
        <f>('Added Columns'!AX422-'Added Columns'!AX$1)/'Added Columns'!AX$3</f>
        <v>6.6666666666666666E-2</v>
      </c>
      <c r="AY422">
        <f>('Added Columns'!AY422-'Added Columns'!AY$1)/'Added Columns'!AY$3</f>
        <v>0.23529411764705882</v>
      </c>
      <c r="AZ422">
        <v>1</v>
      </c>
      <c r="BA422">
        <v>1</v>
      </c>
    </row>
    <row r="423" spans="1:53" x14ac:dyDescent="0.25">
      <c r="A423">
        <v>416</v>
      </c>
      <c r="B423">
        <v>0</v>
      </c>
      <c r="C423">
        <v>1</v>
      </c>
      <c r="D423">
        <f>('Added Columns'!D423-'Added Columns'!D$1)/'Added Columns'!D$3</f>
        <v>0.38095238095238093</v>
      </c>
      <c r="E423">
        <v>0</v>
      </c>
      <c r="F423">
        <v>1</v>
      </c>
      <c r="G423">
        <v>0</v>
      </c>
      <c r="H423">
        <f>('Added Columns'!H423-'Added Columns'!H$1)/'Added Columns'!H$3</f>
        <v>0.13886900501073729</v>
      </c>
      <c r="I423">
        <v>1</v>
      </c>
      <c r="J423">
        <v>0</v>
      </c>
      <c r="K423">
        <v>0</v>
      </c>
      <c r="L423">
        <f>('Added Columns'!L423-'Added Columns'!L$1)/'Added Columns'!L$3</f>
        <v>0.17857142857142858</v>
      </c>
      <c r="M423">
        <f>('Added Columns'!M423-'Added Columns'!M$1)/'Added Columns'!M$3</f>
        <v>0.25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f>('Added Columns'!T423-'Added Columns'!T$1)/'Added Columns'!T$3</f>
        <v>1</v>
      </c>
      <c r="U423">
        <f>('Added Columns'!U423-'Added Columns'!U$1)/'Added Columns'!U$3</f>
        <v>4.2857142857142858E-2</v>
      </c>
      <c r="V423">
        <f>('Added Columns'!V423-'Added Columns'!V$1)/'Added Columns'!V$3</f>
        <v>0</v>
      </c>
      <c r="W423">
        <f>('Added Columns'!W423-'Added Columns'!W$1)/'Added Columns'!W$3</f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f>('Added Columns'!AG423-'Added Columns'!AG$1)/'Added Columns'!AG$3</f>
        <v>0.66666666666666663</v>
      </c>
      <c r="AH423">
        <v>1</v>
      </c>
      <c r="AI423">
        <v>0</v>
      </c>
      <c r="AJ423">
        <v>0</v>
      </c>
      <c r="AK423">
        <f>('Added Columns'!AK423-'Added Columns'!AK$1)/'Added Columns'!AK$3</f>
        <v>7.0668773038441282E-2</v>
      </c>
      <c r="AL423">
        <f>('Added Columns'!AL423-'Added Columns'!AL$1)/'Added Columns'!AL$3</f>
        <v>0.40791005822124071</v>
      </c>
      <c r="AM423">
        <f>('Added Columns'!AM423-'Added Columns'!AM$1)/'Added Columns'!AM$3</f>
        <v>0</v>
      </c>
      <c r="AN423">
        <v>0</v>
      </c>
      <c r="AO423">
        <f>('Added Columns'!AO423-'Added Columns'!AO$1)/'Added Columns'!AO$3</f>
        <v>0.35714285714285715</v>
      </c>
      <c r="AP423">
        <f>('Added Columns'!AP423-'Added Columns'!AP$1)/'Added Columns'!AP$3</f>
        <v>0</v>
      </c>
      <c r="AQ423">
        <f>('Added Columns'!AQ423-'Added Columns'!AQ$1)/'Added Columns'!AQ$3</f>
        <v>1</v>
      </c>
      <c r="AR423">
        <f>('Added Columns'!AR423-'Added Columns'!AR$1)/'Added Columns'!AR$3</f>
        <v>0.33333333333333331</v>
      </c>
      <c r="AS423">
        <f>('Added Columns'!AS423-'Added Columns'!AS$1)/'Added Columns'!AS$3</f>
        <v>7.4999999999999997E-2</v>
      </c>
      <c r="AT423">
        <f>('Added Columns'!AT423-'Added Columns'!AT$1)/'Added Columns'!AT$3</f>
        <v>0.5</v>
      </c>
      <c r="AU423">
        <f>('Added Columns'!AU423-'Added Columns'!AU$1)/'Added Columns'!AU$3</f>
        <v>0.33333333333333331</v>
      </c>
      <c r="AV423">
        <f>('Added Columns'!AV423-'Added Columns'!AV$1)/'Added Columns'!AV$3</f>
        <v>0.05</v>
      </c>
      <c r="AW423">
        <f>('Added Columns'!AW423-'Added Columns'!AW$1)/'Added Columns'!AW$3</f>
        <v>0.1111111111111111</v>
      </c>
      <c r="AX423">
        <f>('Added Columns'!AX423-'Added Columns'!AX$1)/'Added Columns'!AX$3</f>
        <v>6.6666666666666666E-2</v>
      </c>
      <c r="AY423">
        <f>('Added Columns'!AY423-'Added Columns'!AY$1)/'Added Columns'!AY$3</f>
        <v>0</v>
      </c>
      <c r="AZ423">
        <v>1</v>
      </c>
      <c r="BA423">
        <v>1</v>
      </c>
    </row>
    <row r="424" spans="1:53" x14ac:dyDescent="0.25">
      <c r="A424">
        <v>417</v>
      </c>
      <c r="B424">
        <v>1</v>
      </c>
      <c r="C424">
        <v>0</v>
      </c>
      <c r="D424">
        <f>('Added Columns'!D424-'Added Columns'!D$1)/'Added Columns'!D$3</f>
        <v>0.47619047619047616</v>
      </c>
      <c r="E424">
        <v>0</v>
      </c>
      <c r="F424">
        <v>1</v>
      </c>
      <c r="G424">
        <v>0</v>
      </c>
      <c r="H424">
        <f>('Added Columns'!H424-'Added Columns'!H$1)/'Added Columns'!H$3</f>
        <v>0.99355762347888332</v>
      </c>
      <c r="I424">
        <v>0</v>
      </c>
      <c r="J424">
        <v>1</v>
      </c>
      <c r="K424">
        <v>0</v>
      </c>
      <c r="L424">
        <f>('Added Columns'!L424-'Added Columns'!L$1)/'Added Columns'!L$3</f>
        <v>3.5714285714285712E-2</v>
      </c>
      <c r="M424">
        <f>('Added Columns'!M424-'Added Columns'!M$1)/'Added Columns'!M$3</f>
        <v>0.25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f>('Added Columns'!T424-'Added Columns'!T$1)/'Added Columns'!T$3</f>
        <v>1</v>
      </c>
      <c r="U424">
        <f>('Added Columns'!U424-'Added Columns'!U$1)/'Added Columns'!U$3</f>
        <v>0.17142857142857143</v>
      </c>
      <c r="V424">
        <f>('Added Columns'!V424-'Added Columns'!V$1)/'Added Columns'!V$3</f>
        <v>0.66666666666666663</v>
      </c>
      <c r="W424">
        <f>('Added Columns'!W424-'Added Columns'!W$1)/'Added Columns'!W$3</f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f>('Added Columns'!AG424-'Added Columns'!AG$1)/'Added Columns'!AG$3</f>
        <v>1</v>
      </c>
      <c r="AH424">
        <v>0</v>
      </c>
      <c r="AI424">
        <v>1</v>
      </c>
      <c r="AJ424">
        <v>0</v>
      </c>
      <c r="AK424">
        <f>('Added Columns'!AK424-'Added Columns'!AK$1)/'Added Columns'!AK$3</f>
        <v>3.6492890995260666E-2</v>
      </c>
      <c r="AL424">
        <f>('Added Columns'!AL424-'Added Columns'!AL$1)/'Added Columns'!AL$3</f>
        <v>0.40200762899016262</v>
      </c>
      <c r="AM424">
        <f>('Added Columns'!AM424-'Added Columns'!AM$1)/'Added Columns'!AM$3</f>
        <v>0.1111111111111111</v>
      </c>
      <c r="AN424">
        <v>1</v>
      </c>
      <c r="AO424">
        <f>('Added Columns'!AO424-'Added Columns'!AO$1)/'Added Columns'!AO$3</f>
        <v>0.8571428571428571</v>
      </c>
      <c r="AP424">
        <f>('Added Columns'!AP424-'Added Columns'!AP$1)/'Added Columns'!AP$3</f>
        <v>1</v>
      </c>
      <c r="AQ424">
        <f>('Added Columns'!AQ424-'Added Columns'!AQ$1)/'Added Columns'!AQ$3</f>
        <v>0.66666666666666663</v>
      </c>
      <c r="AR424">
        <f>('Added Columns'!AR424-'Added Columns'!AR$1)/'Added Columns'!AR$3</f>
        <v>0.33333333333333331</v>
      </c>
      <c r="AS424">
        <f>('Added Columns'!AS424-'Added Columns'!AS$1)/'Added Columns'!AS$3</f>
        <v>2.5000000000000001E-2</v>
      </c>
      <c r="AT424">
        <f>('Added Columns'!AT424-'Added Columns'!AT$1)/'Added Columns'!AT$3</f>
        <v>0.5</v>
      </c>
      <c r="AU424">
        <f>('Added Columns'!AU424-'Added Columns'!AU$1)/'Added Columns'!AU$3</f>
        <v>0.66666666666666663</v>
      </c>
      <c r="AV424">
        <f>('Added Columns'!AV424-'Added Columns'!AV$1)/'Added Columns'!AV$3</f>
        <v>2.5000000000000001E-2</v>
      </c>
      <c r="AW424">
        <f>('Added Columns'!AW424-'Added Columns'!AW$1)/'Added Columns'!AW$3</f>
        <v>0</v>
      </c>
      <c r="AX424">
        <f>('Added Columns'!AX424-'Added Columns'!AX$1)/'Added Columns'!AX$3</f>
        <v>0</v>
      </c>
      <c r="AY424">
        <f>('Added Columns'!AY424-'Added Columns'!AY$1)/'Added Columns'!AY$3</f>
        <v>0</v>
      </c>
      <c r="AZ424">
        <v>1</v>
      </c>
      <c r="BA424">
        <v>0</v>
      </c>
    </row>
    <row r="425" spans="1:53" x14ac:dyDescent="0.25">
      <c r="A425">
        <v>418</v>
      </c>
      <c r="B425">
        <v>0</v>
      </c>
      <c r="C425">
        <v>1</v>
      </c>
      <c r="D425">
        <f>('Added Columns'!D425-'Added Columns'!D$1)/'Added Columns'!D$3</f>
        <v>0.52380952380952384</v>
      </c>
      <c r="E425">
        <v>1</v>
      </c>
      <c r="F425">
        <v>0</v>
      </c>
      <c r="G425">
        <v>0</v>
      </c>
      <c r="H425">
        <f>('Added Columns'!H425-'Added Columns'!H$1)/'Added Columns'!H$3</f>
        <v>0.92770221904080175</v>
      </c>
      <c r="I425">
        <v>1</v>
      </c>
      <c r="J425">
        <v>0</v>
      </c>
      <c r="K425">
        <v>0</v>
      </c>
      <c r="L425">
        <f>('Added Columns'!L425-'Added Columns'!L$1)/'Added Columns'!L$3</f>
        <v>3.5714285714285712E-2</v>
      </c>
      <c r="M425">
        <f>('Added Columns'!M425-'Added Columns'!M$1)/'Added Columns'!M$3</f>
        <v>0.75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>('Added Columns'!T425-'Added Columns'!T$1)/'Added Columns'!T$3</f>
        <v>0.66666666666666663</v>
      </c>
      <c r="U425">
        <f>('Added Columns'!U425-'Added Columns'!U$1)/'Added Columns'!U$3</f>
        <v>0.7</v>
      </c>
      <c r="V425">
        <f>('Added Columns'!V425-'Added Columns'!V$1)/'Added Columns'!V$3</f>
        <v>0.66666666666666663</v>
      </c>
      <c r="W425">
        <f>('Added Columns'!W425-'Added Columns'!W$1)/'Added Columns'!W$3</f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f>('Added Columns'!AG425-'Added Columns'!AG$1)/'Added Columns'!AG$3</f>
        <v>0.66666666666666663</v>
      </c>
      <c r="AH425">
        <v>0</v>
      </c>
      <c r="AI425">
        <v>1</v>
      </c>
      <c r="AJ425">
        <v>0</v>
      </c>
      <c r="AK425">
        <f>('Added Columns'!AK425-'Added Columns'!AK$1)/'Added Columns'!AK$3</f>
        <v>0.89689310163243807</v>
      </c>
      <c r="AL425">
        <f>('Added Columns'!AL425-'Added Columns'!AL$1)/'Added Columns'!AL$3</f>
        <v>0.43878739208994177</v>
      </c>
      <c r="AM425">
        <f>('Added Columns'!AM425-'Added Columns'!AM$1)/'Added Columns'!AM$3</f>
        <v>0</v>
      </c>
      <c r="AN425">
        <v>0</v>
      </c>
      <c r="AO425">
        <f>('Added Columns'!AO425-'Added Columns'!AO$1)/'Added Columns'!AO$3</f>
        <v>0.21428571428571427</v>
      </c>
      <c r="AP425">
        <f>('Added Columns'!AP425-'Added Columns'!AP$1)/'Added Columns'!AP$3</f>
        <v>0</v>
      </c>
      <c r="AQ425">
        <f>('Added Columns'!AQ425-'Added Columns'!AQ$1)/'Added Columns'!AQ$3</f>
        <v>1</v>
      </c>
      <c r="AR425">
        <f>('Added Columns'!AR425-'Added Columns'!AR$1)/'Added Columns'!AR$3</f>
        <v>0</v>
      </c>
      <c r="AS425">
        <f>('Added Columns'!AS425-'Added Columns'!AS$1)/'Added Columns'!AS$3</f>
        <v>0.52500000000000002</v>
      </c>
      <c r="AT425">
        <f>('Added Columns'!AT425-'Added Columns'!AT$1)/'Added Columns'!AT$3</f>
        <v>0.33333333333333331</v>
      </c>
      <c r="AU425">
        <f>('Added Columns'!AU425-'Added Columns'!AU$1)/'Added Columns'!AU$3</f>
        <v>0.66666666666666663</v>
      </c>
      <c r="AV425">
        <f>('Added Columns'!AV425-'Added Columns'!AV$1)/'Added Columns'!AV$3</f>
        <v>0.5</v>
      </c>
      <c r="AW425">
        <f>('Added Columns'!AW425-'Added Columns'!AW$1)/'Added Columns'!AW$3</f>
        <v>0.83333333333333337</v>
      </c>
      <c r="AX425">
        <f>('Added Columns'!AX425-'Added Columns'!AX$1)/'Added Columns'!AX$3</f>
        <v>6.6666666666666666E-2</v>
      </c>
      <c r="AY425">
        <f>('Added Columns'!AY425-'Added Columns'!AY$1)/'Added Columns'!AY$3</f>
        <v>0.70588235294117652</v>
      </c>
      <c r="AZ425">
        <v>1</v>
      </c>
      <c r="BA425">
        <v>0</v>
      </c>
    </row>
    <row r="426" spans="1:53" x14ac:dyDescent="0.25">
      <c r="A426">
        <v>419</v>
      </c>
      <c r="B426">
        <v>0</v>
      </c>
      <c r="C426">
        <v>1</v>
      </c>
      <c r="D426">
        <f>('Added Columns'!D426-'Added Columns'!D$1)/'Added Columns'!D$3</f>
        <v>0.19047619047619047</v>
      </c>
      <c r="E426">
        <v>1</v>
      </c>
      <c r="F426">
        <v>0</v>
      </c>
      <c r="G426">
        <v>0</v>
      </c>
      <c r="H426">
        <f>('Added Columns'!H426-'Added Columns'!H$1)/'Added Columns'!H$3</f>
        <v>0.89262705798138864</v>
      </c>
      <c r="I426">
        <v>0</v>
      </c>
      <c r="J426">
        <v>1</v>
      </c>
      <c r="K426">
        <v>0</v>
      </c>
      <c r="L426">
        <f>('Added Columns'!L426-'Added Columns'!L$1)/'Added Columns'!L$3</f>
        <v>0.7857142857142857</v>
      </c>
      <c r="M426">
        <f>('Added Columns'!M426-'Added Columns'!M$1)/'Added Columns'!M$3</f>
        <v>0.5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>('Added Columns'!T426-'Added Columns'!T$1)/'Added Columns'!T$3</f>
        <v>0</v>
      </c>
      <c r="U426">
        <f>('Added Columns'!U426-'Added Columns'!U$1)/'Added Columns'!U$3</f>
        <v>0.8571428571428571</v>
      </c>
      <c r="V426">
        <f>('Added Columns'!V426-'Added Columns'!V$1)/'Added Columns'!V$3</f>
        <v>0.66666666666666663</v>
      </c>
      <c r="W426">
        <f>('Added Columns'!W426-'Added Columns'!W$1)/'Added Columns'!W$3</f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f>('Added Columns'!AG426-'Added Columns'!AG$1)/'Added Columns'!AG$3</f>
        <v>1</v>
      </c>
      <c r="AH426">
        <v>1</v>
      </c>
      <c r="AI426">
        <v>0</v>
      </c>
      <c r="AJ426">
        <v>0</v>
      </c>
      <c r="AK426">
        <f>('Added Columns'!AK426-'Added Columns'!AK$1)/'Added Columns'!AK$3</f>
        <v>9.8841495523959974E-2</v>
      </c>
      <c r="AL426">
        <f>('Added Columns'!AL426-'Added Columns'!AL$1)/'Added Columns'!AL$3</f>
        <v>3.7663119855450712E-2</v>
      </c>
      <c r="AM426">
        <f>('Added Columns'!AM426-'Added Columns'!AM$1)/'Added Columns'!AM$3</f>
        <v>0.1111111111111111</v>
      </c>
      <c r="AN426">
        <v>0</v>
      </c>
      <c r="AO426">
        <f>('Added Columns'!AO426-'Added Columns'!AO$1)/'Added Columns'!AO$3</f>
        <v>0.7857142857142857</v>
      </c>
      <c r="AP426">
        <f>('Added Columns'!AP426-'Added Columns'!AP$1)/'Added Columns'!AP$3</f>
        <v>1</v>
      </c>
      <c r="AQ426">
        <f>('Added Columns'!AQ426-'Added Columns'!AQ$1)/'Added Columns'!AQ$3</f>
        <v>0.33333333333333331</v>
      </c>
      <c r="AR426">
        <f>('Added Columns'!AR426-'Added Columns'!AR$1)/'Added Columns'!AR$3</f>
        <v>0.66666666666666663</v>
      </c>
      <c r="AS426">
        <f>('Added Columns'!AS426-'Added Columns'!AS$1)/'Added Columns'!AS$3</f>
        <v>7.4999999999999997E-2</v>
      </c>
      <c r="AT426">
        <f>('Added Columns'!AT426-'Added Columns'!AT$1)/'Added Columns'!AT$3</f>
        <v>0.5</v>
      </c>
      <c r="AU426">
        <f>('Added Columns'!AU426-'Added Columns'!AU$1)/'Added Columns'!AU$3</f>
        <v>0</v>
      </c>
      <c r="AV426">
        <f>('Added Columns'!AV426-'Added Columns'!AV$1)/'Added Columns'!AV$3</f>
        <v>7.4999999999999997E-2</v>
      </c>
      <c r="AW426">
        <f>('Added Columns'!AW426-'Added Columns'!AW$1)/'Added Columns'!AW$3</f>
        <v>0.1111111111111111</v>
      </c>
      <c r="AX426">
        <f>('Added Columns'!AX426-'Added Columns'!AX$1)/'Added Columns'!AX$3</f>
        <v>0</v>
      </c>
      <c r="AY426">
        <f>('Added Columns'!AY426-'Added Columns'!AY$1)/'Added Columns'!AY$3</f>
        <v>0.11764705882352941</v>
      </c>
      <c r="AZ426">
        <v>1</v>
      </c>
      <c r="BA426">
        <v>0</v>
      </c>
    </row>
    <row r="427" spans="1:53" x14ac:dyDescent="0.25">
      <c r="A427">
        <v>420</v>
      </c>
      <c r="B427">
        <v>1</v>
      </c>
      <c r="C427">
        <v>0</v>
      </c>
      <c r="D427">
        <f>('Added Columns'!D427-'Added Columns'!D$1)/'Added Columns'!D$3</f>
        <v>0.2857142857142857</v>
      </c>
      <c r="E427">
        <v>0</v>
      </c>
      <c r="F427">
        <v>0</v>
      </c>
      <c r="G427">
        <v>1</v>
      </c>
      <c r="H427">
        <f>('Added Columns'!H427-'Added Columns'!H$1)/'Added Columns'!H$3</f>
        <v>0.92913385826771655</v>
      </c>
      <c r="I427">
        <v>0</v>
      </c>
      <c r="J427">
        <v>1</v>
      </c>
      <c r="K427">
        <v>0</v>
      </c>
      <c r="L427">
        <f>('Added Columns'!L427-'Added Columns'!L$1)/'Added Columns'!L$3</f>
        <v>7.1428571428571425E-2</v>
      </c>
      <c r="M427">
        <f>('Added Columns'!M427-'Added Columns'!M$1)/'Added Columns'!M$3</f>
        <v>0.5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>('Added Columns'!T427-'Added Columns'!T$1)/'Added Columns'!T$3</f>
        <v>0.66666666666666663</v>
      </c>
      <c r="U427">
        <f>('Added Columns'!U427-'Added Columns'!U$1)/'Added Columns'!U$3</f>
        <v>0.32857142857142857</v>
      </c>
      <c r="V427">
        <f>('Added Columns'!V427-'Added Columns'!V$1)/'Added Columns'!V$3</f>
        <v>0.66666666666666663</v>
      </c>
      <c r="W427">
        <f>('Added Columns'!W427-'Added Columns'!W$1)/'Added Columns'!W$3</f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f>('Added Columns'!AG427-'Added Columns'!AG$1)/'Added Columns'!AG$3</f>
        <v>1</v>
      </c>
      <c r="AH427">
        <v>0</v>
      </c>
      <c r="AI427">
        <v>1</v>
      </c>
      <c r="AJ427">
        <v>0</v>
      </c>
      <c r="AK427">
        <f>('Added Columns'!AK427-'Added Columns'!AK$1)/'Added Columns'!AK$3</f>
        <v>5.7293312269615586E-2</v>
      </c>
      <c r="AL427">
        <f>('Added Columns'!AL427-'Added Columns'!AL$1)/'Added Columns'!AL$3</f>
        <v>0.58783376831961454</v>
      </c>
      <c r="AM427">
        <f>('Added Columns'!AM427-'Added Columns'!AM$1)/'Added Columns'!AM$3</f>
        <v>0.44444444444444442</v>
      </c>
      <c r="AN427">
        <v>0</v>
      </c>
      <c r="AO427">
        <f>('Added Columns'!AO427-'Added Columns'!AO$1)/'Added Columns'!AO$3</f>
        <v>0.2857142857142857</v>
      </c>
      <c r="AP427">
        <f>('Added Columns'!AP427-'Added Columns'!AP$1)/'Added Columns'!AP$3</f>
        <v>0</v>
      </c>
      <c r="AQ427">
        <f>('Added Columns'!AQ427-'Added Columns'!AQ$1)/'Added Columns'!AQ$3</f>
        <v>0.66666666666666663</v>
      </c>
      <c r="AR427">
        <f>('Added Columns'!AR427-'Added Columns'!AR$1)/'Added Columns'!AR$3</f>
        <v>0.33333333333333331</v>
      </c>
      <c r="AS427">
        <f>('Added Columns'!AS427-'Added Columns'!AS$1)/'Added Columns'!AS$3</f>
        <v>0.22500000000000001</v>
      </c>
      <c r="AT427">
        <f>('Added Columns'!AT427-'Added Columns'!AT$1)/'Added Columns'!AT$3</f>
        <v>0.5</v>
      </c>
      <c r="AU427">
        <f>('Added Columns'!AU427-'Added Columns'!AU$1)/'Added Columns'!AU$3</f>
        <v>0</v>
      </c>
      <c r="AV427">
        <f>('Added Columns'!AV427-'Added Columns'!AV$1)/'Added Columns'!AV$3</f>
        <v>0.125</v>
      </c>
      <c r="AW427">
        <f>('Added Columns'!AW427-'Added Columns'!AW$1)/'Added Columns'!AW$3</f>
        <v>0.16666666666666666</v>
      </c>
      <c r="AX427">
        <f>('Added Columns'!AX427-'Added Columns'!AX$1)/'Added Columns'!AX$3</f>
        <v>6.6666666666666666E-2</v>
      </c>
      <c r="AY427">
        <f>('Added Columns'!AY427-'Added Columns'!AY$1)/'Added Columns'!AY$3</f>
        <v>0.23529411764705882</v>
      </c>
      <c r="AZ427">
        <v>1</v>
      </c>
      <c r="BA427">
        <v>0</v>
      </c>
    </row>
    <row r="428" spans="1:53" x14ac:dyDescent="0.25">
      <c r="A428">
        <v>421</v>
      </c>
      <c r="B428">
        <v>1</v>
      </c>
      <c r="C428">
        <v>0</v>
      </c>
      <c r="D428">
        <f>('Added Columns'!D428-'Added Columns'!D$1)/'Added Columns'!D$3</f>
        <v>0.26190476190476192</v>
      </c>
      <c r="E428">
        <v>1</v>
      </c>
      <c r="F428">
        <v>0</v>
      </c>
      <c r="G428">
        <v>0</v>
      </c>
      <c r="H428">
        <f>('Added Columns'!H428-'Added Columns'!H$1)/'Added Columns'!H$3</f>
        <v>0.63278453829634929</v>
      </c>
      <c r="I428">
        <v>0</v>
      </c>
      <c r="J428">
        <v>1</v>
      </c>
      <c r="K428">
        <v>0</v>
      </c>
      <c r="L428">
        <f>('Added Columns'!L428-'Added Columns'!L$1)/'Added Columns'!L$3</f>
        <v>7.1428571428571425E-2</v>
      </c>
      <c r="M428">
        <f>('Added Columns'!M428-'Added Columns'!M$1)/'Added Columns'!M$3</f>
        <v>0.75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f>('Added Columns'!T428-'Added Columns'!T$1)/'Added Columns'!T$3</f>
        <v>0.33333333333333331</v>
      </c>
      <c r="U428">
        <f>('Added Columns'!U428-'Added Columns'!U$1)/'Added Columns'!U$3</f>
        <v>0.9</v>
      </c>
      <c r="V428">
        <f>('Added Columns'!V428-'Added Columns'!V$1)/'Added Columns'!V$3</f>
        <v>0.33333333333333331</v>
      </c>
      <c r="W428">
        <f>('Added Columns'!W428-'Added Columns'!W$1)/'Added Columns'!W$3</f>
        <v>0.5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f>('Added Columns'!AG428-'Added Columns'!AG$1)/'Added Columns'!AG$3</f>
        <v>0.66666666666666663</v>
      </c>
      <c r="AH428">
        <v>0</v>
      </c>
      <c r="AI428">
        <v>1</v>
      </c>
      <c r="AJ428">
        <v>0</v>
      </c>
      <c r="AK428">
        <f>('Added Columns'!AK428-'Added Columns'!AK$1)/'Added Columns'!AK$3</f>
        <v>0.57535545023696677</v>
      </c>
      <c r="AL428">
        <f>('Added Columns'!AL428-'Added Columns'!AL$1)/'Added Columns'!AL$3</f>
        <v>0.78024493073679979</v>
      </c>
      <c r="AM428">
        <f>('Added Columns'!AM428-'Added Columns'!AM$1)/'Added Columns'!AM$3</f>
        <v>0.1111111111111111</v>
      </c>
      <c r="AN428">
        <v>0</v>
      </c>
      <c r="AO428">
        <f>('Added Columns'!AO428-'Added Columns'!AO$1)/'Added Columns'!AO$3</f>
        <v>0.5</v>
      </c>
      <c r="AP428">
        <f>('Added Columns'!AP428-'Added Columns'!AP$1)/'Added Columns'!AP$3</f>
        <v>0</v>
      </c>
      <c r="AQ428">
        <f>('Added Columns'!AQ428-'Added Columns'!AQ$1)/'Added Columns'!AQ$3</f>
        <v>0.66666666666666663</v>
      </c>
      <c r="AR428">
        <f>('Added Columns'!AR428-'Added Columns'!AR$1)/'Added Columns'!AR$3</f>
        <v>0</v>
      </c>
      <c r="AS428">
        <f>('Added Columns'!AS428-'Added Columns'!AS$1)/'Added Columns'!AS$3</f>
        <v>0.25</v>
      </c>
      <c r="AT428">
        <f>('Added Columns'!AT428-'Added Columns'!AT$1)/'Added Columns'!AT$3</f>
        <v>0.33333333333333331</v>
      </c>
      <c r="AU428">
        <f>('Added Columns'!AU428-'Added Columns'!AU$1)/'Added Columns'!AU$3</f>
        <v>0.66666666666666663</v>
      </c>
      <c r="AV428">
        <f>('Added Columns'!AV428-'Added Columns'!AV$1)/'Added Columns'!AV$3</f>
        <v>0.25</v>
      </c>
      <c r="AW428">
        <f>('Added Columns'!AW428-'Added Columns'!AW$1)/'Added Columns'!AW$3</f>
        <v>0.1111111111111111</v>
      </c>
      <c r="AX428">
        <f>('Added Columns'!AX428-'Added Columns'!AX$1)/'Added Columns'!AX$3</f>
        <v>0</v>
      </c>
      <c r="AY428">
        <f>('Added Columns'!AY428-'Added Columns'!AY$1)/'Added Columns'!AY$3</f>
        <v>0.41176470588235292</v>
      </c>
      <c r="AZ428">
        <v>1</v>
      </c>
      <c r="BA428">
        <v>0</v>
      </c>
    </row>
    <row r="429" spans="1:53" x14ac:dyDescent="0.25">
      <c r="A429">
        <v>422</v>
      </c>
      <c r="B429">
        <v>0</v>
      </c>
      <c r="C429">
        <v>1</v>
      </c>
      <c r="D429">
        <f>('Added Columns'!D429-'Added Columns'!D$1)/'Added Columns'!D$3</f>
        <v>0.26190476190476192</v>
      </c>
      <c r="E429">
        <v>1</v>
      </c>
      <c r="F429">
        <v>0</v>
      </c>
      <c r="G429">
        <v>0</v>
      </c>
      <c r="H429">
        <f>('Added Columns'!H429-'Added Columns'!H$1)/'Added Columns'!H$3</f>
        <v>0.21904080171796708</v>
      </c>
      <c r="I429">
        <v>0</v>
      </c>
      <c r="J429">
        <v>1</v>
      </c>
      <c r="K429">
        <v>0</v>
      </c>
      <c r="L429">
        <f>('Added Columns'!L429-'Added Columns'!L$1)/'Added Columns'!L$3</f>
        <v>0.8571428571428571</v>
      </c>
      <c r="M429">
        <f>('Added Columns'!M429-'Added Columns'!M$1)/'Added Columns'!M$3</f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f>('Added Columns'!T429-'Added Columns'!T$1)/'Added Columns'!T$3</f>
        <v>0.66666666666666663</v>
      </c>
      <c r="U429">
        <f>('Added Columns'!U429-'Added Columns'!U$1)/'Added Columns'!U$3</f>
        <v>0.58571428571428574</v>
      </c>
      <c r="V429">
        <f>('Added Columns'!V429-'Added Columns'!V$1)/'Added Columns'!V$3</f>
        <v>0.33333333333333331</v>
      </c>
      <c r="W429">
        <f>('Added Columns'!W429-'Added Columns'!W$1)/'Added Columns'!W$3</f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f>('Added Columns'!AG429-'Added Columns'!AG$1)/'Added Columns'!AG$3</f>
        <v>0.33333333333333331</v>
      </c>
      <c r="AH429">
        <v>0</v>
      </c>
      <c r="AI429">
        <v>1</v>
      </c>
      <c r="AJ429">
        <v>0</v>
      </c>
      <c r="AK429">
        <f>('Added Columns'!AK429-'Added Columns'!AK$1)/'Added Columns'!AK$3</f>
        <v>8.0937335439705105E-2</v>
      </c>
      <c r="AL429">
        <f>('Added Columns'!AL429-'Added Columns'!AL$1)/'Added Columns'!AL$3</f>
        <v>0.65071270829150774</v>
      </c>
      <c r="AM429">
        <f>('Added Columns'!AM429-'Added Columns'!AM$1)/'Added Columns'!AM$3</f>
        <v>0.55555555555555558</v>
      </c>
      <c r="AN429">
        <v>0</v>
      </c>
      <c r="AO429">
        <f>('Added Columns'!AO429-'Added Columns'!AO$1)/'Added Columns'!AO$3</f>
        <v>0.35714285714285715</v>
      </c>
      <c r="AP429">
        <f>('Added Columns'!AP429-'Added Columns'!AP$1)/'Added Columns'!AP$3</f>
        <v>0</v>
      </c>
      <c r="AQ429">
        <f>('Added Columns'!AQ429-'Added Columns'!AQ$1)/'Added Columns'!AQ$3</f>
        <v>0.33333333333333331</v>
      </c>
      <c r="AR429">
        <f>('Added Columns'!AR429-'Added Columns'!AR$1)/'Added Columns'!AR$3</f>
        <v>0</v>
      </c>
      <c r="AS429">
        <f>('Added Columns'!AS429-'Added Columns'!AS$1)/'Added Columns'!AS$3</f>
        <v>0.15</v>
      </c>
      <c r="AT429">
        <f>('Added Columns'!AT429-'Added Columns'!AT$1)/'Added Columns'!AT$3</f>
        <v>0.33333333333333331</v>
      </c>
      <c r="AU429">
        <f>('Added Columns'!AU429-'Added Columns'!AU$1)/'Added Columns'!AU$3</f>
        <v>1</v>
      </c>
      <c r="AV429">
        <f>('Added Columns'!AV429-'Added Columns'!AV$1)/'Added Columns'!AV$3</f>
        <v>0.05</v>
      </c>
      <c r="AW429">
        <f>('Added Columns'!AW429-'Added Columns'!AW$1)/'Added Columns'!AW$3</f>
        <v>0.1111111111111111</v>
      </c>
      <c r="AX429">
        <f>('Added Columns'!AX429-'Added Columns'!AX$1)/'Added Columns'!AX$3</f>
        <v>6.6666666666666666E-2</v>
      </c>
      <c r="AY429">
        <f>('Added Columns'!AY429-'Added Columns'!AY$1)/'Added Columns'!AY$3</f>
        <v>5.8823529411764705E-2</v>
      </c>
      <c r="AZ429">
        <v>1</v>
      </c>
      <c r="BA429">
        <v>1</v>
      </c>
    </row>
    <row r="430" spans="1:53" x14ac:dyDescent="0.25">
      <c r="A430">
        <v>423</v>
      </c>
      <c r="B430">
        <v>1</v>
      </c>
      <c r="C430">
        <v>0</v>
      </c>
      <c r="D430">
        <f>('Added Columns'!D430-'Added Columns'!D$1)/'Added Columns'!D$3</f>
        <v>2.3809523809523808E-2</v>
      </c>
      <c r="E430">
        <v>1</v>
      </c>
      <c r="F430">
        <v>0</v>
      </c>
      <c r="G430">
        <v>0</v>
      </c>
      <c r="H430">
        <f>('Added Columns'!H430-'Added Columns'!H$1)/'Added Columns'!H$3</f>
        <v>0.27702219040801718</v>
      </c>
      <c r="I430">
        <v>0</v>
      </c>
      <c r="J430">
        <v>0</v>
      </c>
      <c r="K430">
        <v>1</v>
      </c>
      <c r="L430">
        <f>('Added Columns'!L430-'Added Columns'!L$1)/'Added Columns'!L$3</f>
        <v>3.5714285714285712E-2</v>
      </c>
      <c r="M430">
        <f>('Added Columns'!M430-'Added Columns'!M$1)/'Added Columns'!M$3</f>
        <v>0.25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f>('Added Columns'!T430-'Added Columns'!T$1)/'Added Columns'!T$3</f>
        <v>0</v>
      </c>
      <c r="U430">
        <f>('Added Columns'!U430-'Added Columns'!U$1)/'Added Columns'!U$3</f>
        <v>0.31428571428571428</v>
      </c>
      <c r="V430">
        <f>('Added Columns'!V430-'Added Columns'!V$1)/'Added Columns'!V$3</f>
        <v>0.33333333333333331</v>
      </c>
      <c r="W430">
        <f>('Added Columns'!W430-'Added Columns'!W$1)/'Added Columns'!W$3</f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f>('Added Columns'!AG430-'Added Columns'!AG$1)/'Added Columns'!AG$3</f>
        <v>1</v>
      </c>
      <c r="AH430">
        <v>0</v>
      </c>
      <c r="AI430">
        <v>0</v>
      </c>
      <c r="AJ430">
        <v>1</v>
      </c>
      <c r="AK430">
        <f>('Added Columns'!AK430-'Added Columns'!AK$1)/'Added Columns'!AK$3</f>
        <v>8.1885202738283314E-2</v>
      </c>
      <c r="AL430">
        <f>('Added Columns'!AL430-'Added Columns'!AL$1)/'Added Columns'!AL$3</f>
        <v>0.65621361172455328</v>
      </c>
      <c r="AM430">
        <f>('Added Columns'!AM430-'Added Columns'!AM$1)/'Added Columns'!AM$3</f>
        <v>0.1111111111111111</v>
      </c>
      <c r="AN430">
        <v>0</v>
      </c>
      <c r="AO430">
        <f>('Added Columns'!AO430-'Added Columns'!AO$1)/'Added Columns'!AO$3</f>
        <v>7.1428571428571425E-2</v>
      </c>
      <c r="AP430">
        <f>('Added Columns'!AP430-'Added Columns'!AP$1)/'Added Columns'!AP$3</f>
        <v>0</v>
      </c>
      <c r="AQ430">
        <f>('Added Columns'!AQ430-'Added Columns'!AQ$1)/'Added Columns'!AQ$3</f>
        <v>0.66666666666666663</v>
      </c>
      <c r="AR430">
        <f>('Added Columns'!AR430-'Added Columns'!AR$1)/'Added Columns'!AR$3</f>
        <v>0</v>
      </c>
      <c r="AS430">
        <f>('Added Columns'!AS430-'Added Columns'!AS$1)/'Added Columns'!AS$3</f>
        <v>2.5000000000000001E-2</v>
      </c>
      <c r="AT430">
        <f>('Added Columns'!AT430-'Added Columns'!AT$1)/'Added Columns'!AT$3</f>
        <v>0.5</v>
      </c>
      <c r="AU430">
        <f>('Added Columns'!AU430-'Added Columns'!AU$1)/'Added Columns'!AU$3</f>
        <v>1</v>
      </c>
      <c r="AV430">
        <f>('Added Columns'!AV430-'Added Columns'!AV$1)/'Added Columns'!AV$3</f>
        <v>2.5000000000000001E-2</v>
      </c>
      <c r="AW430">
        <f>('Added Columns'!AW430-'Added Columns'!AW$1)/'Added Columns'!AW$3</f>
        <v>0</v>
      </c>
      <c r="AX430">
        <f>('Added Columns'!AX430-'Added Columns'!AX$1)/'Added Columns'!AX$3</f>
        <v>0</v>
      </c>
      <c r="AY430">
        <f>('Added Columns'!AY430-'Added Columns'!AY$1)/'Added Columns'!AY$3</f>
        <v>0</v>
      </c>
      <c r="AZ430">
        <v>1</v>
      </c>
      <c r="BA430">
        <v>1</v>
      </c>
    </row>
    <row r="431" spans="1:53" x14ac:dyDescent="0.25">
      <c r="A431">
        <v>424</v>
      </c>
      <c r="B431">
        <v>0</v>
      </c>
      <c r="C431">
        <v>1</v>
      </c>
      <c r="D431">
        <f>('Added Columns'!D431-'Added Columns'!D$1)/'Added Columns'!D$3</f>
        <v>0.2857142857142857</v>
      </c>
      <c r="E431">
        <v>0</v>
      </c>
      <c r="F431">
        <v>0</v>
      </c>
      <c r="G431">
        <v>1</v>
      </c>
      <c r="H431">
        <f>('Added Columns'!H431-'Added Columns'!H$1)/'Added Columns'!H$3</f>
        <v>0.92770221904080175</v>
      </c>
      <c r="I431">
        <v>1</v>
      </c>
      <c r="J431">
        <v>0</v>
      </c>
      <c r="K431">
        <v>0</v>
      </c>
      <c r="L431">
        <f>('Added Columns'!L431-'Added Columns'!L$1)/'Added Columns'!L$3</f>
        <v>0.75</v>
      </c>
      <c r="M431">
        <f>('Added Columns'!M431-'Added Columns'!M$1)/'Added Columns'!M$3</f>
        <v>0.75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f>('Added Columns'!T431-'Added Columns'!T$1)/'Added Columns'!T$3</f>
        <v>0.66666666666666663</v>
      </c>
      <c r="U431">
        <f>('Added Columns'!U431-'Added Columns'!U$1)/'Added Columns'!U$3</f>
        <v>0.55714285714285716</v>
      </c>
      <c r="V431">
        <f>('Added Columns'!V431-'Added Columns'!V$1)/'Added Columns'!V$3</f>
        <v>0.66666666666666663</v>
      </c>
      <c r="W431">
        <f>('Added Columns'!W431-'Added Columns'!W$1)/'Added Columns'!W$3</f>
        <v>0.5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f>('Added Columns'!AG431-'Added Columns'!AG$1)/'Added Columns'!AG$3</f>
        <v>0</v>
      </c>
      <c r="AH431">
        <v>0</v>
      </c>
      <c r="AI431">
        <v>1</v>
      </c>
      <c r="AJ431">
        <v>0</v>
      </c>
      <c r="AK431">
        <f>('Added Columns'!AK431-'Added Columns'!AK$1)/'Added Columns'!AK$3</f>
        <v>0.3898367561874671</v>
      </c>
      <c r="AL431">
        <f>('Added Columns'!AL431-'Added Columns'!AL$1)/'Added Columns'!AL$3</f>
        <v>3.1961453523388875E-2</v>
      </c>
      <c r="AM431">
        <f>('Added Columns'!AM431-'Added Columns'!AM$1)/'Added Columns'!AM$3</f>
        <v>0</v>
      </c>
      <c r="AN431">
        <v>0</v>
      </c>
      <c r="AO431">
        <f>('Added Columns'!AO431-'Added Columns'!AO$1)/'Added Columns'!AO$3</f>
        <v>0</v>
      </c>
      <c r="AP431">
        <f>('Added Columns'!AP431-'Added Columns'!AP$1)/'Added Columns'!AP$3</f>
        <v>0</v>
      </c>
      <c r="AQ431">
        <f>('Added Columns'!AQ431-'Added Columns'!AQ$1)/'Added Columns'!AQ$3</f>
        <v>0.66666666666666663</v>
      </c>
      <c r="AR431">
        <f>('Added Columns'!AR431-'Added Columns'!AR$1)/'Added Columns'!AR$3</f>
        <v>0</v>
      </c>
      <c r="AS431">
        <f>('Added Columns'!AS431-'Added Columns'!AS$1)/'Added Columns'!AS$3</f>
        <v>0.25</v>
      </c>
      <c r="AT431">
        <f>('Added Columns'!AT431-'Added Columns'!AT$1)/'Added Columns'!AT$3</f>
        <v>0.5</v>
      </c>
      <c r="AU431">
        <f>('Added Columns'!AU431-'Added Columns'!AU$1)/'Added Columns'!AU$3</f>
        <v>0.66666666666666663</v>
      </c>
      <c r="AV431">
        <f>('Added Columns'!AV431-'Added Columns'!AV$1)/'Added Columns'!AV$3</f>
        <v>0.22500000000000001</v>
      </c>
      <c r="AW431">
        <f>('Added Columns'!AW431-'Added Columns'!AW$1)/'Added Columns'!AW$3</f>
        <v>0.44444444444444442</v>
      </c>
      <c r="AX431">
        <f>('Added Columns'!AX431-'Added Columns'!AX$1)/'Added Columns'!AX$3</f>
        <v>0.46666666666666667</v>
      </c>
      <c r="AY431">
        <f>('Added Columns'!AY431-'Added Columns'!AY$1)/'Added Columns'!AY$3</f>
        <v>0.47058823529411764</v>
      </c>
      <c r="AZ431">
        <v>1</v>
      </c>
      <c r="BA431">
        <v>0</v>
      </c>
    </row>
    <row r="432" spans="1:53" x14ac:dyDescent="0.25">
      <c r="A432">
        <v>425</v>
      </c>
      <c r="B432">
        <v>1</v>
      </c>
      <c r="C432">
        <v>0</v>
      </c>
      <c r="D432">
        <f>('Added Columns'!D432-'Added Columns'!D$1)/'Added Columns'!D$3</f>
        <v>0.9285714285714286</v>
      </c>
      <c r="E432">
        <v>1</v>
      </c>
      <c r="F432">
        <v>0</v>
      </c>
      <c r="G432">
        <v>0</v>
      </c>
      <c r="H432">
        <f>('Added Columns'!H432-'Added Columns'!H$1)/'Added Columns'!H$3</f>
        <v>7.7308518253400141E-2</v>
      </c>
      <c r="I432">
        <v>1</v>
      </c>
      <c r="J432">
        <v>0</v>
      </c>
      <c r="K432">
        <v>0</v>
      </c>
      <c r="L432">
        <f>('Added Columns'!L432-'Added Columns'!L$1)/'Added Columns'!L$3</f>
        <v>1</v>
      </c>
      <c r="M432">
        <f>('Added Columns'!M432-'Added Columns'!M$1)/'Added Columns'!M$3</f>
        <v>0.5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f>('Added Columns'!T432-'Added Columns'!T$1)/'Added Columns'!T$3</f>
        <v>0</v>
      </c>
      <c r="U432">
        <f>('Added Columns'!U432-'Added Columns'!U$1)/'Added Columns'!U$3</f>
        <v>0.37142857142857144</v>
      </c>
      <c r="V432">
        <f>('Added Columns'!V432-'Added Columns'!V$1)/'Added Columns'!V$3</f>
        <v>0.33333333333333331</v>
      </c>
      <c r="W432">
        <f>('Added Columns'!W432-'Added Columns'!W$1)/'Added Columns'!W$3</f>
        <v>0.75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f>('Added Columns'!AG432-'Added Columns'!AG$1)/'Added Columns'!AG$3</f>
        <v>1</v>
      </c>
      <c r="AH432">
        <v>1</v>
      </c>
      <c r="AI432">
        <v>0</v>
      </c>
      <c r="AJ432">
        <v>0</v>
      </c>
      <c r="AK432">
        <f>('Added Columns'!AK432-'Added Columns'!AK$1)/'Added Columns'!AK$3</f>
        <v>0.69031068983675614</v>
      </c>
      <c r="AL432">
        <f>('Added Columns'!AL432-'Added Columns'!AL$1)/'Added Columns'!AL$3</f>
        <v>0.80337281670347316</v>
      </c>
      <c r="AM432">
        <f>('Added Columns'!AM432-'Added Columns'!AM$1)/'Added Columns'!AM$3</f>
        <v>0.33333333333333331</v>
      </c>
      <c r="AN432">
        <v>0</v>
      </c>
      <c r="AO432">
        <f>('Added Columns'!AO432-'Added Columns'!AO$1)/'Added Columns'!AO$3</f>
        <v>7.1428571428571425E-2</v>
      </c>
      <c r="AP432">
        <f>('Added Columns'!AP432-'Added Columns'!AP$1)/'Added Columns'!AP$3</f>
        <v>0</v>
      </c>
      <c r="AQ432">
        <f>('Added Columns'!AQ432-'Added Columns'!AQ$1)/'Added Columns'!AQ$3</f>
        <v>0.66666666666666663</v>
      </c>
      <c r="AR432">
        <f>('Added Columns'!AR432-'Added Columns'!AR$1)/'Added Columns'!AR$3</f>
        <v>0.33333333333333331</v>
      </c>
      <c r="AS432">
        <f>('Added Columns'!AS432-'Added Columns'!AS$1)/'Added Columns'!AS$3</f>
        <v>0.8</v>
      </c>
      <c r="AT432">
        <f>('Added Columns'!AT432-'Added Columns'!AT$1)/'Added Columns'!AT$3</f>
        <v>0.5</v>
      </c>
      <c r="AU432">
        <f>('Added Columns'!AU432-'Added Columns'!AU$1)/'Added Columns'!AU$3</f>
        <v>0.33333333333333331</v>
      </c>
      <c r="AV432">
        <f>('Added Columns'!AV432-'Added Columns'!AV$1)/'Added Columns'!AV$3</f>
        <v>2.5000000000000001E-2</v>
      </c>
      <c r="AW432">
        <f>('Added Columns'!AW432-'Added Columns'!AW$1)/'Added Columns'!AW$3</f>
        <v>0</v>
      </c>
      <c r="AX432">
        <f>('Added Columns'!AX432-'Added Columns'!AX$1)/'Added Columns'!AX$3</f>
        <v>0</v>
      </c>
      <c r="AY432">
        <f>('Added Columns'!AY432-'Added Columns'!AY$1)/'Added Columns'!AY$3</f>
        <v>0</v>
      </c>
      <c r="AZ432">
        <v>1</v>
      </c>
      <c r="BA432">
        <v>0</v>
      </c>
    </row>
    <row r="433" spans="1:53" x14ac:dyDescent="0.25">
      <c r="A433">
        <v>426</v>
      </c>
      <c r="B433">
        <v>1</v>
      </c>
      <c r="C433">
        <v>0</v>
      </c>
      <c r="D433">
        <f>('Added Columns'!D433-'Added Columns'!D$1)/'Added Columns'!D$3</f>
        <v>0.76190476190476186</v>
      </c>
      <c r="E433">
        <v>1</v>
      </c>
      <c r="F433">
        <v>0</v>
      </c>
      <c r="G433">
        <v>0</v>
      </c>
      <c r="H433">
        <f>('Added Columns'!H433-'Added Columns'!H$1)/'Added Columns'!H$3</f>
        <v>0.71367215461703648</v>
      </c>
      <c r="I433">
        <v>0</v>
      </c>
      <c r="J433">
        <v>1</v>
      </c>
      <c r="K433">
        <v>0</v>
      </c>
      <c r="L433">
        <f>('Added Columns'!L433-'Added Columns'!L$1)/'Added Columns'!L$3</f>
        <v>1</v>
      </c>
      <c r="M433">
        <f>('Added Columns'!M433-'Added Columns'!M$1)/'Added Columns'!M$3</f>
        <v>0.75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>('Added Columns'!T433-'Added Columns'!T$1)/'Added Columns'!T$3</f>
        <v>0.33333333333333331</v>
      </c>
      <c r="U433">
        <f>('Added Columns'!U433-'Added Columns'!U$1)/'Added Columns'!U$3</f>
        <v>0.82857142857142863</v>
      </c>
      <c r="V433">
        <f>('Added Columns'!V433-'Added Columns'!V$1)/'Added Columns'!V$3</f>
        <v>0.33333333333333331</v>
      </c>
      <c r="W433">
        <f>('Added Columns'!W433-'Added Columns'!W$1)/'Added Columns'!W$3</f>
        <v>0.75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f>('Added Columns'!AG433-'Added Columns'!AG$1)/'Added Columns'!AG$3</f>
        <v>0.66666666666666663</v>
      </c>
      <c r="AH433">
        <v>0</v>
      </c>
      <c r="AI433">
        <v>1</v>
      </c>
      <c r="AJ433">
        <v>0</v>
      </c>
      <c r="AK433">
        <f>('Added Columns'!AK433-'Added Columns'!AK$1)/'Added Columns'!AK$3</f>
        <v>0.84449710373880993</v>
      </c>
      <c r="AL433">
        <f>('Added Columns'!AL433-'Added Columns'!AL$1)/'Added Columns'!AL$3</f>
        <v>0.28990162617948201</v>
      </c>
      <c r="AM433">
        <f>('Added Columns'!AM433-'Added Columns'!AM$1)/'Added Columns'!AM$3</f>
        <v>0</v>
      </c>
      <c r="AN433">
        <v>0</v>
      </c>
      <c r="AO433">
        <f>('Added Columns'!AO433-'Added Columns'!AO$1)/'Added Columns'!AO$3</f>
        <v>0.2857142857142857</v>
      </c>
      <c r="AP433">
        <f>('Added Columns'!AP433-'Added Columns'!AP$1)/'Added Columns'!AP$3</f>
        <v>0</v>
      </c>
      <c r="AQ433">
        <f>('Added Columns'!AQ433-'Added Columns'!AQ$1)/'Added Columns'!AQ$3</f>
        <v>0.33333333333333331</v>
      </c>
      <c r="AR433">
        <f>('Added Columns'!AR433-'Added Columns'!AR$1)/'Added Columns'!AR$3</f>
        <v>0.33333333333333331</v>
      </c>
      <c r="AS433">
        <f>('Added Columns'!AS433-'Added Columns'!AS$1)/'Added Columns'!AS$3</f>
        <v>0.7</v>
      </c>
      <c r="AT433">
        <f>('Added Columns'!AT433-'Added Columns'!AT$1)/'Added Columns'!AT$3</f>
        <v>0.33333333333333331</v>
      </c>
      <c r="AU433">
        <f>('Added Columns'!AU433-'Added Columns'!AU$1)/'Added Columns'!AU$3</f>
        <v>0.66666666666666663</v>
      </c>
      <c r="AV433">
        <f>('Added Columns'!AV433-'Added Columns'!AV$1)/'Added Columns'!AV$3</f>
        <v>0.67500000000000004</v>
      </c>
      <c r="AW433">
        <f>('Added Columns'!AW433-'Added Columns'!AW$1)/'Added Columns'!AW$3</f>
        <v>0.55555555555555558</v>
      </c>
      <c r="AX433">
        <f>('Added Columns'!AX433-'Added Columns'!AX$1)/'Added Columns'!AX$3</f>
        <v>1</v>
      </c>
      <c r="AY433">
        <f>('Added Columns'!AY433-'Added Columns'!AY$1)/'Added Columns'!AY$3</f>
        <v>0.41176470588235292</v>
      </c>
      <c r="AZ433">
        <v>1</v>
      </c>
      <c r="BA433">
        <v>0</v>
      </c>
    </row>
    <row r="434" spans="1:53" x14ac:dyDescent="0.25">
      <c r="A434">
        <v>427</v>
      </c>
      <c r="B434">
        <v>0</v>
      </c>
      <c r="C434">
        <v>1</v>
      </c>
      <c r="D434">
        <f>('Added Columns'!D434-'Added Columns'!D$1)/'Added Columns'!D$3</f>
        <v>0.2857142857142857</v>
      </c>
      <c r="E434">
        <v>0</v>
      </c>
      <c r="F434">
        <v>0</v>
      </c>
      <c r="G434">
        <v>1</v>
      </c>
      <c r="H434">
        <f>('Added Columns'!H434-'Added Columns'!H$1)/'Added Columns'!H$3</f>
        <v>0.72584108804581249</v>
      </c>
      <c r="I434">
        <v>0</v>
      </c>
      <c r="J434">
        <v>1</v>
      </c>
      <c r="K434">
        <v>0</v>
      </c>
      <c r="L434">
        <f>('Added Columns'!L434-'Added Columns'!L$1)/'Added Columns'!L$3</f>
        <v>3.5714285714285712E-2</v>
      </c>
      <c r="M434">
        <f>('Added Columns'!M434-'Added Columns'!M$1)/'Added Columns'!M$3</f>
        <v>0.5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f>('Added Columns'!T434-'Added Columns'!T$1)/'Added Columns'!T$3</f>
        <v>0.66666666666666663</v>
      </c>
      <c r="U434">
        <f>('Added Columns'!U434-'Added Columns'!U$1)/'Added Columns'!U$3</f>
        <v>0.27142857142857141</v>
      </c>
      <c r="V434">
        <f>('Added Columns'!V434-'Added Columns'!V$1)/'Added Columns'!V$3</f>
        <v>0.66666666666666663</v>
      </c>
      <c r="W434">
        <f>('Added Columns'!W434-'Added Columns'!W$1)/'Added Columns'!W$3</f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f>('Added Columns'!AG434-'Added Columns'!AG$1)/'Added Columns'!AG$3</f>
        <v>1</v>
      </c>
      <c r="AH434">
        <v>0</v>
      </c>
      <c r="AI434">
        <v>0</v>
      </c>
      <c r="AJ434">
        <v>1</v>
      </c>
      <c r="AK434">
        <f>('Added Columns'!AK434-'Added Columns'!AK$1)/'Added Columns'!AK$3</f>
        <v>8.1885202738283314E-2</v>
      </c>
      <c r="AL434">
        <f>('Added Columns'!AL434-'Added Columns'!AL$1)/'Added Columns'!AL$3</f>
        <v>0.20425617345914476</v>
      </c>
      <c r="AM434">
        <f>('Added Columns'!AM434-'Added Columns'!AM$1)/'Added Columns'!AM$3</f>
        <v>0</v>
      </c>
      <c r="AN434">
        <v>0</v>
      </c>
      <c r="AO434">
        <f>('Added Columns'!AO434-'Added Columns'!AO$1)/'Added Columns'!AO$3</f>
        <v>0.21428571428571427</v>
      </c>
      <c r="AP434">
        <f>('Added Columns'!AP434-'Added Columns'!AP$1)/'Added Columns'!AP$3</f>
        <v>0</v>
      </c>
      <c r="AQ434">
        <f>('Added Columns'!AQ434-'Added Columns'!AQ$1)/'Added Columns'!AQ$3</f>
        <v>0.66666666666666663</v>
      </c>
      <c r="AR434">
        <f>('Added Columns'!AR434-'Added Columns'!AR$1)/'Added Columns'!AR$3</f>
        <v>0</v>
      </c>
      <c r="AS434">
        <f>('Added Columns'!AS434-'Added Columns'!AS$1)/'Added Columns'!AS$3</f>
        <v>0.3</v>
      </c>
      <c r="AT434">
        <f>('Added Columns'!AT434-'Added Columns'!AT$1)/'Added Columns'!AT$3</f>
        <v>0.33333333333333331</v>
      </c>
      <c r="AU434">
        <f>('Added Columns'!AU434-'Added Columns'!AU$1)/'Added Columns'!AU$3</f>
        <v>0.33333333333333331</v>
      </c>
      <c r="AV434">
        <f>('Added Columns'!AV434-'Added Columns'!AV$1)/'Added Columns'!AV$3</f>
        <v>0.27500000000000002</v>
      </c>
      <c r="AW434">
        <f>('Added Columns'!AW434-'Added Columns'!AW$1)/'Added Columns'!AW$3</f>
        <v>0.3888888888888889</v>
      </c>
      <c r="AX434">
        <f>('Added Columns'!AX434-'Added Columns'!AX$1)/'Added Columns'!AX$3</f>
        <v>0.4</v>
      </c>
      <c r="AY434">
        <f>('Added Columns'!AY434-'Added Columns'!AY$1)/'Added Columns'!AY$3</f>
        <v>0.41176470588235292</v>
      </c>
      <c r="AZ434">
        <v>1</v>
      </c>
      <c r="BA434">
        <v>0</v>
      </c>
    </row>
    <row r="435" spans="1:53" x14ac:dyDescent="0.25">
      <c r="A435">
        <v>428</v>
      </c>
      <c r="B435">
        <v>0</v>
      </c>
      <c r="C435">
        <v>1</v>
      </c>
      <c r="D435">
        <f>('Added Columns'!D435-'Added Columns'!D$1)/'Added Columns'!D$3</f>
        <v>1</v>
      </c>
      <c r="E435">
        <v>0</v>
      </c>
      <c r="F435">
        <v>1</v>
      </c>
      <c r="G435">
        <v>0</v>
      </c>
      <c r="H435">
        <f>('Added Columns'!H435-'Added Columns'!H$1)/'Added Columns'!H$3</f>
        <v>1</v>
      </c>
      <c r="I435">
        <v>1</v>
      </c>
      <c r="J435">
        <v>0</v>
      </c>
      <c r="K435">
        <v>0</v>
      </c>
      <c r="L435">
        <f>('Added Columns'!L435-'Added Columns'!L$1)/'Added Columns'!L$3</f>
        <v>0.9642857142857143</v>
      </c>
      <c r="M435">
        <f>('Added Columns'!M435-'Added Columns'!M$1)/'Added Columns'!M$3</f>
        <v>0.5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f>('Added Columns'!T435-'Added Columns'!T$1)/'Added Columns'!T$3</f>
        <v>0.66666666666666663</v>
      </c>
      <c r="U435">
        <f>('Added Columns'!U435-'Added Columns'!U$1)/'Added Columns'!U$3</f>
        <v>0.7142857142857143</v>
      </c>
      <c r="V435">
        <f>('Added Columns'!V435-'Added Columns'!V$1)/'Added Columns'!V$3</f>
        <v>0.33333333333333331</v>
      </c>
      <c r="W435">
        <f>('Added Columns'!W435-'Added Columns'!W$1)/'Added Columns'!W$3</f>
        <v>0.5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f>('Added Columns'!AG435-'Added Columns'!AG$1)/'Added Columns'!AG$3</f>
        <v>0</v>
      </c>
      <c r="AH435">
        <v>0</v>
      </c>
      <c r="AI435">
        <v>1</v>
      </c>
      <c r="AJ435">
        <v>0</v>
      </c>
      <c r="AK435">
        <f>('Added Columns'!AK435-'Added Columns'!AK$1)/'Added Columns'!AK$3</f>
        <v>0.48746708794102162</v>
      </c>
      <c r="AL435">
        <f>('Added Columns'!AL435-'Added Columns'!AL$1)/'Added Columns'!AL$3</f>
        <v>3.0154587432242523E-2</v>
      </c>
      <c r="AM435">
        <f>('Added Columns'!AM435-'Added Columns'!AM$1)/'Added Columns'!AM$3</f>
        <v>0.44444444444444442</v>
      </c>
      <c r="AN435">
        <v>0</v>
      </c>
      <c r="AO435">
        <f>('Added Columns'!AO435-'Added Columns'!AO$1)/'Added Columns'!AO$3</f>
        <v>0.5714285714285714</v>
      </c>
      <c r="AP435">
        <f>('Added Columns'!AP435-'Added Columns'!AP$1)/'Added Columns'!AP$3</f>
        <v>0</v>
      </c>
      <c r="AQ435">
        <f>('Added Columns'!AQ435-'Added Columns'!AQ$1)/'Added Columns'!AQ$3</f>
        <v>1</v>
      </c>
      <c r="AR435">
        <f>('Added Columns'!AR435-'Added Columns'!AR$1)/'Added Columns'!AR$3</f>
        <v>0</v>
      </c>
      <c r="AS435">
        <f>('Added Columns'!AS435-'Added Columns'!AS$1)/'Added Columns'!AS$3</f>
        <v>0.55000000000000004</v>
      </c>
      <c r="AT435">
        <f>('Added Columns'!AT435-'Added Columns'!AT$1)/'Added Columns'!AT$3</f>
        <v>0.83333333333333337</v>
      </c>
      <c r="AU435">
        <f>('Added Columns'!AU435-'Added Columns'!AU$1)/'Added Columns'!AU$3</f>
        <v>1</v>
      </c>
      <c r="AV435">
        <f>('Added Columns'!AV435-'Added Columns'!AV$1)/'Added Columns'!AV$3</f>
        <v>0.45</v>
      </c>
      <c r="AW435">
        <f>('Added Columns'!AW435-'Added Columns'!AW$1)/'Added Columns'!AW$3</f>
        <v>0.72222222222222221</v>
      </c>
      <c r="AX435">
        <f>('Added Columns'!AX435-'Added Columns'!AX$1)/'Added Columns'!AX$3</f>
        <v>0.8666666666666667</v>
      </c>
      <c r="AY435">
        <f>('Added Columns'!AY435-'Added Columns'!AY$1)/'Added Columns'!AY$3</f>
        <v>0.6470588235294118</v>
      </c>
      <c r="AZ435">
        <v>1</v>
      </c>
      <c r="BA435">
        <v>0</v>
      </c>
    </row>
    <row r="436" spans="1:53" x14ac:dyDescent="0.25">
      <c r="A436">
        <v>429</v>
      </c>
      <c r="B436">
        <v>0</v>
      </c>
      <c r="C436">
        <v>1</v>
      </c>
      <c r="D436">
        <f>('Added Columns'!D436-'Added Columns'!D$1)/'Added Columns'!D$3</f>
        <v>0.69047619047619047</v>
      </c>
      <c r="E436">
        <v>1</v>
      </c>
      <c r="F436">
        <v>0</v>
      </c>
      <c r="G436">
        <v>0</v>
      </c>
      <c r="H436">
        <f>('Added Columns'!H436-'Added Columns'!H$1)/'Added Columns'!H$3</f>
        <v>0.63063707945597713</v>
      </c>
      <c r="I436">
        <v>0</v>
      </c>
      <c r="J436">
        <v>1</v>
      </c>
      <c r="K436">
        <v>0</v>
      </c>
      <c r="L436">
        <f>('Added Columns'!L436-'Added Columns'!L$1)/'Added Columns'!L$3</f>
        <v>3.5714285714285712E-2</v>
      </c>
      <c r="M436">
        <f>('Added Columns'!M436-'Added Columns'!M$1)/'Added Columns'!M$3</f>
        <v>0.25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f>('Added Columns'!T436-'Added Columns'!T$1)/'Added Columns'!T$3</f>
        <v>0</v>
      </c>
      <c r="U436">
        <f>('Added Columns'!U436-'Added Columns'!U$1)/'Added Columns'!U$3</f>
        <v>0.5</v>
      </c>
      <c r="V436">
        <f>('Added Columns'!V436-'Added Columns'!V$1)/'Added Columns'!V$3</f>
        <v>0.66666666666666663</v>
      </c>
      <c r="W436">
        <f>('Added Columns'!W436-'Added Columns'!W$1)/'Added Columns'!W$3</f>
        <v>0.25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f>('Added Columns'!AG436-'Added Columns'!AG$1)/'Added Columns'!AG$3</f>
        <v>1</v>
      </c>
      <c r="AH436">
        <v>1</v>
      </c>
      <c r="AI436">
        <v>0</v>
      </c>
      <c r="AJ436">
        <v>0</v>
      </c>
      <c r="AK436">
        <f>('Added Columns'!AK436-'Added Columns'!AK$1)/'Added Columns'!AK$3</f>
        <v>0.21384939441811479</v>
      </c>
      <c r="AL436">
        <f>('Added Columns'!AL436-'Added Columns'!AL$1)/'Added Columns'!AL$3</f>
        <v>0.21260791005822124</v>
      </c>
      <c r="AM436">
        <f>('Added Columns'!AM436-'Added Columns'!AM$1)/'Added Columns'!AM$3</f>
        <v>0.55555555555555558</v>
      </c>
      <c r="AN436">
        <v>0</v>
      </c>
      <c r="AO436">
        <f>('Added Columns'!AO436-'Added Columns'!AO$1)/'Added Columns'!AO$3</f>
        <v>0.14285714285714285</v>
      </c>
      <c r="AP436">
        <f>('Added Columns'!AP436-'Added Columns'!AP$1)/'Added Columns'!AP$3</f>
        <v>0</v>
      </c>
      <c r="AQ436">
        <f>('Added Columns'!AQ436-'Added Columns'!AQ$1)/'Added Columns'!AQ$3</f>
        <v>0.66666666666666663</v>
      </c>
      <c r="AR436">
        <f>('Added Columns'!AR436-'Added Columns'!AR$1)/'Added Columns'!AR$3</f>
        <v>1</v>
      </c>
      <c r="AS436">
        <f>('Added Columns'!AS436-'Added Columns'!AS$1)/'Added Columns'!AS$3</f>
        <v>0.5</v>
      </c>
      <c r="AT436">
        <f>('Added Columns'!AT436-'Added Columns'!AT$1)/'Added Columns'!AT$3</f>
        <v>0.33333333333333331</v>
      </c>
      <c r="AU436">
        <f>('Added Columns'!AU436-'Added Columns'!AU$1)/'Added Columns'!AU$3</f>
        <v>0.66666666666666663</v>
      </c>
      <c r="AV436">
        <f>('Added Columns'!AV436-'Added Columns'!AV$1)/'Added Columns'!AV$3</f>
        <v>0.125</v>
      </c>
      <c r="AW436">
        <f>('Added Columns'!AW436-'Added Columns'!AW$1)/'Added Columns'!AW$3</f>
        <v>0</v>
      </c>
      <c r="AX436">
        <f>('Added Columns'!AX436-'Added Columns'!AX$1)/'Added Columns'!AX$3</f>
        <v>0</v>
      </c>
      <c r="AY436">
        <f>('Added Columns'!AY436-'Added Columns'!AY$1)/'Added Columns'!AY$3</f>
        <v>0.23529411764705882</v>
      </c>
      <c r="AZ436">
        <v>1</v>
      </c>
      <c r="BA436">
        <v>0</v>
      </c>
    </row>
    <row r="437" spans="1:53" x14ac:dyDescent="0.25">
      <c r="A437">
        <v>430</v>
      </c>
      <c r="B437">
        <v>1</v>
      </c>
      <c r="C437">
        <v>0</v>
      </c>
      <c r="D437">
        <f>('Added Columns'!D437-'Added Columns'!D$1)/'Added Columns'!D$3</f>
        <v>0.66666666666666663</v>
      </c>
      <c r="E437">
        <v>1</v>
      </c>
      <c r="F437">
        <v>0</v>
      </c>
      <c r="G437">
        <v>0</v>
      </c>
      <c r="H437">
        <f>('Added Columns'!H437-'Added Columns'!H$1)/'Added Columns'!H$3</f>
        <v>0.64924838940586971</v>
      </c>
      <c r="I437">
        <v>0</v>
      </c>
      <c r="J437">
        <v>1</v>
      </c>
      <c r="K437">
        <v>0</v>
      </c>
      <c r="L437">
        <f>('Added Columns'!L437-'Added Columns'!L$1)/'Added Columns'!L$3</f>
        <v>3.5714285714285712E-2</v>
      </c>
      <c r="M437">
        <f>('Added Columns'!M437-'Added Columns'!M$1)/'Added Columns'!M$3</f>
        <v>0.5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>('Added Columns'!T437-'Added Columns'!T$1)/'Added Columns'!T$3</f>
        <v>0</v>
      </c>
      <c r="U437">
        <f>('Added Columns'!U437-'Added Columns'!U$1)/'Added Columns'!U$3</f>
        <v>0.3</v>
      </c>
      <c r="V437">
        <f>('Added Columns'!V437-'Added Columns'!V$1)/'Added Columns'!V$3</f>
        <v>0.66666666666666663</v>
      </c>
      <c r="W437">
        <f>('Added Columns'!W437-'Added Columns'!W$1)/'Added Columns'!W$3</f>
        <v>0.75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f>('Added Columns'!AG437-'Added Columns'!AG$1)/'Added Columns'!AG$3</f>
        <v>0.66666666666666663</v>
      </c>
      <c r="AH437">
        <v>0</v>
      </c>
      <c r="AI437">
        <v>1</v>
      </c>
      <c r="AJ437">
        <v>0</v>
      </c>
      <c r="AK437">
        <f>('Added Columns'!AK437-'Added Columns'!AK$1)/'Added Columns'!AK$3</f>
        <v>0.88741442864665609</v>
      </c>
      <c r="AL437">
        <f>('Added Columns'!AL437-'Added Columns'!AL$1)/'Added Columns'!AL$3</f>
        <v>7.7896004818309578E-3</v>
      </c>
      <c r="AM437">
        <f>('Added Columns'!AM437-'Added Columns'!AM$1)/'Added Columns'!AM$3</f>
        <v>0.66666666666666663</v>
      </c>
      <c r="AN437">
        <v>0</v>
      </c>
      <c r="AO437">
        <f>('Added Columns'!AO437-'Added Columns'!AO$1)/'Added Columns'!AO$3</f>
        <v>0.14285714285714285</v>
      </c>
      <c r="AP437">
        <f>('Added Columns'!AP437-'Added Columns'!AP$1)/'Added Columns'!AP$3</f>
        <v>0</v>
      </c>
      <c r="AQ437">
        <f>('Added Columns'!AQ437-'Added Columns'!AQ$1)/'Added Columns'!AQ$3</f>
        <v>0.66666666666666663</v>
      </c>
      <c r="AR437">
        <f>('Added Columns'!AR437-'Added Columns'!AR$1)/'Added Columns'!AR$3</f>
        <v>0</v>
      </c>
      <c r="AS437">
        <f>('Added Columns'!AS437-'Added Columns'!AS$1)/'Added Columns'!AS$3</f>
        <v>0.65</v>
      </c>
      <c r="AT437">
        <f>('Added Columns'!AT437-'Added Columns'!AT$1)/'Added Columns'!AT$3</f>
        <v>0.33333333333333331</v>
      </c>
      <c r="AU437">
        <f>('Added Columns'!AU437-'Added Columns'!AU$1)/'Added Columns'!AU$3</f>
        <v>0</v>
      </c>
      <c r="AV437">
        <f>('Added Columns'!AV437-'Added Columns'!AV$1)/'Added Columns'!AV$3</f>
        <v>7.4999999999999997E-2</v>
      </c>
      <c r="AW437">
        <f>('Added Columns'!AW437-'Added Columns'!AW$1)/'Added Columns'!AW$3</f>
        <v>0.1111111111111111</v>
      </c>
      <c r="AX437">
        <f>('Added Columns'!AX437-'Added Columns'!AX$1)/'Added Columns'!AX$3</f>
        <v>0</v>
      </c>
      <c r="AY437">
        <f>('Added Columns'!AY437-'Added Columns'!AY$1)/'Added Columns'!AY$3</f>
        <v>5.8823529411764705E-2</v>
      </c>
      <c r="AZ437">
        <v>1</v>
      </c>
      <c r="BA437">
        <v>0</v>
      </c>
    </row>
    <row r="438" spans="1:53" x14ac:dyDescent="0.25">
      <c r="A438">
        <v>431</v>
      </c>
      <c r="B438">
        <v>1</v>
      </c>
      <c r="C438">
        <v>0</v>
      </c>
      <c r="D438">
        <f>('Added Columns'!D438-'Added Columns'!D$1)/'Added Columns'!D$3</f>
        <v>0.40476190476190477</v>
      </c>
      <c r="E438">
        <v>1</v>
      </c>
      <c r="F438">
        <v>0</v>
      </c>
      <c r="G438">
        <v>0</v>
      </c>
      <c r="H438">
        <f>('Added Columns'!H438-'Added Columns'!H$1)/'Added Columns'!H$3</f>
        <v>3.0064423765211165E-2</v>
      </c>
      <c r="I438">
        <v>0</v>
      </c>
      <c r="J438">
        <v>1</v>
      </c>
      <c r="K438">
        <v>0</v>
      </c>
      <c r="L438">
        <f>('Added Columns'!L438-'Added Columns'!L$1)/'Added Columns'!L$3</f>
        <v>0.75</v>
      </c>
      <c r="M438">
        <f>('Added Columns'!M438-'Added Columns'!M$1)/'Added Columns'!M$3</f>
        <v>0.5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>('Added Columns'!T438-'Added Columns'!T$1)/'Added Columns'!T$3</f>
        <v>1</v>
      </c>
      <c r="U438">
        <f>('Added Columns'!U438-'Added Columns'!U$1)/'Added Columns'!U$3</f>
        <v>0.22857142857142856</v>
      </c>
      <c r="V438">
        <f>('Added Columns'!V438-'Added Columns'!V$1)/'Added Columns'!V$3</f>
        <v>0</v>
      </c>
      <c r="W438">
        <f>('Added Columns'!W438-'Added Columns'!W$1)/'Added Columns'!W$3</f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f>('Added Columns'!AG438-'Added Columns'!AG$1)/'Added Columns'!AG$3</f>
        <v>0.66666666666666663</v>
      </c>
      <c r="AH438">
        <v>0</v>
      </c>
      <c r="AI438">
        <v>0</v>
      </c>
      <c r="AJ438">
        <v>1</v>
      </c>
      <c r="AK438">
        <f>('Added Columns'!AK438-'Added Columns'!AK$1)/'Added Columns'!AK$3</f>
        <v>0.16961558715113217</v>
      </c>
      <c r="AL438">
        <f>('Added Columns'!AL438-'Added Columns'!AL$1)/'Added Columns'!AL$3</f>
        <v>0.68785384460951615</v>
      </c>
      <c r="AM438">
        <f>('Added Columns'!AM438-'Added Columns'!AM$1)/'Added Columns'!AM$3</f>
        <v>0</v>
      </c>
      <c r="AN438">
        <v>0</v>
      </c>
      <c r="AO438">
        <f>('Added Columns'!AO438-'Added Columns'!AO$1)/'Added Columns'!AO$3</f>
        <v>0.2857142857142857</v>
      </c>
      <c r="AP438">
        <f>('Added Columns'!AP438-'Added Columns'!AP$1)/'Added Columns'!AP$3</f>
        <v>0</v>
      </c>
      <c r="AQ438">
        <f>('Added Columns'!AQ438-'Added Columns'!AQ$1)/'Added Columns'!AQ$3</f>
        <v>0.66666666666666663</v>
      </c>
      <c r="AR438">
        <f>('Added Columns'!AR438-'Added Columns'!AR$1)/'Added Columns'!AR$3</f>
        <v>0</v>
      </c>
      <c r="AS438">
        <f>('Added Columns'!AS438-'Added Columns'!AS$1)/'Added Columns'!AS$3</f>
        <v>0.15</v>
      </c>
      <c r="AT438">
        <f>('Added Columns'!AT438-'Added Columns'!AT$1)/'Added Columns'!AT$3</f>
        <v>0.33333333333333331</v>
      </c>
      <c r="AU438">
        <f>('Added Columns'!AU438-'Added Columns'!AU$1)/'Added Columns'!AU$3</f>
        <v>0.66666666666666663</v>
      </c>
      <c r="AV438">
        <f>('Added Columns'!AV438-'Added Columns'!AV$1)/'Added Columns'!AV$3</f>
        <v>0.125</v>
      </c>
      <c r="AW438">
        <f>('Added Columns'!AW438-'Added Columns'!AW$1)/'Added Columns'!AW$3</f>
        <v>0.22222222222222221</v>
      </c>
      <c r="AX438">
        <f>('Added Columns'!AX438-'Added Columns'!AX$1)/'Added Columns'!AX$3</f>
        <v>0.26666666666666666</v>
      </c>
      <c r="AY438">
        <f>('Added Columns'!AY438-'Added Columns'!AY$1)/'Added Columns'!AY$3</f>
        <v>0.17647058823529413</v>
      </c>
      <c r="AZ438">
        <v>1</v>
      </c>
      <c r="BA438">
        <v>0</v>
      </c>
    </row>
    <row r="439" spans="1:53" x14ac:dyDescent="0.25">
      <c r="A439">
        <v>432</v>
      </c>
      <c r="B439">
        <v>0</v>
      </c>
      <c r="C439">
        <v>1</v>
      </c>
      <c r="D439">
        <f>('Added Columns'!D439-'Added Columns'!D$1)/'Added Columns'!D$3</f>
        <v>0.8571428571428571</v>
      </c>
      <c r="E439">
        <v>1</v>
      </c>
      <c r="F439">
        <v>0</v>
      </c>
      <c r="G439">
        <v>0</v>
      </c>
      <c r="H439">
        <f>('Added Columns'!H439-'Added Columns'!H$1)/'Added Columns'!H$3</f>
        <v>0.31925554760200431</v>
      </c>
      <c r="I439">
        <v>0</v>
      </c>
      <c r="J439">
        <v>1</v>
      </c>
      <c r="K439">
        <v>0</v>
      </c>
      <c r="L439">
        <f>('Added Columns'!L439-'Added Columns'!L$1)/'Added Columns'!L$3</f>
        <v>0.25</v>
      </c>
      <c r="M439">
        <f>('Added Columns'!M439-'Added Columns'!M$1)/'Added Columns'!M$3</f>
        <v>0.75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f>('Added Columns'!T439-'Added Columns'!T$1)/'Added Columns'!T$3</f>
        <v>0.66666666666666663</v>
      </c>
      <c r="U439">
        <f>('Added Columns'!U439-'Added Columns'!U$1)/'Added Columns'!U$3</f>
        <v>0.17142857142857143</v>
      </c>
      <c r="V439">
        <f>('Added Columns'!V439-'Added Columns'!V$1)/'Added Columns'!V$3</f>
        <v>0.66666666666666663</v>
      </c>
      <c r="W439">
        <f>('Added Columns'!W439-'Added Columns'!W$1)/'Added Columns'!W$3</f>
        <v>0.25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f>('Added Columns'!AG439-'Added Columns'!AG$1)/'Added Columns'!AG$3</f>
        <v>0.66666666666666663</v>
      </c>
      <c r="AH439">
        <v>0</v>
      </c>
      <c r="AI439">
        <v>0</v>
      </c>
      <c r="AJ439">
        <v>1</v>
      </c>
      <c r="AK439">
        <f>('Added Columns'!AK439-'Added Columns'!AK$1)/'Added Columns'!AK$3</f>
        <v>0.1459189046866772</v>
      </c>
      <c r="AL439">
        <f>('Added Columns'!AL439-'Added Columns'!AL$1)/'Added Columns'!AL$3</f>
        <v>0.85661513752258578</v>
      </c>
      <c r="AM439">
        <f>('Added Columns'!AM439-'Added Columns'!AM$1)/'Added Columns'!AM$3</f>
        <v>0.77777777777777779</v>
      </c>
      <c r="AN439">
        <v>0</v>
      </c>
      <c r="AO439">
        <f>('Added Columns'!AO439-'Added Columns'!AO$1)/'Added Columns'!AO$3</f>
        <v>0</v>
      </c>
      <c r="AP439">
        <f>('Added Columns'!AP439-'Added Columns'!AP$1)/'Added Columns'!AP$3</f>
        <v>0</v>
      </c>
      <c r="AQ439">
        <f>('Added Columns'!AQ439-'Added Columns'!AQ$1)/'Added Columns'!AQ$3</f>
        <v>0.66666666666666663</v>
      </c>
      <c r="AR439">
        <f>('Added Columns'!AR439-'Added Columns'!AR$1)/'Added Columns'!AR$3</f>
        <v>0</v>
      </c>
      <c r="AS439">
        <f>('Added Columns'!AS439-'Added Columns'!AS$1)/'Added Columns'!AS$3</f>
        <v>0.47499999999999998</v>
      </c>
      <c r="AT439">
        <f>('Added Columns'!AT439-'Added Columns'!AT$1)/'Added Columns'!AT$3</f>
        <v>0.5</v>
      </c>
      <c r="AU439">
        <f>('Added Columns'!AU439-'Added Columns'!AU$1)/'Added Columns'!AU$3</f>
        <v>0.66666666666666663</v>
      </c>
      <c r="AV439">
        <f>('Added Columns'!AV439-'Added Columns'!AV$1)/'Added Columns'!AV$3</f>
        <v>2.5000000000000001E-2</v>
      </c>
      <c r="AW439">
        <f>('Added Columns'!AW439-'Added Columns'!AW$1)/'Added Columns'!AW$3</f>
        <v>0</v>
      </c>
      <c r="AX439">
        <f>('Added Columns'!AX439-'Added Columns'!AX$1)/'Added Columns'!AX$3</f>
        <v>0</v>
      </c>
      <c r="AY439">
        <f>('Added Columns'!AY439-'Added Columns'!AY$1)/'Added Columns'!AY$3</f>
        <v>0</v>
      </c>
      <c r="AZ439">
        <v>1</v>
      </c>
      <c r="BA439">
        <v>0</v>
      </c>
    </row>
    <row r="440" spans="1:53" x14ac:dyDescent="0.25">
      <c r="A440">
        <v>433</v>
      </c>
      <c r="B440">
        <v>1</v>
      </c>
      <c r="C440">
        <v>0</v>
      </c>
      <c r="D440">
        <f>('Added Columns'!D440-'Added Columns'!D$1)/'Added Columns'!D$3</f>
        <v>0.38095238095238093</v>
      </c>
      <c r="E440">
        <v>1</v>
      </c>
      <c r="F440">
        <v>0</v>
      </c>
      <c r="G440">
        <v>0</v>
      </c>
      <c r="H440">
        <f>('Added Columns'!H440-'Added Columns'!H$1)/'Added Columns'!H$3</f>
        <v>0.85969935576234791</v>
      </c>
      <c r="I440">
        <v>0</v>
      </c>
      <c r="J440">
        <v>1</v>
      </c>
      <c r="K440">
        <v>0</v>
      </c>
      <c r="L440">
        <f>('Added Columns'!L440-'Added Columns'!L$1)/'Added Columns'!L$3</f>
        <v>3.5714285714285712E-2</v>
      </c>
      <c r="M440">
        <f>('Added Columns'!M440-'Added Columns'!M$1)/'Added Columns'!M$3</f>
        <v>0.75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>('Added Columns'!T440-'Added Columns'!T$1)/'Added Columns'!T$3</f>
        <v>1</v>
      </c>
      <c r="U440">
        <f>('Added Columns'!U440-'Added Columns'!U$1)/'Added Columns'!U$3</f>
        <v>0.45714285714285713</v>
      </c>
      <c r="V440">
        <f>('Added Columns'!V440-'Added Columns'!V$1)/'Added Columns'!V$3</f>
        <v>0.33333333333333331</v>
      </c>
      <c r="W440">
        <f>('Added Columns'!W440-'Added Columns'!W$1)/'Added Columns'!W$3</f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f>('Added Columns'!AG440-'Added Columns'!AG$1)/'Added Columns'!AG$3</f>
        <v>0.66666666666666663</v>
      </c>
      <c r="AH440">
        <v>1</v>
      </c>
      <c r="AI440">
        <v>0</v>
      </c>
      <c r="AJ440">
        <v>0</v>
      </c>
      <c r="AK440">
        <f>('Added Columns'!AK440-'Added Columns'!AK$1)/'Added Columns'!AK$3</f>
        <v>9.2627698788836227E-2</v>
      </c>
      <c r="AL440">
        <f>('Added Columns'!AL440-'Added Columns'!AL$1)/'Added Columns'!AL$3</f>
        <v>0.25384460951616139</v>
      </c>
      <c r="AM440">
        <f>('Added Columns'!AM440-'Added Columns'!AM$1)/'Added Columns'!AM$3</f>
        <v>0.33333333333333331</v>
      </c>
      <c r="AN440">
        <v>0</v>
      </c>
      <c r="AO440">
        <f>('Added Columns'!AO440-'Added Columns'!AO$1)/'Added Columns'!AO$3</f>
        <v>7.1428571428571425E-2</v>
      </c>
      <c r="AP440">
        <f>('Added Columns'!AP440-'Added Columns'!AP$1)/'Added Columns'!AP$3</f>
        <v>0</v>
      </c>
      <c r="AQ440">
        <f>('Added Columns'!AQ440-'Added Columns'!AQ$1)/'Added Columns'!AQ$3</f>
        <v>0.66666666666666663</v>
      </c>
      <c r="AR440">
        <f>('Added Columns'!AR440-'Added Columns'!AR$1)/'Added Columns'!AR$3</f>
        <v>0.33333333333333331</v>
      </c>
      <c r="AS440">
        <f>('Added Columns'!AS440-'Added Columns'!AS$1)/'Added Columns'!AS$3</f>
        <v>0.35</v>
      </c>
      <c r="AT440">
        <f>('Added Columns'!AT440-'Added Columns'!AT$1)/'Added Columns'!AT$3</f>
        <v>0.5</v>
      </c>
      <c r="AU440">
        <f>('Added Columns'!AU440-'Added Columns'!AU$1)/'Added Columns'!AU$3</f>
        <v>0.66666666666666663</v>
      </c>
      <c r="AV440">
        <f>('Added Columns'!AV440-'Added Columns'!AV$1)/'Added Columns'!AV$3</f>
        <v>0.17499999999999999</v>
      </c>
      <c r="AW440">
        <f>('Added Columns'!AW440-'Added Columns'!AW$1)/'Added Columns'!AW$3</f>
        <v>0.16666666666666666</v>
      </c>
      <c r="AX440">
        <f>('Added Columns'!AX440-'Added Columns'!AX$1)/'Added Columns'!AX$3</f>
        <v>0.33333333333333331</v>
      </c>
      <c r="AY440">
        <f>('Added Columns'!AY440-'Added Columns'!AY$1)/'Added Columns'!AY$3</f>
        <v>0.41176470588235292</v>
      </c>
      <c r="AZ440">
        <v>1</v>
      </c>
      <c r="BA440">
        <v>0</v>
      </c>
    </row>
    <row r="441" spans="1:53" x14ac:dyDescent="0.25">
      <c r="A441">
        <v>434</v>
      </c>
      <c r="B441">
        <v>0</v>
      </c>
      <c r="C441">
        <v>1</v>
      </c>
      <c r="D441">
        <f>('Added Columns'!D441-'Added Columns'!D$1)/'Added Columns'!D$3</f>
        <v>0.66666666666666663</v>
      </c>
      <c r="E441">
        <v>1</v>
      </c>
      <c r="F441">
        <v>0</v>
      </c>
      <c r="G441">
        <v>0</v>
      </c>
      <c r="H441">
        <f>('Added Columns'!H441-'Added Columns'!H$1)/'Added Columns'!H$3</f>
        <v>0.73228346456692917</v>
      </c>
      <c r="I441">
        <v>1</v>
      </c>
      <c r="J441">
        <v>0</v>
      </c>
      <c r="K441">
        <v>0</v>
      </c>
      <c r="L441">
        <f>('Added Columns'!L441-'Added Columns'!L$1)/'Added Columns'!L$3</f>
        <v>0.32142857142857145</v>
      </c>
      <c r="M441">
        <f>('Added Columns'!M441-'Added Columns'!M$1)/'Added Columns'!M$3</f>
        <v>0.5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f>('Added Columns'!T441-'Added Columns'!T$1)/'Added Columns'!T$3</f>
        <v>0.66666666666666663</v>
      </c>
      <c r="U441">
        <f>('Added Columns'!U441-'Added Columns'!U$1)/'Added Columns'!U$3</f>
        <v>0.91428571428571426</v>
      </c>
      <c r="V441">
        <f>('Added Columns'!V441-'Added Columns'!V$1)/'Added Columns'!V$3</f>
        <v>0.33333333333333331</v>
      </c>
      <c r="W441">
        <f>('Added Columns'!W441-'Added Columns'!W$1)/'Added Columns'!W$3</f>
        <v>0.5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f>('Added Columns'!AG441-'Added Columns'!AG$1)/'Added Columns'!AG$3</f>
        <v>1</v>
      </c>
      <c r="AH441">
        <v>0</v>
      </c>
      <c r="AI441">
        <v>1</v>
      </c>
      <c r="AJ441">
        <v>0</v>
      </c>
      <c r="AK441">
        <f>('Added Columns'!AK441-'Added Columns'!AK$1)/'Added Columns'!AK$3</f>
        <v>0.42453923117430226</v>
      </c>
      <c r="AL441">
        <f>('Added Columns'!AL441-'Added Columns'!AL$1)/'Added Columns'!AL$3</f>
        <v>0.3802047781569966</v>
      </c>
      <c r="AM441">
        <f>('Added Columns'!AM441-'Added Columns'!AM$1)/'Added Columns'!AM$3</f>
        <v>0.22222222222222221</v>
      </c>
      <c r="AN441">
        <v>1</v>
      </c>
      <c r="AO441">
        <f>('Added Columns'!AO441-'Added Columns'!AO$1)/'Added Columns'!AO$3</f>
        <v>0.5714285714285714</v>
      </c>
      <c r="AP441">
        <f>('Added Columns'!AP441-'Added Columns'!AP$1)/'Added Columns'!AP$3</f>
        <v>0</v>
      </c>
      <c r="AQ441">
        <f>('Added Columns'!AQ441-'Added Columns'!AQ$1)/'Added Columns'!AQ$3</f>
        <v>0.66666666666666663</v>
      </c>
      <c r="AR441">
        <f>('Added Columns'!AR441-'Added Columns'!AR$1)/'Added Columns'!AR$3</f>
        <v>0.33333333333333331</v>
      </c>
      <c r="AS441">
        <f>('Added Columns'!AS441-'Added Columns'!AS$1)/'Added Columns'!AS$3</f>
        <v>0.375</v>
      </c>
      <c r="AT441">
        <f>('Added Columns'!AT441-'Added Columns'!AT$1)/'Added Columns'!AT$3</f>
        <v>0.5</v>
      </c>
      <c r="AU441">
        <f>('Added Columns'!AU441-'Added Columns'!AU$1)/'Added Columns'!AU$3</f>
        <v>0.66666666666666663</v>
      </c>
      <c r="AV441">
        <f>('Added Columns'!AV441-'Added Columns'!AV$1)/'Added Columns'!AV$3</f>
        <v>7.4999999999999997E-2</v>
      </c>
      <c r="AW441">
        <f>('Added Columns'!AW441-'Added Columns'!AW$1)/'Added Columns'!AW$3</f>
        <v>0.1111111111111111</v>
      </c>
      <c r="AX441">
        <f>('Added Columns'!AX441-'Added Columns'!AX$1)/'Added Columns'!AX$3</f>
        <v>6.6666666666666666E-2</v>
      </c>
      <c r="AY441">
        <f>('Added Columns'!AY441-'Added Columns'!AY$1)/'Added Columns'!AY$3</f>
        <v>0.11764705882352941</v>
      </c>
      <c r="AZ441">
        <v>1</v>
      </c>
      <c r="BA441">
        <v>0</v>
      </c>
    </row>
    <row r="442" spans="1:53" x14ac:dyDescent="0.25">
      <c r="A442">
        <v>435</v>
      </c>
      <c r="B442">
        <v>1</v>
      </c>
      <c r="C442">
        <v>0</v>
      </c>
      <c r="D442">
        <f>('Added Columns'!D442-'Added Columns'!D$1)/'Added Columns'!D$3</f>
        <v>0.30952380952380953</v>
      </c>
      <c r="E442">
        <v>1</v>
      </c>
      <c r="F442">
        <v>0</v>
      </c>
      <c r="G442">
        <v>0</v>
      </c>
      <c r="H442">
        <f>('Added Columns'!H442-'Added Columns'!H$1)/'Added Columns'!H$3</f>
        <v>0.83894058697208307</v>
      </c>
      <c r="I442">
        <v>0</v>
      </c>
      <c r="J442">
        <v>1</v>
      </c>
      <c r="K442">
        <v>0</v>
      </c>
      <c r="L442">
        <f>('Added Columns'!L442-'Added Columns'!L$1)/'Added Columns'!L$3</f>
        <v>0.2857142857142857</v>
      </c>
      <c r="M442">
        <f>('Added Columns'!M442-'Added Columns'!M$1)/'Added Columns'!M$3</f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f>('Added Columns'!T442-'Added Columns'!T$1)/'Added Columns'!T$3</f>
        <v>0.66666666666666663</v>
      </c>
      <c r="U442">
        <f>('Added Columns'!U442-'Added Columns'!U$1)/'Added Columns'!U$3</f>
        <v>4.2857142857142858E-2</v>
      </c>
      <c r="V442">
        <f>('Added Columns'!V442-'Added Columns'!V$1)/'Added Columns'!V$3</f>
        <v>0.66666666666666663</v>
      </c>
      <c r="W442">
        <f>('Added Columns'!W442-'Added Columns'!W$1)/'Added Columns'!W$3</f>
        <v>0.5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f>('Added Columns'!AG442-'Added Columns'!AG$1)/'Added Columns'!AG$3</f>
        <v>0.33333333333333331</v>
      </c>
      <c r="AH442">
        <v>1</v>
      </c>
      <c r="AI442">
        <v>0</v>
      </c>
      <c r="AJ442">
        <v>0</v>
      </c>
      <c r="AK442">
        <f>('Added Columns'!AK442-'Added Columns'!AK$1)/'Added Columns'!AK$3</f>
        <v>0.50758293838862556</v>
      </c>
      <c r="AL442">
        <f>('Added Columns'!AL442-'Added Columns'!AL$1)/'Added Columns'!AL$3</f>
        <v>0.493876731580004</v>
      </c>
      <c r="AM442">
        <f>('Added Columns'!AM442-'Added Columns'!AM$1)/'Added Columns'!AM$3</f>
        <v>0.1111111111111111</v>
      </c>
      <c r="AN442">
        <v>0</v>
      </c>
      <c r="AO442">
        <f>('Added Columns'!AO442-'Added Columns'!AO$1)/'Added Columns'!AO$3</f>
        <v>1</v>
      </c>
      <c r="AP442">
        <f>('Added Columns'!AP442-'Added Columns'!AP$1)/'Added Columns'!AP$3</f>
        <v>1</v>
      </c>
      <c r="AQ442">
        <f>('Added Columns'!AQ442-'Added Columns'!AQ$1)/'Added Columns'!AQ$3</f>
        <v>1</v>
      </c>
      <c r="AR442">
        <f>('Added Columns'!AR442-'Added Columns'!AR$1)/'Added Columns'!AR$3</f>
        <v>0.33333333333333331</v>
      </c>
      <c r="AS442">
        <f>('Added Columns'!AS442-'Added Columns'!AS$1)/'Added Columns'!AS$3</f>
        <v>0.32500000000000001</v>
      </c>
      <c r="AT442">
        <f>('Added Columns'!AT442-'Added Columns'!AT$1)/'Added Columns'!AT$3</f>
        <v>1</v>
      </c>
      <c r="AU442">
        <f>('Added Columns'!AU442-'Added Columns'!AU$1)/'Added Columns'!AU$3</f>
        <v>1</v>
      </c>
      <c r="AV442">
        <f>('Added Columns'!AV442-'Added Columns'!AV$1)/'Added Columns'!AV$3</f>
        <v>0.32500000000000001</v>
      </c>
      <c r="AW442">
        <f>('Added Columns'!AW442-'Added Columns'!AW$1)/'Added Columns'!AW$3</f>
        <v>0.44444444444444442</v>
      </c>
      <c r="AX442">
        <f>('Added Columns'!AX442-'Added Columns'!AX$1)/'Added Columns'!AX$3</f>
        <v>0</v>
      </c>
      <c r="AY442">
        <f>('Added Columns'!AY442-'Added Columns'!AY$1)/'Added Columns'!AY$3</f>
        <v>0.47058823529411764</v>
      </c>
      <c r="AZ442">
        <v>1</v>
      </c>
      <c r="BA442">
        <v>0</v>
      </c>
    </row>
    <row r="443" spans="1:53" x14ac:dyDescent="0.25">
      <c r="A443">
        <v>436</v>
      </c>
      <c r="B443">
        <v>1</v>
      </c>
      <c r="C443">
        <v>0</v>
      </c>
      <c r="D443">
        <f>('Added Columns'!D443-'Added Columns'!D$1)/'Added Columns'!D$3</f>
        <v>0.35714285714285715</v>
      </c>
      <c r="E443">
        <v>1</v>
      </c>
      <c r="F443">
        <v>0</v>
      </c>
      <c r="G443">
        <v>0</v>
      </c>
      <c r="H443">
        <f>('Added Columns'!H443-'Added Columns'!H$1)/'Added Columns'!H$3</f>
        <v>0.84108804581245522</v>
      </c>
      <c r="I443">
        <v>0</v>
      </c>
      <c r="J443">
        <v>1</v>
      </c>
      <c r="K443">
        <v>0</v>
      </c>
      <c r="L443">
        <f>('Added Columns'!L443-'Added Columns'!L$1)/'Added Columns'!L$3</f>
        <v>0.5</v>
      </c>
      <c r="M443">
        <f>('Added Columns'!M443-'Added Columns'!M$1)/'Added Columns'!M$3</f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f>('Added Columns'!T443-'Added Columns'!T$1)/'Added Columns'!T$3</f>
        <v>0.33333333333333331</v>
      </c>
      <c r="U443">
        <f>('Added Columns'!U443-'Added Columns'!U$1)/'Added Columns'!U$3</f>
        <v>0.37142857142857144</v>
      </c>
      <c r="V443">
        <f>('Added Columns'!V443-'Added Columns'!V$1)/'Added Columns'!V$3</f>
        <v>0.66666666666666663</v>
      </c>
      <c r="W443">
        <f>('Added Columns'!W443-'Added Columns'!W$1)/'Added Columns'!W$3</f>
        <v>0.5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f>('Added Columns'!AG443-'Added Columns'!AG$1)/'Added Columns'!AG$3</f>
        <v>0.66666666666666663</v>
      </c>
      <c r="AH443">
        <v>0</v>
      </c>
      <c r="AI443">
        <v>1</v>
      </c>
      <c r="AJ443">
        <v>0</v>
      </c>
      <c r="AK443">
        <f>('Added Columns'!AK443-'Added Columns'!AK$1)/'Added Columns'!AK$3</f>
        <v>0.66355976829910479</v>
      </c>
      <c r="AL443">
        <f>('Added Columns'!AL443-'Added Columns'!AL$1)/'Added Columns'!AL$3</f>
        <v>0.90443686006825941</v>
      </c>
      <c r="AM443">
        <f>('Added Columns'!AM443-'Added Columns'!AM$1)/'Added Columns'!AM$3</f>
        <v>0.77777777777777779</v>
      </c>
      <c r="AN443">
        <v>1</v>
      </c>
      <c r="AO443">
        <f>('Added Columns'!AO443-'Added Columns'!AO$1)/'Added Columns'!AO$3</f>
        <v>7.1428571428571425E-2</v>
      </c>
      <c r="AP443">
        <f>('Added Columns'!AP443-'Added Columns'!AP$1)/'Added Columns'!AP$3</f>
        <v>0</v>
      </c>
      <c r="AQ443">
        <f>('Added Columns'!AQ443-'Added Columns'!AQ$1)/'Added Columns'!AQ$3</f>
        <v>1</v>
      </c>
      <c r="AR443">
        <f>('Added Columns'!AR443-'Added Columns'!AR$1)/'Added Columns'!AR$3</f>
        <v>0</v>
      </c>
      <c r="AS443">
        <f>('Added Columns'!AS443-'Added Columns'!AS$1)/'Added Columns'!AS$3</f>
        <v>0.375</v>
      </c>
      <c r="AT443">
        <f>('Added Columns'!AT443-'Added Columns'!AT$1)/'Added Columns'!AT$3</f>
        <v>0.33333333333333331</v>
      </c>
      <c r="AU443">
        <f>('Added Columns'!AU443-'Added Columns'!AU$1)/'Added Columns'!AU$3</f>
        <v>1</v>
      </c>
      <c r="AV443">
        <f>('Added Columns'!AV443-'Added Columns'!AV$1)/'Added Columns'!AV$3</f>
        <v>0.17499999999999999</v>
      </c>
      <c r="AW443">
        <f>('Added Columns'!AW443-'Added Columns'!AW$1)/'Added Columns'!AW$3</f>
        <v>0.33333333333333331</v>
      </c>
      <c r="AX443">
        <f>('Added Columns'!AX443-'Added Columns'!AX$1)/'Added Columns'!AX$3</f>
        <v>0.46666666666666667</v>
      </c>
      <c r="AY443">
        <f>('Added Columns'!AY443-'Added Columns'!AY$1)/'Added Columns'!AY$3</f>
        <v>0.41176470588235292</v>
      </c>
      <c r="AZ443">
        <v>1</v>
      </c>
      <c r="BA443">
        <v>1</v>
      </c>
    </row>
    <row r="444" spans="1:53" x14ac:dyDescent="0.25">
      <c r="A444">
        <v>437</v>
      </c>
      <c r="B444">
        <v>1</v>
      </c>
      <c r="C444">
        <v>0</v>
      </c>
      <c r="D444">
        <f>('Added Columns'!D444-'Added Columns'!D$1)/'Added Columns'!D$3</f>
        <v>0.35714285714285715</v>
      </c>
      <c r="E444">
        <v>1</v>
      </c>
      <c r="F444">
        <v>0</v>
      </c>
      <c r="G444">
        <v>0</v>
      </c>
      <c r="H444">
        <f>('Added Columns'!H444-'Added Columns'!H$1)/'Added Columns'!H$3</f>
        <v>0.34717251252684322</v>
      </c>
      <c r="I444">
        <v>0</v>
      </c>
      <c r="J444">
        <v>1</v>
      </c>
      <c r="K444">
        <v>0</v>
      </c>
      <c r="L444">
        <f>('Added Columns'!L444-'Added Columns'!L$1)/'Added Columns'!L$3</f>
        <v>0.32142857142857145</v>
      </c>
      <c r="M444">
        <f>('Added Columns'!M444-'Added Columns'!M$1)/'Added Columns'!M$3</f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f>('Added Columns'!T444-'Added Columns'!T$1)/'Added Columns'!T$3</f>
        <v>0</v>
      </c>
      <c r="U444">
        <f>('Added Columns'!U444-'Added Columns'!U$1)/'Added Columns'!U$3</f>
        <v>0.11428571428571428</v>
      </c>
      <c r="V444">
        <f>('Added Columns'!V444-'Added Columns'!V$1)/'Added Columns'!V$3</f>
        <v>0</v>
      </c>
      <c r="W444">
        <f>('Added Columns'!W444-'Added Columns'!W$1)/'Added Columns'!W$3</f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f>('Added Columns'!AG444-'Added Columns'!AG$1)/'Added Columns'!AG$3</f>
        <v>1</v>
      </c>
      <c r="AH444">
        <v>1</v>
      </c>
      <c r="AI444">
        <v>0</v>
      </c>
      <c r="AJ444">
        <v>0</v>
      </c>
      <c r="AK444">
        <f>('Added Columns'!AK444-'Added Columns'!AK$1)/'Added Columns'!AK$3</f>
        <v>0.12632964718272774</v>
      </c>
      <c r="AL444">
        <f>('Added Columns'!AL444-'Added Columns'!AL$1)/'Added Columns'!AL$3</f>
        <v>0.18514354547279663</v>
      </c>
      <c r="AM444">
        <f>('Added Columns'!AM444-'Added Columns'!AM$1)/'Added Columns'!AM$3</f>
        <v>0.77777777777777779</v>
      </c>
      <c r="AN444">
        <v>0</v>
      </c>
      <c r="AO444">
        <f>('Added Columns'!AO444-'Added Columns'!AO$1)/'Added Columns'!AO$3</f>
        <v>0.14285714285714285</v>
      </c>
      <c r="AP444">
        <f>('Added Columns'!AP444-'Added Columns'!AP$1)/'Added Columns'!AP$3</f>
        <v>0</v>
      </c>
      <c r="AQ444">
        <f>('Added Columns'!AQ444-'Added Columns'!AQ$1)/'Added Columns'!AQ$3</f>
        <v>0</v>
      </c>
      <c r="AR444">
        <f>('Added Columns'!AR444-'Added Columns'!AR$1)/'Added Columns'!AR$3</f>
        <v>1</v>
      </c>
      <c r="AS444">
        <f>('Added Columns'!AS444-'Added Columns'!AS$1)/'Added Columns'!AS$3</f>
        <v>0.2</v>
      </c>
      <c r="AT444">
        <f>('Added Columns'!AT444-'Added Columns'!AT$1)/'Added Columns'!AT$3</f>
        <v>0.33333333333333331</v>
      </c>
      <c r="AU444">
        <f>('Added Columns'!AU444-'Added Columns'!AU$1)/'Added Columns'!AU$3</f>
        <v>0.66666666666666663</v>
      </c>
      <c r="AV444">
        <f>('Added Columns'!AV444-'Added Columns'!AV$1)/'Added Columns'!AV$3</f>
        <v>0.1</v>
      </c>
      <c r="AW444">
        <f>('Added Columns'!AW444-'Added Columns'!AW$1)/'Added Columns'!AW$3</f>
        <v>0.16666666666666666</v>
      </c>
      <c r="AX444">
        <f>('Added Columns'!AX444-'Added Columns'!AX$1)/'Added Columns'!AX$3</f>
        <v>6.6666666666666666E-2</v>
      </c>
      <c r="AY444">
        <f>('Added Columns'!AY444-'Added Columns'!AY$1)/'Added Columns'!AY$3</f>
        <v>0.17647058823529413</v>
      </c>
      <c r="AZ444">
        <v>1</v>
      </c>
      <c r="BA444">
        <v>1</v>
      </c>
    </row>
    <row r="445" spans="1:53" x14ac:dyDescent="0.25">
      <c r="A445">
        <v>438</v>
      </c>
      <c r="B445">
        <v>1</v>
      </c>
      <c r="C445">
        <v>0</v>
      </c>
      <c r="D445">
        <f>('Added Columns'!D445-'Added Columns'!D$1)/'Added Columns'!D$3</f>
        <v>0.2857142857142857</v>
      </c>
      <c r="E445">
        <v>1</v>
      </c>
      <c r="F445">
        <v>0</v>
      </c>
      <c r="G445">
        <v>0</v>
      </c>
      <c r="H445">
        <f>('Added Columns'!H445-'Added Columns'!H$1)/'Added Columns'!H$3</f>
        <v>0.22261989978525412</v>
      </c>
      <c r="I445">
        <v>1</v>
      </c>
      <c r="J445">
        <v>0</v>
      </c>
      <c r="K445">
        <v>0</v>
      </c>
      <c r="L445">
        <f>('Added Columns'!L445-'Added Columns'!L$1)/'Added Columns'!L$3</f>
        <v>0.21428571428571427</v>
      </c>
      <c r="M445">
        <f>('Added Columns'!M445-'Added Columns'!M$1)/'Added Columns'!M$3</f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f>('Added Columns'!T445-'Added Columns'!T$1)/'Added Columns'!T$3</f>
        <v>1</v>
      </c>
      <c r="U445">
        <f>('Added Columns'!U445-'Added Columns'!U$1)/'Added Columns'!U$3</f>
        <v>0.38571428571428573</v>
      </c>
      <c r="V445">
        <f>('Added Columns'!V445-'Added Columns'!V$1)/'Added Columns'!V$3</f>
        <v>0.66666666666666663</v>
      </c>
      <c r="W445">
        <f>('Added Columns'!W445-'Added Columns'!W$1)/'Added Columns'!W$3</f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f>('Added Columns'!AG445-'Added Columns'!AG$1)/'Added Columns'!AG$3</f>
        <v>0.33333333333333331</v>
      </c>
      <c r="AH445">
        <v>0</v>
      </c>
      <c r="AI445">
        <v>0</v>
      </c>
      <c r="AJ445">
        <v>1</v>
      </c>
      <c r="AK445">
        <f>('Added Columns'!AK445-'Added Columns'!AK$1)/'Added Columns'!AK$3</f>
        <v>0.10394944707740916</v>
      </c>
      <c r="AL445">
        <f>('Added Columns'!AL445-'Added Columns'!AL$1)/'Added Columns'!AL$3</f>
        <v>0.6546476611122265</v>
      </c>
      <c r="AM445">
        <f>('Added Columns'!AM445-'Added Columns'!AM$1)/'Added Columns'!AM$3</f>
        <v>0</v>
      </c>
      <c r="AN445">
        <v>0</v>
      </c>
      <c r="AO445">
        <f>('Added Columns'!AO445-'Added Columns'!AO$1)/'Added Columns'!AO$3</f>
        <v>0.21428571428571427</v>
      </c>
      <c r="AP445">
        <f>('Added Columns'!AP445-'Added Columns'!AP$1)/'Added Columns'!AP$3</f>
        <v>0</v>
      </c>
      <c r="AQ445">
        <f>('Added Columns'!AQ445-'Added Columns'!AQ$1)/'Added Columns'!AQ$3</f>
        <v>0</v>
      </c>
      <c r="AR445">
        <f>('Added Columns'!AR445-'Added Columns'!AR$1)/'Added Columns'!AR$3</f>
        <v>0</v>
      </c>
      <c r="AS445">
        <f>('Added Columns'!AS445-'Added Columns'!AS$1)/'Added Columns'!AS$3</f>
        <v>0.1</v>
      </c>
      <c r="AT445">
        <f>('Added Columns'!AT445-'Added Columns'!AT$1)/'Added Columns'!AT$3</f>
        <v>0.5</v>
      </c>
      <c r="AU445">
        <f>('Added Columns'!AU445-'Added Columns'!AU$1)/'Added Columns'!AU$3</f>
        <v>0.66666666666666663</v>
      </c>
      <c r="AV445">
        <f>('Added Columns'!AV445-'Added Columns'!AV$1)/'Added Columns'!AV$3</f>
        <v>7.4999999999999997E-2</v>
      </c>
      <c r="AW445">
        <f>('Added Columns'!AW445-'Added Columns'!AW$1)/'Added Columns'!AW$3</f>
        <v>0.1111111111111111</v>
      </c>
      <c r="AX445">
        <f>('Added Columns'!AX445-'Added Columns'!AX$1)/'Added Columns'!AX$3</f>
        <v>6.6666666666666666E-2</v>
      </c>
      <c r="AY445">
        <f>('Added Columns'!AY445-'Added Columns'!AY$1)/'Added Columns'!AY$3</f>
        <v>0.11764705882352941</v>
      </c>
      <c r="AZ445">
        <v>1</v>
      </c>
      <c r="BA445">
        <v>0</v>
      </c>
    </row>
    <row r="446" spans="1:53" x14ac:dyDescent="0.25">
      <c r="A446">
        <v>439</v>
      </c>
      <c r="B446">
        <v>1</v>
      </c>
      <c r="C446">
        <v>0</v>
      </c>
      <c r="D446">
        <f>('Added Columns'!D446-'Added Columns'!D$1)/'Added Columns'!D$3</f>
        <v>0.40476190476190477</v>
      </c>
      <c r="E446">
        <v>1</v>
      </c>
      <c r="F446">
        <v>0</v>
      </c>
      <c r="G446">
        <v>0</v>
      </c>
      <c r="H446">
        <f>('Added Columns'!H446-'Added Columns'!H$1)/'Added Columns'!H$3</f>
        <v>0.84037222619899787</v>
      </c>
      <c r="I446">
        <v>0</v>
      </c>
      <c r="J446">
        <v>1</v>
      </c>
      <c r="K446">
        <v>0</v>
      </c>
      <c r="L446">
        <f>('Added Columns'!L446-'Added Columns'!L$1)/'Added Columns'!L$3</f>
        <v>0.5357142857142857</v>
      </c>
      <c r="M446">
        <f>('Added Columns'!M446-'Added Columns'!M$1)/'Added Columns'!M$3</f>
        <v>0.5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>('Added Columns'!T446-'Added Columns'!T$1)/'Added Columns'!T$3</f>
        <v>1</v>
      </c>
      <c r="U446">
        <f>('Added Columns'!U446-'Added Columns'!U$1)/'Added Columns'!U$3</f>
        <v>0.6</v>
      </c>
      <c r="V446">
        <f>('Added Columns'!V446-'Added Columns'!V$1)/'Added Columns'!V$3</f>
        <v>0.66666666666666663</v>
      </c>
      <c r="W446">
        <f>('Added Columns'!W446-'Added Columns'!W$1)/'Added Columns'!W$3</f>
        <v>0.5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f>('Added Columns'!AG446-'Added Columns'!AG$1)/'Added Columns'!AG$3</f>
        <v>0.66666666666666663</v>
      </c>
      <c r="AH446">
        <v>0</v>
      </c>
      <c r="AI446">
        <v>1</v>
      </c>
      <c r="AJ446">
        <v>0</v>
      </c>
      <c r="AK446">
        <f>('Added Columns'!AK446-'Added Columns'!AK$1)/'Added Columns'!AK$3</f>
        <v>0.34876250658241181</v>
      </c>
      <c r="AL446">
        <f>('Added Columns'!AL446-'Added Columns'!AL$1)/'Added Columns'!AL$3</f>
        <v>0.48990162617948202</v>
      </c>
      <c r="AM446">
        <f>('Added Columns'!AM446-'Added Columns'!AM$1)/'Added Columns'!AM$3</f>
        <v>0.44444444444444442</v>
      </c>
      <c r="AN446">
        <v>1</v>
      </c>
      <c r="AO446">
        <f>('Added Columns'!AO446-'Added Columns'!AO$1)/'Added Columns'!AO$3</f>
        <v>7.1428571428571425E-2</v>
      </c>
      <c r="AP446">
        <f>('Added Columns'!AP446-'Added Columns'!AP$1)/'Added Columns'!AP$3</f>
        <v>0</v>
      </c>
      <c r="AQ446">
        <f>('Added Columns'!AQ446-'Added Columns'!AQ$1)/'Added Columns'!AQ$3</f>
        <v>0.66666666666666663</v>
      </c>
      <c r="AR446">
        <f>('Added Columns'!AR446-'Added Columns'!AR$1)/'Added Columns'!AR$3</f>
        <v>0</v>
      </c>
      <c r="AS446">
        <f>('Added Columns'!AS446-'Added Columns'!AS$1)/'Added Columns'!AS$3</f>
        <v>0.25</v>
      </c>
      <c r="AT446">
        <f>('Added Columns'!AT446-'Added Columns'!AT$1)/'Added Columns'!AT$3</f>
        <v>0.33333333333333331</v>
      </c>
      <c r="AU446">
        <f>('Added Columns'!AU446-'Added Columns'!AU$1)/'Added Columns'!AU$3</f>
        <v>0.66666666666666663</v>
      </c>
      <c r="AV446">
        <f>('Added Columns'!AV446-'Added Columns'!AV$1)/'Added Columns'!AV$3</f>
        <v>0.2</v>
      </c>
      <c r="AW446">
        <f>('Added Columns'!AW446-'Added Columns'!AW$1)/'Added Columns'!AW$3</f>
        <v>0.3888888888888889</v>
      </c>
      <c r="AX446">
        <f>('Added Columns'!AX446-'Added Columns'!AX$1)/'Added Columns'!AX$3</f>
        <v>0</v>
      </c>
      <c r="AY446">
        <f>('Added Columns'!AY446-'Added Columns'!AY$1)/'Added Columns'!AY$3</f>
        <v>0</v>
      </c>
      <c r="AZ446">
        <v>1</v>
      </c>
      <c r="BA446">
        <v>0</v>
      </c>
    </row>
    <row r="447" spans="1:53" x14ac:dyDescent="0.25">
      <c r="A447">
        <v>440</v>
      </c>
      <c r="B447">
        <v>1</v>
      </c>
      <c r="C447">
        <v>0</v>
      </c>
      <c r="D447">
        <f>('Added Columns'!D447-'Added Columns'!D$1)/'Added Columns'!D$3</f>
        <v>0.30952380952380953</v>
      </c>
      <c r="E447">
        <v>0</v>
      </c>
      <c r="F447">
        <v>1</v>
      </c>
      <c r="G447">
        <v>0</v>
      </c>
      <c r="H447">
        <f>('Added Columns'!H447-'Added Columns'!H$1)/'Added Columns'!H$3</f>
        <v>0.30923407301360056</v>
      </c>
      <c r="I447">
        <v>0</v>
      </c>
      <c r="J447">
        <v>1</v>
      </c>
      <c r="K447">
        <v>0</v>
      </c>
      <c r="L447">
        <f>('Added Columns'!L447-'Added Columns'!L$1)/'Added Columns'!L$3</f>
        <v>0.6785714285714286</v>
      </c>
      <c r="M447">
        <f>('Added Columns'!M447-'Added Columns'!M$1)/'Added Columns'!M$3</f>
        <v>0.5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>('Added Columns'!T447-'Added Columns'!T$1)/'Added Columns'!T$3</f>
        <v>0</v>
      </c>
      <c r="U447">
        <f>('Added Columns'!U447-'Added Columns'!U$1)/'Added Columns'!U$3</f>
        <v>0.51428571428571423</v>
      </c>
      <c r="V447">
        <f>('Added Columns'!V447-'Added Columns'!V$1)/'Added Columns'!V$3</f>
        <v>0.66666666666666663</v>
      </c>
      <c r="W447">
        <f>('Added Columns'!W447-'Added Columns'!W$1)/'Added Columns'!W$3</f>
        <v>0.5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f>('Added Columns'!AG447-'Added Columns'!AG$1)/'Added Columns'!AG$3</f>
        <v>0.66666666666666663</v>
      </c>
      <c r="AH447">
        <v>0</v>
      </c>
      <c r="AI447">
        <v>1</v>
      </c>
      <c r="AJ447">
        <v>0</v>
      </c>
      <c r="AK447">
        <f>('Added Columns'!AK447-'Added Columns'!AK$1)/'Added Columns'!AK$3</f>
        <v>0.46419167983149023</v>
      </c>
      <c r="AL447">
        <f>('Added Columns'!AL447-'Added Columns'!AL$1)/'Added Columns'!AL$3</f>
        <v>0.83573579602489456</v>
      </c>
      <c r="AM447">
        <f>('Added Columns'!AM447-'Added Columns'!AM$1)/'Added Columns'!AM$3</f>
        <v>0.33333333333333331</v>
      </c>
      <c r="AN447">
        <v>0</v>
      </c>
      <c r="AO447">
        <f>('Added Columns'!AO447-'Added Columns'!AO$1)/'Added Columns'!AO$3</f>
        <v>7.1428571428571425E-2</v>
      </c>
      <c r="AP447">
        <f>('Added Columns'!AP447-'Added Columns'!AP$1)/'Added Columns'!AP$3</f>
        <v>0</v>
      </c>
      <c r="AQ447">
        <f>('Added Columns'!AQ447-'Added Columns'!AQ$1)/'Added Columns'!AQ$3</f>
        <v>0</v>
      </c>
      <c r="AR447">
        <f>('Added Columns'!AR447-'Added Columns'!AR$1)/'Added Columns'!AR$3</f>
        <v>0</v>
      </c>
      <c r="AS447">
        <f>('Added Columns'!AS447-'Added Columns'!AS$1)/'Added Columns'!AS$3</f>
        <v>0.3</v>
      </c>
      <c r="AT447">
        <f>('Added Columns'!AT447-'Added Columns'!AT$1)/'Added Columns'!AT$3</f>
        <v>0.33333333333333331</v>
      </c>
      <c r="AU447">
        <f>('Added Columns'!AU447-'Added Columns'!AU$1)/'Added Columns'!AU$3</f>
        <v>0.66666666666666663</v>
      </c>
      <c r="AV447">
        <f>('Added Columns'!AV447-'Added Columns'!AV$1)/'Added Columns'!AV$3</f>
        <v>2.5000000000000001E-2</v>
      </c>
      <c r="AW447">
        <f>('Added Columns'!AW447-'Added Columns'!AW$1)/'Added Columns'!AW$3</f>
        <v>0</v>
      </c>
      <c r="AX447">
        <f>('Added Columns'!AX447-'Added Columns'!AX$1)/'Added Columns'!AX$3</f>
        <v>0</v>
      </c>
      <c r="AY447">
        <f>('Added Columns'!AY447-'Added Columns'!AY$1)/'Added Columns'!AY$3</f>
        <v>0</v>
      </c>
      <c r="AZ447">
        <v>1</v>
      </c>
      <c r="BA447">
        <v>1</v>
      </c>
    </row>
    <row r="448" spans="1:53" x14ac:dyDescent="0.25">
      <c r="A448">
        <v>441</v>
      </c>
      <c r="B448">
        <v>0</v>
      </c>
      <c r="C448">
        <v>1</v>
      </c>
      <c r="D448">
        <f>('Added Columns'!D448-'Added Columns'!D$1)/'Added Columns'!D$3</f>
        <v>0.38095238095238093</v>
      </c>
      <c r="E448">
        <v>0</v>
      </c>
      <c r="F448">
        <v>1</v>
      </c>
      <c r="G448">
        <v>0</v>
      </c>
      <c r="H448">
        <f>('Added Columns'!H448-'Added Columns'!H$1)/'Added Columns'!H$3</f>
        <v>0.63421617752326409</v>
      </c>
      <c r="I448">
        <v>0</v>
      </c>
      <c r="J448">
        <v>0</v>
      </c>
      <c r="K448">
        <v>1</v>
      </c>
      <c r="L448">
        <f>('Added Columns'!L448-'Added Columns'!L$1)/'Added Columns'!L$3</f>
        <v>0.7857142857142857</v>
      </c>
      <c r="M448">
        <f>('Added Columns'!M448-'Added Columns'!M$1)/'Added Columns'!M$3</f>
        <v>0.5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f>('Added Columns'!T448-'Added Columns'!T$1)/'Added Columns'!T$3</f>
        <v>0.33333333333333331</v>
      </c>
      <c r="U448">
        <f>('Added Columns'!U448-'Added Columns'!U$1)/'Added Columns'!U$3</f>
        <v>0.18571428571428572</v>
      </c>
      <c r="V448">
        <f>('Added Columns'!V448-'Added Columns'!V$1)/'Added Columns'!V$3</f>
        <v>0.66666666666666663</v>
      </c>
      <c r="W448">
        <f>('Added Columns'!W448-'Added Columns'!W$1)/'Added Columns'!W$3</f>
        <v>0.5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f>('Added Columns'!AG448-'Added Columns'!AG$1)/'Added Columns'!AG$3</f>
        <v>0</v>
      </c>
      <c r="AH448">
        <v>1</v>
      </c>
      <c r="AI448">
        <v>0</v>
      </c>
      <c r="AJ448">
        <v>0</v>
      </c>
      <c r="AK448">
        <f>('Added Columns'!AK448-'Added Columns'!AK$1)/'Added Columns'!AK$3</f>
        <v>0.47082675092153764</v>
      </c>
      <c r="AL448">
        <f>('Added Columns'!AL448-'Added Columns'!AL$1)/'Added Columns'!AL$3</f>
        <v>0.37900020076289903</v>
      </c>
      <c r="AM448">
        <f>('Added Columns'!AM448-'Added Columns'!AM$1)/'Added Columns'!AM$3</f>
        <v>1</v>
      </c>
      <c r="AN448">
        <v>1</v>
      </c>
      <c r="AO448">
        <f>('Added Columns'!AO448-'Added Columns'!AO$1)/'Added Columns'!AO$3</f>
        <v>0.2857142857142857</v>
      </c>
      <c r="AP448">
        <f>('Added Columns'!AP448-'Added Columns'!AP$1)/'Added Columns'!AP$3</f>
        <v>0</v>
      </c>
      <c r="AQ448">
        <f>('Added Columns'!AQ448-'Added Columns'!AQ$1)/'Added Columns'!AQ$3</f>
        <v>0.66666666666666663</v>
      </c>
      <c r="AR448">
        <f>('Added Columns'!AR448-'Added Columns'!AR$1)/'Added Columns'!AR$3</f>
        <v>1</v>
      </c>
      <c r="AS448">
        <f>('Added Columns'!AS448-'Added Columns'!AS$1)/'Added Columns'!AS$3</f>
        <v>0.27500000000000002</v>
      </c>
      <c r="AT448">
        <f>('Added Columns'!AT448-'Added Columns'!AT$1)/'Added Columns'!AT$3</f>
        <v>0.33333333333333331</v>
      </c>
      <c r="AU448">
        <f>('Added Columns'!AU448-'Added Columns'!AU$1)/'Added Columns'!AU$3</f>
        <v>0.66666666666666663</v>
      </c>
      <c r="AV448">
        <f>('Added Columns'!AV448-'Added Columns'!AV$1)/'Added Columns'!AV$3</f>
        <v>7.4999999999999997E-2</v>
      </c>
      <c r="AW448">
        <f>('Added Columns'!AW448-'Added Columns'!AW$1)/'Added Columns'!AW$3</f>
        <v>0.1111111111111111</v>
      </c>
      <c r="AX448">
        <f>('Added Columns'!AX448-'Added Columns'!AX$1)/'Added Columns'!AX$3</f>
        <v>0</v>
      </c>
      <c r="AY448">
        <f>('Added Columns'!AY448-'Added Columns'!AY$1)/'Added Columns'!AY$3</f>
        <v>0.11764705882352941</v>
      </c>
      <c r="AZ448">
        <v>1</v>
      </c>
      <c r="BA448">
        <v>1</v>
      </c>
    </row>
    <row r="449" spans="1:53" x14ac:dyDescent="0.25">
      <c r="A449">
        <v>442</v>
      </c>
      <c r="B449">
        <v>1</v>
      </c>
      <c r="C449">
        <v>0</v>
      </c>
      <c r="D449">
        <f>('Added Columns'!D449-'Added Columns'!D$1)/'Added Columns'!D$3</f>
        <v>0.5714285714285714</v>
      </c>
      <c r="E449">
        <v>0</v>
      </c>
      <c r="F449">
        <v>1</v>
      </c>
      <c r="G449">
        <v>0</v>
      </c>
      <c r="H449">
        <f>('Added Columns'!H449-'Added Columns'!H$1)/'Added Columns'!H$3</f>
        <v>0.98210450966356477</v>
      </c>
      <c r="I449">
        <v>0</v>
      </c>
      <c r="J449">
        <v>1</v>
      </c>
      <c r="K449">
        <v>0</v>
      </c>
      <c r="L449">
        <f>('Added Columns'!L449-'Added Columns'!L$1)/'Added Columns'!L$3</f>
        <v>0.14285714285714285</v>
      </c>
      <c r="M449">
        <f>('Added Columns'!M449-'Added Columns'!M$1)/'Added Columns'!M$3</f>
        <v>0.25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f>('Added Columns'!T449-'Added Columns'!T$1)/'Added Columns'!T$3</f>
        <v>0.33333333333333331</v>
      </c>
      <c r="U449">
        <f>('Added Columns'!U449-'Added Columns'!U$1)/'Added Columns'!U$3</f>
        <v>0.95714285714285718</v>
      </c>
      <c r="V449">
        <f>('Added Columns'!V449-'Added Columns'!V$1)/'Added Columns'!V$3</f>
        <v>0.66666666666666663</v>
      </c>
      <c r="W449">
        <f>('Added Columns'!W449-'Added Columns'!W$1)/'Added Columns'!W$3</f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f>('Added Columns'!AG449-'Added Columns'!AG$1)/'Added Columns'!AG$3</f>
        <v>0.66666666666666663</v>
      </c>
      <c r="AH449">
        <v>0</v>
      </c>
      <c r="AI449">
        <v>1</v>
      </c>
      <c r="AJ449">
        <v>0</v>
      </c>
      <c r="AK449">
        <f>('Added Columns'!AK449-'Added Columns'!AK$1)/'Added Columns'!AK$3</f>
        <v>5.7082675092153763E-2</v>
      </c>
      <c r="AL449">
        <f>('Added Columns'!AL449-'Added Columns'!AL$1)/'Added Columns'!AL$3</f>
        <v>0.28773338687010641</v>
      </c>
      <c r="AM449">
        <f>('Added Columns'!AM449-'Added Columns'!AM$1)/'Added Columns'!AM$3</f>
        <v>0.44444444444444442</v>
      </c>
      <c r="AN449">
        <v>0</v>
      </c>
      <c r="AO449">
        <f>('Added Columns'!AO449-'Added Columns'!AO$1)/'Added Columns'!AO$3</f>
        <v>0.42857142857142855</v>
      </c>
      <c r="AP449">
        <f>('Added Columns'!AP449-'Added Columns'!AP$1)/'Added Columns'!AP$3</f>
        <v>0</v>
      </c>
      <c r="AQ449">
        <f>('Added Columns'!AQ449-'Added Columns'!AQ$1)/'Added Columns'!AQ$3</f>
        <v>1</v>
      </c>
      <c r="AR449">
        <f>('Added Columns'!AR449-'Added Columns'!AR$1)/'Added Columns'!AR$3</f>
        <v>0.33333333333333331</v>
      </c>
      <c r="AS449">
        <f>('Added Columns'!AS449-'Added Columns'!AS$1)/'Added Columns'!AS$3</f>
        <v>0.2</v>
      </c>
      <c r="AT449">
        <f>('Added Columns'!AT449-'Added Columns'!AT$1)/'Added Columns'!AT$3</f>
        <v>0.66666666666666663</v>
      </c>
      <c r="AU449">
        <f>('Added Columns'!AU449-'Added Columns'!AU$1)/'Added Columns'!AU$3</f>
        <v>0.66666666666666663</v>
      </c>
      <c r="AV449">
        <f>('Added Columns'!AV449-'Added Columns'!AV$1)/'Added Columns'!AV$3</f>
        <v>0.05</v>
      </c>
      <c r="AW449">
        <f>('Added Columns'!AW449-'Added Columns'!AW$1)/'Added Columns'!AW$3</f>
        <v>0.1111111111111111</v>
      </c>
      <c r="AX449">
        <f>('Added Columns'!AX449-'Added Columns'!AX$1)/'Added Columns'!AX$3</f>
        <v>0.13333333333333333</v>
      </c>
      <c r="AY449">
        <f>('Added Columns'!AY449-'Added Columns'!AY$1)/'Added Columns'!AY$3</f>
        <v>0</v>
      </c>
      <c r="AZ449">
        <v>1</v>
      </c>
      <c r="BA449">
        <v>0</v>
      </c>
    </row>
    <row r="450" spans="1:53" x14ac:dyDescent="0.25">
      <c r="A450">
        <v>443</v>
      </c>
      <c r="B450">
        <v>1</v>
      </c>
      <c r="C450">
        <v>0</v>
      </c>
      <c r="D450">
        <f>('Added Columns'!D450-'Added Columns'!D$1)/'Added Columns'!D$3</f>
        <v>0.42857142857142855</v>
      </c>
      <c r="E450">
        <v>0</v>
      </c>
      <c r="F450">
        <v>0</v>
      </c>
      <c r="G450">
        <v>1</v>
      </c>
      <c r="H450">
        <f>('Added Columns'!H450-'Added Columns'!H$1)/'Added Columns'!H$3</f>
        <v>0.38153185397279887</v>
      </c>
      <c r="I450">
        <v>1</v>
      </c>
      <c r="J450">
        <v>0</v>
      </c>
      <c r="K450">
        <v>0</v>
      </c>
      <c r="L450">
        <f>('Added Columns'!L450-'Added Columns'!L$1)/'Added Columns'!L$3</f>
        <v>0.32142857142857145</v>
      </c>
      <c r="M450">
        <f>('Added Columns'!M450-'Added Columns'!M$1)/'Added Columns'!M$3</f>
        <v>0.75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f>('Added Columns'!T450-'Added Columns'!T$1)/'Added Columns'!T$3</f>
        <v>0.33333333333333331</v>
      </c>
      <c r="U450">
        <f>('Added Columns'!U450-'Added Columns'!U$1)/'Added Columns'!U$3</f>
        <v>2.8571428571428571E-2</v>
      </c>
      <c r="V450">
        <f>('Added Columns'!V450-'Added Columns'!V$1)/'Added Columns'!V$3</f>
        <v>0.66666666666666663</v>
      </c>
      <c r="W450">
        <f>('Added Columns'!W450-'Added Columns'!W$1)/'Added Columns'!W$3</f>
        <v>0.5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f>('Added Columns'!AG450-'Added Columns'!AG$1)/'Added Columns'!AG$3</f>
        <v>1</v>
      </c>
      <c r="AH450">
        <v>0</v>
      </c>
      <c r="AI450">
        <v>0</v>
      </c>
      <c r="AJ450">
        <v>1</v>
      </c>
      <c r="AK450">
        <f>('Added Columns'!AK450-'Added Columns'!AK$1)/'Added Columns'!AK$3</f>
        <v>0.4724065297525013</v>
      </c>
      <c r="AL450">
        <f>('Added Columns'!AL450-'Added Columns'!AL$1)/'Added Columns'!AL$3</f>
        <v>0.53097771531820914</v>
      </c>
      <c r="AM450">
        <f>('Added Columns'!AM450-'Added Columns'!AM$1)/'Added Columns'!AM$3</f>
        <v>0.1111111111111111</v>
      </c>
      <c r="AN450">
        <v>0</v>
      </c>
      <c r="AO450">
        <f>('Added Columns'!AO450-'Added Columns'!AO$1)/'Added Columns'!AO$3</f>
        <v>0.21428571428571427</v>
      </c>
      <c r="AP450">
        <f>('Added Columns'!AP450-'Added Columns'!AP$1)/'Added Columns'!AP$3</f>
        <v>0</v>
      </c>
      <c r="AQ450">
        <f>('Added Columns'!AQ450-'Added Columns'!AQ$1)/'Added Columns'!AQ$3</f>
        <v>1</v>
      </c>
      <c r="AR450">
        <f>('Added Columns'!AR450-'Added Columns'!AR$1)/'Added Columns'!AR$3</f>
        <v>0</v>
      </c>
      <c r="AS450">
        <f>('Added Columns'!AS450-'Added Columns'!AS$1)/'Added Columns'!AS$3</f>
        <v>0.25</v>
      </c>
      <c r="AT450">
        <f>('Added Columns'!AT450-'Added Columns'!AT$1)/'Added Columns'!AT$3</f>
        <v>0.5</v>
      </c>
      <c r="AU450">
        <f>('Added Columns'!AU450-'Added Columns'!AU$1)/'Added Columns'!AU$3</f>
        <v>0.33333333333333331</v>
      </c>
      <c r="AV450">
        <f>('Added Columns'!AV450-'Added Columns'!AV$1)/'Added Columns'!AV$3</f>
        <v>0.25</v>
      </c>
      <c r="AW450">
        <f>('Added Columns'!AW450-'Added Columns'!AW$1)/'Added Columns'!AW$3</f>
        <v>0.16666666666666666</v>
      </c>
      <c r="AX450">
        <f>('Added Columns'!AX450-'Added Columns'!AX$1)/'Added Columns'!AX$3</f>
        <v>0.6</v>
      </c>
      <c r="AY450">
        <f>('Added Columns'!AY450-'Added Columns'!AY$1)/'Added Columns'!AY$3</f>
        <v>0.41176470588235292</v>
      </c>
      <c r="AZ450">
        <v>1</v>
      </c>
      <c r="BA450">
        <v>0</v>
      </c>
    </row>
    <row r="451" spans="1:53" x14ac:dyDescent="0.25">
      <c r="A451">
        <v>444</v>
      </c>
      <c r="B451">
        <v>1</v>
      </c>
      <c r="C451">
        <v>0</v>
      </c>
      <c r="D451">
        <f>('Added Columns'!D451-'Added Columns'!D$1)/'Added Columns'!D$3</f>
        <v>9.5238095238095233E-2</v>
      </c>
      <c r="E451">
        <v>0</v>
      </c>
      <c r="F451">
        <v>1</v>
      </c>
      <c r="G451">
        <v>0</v>
      </c>
      <c r="H451">
        <f>('Added Columns'!H451-'Added Columns'!H$1)/'Added Columns'!H$3</f>
        <v>0.90622763063707945</v>
      </c>
      <c r="I451">
        <v>0</v>
      </c>
      <c r="J451">
        <v>1</v>
      </c>
      <c r="K451">
        <v>0</v>
      </c>
      <c r="L451">
        <f>('Added Columns'!L451-'Added Columns'!L$1)/'Added Columns'!L$3</f>
        <v>0.10714285714285714</v>
      </c>
      <c r="M451">
        <f>('Added Columns'!M451-'Added Columns'!M$1)/'Added Columns'!M$3</f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f>('Added Columns'!T451-'Added Columns'!T$1)/'Added Columns'!T$3</f>
        <v>0.66666666666666663</v>
      </c>
      <c r="U451">
        <f>('Added Columns'!U451-'Added Columns'!U$1)/'Added Columns'!U$3</f>
        <v>0.98571428571428577</v>
      </c>
      <c r="V451">
        <f>('Added Columns'!V451-'Added Columns'!V$1)/'Added Columns'!V$3</f>
        <v>0.33333333333333331</v>
      </c>
      <c r="W451">
        <f>('Added Columns'!W451-'Added Columns'!W$1)/'Added Columns'!W$3</f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f>('Added Columns'!AG451-'Added Columns'!AG$1)/'Added Columns'!AG$3</f>
        <v>0.66666666666666663</v>
      </c>
      <c r="AH451">
        <v>0</v>
      </c>
      <c r="AI451">
        <v>0</v>
      </c>
      <c r="AJ451">
        <v>1</v>
      </c>
      <c r="AK451">
        <f>('Added Columns'!AK451-'Added Columns'!AK$1)/'Added Columns'!AK$3</f>
        <v>0.15192206424433913</v>
      </c>
      <c r="AL451">
        <f>('Added Columns'!AL451-'Added Columns'!AL$1)/'Added Columns'!AL$3</f>
        <v>0.28247339891588036</v>
      </c>
      <c r="AM451">
        <f>('Added Columns'!AM451-'Added Columns'!AM$1)/'Added Columns'!AM$3</f>
        <v>0.55555555555555558</v>
      </c>
      <c r="AN451">
        <v>0</v>
      </c>
      <c r="AO451">
        <f>('Added Columns'!AO451-'Added Columns'!AO$1)/'Added Columns'!AO$3</f>
        <v>0.35714285714285715</v>
      </c>
      <c r="AP451">
        <f>('Added Columns'!AP451-'Added Columns'!AP$1)/'Added Columns'!AP$3</f>
        <v>0</v>
      </c>
      <c r="AQ451">
        <f>('Added Columns'!AQ451-'Added Columns'!AQ$1)/'Added Columns'!AQ$3</f>
        <v>0.66666666666666663</v>
      </c>
      <c r="AR451">
        <f>('Added Columns'!AR451-'Added Columns'!AR$1)/'Added Columns'!AR$3</f>
        <v>0</v>
      </c>
      <c r="AS451">
        <f>('Added Columns'!AS451-'Added Columns'!AS$1)/'Added Columns'!AS$3</f>
        <v>0.1</v>
      </c>
      <c r="AT451">
        <f>('Added Columns'!AT451-'Added Columns'!AT$1)/'Added Columns'!AT$3</f>
        <v>0.5</v>
      </c>
      <c r="AU451">
        <f>('Added Columns'!AU451-'Added Columns'!AU$1)/'Added Columns'!AU$3</f>
        <v>0.66666666666666663</v>
      </c>
      <c r="AV451">
        <f>('Added Columns'!AV451-'Added Columns'!AV$1)/'Added Columns'!AV$3</f>
        <v>0.05</v>
      </c>
      <c r="AW451">
        <f>('Added Columns'!AW451-'Added Columns'!AW$1)/'Added Columns'!AW$3</f>
        <v>0.1111111111111111</v>
      </c>
      <c r="AX451">
        <f>('Added Columns'!AX451-'Added Columns'!AX$1)/'Added Columns'!AX$3</f>
        <v>6.6666666666666666E-2</v>
      </c>
      <c r="AY451">
        <f>('Added Columns'!AY451-'Added Columns'!AY$1)/'Added Columns'!AY$3</f>
        <v>0.11764705882352941</v>
      </c>
      <c r="AZ451">
        <v>1</v>
      </c>
      <c r="BA451">
        <v>1</v>
      </c>
    </row>
    <row r="452" spans="1:53" x14ac:dyDescent="0.25">
      <c r="A452">
        <v>445</v>
      </c>
      <c r="B452">
        <v>0</v>
      </c>
      <c r="C452">
        <v>1</v>
      </c>
      <c r="D452">
        <f>('Added Columns'!D452-'Added Columns'!D$1)/'Added Columns'!D$3</f>
        <v>0.7142857142857143</v>
      </c>
      <c r="E452">
        <v>1</v>
      </c>
      <c r="F452">
        <v>0</v>
      </c>
      <c r="G452">
        <v>0</v>
      </c>
      <c r="H452">
        <f>('Added Columns'!H452-'Added Columns'!H$1)/'Added Columns'!H$3</f>
        <v>4.3664996420901936E-2</v>
      </c>
      <c r="I452">
        <v>1</v>
      </c>
      <c r="J452">
        <v>0</v>
      </c>
      <c r="K452">
        <v>0</v>
      </c>
      <c r="L452">
        <f>('Added Columns'!L452-'Added Columns'!L$1)/'Added Columns'!L$3</f>
        <v>3.5714285714285712E-2</v>
      </c>
      <c r="M452">
        <f>('Added Columns'!M452-'Added Columns'!M$1)/'Added Columns'!M$3</f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f>('Added Columns'!T452-'Added Columns'!T$1)/'Added Columns'!T$3</f>
        <v>0.33333333333333331</v>
      </c>
      <c r="U452">
        <f>('Added Columns'!U452-'Added Columns'!U$1)/'Added Columns'!U$3</f>
        <v>0.1</v>
      </c>
      <c r="V452">
        <f>('Added Columns'!V452-'Added Columns'!V$1)/'Added Columns'!V$3</f>
        <v>0.66666666666666663</v>
      </c>
      <c r="W452">
        <f>('Added Columns'!W452-'Added Columns'!W$1)/'Added Columns'!W$3</f>
        <v>0.25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f>('Added Columns'!AG452-'Added Columns'!AG$1)/'Added Columns'!AG$3</f>
        <v>1</v>
      </c>
      <c r="AH452">
        <v>0</v>
      </c>
      <c r="AI452">
        <v>1</v>
      </c>
      <c r="AJ452">
        <v>0</v>
      </c>
      <c r="AK452">
        <f>('Added Columns'!AK452-'Added Columns'!AK$1)/'Added Columns'!AK$3</f>
        <v>0.16018957345971563</v>
      </c>
      <c r="AL452">
        <f>('Added Columns'!AL452-'Added Columns'!AL$1)/'Added Columns'!AL$3</f>
        <v>0.70523991166432443</v>
      </c>
      <c r="AM452">
        <f>('Added Columns'!AM452-'Added Columns'!AM$1)/'Added Columns'!AM$3</f>
        <v>0.22222222222222221</v>
      </c>
      <c r="AN452">
        <v>0</v>
      </c>
      <c r="AO452">
        <f>('Added Columns'!AO452-'Added Columns'!AO$1)/'Added Columns'!AO$3</f>
        <v>0.21428571428571427</v>
      </c>
      <c r="AP452">
        <f>('Added Columns'!AP452-'Added Columns'!AP$1)/'Added Columns'!AP$3</f>
        <v>0</v>
      </c>
      <c r="AQ452">
        <f>('Added Columns'!AQ452-'Added Columns'!AQ$1)/'Added Columns'!AQ$3</f>
        <v>0</v>
      </c>
      <c r="AR452">
        <f>('Added Columns'!AR452-'Added Columns'!AR$1)/'Added Columns'!AR$3</f>
        <v>0.33333333333333331</v>
      </c>
      <c r="AS452">
        <f>('Added Columns'!AS452-'Added Columns'!AS$1)/'Added Columns'!AS$3</f>
        <v>0.35</v>
      </c>
      <c r="AT452">
        <f>('Added Columns'!AT452-'Added Columns'!AT$1)/'Added Columns'!AT$3</f>
        <v>0.33333333333333331</v>
      </c>
      <c r="AU452">
        <f>('Added Columns'!AU452-'Added Columns'!AU$1)/'Added Columns'!AU$3</f>
        <v>0.66666666666666663</v>
      </c>
      <c r="AV452">
        <f>('Added Columns'!AV452-'Added Columns'!AV$1)/'Added Columns'!AV$3</f>
        <v>0.22500000000000001</v>
      </c>
      <c r="AW452">
        <f>('Added Columns'!AW452-'Added Columns'!AW$1)/'Added Columns'!AW$3</f>
        <v>0.3888888888888889</v>
      </c>
      <c r="AX452">
        <f>('Added Columns'!AX452-'Added Columns'!AX$1)/'Added Columns'!AX$3</f>
        <v>0.4</v>
      </c>
      <c r="AY452">
        <f>('Added Columns'!AY452-'Added Columns'!AY$1)/'Added Columns'!AY$3</f>
        <v>0.41176470588235292</v>
      </c>
      <c r="AZ452">
        <v>1</v>
      </c>
      <c r="BA452">
        <v>0</v>
      </c>
    </row>
    <row r="453" spans="1:53" x14ac:dyDescent="0.25">
      <c r="A453">
        <v>446</v>
      </c>
      <c r="B453">
        <v>0</v>
      </c>
      <c r="C453">
        <v>1</v>
      </c>
      <c r="D453">
        <f>('Added Columns'!D453-'Added Columns'!D$1)/'Added Columns'!D$3</f>
        <v>0.88095238095238093</v>
      </c>
      <c r="E453">
        <v>1</v>
      </c>
      <c r="F453">
        <v>0</v>
      </c>
      <c r="G453">
        <v>0</v>
      </c>
      <c r="H453">
        <f>('Added Columns'!H453-'Added Columns'!H$1)/'Added Columns'!H$3</f>
        <v>0.72655690765926983</v>
      </c>
      <c r="I453">
        <v>1</v>
      </c>
      <c r="J453">
        <v>0</v>
      </c>
      <c r="K453">
        <v>0</v>
      </c>
      <c r="L453">
        <f>('Added Columns'!L453-'Added Columns'!L$1)/'Added Columns'!L$3</f>
        <v>0.6071428571428571</v>
      </c>
      <c r="M453">
        <f>('Added Columns'!M453-'Added Columns'!M$1)/'Added Columns'!M$3</f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>('Added Columns'!T453-'Added Columns'!T$1)/'Added Columns'!T$3</f>
        <v>0</v>
      </c>
      <c r="U453">
        <f>('Added Columns'!U453-'Added Columns'!U$1)/'Added Columns'!U$3</f>
        <v>0.75714285714285712</v>
      </c>
      <c r="V453">
        <f>('Added Columns'!V453-'Added Columns'!V$1)/'Added Columns'!V$3</f>
        <v>0.66666666666666663</v>
      </c>
      <c r="W453">
        <f>('Added Columns'!W453-'Added Columns'!W$1)/'Added Columns'!W$3</f>
        <v>0.75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f>('Added Columns'!AG453-'Added Columns'!AG$1)/'Added Columns'!AG$3</f>
        <v>0.33333333333333331</v>
      </c>
      <c r="AH453">
        <v>0</v>
      </c>
      <c r="AI453">
        <v>0</v>
      </c>
      <c r="AJ453">
        <v>1</v>
      </c>
      <c r="AK453">
        <f>('Added Columns'!AK453-'Added Columns'!AK$1)/'Added Columns'!AK$3</f>
        <v>0.83338599262769875</v>
      </c>
      <c r="AL453">
        <f>('Added Columns'!AL453-'Added Columns'!AL$1)/'Added Columns'!AL$3</f>
        <v>0.31234691828950012</v>
      </c>
      <c r="AM453">
        <f>('Added Columns'!AM453-'Added Columns'!AM$1)/'Added Columns'!AM$3</f>
        <v>0.33333333333333331</v>
      </c>
      <c r="AN453">
        <v>0</v>
      </c>
      <c r="AO453">
        <f>('Added Columns'!AO453-'Added Columns'!AO$1)/'Added Columns'!AO$3</f>
        <v>0.8571428571428571</v>
      </c>
      <c r="AP453">
        <f>('Added Columns'!AP453-'Added Columns'!AP$1)/'Added Columns'!AP$3</f>
        <v>1</v>
      </c>
      <c r="AQ453">
        <f>('Added Columns'!AQ453-'Added Columns'!AQ$1)/'Added Columns'!AQ$3</f>
        <v>1</v>
      </c>
      <c r="AR453">
        <f>('Added Columns'!AR453-'Added Columns'!AR$1)/'Added Columns'!AR$3</f>
        <v>0</v>
      </c>
      <c r="AS453">
        <f>('Added Columns'!AS453-'Added Columns'!AS$1)/'Added Columns'!AS$3</f>
        <v>0.92500000000000004</v>
      </c>
      <c r="AT453">
        <f>('Added Columns'!AT453-'Added Columns'!AT$1)/'Added Columns'!AT$3</f>
        <v>0.33333333333333331</v>
      </c>
      <c r="AU453">
        <f>('Added Columns'!AU453-'Added Columns'!AU$1)/'Added Columns'!AU$3</f>
        <v>0.66666666666666663</v>
      </c>
      <c r="AV453">
        <f>('Added Columns'!AV453-'Added Columns'!AV$1)/'Added Columns'!AV$3</f>
        <v>0.25</v>
      </c>
      <c r="AW453">
        <f>('Added Columns'!AW453-'Added Columns'!AW$1)/'Added Columns'!AW$3</f>
        <v>0.5</v>
      </c>
      <c r="AX453">
        <f>('Added Columns'!AX453-'Added Columns'!AX$1)/'Added Columns'!AX$3</f>
        <v>0.46666666666666667</v>
      </c>
      <c r="AY453">
        <f>('Added Columns'!AY453-'Added Columns'!AY$1)/'Added Columns'!AY$3</f>
        <v>0.41176470588235292</v>
      </c>
      <c r="AZ453">
        <v>1</v>
      </c>
      <c r="BA453">
        <v>0</v>
      </c>
    </row>
    <row r="454" spans="1:53" x14ac:dyDescent="0.25">
      <c r="A454">
        <v>447</v>
      </c>
      <c r="B454">
        <v>1</v>
      </c>
      <c r="C454">
        <v>0</v>
      </c>
      <c r="D454">
        <f>('Added Columns'!D454-'Added Columns'!D$1)/'Added Columns'!D$3</f>
        <v>0.54761904761904767</v>
      </c>
      <c r="E454">
        <v>0</v>
      </c>
      <c r="F454">
        <v>0</v>
      </c>
      <c r="G454">
        <v>1</v>
      </c>
      <c r="H454">
        <f>('Added Columns'!H454-'Added Columns'!H$1)/'Added Columns'!H$3</f>
        <v>0.11811023622047244</v>
      </c>
      <c r="I454">
        <v>1</v>
      </c>
      <c r="J454">
        <v>0</v>
      </c>
      <c r="K454">
        <v>0</v>
      </c>
      <c r="L454">
        <f>('Added Columns'!L454-'Added Columns'!L$1)/'Added Columns'!L$3</f>
        <v>0.32142857142857145</v>
      </c>
      <c r="M454">
        <f>('Added Columns'!M454-'Added Columns'!M$1)/'Added Columns'!M$3</f>
        <v>0.25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>('Added Columns'!T454-'Added Columns'!T$1)/'Added Columns'!T$3</f>
        <v>1</v>
      </c>
      <c r="U454">
        <f>('Added Columns'!U454-'Added Columns'!U$1)/'Added Columns'!U$3</f>
        <v>0.37142857142857144</v>
      </c>
      <c r="V454">
        <f>('Added Columns'!V454-'Added Columns'!V$1)/'Added Columns'!V$3</f>
        <v>0.66666666666666663</v>
      </c>
      <c r="W454">
        <f>('Added Columns'!W454-'Added Columns'!W$1)/'Added Columns'!W$3</f>
        <v>0.25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f>('Added Columns'!AG454-'Added Columns'!AG$1)/'Added Columns'!AG$3</f>
        <v>1</v>
      </c>
      <c r="AH454">
        <v>0</v>
      </c>
      <c r="AI454">
        <v>0</v>
      </c>
      <c r="AJ454">
        <v>1</v>
      </c>
      <c r="AK454">
        <f>('Added Columns'!AK454-'Added Columns'!AK$1)/'Added Columns'!AK$3</f>
        <v>0.27493417588204316</v>
      </c>
      <c r="AL454">
        <f>('Added Columns'!AL454-'Added Columns'!AL$1)/'Added Columns'!AL$3</f>
        <v>0.45516964464966875</v>
      </c>
      <c r="AM454">
        <f>('Added Columns'!AM454-'Added Columns'!AM$1)/'Added Columns'!AM$3</f>
        <v>0.77777777777777779</v>
      </c>
      <c r="AN454">
        <v>0</v>
      </c>
      <c r="AO454">
        <f>('Added Columns'!AO454-'Added Columns'!AO$1)/'Added Columns'!AO$3</f>
        <v>0.21428571428571427</v>
      </c>
      <c r="AP454">
        <f>('Added Columns'!AP454-'Added Columns'!AP$1)/'Added Columns'!AP$3</f>
        <v>0</v>
      </c>
      <c r="AQ454">
        <f>('Added Columns'!AQ454-'Added Columns'!AQ$1)/'Added Columns'!AQ$3</f>
        <v>1</v>
      </c>
      <c r="AR454">
        <f>('Added Columns'!AR454-'Added Columns'!AR$1)/'Added Columns'!AR$3</f>
        <v>0</v>
      </c>
      <c r="AS454">
        <f>('Added Columns'!AS454-'Added Columns'!AS$1)/'Added Columns'!AS$3</f>
        <v>0.4</v>
      </c>
      <c r="AT454">
        <f>('Added Columns'!AT454-'Added Columns'!AT$1)/'Added Columns'!AT$3</f>
        <v>0.5</v>
      </c>
      <c r="AU454">
        <f>('Added Columns'!AU454-'Added Columns'!AU$1)/'Added Columns'!AU$3</f>
        <v>0.66666666666666663</v>
      </c>
      <c r="AV454">
        <f>('Added Columns'!AV454-'Added Columns'!AV$1)/'Added Columns'!AV$3</f>
        <v>0.35</v>
      </c>
      <c r="AW454">
        <f>('Added Columns'!AW454-'Added Columns'!AW$1)/'Added Columns'!AW$3</f>
        <v>0.16666666666666666</v>
      </c>
      <c r="AX454">
        <f>('Added Columns'!AX454-'Added Columns'!AX$1)/'Added Columns'!AX$3</f>
        <v>6.6666666666666666E-2</v>
      </c>
      <c r="AY454">
        <f>('Added Columns'!AY454-'Added Columns'!AY$1)/'Added Columns'!AY$3</f>
        <v>0.58823529411764708</v>
      </c>
      <c r="AZ454">
        <v>1</v>
      </c>
      <c r="BA454">
        <v>0</v>
      </c>
    </row>
    <row r="455" spans="1:53" x14ac:dyDescent="0.25">
      <c r="A455">
        <v>448</v>
      </c>
      <c r="B455">
        <v>1</v>
      </c>
      <c r="C455">
        <v>0</v>
      </c>
      <c r="D455">
        <f>('Added Columns'!D455-'Added Columns'!D$1)/'Added Columns'!D$3</f>
        <v>0.40476190476190477</v>
      </c>
      <c r="E455">
        <v>1</v>
      </c>
      <c r="F455">
        <v>0</v>
      </c>
      <c r="G455">
        <v>0</v>
      </c>
      <c r="H455">
        <f>('Added Columns'!H455-'Added Columns'!H$1)/'Added Columns'!H$3</f>
        <v>0.37007874015748032</v>
      </c>
      <c r="I455">
        <v>1</v>
      </c>
      <c r="J455">
        <v>0</v>
      </c>
      <c r="K455">
        <v>0</v>
      </c>
      <c r="L455">
        <f>('Added Columns'!L455-'Added Columns'!L$1)/'Added Columns'!L$3</f>
        <v>0</v>
      </c>
      <c r="M455">
        <f>('Added Columns'!M455-'Added Columns'!M$1)/'Added Columns'!M$3</f>
        <v>0.5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f>('Added Columns'!T455-'Added Columns'!T$1)/'Added Columns'!T$3</f>
        <v>0.33333333333333331</v>
      </c>
      <c r="U455">
        <f>('Added Columns'!U455-'Added Columns'!U$1)/'Added Columns'!U$3</f>
        <v>0.7857142857142857</v>
      </c>
      <c r="V455">
        <f>('Added Columns'!V455-'Added Columns'!V$1)/'Added Columns'!V$3</f>
        <v>0.66666666666666663</v>
      </c>
      <c r="W455">
        <f>('Added Columns'!W455-'Added Columns'!W$1)/'Added Columns'!W$3</f>
        <v>0.25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f>('Added Columns'!AG455-'Added Columns'!AG$1)/'Added Columns'!AG$3</f>
        <v>0.66666666666666663</v>
      </c>
      <c r="AH455">
        <v>0</v>
      </c>
      <c r="AI455">
        <v>1</v>
      </c>
      <c r="AJ455">
        <v>0</v>
      </c>
      <c r="AK455">
        <f>('Added Columns'!AK455-'Added Columns'!AK$1)/'Added Columns'!AK$3</f>
        <v>0.19526066350710899</v>
      </c>
      <c r="AL455">
        <f>('Added Columns'!AL455-'Added Columns'!AL$1)/'Added Columns'!AL$3</f>
        <v>0.66512748444087533</v>
      </c>
      <c r="AM455">
        <f>('Added Columns'!AM455-'Added Columns'!AM$1)/'Added Columns'!AM$3</f>
        <v>1</v>
      </c>
      <c r="AN455">
        <v>0</v>
      </c>
      <c r="AO455">
        <f>('Added Columns'!AO455-'Added Columns'!AO$1)/'Added Columns'!AO$3</f>
        <v>0</v>
      </c>
      <c r="AP455">
        <f>('Added Columns'!AP455-'Added Columns'!AP$1)/'Added Columns'!AP$3</f>
        <v>0</v>
      </c>
      <c r="AQ455">
        <f>('Added Columns'!AQ455-'Added Columns'!AQ$1)/'Added Columns'!AQ$3</f>
        <v>0.66666666666666663</v>
      </c>
      <c r="AR455">
        <f>('Added Columns'!AR455-'Added Columns'!AR$1)/'Added Columns'!AR$3</f>
        <v>0</v>
      </c>
      <c r="AS455">
        <f>('Added Columns'!AS455-'Added Columns'!AS$1)/'Added Columns'!AS$3</f>
        <v>0.375</v>
      </c>
      <c r="AT455">
        <f>('Added Columns'!AT455-'Added Columns'!AT$1)/'Added Columns'!AT$3</f>
        <v>0.33333333333333331</v>
      </c>
      <c r="AU455">
        <f>('Added Columns'!AU455-'Added Columns'!AU$1)/'Added Columns'!AU$3</f>
        <v>0.66666666666666663</v>
      </c>
      <c r="AV455">
        <f>('Added Columns'!AV455-'Added Columns'!AV$1)/'Added Columns'!AV$3</f>
        <v>0.27500000000000002</v>
      </c>
      <c r="AW455">
        <f>('Added Columns'!AW455-'Added Columns'!AW$1)/'Added Columns'!AW$3</f>
        <v>0.5</v>
      </c>
      <c r="AX455">
        <f>('Added Columns'!AX455-'Added Columns'!AX$1)/'Added Columns'!AX$3</f>
        <v>0.4</v>
      </c>
      <c r="AY455">
        <f>('Added Columns'!AY455-'Added Columns'!AY$1)/'Added Columns'!AY$3</f>
        <v>0.52941176470588236</v>
      </c>
      <c r="AZ455">
        <v>1</v>
      </c>
      <c r="BA455">
        <v>0</v>
      </c>
    </row>
    <row r="456" spans="1:53" x14ac:dyDescent="0.25">
      <c r="A456">
        <v>449</v>
      </c>
      <c r="B456">
        <v>0</v>
      </c>
      <c r="C456">
        <v>1</v>
      </c>
      <c r="D456">
        <f>('Added Columns'!D456-'Added Columns'!D$1)/'Added Columns'!D$3</f>
        <v>0.52380952380952384</v>
      </c>
      <c r="E456">
        <v>1</v>
      </c>
      <c r="F456">
        <v>0</v>
      </c>
      <c r="G456">
        <v>0</v>
      </c>
      <c r="H456">
        <f>('Added Columns'!H456-'Added Columns'!H$1)/'Added Columns'!H$3</f>
        <v>0.14316392269148176</v>
      </c>
      <c r="I456">
        <v>0</v>
      </c>
      <c r="J456">
        <v>1</v>
      </c>
      <c r="K456">
        <v>0</v>
      </c>
      <c r="L456">
        <f>('Added Columns'!L456-'Added Columns'!L$1)/'Added Columns'!L$3</f>
        <v>0.17857142857142858</v>
      </c>
      <c r="M456">
        <f>('Added Columns'!M456-'Added Columns'!M$1)/'Added Columns'!M$3</f>
        <v>0.5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>('Added Columns'!T456-'Added Columns'!T$1)/'Added Columns'!T$3</f>
        <v>0.33333333333333331</v>
      </c>
      <c r="U456">
        <f>('Added Columns'!U456-'Added Columns'!U$1)/'Added Columns'!U$3</f>
        <v>0.6428571428571429</v>
      </c>
      <c r="V456">
        <f>('Added Columns'!V456-'Added Columns'!V$1)/'Added Columns'!V$3</f>
        <v>0.66666666666666663</v>
      </c>
      <c r="W456">
        <f>('Added Columns'!W456-'Added Columns'!W$1)/'Added Columns'!W$3</f>
        <v>0.75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f>('Added Columns'!AG456-'Added Columns'!AG$1)/'Added Columns'!AG$3</f>
        <v>0.66666666666666663</v>
      </c>
      <c r="AH456">
        <v>0</v>
      </c>
      <c r="AI456">
        <v>0</v>
      </c>
      <c r="AJ456">
        <v>1</v>
      </c>
      <c r="AK456">
        <f>('Added Columns'!AK456-'Added Columns'!AK$1)/'Added Columns'!AK$3</f>
        <v>0.64391785150078984</v>
      </c>
      <c r="AL456">
        <f>('Added Columns'!AL456-'Added Columns'!AL$1)/'Added Columns'!AL$3</f>
        <v>0.73358763300542063</v>
      </c>
      <c r="AM456">
        <f>('Added Columns'!AM456-'Added Columns'!AM$1)/'Added Columns'!AM$3</f>
        <v>0.77777777777777779</v>
      </c>
      <c r="AN456">
        <v>0</v>
      </c>
      <c r="AO456">
        <f>('Added Columns'!AO456-'Added Columns'!AO$1)/'Added Columns'!AO$3</f>
        <v>0.2857142857142857</v>
      </c>
      <c r="AP456">
        <f>('Added Columns'!AP456-'Added Columns'!AP$1)/'Added Columns'!AP$3</f>
        <v>0</v>
      </c>
      <c r="AQ456">
        <f>('Added Columns'!AQ456-'Added Columns'!AQ$1)/'Added Columns'!AQ$3</f>
        <v>0.66666666666666663</v>
      </c>
      <c r="AR456">
        <f>('Added Columns'!AR456-'Added Columns'!AR$1)/'Added Columns'!AR$3</f>
        <v>0</v>
      </c>
      <c r="AS456">
        <f>('Added Columns'!AS456-'Added Columns'!AS$1)/'Added Columns'!AS$3</f>
        <v>0.55000000000000004</v>
      </c>
      <c r="AT456">
        <f>('Added Columns'!AT456-'Added Columns'!AT$1)/'Added Columns'!AT$3</f>
        <v>0.5</v>
      </c>
      <c r="AU456">
        <f>('Added Columns'!AU456-'Added Columns'!AU$1)/'Added Columns'!AU$3</f>
        <v>0.66666666666666663</v>
      </c>
      <c r="AV456">
        <f>('Added Columns'!AV456-'Added Columns'!AV$1)/'Added Columns'!AV$3</f>
        <v>0.5</v>
      </c>
      <c r="AW456">
        <f>('Added Columns'!AW456-'Added Columns'!AW$1)/'Added Columns'!AW$3</f>
        <v>0.33333333333333331</v>
      </c>
      <c r="AX456">
        <f>('Added Columns'!AX456-'Added Columns'!AX$1)/'Added Columns'!AX$3</f>
        <v>0.33333333333333331</v>
      </c>
      <c r="AY456">
        <f>('Added Columns'!AY456-'Added Columns'!AY$1)/'Added Columns'!AY$3</f>
        <v>0.76470588235294112</v>
      </c>
      <c r="AZ456">
        <v>1</v>
      </c>
      <c r="BA456">
        <v>0</v>
      </c>
    </row>
    <row r="457" spans="1:53" x14ac:dyDescent="0.25">
      <c r="A457">
        <v>450</v>
      </c>
      <c r="B457">
        <v>0</v>
      </c>
      <c r="C457">
        <v>1</v>
      </c>
      <c r="D457">
        <f>('Added Columns'!D457-'Added Columns'!D$1)/'Added Columns'!D$3</f>
        <v>0.5</v>
      </c>
      <c r="E457">
        <v>0</v>
      </c>
      <c r="F457">
        <v>1</v>
      </c>
      <c r="G457">
        <v>0</v>
      </c>
      <c r="H457">
        <f>('Added Columns'!H457-'Added Columns'!H$1)/'Added Columns'!H$3</f>
        <v>0.24409448818897639</v>
      </c>
      <c r="I457">
        <v>0</v>
      </c>
      <c r="J457">
        <v>1</v>
      </c>
      <c r="K457">
        <v>0</v>
      </c>
      <c r="L457">
        <f>('Added Columns'!L457-'Added Columns'!L$1)/'Added Columns'!L$3</f>
        <v>0.25</v>
      </c>
      <c r="M457">
        <f>('Added Columns'!M457-'Added Columns'!M$1)/'Added Columns'!M$3</f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f>('Added Columns'!T457-'Added Columns'!T$1)/'Added Columns'!T$3</f>
        <v>0.66666666666666663</v>
      </c>
      <c r="U457">
        <f>('Added Columns'!U457-'Added Columns'!U$1)/'Added Columns'!U$3</f>
        <v>0.25714285714285712</v>
      </c>
      <c r="V457">
        <f>('Added Columns'!V457-'Added Columns'!V$1)/'Added Columns'!V$3</f>
        <v>0.66666666666666663</v>
      </c>
      <c r="W457">
        <f>('Added Columns'!W457-'Added Columns'!W$1)/'Added Columns'!W$3</f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f>('Added Columns'!AG457-'Added Columns'!AG$1)/'Added Columns'!AG$3</f>
        <v>0.66666666666666663</v>
      </c>
      <c r="AH457">
        <v>0</v>
      </c>
      <c r="AI457">
        <v>1</v>
      </c>
      <c r="AJ457">
        <v>0</v>
      </c>
      <c r="AK457">
        <f>('Added Columns'!AK457-'Added Columns'!AK$1)/'Added Columns'!AK$3</f>
        <v>0.14460242232754081</v>
      </c>
      <c r="AL457">
        <f>('Added Columns'!AL457-'Added Columns'!AL$1)/'Added Columns'!AL$3</f>
        <v>0.63352740413571573</v>
      </c>
      <c r="AM457">
        <f>('Added Columns'!AM457-'Added Columns'!AM$1)/'Added Columns'!AM$3</f>
        <v>0.1111111111111111</v>
      </c>
      <c r="AN457">
        <v>0</v>
      </c>
      <c r="AO457">
        <f>('Added Columns'!AO457-'Added Columns'!AO$1)/'Added Columns'!AO$3</f>
        <v>0</v>
      </c>
      <c r="AP457">
        <f>('Added Columns'!AP457-'Added Columns'!AP$1)/'Added Columns'!AP$3</f>
        <v>0</v>
      </c>
      <c r="AQ457">
        <f>('Added Columns'!AQ457-'Added Columns'!AQ$1)/'Added Columns'!AQ$3</f>
        <v>0</v>
      </c>
      <c r="AR457">
        <f>('Added Columns'!AR457-'Added Columns'!AR$1)/'Added Columns'!AR$3</f>
        <v>0.33333333333333331</v>
      </c>
      <c r="AS457">
        <f>('Added Columns'!AS457-'Added Columns'!AS$1)/'Added Columns'!AS$3</f>
        <v>0.2</v>
      </c>
      <c r="AT457">
        <f>('Added Columns'!AT457-'Added Columns'!AT$1)/'Added Columns'!AT$3</f>
        <v>0.5</v>
      </c>
      <c r="AU457">
        <f>('Added Columns'!AU457-'Added Columns'!AU$1)/'Added Columns'!AU$3</f>
        <v>0.66666666666666663</v>
      </c>
      <c r="AV457">
        <f>('Added Columns'!AV457-'Added Columns'!AV$1)/'Added Columns'!AV$3</f>
        <v>0.2</v>
      </c>
      <c r="AW457">
        <f>('Added Columns'!AW457-'Added Columns'!AW$1)/'Added Columns'!AW$3</f>
        <v>0.16666666666666666</v>
      </c>
      <c r="AX457">
        <f>('Added Columns'!AX457-'Added Columns'!AX$1)/'Added Columns'!AX$3</f>
        <v>0</v>
      </c>
      <c r="AY457">
        <f>('Added Columns'!AY457-'Added Columns'!AY$1)/'Added Columns'!AY$3</f>
        <v>0.41176470588235292</v>
      </c>
      <c r="AZ457">
        <v>1</v>
      </c>
      <c r="BA457">
        <v>0</v>
      </c>
    </row>
    <row r="458" spans="1:53" x14ac:dyDescent="0.25">
      <c r="A458">
        <v>451</v>
      </c>
      <c r="B458">
        <v>1</v>
      </c>
      <c r="C458">
        <v>0</v>
      </c>
      <c r="D458">
        <f>('Added Columns'!D458-'Added Columns'!D$1)/'Added Columns'!D$3</f>
        <v>0.30952380952380953</v>
      </c>
      <c r="E458">
        <v>1</v>
      </c>
      <c r="F458">
        <v>0</v>
      </c>
      <c r="G458">
        <v>0</v>
      </c>
      <c r="H458">
        <f>('Added Columns'!H458-'Added Columns'!H$1)/'Added Columns'!H$3</f>
        <v>0.51968503937007871</v>
      </c>
      <c r="I458">
        <v>1</v>
      </c>
      <c r="J458">
        <v>0</v>
      </c>
      <c r="K458">
        <v>0</v>
      </c>
      <c r="L458">
        <f>('Added Columns'!L458-'Added Columns'!L$1)/'Added Columns'!L$3</f>
        <v>3.5714285714285712E-2</v>
      </c>
      <c r="M458">
        <f>('Added Columns'!M458-'Added Columns'!M$1)/'Added Columns'!M$3</f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f>('Added Columns'!T458-'Added Columns'!T$1)/'Added Columns'!T$3</f>
        <v>0.33333333333333331</v>
      </c>
      <c r="U458">
        <f>('Added Columns'!U458-'Added Columns'!U$1)/'Added Columns'!U$3</f>
        <v>0.67142857142857137</v>
      </c>
      <c r="V458">
        <f>('Added Columns'!V458-'Added Columns'!V$1)/'Added Columns'!V$3</f>
        <v>0.66666666666666663</v>
      </c>
      <c r="W458">
        <f>('Added Columns'!W458-'Added Columns'!W$1)/'Added Columns'!W$3</f>
        <v>0.25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f>('Added Columns'!AG458-'Added Columns'!AG$1)/'Added Columns'!AG$3</f>
        <v>1</v>
      </c>
      <c r="AH458">
        <v>0</v>
      </c>
      <c r="AI458">
        <v>0</v>
      </c>
      <c r="AJ458">
        <v>1</v>
      </c>
      <c r="AK458">
        <f>('Added Columns'!AK458-'Added Columns'!AK$1)/'Added Columns'!AK$3</f>
        <v>0.2934702474986835</v>
      </c>
      <c r="AL458">
        <f>('Added Columns'!AL458-'Added Columns'!AL$1)/'Added Columns'!AL$3</f>
        <v>0.25103392892993376</v>
      </c>
      <c r="AM458">
        <f>('Added Columns'!AM458-'Added Columns'!AM$1)/'Added Columns'!AM$3</f>
        <v>0.44444444444444442</v>
      </c>
      <c r="AN458">
        <v>1</v>
      </c>
      <c r="AO458">
        <f>('Added Columns'!AO458-'Added Columns'!AO$1)/'Added Columns'!AO$3</f>
        <v>0.14285714285714285</v>
      </c>
      <c r="AP458">
        <f>('Added Columns'!AP458-'Added Columns'!AP$1)/'Added Columns'!AP$3</f>
        <v>0</v>
      </c>
      <c r="AQ458">
        <f>('Added Columns'!AQ458-'Added Columns'!AQ$1)/'Added Columns'!AQ$3</f>
        <v>0.66666666666666663</v>
      </c>
      <c r="AR458">
        <f>('Added Columns'!AR458-'Added Columns'!AR$1)/'Added Columns'!AR$3</f>
        <v>0</v>
      </c>
      <c r="AS458">
        <f>('Added Columns'!AS458-'Added Columns'!AS$1)/'Added Columns'!AS$3</f>
        <v>0.25</v>
      </c>
      <c r="AT458">
        <f>('Added Columns'!AT458-'Added Columns'!AT$1)/'Added Columns'!AT$3</f>
        <v>0.33333333333333331</v>
      </c>
      <c r="AU458">
        <f>('Added Columns'!AU458-'Added Columns'!AU$1)/'Added Columns'!AU$3</f>
        <v>1</v>
      </c>
      <c r="AV458">
        <f>('Added Columns'!AV458-'Added Columns'!AV$1)/'Added Columns'!AV$3</f>
        <v>0.15</v>
      </c>
      <c r="AW458">
        <f>('Added Columns'!AW458-'Added Columns'!AW$1)/'Added Columns'!AW$3</f>
        <v>0.27777777777777779</v>
      </c>
      <c r="AX458">
        <f>('Added Columns'!AX458-'Added Columns'!AX$1)/'Added Columns'!AX$3</f>
        <v>0</v>
      </c>
      <c r="AY458">
        <f>('Added Columns'!AY458-'Added Columns'!AY$1)/'Added Columns'!AY$3</f>
        <v>0.29411764705882354</v>
      </c>
      <c r="AZ458">
        <v>1</v>
      </c>
      <c r="BA458">
        <v>0</v>
      </c>
    </row>
    <row r="459" spans="1:53" x14ac:dyDescent="0.25">
      <c r="A459">
        <v>452</v>
      </c>
      <c r="B459">
        <v>1</v>
      </c>
      <c r="C459">
        <v>0</v>
      </c>
      <c r="D459">
        <f>('Added Columns'!D459-'Added Columns'!D$1)/'Added Columns'!D$3</f>
        <v>0.5714285714285714</v>
      </c>
      <c r="E459">
        <v>1</v>
      </c>
      <c r="F459">
        <v>0</v>
      </c>
      <c r="G459">
        <v>0</v>
      </c>
      <c r="H459">
        <f>('Added Columns'!H459-'Added Columns'!H$1)/'Added Columns'!H$3</f>
        <v>0.15533285612025768</v>
      </c>
      <c r="I459">
        <v>0</v>
      </c>
      <c r="J459">
        <v>1</v>
      </c>
      <c r="K459">
        <v>0</v>
      </c>
      <c r="L459">
        <f>('Added Columns'!L459-'Added Columns'!L$1)/'Added Columns'!L$3</f>
        <v>0.8214285714285714</v>
      </c>
      <c r="M459">
        <f>('Added Columns'!M459-'Added Columns'!M$1)/'Added Columns'!M$3</f>
        <v>0.5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f>('Added Columns'!T459-'Added Columns'!T$1)/'Added Columns'!T$3</f>
        <v>1</v>
      </c>
      <c r="U459">
        <f>('Added Columns'!U459-'Added Columns'!U$1)/'Added Columns'!U$3</f>
        <v>0.37142857142857144</v>
      </c>
      <c r="V459">
        <f>('Added Columns'!V459-'Added Columns'!V$1)/'Added Columns'!V$3</f>
        <v>0.66666666666666663</v>
      </c>
      <c r="W459">
        <f>('Added Columns'!W459-'Added Columns'!W$1)/'Added Columns'!W$3</f>
        <v>0.5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f>('Added Columns'!AG459-'Added Columns'!AG$1)/'Added Columns'!AG$3</f>
        <v>0</v>
      </c>
      <c r="AH459">
        <v>0</v>
      </c>
      <c r="AI459">
        <v>1</v>
      </c>
      <c r="AJ459">
        <v>0</v>
      </c>
      <c r="AK459">
        <f>('Added Columns'!AK459-'Added Columns'!AK$1)/'Added Columns'!AK$3</f>
        <v>0.33686150605581883</v>
      </c>
      <c r="AL459">
        <f>('Added Columns'!AL459-'Added Columns'!AL$1)/'Added Columns'!AL$3</f>
        <v>0.19498092752459345</v>
      </c>
      <c r="AM459">
        <f>('Added Columns'!AM459-'Added Columns'!AM$1)/'Added Columns'!AM$3</f>
        <v>0.1111111111111111</v>
      </c>
      <c r="AN459">
        <v>1</v>
      </c>
      <c r="AO459">
        <f>('Added Columns'!AO459-'Added Columns'!AO$1)/'Added Columns'!AO$3</f>
        <v>0.7142857142857143</v>
      </c>
      <c r="AP459">
        <f>('Added Columns'!AP459-'Added Columns'!AP$1)/'Added Columns'!AP$3</f>
        <v>1</v>
      </c>
      <c r="AQ459">
        <f>('Added Columns'!AQ459-'Added Columns'!AQ$1)/'Added Columns'!AQ$3</f>
        <v>1</v>
      </c>
      <c r="AR459">
        <f>('Added Columns'!AR459-'Added Columns'!AR$1)/'Added Columns'!AR$3</f>
        <v>0.33333333333333331</v>
      </c>
      <c r="AS459">
        <f>('Added Columns'!AS459-'Added Columns'!AS$1)/'Added Columns'!AS$3</f>
        <v>0.25</v>
      </c>
      <c r="AT459">
        <f>('Added Columns'!AT459-'Added Columns'!AT$1)/'Added Columns'!AT$3</f>
        <v>0.83333333333333337</v>
      </c>
      <c r="AU459">
        <f>('Added Columns'!AU459-'Added Columns'!AU$1)/'Added Columns'!AU$3</f>
        <v>0.33333333333333331</v>
      </c>
      <c r="AV459">
        <f>('Added Columns'!AV459-'Added Columns'!AV$1)/'Added Columns'!AV$3</f>
        <v>0.25</v>
      </c>
      <c r="AW459">
        <f>('Added Columns'!AW459-'Added Columns'!AW$1)/'Added Columns'!AW$3</f>
        <v>0.5</v>
      </c>
      <c r="AX459">
        <f>('Added Columns'!AX459-'Added Columns'!AX$1)/'Added Columns'!AX$3</f>
        <v>0.33333333333333331</v>
      </c>
      <c r="AY459">
        <f>('Added Columns'!AY459-'Added Columns'!AY$1)/'Added Columns'!AY$3</f>
        <v>0.47058823529411764</v>
      </c>
      <c r="AZ459">
        <v>1</v>
      </c>
      <c r="BA459">
        <v>0</v>
      </c>
    </row>
    <row r="460" spans="1:53" x14ac:dyDescent="0.25">
      <c r="A460">
        <v>453</v>
      </c>
      <c r="B460">
        <v>1</v>
      </c>
      <c r="C460">
        <v>0</v>
      </c>
      <c r="D460">
        <f>('Added Columns'!D460-'Added Columns'!D$1)/'Added Columns'!D$3</f>
        <v>0.6428571428571429</v>
      </c>
      <c r="E460">
        <v>1</v>
      </c>
      <c r="F460">
        <v>0</v>
      </c>
      <c r="G460">
        <v>0</v>
      </c>
      <c r="H460">
        <f>('Added Columns'!H460-'Added Columns'!H$1)/'Added Columns'!H$3</f>
        <v>0.3285612025769506</v>
      </c>
      <c r="I460">
        <v>1</v>
      </c>
      <c r="J460">
        <v>0</v>
      </c>
      <c r="K460">
        <v>0</v>
      </c>
      <c r="L460">
        <f>('Added Columns'!L460-'Added Columns'!L$1)/'Added Columns'!L$3</f>
        <v>3.5714285714285712E-2</v>
      </c>
      <c r="M460">
        <f>('Added Columns'!M460-'Added Columns'!M$1)/'Added Columns'!M$3</f>
        <v>0.5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f>('Added Columns'!T460-'Added Columns'!T$1)/'Added Columns'!T$3</f>
        <v>1</v>
      </c>
      <c r="U460">
        <f>('Added Columns'!U460-'Added Columns'!U$1)/'Added Columns'!U$3</f>
        <v>0.44285714285714284</v>
      </c>
      <c r="V460">
        <f>('Added Columns'!V460-'Added Columns'!V$1)/'Added Columns'!V$3</f>
        <v>0.66666666666666663</v>
      </c>
      <c r="W460">
        <f>('Added Columns'!W460-'Added Columns'!W$1)/'Added Columns'!W$3</f>
        <v>0.25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f>('Added Columns'!AG460-'Added Columns'!AG$1)/'Added Columns'!AG$3</f>
        <v>0.33333333333333331</v>
      </c>
      <c r="AH460">
        <v>0</v>
      </c>
      <c r="AI460">
        <v>1</v>
      </c>
      <c r="AJ460">
        <v>0</v>
      </c>
      <c r="AK460">
        <f>('Added Columns'!AK460-'Added Columns'!AK$1)/'Added Columns'!AK$3</f>
        <v>0.19989468141126909</v>
      </c>
      <c r="AL460">
        <f>('Added Columns'!AL460-'Added Columns'!AL$1)/'Added Columns'!AL$3</f>
        <v>0.56546878136920298</v>
      </c>
      <c r="AM460">
        <f>('Added Columns'!AM460-'Added Columns'!AM$1)/'Added Columns'!AM$3</f>
        <v>0</v>
      </c>
      <c r="AN460">
        <v>0</v>
      </c>
      <c r="AO460">
        <f>('Added Columns'!AO460-'Added Columns'!AO$1)/'Added Columns'!AO$3</f>
        <v>0.5714285714285714</v>
      </c>
      <c r="AP460">
        <f>('Added Columns'!AP460-'Added Columns'!AP$1)/'Added Columns'!AP$3</f>
        <v>0</v>
      </c>
      <c r="AQ460">
        <f>('Added Columns'!AQ460-'Added Columns'!AQ$1)/'Added Columns'!AQ$3</f>
        <v>0.33333333333333331</v>
      </c>
      <c r="AR460">
        <f>('Added Columns'!AR460-'Added Columns'!AR$1)/'Added Columns'!AR$3</f>
        <v>0.33333333333333331</v>
      </c>
      <c r="AS460">
        <f>('Added Columns'!AS460-'Added Columns'!AS$1)/'Added Columns'!AS$3</f>
        <v>0.22500000000000001</v>
      </c>
      <c r="AT460">
        <f>('Added Columns'!AT460-'Added Columns'!AT$1)/'Added Columns'!AT$3</f>
        <v>0.5</v>
      </c>
      <c r="AU460">
        <f>('Added Columns'!AU460-'Added Columns'!AU$1)/'Added Columns'!AU$3</f>
        <v>1</v>
      </c>
      <c r="AV460">
        <f>('Added Columns'!AV460-'Added Columns'!AV$1)/'Added Columns'!AV$3</f>
        <v>0.2</v>
      </c>
      <c r="AW460">
        <f>('Added Columns'!AW460-'Added Columns'!AW$1)/'Added Columns'!AW$3</f>
        <v>0.3888888888888889</v>
      </c>
      <c r="AX460">
        <f>('Added Columns'!AX460-'Added Columns'!AX$1)/'Added Columns'!AX$3</f>
        <v>0.2</v>
      </c>
      <c r="AY460">
        <f>('Added Columns'!AY460-'Added Columns'!AY$1)/'Added Columns'!AY$3</f>
        <v>0.41176470588235292</v>
      </c>
      <c r="AZ460">
        <v>1</v>
      </c>
      <c r="BA460">
        <v>0</v>
      </c>
    </row>
    <row r="461" spans="1:53" x14ac:dyDescent="0.25">
      <c r="A461">
        <v>454</v>
      </c>
      <c r="B461">
        <v>0</v>
      </c>
      <c r="C461">
        <v>1</v>
      </c>
      <c r="D461">
        <f>('Added Columns'!D461-'Added Columns'!D$1)/'Added Columns'!D$3</f>
        <v>0.19047619047619047</v>
      </c>
      <c r="E461">
        <v>0</v>
      </c>
      <c r="F461">
        <v>1</v>
      </c>
      <c r="G461">
        <v>0</v>
      </c>
      <c r="H461">
        <f>('Added Columns'!H461-'Added Columns'!H$1)/'Added Columns'!H$3</f>
        <v>0.23192555476020044</v>
      </c>
      <c r="I461">
        <v>0</v>
      </c>
      <c r="J461">
        <v>0</v>
      </c>
      <c r="K461">
        <v>1</v>
      </c>
      <c r="L461">
        <f>('Added Columns'!L461-'Added Columns'!L$1)/'Added Columns'!L$3</f>
        <v>0.5714285714285714</v>
      </c>
      <c r="M461">
        <f>('Added Columns'!M461-'Added Columns'!M$1)/'Added Columns'!M$3</f>
        <v>0.75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>('Added Columns'!T461-'Added Columns'!T$1)/'Added Columns'!T$3</f>
        <v>0.33333333333333331</v>
      </c>
      <c r="U461">
        <f>('Added Columns'!U461-'Added Columns'!U$1)/'Added Columns'!U$3</f>
        <v>0.4</v>
      </c>
      <c r="V461">
        <f>('Added Columns'!V461-'Added Columns'!V$1)/'Added Columns'!V$3</f>
        <v>0.66666666666666663</v>
      </c>
      <c r="W461">
        <f>('Added Columns'!W461-'Added Columns'!W$1)/'Added Columns'!W$3</f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f>('Added Columns'!AG461-'Added Columns'!AG$1)/'Added Columns'!AG$3</f>
        <v>0.66666666666666663</v>
      </c>
      <c r="AH461">
        <v>1</v>
      </c>
      <c r="AI461">
        <v>0</v>
      </c>
      <c r="AJ461">
        <v>0</v>
      </c>
      <c r="AK461">
        <f>('Added Columns'!AK461-'Added Columns'!AK$1)/'Added Columns'!AK$3</f>
        <v>9.1205897840968927E-2</v>
      </c>
      <c r="AL461">
        <f>('Added Columns'!AL461-'Added Columns'!AL$1)/'Added Columns'!AL$3</f>
        <v>0.83172053804456936</v>
      </c>
      <c r="AM461">
        <f>('Added Columns'!AM461-'Added Columns'!AM$1)/'Added Columns'!AM$3</f>
        <v>0</v>
      </c>
      <c r="AN461">
        <v>1</v>
      </c>
      <c r="AO461">
        <f>('Added Columns'!AO461-'Added Columns'!AO$1)/'Added Columns'!AO$3</f>
        <v>0</v>
      </c>
      <c r="AP461">
        <f>('Added Columns'!AP461-'Added Columns'!AP$1)/'Added Columns'!AP$3</f>
        <v>0</v>
      </c>
      <c r="AQ461">
        <f>('Added Columns'!AQ461-'Added Columns'!AQ$1)/'Added Columns'!AQ$3</f>
        <v>0.33333333333333331</v>
      </c>
      <c r="AR461">
        <f>('Added Columns'!AR461-'Added Columns'!AR$1)/'Added Columns'!AR$3</f>
        <v>0.33333333333333331</v>
      </c>
      <c r="AS461">
        <f>('Added Columns'!AS461-'Added Columns'!AS$1)/'Added Columns'!AS$3</f>
        <v>0.2</v>
      </c>
      <c r="AT461">
        <f>('Added Columns'!AT461-'Added Columns'!AT$1)/'Added Columns'!AT$3</f>
        <v>0.33333333333333331</v>
      </c>
      <c r="AU461">
        <f>('Added Columns'!AU461-'Added Columns'!AU$1)/'Added Columns'!AU$3</f>
        <v>0.33333333333333331</v>
      </c>
      <c r="AV461">
        <f>('Added Columns'!AV461-'Added Columns'!AV$1)/'Added Columns'!AV$3</f>
        <v>0.17499999999999999</v>
      </c>
      <c r="AW461">
        <f>('Added Columns'!AW461-'Added Columns'!AW$1)/'Added Columns'!AW$3</f>
        <v>0.3888888888888889</v>
      </c>
      <c r="AX461">
        <f>('Added Columns'!AX461-'Added Columns'!AX$1)/'Added Columns'!AX$3</f>
        <v>6.6666666666666666E-2</v>
      </c>
      <c r="AY461">
        <f>('Added Columns'!AY461-'Added Columns'!AY$1)/'Added Columns'!AY$3</f>
        <v>0</v>
      </c>
      <c r="AZ461">
        <v>1</v>
      </c>
      <c r="BA461">
        <v>1</v>
      </c>
    </row>
    <row r="462" spans="1:53" x14ac:dyDescent="0.25">
      <c r="A462">
        <v>455</v>
      </c>
      <c r="B462">
        <v>1</v>
      </c>
      <c r="C462">
        <v>0</v>
      </c>
      <c r="D462">
        <f>('Added Columns'!D462-'Added Columns'!D$1)/'Added Columns'!D$3</f>
        <v>0.26190476190476192</v>
      </c>
      <c r="E462">
        <v>1</v>
      </c>
      <c r="F462">
        <v>0</v>
      </c>
      <c r="G462">
        <v>0</v>
      </c>
      <c r="H462">
        <f>('Added Columns'!H462-'Added Columns'!H$1)/'Added Columns'!H$3</f>
        <v>9.3056549749463133E-2</v>
      </c>
      <c r="I462">
        <v>0</v>
      </c>
      <c r="J462">
        <v>1</v>
      </c>
      <c r="K462">
        <v>0</v>
      </c>
      <c r="L462">
        <f>('Added Columns'!L462-'Added Columns'!L$1)/'Added Columns'!L$3</f>
        <v>0.6428571428571429</v>
      </c>
      <c r="M462">
        <f>('Added Columns'!M462-'Added Columns'!M$1)/'Added Columns'!M$3</f>
        <v>0.5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f>('Added Columns'!T462-'Added Columns'!T$1)/'Added Columns'!T$3</f>
        <v>1</v>
      </c>
      <c r="U462">
        <f>('Added Columns'!U462-'Added Columns'!U$1)/'Added Columns'!U$3</f>
        <v>5.7142857142857141E-2</v>
      </c>
      <c r="V462">
        <f>('Added Columns'!V462-'Added Columns'!V$1)/'Added Columns'!V$3</f>
        <v>0.66666666666666663</v>
      </c>
      <c r="W462">
        <f>('Added Columns'!W462-'Added Columns'!W$1)/'Added Columns'!W$3</f>
        <v>0.25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f>('Added Columns'!AG462-'Added Columns'!AG$1)/'Added Columns'!AG$3</f>
        <v>1</v>
      </c>
      <c r="AH462">
        <v>1</v>
      </c>
      <c r="AI462">
        <v>0</v>
      </c>
      <c r="AJ462">
        <v>0</v>
      </c>
      <c r="AK462">
        <f>('Added Columns'!AK462-'Added Columns'!AK$1)/'Added Columns'!AK$3</f>
        <v>0.17130068457082676</v>
      </c>
      <c r="AL462">
        <f>('Added Columns'!AL462-'Added Columns'!AL$1)/'Added Columns'!AL$3</f>
        <v>0.82517566753663918</v>
      </c>
      <c r="AM462">
        <f>('Added Columns'!AM462-'Added Columns'!AM$1)/'Added Columns'!AM$3</f>
        <v>0.44444444444444442</v>
      </c>
      <c r="AN462">
        <v>0</v>
      </c>
      <c r="AO462">
        <f>('Added Columns'!AO462-'Added Columns'!AO$1)/'Added Columns'!AO$3</f>
        <v>7.1428571428571425E-2</v>
      </c>
      <c r="AP462">
        <f>('Added Columns'!AP462-'Added Columns'!AP$1)/'Added Columns'!AP$3</f>
        <v>0</v>
      </c>
      <c r="AQ462">
        <f>('Added Columns'!AQ462-'Added Columns'!AQ$1)/'Added Columns'!AQ$3</f>
        <v>0.33333333333333331</v>
      </c>
      <c r="AR462">
        <f>('Added Columns'!AR462-'Added Columns'!AR$1)/'Added Columns'!AR$3</f>
        <v>0.66666666666666663</v>
      </c>
      <c r="AS462">
        <f>('Added Columns'!AS462-'Added Columns'!AS$1)/'Added Columns'!AS$3</f>
        <v>0.2</v>
      </c>
      <c r="AT462">
        <f>('Added Columns'!AT462-'Added Columns'!AT$1)/'Added Columns'!AT$3</f>
        <v>0.33333333333333331</v>
      </c>
      <c r="AU462">
        <f>('Added Columns'!AU462-'Added Columns'!AU$1)/'Added Columns'!AU$3</f>
        <v>1</v>
      </c>
      <c r="AV462">
        <f>('Added Columns'!AV462-'Added Columns'!AV$1)/'Added Columns'!AV$3</f>
        <v>7.4999999999999997E-2</v>
      </c>
      <c r="AW462">
        <f>('Added Columns'!AW462-'Added Columns'!AW$1)/'Added Columns'!AW$3</f>
        <v>0.1111111111111111</v>
      </c>
      <c r="AX462">
        <f>('Added Columns'!AX462-'Added Columns'!AX$1)/'Added Columns'!AX$3</f>
        <v>6.6666666666666666E-2</v>
      </c>
      <c r="AY462">
        <f>('Added Columns'!AY462-'Added Columns'!AY$1)/'Added Columns'!AY$3</f>
        <v>0.11764705882352941</v>
      </c>
      <c r="AZ462">
        <v>1</v>
      </c>
      <c r="BA462">
        <v>0</v>
      </c>
    </row>
    <row r="463" spans="1:53" x14ac:dyDescent="0.25">
      <c r="A463">
        <v>456</v>
      </c>
      <c r="B463">
        <v>0</v>
      </c>
      <c r="C463">
        <v>1</v>
      </c>
      <c r="D463">
        <f>('Added Columns'!D463-'Added Columns'!D$1)/'Added Columns'!D$3</f>
        <v>0.35714285714285715</v>
      </c>
      <c r="E463">
        <v>1</v>
      </c>
      <c r="F463">
        <v>0</v>
      </c>
      <c r="G463">
        <v>0</v>
      </c>
      <c r="H463">
        <f>('Added Columns'!H463-'Added Columns'!H$1)/'Added Columns'!H$3</f>
        <v>0.5869720830350752</v>
      </c>
      <c r="I463">
        <v>0</v>
      </c>
      <c r="J463">
        <v>1</v>
      </c>
      <c r="K463">
        <v>0</v>
      </c>
      <c r="L463">
        <f>('Added Columns'!L463-'Added Columns'!L$1)/'Added Columns'!L$3</f>
        <v>0</v>
      </c>
      <c r="M463">
        <f>('Added Columns'!M463-'Added Columns'!M$1)/'Added Columns'!M$3</f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f>('Added Columns'!T463-'Added Columns'!T$1)/'Added Columns'!T$3</f>
        <v>0</v>
      </c>
      <c r="U463">
        <f>('Added Columns'!U463-'Added Columns'!U$1)/'Added Columns'!U$3</f>
        <v>0.9285714285714286</v>
      </c>
      <c r="V463">
        <f>('Added Columns'!V463-'Added Columns'!V$1)/'Added Columns'!V$3</f>
        <v>1</v>
      </c>
      <c r="W463">
        <f>('Added Columns'!W463-'Added Columns'!W$1)/'Added Columns'!W$3</f>
        <v>0.75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f>('Added Columns'!AG463-'Added Columns'!AG$1)/'Added Columns'!AG$3</f>
        <v>0.66666666666666663</v>
      </c>
      <c r="AH463">
        <v>1</v>
      </c>
      <c r="AI463">
        <v>0</v>
      </c>
      <c r="AJ463">
        <v>0</v>
      </c>
      <c r="AK463">
        <f>('Added Columns'!AK463-'Added Columns'!AK$1)/'Added Columns'!AK$3</f>
        <v>0.79910479199578721</v>
      </c>
      <c r="AL463">
        <f>('Added Columns'!AL463-'Added Columns'!AL$1)/'Added Columns'!AL$3</f>
        <v>0.82248544468982132</v>
      </c>
      <c r="AM463">
        <f>('Added Columns'!AM463-'Added Columns'!AM$1)/'Added Columns'!AM$3</f>
        <v>0.44444444444444442</v>
      </c>
      <c r="AN463">
        <v>0</v>
      </c>
      <c r="AO463">
        <f>('Added Columns'!AO463-'Added Columns'!AO$1)/'Added Columns'!AO$3</f>
        <v>0.5714285714285714</v>
      </c>
      <c r="AP463">
        <f>('Added Columns'!AP463-'Added Columns'!AP$1)/'Added Columns'!AP$3</f>
        <v>0</v>
      </c>
      <c r="AQ463">
        <f>('Added Columns'!AQ463-'Added Columns'!AQ$1)/'Added Columns'!AQ$3</f>
        <v>0.66666666666666663</v>
      </c>
      <c r="AR463">
        <f>('Added Columns'!AR463-'Added Columns'!AR$1)/'Added Columns'!AR$3</f>
        <v>0.33333333333333331</v>
      </c>
      <c r="AS463">
        <f>('Added Columns'!AS463-'Added Columns'!AS$1)/'Added Columns'!AS$3</f>
        <v>0.25</v>
      </c>
      <c r="AT463">
        <f>('Added Columns'!AT463-'Added Columns'!AT$1)/'Added Columns'!AT$3</f>
        <v>0.33333333333333331</v>
      </c>
      <c r="AU463">
        <f>('Added Columns'!AU463-'Added Columns'!AU$1)/'Added Columns'!AU$3</f>
        <v>0.66666666666666663</v>
      </c>
      <c r="AV463">
        <f>('Added Columns'!AV463-'Added Columns'!AV$1)/'Added Columns'!AV$3</f>
        <v>0.15</v>
      </c>
      <c r="AW463">
        <f>('Added Columns'!AW463-'Added Columns'!AW$1)/'Added Columns'!AW$3</f>
        <v>5.5555555555555552E-2</v>
      </c>
      <c r="AX463">
        <f>('Added Columns'!AX463-'Added Columns'!AX$1)/'Added Columns'!AX$3</f>
        <v>0</v>
      </c>
      <c r="AY463">
        <f>('Added Columns'!AY463-'Added Columns'!AY$1)/'Added Columns'!AY$3</f>
        <v>0.29411764705882354</v>
      </c>
      <c r="AZ463">
        <v>1</v>
      </c>
      <c r="BA463">
        <v>0</v>
      </c>
    </row>
    <row r="464" spans="1:53" x14ac:dyDescent="0.25">
      <c r="A464">
        <v>457</v>
      </c>
      <c r="B464">
        <v>1</v>
      </c>
      <c r="C464">
        <v>0</v>
      </c>
      <c r="D464">
        <f>('Added Columns'!D464-'Added Columns'!D$1)/'Added Columns'!D$3</f>
        <v>0.30952380952380953</v>
      </c>
      <c r="E464">
        <v>1</v>
      </c>
      <c r="F464">
        <v>0</v>
      </c>
      <c r="G464">
        <v>0</v>
      </c>
      <c r="H464">
        <f>('Added Columns'!H464-'Added Columns'!H$1)/'Added Columns'!H$3</f>
        <v>0.41947029348604153</v>
      </c>
      <c r="I464">
        <v>1</v>
      </c>
      <c r="J464">
        <v>0</v>
      </c>
      <c r="K464">
        <v>0</v>
      </c>
      <c r="L464">
        <f>('Added Columns'!L464-'Added Columns'!L$1)/'Added Columns'!L$3</f>
        <v>0.21428571428571427</v>
      </c>
      <c r="M464">
        <f>('Added Columns'!M464-'Added Columns'!M$1)/'Added Columns'!M$3</f>
        <v>0.5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>('Added Columns'!T464-'Added Columns'!T$1)/'Added Columns'!T$3</f>
        <v>0.66666666666666663</v>
      </c>
      <c r="U464">
        <f>('Added Columns'!U464-'Added Columns'!U$1)/'Added Columns'!U$3</f>
        <v>0.2</v>
      </c>
      <c r="V464">
        <f>('Added Columns'!V464-'Added Columns'!V$1)/'Added Columns'!V$3</f>
        <v>0.33333333333333331</v>
      </c>
      <c r="W464">
        <f>('Added Columns'!W464-'Added Columns'!W$1)/'Added Columns'!W$3</f>
        <v>0.5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f>('Added Columns'!AG464-'Added Columns'!AG$1)/'Added Columns'!AG$3</f>
        <v>1</v>
      </c>
      <c r="AH464">
        <v>1</v>
      </c>
      <c r="AI464">
        <v>0</v>
      </c>
      <c r="AJ464">
        <v>0</v>
      </c>
      <c r="AK464">
        <f>('Added Columns'!AK464-'Added Columns'!AK$1)/'Added Columns'!AK$3</f>
        <v>0.55545023696682461</v>
      </c>
      <c r="AL464">
        <f>('Added Columns'!AL464-'Added Columns'!AL$1)/'Added Columns'!AL$3</f>
        <v>0.93141939369604498</v>
      </c>
      <c r="AM464">
        <f>('Added Columns'!AM464-'Added Columns'!AM$1)/'Added Columns'!AM$3</f>
        <v>1</v>
      </c>
      <c r="AN464">
        <v>0</v>
      </c>
      <c r="AO464">
        <f>('Added Columns'!AO464-'Added Columns'!AO$1)/'Added Columns'!AO$3</f>
        <v>0.7142857142857143</v>
      </c>
      <c r="AP464">
        <f>('Added Columns'!AP464-'Added Columns'!AP$1)/'Added Columns'!AP$3</f>
        <v>1</v>
      </c>
      <c r="AQ464">
        <f>('Added Columns'!AQ464-'Added Columns'!AQ$1)/'Added Columns'!AQ$3</f>
        <v>0.66666666666666663</v>
      </c>
      <c r="AR464">
        <f>('Added Columns'!AR464-'Added Columns'!AR$1)/'Added Columns'!AR$3</f>
        <v>0.33333333333333331</v>
      </c>
      <c r="AS464">
        <f>('Added Columns'!AS464-'Added Columns'!AS$1)/'Added Columns'!AS$3</f>
        <v>0.25</v>
      </c>
      <c r="AT464">
        <f>('Added Columns'!AT464-'Added Columns'!AT$1)/'Added Columns'!AT$3</f>
        <v>0.5</v>
      </c>
      <c r="AU464">
        <f>('Added Columns'!AU464-'Added Columns'!AU$1)/'Added Columns'!AU$3</f>
        <v>0.33333333333333331</v>
      </c>
      <c r="AV464">
        <f>('Added Columns'!AV464-'Added Columns'!AV$1)/'Added Columns'!AV$3</f>
        <v>0.125</v>
      </c>
      <c r="AW464">
        <f>('Added Columns'!AW464-'Added Columns'!AW$1)/'Added Columns'!AW$3</f>
        <v>0.22222222222222221</v>
      </c>
      <c r="AX464">
        <f>('Added Columns'!AX464-'Added Columns'!AX$1)/'Added Columns'!AX$3</f>
        <v>0</v>
      </c>
      <c r="AY464">
        <f>('Added Columns'!AY464-'Added Columns'!AY$1)/'Added Columns'!AY$3</f>
        <v>5.8823529411764705E-2</v>
      </c>
      <c r="AZ464">
        <v>1</v>
      </c>
      <c r="BA464">
        <v>0</v>
      </c>
    </row>
    <row r="465" spans="1:53" x14ac:dyDescent="0.25">
      <c r="A465">
        <v>458</v>
      </c>
      <c r="B465">
        <v>1</v>
      </c>
      <c r="C465">
        <v>0</v>
      </c>
      <c r="D465">
        <f>('Added Columns'!D465-'Added Columns'!D$1)/'Added Columns'!D$3</f>
        <v>0</v>
      </c>
      <c r="E465">
        <v>0</v>
      </c>
      <c r="F465">
        <v>1</v>
      </c>
      <c r="G465">
        <v>0</v>
      </c>
      <c r="H465">
        <f>('Added Columns'!H465-'Added Columns'!H$1)/'Added Columns'!H$3</f>
        <v>0.86184681460272017</v>
      </c>
      <c r="I465">
        <v>1</v>
      </c>
      <c r="J465">
        <v>0</v>
      </c>
      <c r="K465">
        <v>0</v>
      </c>
      <c r="L465">
        <f>('Added Columns'!L465-'Added Columns'!L$1)/'Added Columns'!L$3</f>
        <v>0.14285714285714285</v>
      </c>
      <c r="M465">
        <f>('Added Columns'!M465-'Added Columns'!M$1)/'Added Columns'!M$3</f>
        <v>0.5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f>('Added Columns'!T465-'Added Columns'!T$1)/'Added Columns'!T$3</f>
        <v>0.33333333333333331</v>
      </c>
      <c r="U465">
        <f>('Added Columns'!U465-'Added Columns'!U$1)/'Added Columns'!U$3</f>
        <v>0.55714285714285716</v>
      </c>
      <c r="V465">
        <f>('Added Columns'!V465-'Added Columns'!V$1)/'Added Columns'!V$3</f>
        <v>0.66666666666666663</v>
      </c>
      <c r="W465">
        <f>('Added Columns'!W465-'Added Columns'!W$1)/'Added Columns'!W$3</f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f>('Added Columns'!AG465-'Added Columns'!AG$1)/'Added Columns'!AG$3</f>
        <v>0.33333333333333331</v>
      </c>
      <c r="AH465">
        <v>0</v>
      </c>
      <c r="AI465">
        <v>0</v>
      </c>
      <c r="AJ465">
        <v>1</v>
      </c>
      <c r="AK465">
        <f>('Added Columns'!AK465-'Added Columns'!AK$1)/'Added Columns'!AK$3</f>
        <v>4.5760926803580834E-2</v>
      </c>
      <c r="AL465">
        <f>('Added Columns'!AL465-'Added Columns'!AL$1)/'Added Columns'!AL$3</f>
        <v>0.23951013852640032</v>
      </c>
      <c r="AM465">
        <f>('Added Columns'!AM465-'Added Columns'!AM$1)/'Added Columns'!AM$3</f>
        <v>0.1111111111111111</v>
      </c>
      <c r="AN465">
        <v>1</v>
      </c>
      <c r="AO465">
        <f>('Added Columns'!AO465-'Added Columns'!AO$1)/'Added Columns'!AO$3</f>
        <v>0.21428571428571427</v>
      </c>
      <c r="AP465">
        <f>('Added Columns'!AP465-'Added Columns'!AP$1)/'Added Columns'!AP$3</f>
        <v>0</v>
      </c>
      <c r="AQ465">
        <f>('Added Columns'!AQ465-'Added Columns'!AQ$1)/'Added Columns'!AQ$3</f>
        <v>1</v>
      </c>
      <c r="AR465">
        <f>('Added Columns'!AR465-'Added Columns'!AR$1)/'Added Columns'!AR$3</f>
        <v>0</v>
      </c>
      <c r="AS465">
        <f>('Added Columns'!AS465-'Added Columns'!AS$1)/'Added Columns'!AS$3</f>
        <v>0</v>
      </c>
      <c r="AT465">
        <f>('Added Columns'!AT465-'Added Columns'!AT$1)/'Added Columns'!AT$3</f>
        <v>0.5</v>
      </c>
      <c r="AU465">
        <f>('Added Columns'!AU465-'Added Columns'!AU$1)/'Added Columns'!AU$3</f>
        <v>0.66666666666666663</v>
      </c>
      <c r="AV465">
        <f>('Added Columns'!AV465-'Added Columns'!AV$1)/'Added Columns'!AV$3</f>
        <v>0</v>
      </c>
      <c r="AW465">
        <f>('Added Columns'!AW465-'Added Columns'!AW$1)/'Added Columns'!AW$3</f>
        <v>0</v>
      </c>
      <c r="AX465">
        <f>('Added Columns'!AX465-'Added Columns'!AX$1)/'Added Columns'!AX$3</f>
        <v>0</v>
      </c>
      <c r="AY465">
        <f>('Added Columns'!AY465-'Added Columns'!AY$1)/'Added Columns'!AY$3</f>
        <v>0</v>
      </c>
      <c r="AZ465">
        <v>1</v>
      </c>
      <c r="BA465">
        <v>1</v>
      </c>
    </row>
    <row r="466" spans="1:53" x14ac:dyDescent="0.25">
      <c r="A466">
        <v>459</v>
      </c>
      <c r="B466">
        <v>1</v>
      </c>
      <c r="C466">
        <v>0</v>
      </c>
      <c r="D466">
        <f>('Added Columns'!D466-'Added Columns'!D$1)/'Added Columns'!D$3</f>
        <v>0.52380952380952384</v>
      </c>
      <c r="E466">
        <v>0</v>
      </c>
      <c r="F466">
        <v>0</v>
      </c>
      <c r="G466">
        <v>1</v>
      </c>
      <c r="H466">
        <f>('Added Columns'!H466-'Added Columns'!H$1)/'Added Columns'!H$3</f>
        <v>0.71009305654974941</v>
      </c>
      <c r="I466">
        <v>1</v>
      </c>
      <c r="J466">
        <v>0</v>
      </c>
      <c r="K466">
        <v>0</v>
      </c>
      <c r="L466">
        <f>('Added Columns'!L466-'Added Columns'!L$1)/'Added Columns'!L$3</f>
        <v>0.9642857142857143</v>
      </c>
      <c r="M466">
        <f>('Added Columns'!M466-'Added Columns'!M$1)/'Added Columns'!M$3</f>
        <v>0.5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f>('Added Columns'!T466-'Added Columns'!T$1)/'Added Columns'!T$3</f>
        <v>0.66666666666666663</v>
      </c>
      <c r="U466">
        <f>('Added Columns'!U466-'Added Columns'!U$1)/'Added Columns'!U$3</f>
        <v>0.4</v>
      </c>
      <c r="V466">
        <f>('Added Columns'!V466-'Added Columns'!V$1)/'Added Columns'!V$3</f>
        <v>0</v>
      </c>
      <c r="W466">
        <f>('Added Columns'!W466-'Added Columns'!W$1)/'Added Columns'!W$3</f>
        <v>0.5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f>('Added Columns'!AG466-'Added Columns'!AG$1)/'Added Columns'!AG$3</f>
        <v>0</v>
      </c>
      <c r="AH466">
        <v>1</v>
      </c>
      <c r="AI466">
        <v>0</v>
      </c>
      <c r="AJ466">
        <v>0</v>
      </c>
      <c r="AK466">
        <f>('Added Columns'!AK466-'Added Columns'!AK$1)/'Added Columns'!AK$3</f>
        <v>0.52253817798841495</v>
      </c>
      <c r="AL466">
        <f>('Added Columns'!AL466-'Added Columns'!AL$1)/'Added Columns'!AL$3</f>
        <v>0.37257578799437863</v>
      </c>
      <c r="AM466">
        <f>('Added Columns'!AM466-'Added Columns'!AM$1)/'Added Columns'!AM$3</f>
        <v>0.33333333333333331</v>
      </c>
      <c r="AN466">
        <v>0</v>
      </c>
      <c r="AO466">
        <f>('Added Columns'!AO466-'Added Columns'!AO$1)/'Added Columns'!AO$3</f>
        <v>0.2857142857142857</v>
      </c>
      <c r="AP466">
        <f>('Added Columns'!AP466-'Added Columns'!AP$1)/'Added Columns'!AP$3</f>
        <v>0</v>
      </c>
      <c r="AQ466">
        <f>('Added Columns'!AQ466-'Added Columns'!AQ$1)/'Added Columns'!AQ$3</f>
        <v>0.66666666666666663</v>
      </c>
      <c r="AR466">
        <f>('Added Columns'!AR466-'Added Columns'!AR$1)/'Added Columns'!AR$3</f>
        <v>0.33333333333333331</v>
      </c>
      <c r="AS466">
        <f>('Added Columns'!AS466-'Added Columns'!AS$1)/'Added Columns'!AS$3</f>
        <v>0.5</v>
      </c>
      <c r="AT466">
        <f>('Added Columns'!AT466-'Added Columns'!AT$1)/'Added Columns'!AT$3</f>
        <v>0.33333333333333331</v>
      </c>
      <c r="AU466">
        <f>('Added Columns'!AU466-'Added Columns'!AU$1)/'Added Columns'!AU$3</f>
        <v>0.66666666666666663</v>
      </c>
      <c r="AV466">
        <f>('Added Columns'!AV466-'Added Columns'!AV$1)/'Added Columns'!AV$3</f>
        <v>2.5000000000000001E-2</v>
      </c>
      <c r="AW466">
        <f>('Added Columns'!AW466-'Added Columns'!AW$1)/'Added Columns'!AW$3</f>
        <v>0</v>
      </c>
      <c r="AX466">
        <f>('Added Columns'!AX466-'Added Columns'!AX$1)/'Added Columns'!AX$3</f>
        <v>0</v>
      </c>
      <c r="AY466">
        <f>('Added Columns'!AY466-'Added Columns'!AY$1)/'Added Columns'!AY$3</f>
        <v>5.8823529411764705E-2</v>
      </c>
      <c r="AZ466">
        <v>1</v>
      </c>
      <c r="BA466">
        <v>0</v>
      </c>
    </row>
    <row r="467" spans="1:53" x14ac:dyDescent="0.25">
      <c r="A467">
        <v>460</v>
      </c>
      <c r="B467">
        <v>0</v>
      </c>
      <c r="C467">
        <v>1</v>
      </c>
      <c r="D467">
        <f>('Added Columns'!D467-'Added Columns'!D$1)/'Added Columns'!D$3</f>
        <v>0.54761904761904767</v>
      </c>
      <c r="E467">
        <v>0</v>
      </c>
      <c r="F467">
        <v>0</v>
      </c>
      <c r="G467">
        <v>1</v>
      </c>
      <c r="H467">
        <f>('Added Columns'!H467-'Added Columns'!H$1)/'Added Columns'!H$3</f>
        <v>0.29133858267716534</v>
      </c>
      <c r="I467">
        <v>0</v>
      </c>
      <c r="J467">
        <v>1</v>
      </c>
      <c r="K467">
        <v>0</v>
      </c>
      <c r="L467">
        <f>('Added Columns'!L467-'Added Columns'!L$1)/'Added Columns'!L$3</f>
        <v>3.5714285714285712E-2</v>
      </c>
      <c r="M467">
        <f>('Added Columns'!M467-'Added Columns'!M$1)/'Added Columns'!M$3</f>
        <v>0.75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f>('Added Columns'!T467-'Added Columns'!T$1)/'Added Columns'!T$3</f>
        <v>0</v>
      </c>
      <c r="U467">
        <f>('Added Columns'!U467-'Added Columns'!U$1)/'Added Columns'!U$3</f>
        <v>0.45714285714285713</v>
      </c>
      <c r="V467">
        <f>('Added Columns'!V467-'Added Columns'!V$1)/'Added Columns'!V$3</f>
        <v>0.33333333333333331</v>
      </c>
      <c r="W467">
        <f>('Added Columns'!W467-'Added Columns'!W$1)/'Added Columns'!W$3</f>
        <v>0.25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f>('Added Columns'!AG467-'Added Columns'!AG$1)/'Added Columns'!AG$3</f>
        <v>0.66666666666666663</v>
      </c>
      <c r="AH467">
        <v>0</v>
      </c>
      <c r="AI467">
        <v>0</v>
      </c>
      <c r="AJ467">
        <v>1</v>
      </c>
      <c r="AK467">
        <f>('Added Columns'!AK467-'Added Columns'!AK$1)/'Added Columns'!AK$3</f>
        <v>0.30552922590837284</v>
      </c>
      <c r="AL467">
        <f>('Added Columns'!AL467-'Added Columns'!AL$1)/'Added Columns'!AL$3</f>
        <v>7.2274643645854251E-4</v>
      </c>
      <c r="AM467">
        <f>('Added Columns'!AM467-'Added Columns'!AM$1)/'Added Columns'!AM$3</f>
        <v>0.22222222222222221</v>
      </c>
      <c r="AN467">
        <v>1</v>
      </c>
      <c r="AO467">
        <f>('Added Columns'!AO467-'Added Columns'!AO$1)/'Added Columns'!AO$3</f>
        <v>0.42857142857142855</v>
      </c>
      <c r="AP467">
        <f>('Added Columns'!AP467-'Added Columns'!AP$1)/'Added Columns'!AP$3</f>
        <v>0</v>
      </c>
      <c r="AQ467">
        <f>('Added Columns'!AQ467-'Added Columns'!AQ$1)/'Added Columns'!AQ$3</f>
        <v>0</v>
      </c>
      <c r="AR467">
        <f>('Added Columns'!AR467-'Added Columns'!AR$1)/'Added Columns'!AR$3</f>
        <v>0</v>
      </c>
      <c r="AS467">
        <f>('Added Columns'!AS467-'Added Columns'!AS$1)/'Added Columns'!AS$3</f>
        <v>0.25</v>
      </c>
      <c r="AT467">
        <f>('Added Columns'!AT467-'Added Columns'!AT$1)/'Added Columns'!AT$3</f>
        <v>0.5</v>
      </c>
      <c r="AU467">
        <f>('Added Columns'!AU467-'Added Columns'!AU$1)/'Added Columns'!AU$3</f>
        <v>0.66666666666666663</v>
      </c>
      <c r="AV467">
        <f>('Added Columns'!AV467-'Added Columns'!AV$1)/'Added Columns'!AV$3</f>
        <v>0.2</v>
      </c>
      <c r="AW467">
        <f>('Added Columns'!AW467-'Added Columns'!AW$1)/'Added Columns'!AW$3</f>
        <v>0.3888888888888889</v>
      </c>
      <c r="AX467">
        <f>('Added Columns'!AX467-'Added Columns'!AX$1)/'Added Columns'!AX$3</f>
        <v>0</v>
      </c>
      <c r="AY467">
        <f>('Added Columns'!AY467-'Added Columns'!AY$1)/'Added Columns'!AY$3</f>
        <v>0.41176470588235292</v>
      </c>
      <c r="AZ467">
        <v>1</v>
      </c>
      <c r="BA467">
        <v>0</v>
      </c>
    </row>
    <row r="468" spans="1:53" x14ac:dyDescent="0.25">
      <c r="A468">
        <v>461</v>
      </c>
      <c r="B468">
        <v>1</v>
      </c>
      <c r="C468">
        <v>0</v>
      </c>
      <c r="D468">
        <f>('Added Columns'!D468-'Added Columns'!D$1)/'Added Columns'!D$3</f>
        <v>0.19047619047619047</v>
      </c>
      <c r="E468">
        <v>1</v>
      </c>
      <c r="F468">
        <v>0</v>
      </c>
      <c r="G468">
        <v>0</v>
      </c>
      <c r="H468">
        <f>('Added Columns'!H468-'Added Columns'!H$1)/'Added Columns'!H$3</f>
        <v>0.4817465998568361</v>
      </c>
      <c r="I468">
        <v>1</v>
      </c>
      <c r="J468">
        <v>0</v>
      </c>
      <c r="K468">
        <v>0</v>
      </c>
      <c r="L468">
        <f>('Added Columns'!L468-'Added Columns'!L$1)/'Added Columns'!L$3</f>
        <v>1</v>
      </c>
      <c r="M468">
        <f>('Added Columns'!M468-'Added Columns'!M$1)/'Added Columns'!M$3</f>
        <v>0.25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f>('Added Columns'!T468-'Added Columns'!T$1)/'Added Columns'!T$3</f>
        <v>0</v>
      </c>
      <c r="U468">
        <f>('Added Columns'!U468-'Added Columns'!U$1)/'Added Columns'!U$3</f>
        <v>0.21428571428571427</v>
      </c>
      <c r="V468">
        <f>('Added Columns'!V468-'Added Columns'!V$1)/'Added Columns'!V$3</f>
        <v>0.66666666666666663</v>
      </c>
      <c r="W468">
        <f>('Added Columns'!W468-'Added Columns'!W$1)/'Added Columns'!W$3</f>
        <v>0.25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f>('Added Columns'!AG468-'Added Columns'!AG$1)/'Added Columns'!AG$3</f>
        <v>0.66666666666666663</v>
      </c>
      <c r="AH468">
        <v>1</v>
      </c>
      <c r="AI468">
        <v>0</v>
      </c>
      <c r="AJ468">
        <v>0</v>
      </c>
      <c r="AK468">
        <f>('Added Columns'!AK468-'Added Columns'!AK$1)/'Added Columns'!AK$3</f>
        <v>0.17361769352290679</v>
      </c>
      <c r="AL468">
        <f>('Added Columns'!AL468-'Added Columns'!AL$1)/'Added Columns'!AL$3</f>
        <v>8.7251555912467374E-2</v>
      </c>
      <c r="AM468">
        <f>('Added Columns'!AM468-'Added Columns'!AM$1)/'Added Columns'!AM$3</f>
        <v>0.55555555555555558</v>
      </c>
      <c r="AN468">
        <v>0</v>
      </c>
      <c r="AO468">
        <f>('Added Columns'!AO468-'Added Columns'!AO$1)/'Added Columns'!AO$3</f>
        <v>7.1428571428571425E-2</v>
      </c>
      <c r="AP468">
        <f>('Added Columns'!AP468-'Added Columns'!AP$1)/'Added Columns'!AP$3</f>
        <v>0</v>
      </c>
      <c r="AQ468">
        <f>('Added Columns'!AQ468-'Added Columns'!AQ$1)/'Added Columns'!AQ$3</f>
        <v>0</v>
      </c>
      <c r="AR468">
        <f>('Added Columns'!AR468-'Added Columns'!AR$1)/'Added Columns'!AR$3</f>
        <v>0.66666666666666663</v>
      </c>
      <c r="AS468">
        <f>('Added Columns'!AS468-'Added Columns'!AS$1)/'Added Columns'!AS$3</f>
        <v>0.2</v>
      </c>
      <c r="AT468">
        <f>('Added Columns'!AT468-'Added Columns'!AT$1)/'Added Columns'!AT$3</f>
        <v>0.83333333333333337</v>
      </c>
      <c r="AU468">
        <f>('Added Columns'!AU468-'Added Columns'!AU$1)/'Added Columns'!AU$3</f>
        <v>0.66666666666666663</v>
      </c>
      <c r="AV468">
        <f>('Added Columns'!AV468-'Added Columns'!AV$1)/'Added Columns'!AV$3</f>
        <v>0</v>
      </c>
      <c r="AW468">
        <f>('Added Columns'!AW468-'Added Columns'!AW$1)/'Added Columns'!AW$3</f>
        <v>0</v>
      </c>
      <c r="AX468">
        <f>('Added Columns'!AX468-'Added Columns'!AX$1)/'Added Columns'!AX$3</f>
        <v>0</v>
      </c>
      <c r="AY468">
        <f>('Added Columns'!AY468-'Added Columns'!AY$1)/'Added Columns'!AY$3</f>
        <v>0</v>
      </c>
      <c r="AZ468">
        <v>1</v>
      </c>
      <c r="BA468">
        <v>0</v>
      </c>
    </row>
    <row r="469" spans="1:53" x14ac:dyDescent="0.25">
      <c r="A469">
        <v>462</v>
      </c>
      <c r="B469">
        <v>0</v>
      </c>
      <c r="C469">
        <v>1</v>
      </c>
      <c r="D469">
        <f>('Added Columns'!D469-'Added Columns'!D$1)/'Added Columns'!D$3</f>
        <v>0.40476190476190477</v>
      </c>
      <c r="E469">
        <v>1</v>
      </c>
      <c r="F469">
        <v>0</v>
      </c>
      <c r="G469">
        <v>0</v>
      </c>
      <c r="H469">
        <f>('Added Columns'!H469-'Added Columns'!H$1)/'Added Columns'!H$3</f>
        <v>6.6571224051539007E-2</v>
      </c>
      <c r="I469">
        <v>1</v>
      </c>
      <c r="J469">
        <v>0</v>
      </c>
      <c r="K469">
        <v>0</v>
      </c>
      <c r="L469">
        <f>('Added Columns'!L469-'Added Columns'!L$1)/'Added Columns'!L$3</f>
        <v>0</v>
      </c>
      <c r="M469">
        <f>('Added Columns'!M469-'Added Columns'!M$1)/'Added Columns'!M$3</f>
        <v>0.5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f>('Added Columns'!T469-'Added Columns'!T$1)/'Added Columns'!T$3</f>
        <v>0</v>
      </c>
      <c r="U469">
        <f>('Added Columns'!U469-'Added Columns'!U$1)/'Added Columns'!U$3</f>
        <v>0.7142857142857143</v>
      </c>
      <c r="V469">
        <f>('Added Columns'!V469-'Added Columns'!V$1)/'Added Columns'!V$3</f>
        <v>0.66666666666666663</v>
      </c>
      <c r="W469">
        <f>('Added Columns'!W469-'Added Columns'!W$1)/'Added Columns'!W$3</f>
        <v>0.25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f>('Added Columns'!AG469-'Added Columns'!AG$1)/'Added Columns'!AG$3</f>
        <v>0.66666666666666663</v>
      </c>
      <c r="AH469">
        <v>0</v>
      </c>
      <c r="AI469">
        <v>0</v>
      </c>
      <c r="AJ469">
        <v>1</v>
      </c>
      <c r="AK469">
        <f>('Added Columns'!AK469-'Added Columns'!AK$1)/'Added Columns'!AK$3</f>
        <v>0.20273828330700369</v>
      </c>
      <c r="AL469">
        <f>('Added Columns'!AL469-'Added Columns'!AL$1)/'Added Columns'!AL$3</f>
        <v>0.18486247741417386</v>
      </c>
      <c r="AM469">
        <f>('Added Columns'!AM469-'Added Columns'!AM$1)/'Added Columns'!AM$3</f>
        <v>0.1111111111111111</v>
      </c>
      <c r="AN469">
        <v>0</v>
      </c>
      <c r="AO469">
        <f>('Added Columns'!AO469-'Added Columns'!AO$1)/'Added Columns'!AO$3</f>
        <v>0.35714285714285715</v>
      </c>
      <c r="AP469">
        <f>('Added Columns'!AP469-'Added Columns'!AP$1)/'Added Columns'!AP$3</f>
        <v>0</v>
      </c>
      <c r="AQ469">
        <f>('Added Columns'!AQ469-'Added Columns'!AQ$1)/'Added Columns'!AQ$3</f>
        <v>1</v>
      </c>
      <c r="AR469">
        <f>('Added Columns'!AR469-'Added Columns'!AR$1)/'Added Columns'!AR$3</f>
        <v>0</v>
      </c>
      <c r="AS469">
        <f>('Added Columns'!AS469-'Added Columns'!AS$1)/'Added Columns'!AS$3</f>
        <v>0.125</v>
      </c>
      <c r="AT469">
        <f>('Added Columns'!AT469-'Added Columns'!AT$1)/'Added Columns'!AT$3</f>
        <v>0.5</v>
      </c>
      <c r="AU469">
        <f>('Added Columns'!AU469-'Added Columns'!AU$1)/'Added Columns'!AU$3</f>
        <v>0.66666666666666663</v>
      </c>
      <c r="AV469">
        <f>('Added Columns'!AV469-'Added Columns'!AV$1)/'Added Columns'!AV$3</f>
        <v>0.125</v>
      </c>
      <c r="AW469">
        <f>('Added Columns'!AW469-'Added Columns'!AW$1)/'Added Columns'!AW$3</f>
        <v>0.22222222222222221</v>
      </c>
      <c r="AX469">
        <f>('Added Columns'!AX469-'Added Columns'!AX$1)/'Added Columns'!AX$3</f>
        <v>0</v>
      </c>
      <c r="AY469">
        <f>('Added Columns'!AY469-'Added Columns'!AY$1)/'Added Columns'!AY$3</f>
        <v>0.17647058823529413</v>
      </c>
      <c r="AZ469">
        <v>1</v>
      </c>
      <c r="BA469">
        <v>0</v>
      </c>
    </row>
    <row r="470" spans="1:53" x14ac:dyDescent="0.25">
      <c r="A470">
        <v>463</v>
      </c>
      <c r="B470">
        <v>1</v>
      </c>
      <c r="C470">
        <v>0</v>
      </c>
      <c r="D470">
        <f>('Added Columns'!D470-'Added Columns'!D$1)/'Added Columns'!D$3</f>
        <v>0.38095238095238093</v>
      </c>
      <c r="E470">
        <v>1</v>
      </c>
      <c r="F470">
        <v>0</v>
      </c>
      <c r="G470">
        <v>0</v>
      </c>
      <c r="H470">
        <f>('Added Columns'!H470-'Added Columns'!H$1)/'Added Columns'!H$3</f>
        <v>0.11166785969935576</v>
      </c>
      <c r="I470">
        <v>1</v>
      </c>
      <c r="J470">
        <v>0</v>
      </c>
      <c r="K470">
        <v>0</v>
      </c>
      <c r="L470">
        <f>('Added Columns'!L470-'Added Columns'!L$1)/'Added Columns'!L$3</f>
        <v>0.7142857142857143</v>
      </c>
      <c r="M470">
        <f>('Added Columns'!M470-'Added Columns'!M$1)/'Added Columns'!M$3</f>
        <v>0.75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>('Added Columns'!T470-'Added Columns'!T$1)/'Added Columns'!T$3</f>
        <v>1</v>
      </c>
      <c r="U470">
        <f>('Added Columns'!U470-'Added Columns'!U$1)/'Added Columns'!U$3</f>
        <v>0.62857142857142856</v>
      </c>
      <c r="V470">
        <f>('Added Columns'!V470-'Added Columns'!V$1)/'Added Columns'!V$3</f>
        <v>1</v>
      </c>
      <c r="W470">
        <f>('Added Columns'!W470-'Added Columns'!W$1)/'Added Columns'!W$3</f>
        <v>0.25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f>('Added Columns'!AG470-'Added Columns'!AG$1)/'Added Columns'!AG$3</f>
        <v>1</v>
      </c>
      <c r="AH470">
        <v>0</v>
      </c>
      <c r="AI470">
        <v>0</v>
      </c>
      <c r="AJ470">
        <v>1</v>
      </c>
      <c r="AK470">
        <f>('Added Columns'!AK470-'Added Columns'!AK$1)/'Added Columns'!AK$3</f>
        <v>0.22790942601369141</v>
      </c>
      <c r="AL470">
        <f>('Added Columns'!AL470-'Added Columns'!AL$1)/'Added Columns'!AL$3</f>
        <v>0.71580004015257981</v>
      </c>
      <c r="AM470">
        <f>('Added Columns'!AM470-'Added Columns'!AM$1)/'Added Columns'!AM$3</f>
        <v>0.1111111111111111</v>
      </c>
      <c r="AN470">
        <v>0</v>
      </c>
      <c r="AO470">
        <f>('Added Columns'!AO470-'Added Columns'!AO$1)/'Added Columns'!AO$3</f>
        <v>7.1428571428571425E-2</v>
      </c>
      <c r="AP470">
        <f>('Added Columns'!AP470-'Added Columns'!AP$1)/'Added Columns'!AP$3</f>
        <v>0</v>
      </c>
      <c r="AQ470">
        <f>('Added Columns'!AQ470-'Added Columns'!AQ$1)/'Added Columns'!AQ$3</f>
        <v>1</v>
      </c>
      <c r="AR470">
        <f>('Added Columns'!AR470-'Added Columns'!AR$1)/'Added Columns'!AR$3</f>
        <v>0</v>
      </c>
      <c r="AS470">
        <f>('Added Columns'!AS470-'Added Columns'!AS$1)/'Added Columns'!AS$3</f>
        <v>0.25</v>
      </c>
      <c r="AT470">
        <f>('Added Columns'!AT470-'Added Columns'!AT$1)/'Added Columns'!AT$3</f>
        <v>0.5</v>
      </c>
      <c r="AU470">
        <f>('Added Columns'!AU470-'Added Columns'!AU$1)/'Added Columns'!AU$3</f>
        <v>0.66666666666666663</v>
      </c>
      <c r="AV470">
        <f>('Added Columns'!AV470-'Added Columns'!AV$1)/'Added Columns'!AV$3</f>
        <v>0.25</v>
      </c>
      <c r="AW470">
        <f>('Added Columns'!AW470-'Added Columns'!AW$1)/'Added Columns'!AW$3</f>
        <v>0.3888888888888889</v>
      </c>
      <c r="AX470">
        <f>('Added Columns'!AX470-'Added Columns'!AX$1)/'Added Columns'!AX$3</f>
        <v>0.33333333333333331</v>
      </c>
      <c r="AY470">
        <f>('Added Columns'!AY470-'Added Columns'!AY$1)/'Added Columns'!AY$3</f>
        <v>0.41176470588235292</v>
      </c>
      <c r="AZ470">
        <v>1</v>
      </c>
      <c r="BA470">
        <v>0</v>
      </c>
    </row>
    <row r="471" spans="1:53" x14ac:dyDescent="0.25">
      <c r="A471">
        <v>464</v>
      </c>
      <c r="B471">
        <v>1</v>
      </c>
      <c r="C471">
        <v>0</v>
      </c>
      <c r="D471">
        <f>('Added Columns'!D471-'Added Columns'!D$1)/'Added Columns'!D$3</f>
        <v>0.19047619047619047</v>
      </c>
      <c r="E471">
        <v>1</v>
      </c>
      <c r="F471">
        <v>0</v>
      </c>
      <c r="G471">
        <v>0</v>
      </c>
      <c r="H471">
        <f>('Added Columns'!H471-'Added Columns'!H$1)/'Added Columns'!H$3</f>
        <v>0.26413743736578382</v>
      </c>
      <c r="I471">
        <v>0</v>
      </c>
      <c r="J471">
        <v>1</v>
      </c>
      <c r="K471">
        <v>0</v>
      </c>
      <c r="L471">
        <f>('Added Columns'!L471-'Added Columns'!L$1)/'Added Columns'!L$3</f>
        <v>0.8214285714285714</v>
      </c>
      <c r="M471">
        <f>('Added Columns'!M471-'Added Columns'!M$1)/'Added Columns'!M$3</f>
        <v>0.5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f>('Added Columns'!T471-'Added Columns'!T$1)/'Added Columns'!T$3</f>
        <v>0.66666666666666663</v>
      </c>
      <c r="U471">
        <f>('Added Columns'!U471-'Added Columns'!U$1)/'Added Columns'!U$3</f>
        <v>0.51428571428571423</v>
      </c>
      <c r="V471">
        <f>('Added Columns'!V471-'Added Columns'!V$1)/'Added Columns'!V$3</f>
        <v>0</v>
      </c>
      <c r="W471">
        <f>('Added Columns'!W471-'Added Columns'!W$1)/'Added Columns'!W$3</f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f>('Added Columns'!AG471-'Added Columns'!AG$1)/'Added Columns'!AG$3</f>
        <v>1</v>
      </c>
      <c r="AH471">
        <v>0</v>
      </c>
      <c r="AI471">
        <v>0</v>
      </c>
      <c r="AJ471">
        <v>1</v>
      </c>
      <c r="AK471">
        <f>('Added Columns'!AK471-'Added Columns'!AK$1)/'Added Columns'!AK$3</f>
        <v>7.0089520800421273E-2</v>
      </c>
      <c r="AL471">
        <f>('Added Columns'!AL471-'Added Columns'!AL$1)/'Added Columns'!AL$3</f>
        <v>0.84798233286488656</v>
      </c>
      <c r="AM471">
        <f>('Added Columns'!AM471-'Added Columns'!AM$1)/'Added Columns'!AM$3</f>
        <v>0.1111111111111111</v>
      </c>
      <c r="AN471">
        <v>1</v>
      </c>
      <c r="AO471">
        <f>('Added Columns'!AO471-'Added Columns'!AO$1)/'Added Columns'!AO$3</f>
        <v>0.5</v>
      </c>
      <c r="AP471">
        <f>('Added Columns'!AP471-'Added Columns'!AP$1)/'Added Columns'!AP$3</f>
        <v>0</v>
      </c>
      <c r="AQ471">
        <f>('Added Columns'!AQ471-'Added Columns'!AQ$1)/'Added Columns'!AQ$3</f>
        <v>0.33333333333333331</v>
      </c>
      <c r="AR471">
        <f>('Added Columns'!AR471-'Added Columns'!AR$1)/'Added Columns'!AR$3</f>
        <v>0</v>
      </c>
      <c r="AS471">
        <f>('Added Columns'!AS471-'Added Columns'!AS$1)/'Added Columns'!AS$3</f>
        <v>2.5000000000000001E-2</v>
      </c>
      <c r="AT471">
        <f>('Added Columns'!AT471-'Added Columns'!AT$1)/'Added Columns'!AT$3</f>
        <v>0.5</v>
      </c>
      <c r="AU471">
        <f>('Added Columns'!AU471-'Added Columns'!AU$1)/'Added Columns'!AU$3</f>
        <v>0</v>
      </c>
      <c r="AV471">
        <f>('Added Columns'!AV471-'Added Columns'!AV$1)/'Added Columns'!AV$3</f>
        <v>2.5000000000000001E-2</v>
      </c>
      <c r="AW471">
        <f>('Added Columns'!AW471-'Added Columns'!AW$1)/'Added Columns'!AW$3</f>
        <v>0</v>
      </c>
      <c r="AX471">
        <f>('Added Columns'!AX471-'Added Columns'!AX$1)/'Added Columns'!AX$3</f>
        <v>0</v>
      </c>
      <c r="AY471">
        <f>('Added Columns'!AY471-'Added Columns'!AY$1)/'Added Columns'!AY$3</f>
        <v>0</v>
      </c>
      <c r="AZ471">
        <v>1</v>
      </c>
      <c r="BA471">
        <v>1</v>
      </c>
    </row>
    <row r="472" spans="1:53" x14ac:dyDescent="0.25">
      <c r="A472">
        <v>465</v>
      </c>
      <c r="B472">
        <v>0</v>
      </c>
      <c r="C472">
        <v>1</v>
      </c>
      <c r="D472">
        <f>('Added Columns'!D472-'Added Columns'!D$1)/'Added Columns'!D$3</f>
        <v>0.45238095238095238</v>
      </c>
      <c r="E472">
        <v>1</v>
      </c>
      <c r="F472">
        <v>0</v>
      </c>
      <c r="G472">
        <v>0</v>
      </c>
      <c r="H472">
        <f>('Added Columns'!H472-'Added Columns'!H$1)/'Added Columns'!H$3</f>
        <v>0.49892627057981387</v>
      </c>
      <c r="I472">
        <v>0</v>
      </c>
      <c r="J472">
        <v>1</v>
      </c>
      <c r="K472">
        <v>0</v>
      </c>
      <c r="L472">
        <f>('Added Columns'!L472-'Added Columns'!L$1)/'Added Columns'!L$3</f>
        <v>0</v>
      </c>
      <c r="M472">
        <f>('Added Columns'!M472-'Added Columns'!M$1)/'Added Columns'!M$3</f>
        <v>0.5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f>('Added Columns'!T472-'Added Columns'!T$1)/'Added Columns'!T$3</f>
        <v>0.33333333333333331</v>
      </c>
      <c r="U472">
        <f>('Added Columns'!U472-'Added Columns'!U$1)/'Added Columns'!U$3</f>
        <v>0.41428571428571431</v>
      </c>
      <c r="V472">
        <f>('Added Columns'!V472-'Added Columns'!V$1)/'Added Columns'!V$3</f>
        <v>0.66666666666666663</v>
      </c>
      <c r="W472">
        <f>('Added Columns'!W472-'Added Columns'!W$1)/'Added Columns'!W$3</f>
        <v>0.5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f>('Added Columns'!AG472-'Added Columns'!AG$1)/'Added Columns'!AG$3</f>
        <v>1</v>
      </c>
      <c r="AH472">
        <v>0</v>
      </c>
      <c r="AI472">
        <v>0</v>
      </c>
      <c r="AJ472">
        <v>1</v>
      </c>
      <c r="AK472">
        <f>('Added Columns'!AK472-'Added Columns'!AK$1)/'Added Columns'!AK$3</f>
        <v>0.34133754607688255</v>
      </c>
      <c r="AL472">
        <f>('Added Columns'!AL472-'Added Columns'!AL$1)/'Added Columns'!AL$3</f>
        <v>0.87347922103995179</v>
      </c>
      <c r="AM472">
        <f>('Added Columns'!AM472-'Added Columns'!AM$1)/'Added Columns'!AM$3</f>
        <v>0.44444444444444442</v>
      </c>
      <c r="AN472">
        <v>0</v>
      </c>
      <c r="AO472">
        <f>('Added Columns'!AO472-'Added Columns'!AO$1)/'Added Columns'!AO$3</f>
        <v>0.42857142857142855</v>
      </c>
      <c r="AP472">
        <f>('Added Columns'!AP472-'Added Columns'!AP$1)/'Added Columns'!AP$3</f>
        <v>0</v>
      </c>
      <c r="AQ472">
        <f>('Added Columns'!AQ472-'Added Columns'!AQ$1)/'Added Columns'!AQ$3</f>
        <v>1</v>
      </c>
      <c r="AR472">
        <f>('Added Columns'!AR472-'Added Columns'!AR$1)/'Added Columns'!AR$3</f>
        <v>0</v>
      </c>
      <c r="AS472">
        <f>('Added Columns'!AS472-'Added Columns'!AS$1)/'Added Columns'!AS$3</f>
        <v>0.3</v>
      </c>
      <c r="AT472">
        <f>('Added Columns'!AT472-'Added Columns'!AT$1)/'Added Columns'!AT$3</f>
        <v>0.5</v>
      </c>
      <c r="AU472">
        <f>('Added Columns'!AU472-'Added Columns'!AU$1)/'Added Columns'!AU$3</f>
        <v>1</v>
      </c>
      <c r="AV472">
        <f>('Added Columns'!AV472-'Added Columns'!AV$1)/'Added Columns'!AV$3</f>
        <v>0.15</v>
      </c>
      <c r="AW472">
        <f>('Added Columns'!AW472-'Added Columns'!AW$1)/'Added Columns'!AW$3</f>
        <v>0.27777777777777779</v>
      </c>
      <c r="AX472">
        <f>('Added Columns'!AX472-'Added Columns'!AX$1)/'Added Columns'!AX$3</f>
        <v>6.6666666666666666E-2</v>
      </c>
      <c r="AY472">
        <f>('Added Columns'!AY472-'Added Columns'!AY$1)/'Added Columns'!AY$3</f>
        <v>0.11764705882352941</v>
      </c>
      <c r="AZ472">
        <v>1</v>
      </c>
      <c r="BA472">
        <v>0</v>
      </c>
    </row>
    <row r="473" spans="1:53" x14ac:dyDescent="0.25">
      <c r="A473">
        <v>466</v>
      </c>
      <c r="B473">
        <v>0</v>
      </c>
      <c r="C473">
        <v>1</v>
      </c>
      <c r="D473">
        <f>('Added Columns'!D473-'Added Columns'!D$1)/'Added Columns'!D$3</f>
        <v>0.66666666666666663</v>
      </c>
      <c r="E473">
        <v>0</v>
      </c>
      <c r="F473">
        <v>1</v>
      </c>
      <c r="G473">
        <v>0</v>
      </c>
      <c r="H473">
        <f>('Added Columns'!H473-'Added Columns'!H$1)/'Added Columns'!H$3</f>
        <v>0.66714387974230493</v>
      </c>
      <c r="I473">
        <v>0</v>
      </c>
      <c r="J473">
        <v>1</v>
      </c>
      <c r="K473">
        <v>0</v>
      </c>
      <c r="L473">
        <f>('Added Columns'!L473-'Added Columns'!L$1)/'Added Columns'!L$3</f>
        <v>0.6071428571428571</v>
      </c>
      <c r="M473">
        <f>('Added Columns'!M473-'Added Columns'!M$1)/'Added Columns'!M$3</f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f>('Added Columns'!T473-'Added Columns'!T$1)/'Added Columns'!T$3</f>
        <v>0</v>
      </c>
      <c r="U473">
        <f>('Added Columns'!U473-'Added Columns'!U$1)/'Added Columns'!U$3</f>
        <v>0.8</v>
      </c>
      <c r="V473">
        <f>('Added Columns'!V473-'Added Columns'!V$1)/'Added Columns'!V$3</f>
        <v>0.66666666666666663</v>
      </c>
      <c r="W473">
        <f>('Added Columns'!W473-'Added Columns'!W$1)/'Added Columns'!W$3</f>
        <v>0.5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f>('Added Columns'!AG473-'Added Columns'!AG$1)/'Added Columns'!AG$3</f>
        <v>0.66666666666666663</v>
      </c>
      <c r="AH473">
        <v>0</v>
      </c>
      <c r="AI473">
        <v>1</v>
      </c>
      <c r="AJ473">
        <v>0</v>
      </c>
      <c r="AK473">
        <f>('Added Columns'!AK473-'Added Columns'!AK$1)/'Added Columns'!AK$3</f>
        <v>0.50121116377040542</v>
      </c>
      <c r="AL473">
        <f>('Added Columns'!AL473-'Added Columns'!AL$1)/'Added Columns'!AL$3</f>
        <v>0.27665127484440877</v>
      </c>
      <c r="AM473">
        <f>('Added Columns'!AM473-'Added Columns'!AM$1)/'Added Columns'!AM$3</f>
        <v>0.55555555555555558</v>
      </c>
      <c r="AN473">
        <v>0</v>
      </c>
      <c r="AO473">
        <f>('Added Columns'!AO473-'Added Columns'!AO$1)/'Added Columns'!AO$3</f>
        <v>0</v>
      </c>
      <c r="AP473">
        <f>('Added Columns'!AP473-'Added Columns'!AP$1)/'Added Columns'!AP$3</f>
        <v>0</v>
      </c>
      <c r="AQ473">
        <f>('Added Columns'!AQ473-'Added Columns'!AQ$1)/'Added Columns'!AQ$3</f>
        <v>1</v>
      </c>
      <c r="AR473">
        <f>('Added Columns'!AR473-'Added Columns'!AR$1)/'Added Columns'!AR$3</f>
        <v>0</v>
      </c>
      <c r="AS473">
        <f>('Added Columns'!AS473-'Added Columns'!AS$1)/'Added Columns'!AS$3</f>
        <v>0.7</v>
      </c>
      <c r="AT473">
        <f>('Added Columns'!AT473-'Added Columns'!AT$1)/'Added Columns'!AT$3</f>
        <v>0.5</v>
      </c>
      <c r="AU473">
        <f>('Added Columns'!AU473-'Added Columns'!AU$1)/'Added Columns'!AU$3</f>
        <v>0.33333333333333331</v>
      </c>
      <c r="AV473">
        <f>('Added Columns'!AV473-'Added Columns'!AV$1)/'Added Columns'!AV$3</f>
        <v>0.05</v>
      </c>
      <c r="AW473">
        <f>('Added Columns'!AW473-'Added Columns'!AW$1)/'Added Columns'!AW$3</f>
        <v>0.1111111111111111</v>
      </c>
      <c r="AX473">
        <f>('Added Columns'!AX473-'Added Columns'!AX$1)/'Added Columns'!AX$3</f>
        <v>6.6666666666666666E-2</v>
      </c>
      <c r="AY473">
        <f>('Added Columns'!AY473-'Added Columns'!AY$1)/'Added Columns'!AY$3</f>
        <v>0.11764705882352941</v>
      </c>
      <c r="AZ473">
        <v>1</v>
      </c>
      <c r="BA473">
        <v>0</v>
      </c>
    </row>
    <row r="474" spans="1:53" x14ac:dyDescent="0.25">
      <c r="A474">
        <v>467</v>
      </c>
      <c r="B474">
        <v>0</v>
      </c>
      <c r="C474">
        <v>1</v>
      </c>
      <c r="D474">
        <f>('Added Columns'!D474-'Added Columns'!D$1)/'Added Columns'!D$3</f>
        <v>0.54761904761904767</v>
      </c>
      <c r="E474">
        <v>1</v>
      </c>
      <c r="F474">
        <v>0</v>
      </c>
      <c r="G474">
        <v>0</v>
      </c>
      <c r="H474">
        <f>('Added Columns'!H474-'Added Columns'!H$1)/'Added Columns'!H$3</f>
        <v>0.84037222619899787</v>
      </c>
      <c r="I474">
        <v>1</v>
      </c>
      <c r="J474">
        <v>0</v>
      </c>
      <c r="K474">
        <v>0</v>
      </c>
      <c r="L474">
        <f>('Added Columns'!L474-'Added Columns'!L$1)/'Added Columns'!L$3</f>
        <v>3.5714285714285712E-2</v>
      </c>
      <c r="M474">
        <f>('Added Columns'!M474-'Added Columns'!M$1)/'Added Columns'!M$3</f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f>('Added Columns'!T474-'Added Columns'!T$1)/'Added Columns'!T$3</f>
        <v>0.33333333333333331</v>
      </c>
      <c r="U474">
        <f>('Added Columns'!U474-'Added Columns'!U$1)/'Added Columns'!U$3</f>
        <v>0.87142857142857144</v>
      </c>
      <c r="V474">
        <f>('Added Columns'!V474-'Added Columns'!V$1)/'Added Columns'!V$3</f>
        <v>0.66666666666666663</v>
      </c>
      <c r="W474">
        <f>('Added Columns'!W474-'Added Columns'!W$1)/'Added Columns'!W$3</f>
        <v>0.75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f>('Added Columns'!AG474-'Added Columns'!AG$1)/'Added Columns'!AG$3</f>
        <v>0</v>
      </c>
      <c r="AH474">
        <v>0</v>
      </c>
      <c r="AI474">
        <v>1</v>
      </c>
      <c r="AJ474">
        <v>0</v>
      </c>
      <c r="AK474">
        <f>('Added Columns'!AK474-'Added Columns'!AK$1)/'Added Columns'!AK$3</f>
        <v>0.82074776197998944</v>
      </c>
      <c r="AL474">
        <f>('Added Columns'!AL474-'Added Columns'!AL$1)/'Added Columns'!AL$3</f>
        <v>0.14181891186508733</v>
      </c>
      <c r="AM474">
        <f>('Added Columns'!AM474-'Added Columns'!AM$1)/'Added Columns'!AM$3</f>
        <v>0.77777777777777779</v>
      </c>
      <c r="AN474">
        <v>0</v>
      </c>
      <c r="AO474">
        <f>('Added Columns'!AO474-'Added Columns'!AO$1)/'Added Columns'!AO$3</f>
        <v>0.35714285714285715</v>
      </c>
      <c r="AP474">
        <f>('Added Columns'!AP474-'Added Columns'!AP$1)/'Added Columns'!AP$3</f>
        <v>0</v>
      </c>
      <c r="AQ474">
        <f>('Added Columns'!AQ474-'Added Columns'!AQ$1)/'Added Columns'!AQ$3</f>
        <v>0.33333333333333331</v>
      </c>
      <c r="AR474">
        <f>('Added Columns'!AR474-'Added Columns'!AR$1)/'Added Columns'!AR$3</f>
        <v>0.33333333333333331</v>
      </c>
      <c r="AS474">
        <f>('Added Columns'!AS474-'Added Columns'!AS$1)/'Added Columns'!AS$3</f>
        <v>0.55000000000000004</v>
      </c>
      <c r="AT474">
        <f>('Added Columns'!AT474-'Added Columns'!AT$1)/'Added Columns'!AT$3</f>
        <v>0.33333333333333331</v>
      </c>
      <c r="AU474">
        <f>('Added Columns'!AU474-'Added Columns'!AU$1)/'Added Columns'!AU$3</f>
        <v>0.66666666666666663</v>
      </c>
      <c r="AV474">
        <f>('Added Columns'!AV474-'Added Columns'!AV$1)/'Added Columns'!AV$3</f>
        <v>0.45</v>
      </c>
      <c r="AW474">
        <f>('Added Columns'!AW474-'Added Columns'!AW$1)/'Added Columns'!AW$3</f>
        <v>0.88888888888888884</v>
      </c>
      <c r="AX474">
        <f>('Added Columns'!AX474-'Added Columns'!AX$1)/'Added Columns'!AX$3</f>
        <v>0.73333333333333328</v>
      </c>
      <c r="AY474">
        <f>('Added Columns'!AY474-'Added Columns'!AY$1)/'Added Columns'!AY$3</f>
        <v>0.47058823529411764</v>
      </c>
      <c r="AZ474">
        <v>1</v>
      </c>
      <c r="BA474">
        <v>0</v>
      </c>
    </row>
    <row r="475" spans="1:53" x14ac:dyDescent="0.25">
      <c r="A475">
        <v>468</v>
      </c>
      <c r="B475">
        <v>1</v>
      </c>
      <c r="C475">
        <v>0</v>
      </c>
      <c r="D475">
        <f>('Added Columns'!D475-'Added Columns'!D$1)/'Added Columns'!D$3</f>
        <v>0.45238095238095238</v>
      </c>
      <c r="E475">
        <v>0</v>
      </c>
      <c r="F475">
        <v>0</v>
      </c>
      <c r="G475">
        <v>1</v>
      </c>
      <c r="H475">
        <f>('Added Columns'!H475-'Added Columns'!H$1)/'Added Columns'!H$3</f>
        <v>2.863278453829635E-2</v>
      </c>
      <c r="I475">
        <v>1</v>
      </c>
      <c r="J475">
        <v>0</v>
      </c>
      <c r="K475">
        <v>0</v>
      </c>
      <c r="L475">
        <f>('Added Columns'!L475-'Added Columns'!L$1)/'Added Columns'!L$3</f>
        <v>0.2857142857142857</v>
      </c>
      <c r="M475">
        <f>('Added Columns'!M475-'Added Columns'!M$1)/'Added Columns'!M$3</f>
        <v>0.75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f>('Added Columns'!T475-'Added Columns'!T$1)/'Added Columns'!T$3</f>
        <v>0</v>
      </c>
      <c r="U475">
        <f>('Added Columns'!U475-'Added Columns'!U$1)/'Added Columns'!U$3</f>
        <v>0.55714285714285716</v>
      </c>
      <c r="V475">
        <f>('Added Columns'!V475-'Added Columns'!V$1)/'Added Columns'!V$3</f>
        <v>0.66666666666666663</v>
      </c>
      <c r="W475">
        <f>('Added Columns'!W475-'Added Columns'!W$1)/'Added Columns'!W$3</f>
        <v>0.5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f>('Added Columns'!AG475-'Added Columns'!AG$1)/'Added Columns'!AG$3</f>
        <v>0.33333333333333331</v>
      </c>
      <c r="AH475">
        <v>1</v>
      </c>
      <c r="AI475">
        <v>0</v>
      </c>
      <c r="AJ475">
        <v>0</v>
      </c>
      <c r="AK475">
        <f>('Added Columns'!AK475-'Added Columns'!AK$1)/'Added Columns'!AK$3</f>
        <v>0.4120589784096893</v>
      </c>
      <c r="AL475">
        <f>('Added Columns'!AL475-'Added Columns'!AL$1)/'Added Columns'!AL$3</f>
        <v>0.90632403131901229</v>
      </c>
      <c r="AM475">
        <f>('Added Columns'!AM475-'Added Columns'!AM$1)/'Added Columns'!AM$3</f>
        <v>0.1111111111111111</v>
      </c>
      <c r="AN475">
        <v>0</v>
      </c>
      <c r="AO475">
        <f>('Added Columns'!AO475-'Added Columns'!AO$1)/'Added Columns'!AO$3</f>
        <v>0.14285714285714285</v>
      </c>
      <c r="AP475">
        <f>('Added Columns'!AP475-'Added Columns'!AP$1)/'Added Columns'!AP$3</f>
        <v>0</v>
      </c>
      <c r="AQ475">
        <f>('Added Columns'!AQ475-'Added Columns'!AQ$1)/'Added Columns'!AQ$3</f>
        <v>1</v>
      </c>
      <c r="AR475">
        <f>('Added Columns'!AR475-'Added Columns'!AR$1)/'Added Columns'!AR$3</f>
        <v>0.33333333333333331</v>
      </c>
      <c r="AS475">
        <f>('Added Columns'!AS475-'Added Columns'!AS$1)/'Added Columns'!AS$3</f>
        <v>0.22500000000000001</v>
      </c>
      <c r="AT475">
        <f>('Added Columns'!AT475-'Added Columns'!AT$1)/'Added Columns'!AT$3</f>
        <v>1</v>
      </c>
      <c r="AU475">
        <f>('Added Columns'!AU475-'Added Columns'!AU$1)/'Added Columns'!AU$3</f>
        <v>0.66666666666666663</v>
      </c>
      <c r="AV475">
        <f>('Added Columns'!AV475-'Added Columns'!AV$1)/'Added Columns'!AV$3</f>
        <v>0.22500000000000001</v>
      </c>
      <c r="AW475">
        <f>('Added Columns'!AW475-'Added Columns'!AW$1)/'Added Columns'!AW$3</f>
        <v>0.27777777777777779</v>
      </c>
      <c r="AX475">
        <f>('Added Columns'!AX475-'Added Columns'!AX$1)/'Added Columns'!AX$3</f>
        <v>0.46666666666666667</v>
      </c>
      <c r="AY475">
        <f>('Added Columns'!AY475-'Added Columns'!AY$1)/'Added Columns'!AY$3</f>
        <v>0.41176470588235292</v>
      </c>
      <c r="AZ475">
        <v>1</v>
      </c>
      <c r="BA475">
        <v>0</v>
      </c>
    </row>
    <row r="476" spans="1:53" x14ac:dyDescent="0.25">
      <c r="A476">
        <v>469</v>
      </c>
      <c r="B476">
        <v>1</v>
      </c>
      <c r="C476">
        <v>0</v>
      </c>
      <c r="D476">
        <f>('Added Columns'!D476-'Added Columns'!D$1)/'Added Columns'!D$3</f>
        <v>0.80952380952380953</v>
      </c>
      <c r="E476">
        <v>1</v>
      </c>
      <c r="F476">
        <v>0</v>
      </c>
      <c r="G476">
        <v>0</v>
      </c>
      <c r="H476">
        <f>('Added Columns'!H476-'Added Columns'!H$1)/'Added Columns'!H$3</f>
        <v>0.6113099498926271</v>
      </c>
      <c r="I476">
        <v>0</v>
      </c>
      <c r="J476">
        <v>1</v>
      </c>
      <c r="K476">
        <v>0</v>
      </c>
      <c r="L476">
        <f>('Added Columns'!L476-'Added Columns'!L$1)/'Added Columns'!L$3</f>
        <v>0.17857142857142858</v>
      </c>
      <c r="M476">
        <f>('Added Columns'!M476-'Added Columns'!M$1)/'Added Columns'!M$3</f>
        <v>0.25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f>('Added Columns'!T476-'Added Columns'!T$1)/'Added Columns'!T$3</f>
        <v>1</v>
      </c>
      <c r="U476">
        <f>('Added Columns'!U476-'Added Columns'!U$1)/'Added Columns'!U$3</f>
        <v>0.68571428571428572</v>
      </c>
      <c r="V476">
        <f>('Added Columns'!V476-'Added Columns'!V$1)/'Added Columns'!V$3</f>
        <v>0.66666666666666663</v>
      </c>
      <c r="W476">
        <f>('Added Columns'!W476-'Added Columns'!W$1)/'Added Columns'!W$3</f>
        <v>0.25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f>('Added Columns'!AG476-'Added Columns'!AG$1)/'Added Columns'!AG$3</f>
        <v>0</v>
      </c>
      <c r="AH476">
        <v>1</v>
      </c>
      <c r="AI476">
        <v>0</v>
      </c>
      <c r="AJ476">
        <v>0</v>
      </c>
      <c r="AK476">
        <f>('Added Columns'!AK476-'Added Columns'!AK$1)/'Added Columns'!AK$3</f>
        <v>0.24054765666140074</v>
      </c>
      <c r="AL476">
        <f>('Added Columns'!AL476-'Added Columns'!AL$1)/'Added Columns'!AL$3</f>
        <v>0.80277052800642446</v>
      </c>
      <c r="AM476">
        <f>('Added Columns'!AM476-'Added Columns'!AM$1)/'Added Columns'!AM$3</f>
        <v>0.33333333333333331</v>
      </c>
      <c r="AN476">
        <v>1</v>
      </c>
      <c r="AO476">
        <f>('Added Columns'!AO476-'Added Columns'!AO$1)/'Added Columns'!AO$3</f>
        <v>7.1428571428571425E-2</v>
      </c>
      <c r="AP476">
        <f>('Added Columns'!AP476-'Added Columns'!AP$1)/'Added Columns'!AP$3</f>
        <v>0</v>
      </c>
      <c r="AQ476">
        <f>('Added Columns'!AQ476-'Added Columns'!AQ$1)/'Added Columns'!AQ$3</f>
        <v>0.33333333333333331</v>
      </c>
      <c r="AR476">
        <f>('Added Columns'!AR476-'Added Columns'!AR$1)/'Added Columns'!AR$3</f>
        <v>0.66666666666666663</v>
      </c>
      <c r="AS476">
        <f>('Added Columns'!AS476-'Added Columns'!AS$1)/'Added Columns'!AS$3</f>
        <v>0.45</v>
      </c>
      <c r="AT476">
        <f>('Added Columns'!AT476-'Added Columns'!AT$1)/'Added Columns'!AT$3</f>
        <v>0.5</v>
      </c>
      <c r="AU476">
        <f>('Added Columns'!AU476-'Added Columns'!AU$1)/'Added Columns'!AU$3</f>
        <v>0.66666666666666663</v>
      </c>
      <c r="AV476">
        <f>('Added Columns'!AV476-'Added Columns'!AV$1)/'Added Columns'!AV$3</f>
        <v>0.25</v>
      </c>
      <c r="AW476">
        <f>('Added Columns'!AW476-'Added Columns'!AW$1)/'Added Columns'!AW$3</f>
        <v>0.5</v>
      </c>
      <c r="AX476">
        <f>('Added Columns'!AX476-'Added Columns'!AX$1)/'Added Columns'!AX$3</f>
        <v>0.4</v>
      </c>
      <c r="AY476">
        <f>('Added Columns'!AY476-'Added Columns'!AY$1)/'Added Columns'!AY$3</f>
        <v>0.52941176470588236</v>
      </c>
      <c r="AZ476">
        <v>1</v>
      </c>
      <c r="BA476">
        <v>0</v>
      </c>
    </row>
    <row r="477" spans="1:53" x14ac:dyDescent="0.25">
      <c r="A477">
        <v>470</v>
      </c>
      <c r="B477">
        <v>1</v>
      </c>
      <c r="C477">
        <v>0</v>
      </c>
      <c r="D477">
        <f>('Added Columns'!D477-'Added Columns'!D$1)/'Added Columns'!D$3</f>
        <v>0.33333333333333331</v>
      </c>
      <c r="E477">
        <v>0</v>
      </c>
      <c r="F477">
        <v>0</v>
      </c>
      <c r="G477">
        <v>1</v>
      </c>
      <c r="H477">
        <f>('Added Columns'!H477-'Added Columns'!H$1)/'Added Columns'!H$3</f>
        <v>0.98210450966356477</v>
      </c>
      <c r="I477">
        <v>1</v>
      </c>
      <c r="J477">
        <v>0</v>
      </c>
      <c r="K477">
        <v>0</v>
      </c>
      <c r="L477">
        <f>('Added Columns'!L477-'Added Columns'!L$1)/'Added Columns'!L$3</f>
        <v>0.35714285714285715</v>
      </c>
      <c r="M477">
        <f>('Added Columns'!M477-'Added Columns'!M$1)/'Added Columns'!M$3</f>
        <v>0.75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f>('Added Columns'!T477-'Added Columns'!T$1)/'Added Columns'!T$3</f>
        <v>1</v>
      </c>
      <c r="U477">
        <f>('Added Columns'!U477-'Added Columns'!U$1)/'Added Columns'!U$3</f>
        <v>0.42857142857142855</v>
      </c>
      <c r="V477">
        <f>('Added Columns'!V477-'Added Columns'!V$1)/'Added Columns'!V$3</f>
        <v>1</v>
      </c>
      <c r="W477">
        <f>('Added Columns'!W477-'Added Columns'!W$1)/'Added Columns'!W$3</f>
        <v>0.25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f>('Added Columns'!AG477-'Added Columns'!AG$1)/'Added Columns'!AG$3</f>
        <v>0.66666666666666663</v>
      </c>
      <c r="AH477">
        <v>0</v>
      </c>
      <c r="AI477">
        <v>1</v>
      </c>
      <c r="AJ477">
        <v>0</v>
      </c>
      <c r="AK477">
        <f>('Added Columns'!AK477-'Added Columns'!AK$1)/'Added Columns'!AK$3</f>
        <v>0.19473407056345446</v>
      </c>
      <c r="AL477">
        <f>('Added Columns'!AL477-'Added Columns'!AL$1)/'Added Columns'!AL$3</f>
        <v>0.87612929130696648</v>
      </c>
      <c r="AM477">
        <f>('Added Columns'!AM477-'Added Columns'!AM$1)/'Added Columns'!AM$3</f>
        <v>0.88888888888888884</v>
      </c>
      <c r="AN477">
        <v>0</v>
      </c>
      <c r="AO477">
        <f>('Added Columns'!AO477-'Added Columns'!AO$1)/'Added Columns'!AO$3</f>
        <v>7.1428571428571425E-2</v>
      </c>
      <c r="AP477">
        <f>('Added Columns'!AP477-'Added Columns'!AP$1)/'Added Columns'!AP$3</f>
        <v>0</v>
      </c>
      <c r="AQ477">
        <f>('Added Columns'!AQ477-'Added Columns'!AQ$1)/'Added Columns'!AQ$3</f>
        <v>1</v>
      </c>
      <c r="AR477">
        <f>('Added Columns'!AR477-'Added Columns'!AR$1)/'Added Columns'!AR$3</f>
        <v>0</v>
      </c>
      <c r="AS477">
        <f>('Added Columns'!AS477-'Added Columns'!AS$1)/'Added Columns'!AS$3</f>
        <v>0.15</v>
      </c>
      <c r="AT477">
        <f>('Added Columns'!AT477-'Added Columns'!AT$1)/'Added Columns'!AT$3</f>
        <v>0.33333333333333331</v>
      </c>
      <c r="AU477">
        <f>('Added Columns'!AU477-'Added Columns'!AU$1)/'Added Columns'!AU$3</f>
        <v>0.66666666666666663</v>
      </c>
      <c r="AV477">
        <f>('Added Columns'!AV477-'Added Columns'!AV$1)/'Added Columns'!AV$3</f>
        <v>0.1</v>
      </c>
      <c r="AW477">
        <f>('Added Columns'!AW477-'Added Columns'!AW$1)/'Added Columns'!AW$3</f>
        <v>0.1111111111111111</v>
      </c>
      <c r="AX477">
        <f>('Added Columns'!AX477-'Added Columns'!AX$1)/'Added Columns'!AX$3</f>
        <v>6.6666666666666666E-2</v>
      </c>
      <c r="AY477">
        <f>('Added Columns'!AY477-'Added Columns'!AY$1)/'Added Columns'!AY$3</f>
        <v>0.11764705882352941</v>
      </c>
      <c r="AZ477">
        <v>1</v>
      </c>
      <c r="BA477">
        <v>1</v>
      </c>
    </row>
    <row r="478" spans="1:53" x14ac:dyDescent="0.25">
      <c r="A478">
        <v>471</v>
      </c>
      <c r="B478">
        <v>1</v>
      </c>
      <c r="C478">
        <v>0</v>
      </c>
      <c r="D478">
        <f>('Added Columns'!D478-'Added Columns'!D$1)/'Added Columns'!D$3</f>
        <v>0.14285714285714285</v>
      </c>
      <c r="E478">
        <v>0</v>
      </c>
      <c r="F478">
        <v>1</v>
      </c>
      <c r="G478">
        <v>0</v>
      </c>
      <c r="H478">
        <f>('Added Columns'!H478-'Added Columns'!H$1)/'Added Columns'!H$3</f>
        <v>0.30994989262705797</v>
      </c>
      <c r="I478">
        <v>1</v>
      </c>
      <c r="J478">
        <v>0</v>
      </c>
      <c r="K478">
        <v>0</v>
      </c>
      <c r="L478">
        <f>('Added Columns'!L478-'Added Columns'!L$1)/'Added Columns'!L$3</f>
        <v>0.8214285714285714</v>
      </c>
      <c r="M478">
        <f>('Added Columns'!M478-'Added Columns'!M$1)/'Added Columns'!M$3</f>
        <v>0.5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f>('Added Columns'!T478-'Added Columns'!T$1)/'Added Columns'!T$3</f>
        <v>1</v>
      </c>
      <c r="U478">
        <f>('Added Columns'!U478-'Added Columns'!U$1)/'Added Columns'!U$3</f>
        <v>0.11428571428571428</v>
      </c>
      <c r="V478">
        <f>('Added Columns'!V478-'Added Columns'!V$1)/'Added Columns'!V$3</f>
        <v>0.66666666666666663</v>
      </c>
      <c r="W478">
        <f>('Added Columns'!W478-'Added Columns'!W$1)/'Added Columns'!W$3</f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f>('Added Columns'!AG478-'Added Columns'!AG$1)/'Added Columns'!AG$3</f>
        <v>1</v>
      </c>
      <c r="AH478">
        <v>0</v>
      </c>
      <c r="AI478">
        <v>1</v>
      </c>
      <c r="AJ478">
        <v>0</v>
      </c>
      <c r="AK478">
        <f>('Added Columns'!AK478-'Added Columns'!AK$1)/'Added Columns'!AK$3</f>
        <v>7.3249078462348599E-2</v>
      </c>
      <c r="AL478">
        <f>('Added Columns'!AL478-'Added Columns'!AL$1)/'Added Columns'!AL$3</f>
        <v>0.13796426420397512</v>
      </c>
      <c r="AM478">
        <f>('Added Columns'!AM478-'Added Columns'!AM$1)/'Added Columns'!AM$3</f>
        <v>0</v>
      </c>
      <c r="AN478">
        <v>0</v>
      </c>
      <c r="AO478">
        <f>('Added Columns'!AO478-'Added Columns'!AO$1)/'Added Columns'!AO$3</f>
        <v>0.14285714285714285</v>
      </c>
      <c r="AP478">
        <f>('Added Columns'!AP478-'Added Columns'!AP$1)/'Added Columns'!AP$3</f>
        <v>0</v>
      </c>
      <c r="AQ478">
        <f>('Added Columns'!AQ478-'Added Columns'!AQ$1)/'Added Columns'!AQ$3</f>
        <v>0.66666666666666663</v>
      </c>
      <c r="AR478">
        <f>('Added Columns'!AR478-'Added Columns'!AR$1)/'Added Columns'!AR$3</f>
        <v>0.66666666666666663</v>
      </c>
      <c r="AS478">
        <f>('Added Columns'!AS478-'Added Columns'!AS$1)/'Added Columns'!AS$3</f>
        <v>7.4999999999999997E-2</v>
      </c>
      <c r="AT478">
        <f>('Added Columns'!AT478-'Added Columns'!AT$1)/'Added Columns'!AT$3</f>
        <v>0.5</v>
      </c>
      <c r="AU478">
        <f>('Added Columns'!AU478-'Added Columns'!AU$1)/'Added Columns'!AU$3</f>
        <v>0.66666666666666663</v>
      </c>
      <c r="AV478">
        <f>('Added Columns'!AV478-'Added Columns'!AV$1)/'Added Columns'!AV$3</f>
        <v>0.05</v>
      </c>
      <c r="AW478">
        <f>('Added Columns'!AW478-'Added Columns'!AW$1)/'Added Columns'!AW$3</f>
        <v>0.1111111111111111</v>
      </c>
      <c r="AX478">
        <f>('Added Columns'!AX478-'Added Columns'!AX$1)/'Added Columns'!AX$3</f>
        <v>0.13333333333333333</v>
      </c>
      <c r="AY478">
        <f>('Added Columns'!AY478-'Added Columns'!AY$1)/'Added Columns'!AY$3</f>
        <v>5.8823529411764705E-2</v>
      </c>
      <c r="AZ478">
        <v>1</v>
      </c>
      <c r="BA478">
        <v>0</v>
      </c>
    </row>
    <row r="479" spans="1:53" x14ac:dyDescent="0.25">
      <c r="A479">
        <v>472</v>
      </c>
      <c r="B479">
        <v>0</v>
      </c>
      <c r="C479">
        <v>1</v>
      </c>
      <c r="D479">
        <f>('Added Columns'!D479-'Added Columns'!D$1)/'Added Columns'!D$3</f>
        <v>0.47619047619047616</v>
      </c>
      <c r="E479">
        <v>1</v>
      </c>
      <c r="F479">
        <v>0</v>
      </c>
      <c r="G479">
        <v>0</v>
      </c>
      <c r="H479">
        <f>('Added Columns'!H479-'Added Columns'!H$1)/'Added Columns'!H$3</f>
        <v>0.99713672154617039</v>
      </c>
      <c r="I479">
        <v>0</v>
      </c>
      <c r="J479">
        <v>1</v>
      </c>
      <c r="K479">
        <v>0</v>
      </c>
      <c r="L479">
        <f>('Added Columns'!L479-'Added Columns'!L$1)/'Added Columns'!L$3</f>
        <v>0.32142857142857145</v>
      </c>
      <c r="M479">
        <f>('Added Columns'!M479-'Added Columns'!M$1)/'Added Columns'!M$3</f>
        <v>0.5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f>('Added Columns'!T479-'Added Columns'!T$1)/'Added Columns'!T$3</f>
        <v>0.66666666666666663</v>
      </c>
      <c r="U479">
        <f>('Added Columns'!U479-'Added Columns'!U$1)/'Added Columns'!U$3</f>
        <v>0.65714285714285714</v>
      </c>
      <c r="V479">
        <f>('Added Columns'!V479-'Added Columns'!V$1)/'Added Columns'!V$3</f>
        <v>0.66666666666666663</v>
      </c>
      <c r="W479">
        <f>('Added Columns'!W479-'Added Columns'!W$1)/'Added Columns'!W$3</f>
        <v>0.25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f>('Added Columns'!AG479-'Added Columns'!AG$1)/'Added Columns'!AG$3</f>
        <v>0.66666666666666663</v>
      </c>
      <c r="AH479">
        <v>0</v>
      </c>
      <c r="AI479">
        <v>1</v>
      </c>
      <c r="AJ479">
        <v>0</v>
      </c>
      <c r="AK479">
        <f>('Added Columns'!AK479-'Added Columns'!AK$1)/'Added Columns'!AK$3</f>
        <v>0.46419167983149023</v>
      </c>
      <c r="AL479">
        <f>('Added Columns'!AL479-'Added Columns'!AL$1)/'Added Columns'!AL$3</f>
        <v>0.8062638024493074</v>
      </c>
      <c r="AM479">
        <f>('Added Columns'!AM479-'Added Columns'!AM$1)/'Added Columns'!AM$3</f>
        <v>0.33333333333333331</v>
      </c>
      <c r="AN479">
        <v>0</v>
      </c>
      <c r="AO479">
        <f>('Added Columns'!AO479-'Added Columns'!AO$1)/'Added Columns'!AO$3</f>
        <v>0.5714285714285714</v>
      </c>
      <c r="AP479">
        <f>('Added Columns'!AP479-'Added Columns'!AP$1)/'Added Columns'!AP$3</f>
        <v>0</v>
      </c>
      <c r="AQ479">
        <f>('Added Columns'!AQ479-'Added Columns'!AQ$1)/'Added Columns'!AQ$3</f>
        <v>0.66666666666666663</v>
      </c>
      <c r="AR479">
        <f>('Added Columns'!AR479-'Added Columns'!AR$1)/'Added Columns'!AR$3</f>
        <v>0.33333333333333331</v>
      </c>
      <c r="AS479">
        <f>('Added Columns'!AS479-'Added Columns'!AS$1)/'Added Columns'!AS$3</f>
        <v>0.45</v>
      </c>
      <c r="AT479">
        <f>('Added Columns'!AT479-'Added Columns'!AT$1)/'Added Columns'!AT$3</f>
        <v>0.66666666666666663</v>
      </c>
      <c r="AU479">
        <f>('Added Columns'!AU479-'Added Columns'!AU$1)/'Added Columns'!AU$3</f>
        <v>0.66666666666666663</v>
      </c>
      <c r="AV479">
        <f>('Added Columns'!AV479-'Added Columns'!AV$1)/'Added Columns'!AV$3</f>
        <v>2.5000000000000001E-2</v>
      </c>
      <c r="AW479">
        <f>('Added Columns'!AW479-'Added Columns'!AW$1)/'Added Columns'!AW$3</f>
        <v>0</v>
      </c>
      <c r="AX479">
        <f>('Added Columns'!AX479-'Added Columns'!AX$1)/'Added Columns'!AX$3</f>
        <v>0</v>
      </c>
      <c r="AY479">
        <f>('Added Columns'!AY479-'Added Columns'!AY$1)/'Added Columns'!AY$3</f>
        <v>0</v>
      </c>
      <c r="AZ479">
        <v>1</v>
      </c>
      <c r="BA479">
        <v>0</v>
      </c>
    </row>
    <row r="480" spans="1:53" x14ac:dyDescent="0.25">
      <c r="A480">
        <v>473</v>
      </c>
      <c r="B480">
        <v>0</v>
      </c>
      <c r="C480">
        <v>1</v>
      </c>
      <c r="D480">
        <f>('Added Columns'!D480-'Added Columns'!D$1)/'Added Columns'!D$3</f>
        <v>0.45238095238095238</v>
      </c>
      <c r="E480">
        <v>1</v>
      </c>
      <c r="F480">
        <v>0</v>
      </c>
      <c r="G480">
        <v>0</v>
      </c>
      <c r="H480">
        <f>('Added Columns'!H480-'Added Columns'!H$1)/'Added Columns'!H$3</f>
        <v>0.2462419470293486</v>
      </c>
      <c r="I480">
        <v>0</v>
      </c>
      <c r="J480">
        <v>1</v>
      </c>
      <c r="K480">
        <v>0</v>
      </c>
      <c r="L480">
        <f>('Added Columns'!L480-'Added Columns'!L$1)/'Added Columns'!L$3</f>
        <v>0</v>
      </c>
      <c r="M480">
        <f>('Added Columns'!M480-'Added Columns'!M$1)/'Added Columns'!M$3</f>
        <v>0.75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f>('Added Columns'!T480-'Added Columns'!T$1)/'Added Columns'!T$3</f>
        <v>0.33333333333333331</v>
      </c>
      <c r="U480">
        <f>('Added Columns'!U480-'Added Columns'!U$1)/'Added Columns'!U$3</f>
        <v>0.5</v>
      </c>
      <c r="V480">
        <f>('Added Columns'!V480-'Added Columns'!V$1)/'Added Columns'!V$3</f>
        <v>0.66666666666666663</v>
      </c>
      <c r="W480">
        <f>('Added Columns'!W480-'Added Columns'!W$1)/'Added Columns'!W$3</f>
        <v>0.25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f>('Added Columns'!AG480-'Added Columns'!AG$1)/'Added Columns'!AG$3</f>
        <v>0.33333333333333331</v>
      </c>
      <c r="AH480">
        <v>0</v>
      </c>
      <c r="AI480">
        <v>1</v>
      </c>
      <c r="AJ480">
        <v>0</v>
      </c>
      <c r="AK480">
        <f>('Added Columns'!AK480-'Added Columns'!AK$1)/'Added Columns'!AK$3</f>
        <v>0.28636124275934705</v>
      </c>
      <c r="AL480">
        <f>('Added Columns'!AL480-'Added Columns'!AL$1)/'Added Columns'!AL$3</f>
        <v>0.54635615338285481</v>
      </c>
      <c r="AM480">
        <f>('Added Columns'!AM480-'Added Columns'!AM$1)/'Added Columns'!AM$3</f>
        <v>0.66666666666666663</v>
      </c>
      <c r="AN480">
        <v>0</v>
      </c>
      <c r="AO480">
        <f>('Added Columns'!AO480-'Added Columns'!AO$1)/'Added Columns'!AO$3</f>
        <v>7.1428571428571425E-2</v>
      </c>
      <c r="AP480">
        <f>('Added Columns'!AP480-'Added Columns'!AP$1)/'Added Columns'!AP$3</f>
        <v>0</v>
      </c>
      <c r="AQ480">
        <f>('Added Columns'!AQ480-'Added Columns'!AQ$1)/'Added Columns'!AQ$3</f>
        <v>0.33333333333333331</v>
      </c>
      <c r="AR480">
        <f>('Added Columns'!AR480-'Added Columns'!AR$1)/'Added Columns'!AR$3</f>
        <v>0.33333333333333331</v>
      </c>
      <c r="AS480">
        <f>('Added Columns'!AS480-'Added Columns'!AS$1)/'Added Columns'!AS$3</f>
        <v>0.2</v>
      </c>
      <c r="AT480">
        <f>('Added Columns'!AT480-'Added Columns'!AT$1)/'Added Columns'!AT$3</f>
        <v>0.33333333333333331</v>
      </c>
      <c r="AU480">
        <f>('Added Columns'!AU480-'Added Columns'!AU$1)/'Added Columns'!AU$3</f>
        <v>0.33333333333333331</v>
      </c>
      <c r="AV480">
        <f>('Added Columns'!AV480-'Added Columns'!AV$1)/'Added Columns'!AV$3</f>
        <v>0.15</v>
      </c>
      <c r="AW480">
        <f>('Added Columns'!AW480-'Added Columns'!AW$1)/'Added Columns'!AW$3</f>
        <v>0.27777777777777779</v>
      </c>
      <c r="AX480">
        <f>('Added Columns'!AX480-'Added Columns'!AX$1)/'Added Columns'!AX$3</f>
        <v>0.26666666666666666</v>
      </c>
      <c r="AY480">
        <f>('Added Columns'!AY480-'Added Columns'!AY$1)/'Added Columns'!AY$3</f>
        <v>0.17647058823529413</v>
      </c>
      <c r="AZ480">
        <v>1</v>
      </c>
      <c r="BA480">
        <v>0</v>
      </c>
    </row>
    <row r="481" spans="1:53" x14ac:dyDescent="0.25">
      <c r="A481">
        <v>474</v>
      </c>
      <c r="B481">
        <v>1</v>
      </c>
      <c r="C481">
        <v>0</v>
      </c>
      <c r="D481">
        <f>('Added Columns'!D481-'Added Columns'!D$1)/'Added Columns'!D$3</f>
        <v>0.73809523809523814</v>
      </c>
      <c r="E481">
        <v>1</v>
      </c>
      <c r="F481">
        <v>0</v>
      </c>
      <c r="G481">
        <v>0</v>
      </c>
      <c r="H481">
        <f>('Added Columns'!H481-'Added Columns'!H$1)/'Added Columns'!H$3</f>
        <v>0.81818181818181823</v>
      </c>
      <c r="I481">
        <v>0</v>
      </c>
      <c r="J481">
        <v>1</v>
      </c>
      <c r="K481">
        <v>0</v>
      </c>
      <c r="L481">
        <f>('Added Columns'!L481-'Added Columns'!L$1)/'Added Columns'!L$3</f>
        <v>0.6071428571428571</v>
      </c>
      <c r="M481">
        <f>('Added Columns'!M481-'Added Columns'!M$1)/'Added Columns'!M$3</f>
        <v>0.75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>('Added Columns'!T481-'Added Columns'!T$1)/'Added Columns'!T$3</f>
        <v>1</v>
      </c>
      <c r="U481">
        <f>('Added Columns'!U481-'Added Columns'!U$1)/'Added Columns'!U$3</f>
        <v>0.4</v>
      </c>
      <c r="V481">
        <f>('Added Columns'!V481-'Added Columns'!V$1)/'Added Columns'!V$3</f>
        <v>0.33333333333333331</v>
      </c>
      <c r="W481">
        <f>('Added Columns'!W481-'Added Columns'!W$1)/'Added Columns'!W$3</f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f>('Added Columns'!AG481-'Added Columns'!AG$1)/'Added Columns'!AG$3</f>
        <v>0.66666666666666663</v>
      </c>
      <c r="AH481">
        <v>1</v>
      </c>
      <c r="AI481">
        <v>0</v>
      </c>
      <c r="AJ481">
        <v>0</v>
      </c>
      <c r="AK481">
        <f>('Added Columns'!AK481-'Added Columns'!AK$1)/'Added Columns'!AK$3</f>
        <v>0.97382833070036856</v>
      </c>
      <c r="AL481">
        <f>('Added Columns'!AL481-'Added Columns'!AL$1)/'Added Columns'!AL$3</f>
        <v>1.244729973900823E-3</v>
      </c>
      <c r="AM481">
        <f>('Added Columns'!AM481-'Added Columns'!AM$1)/'Added Columns'!AM$3</f>
        <v>0.1111111111111111</v>
      </c>
      <c r="AN481">
        <v>1</v>
      </c>
      <c r="AO481">
        <f>('Added Columns'!AO481-'Added Columns'!AO$1)/'Added Columns'!AO$3</f>
        <v>0.42857142857142855</v>
      </c>
      <c r="AP481">
        <f>('Added Columns'!AP481-'Added Columns'!AP$1)/'Added Columns'!AP$3</f>
        <v>0</v>
      </c>
      <c r="AQ481">
        <f>('Added Columns'!AQ481-'Added Columns'!AQ$1)/'Added Columns'!AQ$3</f>
        <v>0.66666666666666663</v>
      </c>
      <c r="AR481">
        <f>('Added Columns'!AR481-'Added Columns'!AR$1)/'Added Columns'!AR$3</f>
        <v>0.33333333333333331</v>
      </c>
      <c r="AS481">
        <f>('Added Columns'!AS481-'Added Columns'!AS$1)/'Added Columns'!AS$3</f>
        <v>0.77500000000000002</v>
      </c>
      <c r="AT481">
        <f>('Added Columns'!AT481-'Added Columns'!AT$1)/'Added Columns'!AT$3</f>
        <v>0.83333333333333337</v>
      </c>
      <c r="AU481">
        <f>('Added Columns'!AU481-'Added Columns'!AU$1)/'Added Columns'!AU$3</f>
        <v>0.66666666666666663</v>
      </c>
      <c r="AV481">
        <f>('Added Columns'!AV481-'Added Columns'!AV$1)/'Added Columns'!AV$3</f>
        <v>0.77500000000000002</v>
      </c>
      <c r="AW481">
        <f>('Added Columns'!AW481-'Added Columns'!AW$1)/'Added Columns'!AW$3</f>
        <v>0.5</v>
      </c>
      <c r="AX481">
        <f>('Added Columns'!AX481-'Added Columns'!AX$1)/'Added Columns'!AX$3</f>
        <v>0</v>
      </c>
      <c r="AY481">
        <f>('Added Columns'!AY481-'Added Columns'!AY$1)/'Added Columns'!AY$3</f>
        <v>0.52941176470588236</v>
      </c>
      <c r="AZ481">
        <v>1</v>
      </c>
      <c r="BA481">
        <v>0</v>
      </c>
    </row>
    <row r="482" spans="1:53" x14ac:dyDescent="0.25">
      <c r="A482">
        <v>475</v>
      </c>
      <c r="B482">
        <v>1</v>
      </c>
      <c r="C482">
        <v>0</v>
      </c>
      <c r="D482">
        <f>('Added Columns'!D482-'Added Columns'!D$1)/'Added Columns'!D$3</f>
        <v>0.14285714285714285</v>
      </c>
      <c r="E482">
        <v>1</v>
      </c>
      <c r="F482">
        <v>0</v>
      </c>
      <c r="G482">
        <v>0</v>
      </c>
      <c r="H482">
        <f>('Added Columns'!H482-'Added Columns'!H$1)/'Added Columns'!H$3</f>
        <v>0.42161775232641374</v>
      </c>
      <c r="I482">
        <v>0</v>
      </c>
      <c r="J482">
        <v>1</v>
      </c>
      <c r="K482">
        <v>0</v>
      </c>
      <c r="L482">
        <f>('Added Columns'!L482-'Added Columns'!L$1)/'Added Columns'!L$3</f>
        <v>0.7857142857142857</v>
      </c>
      <c r="M482">
        <f>('Added Columns'!M482-'Added Columns'!M$1)/'Added Columns'!M$3</f>
        <v>0.5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f>('Added Columns'!T482-'Added Columns'!T$1)/'Added Columns'!T$3</f>
        <v>0.33333333333333331</v>
      </c>
      <c r="U482">
        <f>('Added Columns'!U482-'Added Columns'!U$1)/'Added Columns'!U$3</f>
        <v>0.84285714285714286</v>
      </c>
      <c r="V482">
        <f>('Added Columns'!V482-'Added Columns'!V$1)/'Added Columns'!V$3</f>
        <v>1</v>
      </c>
      <c r="W482">
        <f>('Added Columns'!W482-'Added Columns'!W$1)/'Added Columns'!W$3</f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f>('Added Columns'!AG482-'Added Columns'!AG$1)/'Added Columns'!AG$3</f>
        <v>1</v>
      </c>
      <c r="AH482">
        <v>0</v>
      </c>
      <c r="AI482">
        <v>1</v>
      </c>
      <c r="AJ482">
        <v>0</v>
      </c>
      <c r="AK482">
        <f>('Added Columns'!AK482-'Added Columns'!AK$1)/'Added Columns'!AK$3</f>
        <v>9.0363349131121637E-2</v>
      </c>
      <c r="AL482">
        <f>('Added Columns'!AL482-'Added Columns'!AL$1)/'Added Columns'!AL$3</f>
        <v>0.7844207990363381</v>
      </c>
      <c r="AM482">
        <f>('Added Columns'!AM482-'Added Columns'!AM$1)/'Added Columns'!AM$3</f>
        <v>0.1111111111111111</v>
      </c>
      <c r="AN482">
        <v>1</v>
      </c>
      <c r="AO482">
        <f>('Added Columns'!AO482-'Added Columns'!AO$1)/'Added Columns'!AO$3</f>
        <v>0</v>
      </c>
      <c r="AP482">
        <f>('Added Columns'!AP482-'Added Columns'!AP$1)/'Added Columns'!AP$3</f>
        <v>0</v>
      </c>
      <c r="AQ482">
        <f>('Added Columns'!AQ482-'Added Columns'!AQ$1)/'Added Columns'!AQ$3</f>
        <v>0.33333333333333331</v>
      </c>
      <c r="AR482">
        <f>('Added Columns'!AR482-'Added Columns'!AR$1)/'Added Columns'!AR$3</f>
        <v>0.66666666666666663</v>
      </c>
      <c r="AS482">
        <f>('Added Columns'!AS482-'Added Columns'!AS$1)/'Added Columns'!AS$3</f>
        <v>0.15</v>
      </c>
      <c r="AT482">
        <f>('Added Columns'!AT482-'Added Columns'!AT$1)/'Added Columns'!AT$3</f>
        <v>0.5</v>
      </c>
      <c r="AU482">
        <f>('Added Columns'!AU482-'Added Columns'!AU$1)/'Added Columns'!AU$3</f>
        <v>0.66666666666666663</v>
      </c>
      <c r="AV482">
        <f>('Added Columns'!AV482-'Added Columns'!AV$1)/'Added Columns'!AV$3</f>
        <v>0.15</v>
      </c>
      <c r="AW482">
        <f>('Added Columns'!AW482-'Added Columns'!AW$1)/'Added Columns'!AW$3</f>
        <v>0.27777777777777779</v>
      </c>
      <c r="AX482">
        <f>('Added Columns'!AX482-'Added Columns'!AX$1)/'Added Columns'!AX$3</f>
        <v>6.6666666666666666E-2</v>
      </c>
      <c r="AY482">
        <f>('Added Columns'!AY482-'Added Columns'!AY$1)/'Added Columns'!AY$3</f>
        <v>0.23529411764705882</v>
      </c>
      <c r="AZ482">
        <v>1</v>
      </c>
      <c r="BA482">
        <v>0</v>
      </c>
    </row>
    <row r="483" spans="1:53" x14ac:dyDescent="0.25">
      <c r="A483">
        <v>476</v>
      </c>
      <c r="B483">
        <v>1</v>
      </c>
      <c r="C483">
        <v>0</v>
      </c>
      <c r="D483">
        <f>('Added Columns'!D483-'Added Columns'!D$1)/'Added Columns'!D$3</f>
        <v>0.19047619047619047</v>
      </c>
      <c r="E483">
        <v>1</v>
      </c>
      <c r="F483">
        <v>0</v>
      </c>
      <c r="G483">
        <v>0</v>
      </c>
      <c r="H483">
        <f>('Added Columns'!H483-'Added Columns'!H$1)/'Added Columns'!H$3</f>
        <v>0.43020758768790263</v>
      </c>
      <c r="I483">
        <v>1</v>
      </c>
      <c r="J483">
        <v>0</v>
      </c>
      <c r="K483">
        <v>0</v>
      </c>
      <c r="L483">
        <f>('Added Columns'!L483-'Added Columns'!L$1)/'Added Columns'!L$3</f>
        <v>0.9642857142857143</v>
      </c>
      <c r="M483">
        <f>('Added Columns'!M483-'Added Columns'!M$1)/'Added Columns'!M$3</f>
        <v>0.25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f>('Added Columns'!T483-'Added Columns'!T$1)/'Added Columns'!T$3</f>
        <v>0</v>
      </c>
      <c r="U483">
        <f>('Added Columns'!U483-'Added Columns'!U$1)/'Added Columns'!U$3</f>
        <v>0.51428571428571423</v>
      </c>
      <c r="V483">
        <f>('Added Columns'!V483-'Added Columns'!V$1)/'Added Columns'!V$3</f>
        <v>0.66666666666666663</v>
      </c>
      <c r="W483">
        <f>('Added Columns'!W483-'Added Columns'!W$1)/'Added Columns'!W$3</f>
        <v>0.25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f>('Added Columns'!AG483-'Added Columns'!AG$1)/'Added Columns'!AG$3</f>
        <v>0.33333333333333331</v>
      </c>
      <c r="AH483">
        <v>0</v>
      </c>
      <c r="AI483">
        <v>1</v>
      </c>
      <c r="AJ483">
        <v>0</v>
      </c>
      <c r="AK483">
        <f>('Added Columns'!AK483-'Added Columns'!AK$1)/'Added Columns'!AK$3</f>
        <v>0.27714586624539234</v>
      </c>
      <c r="AL483">
        <f>('Added Columns'!AL483-'Added Columns'!AL$1)/'Added Columns'!AL$3</f>
        <v>0.21417386067054808</v>
      </c>
      <c r="AM483">
        <f>('Added Columns'!AM483-'Added Columns'!AM$1)/'Added Columns'!AM$3</f>
        <v>0.1111111111111111</v>
      </c>
      <c r="AN483">
        <v>0</v>
      </c>
      <c r="AO483">
        <f>('Added Columns'!AO483-'Added Columns'!AO$1)/'Added Columns'!AO$3</f>
        <v>0.6428571428571429</v>
      </c>
      <c r="AP483">
        <f>('Added Columns'!AP483-'Added Columns'!AP$1)/'Added Columns'!AP$3</f>
        <v>1</v>
      </c>
      <c r="AQ483">
        <f>('Added Columns'!AQ483-'Added Columns'!AQ$1)/'Added Columns'!AQ$3</f>
        <v>1</v>
      </c>
      <c r="AR483">
        <f>('Added Columns'!AR483-'Added Columns'!AR$1)/'Added Columns'!AR$3</f>
        <v>0.66666666666666663</v>
      </c>
      <c r="AS483">
        <f>('Added Columns'!AS483-'Added Columns'!AS$1)/'Added Columns'!AS$3</f>
        <v>0.15</v>
      </c>
      <c r="AT483">
        <f>('Added Columns'!AT483-'Added Columns'!AT$1)/'Added Columns'!AT$3</f>
        <v>0.83333333333333337</v>
      </c>
      <c r="AU483">
        <f>('Added Columns'!AU483-'Added Columns'!AU$1)/'Added Columns'!AU$3</f>
        <v>1</v>
      </c>
      <c r="AV483">
        <f>('Added Columns'!AV483-'Added Columns'!AV$1)/'Added Columns'!AV$3</f>
        <v>0.125</v>
      </c>
      <c r="AW483">
        <f>('Added Columns'!AW483-'Added Columns'!AW$1)/'Added Columns'!AW$3</f>
        <v>0.16666666666666666</v>
      </c>
      <c r="AX483">
        <f>('Added Columns'!AX483-'Added Columns'!AX$1)/'Added Columns'!AX$3</f>
        <v>6.6666666666666666E-2</v>
      </c>
      <c r="AY483">
        <f>('Added Columns'!AY483-'Added Columns'!AY$1)/'Added Columns'!AY$3</f>
        <v>0.23529411764705882</v>
      </c>
      <c r="AZ483">
        <v>1</v>
      </c>
      <c r="BA483">
        <v>0</v>
      </c>
    </row>
    <row r="484" spans="1:53" x14ac:dyDescent="0.25">
      <c r="A484">
        <v>477</v>
      </c>
      <c r="B484">
        <v>1</v>
      </c>
      <c r="C484">
        <v>0</v>
      </c>
      <c r="D484">
        <f>('Added Columns'!D484-'Added Columns'!D$1)/'Added Columns'!D$3</f>
        <v>0.14285714285714285</v>
      </c>
      <c r="E484">
        <v>1</v>
      </c>
      <c r="F484">
        <v>0</v>
      </c>
      <c r="G484">
        <v>0</v>
      </c>
      <c r="H484">
        <f>('Added Columns'!H484-'Added Columns'!H$1)/'Added Columns'!H$3</f>
        <v>0.51610594130279175</v>
      </c>
      <c r="I484">
        <v>0</v>
      </c>
      <c r="J484">
        <v>1</v>
      </c>
      <c r="K484">
        <v>0</v>
      </c>
      <c r="L484">
        <f>('Added Columns'!L484-'Added Columns'!L$1)/'Added Columns'!L$3</f>
        <v>0.5714285714285714</v>
      </c>
      <c r="M484">
        <f>('Added Columns'!M484-'Added Columns'!M$1)/'Added Columns'!M$3</f>
        <v>0.25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f>('Added Columns'!T484-'Added Columns'!T$1)/'Added Columns'!T$3</f>
        <v>1</v>
      </c>
      <c r="U484">
        <f>('Added Columns'!U484-'Added Columns'!U$1)/'Added Columns'!U$3</f>
        <v>0.91428571428571426</v>
      </c>
      <c r="V484">
        <f>('Added Columns'!V484-'Added Columns'!V$1)/'Added Columns'!V$3</f>
        <v>0.33333333333333331</v>
      </c>
      <c r="W484">
        <f>('Added Columns'!W484-'Added Columns'!W$1)/'Added Columns'!W$3</f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f>('Added Columns'!AG484-'Added Columns'!AG$1)/'Added Columns'!AG$3</f>
        <v>0.33333333333333331</v>
      </c>
      <c r="AH484">
        <v>0</v>
      </c>
      <c r="AI484">
        <v>1</v>
      </c>
      <c r="AJ484">
        <v>0</v>
      </c>
      <c r="AK484">
        <f>('Added Columns'!AK484-'Added Columns'!AK$1)/'Added Columns'!AK$3</f>
        <v>5.8873091100579256E-2</v>
      </c>
      <c r="AL484">
        <f>('Added Columns'!AL484-'Added Columns'!AL$1)/'Added Columns'!AL$3</f>
        <v>0.28130897410158601</v>
      </c>
      <c r="AM484">
        <f>('Added Columns'!AM484-'Added Columns'!AM$1)/'Added Columns'!AM$3</f>
        <v>0.1111111111111111</v>
      </c>
      <c r="AN484">
        <v>0</v>
      </c>
      <c r="AO484">
        <f>('Added Columns'!AO484-'Added Columns'!AO$1)/'Added Columns'!AO$3</f>
        <v>0.7142857142857143</v>
      </c>
      <c r="AP484">
        <f>('Added Columns'!AP484-'Added Columns'!AP$1)/'Added Columns'!AP$3</f>
        <v>1</v>
      </c>
      <c r="AQ484">
        <f>('Added Columns'!AQ484-'Added Columns'!AQ$1)/'Added Columns'!AQ$3</f>
        <v>1</v>
      </c>
      <c r="AR484">
        <f>('Added Columns'!AR484-'Added Columns'!AR$1)/'Added Columns'!AR$3</f>
        <v>0.33333333333333331</v>
      </c>
      <c r="AS484">
        <f>('Added Columns'!AS484-'Added Columns'!AS$1)/'Added Columns'!AS$3</f>
        <v>2.5000000000000001E-2</v>
      </c>
      <c r="AT484">
        <f>('Added Columns'!AT484-'Added Columns'!AT$1)/'Added Columns'!AT$3</f>
        <v>0.33333333333333331</v>
      </c>
      <c r="AU484">
        <f>('Added Columns'!AU484-'Added Columns'!AU$1)/'Added Columns'!AU$3</f>
        <v>0.66666666666666663</v>
      </c>
      <c r="AV484">
        <f>('Added Columns'!AV484-'Added Columns'!AV$1)/'Added Columns'!AV$3</f>
        <v>2.5000000000000001E-2</v>
      </c>
      <c r="AW484">
        <f>('Added Columns'!AW484-'Added Columns'!AW$1)/'Added Columns'!AW$3</f>
        <v>0</v>
      </c>
      <c r="AX484">
        <f>('Added Columns'!AX484-'Added Columns'!AX$1)/'Added Columns'!AX$3</f>
        <v>0</v>
      </c>
      <c r="AY484">
        <f>('Added Columns'!AY484-'Added Columns'!AY$1)/'Added Columns'!AY$3</f>
        <v>0</v>
      </c>
      <c r="AZ484">
        <v>1</v>
      </c>
      <c r="BA484">
        <v>0</v>
      </c>
    </row>
    <row r="485" spans="1:53" x14ac:dyDescent="0.25">
      <c r="A485">
        <v>478</v>
      </c>
      <c r="B485">
        <v>1</v>
      </c>
      <c r="C485">
        <v>0</v>
      </c>
      <c r="D485">
        <f>('Added Columns'!D485-'Added Columns'!D$1)/'Added Columns'!D$3</f>
        <v>0.76190476190476186</v>
      </c>
      <c r="E485">
        <v>0</v>
      </c>
      <c r="F485">
        <v>1</v>
      </c>
      <c r="G485">
        <v>0</v>
      </c>
      <c r="H485">
        <f>('Added Columns'!H485-'Added Columns'!H$1)/'Added Columns'!H$3</f>
        <v>0.81889763779527558</v>
      </c>
      <c r="I485">
        <v>0</v>
      </c>
      <c r="J485">
        <v>0</v>
      </c>
      <c r="K485">
        <v>1</v>
      </c>
      <c r="L485">
        <f>('Added Columns'!L485-'Added Columns'!L$1)/'Added Columns'!L$3</f>
        <v>7.1428571428571425E-2</v>
      </c>
      <c r="M485">
        <f>('Added Columns'!M485-'Added Columns'!M$1)/'Added Columns'!M$3</f>
        <v>0.5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f>('Added Columns'!T485-'Added Columns'!T$1)/'Added Columns'!T$3</f>
        <v>0</v>
      </c>
      <c r="U485">
        <f>('Added Columns'!U485-'Added Columns'!U$1)/'Added Columns'!U$3</f>
        <v>0.98571428571428577</v>
      </c>
      <c r="V485">
        <f>('Added Columns'!V485-'Added Columns'!V$1)/'Added Columns'!V$3</f>
        <v>0.66666666666666663</v>
      </c>
      <c r="W485">
        <f>('Added Columns'!W485-'Added Columns'!W$1)/'Added Columns'!W$3</f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f>('Added Columns'!AG485-'Added Columns'!AG$1)/'Added Columns'!AG$3</f>
        <v>0.33333333333333331</v>
      </c>
      <c r="AH485">
        <v>0</v>
      </c>
      <c r="AI485">
        <v>1</v>
      </c>
      <c r="AJ485">
        <v>0</v>
      </c>
      <c r="AK485">
        <f>('Added Columns'!AK485-'Added Columns'!AK$1)/'Added Columns'!AK$3</f>
        <v>0.9052659294365456</v>
      </c>
      <c r="AL485">
        <f>('Added Columns'!AL485-'Added Columns'!AL$1)/'Added Columns'!AL$3</f>
        <v>0.23710098373820518</v>
      </c>
      <c r="AM485">
        <f>('Added Columns'!AM485-'Added Columns'!AM$1)/'Added Columns'!AM$3</f>
        <v>0.1111111111111111</v>
      </c>
      <c r="AN485">
        <v>0</v>
      </c>
      <c r="AO485">
        <f>('Added Columns'!AO485-'Added Columns'!AO$1)/'Added Columns'!AO$3</f>
        <v>0</v>
      </c>
      <c r="AP485">
        <f>('Added Columns'!AP485-'Added Columns'!AP$1)/'Added Columns'!AP$3</f>
        <v>0</v>
      </c>
      <c r="AQ485">
        <f>('Added Columns'!AQ485-'Added Columns'!AQ$1)/'Added Columns'!AQ$3</f>
        <v>0.66666666666666663</v>
      </c>
      <c r="AR485">
        <f>('Added Columns'!AR485-'Added Columns'!AR$1)/'Added Columns'!AR$3</f>
        <v>0.33333333333333331</v>
      </c>
      <c r="AS485">
        <f>('Added Columns'!AS485-'Added Columns'!AS$1)/'Added Columns'!AS$3</f>
        <v>0.8</v>
      </c>
      <c r="AT485">
        <f>('Added Columns'!AT485-'Added Columns'!AT$1)/'Added Columns'!AT$3</f>
        <v>0.33333333333333331</v>
      </c>
      <c r="AU485">
        <f>('Added Columns'!AU485-'Added Columns'!AU$1)/'Added Columns'!AU$3</f>
        <v>0.66666666666666663</v>
      </c>
      <c r="AV485">
        <f>('Added Columns'!AV485-'Added Columns'!AV$1)/'Added Columns'!AV$3</f>
        <v>0.8</v>
      </c>
      <c r="AW485">
        <f>('Added Columns'!AW485-'Added Columns'!AW$1)/'Added Columns'!AW$3</f>
        <v>0.27777777777777779</v>
      </c>
      <c r="AX485">
        <f>('Added Columns'!AX485-'Added Columns'!AX$1)/'Added Columns'!AX$3</f>
        <v>0.66666666666666663</v>
      </c>
      <c r="AY485">
        <f>('Added Columns'!AY485-'Added Columns'!AY$1)/'Added Columns'!AY$3</f>
        <v>0.41176470588235292</v>
      </c>
      <c r="AZ485">
        <v>1</v>
      </c>
      <c r="BA485">
        <v>0</v>
      </c>
    </row>
    <row r="486" spans="1:53" x14ac:dyDescent="0.25">
      <c r="A486">
        <v>479</v>
      </c>
      <c r="B486">
        <v>1</v>
      </c>
      <c r="C486">
        <v>0</v>
      </c>
      <c r="D486">
        <f>('Added Columns'!D486-'Added Columns'!D$1)/'Added Columns'!D$3</f>
        <v>0.16666666666666666</v>
      </c>
      <c r="E486">
        <v>1</v>
      </c>
      <c r="F486">
        <v>0</v>
      </c>
      <c r="G486">
        <v>0</v>
      </c>
      <c r="H486">
        <f>('Added Columns'!H486-'Added Columns'!H$1)/'Added Columns'!H$3</f>
        <v>0.37222619899785253</v>
      </c>
      <c r="I486">
        <v>1</v>
      </c>
      <c r="J486">
        <v>0</v>
      </c>
      <c r="K486">
        <v>0</v>
      </c>
      <c r="L486">
        <f>('Added Columns'!L486-'Added Columns'!L$1)/'Added Columns'!L$3</f>
        <v>0.42857142857142855</v>
      </c>
      <c r="M486">
        <f>('Added Columns'!M486-'Added Columns'!M$1)/'Added Columns'!M$3</f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f>('Added Columns'!T486-'Added Columns'!T$1)/'Added Columns'!T$3</f>
        <v>0.33333333333333331</v>
      </c>
      <c r="U486">
        <f>('Added Columns'!U486-'Added Columns'!U$1)/'Added Columns'!U$3</f>
        <v>0.14285714285714285</v>
      </c>
      <c r="V486">
        <f>('Added Columns'!V486-'Added Columns'!V$1)/'Added Columns'!V$3</f>
        <v>0.66666666666666663</v>
      </c>
      <c r="W486">
        <f>('Added Columns'!W486-'Added Columns'!W$1)/'Added Columns'!W$3</f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f>('Added Columns'!AG486-'Added Columns'!AG$1)/'Added Columns'!AG$3</f>
        <v>0.66666666666666663</v>
      </c>
      <c r="AH486">
        <v>0</v>
      </c>
      <c r="AI486">
        <v>1</v>
      </c>
      <c r="AJ486">
        <v>0</v>
      </c>
      <c r="AK486">
        <f>('Added Columns'!AK486-'Added Columns'!AK$1)/'Added Columns'!AK$3</f>
        <v>5.7240652975250134E-2</v>
      </c>
      <c r="AL486">
        <f>('Added Columns'!AL486-'Added Columns'!AL$1)/'Added Columns'!AL$3</f>
        <v>0.97498494278257375</v>
      </c>
      <c r="AM486">
        <f>('Added Columns'!AM486-'Added Columns'!AM$1)/'Added Columns'!AM$3</f>
        <v>0.1111111111111111</v>
      </c>
      <c r="AN486">
        <v>0</v>
      </c>
      <c r="AO486">
        <f>('Added Columns'!AO486-'Added Columns'!AO$1)/'Added Columns'!AO$3</f>
        <v>0</v>
      </c>
      <c r="AP486">
        <f>('Added Columns'!AP486-'Added Columns'!AP$1)/'Added Columns'!AP$3</f>
        <v>0</v>
      </c>
      <c r="AQ486">
        <f>('Added Columns'!AQ486-'Added Columns'!AQ$1)/'Added Columns'!AQ$3</f>
        <v>0.66666666666666663</v>
      </c>
      <c r="AR486">
        <f>('Added Columns'!AR486-'Added Columns'!AR$1)/'Added Columns'!AR$3</f>
        <v>0</v>
      </c>
      <c r="AS486">
        <f>('Added Columns'!AS486-'Added Columns'!AS$1)/'Added Columns'!AS$3</f>
        <v>0.17499999999999999</v>
      </c>
      <c r="AT486">
        <f>('Added Columns'!AT486-'Added Columns'!AT$1)/'Added Columns'!AT$3</f>
        <v>0.16666666666666666</v>
      </c>
      <c r="AU486">
        <f>('Added Columns'!AU486-'Added Columns'!AU$1)/'Added Columns'!AU$3</f>
        <v>0.66666666666666663</v>
      </c>
      <c r="AV486">
        <f>('Added Columns'!AV486-'Added Columns'!AV$1)/'Added Columns'!AV$3</f>
        <v>0.17499999999999999</v>
      </c>
      <c r="AW486">
        <f>('Added Columns'!AW486-'Added Columns'!AW$1)/'Added Columns'!AW$3</f>
        <v>0.22222222222222221</v>
      </c>
      <c r="AX486">
        <f>('Added Columns'!AX486-'Added Columns'!AX$1)/'Added Columns'!AX$3</f>
        <v>0</v>
      </c>
      <c r="AY486">
        <f>('Added Columns'!AY486-'Added Columns'!AY$1)/'Added Columns'!AY$3</f>
        <v>0.35294117647058826</v>
      </c>
      <c r="AZ486">
        <v>1</v>
      </c>
      <c r="BA486">
        <v>0</v>
      </c>
    </row>
    <row r="487" spans="1:53" x14ac:dyDescent="0.25">
      <c r="A487">
        <v>480</v>
      </c>
      <c r="B487">
        <v>0</v>
      </c>
      <c r="C487">
        <v>1</v>
      </c>
      <c r="D487">
        <f>('Added Columns'!D487-'Added Columns'!D$1)/'Added Columns'!D$3</f>
        <v>0.14285714285714285</v>
      </c>
      <c r="E487">
        <v>0</v>
      </c>
      <c r="F487">
        <v>1</v>
      </c>
      <c r="G487">
        <v>0</v>
      </c>
      <c r="H487">
        <f>('Added Columns'!H487-'Added Columns'!H$1)/'Added Columns'!H$3</f>
        <v>0.84824624194702936</v>
      </c>
      <c r="I487">
        <v>0</v>
      </c>
      <c r="J487">
        <v>1</v>
      </c>
      <c r="K487">
        <v>0</v>
      </c>
      <c r="L487">
        <f>('Added Columns'!L487-'Added Columns'!L$1)/'Added Columns'!L$3</f>
        <v>0.21428571428571427</v>
      </c>
      <c r="M487">
        <f>('Added Columns'!M487-'Added Columns'!M$1)/'Added Columns'!M$3</f>
        <v>0.5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f>('Added Columns'!T487-'Added Columns'!T$1)/'Added Columns'!T$3</f>
        <v>0</v>
      </c>
      <c r="U487">
        <f>('Added Columns'!U487-'Added Columns'!U$1)/'Added Columns'!U$3</f>
        <v>0.35714285714285715</v>
      </c>
      <c r="V487">
        <f>('Added Columns'!V487-'Added Columns'!V$1)/'Added Columns'!V$3</f>
        <v>0.66666666666666663</v>
      </c>
      <c r="W487">
        <f>('Added Columns'!W487-'Added Columns'!W$1)/'Added Columns'!W$3</f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f>('Added Columns'!AG487-'Added Columns'!AG$1)/'Added Columns'!AG$3</f>
        <v>0.66666666666666663</v>
      </c>
      <c r="AH487">
        <v>0</v>
      </c>
      <c r="AI487">
        <v>1</v>
      </c>
      <c r="AJ487">
        <v>0</v>
      </c>
      <c r="AK487">
        <f>('Added Columns'!AK487-'Added Columns'!AK$1)/'Added Columns'!AK$3</f>
        <v>9.8841495523959974E-2</v>
      </c>
      <c r="AL487">
        <f>('Added Columns'!AL487-'Added Columns'!AL$1)/'Added Columns'!AL$3</f>
        <v>0.48480224854446896</v>
      </c>
      <c r="AM487">
        <f>('Added Columns'!AM487-'Added Columns'!AM$1)/'Added Columns'!AM$3</f>
        <v>0.1111111111111111</v>
      </c>
      <c r="AN487">
        <v>1</v>
      </c>
      <c r="AO487">
        <f>('Added Columns'!AO487-'Added Columns'!AO$1)/'Added Columns'!AO$3</f>
        <v>0.35714285714285715</v>
      </c>
      <c r="AP487">
        <f>('Added Columns'!AP487-'Added Columns'!AP$1)/'Added Columns'!AP$3</f>
        <v>0</v>
      </c>
      <c r="AQ487">
        <f>('Added Columns'!AQ487-'Added Columns'!AQ$1)/'Added Columns'!AQ$3</f>
        <v>1</v>
      </c>
      <c r="AR487">
        <f>('Added Columns'!AR487-'Added Columns'!AR$1)/'Added Columns'!AR$3</f>
        <v>0.33333333333333331</v>
      </c>
      <c r="AS487">
        <f>('Added Columns'!AS487-'Added Columns'!AS$1)/'Added Columns'!AS$3</f>
        <v>0.15</v>
      </c>
      <c r="AT487">
        <f>('Added Columns'!AT487-'Added Columns'!AT$1)/'Added Columns'!AT$3</f>
        <v>0.66666666666666663</v>
      </c>
      <c r="AU487">
        <f>('Added Columns'!AU487-'Added Columns'!AU$1)/'Added Columns'!AU$3</f>
        <v>0.66666666666666663</v>
      </c>
      <c r="AV487">
        <f>('Added Columns'!AV487-'Added Columns'!AV$1)/'Added Columns'!AV$3</f>
        <v>0.15</v>
      </c>
      <c r="AW487">
        <f>('Added Columns'!AW487-'Added Columns'!AW$1)/'Added Columns'!AW$3</f>
        <v>0.16666666666666666</v>
      </c>
      <c r="AX487">
        <f>('Added Columns'!AX487-'Added Columns'!AX$1)/'Added Columns'!AX$3</f>
        <v>6.6666666666666666E-2</v>
      </c>
      <c r="AY487">
        <f>('Added Columns'!AY487-'Added Columns'!AY$1)/'Added Columns'!AY$3</f>
        <v>0.11764705882352941</v>
      </c>
      <c r="AZ487">
        <v>1</v>
      </c>
      <c r="BA487">
        <v>1</v>
      </c>
    </row>
    <row r="488" spans="1:53" x14ac:dyDescent="0.25">
      <c r="A488">
        <v>481</v>
      </c>
      <c r="B488">
        <v>1</v>
      </c>
      <c r="C488">
        <v>0</v>
      </c>
      <c r="D488">
        <f>('Added Columns'!D488-'Added Columns'!D$1)/'Added Columns'!D$3</f>
        <v>0.2857142857142857</v>
      </c>
      <c r="E488">
        <v>0</v>
      </c>
      <c r="F488">
        <v>1</v>
      </c>
      <c r="G488">
        <v>0</v>
      </c>
      <c r="H488">
        <f>('Added Columns'!H488-'Added Columns'!H$1)/'Added Columns'!H$3</f>
        <v>0.24767358625626343</v>
      </c>
      <c r="I488">
        <v>1</v>
      </c>
      <c r="J488">
        <v>0</v>
      </c>
      <c r="K488">
        <v>0</v>
      </c>
      <c r="L488">
        <f>('Added Columns'!L488-'Added Columns'!L$1)/'Added Columns'!L$3</f>
        <v>0.39285714285714285</v>
      </c>
      <c r="M488">
        <f>('Added Columns'!M488-'Added Columns'!M$1)/'Added Columns'!M$3</f>
        <v>0.75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>('Added Columns'!T488-'Added Columns'!T$1)/'Added Columns'!T$3</f>
        <v>0.33333333333333331</v>
      </c>
      <c r="U488">
        <f>('Added Columns'!U488-'Added Columns'!U$1)/'Added Columns'!U$3</f>
        <v>0.62857142857142856</v>
      </c>
      <c r="V488">
        <f>('Added Columns'!V488-'Added Columns'!V$1)/'Added Columns'!V$3</f>
        <v>0.33333333333333331</v>
      </c>
      <c r="W488">
        <f>('Added Columns'!W488-'Added Columns'!W$1)/'Added Columns'!W$3</f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f>('Added Columns'!AG488-'Added Columns'!AG$1)/'Added Columns'!AG$3</f>
        <v>0</v>
      </c>
      <c r="AH488">
        <v>0</v>
      </c>
      <c r="AI488">
        <v>1</v>
      </c>
      <c r="AJ488">
        <v>0</v>
      </c>
      <c r="AK488">
        <f>('Added Columns'!AK488-'Added Columns'!AK$1)/'Added Columns'!AK$3</f>
        <v>5.3923117430226437E-2</v>
      </c>
      <c r="AL488">
        <f>('Added Columns'!AL488-'Added Columns'!AL$1)/'Added Columns'!AL$3</f>
        <v>0.49692832764505118</v>
      </c>
      <c r="AM488">
        <f>('Added Columns'!AM488-'Added Columns'!AM$1)/'Added Columns'!AM$3</f>
        <v>0.1111111111111111</v>
      </c>
      <c r="AN488">
        <v>0</v>
      </c>
      <c r="AO488">
        <f>('Added Columns'!AO488-'Added Columns'!AO$1)/'Added Columns'!AO$3</f>
        <v>0.5</v>
      </c>
      <c r="AP488">
        <f>('Added Columns'!AP488-'Added Columns'!AP$1)/'Added Columns'!AP$3</f>
        <v>0</v>
      </c>
      <c r="AQ488">
        <f>('Added Columns'!AQ488-'Added Columns'!AQ$1)/'Added Columns'!AQ$3</f>
        <v>0.66666666666666663</v>
      </c>
      <c r="AR488">
        <f>('Added Columns'!AR488-'Added Columns'!AR$1)/'Added Columns'!AR$3</f>
        <v>0.33333333333333331</v>
      </c>
      <c r="AS488">
        <f>('Added Columns'!AS488-'Added Columns'!AS$1)/'Added Columns'!AS$3</f>
        <v>2.5000000000000001E-2</v>
      </c>
      <c r="AT488">
        <f>('Added Columns'!AT488-'Added Columns'!AT$1)/'Added Columns'!AT$3</f>
        <v>0.33333333333333331</v>
      </c>
      <c r="AU488">
        <f>('Added Columns'!AU488-'Added Columns'!AU$1)/'Added Columns'!AU$3</f>
        <v>1</v>
      </c>
      <c r="AV488">
        <f>('Added Columns'!AV488-'Added Columns'!AV$1)/'Added Columns'!AV$3</f>
        <v>2.5000000000000001E-2</v>
      </c>
      <c r="AW488">
        <f>('Added Columns'!AW488-'Added Columns'!AW$1)/'Added Columns'!AW$3</f>
        <v>0</v>
      </c>
      <c r="AX488">
        <f>('Added Columns'!AX488-'Added Columns'!AX$1)/'Added Columns'!AX$3</f>
        <v>0</v>
      </c>
      <c r="AY488">
        <f>('Added Columns'!AY488-'Added Columns'!AY$1)/'Added Columns'!AY$3</f>
        <v>0</v>
      </c>
      <c r="AZ488">
        <v>1</v>
      </c>
      <c r="BA488">
        <v>1</v>
      </c>
    </row>
    <row r="489" spans="1:53" x14ac:dyDescent="0.25">
      <c r="A489">
        <v>482</v>
      </c>
      <c r="B489">
        <v>1</v>
      </c>
      <c r="C489">
        <v>0</v>
      </c>
      <c r="D489">
        <f>('Added Columns'!D489-'Added Columns'!D$1)/'Added Columns'!D$3</f>
        <v>0.38095238095238093</v>
      </c>
      <c r="E489">
        <v>1</v>
      </c>
      <c r="F489">
        <v>0</v>
      </c>
      <c r="G489">
        <v>0</v>
      </c>
      <c r="H489">
        <f>('Added Columns'!H489-'Added Columns'!H$1)/'Added Columns'!H$3</f>
        <v>0.10880458124552612</v>
      </c>
      <c r="I489">
        <v>0</v>
      </c>
      <c r="J489">
        <v>1</v>
      </c>
      <c r="K489">
        <v>0</v>
      </c>
      <c r="L489">
        <f>('Added Columns'!L489-'Added Columns'!L$1)/'Added Columns'!L$3</f>
        <v>0</v>
      </c>
      <c r="M489">
        <f>('Added Columns'!M489-'Added Columns'!M$1)/'Added Columns'!M$3</f>
        <v>0.25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f>('Added Columns'!T489-'Added Columns'!T$1)/'Added Columns'!T$3</f>
        <v>0.33333333333333331</v>
      </c>
      <c r="U489">
        <f>('Added Columns'!U489-'Added Columns'!U$1)/'Added Columns'!U$3</f>
        <v>0.75714285714285712</v>
      </c>
      <c r="V489">
        <f>('Added Columns'!V489-'Added Columns'!V$1)/'Added Columns'!V$3</f>
        <v>0.33333333333333331</v>
      </c>
      <c r="W489">
        <f>('Added Columns'!W489-'Added Columns'!W$1)/'Added Columns'!W$3</f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f>('Added Columns'!AG489-'Added Columns'!AG$1)/'Added Columns'!AG$3</f>
        <v>1</v>
      </c>
      <c r="AH489">
        <v>0</v>
      </c>
      <c r="AI489">
        <v>1</v>
      </c>
      <c r="AJ489">
        <v>0</v>
      </c>
      <c r="AK489">
        <f>('Added Columns'!AK489-'Added Columns'!AK$1)/'Added Columns'!AK$3</f>
        <v>0.13759873617693522</v>
      </c>
      <c r="AL489">
        <f>('Added Columns'!AL489-'Added Columns'!AL$1)/'Added Columns'!AL$3</f>
        <v>0.83115840192732382</v>
      </c>
      <c r="AM489">
        <f>('Added Columns'!AM489-'Added Columns'!AM$1)/'Added Columns'!AM$3</f>
        <v>0.1111111111111111</v>
      </c>
      <c r="AN489">
        <v>1</v>
      </c>
      <c r="AO489">
        <f>('Added Columns'!AO489-'Added Columns'!AO$1)/'Added Columns'!AO$3</f>
        <v>0.14285714285714285</v>
      </c>
      <c r="AP489">
        <f>('Added Columns'!AP489-'Added Columns'!AP$1)/'Added Columns'!AP$3</f>
        <v>0</v>
      </c>
      <c r="AQ489">
        <f>('Added Columns'!AQ489-'Added Columns'!AQ$1)/'Added Columns'!AQ$3</f>
        <v>1</v>
      </c>
      <c r="AR489">
        <f>('Added Columns'!AR489-'Added Columns'!AR$1)/'Added Columns'!AR$3</f>
        <v>0.33333333333333331</v>
      </c>
      <c r="AS489">
        <f>('Added Columns'!AS489-'Added Columns'!AS$1)/'Added Columns'!AS$3</f>
        <v>0.15</v>
      </c>
      <c r="AT489">
        <f>('Added Columns'!AT489-'Added Columns'!AT$1)/'Added Columns'!AT$3</f>
        <v>0.5</v>
      </c>
      <c r="AU489">
        <f>('Added Columns'!AU489-'Added Columns'!AU$1)/'Added Columns'!AU$3</f>
        <v>0.66666666666666663</v>
      </c>
      <c r="AV489">
        <f>('Added Columns'!AV489-'Added Columns'!AV$1)/'Added Columns'!AV$3</f>
        <v>0.15</v>
      </c>
      <c r="AW489">
        <f>('Added Columns'!AW489-'Added Columns'!AW$1)/'Added Columns'!AW$3</f>
        <v>0.27777777777777779</v>
      </c>
      <c r="AX489">
        <f>('Added Columns'!AX489-'Added Columns'!AX$1)/'Added Columns'!AX$3</f>
        <v>6.6666666666666666E-2</v>
      </c>
      <c r="AY489">
        <f>('Added Columns'!AY489-'Added Columns'!AY$1)/'Added Columns'!AY$3</f>
        <v>0.17647058823529413</v>
      </c>
      <c r="AZ489">
        <v>1</v>
      </c>
      <c r="BA489">
        <v>0</v>
      </c>
    </row>
    <row r="490" spans="1:53" x14ac:dyDescent="0.25">
      <c r="A490">
        <v>483</v>
      </c>
      <c r="B490">
        <v>1</v>
      </c>
      <c r="C490">
        <v>0</v>
      </c>
      <c r="D490">
        <f>('Added Columns'!D490-'Added Columns'!D$1)/'Added Columns'!D$3</f>
        <v>0.30952380952380953</v>
      </c>
      <c r="E490">
        <v>1</v>
      </c>
      <c r="F490">
        <v>0</v>
      </c>
      <c r="G490">
        <v>0</v>
      </c>
      <c r="H490">
        <f>('Added Columns'!H490-'Added Columns'!H$1)/'Added Columns'!H$3</f>
        <v>0.90408017179670719</v>
      </c>
      <c r="I490">
        <v>1</v>
      </c>
      <c r="J490">
        <v>0</v>
      </c>
      <c r="K490">
        <v>0</v>
      </c>
      <c r="L490">
        <f>('Added Columns'!L490-'Added Columns'!L$1)/'Added Columns'!L$3</f>
        <v>0.42857142857142855</v>
      </c>
      <c r="M490">
        <f>('Added Columns'!M490-'Added Columns'!M$1)/'Added Columns'!M$3</f>
        <v>0.75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f>('Added Columns'!T490-'Added Columns'!T$1)/'Added Columns'!T$3</f>
        <v>0.33333333333333331</v>
      </c>
      <c r="U490">
        <f>('Added Columns'!U490-'Added Columns'!U$1)/'Added Columns'!U$3</f>
        <v>0.22857142857142856</v>
      </c>
      <c r="V490">
        <f>('Added Columns'!V490-'Added Columns'!V$1)/'Added Columns'!V$3</f>
        <v>0.66666666666666663</v>
      </c>
      <c r="W490">
        <f>('Added Columns'!W490-'Added Columns'!W$1)/'Added Columns'!W$3</f>
        <v>0.25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f>('Added Columns'!AG490-'Added Columns'!AG$1)/'Added Columns'!AG$3</f>
        <v>0</v>
      </c>
      <c r="AH490">
        <v>1</v>
      </c>
      <c r="AI490">
        <v>0</v>
      </c>
      <c r="AJ490">
        <v>0</v>
      </c>
      <c r="AK490">
        <f>('Added Columns'!AK490-'Added Columns'!AK$1)/'Added Columns'!AK$3</f>
        <v>0.16977356503422855</v>
      </c>
      <c r="AL490">
        <f>('Added Columns'!AL490-'Added Columns'!AL$1)/'Added Columns'!AL$3</f>
        <v>0.37815699658703072</v>
      </c>
      <c r="AM490">
        <f>('Added Columns'!AM490-'Added Columns'!AM$1)/'Added Columns'!AM$3</f>
        <v>0.22222222222222221</v>
      </c>
      <c r="AN490">
        <v>0</v>
      </c>
      <c r="AO490">
        <f>('Added Columns'!AO490-'Added Columns'!AO$1)/'Added Columns'!AO$3</f>
        <v>0.42857142857142855</v>
      </c>
      <c r="AP490">
        <f>('Added Columns'!AP490-'Added Columns'!AP$1)/'Added Columns'!AP$3</f>
        <v>0</v>
      </c>
      <c r="AQ490">
        <f>('Added Columns'!AQ490-'Added Columns'!AQ$1)/'Added Columns'!AQ$3</f>
        <v>0.66666666666666663</v>
      </c>
      <c r="AR490">
        <f>('Added Columns'!AR490-'Added Columns'!AR$1)/'Added Columns'!AR$3</f>
        <v>0</v>
      </c>
      <c r="AS490">
        <f>('Added Columns'!AS490-'Added Columns'!AS$1)/'Added Columns'!AS$3</f>
        <v>0.22500000000000001</v>
      </c>
      <c r="AT490">
        <f>('Added Columns'!AT490-'Added Columns'!AT$1)/'Added Columns'!AT$3</f>
        <v>0.33333333333333331</v>
      </c>
      <c r="AU490">
        <f>('Added Columns'!AU490-'Added Columns'!AU$1)/'Added Columns'!AU$3</f>
        <v>0</v>
      </c>
      <c r="AV490">
        <f>('Added Columns'!AV490-'Added Columns'!AV$1)/'Added Columns'!AV$3</f>
        <v>7.4999999999999997E-2</v>
      </c>
      <c r="AW490">
        <f>('Added Columns'!AW490-'Added Columns'!AW$1)/'Added Columns'!AW$3</f>
        <v>5.5555555555555552E-2</v>
      </c>
      <c r="AX490">
        <f>('Added Columns'!AX490-'Added Columns'!AX$1)/'Added Columns'!AX$3</f>
        <v>6.6666666666666666E-2</v>
      </c>
      <c r="AY490">
        <f>('Added Columns'!AY490-'Added Columns'!AY$1)/'Added Columns'!AY$3</f>
        <v>0.11764705882352941</v>
      </c>
      <c r="AZ490">
        <v>1</v>
      </c>
      <c r="BA490">
        <v>1</v>
      </c>
    </row>
    <row r="491" spans="1:53" x14ac:dyDescent="0.25">
      <c r="A491">
        <v>484</v>
      </c>
      <c r="B491">
        <v>1</v>
      </c>
      <c r="C491">
        <v>0</v>
      </c>
      <c r="D491">
        <f>('Added Columns'!D491-'Added Columns'!D$1)/'Added Columns'!D$3</f>
        <v>0.40476190476190477</v>
      </c>
      <c r="E491">
        <v>1</v>
      </c>
      <c r="F491">
        <v>0</v>
      </c>
      <c r="G491">
        <v>0</v>
      </c>
      <c r="H491">
        <f>('Added Columns'!H491-'Added Columns'!H$1)/'Added Columns'!H$3</f>
        <v>0.31209735146743023</v>
      </c>
      <c r="I491">
        <v>0</v>
      </c>
      <c r="J491">
        <v>1</v>
      </c>
      <c r="K491">
        <v>0</v>
      </c>
      <c r="L491">
        <f>('Added Columns'!L491-'Added Columns'!L$1)/'Added Columns'!L$3</f>
        <v>0.8571428571428571</v>
      </c>
      <c r="M491">
        <f>('Added Columns'!M491-'Added Columns'!M$1)/'Added Columns'!M$3</f>
        <v>0.25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f>('Added Columns'!T491-'Added Columns'!T$1)/'Added Columns'!T$3</f>
        <v>0</v>
      </c>
      <c r="U491">
        <f>('Added Columns'!U491-'Added Columns'!U$1)/'Added Columns'!U$3</f>
        <v>0.34285714285714286</v>
      </c>
      <c r="V491">
        <f>('Added Columns'!V491-'Added Columns'!V$1)/'Added Columns'!V$3</f>
        <v>0.33333333333333331</v>
      </c>
      <c r="W491">
        <f>('Added Columns'!W491-'Added Columns'!W$1)/'Added Columns'!W$3</f>
        <v>0.25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f>('Added Columns'!AG491-'Added Columns'!AG$1)/'Added Columns'!AG$3</f>
        <v>1</v>
      </c>
      <c r="AH491">
        <v>0</v>
      </c>
      <c r="AI491">
        <v>0</v>
      </c>
      <c r="AJ491">
        <v>1</v>
      </c>
      <c r="AK491">
        <f>('Added Columns'!AK491-'Added Columns'!AK$1)/'Added Columns'!AK$3</f>
        <v>0.14070563454449711</v>
      </c>
      <c r="AL491">
        <f>('Added Columns'!AL491-'Added Columns'!AL$1)/'Added Columns'!AL$3</f>
        <v>0.47821722545673562</v>
      </c>
      <c r="AM491">
        <f>('Added Columns'!AM491-'Added Columns'!AM$1)/'Added Columns'!AM$3</f>
        <v>0.44444444444444442</v>
      </c>
      <c r="AN491">
        <v>0</v>
      </c>
      <c r="AO491">
        <f>('Added Columns'!AO491-'Added Columns'!AO$1)/'Added Columns'!AO$3</f>
        <v>0.21428571428571427</v>
      </c>
      <c r="AP491">
        <f>('Added Columns'!AP491-'Added Columns'!AP$1)/'Added Columns'!AP$3</f>
        <v>0</v>
      </c>
      <c r="AQ491">
        <f>('Added Columns'!AQ491-'Added Columns'!AQ$1)/'Added Columns'!AQ$3</f>
        <v>1</v>
      </c>
      <c r="AR491">
        <f>('Added Columns'!AR491-'Added Columns'!AR$1)/'Added Columns'!AR$3</f>
        <v>0</v>
      </c>
      <c r="AS491">
        <f>('Added Columns'!AS491-'Added Columns'!AS$1)/'Added Columns'!AS$3</f>
        <v>0.22500000000000001</v>
      </c>
      <c r="AT491">
        <f>('Added Columns'!AT491-'Added Columns'!AT$1)/'Added Columns'!AT$3</f>
        <v>0.5</v>
      </c>
      <c r="AU491">
        <f>('Added Columns'!AU491-'Added Columns'!AU$1)/'Added Columns'!AU$3</f>
        <v>0.66666666666666663</v>
      </c>
      <c r="AV491">
        <f>('Added Columns'!AV491-'Added Columns'!AV$1)/'Added Columns'!AV$3</f>
        <v>7.4999999999999997E-2</v>
      </c>
      <c r="AW491">
        <f>('Added Columns'!AW491-'Added Columns'!AW$1)/'Added Columns'!AW$3</f>
        <v>0.1111111111111111</v>
      </c>
      <c r="AX491">
        <f>('Added Columns'!AX491-'Added Columns'!AX$1)/'Added Columns'!AX$3</f>
        <v>0</v>
      </c>
      <c r="AY491">
        <f>('Added Columns'!AY491-'Added Columns'!AY$1)/'Added Columns'!AY$3</f>
        <v>0.11764705882352941</v>
      </c>
      <c r="AZ491">
        <v>1</v>
      </c>
      <c r="BA491">
        <v>0</v>
      </c>
    </row>
    <row r="492" spans="1:53" x14ac:dyDescent="0.25">
      <c r="A492">
        <v>485</v>
      </c>
      <c r="B492">
        <v>1</v>
      </c>
      <c r="C492">
        <v>0</v>
      </c>
      <c r="D492">
        <f>('Added Columns'!D492-'Added Columns'!D$1)/'Added Columns'!D$3</f>
        <v>0.30952380952380953</v>
      </c>
      <c r="E492">
        <v>1</v>
      </c>
      <c r="F492">
        <v>0</v>
      </c>
      <c r="G492">
        <v>0</v>
      </c>
      <c r="H492">
        <f>('Added Columns'!H492-'Added Columns'!H$1)/'Added Columns'!H$3</f>
        <v>0.30279169649248389</v>
      </c>
      <c r="I492">
        <v>1</v>
      </c>
      <c r="J492">
        <v>0</v>
      </c>
      <c r="K492">
        <v>0</v>
      </c>
      <c r="L492">
        <f>('Added Columns'!L492-'Added Columns'!L$1)/'Added Columns'!L$3</f>
        <v>0.17857142857142858</v>
      </c>
      <c r="M492">
        <f>('Added Columns'!M492-'Added Columns'!M$1)/'Added Columns'!M$3</f>
        <v>0.75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f>('Added Columns'!T492-'Added Columns'!T$1)/'Added Columns'!T$3</f>
        <v>0</v>
      </c>
      <c r="U492">
        <f>('Added Columns'!U492-'Added Columns'!U$1)/'Added Columns'!U$3</f>
        <v>0.51428571428571423</v>
      </c>
      <c r="V492">
        <f>('Added Columns'!V492-'Added Columns'!V$1)/'Added Columns'!V$3</f>
        <v>1</v>
      </c>
      <c r="W492">
        <f>('Added Columns'!W492-'Added Columns'!W$1)/'Added Columns'!W$3</f>
        <v>0.25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f>('Added Columns'!AG492-'Added Columns'!AG$1)/'Added Columns'!AG$3</f>
        <v>1</v>
      </c>
      <c r="AH492">
        <v>1</v>
      </c>
      <c r="AI492">
        <v>0</v>
      </c>
      <c r="AJ492">
        <v>0</v>
      </c>
      <c r="AK492">
        <f>('Added Columns'!AK492-'Added Columns'!AK$1)/'Added Columns'!AK$3</f>
        <v>0.23438651922064244</v>
      </c>
      <c r="AL492">
        <f>('Added Columns'!AL492-'Added Columns'!AL$1)/'Added Columns'!AL$3</f>
        <v>0.16562939168841598</v>
      </c>
      <c r="AM492">
        <f>('Added Columns'!AM492-'Added Columns'!AM$1)/'Added Columns'!AM$3</f>
        <v>0.44444444444444442</v>
      </c>
      <c r="AN492">
        <v>0</v>
      </c>
      <c r="AO492">
        <f>('Added Columns'!AO492-'Added Columns'!AO$1)/'Added Columns'!AO$3</f>
        <v>0.7857142857142857</v>
      </c>
      <c r="AP492">
        <f>('Added Columns'!AP492-'Added Columns'!AP$1)/'Added Columns'!AP$3</f>
        <v>1</v>
      </c>
      <c r="AQ492">
        <f>('Added Columns'!AQ492-'Added Columns'!AQ$1)/'Added Columns'!AQ$3</f>
        <v>1</v>
      </c>
      <c r="AR492">
        <f>('Added Columns'!AR492-'Added Columns'!AR$1)/'Added Columns'!AR$3</f>
        <v>0.66666666666666663</v>
      </c>
      <c r="AS492">
        <f>('Added Columns'!AS492-'Added Columns'!AS$1)/'Added Columns'!AS$3</f>
        <v>0.32500000000000001</v>
      </c>
      <c r="AT492">
        <f>('Added Columns'!AT492-'Added Columns'!AT$1)/'Added Columns'!AT$3</f>
        <v>0.66666666666666663</v>
      </c>
      <c r="AU492">
        <f>('Added Columns'!AU492-'Added Columns'!AU$1)/'Added Columns'!AU$3</f>
        <v>1</v>
      </c>
      <c r="AV492">
        <f>('Added Columns'!AV492-'Added Columns'!AV$1)/'Added Columns'!AV$3</f>
        <v>0.17499999999999999</v>
      </c>
      <c r="AW492">
        <f>('Added Columns'!AW492-'Added Columns'!AW$1)/'Added Columns'!AW$3</f>
        <v>0.3888888888888889</v>
      </c>
      <c r="AX492">
        <f>('Added Columns'!AX492-'Added Columns'!AX$1)/'Added Columns'!AX$3</f>
        <v>0.33333333333333331</v>
      </c>
      <c r="AY492">
        <f>('Added Columns'!AY492-'Added Columns'!AY$1)/'Added Columns'!AY$3</f>
        <v>0.41176470588235292</v>
      </c>
      <c r="AZ492">
        <v>1</v>
      </c>
      <c r="BA492">
        <v>0</v>
      </c>
    </row>
    <row r="493" spans="1:53" x14ac:dyDescent="0.25">
      <c r="A493">
        <v>486</v>
      </c>
      <c r="B493">
        <v>0</v>
      </c>
      <c r="C493">
        <v>1</v>
      </c>
      <c r="D493">
        <f>('Added Columns'!D493-'Added Columns'!D$1)/'Added Columns'!D$3</f>
        <v>0.21428571428571427</v>
      </c>
      <c r="E493">
        <v>1</v>
      </c>
      <c r="F493">
        <v>0</v>
      </c>
      <c r="G493">
        <v>0</v>
      </c>
      <c r="H493">
        <f>('Added Columns'!H493-'Added Columns'!H$1)/'Added Columns'!H$3</f>
        <v>0.49821045096635647</v>
      </c>
      <c r="I493">
        <v>0</v>
      </c>
      <c r="J493">
        <v>1</v>
      </c>
      <c r="K493">
        <v>0</v>
      </c>
      <c r="L493">
        <f>('Added Columns'!L493-'Added Columns'!L$1)/'Added Columns'!L$3</f>
        <v>0.17857142857142858</v>
      </c>
      <c r="M493">
        <f>('Added Columns'!M493-'Added Columns'!M$1)/'Added Columns'!M$3</f>
        <v>0.75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f>('Added Columns'!T493-'Added Columns'!T$1)/'Added Columns'!T$3</f>
        <v>0</v>
      </c>
      <c r="U493">
        <f>('Added Columns'!U493-'Added Columns'!U$1)/'Added Columns'!U$3</f>
        <v>0.51428571428571423</v>
      </c>
      <c r="V493">
        <f>('Added Columns'!V493-'Added Columns'!V$1)/'Added Columns'!V$3</f>
        <v>0.33333333333333331</v>
      </c>
      <c r="W493">
        <f>('Added Columns'!W493-'Added Columns'!W$1)/'Added Columns'!W$3</f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f>('Added Columns'!AG493-'Added Columns'!AG$1)/'Added Columns'!AG$3</f>
        <v>0.66666666666666663</v>
      </c>
      <c r="AH493">
        <v>1</v>
      </c>
      <c r="AI493">
        <v>0</v>
      </c>
      <c r="AJ493">
        <v>0</v>
      </c>
      <c r="AK493">
        <f>('Added Columns'!AK493-'Added Columns'!AK$1)/'Added Columns'!AK$3</f>
        <v>6.2032648762506581E-2</v>
      </c>
      <c r="AL493">
        <f>('Added Columns'!AL493-'Added Columns'!AL$1)/'Added Columns'!AL$3</f>
        <v>0.11720538044569363</v>
      </c>
      <c r="AM493">
        <f>('Added Columns'!AM493-'Added Columns'!AM$1)/'Added Columns'!AM$3</f>
        <v>0</v>
      </c>
      <c r="AN493">
        <v>0</v>
      </c>
      <c r="AO493">
        <f>('Added Columns'!AO493-'Added Columns'!AO$1)/'Added Columns'!AO$3</f>
        <v>7.1428571428571425E-2</v>
      </c>
      <c r="AP493">
        <f>('Added Columns'!AP493-'Added Columns'!AP$1)/'Added Columns'!AP$3</f>
        <v>0</v>
      </c>
      <c r="AQ493">
        <f>('Added Columns'!AQ493-'Added Columns'!AQ$1)/'Added Columns'!AQ$3</f>
        <v>0.66666666666666663</v>
      </c>
      <c r="AR493">
        <f>('Added Columns'!AR493-'Added Columns'!AR$1)/'Added Columns'!AR$3</f>
        <v>0.66666666666666663</v>
      </c>
      <c r="AS493">
        <f>('Added Columns'!AS493-'Added Columns'!AS$1)/'Added Columns'!AS$3</f>
        <v>0.15</v>
      </c>
      <c r="AT493">
        <f>('Added Columns'!AT493-'Added Columns'!AT$1)/'Added Columns'!AT$3</f>
        <v>0.83333333333333337</v>
      </c>
      <c r="AU493">
        <f>('Added Columns'!AU493-'Added Columns'!AU$1)/'Added Columns'!AU$3</f>
        <v>0.33333333333333331</v>
      </c>
      <c r="AV493">
        <f>('Added Columns'!AV493-'Added Columns'!AV$1)/'Added Columns'!AV$3</f>
        <v>0.125</v>
      </c>
      <c r="AW493">
        <f>('Added Columns'!AW493-'Added Columns'!AW$1)/'Added Columns'!AW$3</f>
        <v>0.16666666666666666</v>
      </c>
      <c r="AX493">
        <f>('Added Columns'!AX493-'Added Columns'!AX$1)/'Added Columns'!AX$3</f>
        <v>0</v>
      </c>
      <c r="AY493">
        <f>('Added Columns'!AY493-'Added Columns'!AY$1)/'Added Columns'!AY$3</f>
        <v>0.17647058823529413</v>
      </c>
      <c r="AZ493">
        <v>1</v>
      </c>
      <c r="BA493">
        <v>0</v>
      </c>
    </row>
    <row r="494" spans="1:53" x14ac:dyDescent="0.25">
      <c r="A494">
        <v>487</v>
      </c>
      <c r="B494">
        <v>1</v>
      </c>
      <c r="C494">
        <v>0</v>
      </c>
      <c r="D494">
        <f>('Added Columns'!D494-'Added Columns'!D$1)/'Added Columns'!D$3</f>
        <v>0.45238095238095238</v>
      </c>
      <c r="E494">
        <v>1</v>
      </c>
      <c r="F494">
        <v>0</v>
      </c>
      <c r="G494">
        <v>0</v>
      </c>
      <c r="H494">
        <f>('Added Columns'!H494-'Added Columns'!H$1)/'Added Columns'!H$3</f>
        <v>0.32641374373657839</v>
      </c>
      <c r="I494">
        <v>1</v>
      </c>
      <c r="J494">
        <v>0</v>
      </c>
      <c r="K494">
        <v>0</v>
      </c>
      <c r="L494">
        <f>('Added Columns'!L494-'Added Columns'!L$1)/'Added Columns'!L$3</f>
        <v>3.5714285714285712E-2</v>
      </c>
      <c r="M494">
        <f>('Added Columns'!M494-'Added Columns'!M$1)/'Added Columns'!M$3</f>
        <v>0.5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f>('Added Columns'!T494-'Added Columns'!T$1)/'Added Columns'!T$3</f>
        <v>1</v>
      </c>
      <c r="U494">
        <f>('Added Columns'!U494-'Added Columns'!U$1)/'Added Columns'!U$3</f>
        <v>0.6428571428571429</v>
      </c>
      <c r="V494">
        <f>('Added Columns'!V494-'Added Columns'!V$1)/'Added Columns'!V$3</f>
        <v>0.66666666666666663</v>
      </c>
      <c r="W494">
        <f>('Added Columns'!W494-'Added Columns'!W$1)/'Added Columns'!W$3</f>
        <v>0.25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f>('Added Columns'!AG494-'Added Columns'!AG$1)/'Added Columns'!AG$3</f>
        <v>0.66666666666666663</v>
      </c>
      <c r="AH494">
        <v>0</v>
      </c>
      <c r="AI494">
        <v>1</v>
      </c>
      <c r="AJ494">
        <v>0</v>
      </c>
      <c r="AK494">
        <f>('Added Columns'!AK494-'Added Columns'!AK$1)/'Added Columns'!AK$3</f>
        <v>0.45250131648235914</v>
      </c>
      <c r="AL494">
        <f>('Added Columns'!AL494-'Added Columns'!AL$1)/'Added Columns'!AL$3</f>
        <v>3.6779763099779164E-2</v>
      </c>
      <c r="AM494">
        <f>('Added Columns'!AM494-'Added Columns'!AM$1)/'Added Columns'!AM$3</f>
        <v>0.44444444444444442</v>
      </c>
      <c r="AN494">
        <v>1</v>
      </c>
      <c r="AO494">
        <f>('Added Columns'!AO494-'Added Columns'!AO$1)/'Added Columns'!AO$3</f>
        <v>0</v>
      </c>
      <c r="AP494">
        <f>('Added Columns'!AP494-'Added Columns'!AP$1)/'Added Columns'!AP$3</f>
        <v>0</v>
      </c>
      <c r="AQ494">
        <f>('Added Columns'!AQ494-'Added Columns'!AQ$1)/'Added Columns'!AQ$3</f>
        <v>0.66666666666666663</v>
      </c>
      <c r="AR494">
        <f>('Added Columns'!AR494-'Added Columns'!AR$1)/'Added Columns'!AR$3</f>
        <v>0.33333333333333331</v>
      </c>
      <c r="AS494">
        <f>('Added Columns'!AS494-'Added Columns'!AS$1)/'Added Columns'!AS$3</f>
        <v>0.42499999999999999</v>
      </c>
      <c r="AT494">
        <f>('Added Columns'!AT494-'Added Columns'!AT$1)/'Added Columns'!AT$3</f>
        <v>0.5</v>
      </c>
      <c r="AU494">
        <f>('Added Columns'!AU494-'Added Columns'!AU$1)/'Added Columns'!AU$3</f>
        <v>0.33333333333333331</v>
      </c>
      <c r="AV494">
        <f>('Added Columns'!AV494-'Added Columns'!AV$1)/'Added Columns'!AV$3</f>
        <v>7.4999999999999997E-2</v>
      </c>
      <c r="AW494">
        <f>('Added Columns'!AW494-'Added Columns'!AW$1)/'Added Columns'!AW$3</f>
        <v>0</v>
      </c>
      <c r="AX494">
        <f>('Added Columns'!AX494-'Added Columns'!AX$1)/'Added Columns'!AX$3</f>
        <v>6.6666666666666666E-2</v>
      </c>
      <c r="AY494">
        <f>('Added Columns'!AY494-'Added Columns'!AY$1)/'Added Columns'!AY$3</f>
        <v>0</v>
      </c>
      <c r="AZ494">
        <v>1</v>
      </c>
      <c r="BA494">
        <v>0</v>
      </c>
    </row>
    <row r="495" spans="1:53" x14ac:dyDescent="0.25">
      <c r="A495">
        <v>488</v>
      </c>
      <c r="B495">
        <v>0</v>
      </c>
      <c r="C495">
        <v>1</v>
      </c>
      <c r="D495">
        <f>('Added Columns'!D495-'Added Columns'!D$1)/'Added Columns'!D$3</f>
        <v>4.7619047619047616E-2</v>
      </c>
      <c r="E495">
        <v>1</v>
      </c>
      <c r="F495">
        <v>0</v>
      </c>
      <c r="G495">
        <v>0</v>
      </c>
      <c r="H495">
        <f>('Added Columns'!H495-'Added Columns'!H$1)/'Added Columns'!H$3</f>
        <v>0.61345740873299925</v>
      </c>
      <c r="I495">
        <v>0</v>
      </c>
      <c r="J495">
        <v>1</v>
      </c>
      <c r="K495">
        <v>0</v>
      </c>
      <c r="L495">
        <f>('Added Columns'!L495-'Added Columns'!L$1)/'Added Columns'!L$3</f>
        <v>0</v>
      </c>
      <c r="M495">
        <f>('Added Columns'!M495-'Added Columns'!M$1)/'Added Columns'!M$3</f>
        <v>0.5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f>('Added Columns'!T495-'Added Columns'!T$1)/'Added Columns'!T$3</f>
        <v>1</v>
      </c>
      <c r="U495">
        <f>('Added Columns'!U495-'Added Columns'!U$1)/'Added Columns'!U$3</f>
        <v>0.75714285714285712</v>
      </c>
      <c r="V495">
        <f>('Added Columns'!V495-'Added Columns'!V$1)/'Added Columns'!V$3</f>
        <v>0.33333333333333331</v>
      </c>
      <c r="W495">
        <f>('Added Columns'!W495-'Added Columns'!W$1)/'Added Columns'!W$3</f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f>('Added Columns'!AG495-'Added Columns'!AG$1)/'Added Columns'!AG$3</f>
        <v>0.33333333333333331</v>
      </c>
      <c r="AH495">
        <v>0</v>
      </c>
      <c r="AI495">
        <v>0</v>
      </c>
      <c r="AJ495">
        <v>1</v>
      </c>
      <c r="AK495">
        <f>('Added Columns'!AK495-'Added Columns'!AK$1)/'Added Columns'!AK$3</f>
        <v>9.6208530805687198E-2</v>
      </c>
      <c r="AL495">
        <f>('Added Columns'!AL495-'Added Columns'!AL$1)/'Added Columns'!AL$3</f>
        <v>0.38799437863882752</v>
      </c>
      <c r="AM495">
        <f>('Added Columns'!AM495-'Added Columns'!AM$1)/'Added Columns'!AM$3</f>
        <v>0.1111111111111111</v>
      </c>
      <c r="AN495">
        <v>0</v>
      </c>
      <c r="AO495">
        <f>('Added Columns'!AO495-'Added Columns'!AO$1)/'Added Columns'!AO$3</f>
        <v>0.14285714285714285</v>
      </c>
      <c r="AP495">
        <f>('Added Columns'!AP495-'Added Columns'!AP$1)/'Added Columns'!AP$3</f>
        <v>0</v>
      </c>
      <c r="AQ495">
        <f>('Added Columns'!AQ495-'Added Columns'!AQ$1)/'Added Columns'!AQ$3</f>
        <v>1</v>
      </c>
      <c r="AR495">
        <f>('Added Columns'!AR495-'Added Columns'!AR$1)/'Added Columns'!AR$3</f>
        <v>0</v>
      </c>
      <c r="AS495">
        <f>('Added Columns'!AS495-'Added Columns'!AS$1)/'Added Columns'!AS$3</f>
        <v>2.5000000000000001E-2</v>
      </c>
      <c r="AT495">
        <f>('Added Columns'!AT495-'Added Columns'!AT$1)/'Added Columns'!AT$3</f>
        <v>0</v>
      </c>
      <c r="AU495">
        <f>('Added Columns'!AU495-'Added Columns'!AU$1)/'Added Columns'!AU$3</f>
        <v>1</v>
      </c>
      <c r="AV495">
        <f>('Added Columns'!AV495-'Added Columns'!AV$1)/'Added Columns'!AV$3</f>
        <v>2.5000000000000001E-2</v>
      </c>
      <c r="AW495">
        <f>('Added Columns'!AW495-'Added Columns'!AW$1)/'Added Columns'!AW$3</f>
        <v>0</v>
      </c>
      <c r="AX495">
        <f>('Added Columns'!AX495-'Added Columns'!AX$1)/'Added Columns'!AX$3</f>
        <v>0</v>
      </c>
      <c r="AY495">
        <f>('Added Columns'!AY495-'Added Columns'!AY$1)/'Added Columns'!AY$3</f>
        <v>0</v>
      </c>
      <c r="AZ495">
        <v>1</v>
      </c>
      <c r="BA495">
        <v>0</v>
      </c>
    </row>
    <row r="496" spans="1:53" x14ac:dyDescent="0.25">
      <c r="A496">
        <v>489</v>
      </c>
      <c r="B496">
        <v>0</v>
      </c>
      <c r="C496">
        <v>1</v>
      </c>
      <c r="D496">
        <f>('Added Columns'!D496-'Added Columns'!D$1)/'Added Columns'!D$3</f>
        <v>0.5714285714285714</v>
      </c>
      <c r="E496">
        <v>1</v>
      </c>
      <c r="F496">
        <v>0</v>
      </c>
      <c r="G496">
        <v>0</v>
      </c>
      <c r="H496">
        <f>('Added Columns'!H496-'Added Columns'!H$1)/'Added Columns'!H$3</f>
        <v>0.37222619899785253</v>
      </c>
      <c r="I496">
        <v>0</v>
      </c>
      <c r="J496">
        <v>1</v>
      </c>
      <c r="K496">
        <v>0</v>
      </c>
      <c r="L496">
        <f>('Added Columns'!L496-'Added Columns'!L$1)/'Added Columns'!L$3</f>
        <v>3.5714285714285712E-2</v>
      </c>
      <c r="M496">
        <f>('Added Columns'!M496-'Added Columns'!M$1)/'Added Columns'!M$3</f>
        <v>0.75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>('Added Columns'!T496-'Added Columns'!T$1)/'Added Columns'!T$3</f>
        <v>0.66666666666666663</v>
      </c>
      <c r="U496">
        <f>('Added Columns'!U496-'Added Columns'!U$1)/'Added Columns'!U$3</f>
        <v>0.72857142857142854</v>
      </c>
      <c r="V496">
        <f>('Added Columns'!V496-'Added Columns'!V$1)/'Added Columns'!V$3</f>
        <v>0.66666666666666663</v>
      </c>
      <c r="W496">
        <f>('Added Columns'!W496-'Added Columns'!W$1)/'Added Columns'!W$3</f>
        <v>0.25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f>('Added Columns'!AG496-'Added Columns'!AG$1)/'Added Columns'!AG$3</f>
        <v>1</v>
      </c>
      <c r="AH496">
        <v>0</v>
      </c>
      <c r="AI496">
        <v>1</v>
      </c>
      <c r="AJ496">
        <v>0</v>
      </c>
      <c r="AK496">
        <f>('Added Columns'!AK496-'Added Columns'!AK$1)/'Added Columns'!AK$3</f>
        <v>0.16219062664560294</v>
      </c>
      <c r="AL496">
        <f>('Added Columns'!AL496-'Added Columns'!AL$1)/'Added Columns'!AL$3</f>
        <v>0.14551294920698654</v>
      </c>
      <c r="AM496">
        <f>('Added Columns'!AM496-'Added Columns'!AM$1)/'Added Columns'!AM$3</f>
        <v>0.1111111111111111</v>
      </c>
      <c r="AN496">
        <v>0</v>
      </c>
      <c r="AO496">
        <f>('Added Columns'!AO496-'Added Columns'!AO$1)/'Added Columns'!AO$3</f>
        <v>0.14285714285714285</v>
      </c>
      <c r="AP496">
        <f>('Added Columns'!AP496-'Added Columns'!AP$1)/'Added Columns'!AP$3</f>
        <v>0</v>
      </c>
      <c r="AQ496">
        <f>('Added Columns'!AQ496-'Added Columns'!AQ$1)/'Added Columns'!AQ$3</f>
        <v>0.33333333333333331</v>
      </c>
      <c r="AR496">
        <f>('Added Columns'!AR496-'Added Columns'!AR$1)/'Added Columns'!AR$3</f>
        <v>0.66666666666666663</v>
      </c>
      <c r="AS496">
        <f>('Added Columns'!AS496-'Added Columns'!AS$1)/'Added Columns'!AS$3</f>
        <v>0.25</v>
      </c>
      <c r="AT496">
        <f>('Added Columns'!AT496-'Added Columns'!AT$1)/'Added Columns'!AT$3</f>
        <v>0.66666666666666663</v>
      </c>
      <c r="AU496">
        <f>('Added Columns'!AU496-'Added Columns'!AU$1)/'Added Columns'!AU$3</f>
        <v>0.66666666666666663</v>
      </c>
      <c r="AV496">
        <f>('Added Columns'!AV496-'Added Columns'!AV$1)/'Added Columns'!AV$3</f>
        <v>0.25</v>
      </c>
      <c r="AW496">
        <f>('Added Columns'!AW496-'Added Columns'!AW$1)/'Added Columns'!AW$3</f>
        <v>0.1111111111111111</v>
      </c>
      <c r="AX496">
        <f>('Added Columns'!AX496-'Added Columns'!AX$1)/'Added Columns'!AX$3</f>
        <v>0.13333333333333333</v>
      </c>
      <c r="AY496">
        <f>('Added Columns'!AY496-'Added Columns'!AY$1)/'Added Columns'!AY$3</f>
        <v>0.11764705882352941</v>
      </c>
      <c r="AZ496">
        <v>1</v>
      </c>
      <c r="BA496">
        <v>0</v>
      </c>
    </row>
    <row r="497" spans="1:53" x14ac:dyDescent="0.25">
      <c r="A497">
        <v>490</v>
      </c>
      <c r="B497">
        <v>1</v>
      </c>
      <c r="C497">
        <v>0</v>
      </c>
      <c r="D497">
        <f>('Added Columns'!D497-'Added Columns'!D$1)/'Added Columns'!D$3</f>
        <v>0.59523809523809523</v>
      </c>
      <c r="E497">
        <v>1</v>
      </c>
      <c r="F497">
        <v>0</v>
      </c>
      <c r="G497">
        <v>0</v>
      </c>
      <c r="H497">
        <f>('Added Columns'!H497-'Added Columns'!H$1)/'Added Columns'!H$3</f>
        <v>0.48675733715103792</v>
      </c>
      <c r="I497">
        <v>0</v>
      </c>
      <c r="J497">
        <v>1</v>
      </c>
      <c r="K497">
        <v>0</v>
      </c>
      <c r="L497">
        <f>('Added Columns'!L497-'Added Columns'!L$1)/'Added Columns'!L$3</f>
        <v>0.17857142857142858</v>
      </c>
      <c r="M497">
        <f>('Added Columns'!M497-'Added Columns'!M$1)/'Added Columns'!M$3</f>
        <v>0.75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f>('Added Columns'!T497-'Added Columns'!T$1)/'Added Columns'!T$3</f>
        <v>0.33333333333333331</v>
      </c>
      <c r="U497">
        <f>('Added Columns'!U497-'Added Columns'!U$1)/'Added Columns'!U$3</f>
        <v>0.2857142857142857</v>
      </c>
      <c r="V497">
        <f>('Added Columns'!V497-'Added Columns'!V$1)/'Added Columns'!V$3</f>
        <v>0.33333333333333331</v>
      </c>
      <c r="W497">
        <f>('Added Columns'!W497-'Added Columns'!W$1)/'Added Columns'!W$3</f>
        <v>0.75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f>('Added Columns'!AG497-'Added Columns'!AG$1)/'Added Columns'!AG$3</f>
        <v>1</v>
      </c>
      <c r="AH497">
        <v>1</v>
      </c>
      <c r="AI497">
        <v>0</v>
      </c>
      <c r="AJ497">
        <v>0</v>
      </c>
      <c r="AK497">
        <f>('Added Columns'!AK497-'Added Columns'!AK$1)/'Added Columns'!AK$3</f>
        <v>0.82243285939968402</v>
      </c>
      <c r="AL497">
        <f>('Added Columns'!AL497-'Added Columns'!AL$1)/'Added Columns'!AL$3</f>
        <v>2.3168038546476612E-2</v>
      </c>
      <c r="AM497">
        <f>('Added Columns'!AM497-'Added Columns'!AM$1)/'Added Columns'!AM$3</f>
        <v>0.44444444444444442</v>
      </c>
      <c r="AN497">
        <v>1</v>
      </c>
      <c r="AO497">
        <f>('Added Columns'!AO497-'Added Columns'!AO$1)/'Added Columns'!AO$3</f>
        <v>0.21428571428571427</v>
      </c>
      <c r="AP497">
        <f>('Added Columns'!AP497-'Added Columns'!AP$1)/'Added Columns'!AP$3</f>
        <v>0</v>
      </c>
      <c r="AQ497">
        <f>('Added Columns'!AQ497-'Added Columns'!AQ$1)/'Added Columns'!AQ$3</f>
        <v>0.66666666666666663</v>
      </c>
      <c r="AR497">
        <f>('Added Columns'!AR497-'Added Columns'!AR$1)/'Added Columns'!AR$3</f>
        <v>0.33333333333333331</v>
      </c>
      <c r="AS497">
        <f>('Added Columns'!AS497-'Added Columns'!AS$1)/'Added Columns'!AS$3</f>
        <v>0.52500000000000002</v>
      </c>
      <c r="AT497">
        <f>('Added Columns'!AT497-'Added Columns'!AT$1)/'Added Columns'!AT$3</f>
        <v>0.5</v>
      </c>
      <c r="AU497">
        <f>('Added Columns'!AU497-'Added Columns'!AU$1)/'Added Columns'!AU$3</f>
        <v>0.33333333333333331</v>
      </c>
      <c r="AV497">
        <f>('Added Columns'!AV497-'Added Columns'!AV$1)/'Added Columns'!AV$3</f>
        <v>2.5000000000000001E-2</v>
      </c>
      <c r="AW497">
        <f>('Added Columns'!AW497-'Added Columns'!AW$1)/'Added Columns'!AW$3</f>
        <v>0</v>
      </c>
      <c r="AX497">
        <f>('Added Columns'!AX497-'Added Columns'!AX$1)/'Added Columns'!AX$3</f>
        <v>0</v>
      </c>
      <c r="AY497">
        <f>('Added Columns'!AY497-'Added Columns'!AY$1)/'Added Columns'!AY$3</f>
        <v>0</v>
      </c>
      <c r="AZ497">
        <v>1</v>
      </c>
      <c r="BA497">
        <v>0</v>
      </c>
    </row>
    <row r="498" spans="1:53" x14ac:dyDescent="0.25">
      <c r="A498">
        <v>491</v>
      </c>
      <c r="B498">
        <v>0</v>
      </c>
      <c r="C498">
        <v>1</v>
      </c>
      <c r="D498">
        <f>('Added Columns'!D498-'Added Columns'!D$1)/'Added Columns'!D$3</f>
        <v>0.47619047619047616</v>
      </c>
      <c r="E498">
        <v>1</v>
      </c>
      <c r="F498">
        <v>0</v>
      </c>
      <c r="G498">
        <v>0</v>
      </c>
      <c r="H498">
        <f>('Added Columns'!H498-'Added Columns'!H$1)/'Added Columns'!H$3</f>
        <v>0.18611309949892627</v>
      </c>
      <c r="I498">
        <v>0</v>
      </c>
      <c r="J498">
        <v>1</v>
      </c>
      <c r="K498">
        <v>0</v>
      </c>
      <c r="L498">
        <f>('Added Columns'!L498-'Added Columns'!L$1)/'Added Columns'!L$3</f>
        <v>0</v>
      </c>
      <c r="M498">
        <f>('Added Columns'!M498-'Added Columns'!M$1)/'Added Columns'!M$3</f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f>('Added Columns'!T498-'Added Columns'!T$1)/'Added Columns'!T$3</f>
        <v>0.66666666666666663</v>
      </c>
      <c r="U498">
        <f>('Added Columns'!U498-'Added Columns'!U$1)/'Added Columns'!U$3</f>
        <v>0.18571428571428572</v>
      </c>
      <c r="V498">
        <f>('Added Columns'!V498-'Added Columns'!V$1)/'Added Columns'!V$3</f>
        <v>0.66666666666666663</v>
      </c>
      <c r="W498">
        <f>('Added Columns'!W498-'Added Columns'!W$1)/'Added Columns'!W$3</f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f>('Added Columns'!AG498-'Added Columns'!AG$1)/'Added Columns'!AG$3</f>
        <v>0</v>
      </c>
      <c r="AH498">
        <v>0</v>
      </c>
      <c r="AI498">
        <v>0</v>
      </c>
      <c r="AJ498">
        <v>1</v>
      </c>
      <c r="AK498">
        <f>('Added Columns'!AK498-'Added Columns'!AK$1)/'Added Columns'!AK$3</f>
        <v>8.4781463928383358E-2</v>
      </c>
      <c r="AL498">
        <f>('Added Columns'!AL498-'Added Columns'!AL$1)/'Added Columns'!AL$3</f>
        <v>0.50058221240714718</v>
      </c>
      <c r="AM498">
        <f>('Added Columns'!AM498-'Added Columns'!AM$1)/'Added Columns'!AM$3</f>
        <v>0.33333333333333331</v>
      </c>
      <c r="AN498">
        <v>0</v>
      </c>
      <c r="AO498">
        <f>('Added Columns'!AO498-'Added Columns'!AO$1)/'Added Columns'!AO$3</f>
        <v>0.42857142857142855</v>
      </c>
      <c r="AP498">
        <f>('Added Columns'!AP498-'Added Columns'!AP$1)/'Added Columns'!AP$3</f>
        <v>0</v>
      </c>
      <c r="AQ498">
        <f>('Added Columns'!AQ498-'Added Columns'!AQ$1)/'Added Columns'!AQ$3</f>
        <v>1</v>
      </c>
      <c r="AR498">
        <f>('Added Columns'!AR498-'Added Columns'!AR$1)/'Added Columns'!AR$3</f>
        <v>0</v>
      </c>
      <c r="AS498">
        <f>('Added Columns'!AS498-'Added Columns'!AS$1)/'Added Columns'!AS$3</f>
        <v>0.2</v>
      </c>
      <c r="AT498">
        <f>('Added Columns'!AT498-'Added Columns'!AT$1)/'Added Columns'!AT$3</f>
        <v>0.5</v>
      </c>
      <c r="AU498">
        <f>('Added Columns'!AU498-'Added Columns'!AU$1)/'Added Columns'!AU$3</f>
        <v>0.33333333333333331</v>
      </c>
      <c r="AV498">
        <f>('Added Columns'!AV498-'Added Columns'!AV$1)/'Added Columns'!AV$3</f>
        <v>0</v>
      </c>
      <c r="AW498">
        <f>('Added Columns'!AW498-'Added Columns'!AW$1)/'Added Columns'!AW$3</f>
        <v>0</v>
      </c>
      <c r="AX498">
        <f>('Added Columns'!AX498-'Added Columns'!AX$1)/'Added Columns'!AX$3</f>
        <v>0</v>
      </c>
      <c r="AY498">
        <f>('Added Columns'!AY498-'Added Columns'!AY$1)/'Added Columns'!AY$3</f>
        <v>0</v>
      </c>
      <c r="AZ498">
        <v>1</v>
      </c>
      <c r="BA498">
        <v>0</v>
      </c>
    </row>
    <row r="499" spans="1:53" x14ac:dyDescent="0.25">
      <c r="A499">
        <v>492</v>
      </c>
      <c r="B499">
        <v>1</v>
      </c>
      <c r="C499">
        <v>0</v>
      </c>
      <c r="D499">
        <f>('Added Columns'!D499-'Added Columns'!D$1)/'Added Columns'!D$3</f>
        <v>0.59523809523809523</v>
      </c>
      <c r="E499">
        <v>0</v>
      </c>
      <c r="F499">
        <v>1</v>
      </c>
      <c r="G499">
        <v>0</v>
      </c>
      <c r="H499">
        <f>('Added Columns'!H499-'Added Columns'!H$1)/'Added Columns'!H$3</f>
        <v>0.64352183249821049</v>
      </c>
      <c r="I499">
        <v>0</v>
      </c>
      <c r="J499">
        <v>1</v>
      </c>
      <c r="K499">
        <v>0</v>
      </c>
      <c r="L499">
        <f>('Added Columns'!L499-'Added Columns'!L$1)/'Added Columns'!L$3</f>
        <v>0.2857142857142857</v>
      </c>
      <c r="M499">
        <f>('Added Columns'!M499-'Added Columns'!M$1)/'Added Columns'!M$3</f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f>('Added Columns'!T499-'Added Columns'!T$1)/'Added Columns'!T$3</f>
        <v>1</v>
      </c>
      <c r="U499">
        <f>('Added Columns'!U499-'Added Columns'!U$1)/'Added Columns'!U$3</f>
        <v>0.6</v>
      </c>
      <c r="V499">
        <f>('Added Columns'!V499-'Added Columns'!V$1)/'Added Columns'!V$3</f>
        <v>0.66666666666666663</v>
      </c>
      <c r="W499">
        <f>('Added Columns'!W499-'Added Columns'!W$1)/'Added Columns'!W$3</f>
        <v>0.25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f>('Added Columns'!AG499-'Added Columns'!AG$1)/'Added Columns'!AG$3</f>
        <v>0.66666666666666663</v>
      </c>
      <c r="AH499">
        <v>1</v>
      </c>
      <c r="AI499">
        <v>0</v>
      </c>
      <c r="AJ499">
        <v>0</v>
      </c>
      <c r="AK499">
        <f>('Added Columns'!AK499-'Added Columns'!AK$1)/'Added Columns'!AK$3</f>
        <v>0.24591890468667721</v>
      </c>
      <c r="AL499">
        <f>('Added Columns'!AL499-'Added Columns'!AL$1)/'Added Columns'!AL$3</f>
        <v>0.70399518169042363</v>
      </c>
      <c r="AM499">
        <f>('Added Columns'!AM499-'Added Columns'!AM$1)/'Added Columns'!AM$3</f>
        <v>0.33333333333333331</v>
      </c>
      <c r="AN499">
        <v>1</v>
      </c>
      <c r="AO499">
        <f>('Added Columns'!AO499-'Added Columns'!AO$1)/'Added Columns'!AO$3</f>
        <v>0.14285714285714285</v>
      </c>
      <c r="AP499">
        <f>('Added Columns'!AP499-'Added Columns'!AP$1)/'Added Columns'!AP$3</f>
        <v>0</v>
      </c>
      <c r="AQ499">
        <f>('Added Columns'!AQ499-'Added Columns'!AQ$1)/'Added Columns'!AQ$3</f>
        <v>0.33333333333333331</v>
      </c>
      <c r="AR499">
        <f>('Added Columns'!AR499-'Added Columns'!AR$1)/'Added Columns'!AR$3</f>
        <v>0.33333333333333331</v>
      </c>
      <c r="AS499">
        <f>('Added Columns'!AS499-'Added Columns'!AS$1)/'Added Columns'!AS$3</f>
        <v>0.25</v>
      </c>
      <c r="AT499">
        <f>('Added Columns'!AT499-'Added Columns'!AT$1)/'Added Columns'!AT$3</f>
        <v>0.5</v>
      </c>
      <c r="AU499">
        <f>('Added Columns'!AU499-'Added Columns'!AU$1)/'Added Columns'!AU$3</f>
        <v>0.66666666666666663</v>
      </c>
      <c r="AV499">
        <f>('Added Columns'!AV499-'Added Columns'!AV$1)/'Added Columns'!AV$3</f>
        <v>0.2</v>
      </c>
      <c r="AW499">
        <f>('Added Columns'!AW499-'Added Columns'!AW$1)/'Added Columns'!AW$3</f>
        <v>0.3888888888888889</v>
      </c>
      <c r="AX499">
        <f>('Added Columns'!AX499-'Added Columns'!AX$1)/'Added Columns'!AX$3</f>
        <v>0.26666666666666666</v>
      </c>
      <c r="AY499">
        <f>('Added Columns'!AY499-'Added Columns'!AY$1)/'Added Columns'!AY$3</f>
        <v>0.41176470588235292</v>
      </c>
      <c r="AZ499">
        <v>1</v>
      </c>
      <c r="BA499">
        <v>0</v>
      </c>
    </row>
    <row r="500" spans="1:53" x14ac:dyDescent="0.25">
      <c r="A500">
        <v>493</v>
      </c>
      <c r="B500">
        <v>0</v>
      </c>
      <c r="C500">
        <v>1</v>
      </c>
      <c r="D500">
        <f>('Added Columns'!D500-'Added Columns'!D$1)/'Added Columns'!D$3</f>
        <v>0.7142857142857143</v>
      </c>
      <c r="E500">
        <v>1</v>
      </c>
      <c r="F500">
        <v>0</v>
      </c>
      <c r="G500">
        <v>0</v>
      </c>
      <c r="H500">
        <f>('Added Columns'!H500-'Added Columns'!H$1)/'Added Columns'!H$3</f>
        <v>0.81173944166070156</v>
      </c>
      <c r="I500">
        <v>0</v>
      </c>
      <c r="J500">
        <v>1</v>
      </c>
      <c r="K500">
        <v>0</v>
      </c>
      <c r="L500">
        <f>('Added Columns'!L500-'Added Columns'!L$1)/'Added Columns'!L$3</f>
        <v>0</v>
      </c>
      <c r="M500">
        <f>('Added Columns'!M500-'Added Columns'!M$1)/'Added Columns'!M$3</f>
        <v>0.75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>('Added Columns'!T500-'Added Columns'!T$1)/'Added Columns'!T$3</f>
        <v>1</v>
      </c>
      <c r="U500">
        <f>('Added Columns'!U500-'Added Columns'!U$1)/'Added Columns'!U$3</f>
        <v>0.14285714285714285</v>
      </c>
      <c r="V500">
        <f>('Added Columns'!V500-'Added Columns'!V$1)/'Added Columns'!V$3</f>
        <v>0.33333333333333331</v>
      </c>
      <c r="W500">
        <f>('Added Columns'!W500-'Added Columns'!W$1)/'Added Columns'!W$3</f>
        <v>0.75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f>('Added Columns'!AG500-'Added Columns'!AG$1)/'Added Columns'!AG$3</f>
        <v>0</v>
      </c>
      <c r="AH500">
        <v>0</v>
      </c>
      <c r="AI500">
        <v>1</v>
      </c>
      <c r="AJ500">
        <v>0</v>
      </c>
      <c r="AK500">
        <f>('Added Columns'!AK500-'Added Columns'!AK$1)/'Added Columns'!AK$3</f>
        <v>0.757925223802001</v>
      </c>
      <c r="AL500">
        <f>('Added Columns'!AL500-'Added Columns'!AL$1)/'Added Columns'!AL$3</f>
        <v>0.63854647661112229</v>
      </c>
      <c r="AM500">
        <f>('Added Columns'!AM500-'Added Columns'!AM$1)/'Added Columns'!AM$3</f>
        <v>0.77777777777777779</v>
      </c>
      <c r="AN500">
        <v>0</v>
      </c>
      <c r="AO500">
        <f>('Added Columns'!AO500-'Added Columns'!AO$1)/'Added Columns'!AO$3</f>
        <v>0</v>
      </c>
      <c r="AP500">
        <f>('Added Columns'!AP500-'Added Columns'!AP$1)/'Added Columns'!AP$3</f>
        <v>0</v>
      </c>
      <c r="AQ500">
        <f>('Added Columns'!AQ500-'Added Columns'!AQ$1)/'Added Columns'!AQ$3</f>
        <v>0</v>
      </c>
      <c r="AR500">
        <f>('Added Columns'!AR500-'Added Columns'!AR$1)/'Added Columns'!AR$3</f>
        <v>0.33333333333333331</v>
      </c>
      <c r="AS500">
        <f>('Added Columns'!AS500-'Added Columns'!AS$1)/'Added Columns'!AS$3</f>
        <v>0.52500000000000002</v>
      </c>
      <c r="AT500">
        <f>('Added Columns'!AT500-'Added Columns'!AT$1)/'Added Columns'!AT$3</f>
        <v>0.5</v>
      </c>
      <c r="AU500">
        <f>('Added Columns'!AU500-'Added Columns'!AU$1)/'Added Columns'!AU$3</f>
        <v>0</v>
      </c>
      <c r="AV500">
        <f>('Added Columns'!AV500-'Added Columns'!AV$1)/'Added Columns'!AV$3</f>
        <v>7.4999999999999997E-2</v>
      </c>
      <c r="AW500">
        <f>('Added Columns'!AW500-'Added Columns'!AW$1)/'Added Columns'!AW$3</f>
        <v>0.1111111111111111</v>
      </c>
      <c r="AX500">
        <f>('Added Columns'!AX500-'Added Columns'!AX$1)/'Added Columns'!AX$3</f>
        <v>0</v>
      </c>
      <c r="AY500">
        <f>('Added Columns'!AY500-'Added Columns'!AY$1)/'Added Columns'!AY$3</f>
        <v>0.11764705882352941</v>
      </c>
      <c r="AZ500">
        <v>1</v>
      </c>
      <c r="BA500">
        <v>0</v>
      </c>
    </row>
    <row r="501" spans="1:53" x14ac:dyDescent="0.25">
      <c r="A501">
        <v>494</v>
      </c>
      <c r="B501">
        <v>0</v>
      </c>
      <c r="C501">
        <v>1</v>
      </c>
      <c r="D501">
        <f>('Added Columns'!D501-'Added Columns'!D$1)/'Added Columns'!D$3</f>
        <v>0.61904761904761907</v>
      </c>
      <c r="E501">
        <v>1</v>
      </c>
      <c r="F501">
        <v>0</v>
      </c>
      <c r="G501">
        <v>0</v>
      </c>
      <c r="H501">
        <f>('Added Columns'!H501-'Added Columns'!H$1)/'Added Columns'!H$3</f>
        <v>0.72297780959198277</v>
      </c>
      <c r="I501">
        <v>0</v>
      </c>
      <c r="J501">
        <v>0</v>
      </c>
      <c r="K501">
        <v>1</v>
      </c>
      <c r="L501">
        <f>('Added Columns'!L501-'Added Columns'!L$1)/'Added Columns'!L$3</f>
        <v>0</v>
      </c>
      <c r="M501">
        <f>('Added Columns'!M501-'Added Columns'!M$1)/'Added Columns'!M$3</f>
        <v>0.75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>('Added Columns'!T501-'Added Columns'!T$1)/'Added Columns'!T$3</f>
        <v>0</v>
      </c>
      <c r="U501">
        <f>('Added Columns'!U501-'Added Columns'!U$1)/'Added Columns'!U$3</f>
        <v>0.2857142857142857</v>
      </c>
      <c r="V501">
        <f>('Added Columns'!V501-'Added Columns'!V$1)/'Added Columns'!V$3</f>
        <v>0.33333333333333331</v>
      </c>
      <c r="W501">
        <f>('Added Columns'!W501-'Added Columns'!W$1)/'Added Columns'!W$3</f>
        <v>0.25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f>('Added Columns'!AG501-'Added Columns'!AG$1)/'Added Columns'!AG$3</f>
        <v>0.66666666666666663</v>
      </c>
      <c r="AH501">
        <v>0</v>
      </c>
      <c r="AI501">
        <v>0</v>
      </c>
      <c r="AJ501">
        <v>1</v>
      </c>
      <c r="AK501">
        <f>('Added Columns'!AK501-'Added Columns'!AK$1)/'Added Columns'!AK$3</f>
        <v>0.26203264876250659</v>
      </c>
      <c r="AL501">
        <f>('Added Columns'!AL501-'Added Columns'!AL$1)/'Added Columns'!AL$3</f>
        <v>0.99578397912065852</v>
      </c>
      <c r="AM501">
        <f>('Added Columns'!AM501-'Added Columns'!AM$1)/'Added Columns'!AM$3</f>
        <v>0.44444444444444442</v>
      </c>
      <c r="AN501">
        <v>0</v>
      </c>
      <c r="AO501">
        <f>('Added Columns'!AO501-'Added Columns'!AO$1)/'Added Columns'!AO$3</f>
        <v>0</v>
      </c>
      <c r="AP501">
        <f>('Added Columns'!AP501-'Added Columns'!AP$1)/'Added Columns'!AP$3</f>
        <v>0</v>
      </c>
      <c r="AQ501">
        <f>('Added Columns'!AQ501-'Added Columns'!AQ$1)/'Added Columns'!AQ$3</f>
        <v>0.33333333333333331</v>
      </c>
      <c r="AR501">
        <f>('Added Columns'!AR501-'Added Columns'!AR$1)/'Added Columns'!AR$3</f>
        <v>0</v>
      </c>
      <c r="AS501">
        <f>('Added Columns'!AS501-'Added Columns'!AS$1)/'Added Columns'!AS$3</f>
        <v>0.25</v>
      </c>
      <c r="AT501">
        <f>('Added Columns'!AT501-'Added Columns'!AT$1)/'Added Columns'!AT$3</f>
        <v>0.16666666666666666</v>
      </c>
      <c r="AU501">
        <f>('Added Columns'!AU501-'Added Columns'!AU$1)/'Added Columns'!AU$3</f>
        <v>1</v>
      </c>
      <c r="AV501">
        <f>('Added Columns'!AV501-'Added Columns'!AV$1)/'Added Columns'!AV$3</f>
        <v>0.05</v>
      </c>
      <c r="AW501">
        <f>('Added Columns'!AW501-'Added Columns'!AW$1)/'Added Columns'!AW$3</f>
        <v>0.1111111111111111</v>
      </c>
      <c r="AX501">
        <f>('Added Columns'!AX501-'Added Columns'!AX$1)/'Added Columns'!AX$3</f>
        <v>0</v>
      </c>
      <c r="AY501">
        <f>('Added Columns'!AY501-'Added Columns'!AY$1)/'Added Columns'!AY$3</f>
        <v>0.11764705882352941</v>
      </c>
      <c r="AZ501">
        <v>1</v>
      </c>
      <c r="BA501">
        <v>0</v>
      </c>
    </row>
    <row r="502" spans="1:53" x14ac:dyDescent="0.25">
      <c r="A502">
        <v>495</v>
      </c>
      <c r="B502">
        <v>0</v>
      </c>
      <c r="C502">
        <v>1</v>
      </c>
      <c r="D502">
        <f>('Added Columns'!D502-'Added Columns'!D$1)/'Added Columns'!D$3</f>
        <v>0.38095238095238093</v>
      </c>
      <c r="E502">
        <v>1</v>
      </c>
      <c r="F502">
        <v>0</v>
      </c>
      <c r="G502">
        <v>0</v>
      </c>
      <c r="H502">
        <f>('Added Columns'!H502-'Added Columns'!H$1)/'Added Columns'!H$3</f>
        <v>7.3013600572655685E-2</v>
      </c>
      <c r="I502">
        <v>1</v>
      </c>
      <c r="J502">
        <v>0</v>
      </c>
      <c r="K502">
        <v>0</v>
      </c>
      <c r="L502">
        <f>('Added Columns'!L502-'Added Columns'!L$1)/'Added Columns'!L$3</f>
        <v>0.4642857142857143</v>
      </c>
      <c r="M502">
        <f>('Added Columns'!M502-'Added Columns'!M$1)/'Added Columns'!M$3</f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f>('Added Columns'!T502-'Added Columns'!T$1)/'Added Columns'!T$3</f>
        <v>0.66666666666666663</v>
      </c>
      <c r="U502">
        <f>('Added Columns'!U502-'Added Columns'!U$1)/'Added Columns'!U$3</f>
        <v>1.4285714285714285E-2</v>
      </c>
      <c r="V502">
        <f>('Added Columns'!V502-'Added Columns'!V$1)/'Added Columns'!V$3</f>
        <v>0.66666666666666663</v>
      </c>
      <c r="W502">
        <f>('Added Columns'!W502-'Added Columns'!W$1)/'Added Columns'!W$3</f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f>('Added Columns'!AG502-'Added Columns'!AG$1)/'Added Columns'!AG$3</f>
        <v>0.66666666666666663</v>
      </c>
      <c r="AH502">
        <v>1</v>
      </c>
      <c r="AI502">
        <v>0</v>
      </c>
      <c r="AJ502">
        <v>0</v>
      </c>
      <c r="AK502">
        <f>('Added Columns'!AK502-'Added Columns'!AK$1)/'Added Columns'!AK$3</f>
        <v>8.2675092153765145E-2</v>
      </c>
      <c r="AL502">
        <f>('Added Columns'!AL502-'Added Columns'!AL$1)/'Added Columns'!AL$3</f>
        <v>3.284481027906043E-2</v>
      </c>
      <c r="AM502">
        <f>('Added Columns'!AM502-'Added Columns'!AM$1)/'Added Columns'!AM$3</f>
        <v>0.1111111111111111</v>
      </c>
      <c r="AN502">
        <v>1</v>
      </c>
      <c r="AO502">
        <f>('Added Columns'!AO502-'Added Columns'!AO$1)/'Added Columns'!AO$3</f>
        <v>0.5</v>
      </c>
      <c r="AP502">
        <f>('Added Columns'!AP502-'Added Columns'!AP$1)/'Added Columns'!AP$3</f>
        <v>0</v>
      </c>
      <c r="AQ502">
        <f>('Added Columns'!AQ502-'Added Columns'!AQ$1)/'Added Columns'!AQ$3</f>
        <v>1</v>
      </c>
      <c r="AR502">
        <f>('Added Columns'!AR502-'Added Columns'!AR$1)/'Added Columns'!AR$3</f>
        <v>0.66666666666666663</v>
      </c>
      <c r="AS502">
        <f>('Added Columns'!AS502-'Added Columns'!AS$1)/'Added Columns'!AS$3</f>
        <v>0.2</v>
      </c>
      <c r="AT502">
        <f>('Added Columns'!AT502-'Added Columns'!AT$1)/'Added Columns'!AT$3</f>
        <v>0.5</v>
      </c>
      <c r="AU502">
        <f>('Added Columns'!AU502-'Added Columns'!AU$1)/'Added Columns'!AU$3</f>
        <v>0.66666666666666663</v>
      </c>
      <c r="AV502">
        <f>('Added Columns'!AV502-'Added Columns'!AV$1)/'Added Columns'!AV$3</f>
        <v>0.2</v>
      </c>
      <c r="AW502">
        <f>('Added Columns'!AW502-'Added Columns'!AW$1)/'Added Columns'!AW$3</f>
        <v>0.1111111111111111</v>
      </c>
      <c r="AX502">
        <f>('Added Columns'!AX502-'Added Columns'!AX$1)/'Added Columns'!AX$3</f>
        <v>0</v>
      </c>
      <c r="AY502">
        <f>('Added Columns'!AY502-'Added Columns'!AY$1)/'Added Columns'!AY$3</f>
        <v>0.35294117647058826</v>
      </c>
      <c r="AZ502">
        <v>1</v>
      </c>
      <c r="BA502">
        <v>0</v>
      </c>
    </row>
    <row r="503" spans="1:53" x14ac:dyDescent="0.25">
      <c r="A503">
        <v>496</v>
      </c>
      <c r="B503">
        <v>1</v>
      </c>
      <c r="C503">
        <v>0</v>
      </c>
      <c r="D503">
        <f>('Added Columns'!D503-'Added Columns'!D$1)/'Added Columns'!D$3</f>
        <v>0.21428571428571427</v>
      </c>
      <c r="E503">
        <v>1</v>
      </c>
      <c r="F503">
        <v>0</v>
      </c>
      <c r="G503">
        <v>0</v>
      </c>
      <c r="H503">
        <f>('Added Columns'!H503-'Added Columns'!H$1)/'Added Columns'!H$3</f>
        <v>0.94345025053686471</v>
      </c>
      <c r="I503">
        <v>1</v>
      </c>
      <c r="J503">
        <v>0</v>
      </c>
      <c r="K503">
        <v>0</v>
      </c>
      <c r="L503">
        <f>('Added Columns'!L503-'Added Columns'!L$1)/'Added Columns'!L$3</f>
        <v>3.5714285714285712E-2</v>
      </c>
      <c r="M503">
        <f>('Added Columns'!M503-'Added Columns'!M$1)/'Added Columns'!M$3</f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f>('Added Columns'!T503-'Added Columns'!T$1)/'Added Columns'!T$3</f>
        <v>0.66666666666666663</v>
      </c>
      <c r="U503">
        <f>('Added Columns'!U503-'Added Columns'!U$1)/'Added Columns'!U$3</f>
        <v>0.7857142857142857</v>
      </c>
      <c r="V503">
        <f>('Added Columns'!V503-'Added Columns'!V$1)/'Added Columns'!V$3</f>
        <v>0.66666666666666663</v>
      </c>
      <c r="W503">
        <f>('Added Columns'!W503-'Added Columns'!W$1)/'Added Columns'!W$3</f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f>('Added Columns'!AG503-'Added Columns'!AG$1)/'Added Columns'!AG$3</f>
        <v>0</v>
      </c>
      <c r="AH503">
        <v>1</v>
      </c>
      <c r="AI503">
        <v>0</v>
      </c>
      <c r="AJ503">
        <v>0</v>
      </c>
      <c r="AK503">
        <f>('Added Columns'!AK503-'Added Columns'!AK$1)/'Added Columns'!AK$3</f>
        <v>0.10700368615060558</v>
      </c>
      <c r="AL503">
        <f>('Added Columns'!AL503-'Added Columns'!AL$1)/'Added Columns'!AL$3</f>
        <v>0.57225456735595259</v>
      </c>
      <c r="AM503">
        <f>('Added Columns'!AM503-'Added Columns'!AM$1)/'Added Columns'!AM$3</f>
        <v>0</v>
      </c>
      <c r="AN503">
        <v>0</v>
      </c>
      <c r="AO503">
        <f>('Added Columns'!AO503-'Added Columns'!AO$1)/'Added Columns'!AO$3</f>
        <v>0</v>
      </c>
      <c r="AP503">
        <f>('Added Columns'!AP503-'Added Columns'!AP$1)/'Added Columns'!AP$3</f>
        <v>0</v>
      </c>
      <c r="AQ503">
        <f>('Added Columns'!AQ503-'Added Columns'!AQ$1)/'Added Columns'!AQ$3</f>
        <v>0.33333333333333331</v>
      </c>
      <c r="AR503">
        <f>('Added Columns'!AR503-'Added Columns'!AR$1)/'Added Columns'!AR$3</f>
        <v>0.33333333333333331</v>
      </c>
      <c r="AS503">
        <f>('Added Columns'!AS503-'Added Columns'!AS$1)/'Added Columns'!AS$3</f>
        <v>0.125</v>
      </c>
      <c r="AT503">
        <f>('Added Columns'!AT503-'Added Columns'!AT$1)/'Added Columns'!AT$3</f>
        <v>0.5</v>
      </c>
      <c r="AU503">
        <f>('Added Columns'!AU503-'Added Columns'!AU$1)/'Added Columns'!AU$3</f>
        <v>0.66666666666666663</v>
      </c>
      <c r="AV503">
        <f>('Added Columns'!AV503-'Added Columns'!AV$1)/'Added Columns'!AV$3</f>
        <v>0.1</v>
      </c>
      <c r="AW503">
        <f>('Added Columns'!AW503-'Added Columns'!AW$1)/'Added Columns'!AW$3</f>
        <v>0.16666666666666666</v>
      </c>
      <c r="AX503">
        <f>('Added Columns'!AX503-'Added Columns'!AX$1)/'Added Columns'!AX$3</f>
        <v>0</v>
      </c>
      <c r="AY503">
        <f>('Added Columns'!AY503-'Added Columns'!AY$1)/'Added Columns'!AY$3</f>
        <v>0.11764705882352941</v>
      </c>
      <c r="AZ503">
        <v>1</v>
      </c>
      <c r="BA503">
        <v>1</v>
      </c>
    </row>
    <row r="504" spans="1:53" x14ac:dyDescent="0.25">
      <c r="A504">
        <v>497</v>
      </c>
      <c r="B504">
        <v>1</v>
      </c>
      <c r="C504">
        <v>0</v>
      </c>
      <c r="D504">
        <f>('Added Columns'!D504-'Added Columns'!D$1)/'Added Columns'!D$3</f>
        <v>7.1428571428571425E-2</v>
      </c>
      <c r="E504">
        <v>1</v>
      </c>
      <c r="F504">
        <v>0</v>
      </c>
      <c r="G504">
        <v>0</v>
      </c>
      <c r="H504">
        <f>('Added Columns'!H504-'Added Columns'!H$1)/'Added Columns'!H$3</f>
        <v>0.88833214030064422</v>
      </c>
      <c r="I504">
        <v>1</v>
      </c>
      <c r="J504">
        <v>0</v>
      </c>
      <c r="K504">
        <v>0</v>
      </c>
      <c r="L504">
        <f>('Added Columns'!L504-'Added Columns'!L$1)/'Added Columns'!L$3</f>
        <v>0.75</v>
      </c>
      <c r="M504">
        <f>('Added Columns'!M504-'Added Columns'!M$1)/'Added Columns'!M$3</f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f>('Added Columns'!T504-'Added Columns'!T$1)/'Added Columns'!T$3</f>
        <v>0.66666666666666663</v>
      </c>
      <c r="U504">
        <f>('Added Columns'!U504-'Added Columns'!U$1)/'Added Columns'!U$3</f>
        <v>0.27142857142857141</v>
      </c>
      <c r="V504">
        <f>('Added Columns'!V504-'Added Columns'!V$1)/'Added Columns'!V$3</f>
        <v>0.66666666666666663</v>
      </c>
      <c r="W504">
        <f>('Added Columns'!W504-'Added Columns'!W$1)/'Added Columns'!W$3</f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f>('Added Columns'!AG504-'Added Columns'!AG$1)/'Added Columns'!AG$3</f>
        <v>0.66666666666666663</v>
      </c>
      <c r="AH504">
        <v>0</v>
      </c>
      <c r="AI504">
        <v>0</v>
      </c>
      <c r="AJ504">
        <v>1</v>
      </c>
      <c r="AK504">
        <f>('Added Columns'!AK504-'Added Columns'!AK$1)/'Added Columns'!AK$3</f>
        <v>0.12838335966298051</v>
      </c>
      <c r="AL504">
        <f>('Added Columns'!AL504-'Added Columns'!AL$1)/'Added Columns'!AL$3</f>
        <v>0.89741015860269024</v>
      </c>
      <c r="AM504">
        <f>('Added Columns'!AM504-'Added Columns'!AM$1)/'Added Columns'!AM$3</f>
        <v>0.1111111111111111</v>
      </c>
      <c r="AN504">
        <v>0</v>
      </c>
      <c r="AO504">
        <f>('Added Columns'!AO504-'Added Columns'!AO$1)/'Added Columns'!AO$3</f>
        <v>0</v>
      </c>
      <c r="AP504">
        <f>('Added Columns'!AP504-'Added Columns'!AP$1)/'Added Columns'!AP$3</f>
        <v>0</v>
      </c>
      <c r="AQ504">
        <f>('Added Columns'!AQ504-'Added Columns'!AQ$1)/'Added Columns'!AQ$3</f>
        <v>0.66666666666666663</v>
      </c>
      <c r="AR504">
        <f>('Added Columns'!AR504-'Added Columns'!AR$1)/'Added Columns'!AR$3</f>
        <v>0</v>
      </c>
      <c r="AS504">
        <f>('Added Columns'!AS504-'Added Columns'!AS$1)/'Added Columns'!AS$3</f>
        <v>7.4999999999999997E-2</v>
      </c>
      <c r="AT504">
        <f>('Added Columns'!AT504-'Added Columns'!AT$1)/'Added Columns'!AT$3</f>
        <v>0.33333333333333331</v>
      </c>
      <c r="AU504">
        <f>('Added Columns'!AU504-'Added Columns'!AU$1)/'Added Columns'!AU$3</f>
        <v>0.66666666666666663</v>
      </c>
      <c r="AV504">
        <f>('Added Columns'!AV504-'Added Columns'!AV$1)/'Added Columns'!AV$3</f>
        <v>7.4999999999999997E-2</v>
      </c>
      <c r="AW504">
        <f>('Added Columns'!AW504-'Added Columns'!AW$1)/'Added Columns'!AW$3</f>
        <v>0.1111111111111111</v>
      </c>
      <c r="AX504">
        <f>('Added Columns'!AX504-'Added Columns'!AX$1)/'Added Columns'!AX$3</f>
        <v>6.6666666666666666E-2</v>
      </c>
      <c r="AY504">
        <f>('Added Columns'!AY504-'Added Columns'!AY$1)/'Added Columns'!AY$3</f>
        <v>0.11764705882352941</v>
      </c>
      <c r="AZ504">
        <v>1</v>
      </c>
      <c r="BA504">
        <v>0</v>
      </c>
    </row>
    <row r="505" spans="1:53" x14ac:dyDescent="0.25">
      <c r="A505">
        <v>498</v>
      </c>
      <c r="B505">
        <v>1</v>
      </c>
      <c r="C505">
        <v>0</v>
      </c>
      <c r="D505">
        <f>('Added Columns'!D505-'Added Columns'!D$1)/'Added Columns'!D$3</f>
        <v>0.61904761904761907</v>
      </c>
      <c r="E505">
        <v>1</v>
      </c>
      <c r="F505">
        <v>0</v>
      </c>
      <c r="G505">
        <v>0</v>
      </c>
      <c r="H505">
        <f>('Added Columns'!H505-'Added Columns'!H$1)/'Added Columns'!H$3</f>
        <v>0.86828919112383685</v>
      </c>
      <c r="I505">
        <v>0</v>
      </c>
      <c r="J505">
        <v>1</v>
      </c>
      <c r="K505">
        <v>0</v>
      </c>
      <c r="L505">
        <f>('Added Columns'!L505-'Added Columns'!L$1)/'Added Columns'!L$3</f>
        <v>7.1428571428571425E-2</v>
      </c>
      <c r="M505">
        <f>('Added Columns'!M505-'Added Columns'!M$1)/'Added Columns'!M$3</f>
        <v>0.75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f>('Added Columns'!T505-'Added Columns'!T$1)/'Added Columns'!T$3</f>
        <v>1</v>
      </c>
      <c r="U505">
        <f>('Added Columns'!U505-'Added Columns'!U$1)/'Added Columns'!U$3</f>
        <v>7.1428571428571425E-2</v>
      </c>
      <c r="V505">
        <f>('Added Columns'!V505-'Added Columns'!V$1)/'Added Columns'!V$3</f>
        <v>0.66666666666666663</v>
      </c>
      <c r="W505">
        <f>('Added Columns'!W505-'Added Columns'!W$1)/'Added Columns'!W$3</f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f>('Added Columns'!AG505-'Added Columns'!AG$1)/'Added Columns'!AG$3</f>
        <v>1</v>
      </c>
      <c r="AH505">
        <v>0</v>
      </c>
      <c r="AI505">
        <v>1</v>
      </c>
      <c r="AJ505">
        <v>0</v>
      </c>
      <c r="AK505">
        <f>('Added Columns'!AK505-'Added Columns'!AK$1)/'Added Columns'!AK$3</f>
        <v>0.97440758293838858</v>
      </c>
      <c r="AL505">
        <f>('Added Columns'!AL505-'Added Columns'!AL$1)/'Added Columns'!AL$3</f>
        <v>0.29166833969082512</v>
      </c>
      <c r="AM505">
        <f>('Added Columns'!AM505-'Added Columns'!AM$1)/'Added Columns'!AM$3</f>
        <v>0.44444444444444442</v>
      </c>
      <c r="AN505">
        <v>1</v>
      </c>
      <c r="AO505">
        <f>('Added Columns'!AO505-'Added Columns'!AO$1)/'Added Columns'!AO$3</f>
        <v>7.1428571428571425E-2</v>
      </c>
      <c r="AP505">
        <f>('Added Columns'!AP505-'Added Columns'!AP$1)/'Added Columns'!AP$3</f>
        <v>0</v>
      </c>
      <c r="AQ505">
        <f>('Added Columns'!AQ505-'Added Columns'!AQ$1)/'Added Columns'!AQ$3</f>
        <v>0</v>
      </c>
      <c r="AR505">
        <f>('Added Columns'!AR505-'Added Columns'!AR$1)/'Added Columns'!AR$3</f>
        <v>0.33333333333333331</v>
      </c>
      <c r="AS505">
        <f>('Added Columns'!AS505-'Added Columns'!AS$1)/'Added Columns'!AS$3</f>
        <v>0.65</v>
      </c>
      <c r="AT505">
        <f>('Added Columns'!AT505-'Added Columns'!AT$1)/'Added Columns'!AT$3</f>
        <v>0.33333333333333331</v>
      </c>
      <c r="AU505">
        <f>('Added Columns'!AU505-'Added Columns'!AU$1)/'Added Columns'!AU$3</f>
        <v>1</v>
      </c>
      <c r="AV505">
        <f>('Added Columns'!AV505-'Added Columns'!AV$1)/'Added Columns'!AV$3</f>
        <v>0.05</v>
      </c>
      <c r="AW505">
        <f>('Added Columns'!AW505-'Added Columns'!AW$1)/'Added Columns'!AW$3</f>
        <v>0.1111111111111111</v>
      </c>
      <c r="AX505">
        <f>('Added Columns'!AX505-'Added Columns'!AX$1)/'Added Columns'!AX$3</f>
        <v>0</v>
      </c>
      <c r="AY505">
        <f>('Added Columns'!AY505-'Added Columns'!AY$1)/'Added Columns'!AY$3</f>
        <v>5.8823529411764705E-2</v>
      </c>
      <c r="AZ505">
        <v>1</v>
      </c>
      <c r="BA505">
        <v>0</v>
      </c>
    </row>
    <row r="506" spans="1:53" x14ac:dyDescent="0.25">
      <c r="A506">
        <v>499</v>
      </c>
      <c r="B506">
        <v>1</v>
      </c>
      <c r="C506">
        <v>0</v>
      </c>
      <c r="D506">
        <f>('Added Columns'!D506-'Added Columns'!D$1)/'Added Columns'!D$3</f>
        <v>9.5238095238095233E-2</v>
      </c>
      <c r="E506">
        <v>1</v>
      </c>
      <c r="F506">
        <v>0</v>
      </c>
      <c r="G506">
        <v>0</v>
      </c>
      <c r="H506">
        <f>('Added Columns'!H506-'Added Columns'!H$1)/'Added Columns'!H$3</f>
        <v>0.35934144595561918</v>
      </c>
      <c r="I506">
        <v>0</v>
      </c>
      <c r="J506">
        <v>1</v>
      </c>
      <c r="K506">
        <v>0</v>
      </c>
      <c r="L506">
        <f>('Added Columns'!L506-'Added Columns'!L$1)/'Added Columns'!L$3</f>
        <v>0.17857142857142858</v>
      </c>
      <c r="M506">
        <f>('Added Columns'!M506-'Added Columns'!M$1)/'Added Columns'!M$3</f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f>('Added Columns'!T506-'Added Columns'!T$1)/'Added Columns'!T$3</f>
        <v>0</v>
      </c>
      <c r="U506">
        <f>('Added Columns'!U506-'Added Columns'!U$1)/'Added Columns'!U$3</f>
        <v>0.55714285714285716</v>
      </c>
      <c r="V506">
        <f>('Added Columns'!V506-'Added Columns'!V$1)/'Added Columns'!V$3</f>
        <v>0.66666666666666663</v>
      </c>
      <c r="W506">
        <f>('Added Columns'!W506-'Added Columns'!W$1)/'Added Columns'!W$3</f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f>('Added Columns'!AG506-'Added Columns'!AG$1)/'Added Columns'!AG$3</f>
        <v>0.66666666666666663</v>
      </c>
      <c r="AH506">
        <v>0</v>
      </c>
      <c r="AI506">
        <v>1</v>
      </c>
      <c r="AJ506">
        <v>0</v>
      </c>
      <c r="AK506">
        <f>('Added Columns'!AK506-'Added Columns'!AK$1)/'Added Columns'!AK$3</f>
        <v>9.2890995260663509E-2</v>
      </c>
      <c r="AL506">
        <f>('Added Columns'!AL506-'Added Columns'!AL$1)/'Added Columns'!AL$3</f>
        <v>0.40357357960248946</v>
      </c>
      <c r="AM506">
        <f>('Added Columns'!AM506-'Added Columns'!AM$1)/'Added Columns'!AM$3</f>
        <v>0</v>
      </c>
      <c r="AN506">
        <v>0</v>
      </c>
      <c r="AO506">
        <f>('Added Columns'!AO506-'Added Columns'!AO$1)/'Added Columns'!AO$3</f>
        <v>0.6428571428571429</v>
      </c>
      <c r="AP506">
        <f>('Added Columns'!AP506-'Added Columns'!AP$1)/'Added Columns'!AP$3</f>
        <v>1</v>
      </c>
      <c r="AQ506">
        <f>('Added Columns'!AQ506-'Added Columns'!AQ$1)/'Added Columns'!AQ$3</f>
        <v>1</v>
      </c>
      <c r="AR506">
        <f>('Added Columns'!AR506-'Added Columns'!AR$1)/'Added Columns'!AR$3</f>
        <v>0</v>
      </c>
      <c r="AS506">
        <f>('Added Columns'!AS506-'Added Columns'!AS$1)/'Added Columns'!AS$3</f>
        <v>7.4999999999999997E-2</v>
      </c>
      <c r="AT506">
        <f>('Added Columns'!AT506-'Added Columns'!AT$1)/'Added Columns'!AT$3</f>
        <v>0.5</v>
      </c>
      <c r="AU506">
        <f>('Added Columns'!AU506-'Added Columns'!AU$1)/'Added Columns'!AU$3</f>
        <v>0.66666666666666663</v>
      </c>
      <c r="AV506">
        <f>('Added Columns'!AV506-'Added Columns'!AV$1)/'Added Columns'!AV$3</f>
        <v>0.05</v>
      </c>
      <c r="AW506">
        <f>('Added Columns'!AW506-'Added Columns'!AW$1)/'Added Columns'!AW$3</f>
        <v>0.1111111111111111</v>
      </c>
      <c r="AX506">
        <f>('Added Columns'!AX506-'Added Columns'!AX$1)/'Added Columns'!AX$3</f>
        <v>0.13333333333333333</v>
      </c>
      <c r="AY506">
        <f>('Added Columns'!AY506-'Added Columns'!AY$1)/'Added Columns'!AY$3</f>
        <v>0.11764705882352941</v>
      </c>
      <c r="AZ506">
        <v>1</v>
      </c>
      <c r="BA506">
        <v>0</v>
      </c>
    </row>
    <row r="507" spans="1:53" x14ac:dyDescent="0.25">
      <c r="A507">
        <v>500</v>
      </c>
      <c r="B507">
        <v>1</v>
      </c>
      <c r="C507">
        <v>0</v>
      </c>
      <c r="D507">
        <f>('Added Columns'!D507-'Added Columns'!D$1)/'Added Columns'!D$3</f>
        <v>0.35714285714285715</v>
      </c>
      <c r="E507">
        <v>1</v>
      </c>
      <c r="F507">
        <v>0</v>
      </c>
      <c r="G507">
        <v>0</v>
      </c>
      <c r="H507">
        <f>('Added Columns'!H507-'Added Columns'!H$1)/'Added Columns'!H$3</f>
        <v>0.79742304939155328</v>
      </c>
      <c r="I507">
        <v>1</v>
      </c>
      <c r="J507">
        <v>0</v>
      </c>
      <c r="K507">
        <v>0</v>
      </c>
      <c r="L507">
        <f>('Added Columns'!L507-'Added Columns'!L$1)/'Added Columns'!L$3</f>
        <v>0.25</v>
      </c>
      <c r="M507">
        <f>('Added Columns'!M507-'Added Columns'!M$1)/'Added Columns'!M$3</f>
        <v>0.75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f>('Added Columns'!T507-'Added Columns'!T$1)/'Added Columns'!T$3</f>
        <v>0.66666666666666663</v>
      </c>
      <c r="U507">
        <f>('Added Columns'!U507-'Added Columns'!U$1)/'Added Columns'!U$3</f>
        <v>0.12857142857142856</v>
      </c>
      <c r="V507">
        <f>('Added Columns'!V507-'Added Columns'!V$1)/'Added Columns'!V$3</f>
        <v>0.66666666666666663</v>
      </c>
      <c r="W507">
        <f>('Added Columns'!W507-'Added Columns'!W$1)/'Added Columns'!W$3</f>
        <v>0.25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f>('Added Columns'!AG507-'Added Columns'!AG$1)/'Added Columns'!AG$3</f>
        <v>0.66666666666666663</v>
      </c>
      <c r="AH507">
        <v>1</v>
      </c>
      <c r="AI507">
        <v>0</v>
      </c>
      <c r="AJ507">
        <v>0</v>
      </c>
      <c r="AK507">
        <f>('Added Columns'!AK507-'Added Columns'!AK$1)/'Added Columns'!AK$3</f>
        <v>0.32095839915745128</v>
      </c>
      <c r="AL507">
        <f>('Added Columns'!AL507-'Added Columns'!AL$1)/'Added Columns'!AL$3</f>
        <v>0.73627785585223848</v>
      </c>
      <c r="AM507">
        <f>('Added Columns'!AM507-'Added Columns'!AM$1)/'Added Columns'!AM$3</f>
        <v>0</v>
      </c>
      <c r="AN507">
        <v>0</v>
      </c>
      <c r="AO507">
        <f>('Added Columns'!AO507-'Added Columns'!AO$1)/'Added Columns'!AO$3</f>
        <v>7.1428571428571425E-2</v>
      </c>
      <c r="AP507">
        <f>('Added Columns'!AP507-'Added Columns'!AP$1)/'Added Columns'!AP$3</f>
        <v>0</v>
      </c>
      <c r="AQ507">
        <f>('Added Columns'!AQ507-'Added Columns'!AQ$1)/'Added Columns'!AQ$3</f>
        <v>1</v>
      </c>
      <c r="AR507">
        <f>('Added Columns'!AR507-'Added Columns'!AR$1)/'Added Columns'!AR$3</f>
        <v>0</v>
      </c>
      <c r="AS507">
        <f>('Added Columns'!AS507-'Added Columns'!AS$1)/'Added Columns'!AS$3</f>
        <v>0.15</v>
      </c>
      <c r="AT507">
        <f>('Added Columns'!AT507-'Added Columns'!AT$1)/'Added Columns'!AT$3</f>
        <v>0.5</v>
      </c>
      <c r="AU507">
        <f>('Added Columns'!AU507-'Added Columns'!AU$1)/'Added Columns'!AU$3</f>
        <v>0.66666666666666663</v>
      </c>
      <c r="AV507">
        <f>('Added Columns'!AV507-'Added Columns'!AV$1)/'Added Columns'!AV$3</f>
        <v>0.125</v>
      </c>
      <c r="AW507">
        <f>('Added Columns'!AW507-'Added Columns'!AW$1)/'Added Columns'!AW$3</f>
        <v>0</v>
      </c>
      <c r="AX507">
        <f>('Added Columns'!AX507-'Added Columns'!AX$1)/'Added Columns'!AX$3</f>
        <v>6.6666666666666666E-2</v>
      </c>
      <c r="AY507">
        <f>('Added Columns'!AY507-'Added Columns'!AY$1)/'Added Columns'!AY$3</f>
        <v>0.11764705882352941</v>
      </c>
      <c r="AZ507">
        <v>1</v>
      </c>
      <c r="BA507">
        <v>0</v>
      </c>
    </row>
    <row r="508" spans="1:53" x14ac:dyDescent="0.25">
      <c r="A508">
        <v>501</v>
      </c>
      <c r="B508">
        <v>0</v>
      </c>
      <c r="C508">
        <v>1</v>
      </c>
      <c r="D508">
        <f>('Added Columns'!D508-'Added Columns'!D$1)/'Added Columns'!D$3</f>
        <v>0.33333333333333331</v>
      </c>
      <c r="E508">
        <v>1</v>
      </c>
      <c r="F508">
        <v>0</v>
      </c>
      <c r="G508">
        <v>0</v>
      </c>
      <c r="H508">
        <f>('Added Columns'!H508-'Added Columns'!H$1)/'Added Columns'!H$3</f>
        <v>0.38940586972083036</v>
      </c>
      <c r="I508">
        <v>0</v>
      </c>
      <c r="J508">
        <v>1</v>
      </c>
      <c r="K508">
        <v>0</v>
      </c>
      <c r="L508">
        <f>('Added Columns'!L508-'Added Columns'!L$1)/'Added Columns'!L$3</f>
        <v>0.2857142857142857</v>
      </c>
      <c r="M508">
        <f>('Added Columns'!M508-'Added Columns'!M$1)/'Added Columns'!M$3</f>
        <v>0.75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>('Added Columns'!T508-'Added Columns'!T$1)/'Added Columns'!T$3</f>
        <v>0</v>
      </c>
      <c r="U508">
        <f>('Added Columns'!U508-'Added Columns'!U$1)/'Added Columns'!U$3</f>
        <v>0.88571428571428568</v>
      </c>
      <c r="V508">
        <f>('Added Columns'!V508-'Added Columns'!V$1)/'Added Columns'!V$3</f>
        <v>0.66666666666666663</v>
      </c>
      <c r="W508">
        <f>('Added Columns'!W508-'Added Columns'!W$1)/'Added Columns'!W$3</f>
        <v>0.25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f>('Added Columns'!AG508-'Added Columns'!AG$1)/'Added Columns'!AG$3</f>
        <v>1</v>
      </c>
      <c r="AH508">
        <v>0</v>
      </c>
      <c r="AI508">
        <v>1</v>
      </c>
      <c r="AJ508">
        <v>0</v>
      </c>
      <c r="AK508">
        <f>('Added Columns'!AK508-'Added Columns'!AK$1)/'Added Columns'!AK$3</f>
        <v>0.27977883096366507</v>
      </c>
      <c r="AL508">
        <f>('Added Columns'!AL508-'Added Columns'!AL$1)/'Added Columns'!AL$3</f>
        <v>0.64224051395302151</v>
      </c>
      <c r="AM508">
        <f>('Added Columns'!AM508-'Added Columns'!AM$1)/'Added Columns'!AM$3</f>
        <v>0.1111111111111111</v>
      </c>
      <c r="AN508">
        <v>1</v>
      </c>
      <c r="AO508">
        <f>('Added Columns'!AO508-'Added Columns'!AO$1)/'Added Columns'!AO$3</f>
        <v>7.1428571428571425E-2</v>
      </c>
      <c r="AP508">
        <f>('Added Columns'!AP508-'Added Columns'!AP$1)/'Added Columns'!AP$3</f>
        <v>0</v>
      </c>
      <c r="AQ508">
        <f>('Added Columns'!AQ508-'Added Columns'!AQ$1)/'Added Columns'!AQ$3</f>
        <v>1</v>
      </c>
      <c r="AR508">
        <f>('Added Columns'!AR508-'Added Columns'!AR$1)/'Added Columns'!AR$3</f>
        <v>0.33333333333333331</v>
      </c>
      <c r="AS508">
        <f>('Added Columns'!AS508-'Added Columns'!AS$1)/'Added Columns'!AS$3</f>
        <v>0.15</v>
      </c>
      <c r="AT508">
        <f>('Added Columns'!AT508-'Added Columns'!AT$1)/'Added Columns'!AT$3</f>
        <v>0.33333333333333331</v>
      </c>
      <c r="AU508">
        <f>('Added Columns'!AU508-'Added Columns'!AU$1)/'Added Columns'!AU$3</f>
        <v>0.33333333333333331</v>
      </c>
      <c r="AV508">
        <f>('Added Columns'!AV508-'Added Columns'!AV$1)/'Added Columns'!AV$3</f>
        <v>0.15</v>
      </c>
      <c r="AW508">
        <f>('Added Columns'!AW508-'Added Columns'!AW$1)/'Added Columns'!AW$3</f>
        <v>0.22222222222222221</v>
      </c>
      <c r="AX508">
        <f>('Added Columns'!AX508-'Added Columns'!AX$1)/'Added Columns'!AX$3</f>
        <v>0</v>
      </c>
      <c r="AY508">
        <f>('Added Columns'!AY508-'Added Columns'!AY$1)/'Added Columns'!AY$3</f>
        <v>0.29411764705882354</v>
      </c>
      <c r="AZ508">
        <v>1</v>
      </c>
      <c r="BA508">
        <v>0</v>
      </c>
    </row>
    <row r="509" spans="1:53" x14ac:dyDescent="0.25">
      <c r="A509">
        <v>502</v>
      </c>
      <c r="B509">
        <v>0</v>
      </c>
      <c r="C509">
        <v>1</v>
      </c>
      <c r="D509">
        <f>('Added Columns'!D509-'Added Columns'!D$1)/'Added Columns'!D$3</f>
        <v>0.2857142857142857</v>
      </c>
      <c r="E509">
        <v>0</v>
      </c>
      <c r="F509">
        <v>1</v>
      </c>
      <c r="G509">
        <v>0</v>
      </c>
      <c r="H509">
        <f>('Added Columns'!H509-'Added Columns'!H$1)/'Added Columns'!H$3</f>
        <v>4.1517537580529708E-2</v>
      </c>
      <c r="I509">
        <v>0</v>
      </c>
      <c r="J509">
        <v>1</v>
      </c>
      <c r="K509">
        <v>0</v>
      </c>
      <c r="L509">
        <f>('Added Columns'!L509-'Added Columns'!L$1)/'Added Columns'!L$3</f>
        <v>7.1428571428571425E-2</v>
      </c>
      <c r="M509">
        <f>('Added Columns'!M509-'Added Columns'!M$1)/'Added Columns'!M$3</f>
        <v>0.5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f>('Added Columns'!T509-'Added Columns'!T$1)/'Added Columns'!T$3</f>
        <v>0.66666666666666663</v>
      </c>
      <c r="U509">
        <f>('Added Columns'!U509-'Added Columns'!U$1)/'Added Columns'!U$3</f>
        <v>0.58571428571428574</v>
      </c>
      <c r="V509">
        <f>('Added Columns'!V509-'Added Columns'!V$1)/'Added Columns'!V$3</f>
        <v>0.66666666666666663</v>
      </c>
      <c r="W509">
        <f>('Added Columns'!W509-'Added Columns'!W$1)/'Added Columns'!W$3</f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f>('Added Columns'!AG509-'Added Columns'!AG$1)/'Added Columns'!AG$3</f>
        <v>0.66666666666666663</v>
      </c>
      <c r="AH509">
        <v>1</v>
      </c>
      <c r="AI509">
        <v>0</v>
      </c>
      <c r="AJ509">
        <v>0</v>
      </c>
      <c r="AK509">
        <f>('Added Columns'!AK509-'Added Columns'!AK$1)/'Added Columns'!AK$3</f>
        <v>5.6556082148499214E-2</v>
      </c>
      <c r="AL509">
        <f>('Added Columns'!AL509-'Added Columns'!AL$1)/'Added Columns'!AL$3</f>
        <v>0.82549688817506528</v>
      </c>
      <c r="AM509">
        <f>('Added Columns'!AM509-'Added Columns'!AM$1)/'Added Columns'!AM$3</f>
        <v>0.1111111111111111</v>
      </c>
      <c r="AN509">
        <v>0</v>
      </c>
      <c r="AO509">
        <f>('Added Columns'!AO509-'Added Columns'!AO$1)/'Added Columns'!AO$3</f>
        <v>0.6428571428571429</v>
      </c>
      <c r="AP509">
        <f>('Added Columns'!AP509-'Added Columns'!AP$1)/'Added Columns'!AP$3</f>
        <v>1</v>
      </c>
      <c r="AQ509">
        <f>('Added Columns'!AQ509-'Added Columns'!AQ$1)/'Added Columns'!AQ$3</f>
        <v>0.66666666666666663</v>
      </c>
      <c r="AR509">
        <f>('Added Columns'!AR509-'Added Columns'!AR$1)/'Added Columns'!AR$3</f>
        <v>0.33333333333333331</v>
      </c>
      <c r="AS509">
        <f>('Added Columns'!AS509-'Added Columns'!AS$1)/'Added Columns'!AS$3</f>
        <v>2.5000000000000001E-2</v>
      </c>
      <c r="AT509">
        <f>('Added Columns'!AT509-'Added Columns'!AT$1)/'Added Columns'!AT$3</f>
        <v>0.33333333333333331</v>
      </c>
      <c r="AU509">
        <f>('Added Columns'!AU509-'Added Columns'!AU$1)/'Added Columns'!AU$3</f>
        <v>0.66666666666666663</v>
      </c>
      <c r="AV509">
        <f>('Added Columns'!AV509-'Added Columns'!AV$1)/'Added Columns'!AV$3</f>
        <v>2.5000000000000001E-2</v>
      </c>
      <c r="AW509">
        <f>('Added Columns'!AW509-'Added Columns'!AW$1)/'Added Columns'!AW$3</f>
        <v>0</v>
      </c>
      <c r="AX509">
        <f>('Added Columns'!AX509-'Added Columns'!AX$1)/'Added Columns'!AX$3</f>
        <v>0</v>
      </c>
      <c r="AY509">
        <f>('Added Columns'!AY509-'Added Columns'!AY$1)/'Added Columns'!AY$3</f>
        <v>0</v>
      </c>
      <c r="AZ509">
        <v>1</v>
      </c>
      <c r="BA509">
        <v>0</v>
      </c>
    </row>
    <row r="510" spans="1:53" x14ac:dyDescent="0.25">
      <c r="A510">
        <v>503</v>
      </c>
      <c r="B510">
        <v>0</v>
      </c>
      <c r="C510">
        <v>1</v>
      </c>
      <c r="D510">
        <f>('Added Columns'!D510-'Added Columns'!D$1)/'Added Columns'!D$3</f>
        <v>0.83333333333333337</v>
      </c>
      <c r="E510">
        <v>1</v>
      </c>
      <c r="F510">
        <v>0</v>
      </c>
      <c r="G510">
        <v>0</v>
      </c>
      <c r="H510">
        <f>('Added Columns'!H510-'Added Columns'!H$1)/'Added Columns'!H$3</f>
        <v>9.7351467430207589E-2</v>
      </c>
      <c r="I510">
        <v>1</v>
      </c>
      <c r="J510">
        <v>0</v>
      </c>
      <c r="K510">
        <v>0</v>
      </c>
      <c r="L510">
        <f>('Added Columns'!L510-'Added Columns'!L$1)/'Added Columns'!L$3</f>
        <v>0</v>
      </c>
      <c r="M510">
        <f>('Added Columns'!M510-'Added Columns'!M$1)/'Added Columns'!M$3</f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f>('Added Columns'!T510-'Added Columns'!T$1)/'Added Columns'!T$3</f>
        <v>1</v>
      </c>
      <c r="U510">
        <f>('Added Columns'!U510-'Added Columns'!U$1)/'Added Columns'!U$3</f>
        <v>5.7142857142857141E-2</v>
      </c>
      <c r="V510">
        <f>('Added Columns'!V510-'Added Columns'!V$1)/'Added Columns'!V$3</f>
        <v>0.66666666666666663</v>
      </c>
      <c r="W510">
        <f>('Added Columns'!W510-'Added Columns'!W$1)/'Added Columns'!W$3</f>
        <v>0.25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f>('Added Columns'!AG510-'Added Columns'!AG$1)/'Added Columns'!AG$3</f>
        <v>0</v>
      </c>
      <c r="AH510">
        <v>0</v>
      </c>
      <c r="AI510">
        <v>0</v>
      </c>
      <c r="AJ510">
        <v>1</v>
      </c>
      <c r="AK510">
        <f>('Added Columns'!AK510-'Added Columns'!AK$1)/'Added Columns'!AK$3</f>
        <v>0.38820431806213795</v>
      </c>
      <c r="AL510">
        <f>('Added Columns'!AL510-'Added Columns'!AL$1)/'Added Columns'!AL$3</f>
        <v>0.21734591447500501</v>
      </c>
      <c r="AM510">
        <f>('Added Columns'!AM510-'Added Columns'!AM$1)/'Added Columns'!AM$3</f>
        <v>0.77777777777777779</v>
      </c>
      <c r="AN510">
        <v>0</v>
      </c>
      <c r="AO510">
        <f>('Added Columns'!AO510-'Added Columns'!AO$1)/'Added Columns'!AO$3</f>
        <v>0.6428571428571429</v>
      </c>
      <c r="AP510">
        <f>('Added Columns'!AP510-'Added Columns'!AP$1)/'Added Columns'!AP$3</f>
        <v>1</v>
      </c>
      <c r="AQ510">
        <f>('Added Columns'!AQ510-'Added Columns'!AQ$1)/'Added Columns'!AQ$3</f>
        <v>1</v>
      </c>
      <c r="AR510">
        <f>('Added Columns'!AR510-'Added Columns'!AR$1)/'Added Columns'!AR$3</f>
        <v>0</v>
      </c>
      <c r="AS510">
        <f>('Added Columns'!AS510-'Added Columns'!AS$1)/'Added Columns'!AS$3</f>
        <v>0.45</v>
      </c>
      <c r="AT510">
        <f>('Added Columns'!AT510-'Added Columns'!AT$1)/'Added Columns'!AT$3</f>
        <v>0.33333333333333331</v>
      </c>
      <c r="AU510">
        <f>('Added Columns'!AU510-'Added Columns'!AU$1)/'Added Columns'!AU$3</f>
        <v>1</v>
      </c>
      <c r="AV510">
        <f>('Added Columns'!AV510-'Added Columns'!AV$1)/'Added Columns'!AV$3</f>
        <v>0.35</v>
      </c>
      <c r="AW510">
        <f>('Added Columns'!AW510-'Added Columns'!AW$1)/'Added Columns'!AW$3</f>
        <v>0.3888888888888889</v>
      </c>
      <c r="AX510">
        <f>('Added Columns'!AX510-'Added Columns'!AX$1)/'Added Columns'!AX$3</f>
        <v>0.53333333333333333</v>
      </c>
      <c r="AY510">
        <f>('Added Columns'!AY510-'Added Columns'!AY$1)/'Added Columns'!AY$3</f>
        <v>0.58823529411764708</v>
      </c>
      <c r="AZ510">
        <v>1</v>
      </c>
      <c r="BA510">
        <v>0</v>
      </c>
    </row>
    <row r="511" spans="1:53" x14ac:dyDescent="0.25">
      <c r="A511">
        <v>504</v>
      </c>
      <c r="B511">
        <v>1</v>
      </c>
      <c r="C511">
        <v>0</v>
      </c>
      <c r="D511">
        <f>('Added Columns'!D511-'Added Columns'!D$1)/'Added Columns'!D$3</f>
        <v>0.38095238095238093</v>
      </c>
      <c r="E511">
        <v>1</v>
      </c>
      <c r="F511">
        <v>0</v>
      </c>
      <c r="G511">
        <v>0</v>
      </c>
      <c r="H511">
        <f>('Added Columns'!H511-'Added Columns'!H$1)/'Added Columns'!H$3</f>
        <v>0.92698639942734429</v>
      </c>
      <c r="I511">
        <v>0</v>
      </c>
      <c r="J511">
        <v>1</v>
      </c>
      <c r="K511">
        <v>0</v>
      </c>
      <c r="L511">
        <f>('Added Columns'!L511-'Added Columns'!L$1)/'Added Columns'!L$3</f>
        <v>0</v>
      </c>
      <c r="M511">
        <f>('Added Columns'!M511-'Added Columns'!M$1)/'Added Columns'!M$3</f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>('Added Columns'!T511-'Added Columns'!T$1)/'Added Columns'!T$3</f>
        <v>0.33333333333333331</v>
      </c>
      <c r="U511">
        <f>('Added Columns'!U511-'Added Columns'!U$1)/'Added Columns'!U$3</f>
        <v>0.17142857142857143</v>
      </c>
      <c r="V511">
        <f>('Added Columns'!V511-'Added Columns'!V$1)/'Added Columns'!V$3</f>
        <v>0.66666666666666663</v>
      </c>
      <c r="W511">
        <f>('Added Columns'!W511-'Added Columns'!W$1)/'Added Columns'!W$3</f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f>('Added Columns'!AG511-'Added Columns'!AG$1)/'Added Columns'!AG$3</f>
        <v>1</v>
      </c>
      <c r="AH511">
        <v>0</v>
      </c>
      <c r="AI511">
        <v>1</v>
      </c>
      <c r="AJ511">
        <v>0</v>
      </c>
      <c r="AK511">
        <f>('Added Columns'!AK511-'Added Columns'!AK$1)/'Added Columns'!AK$3</f>
        <v>8.8572933122696151E-2</v>
      </c>
      <c r="AL511">
        <f>('Added Columns'!AL511-'Added Columns'!AL$1)/'Added Columns'!AL$3</f>
        <v>0.22348925918490262</v>
      </c>
      <c r="AM511">
        <f>('Added Columns'!AM511-'Added Columns'!AM$1)/'Added Columns'!AM$3</f>
        <v>0.1111111111111111</v>
      </c>
      <c r="AN511">
        <v>0</v>
      </c>
      <c r="AO511">
        <f>('Added Columns'!AO511-'Added Columns'!AO$1)/'Added Columns'!AO$3</f>
        <v>7.1428571428571425E-2</v>
      </c>
      <c r="AP511">
        <f>('Added Columns'!AP511-'Added Columns'!AP$1)/'Added Columns'!AP$3</f>
        <v>0</v>
      </c>
      <c r="AQ511">
        <f>('Added Columns'!AQ511-'Added Columns'!AQ$1)/'Added Columns'!AQ$3</f>
        <v>1</v>
      </c>
      <c r="AR511">
        <f>('Added Columns'!AR511-'Added Columns'!AR$1)/'Added Columns'!AR$3</f>
        <v>0.33333333333333331</v>
      </c>
      <c r="AS511">
        <f>('Added Columns'!AS511-'Added Columns'!AS$1)/'Added Columns'!AS$3</f>
        <v>0.25</v>
      </c>
      <c r="AT511">
        <f>('Added Columns'!AT511-'Added Columns'!AT$1)/'Added Columns'!AT$3</f>
        <v>0.66666666666666663</v>
      </c>
      <c r="AU511">
        <f>('Added Columns'!AU511-'Added Columns'!AU$1)/'Added Columns'!AU$3</f>
        <v>0.33333333333333331</v>
      </c>
      <c r="AV511">
        <f>('Added Columns'!AV511-'Added Columns'!AV$1)/'Added Columns'!AV$3</f>
        <v>0.25</v>
      </c>
      <c r="AW511">
        <f>('Added Columns'!AW511-'Added Columns'!AW$1)/'Added Columns'!AW$3</f>
        <v>0.5</v>
      </c>
      <c r="AX511">
        <f>('Added Columns'!AX511-'Added Columns'!AX$1)/'Added Columns'!AX$3</f>
        <v>0.53333333333333333</v>
      </c>
      <c r="AY511">
        <f>('Added Columns'!AY511-'Added Columns'!AY$1)/'Added Columns'!AY$3</f>
        <v>0.47058823529411764</v>
      </c>
      <c r="AZ511">
        <v>1</v>
      </c>
      <c r="BA511">
        <v>0</v>
      </c>
    </row>
    <row r="512" spans="1:53" x14ac:dyDescent="0.25">
      <c r="A512">
        <v>505</v>
      </c>
      <c r="B512">
        <v>0</v>
      </c>
      <c r="C512">
        <v>1</v>
      </c>
      <c r="D512">
        <f>('Added Columns'!D512-'Added Columns'!D$1)/'Added Columns'!D$3</f>
        <v>0.6428571428571429</v>
      </c>
      <c r="E512">
        <v>0</v>
      </c>
      <c r="F512">
        <v>1</v>
      </c>
      <c r="G512">
        <v>0</v>
      </c>
      <c r="H512">
        <f>('Added Columns'!H512-'Added Columns'!H$1)/'Added Columns'!H$3</f>
        <v>0.14602720114531137</v>
      </c>
      <c r="I512">
        <v>1</v>
      </c>
      <c r="J512">
        <v>0</v>
      </c>
      <c r="K512">
        <v>0</v>
      </c>
      <c r="L512">
        <f>('Added Columns'!L512-'Added Columns'!L$1)/'Added Columns'!L$3</f>
        <v>0.8928571428571429</v>
      </c>
      <c r="M512">
        <f>('Added Columns'!M512-'Added Columns'!M$1)/'Added Columns'!M$3</f>
        <v>0.75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>('Added Columns'!T512-'Added Columns'!T$1)/'Added Columns'!T$3</f>
        <v>0</v>
      </c>
      <c r="U512">
        <f>('Added Columns'!U512-'Added Columns'!U$1)/'Added Columns'!U$3</f>
        <v>1</v>
      </c>
      <c r="V512">
        <f>('Added Columns'!V512-'Added Columns'!V$1)/'Added Columns'!V$3</f>
        <v>0.66666666666666663</v>
      </c>
      <c r="W512">
        <f>('Added Columns'!W512-'Added Columns'!W$1)/'Added Columns'!W$3</f>
        <v>0.25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f>('Added Columns'!AG512-'Added Columns'!AG$1)/'Added Columns'!AG$3</f>
        <v>0</v>
      </c>
      <c r="AH512">
        <v>0</v>
      </c>
      <c r="AI512">
        <v>1</v>
      </c>
      <c r="AJ512">
        <v>0</v>
      </c>
      <c r="AK512">
        <f>('Added Columns'!AK512-'Added Columns'!AK$1)/'Added Columns'!AK$3</f>
        <v>0.17256450763559769</v>
      </c>
      <c r="AL512">
        <f>('Added Columns'!AL512-'Added Columns'!AL$1)/'Added Columns'!AL$3</f>
        <v>0.14197952218430035</v>
      </c>
      <c r="AM512">
        <f>('Added Columns'!AM512-'Added Columns'!AM$1)/'Added Columns'!AM$3</f>
        <v>0.22222222222222221</v>
      </c>
      <c r="AN512">
        <v>0</v>
      </c>
      <c r="AO512">
        <f>('Added Columns'!AO512-'Added Columns'!AO$1)/'Added Columns'!AO$3</f>
        <v>0.21428571428571427</v>
      </c>
      <c r="AP512">
        <f>('Added Columns'!AP512-'Added Columns'!AP$1)/'Added Columns'!AP$3</f>
        <v>0</v>
      </c>
      <c r="AQ512">
        <f>('Added Columns'!AQ512-'Added Columns'!AQ$1)/'Added Columns'!AQ$3</f>
        <v>1</v>
      </c>
      <c r="AR512">
        <f>('Added Columns'!AR512-'Added Columns'!AR$1)/'Added Columns'!AR$3</f>
        <v>0.66666666666666663</v>
      </c>
      <c r="AS512">
        <f>('Added Columns'!AS512-'Added Columns'!AS$1)/'Added Columns'!AS$3</f>
        <v>0.125</v>
      </c>
      <c r="AT512">
        <f>('Added Columns'!AT512-'Added Columns'!AT$1)/'Added Columns'!AT$3</f>
        <v>0.66666666666666663</v>
      </c>
      <c r="AU512">
        <f>('Added Columns'!AU512-'Added Columns'!AU$1)/'Added Columns'!AU$3</f>
        <v>0.66666666666666663</v>
      </c>
      <c r="AV512">
        <f>('Added Columns'!AV512-'Added Columns'!AV$1)/'Added Columns'!AV$3</f>
        <v>2.5000000000000001E-2</v>
      </c>
      <c r="AW512">
        <f>('Added Columns'!AW512-'Added Columns'!AW$1)/'Added Columns'!AW$3</f>
        <v>5.5555555555555552E-2</v>
      </c>
      <c r="AX512">
        <f>('Added Columns'!AX512-'Added Columns'!AX$1)/'Added Columns'!AX$3</f>
        <v>0</v>
      </c>
      <c r="AY512">
        <f>('Added Columns'!AY512-'Added Columns'!AY$1)/'Added Columns'!AY$3</f>
        <v>0</v>
      </c>
      <c r="AZ512">
        <v>1</v>
      </c>
      <c r="BA512">
        <v>1</v>
      </c>
    </row>
    <row r="513" spans="1:53" x14ac:dyDescent="0.25">
      <c r="A513">
        <v>506</v>
      </c>
      <c r="B513">
        <v>0</v>
      </c>
      <c r="C513">
        <v>1</v>
      </c>
      <c r="D513">
        <f>('Added Columns'!D513-'Added Columns'!D$1)/'Added Columns'!D$3</f>
        <v>0.19047619047619047</v>
      </c>
      <c r="E513">
        <v>1</v>
      </c>
      <c r="F513">
        <v>0</v>
      </c>
      <c r="G513">
        <v>0</v>
      </c>
      <c r="H513">
        <f>('Added Columns'!H513-'Added Columns'!H$1)/'Added Columns'!H$3</f>
        <v>0.63636363636363635</v>
      </c>
      <c r="I513">
        <v>0</v>
      </c>
      <c r="J513">
        <v>1</v>
      </c>
      <c r="K513">
        <v>0</v>
      </c>
      <c r="L513">
        <f>('Added Columns'!L513-'Added Columns'!L$1)/'Added Columns'!L$3</f>
        <v>0.17857142857142858</v>
      </c>
      <c r="M513">
        <f>('Added Columns'!M513-'Added Columns'!M$1)/'Added Columns'!M$3</f>
        <v>0.5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>('Added Columns'!T513-'Added Columns'!T$1)/'Added Columns'!T$3</f>
        <v>0.66666666666666663</v>
      </c>
      <c r="U513">
        <f>('Added Columns'!U513-'Added Columns'!U$1)/'Added Columns'!U$3</f>
        <v>0.58571428571428574</v>
      </c>
      <c r="V513">
        <f>('Added Columns'!V513-'Added Columns'!V$1)/'Added Columns'!V$3</f>
        <v>0.66666666666666663</v>
      </c>
      <c r="W513">
        <f>('Added Columns'!W513-'Added Columns'!W$1)/'Added Columns'!W$3</f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f>('Added Columns'!AG513-'Added Columns'!AG$1)/'Added Columns'!AG$3</f>
        <v>1</v>
      </c>
      <c r="AH513">
        <v>0</v>
      </c>
      <c r="AI513">
        <v>1</v>
      </c>
      <c r="AJ513">
        <v>0</v>
      </c>
      <c r="AK513">
        <f>('Added Columns'!AK513-'Added Columns'!AK$1)/'Added Columns'!AK$3</f>
        <v>8.6887835703001584E-2</v>
      </c>
      <c r="AL513">
        <f>('Added Columns'!AL513-'Added Columns'!AL$1)/'Added Columns'!AL$3</f>
        <v>0.62899016261794816</v>
      </c>
      <c r="AM513">
        <f>('Added Columns'!AM513-'Added Columns'!AM$1)/'Added Columns'!AM$3</f>
        <v>0.1111111111111111</v>
      </c>
      <c r="AN513">
        <v>1</v>
      </c>
      <c r="AO513">
        <f>('Added Columns'!AO513-'Added Columns'!AO$1)/'Added Columns'!AO$3</f>
        <v>0.14285714285714285</v>
      </c>
      <c r="AP513">
        <f>('Added Columns'!AP513-'Added Columns'!AP$1)/'Added Columns'!AP$3</f>
        <v>0</v>
      </c>
      <c r="AQ513">
        <f>('Added Columns'!AQ513-'Added Columns'!AQ$1)/'Added Columns'!AQ$3</f>
        <v>0.66666666666666663</v>
      </c>
      <c r="AR513">
        <f>('Added Columns'!AR513-'Added Columns'!AR$1)/'Added Columns'!AR$3</f>
        <v>0.33333333333333331</v>
      </c>
      <c r="AS513">
        <f>('Added Columns'!AS513-'Added Columns'!AS$1)/'Added Columns'!AS$3</f>
        <v>7.4999999999999997E-2</v>
      </c>
      <c r="AT513">
        <f>('Added Columns'!AT513-'Added Columns'!AT$1)/'Added Columns'!AT$3</f>
        <v>0.33333333333333331</v>
      </c>
      <c r="AU513">
        <f>('Added Columns'!AU513-'Added Columns'!AU$1)/'Added Columns'!AU$3</f>
        <v>0.66666666666666663</v>
      </c>
      <c r="AV513">
        <f>('Added Columns'!AV513-'Added Columns'!AV$1)/'Added Columns'!AV$3</f>
        <v>7.4999999999999997E-2</v>
      </c>
      <c r="AW513">
        <f>('Added Columns'!AW513-'Added Columns'!AW$1)/'Added Columns'!AW$3</f>
        <v>0.1111111111111111</v>
      </c>
      <c r="AX513">
        <f>('Added Columns'!AX513-'Added Columns'!AX$1)/'Added Columns'!AX$3</f>
        <v>0</v>
      </c>
      <c r="AY513">
        <f>('Added Columns'!AY513-'Added Columns'!AY$1)/'Added Columns'!AY$3</f>
        <v>0.11764705882352941</v>
      </c>
      <c r="AZ513">
        <v>1</v>
      </c>
      <c r="BA513">
        <v>0</v>
      </c>
    </row>
    <row r="514" spans="1:53" x14ac:dyDescent="0.25">
      <c r="A514">
        <v>507</v>
      </c>
      <c r="B514">
        <v>1</v>
      </c>
      <c r="C514">
        <v>0</v>
      </c>
      <c r="D514">
        <f>('Added Columns'!D514-'Added Columns'!D$1)/'Added Columns'!D$3</f>
        <v>0.45238095238095238</v>
      </c>
      <c r="E514">
        <v>1</v>
      </c>
      <c r="F514">
        <v>0</v>
      </c>
      <c r="G514">
        <v>0</v>
      </c>
      <c r="H514">
        <f>('Added Columns'!H514-'Added Columns'!H$1)/'Added Columns'!H$3</f>
        <v>0.2720114531138153</v>
      </c>
      <c r="I514">
        <v>0</v>
      </c>
      <c r="J514">
        <v>1</v>
      </c>
      <c r="K514">
        <v>0</v>
      </c>
      <c r="L514">
        <f>('Added Columns'!L514-'Added Columns'!L$1)/'Added Columns'!L$3</f>
        <v>7.1428571428571425E-2</v>
      </c>
      <c r="M514">
        <f>('Added Columns'!M514-'Added Columns'!M$1)/'Added Columns'!M$3</f>
        <v>0.5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f>('Added Columns'!T514-'Added Columns'!T$1)/'Added Columns'!T$3</f>
        <v>0.66666666666666663</v>
      </c>
      <c r="U514">
        <f>('Added Columns'!U514-'Added Columns'!U$1)/'Added Columns'!U$3</f>
        <v>8.5714285714285715E-2</v>
      </c>
      <c r="V514">
        <f>('Added Columns'!V514-'Added Columns'!V$1)/'Added Columns'!V$3</f>
        <v>0.66666666666666663</v>
      </c>
      <c r="W514">
        <f>('Added Columns'!W514-'Added Columns'!W$1)/'Added Columns'!W$3</f>
        <v>0.5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f>('Added Columns'!AG514-'Added Columns'!AG$1)/'Added Columns'!AG$3</f>
        <v>0.66666666666666663</v>
      </c>
      <c r="AH514">
        <v>0</v>
      </c>
      <c r="AI514">
        <v>1</v>
      </c>
      <c r="AJ514">
        <v>0</v>
      </c>
      <c r="AK514">
        <f>('Added Columns'!AK514-'Added Columns'!AK$1)/'Added Columns'!AK$3</f>
        <v>0.44365455502896262</v>
      </c>
      <c r="AL514">
        <f>('Added Columns'!AL514-'Added Columns'!AL$1)/'Added Columns'!AL$3</f>
        <v>0.30162617948203174</v>
      </c>
      <c r="AM514">
        <f>('Added Columns'!AM514-'Added Columns'!AM$1)/'Added Columns'!AM$3</f>
        <v>0.1111111111111111</v>
      </c>
      <c r="AN514">
        <v>0</v>
      </c>
      <c r="AO514">
        <f>('Added Columns'!AO514-'Added Columns'!AO$1)/'Added Columns'!AO$3</f>
        <v>0.2857142857142857</v>
      </c>
      <c r="AP514">
        <f>('Added Columns'!AP514-'Added Columns'!AP$1)/'Added Columns'!AP$3</f>
        <v>0</v>
      </c>
      <c r="AQ514">
        <f>('Added Columns'!AQ514-'Added Columns'!AQ$1)/'Added Columns'!AQ$3</f>
        <v>0.66666666666666663</v>
      </c>
      <c r="AR514">
        <f>('Added Columns'!AR514-'Added Columns'!AR$1)/'Added Columns'!AR$3</f>
        <v>0.33333333333333331</v>
      </c>
      <c r="AS514">
        <f>('Added Columns'!AS514-'Added Columns'!AS$1)/'Added Columns'!AS$3</f>
        <v>0.25</v>
      </c>
      <c r="AT514">
        <f>('Added Columns'!AT514-'Added Columns'!AT$1)/'Added Columns'!AT$3</f>
        <v>0.33333333333333331</v>
      </c>
      <c r="AU514">
        <f>('Added Columns'!AU514-'Added Columns'!AU$1)/'Added Columns'!AU$3</f>
        <v>0.66666666666666663</v>
      </c>
      <c r="AV514">
        <f>('Added Columns'!AV514-'Added Columns'!AV$1)/'Added Columns'!AV$3</f>
        <v>0.25</v>
      </c>
      <c r="AW514">
        <f>('Added Columns'!AW514-'Added Columns'!AW$1)/'Added Columns'!AW$3</f>
        <v>0.3888888888888889</v>
      </c>
      <c r="AX514">
        <f>('Added Columns'!AX514-'Added Columns'!AX$1)/'Added Columns'!AX$3</f>
        <v>0.46666666666666667</v>
      </c>
      <c r="AY514">
        <f>('Added Columns'!AY514-'Added Columns'!AY$1)/'Added Columns'!AY$3</f>
        <v>0.47058823529411764</v>
      </c>
      <c r="AZ514">
        <v>1</v>
      </c>
      <c r="BA514">
        <v>0</v>
      </c>
    </row>
    <row r="515" spans="1:53" x14ac:dyDescent="0.25">
      <c r="A515">
        <v>508</v>
      </c>
      <c r="B515">
        <v>0</v>
      </c>
      <c r="C515">
        <v>1</v>
      </c>
      <c r="D515">
        <f>('Added Columns'!D515-'Added Columns'!D$1)/'Added Columns'!D$3</f>
        <v>0.26190476190476192</v>
      </c>
      <c r="E515">
        <v>1</v>
      </c>
      <c r="F515">
        <v>0</v>
      </c>
      <c r="G515">
        <v>0</v>
      </c>
      <c r="H515">
        <f>('Added Columns'!H515-'Added Columns'!H$1)/'Added Columns'!H$3</f>
        <v>0.76879026485325697</v>
      </c>
      <c r="I515">
        <v>1</v>
      </c>
      <c r="J515">
        <v>0</v>
      </c>
      <c r="K515">
        <v>0</v>
      </c>
      <c r="L515">
        <f>('Added Columns'!L515-'Added Columns'!L$1)/'Added Columns'!L$3</f>
        <v>7.1428571428571425E-2</v>
      </c>
      <c r="M515">
        <f>('Added Columns'!M515-'Added Columns'!M$1)/'Added Columns'!M$3</f>
        <v>0.25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f>('Added Columns'!T515-'Added Columns'!T$1)/'Added Columns'!T$3</f>
        <v>0.33333333333333331</v>
      </c>
      <c r="U515">
        <f>('Added Columns'!U515-'Added Columns'!U$1)/'Added Columns'!U$3</f>
        <v>0.45714285714285713</v>
      </c>
      <c r="V515">
        <f>('Added Columns'!V515-'Added Columns'!V$1)/'Added Columns'!V$3</f>
        <v>0.66666666666666663</v>
      </c>
      <c r="W515">
        <f>('Added Columns'!W515-'Added Columns'!W$1)/'Added Columns'!W$3</f>
        <v>0.25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f>('Added Columns'!AG515-'Added Columns'!AG$1)/'Added Columns'!AG$3</f>
        <v>0.66666666666666663</v>
      </c>
      <c r="AH515">
        <v>0</v>
      </c>
      <c r="AI515">
        <v>1</v>
      </c>
      <c r="AJ515">
        <v>0</v>
      </c>
      <c r="AK515">
        <f>('Added Columns'!AK515-'Added Columns'!AK$1)/'Added Columns'!AK$3</f>
        <v>0.23970510795155345</v>
      </c>
      <c r="AL515">
        <f>('Added Columns'!AL515-'Added Columns'!AL$1)/'Added Columns'!AL$3</f>
        <v>5.5932543665930534E-2</v>
      </c>
      <c r="AM515">
        <f>('Added Columns'!AM515-'Added Columns'!AM$1)/'Added Columns'!AM$3</f>
        <v>0.1111111111111111</v>
      </c>
      <c r="AN515">
        <v>0</v>
      </c>
      <c r="AO515">
        <f>('Added Columns'!AO515-'Added Columns'!AO$1)/'Added Columns'!AO$3</f>
        <v>0.21428571428571427</v>
      </c>
      <c r="AP515">
        <f>('Added Columns'!AP515-'Added Columns'!AP$1)/'Added Columns'!AP$3</f>
        <v>0</v>
      </c>
      <c r="AQ515">
        <f>('Added Columns'!AQ515-'Added Columns'!AQ$1)/'Added Columns'!AQ$3</f>
        <v>0</v>
      </c>
      <c r="AR515">
        <f>('Added Columns'!AR515-'Added Columns'!AR$1)/'Added Columns'!AR$3</f>
        <v>0.33333333333333331</v>
      </c>
      <c r="AS515">
        <f>('Added Columns'!AS515-'Added Columns'!AS$1)/'Added Columns'!AS$3</f>
        <v>0.15</v>
      </c>
      <c r="AT515">
        <f>('Added Columns'!AT515-'Added Columns'!AT$1)/'Added Columns'!AT$3</f>
        <v>0.83333333333333337</v>
      </c>
      <c r="AU515">
        <f>('Added Columns'!AU515-'Added Columns'!AU$1)/'Added Columns'!AU$3</f>
        <v>0.33333333333333331</v>
      </c>
      <c r="AV515">
        <f>('Added Columns'!AV515-'Added Columns'!AV$1)/'Added Columns'!AV$3</f>
        <v>0.15</v>
      </c>
      <c r="AW515">
        <f>('Added Columns'!AW515-'Added Columns'!AW$1)/'Added Columns'!AW$3</f>
        <v>0</v>
      </c>
      <c r="AX515">
        <f>('Added Columns'!AX515-'Added Columns'!AX$1)/'Added Columns'!AX$3</f>
        <v>6.6666666666666666E-2</v>
      </c>
      <c r="AY515">
        <f>('Added Columns'!AY515-'Added Columns'!AY$1)/'Added Columns'!AY$3</f>
        <v>0.11764705882352941</v>
      </c>
      <c r="AZ515">
        <v>1</v>
      </c>
      <c r="BA515">
        <v>0</v>
      </c>
    </row>
    <row r="516" spans="1:53" x14ac:dyDescent="0.25">
      <c r="A516">
        <v>509</v>
      </c>
      <c r="B516">
        <v>1</v>
      </c>
      <c r="C516">
        <v>0</v>
      </c>
      <c r="D516">
        <f>('Added Columns'!D516-'Added Columns'!D$1)/'Added Columns'!D$3</f>
        <v>0.40476190476190477</v>
      </c>
      <c r="E516">
        <v>1</v>
      </c>
      <c r="F516">
        <v>0</v>
      </c>
      <c r="G516">
        <v>0</v>
      </c>
      <c r="H516">
        <f>('Added Columns'!H516-'Added Columns'!H$1)/'Added Columns'!H$3</f>
        <v>0.65497494631352904</v>
      </c>
      <c r="I516">
        <v>0</v>
      </c>
      <c r="J516">
        <v>1</v>
      </c>
      <c r="K516">
        <v>0</v>
      </c>
      <c r="L516">
        <f>('Added Columns'!L516-'Added Columns'!L$1)/'Added Columns'!L$3</f>
        <v>0.17857142857142858</v>
      </c>
      <c r="M516">
        <f>('Added Columns'!M516-'Added Columns'!M$1)/'Added Columns'!M$3</f>
        <v>0.75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f>('Added Columns'!T516-'Added Columns'!T$1)/'Added Columns'!T$3</f>
        <v>0.33333333333333331</v>
      </c>
      <c r="U516">
        <f>('Added Columns'!U516-'Added Columns'!U$1)/'Added Columns'!U$3</f>
        <v>0.74285714285714288</v>
      </c>
      <c r="V516">
        <f>('Added Columns'!V516-'Added Columns'!V$1)/'Added Columns'!V$3</f>
        <v>0</v>
      </c>
      <c r="W516">
        <f>('Added Columns'!W516-'Added Columns'!W$1)/'Added Columns'!W$3</f>
        <v>0.25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f>('Added Columns'!AG516-'Added Columns'!AG$1)/'Added Columns'!AG$3</f>
        <v>1</v>
      </c>
      <c r="AH516">
        <v>0</v>
      </c>
      <c r="AI516">
        <v>0</v>
      </c>
      <c r="AJ516">
        <v>1</v>
      </c>
      <c r="AK516">
        <f>('Added Columns'!AK516-'Added Columns'!AK$1)/'Added Columns'!AK$3</f>
        <v>0.29684044233807266</v>
      </c>
      <c r="AL516">
        <f>('Added Columns'!AL516-'Added Columns'!AL$1)/'Added Columns'!AL$3</f>
        <v>0.69359566352138124</v>
      </c>
      <c r="AM516">
        <f>('Added Columns'!AM516-'Added Columns'!AM$1)/'Added Columns'!AM$3</f>
        <v>0.1111111111111111</v>
      </c>
      <c r="AN516">
        <v>0</v>
      </c>
      <c r="AO516">
        <f>('Added Columns'!AO516-'Added Columns'!AO$1)/'Added Columns'!AO$3</f>
        <v>0.14285714285714285</v>
      </c>
      <c r="AP516">
        <f>('Added Columns'!AP516-'Added Columns'!AP$1)/'Added Columns'!AP$3</f>
        <v>0</v>
      </c>
      <c r="AQ516">
        <f>('Added Columns'!AQ516-'Added Columns'!AQ$1)/'Added Columns'!AQ$3</f>
        <v>0.33333333333333331</v>
      </c>
      <c r="AR516">
        <f>('Added Columns'!AR516-'Added Columns'!AR$1)/'Added Columns'!AR$3</f>
        <v>0</v>
      </c>
      <c r="AS516">
        <f>('Added Columns'!AS516-'Added Columns'!AS$1)/'Added Columns'!AS$3</f>
        <v>0.42499999999999999</v>
      </c>
      <c r="AT516">
        <f>('Added Columns'!AT516-'Added Columns'!AT$1)/'Added Columns'!AT$3</f>
        <v>0.5</v>
      </c>
      <c r="AU516">
        <f>('Added Columns'!AU516-'Added Columns'!AU$1)/'Added Columns'!AU$3</f>
        <v>0.66666666666666663</v>
      </c>
      <c r="AV516">
        <f>('Added Columns'!AV516-'Added Columns'!AV$1)/'Added Columns'!AV$3</f>
        <v>0.42499999999999999</v>
      </c>
      <c r="AW516">
        <f>('Added Columns'!AW516-'Added Columns'!AW$1)/'Added Columns'!AW$3</f>
        <v>0.61111111111111116</v>
      </c>
      <c r="AX516">
        <f>('Added Columns'!AX516-'Added Columns'!AX$1)/'Added Columns'!AX$3</f>
        <v>0.73333333333333328</v>
      </c>
      <c r="AY516">
        <f>('Added Columns'!AY516-'Added Columns'!AY$1)/'Added Columns'!AY$3</f>
        <v>0.47058823529411764</v>
      </c>
      <c r="AZ516">
        <v>1</v>
      </c>
      <c r="BA516">
        <v>0</v>
      </c>
    </row>
    <row r="517" spans="1:53" x14ac:dyDescent="0.25">
      <c r="A517">
        <v>510</v>
      </c>
      <c r="B517">
        <v>1</v>
      </c>
      <c r="C517">
        <v>0</v>
      </c>
      <c r="D517">
        <f>('Added Columns'!D517-'Added Columns'!D$1)/'Added Columns'!D$3</f>
        <v>0.35714285714285715</v>
      </c>
      <c r="E517">
        <v>0</v>
      </c>
      <c r="F517">
        <v>1</v>
      </c>
      <c r="G517">
        <v>0</v>
      </c>
      <c r="H517">
        <f>('Added Columns'!H517-'Added Columns'!H$1)/'Added Columns'!H$3</f>
        <v>0.85468861846814603</v>
      </c>
      <c r="I517">
        <v>0</v>
      </c>
      <c r="J517">
        <v>1</v>
      </c>
      <c r="K517">
        <v>0</v>
      </c>
      <c r="L517">
        <f>('Added Columns'!L517-'Added Columns'!L$1)/'Added Columns'!L$3</f>
        <v>0.17857142857142858</v>
      </c>
      <c r="M517">
        <f>('Added Columns'!M517-'Added Columns'!M$1)/'Added Columns'!M$3</f>
        <v>0.5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f>('Added Columns'!T517-'Added Columns'!T$1)/'Added Columns'!T$3</f>
        <v>0.66666666666666663</v>
      </c>
      <c r="U517">
        <f>('Added Columns'!U517-'Added Columns'!U$1)/'Added Columns'!U$3</f>
        <v>0</v>
      </c>
      <c r="V517">
        <f>('Added Columns'!V517-'Added Columns'!V$1)/'Added Columns'!V$3</f>
        <v>0.66666666666666663</v>
      </c>
      <c r="W517">
        <f>('Added Columns'!W517-'Added Columns'!W$1)/'Added Columns'!W$3</f>
        <v>0.25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f>('Added Columns'!AG517-'Added Columns'!AG$1)/'Added Columns'!AG$3</f>
        <v>1</v>
      </c>
      <c r="AH517">
        <v>1</v>
      </c>
      <c r="AI517">
        <v>0</v>
      </c>
      <c r="AJ517">
        <v>0</v>
      </c>
      <c r="AK517">
        <f>('Added Columns'!AK517-'Added Columns'!AK$1)/'Added Columns'!AK$3</f>
        <v>0.35365982095839915</v>
      </c>
      <c r="AL517">
        <f>('Added Columns'!AL517-'Added Columns'!AL$1)/'Added Columns'!AL$3</f>
        <v>0.1301345111423409</v>
      </c>
      <c r="AM517">
        <f>('Added Columns'!AM517-'Added Columns'!AM$1)/'Added Columns'!AM$3</f>
        <v>0.33333333333333331</v>
      </c>
      <c r="AN517">
        <v>0</v>
      </c>
      <c r="AO517">
        <f>('Added Columns'!AO517-'Added Columns'!AO$1)/'Added Columns'!AO$3</f>
        <v>0.8571428571428571</v>
      </c>
      <c r="AP517">
        <f>('Added Columns'!AP517-'Added Columns'!AP$1)/'Added Columns'!AP$3</f>
        <v>1</v>
      </c>
      <c r="AQ517">
        <f>('Added Columns'!AQ517-'Added Columns'!AQ$1)/'Added Columns'!AQ$3</f>
        <v>0.66666666666666663</v>
      </c>
      <c r="AR517">
        <f>('Added Columns'!AR517-'Added Columns'!AR$1)/'Added Columns'!AR$3</f>
        <v>0.33333333333333331</v>
      </c>
      <c r="AS517">
        <f>('Added Columns'!AS517-'Added Columns'!AS$1)/'Added Columns'!AS$3</f>
        <v>0.375</v>
      </c>
      <c r="AT517">
        <f>('Added Columns'!AT517-'Added Columns'!AT$1)/'Added Columns'!AT$3</f>
        <v>0.33333333333333331</v>
      </c>
      <c r="AU517">
        <f>('Added Columns'!AU517-'Added Columns'!AU$1)/'Added Columns'!AU$3</f>
        <v>0</v>
      </c>
      <c r="AV517">
        <f>('Added Columns'!AV517-'Added Columns'!AV$1)/'Added Columns'!AV$3</f>
        <v>0.32500000000000001</v>
      </c>
      <c r="AW517">
        <f>('Added Columns'!AW517-'Added Columns'!AW$1)/'Added Columns'!AW$3</f>
        <v>0.61111111111111116</v>
      </c>
      <c r="AX517">
        <f>('Added Columns'!AX517-'Added Columns'!AX$1)/'Added Columns'!AX$3</f>
        <v>0.26666666666666666</v>
      </c>
      <c r="AY517">
        <f>('Added Columns'!AY517-'Added Columns'!AY$1)/'Added Columns'!AY$3</f>
        <v>0.41176470588235292</v>
      </c>
      <c r="AZ517">
        <v>1</v>
      </c>
      <c r="BA517">
        <v>0</v>
      </c>
    </row>
    <row r="518" spans="1:53" x14ac:dyDescent="0.25">
      <c r="A518">
        <v>511</v>
      </c>
      <c r="B518">
        <v>1</v>
      </c>
      <c r="C518">
        <v>0</v>
      </c>
      <c r="D518">
        <f>('Added Columns'!D518-'Added Columns'!D$1)/'Added Columns'!D$3</f>
        <v>0.8571428571428571</v>
      </c>
      <c r="E518">
        <v>1</v>
      </c>
      <c r="F518">
        <v>0</v>
      </c>
      <c r="G518">
        <v>0</v>
      </c>
      <c r="H518">
        <f>('Added Columns'!H518-'Added Columns'!H$1)/'Added Columns'!H$3</f>
        <v>0.21116678596993557</v>
      </c>
      <c r="I518">
        <v>0</v>
      </c>
      <c r="J518">
        <v>0</v>
      </c>
      <c r="K518">
        <v>1</v>
      </c>
      <c r="L518">
        <f>('Added Columns'!L518-'Added Columns'!L$1)/'Added Columns'!L$3</f>
        <v>0.6428571428571429</v>
      </c>
      <c r="M518">
        <f>('Added Columns'!M518-'Added Columns'!M$1)/'Added Columns'!M$3</f>
        <v>0.75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f>('Added Columns'!T518-'Added Columns'!T$1)/'Added Columns'!T$3</f>
        <v>0.66666666666666663</v>
      </c>
      <c r="U518">
        <f>('Added Columns'!U518-'Added Columns'!U$1)/'Added Columns'!U$3</f>
        <v>0.82857142857142863</v>
      </c>
      <c r="V518">
        <f>('Added Columns'!V518-'Added Columns'!V$1)/'Added Columns'!V$3</f>
        <v>0.66666666666666663</v>
      </c>
      <c r="W518">
        <f>('Added Columns'!W518-'Added Columns'!W$1)/'Added Columns'!W$3</f>
        <v>0.5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f>('Added Columns'!AG518-'Added Columns'!AG$1)/'Added Columns'!AG$3</f>
        <v>0.33333333333333331</v>
      </c>
      <c r="AH518">
        <v>0</v>
      </c>
      <c r="AI518">
        <v>1</v>
      </c>
      <c r="AJ518">
        <v>0</v>
      </c>
      <c r="AK518">
        <f>('Added Columns'!AK518-'Added Columns'!AK$1)/'Added Columns'!AK$3</f>
        <v>0.51163770405476572</v>
      </c>
      <c r="AL518">
        <f>('Added Columns'!AL518-'Added Columns'!AL$1)/'Added Columns'!AL$3</f>
        <v>0.18610720738807468</v>
      </c>
      <c r="AM518">
        <f>('Added Columns'!AM518-'Added Columns'!AM$1)/'Added Columns'!AM$3</f>
        <v>0.22222222222222221</v>
      </c>
      <c r="AN518">
        <v>0</v>
      </c>
      <c r="AO518">
        <f>('Added Columns'!AO518-'Added Columns'!AO$1)/'Added Columns'!AO$3</f>
        <v>0.2857142857142857</v>
      </c>
      <c r="AP518">
        <f>('Added Columns'!AP518-'Added Columns'!AP$1)/'Added Columns'!AP$3</f>
        <v>0</v>
      </c>
      <c r="AQ518">
        <f>('Added Columns'!AQ518-'Added Columns'!AQ$1)/'Added Columns'!AQ$3</f>
        <v>0.66666666666666663</v>
      </c>
      <c r="AR518">
        <f>('Added Columns'!AR518-'Added Columns'!AR$1)/'Added Columns'!AR$3</f>
        <v>0.33333333333333331</v>
      </c>
      <c r="AS518">
        <f>('Added Columns'!AS518-'Added Columns'!AS$1)/'Added Columns'!AS$3</f>
        <v>0.4</v>
      </c>
      <c r="AT518">
        <f>('Added Columns'!AT518-'Added Columns'!AT$1)/'Added Columns'!AT$3</f>
        <v>0.16666666666666666</v>
      </c>
      <c r="AU518">
        <f>('Added Columns'!AU518-'Added Columns'!AU$1)/'Added Columns'!AU$3</f>
        <v>1</v>
      </c>
      <c r="AV518">
        <f>('Added Columns'!AV518-'Added Columns'!AV$1)/'Added Columns'!AV$3</f>
        <v>0.22500000000000001</v>
      </c>
      <c r="AW518">
        <f>('Added Columns'!AW518-'Added Columns'!AW$1)/'Added Columns'!AW$3</f>
        <v>0.3888888888888889</v>
      </c>
      <c r="AX518">
        <f>('Added Columns'!AX518-'Added Columns'!AX$1)/'Added Columns'!AX$3</f>
        <v>0.46666666666666667</v>
      </c>
      <c r="AY518">
        <f>('Added Columns'!AY518-'Added Columns'!AY$1)/'Added Columns'!AY$3</f>
        <v>5.8823529411764705E-2</v>
      </c>
      <c r="AZ518">
        <v>1</v>
      </c>
      <c r="BA518">
        <v>0</v>
      </c>
    </row>
    <row r="519" spans="1:53" x14ac:dyDescent="0.25">
      <c r="A519">
        <v>512</v>
      </c>
      <c r="B519">
        <v>1</v>
      </c>
      <c r="C519">
        <v>0</v>
      </c>
      <c r="D519">
        <f>('Added Columns'!D519-'Added Columns'!D$1)/'Added Columns'!D$3</f>
        <v>0.42857142857142855</v>
      </c>
      <c r="E519">
        <v>1</v>
      </c>
      <c r="F519">
        <v>0</v>
      </c>
      <c r="G519">
        <v>0</v>
      </c>
      <c r="H519">
        <f>('Added Columns'!H519-'Added Columns'!H$1)/'Added Columns'!H$3</f>
        <v>0.58052970651395852</v>
      </c>
      <c r="I519">
        <v>0</v>
      </c>
      <c r="J519">
        <v>1</v>
      </c>
      <c r="K519">
        <v>0</v>
      </c>
      <c r="L519">
        <f>('Added Columns'!L519-'Added Columns'!L$1)/'Added Columns'!L$3</f>
        <v>0.2857142857142857</v>
      </c>
      <c r="M519">
        <f>('Added Columns'!M519-'Added Columns'!M$1)/'Added Columns'!M$3</f>
        <v>0.25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f>('Added Columns'!T519-'Added Columns'!T$1)/'Added Columns'!T$3</f>
        <v>0.33333333333333331</v>
      </c>
      <c r="U519">
        <f>('Added Columns'!U519-'Added Columns'!U$1)/'Added Columns'!U$3</f>
        <v>0.25714285714285712</v>
      </c>
      <c r="V519">
        <f>('Added Columns'!V519-'Added Columns'!V$1)/'Added Columns'!V$3</f>
        <v>0.33333333333333331</v>
      </c>
      <c r="W519">
        <f>('Added Columns'!W519-'Added Columns'!W$1)/'Added Columns'!W$3</f>
        <v>0.25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f>('Added Columns'!AG519-'Added Columns'!AG$1)/'Added Columns'!AG$3</f>
        <v>0.33333333333333331</v>
      </c>
      <c r="AH519">
        <v>1</v>
      </c>
      <c r="AI519">
        <v>0</v>
      </c>
      <c r="AJ519">
        <v>0</v>
      </c>
      <c r="AK519">
        <f>('Added Columns'!AK519-'Added Columns'!AK$1)/'Added Columns'!AK$3</f>
        <v>0.41274354923644024</v>
      </c>
      <c r="AL519">
        <f>('Added Columns'!AL519-'Added Columns'!AL$1)/'Added Columns'!AL$3</f>
        <v>0.47540654487050793</v>
      </c>
      <c r="AM519">
        <f>('Added Columns'!AM519-'Added Columns'!AM$1)/'Added Columns'!AM$3</f>
        <v>0.22222222222222221</v>
      </c>
      <c r="AN519">
        <v>1</v>
      </c>
      <c r="AO519">
        <f>('Added Columns'!AO519-'Added Columns'!AO$1)/'Added Columns'!AO$3</f>
        <v>0</v>
      </c>
      <c r="AP519">
        <f>('Added Columns'!AP519-'Added Columns'!AP$1)/'Added Columns'!AP$3</f>
        <v>0</v>
      </c>
      <c r="AQ519">
        <f>('Added Columns'!AQ519-'Added Columns'!AQ$1)/'Added Columns'!AQ$3</f>
        <v>0.66666666666666663</v>
      </c>
      <c r="AR519">
        <f>('Added Columns'!AR519-'Added Columns'!AR$1)/'Added Columns'!AR$3</f>
        <v>0.33333333333333331</v>
      </c>
      <c r="AS519">
        <f>('Added Columns'!AS519-'Added Columns'!AS$1)/'Added Columns'!AS$3</f>
        <v>0.32500000000000001</v>
      </c>
      <c r="AT519">
        <f>('Added Columns'!AT519-'Added Columns'!AT$1)/'Added Columns'!AT$3</f>
        <v>0.33333333333333331</v>
      </c>
      <c r="AU519">
        <f>('Added Columns'!AU519-'Added Columns'!AU$1)/'Added Columns'!AU$3</f>
        <v>0.66666666666666663</v>
      </c>
      <c r="AV519">
        <f>('Added Columns'!AV519-'Added Columns'!AV$1)/'Added Columns'!AV$3</f>
        <v>7.4999999999999997E-2</v>
      </c>
      <c r="AW519">
        <f>('Added Columns'!AW519-'Added Columns'!AW$1)/'Added Columns'!AW$3</f>
        <v>0.1111111111111111</v>
      </c>
      <c r="AX519">
        <f>('Added Columns'!AX519-'Added Columns'!AX$1)/'Added Columns'!AX$3</f>
        <v>0</v>
      </c>
      <c r="AY519">
        <f>('Added Columns'!AY519-'Added Columns'!AY$1)/'Added Columns'!AY$3</f>
        <v>0.11764705882352941</v>
      </c>
      <c r="AZ519">
        <v>1</v>
      </c>
      <c r="BA519">
        <v>0</v>
      </c>
    </row>
    <row r="520" spans="1:53" x14ac:dyDescent="0.25">
      <c r="A520">
        <v>513</v>
      </c>
      <c r="B520">
        <v>1</v>
      </c>
      <c r="C520">
        <v>0</v>
      </c>
      <c r="D520">
        <f>('Added Columns'!D520-'Added Columns'!D$1)/'Added Columns'!D$3</f>
        <v>0.21428571428571427</v>
      </c>
      <c r="E520">
        <v>1</v>
      </c>
      <c r="F520">
        <v>0</v>
      </c>
      <c r="G520">
        <v>0</v>
      </c>
      <c r="H520">
        <f>('Added Columns'!H520-'Added Columns'!H$1)/'Added Columns'!H$3</f>
        <v>0.72512526843235503</v>
      </c>
      <c r="I520">
        <v>0</v>
      </c>
      <c r="J520">
        <v>1</v>
      </c>
      <c r="K520">
        <v>0</v>
      </c>
      <c r="L520">
        <f>('Added Columns'!L520-'Added Columns'!L$1)/'Added Columns'!L$3</f>
        <v>7.1428571428571425E-2</v>
      </c>
      <c r="M520">
        <f>('Added Columns'!M520-'Added Columns'!M$1)/'Added Columns'!M$3</f>
        <v>0.75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f>('Added Columns'!T520-'Added Columns'!T$1)/'Added Columns'!T$3</f>
        <v>0</v>
      </c>
      <c r="U520">
        <f>('Added Columns'!U520-'Added Columns'!U$1)/'Added Columns'!U$3</f>
        <v>0.34285714285714286</v>
      </c>
      <c r="V520">
        <f>('Added Columns'!V520-'Added Columns'!V$1)/'Added Columns'!V$3</f>
        <v>0.33333333333333331</v>
      </c>
      <c r="W520">
        <f>('Added Columns'!W520-'Added Columns'!W$1)/'Added Columns'!W$3</f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f>('Added Columns'!AG520-'Added Columns'!AG$1)/'Added Columns'!AG$3</f>
        <v>1</v>
      </c>
      <c r="AH520">
        <v>0</v>
      </c>
      <c r="AI520">
        <v>0</v>
      </c>
      <c r="AJ520">
        <v>1</v>
      </c>
      <c r="AK520">
        <f>('Added Columns'!AK520-'Added Columns'!AK$1)/'Added Columns'!AK$3</f>
        <v>5.4555028962611898E-2</v>
      </c>
      <c r="AL520">
        <f>('Added Columns'!AL520-'Added Columns'!AL$1)/'Added Columns'!AL$3</f>
        <v>0.52519574382654088</v>
      </c>
      <c r="AM520">
        <f>('Added Columns'!AM520-'Added Columns'!AM$1)/'Added Columns'!AM$3</f>
        <v>0</v>
      </c>
      <c r="AN520">
        <v>0</v>
      </c>
      <c r="AO520">
        <f>('Added Columns'!AO520-'Added Columns'!AO$1)/'Added Columns'!AO$3</f>
        <v>0.14285714285714285</v>
      </c>
      <c r="AP520">
        <f>('Added Columns'!AP520-'Added Columns'!AP$1)/'Added Columns'!AP$3</f>
        <v>0</v>
      </c>
      <c r="AQ520">
        <f>('Added Columns'!AQ520-'Added Columns'!AQ$1)/'Added Columns'!AQ$3</f>
        <v>1</v>
      </c>
      <c r="AR520">
        <f>('Added Columns'!AR520-'Added Columns'!AR$1)/'Added Columns'!AR$3</f>
        <v>0</v>
      </c>
      <c r="AS520">
        <f>('Added Columns'!AS520-'Added Columns'!AS$1)/'Added Columns'!AS$3</f>
        <v>0.125</v>
      </c>
      <c r="AT520">
        <f>('Added Columns'!AT520-'Added Columns'!AT$1)/'Added Columns'!AT$3</f>
        <v>0</v>
      </c>
      <c r="AU520">
        <f>('Added Columns'!AU520-'Added Columns'!AU$1)/'Added Columns'!AU$3</f>
        <v>0.66666666666666663</v>
      </c>
      <c r="AV520">
        <f>('Added Columns'!AV520-'Added Columns'!AV$1)/'Added Columns'!AV$3</f>
        <v>0.1</v>
      </c>
      <c r="AW520">
        <f>('Added Columns'!AW520-'Added Columns'!AW$1)/'Added Columns'!AW$3</f>
        <v>0.1111111111111111</v>
      </c>
      <c r="AX520">
        <f>('Added Columns'!AX520-'Added Columns'!AX$1)/'Added Columns'!AX$3</f>
        <v>6.6666666666666666E-2</v>
      </c>
      <c r="AY520">
        <f>('Added Columns'!AY520-'Added Columns'!AY$1)/'Added Columns'!AY$3</f>
        <v>5.8823529411764705E-2</v>
      </c>
      <c r="AZ520">
        <v>1</v>
      </c>
      <c r="BA520">
        <v>0</v>
      </c>
    </row>
    <row r="521" spans="1:53" x14ac:dyDescent="0.25">
      <c r="A521">
        <v>514</v>
      </c>
      <c r="B521">
        <v>1</v>
      </c>
      <c r="C521">
        <v>0</v>
      </c>
      <c r="D521">
        <f>('Added Columns'!D521-'Added Columns'!D$1)/'Added Columns'!D$3</f>
        <v>4.7619047619047616E-2</v>
      </c>
      <c r="E521">
        <v>1</v>
      </c>
      <c r="F521">
        <v>0</v>
      </c>
      <c r="G521">
        <v>0</v>
      </c>
      <c r="H521">
        <f>('Added Columns'!H521-'Added Columns'!H$1)/'Added Columns'!H$3</f>
        <v>0.90193271295633504</v>
      </c>
      <c r="I521">
        <v>0</v>
      </c>
      <c r="J521">
        <v>1</v>
      </c>
      <c r="K521">
        <v>0</v>
      </c>
      <c r="L521">
        <f>('Added Columns'!L521-'Added Columns'!L$1)/'Added Columns'!L$3</f>
        <v>0.32142857142857145</v>
      </c>
      <c r="M521">
        <f>('Added Columns'!M521-'Added Columns'!M$1)/'Added Columns'!M$3</f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f>('Added Columns'!T521-'Added Columns'!T$1)/'Added Columns'!T$3</f>
        <v>1</v>
      </c>
      <c r="U521">
        <f>('Added Columns'!U521-'Added Columns'!U$1)/'Added Columns'!U$3</f>
        <v>2.8571428571428571E-2</v>
      </c>
      <c r="V521">
        <f>('Added Columns'!V521-'Added Columns'!V$1)/'Added Columns'!V$3</f>
        <v>0.66666666666666663</v>
      </c>
      <c r="W521">
        <f>('Added Columns'!W521-'Added Columns'!W$1)/'Added Columns'!W$3</f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f>('Added Columns'!AG521-'Added Columns'!AG$1)/'Added Columns'!AG$3</f>
        <v>0.66666666666666663</v>
      </c>
      <c r="AH521">
        <v>0</v>
      </c>
      <c r="AI521">
        <v>0</v>
      </c>
      <c r="AJ521">
        <v>1</v>
      </c>
      <c r="AK521">
        <f>('Added Columns'!AK521-'Added Columns'!AK$1)/'Added Columns'!AK$3</f>
        <v>0</v>
      </c>
      <c r="AL521">
        <f>('Added Columns'!AL521-'Added Columns'!AL$1)/'Added Columns'!AL$3</f>
        <v>1</v>
      </c>
      <c r="AM521">
        <f>('Added Columns'!AM521-'Added Columns'!AM$1)/'Added Columns'!AM$3</f>
        <v>0.1111111111111111</v>
      </c>
      <c r="AN521">
        <v>1</v>
      </c>
      <c r="AO521">
        <f>('Added Columns'!AO521-'Added Columns'!AO$1)/'Added Columns'!AO$3</f>
        <v>0</v>
      </c>
      <c r="AP521">
        <f>('Added Columns'!AP521-'Added Columns'!AP$1)/'Added Columns'!AP$3</f>
        <v>0</v>
      </c>
      <c r="AQ521">
        <f>('Added Columns'!AQ521-'Added Columns'!AQ$1)/'Added Columns'!AQ$3</f>
        <v>1</v>
      </c>
      <c r="AR521">
        <f>('Added Columns'!AR521-'Added Columns'!AR$1)/'Added Columns'!AR$3</f>
        <v>0</v>
      </c>
      <c r="AS521">
        <f>('Added Columns'!AS521-'Added Columns'!AS$1)/'Added Columns'!AS$3</f>
        <v>2.5000000000000001E-2</v>
      </c>
      <c r="AT521">
        <f>('Added Columns'!AT521-'Added Columns'!AT$1)/'Added Columns'!AT$3</f>
        <v>0.83333333333333337</v>
      </c>
      <c r="AU521">
        <f>('Added Columns'!AU521-'Added Columns'!AU$1)/'Added Columns'!AU$3</f>
        <v>0.66666666666666663</v>
      </c>
      <c r="AV521">
        <f>('Added Columns'!AV521-'Added Columns'!AV$1)/'Added Columns'!AV$3</f>
        <v>2.5000000000000001E-2</v>
      </c>
      <c r="AW521">
        <f>('Added Columns'!AW521-'Added Columns'!AW$1)/'Added Columns'!AW$3</f>
        <v>0</v>
      </c>
      <c r="AX521">
        <f>('Added Columns'!AX521-'Added Columns'!AX$1)/'Added Columns'!AX$3</f>
        <v>6.6666666666666666E-2</v>
      </c>
      <c r="AY521">
        <f>('Added Columns'!AY521-'Added Columns'!AY$1)/'Added Columns'!AY$3</f>
        <v>5.8823529411764705E-2</v>
      </c>
      <c r="AZ521">
        <v>1</v>
      </c>
      <c r="BA521">
        <v>1</v>
      </c>
    </row>
    <row r="522" spans="1:53" x14ac:dyDescent="0.25">
      <c r="A522">
        <v>515</v>
      </c>
      <c r="B522">
        <v>1</v>
      </c>
      <c r="C522">
        <v>0</v>
      </c>
      <c r="D522">
        <f>('Added Columns'!D522-'Added Columns'!D$1)/'Added Columns'!D$3</f>
        <v>0.35714285714285715</v>
      </c>
      <c r="E522">
        <v>0</v>
      </c>
      <c r="F522">
        <v>1</v>
      </c>
      <c r="G522">
        <v>0</v>
      </c>
      <c r="H522">
        <f>('Added Columns'!H522-'Added Columns'!H$1)/'Added Columns'!H$3</f>
        <v>0.69720830350751606</v>
      </c>
      <c r="I522">
        <v>0</v>
      </c>
      <c r="J522">
        <v>1</v>
      </c>
      <c r="K522">
        <v>0</v>
      </c>
      <c r="L522">
        <f>('Added Columns'!L522-'Added Columns'!L$1)/'Added Columns'!L$3</f>
        <v>7.1428571428571425E-2</v>
      </c>
      <c r="M522">
        <f>('Added Columns'!M522-'Added Columns'!M$1)/'Added Columns'!M$3</f>
        <v>0.5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>('Added Columns'!T522-'Added Columns'!T$1)/'Added Columns'!T$3</f>
        <v>0</v>
      </c>
      <c r="U522">
        <f>('Added Columns'!U522-'Added Columns'!U$1)/'Added Columns'!U$3</f>
        <v>0.5714285714285714</v>
      </c>
      <c r="V522">
        <f>('Added Columns'!V522-'Added Columns'!V$1)/'Added Columns'!V$3</f>
        <v>0.66666666666666663</v>
      </c>
      <c r="W522">
        <f>('Added Columns'!W522-'Added Columns'!W$1)/'Added Columns'!W$3</f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f>('Added Columns'!AG522-'Added Columns'!AG$1)/'Added Columns'!AG$3</f>
        <v>0</v>
      </c>
      <c r="AH522">
        <v>0</v>
      </c>
      <c r="AI522">
        <v>0</v>
      </c>
      <c r="AJ522">
        <v>1</v>
      </c>
      <c r="AK522">
        <f>('Added Columns'!AK522-'Added Columns'!AK$1)/'Added Columns'!AK$3</f>
        <v>0.12317008952080043</v>
      </c>
      <c r="AL522">
        <f>('Added Columns'!AL522-'Added Columns'!AL$1)/'Added Columns'!AL$3</f>
        <v>4.2963260389480021E-2</v>
      </c>
      <c r="AM522">
        <f>('Added Columns'!AM522-'Added Columns'!AM$1)/'Added Columns'!AM$3</f>
        <v>0.1111111111111111</v>
      </c>
      <c r="AN522">
        <v>1</v>
      </c>
      <c r="AO522">
        <f>('Added Columns'!AO522-'Added Columns'!AO$1)/'Added Columns'!AO$3</f>
        <v>0</v>
      </c>
      <c r="AP522">
        <f>('Added Columns'!AP522-'Added Columns'!AP$1)/'Added Columns'!AP$3</f>
        <v>0</v>
      </c>
      <c r="AQ522">
        <f>('Added Columns'!AQ522-'Added Columns'!AQ$1)/'Added Columns'!AQ$3</f>
        <v>0</v>
      </c>
      <c r="AR522">
        <f>('Added Columns'!AR522-'Added Columns'!AR$1)/'Added Columns'!AR$3</f>
        <v>0</v>
      </c>
      <c r="AS522">
        <f>('Added Columns'!AS522-'Added Columns'!AS$1)/'Added Columns'!AS$3</f>
        <v>0.25</v>
      </c>
      <c r="AT522">
        <f>('Added Columns'!AT522-'Added Columns'!AT$1)/'Added Columns'!AT$3</f>
        <v>0.5</v>
      </c>
      <c r="AU522">
        <f>('Added Columns'!AU522-'Added Columns'!AU$1)/'Added Columns'!AU$3</f>
        <v>0.66666666666666663</v>
      </c>
      <c r="AV522">
        <f>('Added Columns'!AV522-'Added Columns'!AV$1)/'Added Columns'!AV$3</f>
        <v>0.25</v>
      </c>
      <c r="AW522">
        <f>('Added Columns'!AW522-'Added Columns'!AW$1)/'Added Columns'!AW$3</f>
        <v>0.44444444444444442</v>
      </c>
      <c r="AX522">
        <f>('Added Columns'!AX522-'Added Columns'!AX$1)/'Added Columns'!AX$3</f>
        <v>0.6</v>
      </c>
      <c r="AY522">
        <f>('Added Columns'!AY522-'Added Columns'!AY$1)/'Added Columns'!AY$3</f>
        <v>0.41176470588235292</v>
      </c>
      <c r="AZ522">
        <v>1</v>
      </c>
      <c r="BA522">
        <v>1</v>
      </c>
    </row>
    <row r="523" spans="1:53" x14ac:dyDescent="0.25">
      <c r="A523">
        <v>516</v>
      </c>
      <c r="B523">
        <v>1</v>
      </c>
      <c r="C523">
        <v>0</v>
      </c>
      <c r="D523">
        <f>('Added Columns'!D523-'Added Columns'!D$1)/'Added Columns'!D$3</f>
        <v>0.40476190476190477</v>
      </c>
      <c r="E523">
        <v>0</v>
      </c>
      <c r="F523">
        <v>0</v>
      </c>
      <c r="G523">
        <v>1</v>
      </c>
      <c r="H523">
        <f>('Added Columns'!H523-'Added Columns'!H$1)/'Added Columns'!H$3</f>
        <v>0.44738725841088045</v>
      </c>
      <c r="I523">
        <v>0</v>
      </c>
      <c r="J523">
        <v>1</v>
      </c>
      <c r="K523">
        <v>0</v>
      </c>
      <c r="L523">
        <f>('Added Columns'!L523-'Added Columns'!L$1)/'Added Columns'!L$3</f>
        <v>7.1428571428571425E-2</v>
      </c>
      <c r="M523">
        <f>('Added Columns'!M523-'Added Columns'!M$1)/'Added Columns'!M$3</f>
        <v>0.5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>('Added Columns'!T523-'Added Columns'!T$1)/'Added Columns'!T$3</f>
        <v>0.66666666666666663</v>
      </c>
      <c r="U523">
        <f>('Added Columns'!U523-'Added Columns'!U$1)/'Added Columns'!U$3</f>
        <v>0.15714285714285714</v>
      </c>
      <c r="V523">
        <f>('Added Columns'!V523-'Added Columns'!V$1)/'Added Columns'!V$3</f>
        <v>0.33333333333333331</v>
      </c>
      <c r="W523">
        <f>('Added Columns'!W523-'Added Columns'!W$1)/'Added Columns'!W$3</f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f>('Added Columns'!AG523-'Added Columns'!AG$1)/'Added Columns'!AG$3</f>
        <v>0.66666666666666663</v>
      </c>
      <c r="AH523">
        <v>0</v>
      </c>
      <c r="AI523">
        <v>1</v>
      </c>
      <c r="AJ523">
        <v>0</v>
      </c>
      <c r="AK523">
        <f>('Added Columns'!AK523-'Added Columns'!AK$1)/'Added Columns'!AK$3</f>
        <v>1.4323328067403896E-2</v>
      </c>
      <c r="AL523">
        <f>('Added Columns'!AL523-'Added Columns'!AL$1)/'Added Columns'!AL$3</f>
        <v>0.59449909656695443</v>
      </c>
      <c r="AM523">
        <f>('Added Columns'!AM523-'Added Columns'!AM$1)/'Added Columns'!AM$3</f>
        <v>0.1111111111111111</v>
      </c>
      <c r="AN523">
        <v>0</v>
      </c>
      <c r="AO523">
        <f>('Added Columns'!AO523-'Added Columns'!AO$1)/'Added Columns'!AO$3</f>
        <v>0.5</v>
      </c>
      <c r="AP523">
        <f>('Added Columns'!AP523-'Added Columns'!AP$1)/'Added Columns'!AP$3</f>
        <v>0</v>
      </c>
      <c r="AQ523">
        <f>('Added Columns'!AQ523-'Added Columns'!AQ$1)/'Added Columns'!AQ$3</f>
        <v>0.66666666666666663</v>
      </c>
      <c r="AR523">
        <f>('Added Columns'!AR523-'Added Columns'!AR$1)/'Added Columns'!AR$3</f>
        <v>0.66666666666666663</v>
      </c>
      <c r="AS523">
        <f>('Added Columns'!AS523-'Added Columns'!AS$1)/'Added Columns'!AS$3</f>
        <v>2.5000000000000001E-2</v>
      </c>
      <c r="AT523">
        <f>('Added Columns'!AT523-'Added Columns'!AT$1)/'Added Columns'!AT$3</f>
        <v>0.5</v>
      </c>
      <c r="AU523">
        <f>('Added Columns'!AU523-'Added Columns'!AU$1)/'Added Columns'!AU$3</f>
        <v>0.66666666666666663</v>
      </c>
      <c r="AV523">
        <f>('Added Columns'!AV523-'Added Columns'!AV$1)/'Added Columns'!AV$3</f>
        <v>2.5000000000000001E-2</v>
      </c>
      <c r="AW523">
        <f>('Added Columns'!AW523-'Added Columns'!AW$1)/'Added Columns'!AW$3</f>
        <v>0</v>
      </c>
      <c r="AX523">
        <f>('Added Columns'!AX523-'Added Columns'!AX$1)/'Added Columns'!AX$3</f>
        <v>0</v>
      </c>
      <c r="AY523">
        <f>('Added Columns'!AY523-'Added Columns'!AY$1)/'Added Columns'!AY$3</f>
        <v>0</v>
      </c>
      <c r="AZ523">
        <v>1</v>
      </c>
      <c r="BA523">
        <v>0</v>
      </c>
    </row>
    <row r="524" spans="1:53" x14ac:dyDescent="0.25">
      <c r="A524">
        <v>517</v>
      </c>
      <c r="B524">
        <v>1</v>
      </c>
      <c r="C524">
        <v>0</v>
      </c>
      <c r="D524">
        <f>('Added Columns'!D524-'Added Columns'!D$1)/'Added Columns'!D$3</f>
        <v>0.11904761904761904</v>
      </c>
      <c r="E524">
        <v>1</v>
      </c>
      <c r="F524">
        <v>0</v>
      </c>
      <c r="G524">
        <v>0</v>
      </c>
      <c r="H524">
        <f>('Added Columns'!H524-'Added Columns'!H$1)/'Added Columns'!H$3</f>
        <v>0.56048675733715103</v>
      </c>
      <c r="I524">
        <v>0</v>
      </c>
      <c r="J524">
        <v>1</v>
      </c>
      <c r="K524">
        <v>0</v>
      </c>
      <c r="L524">
        <f>('Added Columns'!L524-'Added Columns'!L$1)/'Added Columns'!L$3</f>
        <v>0.10714285714285714</v>
      </c>
      <c r="M524">
        <f>('Added Columns'!M524-'Added Columns'!M$1)/'Added Columns'!M$3</f>
        <v>0.5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f>('Added Columns'!T524-'Added Columns'!T$1)/'Added Columns'!T$3</f>
        <v>0</v>
      </c>
      <c r="U524">
        <f>('Added Columns'!U524-'Added Columns'!U$1)/'Added Columns'!U$3</f>
        <v>0.4</v>
      </c>
      <c r="V524">
        <f>('Added Columns'!V524-'Added Columns'!V$1)/'Added Columns'!V$3</f>
        <v>1</v>
      </c>
      <c r="W524">
        <f>('Added Columns'!W524-'Added Columns'!W$1)/'Added Columns'!W$3</f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f>('Added Columns'!AG524-'Added Columns'!AG$1)/'Added Columns'!AG$3</f>
        <v>0</v>
      </c>
      <c r="AH524">
        <v>0</v>
      </c>
      <c r="AI524">
        <v>1</v>
      </c>
      <c r="AJ524">
        <v>0</v>
      </c>
      <c r="AK524">
        <f>('Added Columns'!AK524-'Added Columns'!AK$1)/'Added Columns'!AK$3</f>
        <v>9.5313322801474462E-2</v>
      </c>
      <c r="AL524">
        <f>('Added Columns'!AL524-'Added Columns'!AL$1)/'Added Columns'!AL$3</f>
        <v>0.25898413973097772</v>
      </c>
      <c r="AM524">
        <f>('Added Columns'!AM524-'Added Columns'!AM$1)/'Added Columns'!AM$3</f>
        <v>0.22222222222222221</v>
      </c>
      <c r="AN524">
        <v>0</v>
      </c>
      <c r="AO524">
        <f>('Added Columns'!AO524-'Added Columns'!AO$1)/'Added Columns'!AO$3</f>
        <v>0.35714285714285715</v>
      </c>
      <c r="AP524">
        <f>('Added Columns'!AP524-'Added Columns'!AP$1)/'Added Columns'!AP$3</f>
        <v>0</v>
      </c>
      <c r="AQ524">
        <f>('Added Columns'!AQ524-'Added Columns'!AQ$1)/'Added Columns'!AQ$3</f>
        <v>0</v>
      </c>
      <c r="AR524">
        <f>('Added Columns'!AR524-'Added Columns'!AR$1)/'Added Columns'!AR$3</f>
        <v>0.33333333333333331</v>
      </c>
      <c r="AS524">
        <f>('Added Columns'!AS524-'Added Columns'!AS$1)/'Added Columns'!AS$3</f>
        <v>0.125</v>
      </c>
      <c r="AT524">
        <f>('Added Columns'!AT524-'Added Columns'!AT$1)/'Added Columns'!AT$3</f>
        <v>0.5</v>
      </c>
      <c r="AU524">
        <f>('Added Columns'!AU524-'Added Columns'!AU$1)/'Added Columns'!AU$3</f>
        <v>1</v>
      </c>
      <c r="AV524">
        <f>('Added Columns'!AV524-'Added Columns'!AV$1)/'Added Columns'!AV$3</f>
        <v>7.4999999999999997E-2</v>
      </c>
      <c r="AW524">
        <f>('Added Columns'!AW524-'Added Columns'!AW$1)/'Added Columns'!AW$3</f>
        <v>0.1111111111111111</v>
      </c>
      <c r="AX524">
        <f>('Added Columns'!AX524-'Added Columns'!AX$1)/'Added Columns'!AX$3</f>
        <v>0</v>
      </c>
      <c r="AY524">
        <f>('Added Columns'!AY524-'Added Columns'!AY$1)/'Added Columns'!AY$3</f>
        <v>0.11764705882352941</v>
      </c>
      <c r="AZ524">
        <v>1</v>
      </c>
      <c r="BA524">
        <v>0</v>
      </c>
    </row>
    <row r="525" spans="1:53" x14ac:dyDescent="0.25">
      <c r="A525">
        <v>518</v>
      </c>
      <c r="B525">
        <v>1</v>
      </c>
      <c r="C525">
        <v>0</v>
      </c>
      <c r="D525">
        <f>('Added Columns'!D525-'Added Columns'!D$1)/'Added Columns'!D$3</f>
        <v>0.16666666666666666</v>
      </c>
      <c r="E525">
        <v>1</v>
      </c>
      <c r="F525">
        <v>0</v>
      </c>
      <c r="G525">
        <v>0</v>
      </c>
      <c r="H525">
        <f>('Added Columns'!H525-'Added Columns'!H$1)/'Added Columns'!H$3</f>
        <v>0.50680028632784535</v>
      </c>
      <c r="I525">
        <v>1</v>
      </c>
      <c r="J525">
        <v>0</v>
      </c>
      <c r="K525">
        <v>0</v>
      </c>
      <c r="L525">
        <f>('Added Columns'!L525-'Added Columns'!L$1)/'Added Columns'!L$3</f>
        <v>0.25</v>
      </c>
      <c r="M525">
        <f>('Added Columns'!M525-'Added Columns'!M$1)/'Added Columns'!M$3</f>
        <v>0.5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>('Added Columns'!T525-'Added Columns'!T$1)/'Added Columns'!T$3</f>
        <v>1</v>
      </c>
      <c r="U525">
        <f>('Added Columns'!U525-'Added Columns'!U$1)/'Added Columns'!U$3</f>
        <v>0.38571428571428573</v>
      </c>
      <c r="V525">
        <f>('Added Columns'!V525-'Added Columns'!V$1)/'Added Columns'!V$3</f>
        <v>1</v>
      </c>
      <c r="W525">
        <f>('Added Columns'!W525-'Added Columns'!W$1)/'Added Columns'!W$3</f>
        <v>0.25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f>('Added Columns'!AG525-'Added Columns'!AG$1)/'Added Columns'!AG$3</f>
        <v>0.33333333333333331</v>
      </c>
      <c r="AH525">
        <v>0</v>
      </c>
      <c r="AI525">
        <v>1</v>
      </c>
      <c r="AJ525">
        <v>0</v>
      </c>
      <c r="AK525">
        <f>('Added Columns'!AK525-'Added Columns'!AK$1)/'Added Columns'!AK$3</f>
        <v>0.20231700895208005</v>
      </c>
      <c r="AL525">
        <f>('Added Columns'!AL525-'Added Columns'!AL$1)/'Added Columns'!AL$3</f>
        <v>0.54543264404738001</v>
      </c>
      <c r="AM525">
        <f>('Added Columns'!AM525-'Added Columns'!AM$1)/'Added Columns'!AM$3</f>
        <v>0</v>
      </c>
      <c r="AN525">
        <v>0</v>
      </c>
      <c r="AO525">
        <f>('Added Columns'!AO525-'Added Columns'!AO$1)/'Added Columns'!AO$3</f>
        <v>0.7857142857142857</v>
      </c>
      <c r="AP525">
        <f>('Added Columns'!AP525-'Added Columns'!AP$1)/'Added Columns'!AP$3</f>
        <v>1</v>
      </c>
      <c r="AQ525">
        <f>('Added Columns'!AQ525-'Added Columns'!AQ$1)/'Added Columns'!AQ$3</f>
        <v>0.66666666666666663</v>
      </c>
      <c r="AR525">
        <f>('Added Columns'!AR525-'Added Columns'!AR$1)/'Added Columns'!AR$3</f>
        <v>0.33333333333333331</v>
      </c>
      <c r="AS525">
        <f>('Added Columns'!AS525-'Added Columns'!AS$1)/'Added Columns'!AS$3</f>
        <v>0.1</v>
      </c>
      <c r="AT525">
        <f>('Added Columns'!AT525-'Added Columns'!AT$1)/'Added Columns'!AT$3</f>
        <v>0.66666666666666663</v>
      </c>
      <c r="AU525">
        <f>('Added Columns'!AU525-'Added Columns'!AU$1)/'Added Columns'!AU$3</f>
        <v>0.66666666666666663</v>
      </c>
      <c r="AV525">
        <f>('Added Columns'!AV525-'Added Columns'!AV$1)/'Added Columns'!AV$3</f>
        <v>7.4999999999999997E-2</v>
      </c>
      <c r="AW525">
        <f>('Added Columns'!AW525-'Added Columns'!AW$1)/'Added Columns'!AW$3</f>
        <v>0.1111111111111111</v>
      </c>
      <c r="AX525">
        <f>('Added Columns'!AX525-'Added Columns'!AX$1)/'Added Columns'!AX$3</f>
        <v>6.6666666666666666E-2</v>
      </c>
      <c r="AY525">
        <f>('Added Columns'!AY525-'Added Columns'!AY$1)/'Added Columns'!AY$3</f>
        <v>0.11764705882352941</v>
      </c>
      <c r="AZ525">
        <v>1</v>
      </c>
      <c r="BA525">
        <v>0</v>
      </c>
    </row>
    <row r="526" spans="1:53" x14ac:dyDescent="0.25">
      <c r="A526">
        <v>519</v>
      </c>
      <c r="B526">
        <v>0</v>
      </c>
      <c r="C526">
        <v>1</v>
      </c>
      <c r="D526">
        <f>('Added Columns'!D526-'Added Columns'!D$1)/'Added Columns'!D$3</f>
        <v>0.47619047619047616</v>
      </c>
      <c r="E526">
        <v>1</v>
      </c>
      <c r="F526">
        <v>0</v>
      </c>
      <c r="G526">
        <v>0</v>
      </c>
      <c r="H526">
        <f>('Added Columns'!H526-'Added Columns'!H$1)/'Added Columns'!H$3</f>
        <v>0.10093056549749463</v>
      </c>
      <c r="I526">
        <v>1</v>
      </c>
      <c r="J526">
        <v>0</v>
      </c>
      <c r="K526">
        <v>0</v>
      </c>
      <c r="L526">
        <f>('Added Columns'!L526-'Added Columns'!L$1)/'Added Columns'!L$3</f>
        <v>0.21428571428571427</v>
      </c>
      <c r="M526">
        <f>('Added Columns'!M526-'Added Columns'!M$1)/'Added Columns'!M$3</f>
        <v>0.75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f>('Added Columns'!T526-'Added Columns'!T$1)/'Added Columns'!T$3</f>
        <v>1</v>
      </c>
      <c r="U526">
        <f>('Added Columns'!U526-'Added Columns'!U$1)/'Added Columns'!U$3</f>
        <v>0.22857142857142856</v>
      </c>
      <c r="V526">
        <f>('Added Columns'!V526-'Added Columns'!V$1)/'Added Columns'!V$3</f>
        <v>0.33333333333333331</v>
      </c>
      <c r="W526">
        <f>('Added Columns'!W526-'Added Columns'!W$1)/'Added Columns'!W$3</f>
        <v>0.25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f>('Added Columns'!AG526-'Added Columns'!AG$1)/'Added Columns'!AG$3</f>
        <v>1</v>
      </c>
      <c r="AH526">
        <v>0</v>
      </c>
      <c r="AI526">
        <v>0</v>
      </c>
      <c r="AJ526">
        <v>1</v>
      </c>
      <c r="AK526">
        <f>('Added Columns'!AK526-'Added Columns'!AK$1)/'Added Columns'!AK$3</f>
        <v>0.15897840968931015</v>
      </c>
      <c r="AL526">
        <f>('Added Columns'!AL526-'Added Columns'!AL$1)/'Added Columns'!AL$3</f>
        <v>0.2287492471391287</v>
      </c>
      <c r="AM526">
        <f>('Added Columns'!AM526-'Added Columns'!AM$1)/'Added Columns'!AM$3</f>
        <v>0</v>
      </c>
      <c r="AN526">
        <v>0</v>
      </c>
      <c r="AO526">
        <f>('Added Columns'!AO526-'Added Columns'!AO$1)/'Added Columns'!AO$3</f>
        <v>0.6428571428571429</v>
      </c>
      <c r="AP526">
        <f>('Added Columns'!AP526-'Added Columns'!AP$1)/'Added Columns'!AP$3</f>
        <v>1</v>
      </c>
      <c r="AQ526">
        <f>('Added Columns'!AQ526-'Added Columns'!AQ$1)/'Added Columns'!AQ$3</f>
        <v>0</v>
      </c>
      <c r="AR526">
        <f>('Added Columns'!AR526-'Added Columns'!AR$1)/'Added Columns'!AR$3</f>
        <v>0</v>
      </c>
      <c r="AS526">
        <f>('Added Columns'!AS526-'Added Columns'!AS$1)/'Added Columns'!AS$3</f>
        <v>0.2</v>
      </c>
      <c r="AT526">
        <f>('Added Columns'!AT526-'Added Columns'!AT$1)/'Added Columns'!AT$3</f>
        <v>0.33333333333333331</v>
      </c>
      <c r="AU526">
        <f>('Added Columns'!AU526-'Added Columns'!AU$1)/'Added Columns'!AU$3</f>
        <v>0.66666666666666663</v>
      </c>
      <c r="AV526">
        <f>('Added Columns'!AV526-'Added Columns'!AV$1)/'Added Columns'!AV$3</f>
        <v>0.17499999999999999</v>
      </c>
      <c r="AW526">
        <f>('Added Columns'!AW526-'Added Columns'!AW$1)/'Added Columns'!AW$3</f>
        <v>0.3888888888888889</v>
      </c>
      <c r="AX526">
        <f>('Added Columns'!AX526-'Added Columns'!AX$1)/'Added Columns'!AX$3</f>
        <v>0</v>
      </c>
      <c r="AY526">
        <f>('Added Columns'!AY526-'Added Columns'!AY$1)/'Added Columns'!AY$3</f>
        <v>0.29411764705882354</v>
      </c>
      <c r="AZ526">
        <v>1</v>
      </c>
      <c r="BA526">
        <v>0</v>
      </c>
    </row>
    <row r="527" spans="1:53" x14ac:dyDescent="0.25">
      <c r="A527">
        <v>520</v>
      </c>
      <c r="B527">
        <v>1</v>
      </c>
      <c r="C527">
        <v>0</v>
      </c>
      <c r="D527">
        <f>('Added Columns'!D527-'Added Columns'!D$1)/'Added Columns'!D$3</f>
        <v>0.26190476190476192</v>
      </c>
      <c r="E527">
        <v>0</v>
      </c>
      <c r="F527">
        <v>1</v>
      </c>
      <c r="G527">
        <v>0</v>
      </c>
      <c r="H527">
        <f>('Added Columns'!H527-'Added Columns'!H$1)/'Added Columns'!H$3</f>
        <v>0.50393700787401574</v>
      </c>
      <c r="I527">
        <v>0</v>
      </c>
      <c r="J527">
        <v>1</v>
      </c>
      <c r="K527">
        <v>0</v>
      </c>
      <c r="L527">
        <f>('Added Columns'!L527-'Added Columns'!L$1)/'Added Columns'!L$3</f>
        <v>0</v>
      </c>
      <c r="M527">
        <f>('Added Columns'!M527-'Added Columns'!M$1)/'Added Columns'!M$3</f>
        <v>0.75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f>('Added Columns'!T527-'Added Columns'!T$1)/'Added Columns'!T$3</f>
        <v>0.33333333333333331</v>
      </c>
      <c r="U527">
        <f>('Added Columns'!U527-'Added Columns'!U$1)/'Added Columns'!U$3</f>
        <v>0.65714285714285714</v>
      </c>
      <c r="V527">
        <f>('Added Columns'!V527-'Added Columns'!V$1)/'Added Columns'!V$3</f>
        <v>0</v>
      </c>
      <c r="W527">
        <f>('Added Columns'!W527-'Added Columns'!W$1)/'Added Columns'!W$3</f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f>('Added Columns'!AG527-'Added Columns'!AG$1)/'Added Columns'!AG$3</f>
        <v>1</v>
      </c>
      <c r="AH527">
        <v>1</v>
      </c>
      <c r="AI527">
        <v>0</v>
      </c>
      <c r="AJ527">
        <v>0</v>
      </c>
      <c r="AK527">
        <f>('Added Columns'!AK527-'Added Columns'!AK$1)/'Added Columns'!AK$3</f>
        <v>9.0100052659294369E-2</v>
      </c>
      <c r="AL527">
        <f>('Added Columns'!AL527-'Added Columns'!AL$1)/'Added Columns'!AL$3</f>
        <v>0.67717325838185105</v>
      </c>
      <c r="AM527">
        <f>('Added Columns'!AM527-'Added Columns'!AM$1)/'Added Columns'!AM$3</f>
        <v>0.1111111111111111</v>
      </c>
      <c r="AN527">
        <v>0</v>
      </c>
      <c r="AO527">
        <f>('Added Columns'!AO527-'Added Columns'!AO$1)/'Added Columns'!AO$3</f>
        <v>0.5</v>
      </c>
      <c r="AP527">
        <f>('Added Columns'!AP527-'Added Columns'!AP$1)/'Added Columns'!AP$3</f>
        <v>0</v>
      </c>
      <c r="AQ527">
        <f>('Added Columns'!AQ527-'Added Columns'!AQ$1)/'Added Columns'!AQ$3</f>
        <v>1</v>
      </c>
      <c r="AR527">
        <f>('Added Columns'!AR527-'Added Columns'!AR$1)/'Added Columns'!AR$3</f>
        <v>0.33333333333333331</v>
      </c>
      <c r="AS527">
        <f>('Added Columns'!AS527-'Added Columns'!AS$1)/'Added Columns'!AS$3</f>
        <v>0.25</v>
      </c>
      <c r="AT527">
        <f>('Added Columns'!AT527-'Added Columns'!AT$1)/'Added Columns'!AT$3</f>
        <v>0.83333333333333337</v>
      </c>
      <c r="AU527">
        <f>('Added Columns'!AU527-'Added Columns'!AU$1)/'Added Columns'!AU$3</f>
        <v>0.66666666666666663</v>
      </c>
      <c r="AV527">
        <f>('Added Columns'!AV527-'Added Columns'!AV$1)/'Added Columns'!AV$3</f>
        <v>0.25</v>
      </c>
      <c r="AW527">
        <f>('Added Columns'!AW527-'Added Columns'!AW$1)/'Added Columns'!AW$3</f>
        <v>0.3888888888888889</v>
      </c>
      <c r="AX527">
        <f>('Added Columns'!AX527-'Added Columns'!AX$1)/'Added Columns'!AX$3</f>
        <v>0.13333333333333333</v>
      </c>
      <c r="AY527">
        <f>('Added Columns'!AY527-'Added Columns'!AY$1)/'Added Columns'!AY$3</f>
        <v>0.47058823529411764</v>
      </c>
      <c r="AZ527">
        <v>1</v>
      </c>
      <c r="BA527">
        <v>0</v>
      </c>
    </row>
    <row r="528" spans="1:53" x14ac:dyDescent="0.25">
      <c r="A528">
        <v>521</v>
      </c>
      <c r="B528">
        <v>1</v>
      </c>
      <c r="C528">
        <v>0</v>
      </c>
      <c r="D528">
        <f>('Added Columns'!D528-'Added Columns'!D$1)/'Added Columns'!D$3</f>
        <v>0.7142857142857143</v>
      </c>
      <c r="E528">
        <v>1</v>
      </c>
      <c r="F528">
        <v>0</v>
      </c>
      <c r="G528">
        <v>0</v>
      </c>
      <c r="H528">
        <f>('Added Columns'!H528-'Added Columns'!H$1)/'Added Columns'!H$3</f>
        <v>0.51181102362204722</v>
      </c>
      <c r="I528">
        <v>1</v>
      </c>
      <c r="J528">
        <v>0</v>
      </c>
      <c r="K528">
        <v>0</v>
      </c>
      <c r="L528">
        <f>('Added Columns'!L528-'Added Columns'!L$1)/'Added Columns'!L$3</f>
        <v>3.5714285714285712E-2</v>
      </c>
      <c r="M528">
        <f>('Added Columns'!M528-'Added Columns'!M$1)/'Added Columns'!M$3</f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f>('Added Columns'!T528-'Added Columns'!T$1)/'Added Columns'!T$3</f>
        <v>0.33333333333333331</v>
      </c>
      <c r="U528">
        <f>('Added Columns'!U528-'Added Columns'!U$1)/'Added Columns'!U$3</f>
        <v>0.37142857142857144</v>
      </c>
      <c r="V528">
        <f>('Added Columns'!V528-'Added Columns'!V$1)/'Added Columns'!V$3</f>
        <v>1</v>
      </c>
      <c r="W528">
        <f>('Added Columns'!W528-'Added Columns'!W$1)/'Added Columns'!W$3</f>
        <v>0.25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f>('Added Columns'!AG528-'Added Columns'!AG$1)/'Added Columns'!AG$3</f>
        <v>0.33333333333333331</v>
      </c>
      <c r="AH528">
        <v>0</v>
      </c>
      <c r="AI528">
        <v>1</v>
      </c>
      <c r="AJ528">
        <v>0</v>
      </c>
      <c r="AK528">
        <f>('Added Columns'!AK528-'Added Columns'!AK$1)/'Added Columns'!AK$3</f>
        <v>0.37446024223275409</v>
      </c>
      <c r="AL528">
        <f>('Added Columns'!AL528-'Added Columns'!AL$1)/'Added Columns'!AL$3</f>
        <v>0.66263802449307363</v>
      </c>
      <c r="AM528">
        <f>('Added Columns'!AM528-'Added Columns'!AM$1)/'Added Columns'!AM$3</f>
        <v>0.33333333333333331</v>
      </c>
      <c r="AN528">
        <v>0</v>
      </c>
      <c r="AO528">
        <f>('Added Columns'!AO528-'Added Columns'!AO$1)/'Added Columns'!AO$3</f>
        <v>7.1428571428571425E-2</v>
      </c>
      <c r="AP528">
        <f>('Added Columns'!AP528-'Added Columns'!AP$1)/'Added Columns'!AP$3</f>
        <v>0</v>
      </c>
      <c r="AQ528">
        <f>('Added Columns'!AQ528-'Added Columns'!AQ$1)/'Added Columns'!AQ$3</f>
        <v>1</v>
      </c>
      <c r="AR528">
        <f>('Added Columns'!AR528-'Added Columns'!AR$1)/'Added Columns'!AR$3</f>
        <v>0</v>
      </c>
      <c r="AS528">
        <f>('Added Columns'!AS528-'Added Columns'!AS$1)/'Added Columns'!AS$3</f>
        <v>0.3</v>
      </c>
      <c r="AT528">
        <f>('Added Columns'!AT528-'Added Columns'!AT$1)/'Added Columns'!AT$3</f>
        <v>0.5</v>
      </c>
      <c r="AU528">
        <f>('Added Columns'!AU528-'Added Columns'!AU$1)/'Added Columns'!AU$3</f>
        <v>0.66666666666666663</v>
      </c>
      <c r="AV528">
        <f>('Added Columns'!AV528-'Added Columns'!AV$1)/'Added Columns'!AV$3</f>
        <v>0.05</v>
      </c>
      <c r="AW528">
        <f>('Added Columns'!AW528-'Added Columns'!AW$1)/'Added Columns'!AW$3</f>
        <v>0.1111111111111111</v>
      </c>
      <c r="AX528">
        <f>('Added Columns'!AX528-'Added Columns'!AX$1)/'Added Columns'!AX$3</f>
        <v>0.13333333333333333</v>
      </c>
      <c r="AY528">
        <f>('Added Columns'!AY528-'Added Columns'!AY$1)/'Added Columns'!AY$3</f>
        <v>0.11764705882352941</v>
      </c>
      <c r="AZ528">
        <v>1</v>
      </c>
      <c r="BA528">
        <v>0</v>
      </c>
    </row>
    <row r="529" spans="1:53" x14ac:dyDescent="0.25">
      <c r="A529">
        <v>522</v>
      </c>
      <c r="B529">
        <v>0</v>
      </c>
      <c r="C529">
        <v>1</v>
      </c>
      <c r="D529">
        <f>('Added Columns'!D529-'Added Columns'!D$1)/'Added Columns'!D$3</f>
        <v>0.21428571428571427</v>
      </c>
      <c r="E529">
        <v>0</v>
      </c>
      <c r="F529">
        <v>1</v>
      </c>
      <c r="G529">
        <v>0</v>
      </c>
      <c r="H529">
        <f>('Added Columns'!H529-'Added Columns'!H$1)/'Added Columns'!H$3</f>
        <v>0.93629205440229057</v>
      </c>
      <c r="I529">
        <v>1</v>
      </c>
      <c r="J529">
        <v>0</v>
      </c>
      <c r="K529">
        <v>0</v>
      </c>
      <c r="L529">
        <f>('Added Columns'!L529-'Added Columns'!L$1)/'Added Columns'!L$3</f>
        <v>7.1428571428571425E-2</v>
      </c>
      <c r="M529">
        <f>('Added Columns'!M529-'Added Columns'!M$1)/'Added Columns'!M$3</f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f>('Added Columns'!T529-'Added Columns'!T$1)/'Added Columns'!T$3</f>
        <v>1</v>
      </c>
      <c r="U529">
        <f>('Added Columns'!U529-'Added Columns'!U$1)/'Added Columns'!U$3</f>
        <v>0.58571428571428574</v>
      </c>
      <c r="V529">
        <f>('Added Columns'!V529-'Added Columns'!V$1)/'Added Columns'!V$3</f>
        <v>1</v>
      </c>
      <c r="W529">
        <f>('Added Columns'!W529-'Added Columns'!W$1)/'Added Columns'!W$3</f>
        <v>0.25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f>('Added Columns'!AG529-'Added Columns'!AG$1)/'Added Columns'!AG$3</f>
        <v>1</v>
      </c>
      <c r="AH529">
        <v>1</v>
      </c>
      <c r="AI529">
        <v>0</v>
      </c>
      <c r="AJ529">
        <v>0</v>
      </c>
      <c r="AK529">
        <f>('Added Columns'!AK529-'Added Columns'!AK$1)/'Added Columns'!AK$3</f>
        <v>0.19157451290152713</v>
      </c>
      <c r="AL529">
        <f>('Added Columns'!AL529-'Added Columns'!AL$1)/'Added Columns'!AL$3</f>
        <v>0.58538446095161611</v>
      </c>
      <c r="AM529">
        <f>('Added Columns'!AM529-'Added Columns'!AM$1)/'Added Columns'!AM$3</f>
        <v>0.1111111111111111</v>
      </c>
      <c r="AN529">
        <v>1</v>
      </c>
      <c r="AO529">
        <f>('Added Columns'!AO529-'Added Columns'!AO$1)/'Added Columns'!AO$3</f>
        <v>0.6428571428571429</v>
      </c>
      <c r="AP529">
        <f>('Added Columns'!AP529-'Added Columns'!AP$1)/'Added Columns'!AP$3</f>
        <v>1</v>
      </c>
      <c r="AQ529">
        <f>('Added Columns'!AQ529-'Added Columns'!AQ$1)/'Added Columns'!AQ$3</f>
        <v>0.33333333333333331</v>
      </c>
      <c r="AR529">
        <f>('Added Columns'!AR529-'Added Columns'!AR$1)/'Added Columns'!AR$3</f>
        <v>0.66666666666666663</v>
      </c>
      <c r="AS529">
        <f>('Added Columns'!AS529-'Added Columns'!AS$1)/'Added Columns'!AS$3</f>
        <v>0.15</v>
      </c>
      <c r="AT529">
        <f>('Added Columns'!AT529-'Added Columns'!AT$1)/'Added Columns'!AT$3</f>
        <v>0.5</v>
      </c>
      <c r="AU529">
        <f>('Added Columns'!AU529-'Added Columns'!AU$1)/'Added Columns'!AU$3</f>
        <v>0.66666666666666663</v>
      </c>
      <c r="AV529">
        <f>('Added Columns'!AV529-'Added Columns'!AV$1)/'Added Columns'!AV$3</f>
        <v>0.15</v>
      </c>
      <c r="AW529">
        <f>('Added Columns'!AW529-'Added Columns'!AW$1)/'Added Columns'!AW$3</f>
        <v>0.27777777777777779</v>
      </c>
      <c r="AX529">
        <f>('Added Columns'!AX529-'Added Columns'!AX$1)/'Added Columns'!AX$3</f>
        <v>0</v>
      </c>
      <c r="AY529">
        <f>('Added Columns'!AY529-'Added Columns'!AY$1)/'Added Columns'!AY$3</f>
        <v>0.23529411764705882</v>
      </c>
      <c r="AZ529">
        <v>1</v>
      </c>
      <c r="BA529">
        <v>0</v>
      </c>
    </row>
    <row r="530" spans="1:53" x14ac:dyDescent="0.25">
      <c r="A530">
        <v>523</v>
      </c>
      <c r="B530">
        <v>1</v>
      </c>
      <c r="C530">
        <v>0</v>
      </c>
      <c r="D530">
        <f>('Added Columns'!D530-'Added Columns'!D$1)/'Added Columns'!D$3</f>
        <v>0.45238095238095238</v>
      </c>
      <c r="E530">
        <v>1</v>
      </c>
      <c r="F530">
        <v>0</v>
      </c>
      <c r="G530">
        <v>0</v>
      </c>
      <c r="H530">
        <f>('Added Columns'!H530-'Added Columns'!H$1)/'Added Columns'!H$3</f>
        <v>0.80386542591266996</v>
      </c>
      <c r="I530">
        <v>0</v>
      </c>
      <c r="J530">
        <v>1</v>
      </c>
      <c r="K530">
        <v>0</v>
      </c>
      <c r="L530">
        <f>('Added Columns'!L530-'Added Columns'!L$1)/'Added Columns'!L$3</f>
        <v>0.32142857142857145</v>
      </c>
      <c r="M530">
        <f>('Added Columns'!M530-'Added Columns'!M$1)/'Added Columns'!M$3</f>
        <v>0.25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f>('Added Columns'!T530-'Added Columns'!T$1)/'Added Columns'!T$3</f>
        <v>1</v>
      </c>
      <c r="U530">
        <f>('Added Columns'!U530-'Added Columns'!U$1)/'Added Columns'!U$3</f>
        <v>0.7142857142857143</v>
      </c>
      <c r="V530">
        <f>('Added Columns'!V530-'Added Columns'!V$1)/'Added Columns'!V$3</f>
        <v>1</v>
      </c>
      <c r="W530">
        <f>('Added Columns'!W530-'Added Columns'!W$1)/'Added Columns'!W$3</f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f>('Added Columns'!AG530-'Added Columns'!AG$1)/'Added Columns'!AG$3</f>
        <v>1</v>
      </c>
      <c r="AH530">
        <v>0</v>
      </c>
      <c r="AI530">
        <v>0</v>
      </c>
      <c r="AJ530">
        <v>1</v>
      </c>
      <c r="AK530">
        <f>('Added Columns'!AK530-'Added Columns'!AK$1)/'Added Columns'!AK$3</f>
        <v>0.19331226961558715</v>
      </c>
      <c r="AL530">
        <f>('Added Columns'!AL530-'Added Columns'!AL$1)/'Added Columns'!AL$3</f>
        <v>0.52752459345512948</v>
      </c>
      <c r="AM530">
        <f>('Added Columns'!AM530-'Added Columns'!AM$1)/'Added Columns'!AM$3</f>
        <v>0.33333333333333331</v>
      </c>
      <c r="AN530">
        <v>0</v>
      </c>
      <c r="AO530">
        <f>('Added Columns'!AO530-'Added Columns'!AO$1)/'Added Columns'!AO$3</f>
        <v>0.42857142857142855</v>
      </c>
      <c r="AP530">
        <f>('Added Columns'!AP530-'Added Columns'!AP$1)/'Added Columns'!AP$3</f>
        <v>0</v>
      </c>
      <c r="AQ530">
        <f>('Added Columns'!AQ530-'Added Columns'!AQ$1)/'Added Columns'!AQ$3</f>
        <v>0</v>
      </c>
      <c r="AR530">
        <f>('Added Columns'!AR530-'Added Columns'!AR$1)/'Added Columns'!AR$3</f>
        <v>0</v>
      </c>
      <c r="AS530">
        <f>('Added Columns'!AS530-'Added Columns'!AS$1)/'Added Columns'!AS$3</f>
        <v>0.1</v>
      </c>
      <c r="AT530">
        <f>('Added Columns'!AT530-'Added Columns'!AT$1)/'Added Columns'!AT$3</f>
        <v>0.33333333333333331</v>
      </c>
      <c r="AU530">
        <f>('Added Columns'!AU530-'Added Columns'!AU$1)/'Added Columns'!AU$3</f>
        <v>0.66666666666666663</v>
      </c>
      <c r="AV530">
        <f>('Added Columns'!AV530-'Added Columns'!AV$1)/'Added Columns'!AV$3</f>
        <v>2.5000000000000001E-2</v>
      </c>
      <c r="AW530">
        <f>('Added Columns'!AW530-'Added Columns'!AW$1)/'Added Columns'!AW$3</f>
        <v>0</v>
      </c>
      <c r="AX530">
        <f>('Added Columns'!AX530-'Added Columns'!AX$1)/'Added Columns'!AX$3</f>
        <v>0</v>
      </c>
      <c r="AY530">
        <f>('Added Columns'!AY530-'Added Columns'!AY$1)/'Added Columns'!AY$3</f>
        <v>0</v>
      </c>
      <c r="AZ530">
        <v>1</v>
      </c>
      <c r="BA530">
        <v>0</v>
      </c>
    </row>
    <row r="531" spans="1:53" x14ac:dyDescent="0.25">
      <c r="A531">
        <v>524</v>
      </c>
      <c r="B531">
        <v>1</v>
      </c>
      <c r="C531">
        <v>0</v>
      </c>
      <c r="D531">
        <f>('Added Columns'!D531-'Added Columns'!D$1)/'Added Columns'!D$3</f>
        <v>0.76190476190476186</v>
      </c>
      <c r="E531">
        <v>1</v>
      </c>
      <c r="F531">
        <v>0</v>
      </c>
      <c r="G531">
        <v>0</v>
      </c>
      <c r="H531">
        <f>('Added Columns'!H531-'Added Columns'!H$1)/'Added Columns'!H$3</f>
        <v>0.79098067287043661</v>
      </c>
      <c r="I531">
        <v>0</v>
      </c>
      <c r="J531">
        <v>1</v>
      </c>
      <c r="K531">
        <v>0</v>
      </c>
      <c r="L531">
        <f>('Added Columns'!L531-'Added Columns'!L$1)/'Added Columns'!L$3</f>
        <v>0.9642857142857143</v>
      </c>
      <c r="M531">
        <f>('Added Columns'!M531-'Added Columns'!M$1)/'Added Columns'!M$3</f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f>('Added Columns'!T531-'Added Columns'!T$1)/'Added Columns'!T$3</f>
        <v>1</v>
      </c>
      <c r="U531">
        <f>('Added Columns'!U531-'Added Columns'!U$1)/'Added Columns'!U$3</f>
        <v>0.62857142857142856</v>
      </c>
      <c r="V531">
        <f>('Added Columns'!V531-'Added Columns'!V$1)/'Added Columns'!V$3</f>
        <v>1</v>
      </c>
      <c r="W531">
        <f>('Added Columns'!W531-'Added Columns'!W$1)/'Added Columns'!W$3</f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f>('Added Columns'!AG531-'Added Columns'!AG$1)/'Added Columns'!AG$3</f>
        <v>0.66666666666666663</v>
      </c>
      <c r="AH531">
        <v>0</v>
      </c>
      <c r="AI531">
        <v>1</v>
      </c>
      <c r="AJ531">
        <v>0</v>
      </c>
      <c r="AK531">
        <f>('Added Columns'!AK531-'Added Columns'!AK$1)/'Added Columns'!AK$3</f>
        <v>0.11648235913638758</v>
      </c>
      <c r="AL531">
        <f>('Added Columns'!AL531-'Added Columns'!AL$1)/'Added Columns'!AL$3</f>
        <v>4.8303553503312585E-2</v>
      </c>
      <c r="AM531">
        <f>('Added Columns'!AM531-'Added Columns'!AM$1)/'Added Columns'!AM$3</f>
        <v>0.1111111111111111</v>
      </c>
      <c r="AN531">
        <v>1</v>
      </c>
      <c r="AO531">
        <f>('Added Columns'!AO531-'Added Columns'!AO$1)/'Added Columns'!AO$3</f>
        <v>0</v>
      </c>
      <c r="AP531">
        <f>('Added Columns'!AP531-'Added Columns'!AP$1)/'Added Columns'!AP$3</f>
        <v>0</v>
      </c>
      <c r="AQ531">
        <f>('Added Columns'!AQ531-'Added Columns'!AQ$1)/'Added Columns'!AQ$3</f>
        <v>0.66666666666666663</v>
      </c>
      <c r="AR531">
        <f>('Added Columns'!AR531-'Added Columns'!AR$1)/'Added Columns'!AR$3</f>
        <v>1</v>
      </c>
      <c r="AS531">
        <f>('Added Columns'!AS531-'Added Columns'!AS$1)/'Added Columns'!AS$3</f>
        <v>0.5</v>
      </c>
      <c r="AT531">
        <f>('Added Columns'!AT531-'Added Columns'!AT$1)/'Added Columns'!AT$3</f>
        <v>0.5</v>
      </c>
      <c r="AU531">
        <f>('Added Columns'!AU531-'Added Columns'!AU$1)/'Added Columns'!AU$3</f>
        <v>0.66666666666666663</v>
      </c>
      <c r="AV531">
        <f>('Added Columns'!AV531-'Added Columns'!AV$1)/'Added Columns'!AV$3</f>
        <v>0.5</v>
      </c>
      <c r="AW531">
        <f>('Added Columns'!AW531-'Added Columns'!AW$1)/'Added Columns'!AW$3</f>
        <v>0.44444444444444442</v>
      </c>
      <c r="AX531">
        <f>('Added Columns'!AX531-'Added Columns'!AX$1)/'Added Columns'!AX$3</f>
        <v>0.2</v>
      </c>
      <c r="AY531">
        <f>('Added Columns'!AY531-'Added Columns'!AY$1)/'Added Columns'!AY$3</f>
        <v>0.47058823529411764</v>
      </c>
      <c r="AZ531">
        <v>1</v>
      </c>
      <c r="BA531">
        <v>0</v>
      </c>
    </row>
    <row r="532" spans="1:53" x14ac:dyDescent="0.25">
      <c r="A532">
        <v>525</v>
      </c>
      <c r="B532">
        <v>0</v>
      </c>
      <c r="C532">
        <v>1</v>
      </c>
      <c r="D532">
        <f>('Added Columns'!D532-'Added Columns'!D$1)/'Added Columns'!D$3</f>
        <v>0.38095238095238093</v>
      </c>
      <c r="E532">
        <v>1</v>
      </c>
      <c r="F532">
        <v>0</v>
      </c>
      <c r="G532">
        <v>0</v>
      </c>
      <c r="H532">
        <f>('Added Columns'!H532-'Added Columns'!H$1)/'Added Columns'!H$3</f>
        <v>0.95919828203292767</v>
      </c>
      <c r="I532">
        <v>0</v>
      </c>
      <c r="J532">
        <v>1</v>
      </c>
      <c r="K532">
        <v>0</v>
      </c>
      <c r="L532">
        <f>('Added Columns'!L532-'Added Columns'!L$1)/'Added Columns'!L$3</f>
        <v>0.2857142857142857</v>
      </c>
      <c r="M532">
        <f>('Added Columns'!M532-'Added Columns'!M$1)/'Added Columns'!M$3</f>
        <v>0.5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f>('Added Columns'!T532-'Added Columns'!T$1)/'Added Columns'!T$3</f>
        <v>1</v>
      </c>
      <c r="U532">
        <f>('Added Columns'!U532-'Added Columns'!U$1)/'Added Columns'!U$3</f>
        <v>0.22857142857142856</v>
      </c>
      <c r="V532">
        <f>('Added Columns'!V532-'Added Columns'!V$1)/'Added Columns'!V$3</f>
        <v>0.33333333333333331</v>
      </c>
      <c r="W532">
        <f>('Added Columns'!W532-'Added Columns'!W$1)/'Added Columns'!W$3</f>
        <v>0.5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f>('Added Columns'!AG532-'Added Columns'!AG$1)/'Added Columns'!AG$3</f>
        <v>0.33333333333333331</v>
      </c>
      <c r="AH532">
        <v>0</v>
      </c>
      <c r="AI532">
        <v>0</v>
      </c>
      <c r="AJ532">
        <v>1</v>
      </c>
      <c r="AK532">
        <f>('Added Columns'!AK532-'Added Columns'!AK$1)/'Added Columns'!AK$3</f>
        <v>0.40084254870984731</v>
      </c>
      <c r="AL532">
        <f>('Added Columns'!AL532-'Added Columns'!AL$1)/'Added Columns'!AL$3</f>
        <v>0.62477414173860668</v>
      </c>
      <c r="AM532">
        <f>('Added Columns'!AM532-'Added Columns'!AM$1)/'Added Columns'!AM$3</f>
        <v>0.1111111111111111</v>
      </c>
      <c r="AN532">
        <v>0</v>
      </c>
      <c r="AO532">
        <f>('Added Columns'!AO532-'Added Columns'!AO$1)/'Added Columns'!AO$3</f>
        <v>0.21428571428571427</v>
      </c>
      <c r="AP532">
        <f>('Added Columns'!AP532-'Added Columns'!AP$1)/'Added Columns'!AP$3</f>
        <v>0</v>
      </c>
      <c r="AQ532">
        <f>('Added Columns'!AQ532-'Added Columns'!AQ$1)/'Added Columns'!AQ$3</f>
        <v>0.33333333333333331</v>
      </c>
      <c r="AR532">
        <f>('Added Columns'!AR532-'Added Columns'!AR$1)/'Added Columns'!AR$3</f>
        <v>0</v>
      </c>
      <c r="AS532">
        <f>('Added Columns'!AS532-'Added Columns'!AS$1)/'Added Columns'!AS$3</f>
        <v>0.22500000000000001</v>
      </c>
      <c r="AT532">
        <f>('Added Columns'!AT532-'Added Columns'!AT$1)/'Added Columns'!AT$3</f>
        <v>0.5</v>
      </c>
      <c r="AU532">
        <f>('Added Columns'!AU532-'Added Columns'!AU$1)/'Added Columns'!AU$3</f>
        <v>1</v>
      </c>
      <c r="AV532">
        <f>('Added Columns'!AV532-'Added Columns'!AV$1)/'Added Columns'!AV$3</f>
        <v>0.2</v>
      </c>
      <c r="AW532">
        <f>('Added Columns'!AW532-'Added Columns'!AW$1)/'Added Columns'!AW$3</f>
        <v>0.3888888888888889</v>
      </c>
      <c r="AX532">
        <f>('Added Columns'!AX532-'Added Columns'!AX$1)/'Added Columns'!AX$3</f>
        <v>0.46666666666666667</v>
      </c>
      <c r="AY532">
        <f>('Added Columns'!AY532-'Added Columns'!AY$1)/'Added Columns'!AY$3</f>
        <v>0.41176470588235292</v>
      </c>
      <c r="AZ532">
        <v>1</v>
      </c>
      <c r="BA532">
        <v>0</v>
      </c>
    </row>
    <row r="533" spans="1:53" x14ac:dyDescent="0.25">
      <c r="A533">
        <v>526</v>
      </c>
      <c r="B533">
        <v>0</v>
      </c>
      <c r="C533">
        <v>1</v>
      </c>
      <c r="D533">
        <f>('Added Columns'!D533-'Added Columns'!D$1)/'Added Columns'!D$3</f>
        <v>0.14285714285714285</v>
      </c>
      <c r="E533">
        <v>1</v>
      </c>
      <c r="F533">
        <v>0</v>
      </c>
      <c r="G533">
        <v>0</v>
      </c>
      <c r="H533">
        <f>('Added Columns'!H533-'Added Columns'!H$1)/'Added Columns'!H$3</f>
        <v>0.42304939155332855</v>
      </c>
      <c r="I533">
        <v>1</v>
      </c>
      <c r="J533">
        <v>0</v>
      </c>
      <c r="K533">
        <v>0</v>
      </c>
      <c r="L533">
        <f>('Added Columns'!L533-'Added Columns'!L$1)/'Added Columns'!L$3</f>
        <v>7.1428571428571425E-2</v>
      </c>
      <c r="M533">
        <f>('Added Columns'!M533-'Added Columns'!M$1)/'Added Columns'!M$3</f>
        <v>0.25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f>('Added Columns'!T533-'Added Columns'!T$1)/'Added Columns'!T$3</f>
        <v>0</v>
      </c>
      <c r="U533">
        <f>('Added Columns'!U533-'Added Columns'!U$1)/'Added Columns'!U$3</f>
        <v>0.5</v>
      </c>
      <c r="V533">
        <f>('Added Columns'!V533-'Added Columns'!V$1)/'Added Columns'!V$3</f>
        <v>0.66666666666666663</v>
      </c>
      <c r="W533">
        <f>('Added Columns'!W533-'Added Columns'!W$1)/'Added Columns'!W$3</f>
        <v>0.25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f>('Added Columns'!AG533-'Added Columns'!AG$1)/'Added Columns'!AG$3</f>
        <v>0.66666666666666663</v>
      </c>
      <c r="AH533">
        <v>0</v>
      </c>
      <c r="AI533">
        <v>0</v>
      </c>
      <c r="AJ533">
        <v>1</v>
      </c>
      <c r="AK533">
        <f>('Added Columns'!AK533-'Added Columns'!AK$1)/'Added Columns'!AK$3</f>
        <v>0.18788836229594524</v>
      </c>
      <c r="AL533">
        <f>('Added Columns'!AL533-'Added Columns'!AL$1)/'Added Columns'!AL$3</f>
        <v>0.9111021883155993</v>
      </c>
      <c r="AM533">
        <f>('Added Columns'!AM533-'Added Columns'!AM$1)/'Added Columns'!AM$3</f>
        <v>1</v>
      </c>
      <c r="AN533">
        <v>0</v>
      </c>
      <c r="AO533">
        <f>('Added Columns'!AO533-'Added Columns'!AO$1)/'Added Columns'!AO$3</f>
        <v>0.21428571428571427</v>
      </c>
      <c r="AP533">
        <f>('Added Columns'!AP533-'Added Columns'!AP$1)/'Added Columns'!AP$3</f>
        <v>0</v>
      </c>
      <c r="AQ533">
        <f>('Added Columns'!AQ533-'Added Columns'!AQ$1)/'Added Columns'!AQ$3</f>
        <v>0</v>
      </c>
      <c r="AR533">
        <f>('Added Columns'!AR533-'Added Columns'!AR$1)/'Added Columns'!AR$3</f>
        <v>0</v>
      </c>
      <c r="AS533">
        <f>('Added Columns'!AS533-'Added Columns'!AS$1)/'Added Columns'!AS$3</f>
        <v>0.1</v>
      </c>
      <c r="AT533">
        <f>('Added Columns'!AT533-'Added Columns'!AT$1)/'Added Columns'!AT$3</f>
        <v>0.5</v>
      </c>
      <c r="AU533">
        <f>('Added Columns'!AU533-'Added Columns'!AU$1)/'Added Columns'!AU$3</f>
        <v>0.66666666666666663</v>
      </c>
      <c r="AV533">
        <f>('Added Columns'!AV533-'Added Columns'!AV$1)/'Added Columns'!AV$3</f>
        <v>0.05</v>
      </c>
      <c r="AW533">
        <f>('Added Columns'!AW533-'Added Columns'!AW$1)/'Added Columns'!AW$3</f>
        <v>0.1111111111111111</v>
      </c>
      <c r="AX533">
        <f>('Added Columns'!AX533-'Added Columns'!AX$1)/'Added Columns'!AX$3</f>
        <v>0.13333333333333333</v>
      </c>
      <c r="AY533">
        <f>('Added Columns'!AY533-'Added Columns'!AY$1)/'Added Columns'!AY$3</f>
        <v>0</v>
      </c>
      <c r="AZ533">
        <v>1</v>
      </c>
      <c r="BA533">
        <v>1</v>
      </c>
    </row>
    <row r="534" spans="1:53" x14ac:dyDescent="0.25">
      <c r="A534">
        <v>527</v>
      </c>
      <c r="B534">
        <v>0</v>
      </c>
      <c r="C534">
        <v>1</v>
      </c>
      <c r="D534">
        <f>('Added Columns'!D534-'Added Columns'!D$1)/'Added Columns'!D$3</f>
        <v>0.5</v>
      </c>
      <c r="E534">
        <v>1</v>
      </c>
      <c r="F534">
        <v>0</v>
      </c>
      <c r="G534">
        <v>0</v>
      </c>
      <c r="H534">
        <f>('Added Columns'!H534-'Added Columns'!H$1)/'Added Columns'!H$3</f>
        <v>0.21904080171796708</v>
      </c>
      <c r="I534">
        <v>0</v>
      </c>
      <c r="J534">
        <v>1</v>
      </c>
      <c r="K534">
        <v>0</v>
      </c>
      <c r="L534">
        <f>('Added Columns'!L534-'Added Columns'!L$1)/'Added Columns'!L$3</f>
        <v>3.5714285714285712E-2</v>
      </c>
      <c r="M534">
        <f>('Added Columns'!M534-'Added Columns'!M$1)/'Added Columns'!M$3</f>
        <v>0.75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f>('Added Columns'!T534-'Added Columns'!T$1)/'Added Columns'!T$3</f>
        <v>1</v>
      </c>
      <c r="U534">
        <f>('Added Columns'!U534-'Added Columns'!U$1)/'Added Columns'!U$3</f>
        <v>0.7142857142857143</v>
      </c>
      <c r="V534">
        <f>('Added Columns'!V534-'Added Columns'!V$1)/'Added Columns'!V$3</f>
        <v>0.33333333333333331</v>
      </c>
      <c r="W534">
        <f>('Added Columns'!W534-'Added Columns'!W$1)/'Added Columns'!W$3</f>
        <v>0.25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f>('Added Columns'!AG534-'Added Columns'!AG$1)/'Added Columns'!AG$3</f>
        <v>0.66666666666666663</v>
      </c>
      <c r="AH534">
        <v>0</v>
      </c>
      <c r="AI534">
        <v>0</v>
      </c>
      <c r="AJ534">
        <v>1</v>
      </c>
      <c r="AK534">
        <f>('Added Columns'!AK534-'Added Columns'!AK$1)/'Added Columns'!AK$3</f>
        <v>0.18662453923117431</v>
      </c>
      <c r="AL534">
        <f>('Added Columns'!AL534-'Added Columns'!AL$1)/'Added Columns'!AL$3</f>
        <v>0.7582413170046175</v>
      </c>
      <c r="AM534">
        <f>('Added Columns'!AM534-'Added Columns'!AM$1)/'Added Columns'!AM$3</f>
        <v>0.1111111111111111</v>
      </c>
      <c r="AN534">
        <v>0</v>
      </c>
      <c r="AO534">
        <f>('Added Columns'!AO534-'Added Columns'!AO$1)/'Added Columns'!AO$3</f>
        <v>0</v>
      </c>
      <c r="AP534">
        <f>('Added Columns'!AP534-'Added Columns'!AP$1)/'Added Columns'!AP$3</f>
        <v>0</v>
      </c>
      <c r="AQ534">
        <f>('Added Columns'!AQ534-'Added Columns'!AQ$1)/'Added Columns'!AQ$3</f>
        <v>0</v>
      </c>
      <c r="AR534">
        <f>('Added Columns'!AR534-'Added Columns'!AR$1)/'Added Columns'!AR$3</f>
        <v>0</v>
      </c>
      <c r="AS534">
        <f>('Added Columns'!AS534-'Added Columns'!AS$1)/'Added Columns'!AS$3</f>
        <v>0.5</v>
      </c>
      <c r="AT534">
        <f>('Added Columns'!AT534-'Added Columns'!AT$1)/'Added Columns'!AT$3</f>
        <v>0.66666666666666663</v>
      </c>
      <c r="AU534">
        <f>('Added Columns'!AU534-'Added Columns'!AU$1)/'Added Columns'!AU$3</f>
        <v>0.66666666666666663</v>
      </c>
      <c r="AV534">
        <f>('Added Columns'!AV534-'Added Columns'!AV$1)/'Added Columns'!AV$3</f>
        <v>0.5</v>
      </c>
      <c r="AW534">
        <f>('Added Columns'!AW534-'Added Columns'!AW$1)/'Added Columns'!AW$3</f>
        <v>0.3888888888888889</v>
      </c>
      <c r="AX534">
        <f>('Added Columns'!AX534-'Added Columns'!AX$1)/'Added Columns'!AX$3</f>
        <v>0.73333333333333328</v>
      </c>
      <c r="AY534">
        <f>('Added Columns'!AY534-'Added Columns'!AY$1)/'Added Columns'!AY$3</f>
        <v>0.58823529411764708</v>
      </c>
      <c r="AZ534">
        <v>1</v>
      </c>
      <c r="BA534">
        <v>0</v>
      </c>
    </row>
    <row r="535" spans="1:53" x14ac:dyDescent="0.25">
      <c r="A535">
        <v>528</v>
      </c>
      <c r="B535">
        <v>1</v>
      </c>
      <c r="C535">
        <v>0</v>
      </c>
      <c r="D535">
        <f>('Added Columns'!D535-'Added Columns'!D$1)/'Added Columns'!D$3</f>
        <v>0.33333333333333331</v>
      </c>
      <c r="E535">
        <v>1</v>
      </c>
      <c r="F535">
        <v>0</v>
      </c>
      <c r="G535">
        <v>0</v>
      </c>
      <c r="H535">
        <f>('Added Columns'!H535-'Added Columns'!H$1)/'Added Columns'!H$3</f>
        <v>0.59198282032927707</v>
      </c>
      <c r="I535">
        <v>1</v>
      </c>
      <c r="J535">
        <v>0</v>
      </c>
      <c r="K535">
        <v>0</v>
      </c>
      <c r="L535">
        <f>('Added Columns'!L535-'Added Columns'!L$1)/'Added Columns'!L$3</f>
        <v>0.32142857142857145</v>
      </c>
      <c r="M535">
        <f>('Added Columns'!M535-'Added Columns'!M$1)/'Added Columns'!M$3</f>
        <v>0.5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f>('Added Columns'!T535-'Added Columns'!T$1)/'Added Columns'!T$3</f>
        <v>1</v>
      </c>
      <c r="U535">
        <f>('Added Columns'!U535-'Added Columns'!U$1)/'Added Columns'!U$3</f>
        <v>0.35714285714285715</v>
      </c>
      <c r="V535">
        <f>('Added Columns'!V535-'Added Columns'!V$1)/'Added Columns'!V$3</f>
        <v>0.66666666666666663</v>
      </c>
      <c r="W535">
        <f>('Added Columns'!W535-'Added Columns'!W$1)/'Added Columns'!W$3</f>
        <v>0.25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f>('Added Columns'!AG535-'Added Columns'!AG$1)/'Added Columns'!AG$3</f>
        <v>1</v>
      </c>
      <c r="AH535">
        <v>0</v>
      </c>
      <c r="AI535">
        <v>0</v>
      </c>
      <c r="AJ535">
        <v>1</v>
      </c>
      <c r="AK535">
        <f>('Added Columns'!AK535-'Added Columns'!AK$1)/'Added Columns'!AK$3</f>
        <v>0.2310163243812533</v>
      </c>
      <c r="AL535">
        <f>('Added Columns'!AL535-'Added Columns'!AL$1)/'Added Columns'!AL$3</f>
        <v>0.78735193736197551</v>
      </c>
      <c r="AM535">
        <f>('Added Columns'!AM535-'Added Columns'!AM$1)/'Added Columns'!AM$3</f>
        <v>0.1111111111111111</v>
      </c>
      <c r="AN535">
        <v>0</v>
      </c>
      <c r="AO535">
        <f>('Added Columns'!AO535-'Added Columns'!AO$1)/'Added Columns'!AO$3</f>
        <v>7.1428571428571425E-2</v>
      </c>
      <c r="AP535">
        <f>('Added Columns'!AP535-'Added Columns'!AP$1)/'Added Columns'!AP$3</f>
        <v>0</v>
      </c>
      <c r="AQ535">
        <f>('Added Columns'!AQ535-'Added Columns'!AQ$1)/'Added Columns'!AQ$3</f>
        <v>1</v>
      </c>
      <c r="AR535">
        <f>('Added Columns'!AR535-'Added Columns'!AR$1)/'Added Columns'!AR$3</f>
        <v>0</v>
      </c>
      <c r="AS535">
        <f>('Added Columns'!AS535-'Added Columns'!AS$1)/'Added Columns'!AS$3</f>
        <v>0.25</v>
      </c>
      <c r="AT535">
        <f>('Added Columns'!AT535-'Added Columns'!AT$1)/'Added Columns'!AT$3</f>
        <v>0.33333333333333331</v>
      </c>
      <c r="AU535">
        <f>('Added Columns'!AU535-'Added Columns'!AU$1)/'Added Columns'!AU$3</f>
        <v>0.33333333333333331</v>
      </c>
      <c r="AV535">
        <f>('Added Columns'!AV535-'Added Columns'!AV$1)/'Added Columns'!AV$3</f>
        <v>0.25</v>
      </c>
      <c r="AW535">
        <f>('Added Columns'!AW535-'Added Columns'!AW$1)/'Added Columns'!AW$3</f>
        <v>0.3888888888888889</v>
      </c>
      <c r="AX535">
        <f>('Added Columns'!AX535-'Added Columns'!AX$1)/'Added Columns'!AX$3</f>
        <v>0</v>
      </c>
      <c r="AY535">
        <f>('Added Columns'!AY535-'Added Columns'!AY$1)/'Added Columns'!AY$3</f>
        <v>0.47058823529411764</v>
      </c>
      <c r="AZ535">
        <v>1</v>
      </c>
      <c r="BA535">
        <v>0</v>
      </c>
    </row>
    <row r="536" spans="1:53" x14ac:dyDescent="0.25">
      <c r="A536">
        <v>529</v>
      </c>
      <c r="B536">
        <v>1</v>
      </c>
      <c r="C536">
        <v>0</v>
      </c>
      <c r="D536">
        <f>('Added Columns'!D536-'Added Columns'!D$1)/'Added Columns'!D$3</f>
        <v>0.76190476190476186</v>
      </c>
      <c r="E536">
        <v>0</v>
      </c>
      <c r="F536">
        <v>1</v>
      </c>
      <c r="G536">
        <v>0</v>
      </c>
      <c r="H536">
        <f>('Added Columns'!H536-'Added Columns'!H$1)/'Added Columns'!H$3</f>
        <v>0.329277022190408</v>
      </c>
      <c r="I536">
        <v>1</v>
      </c>
      <c r="J536">
        <v>0</v>
      </c>
      <c r="K536">
        <v>0</v>
      </c>
      <c r="L536">
        <f>('Added Columns'!L536-'Added Columns'!L$1)/'Added Columns'!L$3</f>
        <v>0.25</v>
      </c>
      <c r="M536">
        <f>('Added Columns'!M536-'Added Columns'!M$1)/'Added Columns'!M$3</f>
        <v>0.25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f>('Added Columns'!T536-'Added Columns'!T$1)/'Added Columns'!T$3</f>
        <v>0.33333333333333331</v>
      </c>
      <c r="U536">
        <f>('Added Columns'!U536-'Added Columns'!U$1)/'Added Columns'!U$3</f>
        <v>0.2857142857142857</v>
      </c>
      <c r="V536">
        <f>('Added Columns'!V536-'Added Columns'!V$1)/'Added Columns'!V$3</f>
        <v>0.66666666666666663</v>
      </c>
      <c r="W536">
        <f>('Added Columns'!W536-'Added Columns'!W$1)/'Added Columns'!W$3</f>
        <v>0.25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f>('Added Columns'!AG536-'Added Columns'!AG$1)/'Added Columns'!AG$3</f>
        <v>0.66666666666666663</v>
      </c>
      <c r="AH536">
        <v>0</v>
      </c>
      <c r="AI536">
        <v>1</v>
      </c>
      <c r="AJ536">
        <v>0</v>
      </c>
      <c r="AK536">
        <f>('Added Columns'!AK536-'Added Columns'!AK$1)/'Added Columns'!AK$3</f>
        <v>0.30473933649289098</v>
      </c>
      <c r="AL536">
        <f>('Added Columns'!AL536-'Added Columns'!AL$1)/'Added Columns'!AL$3</f>
        <v>0.85757879943786386</v>
      </c>
      <c r="AM536">
        <f>('Added Columns'!AM536-'Added Columns'!AM$1)/'Added Columns'!AM$3</f>
        <v>0.33333333333333331</v>
      </c>
      <c r="AN536">
        <v>1</v>
      </c>
      <c r="AO536">
        <f>('Added Columns'!AO536-'Added Columns'!AO$1)/'Added Columns'!AO$3</f>
        <v>0.21428571428571427</v>
      </c>
      <c r="AP536">
        <f>('Added Columns'!AP536-'Added Columns'!AP$1)/'Added Columns'!AP$3</f>
        <v>0</v>
      </c>
      <c r="AQ536">
        <f>('Added Columns'!AQ536-'Added Columns'!AQ$1)/'Added Columns'!AQ$3</f>
        <v>0</v>
      </c>
      <c r="AR536">
        <f>('Added Columns'!AR536-'Added Columns'!AR$1)/'Added Columns'!AR$3</f>
        <v>0.33333333333333331</v>
      </c>
      <c r="AS536">
        <f>('Added Columns'!AS536-'Added Columns'!AS$1)/'Added Columns'!AS$3</f>
        <v>0.45</v>
      </c>
      <c r="AT536">
        <f>('Added Columns'!AT536-'Added Columns'!AT$1)/'Added Columns'!AT$3</f>
        <v>0.66666666666666663</v>
      </c>
      <c r="AU536">
        <f>('Added Columns'!AU536-'Added Columns'!AU$1)/'Added Columns'!AU$3</f>
        <v>0.66666666666666663</v>
      </c>
      <c r="AV536">
        <f>('Added Columns'!AV536-'Added Columns'!AV$1)/'Added Columns'!AV$3</f>
        <v>0.1</v>
      </c>
      <c r="AW536">
        <f>('Added Columns'!AW536-'Added Columns'!AW$1)/'Added Columns'!AW$3</f>
        <v>0.16666666666666666</v>
      </c>
      <c r="AX536">
        <f>('Added Columns'!AX536-'Added Columns'!AX$1)/'Added Columns'!AX$3</f>
        <v>6.6666666666666666E-2</v>
      </c>
      <c r="AY536">
        <f>('Added Columns'!AY536-'Added Columns'!AY$1)/'Added Columns'!AY$3</f>
        <v>0.17647058823529413</v>
      </c>
      <c r="AZ536">
        <v>1</v>
      </c>
      <c r="BA536">
        <v>1</v>
      </c>
    </row>
    <row r="537" spans="1:53" x14ac:dyDescent="0.25">
      <c r="A537">
        <v>530</v>
      </c>
      <c r="B537">
        <v>0</v>
      </c>
      <c r="C537">
        <v>1</v>
      </c>
      <c r="D537">
        <f>('Added Columns'!D537-'Added Columns'!D$1)/'Added Columns'!D$3</f>
        <v>0.47619047619047616</v>
      </c>
      <c r="E537">
        <v>1</v>
      </c>
      <c r="F537">
        <v>0</v>
      </c>
      <c r="G537">
        <v>0</v>
      </c>
      <c r="H537">
        <f>('Added Columns'!H537-'Added Columns'!H$1)/'Added Columns'!H$3</f>
        <v>0.51896921975662136</v>
      </c>
      <c r="I537">
        <v>0</v>
      </c>
      <c r="J537">
        <v>1</v>
      </c>
      <c r="K537">
        <v>0</v>
      </c>
      <c r="L537">
        <f>('Added Columns'!L537-'Added Columns'!L$1)/'Added Columns'!L$3</f>
        <v>0</v>
      </c>
      <c r="M537">
        <f>('Added Columns'!M537-'Added Columns'!M$1)/'Added Columns'!M$3</f>
        <v>0.75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>('Added Columns'!T537-'Added Columns'!T$1)/'Added Columns'!T$3</f>
        <v>0.33333333333333331</v>
      </c>
      <c r="U537">
        <f>('Added Columns'!U537-'Added Columns'!U$1)/'Added Columns'!U$3</f>
        <v>4.2857142857142858E-2</v>
      </c>
      <c r="V537">
        <f>('Added Columns'!V537-'Added Columns'!V$1)/'Added Columns'!V$3</f>
        <v>1</v>
      </c>
      <c r="W537">
        <f>('Added Columns'!W537-'Added Columns'!W$1)/'Added Columns'!W$3</f>
        <v>0.25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f>('Added Columns'!AG537-'Added Columns'!AG$1)/'Added Columns'!AG$3</f>
        <v>1</v>
      </c>
      <c r="AH537">
        <v>0</v>
      </c>
      <c r="AI537">
        <v>0</v>
      </c>
      <c r="AJ537">
        <v>1</v>
      </c>
      <c r="AK537">
        <f>('Added Columns'!AK537-'Added Columns'!AK$1)/'Added Columns'!AK$3</f>
        <v>0.34839389152185363</v>
      </c>
      <c r="AL537">
        <f>('Added Columns'!AL537-'Added Columns'!AL$1)/'Added Columns'!AL$3</f>
        <v>0.69419795221843006</v>
      </c>
      <c r="AM537">
        <f>('Added Columns'!AM537-'Added Columns'!AM$1)/'Added Columns'!AM$3</f>
        <v>0</v>
      </c>
      <c r="AN537">
        <v>0</v>
      </c>
      <c r="AO537">
        <f>('Added Columns'!AO537-'Added Columns'!AO$1)/'Added Columns'!AO$3</f>
        <v>0.14285714285714285</v>
      </c>
      <c r="AP537">
        <f>('Added Columns'!AP537-'Added Columns'!AP$1)/'Added Columns'!AP$3</f>
        <v>0</v>
      </c>
      <c r="AQ537">
        <f>('Added Columns'!AQ537-'Added Columns'!AQ$1)/'Added Columns'!AQ$3</f>
        <v>0.66666666666666663</v>
      </c>
      <c r="AR537">
        <f>('Added Columns'!AR537-'Added Columns'!AR$1)/'Added Columns'!AR$3</f>
        <v>0</v>
      </c>
      <c r="AS537">
        <f>('Added Columns'!AS537-'Added Columns'!AS$1)/'Added Columns'!AS$3</f>
        <v>0.25</v>
      </c>
      <c r="AT537">
        <f>('Added Columns'!AT537-'Added Columns'!AT$1)/'Added Columns'!AT$3</f>
        <v>0.66666666666666663</v>
      </c>
      <c r="AU537">
        <f>('Added Columns'!AU537-'Added Columns'!AU$1)/'Added Columns'!AU$3</f>
        <v>0.33333333333333331</v>
      </c>
      <c r="AV537">
        <f>('Added Columns'!AV537-'Added Columns'!AV$1)/'Added Columns'!AV$3</f>
        <v>0.22500000000000001</v>
      </c>
      <c r="AW537">
        <f>('Added Columns'!AW537-'Added Columns'!AW$1)/'Added Columns'!AW$3</f>
        <v>0.3888888888888889</v>
      </c>
      <c r="AX537">
        <f>('Added Columns'!AX537-'Added Columns'!AX$1)/'Added Columns'!AX$3</f>
        <v>6.6666666666666666E-2</v>
      </c>
      <c r="AY537">
        <f>('Added Columns'!AY537-'Added Columns'!AY$1)/'Added Columns'!AY$3</f>
        <v>0.47058823529411764</v>
      </c>
      <c r="AZ537">
        <v>1</v>
      </c>
      <c r="BA537">
        <v>0</v>
      </c>
    </row>
    <row r="538" spans="1:53" x14ac:dyDescent="0.25">
      <c r="A538">
        <v>531</v>
      </c>
      <c r="B538">
        <v>0</v>
      </c>
      <c r="C538">
        <v>1</v>
      </c>
      <c r="D538">
        <f>('Added Columns'!D538-'Added Columns'!D$1)/'Added Columns'!D$3</f>
        <v>0.21428571428571427</v>
      </c>
      <c r="E538">
        <v>1</v>
      </c>
      <c r="F538">
        <v>0</v>
      </c>
      <c r="G538">
        <v>0</v>
      </c>
      <c r="H538">
        <f>('Added Columns'!H538-'Added Columns'!H$1)/'Added Columns'!H$3</f>
        <v>0.36220472440944884</v>
      </c>
      <c r="I538">
        <v>0</v>
      </c>
      <c r="J538">
        <v>1</v>
      </c>
      <c r="K538">
        <v>0</v>
      </c>
      <c r="L538">
        <f>('Added Columns'!L538-'Added Columns'!L$1)/'Added Columns'!L$3</f>
        <v>0</v>
      </c>
      <c r="M538">
        <f>('Added Columns'!M538-'Added Columns'!M$1)/'Added Columns'!M$3</f>
        <v>0.25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>('Added Columns'!T538-'Added Columns'!T$1)/'Added Columns'!T$3</f>
        <v>0.66666666666666663</v>
      </c>
      <c r="U538">
        <f>('Added Columns'!U538-'Added Columns'!U$1)/'Added Columns'!U$3</f>
        <v>0.54285714285714282</v>
      </c>
      <c r="V538">
        <f>('Added Columns'!V538-'Added Columns'!V$1)/'Added Columns'!V$3</f>
        <v>0.66666666666666663</v>
      </c>
      <c r="W538">
        <f>('Added Columns'!W538-'Added Columns'!W$1)/'Added Columns'!W$3</f>
        <v>0.5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f>('Added Columns'!AG538-'Added Columns'!AG$1)/'Added Columns'!AG$3</f>
        <v>0</v>
      </c>
      <c r="AH538">
        <v>0</v>
      </c>
      <c r="AI538">
        <v>1</v>
      </c>
      <c r="AJ538">
        <v>0</v>
      </c>
      <c r="AK538">
        <f>('Added Columns'!AK538-'Added Columns'!AK$1)/'Added Columns'!AK$3</f>
        <v>0.33717746182201158</v>
      </c>
      <c r="AL538">
        <f>('Added Columns'!AL538-'Added Columns'!AL$1)/'Added Columns'!AL$3</f>
        <v>0.157197349929733</v>
      </c>
      <c r="AM538">
        <f>('Added Columns'!AM538-'Added Columns'!AM$1)/'Added Columns'!AM$3</f>
        <v>0.1111111111111111</v>
      </c>
      <c r="AN538">
        <v>0</v>
      </c>
      <c r="AO538">
        <f>('Added Columns'!AO538-'Added Columns'!AO$1)/'Added Columns'!AO$3</f>
        <v>0</v>
      </c>
      <c r="AP538">
        <f>('Added Columns'!AP538-'Added Columns'!AP$1)/'Added Columns'!AP$3</f>
        <v>0</v>
      </c>
      <c r="AQ538">
        <f>('Added Columns'!AQ538-'Added Columns'!AQ$1)/'Added Columns'!AQ$3</f>
        <v>1</v>
      </c>
      <c r="AR538">
        <f>('Added Columns'!AR538-'Added Columns'!AR$1)/'Added Columns'!AR$3</f>
        <v>0</v>
      </c>
      <c r="AS538">
        <f>('Added Columns'!AS538-'Added Columns'!AS$1)/'Added Columns'!AS$3</f>
        <v>0.22500000000000001</v>
      </c>
      <c r="AT538">
        <f>('Added Columns'!AT538-'Added Columns'!AT$1)/'Added Columns'!AT$3</f>
        <v>0.5</v>
      </c>
      <c r="AU538">
        <f>('Added Columns'!AU538-'Added Columns'!AU$1)/'Added Columns'!AU$3</f>
        <v>0.66666666666666663</v>
      </c>
      <c r="AV538">
        <f>('Added Columns'!AV538-'Added Columns'!AV$1)/'Added Columns'!AV$3</f>
        <v>0.22500000000000001</v>
      </c>
      <c r="AW538">
        <f>('Added Columns'!AW538-'Added Columns'!AW$1)/'Added Columns'!AW$3</f>
        <v>0.3888888888888889</v>
      </c>
      <c r="AX538">
        <f>('Added Columns'!AX538-'Added Columns'!AX$1)/'Added Columns'!AX$3</f>
        <v>0</v>
      </c>
      <c r="AY538">
        <f>('Added Columns'!AY538-'Added Columns'!AY$1)/'Added Columns'!AY$3</f>
        <v>0.41176470588235292</v>
      </c>
      <c r="AZ538">
        <v>1</v>
      </c>
      <c r="BA538">
        <v>0</v>
      </c>
    </row>
    <row r="539" spans="1:53" x14ac:dyDescent="0.25">
      <c r="A539">
        <v>532</v>
      </c>
      <c r="B539">
        <v>0</v>
      </c>
      <c r="C539">
        <v>1</v>
      </c>
      <c r="D539">
        <f>('Added Columns'!D539-'Added Columns'!D$1)/'Added Columns'!D$3</f>
        <v>0.33333333333333331</v>
      </c>
      <c r="E539">
        <v>1</v>
      </c>
      <c r="F539">
        <v>0</v>
      </c>
      <c r="G539">
        <v>0</v>
      </c>
      <c r="H539">
        <f>('Added Columns'!H539-'Added Columns'!H$1)/'Added Columns'!H$3</f>
        <v>0.65569076592698639</v>
      </c>
      <c r="I539">
        <v>0</v>
      </c>
      <c r="J539">
        <v>1</v>
      </c>
      <c r="K539">
        <v>0</v>
      </c>
      <c r="L539">
        <f>('Added Columns'!L539-'Added Columns'!L$1)/'Added Columns'!L$3</f>
        <v>7.1428571428571425E-2</v>
      </c>
      <c r="M539">
        <f>('Added Columns'!M539-'Added Columns'!M$1)/'Added Columns'!M$3</f>
        <v>0.25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>('Added Columns'!T539-'Added Columns'!T$1)/'Added Columns'!T$3</f>
        <v>0.66666666666666663</v>
      </c>
      <c r="U539">
        <f>('Added Columns'!U539-'Added Columns'!U$1)/'Added Columns'!U$3</f>
        <v>0.12857142857142856</v>
      </c>
      <c r="V539">
        <f>('Added Columns'!V539-'Added Columns'!V$1)/'Added Columns'!V$3</f>
        <v>0.66666666666666663</v>
      </c>
      <c r="W539">
        <f>('Added Columns'!W539-'Added Columns'!W$1)/'Added Columns'!W$3</f>
        <v>0.5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f>('Added Columns'!AG539-'Added Columns'!AG$1)/'Added Columns'!AG$3</f>
        <v>1</v>
      </c>
      <c r="AH539">
        <v>0</v>
      </c>
      <c r="AI539">
        <v>0</v>
      </c>
      <c r="AJ539">
        <v>1</v>
      </c>
      <c r="AK539">
        <f>('Added Columns'!AK539-'Added Columns'!AK$1)/'Added Columns'!AK$3</f>
        <v>0.53449183780937337</v>
      </c>
      <c r="AL539">
        <f>('Added Columns'!AL539-'Added Columns'!AL$1)/'Added Columns'!AL$3</f>
        <v>0.69379642642039752</v>
      </c>
      <c r="AM539">
        <f>('Added Columns'!AM539-'Added Columns'!AM$1)/'Added Columns'!AM$3</f>
        <v>0.33333333333333331</v>
      </c>
      <c r="AN539">
        <v>0</v>
      </c>
      <c r="AO539">
        <f>('Added Columns'!AO539-'Added Columns'!AO$1)/'Added Columns'!AO$3</f>
        <v>0.2857142857142857</v>
      </c>
      <c r="AP539">
        <f>('Added Columns'!AP539-'Added Columns'!AP$1)/'Added Columns'!AP$3</f>
        <v>0</v>
      </c>
      <c r="AQ539">
        <f>('Added Columns'!AQ539-'Added Columns'!AQ$1)/'Added Columns'!AQ$3</f>
        <v>1</v>
      </c>
      <c r="AR539">
        <f>('Added Columns'!AR539-'Added Columns'!AR$1)/'Added Columns'!AR$3</f>
        <v>0</v>
      </c>
      <c r="AS539">
        <f>('Added Columns'!AS539-'Added Columns'!AS$1)/'Added Columns'!AS$3</f>
        <v>0.25</v>
      </c>
      <c r="AT539">
        <f>('Added Columns'!AT539-'Added Columns'!AT$1)/'Added Columns'!AT$3</f>
        <v>1</v>
      </c>
      <c r="AU539">
        <f>('Added Columns'!AU539-'Added Columns'!AU$1)/'Added Columns'!AU$3</f>
        <v>0.66666666666666663</v>
      </c>
      <c r="AV539">
        <f>('Added Columns'!AV539-'Added Columns'!AV$1)/'Added Columns'!AV$3</f>
        <v>0.17499999999999999</v>
      </c>
      <c r="AW539">
        <f>('Added Columns'!AW539-'Added Columns'!AW$1)/'Added Columns'!AW$3</f>
        <v>0.3888888888888889</v>
      </c>
      <c r="AX539">
        <f>('Added Columns'!AX539-'Added Columns'!AX$1)/'Added Columns'!AX$3</f>
        <v>0.46666666666666667</v>
      </c>
      <c r="AY539">
        <f>('Added Columns'!AY539-'Added Columns'!AY$1)/'Added Columns'!AY$3</f>
        <v>0.41176470588235292</v>
      </c>
      <c r="AZ539">
        <v>1</v>
      </c>
      <c r="BA539">
        <v>0</v>
      </c>
    </row>
    <row r="540" spans="1:53" x14ac:dyDescent="0.25">
      <c r="A540">
        <v>533</v>
      </c>
      <c r="B540">
        <v>1</v>
      </c>
      <c r="C540">
        <v>0</v>
      </c>
      <c r="D540">
        <f>('Added Columns'!D540-'Added Columns'!D$1)/'Added Columns'!D$3</f>
        <v>0.69047619047619047</v>
      </c>
      <c r="E540">
        <v>1</v>
      </c>
      <c r="F540">
        <v>0</v>
      </c>
      <c r="G540">
        <v>0</v>
      </c>
      <c r="H540">
        <f>('Added Columns'!H540-'Added Columns'!H$1)/'Added Columns'!H$3</f>
        <v>0.43020758768790263</v>
      </c>
      <c r="I540">
        <v>1</v>
      </c>
      <c r="J540">
        <v>0</v>
      </c>
      <c r="K540">
        <v>0</v>
      </c>
      <c r="L540">
        <f>('Added Columns'!L540-'Added Columns'!L$1)/'Added Columns'!L$3</f>
        <v>0.4642857142857143</v>
      </c>
      <c r="M540">
        <f>('Added Columns'!M540-'Added Columns'!M$1)/'Added Columns'!M$3</f>
        <v>0.75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f>('Added Columns'!T540-'Added Columns'!T$1)/'Added Columns'!T$3</f>
        <v>1</v>
      </c>
      <c r="U540">
        <f>('Added Columns'!U540-'Added Columns'!U$1)/'Added Columns'!U$3</f>
        <v>0.17142857142857143</v>
      </c>
      <c r="V540">
        <f>('Added Columns'!V540-'Added Columns'!V$1)/'Added Columns'!V$3</f>
        <v>0.66666666666666663</v>
      </c>
      <c r="W540">
        <f>('Added Columns'!W540-'Added Columns'!W$1)/'Added Columns'!W$3</f>
        <v>0.25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f>('Added Columns'!AG540-'Added Columns'!AG$1)/'Added Columns'!AG$3</f>
        <v>0</v>
      </c>
      <c r="AH540">
        <v>0</v>
      </c>
      <c r="AI540">
        <v>0</v>
      </c>
      <c r="AJ540">
        <v>1</v>
      </c>
      <c r="AK540">
        <f>('Added Columns'!AK540-'Added Columns'!AK$1)/'Added Columns'!AK$3</f>
        <v>0.2080568720379147</v>
      </c>
      <c r="AL540">
        <f>('Added Columns'!AL540-'Added Columns'!AL$1)/'Added Columns'!AL$3</f>
        <v>0.39072475406544871</v>
      </c>
      <c r="AM540">
        <f>('Added Columns'!AM540-'Added Columns'!AM$1)/'Added Columns'!AM$3</f>
        <v>0.22222222222222221</v>
      </c>
      <c r="AN540">
        <v>0</v>
      </c>
      <c r="AO540">
        <f>('Added Columns'!AO540-'Added Columns'!AO$1)/'Added Columns'!AO$3</f>
        <v>7.1428571428571425E-2</v>
      </c>
      <c r="AP540">
        <f>('Added Columns'!AP540-'Added Columns'!AP$1)/'Added Columns'!AP$3</f>
        <v>0</v>
      </c>
      <c r="AQ540">
        <f>('Added Columns'!AQ540-'Added Columns'!AQ$1)/'Added Columns'!AQ$3</f>
        <v>1</v>
      </c>
      <c r="AR540">
        <f>('Added Columns'!AR540-'Added Columns'!AR$1)/'Added Columns'!AR$3</f>
        <v>0</v>
      </c>
      <c r="AS540">
        <f>('Added Columns'!AS540-'Added Columns'!AS$1)/'Added Columns'!AS$3</f>
        <v>0.5</v>
      </c>
      <c r="AT540">
        <f>('Added Columns'!AT540-'Added Columns'!AT$1)/'Added Columns'!AT$3</f>
        <v>0.33333333333333331</v>
      </c>
      <c r="AU540">
        <f>('Added Columns'!AU540-'Added Columns'!AU$1)/'Added Columns'!AU$3</f>
        <v>0.66666666666666663</v>
      </c>
      <c r="AV540">
        <f>('Added Columns'!AV540-'Added Columns'!AV$1)/'Added Columns'!AV$3</f>
        <v>0.17499999999999999</v>
      </c>
      <c r="AW540">
        <f>('Added Columns'!AW540-'Added Columns'!AW$1)/'Added Columns'!AW$3</f>
        <v>0.3888888888888889</v>
      </c>
      <c r="AX540">
        <f>('Added Columns'!AX540-'Added Columns'!AX$1)/'Added Columns'!AX$3</f>
        <v>6.6666666666666666E-2</v>
      </c>
      <c r="AY540">
        <f>('Added Columns'!AY540-'Added Columns'!AY$1)/'Added Columns'!AY$3</f>
        <v>0.41176470588235292</v>
      </c>
      <c r="AZ540">
        <v>1</v>
      </c>
      <c r="BA540">
        <v>0</v>
      </c>
    </row>
    <row r="541" spans="1:53" x14ac:dyDescent="0.25">
      <c r="A541">
        <v>534</v>
      </c>
      <c r="B541">
        <v>1</v>
      </c>
      <c r="C541">
        <v>0</v>
      </c>
      <c r="D541">
        <f>('Added Columns'!D541-'Added Columns'!D$1)/'Added Columns'!D$3</f>
        <v>0.52380952380952384</v>
      </c>
      <c r="E541">
        <v>0</v>
      </c>
      <c r="F541">
        <v>1</v>
      </c>
      <c r="G541">
        <v>0</v>
      </c>
      <c r="H541">
        <f>('Added Columns'!H541-'Added Columns'!H$1)/'Added Columns'!H$3</f>
        <v>0.34216177523264135</v>
      </c>
      <c r="I541">
        <v>1</v>
      </c>
      <c r="J541">
        <v>0</v>
      </c>
      <c r="K541">
        <v>0</v>
      </c>
      <c r="L541">
        <f>('Added Columns'!L541-'Added Columns'!L$1)/'Added Columns'!L$3</f>
        <v>0.14285714285714285</v>
      </c>
      <c r="M541">
        <f>('Added Columns'!M541-'Added Columns'!M$1)/'Added Columns'!M$3</f>
        <v>0.75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>('Added Columns'!T541-'Added Columns'!T$1)/'Added Columns'!T$3</f>
        <v>1</v>
      </c>
      <c r="U541">
        <f>('Added Columns'!U541-'Added Columns'!U$1)/'Added Columns'!U$3</f>
        <v>0.25714285714285712</v>
      </c>
      <c r="V541">
        <f>('Added Columns'!V541-'Added Columns'!V$1)/'Added Columns'!V$3</f>
        <v>0.33333333333333331</v>
      </c>
      <c r="W541">
        <f>('Added Columns'!W541-'Added Columns'!W$1)/'Added Columns'!W$3</f>
        <v>0.5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f>('Added Columns'!AG541-'Added Columns'!AG$1)/'Added Columns'!AG$3</f>
        <v>0</v>
      </c>
      <c r="AH541">
        <v>0</v>
      </c>
      <c r="AI541">
        <v>1</v>
      </c>
      <c r="AJ541">
        <v>0</v>
      </c>
      <c r="AK541">
        <f>('Added Columns'!AK541-'Added Columns'!AK$1)/'Added Columns'!AK$3</f>
        <v>0.49847288046340177</v>
      </c>
      <c r="AL541">
        <f>('Added Columns'!AL541-'Added Columns'!AL$1)/'Added Columns'!AL$3</f>
        <v>0.87042762497490467</v>
      </c>
      <c r="AM541">
        <f>('Added Columns'!AM541-'Added Columns'!AM$1)/'Added Columns'!AM$3</f>
        <v>0.55555555555555558</v>
      </c>
      <c r="AN541">
        <v>1</v>
      </c>
      <c r="AO541">
        <f>('Added Columns'!AO541-'Added Columns'!AO$1)/'Added Columns'!AO$3</f>
        <v>0.7142857142857143</v>
      </c>
      <c r="AP541">
        <f>('Added Columns'!AP541-'Added Columns'!AP$1)/'Added Columns'!AP$3</f>
        <v>1</v>
      </c>
      <c r="AQ541">
        <f>('Added Columns'!AQ541-'Added Columns'!AQ$1)/'Added Columns'!AQ$3</f>
        <v>0.66666666666666663</v>
      </c>
      <c r="AR541">
        <f>('Added Columns'!AR541-'Added Columns'!AR$1)/'Added Columns'!AR$3</f>
        <v>0.33333333333333331</v>
      </c>
      <c r="AS541">
        <f>('Added Columns'!AS541-'Added Columns'!AS$1)/'Added Columns'!AS$3</f>
        <v>0.5</v>
      </c>
      <c r="AT541">
        <f>('Added Columns'!AT541-'Added Columns'!AT$1)/'Added Columns'!AT$3</f>
        <v>0.33333333333333331</v>
      </c>
      <c r="AU541">
        <f>('Added Columns'!AU541-'Added Columns'!AU$1)/'Added Columns'!AU$3</f>
        <v>0.66666666666666663</v>
      </c>
      <c r="AV541">
        <f>('Added Columns'!AV541-'Added Columns'!AV$1)/'Added Columns'!AV$3</f>
        <v>0.45</v>
      </c>
      <c r="AW541">
        <f>('Added Columns'!AW541-'Added Columns'!AW$1)/'Added Columns'!AW$3</f>
        <v>0.72222222222222221</v>
      </c>
      <c r="AX541">
        <f>('Added Columns'!AX541-'Added Columns'!AX$1)/'Added Columns'!AX$3</f>
        <v>6.6666666666666666E-2</v>
      </c>
      <c r="AY541">
        <f>('Added Columns'!AY541-'Added Columns'!AY$1)/'Added Columns'!AY$3</f>
        <v>0.70588235294117652</v>
      </c>
      <c r="AZ541">
        <v>1</v>
      </c>
      <c r="BA541">
        <v>0</v>
      </c>
    </row>
    <row r="542" spans="1:53" x14ac:dyDescent="0.25">
      <c r="A542">
        <v>535</v>
      </c>
      <c r="B542">
        <v>1</v>
      </c>
      <c r="C542">
        <v>0</v>
      </c>
      <c r="D542">
        <f>('Added Columns'!D542-'Added Columns'!D$1)/'Added Columns'!D$3</f>
        <v>0.83333333333333337</v>
      </c>
      <c r="E542">
        <v>1</v>
      </c>
      <c r="F542">
        <v>0</v>
      </c>
      <c r="G542">
        <v>0</v>
      </c>
      <c r="H542">
        <f>('Added Columns'!H542-'Added Columns'!H$1)/'Added Columns'!H$3</f>
        <v>0.62133142448103074</v>
      </c>
      <c r="I542">
        <v>0</v>
      </c>
      <c r="J542">
        <v>1</v>
      </c>
      <c r="K542">
        <v>0</v>
      </c>
      <c r="L542">
        <f>('Added Columns'!L542-'Added Columns'!L$1)/'Added Columns'!L$3</f>
        <v>0.21428571428571427</v>
      </c>
      <c r="M542">
        <f>('Added Columns'!M542-'Added Columns'!M$1)/'Added Columns'!M$3</f>
        <v>0.5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>('Added Columns'!T542-'Added Columns'!T$1)/'Added Columns'!T$3</f>
        <v>0.66666666666666663</v>
      </c>
      <c r="U542">
        <f>('Added Columns'!U542-'Added Columns'!U$1)/'Added Columns'!U$3</f>
        <v>0.41428571428571431</v>
      </c>
      <c r="V542">
        <f>('Added Columns'!V542-'Added Columns'!V$1)/'Added Columns'!V$3</f>
        <v>1</v>
      </c>
      <c r="W542">
        <f>('Added Columns'!W542-'Added Columns'!W$1)/'Added Columns'!W$3</f>
        <v>0.75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f>('Added Columns'!AG542-'Added Columns'!AG$1)/'Added Columns'!AG$3</f>
        <v>0.66666666666666663</v>
      </c>
      <c r="AH542">
        <v>0</v>
      </c>
      <c r="AI542">
        <v>1</v>
      </c>
      <c r="AJ542">
        <v>0</v>
      </c>
      <c r="AK542">
        <f>('Added Columns'!AK542-'Added Columns'!AK$1)/'Added Columns'!AK$3</f>
        <v>0.72696155871511325</v>
      </c>
      <c r="AL542">
        <f>('Added Columns'!AL542-'Added Columns'!AL$1)/'Added Columns'!AL$3</f>
        <v>0.45854246135314192</v>
      </c>
      <c r="AM542">
        <f>('Added Columns'!AM542-'Added Columns'!AM$1)/'Added Columns'!AM$3</f>
        <v>0.33333333333333331</v>
      </c>
      <c r="AN542">
        <v>0</v>
      </c>
      <c r="AO542">
        <f>('Added Columns'!AO542-'Added Columns'!AO$1)/'Added Columns'!AO$3</f>
        <v>0.5714285714285714</v>
      </c>
      <c r="AP542">
        <f>('Added Columns'!AP542-'Added Columns'!AP$1)/'Added Columns'!AP$3</f>
        <v>0</v>
      </c>
      <c r="AQ542">
        <f>('Added Columns'!AQ542-'Added Columns'!AQ$1)/'Added Columns'!AQ$3</f>
        <v>0.66666666666666663</v>
      </c>
      <c r="AR542">
        <f>('Added Columns'!AR542-'Added Columns'!AR$1)/'Added Columns'!AR$3</f>
        <v>0</v>
      </c>
      <c r="AS542">
        <f>('Added Columns'!AS542-'Added Columns'!AS$1)/'Added Columns'!AS$3</f>
        <v>0.8</v>
      </c>
      <c r="AT542">
        <f>('Added Columns'!AT542-'Added Columns'!AT$1)/'Added Columns'!AT$3</f>
        <v>0.5</v>
      </c>
      <c r="AU542">
        <f>('Added Columns'!AU542-'Added Columns'!AU$1)/'Added Columns'!AU$3</f>
        <v>0.66666666666666663</v>
      </c>
      <c r="AV542">
        <f>('Added Columns'!AV542-'Added Columns'!AV$1)/'Added Columns'!AV$3</f>
        <v>0.125</v>
      </c>
      <c r="AW542">
        <f>('Added Columns'!AW542-'Added Columns'!AW$1)/'Added Columns'!AW$3</f>
        <v>5.5555555555555552E-2</v>
      </c>
      <c r="AX542">
        <f>('Added Columns'!AX542-'Added Columns'!AX$1)/'Added Columns'!AX$3</f>
        <v>6.6666666666666666E-2</v>
      </c>
      <c r="AY542">
        <f>('Added Columns'!AY542-'Added Columns'!AY$1)/'Added Columns'!AY$3</f>
        <v>0.17647058823529413</v>
      </c>
      <c r="AZ542">
        <v>1</v>
      </c>
      <c r="BA542">
        <v>0</v>
      </c>
    </row>
    <row r="543" spans="1:53" x14ac:dyDescent="0.25">
      <c r="A543">
        <v>536</v>
      </c>
      <c r="B543">
        <v>1</v>
      </c>
      <c r="C543">
        <v>0</v>
      </c>
      <c r="D543">
        <f>('Added Columns'!D543-'Added Columns'!D$1)/'Added Columns'!D$3</f>
        <v>0.54761904761904767</v>
      </c>
      <c r="E543">
        <v>1</v>
      </c>
      <c r="F543">
        <v>0</v>
      </c>
      <c r="G543">
        <v>0</v>
      </c>
      <c r="H543">
        <f>('Added Columns'!H543-'Added Columns'!H$1)/'Added Columns'!H$3</f>
        <v>0.23264137437365784</v>
      </c>
      <c r="I543">
        <v>0</v>
      </c>
      <c r="J543">
        <v>0</v>
      </c>
      <c r="K543">
        <v>1</v>
      </c>
      <c r="L543">
        <f>('Added Columns'!L543-'Added Columns'!L$1)/'Added Columns'!L$3</f>
        <v>0.32142857142857145</v>
      </c>
      <c r="M543">
        <f>('Added Columns'!M543-'Added Columns'!M$1)/'Added Columns'!M$3</f>
        <v>0.75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f>('Added Columns'!T543-'Added Columns'!T$1)/'Added Columns'!T$3</f>
        <v>0.33333333333333331</v>
      </c>
      <c r="U543">
        <f>('Added Columns'!U543-'Added Columns'!U$1)/'Added Columns'!U$3</f>
        <v>0.61428571428571432</v>
      </c>
      <c r="V543">
        <f>('Added Columns'!V543-'Added Columns'!V$1)/'Added Columns'!V$3</f>
        <v>0.33333333333333331</v>
      </c>
      <c r="W543">
        <f>('Added Columns'!W543-'Added Columns'!W$1)/'Added Columns'!W$3</f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f>('Added Columns'!AG543-'Added Columns'!AG$1)/'Added Columns'!AG$3</f>
        <v>1</v>
      </c>
      <c r="AH543">
        <v>1</v>
      </c>
      <c r="AI543">
        <v>0</v>
      </c>
      <c r="AJ543">
        <v>0</v>
      </c>
      <c r="AK543">
        <f>('Added Columns'!AK543-'Added Columns'!AK$1)/'Added Columns'!AK$3</f>
        <v>0.95481832543443923</v>
      </c>
      <c r="AL543">
        <f>('Added Columns'!AL543-'Added Columns'!AL$1)/'Added Columns'!AL$3</f>
        <v>0.2717125075286087</v>
      </c>
      <c r="AM543">
        <f>('Added Columns'!AM543-'Added Columns'!AM$1)/'Added Columns'!AM$3</f>
        <v>0.33333333333333331</v>
      </c>
      <c r="AN543">
        <v>0</v>
      </c>
      <c r="AO543">
        <f>('Added Columns'!AO543-'Added Columns'!AO$1)/'Added Columns'!AO$3</f>
        <v>0.2857142857142857</v>
      </c>
      <c r="AP543">
        <f>('Added Columns'!AP543-'Added Columns'!AP$1)/'Added Columns'!AP$3</f>
        <v>0</v>
      </c>
      <c r="AQ543">
        <f>('Added Columns'!AQ543-'Added Columns'!AQ$1)/'Added Columns'!AQ$3</f>
        <v>0.33333333333333331</v>
      </c>
      <c r="AR543">
        <f>('Added Columns'!AR543-'Added Columns'!AR$1)/'Added Columns'!AR$3</f>
        <v>1</v>
      </c>
      <c r="AS543">
        <f>('Added Columns'!AS543-'Added Columns'!AS$1)/'Added Columns'!AS$3</f>
        <v>0.57499999999999996</v>
      </c>
      <c r="AT543">
        <f>('Added Columns'!AT543-'Added Columns'!AT$1)/'Added Columns'!AT$3</f>
        <v>0.33333333333333331</v>
      </c>
      <c r="AU543">
        <f>('Added Columns'!AU543-'Added Columns'!AU$1)/'Added Columns'!AU$3</f>
        <v>0.33333333333333331</v>
      </c>
      <c r="AV543">
        <f>('Added Columns'!AV543-'Added Columns'!AV$1)/'Added Columns'!AV$3</f>
        <v>0.52500000000000002</v>
      </c>
      <c r="AW543">
        <f>('Added Columns'!AW543-'Added Columns'!AW$1)/'Added Columns'!AW$3</f>
        <v>0.33333333333333331</v>
      </c>
      <c r="AX543">
        <f>('Added Columns'!AX543-'Added Columns'!AX$1)/'Added Columns'!AX$3</f>
        <v>0.8</v>
      </c>
      <c r="AY543">
        <f>('Added Columns'!AY543-'Added Columns'!AY$1)/'Added Columns'!AY$3</f>
        <v>0.35294117647058826</v>
      </c>
      <c r="AZ543">
        <v>1</v>
      </c>
      <c r="BA543">
        <v>0</v>
      </c>
    </row>
    <row r="544" spans="1:53" x14ac:dyDescent="0.25">
      <c r="A544">
        <v>537</v>
      </c>
      <c r="B544">
        <v>1</v>
      </c>
      <c r="C544">
        <v>0</v>
      </c>
      <c r="D544">
        <f>('Added Columns'!D544-'Added Columns'!D$1)/'Added Columns'!D$3</f>
        <v>1</v>
      </c>
      <c r="E544">
        <v>1</v>
      </c>
      <c r="F544">
        <v>0</v>
      </c>
      <c r="G544">
        <v>0</v>
      </c>
      <c r="H544">
        <f>('Added Columns'!H544-'Added Columns'!H$1)/'Added Columns'!H$3</f>
        <v>0.77093772369362923</v>
      </c>
      <c r="I544">
        <v>1</v>
      </c>
      <c r="J544">
        <v>0</v>
      </c>
      <c r="K544">
        <v>0</v>
      </c>
      <c r="L544">
        <f>('Added Columns'!L544-'Added Columns'!L$1)/'Added Columns'!L$3</f>
        <v>0.5357142857142857</v>
      </c>
      <c r="M544">
        <f>('Added Columns'!M544-'Added Columns'!M$1)/'Added Columns'!M$3</f>
        <v>0.75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f>('Added Columns'!T544-'Added Columns'!T$1)/'Added Columns'!T$3</f>
        <v>0</v>
      </c>
      <c r="U544">
        <f>('Added Columns'!U544-'Added Columns'!U$1)/'Added Columns'!U$3</f>
        <v>0.77142857142857146</v>
      </c>
      <c r="V544">
        <f>('Added Columns'!V544-'Added Columns'!V$1)/'Added Columns'!V$3</f>
        <v>0.66666666666666663</v>
      </c>
      <c r="W544">
        <f>('Added Columns'!W544-'Added Columns'!W$1)/'Added Columns'!W$3</f>
        <v>0.25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f>('Added Columns'!AG544-'Added Columns'!AG$1)/'Added Columns'!AG$3</f>
        <v>0</v>
      </c>
      <c r="AH544">
        <v>0</v>
      </c>
      <c r="AI544">
        <v>0</v>
      </c>
      <c r="AJ544">
        <v>1</v>
      </c>
      <c r="AK544">
        <f>('Added Columns'!AK544-'Added Columns'!AK$1)/'Added Columns'!AK$3</f>
        <v>0.23149025803054238</v>
      </c>
      <c r="AL544">
        <f>('Added Columns'!AL544-'Added Columns'!AL$1)/'Added Columns'!AL$3</f>
        <v>0.39469985946597069</v>
      </c>
      <c r="AM544">
        <f>('Added Columns'!AM544-'Added Columns'!AM$1)/'Added Columns'!AM$3</f>
        <v>0.88888888888888884</v>
      </c>
      <c r="AN544">
        <v>0</v>
      </c>
      <c r="AO544">
        <f>('Added Columns'!AO544-'Added Columns'!AO$1)/'Added Columns'!AO$3</f>
        <v>0.21428571428571427</v>
      </c>
      <c r="AP544">
        <f>('Added Columns'!AP544-'Added Columns'!AP$1)/'Added Columns'!AP$3</f>
        <v>0</v>
      </c>
      <c r="AQ544">
        <f>('Added Columns'!AQ544-'Added Columns'!AQ$1)/'Added Columns'!AQ$3</f>
        <v>1</v>
      </c>
      <c r="AR544">
        <f>('Added Columns'!AR544-'Added Columns'!AR$1)/'Added Columns'!AR$3</f>
        <v>0</v>
      </c>
      <c r="AS544">
        <f>('Added Columns'!AS544-'Added Columns'!AS$1)/'Added Columns'!AS$3</f>
        <v>0.25</v>
      </c>
      <c r="AT544">
        <f>('Added Columns'!AT544-'Added Columns'!AT$1)/'Added Columns'!AT$3</f>
        <v>0.16666666666666666</v>
      </c>
      <c r="AU544">
        <f>('Added Columns'!AU544-'Added Columns'!AU$1)/'Added Columns'!AU$3</f>
        <v>0.66666666666666663</v>
      </c>
      <c r="AV544">
        <f>('Added Columns'!AV544-'Added Columns'!AV$1)/'Added Columns'!AV$3</f>
        <v>0.05</v>
      </c>
      <c r="AW544">
        <f>('Added Columns'!AW544-'Added Columns'!AW$1)/'Added Columns'!AW$3</f>
        <v>0.1111111111111111</v>
      </c>
      <c r="AX544">
        <f>('Added Columns'!AX544-'Added Columns'!AX$1)/'Added Columns'!AX$3</f>
        <v>0.13333333333333333</v>
      </c>
      <c r="AY544">
        <f>('Added Columns'!AY544-'Added Columns'!AY$1)/'Added Columns'!AY$3</f>
        <v>0.11764705882352941</v>
      </c>
      <c r="AZ544">
        <v>1</v>
      </c>
      <c r="BA544">
        <v>0</v>
      </c>
    </row>
    <row r="545" spans="1:53" x14ac:dyDescent="0.25">
      <c r="A545">
        <v>538</v>
      </c>
      <c r="B545">
        <v>1</v>
      </c>
      <c r="C545">
        <v>0</v>
      </c>
      <c r="D545">
        <f>('Added Columns'!D545-'Added Columns'!D$1)/'Added Columns'!D$3</f>
        <v>0.21428571428571427</v>
      </c>
      <c r="E545">
        <v>0</v>
      </c>
      <c r="F545">
        <v>1</v>
      </c>
      <c r="G545">
        <v>0</v>
      </c>
      <c r="H545">
        <f>('Added Columns'!H545-'Added Columns'!H$1)/'Added Columns'!H$3</f>
        <v>0.13743736578382248</v>
      </c>
      <c r="I545">
        <v>0</v>
      </c>
      <c r="J545">
        <v>1</v>
      </c>
      <c r="K545">
        <v>0</v>
      </c>
      <c r="L545">
        <f>('Added Columns'!L545-'Added Columns'!L$1)/'Added Columns'!L$3</f>
        <v>0.32142857142857145</v>
      </c>
      <c r="M545">
        <f>('Added Columns'!M545-'Added Columns'!M$1)/'Added Columns'!M$3</f>
        <v>0.25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>('Added Columns'!T545-'Added Columns'!T$1)/'Added Columns'!T$3</f>
        <v>1</v>
      </c>
      <c r="U545">
        <f>('Added Columns'!U545-'Added Columns'!U$1)/'Added Columns'!U$3</f>
        <v>2.8571428571428571E-2</v>
      </c>
      <c r="V545">
        <f>('Added Columns'!V545-'Added Columns'!V$1)/'Added Columns'!V$3</f>
        <v>0.66666666666666663</v>
      </c>
      <c r="W545">
        <f>('Added Columns'!W545-'Added Columns'!W$1)/'Added Columns'!W$3</f>
        <v>0.5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f>('Added Columns'!AG545-'Added Columns'!AG$1)/'Added Columns'!AG$3</f>
        <v>0</v>
      </c>
      <c r="AH545">
        <v>1</v>
      </c>
      <c r="AI545">
        <v>0</v>
      </c>
      <c r="AJ545">
        <v>0</v>
      </c>
      <c r="AK545">
        <f>('Added Columns'!AK545-'Added Columns'!AK$1)/'Added Columns'!AK$3</f>
        <v>0.40989994734070562</v>
      </c>
      <c r="AL545">
        <f>('Added Columns'!AL545-'Added Columns'!AL$1)/'Added Columns'!AL$3</f>
        <v>0.10901425416583016</v>
      </c>
      <c r="AM545">
        <f>('Added Columns'!AM545-'Added Columns'!AM$1)/'Added Columns'!AM$3</f>
        <v>0.1111111111111111</v>
      </c>
      <c r="AN545">
        <v>0</v>
      </c>
      <c r="AO545">
        <f>('Added Columns'!AO545-'Added Columns'!AO$1)/'Added Columns'!AO$3</f>
        <v>0.7142857142857143</v>
      </c>
      <c r="AP545">
        <f>('Added Columns'!AP545-'Added Columns'!AP$1)/'Added Columns'!AP$3</f>
        <v>1</v>
      </c>
      <c r="AQ545">
        <f>('Added Columns'!AQ545-'Added Columns'!AQ$1)/'Added Columns'!AQ$3</f>
        <v>0.66666666666666663</v>
      </c>
      <c r="AR545">
        <f>('Added Columns'!AR545-'Added Columns'!AR$1)/'Added Columns'!AR$3</f>
        <v>0.66666666666666663</v>
      </c>
      <c r="AS545">
        <f>('Added Columns'!AS545-'Added Columns'!AS$1)/'Added Columns'!AS$3</f>
        <v>0.22500000000000001</v>
      </c>
      <c r="AT545">
        <f>('Added Columns'!AT545-'Added Columns'!AT$1)/'Added Columns'!AT$3</f>
        <v>0.66666666666666663</v>
      </c>
      <c r="AU545">
        <f>('Added Columns'!AU545-'Added Columns'!AU$1)/'Added Columns'!AU$3</f>
        <v>0.33333333333333331</v>
      </c>
      <c r="AV545">
        <f>('Added Columns'!AV545-'Added Columns'!AV$1)/'Added Columns'!AV$3</f>
        <v>0.22500000000000001</v>
      </c>
      <c r="AW545">
        <f>('Added Columns'!AW545-'Added Columns'!AW$1)/'Added Columns'!AW$3</f>
        <v>0.3888888888888889</v>
      </c>
      <c r="AX545">
        <f>('Added Columns'!AX545-'Added Columns'!AX$1)/'Added Columns'!AX$3</f>
        <v>6.6666666666666666E-2</v>
      </c>
      <c r="AY545">
        <f>('Added Columns'!AY545-'Added Columns'!AY$1)/'Added Columns'!AY$3</f>
        <v>0.41176470588235292</v>
      </c>
      <c r="AZ545">
        <v>1</v>
      </c>
      <c r="BA545">
        <v>0</v>
      </c>
    </row>
    <row r="546" spans="1:53" x14ac:dyDescent="0.25">
      <c r="A546">
        <v>539</v>
      </c>
      <c r="B546">
        <v>1</v>
      </c>
      <c r="C546">
        <v>0</v>
      </c>
      <c r="D546">
        <f>('Added Columns'!D546-'Added Columns'!D$1)/'Added Columns'!D$3</f>
        <v>0.54761904761904767</v>
      </c>
      <c r="E546">
        <v>1</v>
      </c>
      <c r="F546">
        <v>0</v>
      </c>
      <c r="G546">
        <v>0</v>
      </c>
      <c r="H546">
        <f>('Added Columns'!H546-'Added Columns'!H$1)/'Added Columns'!H$3</f>
        <v>0.15175375805297064</v>
      </c>
      <c r="I546">
        <v>0</v>
      </c>
      <c r="J546">
        <v>0</v>
      </c>
      <c r="K546">
        <v>1</v>
      </c>
      <c r="L546">
        <f>('Added Columns'!L546-'Added Columns'!L$1)/'Added Columns'!L$3</f>
        <v>0</v>
      </c>
      <c r="M546">
        <f>('Added Columns'!M546-'Added Columns'!M$1)/'Added Columns'!M$3</f>
        <v>0.5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f>('Added Columns'!T546-'Added Columns'!T$1)/'Added Columns'!T$3</f>
        <v>1</v>
      </c>
      <c r="U546">
        <f>('Added Columns'!U546-'Added Columns'!U$1)/'Added Columns'!U$3</f>
        <v>0.41428571428571431</v>
      </c>
      <c r="V546">
        <f>('Added Columns'!V546-'Added Columns'!V$1)/'Added Columns'!V$3</f>
        <v>0.33333333333333331</v>
      </c>
      <c r="W546">
        <f>('Added Columns'!W546-'Added Columns'!W$1)/'Added Columns'!W$3</f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f>('Added Columns'!AG546-'Added Columns'!AG$1)/'Added Columns'!AG$3</f>
        <v>0.66666666666666663</v>
      </c>
      <c r="AH546">
        <v>0</v>
      </c>
      <c r="AI546">
        <v>1</v>
      </c>
      <c r="AJ546">
        <v>0</v>
      </c>
      <c r="AK546">
        <f>('Added Columns'!AK546-'Added Columns'!AK$1)/'Added Columns'!AK$3</f>
        <v>0.95734597156398105</v>
      </c>
      <c r="AL546">
        <f>('Added Columns'!AL546-'Added Columns'!AL$1)/'Added Columns'!AL$3</f>
        <v>0.70138526400321222</v>
      </c>
      <c r="AM546">
        <f>('Added Columns'!AM546-'Added Columns'!AM$1)/'Added Columns'!AM$3</f>
        <v>0.1111111111111111</v>
      </c>
      <c r="AN546">
        <v>0</v>
      </c>
      <c r="AO546">
        <f>('Added Columns'!AO546-'Added Columns'!AO$1)/'Added Columns'!AO$3</f>
        <v>7.1428571428571425E-2</v>
      </c>
      <c r="AP546">
        <f>('Added Columns'!AP546-'Added Columns'!AP$1)/'Added Columns'!AP$3</f>
        <v>0</v>
      </c>
      <c r="AQ546">
        <f>('Added Columns'!AQ546-'Added Columns'!AQ$1)/'Added Columns'!AQ$3</f>
        <v>0.33333333333333331</v>
      </c>
      <c r="AR546">
        <f>('Added Columns'!AR546-'Added Columns'!AR$1)/'Added Columns'!AR$3</f>
        <v>0.33333333333333331</v>
      </c>
      <c r="AS546">
        <f>('Added Columns'!AS546-'Added Columns'!AS$1)/'Added Columns'!AS$3</f>
        <v>0.55000000000000004</v>
      </c>
      <c r="AT546">
        <f>('Added Columns'!AT546-'Added Columns'!AT$1)/'Added Columns'!AT$3</f>
        <v>0.5</v>
      </c>
      <c r="AU546">
        <f>('Added Columns'!AU546-'Added Columns'!AU$1)/'Added Columns'!AU$3</f>
        <v>0.66666666666666663</v>
      </c>
      <c r="AV546">
        <f>('Added Columns'!AV546-'Added Columns'!AV$1)/'Added Columns'!AV$3</f>
        <v>0.55000000000000004</v>
      </c>
      <c r="AW546">
        <f>('Added Columns'!AW546-'Added Columns'!AW$1)/'Added Columns'!AW$3</f>
        <v>0.3888888888888889</v>
      </c>
      <c r="AX546">
        <f>('Added Columns'!AX546-'Added Columns'!AX$1)/'Added Columns'!AX$3</f>
        <v>0.13333333333333333</v>
      </c>
      <c r="AY546">
        <f>('Added Columns'!AY546-'Added Columns'!AY$1)/'Added Columns'!AY$3</f>
        <v>0.58823529411764708</v>
      </c>
      <c r="AZ546">
        <v>1</v>
      </c>
      <c r="BA546">
        <v>0</v>
      </c>
    </row>
    <row r="547" spans="1:53" x14ac:dyDescent="0.25">
      <c r="A547">
        <v>540</v>
      </c>
      <c r="B547">
        <v>1</v>
      </c>
      <c r="C547">
        <v>0</v>
      </c>
      <c r="D547">
        <f>('Added Columns'!D547-'Added Columns'!D$1)/'Added Columns'!D$3</f>
        <v>0.76190476190476186</v>
      </c>
      <c r="E547">
        <v>1</v>
      </c>
      <c r="F547">
        <v>0</v>
      </c>
      <c r="G547">
        <v>0</v>
      </c>
      <c r="H547">
        <f>('Added Columns'!H547-'Added Columns'!H$1)/'Added Columns'!H$3</f>
        <v>0.15318539727988548</v>
      </c>
      <c r="I547">
        <v>1</v>
      </c>
      <c r="J547">
        <v>0</v>
      </c>
      <c r="K547">
        <v>0</v>
      </c>
      <c r="L547">
        <f>('Added Columns'!L547-'Added Columns'!L$1)/'Added Columns'!L$3</f>
        <v>0.25</v>
      </c>
      <c r="M547">
        <f>('Added Columns'!M547-'Added Columns'!M$1)/'Added Columns'!M$3</f>
        <v>0.75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f>('Added Columns'!T547-'Added Columns'!T$1)/'Added Columns'!T$3</f>
        <v>1</v>
      </c>
      <c r="U547">
        <f>('Added Columns'!U547-'Added Columns'!U$1)/'Added Columns'!U$3</f>
        <v>0.34285714285714286</v>
      </c>
      <c r="V547">
        <f>('Added Columns'!V547-'Added Columns'!V$1)/'Added Columns'!V$3</f>
        <v>0.66666666666666663</v>
      </c>
      <c r="W547">
        <f>('Added Columns'!W547-'Added Columns'!W$1)/'Added Columns'!W$3</f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f>('Added Columns'!AG547-'Added Columns'!AG$1)/'Added Columns'!AG$3</f>
        <v>0.33333333333333331</v>
      </c>
      <c r="AH547">
        <v>0</v>
      </c>
      <c r="AI547">
        <v>1</v>
      </c>
      <c r="AJ547">
        <v>0</v>
      </c>
      <c r="AK547">
        <f>('Added Columns'!AK547-'Added Columns'!AK$1)/'Added Columns'!AK$3</f>
        <v>0.15092153765139546</v>
      </c>
      <c r="AL547">
        <f>('Added Columns'!AL547-'Added Columns'!AL$1)/'Added Columns'!AL$3</f>
        <v>0.31676370206785787</v>
      </c>
      <c r="AM547">
        <f>('Added Columns'!AM547-'Added Columns'!AM$1)/'Added Columns'!AM$3</f>
        <v>0.77777777777777779</v>
      </c>
      <c r="AN547">
        <v>0</v>
      </c>
      <c r="AO547">
        <f>('Added Columns'!AO547-'Added Columns'!AO$1)/'Added Columns'!AO$3</f>
        <v>0.2857142857142857</v>
      </c>
      <c r="AP547">
        <f>('Added Columns'!AP547-'Added Columns'!AP$1)/'Added Columns'!AP$3</f>
        <v>0</v>
      </c>
      <c r="AQ547">
        <f>('Added Columns'!AQ547-'Added Columns'!AQ$1)/'Added Columns'!AQ$3</f>
        <v>1</v>
      </c>
      <c r="AR547">
        <f>('Added Columns'!AR547-'Added Columns'!AR$1)/'Added Columns'!AR$3</f>
        <v>0.33333333333333331</v>
      </c>
      <c r="AS547">
        <f>('Added Columns'!AS547-'Added Columns'!AS$1)/'Added Columns'!AS$3</f>
        <v>0.1</v>
      </c>
      <c r="AT547">
        <f>('Added Columns'!AT547-'Added Columns'!AT$1)/'Added Columns'!AT$3</f>
        <v>0.33333333333333331</v>
      </c>
      <c r="AU547">
        <f>('Added Columns'!AU547-'Added Columns'!AU$1)/'Added Columns'!AU$3</f>
        <v>0.66666666666666663</v>
      </c>
      <c r="AV547">
        <f>('Added Columns'!AV547-'Added Columns'!AV$1)/'Added Columns'!AV$3</f>
        <v>0.05</v>
      </c>
      <c r="AW547">
        <f>('Added Columns'!AW547-'Added Columns'!AW$1)/'Added Columns'!AW$3</f>
        <v>0.1111111111111111</v>
      </c>
      <c r="AX547">
        <f>('Added Columns'!AX547-'Added Columns'!AX$1)/'Added Columns'!AX$3</f>
        <v>0.13333333333333333</v>
      </c>
      <c r="AY547">
        <f>('Added Columns'!AY547-'Added Columns'!AY$1)/'Added Columns'!AY$3</f>
        <v>0.11764705882352941</v>
      </c>
      <c r="AZ547">
        <v>1</v>
      </c>
      <c r="BA547">
        <v>0</v>
      </c>
    </row>
    <row r="548" spans="1:53" x14ac:dyDescent="0.25">
      <c r="A548">
        <v>541</v>
      </c>
      <c r="B548">
        <v>0</v>
      </c>
      <c r="C548">
        <v>1</v>
      </c>
      <c r="D548">
        <f>('Added Columns'!D548-'Added Columns'!D$1)/'Added Columns'!D$3</f>
        <v>0.23809523809523808</v>
      </c>
      <c r="E548">
        <v>1</v>
      </c>
      <c r="F548">
        <v>0</v>
      </c>
      <c r="G548">
        <v>0</v>
      </c>
      <c r="H548">
        <f>('Added Columns'!H548-'Added Columns'!H$1)/'Added Columns'!H$3</f>
        <v>0.39513242662848963</v>
      </c>
      <c r="I548">
        <v>0</v>
      </c>
      <c r="J548">
        <v>1</v>
      </c>
      <c r="K548">
        <v>0</v>
      </c>
      <c r="L548">
        <f>('Added Columns'!L548-'Added Columns'!L$1)/'Added Columns'!L$3</f>
        <v>0</v>
      </c>
      <c r="M548">
        <f>('Added Columns'!M548-'Added Columns'!M$1)/'Added Columns'!M$3</f>
        <v>0.25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>('Added Columns'!T548-'Added Columns'!T$1)/'Added Columns'!T$3</f>
        <v>0</v>
      </c>
      <c r="U548">
        <f>('Added Columns'!U548-'Added Columns'!U$1)/'Added Columns'!U$3</f>
        <v>0.52857142857142858</v>
      </c>
      <c r="V548">
        <f>('Added Columns'!V548-'Added Columns'!V$1)/'Added Columns'!V$3</f>
        <v>0</v>
      </c>
      <c r="W548">
        <f>('Added Columns'!W548-'Added Columns'!W$1)/'Added Columns'!W$3</f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f>('Added Columns'!AG548-'Added Columns'!AG$1)/'Added Columns'!AG$3</f>
        <v>0.33333333333333331</v>
      </c>
      <c r="AH548">
        <v>0</v>
      </c>
      <c r="AI548">
        <v>0</v>
      </c>
      <c r="AJ548">
        <v>1</v>
      </c>
      <c r="AK548">
        <f>('Added Columns'!AK548-'Added Columns'!AK$1)/'Added Columns'!AK$3</f>
        <v>6.3559768299104785E-2</v>
      </c>
      <c r="AL548">
        <f>('Added Columns'!AL548-'Added Columns'!AL$1)/'Added Columns'!AL$3</f>
        <v>7.139128689018269E-2</v>
      </c>
      <c r="AM548">
        <f>('Added Columns'!AM548-'Added Columns'!AM$1)/'Added Columns'!AM$3</f>
        <v>0.77777777777777779</v>
      </c>
      <c r="AN548">
        <v>1</v>
      </c>
      <c r="AO548">
        <f>('Added Columns'!AO548-'Added Columns'!AO$1)/'Added Columns'!AO$3</f>
        <v>0.14285714285714285</v>
      </c>
      <c r="AP548">
        <f>('Added Columns'!AP548-'Added Columns'!AP$1)/'Added Columns'!AP$3</f>
        <v>0</v>
      </c>
      <c r="AQ548">
        <f>('Added Columns'!AQ548-'Added Columns'!AQ$1)/'Added Columns'!AQ$3</f>
        <v>1</v>
      </c>
      <c r="AR548">
        <f>('Added Columns'!AR548-'Added Columns'!AR$1)/'Added Columns'!AR$3</f>
        <v>0</v>
      </c>
      <c r="AS548">
        <f>('Added Columns'!AS548-'Added Columns'!AS$1)/'Added Columns'!AS$3</f>
        <v>0.25</v>
      </c>
      <c r="AT548">
        <f>('Added Columns'!AT548-'Added Columns'!AT$1)/'Added Columns'!AT$3</f>
        <v>0.66666666666666663</v>
      </c>
      <c r="AU548">
        <f>('Added Columns'!AU548-'Added Columns'!AU$1)/'Added Columns'!AU$3</f>
        <v>0.66666666666666663</v>
      </c>
      <c r="AV548">
        <f>('Added Columns'!AV548-'Added Columns'!AV$1)/'Added Columns'!AV$3</f>
        <v>0.17499999999999999</v>
      </c>
      <c r="AW548">
        <f>('Added Columns'!AW548-'Added Columns'!AW$1)/'Added Columns'!AW$3</f>
        <v>0.3888888888888889</v>
      </c>
      <c r="AX548">
        <f>('Added Columns'!AX548-'Added Columns'!AX$1)/'Added Columns'!AX$3</f>
        <v>0.2</v>
      </c>
      <c r="AY548">
        <f>('Added Columns'!AY548-'Added Columns'!AY$1)/'Added Columns'!AY$3</f>
        <v>0.41176470588235292</v>
      </c>
      <c r="AZ548">
        <v>1</v>
      </c>
      <c r="BA548">
        <v>1</v>
      </c>
    </row>
    <row r="549" spans="1:53" x14ac:dyDescent="0.25">
      <c r="A549">
        <v>542</v>
      </c>
      <c r="B549">
        <v>0</v>
      </c>
      <c r="C549">
        <v>1</v>
      </c>
      <c r="D549">
        <f>('Added Columns'!D549-'Added Columns'!D$1)/'Added Columns'!D$3</f>
        <v>0.42857142857142855</v>
      </c>
      <c r="E549">
        <v>0</v>
      </c>
      <c r="F549">
        <v>0</v>
      </c>
      <c r="G549">
        <v>1</v>
      </c>
      <c r="H549">
        <f>('Added Columns'!H549-'Added Columns'!H$1)/'Added Columns'!H$3</f>
        <v>0.23264137437365784</v>
      </c>
      <c r="I549">
        <v>0</v>
      </c>
      <c r="J549">
        <v>1</v>
      </c>
      <c r="K549">
        <v>0</v>
      </c>
      <c r="L549">
        <f>('Added Columns'!L549-'Added Columns'!L$1)/'Added Columns'!L$3</f>
        <v>0.25</v>
      </c>
      <c r="M549">
        <f>('Added Columns'!M549-'Added Columns'!M$1)/'Added Columns'!M$3</f>
        <v>0.5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>('Added Columns'!T549-'Added Columns'!T$1)/'Added Columns'!T$3</f>
        <v>0</v>
      </c>
      <c r="U549">
        <f>('Added Columns'!U549-'Added Columns'!U$1)/'Added Columns'!U$3</f>
        <v>0.47142857142857142</v>
      </c>
      <c r="V549">
        <f>('Added Columns'!V549-'Added Columns'!V$1)/'Added Columns'!V$3</f>
        <v>1</v>
      </c>
      <c r="W549">
        <f>('Added Columns'!W549-'Added Columns'!W$1)/'Added Columns'!W$3</f>
        <v>0.5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f>('Added Columns'!AG549-'Added Columns'!AG$1)/'Added Columns'!AG$3</f>
        <v>0</v>
      </c>
      <c r="AH549">
        <v>0</v>
      </c>
      <c r="AI549">
        <v>1</v>
      </c>
      <c r="AJ549">
        <v>0</v>
      </c>
      <c r="AK549">
        <f>('Added Columns'!AK549-'Added Columns'!AK$1)/'Added Columns'!AK$3</f>
        <v>0.56366508688783568</v>
      </c>
      <c r="AL549">
        <f>('Added Columns'!AL549-'Added Columns'!AL$1)/'Added Columns'!AL$3</f>
        <v>0.73242320819112627</v>
      </c>
      <c r="AM549">
        <f>('Added Columns'!AM549-'Added Columns'!AM$1)/'Added Columns'!AM$3</f>
        <v>1</v>
      </c>
      <c r="AN549">
        <v>0</v>
      </c>
      <c r="AO549">
        <f>('Added Columns'!AO549-'Added Columns'!AO$1)/'Added Columns'!AO$3</f>
        <v>0.21428571428571427</v>
      </c>
      <c r="AP549">
        <f>('Added Columns'!AP549-'Added Columns'!AP$1)/'Added Columns'!AP$3</f>
        <v>0</v>
      </c>
      <c r="AQ549">
        <f>('Added Columns'!AQ549-'Added Columns'!AQ$1)/'Added Columns'!AQ$3</f>
        <v>0</v>
      </c>
      <c r="AR549">
        <f>('Added Columns'!AR549-'Added Columns'!AR$1)/'Added Columns'!AR$3</f>
        <v>0.33333333333333331</v>
      </c>
      <c r="AS549">
        <f>('Added Columns'!AS549-'Added Columns'!AS$1)/'Added Columns'!AS$3</f>
        <v>0.25</v>
      </c>
      <c r="AT549">
        <f>('Added Columns'!AT549-'Added Columns'!AT$1)/'Added Columns'!AT$3</f>
        <v>0.33333333333333331</v>
      </c>
      <c r="AU549">
        <f>('Added Columns'!AU549-'Added Columns'!AU$1)/'Added Columns'!AU$3</f>
        <v>0.66666666666666663</v>
      </c>
      <c r="AV549">
        <f>('Added Columns'!AV549-'Added Columns'!AV$1)/'Added Columns'!AV$3</f>
        <v>0.2</v>
      </c>
      <c r="AW549">
        <f>('Added Columns'!AW549-'Added Columns'!AW$1)/'Added Columns'!AW$3</f>
        <v>0.3888888888888889</v>
      </c>
      <c r="AX549">
        <f>('Added Columns'!AX549-'Added Columns'!AX$1)/'Added Columns'!AX$3</f>
        <v>0</v>
      </c>
      <c r="AY549">
        <f>('Added Columns'!AY549-'Added Columns'!AY$1)/'Added Columns'!AY$3</f>
        <v>0.29411764705882354</v>
      </c>
      <c r="AZ549">
        <v>1</v>
      </c>
      <c r="BA549">
        <v>0</v>
      </c>
    </row>
    <row r="550" spans="1:53" x14ac:dyDescent="0.25">
      <c r="A550">
        <v>543</v>
      </c>
      <c r="B550">
        <v>0</v>
      </c>
      <c r="C550">
        <v>1</v>
      </c>
      <c r="D550">
        <f>('Added Columns'!D550-'Added Columns'!D$1)/'Added Columns'!D$3</f>
        <v>0.47619047619047616</v>
      </c>
      <c r="E550">
        <v>1</v>
      </c>
      <c r="F550">
        <v>0</v>
      </c>
      <c r="G550">
        <v>0</v>
      </c>
      <c r="H550">
        <f>('Added Columns'!H550-'Added Columns'!H$1)/'Added Columns'!H$3</f>
        <v>4.7244094488188976E-2</v>
      </c>
      <c r="I550">
        <v>0</v>
      </c>
      <c r="J550">
        <v>1</v>
      </c>
      <c r="K550">
        <v>0</v>
      </c>
      <c r="L550">
        <f>('Added Columns'!L550-'Added Columns'!L$1)/'Added Columns'!L$3</f>
        <v>0</v>
      </c>
      <c r="M550">
        <f>('Added Columns'!M550-'Added Columns'!M$1)/'Added Columns'!M$3</f>
        <v>0.5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f>('Added Columns'!T550-'Added Columns'!T$1)/'Added Columns'!T$3</f>
        <v>0.66666666666666663</v>
      </c>
      <c r="U550">
        <f>('Added Columns'!U550-'Added Columns'!U$1)/'Added Columns'!U$3</f>
        <v>0.72857142857142854</v>
      </c>
      <c r="V550">
        <f>('Added Columns'!V550-'Added Columns'!V$1)/'Added Columns'!V$3</f>
        <v>0.66666666666666663</v>
      </c>
      <c r="W550">
        <f>('Added Columns'!W550-'Added Columns'!W$1)/'Added Columns'!W$3</f>
        <v>0.5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f>('Added Columns'!AG550-'Added Columns'!AG$1)/'Added Columns'!AG$3</f>
        <v>0.66666666666666663</v>
      </c>
      <c r="AH550">
        <v>0</v>
      </c>
      <c r="AI550">
        <v>0</v>
      </c>
      <c r="AJ550">
        <v>1</v>
      </c>
      <c r="AK550">
        <f>('Added Columns'!AK550-'Added Columns'!AK$1)/'Added Columns'!AK$3</f>
        <v>0.36082148499210109</v>
      </c>
      <c r="AL550">
        <f>('Added Columns'!AL550-'Added Columns'!AL$1)/'Added Columns'!AL$3</f>
        <v>0.5341497691226661</v>
      </c>
      <c r="AM550">
        <f>('Added Columns'!AM550-'Added Columns'!AM$1)/'Added Columns'!AM$3</f>
        <v>0.44444444444444442</v>
      </c>
      <c r="AN550">
        <v>1</v>
      </c>
      <c r="AO550">
        <f>('Added Columns'!AO550-'Added Columns'!AO$1)/'Added Columns'!AO$3</f>
        <v>0.21428571428571427</v>
      </c>
      <c r="AP550">
        <f>('Added Columns'!AP550-'Added Columns'!AP$1)/'Added Columns'!AP$3</f>
        <v>0</v>
      </c>
      <c r="AQ550">
        <f>('Added Columns'!AQ550-'Added Columns'!AQ$1)/'Added Columns'!AQ$3</f>
        <v>1</v>
      </c>
      <c r="AR550">
        <f>('Added Columns'!AR550-'Added Columns'!AR$1)/'Added Columns'!AR$3</f>
        <v>0</v>
      </c>
      <c r="AS550">
        <f>('Added Columns'!AS550-'Added Columns'!AS$1)/'Added Columns'!AS$3</f>
        <v>0.25</v>
      </c>
      <c r="AT550">
        <f>('Added Columns'!AT550-'Added Columns'!AT$1)/'Added Columns'!AT$3</f>
        <v>0.66666666666666663</v>
      </c>
      <c r="AU550">
        <f>('Added Columns'!AU550-'Added Columns'!AU$1)/'Added Columns'!AU$3</f>
        <v>1</v>
      </c>
      <c r="AV550">
        <f>('Added Columns'!AV550-'Added Columns'!AV$1)/'Added Columns'!AV$3</f>
        <v>2.5000000000000001E-2</v>
      </c>
      <c r="AW550">
        <f>('Added Columns'!AW550-'Added Columns'!AW$1)/'Added Columns'!AW$3</f>
        <v>0</v>
      </c>
      <c r="AX550">
        <f>('Added Columns'!AX550-'Added Columns'!AX$1)/'Added Columns'!AX$3</f>
        <v>0</v>
      </c>
      <c r="AY550">
        <f>('Added Columns'!AY550-'Added Columns'!AY$1)/'Added Columns'!AY$3</f>
        <v>0</v>
      </c>
      <c r="AZ550">
        <v>1</v>
      </c>
      <c r="BA550">
        <v>0</v>
      </c>
    </row>
    <row r="551" spans="1:53" x14ac:dyDescent="0.25">
      <c r="A551">
        <v>544</v>
      </c>
      <c r="B551">
        <v>1</v>
      </c>
      <c r="C551">
        <v>0</v>
      </c>
      <c r="D551">
        <f>('Added Columns'!D551-'Added Columns'!D$1)/'Added Columns'!D$3</f>
        <v>0.61904761904761907</v>
      </c>
      <c r="E551">
        <v>0</v>
      </c>
      <c r="F551">
        <v>0</v>
      </c>
      <c r="G551">
        <v>1</v>
      </c>
      <c r="H551">
        <f>('Added Columns'!H551-'Added Columns'!H$1)/'Added Columns'!H$3</f>
        <v>0.19971367215461705</v>
      </c>
      <c r="I551">
        <v>0</v>
      </c>
      <c r="J551">
        <v>1</v>
      </c>
      <c r="K551">
        <v>0</v>
      </c>
      <c r="L551">
        <f>('Added Columns'!L551-'Added Columns'!L$1)/'Added Columns'!L$3</f>
        <v>0.8214285714285714</v>
      </c>
      <c r="M551">
        <f>('Added Columns'!M551-'Added Columns'!M$1)/'Added Columns'!M$3</f>
        <v>0.5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f>('Added Columns'!T551-'Added Columns'!T$1)/'Added Columns'!T$3</f>
        <v>0</v>
      </c>
      <c r="U551">
        <f>('Added Columns'!U551-'Added Columns'!U$1)/'Added Columns'!U$3</f>
        <v>0.27142857142857141</v>
      </c>
      <c r="V551">
        <f>('Added Columns'!V551-'Added Columns'!V$1)/'Added Columns'!V$3</f>
        <v>0</v>
      </c>
      <c r="W551">
        <f>('Added Columns'!W551-'Added Columns'!W$1)/'Added Columns'!W$3</f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f>('Added Columns'!AG551-'Added Columns'!AG$1)/'Added Columns'!AG$3</f>
        <v>0.66666666666666663</v>
      </c>
      <c r="AH551">
        <v>0</v>
      </c>
      <c r="AI551">
        <v>0</v>
      </c>
      <c r="AJ551">
        <v>1</v>
      </c>
      <c r="AK551">
        <f>('Added Columns'!AK551-'Added Columns'!AK$1)/'Added Columns'!AK$3</f>
        <v>0.1421274354923644</v>
      </c>
      <c r="AL551">
        <f>('Added Columns'!AL551-'Added Columns'!AL$1)/'Added Columns'!AL$3</f>
        <v>4.015257980325236E-4</v>
      </c>
      <c r="AM551">
        <f>('Added Columns'!AM551-'Added Columns'!AM$1)/'Added Columns'!AM$3</f>
        <v>0.22222222222222221</v>
      </c>
      <c r="AN551">
        <v>0</v>
      </c>
      <c r="AO551">
        <f>('Added Columns'!AO551-'Added Columns'!AO$1)/'Added Columns'!AO$3</f>
        <v>0.21428571428571427</v>
      </c>
      <c r="AP551">
        <f>('Added Columns'!AP551-'Added Columns'!AP$1)/'Added Columns'!AP$3</f>
        <v>0</v>
      </c>
      <c r="AQ551">
        <f>('Added Columns'!AQ551-'Added Columns'!AQ$1)/'Added Columns'!AQ$3</f>
        <v>0.66666666666666663</v>
      </c>
      <c r="AR551">
        <f>('Added Columns'!AR551-'Added Columns'!AR$1)/'Added Columns'!AR$3</f>
        <v>0</v>
      </c>
      <c r="AS551">
        <f>('Added Columns'!AS551-'Added Columns'!AS$1)/'Added Columns'!AS$3</f>
        <v>0.22500000000000001</v>
      </c>
      <c r="AT551">
        <f>('Added Columns'!AT551-'Added Columns'!AT$1)/'Added Columns'!AT$3</f>
        <v>0.83333333333333337</v>
      </c>
      <c r="AU551">
        <f>('Added Columns'!AU551-'Added Columns'!AU$1)/'Added Columns'!AU$3</f>
        <v>0.66666666666666663</v>
      </c>
      <c r="AV551">
        <f>('Added Columns'!AV551-'Added Columns'!AV$1)/'Added Columns'!AV$3</f>
        <v>0.125</v>
      </c>
      <c r="AW551">
        <f>('Added Columns'!AW551-'Added Columns'!AW$1)/'Added Columns'!AW$3</f>
        <v>0.1111111111111111</v>
      </c>
      <c r="AX551">
        <f>('Added Columns'!AX551-'Added Columns'!AX$1)/'Added Columns'!AX$3</f>
        <v>6.6666666666666666E-2</v>
      </c>
      <c r="AY551">
        <f>('Added Columns'!AY551-'Added Columns'!AY$1)/'Added Columns'!AY$3</f>
        <v>0.23529411764705882</v>
      </c>
      <c r="AZ551">
        <v>1</v>
      </c>
      <c r="BA551">
        <v>0</v>
      </c>
    </row>
    <row r="552" spans="1:53" x14ac:dyDescent="0.25">
      <c r="A552">
        <v>545</v>
      </c>
      <c r="B552">
        <v>0</v>
      </c>
      <c r="C552">
        <v>1</v>
      </c>
      <c r="D552">
        <f>('Added Columns'!D552-'Added Columns'!D$1)/'Added Columns'!D$3</f>
        <v>0.69047619047619047</v>
      </c>
      <c r="E552">
        <v>0</v>
      </c>
      <c r="F552">
        <v>1</v>
      </c>
      <c r="G552">
        <v>0</v>
      </c>
      <c r="H552">
        <f>('Added Columns'!H552-'Added Columns'!H$1)/'Added Columns'!H$3</f>
        <v>8.2319255547601999E-2</v>
      </c>
      <c r="I552">
        <v>1</v>
      </c>
      <c r="J552">
        <v>0</v>
      </c>
      <c r="K552">
        <v>0</v>
      </c>
      <c r="L552">
        <f>('Added Columns'!L552-'Added Columns'!L$1)/'Added Columns'!L$3</f>
        <v>7.1428571428571425E-2</v>
      </c>
      <c r="M552">
        <f>('Added Columns'!M552-'Added Columns'!M$1)/'Added Columns'!M$3</f>
        <v>0.5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f>('Added Columns'!T552-'Added Columns'!T$1)/'Added Columns'!T$3</f>
        <v>1</v>
      </c>
      <c r="U552">
        <f>('Added Columns'!U552-'Added Columns'!U$1)/'Added Columns'!U$3</f>
        <v>0.27142857142857141</v>
      </c>
      <c r="V552">
        <f>('Added Columns'!V552-'Added Columns'!V$1)/'Added Columns'!V$3</f>
        <v>0.66666666666666663</v>
      </c>
      <c r="W552">
        <f>('Added Columns'!W552-'Added Columns'!W$1)/'Added Columns'!W$3</f>
        <v>0.75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f>('Added Columns'!AG552-'Added Columns'!AG$1)/'Added Columns'!AG$3</f>
        <v>0.66666666666666663</v>
      </c>
      <c r="AH552">
        <v>1</v>
      </c>
      <c r="AI552">
        <v>0</v>
      </c>
      <c r="AJ552">
        <v>0</v>
      </c>
      <c r="AK552">
        <f>('Added Columns'!AK552-'Added Columns'!AK$1)/'Added Columns'!AK$3</f>
        <v>0.6719852553975777</v>
      </c>
      <c r="AL552">
        <f>('Added Columns'!AL552-'Added Columns'!AL$1)/'Added Columns'!AL$3</f>
        <v>0.32648062638024494</v>
      </c>
      <c r="AM552">
        <f>('Added Columns'!AM552-'Added Columns'!AM$1)/'Added Columns'!AM$3</f>
        <v>1</v>
      </c>
      <c r="AN552">
        <v>1</v>
      </c>
      <c r="AO552">
        <f>('Added Columns'!AO552-'Added Columns'!AO$1)/'Added Columns'!AO$3</f>
        <v>7.1428571428571425E-2</v>
      </c>
      <c r="AP552">
        <f>('Added Columns'!AP552-'Added Columns'!AP$1)/'Added Columns'!AP$3</f>
        <v>0</v>
      </c>
      <c r="AQ552">
        <f>('Added Columns'!AQ552-'Added Columns'!AQ$1)/'Added Columns'!AQ$3</f>
        <v>1</v>
      </c>
      <c r="AR552">
        <f>('Added Columns'!AR552-'Added Columns'!AR$1)/'Added Columns'!AR$3</f>
        <v>0.66666666666666663</v>
      </c>
      <c r="AS552">
        <f>('Added Columns'!AS552-'Added Columns'!AS$1)/'Added Columns'!AS$3</f>
        <v>0.7</v>
      </c>
      <c r="AT552">
        <f>('Added Columns'!AT552-'Added Columns'!AT$1)/'Added Columns'!AT$3</f>
        <v>0.33333333333333331</v>
      </c>
      <c r="AU552">
        <f>('Added Columns'!AU552-'Added Columns'!AU$1)/'Added Columns'!AU$3</f>
        <v>0.33333333333333331</v>
      </c>
      <c r="AV552">
        <f>('Added Columns'!AV552-'Added Columns'!AV$1)/'Added Columns'!AV$3</f>
        <v>0.55000000000000004</v>
      </c>
      <c r="AW552">
        <f>('Added Columns'!AW552-'Added Columns'!AW$1)/'Added Columns'!AW$3</f>
        <v>0.1111111111111111</v>
      </c>
      <c r="AX552">
        <f>('Added Columns'!AX552-'Added Columns'!AX$1)/'Added Columns'!AX$3</f>
        <v>0.73333333333333328</v>
      </c>
      <c r="AY552">
        <f>('Added Columns'!AY552-'Added Columns'!AY$1)/'Added Columns'!AY$3</f>
        <v>0.76470588235294112</v>
      </c>
      <c r="AZ552">
        <v>1</v>
      </c>
      <c r="BA552">
        <v>0</v>
      </c>
    </row>
    <row r="553" spans="1:53" x14ac:dyDescent="0.25">
      <c r="A553">
        <v>546</v>
      </c>
      <c r="B553">
        <v>1</v>
      </c>
      <c r="C553">
        <v>0</v>
      </c>
      <c r="D553">
        <f>('Added Columns'!D553-'Added Columns'!D$1)/'Added Columns'!D$3</f>
        <v>0.2857142857142857</v>
      </c>
      <c r="E553">
        <v>1</v>
      </c>
      <c r="F553">
        <v>0</v>
      </c>
      <c r="G553">
        <v>0</v>
      </c>
      <c r="H553">
        <f>('Added Columns'!H553-'Added Columns'!H$1)/'Added Columns'!H$3</f>
        <v>0.28561202576950606</v>
      </c>
      <c r="I553">
        <v>1</v>
      </c>
      <c r="J553">
        <v>0</v>
      </c>
      <c r="K553">
        <v>0</v>
      </c>
      <c r="L553">
        <f>('Added Columns'!L553-'Added Columns'!L$1)/'Added Columns'!L$3</f>
        <v>0.9285714285714286</v>
      </c>
      <c r="M553">
        <f>('Added Columns'!M553-'Added Columns'!M$1)/'Added Columns'!M$3</f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f>('Added Columns'!T553-'Added Columns'!T$1)/'Added Columns'!T$3</f>
        <v>0.66666666666666663</v>
      </c>
      <c r="U553">
        <f>('Added Columns'!U553-'Added Columns'!U$1)/'Added Columns'!U$3</f>
        <v>0.98571428571428577</v>
      </c>
      <c r="V553">
        <f>('Added Columns'!V553-'Added Columns'!V$1)/'Added Columns'!V$3</f>
        <v>0.66666666666666663</v>
      </c>
      <c r="W553">
        <f>('Added Columns'!W553-'Added Columns'!W$1)/'Added Columns'!W$3</f>
        <v>0.25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f>('Added Columns'!AG553-'Added Columns'!AG$1)/'Added Columns'!AG$3</f>
        <v>1</v>
      </c>
      <c r="AH553">
        <v>1</v>
      </c>
      <c r="AI553">
        <v>0</v>
      </c>
      <c r="AJ553">
        <v>0</v>
      </c>
      <c r="AK553">
        <f>('Added Columns'!AK553-'Added Columns'!AK$1)/'Added Columns'!AK$3</f>
        <v>0.22617166929963139</v>
      </c>
      <c r="AL553">
        <f>('Added Columns'!AL553-'Added Columns'!AL$1)/'Added Columns'!AL$3</f>
        <v>0.93077695241919289</v>
      </c>
      <c r="AM553">
        <f>('Added Columns'!AM553-'Added Columns'!AM$1)/'Added Columns'!AM$3</f>
        <v>0.77777777777777779</v>
      </c>
      <c r="AN553">
        <v>0</v>
      </c>
      <c r="AO553">
        <f>('Added Columns'!AO553-'Added Columns'!AO$1)/'Added Columns'!AO$3</f>
        <v>0.8571428571428571</v>
      </c>
      <c r="AP553">
        <f>('Added Columns'!AP553-'Added Columns'!AP$1)/'Added Columns'!AP$3</f>
        <v>1</v>
      </c>
      <c r="AQ553">
        <f>('Added Columns'!AQ553-'Added Columns'!AQ$1)/'Added Columns'!AQ$3</f>
        <v>1</v>
      </c>
      <c r="AR553">
        <f>('Added Columns'!AR553-'Added Columns'!AR$1)/'Added Columns'!AR$3</f>
        <v>0.33333333333333331</v>
      </c>
      <c r="AS553">
        <f>('Added Columns'!AS553-'Added Columns'!AS$1)/'Added Columns'!AS$3</f>
        <v>0.25</v>
      </c>
      <c r="AT553">
        <f>('Added Columns'!AT553-'Added Columns'!AT$1)/'Added Columns'!AT$3</f>
        <v>0.33333333333333331</v>
      </c>
      <c r="AU553">
        <f>('Added Columns'!AU553-'Added Columns'!AU$1)/'Added Columns'!AU$3</f>
        <v>0.33333333333333331</v>
      </c>
      <c r="AV553">
        <f>('Added Columns'!AV553-'Added Columns'!AV$1)/'Added Columns'!AV$3</f>
        <v>0.2</v>
      </c>
      <c r="AW553">
        <f>('Added Columns'!AW553-'Added Columns'!AW$1)/'Added Columns'!AW$3</f>
        <v>0.3888888888888889</v>
      </c>
      <c r="AX553">
        <f>('Added Columns'!AX553-'Added Columns'!AX$1)/'Added Columns'!AX$3</f>
        <v>0.46666666666666667</v>
      </c>
      <c r="AY553">
        <f>('Added Columns'!AY553-'Added Columns'!AY$1)/'Added Columns'!AY$3</f>
        <v>0.41176470588235292</v>
      </c>
      <c r="AZ553">
        <v>1</v>
      </c>
      <c r="BA553">
        <v>0</v>
      </c>
    </row>
    <row r="554" spans="1:53" x14ac:dyDescent="0.25">
      <c r="A554">
        <v>547</v>
      </c>
      <c r="B554">
        <v>1</v>
      </c>
      <c r="C554">
        <v>0</v>
      </c>
      <c r="D554">
        <f>('Added Columns'!D554-'Added Columns'!D$1)/'Added Columns'!D$3</f>
        <v>0.26190476190476192</v>
      </c>
      <c r="E554">
        <v>1</v>
      </c>
      <c r="F554">
        <v>0</v>
      </c>
      <c r="G554">
        <v>0</v>
      </c>
      <c r="H554">
        <f>('Added Columns'!H554-'Added Columns'!H$1)/'Added Columns'!H$3</f>
        <v>0.92627057981388694</v>
      </c>
      <c r="I554">
        <v>1</v>
      </c>
      <c r="J554">
        <v>0</v>
      </c>
      <c r="K554">
        <v>0</v>
      </c>
      <c r="L554">
        <f>('Added Columns'!L554-'Added Columns'!L$1)/'Added Columns'!L$3</f>
        <v>0.32142857142857145</v>
      </c>
      <c r="M554">
        <f>('Added Columns'!M554-'Added Columns'!M$1)/'Added Columns'!M$3</f>
        <v>0.5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f>('Added Columns'!T554-'Added Columns'!T$1)/'Added Columns'!T$3</f>
        <v>0.66666666666666663</v>
      </c>
      <c r="U554">
        <f>('Added Columns'!U554-'Added Columns'!U$1)/'Added Columns'!U$3</f>
        <v>0.98571428571428577</v>
      </c>
      <c r="V554">
        <f>('Added Columns'!V554-'Added Columns'!V$1)/'Added Columns'!V$3</f>
        <v>0.66666666666666663</v>
      </c>
      <c r="W554">
        <f>('Added Columns'!W554-'Added Columns'!W$1)/'Added Columns'!W$3</f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f>('Added Columns'!AG554-'Added Columns'!AG$1)/'Added Columns'!AG$3</f>
        <v>0.66666666666666663</v>
      </c>
      <c r="AH554">
        <v>0</v>
      </c>
      <c r="AI554">
        <v>0</v>
      </c>
      <c r="AJ554">
        <v>1</v>
      </c>
      <c r="AK554">
        <f>('Added Columns'!AK554-'Added Columns'!AK$1)/'Added Columns'!AK$3</f>
        <v>8.5992627698788834E-2</v>
      </c>
      <c r="AL554">
        <f>('Added Columns'!AL554-'Added Columns'!AL$1)/'Added Columns'!AL$3</f>
        <v>2.6540855249949809E-2</v>
      </c>
      <c r="AM554">
        <f>('Added Columns'!AM554-'Added Columns'!AM$1)/'Added Columns'!AM$3</f>
        <v>0.1111111111111111</v>
      </c>
      <c r="AN554">
        <v>0</v>
      </c>
      <c r="AO554">
        <f>('Added Columns'!AO554-'Added Columns'!AO$1)/'Added Columns'!AO$3</f>
        <v>0</v>
      </c>
      <c r="AP554">
        <f>('Added Columns'!AP554-'Added Columns'!AP$1)/'Added Columns'!AP$3</f>
        <v>0</v>
      </c>
      <c r="AQ554">
        <f>('Added Columns'!AQ554-'Added Columns'!AQ$1)/'Added Columns'!AQ$3</f>
        <v>0.66666666666666663</v>
      </c>
      <c r="AR554">
        <f>('Added Columns'!AR554-'Added Columns'!AR$1)/'Added Columns'!AR$3</f>
        <v>0</v>
      </c>
      <c r="AS554">
        <f>('Added Columns'!AS554-'Added Columns'!AS$1)/'Added Columns'!AS$3</f>
        <v>2.5000000000000001E-2</v>
      </c>
      <c r="AT554">
        <f>('Added Columns'!AT554-'Added Columns'!AT$1)/'Added Columns'!AT$3</f>
        <v>1</v>
      </c>
      <c r="AU554">
        <f>('Added Columns'!AU554-'Added Columns'!AU$1)/'Added Columns'!AU$3</f>
        <v>0.66666666666666663</v>
      </c>
      <c r="AV554">
        <f>('Added Columns'!AV554-'Added Columns'!AV$1)/'Added Columns'!AV$3</f>
        <v>2.5000000000000001E-2</v>
      </c>
      <c r="AW554">
        <f>('Added Columns'!AW554-'Added Columns'!AW$1)/'Added Columns'!AW$3</f>
        <v>0</v>
      </c>
      <c r="AX554">
        <f>('Added Columns'!AX554-'Added Columns'!AX$1)/'Added Columns'!AX$3</f>
        <v>0</v>
      </c>
      <c r="AY554">
        <f>('Added Columns'!AY554-'Added Columns'!AY$1)/'Added Columns'!AY$3</f>
        <v>0</v>
      </c>
      <c r="AZ554">
        <v>1</v>
      </c>
      <c r="BA554">
        <v>0</v>
      </c>
    </row>
    <row r="555" spans="1:53" x14ac:dyDescent="0.25">
      <c r="A555">
        <v>548</v>
      </c>
      <c r="B555">
        <v>1</v>
      </c>
      <c r="C555">
        <v>0</v>
      </c>
      <c r="D555">
        <f>('Added Columns'!D555-'Added Columns'!D$1)/'Added Columns'!D$3</f>
        <v>0.5714285714285714</v>
      </c>
      <c r="E555">
        <v>0</v>
      </c>
      <c r="F555">
        <v>1</v>
      </c>
      <c r="G555">
        <v>0</v>
      </c>
      <c r="H555">
        <f>('Added Columns'!H555-'Added Columns'!H$1)/'Added Columns'!H$3</f>
        <v>0.59484609878310668</v>
      </c>
      <c r="I555">
        <v>0</v>
      </c>
      <c r="J555">
        <v>1</v>
      </c>
      <c r="K555">
        <v>0</v>
      </c>
      <c r="L555">
        <f>('Added Columns'!L555-'Added Columns'!L$1)/'Added Columns'!L$3</f>
        <v>0.6428571428571429</v>
      </c>
      <c r="M555">
        <f>('Added Columns'!M555-'Added Columns'!M$1)/'Added Columns'!M$3</f>
        <v>0.5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f>('Added Columns'!T555-'Added Columns'!T$1)/'Added Columns'!T$3</f>
        <v>0.66666666666666663</v>
      </c>
      <c r="U555">
        <f>('Added Columns'!U555-'Added Columns'!U$1)/'Added Columns'!U$3</f>
        <v>0.38571428571428573</v>
      </c>
      <c r="V555">
        <f>('Added Columns'!V555-'Added Columns'!V$1)/'Added Columns'!V$3</f>
        <v>1</v>
      </c>
      <c r="W555">
        <f>('Added Columns'!W555-'Added Columns'!W$1)/'Added Columns'!W$3</f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f>('Added Columns'!AG555-'Added Columns'!AG$1)/'Added Columns'!AG$3</f>
        <v>0.66666666666666663</v>
      </c>
      <c r="AH555">
        <v>1</v>
      </c>
      <c r="AI555">
        <v>0</v>
      </c>
      <c r="AJ555">
        <v>0</v>
      </c>
      <c r="AK555">
        <f>('Added Columns'!AK555-'Added Columns'!AK$1)/'Added Columns'!AK$3</f>
        <v>9.2153765139547136E-2</v>
      </c>
      <c r="AL555">
        <f>('Added Columns'!AL555-'Added Columns'!AL$1)/'Added Columns'!AL$3</f>
        <v>0.73366793816502707</v>
      </c>
      <c r="AM555">
        <f>('Added Columns'!AM555-'Added Columns'!AM$1)/'Added Columns'!AM$3</f>
        <v>0.66666666666666663</v>
      </c>
      <c r="AN555">
        <v>1</v>
      </c>
      <c r="AO555">
        <f>('Added Columns'!AO555-'Added Columns'!AO$1)/'Added Columns'!AO$3</f>
        <v>7.1428571428571425E-2</v>
      </c>
      <c r="AP555">
        <f>('Added Columns'!AP555-'Added Columns'!AP$1)/'Added Columns'!AP$3</f>
        <v>0</v>
      </c>
      <c r="AQ555">
        <f>('Added Columns'!AQ555-'Added Columns'!AQ$1)/'Added Columns'!AQ$3</f>
        <v>1</v>
      </c>
      <c r="AR555">
        <f>('Added Columns'!AR555-'Added Columns'!AR$1)/'Added Columns'!AR$3</f>
        <v>0</v>
      </c>
      <c r="AS555">
        <f>('Added Columns'!AS555-'Added Columns'!AS$1)/'Added Columns'!AS$3</f>
        <v>0.17499999999999999</v>
      </c>
      <c r="AT555">
        <f>('Added Columns'!AT555-'Added Columns'!AT$1)/'Added Columns'!AT$3</f>
        <v>0.33333333333333331</v>
      </c>
      <c r="AU555">
        <f>('Added Columns'!AU555-'Added Columns'!AU$1)/'Added Columns'!AU$3</f>
        <v>0.66666666666666663</v>
      </c>
      <c r="AV555">
        <f>('Added Columns'!AV555-'Added Columns'!AV$1)/'Added Columns'!AV$3</f>
        <v>0.05</v>
      </c>
      <c r="AW555">
        <f>('Added Columns'!AW555-'Added Columns'!AW$1)/'Added Columns'!AW$3</f>
        <v>0.1111111111111111</v>
      </c>
      <c r="AX555">
        <f>('Added Columns'!AX555-'Added Columns'!AX$1)/'Added Columns'!AX$3</f>
        <v>0.13333333333333333</v>
      </c>
      <c r="AY555">
        <f>('Added Columns'!AY555-'Added Columns'!AY$1)/'Added Columns'!AY$3</f>
        <v>0.11764705882352941</v>
      </c>
      <c r="AZ555">
        <v>1</v>
      </c>
      <c r="BA555">
        <v>1</v>
      </c>
    </row>
    <row r="556" spans="1:53" x14ac:dyDescent="0.25">
      <c r="A556">
        <v>549</v>
      </c>
      <c r="B556">
        <v>1</v>
      </c>
      <c r="C556">
        <v>0</v>
      </c>
      <c r="D556">
        <f>('Added Columns'!D556-'Added Columns'!D$1)/'Added Columns'!D$3</f>
        <v>0.59523809523809523</v>
      </c>
      <c r="E556">
        <v>0</v>
      </c>
      <c r="F556">
        <v>1</v>
      </c>
      <c r="G556">
        <v>0</v>
      </c>
      <c r="H556">
        <f>('Added Columns'!H556-'Added Columns'!H$1)/'Added Columns'!H$3</f>
        <v>0.4817465998568361</v>
      </c>
      <c r="I556">
        <v>1</v>
      </c>
      <c r="J556">
        <v>0</v>
      </c>
      <c r="K556">
        <v>0</v>
      </c>
      <c r="L556">
        <f>('Added Columns'!L556-'Added Columns'!L$1)/'Added Columns'!L$3</f>
        <v>0.5</v>
      </c>
      <c r="M556">
        <f>('Added Columns'!M556-'Added Columns'!M$1)/'Added Columns'!M$3</f>
        <v>0.5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>('Added Columns'!T556-'Added Columns'!T$1)/'Added Columns'!T$3</f>
        <v>1</v>
      </c>
      <c r="U556">
        <f>('Added Columns'!U556-'Added Columns'!U$1)/'Added Columns'!U$3</f>
        <v>0.24285714285714285</v>
      </c>
      <c r="V556">
        <f>('Added Columns'!V556-'Added Columns'!V$1)/'Added Columns'!V$3</f>
        <v>0.33333333333333331</v>
      </c>
      <c r="W556">
        <f>('Added Columns'!W556-'Added Columns'!W$1)/'Added Columns'!W$3</f>
        <v>0.25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f>('Added Columns'!AG556-'Added Columns'!AG$1)/'Added Columns'!AG$3</f>
        <v>1</v>
      </c>
      <c r="AH556">
        <v>0</v>
      </c>
      <c r="AI556">
        <v>1</v>
      </c>
      <c r="AJ556">
        <v>0</v>
      </c>
      <c r="AK556">
        <f>('Added Columns'!AK556-'Added Columns'!AK$1)/'Added Columns'!AK$3</f>
        <v>0.30516061084781465</v>
      </c>
      <c r="AL556">
        <f>('Added Columns'!AL556-'Added Columns'!AL$1)/'Added Columns'!AL$3</f>
        <v>0.86685404537241517</v>
      </c>
      <c r="AM556">
        <f>('Added Columns'!AM556-'Added Columns'!AM$1)/'Added Columns'!AM$3</f>
        <v>0.33333333333333331</v>
      </c>
      <c r="AN556">
        <v>0</v>
      </c>
      <c r="AO556">
        <f>('Added Columns'!AO556-'Added Columns'!AO$1)/'Added Columns'!AO$3</f>
        <v>0.5</v>
      </c>
      <c r="AP556">
        <f>('Added Columns'!AP556-'Added Columns'!AP$1)/'Added Columns'!AP$3</f>
        <v>0</v>
      </c>
      <c r="AQ556">
        <f>('Added Columns'!AQ556-'Added Columns'!AQ$1)/'Added Columns'!AQ$3</f>
        <v>0.66666666666666663</v>
      </c>
      <c r="AR556">
        <f>('Added Columns'!AR556-'Added Columns'!AR$1)/'Added Columns'!AR$3</f>
        <v>0.33333333333333331</v>
      </c>
      <c r="AS556">
        <f>('Added Columns'!AS556-'Added Columns'!AS$1)/'Added Columns'!AS$3</f>
        <v>0.17499999999999999</v>
      </c>
      <c r="AT556">
        <f>('Added Columns'!AT556-'Added Columns'!AT$1)/'Added Columns'!AT$3</f>
        <v>0.83333333333333337</v>
      </c>
      <c r="AU556">
        <f>('Added Columns'!AU556-'Added Columns'!AU$1)/'Added Columns'!AU$3</f>
        <v>0.66666666666666663</v>
      </c>
      <c r="AV556">
        <f>('Added Columns'!AV556-'Added Columns'!AV$1)/'Added Columns'!AV$3</f>
        <v>0.05</v>
      </c>
      <c r="AW556">
        <f>('Added Columns'!AW556-'Added Columns'!AW$1)/'Added Columns'!AW$3</f>
        <v>0.1111111111111111</v>
      </c>
      <c r="AX556">
        <f>('Added Columns'!AX556-'Added Columns'!AX$1)/'Added Columns'!AX$3</f>
        <v>0.13333333333333333</v>
      </c>
      <c r="AY556">
        <f>('Added Columns'!AY556-'Added Columns'!AY$1)/'Added Columns'!AY$3</f>
        <v>0.11764705882352941</v>
      </c>
      <c r="AZ556">
        <v>1</v>
      </c>
      <c r="BA556">
        <v>0</v>
      </c>
    </row>
    <row r="557" spans="1:53" x14ac:dyDescent="0.25">
      <c r="A557">
        <v>550</v>
      </c>
      <c r="B557">
        <v>0</v>
      </c>
      <c r="C557">
        <v>1</v>
      </c>
      <c r="D557">
        <f>('Added Columns'!D557-'Added Columns'!D$1)/'Added Columns'!D$3</f>
        <v>0.38095238095238093</v>
      </c>
      <c r="E557">
        <v>1</v>
      </c>
      <c r="F557">
        <v>0</v>
      </c>
      <c r="G557">
        <v>0</v>
      </c>
      <c r="H557">
        <f>('Added Columns'!H557-'Added Columns'!H$1)/'Added Columns'!H$3</f>
        <v>0.62133142448103074</v>
      </c>
      <c r="I557">
        <v>0</v>
      </c>
      <c r="J557">
        <v>1</v>
      </c>
      <c r="K557">
        <v>0</v>
      </c>
      <c r="L557">
        <f>('Added Columns'!L557-'Added Columns'!L$1)/'Added Columns'!L$3</f>
        <v>0.25</v>
      </c>
      <c r="M557">
        <f>('Added Columns'!M557-'Added Columns'!M$1)/'Added Columns'!M$3</f>
        <v>0.25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f>('Added Columns'!T557-'Added Columns'!T$1)/'Added Columns'!T$3</f>
        <v>0.33333333333333331</v>
      </c>
      <c r="U557">
        <f>('Added Columns'!U557-'Added Columns'!U$1)/'Added Columns'!U$3</f>
        <v>0.94285714285714284</v>
      </c>
      <c r="V557">
        <f>('Added Columns'!V557-'Added Columns'!V$1)/'Added Columns'!V$3</f>
        <v>0.66666666666666663</v>
      </c>
      <c r="W557">
        <f>('Added Columns'!W557-'Added Columns'!W$1)/'Added Columns'!W$3</f>
        <v>0.25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f>('Added Columns'!AG557-'Added Columns'!AG$1)/'Added Columns'!AG$3</f>
        <v>0.66666666666666663</v>
      </c>
      <c r="AH557">
        <v>0</v>
      </c>
      <c r="AI557">
        <v>0</v>
      </c>
      <c r="AJ557">
        <v>1</v>
      </c>
      <c r="AK557">
        <f>('Added Columns'!AK557-'Added Columns'!AK$1)/'Added Columns'!AK$3</f>
        <v>0.27030015797788309</v>
      </c>
      <c r="AL557">
        <f>('Added Columns'!AL557-'Added Columns'!AL$1)/'Added Columns'!AL$3</f>
        <v>0.21144348524392692</v>
      </c>
      <c r="AM557">
        <f>('Added Columns'!AM557-'Added Columns'!AM$1)/'Added Columns'!AM$3</f>
        <v>0.33333333333333331</v>
      </c>
      <c r="AN557">
        <v>0</v>
      </c>
      <c r="AO557">
        <f>('Added Columns'!AO557-'Added Columns'!AO$1)/'Added Columns'!AO$3</f>
        <v>0</v>
      </c>
      <c r="AP557">
        <f>('Added Columns'!AP557-'Added Columns'!AP$1)/'Added Columns'!AP$3</f>
        <v>0</v>
      </c>
      <c r="AQ557">
        <f>('Added Columns'!AQ557-'Added Columns'!AQ$1)/'Added Columns'!AQ$3</f>
        <v>1</v>
      </c>
      <c r="AR557">
        <f>('Added Columns'!AR557-'Added Columns'!AR$1)/'Added Columns'!AR$3</f>
        <v>0</v>
      </c>
      <c r="AS557">
        <f>('Added Columns'!AS557-'Added Columns'!AS$1)/'Added Columns'!AS$3</f>
        <v>0.25</v>
      </c>
      <c r="AT557">
        <f>('Added Columns'!AT557-'Added Columns'!AT$1)/'Added Columns'!AT$3</f>
        <v>0.33333333333333331</v>
      </c>
      <c r="AU557">
        <f>('Added Columns'!AU557-'Added Columns'!AU$1)/'Added Columns'!AU$3</f>
        <v>0.66666666666666663</v>
      </c>
      <c r="AV557">
        <f>('Added Columns'!AV557-'Added Columns'!AV$1)/'Added Columns'!AV$3</f>
        <v>0.125</v>
      </c>
      <c r="AW557">
        <f>('Added Columns'!AW557-'Added Columns'!AW$1)/'Added Columns'!AW$3</f>
        <v>5.5555555555555552E-2</v>
      </c>
      <c r="AX557">
        <f>('Added Columns'!AX557-'Added Columns'!AX$1)/'Added Columns'!AX$3</f>
        <v>0.26666666666666666</v>
      </c>
      <c r="AY557">
        <f>('Added Columns'!AY557-'Added Columns'!AY$1)/'Added Columns'!AY$3</f>
        <v>0.17647058823529413</v>
      </c>
      <c r="AZ557">
        <v>1</v>
      </c>
      <c r="BA557">
        <v>0</v>
      </c>
    </row>
    <row r="558" spans="1:53" x14ac:dyDescent="0.25">
      <c r="A558">
        <v>551</v>
      </c>
      <c r="B558">
        <v>1</v>
      </c>
      <c r="C558">
        <v>0</v>
      </c>
      <c r="D558">
        <f>('Added Columns'!D558-'Added Columns'!D$1)/'Added Columns'!D$3</f>
        <v>0.11904761904761904</v>
      </c>
      <c r="E558">
        <v>1</v>
      </c>
      <c r="F558">
        <v>0</v>
      </c>
      <c r="G558">
        <v>0</v>
      </c>
      <c r="H558">
        <f>('Added Columns'!H558-'Added Columns'!H$1)/'Added Columns'!H$3</f>
        <v>0.39226914817465997</v>
      </c>
      <c r="I558">
        <v>0</v>
      </c>
      <c r="J558">
        <v>1</v>
      </c>
      <c r="K558">
        <v>0</v>
      </c>
      <c r="L558">
        <f>('Added Columns'!L558-'Added Columns'!L$1)/'Added Columns'!L$3</f>
        <v>0.2857142857142857</v>
      </c>
      <c r="M558">
        <f>('Added Columns'!M558-'Added Columns'!M$1)/'Added Columns'!M$3</f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f>('Added Columns'!T558-'Added Columns'!T$1)/'Added Columns'!T$3</f>
        <v>0.33333333333333331</v>
      </c>
      <c r="U558">
        <f>('Added Columns'!U558-'Added Columns'!U$1)/'Added Columns'!U$3</f>
        <v>0.1</v>
      </c>
      <c r="V558">
        <f>('Added Columns'!V558-'Added Columns'!V$1)/'Added Columns'!V$3</f>
        <v>0.66666666666666663</v>
      </c>
      <c r="W558">
        <f>('Added Columns'!W558-'Added Columns'!W$1)/'Added Columns'!W$3</f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f>('Added Columns'!AG558-'Added Columns'!AG$1)/'Added Columns'!AG$3</f>
        <v>0</v>
      </c>
      <c r="AH558">
        <v>0</v>
      </c>
      <c r="AI558">
        <v>1</v>
      </c>
      <c r="AJ558">
        <v>0</v>
      </c>
      <c r="AK558">
        <f>('Added Columns'!AK558-'Added Columns'!AK$1)/'Added Columns'!AK$3</f>
        <v>7.8515007898894151E-2</v>
      </c>
      <c r="AL558">
        <f>('Added Columns'!AL558-'Added Columns'!AL$1)/'Added Columns'!AL$3</f>
        <v>9.0343304557317802E-2</v>
      </c>
      <c r="AM558">
        <f>('Added Columns'!AM558-'Added Columns'!AM$1)/'Added Columns'!AM$3</f>
        <v>0.1111111111111111</v>
      </c>
      <c r="AN558">
        <v>0</v>
      </c>
      <c r="AO558">
        <f>('Added Columns'!AO558-'Added Columns'!AO$1)/'Added Columns'!AO$3</f>
        <v>0.21428571428571427</v>
      </c>
      <c r="AP558">
        <f>('Added Columns'!AP558-'Added Columns'!AP$1)/'Added Columns'!AP$3</f>
        <v>0</v>
      </c>
      <c r="AQ558">
        <f>('Added Columns'!AQ558-'Added Columns'!AQ$1)/'Added Columns'!AQ$3</f>
        <v>1</v>
      </c>
      <c r="AR558">
        <f>('Added Columns'!AR558-'Added Columns'!AR$1)/'Added Columns'!AR$3</f>
        <v>0.33333333333333331</v>
      </c>
      <c r="AS558">
        <f>('Added Columns'!AS558-'Added Columns'!AS$1)/'Added Columns'!AS$3</f>
        <v>0.125</v>
      </c>
      <c r="AT558">
        <f>('Added Columns'!AT558-'Added Columns'!AT$1)/'Added Columns'!AT$3</f>
        <v>0.33333333333333331</v>
      </c>
      <c r="AU558">
        <f>('Added Columns'!AU558-'Added Columns'!AU$1)/'Added Columns'!AU$3</f>
        <v>1</v>
      </c>
      <c r="AV558">
        <f>('Added Columns'!AV558-'Added Columns'!AV$1)/'Added Columns'!AV$3</f>
        <v>0.1</v>
      </c>
      <c r="AW558">
        <f>('Added Columns'!AW558-'Added Columns'!AW$1)/'Added Columns'!AW$3</f>
        <v>0.16666666666666666</v>
      </c>
      <c r="AX558">
        <f>('Added Columns'!AX558-'Added Columns'!AX$1)/'Added Columns'!AX$3</f>
        <v>0</v>
      </c>
      <c r="AY558">
        <f>('Added Columns'!AY558-'Added Columns'!AY$1)/'Added Columns'!AY$3</f>
        <v>0.11764705882352941</v>
      </c>
      <c r="AZ558">
        <v>1</v>
      </c>
      <c r="BA558">
        <v>0</v>
      </c>
    </row>
    <row r="559" spans="1:53" x14ac:dyDescent="0.25">
      <c r="A559">
        <v>552</v>
      </c>
      <c r="B559">
        <v>0</v>
      </c>
      <c r="C559">
        <v>1</v>
      </c>
      <c r="D559">
        <f>('Added Columns'!D559-'Added Columns'!D$1)/'Added Columns'!D$3</f>
        <v>0.5</v>
      </c>
      <c r="E559">
        <v>1</v>
      </c>
      <c r="F559">
        <v>0</v>
      </c>
      <c r="G559">
        <v>0</v>
      </c>
      <c r="H559">
        <f>('Added Columns'!H559-'Added Columns'!H$1)/'Added Columns'!H$3</f>
        <v>2.7916964924838941E-2</v>
      </c>
      <c r="I559">
        <v>0</v>
      </c>
      <c r="J559">
        <v>0</v>
      </c>
      <c r="K559">
        <v>1</v>
      </c>
      <c r="L559">
        <f>('Added Columns'!L559-'Added Columns'!L$1)/'Added Columns'!L$3</f>
        <v>7.1428571428571425E-2</v>
      </c>
      <c r="M559">
        <f>('Added Columns'!M559-'Added Columns'!M$1)/'Added Columns'!M$3</f>
        <v>0.5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f>('Added Columns'!T559-'Added Columns'!T$1)/'Added Columns'!T$3</f>
        <v>0.66666666666666663</v>
      </c>
      <c r="U559">
        <f>('Added Columns'!U559-'Added Columns'!U$1)/'Added Columns'!U$3</f>
        <v>0.2</v>
      </c>
      <c r="V559">
        <f>('Added Columns'!V559-'Added Columns'!V$1)/'Added Columns'!V$3</f>
        <v>1</v>
      </c>
      <c r="W559">
        <f>('Added Columns'!W559-'Added Columns'!W$1)/'Added Columns'!W$3</f>
        <v>0.25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f>('Added Columns'!AG559-'Added Columns'!AG$1)/'Added Columns'!AG$3</f>
        <v>0.33333333333333331</v>
      </c>
      <c r="AH559">
        <v>0</v>
      </c>
      <c r="AI559">
        <v>1</v>
      </c>
      <c r="AJ559">
        <v>0</v>
      </c>
      <c r="AK559">
        <f>('Added Columns'!AK559-'Added Columns'!AK$1)/'Added Columns'!AK$3</f>
        <v>0.28330700368615058</v>
      </c>
      <c r="AL559">
        <f>('Added Columns'!AL559-'Added Columns'!AL$1)/'Added Columns'!AL$3</f>
        <v>0.66946396305962663</v>
      </c>
      <c r="AM559">
        <f>('Added Columns'!AM559-'Added Columns'!AM$1)/'Added Columns'!AM$3</f>
        <v>1</v>
      </c>
      <c r="AN559">
        <v>0</v>
      </c>
      <c r="AO559">
        <f>('Added Columns'!AO559-'Added Columns'!AO$1)/'Added Columns'!AO$3</f>
        <v>0.2857142857142857</v>
      </c>
      <c r="AP559">
        <f>('Added Columns'!AP559-'Added Columns'!AP$1)/'Added Columns'!AP$3</f>
        <v>0</v>
      </c>
      <c r="AQ559">
        <f>('Added Columns'!AQ559-'Added Columns'!AQ$1)/'Added Columns'!AQ$3</f>
        <v>0.66666666666666663</v>
      </c>
      <c r="AR559">
        <f>('Added Columns'!AR559-'Added Columns'!AR$1)/'Added Columns'!AR$3</f>
        <v>0.33333333333333331</v>
      </c>
      <c r="AS559">
        <f>('Added Columns'!AS559-'Added Columns'!AS$1)/'Added Columns'!AS$3</f>
        <v>0.3</v>
      </c>
      <c r="AT559">
        <f>('Added Columns'!AT559-'Added Columns'!AT$1)/'Added Columns'!AT$3</f>
        <v>0.5</v>
      </c>
      <c r="AU559">
        <f>('Added Columns'!AU559-'Added Columns'!AU$1)/'Added Columns'!AU$3</f>
        <v>0</v>
      </c>
      <c r="AV559">
        <f>('Added Columns'!AV559-'Added Columns'!AV$1)/'Added Columns'!AV$3</f>
        <v>0.2</v>
      </c>
      <c r="AW559">
        <f>('Added Columns'!AW559-'Added Columns'!AW$1)/'Added Columns'!AW$3</f>
        <v>0.16666666666666666</v>
      </c>
      <c r="AX559">
        <f>('Added Columns'!AX559-'Added Columns'!AX$1)/'Added Columns'!AX$3</f>
        <v>0.2</v>
      </c>
      <c r="AY559">
        <f>('Added Columns'!AY559-'Added Columns'!AY$1)/'Added Columns'!AY$3</f>
        <v>0.35294117647058826</v>
      </c>
      <c r="AZ559">
        <v>1</v>
      </c>
      <c r="BA559">
        <v>0</v>
      </c>
    </row>
    <row r="560" spans="1:53" x14ac:dyDescent="0.25">
      <c r="A560">
        <v>553</v>
      </c>
      <c r="B560">
        <v>1</v>
      </c>
      <c r="C560">
        <v>0</v>
      </c>
      <c r="D560">
        <f>('Added Columns'!D560-'Added Columns'!D$1)/'Added Columns'!D$3</f>
        <v>0.90476190476190477</v>
      </c>
      <c r="E560">
        <v>1</v>
      </c>
      <c r="F560">
        <v>0</v>
      </c>
      <c r="G560">
        <v>0</v>
      </c>
      <c r="H560">
        <f>('Added Columns'!H560-'Added Columns'!H$1)/'Added Columns'!H$3</f>
        <v>0.52254831782390843</v>
      </c>
      <c r="I560">
        <v>0</v>
      </c>
      <c r="J560">
        <v>1</v>
      </c>
      <c r="K560">
        <v>0</v>
      </c>
      <c r="L560">
        <f>('Added Columns'!L560-'Added Columns'!L$1)/'Added Columns'!L$3</f>
        <v>0.2857142857142857</v>
      </c>
      <c r="M560">
        <f>('Added Columns'!M560-'Added Columns'!M$1)/'Added Columns'!M$3</f>
        <v>0.5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f>('Added Columns'!T560-'Added Columns'!T$1)/'Added Columns'!T$3</f>
        <v>0.66666666666666663</v>
      </c>
      <c r="U560">
        <f>('Added Columns'!U560-'Added Columns'!U$1)/'Added Columns'!U$3</f>
        <v>0.72857142857142854</v>
      </c>
      <c r="V560">
        <f>('Added Columns'!V560-'Added Columns'!V$1)/'Added Columns'!V$3</f>
        <v>0.66666666666666663</v>
      </c>
      <c r="W560">
        <f>('Added Columns'!W560-'Added Columns'!W$1)/'Added Columns'!W$3</f>
        <v>0.75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f>('Added Columns'!AG560-'Added Columns'!AG$1)/'Added Columns'!AG$3</f>
        <v>1</v>
      </c>
      <c r="AH560">
        <v>0</v>
      </c>
      <c r="AI560">
        <v>1</v>
      </c>
      <c r="AJ560">
        <v>0</v>
      </c>
      <c r="AK560">
        <f>('Added Columns'!AK560-'Added Columns'!AK$1)/'Added Columns'!AK$3</f>
        <v>0.53154291732490788</v>
      </c>
      <c r="AL560">
        <f>('Added Columns'!AL560-'Added Columns'!AL$1)/'Added Columns'!AL$3</f>
        <v>0.73583617747440278</v>
      </c>
      <c r="AM560">
        <f>('Added Columns'!AM560-'Added Columns'!AM$1)/'Added Columns'!AM$3</f>
        <v>0.77777777777777779</v>
      </c>
      <c r="AN560">
        <v>0</v>
      </c>
      <c r="AO560">
        <f>('Added Columns'!AO560-'Added Columns'!AO$1)/'Added Columns'!AO$3</f>
        <v>0</v>
      </c>
      <c r="AP560">
        <f>('Added Columns'!AP560-'Added Columns'!AP$1)/'Added Columns'!AP$3</f>
        <v>0</v>
      </c>
      <c r="AQ560">
        <f>('Added Columns'!AQ560-'Added Columns'!AQ$1)/'Added Columns'!AQ$3</f>
        <v>0.66666666666666663</v>
      </c>
      <c r="AR560">
        <f>('Added Columns'!AR560-'Added Columns'!AR$1)/'Added Columns'!AR$3</f>
        <v>0</v>
      </c>
      <c r="AS560">
        <f>('Added Columns'!AS560-'Added Columns'!AS$1)/'Added Columns'!AS$3</f>
        <v>0.75</v>
      </c>
      <c r="AT560">
        <f>('Added Columns'!AT560-'Added Columns'!AT$1)/'Added Columns'!AT$3</f>
        <v>0.16666666666666666</v>
      </c>
      <c r="AU560">
        <f>('Added Columns'!AU560-'Added Columns'!AU$1)/'Added Columns'!AU$3</f>
        <v>0.33333333333333331</v>
      </c>
      <c r="AV560">
        <f>('Added Columns'!AV560-'Added Columns'!AV$1)/'Added Columns'!AV$3</f>
        <v>0.25</v>
      </c>
      <c r="AW560">
        <f>('Added Columns'!AW560-'Added Columns'!AW$1)/'Added Columns'!AW$3</f>
        <v>0.3888888888888889</v>
      </c>
      <c r="AX560">
        <f>('Added Columns'!AX560-'Added Columns'!AX$1)/'Added Columns'!AX$3</f>
        <v>6.6666666666666666E-2</v>
      </c>
      <c r="AY560">
        <f>('Added Columns'!AY560-'Added Columns'!AY$1)/'Added Columns'!AY$3</f>
        <v>5.8823529411764705E-2</v>
      </c>
      <c r="AZ560">
        <v>1</v>
      </c>
      <c r="BA560">
        <v>0</v>
      </c>
    </row>
    <row r="561" spans="1:53" x14ac:dyDescent="0.25">
      <c r="A561">
        <v>554</v>
      </c>
      <c r="B561">
        <v>0</v>
      </c>
      <c r="C561">
        <v>1</v>
      </c>
      <c r="D561">
        <f>('Added Columns'!D561-'Added Columns'!D$1)/'Added Columns'!D$3</f>
        <v>0.52380952380952384</v>
      </c>
      <c r="E561">
        <v>1</v>
      </c>
      <c r="F561">
        <v>0</v>
      </c>
      <c r="G561">
        <v>0</v>
      </c>
      <c r="H561">
        <f>('Added Columns'!H561-'Added Columns'!H$1)/'Added Columns'!H$3</f>
        <v>0.50250536864710094</v>
      </c>
      <c r="I561">
        <v>0</v>
      </c>
      <c r="J561">
        <v>1</v>
      </c>
      <c r="K561">
        <v>0</v>
      </c>
      <c r="L561">
        <f>('Added Columns'!L561-'Added Columns'!L$1)/'Added Columns'!L$3</f>
        <v>3.5714285714285712E-2</v>
      </c>
      <c r="M561">
        <f>('Added Columns'!M561-'Added Columns'!M$1)/'Added Columns'!M$3</f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f>('Added Columns'!T561-'Added Columns'!T$1)/'Added Columns'!T$3</f>
        <v>1</v>
      </c>
      <c r="U561">
        <f>('Added Columns'!U561-'Added Columns'!U$1)/'Added Columns'!U$3</f>
        <v>0.8</v>
      </c>
      <c r="V561">
        <f>('Added Columns'!V561-'Added Columns'!V$1)/'Added Columns'!V$3</f>
        <v>0.33333333333333331</v>
      </c>
      <c r="W561">
        <f>('Added Columns'!W561-'Added Columns'!W$1)/'Added Columns'!W$3</f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f>('Added Columns'!AG561-'Added Columns'!AG$1)/'Added Columns'!AG$3</f>
        <v>1</v>
      </c>
      <c r="AH561">
        <v>0</v>
      </c>
      <c r="AI561">
        <v>0</v>
      </c>
      <c r="AJ561">
        <v>1</v>
      </c>
      <c r="AK561">
        <f>('Added Columns'!AK561-'Added Columns'!AK$1)/'Added Columns'!AK$3</f>
        <v>7.0194839389152192E-2</v>
      </c>
      <c r="AL561">
        <f>('Added Columns'!AL561-'Added Columns'!AL$1)/'Added Columns'!AL$3</f>
        <v>0.83657900020076292</v>
      </c>
      <c r="AM561">
        <f>('Added Columns'!AM561-'Added Columns'!AM$1)/'Added Columns'!AM$3</f>
        <v>0</v>
      </c>
      <c r="AN561">
        <v>1</v>
      </c>
      <c r="AO561">
        <f>('Added Columns'!AO561-'Added Columns'!AO$1)/'Added Columns'!AO$3</f>
        <v>0.6428571428571429</v>
      </c>
      <c r="AP561">
        <f>('Added Columns'!AP561-'Added Columns'!AP$1)/'Added Columns'!AP$3</f>
        <v>1</v>
      </c>
      <c r="AQ561">
        <f>('Added Columns'!AQ561-'Added Columns'!AQ$1)/'Added Columns'!AQ$3</f>
        <v>1</v>
      </c>
      <c r="AR561">
        <f>('Added Columns'!AR561-'Added Columns'!AR$1)/'Added Columns'!AR$3</f>
        <v>0</v>
      </c>
      <c r="AS561">
        <f>('Added Columns'!AS561-'Added Columns'!AS$1)/'Added Columns'!AS$3</f>
        <v>0.125</v>
      </c>
      <c r="AT561">
        <f>('Added Columns'!AT561-'Added Columns'!AT$1)/'Added Columns'!AT$3</f>
        <v>0.33333333333333331</v>
      </c>
      <c r="AU561">
        <f>('Added Columns'!AU561-'Added Columns'!AU$1)/'Added Columns'!AU$3</f>
        <v>0.33333333333333331</v>
      </c>
      <c r="AV561">
        <f>('Added Columns'!AV561-'Added Columns'!AV$1)/'Added Columns'!AV$3</f>
        <v>0.1</v>
      </c>
      <c r="AW561">
        <f>('Added Columns'!AW561-'Added Columns'!AW$1)/'Added Columns'!AW$3</f>
        <v>0.1111111111111111</v>
      </c>
      <c r="AX561">
        <f>('Added Columns'!AX561-'Added Columns'!AX$1)/'Added Columns'!AX$3</f>
        <v>0.13333333333333333</v>
      </c>
      <c r="AY561">
        <f>('Added Columns'!AY561-'Added Columns'!AY$1)/'Added Columns'!AY$3</f>
        <v>0.17647058823529413</v>
      </c>
      <c r="AZ561">
        <v>1</v>
      </c>
      <c r="BA561">
        <v>0</v>
      </c>
    </row>
    <row r="562" spans="1:53" x14ac:dyDescent="0.25">
      <c r="A562">
        <v>555</v>
      </c>
      <c r="B562">
        <v>0</v>
      </c>
      <c r="C562">
        <v>1</v>
      </c>
      <c r="D562">
        <f>('Added Columns'!D562-'Added Columns'!D$1)/'Added Columns'!D$3</f>
        <v>0.21428571428571427</v>
      </c>
      <c r="E562">
        <v>1</v>
      </c>
      <c r="F562">
        <v>0</v>
      </c>
      <c r="G562">
        <v>0</v>
      </c>
      <c r="H562">
        <f>('Added Columns'!H562-'Added Columns'!H$1)/'Added Columns'!H$3</f>
        <v>0.6249105225483178</v>
      </c>
      <c r="I562">
        <v>0</v>
      </c>
      <c r="J562">
        <v>1</v>
      </c>
      <c r="K562">
        <v>0</v>
      </c>
      <c r="L562">
        <f>('Added Columns'!L562-'Added Columns'!L$1)/'Added Columns'!L$3</f>
        <v>0.21428571428571427</v>
      </c>
      <c r="M562">
        <f>('Added Columns'!M562-'Added Columns'!M$1)/'Added Columns'!M$3</f>
        <v>0.5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f>('Added Columns'!T562-'Added Columns'!T$1)/'Added Columns'!T$3</f>
        <v>1</v>
      </c>
      <c r="U562">
        <f>('Added Columns'!U562-'Added Columns'!U$1)/'Added Columns'!U$3</f>
        <v>0.35714285714285715</v>
      </c>
      <c r="V562">
        <f>('Added Columns'!V562-'Added Columns'!V$1)/'Added Columns'!V$3</f>
        <v>0.33333333333333331</v>
      </c>
      <c r="W562">
        <f>('Added Columns'!W562-'Added Columns'!W$1)/'Added Columns'!W$3</f>
        <v>0.25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f>('Added Columns'!AG562-'Added Columns'!AG$1)/'Added Columns'!AG$3</f>
        <v>0</v>
      </c>
      <c r="AH562">
        <v>0</v>
      </c>
      <c r="AI562">
        <v>0</v>
      </c>
      <c r="AJ562">
        <v>1</v>
      </c>
      <c r="AK562">
        <f>('Added Columns'!AK562-'Added Columns'!AK$1)/'Added Columns'!AK$3</f>
        <v>0.30552922590837284</v>
      </c>
      <c r="AL562">
        <f>('Added Columns'!AL562-'Added Columns'!AL$1)/'Added Columns'!AL$3</f>
        <v>0.85541056012848826</v>
      </c>
      <c r="AM562">
        <f>('Added Columns'!AM562-'Added Columns'!AM$1)/'Added Columns'!AM$3</f>
        <v>0.88888888888888884</v>
      </c>
      <c r="AN562">
        <v>0</v>
      </c>
      <c r="AO562">
        <f>('Added Columns'!AO562-'Added Columns'!AO$1)/'Added Columns'!AO$3</f>
        <v>0.5714285714285714</v>
      </c>
      <c r="AP562">
        <f>('Added Columns'!AP562-'Added Columns'!AP$1)/'Added Columns'!AP$3</f>
        <v>0</v>
      </c>
      <c r="AQ562">
        <f>('Added Columns'!AQ562-'Added Columns'!AQ$1)/'Added Columns'!AQ$3</f>
        <v>0</v>
      </c>
      <c r="AR562">
        <f>('Added Columns'!AR562-'Added Columns'!AR$1)/'Added Columns'!AR$3</f>
        <v>0</v>
      </c>
      <c r="AS562">
        <f>('Added Columns'!AS562-'Added Columns'!AS$1)/'Added Columns'!AS$3</f>
        <v>0.22500000000000001</v>
      </c>
      <c r="AT562">
        <f>('Added Columns'!AT562-'Added Columns'!AT$1)/'Added Columns'!AT$3</f>
        <v>0.33333333333333331</v>
      </c>
      <c r="AU562">
        <f>('Added Columns'!AU562-'Added Columns'!AU$1)/'Added Columns'!AU$3</f>
        <v>0</v>
      </c>
      <c r="AV562">
        <f>('Added Columns'!AV562-'Added Columns'!AV$1)/'Added Columns'!AV$3</f>
        <v>0.17499999999999999</v>
      </c>
      <c r="AW562">
        <f>('Added Columns'!AW562-'Added Columns'!AW$1)/'Added Columns'!AW$3</f>
        <v>0.33333333333333331</v>
      </c>
      <c r="AX562">
        <f>('Added Columns'!AX562-'Added Columns'!AX$1)/'Added Columns'!AX$3</f>
        <v>0</v>
      </c>
      <c r="AY562">
        <f>('Added Columns'!AY562-'Added Columns'!AY$1)/'Added Columns'!AY$3</f>
        <v>0.41176470588235292</v>
      </c>
      <c r="AZ562">
        <v>1</v>
      </c>
      <c r="BA562">
        <v>0</v>
      </c>
    </row>
    <row r="563" spans="1:53" x14ac:dyDescent="0.25">
      <c r="A563">
        <v>556</v>
      </c>
      <c r="B563">
        <v>1</v>
      </c>
      <c r="C563">
        <v>0</v>
      </c>
      <c r="D563">
        <f>('Added Columns'!D563-'Added Columns'!D$1)/'Added Columns'!D$3</f>
        <v>0.26190476190476192</v>
      </c>
      <c r="E563">
        <v>1</v>
      </c>
      <c r="F563">
        <v>0</v>
      </c>
      <c r="G563">
        <v>0</v>
      </c>
      <c r="H563">
        <f>('Added Columns'!H563-'Added Columns'!H$1)/'Added Columns'!H$3</f>
        <v>0.7072297780959198</v>
      </c>
      <c r="I563">
        <v>1</v>
      </c>
      <c r="J563">
        <v>0</v>
      </c>
      <c r="K563">
        <v>0</v>
      </c>
      <c r="L563">
        <f>('Added Columns'!L563-'Added Columns'!L$1)/'Added Columns'!L$3</f>
        <v>0.32142857142857145</v>
      </c>
      <c r="M563">
        <f>('Added Columns'!M563-'Added Columns'!M$1)/'Added Columns'!M$3</f>
        <v>0.5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f>('Added Columns'!T563-'Added Columns'!T$1)/'Added Columns'!T$3</f>
        <v>1</v>
      </c>
      <c r="U563">
        <f>('Added Columns'!U563-'Added Columns'!U$1)/'Added Columns'!U$3</f>
        <v>0.75714285714285712</v>
      </c>
      <c r="V563">
        <f>('Added Columns'!V563-'Added Columns'!V$1)/'Added Columns'!V$3</f>
        <v>0.66666666666666663</v>
      </c>
      <c r="W563">
        <f>('Added Columns'!W563-'Added Columns'!W$1)/'Added Columns'!W$3</f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f>('Added Columns'!AG563-'Added Columns'!AG$1)/'Added Columns'!AG$3</f>
        <v>0.33333333333333331</v>
      </c>
      <c r="AH563">
        <v>1</v>
      </c>
      <c r="AI563">
        <v>0</v>
      </c>
      <c r="AJ563">
        <v>0</v>
      </c>
      <c r="AK563">
        <f>('Added Columns'!AK563-'Added Columns'!AK$1)/'Added Columns'!AK$3</f>
        <v>6.7825171142706683E-2</v>
      </c>
      <c r="AL563">
        <f>('Added Columns'!AL563-'Added Columns'!AL$1)/'Added Columns'!AL$3</f>
        <v>0.63734189921702467</v>
      </c>
      <c r="AM563">
        <f>('Added Columns'!AM563-'Added Columns'!AM$1)/'Added Columns'!AM$3</f>
        <v>0.1111111111111111</v>
      </c>
      <c r="AN563">
        <v>0</v>
      </c>
      <c r="AO563">
        <f>('Added Columns'!AO563-'Added Columns'!AO$1)/'Added Columns'!AO$3</f>
        <v>0.21428571428571427</v>
      </c>
      <c r="AP563">
        <f>('Added Columns'!AP563-'Added Columns'!AP$1)/'Added Columns'!AP$3</f>
        <v>0</v>
      </c>
      <c r="AQ563">
        <f>('Added Columns'!AQ563-'Added Columns'!AQ$1)/'Added Columns'!AQ$3</f>
        <v>1</v>
      </c>
      <c r="AR563">
        <f>('Added Columns'!AR563-'Added Columns'!AR$1)/'Added Columns'!AR$3</f>
        <v>0.66666666666666663</v>
      </c>
      <c r="AS563">
        <f>('Added Columns'!AS563-'Added Columns'!AS$1)/'Added Columns'!AS$3</f>
        <v>0.05</v>
      </c>
      <c r="AT563">
        <f>('Added Columns'!AT563-'Added Columns'!AT$1)/'Added Columns'!AT$3</f>
        <v>0.33333333333333331</v>
      </c>
      <c r="AU563">
        <f>('Added Columns'!AU563-'Added Columns'!AU$1)/'Added Columns'!AU$3</f>
        <v>0.66666666666666663</v>
      </c>
      <c r="AV563">
        <f>('Added Columns'!AV563-'Added Columns'!AV$1)/'Added Columns'!AV$3</f>
        <v>0.05</v>
      </c>
      <c r="AW563">
        <f>('Added Columns'!AW563-'Added Columns'!AW$1)/'Added Columns'!AW$3</f>
        <v>0.1111111111111111</v>
      </c>
      <c r="AX563">
        <f>('Added Columns'!AX563-'Added Columns'!AX$1)/'Added Columns'!AX$3</f>
        <v>0.13333333333333333</v>
      </c>
      <c r="AY563">
        <f>('Added Columns'!AY563-'Added Columns'!AY$1)/'Added Columns'!AY$3</f>
        <v>0.11764705882352941</v>
      </c>
      <c r="AZ563">
        <v>1</v>
      </c>
      <c r="BA563">
        <v>0</v>
      </c>
    </row>
    <row r="564" spans="1:53" x14ac:dyDescent="0.25">
      <c r="A564">
        <v>557</v>
      </c>
      <c r="B564">
        <v>1</v>
      </c>
      <c r="C564">
        <v>0</v>
      </c>
      <c r="D564">
        <f>('Added Columns'!D564-'Added Columns'!D$1)/'Added Columns'!D$3</f>
        <v>0.83333333333333337</v>
      </c>
      <c r="E564">
        <v>1</v>
      </c>
      <c r="F564">
        <v>0</v>
      </c>
      <c r="G564">
        <v>0</v>
      </c>
      <c r="H564">
        <f>('Added Columns'!H564-'Added Columns'!H$1)/'Added Columns'!H$3</f>
        <v>0.17465998568360774</v>
      </c>
      <c r="I564">
        <v>0</v>
      </c>
      <c r="J564">
        <v>1</v>
      </c>
      <c r="K564">
        <v>0</v>
      </c>
      <c r="L564">
        <f>('Added Columns'!L564-'Added Columns'!L$1)/'Added Columns'!L$3</f>
        <v>0.17857142857142858</v>
      </c>
      <c r="M564">
        <f>('Added Columns'!M564-'Added Columns'!M$1)/'Added Columns'!M$3</f>
        <v>0.5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>('Added Columns'!T564-'Added Columns'!T$1)/'Added Columns'!T$3</f>
        <v>1</v>
      </c>
      <c r="U564">
        <f>('Added Columns'!U564-'Added Columns'!U$1)/'Added Columns'!U$3</f>
        <v>0.8</v>
      </c>
      <c r="V564">
        <f>('Added Columns'!V564-'Added Columns'!V$1)/'Added Columns'!V$3</f>
        <v>0.66666666666666663</v>
      </c>
      <c r="W564">
        <f>('Added Columns'!W564-'Added Columns'!W$1)/'Added Columns'!W$3</f>
        <v>0.25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f>('Added Columns'!AG564-'Added Columns'!AG$1)/'Added Columns'!AG$3</f>
        <v>1</v>
      </c>
      <c r="AH564">
        <v>0</v>
      </c>
      <c r="AI564">
        <v>0</v>
      </c>
      <c r="AJ564">
        <v>1</v>
      </c>
      <c r="AK564">
        <f>('Added Columns'!AK564-'Added Columns'!AK$1)/'Added Columns'!AK$3</f>
        <v>7.5882043180621375E-2</v>
      </c>
      <c r="AL564">
        <f>('Added Columns'!AL564-'Added Columns'!AL$1)/'Added Columns'!AL$3</f>
        <v>0.35434651676370205</v>
      </c>
      <c r="AM564">
        <f>('Added Columns'!AM564-'Added Columns'!AM$1)/'Added Columns'!AM$3</f>
        <v>0.22222222222222221</v>
      </c>
      <c r="AN564">
        <v>0</v>
      </c>
      <c r="AO564">
        <f>('Added Columns'!AO564-'Added Columns'!AO$1)/'Added Columns'!AO$3</f>
        <v>0.42857142857142855</v>
      </c>
      <c r="AP564">
        <f>('Added Columns'!AP564-'Added Columns'!AP$1)/'Added Columns'!AP$3</f>
        <v>0</v>
      </c>
      <c r="AQ564">
        <f>('Added Columns'!AQ564-'Added Columns'!AQ$1)/'Added Columns'!AQ$3</f>
        <v>1</v>
      </c>
      <c r="AR564">
        <f>('Added Columns'!AR564-'Added Columns'!AR$1)/'Added Columns'!AR$3</f>
        <v>0</v>
      </c>
      <c r="AS564">
        <f>('Added Columns'!AS564-'Added Columns'!AS$1)/'Added Columns'!AS$3</f>
        <v>0.47499999999999998</v>
      </c>
      <c r="AT564">
        <f>('Added Columns'!AT564-'Added Columns'!AT$1)/'Added Columns'!AT$3</f>
        <v>0.66666666666666663</v>
      </c>
      <c r="AU564">
        <f>('Added Columns'!AU564-'Added Columns'!AU$1)/'Added Columns'!AU$3</f>
        <v>0.66666666666666663</v>
      </c>
      <c r="AV564">
        <f>('Added Columns'!AV564-'Added Columns'!AV$1)/'Added Columns'!AV$3</f>
        <v>0.05</v>
      </c>
      <c r="AW564">
        <f>('Added Columns'!AW564-'Added Columns'!AW$1)/'Added Columns'!AW$3</f>
        <v>0.1111111111111111</v>
      </c>
      <c r="AX564">
        <f>('Added Columns'!AX564-'Added Columns'!AX$1)/'Added Columns'!AX$3</f>
        <v>0.13333333333333333</v>
      </c>
      <c r="AY564">
        <f>('Added Columns'!AY564-'Added Columns'!AY$1)/'Added Columns'!AY$3</f>
        <v>0.11764705882352941</v>
      </c>
      <c r="AZ564">
        <v>1</v>
      </c>
      <c r="BA564">
        <v>0</v>
      </c>
    </row>
    <row r="565" spans="1:53" x14ac:dyDescent="0.25">
      <c r="A565">
        <v>558</v>
      </c>
      <c r="B565">
        <v>0</v>
      </c>
      <c r="C565">
        <v>1</v>
      </c>
      <c r="D565">
        <f>('Added Columns'!D565-'Added Columns'!D$1)/'Added Columns'!D$3</f>
        <v>0.40476190476190477</v>
      </c>
      <c r="E565">
        <v>0</v>
      </c>
      <c r="F565">
        <v>0</v>
      </c>
      <c r="G565">
        <v>1</v>
      </c>
      <c r="H565">
        <f>('Added Columns'!H565-'Added Columns'!H$1)/'Added Columns'!H$3</f>
        <v>0.80386542591266996</v>
      </c>
      <c r="I565">
        <v>0</v>
      </c>
      <c r="J565">
        <v>1</v>
      </c>
      <c r="K565">
        <v>0</v>
      </c>
      <c r="L565">
        <f>('Added Columns'!L565-'Added Columns'!L$1)/'Added Columns'!L$3</f>
        <v>3.5714285714285712E-2</v>
      </c>
      <c r="M565">
        <f>('Added Columns'!M565-'Added Columns'!M$1)/'Added Columns'!M$3</f>
        <v>0.75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f>('Added Columns'!T565-'Added Columns'!T$1)/'Added Columns'!T$3</f>
        <v>1</v>
      </c>
      <c r="U565">
        <f>('Added Columns'!U565-'Added Columns'!U$1)/'Added Columns'!U$3</f>
        <v>0.44285714285714284</v>
      </c>
      <c r="V565">
        <f>('Added Columns'!V565-'Added Columns'!V$1)/'Added Columns'!V$3</f>
        <v>0.66666666666666663</v>
      </c>
      <c r="W565">
        <f>('Added Columns'!W565-'Added Columns'!W$1)/'Added Columns'!W$3</f>
        <v>0.25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f>('Added Columns'!AG565-'Added Columns'!AG$1)/'Added Columns'!AG$3</f>
        <v>0</v>
      </c>
      <c r="AH565">
        <v>1</v>
      </c>
      <c r="AI565">
        <v>0</v>
      </c>
      <c r="AJ565">
        <v>0</v>
      </c>
      <c r="AK565">
        <f>('Added Columns'!AK565-'Added Columns'!AK$1)/'Added Columns'!AK$3</f>
        <v>0.21506055818852027</v>
      </c>
      <c r="AL565">
        <f>('Added Columns'!AL565-'Added Columns'!AL$1)/'Added Columns'!AL$3</f>
        <v>0.10708693033527404</v>
      </c>
      <c r="AM565">
        <f>('Added Columns'!AM565-'Added Columns'!AM$1)/'Added Columns'!AM$3</f>
        <v>0.22222222222222221</v>
      </c>
      <c r="AN565">
        <v>0</v>
      </c>
      <c r="AO565">
        <f>('Added Columns'!AO565-'Added Columns'!AO$1)/'Added Columns'!AO$3</f>
        <v>0</v>
      </c>
      <c r="AP565">
        <f>('Added Columns'!AP565-'Added Columns'!AP$1)/'Added Columns'!AP$3</f>
        <v>0</v>
      </c>
      <c r="AQ565">
        <f>('Added Columns'!AQ565-'Added Columns'!AQ$1)/'Added Columns'!AQ$3</f>
        <v>0</v>
      </c>
      <c r="AR565">
        <f>('Added Columns'!AR565-'Added Columns'!AR$1)/'Added Columns'!AR$3</f>
        <v>0.33333333333333331</v>
      </c>
      <c r="AS565">
        <f>('Added Columns'!AS565-'Added Columns'!AS$1)/'Added Columns'!AS$3</f>
        <v>0.4</v>
      </c>
      <c r="AT565">
        <f>('Added Columns'!AT565-'Added Columns'!AT$1)/'Added Columns'!AT$3</f>
        <v>0.33333333333333331</v>
      </c>
      <c r="AU565">
        <f>('Added Columns'!AU565-'Added Columns'!AU$1)/'Added Columns'!AU$3</f>
        <v>1</v>
      </c>
      <c r="AV565">
        <f>('Added Columns'!AV565-'Added Columns'!AV$1)/'Added Columns'!AV$3</f>
        <v>2.5000000000000001E-2</v>
      </c>
      <c r="AW565">
        <f>('Added Columns'!AW565-'Added Columns'!AW$1)/'Added Columns'!AW$3</f>
        <v>0</v>
      </c>
      <c r="AX565">
        <f>('Added Columns'!AX565-'Added Columns'!AX$1)/'Added Columns'!AX$3</f>
        <v>0</v>
      </c>
      <c r="AY565">
        <f>('Added Columns'!AY565-'Added Columns'!AY$1)/'Added Columns'!AY$3</f>
        <v>0</v>
      </c>
      <c r="AZ565">
        <v>1</v>
      </c>
      <c r="BA565">
        <v>0</v>
      </c>
    </row>
    <row r="566" spans="1:53" x14ac:dyDescent="0.25">
      <c r="A566">
        <v>559</v>
      </c>
      <c r="B566">
        <v>1</v>
      </c>
      <c r="C566">
        <v>0</v>
      </c>
      <c r="D566">
        <f>('Added Columns'!D566-'Added Columns'!D$1)/'Added Columns'!D$3</f>
        <v>0.33333333333333331</v>
      </c>
      <c r="E566">
        <v>0</v>
      </c>
      <c r="F566">
        <v>1</v>
      </c>
      <c r="G566">
        <v>0</v>
      </c>
      <c r="H566">
        <f>('Added Columns'!H566-'Added Columns'!H$1)/'Added Columns'!H$3</f>
        <v>0.23478883321403007</v>
      </c>
      <c r="I566">
        <v>0</v>
      </c>
      <c r="J566">
        <v>1</v>
      </c>
      <c r="K566">
        <v>0</v>
      </c>
      <c r="L566">
        <f>('Added Columns'!L566-'Added Columns'!L$1)/'Added Columns'!L$3</f>
        <v>0.8214285714285714</v>
      </c>
      <c r="M566">
        <f>('Added Columns'!M566-'Added Columns'!M$1)/'Added Columns'!M$3</f>
        <v>0.75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>('Added Columns'!T566-'Added Columns'!T$1)/'Added Columns'!T$3</f>
        <v>0</v>
      </c>
      <c r="U566">
        <f>('Added Columns'!U566-'Added Columns'!U$1)/'Added Columns'!U$3</f>
        <v>0.7142857142857143</v>
      </c>
      <c r="V566">
        <f>('Added Columns'!V566-'Added Columns'!V$1)/'Added Columns'!V$3</f>
        <v>0.66666666666666663</v>
      </c>
      <c r="W566">
        <f>('Added Columns'!W566-'Added Columns'!W$1)/'Added Columns'!W$3</f>
        <v>0.25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f>('Added Columns'!AG566-'Added Columns'!AG$1)/'Added Columns'!AG$3</f>
        <v>1</v>
      </c>
      <c r="AH566">
        <v>0</v>
      </c>
      <c r="AI566">
        <v>1</v>
      </c>
      <c r="AJ566">
        <v>0</v>
      </c>
      <c r="AK566">
        <f>('Added Columns'!AK566-'Added Columns'!AK$1)/'Added Columns'!AK$3</f>
        <v>0.22643496577145866</v>
      </c>
      <c r="AL566">
        <f>('Added Columns'!AL566-'Added Columns'!AL$1)/'Added Columns'!AL$3</f>
        <v>0.76498695041156395</v>
      </c>
      <c r="AM566">
        <f>('Added Columns'!AM566-'Added Columns'!AM$1)/'Added Columns'!AM$3</f>
        <v>0.1111111111111111</v>
      </c>
      <c r="AN566">
        <v>0</v>
      </c>
      <c r="AO566">
        <f>('Added Columns'!AO566-'Added Columns'!AO$1)/'Added Columns'!AO$3</f>
        <v>0.2857142857142857</v>
      </c>
      <c r="AP566">
        <f>('Added Columns'!AP566-'Added Columns'!AP$1)/'Added Columns'!AP$3</f>
        <v>0</v>
      </c>
      <c r="AQ566">
        <f>('Added Columns'!AQ566-'Added Columns'!AQ$1)/'Added Columns'!AQ$3</f>
        <v>1</v>
      </c>
      <c r="AR566">
        <f>('Added Columns'!AR566-'Added Columns'!AR$1)/'Added Columns'!AR$3</f>
        <v>0.66666666666666663</v>
      </c>
      <c r="AS566">
        <f>('Added Columns'!AS566-'Added Columns'!AS$1)/'Added Columns'!AS$3</f>
        <v>0.25</v>
      </c>
      <c r="AT566">
        <f>('Added Columns'!AT566-'Added Columns'!AT$1)/'Added Columns'!AT$3</f>
        <v>0.33333333333333331</v>
      </c>
      <c r="AU566">
        <f>('Added Columns'!AU566-'Added Columns'!AU$1)/'Added Columns'!AU$3</f>
        <v>0.66666666666666663</v>
      </c>
      <c r="AV566">
        <f>('Added Columns'!AV566-'Added Columns'!AV$1)/'Added Columns'!AV$3</f>
        <v>0.25</v>
      </c>
      <c r="AW566">
        <f>('Added Columns'!AW566-'Added Columns'!AW$1)/'Added Columns'!AW$3</f>
        <v>0.44444444444444442</v>
      </c>
      <c r="AX566">
        <f>('Added Columns'!AX566-'Added Columns'!AX$1)/'Added Columns'!AX$3</f>
        <v>0.26666666666666666</v>
      </c>
      <c r="AY566">
        <f>('Added Columns'!AY566-'Added Columns'!AY$1)/'Added Columns'!AY$3</f>
        <v>0.41176470588235292</v>
      </c>
      <c r="AZ566">
        <v>1</v>
      </c>
      <c r="BA566">
        <v>0</v>
      </c>
    </row>
    <row r="567" spans="1:53" x14ac:dyDescent="0.25">
      <c r="A567">
        <v>560</v>
      </c>
      <c r="B567">
        <v>1</v>
      </c>
      <c r="C567">
        <v>0</v>
      </c>
      <c r="D567">
        <f>('Added Columns'!D567-'Added Columns'!D$1)/'Added Columns'!D$3</f>
        <v>0.47619047619047616</v>
      </c>
      <c r="E567">
        <v>1</v>
      </c>
      <c r="F567">
        <v>0</v>
      </c>
      <c r="G567">
        <v>0</v>
      </c>
      <c r="H567">
        <f>('Added Columns'!H567-'Added Columns'!H$1)/'Added Columns'!H$3</f>
        <v>0.11882605583392986</v>
      </c>
      <c r="I567">
        <v>0</v>
      </c>
      <c r="J567">
        <v>1</v>
      </c>
      <c r="K567">
        <v>0</v>
      </c>
      <c r="L567">
        <f>('Added Columns'!L567-'Added Columns'!L$1)/'Added Columns'!L$3</f>
        <v>3.5714285714285712E-2</v>
      </c>
      <c r="M567">
        <f>('Added Columns'!M567-'Added Columns'!M$1)/'Added Columns'!M$3</f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f>('Added Columns'!T567-'Added Columns'!T$1)/'Added Columns'!T$3</f>
        <v>1</v>
      </c>
      <c r="U567">
        <f>('Added Columns'!U567-'Added Columns'!U$1)/'Added Columns'!U$3</f>
        <v>0.88571428571428568</v>
      </c>
      <c r="V567">
        <f>('Added Columns'!V567-'Added Columns'!V$1)/'Added Columns'!V$3</f>
        <v>0.66666666666666663</v>
      </c>
      <c r="W567">
        <f>('Added Columns'!W567-'Added Columns'!W$1)/'Added Columns'!W$3</f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f>('Added Columns'!AG567-'Added Columns'!AG$1)/'Added Columns'!AG$3</f>
        <v>0.66666666666666663</v>
      </c>
      <c r="AH567">
        <v>0</v>
      </c>
      <c r="AI567">
        <v>1</v>
      </c>
      <c r="AJ567">
        <v>0</v>
      </c>
      <c r="AK567">
        <f>('Added Columns'!AK567-'Added Columns'!AK$1)/'Added Columns'!AK$3</f>
        <v>0.10784623486045287</v>
      </c>
      <c r="AL567">
        <f>('Added Columns'!AL567-'Added Columns'!AL$1)/'Added Columns'!AL$3</f>
        <v>0.73788395904436865</v>
      </c>
      <c r="AM567">
        <f>('Added Columns'!AM567-'Added Columns'!AM$1)/'Added Columns'!AM$3</f>
        <v>0.66666666666666663</v>
      </c>
      <c r="AN567">
        <v>1</v>
      </c>
      <c r="AO567">
        <f>('Added Columns'!AO567-'Added Columns'!AO$1)/'Added Columns'!AO$3</f>
        <v>0.14285714285714285</v>
      </c>
      <c r="AP567">
        <f>('Added Columns'!AP567-'Added Columns'!AP$1)/'Added Columns'!AP$3</f>
        <v>0</v>
      </c>
      <c r="AQ567">
        <f>('Added Columns'!AQ567-'Added Columns'!AQ$1)/'Added Columns'!AQ$3</f>
        <v>0.33333333333333331</v>
      </c>
      <c r="AR567">
        <f>('Added Columns'!AR567-'Added Columns'!AR$1)/'Added Columns'!AR$3</f>
        <v>0.33333333333333331</v>
      </c>
      <c r="AS567">
        <f>('Added Columns'!AS567-'Added Columns'!AS$1)/'Added Columns'!AS$3</f>
        <v>0.15</v>
      </c>
      <c r="AT567">
        <f>('Added Columns'!AT567-'Added Columns'!AT$1)/'Added Columns'!AT$3</f>
        <v>0</v>
      </c>
      <c r="AU567">
        <f>('Added Columns'!AU567-'Added Columns'!AU$1)/'Added Columns'!AU$3</f>
        <v>0</v>
      </c>
      <c r="AV567">
        <f>('Added Columns'!AV567-'Added Columns'!AV$1)/'Added Columns'!AV$3</f>
        <v>2.5000000000000001E-2</v>
      </c>
      <c r="AW567">
        <f>('Added Columns'!AW567-'Added Columns'!AW$1)/'Added Columns'!AW$3</f>
        <v>0</v>
      </c>
      <c r="AX567">
        <f>('Added Columns'!AX567-'Added Columns'!AX$1)/'Added Columns'!AX$3</f>
        <v>0</v>
      </c>
      <c r="AY567">
        <f>('Added Columns'!AY567-'Added Columns'!AY$1)/'Added Columns'!AY$3</f>
        <v>5.8823529411764705E-2</v>
      </c>
      <c r="AZ567">
        <v>1</v>
      </c>
      <c r="BA567">
        <v>0</v>
      </c>
    </row>
    <row r="568" spans="1:53" x14ac:dyDescent="0.25">
      <c r="A568">
        <v>561</v>
      </c>
      <c r="B568">
        <v>0</v>
      </c>
      <c r="C568">
        <v>1</v>
      </c>
      <c r="D568">
        <f>('Added Columns'!D568-'Added Columns'!D$1)/'Added Columns'!D$3</f>
        <v>0.38095238095238093</v>
      </c>
      <c r="E568">
        <v>1</v>
      </c>
      <c r="F568">
        <v>0</v>
      </c>
      <c r="G568">
        <v>0</v>
      </c>
      <c r="H568">
        <f>('Added Columns'!H568-'Added Columns'!H$1)/'Added Columns'!H$3</f>
        <v>4.6528274874731566E-2</v>
      </c>
      <c r="I568">
        <v>0</v>
      </c>
      <c r="J568">
        <v>1</v>
      </c>
      <c r="K568">
        <v>0</v>
      </c>
      <c r="L568">
        <f>('Added Columns'!L568-'Added Columns'!L$1)/'Added Columns'!L$3</f>
        <v>0.25</v>
      </c>
      <c r="M568">
        <f>('Added Columns'!M568-'Added Columns'!M$1)/'Added Columns'!M$3</f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f>('Added Columns'!T568-'Added Columns'!T$1)/'Added Columns'!T$3</f>
        <v>0.33333333333333331</v>
      </c>
      <c r="U568">
        <f>('Added Columns'!U568-'Added Columns'!U$1)/'Added Columns'!U$3</f>
        <v>2.8571428571428571E-2</v>
      </c>
      <c r="V568">
        <f>('Added Columns'!V568-'Added Columns'!V$1)/'Added Columns'!V$3</f>
        <v>0.66666666666666663</v>
      </c>
      <c r="W568">
        <f>('Added Columns'!W568-'Added Columns'!W$1)/'Added Columns'!W$3</f>
        <v>0.25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f>('Added Columns'!AG568-'Added Columns'!AG$1)/'Added Columns'!AG$3</f>
        <v>0</v>
      </c>
      <c r="AH568">
        <v>1</v>
      </c>
      <c r="AI568">
        <v>0</v>
      </c>
      <c r="AJ568">
        <v>0</v>
      </c>
      <c r="AK568">
        <f>('Added Columns'!AK568-'Added Columns'!AK$1)/'Added Columns'!AK$3</f>
        <v>0.21653501843075304</v>
      </c>
      <c r="AL568">
        <f>('Added Columns'!AL568-'Added Columns'!AL$1)/'Added Columns'!AL$3</f>
        <v>8.4039349528207186E-2</v>
      </c>
      <c r="AM568">
        <f>('Added Columns'!AM568-'Added Columns'!AM$1)/'Added Columns'!AM$3</f>
        <v>0.33333333333333331</v>
      </c>
      <c r="AN568">
        <v>0</v>
      </c>
      <c r="AO568">
        <f>('Added Columns'!AO568-'Added Columns'!AO$1)/'Added Columns'!AO$3</f>
        <v>0.21428571428571427</v>
      </c>
      <c r="AP568">
        <f>('Added Columns'!AP568-'Added Columns'!AP$1)/'Added Columns'!AP$3</f>
        <v>0</v>
      </c>
      <c r="AQ568">
        <f>('Added Columns'!AQ568-'Added Columns'!AQ$1)/'Added Columns'!AQ$3</f>
        <v>0.66666666666666663</v>
      </c>
      <c r="AR568">
        <f>('Added Columns'!AR568-'Added Columns'!AR$1)/'Added Columns'!AR$3</f>
        <v>0.33333333333333331</v>
      </c>
      <c r="AS568">
        <f>('Added Columns'!AS568-'Added Columns'!AS$1)/'Added Columns'!AS$3</f>
        <v>0.17499999999999999</v>
      </c>
      <c r="AT568">
        <f>('Added Columns'!AT568-'Added Columns'!AT$1)/'Added Columns'!AT$3</f>
        <v>0.5</v>
      </c>
      <c r="AU568">
        <f>('Added Columns'!AU568-'Added Columns'!AU$1)/'Added Columns'!AU$3</f>
        <v>0.66666666666666663</v>
      </c>
      <c r="AV568">
        <f>('Added Columns'!AV568-'Added Columns'!AV$1)/'Added Columns'!AV$3</f>
        <v>0</v>
      </c>
      <c r="AW568">
        <f>('Added Columns'!AW568-'Added Columns'!AW$1)/'Added Columns'!AW$3</f>
        <v>0</v>
      </c>
      <c r="AX568">
        <f>('Added Columns'!AX568-'Added Columns'!AX$1)/'Added Columns'!AX$3</f>
        <v>0</v>
      </c>
      <c r="AY568">
        <f>('Added Columns'!AY568-'Added Columns'!AY$1)/'Added Columns'!AY$3</f>
        <v>0</v>
      </c>
      <c r="AZ568">
        <v>1</v>
      </c>
      <c r="BA568">
        <v>0</v>
      </c>
    </row>
    <row r="569" spans="1:53" x14ac:dyDescent="0.25">
      <c r="A569">
        <v>562</v>
      </c>
      <c r="B569">
        <v>1</v>
      </c>
      <c r="C569">
        <v>0</v>
      </c>
      <c r="D569">
        <f>('Added Columns'!D569-'Added Columns'!D$1)/'Added Columns'!D$3</f>
        <v>0.80952380952380953</v>
      </c>
      <c r="E569">
        <v>1</v>
      </c>
      <c r="F569">
        <v>0</v>
      </c>
      <c r="G569">
        <v>0</v>
      </c>
      <c r="H569">
        <f>('Added Columns'!H569-'Added Columns'!H$1)/'Added Columns'!H$3</f>
        <v>0.37151037938439513</v>
      </c>
      <c r="I569">
        <v>1</v>
      </c>
      <c r="J569">
        <v>0</v>
      </c>
      <c r="K569">
        <v>0</v>
      </c>
      <c r="L569">
        <f>('Added Columns'!L569-'Added Columns'!L$1)/'Added Columns'!L$3</f>
        <v>7.1428571428571425E-2</v>
      </c>
      <c r="M569">
        <f>('Added Columns'!M569-'Added Columns'!M$1)/'Added Columns'!M$3</f>
        <v>0.75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f>('Added Columns'!T569-'Added Columns'!T$1)/'Added Columns'!T$3</f>
        <v>0.66666666666666663</v>
      </c>
      <c r="U569">
        <f>('Added Columns'!U569-'Added Columns'!U$1)/'Added Columns'!U$3</f>
        <v>1.4285714285714285E-2</v>
      </c>
      <c r="V569">
        <f>('Added Columns'!V569-'Added Columns'!V$1)/'Added Columns'!V$3</f>
        <v>0.33333333333333331</v>
      </c>
      <c r="W569">
        <f>('Added Columns'!W569-'Added Columns'!W$1)/'Added Columns'!W$3</f>
        <v>0.75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f>('Added Columns'!AG569-'Added Columns'!AG$1)/'Added Columns'!AG$3</f>
        <v>0</v>
      </c>
      <c r="AH569">
        <v>0</v>
      </c>
      <c r="AI569">
        <v>1</v>
      </c>
      <c r="AJ569">
        <v>0</v>
      </c>
      <c r="AK569">
        <f>('Added Columns'!AK569-'Added Columns'!AK$1)/'Added Columns'!AK$3</f>
        <v>0.8344918378093733</v>
      </c>
      <c r="AL569">
        <f>('Added Columns'!AL569-'Added Columns'!AL$1)/'Added Columns'!AL$3</f>
        <v>0.32081911262798635</v>
      </c>
      <c r="AM569">
        <f>('Added Columns'!AM569-'Added Columns'!AM$1)/'Added Columns'!AM$3</f>
        <v>0.1111111111111111</v>
      </c>
      <c r="AN569">
        <v>0</v>
      </c>
      <c r="AO569">
        <f>('Added Columns'!AO569-'Added Columns'!AO$1)/'Added Columns'!AO$3</f>
        <v>0</v>
      </c>
      <c r="AP569">
        <f>('Added Columns'!AP569-'Added Columns'!AP$1)/'Added Columns'!AP$3</f>
        <v>0</v>
      </c>
      <c r="AQ569">
        <f>('Added Columns'!AQ569-'Added Columns'!AQ$1)/'Added Columns'!AQ$3</f>
        <v>0</v>
      </c>
      <c r="AR569">
        <f>('Added Columns'!AR569-'Added Columns'!AR$1)/'Added Columns'!AR$3</f>
        <v>0</v>
      </c>
      <c r="AS569">
        <f>('Added Columns'!AS569-'Added Columns'!AS$1)/'Added Columns'!AS$3</f>
        <v>0.85</v>
      </c>
      <c r="AT569">
        <f>('Added Columns'!AT569-'Added Columns'!AT$1)/'Added Columns'!AT$3</f>
        <v>0.5</v>
      </c>
      <c r="AU569">
        <f>('Added Columns'!AU569-'Added Columns'!AU$1)/'Added Columns'!AU$3</f>
        <v>1</v>
      </c>
      <c r="AV569">
        <f>('Added Columns'!AV569-'Added Columns'!AV$1)/'Added Columns'!AV$3</f>
        <v>0.85</v>
      </c>
      <c r="AW569">
        <f>('Added Columns'!AW569-'Added Columns'!AW$1)/'Added Columns'!AW$3</f>
        <v>0.33333333333333331</v>
      </c>
      <c r="AX569">
        <f>('Added Columns'!AX569-'Added Columns'!AX$1)/'Added Columns'!AX$3</f>
        <v>6.6666666666666666E-2</v>
      </c>
      <c r="AY569">
        <f>('Added Columns'!AY569-'Added Columns'!AY$1)/'Added Columns'!AY$3</f>
        <v>0.94117647058823528</v>
      </c>
      <c r="AZ569">
        <v>1</v>
      </c>
      <c r="BA569">
        <v>0</v>
      </c>
    </row>
    <row r="570" spans="1:53" x14ac:dyDescent="0.25">
      <c r="A570">
        <v>563</v>
      </c>
      <c r="B570">
        <v>1</v>
      </c>
      <c r="C570">
        <v>0</v>
      </c>
      <c r="D570">
        <f>('Added Columns'!D570-'Added Columns'!D$1)/'Added Columns'!D$3</f>
        <v>0.35714285714285715</v>
      </c>
      <c r="E570">
        <v>1</v>
      </c>
      <c r="F570">
        <v>0</v>
      </c>
      <c r="G570">
        <v>0</v>
      </c>
      <c r="H570">
        <f>('Added Columns'!H570-'Added Columns'!H$1)/'Added Columns'!H$3</f>
        <v>0.30422333571939869</v>
      </c>
      <c r="I570">
        <v>0</v>
      </c>
      <c r="J570">
        <v>1</v>
      </c>
      <c r="K570">
        <v>0</v>
      </c>
      <c r="L570">
        <f>('Added Columns'!L570-'Added Columns'!L$1)/'Added Columns'!L$3</f>
        <v>0</v>
      </c>
      <c r="M570">
        <f>('Added Columns'!M570-'Added Columns'!M$1)/'Added Columns'!M$3</f>
        <v>0.75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f>('Added Columns'!T570-'Added Columns'!T$1)/'Added Columns'!T$3</f>
        <v>1</v>
      </c>
      <c r="U570">
        <f>('Added Columns'!U570-'Added Columns'!U$1)/'Added Columns'!U$3</f>
        <v>0.47142857142857142</v>
      </c>
      <c r="V570">
        <f>('Added Columns'!V570-'Added Columns'!V$1)/'Added Columns'!V$3</f>
        <v>0.66666666666666663</v>
      </c>
      <c r="W570">
        <f>('Added Columns'!W570-'Added Columns'!W$1)/'Added Columns'!W$3</f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f>('Added Columns'!AG570-'Added Columns'!AG$1)/'Added Columns'!AG$3</f>
        <v>1</v>
      </c>
      <c r="AH570">
        <v>0</v>
      </c>
      <c r="AI570">
        <v>0</v>
      </c>
      <c r="AJ570">
        <v>1</v>
      </c>
      <c r="AK570">
        <f>('Added Columns'!AK570-'Added Columns'!AK$1)/'Added Columns'!AK$3</f>
        <v>8.8309636650868883E-2</v>
      </c>
      <c r="AL570">
        <f>('Added Columns'!AL570-'Added Columns'!AL$1)/'Added Columns'!AL$3</f>
        <v>0.12499498092752459</v>
      </c>
      <c r="AM570">
        <f>('Added Columns'!AM570-'Added Columns'!AM$1)/'Added Columns'!AM$3</f>
        <v>0.1111111111111111</v>
      </c>
      <c r="AN570">
        <v>1</v>
      </c>
      <c r="AO570">
        <f>('Added Columns'!AO570-'Added Columns'!AO$1)/'Added Columns'!AO$3</f>
        <v>0.14285714285714285</v>
      </c>
      <c r="AP570">
        <f>('Added Columns'!AP570-'Added Columns'!AP$1)/'Added Columns'!AP$3</f>
        <v>0</v>
      </c>
      <c r="AQ570">
        <f>('Added Columns'!AQ570-'Added Columns'!AQ$1)/'Added Columns'!AQ$3</f>
        <v>0.66666666666666663</v>
      </c>
      <c r="AR570">
        <f>('Added Columns'!AR570-'Added Columns'!AR$1)/'Added Columns'!AR$3</f>
        <v>0</v>
      </c>
      <c r="AS570">
        <f>('Added Columns'!AS570-'Added Columns'!AS$1)/'Added Columns'!AS$3</f>
        <v>0.25</v>
      </c>
      <c r="AT570">
        <f>('Added Columns'!AT570-'Added Columns'!AT$1)/'Added Columns'!AT$3</f>
        <v>0.33333333333333331</v>
      </c>
      <c r="AU570">
        <f>('Added Columns'!AU570-'Added Columns'!AU$1)/'Added Columns'!AU$3</f>
        <v>0.33333333333333331</v>
      </c>
      <c r="AV570">
        <f>('Added Columns'!AV570-'Added Columns'!AV$1)/'Added Columns'!AV$3</f>
        <v>0.25</v>
      </c>
      <c r="AW570">
        <f>('Added Columns'!AW570-'Added Columns'!AW$1)/'Added Columns'!AW$3</f>
        <v>0.5</v>
      </c>
      <c r="AX570">
        <f>('Added Columns'!AX570-'Added Columns'!AX$1)/'Added Columns'!AX$3</f>
        <v>0.46666666666666667</v>
      </c>
      <c r="AY570">
        <f>('Added Columns'!AY570-'Added Columns'!AY$1)/'Added Columns'!AY$3</f>
        <v>0.47058823529411764</v>
      </c>
      <c r="AZ570">
        <v>1</v>
      </c>
      <c r="BA570">
        <v>1</v>
      </c>
    </row>
    <row r="571" spans="1:53" x14ac:dyDescent="0.25">
      <c r="A571">
        <v>564</v>
      </c>
      <c r="B571">
        <v>0</v>
      </c>
      <c r="C571">
        <v>1</v>
      </c>
      <c r="D571">
        <f>('Added Columns'!D571-'Added Columns'!D$1)/'Added Columns'!D$3</f>
        <v>0.16666666666666666</v>
      </c>
      <c r="E571">
        <v>1</v>
      </c>
      <c r="F571">
        <v>0</v>
      </c>
      <c r="G571">
        <v>0</v>
      </c>
      <c r="H571">
        <f>('Added Columns'!H571-'Added Columns'!H$1)/'Added Columns'!H$3</f>
        <v>0.55905511811023623</v>
      </c>
      <c r="I571">
        <v>1</v>
      </c>
      <c r="J571">
        <v>0</v>
      </c>
      <c r="K571">
        <v>0</v>
      </c>
      <c r="L571">
        <f>('Added Columns'!L571-'Added Columns'!L$1)/'Added Columns'!L$3</f>
        <v>0.8928571428571429</v>
      </c>
      <c r="M571">
        <f>('Added Columns'!M571-'Added Columns'!M$1)/'Added Columns'!M$3</f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f>('Added Columns'!T571-'Added Columns'!T$1)/'Added Columns'!T$3</f>
        <v>0.66666666666666663</v>
      </c>
      <c r="U571">
        <f>('Added Columns'!U571-'Added Columns'!U$1)/'Added Columns'!U$3</f>
        <v>2.8571428571428571E-2</v>
      </c>
      <c r="V571">
        <f>('Added Columns'!V571-'Added Columns'!V$1)/'Added Columns'!V$3</f>
        <v>0.66666666666666663</v>
      </c>
      <c r="W571">
        <f>('Added Columns'!W571-'Added Columns'!W$1)/'Added Columns'!W$3</f>
        <v>0.25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f>('Added Columns'!AG571-'Added Columns'!AG$1)/'Added Columns'!AG$3</f>
        <v>1</v>
      </c>
      <c r="AH571">
        <v>0</v>
      </c>
      <c r="AI571">
        <v>0</v>
      </c>
      <c r="AJ571">
        <v>1</v>
      </c>
      <c r="AK571">
        <f>('Added Columns'!AK571-'Added Columns'!AK$1)/'Added Columns'!AK$3</f>
        <v>0.27230121116377043</v>
      </c>
      <c r="AL571">
        <f>('Added Columns'!AL571-'Added Columns'!AL$1)/'Added Columns'!AL$3</f>
        <v>0.83168038546476608</v>
      </c>
      <c r="AM571">
        <f>('Added Columns'!AM571-'Added Columns'!AM$1)/'Added Columns'!AM$3</f>
        <v>0.1111111111111111</v>
      </c>
      <c r="AN571">
        <v>0</v>
      </c>
      <c r="AO571">
        <f>('Added Columns'!AO571-'Added Columns'!AO$1)/'Added Columns'!AO$3</f>
        <v>0.8571428571428571</v>
      </c>
      <c r="AP571">
        <f>('Added Columns'!AP571-'Added Columns'!AP$1)/'Added Columns'!AP$3</f>
        <v>1</v>
      </c>
      <c r="AQ571">
        <f>('Added Columns'!AQ571-'Added Columns'!AQ$1)/'Added Columns'!AQ$3</f>
        <v>0.33333333333333331</v>
      </c>
      <c r="AR571">
        <f>('Added Columns'!AR571-'Added Columns'!AR$1)/'Added Columns'!AR$3</f>
        <v>0</v>
      </c>
      <c r="AS571">
        <f>('Added Columns'!AS571-'Added Columns'!AS$1)/'Added Columns'!AS$3</f>
        <v>0.15</v>
      </c>
      <c r="AT571">
        <f>('Added Columns'!AT571-'Added Columns'!AT$1)/'Added Columns'!AT$3</f>
        <v>0.83333333333333337</v>
      </c>
      <c r="AU571">
        <f>('Added Columns'!AU571-'Added Columns'!AU$1)/'Added Columns'!AU$3</f>
        <v>0.33333333333333331</v>
      </c>
      <c r="AV571">
        <f>('Added Columns'!AV571-'Added Columns'!AV$1)/'Added Columns'!AV$3</f>
        <v>0.15</v>
      </c>
      <c r="AW571">
        <f>('Added Columns'!AW571-'Added Columns'!AW$1)/'Added Columns'!AW$3</f>
        <v>0.27777777777777779</v>
      </c>
      <c r="AX571">
        <f>('Added Columns'!AX571-'Added Columns'!AX$1)/'Added Columns'!AX$3</f>
        <v>6.6666666666666666E-2</v>
      </c>
      <c r="AY571">
        <f>('Added Columns'!AY571-'Added Columns'!AY$1)/'Added Columns'!AY$3</f>
        <v>0.23529411764705882</v>
      </c>
      <c r="AZ571">
        <v>1</v>
      </c>
      <c r="BA571">
        <v>0</v>
      </c>
    </row>
    <row r="572" spans="1:53" x14ac:dyDescent="0.25">
      <c r="A572">
        <v>565</v>
      </c>
      <c r="B572">
        <v>1</v>
      </c>
      <c r="C572">
        <v>0</v>
      </c>
      <c r="D572">
        <f>('Added Columns'!D572-'Added Columns'!D$1)/'Added Columns'!D$3</f>
        <v>0.6428571428571429</v>
      </c>
      <c r="E572">
        <v>1</v>
      </c>
      <c r="F572">
        <v>0</v>
      </c>
      <c r="G572">
        <v>0</v>
      </c>
      <c r="H572">
        <f>('Added Columns'!H572-'Added Columns'!H$1)/'Added Columns'!H$3</f>
        <v>0.60987831066571219</v>
      </c>
      <c r="I572">
        <v>1</v>
      </c>
      <c r="J572">
        <v>0</v>
      </c>
      <c r="K572">
        <v>0</v>
      </c>
      <c r="L572">
        <f>('Added Columns'!L572-'Added Columns'!L$1)/'Added Columns'!L$3</f>
        <v>3.5714285714285712E-2</v>
      </c>
      <c r="M572">
        <f>('Added Columns'!M572-'Added Columns'!M$1)/'Added Columns'!M$3</f>
        <v>0.25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f>('Added Columns'!T572-'Added Columns'!T$1)/'Added Columns'!T$3</f>
        <v>0.33333333333333331</v>
      </c>
      <c r="U572">
        <f>('Added Columns'!U572-'Added Columns'!U$1)/'Added Columns'!U$3</f>
        <v>0.22857142857142856</v>
      </c>
      <c r="V572">
        <f>('Added Columns'!V572-'Added Columns'!V$1)/'Added Columns'!V$3</f>
        <v>0</v>
      </c>
      <c r="W572">
        <f>('Added Columns'!W572-'Added Columns'!W$1)/'Added Columns'!W$3</f>
        <v>0.25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f>('Added Columns'!AG572-'Added Columns'!AG$1)/'Added Columns'!AG$3</f>
        <v>0.66666666666666663</v>
      </c>
      <c r="AH572">
        <v>0</v>
      </c>
      <c r="AI572">
        <v>0</v>
      </c>
      <c r="AJ572">
        <v>1</v>
      </c>
      <c r="AK572">
        <f>('Added Columns'!AK572-'Added Columns'!AK$1)/'Added Columns'!AK$3</f>
        <v>0.29610321221695629</v>
      </c>
      <c r="AL572">
        <f>('Added Columns'!AL572-'Added Columns'!AL$1)/'Added Columns'!AL$3</f>
        <v>0.41333065649467976</v>
      </c>
      <c r="AM572">
        <f>('Added Columns'!AM572-'Added Columns'!AM$1)/'Added Columns'!AM$3</f>
        <v>0</v>
      </c>
      <c r="AN572">
        <v>0</v>
      </c>
      <c r="AO572">
        <f>('Added Columns'!AO572-'Added Columns'!AO$1)/'Added Columns'!AO$3</f>
        <v>0.14285714285714285</v>
      </c>
      <c r="AP572">
        <f>('Added Columns'!AP572-'Added Columns'!AP$1)/'Added Columns'!AP$3</f>
        <v>0</v>
      </c>
      <c r="AQ572">
        <f>('Added Columns'!AQ572-'Added Columns'!AQ$1)/'Added Columns'!AQ$3</f>
        <v>0</v>
      </c>
      <c r="AR572">
        <f>('Added Columns'!AR572-'Added Columns'!AR$1)/'Added Columns'!AR$3</f>
        <v>0</v>
      </c>
      <c r="AS572">
        <f>('Added Columns'!AS572-'Added Columns'!AS$1)/'Added Columns'!AS$3</f>
        <v>0.22500000000000001</v>
      </c>
      <c r="AT572">
        <f>('Added Columns'!AT572-'Added Columns'!AT$1)/'Added Columns'!AT$3</f>
        <v>0.5</v>
      </c>
      <c r="AU572">
        <f>('Added Columns'!AU572-'Added Columns'!AU$1)/'Added Columns'!AU$3</f>
        <v>0.66666666666666663</v>
      </c>
      <c r="AV572">
        <f>('Added Columns'!AV572-'Added Columns'!AV$1)/'Added Columns'!AV$3</f>
        <v>0.2</v>
      </c>
      <c r="AW572">
        <f>('Added Columns'!AW572-'Added Columns'!AW$1)/'Added Columns'!AW$3</f>
        <v>0.3888888888888889</v>
      </c>
      <c r="AX572">
        <f>('Added Columns'!AX572-'Added Columns'!AX$1)/'Added Columns'!AX$3</f>
        <v>0.2</v>
      </c>
      <c r="AY572">
        <f>('Added Columns'!AY572-'Added Columns'!AY$1)/'Added Columns'!AY$3</f>
        <v>5.8823529411764705E-2</v>
      </c>
      <c r="AZ572">
        <v>1</v>
      </c>
      <c r="BA572">
        <v>0</v>
      </c>
    </row>
    <row r="573" spans="1:53" x14ac:dyDescent="0.25">
      <c r="A573">
        <v>566</v>
      </c>
      <c r="B573">
        <v>1</v>
      </c>
      <c r="C573">
        <v>0</v>
      </c>
      <c r="D573">
        <f>('Added Columns'!D573-'Added Columns'!D$1)/'Added Columns'!D$3</f>
        <v>0.11904761904761904</v>
      </c>
      <c r="E573">
        <v>1</v>
      </c>
      <c r="F573">
        <v>0</v>
      </c>
      <c r="G573">
        <v>0</v>
      </c>
      <c r="H573">
        <f>('Added Columns'!H573-'Added Columns'!H$1)/'Added Columns'!H$3</f>
        <v>0.14889047959914101</v>
      </c>
      <c r="I573">
        <v>0</v>
      </c>
      <c r="J573">
        <v>1</v>
      </c>
      <c r="K573">
        <v>0</v>
      </c>
      <c r="L573">
        <f>('Added Columns'!L573-'Added Columns'!L$1)/'Added Columns'!L$3</f>
        <v>0.32142857142857145</v>
      </c>
      <c r="M573">
        <f>('Added Columns'!M573-'Added Columns'!M$1)/'Added Columns'!M$3</f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f>('Added Columns'!T573-'Added Columns'!T$1)/'Added Columns'!T$3</f>
        <v>0</v>
      </c>
      <c r="U573">
        <f>('Added Columns'!U573-'Added Columns'!U$1)/'Added Columns'!U$3</f>
        <v>0.7</v>
      </c>
      <c r="V573">
        <f>('Added Columns'!V573-'Added Columns'!V$1)/'Added Columns'!V$3</f>
        <v>1</v>
      </c>
      <c r="W573">
        <f>('Added Columns'!W573-'Added Columns'!W$1)/'Added Columns'!W$3</f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f>('Added Columns'!AG573-'Added Columns'!AG$1)/'Added Columns'!AG$3</f>
        <v>0.66666666666666663</v>
      </c>
      <c r="AH573">
        <v>0</v>
      </c>
      <c r="AI573">
        <v>0</v>
      </c>
      <c r="AJ573">
        <v>1</v>
      </c>
      <c r="AK573">
        <f>('Added Columns'!AK573-'Added Columns'!AK$1)/'Added Columns'!AK$3</f>
        <v>0.13143759873617694</v>
      </c>
      <c r="AL573">
        <f>('Added Columns'!AL573-'Added Columns'!AL$1)/'Added Columns'!AL$3</f>
        <v>0.70411563942983335</v>
      </c>
      <c r="AM573">
        <f>('Added Columns'!AM573-'Added Columns'!AM$1)/'Added Columns'!AM$3</f>
        <v>0.1111111111111111</v>
      </c>
      <c r="AN573">
        <v>0</v>
      </c>
      <c r="AO573">
        <f>('Added Columns'!AO573-'Added Columns'!AO$1)/'Added Columns'!AO$3</f>
        <v>0.5</v>
      </c>
      <c r="AP573">
        <f>('Added Columns'!AP573-'Added Columns'!AP$1)/'Added Columns'!AP$3</f>
        <v>0</v>
      </c>
      <c r="AQ573">
        <f>('Added Columns'!AQ573-'Added Columns'!AQ$1)/'Added Columns'!AQ$3</f>
        <v>1</v>
      </c>
      <c r="AR573">
        <f>('Added Columns'!AR573-'Added Columns'!AR$1)/'Added Columns'!AR$3</f>
        <v>0</v>
      </c>
      <c r="AS573">
        <f>('Added Columns'!AS573-'Added Columns'!AS$1)/'Added Columns'!AS$3</f>
        <v>0.05</v>
      </c>
      <c r="AT573">
        <f>('Added Columns'!AT573-'Added Columns'!AT$1)/'Added Columns'!AT$3</f>
        <v>0.5</v>
      </c>
      <c r="AU573">
        <f>('Added Columns'!AU573-'Added Columns'!AU$1)/'Added Columns'!AU$3</f>
        <v>0.66666666666666663</v>
      </c>
      <c r="AV573">
        <f>('Added Columns'!AV573-'Added Columns'!AV$1)/'Added Columns'!AV$3</f>
        <v>0.05</v>
      </c>
      <c r="AW573">
        <f>('Added Columns'!AW573-'Added Columns'!AW$1)/'Added Columns'!AW$3</f>
        <v>0.1111111111111111</v>
      </c>
      <c r="AX573">
        <f>('Added Columns'!AX573-'Added Columns'!AX$1)/'Added Columns'!AX$3</f>
        <v>0</v>
      </c>
      <c r="AY573">
        <f>('Added Columns'!AY573-'Added Columns'!AY$1)/'Added Columns'!AY$3</f>
        <v>0.11764705882352941</v>
      </c>
      <c r="AZ573">
        <v>1</v>
      </c>
      <c r="BA573">
        <v>0</v>
      </c>
    </row>
    <row r="574" spans="1:53" x14ac:dyDescent="0.25">
      <c r="A574">
        <v>567</v>
      </c>
      <c r="B574">
        <v>0</v>
      </c>
      <c r="C574">
        <v>1</v>
      </c>
      <c r="D574">
        <f>('Added Columns'!D574-'Added Columns'!D$1)/'Added Columns'!D$3</f>
        <v>0.69047619047619047</v>
      </c>
      <c r="E574">
        <v>0</v>
      </c>
      <c r="F574">
        <v>1</v>
      </c>
      <c r="G574">
        <v>0</v>
      </c>
      <c r="H574">
        <f>('Added Columns'!H574-'Added Columns'!H$1)/'Added Columns'!H$3</f>
        <v>0.44166070150322118</v>
      </c>
      <c r="I574">
        <v>1</v>
      </c>
      <c r="J574">
        <v>0</v>
      </c>
      <c r="K574">
        <v>0</v>
      </c>
      <c r="L574">
        <f>('Added Columns'!L574-'Added Columns'!L$1)/'Added Columns'!L$3</f>
        <v>0.9285714285714286</v>
      </c>
      <c r="M574">
        <f>('Added Columns'!M574-'Added Columns'!M$1)/'Added Columns'!M$3</f>
        <v>0.25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>('Added Columns'!T574-'Added Columns'!T$1)/'Added Columns'!T$3</f>
        <v>0.33333333333333331</v>
      </c>
      <c r="U574">
        <f>('Added Columns'!U574-'Added Columns'!U$1)/'Added Columns'!U$3</f>
        <v>0.67142857142857137</v>
      </c>
      <c r="V574">
        <f>('Added Columns'!V574-'Added Columns'!V$1)/'Added Columns'!V$3</f>
        <v>1</v>
      </c>
      <c r="W574">
        <f>('Added Columns'!W574-'Added Columns'!W$1)/'Added Columns'!W$3</f>
        <v>0.25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f>('Added Columns'!AG574-'Added Columns'!AG$1)/'Added Columns'!AG$3</f>
        <v>0.66666666666666663</v>
      </c>
      <c r="AH574">
        <v>0</v>
      </c>
      <c r="AI574">
        <v>0</v>
      </c>
      <c r="AJ574">
        <v>1</v>
      </c>
      <c r="AK574">
        <f>('Added Columns'!AK574-'Added Columns'!AK$1)/'Added Columns'!AK$3</f>
        <v>0.28372827804107426</v>
      </c>
      <c r="AL574">
        <f>('Added Columns'!AL574-'Added Columns'!AL$1)/'Added Columns'!AL$3</f>
        <v>0.33105802047781568</v>
      </c>
      <c r="AM574">
        <f>('Added Columns'!AM574-'Added Columns'!AM$1)/'Added Columns'!AM$3</f>
        <v>0.44444444444444442</v>
      </c>
      <c r="AN574">
        <v>1</v>
      </c>
      <c r="AO574">
        <f>('Added Columns'!AO574-'Added Columns'!AO$1)/'Added Columns'!AO$3</f>
        <v>7.1428571428571425E-2</v>
      </c>
      <c r="AP574">
        <f>('Added Columns'!AP574-'Added Columns'!AP$1)/'Added Columns'!AP$3</f>
        <v>0</v>
      </c>
      <c r="AQ574">
        <f>('Added Columns'!AQ574-'Added Columns'!AQ$1)/'Added Columns'!AQ$3</f>
        <v>1</v>
      </c>
      <c r="AR574">
        <f>('Added Columns'!AR574-'Added Columns'!AR$1)/'Added Columns'!AR$3</f>
        <v>0</v>
      </c>
      <c r="AS574">
        <f>('Added Columns'!AS574-'Added Columns'!AS$1)/'Added Columns'!AS$3</f>
        <v>0.2</v>
      </c>
      <c r="AT574">
        <f>('Added Columns'!AT574-'Added Columns'!AT$1)/'Added Columns'!AT$3</f>
        <v>0.33333333333333331</v>
      </c>
      <c r="AU574">
        <f>('Added Columns'!AU574-'Added Columns'!AU$1)/'Added Columns'!AU$3</f>
        <v>0.66666666666666663</v>
      </c>
      <c r="AV574">
        <f>('Added Columns'!AV574-'Added Columns'!AV$1)/'Added Columns'!AV$3</f>
        <v>0.125</v>
      </c>
      <c r="AW574">
        <f>('Added Columns'!AW574-'Added Columns'!AW$1)/'Added Columns'!AW$3</f>
        <v>0.22222222222222221</v>
      </c>
      <c r="AX574">
        <f>('Added Columns'!AX574-'Added Columns'!AX$1)/'Added Columns'!AX$3</f>
        <v>6.6666666666666666E-2</v>
      </c>
      <c r="AY574">
        <f>('Added Columns'!AY574-'Added Columns'!AY$1)/'Added Columns'!AY$3</f>
        <v>0.17647058823529413</v>
      </c>
      <c r="AZ574">
        <v>1</v>
      </c>
      <c r="BA574">
        <v>1</v>
      </c>
    </row>
    <row r="575" spans="1:53" x14ac:dyDescent="0.25">
      <c r="A575">
        <v>568</v>
      </c>
      <c r="B575">
        <v>1</v>
      </c>
      <c r="C575">
        <v>0</v>
      </c>
      <c r="D575">
        <f>('Added Columns'!D575-'Added Columns'!D$1)/'Added Columns'!D$3</f>
        <v>0.38095238095238093</v>
      </c>
      <c r="E575">
        <v>1</v>
      </c>
      <c r="F575">
        <v>0</v>
      </c>
      <c r="G575">
        <v>0</v>
      </c>
      <c r="H575">
        <f>('Added Columns'!H575-'Added Columns'!H$1)/'Added Columns'!H$3</f>
        <v>0.14459556191839656</v>
      </c>
      <c r="I575">
        <v>1</v>
      </c>
      <c r="J575">
        <v>0</v>
      </c>
      <c r="K575">
        <v>0</v>
      </c>
      <c r="L575">
        <f>('Added Columns'!L575-'Added Columns'!L$1)/'Added Columns'!L$3</f>
        <v>3.5714285714285712E-2</v>
      </c>
      <c r="M575">
        <f>('Added Columns'!M575-'Added Columns'!M$1)/'Added Columns'!M$3</f>
        <v>0.5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f>('Added Columns'!T575-'Added Columns'!T$1)/'Added Columns'!T$3</f>
        <v>1</v>
      </c>
      <c r="U575">
        <f>('Added Columns'!U575-'Added Columns'!U$1)/'Added Columns'!U$3</f>
        <v>0.42857142857142855</v>
      </c>
      <c r="V575">
        <f>('Added Columns'!V575-'Added Columns'!V$1)/'Added Columns'!V$3</f>
        <v>0.66666666666666663</v>
      </c>
      <c r="W575">
        <f>('Added Columns'!W575-'Added Columns'!W$1)/'Added Columns'!W$3</f>
        <v>0.25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f>('Added Columns'!AG575-'Added Columns'!AG$1)/'Added Columns'!AG$3</f>
        <v>1</v>
      </c>
      <c r="AH575">
        <v>0</v>
      </c>
      <c r="AI575">
        <v>0</v>
      </c>
      <c r="AJ575">
        <v>1</v>
      </c>
      <c r="AK575">
        <f>('Added Columns'!AK575-'Added Columns'!AK$1)/'Added Columns'!AK$3</f>
        <v>0.2772511848341232</v>
      </c>
      <c r="AL575">
        <f>('Added Columns'!AL575-'Added Columns'!AL$1)/'Added Columns'!AL$3</f>
        <v>0.66621160409556313</v>
      </c>
      <c r="AM575">
        <f>('Added Columns'!AM575-'Added Columns'!AM$1)/'Added Columns'!AM$3</f>
        <v>0.1111111111111111</v>
      </c>
      <c r="AN575">
        <v>0</v>
      </c>
      <c r="AO575">
        <f>('Added Columns'!AO575-'Added Columns'!AO$1)/'Added Columns'!AO$3</f>
        <v>0.7857142857142857</v>
      </c>
      <c r="AP575">
        <f>('Added Columns'!AP575-'Added Columns'!AP$1)/'Added Columns'!AP$3</f>
        <v>1</v>
      </c>
      <c r="AQ575">
        <f>('Added Columns'!AQ575-'Added Columns'!AQ$1)/'Added Columns'!AQ$3</f>
        <v>0.66666666666666663</v>
      </c>
      <c r="AR575">
        <f>('Added Columns'!AR575-'Added Columns'!AR$1)/'Added Columns'!AR$3</f>
        <v>0</v>
      </c>
      <c r="AS575">
        <f>('Added Columns'!AS575-'Added Columns'!AS$1)/'Added Columns'!AS$3</f>
        <v>0.15</v>
      </c>
      <c r="AT575">
        <f>('Added Columns'!AT575-'Added Columns'!AT$1)/'Added Columns'!AT$3</f>
        <v>0.83333333333333337</v>
      </c>
      <c r="AU575">
        <f>('Added Columns'!AU575-'Added Columns'!AU$1)/'Added Columns'!AU$3</f>
        <v>0.66666666666666663</v>
      </c>
      <c r="AV575">
        <f>('Added Columns'!AV575-'Added Columns'!AV$1)/'Added Columns'!AV$3</f>
        <v>0.15</v>
      </c>
      <c r="AW575">
        <f>('Added Columns'!AW575-'Added Columns'!AW$1)/'Added Columns'!AW$3</f>
        <v>0.27777777777777779</v>
      </c>
      <c r="AX575">
        <f>('Added Columns'!AX575-'Added Columns'!AX$1)/'Added Columns'!AX$3</f>
        <v>6.6666666666666666E-2</v>
      </c>
      <c r="AY575">
        <f>('Added Columns'!AY575-'Added Columns'!AY$1)/'Added Columns'!AY$3</f>
        <v>0.23529411764705882</v>
      </c>
      <c r="AZ575">
        <v>1</v>
      </c>
      <c r="BA575">
        <v>0</v>
      </c>
    </row>
    <row r="576" spans="1:53" x14ac:dyDescent="0.25">
      <c r="A576">
        <v>569</v>
      </c>
      <c r="B576">
        <v>1</v>
      </c>
      <c r="C576">
        <v>0</v>
      </c>
      <c r="D576">
        <f>('Added Columns'!D576-'Added Columns'!D$1)/'Added Columns'!D$3</f>
        <v>0.88095238095238093</v>
      </c>
      <c r="E576">
        <v>1</v>
      </c>
      <c r="F576">
        <v>0</v>
      </c>
      <c r="G576">
        <v>0</v>
      </c>
      <c r="H576">
        <f>('Added Columns'!H576-'Added Columns'!H$1)/'Added Columns'!H$3</f>
        <v>0.44595561918396565</v>
      </c>
      <c r="I576">
        <v>0</v>
      </c>
      <c r="J576">
        <v>1</v>
      </c>
      <c r="K576">
        <v>0</v>
      </c>
      <c r="L576">
        <f>('Added Columns'!L576-'Added Columns'!L$1)/'Added Columns'!L$3</f>
        <v>3.5714285714285712E-2</v>
      </c>
      <c r="M576">
        <f>('Added Columns'!M576-'Added Columns'!M$1)/'Added Columns'!M$3</f>
        <v>0.5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f>('Added Columns'!T576-'Added Columns'!T$1)/'Added Columns'!T$3</f>
        <v>1</v>
      </c>
      <c r="U576">
        <f>('Added Columns'!U576-'Added Columns'!U$1)/'Added Columns'!U$3</f>
        <v>0.68571428571428572</v>
      </c>
      <c r="V576">
        <f>('Added Columns'!V576-'Added Columns'!V$1)/'Added Columns'!V$3</f>
        <v>0.66666666666666663</v>
      </c>
      <c r="W576">
        <f>('Added Columns'!W576-'Added Columns'!W$1)/'Added Columns'!W$3</f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f>('Added Columns'!AG576-'Added Columns'!AG$1)/'Added Columns'!AG$3</f>
        <v>0</v>
      </c>
      <c r="AH576">
        <v>0</v>
      </c>
      <c r="AI576">
        <v>1</v>
      </c>
      <c r="AJ576">
        <v>0</v>
      </c>
      <c r="AK576">
        <f>('Added Columns'!AK576-'Added Columns'!AK$1)/'Added Columns'!AK$3</f>
        <v>0.99262769878883628</v>
      </c>
      <c r="AL576">
        <f>('Added Columns'!AL576-'Added Columns'!AL$1)/'Added Columns'!AL$3</f>
        <v>0.76711503714113627</v>
      </c>
      <c r="AM576">
        <f>('Added Columns'!AM576-'Added Columns'!AM$1)/'Added Columns'!AM$3</f>
        <v>0.55555555555555558</v>
      </c>
      <c r="AN576">
        <v>1</v>
      </c>
      <c r="AO576">
        <f>('Added Columns'!AO576-'Added Columns'!AO$1)/'Added Columns'!AO$3</f>
        <v>0.14285714285714285</v>
      </c>
      <c r="AP576">
        <f>('Added Columns'!AP576-'Added Columns'!AP$1)/'Added Columns'!AP$3</f>
        <v>0</v>
      </c>
      <c r="AQ576">
        <f>('Added Columns'!AQ576-'Added Columns'!AQ$1)/'Added Columns'!AQ$3</f>
        <v>1</v>
      </c>
      <c r="AR576">
        <f>('Added Columns'!AR576-'Added Columns'!AR$1)/'Added Columns'!AR$3</f>
        <v>0.33333333333333331</v>
      </c>
      <c r="AS576">
        <f>('Added Columns'!AS576-'Added Columns'!AS$1)/'Added Columns'!AS$3</f>
        <v>0.6</v>
      </c>
      <c r="AT576">
        <f>('Added Columns'!AT576-'Added Columns'!AT$1)/'Added Columns'!AT$3</f>
        <v>0.33333333333333331</v>
      </c>
      <c r="AU576">
        <f>('Added Columns'!AU576-'Added Columns'!AU$1)/'Added Columns'!AU$3</f>
        <v>0.66666666666666663</v>
      </c>
      <c r="AV576">
        <f>('Added Columns'!AV576-'Added Columns'!AV$1)/'Added Columns'!AV$3</f>
        <v>0.125</v>
      </c>
      <c r="AW576">
        <f>('Added Columns'!AW576-'Added Columns'!AW$1)/'Added Columns'!AW$3</f>
        <v>0.1111111111111111</v>
      </c>
      <c r="AX576">
        <f>('Added Columns'!AX576-'Added Columns'!AX$1)/'Added Columns'!AX$3</f>
        <v>6.6666666666666666E-2</v>
      </c>
      <c r="AY576">
        <f>('Added Columns'!AY576-'Added Columns'!AY$1)/'Added Columns'!AY$3</f>
        <v>0.23529411764705882</v>
      </c>
      <c r="AZ576">
        <v>1</v>
      </c>
      <c r="BA576">
        <v>1</v>
      </c>
    </row>
    <row r="577" spans="1:53" x14ac:dyDescent="0.25">
      <c r="A577">
        <v>570</v>
      </c>
      <c r="B577">
        <v>1</v>
      </c>
      <c r="C577">
        <v>0</v>
      </c>
      <c r="D577">
        <f>('Added Columns'!D577-'Added Columns'!D$1)/'Added Columns'!D$3</f>
        <v>0.42857142857142855</v>
      </c>
      <c r="E577">
        <v>0</v>
      </c>
      <c r="F577">
        <v>0</v>
      </c>
      <c r="G577">
        <v>1</v>
      </c>
      <c r="H577">
        <f>('Added Columns'!H577-'Added Columns'!H$1)/'Added Columns'!H$3</f>
        <v>0.95347172512526845</v>
      </c>
      <c r="I577">
        <v>1</v>
      </c>
      <c r="J577">
        <v>0</v>
      </c>
      <c r="K577">
        <v>0</v>
      </c>
      <c r="L577">
        <f>('Added Columns'!L577-'Added Columns'!L$1)/'Added Columns'!L$3</f>
        <v>0.25</v>
      </c>
      <c r="M577">
        <f>('Added Columns'!M577-'Added Columns'!M$1)/'Added Columns'!M$3</f>
        <v>0.75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>('Added Columns'!T577-'Added Columns'!T$1)/'Added Columns'!T$3</f>
        <v>0</v>
      </c>
      <c r="U577">
        <f>('Added Columns'!U577-'Added Columns'!U$1)/'Added Columns'!U$3</f>
        <v>0.65714285714285714</v>
      </c>
      <c r="V577">
        <f>('Added Columns'!V577-'Added Columns'!V$1)/'Added Columns'!V$3</f>
        <v>0.33333333333333331</v>
      </c>
      <c r="W577">
        <f>('Added Columns'!W577-'Added Columns'!W$1)/'Added Columns'!W$3</f>
        <v>0.5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f>('Added Columns'!AG577-'Added Columns'!AG$1)/'Added Columns'!AG$3</f>
        <v>0</v>
      </c>
      <c r="AH577">
        <v>0</v>
      </c>
      <c r="AI577">
        <v>0</v>
      </c>
      <c r="AJ577">
        <v>1</v>
      </c>
      <c r="AK577">
        <f>('Added Columns'!AK577-'Added Columns'!AK$1)/'Added Columns'!AK$3</f>
        <v>0.34639283833596629</v>
      </c>
      <c r="AL577">
        <f>('Added Columns'!AL577-'Added Columns'!AL$1)/'Added Columns'!AL$3</f>
        <v>0.48725155591246738</v>
      </c>
      <c r="AM577">
        <f>('Added Columns'!AM577-'Added Columns'!AM$1)/'Added Columns'!AM$3</f>
        <v>0.1111111111111111</v>
      </c>
      <c r="AN577">
        <v>0</v>
      </c>
      <c r="AO577">
        <f>('Added Columns'!AO577-'Added Columns'!AO$1)/'Added Columns'!AO$3</f>
        <v>0.2857142857142857</v>
      </c>
      <c r="AP577">
        <f>('Added Columns'!AP577-'Added Columns'!AP$1)/'Added Columns'!AP$3</f>
        <v>0</v>
      </c>
      <c r="AQ577">
        <f>('Added Columns'!AQ577-'Added Columns'!AQ$1)/'Added Columns'!AQ$3</f>
        <v>0.33333333333333331</v>
      </c>
      <c r="AR577">
        <f>('Added Columns'!AR577-'Added Columns'!AR$1)/'Added Columns'!AR$3</f>
        <v>0</v>
      </c>
      <c r="AS577">
        <f>('Added Columns'!AS577-'Added Columns'!AS$1)/'Added Columns'!AS$3</f>
        <v>0.25</v>
      </c>
      <c r="AT577">
        <f>('Added Columns'!AT577-'Added Columns'!AT$1)/'Added Columns'!AT$3</f>
        <v>0.16666666666666666</v>
      </c>
      <c r="AU577">
        <f>('Added Columns'!AU577-'Added Columns'!AU$1)/'Added Columns'!AU$3</f>
        <v>0.66666666666666663</v>
      </c>
      <c r="AV577">
        <f>('Added Columns'!AV577-'Added Columns'!AV$1)/'Added Columns'!AV$3</f>
        <v>0.25</v>
      </c>
      <c r="AW577">
        <f>('Added Columns'!AW577-'Added Columns'!AW$1)/'Added Columns'!AW$3</f>
        <v>0.3888888888888889</v>
      </c>
      <c r="AX577">
        <f>('Added Columns'!AX577-'Added Columns'!AX$1)/'Added Columns'!AX$3</f>
        <v>0</v>
      </c>
      <c r="AY577">
        <f>('Added Columns'!AY577-'Added Columns'!AY$1)/'Added Columns'!AY$3</f>
        <v>0.52941176470588236</v>
      </c>
      <c r="AZ577">
        <v>1</v>
      </c>
      <c r="BA577">
        <v>0</v>
      </c>
    </row>
    <row r="578" spans="1:53" x14ac:dyDescent="0.25">
      <c r="A578">
        <v>571</v>
      </c>
      <c r="B578">
        <v>1</v>
      </c>
      <c r="C578">
        <v>0</v>
      </c>
      <c r="D578">
        <f>('Added Columns'!D578-'Added Columns'!D$1)/'Added Columns'!D$3</f>
        <v>0.80952380952380953</v>
      </c>
      <c r="E578">
        <v>0</v>
      </c>
      <c r="F578">
        <v>0</v>
      </c>
      <c r="G578">
        <v>1</v>
      </c>
      <c r="H578">
        <f>('Added Columns'!H578-'Added Columns'!H$1)/'Added Columns'!H$3</f>
        <v>0.43879742304939157</v>
      </c>
      <c r="I578">
        <v>0</v>
      </c>
      <c r="J578">
        <v>1</v>
      </c>
      <c r="K578">
        <v>0</v>
      </c>
      <c r="L578">
        <f>('Added Columns'!L578-'Added Columns'!L$1)/'Added Columns'!L$3</f>
        <v>0.6428571428571429</v>
      </c>
      <c r="M578">
        <f>('Added Columns'!M578-'Added Columns'!M$1)/'Added Columns'!M$3</f>
        <v>0.75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f>('Added Columns'!T578-'Added Columns'!T$1)/'Added Columns'!T$3</f>
        <v>1</v>
      </c>
      <c r="U578">
        <f>('Added Columns'!U578-'Added Columns'!U$1)/'Added Columns'!U$3</f>
        <v>0.15714285714285714</v>
      </c>
      <c r="V578">
        <f>('Added Columns'!V578-'Added Columns'!V$1)/'Added Columns'!V$3</f>
        <v>0.66666666666666663</v>
      </c>
      <c r="W578">
        <f>('Added Columns'!W578-'Added Columns'!W$1)/'Added Columns'!W$3</f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f>('Added Columns'!AG578-'Added Columns'!AG$1)/'Added Columns'!AG$3</f>
        <v>1</v>
      </c>
      <c r="AH578">
        <v>0</v>
      </c>
      <c r="AI578">
        <v>1</v>
      </c>
      <c r="AJ578">
        <v>0</v>
      </c>
      <c r="AK578">
        <f>('Added Columns'!AK578-'Added Columns'!AK$1)/'Added Columns'!AK$3</f>
        <v>0.17109004739336492</v>
      </c>
      <c r="AL578">
        <f>('Added Columns'!AL578-'Added Columns'!AL$1)/'Added Columns'!AL$3</f>
        <v>0.98353744228066653</v>
      </c>
      <c r="AM578">
        <f>('Added Columns'!AM578-'Added Columns'!AM$1)/'Added Columns'!AM$3</f>
        <v>0</v>
      </c>
      <c r="AN578">
        <v>0</v>
      </c>
      <c r="AO578">
        <f>('Added Columns'!AO578-'Added Columns'!AO$1)/'Added Columns'!AO$3</f>
        <v>0.5</v>
      </c>
      <c r="AP578">
        <f>('Added Columns'!AP578-'Added Columns'!AP$1)/'Added Columns'!AP$3</f>
        <v>0</v>
      </c>
      <c r="AQ578">
        <f>('Added Columns'!AQ578-'Added Columns'!AQ$1)/'Added Columns'!AQ$3</f>
        <v>0</v>
      </c>
      <c r="AR578">
        <f>('Added Columns'!AR578-'Added Columns'!AR$1)/'Added Columns'!AR$3</f>
        <v>0.33333333333333331</v>
      </c>
      <c r="AS578">
        <f>('Added Columns'!AS578-'Added Columns'!AS$1)/'Added Columns'!AS$3</f>
        <v>0.125</v>
      </c>
      <c r="AT578">
        <f>('Added Columns'!AT578-'Added Columns'!AT$1)/'Added Columns'!AT$3</f>
        <v>0.5</v>
      </c>
      <c r="AU578">
        <f>('Added Columns'!AU578-'Added Columns'!AU$1)/'Added Columns'!AU$3</f>
        <v>0.66666666666666663</v>
      </c>
      <c r="AV578">
        <f>('Added Columns'!AV578-'Added Columns'!AV$1)/'Added Columns'!AV$3</f>
        <v>0.1</v>
      </c>
      <c r="AW578">
        <f>('Added Columns'!AW578-'Added Columns'!AW$1)/'Added Columns'!AW$3</f>
        <v>0.16666666666666666</v>
      </c>
      <c r="AX578">
        <f>('Added Columns'!AX578-'Added Columns'!AX$1)/'Added Columns'!AX$3</f>
        <v>6.6666666666666666E-2</v>
      </c>
      <c r="AY578">
        <f>('Added Columns'!AY578-'Added Columns'!AY$1)/'Added Columns'!AY$3</f>
        <v>0.11764705882352941</v>
      </c>
      <c r="AZ578">
        <v>1</v>
      </c>
      <c r="BA578">
        <v>0</v>
      </c>
    </row>
    <row r="579" spans="1:53" x14ac:dyDescent="0.25">
      <c r="A579">
        <v>572</v>
      </c>
      <c r="B579">
        <v>0</v>
      </c>
      <c r="C579">
        <v>1</v>
      </c>
      <c r="D579">
        <f>('Added Columns'!D579-'Added Columns'!D$1)/'Added Columns'!D$3</f>
        <v>0.19047619047619047</v>
      </c>
      <c r="E579">
        <v>0</v>
      </c>
      <c r="F579">
        <v>1</v>
      </c>
      <c r="G579">
        <v>0</v>
      </c>
      <c r="H579">
        <f>('Added Columns'!H579-'Added Columns'!H$1)/'Added Columns'!H$3</f>
        <v>0.33858267716535434</v>
      </c>
      <c r="I579">
        <v>0</v>
      </c>
      <c r="J579">
        <v>1</v>
      </c>
      <c r="K579">
        <v>0</v>
      </c>
      <c r="L579">
        <f>('Added Columns'!L579-'Added Columns'!L$1)/'Added Columns'!L$3</f>
        <v>0</v>
      </c>
      <c r="M579">
        <f>('Added Columns'!M579-'Added Columns'!M$1)/'Added Columns'!M$3</f>
        <v>0.25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>('Added Columns'!T579-'Added Columns'!T$1)/'Added Columns'!T$3</f>
        <v>0</v>
      </c>
      <c r="U579">
        <f>('Added Columns'!U579-'Added Columns'!U$1)/'Added Columns'!U$3</f>
        <v>0.58571428571428574</v>
      </c>
      <c r="V579">
        <f>('Added Columns'!V579-'Added Columns'!V$1)/'Added Columns'!V$3</f>
        <v>0</v>
      </c>
      <c r="W579">
        <f>('Added Columns'!W579-'Added Columns'!W$1)/'Added Columns'!W$3</f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f>('Added Columns'!AG579-'Added Columns'!AG$1)/'Added Columns'!AG$3</f>
        <v>1</v>
      </c>
      <c r="AH579">
        <v>1</v>
      </c>
      <c r="AI579">
        <v>0</v>
      </c>
      <c r="AJ579">
        <v>0</v>
      </c>
      <c r="AK579">
        <f>('Added Columns'!AK579-'Added Columns'!AK$1)/'Added Columns'!AK$3</f>
        <v>0.17667193259610323</v>
      </c>
      <c r="AL579">
        <f>('Added Columns'!AL579-'Added Columns'!AL$1)/'Added Columns'!AL$3</f>
        <v>0.12824733989158804</v>
      </c>
      <c r="AM579">
        <f>('Added Columns'!AM579-'Added Columns'!AM$1)/'Added Columns'!AM$3</f>
        <v>0.33333333333333331</v>
      </c>
      <c r="AN579">
        <v>0</v>
      </c>
      <c r="AO579">
        <f>('Added Columns'!AO579-'Added Columns'!AO$1)/'Added Columns'!AO$3</f>
        <v>0.21428571428571427</v>
      </c>
      <c r="AP579">
        <f>('Added Columns'!AP579-'Added Columns'!AP$1)/'Added Columns'!AP$3</f>
        <v>0</v>
      </c>
      <c r="AQ579">
        <f>('Added Columns'!AQ579-'Added Columns'!AQ$1)/'Added Columns'!AQ$3</f>
        <v>0</v>
      </c>
      <c r="AR579">
        <f>('Added Columns'!AR579-'Added Columns'!AR$1)/'Added Columns'!AR$3</f>
        <v>0.33333333333333331</v>
      </c>
      <c r="AS579">
        <f>('Added Columns'!AS579-'Added Columns'!AS$1)/'Added Columns'!AS$3</f>
        <v>0.125</v>
      </c>
      <c r="AT579">
        <f>('Added Columns'!AT579-'Added Columns'!AT$1)/'Added Columns'!AT$3</f>
        <v>0.33333333333333331</v>
      </c>
      <c r="AU579">
        <f>('Added Columns'!AU579-'Added Columns'!AU$1)/'Added Columns'!AU$3</f>
        <v>0.66666666666666663</v>
      </c>
      <c r="AV579">
        <f>('Added Columns'!AV579-'Added Columns'!AV$1)/'Added Columns'!AV$3</f>
        <v>0.05</v>
      </c>
      <c r="AW579">
        <f>('Added Columns'!AW579-'Added Columns'!AW$1)/'Added Columns'!AW$3</f>
        <v>0.1111111111111111</v>
      </c>
      <c r="AX579">
        <f>('Added Columns'!AX579-'Added Columns'!AX$1)/'Added Columns'!AX$3</f>
        <v>0.13333333333333333</v>
      </c>
      <c r="AY579">
        <f>('Added Columns'!AY579-'Added Columns'!AY$1)/'Added Columns'!AY$3</f>
        <v>0</v>
      </c>
      <c r="AZ579">
        <v>1</v>
      </c>
      <c r="BA579">
        <v>0</v>
      </c>
    </row>
    <row r="580" spans="1:53" x14ac:dyDescent="0.25">
      <c r="A580">
        <v>573</v>
      </c>
      <c r="B580">
        <v>0</v>
      </c>
      <c r="C580">
        <v>1</v>
      </c>
      <c r="D580">
        <f>('Added Columns'!D580-'Added Columns'!D$1)/'Added Columns'!D$3</f>
        <v>0.26190476190476192</v>
      </c>
      <c r="E580">
        <v>1</v>
      </c>
      <c r="F580">
        <v>0</v>
      </c>
      <c r="G580">
        <v>0</v>
      </c>
      <c r="H580">
        <f>('Added Columns'!H580-'Added Columns'!H$1)/'Added Columns'!H$3</f>
        <v>0.39727988546886184</v>
      </c>
      <c r="I580">
        <v>0</v>
      </c>
      <c r="J580">
        <v>1</v>
      </c>
      <c r="K580">
        <v>0</v>
      </c>
      <c r="L580">
        <f>('Added Columns'!L580-'Added Columns'!L$1)/'Added Columns'!L$3</f>
        <v>0.9285714285714286</v>
      </c>
      <c r="M580">
        <f>('Added Columns'!M580-'Added Columns'!M$1)/'Added Columns'!M$3</f>
        <v>0.5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f>('Added Columns'!T580-'Added Columns'!T$1)/'Added Columns'!T$3</f>
        <v>0.33333333333333331</v>
      </c>
      <c r="U580">
        <f>('Added Columns'!U580-'Added Columns'!U$1)/'Added Columns'!U$3</f>
        <v>0.51428571428571423</v>
      </c>
      <c r="V580">
        <f>('Added Columns'!V580-'Added Columns'!V$1)/'Added Columns'!V$3</f>
        <v>0.66666666666666663</v>
      </c>
      <c r="W580">
        <f>('Added Columns'!W580-'Added Columns'!W$1)/'Added Columns'!W$3</f>
        <v>0.25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f>('Added Columns'!AG580-'Added Columns'!AG$1)/'Added Columns'!AG$3</f>
        <v>0.66666666666666663</v>
      </c>
      <c r="AH580">
        <v>0</v>
      </c>
      <c r="AI580">
        <v>1</v>
      </c>
      <c r="AJ580">
        <v>0</v>
      </c>
      <c r="AK580">
        <f>('Added Columns'!AK580-'Added Columns'!AK$1)/'Added Columns'!AK$3</f>
        <v>0.17514481305950499</v>
      </c>
      <c r="AL580">
        <f>('Added Columns'!AL580-'Added Columns'!AL$1)/'Added Columns'!AL$3</f>
        <v>0.94177875928528409</v>
      </c>
      <c r="AM580">
        <f>('Added Columns'!AM580-'Added Columns'!AM$1)/'Added Columns'!AM$3</f>
        <v>0.44444444444444442</v>
      </c>
      <c r="AN580">
        <v>0</v>
      </c>
      <c r="AO580">
        <f>('Added Columns'!AO580-'Added Columns'!AO$1)/'Added Columns'!AO$3</f>
        <v>7.1428571428571425E-2</v>
      </c>
      <c r="AP580">
        <f>('Added Columns'!AP580-'Added Columns'!AP$1)/'Added Columns'!AP$3</f>
        <v>0</v>
      </c>
      <c r="AQ580">
        <f>('Added Columns'!AQ580-'Added Columns'!AQ$1)/'Added Columns'!AQ$3</f>
        <v>0</v>
      </c>
      <c r="AR580">
        <f>('Added Columns'!AR580-'Added Columns'!AR$1)/'Added Columns'!AR$3</f>
        <v>0.33333333333333331</v>
      </c>
      <c r="AS580">
        <f>('Added Columns'!AS580-'Added Columns'!AS$1)/'Added Columns'!AS$3</f>
        <v>0.27500000000000002</v>
      </c>
      <c r="AT580">
        <f>('Added Columns'!AT580-'Added Columns'!AT$1)/'Added Columns'!AT$3</f>
        <v>0.5</v>
      </c>
      <c r="AU580">
        <f>('Added Columns'!AU580-'Added Columns'!AU$1)/'Added Columns'!AU$3</f>
        <v>0.33333333333333331</v>
      </c>
      <c r="AV580">
        <f>('Added Columns'!AV580-'Added Columns'!AV$1)/'Added Columns'!AV$3</f>
        <v>0.2</v>
      </c>
      <c r="AW580">
        <f>('Added Columns'!AW580-'Added Columns'!AW$1)/'Added Columns'!AW$3</f>
        <v>0.3888888888888889</v>
      </c>
      <c r="AX580">
        <f>('Added Columns'!AX580-'Added Columns'!AX$1)/'Added Columns'!AX$3</f>
        <v>6.6666666666666666E-2</v>
      </c>
      <c r="AY580">
        <f>('Added Columns'!AY580-'Added Columns'!AY$1)/'Added Columns'!AY$3</f>
        <v>5.8823529411764705E-2</v>
      </c>
      <c r="AZ580">
        <v>1</v>
      </c>
      <c r="BA580">
        <v>0</v>
      </c>
    </row>
    <row r="581" spans="1:53" x14ac:dyDescent="0.25">
      <c r="A581">
        <v>574</v>
      </c>
      <c r="B581">
        <v>1</v>
      </c>
      <c r="C581">
        <v>0</v>
      </c>
      <c r="D581">
        <f>('Added Columns'!D581-'Added Columns'!D$1)/'Added Columns'!D$3</f>
        <v>0.19047619047619047</v>
      </c>
      <c r="E581">
        <v>1</v>
      </c>
      <c r="F581">
        <v>0</v>
      </c>
      <c r="G581">
        <v>0</v>
      </c>
      <c r="H581">
        <f>('Added Columns'!H581-'Added Columns'!H$1)/'Added Columns'!H$3</f>
        <v>0.74731567644953467</v>
      </c>
      <c r="I581">
        <v>1</v>
      </c>
      <c r="J581">
        <v>0</v>
      </c>
      <c r="K581">
        <v>0</v>
      </c>
      <c r="L581">
        <f>('Added Columns'!L581-'Added Columns'!L$1)/'Added Columns'!L$3</f>
        <v>0.25</v>
      </c>
      <c r="M581">
        <f>('Added Columns'!M581-'Added Columns'!M$1)/'Added Columns'!M$3</f>
        <v>0.5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f>('Added Columns'!T581-'Added Columns'!T$1)/'Added Columns'!T$3</f>
        <v>1</v>
      </c>
      <c r="U581">
        <f>('Added Columns'!U581-'Added Columns'!U$1)/'Added Columns'!U$3</f>
        <v>0.11428571428571428</v>
      </c>
      <c r="V581">
        <f>('Added Columns'!V581-'Added Columns'!V$1)/'Added Columns'!V$3</f>
        <v>0.33333333333333331</v>
      </c>
      <c r="W581">
        <f>('Added Columns'!W581-'Added Columns'!W$1)/'Added Columns'!W$3</f>
        <v>0.25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f>('Added Columns'!AG581-'Added Columns'!AG$1)/'Added Columns'!AG$3</f>
        <v>0</v>
      </c>
      <c r="AH581">
        <v>0</v>
      </c>
      <c r="AI581">
        <v>0</v>
      </c>
      <c r="AJ581">
        <v>1</v>
      </c>
      <c r="AK581">
        <f>('Added Columns'!AK581-'Added Columns'!AK$1)/'Added Columns'!AK$3</f>
        <v>0.22733017377567141</v>
      </c>
      <c r="AL581">
        <f>('Added Columns'!AL581-'Added Columns'!AL$1)/'Added Columns'!AL$3</f>
        <v>3.8948002409154789E-2</v>
      </c>
      <c r="AM581">
        <f>('Added Columns'!AM581-'Added Columns'!AM$1)/'Added Columns'!AM$3</f>
        <v>0.66666666666666663</v>
      </c>
      <c r="AN581">
        <v>0</v>
      </c>
      <c r="AO581">
        <f>('Added Columns'!AO581-'Added Columns'!AO$1)/'Added Columns'!AO$3</f>
        <v>0.42857142857142855</v>
      </c>
      <c r="AP581">
        <f>('Added Columns'!AP581-'Added Columns'!AP$1)/'Added Columns'!AP$3</f>
        <v>0</v>
      </c>
      <c r="AQ581">
        <f>('Added Columns'!AQ581-'Added Columns'!AQ$1)/'Added Columns'!AQ$3</f>
        <v>0.66666666666666663</v>
      </c>
      <c r="AR581">
        <f>('Added Columns'!AR581-'Added Columns'!AR$1)/'Added Columns'!AR$3</f>
        <v>0</v>
      </c>
      <c r="AS581">
        <f>('Added Columns'!AS581-'Added Columns'!AS$1)/'Added Columns'!AS$3</f>
        <v>0.15</v>
      </c>
      <c r="AT581">
        <f>('Added Columns'!AT581-'Added Columns'!AT$1)/'Added Columns'!AT$3</f>
        <v>0.33333333333333331</v>
      </c>
      <c r="AU581">
        <f>('Added Columns'!AU581-'Added Columns'!AU$1)/'Added Columns'!AU$3</f>
        <v>0.33333333333333331</v>
      </c>
      <c r="AV581">
        <f>('Added Columns'!AV581-'Added Columns'!AV$1)/'Added Columns'!AV$3</f>
        <v>0.1</v>
      </c>
      <c r="AW581">
        <f>('Added Columns'!AW581-'Added Columns'!AW$1)/'Added Columns'!AW$3</f>
        <v>0.16666666666666666</v>
      </c>
      <c r="AX581">
        <f>('Added Columns'!AX581-'Added Columns'!AX$1)/'Added Columns'!AX$3</f>
        <v>6.6666666666666666E-2</v>
      </c>
      <c r="AY581">
        <f>('Added Columns'!AY581-'Added Columns'!AY$1)/'Added Columns'!AY$3</f>
        <v>0.11764705882352941</v>
      </c>
      <c r="AZ581">
        <v>1</v>
      </c>
      <c r="BA581">
        <v>1</v>
      </c>
    </row>
    <row r="582" spans="1:53" x14ac:dyDescent="0.25">
      <c r="A582">
        <v>575</v>
      </c>
      <c r="B582">
        <v>0</v>
      </c>
      <c r="C582">
        <v>1</v>
      </c>
      <c r="D582">
        <f>('Added Columns'!D582-'Added Columns'!D$1)/'Added Columns'!D$3</f>
        <v>0.38095238095238093</v>
      </c>
      <c r="E582">
        <v>1</v>
      </c>
      <c r="F582">
        <v>0</v>
      </c>
      <c r="G582">
        <v>0</v>
      </c>
      <c r="H582">
        <f>('Added Columns'!H582-'Added Columns'!H$1)/'Added Columns'!H$3</f>
        <v>5.72655690765927E-2</v>
      </c>
      <c r="I582">
        <v>0</v>
      </c>
      <c r="J582">
        <v>1</v>
      </c>
      <c r="K582">
        <v>0</v>
      </c>
      <c r="L582">
        <f>('Added Columns'!L582-'Added Columns'!L$1)/'Added Columns'!L$3</f>
        <v>0</v>
      </c>
      <c r="M582">
        <f>('Added Columns'!M582-'Added Columns'!M$1)/'Added Columns'!M$3</f>
        <v>0.75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f>('Added Columns'!T582-'Added Columns'!T$1)/'Added Columns'!T$3</f>
        <v>0.33333333333333331</v>
      </c>
      <c r="U582">
        <f>('Added Columns'!U582-'Added Columns'!U$1)/'Added Columns'!U$3</f>
        <v>0.6</v>
      </c>
      <c r="V582">
        <f>('Added Columns'!V582-'Added Columns'!V$1)/'Added Columns'!V$3</f>
        <v>1</v>
      </c>
      <c r="W582">
        <f>('Added Columns'!W582-'Added Columns'!W$1)/'Added Columns'!W$3</f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f>('Added Columns'!AG582-'Added Columns'!AG$1)/'Added Columns'!AG$3</f>
        <v>1</v>
      </c>
      <c r="AH582">
        <v>0</v>
      </c>
      <c r="AI582">
        <v>0</v>
      </c>
      <c r="AJ582">
        <v>1</v>
      </c>
      <c r="AK582">
        <f>('Added Columns'!AK582-'Added Columns'!AK$1)/'Added Columns'!AK$3</f>
        <v>0.11958925750394944</v>
      </c>
      <c r="AL582">
        <f>('Added Columns'!AL582-'Added Columns'!AL$1)/'Added Columns'!AL$3</f>
        <v>0.46002810680586226</v>
      </c>
      <c r="AM582">
        <f>('Added Columns'!AM582-'Added Columns'!AM$1)/'Added Columns'!AM$3</f>
        <v>0.22222222222222221</v>
      </c>
      <c r="AN582">
        <v>0</v>
      </c>
      <c r="AO582">
        <f>('Added Columns'!AO582-'Added Columns'!AO$1)/'Added Columns'!AO$3</f>
        <v>0.35714285714285715</v>
      </c>
      <c r="AP582">
        <f>('Added Columns'!AP582-'Added Columns'!AP$1)/'Added Columns'!AP$3</f>
        <v>0</v>
      </c>
      <c r="AQ582">
        <f>('Added Columns'!AQ582-'Added Columns'!AQ$1)/'Added Columns'!AQ$3</f>
        <v>0.66666666666666663</v>
      </c>
      <c r="AR582">
        <f>('Added Columns'!AR582-'Added Columns'!AR$1)/'Added Columns'!AR$3</f>
        <v>0</v>
      </c>
      <c r="AS582">
        <f>('Added Columns'!AS582-'Added Columns'!AS$1)/'Added Columns'!AS$3</f>
        <v>0.25</v>
      </c>
      <c r="AT582">
        <f>('Added Columns'!AT582-'Added Columns'!AT$1)/'Added Columns'!AT$3</f>
        <v>0.33333333333333331</v>
      </c>
      <c r="AU582">
        <f>('Added Columns'!AU582-'Added Columns'!AU$1)/'Added Columns'!AU$3</f>
        <v>0.66666666666666663</v>
      </c>
      <c r="AV582">
        <f>('Added Columns'!AV582-'Added Columns'!AV$1)/'Added Columns'!AV$3</f>
        <v>0.1</v>
      </c>
      <c r="AW582">
        <f>('Added Columns'!AW582-'Added Columns'!AW$1)/'Added Columns'!AW$3</f>
        <v>0.1111111111111111</v>
      </c>
      <c r="AX582">
        <f>('Added Columns'!AX582-'Added Columns'!AX$1)/'Added Columns'!AX$3</f>
        <v>6.6666666666666666E-2</v>
      </c>
      <c r="AY582">
        <f>('Added Columns'!AY582-'Added Columns'!AY$1)/'Added Columns'!AY$3</f>
        <v>0.17647058823529413</v>
      </c>
      <c r="AZ582">
        <v>1</v>
      </c>
      <c r="BA582">
        <v>0</v>
      </c>
    </row>
    <row r="583" spans="1:53" x14ac:dyDescent="0.25">
      <c r="A583">
        <v>576</v>
      </c>
      <c r="B583">
        <v>0</v>
      </c>
      <c r="C583">
        <v>1</v>
      </c>
      <c r="D583">
        <f>('Added Columns'!D583-'Added Columns'!D$1)/'Added Columns'!D$3</f>
        <v>0.8571428571428571</v>
      </c>
      <c r="E583">
        <v>1</v>
      </c>
      <c r="F583">
        <v>0</v>
      </c>
      <c r="G583">
        <v>0</v>
      </c>
      <c r="H583">
        <f>('Added Columns'!H583-'Added Columns'!H$1)/'Added Columns'!H$3</f>
        <v>0.19613457408732998</v>
      </c>
      <c r="I583">
        <v>0</v>
      </c>
      <c r="J583">
        <v>1</v>
      </c>
      <c r="K583">
        <v>0</v>
      </c>
      <c r="L583">
        <f>('Added Columns'!L583-'Added Columns'!L$1)/'Added Columns'!L$3</f>
        <v>0.6428571428571429</v>
      </c>
      <c r="M583">
        <f>('Added Columns'!M583-'Added Columns'!M$1)/'Added Columns'!M$3</f>
        <v>0.75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f>('Added Columns'!T583-'Added Columns'!T$1)/'Added Columns'!T$3</f>
        <v>1</v>
      </c>
      <c r="U583">
        <f>('Added Columns'!U583-'Added Columns'!U$1)/'Added Columns'!U$3</f>
        <v>0.9285714285714286</v>
      </c>
      <c r="V583">
        <f>('Added Columns'!V583-'Added Columns'!V$1)/'Added Columns'!V$3</f>
        <v>0.66666666666666663</v>
      </c>
      <c r="W583">
        <f>('Added Columns'!W583-'Added Columns'!W$1)/'Added Columns'!W$3</f>
        <v>0.25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f>('Added Columns'!AG583-'Added Columns'!AG$1)/'Added Columns'!AG$3</f>
        <v>0</v>
      </c>
      <c r="AH583">
        <v>1</v>
      </c>
      <c r="AI583">
        <v>0</v>
      </c>
      <c r="AJ583">
        <v>0</v>
      </c>
      <c r="AK583">
        <f>('Added Columns'!AK583-'Added Columns'!AK$1)/'Added Columns'!AK$3</f>
        <v>0.23570300157977883</v>
      </c>
      <c r="AL583">
        <f>('Added Columns'!AL583-'Added Columns'!AL$1)/'Added Columns'!AL$3</f>
        <v>0.82617948203172054</v>
      </c>
      <c r="AM583">
        <f>('Added Columns'!AM583-'Added Columns'!AM$1)/'Added Columns'!AM$3</f>
        <v>1</v>
      </c>
      <c r="AN583">
        <v>1</v>
      </c>
      <c r="AO583">
        <f>('Added Columns'!AO583-'Added Columns'!AO$1)/'Added Columns'!AO$3</f>
        <v>0</v>
      </c>
      <c r="AP583">
        <f>('Added Columns'!AP583-'Added Columns'!AP$1)/'Added Columns'!AP$3</f>
        <v>0</v>
      </c>
      <c r="AQ583">
        <f>('Added Columns'!AQ583-'Added Columns'!AQ$1)/'Added Columns'!AQ$3</f>
        <v>0.33333333333333331</v>
      </c>
      <c r="AR583">
        <f>('Added Columns'!AR583-'Added Columns'!AR$1)/'Added Columns'!AR$3</f>
        <v>0.66666666666666663</v>
      </c>
      <c r="AS583">
        <f>('Added Columns'!AS583-'Added Columns'!AS$1)/'Added Columns'!AS$3</f>
        <v>0.22500000000000001</v>
      </c>
      <c r="AT583">
        <f>('Added Columns'!AT583-'Added Columns'!AT$1)/'Added Columns'!AT$3</f>
        <v>0.66666666666666663</v>
      </c>
      <c r="AU583">
        <f>('Added Columns'!AU583-'Added Columns'!AU$1)/'Added Columns'!AU$3</f>
        <v>0.66666666666666663</v>
      </c>
      <c r="AV583">
        <f>('Added Columns'!AV583-'Added Columns'!AV$1)/'Added Columns'!AV$3</f>
        <v>0.125</v>
      </c>
      <c r="AW583">
        <f>('Added Columns'!AW583-'Added Columns'!AW$1)/'Added Columns'!AW$3</f>
        <v>0.16666666666666666</v>
      </c>
      <c r="AX583">
        <f>('Added Columns'!AX583-'Added Columns'!AX$1)/'Added Columns'!AX$3</f>
        <v>6.6666666666666666E-2</v>
      </c>
      <c r="AY583">
        <f>('Added Columns'!AY583-'Added Columns'!AY$1)/'Added Columns'!AY$3</f>
        <v>0.23529411764705882</v>
      </c>
      <c r="AZ583">
        <v>1</v>
      </c>
      <c r="BA583">
        <v>0</v>
      </c>
    </row>
    <row r="584" spans="1:53" x14ac:dyDescent="0.25">
      <c r="A584">
        <v>577</v>
      </c>
      <c r="B584">
        <v>1</v>
      </c>
      <c r="C584">
        <v>0</v>
      </c>
      <c r="D584">
        <f>('Added Columns'!D584-'Added Columns'!D$1)/'Added Columns'!D$3</f>
        <v>0.21428571428571427</v>
      </c>
      <c r="E584">
        <v>0</v>
      </c>
      <c r="F584">
        <v>1</v>
      </c>
      <c r="G584">
        <v>0</v>
      </c>
      <c r="H584">
        <f>('Added Columns'!H584-'Added Columns'!H$1)/'Added Columns'!H$3</f>
        <v>0.52040085898353616</v>
      </c>
      <c r="I584">
        <v>1</v>
      </c>
      <c r="J584">
        <v>0</v>
      </c>
      <c r="K584">
        <v>0</v>
      </c>
      <c r="L584">
        <f>('Added Columns'!L584-'Added Columns'!L$1)/'Added Columns'!L$3</f>
        <v>0.25</v>
      </c>
      <c r="M584">
        <f>('Added Columns'!M584-'Added Columns'!M$1)/'Added Columns'!M$3</f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f>('Added Columns'!T584-'Added Columns'!T$1)/'Added Columns'!T$3</f>
        <v>0.66666666666666663</v>
      </c>
      <c r="U584">
        <f>('Added Columns'!U584-'Added Columns'!U$1)/'Added Columns'!U$3</f>
        <v>0.77142857142857146</v>
      </c>
      <c r="V584">
        <f>('Added Columns'!V584-'Added Columns'!V$1)/'Added Columns'!V$3</f>
        <v>0.66666666666666663</v>
      </c>
      <c r="W584">
        <f>('Added Columns'!W584-'Added Columns'!W$1)/'Added Columns'!W$3</f>
        <v>0.25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f>('Added Columns'!AG584-'Added Columns'!AG$1)/'Added Columns'!AG$3</f>
        <v>1</v>
      </c>
      <c r="AH584">
        <v>0</v>
      </c>
      <c r="AI584">
        <v>1</v>
      </c>
      <c r="AJ584">
        <v>0</v>
      </c>
      <c r="AK584">
        <f>('Added Columns'!AK584-'Added Columns'!AK$1)/'Added Columns'!AK$3</f>
        <v>0.17551342812006318</v>
      </c>
      <c r="AL584">
        <f>('Added Columns'!AL584-'Added Columns'!AL$1)/'Added Columns'!AL$3</f>
        <v>0.87990363380847214</v>
      </c>
      <c r="AM584">
        <f>('Added Columns'!AM584-'Added Columns'!AM$1)/'Added Columns'!AM$3</f>
        <v>0</v>
      </c>
      <c r="AN584">
        <v>0</v>
      </c>
      <c r="AO584">
        <f>('Added Columns'!AO584-'Added Columns'!AO$1)/'Added Columns'!AO$3</f>
        <v>0.5714285714285714</v>
      </c>
      <c r="AP584">
        <f>('Added Columns'!AP584-'Added Columns'!AP$1)/'Added Columns'!AP$3</f>
        <v>0</v>
      </c>
      <c r="AQ584">
        <f>('Added Columns'!AQ584-'Added Columns'!AQ$1)/'Added Columns'!AQ$3</f>
        <v>0.33333333333333331</v>
      </c>
      <c r="AR584">
        <f>('Added Columns'!AR584-'Added Columns'!AR$1)/'Added Columns'!AR$3</f>
        <v>0.33333333333333331</v>
      </c>
      <c r="AS584">
        <f>('Added Columns'!AS584-'Added Columns'!AS$1)/'Added Columns'!AS$3</f>
        <v>0.125</v>
      </c>
      <c r="AT584">
        <f>('Added Columns'!AT584-'Added Columns'!AT$1)/'Added Columns'!AT$3</f>
        <v>0.5</v>
      </c>
      <c r="AU584">
        <f>('Added Columns'!AU584-'Added Columns'!AU$1)/'Added Columns'!AU$3</f>
        <v>0.66666666666666663</v>
      </c>
      <c r="AV584">
        <f>('Added Columns'!AV584-'Added Columns'!AV$1)/'Added Columns'!AV$3</f>
        <v>0.1</v>
      </c>
      <c r="AW584">
        <f>('Added Columns'!AW584-'Added Columns'!AW$1)/'Added Columns'!AW$3</f>
        <v>0.1111111111111111</v>
      </c>
      <c r="AX584">
        <f>('Added Columns'!AX584-'Added Columns'!AX$1)/'Added Columns'!AX$3</f>
        <v>6.6666666666666666E-2</v>
      </c>
      <c r="AY584">
        <f>('Added Columns'!AY584-'Added Columns'!AY$1)/'Added Columns'!AY$3</f>
        <v>5.8823529411764705E-2</v>
      </c>
      <c r="AZ584">
        <v>1</v>
      </c>
      <c r="BA584">
        <v>0</v>
      </c>
    </row>
    <row r="585" spans="1:53" x14ac:dyDescent="0.25">
      <c r="A585">
        <v>578</v>
      </c>
      <c r="B585">
        <v>0</v>
      </c>
      <c r="C585">
        <v>1</v>
      </c>
      <c r="D585">
        <f>('Added Columns'!D585-'Added Columns'!D$1)/'Added Columns'!D$3</f>
        <v>0.45238095238095238</v>
      </c>
      <c r="E585">
        <v>1</v>
      </c>
      <c r="F585">
        <v>0</v>
      </c>
      <c r="G585">
        <v>0</v>
      </c>
      <c r="H585">
        <f>('Added Columns'!H585-'Added Columns'!H$1)/'Added Columns'!H$3</f>
        <v>0.33571939871152467</v>
      </c>
      <c r="I585">
        <v>0</v>
      </c>
      <c r="J585">
        <v>1</v>
      </c>
      <c r="K585">
        <v>0</v>
      </c>
      <c r="L585">
        <f>('Added Columns'!L585-'Added Columns'!L$1)/'Added Columns'!L$3</f>
        <v>0.32142857142857145</v>
      </c>
      <c r="M585">
        <f>('Added Columns'!M585-'Added Columns'!M$1)/'Added Columns'!M$3</f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>('Added Columns'!T585-'Added Columns'!T$1)/'Added Columns'!T$3</f>
        <v>1</v>
      </c>
      <c r="U585">
        <f>('Added Columns'!U585-'Added Columns'!U$1)/'Added Columns'!U$3</f>
        <v>0.74285714285714288</v>
      </c>
      <c r="V585">
        <f>('Added Columns'!V585-'Added Columns'!V$1)/'Added Columns'!V$3</f>
        <v>0.66666666666666663</v>
      </c>
      <c r="W585">
        <f>('Added Columns'!W585-'Added Columns'!W$1)/'Added Columns'!W$3</f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f>('Added Columns'!AG585-'Added Columns'!AG$1)/'Added Columns'!AG$3</f>
        <v>0</v>
      </c>
      <c r="AH585">
        <v>1</v>
      </c>
      <c r="AI585">
        <v>0</v>
      </c>
      <c r="AJ585">
        <v>0</v>
      </c>
      <c r="AK585">
        <f>('Added Columns'!AK585-'Added Columns'!AK$1)/'Added Columns'!AK$3</f>
        <v>9.3364928909952613E-2</v>
      </c>
      <c r="AL585">
        <f>('Added Columns'!AL585-'Added Columns'!AL$1)/'Added Columns'!AL$3</f>
        <v>0.71515759887572772</v>
      </c>
      <c r="AM585">
        <f>('Added Columns'!AM585-'Added Columns'!AM$1)/'Added Columns'!AM$3</f>
        <v>0</v>
      </c>
      <c r="AN585">
        <v>1</v>
      </c>
      <c r="AO585">
        <f>('Added Columns'!AO585-'Added Columns'!AO$1)/'Added Columns'!AO$3</f>
        <v>0.14285714285714285</v>
      </c>
      <c r="AP585">
        <f>('Added Columns'!AP585-'Added Columns'!AP$1)/'Added Columns'!AP$3</f>
        <v>0</v>
      </c>
      <c r="AQ585">
        <f>('Added Columns'!AQ585-'Added Columns'!AQ$1)/'Added Columns'!AQ$3</f>
        <v>0.33333333333333331</v>
      </c>
      <c r="AR585">
        <f>('Added Columns'!AR585-'Added Columns'!AR$1)/'Added Columns'!AR$3</f>
        <v>0.66666666666666663</v>
      </c>
      <c r="AS585">
        <f>('Added Columns'!AS585-'Added Columns'!AS$1)/'Added Columns'!AS$3</f>
        <v>0.15</v>
      </c>
      <c r="AT585">
        <f>('Added Columns'!AT585-'Added Columns'!AT$1)/'Added Columns'!AT$3</f>
        <v>0.5</v>
      </c>
      <c r="AU585">
        <f>('Added Columns'!AU585-'Added Columns'!AU$1)/'Added Columns'!AU$3</f>
        <v>0.33333333333333331</v>
      </c>
      <c r="AV585">
        <f>('Added Columns'!AV585-'Added Columns'!AV$1)/'Added Columns'!AV$3</f>
        <v>0.125</v>
      </c>
      <c r="AW585">
        <f>('Added Columns'!AW585-'Added Columns'!AW$1)/'Added Columns'!AW$3</f>
        <v>0.16666666666666666</v>
      </c>
      <c r="AX585">
        <f>('Added Columns'!AX585-'Added Columns'!AX$1)/'Added Columns'!AX$3</f>
        <v>0.26666666666666666</v>
      </c>
      <c r="AY585">
        <f>('Added Columns'!AY585-'Added Columns'!AY$1)/'Added Columns'!AY$3</f>
        <v>0.17647058823529413</v>
      </c>
      <c r="AZ585">
        <v>1</v>
      </c>
      <c r="BA585">
        <v>0</v>
      </c>
    </row>
    <row r="586" spans="1:53" x14ac:dyDescent="0.25">
      <c r="A586">
        <v>579</v>
      </c>
      <c r="B586">
        <v>0</v>
      </c>
      <c r="C586">
        <v>1</v>
      </c>
      <c r="D586">
        <f>('Added Columns'!D586-'Added Columns'!D$1)/'Added Columns'!D$3</f>
        <v>0.47619047619047616</v>
      </c>
      <c r="E586">
        <v>0</v>
      </c>
      <c r="F586">
        <v>1</v>
      </c>
      <c r="G586">
        <v>0</v>
      </c>
      <c r="H586">
        <f>('Added Columns'!H586-'Added Columns'!H$1)/'Added Columns'!H$3</f>
        <v>9.8783106657122408E-2</v>
      </c>
      <c r="I586">
        <v>0</v>
      </c>
      <c r="J586">
        <v>1</v>
      </c>
      <c r="K586">
        <v>0</v>
      </c>
      <c r="L586">
        <f>('Added Columns'!L586-'Added Columns'!L$1)/'Added Columns'!L$3</f>
        <v>3.5714285714285712E-2</v>
      </c>
      <c r="M586">
        <f>('Added Columns'!M586-'Added Columns'!M$1)/'Added Columns'!M$3</f>
        <v>0.75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>('Added Columns'!T586-'Added Columns'!T$1)/'Added Columns'!T$3</f>
        <v>0</v>
      </c>
      <c r="U586">
        <f>('Added Columns'!U586-'Added Columns'!U$1)/'Added Columns'!U$3</f>
        <v>0.6428571428571429</v>
      </c>
      <c r="V586">
        <f>('Added Columns'!V586-'Added Columns'!V$1)/'Added Columns'!V$3</f>
        <v>1</v>
      </c>
      <c r="W586">
        <f>('Added Columns'!W586-'Added Columns'!W$1)/'Added Columns'!W$3</f>
        <v>0.25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f>('Added Columns'!AG586-'Added Columns'!AG$1)/'Added Columns'!AG$3</f>
        <v>0</v>
      </c>
      <c r="AH586">
        <v>0</v>
      </c>
      <c r="AI586">
        <v>0</v>
      </c>
      <c r="AJ586">
        <v>1</v>
      </c>
      <c r="AK586">
        <f>('Added Columns'!AK586-'Added Columns'!AK$1)/'Added Columns'!AK$3</f>
        <v>0.26176935229067932</v>
      </c>
      <c r="AL586">
        <f>('Added Columns'!AL586-'Added Columns'!AL$1)/'Added Columns'!AL$3</f>
        <v>0.96330054205982729</v>
      </c>
      <c r="AM586">
        <f>('Added Columns'!AM586-'Added Columns'!AM$1)/'Added Columns'!AM$3</f>
        <v>0.66666666666666663</v>
      </c>
      <c r="AN586">
        <v>1</v>
      </c>
      <c r="AO586">
        <f>('Added Columns'!AO586-'Added Columns'!AO$1)/'Added Columns'!AO$3</f>
        <v>7.1428571428571425E-2</v>
      </c>
      <c r="AP586">
        <f>('Added Columns'!AP586-'Added Columns'!AP$1)/'Added Columns'!AP$3</f>
        <v>0</v>
      </c>
      <c r="AQ586">
        <f>('Added Columns'!AQ586-'Added Columns'!AQ$1)/'Added Columns'!AQ$3</f>
        <v>1</v>
      </c>
      <c r="AR586">
        <f>('Added Columns'!AR586-'Added Columns'!AR$1)/'Added Columns'!AR$3</f>
        <v>0</v>
      </c>
      <c r="AS586">
        <f>('Added Columns'!AS586-'Added Columns'!AS$1)/'Added Columns'!AS$3</f>
        <v>0.42499999999999999</v>
      </c>
      <c r="AT586">
        <f>('Added Columns'!AT586-'Added Columns'!AT$1)/'Added Columns'!AT$3</f>
        <v>0.33333333333333331</v>
      </c>
      <c r="AU586">
        <f>('Added Columns'!AU586-'Added Columns'!AU$1)/'Added Columns'!AU$3</f>
        <v>0.66666666666666663</v>
      </c>
      <c r="AV586">
        <f>('Added Columns'!AV586-'Added Columns'!AV$1)/'Added Columns'!AV$3</f>
        <v>0.375</v>
      </c>
      <c r="AW586">
        <f>('Added Columns'!AW586-'Added Columns'!AW$1)/'Added Columns'!AW$3</f>
        <v>0.3888888888888889</v>
      </c>
      <c r="AX586">
        <f>('Added Columns'!AX586-'Added Columns'!AX$1)/'Added Columns'!AX$3</f>
        <v>0.26666666666666666</v>
      </c>
      <c r="AY586">
        <f>('Added Columns'!AY586-'Added Columns'!AY$1)/'Added Columns'!AY$3</f>
        <v>0.70588235294117652</v>
      </c>
      <c r="AZ586">
        <v>1</v>
      </c>
      <c r="BA586">
        <v>0</v>
      </c>
    </row>
    <row r="587" spans="1:53" x14ac:dyDescent="0.25">
      <c r="A587">
        <v>580</v>
      </c>
      <c r="B587">
        <v>0</v>
      </c>
      <c r="C587">
        <v>1</v>
      </c>
      <c r="D587">
        <f>('Added Columns'!D587-'Added Columns'!D$1)/'Added Columns'!D$3</f>
        <v>0.38095238095238093</v>
      </c>
      <c r="E587">
        <v>1</v>
      </c>
      <c r="F587">
        <v>0</v>
      </c>
      <c r="G587">
        <v>0</v>
      </c>
      <c r="H587">
        <f>('Added Columns'!H587-'Added Columns'!H$1)/'Added Columns'!H$3</f>
        <v>1.3600572655690766E-2</v>
      </c>
      <c r="I587">
        <v>0</v>
      </c>
      <c r="J587">
        <v>1</v>
      </c>
      <c r="K587">
        <v>0</v>
      </c>
      <c r="L587">
        <f>('Added Columns'!L587-'Added Columns'!L$1)/'Added Columns'!L$3</f>
        <v>3.5714285714285712E-2</v>
      </c>
      <c r="M587">
        <f>('Added Columns'!M587-'Added Columns'!M$1)/'Added Columns'!M$3</f>
        <v>0.75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f>('Added Columns'!T587-'Added Columns'!T$1)/'Added Columns'!T$3</f>
        <v>0.66666666666666663</v>
      </c>
      <c r="U587">
        <f>('Added Columns'!U587-'Added Columns'!U$1)/'Added Columns'!U$3</f>
        <v>0.8</v>
      </c>
      <c r="V587">
        <f>('Added Columns'!V587-'Added Columns'!V$1)/'Added Columns'!V$3</f>
        <v>0.33333333333333331</v>
      </c>
      <c r="W587">
        <f>('Added Columns'!W587-'Added Columns'!W$1)/'Added Columns'!W$3</f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f>('Added Columns'!AG587-'Added Columns'!AG$1)/'Added Columns'!AG$3</f>
        <v>0</v>
      </c>
      <c r="AH587">
        <v>0</v>
      </c>
      <c r="AI587">
        <v>0</v>
      </c>
      <c r="AJ587">
        <v>1</v>
      </c>
      <c r="AK587">
        <f>('Added Columns'!AK587-'Added Columns'!AK$1)/'Added Columns'!AK$3</f>
        <v>0.17756714060031595</v>
      </c>
      <c r="AL587">
        <f>('Added Columns'!AL587-'Added Columns'!AL$1)/'Added Columns'!AL$3</f>
        <v>0.21826942381047981</v>
      </c>
      <c r="AM587">
        <f>('Added Columns'!AM587-'Added Columns'!AM$1)/'Added Columns'!AM$3</f>
        <v>0.1111111111111111</v>
      </c>
      <c r="AN587">
        <v>0</v>
      </c>
      <c r="AO587">
        <f>('Added Columns'!AO587-'Added Columns'!AO$1)/'Added Columns'!AO$3</f>
        <v>0</v>
      </c>
      <c r="AP587">
        <f>('Added Columns'!AP587-'Added Columns'!AP$1)/'Added Columns'!AP$3</f>
        <v>0</v>
      </c>
      <c r="AQ587">
        <f>('Added Columns'!AQ587-'Added Columns'!AQ$1)/'Added Columns'!AQ$3</f>
        <v>0.66666666666666663</v>
      </c>
      <c r="AR587">
        <f>('Added Columns'!AR587-'Added Columns'!AR$1)/'Added Columns'!AR$3</f>
        <v>0</v>
      </c>
      <c r="AS587">
        <f>('Added Columns'!AS587-'Added Columns'!AS$1)/'Added Columns'!AS$3</f>
        <v>0.15</v>
      </c>
      <c r="AT587">
        <f>('Added Columns'!AT587-'Added Columns'!AT$1)/'Added Columns'!AT$3</f>
        <v>0.5</v>
      </c>
      <c r="AU587">
        <f>('Added Columns'!AU587-'Added Columns'!AU$1)/'Added Columns'!AU$3</f>
        <v>0.66666666666666663</v>
      </c>
      <c r="AV587">
        <f>('Added Columns'!AV587-'Added Columns'!AV$1)/'Added Columns'!AV$3</f>
        <v>0.15</v>
      </c>
      <c r="AW587">
        <f>('Added Columns'!AW587-'Added Columns'!AW$1)/'Added Columns'!AW$3</f>
        <v>0.27777777777777779</v>
      </c>
      <c r="AX587">
        <f>('Added Columns'!AX587-'Added Columns'!AX$1)/'Added Columns'!AX$3</f>
        <v>6.6666666666666666E-2</v>
      </c>
      <c r="AY587">
        <f>('Added Columns'!AY587-'Added Columns'!AY$1)/'Added Columns'!AY$3</f>
        <v>0.17647058823529413</v>
      </c>
      <c r="AZ587">
        <v>1</v>
      </c>
      <c r="BA587">
        <v>0</v>
      </c>
    </row>
    <row r="588" spans="1:53" x14ac:dyDescent="0.25">
      <c r="A588">
        <v>581</v>
      </c>
      <c r="B588">
        <v>0</v>
      </c>
      <c r="C588">
        <v>1</v>
      </c>
      <c r="D588">
        <f>('Added Columns'!D588-'Added Columns'!D$1)/'Added Columns'!D$3</f>
        <v>0.40476190476190477</v>
      </c>
      <c r="E588">
        <v>1</v>
      </c>
      <c r="F588">
        <v>0</v>
      </c>
      <c r="G588">
        <v>0</v>
      </c>
      <c r="H588">
        <f>('Added Columns'!H588-'Added Columns'!H$1)/'Added Columns'!H$3</f>
        <v>0.20186113099498926</v>
      </c>
      <c r="I588">
        <v>1</v>
      </c>
      <c r="J588">
        <v>0</v>
      </c>
      <c r="K588">
        <v>0</v>
      </c>
      <c r="L588">
        <f>('Added Columns'!L588-'Added Columns'!L$1)/'Added Columns'!L$3</f>
        <v>0.25</v>
      </c>
      <c r="M588">
        <f>('Added Columns'!M588-'Added Columns'!M$1)/'Added Columns'!M$3</f>
        <v>0.75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>('Added Columns'!T588-'Added Columns'!T$1)/'Added Columns'!T$3</f>
        <v>0</v>
      </c>
      <c r="U588">
        <f>('Added Columns'!U588-'Added Columns'!U$1)/'Added Columns'!U$3</f>
        <v>0.6</v>
      </c>
      <c r="V588">
        <f>('Added Columns'!V588-'Added Columns'!V$1)/'Added Columns'!V$3</f>
        <v>0.66666666666666663</v>
      </c>
      <c r="W588">
        <f>('Added Columns'!W588-'Added Columns'!W$1)/'Added Columns'!W$3</f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f>('Added Columns'!AG588-'Added Columns'!AG$1)/'Added Columns'!AG$3</f>
        <v>1</v>
      </c>
      <c r="AH588">
        <v>0</v>
      </c>
      <c r="AI588">
        <v>1</v>
      </c>
      <c r="AJ588">
        <v>0</v>
      </c>
      <c r="AK588">
        <f>('Added Columns'!AK588-'Added Columns'!AK$1)/'Added Columns'!AK$3</f>
        <v>8.2306477093206945E-2</v>
      </c>
      <c r="AL588">
        <f>('Added Columns'!AL588-'Added Columns'!AL$1)/'Added Columns'!AL$3</f>
        <v>0.73170046175466774</v>
      </c>
      <c r="AM588">
        <f>('Added Columns'!AM588-'Added Columns'!AM$1)/'Added Columns'!AM$3</f>
        <v>0.1111111111111111</v>
      </c>
      <c r="AN588">
        <v>0</v>
      </c>
      <c r="AO588">
        <f>('Added Columns'!AO588-'Added Columns'!AO$1)/'Added Columns'!AO$3</f>
        <v>0.35714285714285715</v>
      </c>
      <c r="AP588">
        <f>('Added Columns'!AP588-'Added Columns'!AP$1)/'Added Columns'!AP$3</f>
        <v>0</v>
      </c>
      <c r="AQ588">
        <f>('Added Columns'!AQ588-'Added Columns'!AQ$1)/'Added Columns'!AQ$3</f>
        <v>0.33333333333333331</v>
      </c>
      <c r="AR588">
        <f>('Added Columns'!AR588-'Added Columns'!AR$1)/'Added Columns'!AR$3</f>
        <v>0.33333333333333331</v>
      </c>
      <c r="AS588">
        <f>('Added Columns'!AS588-'Added Columns'!AS$1)/'Added Columns'!AS$3</f>
        <v>7.4999999999999997E-2</v>
      </c>
      <c r="AT588">
        <f>('Added Columns'!AT588-'Added Columns'!AT$1)/'Added Columns'!AT$3</f>
        <v>0.16666666666666666</v>
      </c>
      <c r="AU588">
        <f>('Added Columns'!AU588-'Added Columns'!AU$1)/'Added Columns'!AU$3</f>
        <v>0.33333333333333331</v>
      </c>
      <c r="AV588">
        <f>('Added Columns'!AV588-'Added Columns'!AV$1)/'Added Columns'!AV$3</f>
        <v>7.4999999999999997E-2</v>
      </c>
      <c r="AW588">
        <f>('Added Columns'!AW588-'Added Columns'!AW$1)/'Added Columns'!AW$3</f>
        <v>0.1111111111111111</v>
      </c>
      <c r="AX588">
        <f>('Added Columns'!AX588-'Added Columns'!AX$1)/'Added Columns'!AX$3</f>
        <v>0</v>
      </c>
      <c r="AY588">
        <f>('Added Columns'!AY588-'Added Columns'!AY$1)/'Added Columns'!AY$3</f>
        <v>0.11764705882352941</v>
      </c>
      <c r="AZ588">
        <v>1</v>
      </c>
      <c r="BA588">
        <v>0</v>
      </c>
    </row>
    <row r="589" spans="1:53" x14ac:dyDescent="0.25">
      <c r="A589">
        <v>582</v>
      </c>
      <c r="B589">
        <v>1</v>
      </c>
      <c r="C589">
        <v>0</v>
      </c>
      <c r="D589">
        <f>('Added Columns'!D589-'Added Columns'!D$1)/'Added Columns'!D$3</f>
        <v>0.2857142857142857</v>
      </c>
      <c r="E589">
        <v>1</v>
      </c>
      <c r="F589">
        <v>0</v>
      </c>
      <c r="G589">
        <v>0</v>
      </c>
      <c r="H589">
        <f>('Added Columns'!H589-'Added Columns'!H$1)/'Added Columns'!H$3</f>
        <v>0.58625626342161774</v>
      </c>
      <c r="I589">
        <v>0</v>
      </c>
      <c r="J589">
        <v>1</v>
      </c>
      <c r="K589">
        <v>0</v>
      </c>
      <c r="L589">
        <f>('Added Columns'!L589-'Added Columns'!L$1)/'Added Columns'!L$3</f>
        <v>0</v>
      </c>
      <c r="M589">
        <f>('Added Columns'!M589-'Added Columns'!M$1)/'Added Columns'!M$3</f>
        <v>0.5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>('Added Columns'!T589-'Added Columns'!T$1)/'Added Columns'!T$3</f>
        <v>1</v>
      </c>
      <c r="U589">
        <f>('Added Columns'!U589-'Added Columns'!U$1)/'Added Columns'!U$3</f>
        <v>0.11428571428571428</v>
      </c>
      <c r="V589">
        <f>('Added Columns'!V589-'Added Columns'!V$1)/'Added Columns'!V$3</f>
        <v>0</v>
      </c>
      <c r="W589">
        <f>('Added Columns'!W589-'Added Columns'!W$1)/'Added Columns'!W$3</f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f>('Added Columns'!AG589-'Added Columns'!AG$1)/'Added Columns'!AG$3</f>
        <v>0.66666666666666663</v>
      </c>
      <c r="AH589">
        <v>0</v>
      </c>
      <c r="AI589">
        <v>1</v>
      </c>
      <c r="AJ589">
        <v>0</v>
      </c>
      <c r="AK589">
        <f>('Added Columns'!AK589-'Added Columns'!AK$1)/'Added Columns'!AK$3</f>
        <v>0.14870984728804634</v>
      </c>
      <c r="AL589">
        <f>('Added Columns'!AL589-'Added Columns'!AL$1)/'Added Columns'!AL$3</f>
        <v>0.89463963059626583</v>
      </c>
      <c r="AM589">
        <f>('Added Columns'!AM589-'Added Columns'!AM$1)/'Added Columns'!AM$3</f>
        <v>0.33333333333333331</v>
      </c>
      <c r="AN589">
        <v>0</v>
      </c>
      <c r="AO589">
        <f>('Added Columns'!AO589-'Added Columns'!AO$1)/'Added Columns'!AO$3</f>
        <v>0.7142857142857143</v>
      </c>
      <c r="AP589">
        <f>('Added Columns'!AP589-'Added Columns'!AP$1)/'Added Columns'!AP$3</f>
        <v>1</v>
      </c>
      <c r="AQ589">
        <f>('Added Columns'!AQ589-'Added Columns'!AQ$1)/'Added Columns'!AQ$3</f>
        <v>0.66666666666666663</v>
      </c>
      <c r="AR589">
        <f>('Added Columns'!AR589-'Added Columns'!AR$1)/'Added Columns'!AR$3</f>
        <v>0.66666666666666663</v>
      </c>
      <c r="AS589">
        <f>('Added Columns'!AS589-'Added Columns'!AS$1)/'Added Columns'!AS$3</f>
        <v>0.17499999999999999</v>
      </c>
      <c r="AT589">
        <f>('Added Columns'!AT589-'Added Columns'!AT$1)/'Added Columns'!AT$3</f>
        <v>0.33333333333333331</v>
      </c>
      <c r="AU589">
        <f>('Added Columns'!AU589-'Added Columns'!AU$1)/'Added Columns'!AU$3</f>
        <v>0.66666666666666663</v>
      </c>
      <c r="AV589">
        <f>('Added Columns'!AV589-'Added Columns'!AV$1)/'Added Columns'!AV$3</f>
        <v>0.05</v>
      </c>
      <c r="AW589">
        <f>('Added Columns'!AW589-'Added Columns'!AW$1)/'Added Columns'!AW$3</f>
        <v>0.1111111111111111</v>
      </c>
      <c r="AX589">
        <f>('Added Columns'!AX589-'Added Columns'!AX$1)/'Added Columns'!AX$3</f>
        <v>0</v>
      </c>
      <c r="AY589">
        <f>('Added Columns'!AY589-'Added Columns'!AY$1)/'Added Columns'!AY$3</f>
        <v>0.11764705882352941</v>
      </c>
      <c r="AZ589">
        <v>1</v>
      </c>
      <c r="BA589">
        <v>0</v>
      </c>
    </row>
    <row r="590" spans="1:53" x14ac:dyDescent="0.25">
      <c r="A590">
        <v>583</v>
      </c>
      <c r="B590">
        <v>0</v>
      </c>
      <c r="C590">
        <v>1</v>
      </c>
      <c r="D590">
        <f>('Added Columns'!D590-'Added Columns'!D$1)/'Added Columns'!D$3</f>
        <v>0.52380952380952384</v>
      </c>
      <c r="E590">
        <v>0</v>
      </c>
      <c r="F590">
        <v>1</v>
      </c>
      <c r="G590">
        <v>0</v>
      </c>
      <c r="H590">
        <f>('Added Columns'!H590-'Added Columns'!H$1)/'Added Columns'!H$3</f>
        <v>0.49319971367215459</v>
      </c>
      <c r="I590">
        <v>0</v>
      </c>
      <c r="J590">
        <v>1</v>
      </c>
      <c r="K590">
        <v>0</v>
      </c>
      <c r="L590">
        <f>('Added Columns'!L590-'Added Columns'!L$1)/'Added Columns'!L$3</f>
        <v>3.5714285714285712E-2</v>
      </c>
      <c r="M590">
        <f>('Added Columns'!M590-'Added Columns'!M$1)/'Added Columns'!M$3</f>
        <v>0.25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f>('Added Columns'!T590-'Added Columns'!T$1)/'Added Columns'!T$3</f>
        <v>0.66666666666666663</v>
      </c>
      <c r="U590">
        <f>('Added Columns'!U590-'Added Columns'!U$1)/'Added Columns'!U$3</f>
        <v>0.11428571428571428</v>
      </c>
      <c r="V590">
        <f>('Added Columns'!V590-'Added Columns'!V$1)/'Added Columns'!V$3</f>
        <v>1</v>
      </c>
      <c r="W590">
        <f>('Added Columns'!W590-'Added Columns'!W$1)/'Added Columns'!W$3</f>
        <v>0.25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f>('Added Columns'!AG590-'Added Columns'!AG$1)/'Added Columns'!AG$3</f>
        <v>0.33333333333333331</v>
      </c>
      <c r="AH590">
        <v>0</v>
      </c>
      <c r="AI590">
        <v>1</v>
      </c>
      <c r="AJ590">
        <v>0</v>
      </c>
      <c r="AK590">
        <f>('Added Columns'!AK590-'Added Columns'!AK$1)/'Added Columns'!AK$3</f>
        <v>0.17035281727224855</v>
      </c>
      <c r="AL590">
        <f>('Added Columns'!AL590-'Added Columns'!AL$1)/'Added Columns'!AL$3</f>
        <v>0.31467576791808871</v>
      </c>
      <c r="AM590">
        <f>('Added Columns'!AM590-'Added Columns'!AM$1)/'Added Columns'!AM$3</f>
        <v>0.1111111111111111</v>
      </c>
      <c r="AN590">
        <v>0</v>
      </c>
      <c r="AO590">
        <f>('Added Columns'!AO590-'Added Columns'!AO$1)/'Added Columns'!AO$3</f>
        <v>0.9285714285714286</v>
      </c>
      <c r="AP590">
        <f>('Added Columns'!AP590-'Added Columns'!AP$1)/'Added Columns'!AP$3</f>
        <v>1</v>
      </c>
      <c r="AQ590">
        <f>('Added Columns'!AQ590-'Added Columns'!AQ$1)/'Added Columns'!AQ$3</f>
        <v>1</v>
      </c>
      <c r="AR590">
        <f>('Added Columns'!AR590-'Added Columns'!AR$1)/'Added Columns'!AR$3</f>
        <v>0.33333333333333331</v>
      </c>
      <c r="AS590">
        <f>('Added Columns'!AS590-'Added Columns'!AS$1)/'Added Columns'!AS$3</f>
        <v>0.2</v>
      </c>
      <c r="AT590">
        <f>('Added Columns'!AT590-'Added Columns'!AT$1)/'Added Columns'!AT$3</f>
        <v>0.33333333333333331</v>
      </c>
      <c r="AU590">
        <f>('Added Columns'!AU590-'Added Columns'!AU$1)/'Added Columns'!AU$3</f>
        <v>0.66666666666666663</v>
      </c>
      <c r="AV590">
        <f>('Added Columns'!AV590-'Added Columns'!AV$1)/'Added Columns'!AV$3</f>
        <v>0.2</v>
      </c>
      <c r="AW590">
        <f>('Added Columns'!AW590-'Added Columns'!AW$1)/'Added Columns'!AW$3</f>
        <v>0.3888888888888889</v>
      </c>
      <c r="AX590">
        <f>('Added Columns'!AX590-'Added Columns'!AX$1)/'Added Columns'!AX$3</f>
        <v>0.2</v>
      </c>
      <c r="AY590">
        <f>('Added Columns'!AY590-'Added Columns'!AY$1)/'Added Columns'!AY$3</f>
        <v>0.41176470588235292</v>
      </c>
      <c r="AZ590">
        <v>1</v>
      </c>
      <c r="BA590">
        <v>0</v>
      </c>
    </row>
    <row r="591" spans="1:53" x14ac:dyDescent="0.25">
      <c r="A591">
        <v>584</v>
      </c>
      <c r="B591">
        <v>0</v>
      </c>
      <c r="C591">
        <v>1</v>
      </c>
      <c r="D591">
        <f>('Added Columns'!D591-'Added Columns'!D$1)/'Added Columns'!D$3</f>
        <v>0.38095238095238093</v>
      </c>
      <c r="E591">
        <v>1</v>
      </c>
      <c r="F591">
        <v>0</v>
      </c>
      <c r="G591">
        <v>0</v>
      </c>
      <c r="H591">
        <f>('Added Columns'!H591-'Added Columns'!H$1)/'Added Columns'!H$3</f>
        <v>0.72226198997852542</v>
      </c>
      <c r="I591">
        <v>1</v>
      </c>
      <c r="J591">
        <v>0</v>
      </c>
      <c r="K591">
        <v>0</v>
      </c>
      <c r="L591">
        <f>('Added Columns'!L591-'Added Columns'!L$1)/'Added Columns'!L$3</f>
        <v>0.25</v>
      </c>
      <c r="M591">
        <f>('Added Columns'!M591-'Added Columns'!M$1)/'Added Columns'!M$3</f>
        <v>0.25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>('Added Columns'!T591-'Added Columns'!T$1)/'Added Columns'!T$3</f>
        <v>0.66666666666666663</v>
      </c>
      <c r="U591">
        <f>('Added Columns'!U591-'Added Columns'!U$1)/'Added Columns'!U$3</f>
        <v>0.9</v>
      </c>
      <c r="V591">
        <f>('Added Columns'!V591-'Added Columns'!V$1)/'Added Columns'!V$3</f>
        <v>0.66666666666666663</v>
      </c>
      <c r="W591">
        <f>('Added Columns'!W591-'Added Columns'!W$1)/'Added Columns'!W$3</f>
        <v>0.25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f>('Added Columns'!AG591-'Added Columns'!AG$1)/'Added Columns'!AG$3</f>
        <v>0</v>
      </c>
      <c r="AH591">
        <v>0</v>
      </c>
      <c r="AI591">
        <v>1</v>
      </c>
      <c r="AJ591">
        <v>0</v>
      </c>
      <c r="AK591">
        <f>('Added Columns'!AK591-'Added Columns'!AK$1)/'Added Columns'!AK$3</f>
        <v>0.28915218536071619</v>
      </c>
      <c r="AL591">
        <f>('Added Columns'!AL591-'Added Columns'!AL$1)/'Added Columns'!AL$3</f>
        <v>0.45015057217426219</v>
      </c>
      <c r="AM591">
        <f>('Added Columns'!AM591-'Added Columns'!AM$1)/'Added Columns'!AM$3</f>
        <v>0.55555555555555558</v>
      </c>
      <c r="AN591">
        <v>0</v>
      </c>
      <c r="AO591">
        <f>('Added Columns'!AO591-'Added Columns'!AO$1)/'Added Columns'!AO$3</f>
        <v>0.42857142857142855</v>
      </c>
      <c r="AP591">
        <f>('Added Columns'!AP591-'Added Columns'!AP$1)/'Added Columns'!AP$3</f>
        <v>0</v>
      </c>
      <c r="AQ591">
        <f>('Added Columns'!AQ591-'Added Columns'!AQ$1)/'Added Columns'!AQ$3</f>
        <v>0.33333333333333331</v>
      </c>
      <c r="AR591">
        <f>('Added Columns'!AR591-'Added Columns'!AR$1)/'Added Columns'!AR$3</f>
        <v>0.33333333333333331</v>
      </c>
      <c r="AS591">
        <f>('Added Columns'!AS591-'Added Columns'!AS$1)/'Added Columns'!AS$3</f>
        <v>0.15</v>
      </c>
      <c r="AT591">
        <f>('Added Columns'!AT591-'Added Columns'!AT$1)/'Added Columns'!AT$3</f>
        <v>0.16666666666666666</v>
      </c>
      <c r="AU591">
        <f>('Added Columns'!AU591-'Added Columns'!AU$1)/'Added Columns'!AU$3</f>
        <v>0.66666666666666663</v>
      </c>
      <c r="AV591">
        <f>('Added Columns'!AV591-'Added Columns'!AV$1)/'Added Columns'!AV$3</f>
        <v>7.4999999999999997E-2</v>
      </c>
      <c r="AW591">
        <f>('Added Columns'!AW591-'Added Columns'!AW$1)/'Added Columns'!AW$3</f>
        <v>0.1111111111111111</v>
      </c>
      <c r="AX591">
        <f>('Added Columns'!AX591-'Added Columns'!AX$1)/'Added Columns'!AX$3</f>
        <v>6.6666666666666666E-2</v>
      </c>
      <c r="AY591">
        <f>('Added Columns'!AY591-'Added Columns'!AY$1)/'Added Columns'!AY$3</f>
        <v>0.11764705882352941</v>
      </c>
      <c r="AZ591">
        <v>1</v>
      </c>
      <c r="BA591">
        <v>0</v>
      </c>
    </row>
    <row r="592" spans="1:53" x14ac:dyDescent="0.25">
      <c r="A592">
        <v>585</v>
      </c>
      <c r="B592">
        <v>1</v>
      </c>
      <c r="C592">
        <v>0</v>
      </c>
      <c r="D592">
        <f>('Added Columns'!D592-'Added Columns'!D$1)/'Added Columns'!D$3</f>
        <v>0.5714285714285714</v>
      </c>
      <c r="E592">
        <v>0</v>
      </c>
      <c r="F592">
        <v>1</v>
      </c>
      <c r="G592">
        <v>0</v>
      </c>
      <c r="H592">
        <f>('Added Columns'!H592-'Added Columns'!H$1)/'Added Columns'!H$3</f>
        <v>0.33500357909806727</v>
      </c>
      <c r="I592">
        <v>0</v>
      </c>
      <c r="J592">
        <v>1</v>
      </c>
      <c r="K592">
        <v>0</v>
      </c>
      <c r="L592">
        <f>('Added Columns'!L592-'Added Columns'!L$1)/'Added Columns'!L$3</f>
        <v>0.25</v>
      </c>
      <c r="M592">
        <f>('Added Columns'!M592-'Added Columns'!M$1)/'Added Columns'!M$3</f>
        <v>0.5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>('Added Columns'!T592-'Added Columns'!T$1)/'Added Columns'!T$3</f>
        <v>0.33333333333333331</v>
      </c>
      <c r="U592">
        <f>('Added Columns'!U592-'Added Columns'!U$1)/'Added Columns'!U$3</f>
        <v>0.51428571428571423</v>
      </c>
      <c r="V592">
        <f>('Added Columns'!V592-'Added Columns'!V$1)/'Added Columns'!V$3</f>
        <v>0.66666666666666663</v>
      </c>
      <c r="W592">
        <f>('Added Columns'!W592-'Added Columns'!W$1)/'Added Columns'!W$3</f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f>('Added Columns'!AG592-'Added Columns'!AG$1)/'Added Columns'!AG$3</f>
        <v>1</v>
      </c>
      <c r="AH592">
        <v>1</v>
      </c>
      <c r="AI592">
        <v>0</v>
      </c>
      <c r="AJ592">
        <v>0</v>
      </c>
      <c r="AK592">
        <f>('Added Columns'!AK592-'Added Columns'!AK$1)/'Added Columns'!AK$3</f>
        <v>0.91737756714060037</v>
      </c>
      <c r="AL592">
        <f>('Added Columns'!AL592-'Added Columns'!AL$1)/'Added Columns'!AL$3</f>
        <v>0.56739610519975914</v>
      </c>
      <c r="AM592">
        <f>('Added Columns'!AM592-'Added Columns'!AM$1)/'Added Columns'!AM$3</f>
        <v>0.1111111111111111</v>
      </c>
      <c r="AN592">
        <v>0</v>
      </c>
      <c r="AO592">
        <f>('Added Columns'!AO592-'Added Columns'!AO$1)/'Added Columns'!AO$3</f>
        <v>0.14285714285714285</v>
      </c>
      <c r="AP592">
        <f>('Added Columns'!AP592-'Added Columns'!AP$1)/'Added Columns'!AP$3</f>
        <v>0</v>
      </c>
      <c r="AQ592">
        <f>('Added Columns'!AQ592-'Added Columns'!AQ$1)/'Added Columns'!AQ$3</f>
        <v>0.33333333333333331</v>
      </c>
      <c r="AR592">
        <f>('Added Columns'!AR592-'Added Columns'!AR$1)/'Added Columns'!AR$3</f>
        <v>0.33333333333333331</v>
      </c>
      <c r="AS592">
        <f>('Added Columns'!AS592-'Added Columns'!AS$1)/'Added Columns'!AS$3</f>
        <v>0.6</v>
      </c>
      <c r="AT592">
        <f>('Added Columns'!AT592-'Added Columns'!AT$1)/'Added Columns'!AT$3</f>
        <v>0.66666666666666663</v>
      </c>
      <c r="AU592">
        <f>('Added Columns'!AU592-'Added Columns'!AU$1)/'Added Columns'!AU$3</f>
        <v>0.33333333333333331</v>
      </c>
      <c r="AV592">
        <f>('Added Columns'!AV592-'Added Columns'!AV$1)/'Added Columns'!AV$3</f>
        <v>0.6</v>
      </c>
      <c r="AW592">
        <f>('Added Columns'!AW592-'Added Columns'!AW$1)/'Added Columns'!AW$3</f>
        <v>0.3888888888888889</v>
      </c>
      <c r="AX592">
        <f>('Added Columns'!AX592-'Added Columns'!AX$1)/'Added Columns'!AX$3</f>
        <v>0.93333333333333335</v>
      </c>
      <c r="AY592">
        <f>('Added Columns'!AY592-'Added Columns'!AY$1)/'Added Columns'!AY$3</f>
        <v>0.52941176470588236</v>
      </c>
      <c r="AZ592">
        <v>1</v>
      </c>
      <c r="BA592">
        <v>0</v>
      </c>
    </row>
    <row r="593" spans="1:53" x14ac:dyDescent="0.25">
      <c r="A593">
        <v>586</v>
      </c>
      <c r="B593">
        <v>1</v>
      </c>
      <c r="C593">
        <v>0</v>
      </c>
      <c r="D593">
        <f>('Added Columns'!D593-'Added Columns'!D$1)/'Added Columns'!D$3</f>
        <v>0.11904761904761904</v>
      </c>
      <c r="E593">
        <v>1</v>
      </c>
      <c r="F593">
        <v>0</v>
      </c>
      <c r="G593">
        <v>0</v>
      </c>
      <c r="H593">
        <f>('Added Columns'!H593-'Added Columns'!H$1)/'Added Columns'!H$3</f>
        <v>0.81675017895490332</v>
      </c>
      <c r="I593">
        <v>0</v>
      </c>
      <c r="J593">
        <v>1</v>
      </c>
      <c r="K593">
        <v>0</v>
      </c>
      <c r="L593">
        <f>('Added Columns'!L593-'Added Columns'!L$1)/'Added Columns'!L$3</f>
        <v>0.17857142857142858</v>
      </c>
      <c r="M593">
        <f>('Added Columns'!M593-'Added Columns'!M$1)/'Added Columns'!M$3</f>
        <v>0.5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f>('Added Columns'!T593-'Added Columns'!T$1)/'Added Columns'!T$3</f>
        <v>0.66666666666666663</v>
      </c>
      <c r="U593">
        <f>('Added Columns'!U593-'Added Columns'!U$1)/'Added Columns'!U$3</f>
        <v>0.47142857142857142</v>
      </c>
      <c r="V593">
        <f>('Added Columns'!V593-'Added Columns'!V$1)/'Added Columns'!V$3</f>
        <v>1</v>
      </c>
      <c r="W593">
        <f>('Added Columns'!W593-'Added Columns'!W$1)/'Added Columns'!W$3</f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f>('Added Columns'!AG593-'Added Columns'!AG$1)/'Added Columns'!AG$3</f>
        <v>0</v>
      </c>
      <c r="AH593">
        <v>0</v>
      </c>
      <c r="AI593">
        <v>1</v>
      </c>
      <c r="AJ593">
        <v>0</v>
      </c>
      <c r="AK593">
        <f>('Added Columns'!AK593-'Added Columns'!AK$1)/'Added Columns'!AK$3</f>
        <v>3.1174302264349658E-2</v>
      </c>
      <c r="AL593">
        <f>('Added Columns'!AL593-'Added Columns'!AL$1)/'Added Columns'!AL$3</f>
        <v>5.4246135314193936E-2</v>
      </c>
      <c r="AM593">
        <f>('Added Columns'!AM593-'Added Columns'!AM$1)/'Added Columns'!AM$3</f>
        <v>0.1111111111111111</v>
      </c>
      <c r="AN593">
        <v>1</v>
      </c>
      <c r="AO593">
        <f>('Added Columns'!AO593-'Added Columns'!AO$1)/'Added Columns'!AO$3</f>
        <v>0.7142857142857143</v>
      </c>
      <c r="AP593">
        <f>('Added Columns'!AP593-'Added Columns'!AP$1)/'Added Columns'!AP$3</f>
        <v>1</v>
      </c>
      <c r="AQ593">
        <f>('Added Columns'!AQ593-'Added Columns'!AQ$1)/'Added Columns'!AQ$3</f>
        <v>0.66666666666666663</v>
      </c>
      <c r="AR593">
        <f>('Added Columns'!AR593-'Added Columns'!AR$1)/'Added Columns'!AR$3</f>
        <v>0.66666666666666663</v>
      </c>
      <c r="AS593">
        <f>('Added Columns'!AS593-'Added Columns'!AS$1)/'Added Columns'!AS$3</f>
        <v>2.5000000000000001E-2</v>
      </c>
      <c r="AT593">
        <f>('Added Columns'!AT593-'Added Columns'!AT$1)/'Added Columns'!AT$3</f>
        <v>0.33333333333333331</v>
      </c>
      <c r="AU593">
        <f>('Added Columns'!AU593-'Added Columns'!AU$1)/'Added Columns'!AU$3</f>
        <v>0.66666666666666663</v>
      </c>
      <c r="AV593">
        <f>('Added Columns'!AV593-'Added Columns'!AV$1)/'Added Columns'!AV$3</f>
        <v>0</v>
      </c>
      <c r="AW593">
        <f>('Added Columns'!AW593-'Added Columns'!AW$1)/'Added Columns'!AW$3</f>
        <v>0</v>
      </c>
      <c r="AX593">
        <f>('Added Columns'!AX593-'Added Columns'!AX$1)/'Added Columns'!AX$3</f>
        <v>0</v>
      </c>
      <c r="AY593">
        <f>('Added Columns'!AY593-'Added Columns'!AY$1)/'Added Columns'!AY$3</f>
        <v>0</v>
      </c>
      <c r="AZ593">
        <v>1</v>
      </c>
      <c r="BA593">
        <v>1</v>
      </c>
    </row>
    <row r="594" spans="1:53" x14ac:dyDescent="0.25">
      <c r="A594">
        <v>587</v>
      </c>
      <c r="B594">
        <v>1</v>
      </c>
      <c r="C594">
        <v>0</v>
      </c>
      <c r="D594">
        <f>('Added Columns'!D594-'Added Columns'!D$1)/'Added Columns'!D$3</f>
        <v>0.14285714285714285</v>
      </c>
      <c r="E594">
        <v>0</v>
      </c>
      <c r="F594">
        <v>0</v>
      </c>
      <c r="G594">
        <v>1</v>
      </c>
      <c r="H594">
        <f>('Added Columns'!H594-'Added Columns'!H$1)/'Added Columns'!H$3</f>
        <v>0.70866141732283461</v>
      </c>
      <c r="I594">
        <v>0</v>
      </c>
      <c r="J594">
        <v>1</v>
      </c>
      <c r="K594">
        <v>0</v>
      </c>
      <c r="L594">
        <f>('Added Columns'!L594-'Added Columns'!L$1)/'Added Columns'!L$3</f>
        <v>0.2857142857142857</v>
      </c>
      <c r="M594">
        <f>('Added Columns'!M594-'Added Columns'!M$1)/'Added Columns'!M$3</f>
        <v>0.5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f>('Added Columns'!T594-'Added Columns'!T$1)/'Added Columns'!T$3</f>
        <v>0.66666666666666663</v>
      </c>
      <c r="U594">
        <f>('Added Columns'!U594-'Added Columns'!U$1)/'Added Columns'!U$3</f>
        <v>0.42857142857142855</v>
      </c>
      <c r="V594">
        <f>('Added Columns'!V594-'Added Columns'!V$1)/'Added Columns'!V$3</f>
        <v>0.33333333333333331</v>
      </c>
      <c r="W594">
        <f>('Added Columns'!W594-'Added Columns'!W$1)/'Added Columns'!W$3</f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f>('Added Columns'!AG594-'Added Columns'!AG$1)/'Added Columns'!AG$3</f>
        <v>0.33333333333333331</v>
      </c>
      <c r="AH594">
        <v>1</v>
      </c>
      <c r="AI594">
        <v>0</v>
      </c>
      <c r="AJ594">
        <v>0</v>
      </c>
      <c r="AK594">
        <f>('Added Columns'!AK594-'Added Columns'!AK$1)/'Added Columns'!AK$3</f>
        <v>8.8730911005792529E-2</v>
      </c>
      <c r="AL594">
        <f>('Added Columns'!AL594-'Added Columns'!AL$1)/'Added Columns'!AL$3</f>
        <v>0.98201164424814291</v>
      </c>
      <c r="AM594">
        <f>('Added Columns'!AM594-'Added Columns'!AM$1)/'Added Columns'!AM$3</f>
        <v>0.1111111111111111</v>
      </c>
      <c r="AN594">
        <v>0</v>
      </c>
      <c r="AO594">
        <f>('Added Columns'!AO594-'Added Columns'!AO$1)/'Added Columns'!AO$3</f>
        <v>0</v>
      </c>
      <c r="AP594">
        <f>('Added Columns'!AP594-'Added Columns'!AP$1)/'Added Columns'!AP$3</f>
        <v>0</v>
      </c>
      <c r="AQ594">
        <f>('Added Columns'!AQ594-'Added Columns'!AQ$1)/'Added Columns'!AQ$3</f>
        <v>0.66666666666666663</v>
      </c>
      <c r="AR594">
        <f>('Added Columns'!AR594-'Added Columns'!AR$1)/'Added Columns'!AR$3</f>
        <v>1</v>
      </c>
      <c r="AS594">
        <f>('Added Columns'!AS594-'Added Columns'!AS$1)/'Added Columns'!AS$3</f>
        <v>2.5000000000000001E-2</v>
      </c>
      <c r="AT594">
        <f>('Added Columns'!AT594-'Added Columns'!AT$1)/'Added Columns'!AT$3</f>
        <v>0.66666666666666663</v>
      </c>
      <c r="AU594">
        <f>('Added Columns'!AU594-'Added Columns'!AU$1)/'Added Columns'!AU$3</f>
        <v>0.66666666666666663</v>
      </c>
      <c r="AV594">
        <f>('Added Columns'!AV594-'Added Columns'!AV$1)/'Added Columns'!AV$3</f>
        <v>2.5000000000000001E-2</v>
      </c>
      <c r="AW594">
        <f>('Added Columns'!AW594-'Added Columns'!AW$1)/'Added Columns'!AW$3</f>
        <v>0</v>
      </c>
      <c r="AX594">
        <f>('Added Columns'!AX594-'Added Columns'!AX$1)/'Added Columns'!AX$3</f>
        <v>0</v>
      </c>
      <c r="AY594">
        <f>('Added Columns'!AY594-'Added Columns'!AY$1)/'Added Columns'!AY$3</f>
        <v>0</v>
      </c>
      <c r="AZ594">
        <v>1</v>
      </c>
      <c r="BA594">
        <v>0</v>
      </c>
    </row>
    <row r="595" spans="1:53" x14ac:dyDescent="0.25">
      <c r="A595">
        <v>588</v>
      </c>
      <c r="B595">
        <v>0</v>
      </c>
      <c r="C595">
        <v>1</v>
      </c>
      <c r="D595">
        <f>('Added Columns'!D595-'Added Columns'!D$1)/'Added Columns'!D$3</f>
        <v>0.80952380952380953</v>
      </c>
      <c r="E595">
        <v>1</v>
      </c>
      <c r="F595">
        <v>0</v>
      </c>
      <c r="G595">
        <v>0</v>
      </c>
      <c r="H595">
        <f>('Added Columns'!H595-'Added Columns'!H$1)/'Added Columns'!H$3</f>
        <v>0.87544738725841087</v>
      </c>
      <c r="I595">
        <v>0</v>
      </c>
      <c r="J595">
        <v>1</v>
      </c>
      <c r="K595">
        <v>0</v>
      </c>
      <c r="L595">
        <f>('Added Columns'!L595-'Added Columns'!L$1)/'Added Columns'!L$3</f>
        <v>0.35714285714285715</v>
      </c>
      <c r="M595">
        <f>('Added Columns'!M595-'Added Columns'!M$1)/'Added Columns'!M$3</f>
        <v>0.75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>('Added Columns'!T595-'Added Columns'!T$1)/'Added Columns'!T$3</f>
        <v>1</v>
      </c>
      <c r="U595">
        <f>('Added Columns'!U595-'Added Columns'!U$1)/'Added Columns'!U$3</f>
        <v>0.74285714285714288</v>
      </c>
      <c r="V595">
        <f>('Added Columns'!V595-'Added Columns'!V$1)/'Added Columns'!V$3</f>
        <v>0.66666666666666663</v>
      </c>
      <c r="W595">
        <f>('Added Columns'!W595-'Added Columns'!W$1)/'Added Columns'!W$3</f>
        <v>0.25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f>('Added Columns'!AG595-'Added Columns'!AG$1)/'Added Columns'!AG$3</f>
        <v>0.66666666666666663</v>
      </c>
      <c r="AH595">
        <v>0</v>
      </c>
      <c r="AI595">
        <v>1</v>
      </c>
      <c r="AJ595">
        <v>0</v>
      </c>
      <c r="AK595">
        <f>('Added Columns'!AK595-'Added Columns'!AK$1)/'Added Columns'!AK$3</f>
        <v>0.11269088994207478</v>
      </c>
      <c r="AL595">
        <f>('Added Columns'!AL595-'Added Columns'!AL$1)/'Added Columns'!AL$3</f>
        <v>0.79208994177875924</v>
      </c>
      <c r="AM595">
        <f>('Added Columns'!AM595-'Added Columns'!AM$1)/'Added Columns'!AM$3</f>
        <v>0.88888888888888884</v>
      </c>
      <c r="AN595">
        <v>0</v>
      </c>
      <c r="AO595">
        <f>('Added Columns'!AO595-'Added Columns'!AO$1)/'Added Columns'!AO$3</f>
        <v>0.6428571428571429</v>
      </c>
      <c r="AP595">
        <f>('Added Columns'!AP595-'Added Columns'!AP$1)/'Added Columns'!AP$3</f>
        <v>1</v>
      </c>
      <c r="AQ595">
        <f>('Added Columns'!AQ595-'Added Columns'!AQ$1)/'Added Columns'!AQ$3</f>
        <v>0.33333333333333331</v>
      </c>
      <c r="AR595">
        <f>('Added Columns'!AR595-'Added Columns'!AR$1)/'Added Columns'!AR$3</f>
        <v>0.33333333333333331</v>
      </c>
      <c r="AS595">
        <f>('Added Columns'!AS595-'Added Columns'!AS$1)/'Added Columns'!AS$3</f>
        <v>0.22500000000000001</v>
      </c>
      <c r="AT595">
        <f>('Added Columns'!AT595-'Added Columns'!AT$1)/'Added Columns'!AT$3</f>
        <v>0.5</v>
      </c>
      <c r="AU595">
        <f>('Added Columns'!AU595-'Added Columns'!AU$1)/'Added Columns'!AU$3</f>
        <v>0.66666666666666663</v>
      </c>
      <c r="AV595">
        <f>('Added Columns'!AV595-'Added Columns'!AV$1)/'Added Columns'!AV$3</f>
        <v>0.125</v>
      </c>
      <c r="AW595">
        <f>('Added Columns'!AW595-'Added Columns'!AW$1)/'Added Columns'!AW$3</f>
        <v>0.1111111111111111</v>
      </c>
      <c r="AX595">
        <f>('Added Columns'!AX595-'Added Columns'!AX$1)/'Added Columns'!AX$3</f>
        <v>6.6666666666666666E-2</v>
      </c>
      <c r="AY595">
        <f>('Added Columns'!AY595-'Added Columns'!AY$1)/'Added Columns'!AY$3</f>
        <v>0.23529411764705882</v>
      </c>
      <c r="AZ595">
        <v>1</v>
      </c>
      <c r="BA595">
        <v>0</v>
      </c>
    </row>
    <row r="596" spans="1:53" x14ac:dyDescent="0.25">
      <c r="A596">
        <v>589</v>
      </c>
      <c r="B596">
        <v>1</v>
      </c>
      <c r="C596">
        <v>0</v>
      </c>
      <c r="D596">
        <f>('Added Columns'!D596-'Added Columns'!D$1)/'Added Columns'!D$3</f>
        <v>0.76190476190476186</v>
      </c>
      <c r="E596">
        <v>1</v>
      </c>
      <c r="F596">
        <v>0</v>
      </c>
      <c r="G596">
        <v>0</v>
      </c>
      <c r="H596">
        <f>('Added Columns'!H596-'Added Columns'!H$1)/'Added Columns'!H$3</f>
        <v>0.42161775232641374</v>
      </c>
      <c r="I596">
        <v>0</v>
      </c>
      <c r="J596">
        <v>1</v>
      </c>
      <c r="K596">
        <v>0</v>
      </c>
      <c r="L596">
        <f>('Added Columns'!L596-'Added Columns'!L$1)/'Added Columns'!L$3</f>
        <v>3.5714285714285712E-2</v>
      </c>
      <c r="M596">
        <f>('Added Columns'!M596-'Added Columns'!M$1)/'Added Columns'!M$3</f>
        <v>0.5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f>('Added Columns'!T596-'Added Columns'!T$1)/'Added Columns'!T$3</f>
        <v>0.66666666666666663</v>
      </c>
      <c r="U596">
        <f>('Added Columns'!U596-'Added Columns'!U$1)/'Added Columns'!U$3</f>
        <v>0.48571428571428571</v>
      </c>
      <c r="V596">
        <f>('Added Columns'!V596-'Added Columns'!V$1)/'Added Columns'!V$3</f>
        <v>0.66666666666666663</v>
      </c>
      <c r="W596">
        <f>('Added Columns'!W596-'Added Columns'!W$1)/'Added Columns'!W$3</f>
        <v>0.75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f>('Added Columns'!AG596-'Added Columns'!AG$1)/'Added Columns'!AG$3</f>
        <v>0.66666666666666663</v>
      </c>
      <c r="AH596">
        <v>0</v>
      </c>
      <c r="AI596">
        <v>1</v>
      </c>
      <c r="AJ596">
        <v>0</v>
      </c>
      <c r="AK596">
        <f>('Added Columns'!AK596-'Added Columns'!AK$1)/'Added Columns'!AK$3</f>
        <v>0.875724065297525</v>
      </c>
      <c r="AL596">
        <f>('Added Columns'!AL596-'Added Columns'!AL$1)/'Added Columns'!AL$3</f>
        <v>0.19221039951816904</v>
      </c>
      <c r="AM596">
        <f>('Added Columns'!AM596-'Added Columns'!AM$1)/'Added Columns'!AM$3</f>
        <v>0.55555555555555558</v>
      </c>
      <c r="AN596">
        <v>0</v>
      </c>
      <c r="AO596">
        <f>('Added Columns'!AO596-'Added Columns'!AO$1)/'Added Columns'!AO$3</f>
        <v>0.35714285714285715</v>
      </c>
      <c r="AP596">
        <f>('Added Columns'!AP596-'Added Columns'!AP$1)/'Added Columns'!AP$3</f>
        <v>0</v>
      </c>
      <c r="AQ596">
        <f>('Added Columns'!AQ596-'Added Columns'!AQ$1)/'Added Columns'!AQ$3</f>
        <v>1</v>
      </c>
      <c r="AR596">
        <f>('Added Columns'!AR596-'Added Columns'!AR$1)/'Added Columns'!AR$3</f>
        <v>0</v>
      </c>
      <c r="AS596">
        <f>('Added Columns'!AS596-'Added Columns'!AS$1)/'Added Columns'!AS$3</f>
        <v>0.75</v>
      </c>
      <c r="AT596">
        <f>('Added Columns'!AT596-'Added Columns'!AT$1)/'Added Columns'!AT$3</f>
        <v>0.5</v>
      </c>
      <c r="AU596">
        <f>('Added Columns'!AU596-'Added Columns'!AU$1)/'Added Columns'!AU$3</f>
        <v>0.66666666666666663</v>
      </c>
      <c r="AV596">
        <f>('Added Columns'!AV596-'Added Columns'!AV$1)/'Added Columns'!AV$3</f>
        <v>0.1</v>
      </c>
      <c r="AW596">
        <f>('Added Columns'!AW596-'Added Columns'!AW$1)/'Added Columns'!AW$3</f>
        <v>0.16666666666666666</v>
      </c>
      <c r="AX596">
        <f>('Added Columns'!AX596-'Added Columns'!AX$1)/'Added Columns'!AX$3</f>
        <v>0</v>
      </c>
      <c r="AY596">
        <f>('Added Columns'!AY596-'Added Columns'!AY$1)/'Added Columns'!AY$3</f>
        <v>0.17647058823529413</v>
      </c>
      <c r="AZ596">
        <v>1</v>
      </c>
      <c r="BA596">
        <v>0</v>
      </c>
    </row>
    <row r="597" spans="1:53" x14ac:dyDescent="0.25">
      <c r="A597">
        <v>590</v>
      </c>
      <c r="B597">
        <v>0</v>
      </c>
      <c r="C597">
        <v>1</v>
      </c>
      <c r="D597">
        <f>('Added Columns'!D597-'Added Columns'!D$1)/'Added Columns'!D$3</f>
        <v>0.26190476190476192</v>
      </c>
      <c r="E597">
        <v>1</v>
      </c>
      <c r="F597">
        <v>0</v>
      </c>
      <c r="G597">
        <v>0</v>
      </c>
      <c r="H597">
        <f>('Added Columns'!H597-'Added Columns'!H$1)/'Added Columns'!H$3</f>
        <v>0.50322118826055839</v>
      </c>
      <c r="I597">
        <v>0</v>
      </c>
      <c r="J597">
        <v>1</v>
      </c>
      <c r="K597">
        <v>0</v>
      </c>
      <c r="L597">
        <f>('Added Columns'!L597-'Added Columns'!L$1)/'Added Columns'!L$3</f>
        <v>0</v>
      </c>
      <c r="M597">
        <f>('Added Columns'!M597-'Added Columns'!M$1)/'Added Columns'!M$3</f>
        <v>0.25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f>('Added Columns'!T597-'Added Columns'!T$1)/'Added Columns'!T$3</f>
        <v>0.33333333333333331</v>
      </c>
      <c r="U597">
        <f>('Added Columns'!U597-'Added Columns'!U$1)/'Added Columns'!U$3</f>
        <v>8.5714285714285715E-2</v>
      </c>
      <c r="V597">
        <f>('Added Columns'!V597-'Added Columns'!V$1)/'Added Columns'!V$3</f>
        <v>0.33333333333333331</v>
      </c>
      <c r="W597">
        <f>('Added Columns'!W597-'Added Columns'!W$1)/'Added Columns'!W$3</f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f>('Added Columns'!AG597-'Added Columns'!AG$1)/'Added Columns'!AG$3</f>
        <v>0</v>
      </c>
      <c r="AH597">
        <v>0</v>
      </c>
      <c r="AI597">
        <v>1</v>
      </c>
      <c r="AJ597">
        <v>0</v>
      </c>
      <c r="AK597">
        <f>('Added Columns'!AK597-'Added Columns'!AK$1)/'Added Columns'!AK$3</f>
        <v>6.8983675618746715E-2</v>
      </c>
      <c r="AL597">
        <f>('Added Columns'!AL597-'Added Columns'!AL$1)/'Added Columns'!AL$3</f>
        <v>0.18450110419594459</v>
      </c>
      <c r="AM597">
        <f>('Added Columns'!AM597-'Added Columns'!AM$1)/'Added Columns'!AM$3</f>
        <v>0.1111111111111111</v>
      </c>
      <c r="AN597">
        <v>1</v>
      </c>
      <c r="AO597">
        <f>('Added Columns'!AO597-'Added Columns'!AO$1)/'Added Columns'!AO$3</f>
        <v>0</v>
      </c>
      <c r="AP597">
        <f>('Added Columns'!AP597-'Added Columns'!AP$1)/'Added Columns'!AP$3</f>
        <v>0</v>
      </c>
      <c r="AQ597">
        <f>('Added Columns'!AQ597-'Added Columns'!AQ$1)/'Added Columns'!AQ$3</f>
        <v>1</v>
      </c>
      <c r="AR597">
        <f>('Added Columns'!AR597-'Added Columns'!AR$1)/'Added Columns'!AR$3</f>
        <v>0.33333333333333331</v>
      </c>
      <c r="AS597">
        <f>('Added Columns'!AS597-'Added Columns'!AS$1)/'Added Columns'!AS$3</f>
        <v>2.5000000000000001E-2</v>
      </c>
      <c r="AT597">
        <f>('Added Columns'!AT597-'Added Columns'!AT$1)/'Added Columns'!AT$3</f>
        <v>0.16666666666666666</v>
      </c>
      <c r="AU597">
        <f>('Added Columns'!AU597-'Added Columns'!AU$1)/'Added Columns'!AU$3</f>
        <v>0.66666666666666663</v>
      </c>
      <c r="AV597">
        <f>('Added Columns'!AV597-'Added Columns'!AV$1)/'Added Columns'!AV$3</f>
        <v>2.5000000000000001E-2</v>
      </c>
      <c r="AW597">
        <f>('Added Columns'!AW597-'Added Columns'!AW$1)/'Added Columns'!AW$3</f>
        <v>0</v>
      </c>
      <c r="AX597">
        <f>('Added Columns'!AX597-'Added Columns'!AX$1)/'Added Columns'!AX$3</f>
        <v>0</v>
      </c>
      <c r="AY597">
        <f>('Added Columns'!AY597-'Added Columns'!AY$1)/'Added Columns'!AY$3</f>
        <v>0</v>
      </c>
      <c r="AZ597">
        <v>1</v>
      </c>
      <c r="BA597">
        <v>1</v>
      </c>
    </row>
    <row r="598" spans="1:53" x14ac:dyDescent="0.25">
      <c r="A598">
        <v>591</v>
      </c>
      <c r="B598">
        <v>1</v>
      </c>
      <c r="C598">
        <v>0</v>
      </c>
      <c r="D598">
        <f>('Added Columns'!D598-'Added Columns'!D$1)/'Added Columns'!D$3</f>
        <v>0.35714285714285715</v>
      </c>
      <c r="E598">
        <v>1</v>
      </c>
      <c r="F598">
        <v>0</v>
      </c>
      <c r="G598">
        <v>0</v>
      </c>
      <c r="H598">
        <f>('Added Columns'!H598-'Added Columns'!H$1)/'Added Columns'!H$3</f>
        <v>7.9455977093772376E-2</v>
      </c>
      <c r="I598">
        <v>0</v>
      </c>
      <c r="J598">
        <v>1</v>
      </c>
      <c r="K598">
        <v>0</v>
      </c>
      <c r="L598">
        <f>('Added Columns'!L598-'Added Columns'!L$1)/'Added Columns'!L$3</f>
        <v>0.21428571428571427</v>
      </c>
      <c r="M598">
        <f>('Added Columns'!M598-'Added Columns'!M$1)/'Added Columns'!M$3</f>
        <v>0.5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f>('Added Columns'!T598-'Added Columns'!T$1)/'Added Columns'!T$3</f>
        <v>0.66666666666666663</v>
      </c>
      <c r="U598">
        <f>('Added Columns'!U598-'Added Columns'!U$1)/'Added Columns'!U$3</f>
        <v>0.27142857142857141</v>
      </c>
      <c r="V598">
        <f>('Added Columns'!V598-'Added Columns'!V$1)/'Added Columns'!V$3</f>
        <v>0.66666666666666663</v>
      </c>
      <c r="W598">
        <f>('Added Columns'!W598-'Added Columns'!W$1)/'Added Columns'!W$3</f>
        <v>0.5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f>('Added Columns'!AG598-'Added Columns'!AG$1)/'Added Columns'!AG$3</f>
        <v>0.66666666666666663</v>
      </c>
      <c r="AH598">
        <v>0</v>
      </c>
      <c r="AI598">
        <v>1</v>
      </c>
      <c r="AJ598">
        <v>0</v>
      </c>
      <c r="AK598">
        <f>('Added Columns'!AK598-'Added Columns'!AK$1)/'Added Columns'!AK$3</f>
        <v>0.56250658241179563</v>
      </c>
      <c r="AL598">
        <f>('Added Columns'!AL598-'Added Columns'!AL$1)/'Added Columns'!AL$3</f>
        <v>0.95968680987753463</v>
      </c>
      <c r="AM598">
        <f>('Added Columns'!AM598-'Added Columns'!AM$1)/'Added Columns'!AM$3</f>
        <v>0</v>
      </c>
      <c r="AN598">
        <v>0</v>
      </c>
      <c r="AO598">
        <f>('Added Columns'!AO598-'Added Columns'!AO$1)/'Added Columns'!AO$3</f>
        <v>0</v>
      </c>
      <c r="AP598">
        <f>('Added Columns'!AP598-'Added Columns'!AP$1)/'Added Columns'!AP$3</f>
        <v>0</v>
      </c>
      <c r="AQ598">
        <f>('Added Columns'!AQ598-'Added Columns'!AQ$1)/'Added Columns'!AQ$3</f>
        <v>1</v>
      </c>
      <c r="AR598">
        <f>('Added Columns'!AR598-'Added Columns'!AR$1)/'Added Columns'!AR$3</f>
        <v>0</v>
      </c>
      <c r="AS598">
        <f>('Added Columns'!AS598-'Added Columns'!AS$1)/'Added Columns'!AS$3</f>
        <v>0.35</v>
      </c>
      <c r="AT598">
        <f>('Added Columns'!AT598-'Added Columns'!AT$1)/'Added Columns'!AT$3</f>
        <v>0.5</v>
      </c>
      <c r="AU598">
        <f>('Added Columns'!AU598-'Added Columns'!AU$1)/'Added Columns'!AU$3</f>
        <v>1</v>
      </c>
      <c r="AV598">
        <f>('Added Columns'!AV598-'Added Columns'!AV$1)/'Added Columns'!AV$3</f>
        <v>0.32500000000000001</v>
      </c>
      <c r="AW598">
        <f>('Added Columns'!AW598-'Added Columns'!AW$1)/'Added Columns'!AW$3</f>
        <v>0.5</v>
      </c>
      <c r="AX598">
        <f>('Added Columns'!AX598-'Added Columns'!AX$1)/'Added Columns'!AX$3</f>
        <v>0.2</v>
      </c>
      <c r="AY598">
        <f>('Added Columns'!AY598-'Added Columns'!AY$1)/'Added Columns'!AY$3</f>
        <v>0.41176470588235292</v>
      </c>
      <c r="AZ598">
        <v>1</v>
      </c>
      <c r="BA598">
        <v>0</v>
      </c>
    </row>
    <row r="599" spans="1:53" x14ac:dyDescent="0.25">
      <c r="A599">
        <v>592</v>
      </c>
      <c r="B599">
        <v>0</v>
      </c>
      <c r="C599">
        <v>1</v>
      </c>
      <c r="D599">
        <f>('Added Columns'!D599-'Added Columns'!D$1)/'Added Columns'!D$3</f>
        <v>0.35714285714285715</v>
      </c>
      <c r="E599">
        <v>1</v>
      </c>
      <c r="F599">
        <v>0</v>
      </c>
      <c r="G599">
        <v>0</v>
      </c>
      <c r="H599">
        <f>('Added Columns'!H599-'Added Columns'!H$1)/'Added Columns'!H$3</f>
        <v>1.1453113815318539E-2</v>
      </c>
      <c r="I599">
        <v>1</v>
      </c>
      <c r="J599">
        <v>0</v>
      </c>
      <c r="K599">
        <v>0</v>
      </c>
      <c r="L599">
        <f>('Added Columns'!L599-'Added Columns'!L$1)/'Added Columns'!L$3</f>
        <v>0.5357142857142857</v>
      </c>
      <c r="M599">
        <f>('Added Columns'!M599-'Added Columns'!M$1)/'Added Columns'!M$3</f>
        <v>0.5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f>('Added Columns'!T599-'Added Columns'!T$1)/'Added Columns'!T$3</f>
        <v>0</v>
      </c>
      <c r="U599">
        <f>('Added Columns'!U599-'Added Columns'!U$1)/'Added Columns'!U$3</f>
        <v>0.55714285714285716</v>
      </c>
      <c r="V599">
        <f>('Added Columns'!V599-'Added Columns'!V$1)/'Added Columns'!V$3</f>
        <v>0.66666666666666663</v>
      </c>
      <c r="W599">
        <f>('Added Columns'!W599-'Added Columns'!W$1)/'Added Columns'!W$3</f>
        <v>0.25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f>('Added Columns'!AG599-'Added Columns'!AG$1)/'Added Columns'!AG$3</f>
        <v>0</v>
      </c>
      <c r="AH599">
        <v>0</v>
      </c>
      <c r="AI599">
        <v>0</v>
      </c>
      <c r="AJ599">
        <v>1</v>
      </c>
      <c r="AK599">
        <f>('Added Columns'!AK599-'Added Columns'!AK$1)/'Added Columns'!AK$3</f>
        <v>0.22722485518694049</v>
      </c>
      <c r="AL599">
        <f>('Added Columns'!AL599-'Added Columns'!AL$1)/'Added Columns'!AL$3</f>
        <v>0.98024493073679986</v>
      </c>
      <c r="AM599">
        <f>('Added Columns'!AM599-'Added Columns'!AM$1)/'Added Columns'!AM$3</f>
        <v>0.55555555555555558</v>
      </c>
      <c r="AN599">
        <v>0</v>
      </c>
      <c r="AO599">
        <f>('Added Columns'!AO599-'Added Columns'!AO$1)/'Added Columns'!AO$3</f>
        <v>0.2857142857142857</v>
      </c>
      <c r="AP599">
        <f>('Added Columns'!AP599-'Added Columns'!AP$1)/'Added Columns'!AP$3</f>
        <v>0</v>
      </c>
      <c r="AQ599">
        <f>('Added Columns'!AQ599-'Added Columns'!AQ$1)/'Added Columns'!AQ$3</f>
        <v>0.66666666666666663</v>
      </c>
      <c r="AR599">
        <f>('Added Columns'!AR599-'Added Columns'!AR$1)/'Added Columns'!AR$3</f>
        <v>0</v>
      </c>
      <c r="AS599">
        <f>('Added Columns'!AS599-'Added Columns'!AS$1)/'Added Columns'!AS$3</f>
        <v>0.15</v>
      </c>
      <c r="AT599">
        <f>('Added Columns'!AT599-'Added Columns'!AT$1)/'Added Columns'!AT$3</f>
        <v>0.5</v>
      </c>
      <c r="AU599">
        <f>('Added Columns'!AU599-'Added Columns'!AU$1)/'Added Columns'!AU$3</f>
        <v>0.66666666666666663</v>
      </c>
      <c r="AV599">
        <f>('Added Columns'!AV599-'Added Columns'!AV$1)/'Added Columns'!AV$3</f>
        <v>7.4999999999999997E-2</v>
      </c>
      <c r="AW599">
        <f>('Added Columns'!AW599-'Added Columns'!AW$1)/'Added Columns'!AW$3</f>
        <v>0.1111111111111111</v>
      </c>
      <c r="AX599">
        <f>('Added Columns'!AX599-'Added Columns'!AX$1)/'Added Columns'!AX$3</f>
        <v>0</v>
      </c>
      <c r="AY599">
        <f>('Added Columns'!AY599-'Added Columns'!AY$1)/'Added Columns'!AY$3</f>
        <v>0.11764705882352941</v>
      </c>
      <c r="AZ599">
        <v>1</v>
      </c>
      <c r="BA599">
        <v>1</v>
      </c>
    </row>
    <row r="600" spans="1:53" x14ac:dyDescent="0.25">
      <c r="A600">
        <v>593</v>
      </c>
      <c r="B600">
        <v>0</v>
      </c>
      <c r="C600">
        <v>1</v>
      </c>
      <c r="D600">
        <f>('Added Columns'!D600-'Added Columns'!D$1)/'Added Columns'!D$3</f>
        <v>0.69047619047619047</v>
      </c>
      <c r="E600">
        <v>1</v>
      </c>
      <c r="F600">
        <v>0</v>
      </c>
      <c r="G600">
        <v>0</v>
      </c>
      <c r="H600">
        <f>('Added Columns'!H600-'Added Columns'!H$1)/'Added Columns'!H$3</f>
        <v>7.158196134574088E-2</v>
      </c>
      <c r="I600">
        <v>0</v>
      </c>
      <c r="J600">
        <v>1</v>
      </c>
      <c r="K600">
        <v>0</v>
      </c>
      <c r="L600">
        <f>('Added Columns'!L600-'Added Columns'!L$1)/'Added Columns'!L$3</f>
        <v>3.5714285714285712E-2</v>
      </c>
      <c r="M600">
        <f>('Added Columns'!M600-'Added Columns'!M$1)/'Added Columns'!M$3</f>
        <v>0.25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f>('Added Columns'!T600-'Added Columns'!T$1)/'Added Columns'!T$3</f>
        <v>0.66666666666666663</v>
      </c>
      <c r="U600">
        <f>('Added Columns'!U600-'Added Columns'!U$1)/'Added Columns'!U$3</f>
        <v>4.2857142857142858E-2</v>
      </c>
      <c r="V600">
        <f>('Added Columns'!V600-'Added Columns'!V$1)/'Added Columns'!V$3</f>
        <v>0.66666666666666663</v>
      </c>
      <c r="W600">
        <f>('Added Columns'!W600-'Added Columns'!W$1)/'Added Columns'!W$3</f>
        <v>0.75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f>('Added Columns'!AG600-'Added Columns'!AG$1)/'Added Columns'!AG$3</f>
        <v>1</v>
      </c>
      <c r="AH600">
        <v>0</v>
      </c>
      <c r="AI600">
        <v>1</v>
      </c>
      <c r="AJ600">
        <v>0</v>
      </c>
      <c r="AK600">
        <f>('Added Columns'!AK600-'Added Columns'!AK$1)/'Added Columns'!AK$3</f>
        <v>0.829015271195366</v>
      </c>
      <c r="AL600">
        <f>('Added Columns'!AL600-'Added Columns'!AL$1)/'Added Columns'!AL$3</f>
        <v>0.43718128889781166</v>
      </c>
      <c r="AM600">
        <f>('Added Columns'!AM600-'Added Columns'!AM$1)/'Added Columns'!AM$3</f>
        <v>0.1111111111111111</v>
      </c>
      <c r="AN600">
        <v>1</v>
      </c>
      <c r="AO600">
        <f>('Added Columns'!AO600-'Added Columns'!AO$1)/'Added Columns'!AO$3</f>
        <v>0</v>
      </c>
      <c r="AP600">
        <f>('Added Columns'!AP600-'Added Columns'!AP$1)/'Added Columns'!AP$3</f>
        <v>0</v>
      </c>
      <c r="AQ600">
        <f>('Added Columns'!AQ600-'Added Columns'!AQ$1)/'Added Columns'!AQ$3</f>
        <v>0.66666666666666663</v>
      </c>
      <c r="AR600">
        <f>('Added Columns'!AR600-'Added Columns'!AR$1)/'Added Columns'!AR$3</f>
        <v>0.33333333333333331</v>
      </c>
      <c r="AS600">
        <f>('Added Columns'!AS600-'Added Columns'!AS$1)/'Added Columns'!AS$3</f>
        <v>0.65</v>
      </c>
      <c r="AT600">
        <f>('Added Columns'!AT600-'Added Columns'!AT$1)/'Added Columns'!AT$3</f>
        <v>0.5</v>
      </c>
      <c r="AU600">
        <f>('Added Columns'!AU600-'Added Columns'!AU$1)/'Added Columns'!AU$3</f>
        <v>0.33333333333333331</v>
      </c>
      <c r="AV600">
        <f>('Added Columns'!AV600-'Added Columns'!AV$1)/'Added Columns'!AV$3</f>
        <v>0.65</v>
      </c>
      <c r="AW600">
        <f>('Added Columns'!AW600-'Added Columns'!AW$1)/'Added Columns'!AW$3</f>
        <v>0.77777777777777779</v>
      </c>
      <c r="AX600">
        <f>('Added Columns'!AX600-'Added Columns'!AX$1)/'Added Columns'!AX$3</f>
        <v>0.2</v>
      </c>
      <c r="AY600">
        <f>('Added Columns'!AY600-'Added Columns'!AY$1)/'Added Columns'!AY$3</f>
        <v>0</v>
      </c>
      <c r="AZ600">
        <v>1</v>
      </c>
      <c r="BA600">
        <v>0</v>
      </c>
    </row>
    <row r="601" spans="1:53" x14ac:dyDescent="0.25">
      <c r="A601">
        <v>594</v>
      </c>
      <c r="B601">
        <v>0</v>
      </c>
      <c r="C601">
        <v>1</v>
      </c>
      <c r="D601">
        <f>('Added Columns'!D601-'Added Columns'!D$1)/'Added Columns'!D$3</f>
        <v>0.42857142857142855</v>
      </c>
      <c r="E601">
        <v>1</v>
      </c>
      <c r="F601">
        <v>0</v>
      </c>
      <c r="G601">
        <v>0</v>
      </c>
      <c r="H601">
        <f>('Added Columns'!H601-'Added Columns'!H$1)/'Added Columns'!H$3</f>
        <v>0.41088045812455259</v>
      </c>
      <c r="I601">
        <v>0</v>
      </c>
      <c r="J601">
        <v>1</v>
      </c>
      <c r="K601">
        <v>0</v>
      </c>
      <c r="L601">
        <f>('Added Columns'!L601-'Added Columns'!L$1)/'Added Columns'!L$3</f>
        <v>0</v>
      </c>
      <c r="M601">
        <f>('Added Columns'!M601-'Added Columns'!M$1)/'Added Columns'!M$3</f>
        <v>0.5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f>('Added Columns'!T601-'Added Columns'!T$1)/'Added Columns'!T$3</f>
        <v>0.66666666666666663</v>
      </c>
      <c r="U601">
        <f>('Added Columns'!U601-'Added Columns'!U$1)/'Added Columns'!U$3</f>
        <v>7.1428571428571425E-2</v>
      </c>
      <c r="V601">
        <f>('Added Columns'!V601-'Added Columns'!V$1)/'Added Columns'!V$3</f>
        <v>0.66666666666666663</v>
      </c>
      <c r="W601">
        <f>('Added Columns'!W601-'Added Columns'!W$1)/'Added Columns'!W$3</f>
        <v>0.25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f>('Added Columns'!AG601-'Added Columns'!AG$1)/'Added Columns'!AG$3</f>
        <v>0.33333333333333331</v>
      </c>
      <c r="AH601">
        <v>0</v>
      </c>
      <c r="AI601">
        <v>1</v>
      </c>
      <c r="AJ601">
        <v>0</v>
      </c>
      <c r="AK601">
        <f>('Added Columns'!AK601-'Added Columns'!AK$1)/'Added Columns'!AK$3</f>
        <v>0.22216956292785678</v>
      </c>
      <c r="AL601">
        <f>('Added Columns'!AL601-'Added Columns'!AL$1)/'Added Columns'!AL$3</f>
        <v>0.85392491467576792</v>
      </c>
      <c r="AM601">
        <f>('Added Columns'!AM601-'Added Columns'!AM$1)/'Added Columns'!AM$3</f>
        <v>0</v>
      </c>
      <c r="AN601">
        <v>0</v>
      </c>
      <c r="AO601">
        <f>('Added Columns'!AO601-'Added Columns'!AO$1)/'Added Columns'!AO$3</f>
        <v>0.2857142857142857</v>
      </c>
      <c r="AP601">
        <f>('Added Columns'!AP601-'Added Columns'!AP$1)/'Added Columns'!AP$3</f>
        <v>0</v>
      </c>
      <c r="AQ601">
        <f>('Added Columns'!AQ601-'Added Columns'!AQ$1)/'Added Columns'!AQ$3</f>
        <v>0</v>
      </c>
      <c r="AR601">
        <f>('Added Columns'!AR601-'Added Columns'!AR$1)/'Added Columns'!AR$3</f>
        <v>0.33333333333333331</v>
      </c>
      <c r="AS601">
        <f>('Added Columns'!AS601-'Added Columns'!AS$1)/'Added Columns'!AS$3</f>
        <v>0.25</v>
      </c>
      <c r="AT601">
        <f>('Added Columns'!AT601-'Added Columns'!AT$1)/'Added Columns'!AT$3</f>
        <v>0.33333333333333331</v>
      </c>
      <c r="AU601">
        <f>('Added Columns'!AU601-'Added Columns'!AU$1)/'Added Columns'!AU$3</f>
        <v>0.66666666666666663</v>
      </c>
      <c r="AV601">
        <f>('Added Columns'!AV601-'Added Columns'!AV$1)/'Added Columns'!AV$3</f>
        <v>0.22500000000000001</v>
      </c>
      <c r="AW601">
        <f>('Added Columns'!AW601-'Added Columns'!AW$1)/'Added Columns'!AW$3</f>
        <v>0.3888888888888889</v>
      </c>
      <c r="AX601">
        <f>('Added Columns'!AX601-'Added Columns'!AX$1)/'Added Columns'!AX$3</f>
        <v>0</v>
      </c>
      <c r="AY601">
        <f>('Added Columns'!AY601-'Added Columns'!AY$1)/'Added Columns'!AY$3</f>
        <v>0.29411764705882354</v>
      </c>
      <c r="AZ601">
        <v>1</v>
      </c>
      <c r="BA601">
        <v>0</v>
      </c>
    </row>
    <row r="602" spans="1:53" x14ac:dyDescent="0.25">
      <c r="A602">
        <v>595</v>
      </c>
      <c r="B602">
        <v>1</v>
      </c>
      <c r="C602">
        <v>0</v>
      </c>
      <c r="D602">
        <f>('Added Columns'!D602-'Added Columns'!D$1)/'Added Columns'!D$3</f>
        <v>0.26190476190476192</v>
      </c>
      <c r="E602">
        <v>1</v>
      </c>
      <c r="F602">
        <v>0</v>
      </c>
      <c r="G602">
        <v>0</v>
      </c>
      <c r="H602">
        <f>('Added Columns'!H602-'Added Columns'!H$1)/'Added Columns'!H$3</f>
        <v>0.82319255547601999</v>
      </c>
      <c r="I602">
        <v>0</v>
      </c>
      <c r="J602">
        <v>1</v>
      </c>
      <c r="K602">
        <v>0</v>
      </c>
      <c r="L602">
        <f>('Added Columns'!L602-'Added Columns'!L$1)/'Added Columns'!L$3</f>
        <v>0.7857142857142857</v>
      </c>
      <c r="M602">
        <f>('Added Columns'!M602-'Added Columns'!M$1)/'Added Columns'!M$3</f>
        <v>0.25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>('Added Columns'!T602-'Added Columns'!T$1)/'Added Columns'!T$3</f>
        <v>0.66666666666666663</v>
      </c>
      <c r="U602">
        <f>('Added Columns'!U602-'Added Columns'!U$1)/'Added Columns'!U$3</f>
        <v>0.72857142857142854</v>
      </c>
      <c r="V602">
        <f>('Added Columns'!V602-'Added Columns'!V$1)/'Added Columns'!V$3</f>
        <v>1</v>
      </c>
      <c r="W602">
        <f>('Added Columns'!W602-'Added Columns'!W$1)/'Added Columns'!W$3</f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f>('Added Columns'!AG602-'Added Columns'!AG$1)/'Added Columns'!AG$3</f>
        <v>0.66666666666666663</v>
      </c>
      <c r="AH602">
        <v>0</v>
      </c>
      <c r="AI602">
        <v>1</v>
      </c>
      <c r="AJ602">
        <v>0</v>
      </c>
      <c r="AK602">
        <f>('Added Columns'!AK602-'Added Columns'!AK$1)/'Added Columns'!AK$3</f>
        <v>8.9046866771985256E-2</v>
      </c>
      <c r="AL602">
        <f>('Added Columns'!AL602-'Added Columns'!AL$1)/'Added Columns'!AL$3</f>
        <v>0.87070869303352738</v>
      </c>
      <c r="AM602">
        <f>('Added Columns'!AM602-'Added Columns'!AM$1)/'Added Columns'!AM$3</f>
        <v>0.1111111111111111</v>
      </c>
      <c r="AN602">
        <v>0</v>
      </c>
      <c r="AO602">
        <f>('Added Columns'!AO602-'Added Columns'!AO$1)/'Added Columns'!AO$3</f>
        <v>0.9285714285714286</v>
      </c>
      <c r="AP602">
        <f>('Added Columns'!AP602-'Added Columns'!AP$1)/'Added Columns'!AP$3</f>
        <v>1</v>
      </c>
      <c r="AQ602">
        <f>('Added Columns'!AQ602-'Added Columns'!AQ$1)/'Added Columns'!AQ$3</f>
        <v>0.66666666666666663</v>
      </c>
      <c r="AR602">
        <f>('Added Columns'!AR602-'Added Columns'!AR$1)/'Added Columns'!AR$3</f>
        <v>0.33333333333333331</v>
      </c>
      <c r="AS602">
        <f>('Added Columns'!AS602-'Added Columns'!AS$1)/'Added Columns'!AS$3</f>
        <v>0.25</v>
      </c>
      <c r="AT602">
        <f>('Added Columns'!AT602-'Added Columns'!AT$1)/'Added Columns'!AT$3</f>
        <v>0.5</v>
      </c>
      <c r="AU602">
        <f>('Added Columns'!AU602-'Added Columns'!AU$1)/'Added Columns'!AU$3</f>
        <v>0.66666666666666663</v>
      </c>
      <c r="AV602">
        <f>('Added Columns'!AV602-'Added Columns'!AV$1)/'Added Columns'!AV$3</f>
        <v>0.25</v>
      </c>
      <c r="AW602">
        <f>('Added Columns'!AW602-'Added Columns'!AW$1)/'Added Columns'!AW$3</f>
        <v>0.3888888888888889</v>
      </c>
      <c r="AX602">
        <f>('Added Columns'!AX602-'Added Columns'!AX$1)/'Added Columns'!AX$3</f>
        <v>0</v>
      </c>
      <c r="AY602">
        <f>('Added Columns'!AY602-'Added Columns'!AY$1)/'Added Columns'!AY$3</f>
        <v>0.41176470588235292</v>
      </c>
      <c r="AZ602">
        <v>1</v>
      </c>
      <c r="BA602">
        <v>0</v>
      </c>
    </row>
    <row r="603" spans="1:53" x14ac:dyDescent="0.25">
      <c r="A603">
        <v>596</v>
      </c>
      <c r="B603">
        <v>1</v>
      </c>
      <c r="C603">
        <v>0</v>
      </c>
      <c r="D603">
        <f>('Added Columns'!D603-'Added Columns'!D$1)/'Added Columns'!D$3</f>
        <v>0.95238095238095233</v>
      </c>
      <c r="E603">
        <v>1</v>
      </c>
      <c r="F603">
        <v>0</v>
      </c>
      <c r="G603">
        <v>0</v>
      </c>
      <c r="H603">
        <f>('Added Columns'!H603-'Added Columns'!H$1)/'Added Columns'!H$3</f>
        <v>0.13171080887616321</v>
      </c>
      <c r="I603">
        <v>0</v>
      </c>
      <c r="J603">
        <v>1</v>
      </c>
      <c r="K603">
        <v>0</v>
      </c>
      <c r="L603">
        <f>('Added Columns'!L603-'Added Columns'!L$1)/'Added Columns'!L$3</f>
        <v>3.5714285714285712E-2</v>
      </c>
      <c r="M603">
        <f>('Added Columns'!M603-'Added Columns'!M$1)/'Added Columns'!M$3</f>
        <v>0.75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>('Added Columns'!T603-'Added Columns'!T$1)/'Added Columns'!T$3</f>
        <v>1</v>
      </c>
      <c r="U603">
        <f>('Added Columns'!U603-'Added Columns'!U$1)/'Added Columns'!U$3</f>
        <v>1.4285714285714285E-2</v>
      </c>
      <c r="V603">
        <f>('Added Columns'!V603-'Added Columns'!V$1)/'Added Columns'!V$3</f>
        <v>0.66666666666666663</v>
      </c>
      <c r="W603">
        <f>('Added Columns'!W603-'Added Columns'!W$1)/'Added Columns'!W$3</f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f>('Added Columns'!AG603-'Added Columns'!AG$1)/'Added Columns'!AG$3</f>
        <v>0.33333333333333331</v>
      </c>
      <c r="AH603">
        <v>0</v>
      </c>
      <c r="AI603">
        <v>0</v>
      </c>
      <c r="AJ603">
        <v>1</v>
      </c>
      <c r="AK603">
        <f>('Added Columns'!AK603-'Added Columns'!AK$1)/'Added Columns'!AK$3</f>
        <v>0.96034755134281202</v>
      </c>
      <c r="AL603">
        <f>('Added Columns'!AL603-'Added Columns'!AL$1)/'Added Columns'!AL$3</f>
        <v>0.9502911062035736</v>
      </c>
      <c r="AM603">
        <f>('Added Columns'!AM603-'Added Columns'!AM$1)/'Added Columns'!AM$3</f>
        <v>0.77777777777777779</v>
      </c>
      <c r="AN603">
        <v>1</v>
      </c>
      <c r="AO603">
        <f>('Added Columns'!AO603-'Added Columns'!AO$1)/'Added Columns'!AO$3</f>
        <v>7.1428571428571425E-2</v>
      </c>
      <c r="AP603">
        <f>('Added Columns'!AP603-'Added Columns'!AP$1)/'Added Columns'!AP$3</f>
        <v>0</v>
      </c>
      <c r="AQ603">
        <f>('Added Columns'!AQ603-'Added Columns'!AQ$1)/'Added Columns'!AQ$3</f>
        <v>1</v>
      </c>
      <c r="AR603">
        <f>('Added Columns'!AR603-'Added Columns'!AR$1)/'Added Columns'!AR$3</f>
        <v>0</v>
      </c>
      <c r="AS603">
        <f>('Added Columns'!AS603-'Added Columns'!AS$1)/'Added Columns'!AS$3</f>
        <v>1</v>
      </c>
      <c r="AT603">
        <f>('Added Columns'!AT603-'Added Columns'!AT$1)/'Added Columns'!AT$3</f>
        <v>0.33333333333333331</v>
      </c>
      <c r="AU603">
        <f>('Added Columns'!AU603-'Added Columns'!AU$1)/'Added Columns'!AU$3</f>
        <v>0.66666666666666663</v>
      </c>
      <c r="AV603">
        <f>('Added Columns'!AV603-'Added Columns'!AV$1)/'Added Columns'!AV$3</f>
        <v>0.77500000000000002</v>
      </c>
      <c r="AW603">
        <f>('Added Columns'!AW603-'Added Columns'!AW$1)/'Added Columns'!AW$3</f>
        <v>0.83333333333333337</v>
      </c>
      <c r="AX603">
        <f>('Added Columns'!AX603-'Added Columns'!AX$1)/'Added Columns'!AX$3</f>
        <v>0.8666666666666667</v>
      </c>
      <c r="AY603">
        <f>('Added Columns'!AY603-'Added Columns'!AY$1)/'Added Columns'!AY$3</f>
        <v>0.47058823529411764</v>
      </c>
      <c r="AZ603">
        <v>1</v>
      </c>
      <c r="BA603">
        <v>1</v>
      </c>
    </row>
    <row r="604" spans="1:53" x14ac:dyDescent="0.25">
      <c r="A604">
        <v>597</v>
      </c>
      <c r="B604">
        <v>0</v>
      </c>
      <c r="C604">
        <v>1</v>
      </c>
      <c r="D604">
        <f>('Added Columns'!D604-'Added Columns'!D$1)/'Added Columns'!D$3</f>
        <v>0.40476190476190477</v>
      </c>
      <c r="E604">
        <v>1</v>
      </c>
      <c r="F604">
        <v>0</v>
      </c>
      <c r="G604">
        <v>0</v>
      </c>
      <c r="H604">
        <f>('Added Columns'!H604-'Added Columns'!H$1)/'Added Columns'!H$3</f>
        <v>0.82748747315676452</v>
      </c>
      <c r="I604">
        <v>0</v>
      </c>
      <c r="J604">
        <v>1</v>
      </c>
      <c r="K604">
        <v>0</v>
      </c>
      <c r="L604">
        <f>('Added Columns'!L604-'Added Columns'!L$1)/'Added Columns'!L$3</f>
        <v>0</v>
      </c>
      <c r="M604">
        <f>('Added Columns'!M604-'Added Columns'!M$1)/'Added Columns'!M$3</f>
        <v>0.75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>('Added Columns'!T604-'Added Columns'!T$1)/'Added Columns'!T$3</f>
        <v>1</v>
      </c>
      <c r="U604">
        <f>('Added Columns'!U604-'Added Columns'!U$1)/'Added Columns'!U$3</f>
        <v>0.14285714285714285</v>
      </c>
      <c r="V604">
        <f>('Added Columns'!V604-'Added Columns'!V$1)/'Added Columns'!V$3</f>
        <v>1</v>
      </c>
      <c r="W604">
        <f>('Added Columns'!W604-'Added Columns'!W$1)/'Added Columns'!W$3</f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f>('Added Columns'!AG604-'Added Columns'!AG$1)/'Added Columns'!AG$3</f>
        <v>0.66666666666666663</v>
      </c>
      <c r="AH604">
        <v>0</v>
      </c>
      <c r="AI604">
        <v>0</v>
      </c>
      <c r="AJ604">
        <v>1</v>
      </c>
      <c r="AK604">
        <f>('Added Columns'!AK604-'Added Columns'!AK$1)/'Added Columns'!AK$3</f>
        <v>7.8830963665086892E-2</v>
      </c>
      <c r="AL604">
        <f>('Added Columns'!AL604-'Added Columns'!AL$1)/'Added Columns'!AL$3</f>
        <v>0.44998996185504919</v>
      </c>
      <c r="AM604">
        <f>('Added Columns'!AM604-'Added Columns'!AM$1)/'Added Columns'!AM$3</f>
        <v>0.33333333333333331</v>
      </c>
      <c r="AN604">
        <v>0</v>
      </c>
      <c r="AO604">
        <f>('Added Columns'!AO604-'Added Columns'!AO$1)/'Added Columns'!AO$3</f>
        <v>0.14285714285714285</v>
      </c>
      <c r="AP604">
        <f>('Added Columns'!AP604-'Added Columns'!AP$1)/'Added Columns'!AP$3</f>
        <v>0</v>
      </c>
      <c r="AQ604">
        <f>('Added Columns'!AQ604-'Added Columns'!AQ$1)/'Added Columns'!AQ$3</f>
        <v>0.66666666666666663</v>
      </c>
      <c r="AR604">
        <f>('Added Columns'!AR604-'Added Columns'!AR$1)/'Added Columns'!AR$3</f>
        <v>0</v>
      </c>
      <c r="AS604">
        <f>('Added Columns'!AS604-'Added Columns'!AS$1)/'Added Columns'!AS$3</f>
        <v>0.17499999999999999</v>
      </c>
      <c r="AT604">
        <f>('Added Columns'!AT604-'Added Columns'!AT$1)/'Added Columns'!AT$3</f>
        <v>0</v>
      </c>
      <c r="AU604">
        <f>('Added Columns'!AU604-'Added Columns'!AU$1)/'Added Columns'!AU$3</f>
        <v>0.66666666666666663</v>
      </c>
      <c r="AV604">
        <f>('Added Columns'!AV604-'Added Columns'!AV$1)/'Added Columns'!AV$3</f>
        <v>0.05</v>
      </c>
      <c r="AW604">
        <f>('Added Columns'!AW604-'Added Columns'!AW$1)/'Added Columns'!AW$3</f>
        <v>0.1111111111111111</v>
      </c>
      <c r="AX604">
        <f>('Added Columns'!AX604-'Added Columns'!AX$1)/'Added Columns'!AX$3</f>
        <v>0.13333333333333333</v>
      </c>
      <c r="AY604">
        <f>('Added Columns'!AY604-'Added Columns'!AY$1)/'Added Columns'!AY$3</f>
        <v>0.11764705882352941</v>
      </c>
      <c r="AZ604">
        <v>1</v>
      </c>
      <c r="BA604">
        <v>0</v>
      </c>
    </row>
    <row r="605" spans="1:53" x14ac:dyDescent="0.25">
      <c r="A605">
        <v>598</v>
      </c>
      <c r="B605">
        <v>0</v>
      </c>
      <c r="C605">
        <v>1</v>
      </c>
      <c r="D605">
        <f>('Added Columns'!D605-'Added Columns'!D$1)/'Added Columns'!D$3</f>
        <v>0.5714285714285714</v>
      </c>
      <c r="E605">
        <v>1</v>
      </c>
      <c r="F605">
        <v>0</v>
      </c>
      <c r="G605">
        <v>0</v>
      </c>
      <c r="H605">
        <f>('Added Columns'!H605-'Added Columns'!H$1)/'Added Columns'!H$3</f>
        <v>0.59413027916964922</v>
      </c>
      <c r="I605">
        <v>0</v>
      </c>
      <c r="J605">
        <v>1</v>
      </c>
      <c r="K605">
        <v>0</v>
      </c>
      <c r="L605">
        <f>('Added Columns'!L605-'Added Columns'!L$1)/'Added Columns'!L$3</f>
        <v>0</v>
      </c>
      <c r="M605">
        <f>('Added Columns'!M605-'Added Columns'!M$1)/'Added Columns'!M$3</f>
        <v>0.25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f>('Added Columns'!T605-'Added Columns'!T$1)/'Added Columns'!T$3</f>
        <v>1</v>
      </c>
      <c r="U605">
        <f>('Added Columns'!U605-'Added Columns'!U$1)/'Added Columns'!U$3</f>
        <v>0.18571428571428572</v>
      </c>
      <c r="V605">
        <f>('Added Columns'!V605-'Added Columns'!V$1)/'Added Columns'!V$3</f>
        <v>0.33333333333333331</v>
      </c>
      <c r="W605">
        <f>('Added Columns'!W605-'Added Columns'!W$1)/'Added Columns'!W$3</f>
        <v>0.25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f>('Added Columns'!AG605-'Added Columns'!AG$1)/'Added Columns'!AG$3</f>
        <v>1</v>
      </c>
      <c r="AH605">
        <v>0</v>
      </c>
      <c r="AI605">
        <v>1</v>
      </c>
      <c r="AJ605">
        <v>0</v>
      </c>
      <c r="AK605">
        <f>('Added Columns'!AK605-'Added Columns'!AK$1)/'Added Columns'!AK$3</f>
        <v>0.26608741442864664</v>
      </c>
      <c r="AL605">
        <f>('Added Columns'!AL605-'Added Columns'!AL$1)/'Added Columns'!AL$3</f>
        <v>7.8578598674964861E-2</v>
      </c>
      <c r="AM605">
        <f>('Added Columns'!AM605-'Added Columns'!AM$1)/'Added Columns'!AM$3</f>
        <v>1</v>
      </c>
      <c r="AN605">
        <v>1</v>
      </c>
      <c r="AO605">
        <f>('Added Columns'!AO605-'Added Columns'!AO$1)/'Added Columns'!AO$3</f>
        <v>0.14285714285714285</v>
      </c>
      <c r="AP605">
        <f>('Added Columns'!AP605-'Added Columns'!AP$1)/'Added Columns'!AP$3</f>
        <v>0</v>
      </c>
      <c r="AQ605">
        <f>('Added Columns'!AQ605-'Added Columns'!AQ$1)/'Added Columns'!AQ$3</f>
        <v>1</v>
      </c>
      <c r="AR605">
        <f>('Added Columns'!AR605-'Added Columns'!AR$1)/'Added Columns'!AR$3</f>
        <v>0.33333333333333331</v>
      </c>
      <c r="AS605">
        <f>('Added Columns'!AS605-'Added Columns'!AS$1)/'Added Columns'!AS$3</f>
        <v>0.2</v>
      </c>
      <c r="AT605">
        <f>('Added Columns'!AT605-'Added Columns'!AT$1)/'Added Columns'!AT$3</f>
        <v>0.66666666666666663</v>
      </c>
      <c r="AU605">
        <f>('Added Columns'!AU605-'Added Columns'!AU$1)/'Added Columns'!AU$3</f>
        <v>0.66666666666666663</v>
      </c>
      <c r="AV605">
        <f>('Added Columns'!AV605-'Added Columns'!AV$1)/'Added Columns'!AV$3</f>
        <v>0.1</v>
      </c>
      <c r="AW605">
        <f>('Added Columns'!AW605-'Added Columns'!AW$1)/'Added Columns'!AW$3</f>
        <v>0.16666666666666666</v>
      </c>
      <c r="AX605">
        <f>('Added Columns'!AX605-'Added Columns'!AX$1)/'Added Columns'!AX$3</f>
        <v>0</v>
      </c>
      <c r="AY605">
        <f>('Added Columns'!AY605-'Added Columns'!AY$1)/'Added Columns'!AY$3</f>
        <v>0.11764705882352941</v>
      </c>
      <c r="AZ605">
        <v>1</v>
      </c>
      <c r="BA605">
        <v>0</v>
      </c>
    </row>
    <row r="606" spans="1:53" x14ac:dyDescent="0.25">
      <c r="A606">
        <v>599</v>
      </c>
      <c r="B606">
        <v>1</v>
      </c>
      <c r="C606">
        <v>0</v>
      </c>
      <c r="D606">
        <f>('Added Columns'!D606-'Added Columns'!D$1)/'Added Columns'!D$3</f>
        <v>0.23809523809523808</v>
      </c>
      <c r="E606">
        <v>1</v>
      </c>
      <c r="F606">
        <v>0</v>
      </c>
      <c r="G606">
        <v>0</v>
      </c>
      <c r="H606">
        <f>('Added Columns'!H606-'Added Columns'!H$1)/'Added Columns'!H$3</f>
        <v>0.5640658554044381</v>
      </c>
      <c r="I606">
        <v>0</v>
      </c>
      <c r="J606">
        <v>1</v>
      </c>
      <c r="K606">
        <v>0</v>
      </c>
      <c r="L606">
        <f>('Added Columns'!L606-'Added Columns'!L$1)/'Added Columns'!L$3</f>
        <v>3.5714285714285712E-2</v>
      </c>
      <c r="M606">
        <f>('Added Columns'!M606-'Added Columns'!M$1)/'Added Columns'!M$3</f>
        <v>0.75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f>('Added Columns'!T606-'Added Columns'!T$1)/'Added Columns'!T$3</f>
        <v>0.66666666666666663</v>
      </c>
      <c r="U606">
        <f>('Added Columns'!U606-'Added Columns'!U$1)/'Added Columns'!U$3</f>
        <v>0.22857142857142856</v>
      </c>
      <c r="V606">
        <f>('Added Columns'!V606-'Added Columns'!V$1)/'Added Columns'!V$3</f>
        <v>0.66666666666666663</v>
      </c>
      <c r="W606">
        <f>('Added Columns'!W606-'Added Columns'!W$1)/'Added Columns'!W$3</f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f>('Added Columns'!AG606-'Added Columns'!AG$1)/'Added Columns'!AG$3</f>
        <v>0.66666666666666663</v>
      </c>
      <c r="AH606">
        <v>0</v>
      </c>
      <c r="AI606">
        <v>0</v>
      </c>
      <c r="AJ606">
        <v>1</v>
      </c>
      <c r="AK606">
        <f>('Added Columns'!AK606-'Added Columns'!AK$1)/'Added Columns'!AK$3</f>
        <v>0.17761979989468141</v>
      </c>
      <c r="AL606">
        <f>('Added Columns'!AL606-'Added Columns'!AL$1)/'Added Columns'!AL$3</f>
        <v>0.57337883959044367</v>
      </c>
      <c r="AM606">
        <f>('Added Columns'!AM606-'Added Columns'!AM$1)/'Added Columns'!AM$3</f>
        <v>0.66666666666666663</v>
      </c>
      <c r="AN606">
        <v>0</v>
      </c>
      <c r="AO606">
        <f>('Added Columns'!AO606-'Added Columns'!AO$1)/'Added Columns'!AO$3</f>
        <v>0.42857142857142855</v>
      </c>
      <c r="AP606">
        <f>('Added Columns'!AP606-'Added Columns'!AP$1)/'Added Columns'!AP$3</f>
        <v>0</v>
      </c>
      <c r="AQ606">
        <f>('Added Columns'!AQ606-'Added Columns'!AQ$1)/'Added Columns'!AQ$3</f>
        <v>1</v>
      </c>
      <c r="AR606">
        <f>('Added Columns'!AR606-'Added Columns'!AR$1)/'Added Columns'!AR$3</f>
        <v>0</v>
      </c>
      <c r="AS606">
        <f>('Added Columns'!AS606-'Added Columns'!AS$1)/'Added Columns'!AS$3</f>
        <v>0.125</v>
      </c>
      <c r="AT606">
        <f>('Added Columns'!AT606-'Added Columns'!AT$1)/'Added Columns'!AT$3</f>
        <v>0.5</v>
      </c>
      <c r="AU606">
        <f>('Added Columns'!AU606-'Added Columns'!AU$1)/'Added Columns'!AU$3</f>
        <v>0.33333333333333331</v>
      </c>
      <c r="AV606">
        <f>('Added Columns'!AV606-'Added Columns'!AV$1)/'Added Columns'!AV$3</f>
        <v>0.05</v>
      </c>
      <c r="AW606">
        <f>('Added Columns'!AW606-'Added Columns'!AW$1)/'Added Columns'!AW$3</f>
        <v>0.1111111111111111</v>
      </c>
      <c r="AX606">
        <f>('Added Columns'!AX606-'Added Columns'!AX$1)/'Added Columns'!AX$3</f>
        <v>0.13333333333333333</v>
      </c>
      <c r="AY606">
        <f>('Added Columns'!AY606-'Added Columns'!AY$1)/'Added Columns'!AY$3</f>
        <v>5.8823529411764705E-2</v>
      </c>
      <c r="AZ606">
        <v>1</v>
      </c>
      <c r="BA606">
        <v>1</v>
      </c>
    </row>
    <row r="607" spans="1:53" x14ac:dyDescent="0.25">
      <c r="A607">
        <v>600</v>
      </c>
      <c r="B607">
        <v>1</v>
      </c>
      <c r="C607">
        <v>0</v>
      </c>
      <c r="D607">
        <f>('Added Columns'!D607-'Added Columns'!D$1)/'Added Columns'!D$3</f>
        <v>0.42857142857142855</v>
      </c>
      <c r="E607">
        <v>1</v>
      </c>
      <c r="F607">
        <v>0</v>
      </c>
      <c r="G607">
        <v>0</v>
      </c>
      <c r="H607">
        <f>('Added Columns'!H607-'Added Columns'!H$1)/'Added Columns'!H$3</f>
        <v>0.67215461703650681</v>
      </c>
      <c r="I607">
        <v>0</v>
      </c>
      <c r="J607">
        <v>0</v>
      </c>
      <c r="K607">
        <v>1</v>
      </c>
      <c r="L607">
        <f>('Added Columns'!L607-'Added Columns'!L$1)/'Added Columns'!L$3</f>
        <v>0.42857142857142855</v>
      </c>
      <c r="M607">
        <f>('Added Columns'!M607-'Added Columns'!M$1)/'Added Columns'!M$3</f>
        <v>0.5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f>('Added Columns'!T607-'Added Columns'!T$1)/'Added Columns'!T$3</f>
        <v>0.66666666666666663</v>
      </c>
      <c r="U607">
        <f>('Added Columns'!U607-'Added Columns'!U$1)/'Added Columns'!U$3</f>
        <v>8.5714285714285715E-2</v>
      </c>
      <c r="V607">
        <f>('Added Columns'!V607-'Added Columns'!V$1)/'Added Columns'!V$3</f>
        <v>0.66666666666666663</v>
      </c>
      <c r="W607">
        <f>('Added Columns'!W607-'Added Columns'!W$1)/'Added Columns'!W$3</f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f>('Added Columns'!AG607-'Added Columns'!AG$1)/'Added Columns'!AG$3</f>
        <v>0.33333333333333331</v>
      </c>
      <c r="AH607">
        <v>0</v>
      </c>
      <c r="AI607">
        <v>1</v>
      </c>
      <c r="AJ607">
        <v>0</v>
      </c>
      <c r="AK607">
        <f>('Added Columns'!AK607-'Added Columns'!AK$1)/'Added Columns'!AK$3</f>
        <v>5.9715639810426539E-2</v>
      </c>
      <c r="AL607">
        <f>('Added Columns'!AL607-'Added Columns'!AL$1)/'Added Columns'!AL$3</f>
        <v>0.94089540252961257</v>
      </c>
      <c r="AM607">
        <f>('Added Columns'!AM607-'Added Columns'!AM$1)/'Added Columns'!AM$3</f>
        <v>0.44444444444444442</v>
      </c>
      <c r="AN607">
        <v>0</v>
      </c>
      <c r="AO607">
        <f>('Added Columns'!AO607-'Added Columns'!AO$1)/'Added Columns'!AO$3</f>
        <v>0.14285714285714285</v>
      </c>
      <c r="AP607">
        <f>('Added Columns'!AP607-'Added Columns'!AP$1)/'Added Columns'!AP$3</f>
        <v>0</v>
      </c>
      <c r="AQ607">
        <f>('Added Columns'!AQ607-'Added Columns'!AQ$1)/'Added Columns'!AQ$3</f>
        <v>0.33333333333333331</v>
      </c>
      <c r="AR607">
        <f>('Added Columns'!AR607-'Added Columns'!AR$1)/'Added Columns'!AR$3</f>
        <v>0.33333333333333331</v>
      </c>
      <c r="AS607">
        <f>('Added Columns'!AS607-'Added Columns'!AS$1)/'Added Columns'!AS$3</f>
        <v>0.2</v>
      </c>
      <c r="AT607">
        <f>('Added Columns'!AT607-'Added Columns'!AT$1)/'Added Columns'!AT$3</f>
        <v>0.33333333333333331</v>
      </c>
      <c r="AU607">
        <f>('Added Columns'!AU607-'Added Columns'!AU$1)/'Added Columns'!AU$3</f>
        <v>0.66666666666666663</v>
      </c>
      <c r="AV607">
        <f>('Added Columns'!AV607-'Added Columns'!AV$1)/'Added Columns'!AV$3</f>
        <v>0.125</v>
      </c>
      <c r="AW607">
        <f>('Added Columns'!AW607-'Added Columns'!AW$1)/'Added Columns'!AW$3</f>
        <v>0.1111111111111111</v>
      </c>
      <c r="AX607">
        <f>('Added Columns'!AX607-'Added Columns'!AX$1)/'Added Columns'!AX$3</f>
        <v>0</v>
      </c>
      <c r="AY607">
        <f>('Added Columns'!AY607-'Added Columns'!AY$1)/'Added Columns'!AY$3</f>
        <v>0.23529411764705882</v>
      </c>
      <c r="AZ607">
        <v>1</v>
      </c>
      <c r="BA607">
        <v>0</v>
      </c>
    </row>
    <row r="608" spans="1:53" x14ac:dyDescent="0.25">
      <c r="A608">
        <v>601</v>
      </c>
      <c r="B608">
        <v>0</v>
      </c>
      <c r="C608">
        <v>1</v>
      </c>
      <c r="D608">
        <f>('Added Columns'!D608-'Added Columns'!D$1)/'Added Columns'!D$3</f>
        <v>0.33333333333333331</v>
      </c>
      <c r="E608">
        <v>1</v>
      </c>
      <c r="F608">
        <v>0</v>
      </c>
      <c r="G608">
        <v>0</v>
      </c>
      <c r="H608">
        <f>('Added Columns'!H608-'Added Columns'!H$1)/'Added Columns'!H$3</f>
        <v>0.54187544738725846</v>
      </c>
      <c r="I608">
        <v>0</v>
      </c>
      <c r="J608">
        <v>1</v>
      </c>
      <c r="K608">
        <v>0</v>
      </c>
      <c r="L608">
        <f>('Added Columns'!L608-'Added Columns'!L$1)/'Added Columns'!L$3</f>
        <v>0.10714285714285714</v>
      </c>
      <c r="M608">
        <f>('Added Columns'!M608-'Added Columns'!M$1)/'Added Columns'!M$3</f>
        <v>0.5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f>('Added Columns'!T608-'Added Columns'!T$1)/'Added Columns'!T$3</f>
        <v>0.66666666666666663</v>
      </c>
      <c r="U608">
        <f>('Added Columns'!U608-'Added Columns'!U$1)/'Added Columns'!U$3</f>
        <v>0.97142857142857142</v>
      </c>
      <c r="V608">
        <f>('Added Columns'!V608-'Added Columns'!V$1)/'Added Columns'!V$3</f>
        <v>0.33333333333333331</v>
      </c>
      <c r="W608">
        <f>('Added Columns'!W608-'Added Columns'!W$1)/'Added Columns'!W$3</f>
        <v>0.25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f>('Added Columns'!AG608-'Added Columns'!AG$1)/'Added Columns'!AG$3</f>
        <v>0.66666666666666663</v>
      </c>
      <c r="AH608">
        <v>0</v>
      </c>
      <c r="AI608">
        <v>1</v>
      </c>
      <c r="AJ608">
        <v>0</v>
      </c>
      <c r="AK608">
        <f>('Added Columns'!AK608-'Added Columns'!AK$1)/'Added Columns'!AK$3</f>
        <v>0.27135334386519222</v>
      </c>
      <c r="AL608">
        <f>('Added Columns'!AL608-'Added Columns'!AL$1)/'Added Columns'!AL$3</f>
        <v>0.68379843404938767</v>
      </c>
      <c r="AM608">
        <f>('Added Columns'!AM608-'Added Columns'!AM$1)/'Added Columns'!AM$3</f>
        <v>0.1111111111111111</v>
      </c>
      <c r="AN608">
        <v>0</v>
      </c>
      <c r="AO608">
        <f>('Added Columns'!AO608-'Added Columns'!AO$1)/'Added Columns'!AO$3</f>
        <v>7.1428571428571425E-2</v>
      </c>
      <c r="AP608">
        <f>('Added Columns'!AP608-'Added Columns'!AP$1)/'Added Columns'!AP$3</f>
        <v>0</v>
      </c>
      <c r="AQ608">
        <f>('Added Columns'!AQ608-'Added Columns'!AQ$1)/'Added Columns'!AQ$3</f>
        <v>0.66666666666666663</v>
      </c>
      <c r="AR608">
        <f>('Added Columns'!AR608-'Added Columns'!AR$1)/'Added Columns'!AR$3</f>
        <v>0.33333333333333331</v>
      </c>
      <c r="AS608">
        <f>('Added Columns'!AS608-'Added Columns'!AS$1)/'Added Columns'!AS$3</f>
        <v>0.35</v>
      </c>
      <c r="AT608">
        <f>('Added Columns'!AT608-'Added Columns'!AT$1)/'Added Columns'!AT$3</f>
        <v>0.5</v>
      </c>
      <c r="AU608">
        <f>('Added Columns'!AU608-'Added Columns'!AU$1)/'Added Columns'!AU$3</f>
        <v>0.66666666666666663</v>
      </c>
      <c r="AV608">
        <f>('Added Columns'!AV608-'Added Columns'!AV$1)/'Added Columns'!AV$3</f>
        <v>0.35</v>
      </c>
      <c r="AW608">
        <f>('Added Columns'!AW608-'Added Columns'!AW$1)/'Added Columns'!AW$3</f>
        <v>0.72222222222222221</v>
      </c>
      <c r="AX608">
        <f>('Added Columns'!AX608-'Added Columns'!AX$1)/'Added Columns'!AX$3</f>
        <v>0.4</v>
      </c>
      <c r="AY608">
        <f>('Added Columns'!AY608-'Added Columns'!AY$1)/'Added Columns'!AY$3</f>
        <v>0.47058823529411764</v>
      </c>
      <c r="AZ608">
        <v>1</v>
      </c>
      <c r="BA608">
        <v>0</v>
      </c>
    </row>
    <row r="609" spans="1:53" x14ac:dyDescent="0.25">
      <c r="A609">
        <v>602</v>
      </c>
      <c r="B609">
        <v>1</v>
      </c>
      <c r="C609">
        <v>0</v>
      </c>
      <c r="D609">
        <f>('Added Columns'!D609-'Added Columns'!D$1)/'Added Columns'!D$3</f>
        <v>0.52380952380952384</v>
      </c>
      <c r="E609">
        <v>0</v>
      </c>
      <c r="F609">
        <v>1</v>
      </c>
      <c r="G609">
        <v>0</v>
      </c>
      <c r="H609">
        <f>('Added Columns'!H609-'Added Columns'!H$1)/'Added Columns'!H$3</f>
        <v>0.44237652111667858</v>
      </c>
      <c r="I609">
        <v>0</v>
      </c>
      <c r="J609">
        <v>1</v>
      </c>
      <c r="K609">
        <v>0</v>
      </c>
      <c r="L609">
        <f>('Added Columns'!L609-'Added Columns'!L$1)/'Added Columns'!L$3</f>
        <v>0.5357142857142857</v>
      </c>
      <c r="M609">
        <f>('Added Columns'!M609-'Added Columns'!M$1)/'Added Columns'!M$3</f>
        <v>0.75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f>('Added Columns'!T609-'Added Columns'!T$1)/'Added Columns'!T$3</f>
        <v>0</v>
      </c>
      <c r="U609">
        <f>('Added Columns'!U609-'Added Columns'!U$1)/'Added Columns'!U$3</f>
        <v>0.3</v>
      </c>
      <c r="V609">
        <f>('Added Columns'!V609-'Added Columns'!V$1)/'Added Columns'!V$3</f>
        <v>0.33333333333333331</v>
      </c>
      <c r="W609">
        <f>('Added Columns'!W609-'Added Columns'!W$1)/'Added Columns'!W$3</f>
        <v>0.25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f>('Added Columns'!AG609-'Added Columns'!AG$1)/'Added Columns'!AG$3</f>
        <v>0.66666666666666663</v>
      </c>
      <c r="AH609">
        <v>0</v>
      </c>
      <c r="AI609">
        <v>0</v>
      </c>
      <c r="AJ609">
        <v>1</v>
      </c>
      <c r="AK609">
        <f>('Added Columns'!AK609-'Added Columns'!AK$1)/'Added Columns'!AK$3</f>
        <v>0.21511321748288573</v>
      </c>
      <c r="AL609">
        <f>('Added Columns'!AL609-'Added Columns'!AL$1)/'Added Columns'!AL$3</f>
        <v>0.39706886167436256</v>
      </c>
      <c r="AM609">
        <f>('Added Columns'!AM609-'Added Columns'!AM$1)/'Added Columns'!AM$3</f>
        <v>0.66666666666666663</v>
      </c>
      <c r="AN609">
        <v>0</v>
      </c>
      <c r="AO609">
        <f>('Added Columns'!AO609-'Added Columns'!AO$1)/'Added Columns'!AO$3</f>
        <v>0.21428571428571427</v>
      </c>
      <c r="AP609">
        <f>('Added Columns'!AP609-'Added Columns'!AP$1)/'Added Columns'!AP$3</f>
        <v>0</v>
      </c>
      <c r="AQ609">
        <f>('Added Columns'!AQ609-'Added Columns'!AQ$1)/'Added Columns'!AQ$3</f>
        <v>1</v>
      </c>
      <c r="AR609">
        <f>('Added Columns'!AR609-'Added Columns'!AR$1)/'Added Columns'!AR$3</f>
        <v>0</v>
      </c>
      <c r="AS609">
        <f>('Added Columns'!AS609-'Added Columns'!AS$1)/'Added Columns'!AS$3</f>
        <v>0.25</v>
      </c>
      <c r="AT609">
        <f>('Added Columns'!AT609-'Added Columns'!AT$1)/'Added Columns'!AT$3</f>
        <v>1</v>
      </c>
      <c r="AU609">
        <f>('Added Columns'!AU609-'Added Columns'!AU$1)/'Added Columns'!AU$3</f>
        <v>0.66666666666666663</v>
      </c>
      <c r="AV609">
        <f>('Added Columns'!AV609-'Added Columns'!AV$1)/'Added Columns'!AV$3</f>
        <v>2.5000000000000001E-2</v>
      </c>
      <c r="AW609">
        <f>('Added Columns'!AW609-'Added Columns'!AW$1)/'Added Columns'!AW$3</f>
        <v>0</v>
      </c>
      <c r="AX609">
        <f>('Added Columns'!AX609-'Added Columns'!AX$1)/'Added Columns'!AX$3</f>
        <v>0</v>
      </c>
      <c r="AY609">
        <f>('Added Columns'!AY609-'Added Columns'!AY$1)/'Added Columns'!AY$3</f>
        <v>0</v>
      </c>
      <c r="AZ609">
        <v>1</v>
      </c>
      <c r="BA609">
        <v>0</v>
      </c>
    </row>
    <row r="610" spans="1:53" x14ac:dyDescent="0.25">
      <c r="A610">
        <v>603</v>
      </c>
      <c r="B610">
        <v>0</v>
      </c>
      <c r="C610">
        <v>1</v>
      </c>
      <c r="D610">
        <f>('Added Columns'!D610-'Added Columns'!D$1)/'Added Columns'!D$3</f>
        <v>0.2857142857142857</v>
      </c>
      <c r="E610">
        <v>1</v>
      </c>
      <c r="F610">
        <v>0</v>
      </c>
      <c r="G610">
        <v>0</v>
      </c>
      <c r="H610">
        <f>('Added Columns'!H610-'Added Columns'!H$1)/'Added Columns'!H$3</f>
        <v>0.60415175375805297</v>
      </c>
      <c r="I610">
        <v>0</v>
      </c>
      <c r="J610">
        <v>1</v>
      </c>
      <c r="K610">
        <v>0</v>
      </c>
      <c r="L610">
        <f>('Added Columns'!L610-'Added Columns'!L$1)/'Added Columns'!L$3</f>
        <v>3.5714285714285712E-2</v>
      </c>
      <c r="M610">
        <f>('Added Columns'!M610-'Added Columns'!M$1)/'Added Columns'!M$3</f>
        <v>0.5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f>('Added Columns'!T610-'Added Columns'!T$1)/'Added Columns'!T$3</f>
        <v>0.66666666666666663</v>
      </c>
      <c r="U610">
        <f>('Added Columns'!U610-'Added Columns'!U$1)/'Added Columns'!U$3</f>
        <v>0.31428571428571428</v>
      </c>
      <c r="V610">
        <f>('Added Columns'!V610-'Added Columns'!V$1)/'Added Columns'!V$3</f>
        <v>0.33333333333333331</v>
      </c>
      <c r="W610">
        <f>('Added Columns'!W610-'Added Columns'!W$1)/'Added Columns'!W$3</f>
        <v>0.25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f>('Added Columns'!AG610-'Added Columns'!AG$1)/'Added Columns'!AG$3</f>
        <v>1</v>
      </c>
      <c r="AH610">
        <v>0</v>
      </c>
      <c r="AI610">
        <v>0</v>
      </c>
      <c r="AJ610">
        <v>1</v>
      </c>
      <c r="AK610">
        <f>('Added Columns'!AK610-'Added Columns'!AK$1)/'Added Columns'!AK$3</f>
        <v>0.30900473933649292</v>
      </c>
      <c r="AL610">
        <f>('Added Columns'!AL610-'Added Columns'!AL$1)/'Added Columns'!AL$3</f>
        <v>0.72836779763099779</v>
      </c>
      <c r="AM610">
        <f>('Added Columns'!AM610-'Added Columns'!AM$1)/'Added Columns'!AM$3</f>
        <v>0.55555555555555558</v>
      </c>
      <c r="AN610">
        <v>1</v>
      </c>
      <c r="AO610">
        <f>('Added Columns'!AO610-'Added Columns'!AO$1)/'Added Columns'!AO$3</f>
        <v>0.9285714285714286</v>
      </c>
      <c r="AP610">
        <f>('Added Columns'!AP610-'Added Columns'!AP$1)/'Added Columns'!AP$3</f>
        <v>1</v>
      </c>
      <c r="AQ610">
        <f>('Added Columns'!AQ610-'Added Columns'!AQ$1)/'Added Columns'!AQ$3</f>
        <v>0.33333333333333331</v>
      </c>
      <c r="AR610">
        <f>('Added Columns'!AR610-'Added Columns'!AR$1)/'Added Columns'!AR$3</f>
        <v>0</v>
      </c>
      <c r="AS610">
        <f>('Added Columns'!AS610-'Added Columns'!AS$1)/'Added Columns'!AS$3</f>
        <v>0.3</v>
      </c>
      <c r="AT610">
        <f>('Added Columns'!AT610-'Added Columns'!AT$1)/'Added Columns'!AT$3</f>
        <v>0.66666666666666663</v>
      </c>
      <c r="AU610">
        <f>('Added Columns'!AU610-'Added Columns'!AU$1)/'Added Columns'!AU$3</f>
        <v>0.33333333333333331</v>
      </c>
      <c r="AV610">
        <f>('Added Columns'!AV610-'Added Columns'!AV$1)/'Added Columns'!AV$3</f>
        <v>0</v>
      </c>
      <c r="AW610">
        <f>('Added Columns'!AW610-'Added Columns'!AW$1)/'Added Columns'!AW$3</f>
        <v>0</v>
      </c>
      <c r="AX610">
        <f>('Added Columns'!AX610-'Added Columns'!AX$1)/'Added Columns'!AX$3</f>
        <v>0</v>
      </c>
      <c r="AY610">
        <f>('Added Columns'!AY610-'Added Columns'!AY$1)/'Added Columns'!AY$3</f>
        <v>0</v>
      </c>
      <c r="AZ610">
        <v>1</v>
      </c>
      <c r="BA610">
        <v>0</v>
      </c>
    </row>
    <row r="611" spans="1:53" x14ac:dyDescent="0.25">
      <c r="A611">
        <v>604</v>
      </c>
      <c r="B611">
        <v>0</v>
      </c>
      <c r="C611">
        <v>1</v>
      </c>
      <c r="D611">
        <f>('Added Columns'!D611-'Added Columns'!D$1)/'Added Columns'!D$3</f>
        <v>0.6428571428571429</v>
      </c>
      <c r="E611">
        <v>1</v>
      </c>
      <c r="F611">
        <v>0</v>
      </c>
      <c r="G611">
        <v>0</v>
      </c>
      <c r="H611">
        <f>('Added Columns'!H611-'Added Columns'!H$1)/'Added Columns'!H$3</f>
        <v>0.10737294201861131</v>
      </c>
      <c r="I611">
        <v>0</v>
      </c>
      <c r="J611">
        <v>1</v>
      </c>
      <c r="K611">
        <v>0</v>
      </c>
      <c r="L611">
        <f>('Added Columns'!L611-'Added Columns'!L$1)/'Added Columns'!L$3</f>
        <v>3.5714285714285712E-2</v>
      </c>
      <c r="M611">
        <f>('Added Columns'!M611-'Added Columns'!M$1)/'Added Columns'!M$3</f>
        <v>0.5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f>('Added Columns'!T611-'Added Columns'!T$1)/'Added Columns'!T$3</f>
        <v>0.33333333333333331</v>
      </c>
      <c r="U611">
        <f>('Added Columns'!U611-'Added Columns'!U$1)/'Added Columns'!U$3</f>
        <v>0.9285714285714286</v>
      </c>
      <c r="V611">
        <f>('Added Columns'!V611-'Added Columns'!V$1)/'Added Columns'!V$3</f>
        <v>0.33333333333333331</v>
      </c>
      <c r="W611">
        <f>('Added Columns'!W611-'Added Columns'!W$1)/'Added Columns'!W$3</f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f>('Added Columns'!AG611-'Added Columns'!AG$1)/'Added Columns'!AG$3</f>
        <v>0.66666666666666663</v>
      </c>
      <c r="AH611">
        <v>0</v>
      </c>
      <c r="AI611">
        <v>0</v>
      </c>
      <c r="AJ611">
        <v>1</v>
      </c>
      <c r="AK611">
        <f>('Added Columns'!AK611-'Added Columns'!AK$1)/'Added Columns'!AK$3</f>
        <v>6.6614007372301207E-2</v>
      </c>
      <c r="AL611">
        <f>('Added Columns'!AL611-'Added Columns'!AL$1)/'Added Columns'!AL$3</f>
        <v>0.16297932142140131</v>
      </c>
      <c r="AM611">
        <f>('Added Columns'!AM611-'Added Columns'!AM$1)/'Added Columns'!AM$3</f>
        <v>0.1111111111111111</v>
      </c>
      <c r="AN611">
        <v>0</v>
      </c>
      <c r="AO611">
        <f>('Added Columns'!AO611-'Added Columns'!AO$1)/'Added Columns'!AO$3</f>
        <v>0.21428571428571427</v>
      </c>
      <c r="AP611">
        <f>('Added Columns'!AP611-'Added Columns'!AP$1)/'Added Columns'!AP$3</f>
        <v>0</v>
      </c>
      <c r="AQ611">
        <f>('Added Columns'!AQ611-'Added Columns'!AQ$1)/'Added Columns'!AQ$3</f>
        <v>1</v>
      </c>
      <c r="AR611">
        <f>('Added Columns'!AR611-'Added Columns'!AR$1)/'Added Columns'!AR$3</f>
        <v>0</v>
      </c>
      <c r="AS611">
        <f>('Added Columns'!AS611-'Added Columns'!AS$1)/'Added Columns'!AS$3</f>
        <v>2.5000000000000001E-2</v>
      </c>
      <c r="AT611">
        <f>('Added Columns'!AT611-'Added Columns'!AT$1)/'Added Columns'!AT$3</f>
        <v>0.5</v>
      </c>
      <c r="AU611">
        <f>('Added Columns'!AU611-'Added Columns'!AU$1)/'Added Columns'!AU$3</f>
        <v>0.66666666666666663</v>
      </c>
      <c r="AV611">
        <f>('Added Columns'!AV611-'Added Columns'!AV$1)/'Added Columns'!AV$3</f>
        <v>2.5000000000000001E-2</v>
      </c>
      <c r="AW611">
        <f>('Added Columns'!AW611-'Added Columns'!AW$1)/'Added Columns'!AW$3</f>
        <v>0</v>
      </c>
      <c r="AX611">
        <f>('Added Columns'!AX611-'Added Columns'!AX$1)/'Added Columns'!AX$3</f>
        <v>0</v>
      </c>
      <c r="AY611">
        <f>('Added Columns'!AY611-'Added Columns'!AY$1)/'Added Columns'!AY$3</f>
        <v>0</v>
      </c>
      <c r="AZ611">
        <v>1</v>
      </c>
      <c r="BA611">
        <v>0</v>
      </c>
    </row>
    <row r="612" spans="1:53" x14ac:dyDescent="0.25">
      <c r="A612">
        <v>605</v>
      </c>
      <c r="B612">
        <v>1</v>
      </c>
      <c r="C612">
        <v>0</v>
      </c>
      <c r="D612">
        <f>('Added Columns'!D612-'Added Columns'!D$1)/'Added Columns'!D$3</f>
        <v>0.5714285714285714</v>
      </c>
      <c r="E612">
        <v>1</v>
      </c>
      <c r="F612">
        <v>0</v>
      </c>
      <c r="G612">
        <v>0</v>
      </c>
      <c r="H612">
        <f>('Added Columns'!H612-'Added Columns'!H$1)/'Added Columns'!H$3</f>
        <v>0.59484609878310668</v>
      </c>
      <c r="I612">
        <v>0</v>
      </c>
      <c r="J612">
        <v>1</v>
      </c>
      <c r="K612">
        <v>0</v>
      </c>
      <c r="L612">
        <f>('Added Columns'!L612-'Added Columns'!L$1)/'Added Columns'!L$3</f>
        <v>1</v>
      </c>
      <c r="M612">
        <f>('Added Columns'!M612-'Added Columns'!M$1)/'Added Columns'!M$3</f>
        <v>0.5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f>('Added Columns'!T612-'Added Columns'!T$1)/'Added Columns'!T$3</f>
        <v>0.33333333333333331</v>
      </c>
      <c r="U612">
        <f>('Added Columns'!U612-'Added Columns'!U$1)/'Added Columns'!U$3</f>
        <v>0.97142857142857142</v>
      </c>
      <c r="V612">
        <f>('Added Columns'!V612-'Added Columns'!V$1)/'Added Columns'!V$3</f>
        <v>0.66666666666666663</v>
      </c>
      <c r="W612">
        <f>('Added Columns'!W612-'Added Columns'!W$1)/'Added Columns'!W$3</f>
        <v>0.25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f>('Added Columns'!AG612-'Added Columns'!AG$1)/'Added Columns'!AG$3</f>
        <v>0.33333333333333331</v>
      </c>
      <c r="AH612">
        <v>0</v>
      </c>
      <c r="AI612">
        <v>1</v>
      </c>
      <c r="AJ612">
        <v>0</v>
      </c>
      <c r="AK612">
        <f>('Added Columns'!AK612-'Added Columns'!AK$1)/'Added Columns'!AK$3</f>
        <v>0.18035808320168509</v>
      </c>
      <c r="AL612">
        <f>('Added Columns'!AL612-'Added Columns'!AL$1)/'Added Columns'!AL$3</f>
        <v>0.3899618550491869</v>
      </c>
      <c r="AM612">
        <f>('Added Columns'!AM612-'Added Columns'!AM$1)/'Added Columns'!AM$3</f>
        <v>0.1111111111111111</v>
      </c>
      <c r="AN612">
        <v>0</v>
      </c>
      <c r="AO612">
        <f>('Added Columns'!AO612-'Added Columns'!AO$1)/'Added Columns'!AO$3</f>
        <v>0.14285714285714285</v>
      </c>
      <c r="AP612">
        <f>('Added Columns'!AP612-'Added Columns'!AP$1)/'Added Columns'!AP$3</f>
        <v>0</v>
      </c>
      <c r="AQ612">
        <f>('Added Columns'!AQ612-'Added Columns'!AQ$1)/'Added Columns'!AQ$3</f>
        <v>1</v>
      </c>
      <c r="AR612">
        <f>('Added Columns'!AR612-'Added Columns'!AR$1)/'Added Columns'!AR$3</f>
        <v>0.33333333333333331</v>
      </c>
      <c r="AS612">
        <f>('Added Columns'!AS612-'Added Columns'!AS$1)/'Added Columns'!AS$3</f>
        <v>0.25</v>
      </c>
      <c r="AT612">
        <f>('Added Columns'!AT612-'Added Columns'!AT$1)/'Added Columns'!AT$3</f>
        <v>0.5</v>
      </c>
      <c r="AU612">
        <f>('Added Columns'!AU612-'Added Columns'!AU$1)/'Added Columns'!AU$3</f>
        <v>0.33333333333333331</v>
      </c>
      <c r="AV612">
        <f>('Added Columns'!AV612-'Added Columns'!AV$1)/'Added Columns'!AV$3</f>
        <v>0.22500000000000001</v>
      </c>
      <c r="AW612">
        <f>('Added Columns'!AW612-'Added Columns'!AW$1)/'Added Columns'!AW$3</f>
        <v>0.44444444444444442</v>
      </c>
      <c r="AX612">
        <f>('Added Columns'!AX612-'Added Columns'!AX$1)/'Added Columns'!AX$3</f>
        <v>0.46666666666666667</v>
      </c>
      <c r="AY612">
        <f>('Added Columns'!AY612-'Added Columns'!AY$1)/'Added Columns'!AY$3</f>
        <v>0.47058823529411764</v>
      </c>
      <c r="AZ612">
        <v>1</v>
      </c>
      <c r="BA612">
        <v>0</v>
      </c>
    </row>
    <row r="613" spans="1:53" x14ac:dyDescent="0.25">
      <c r="A613">
        <v>606</v>
      </c>
      <c r="B613">
        <v>1</v>
      </c>
      <c r="C613">
        <v>0</v>
      </c>
      <c r="D613">
        <f>('Added Columns'!D613-'Added Columns'!D$1)/'Added Columns'!D$3</f>
        <v>0.47619047619047616</v>
      </c>
      <c r="E613">
        <v>0</v>
      </c>
      <c r="F613">
        <v>1</v>
      </c>
      <c r="G613">
        <v>0</v>
      </c>
      <c r="H613">
        <f>('Added Columns'!H613-'Added Columns'!H$1)/'Added Columns'!H$3</f>
        <v>0.26413743736578382</v>
      </c>
      <c r="I613">
        <v>0</v>
      </c>
      <c r="J613">
        <v>1</v>
      </c>
      <c r="K613">
        <v>0</v>
      </c>
      <c r="L613">
        <f>('Added Columns'!L613-'Added Columns'!L$1)/'Added Columns'!L$3</f>
        <v>0.39285714285714285</v>
      </c>
      <c r="M613">
        <f>('Added Columns'!M613-'Added Columns'!M$1)/'Added Columns'!M$3</f>
        <v>0.5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>('Added Columns'!T613-'Added Columns'!T$1)/'Added Columns'!T$3</f>
        <v>0</v>
      </c>
      <c r="U613">
        <f>('Added Columns'!U613-'Added Columns'!U$1)/'Added Columns'!U$3</f>
        <v>0.21428571428571427</v>
      </c>
      <c r="V613">
        <f>('Added Columns'!V613-'Added Columns'!V$1)/'Added Columns'!V$3</f>
        <v>0.33333333333333331</v>
      </c>
      <c r="W613">
        <f>('Added Columns'!W613-'Added Columns'!W$1)/'Added Columns'!W$3</f>
        <v>0.25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f>('Added Columns'!AG613-'Added Columns'!AG$1)/'Added Columns'!AG$3</f>
        <v>0</v>
      </c>
      <c r="AH613">
        <v>1</v>
      </c>
      <c r="AI613">
        <v>0</v>
      </c>
      <c r="AJ613">
        <v>0</v>
      </c>
      <c r="AK613">
        <f>('Added Columns'!AK613-'Added Columns'!AK$1)/'Added Columns'!AK$3</f>
        <v>0.27798841495523963</v>
      </c>
      <c r="AL613">
        <f>('Added Columns'!AL613-'Added Columns'!AL$1)/'Added Columns'!AL$3</f>
        <v>8.7934149769122671E-2</v>
      </c>
      <c r="AM613">
        <f>('Added Columns'!AM613-'Added Columns'!AM$1)/'Added Columns'!AM$3</f>
        <v>0.22222222222222221</v>
      </c>
      <c r="AN613">
        <v>0</v>
      </c>
      <c r="AO613">
        <f>('Added Columns'!AO613-'Added Columns'!AO$1)/'Added Columns'!AO$3</f>
        <v>0.2857142857142857</v>
      </c>
      <c r="AP613">
        <f>('Added Columns'!AP613-'Added Columns'!AP$1)/'Added Columns'!AP$3</f>
        <v>0</v>
      </c>
      <c r="AQ613">
        <f>('Added Columns'!AQ613-'Added Columns'!AQ$1)/'Added Columns'!AQ$3</f>
        <v>0.66666666666666663</v>
      </c>
      <c r="AR613">
        <f>('Added Columns'!AR613-'Added Columns'!AR$1)/'Added Columns'!AR$3</f>
        <v>0.33333333333333331</v>
      </c>
      <c r="AS613">
        <f>('Added Columns'!AS613-'Added Columns'!AS$1)/'Added Columns'!AS$3</f>
        <v>0.32500000000000001</v>
      </c>
      <c r="AT613">
        <f>('Added Columns'!AT613-'Added Columns'!AT$1)/'Added Columns'!AT$3</f>
        <v>0.5</v>
      </c>
      <c r="AU613">
        <f>('Added Columns'!AU613-'Added Columns'!AU$1)/'Added Columns'!AU$3</f>
        <v>0.33333333333333331</v>
      </c>
      <c r="AV613">
        <f>('Added Columns'!AV613-'Added Columns'!AV$1)/'Added Columns'!AV$3</f>
        <v>0.1</v>
      </c>
      <c r="AW613">
        <f>('Added Columns'!AW613-'Added Columns'!AW$1)/'Added Columns'!AW$3</f>
        <v>0.16666666666666666</v>
      </c>
      <c r="AX613">
        <f>('Added Columns'!AX613-'Added Columns'!AX$1)/'Added Columns'!AX$3</f>
        <v>6.6666666666666666E-2</v>
      </c>
      <c r="AY613">
        <f>('Added Columns'!AY613-'Added Columns'!AY$1)/'Added Columns'!AY$3</f>
        <v>0.11764705882352941</v>
      </c>
      <c r="AZ613">
        <v>1</v>
      </c>
      <c r="BA613">
        <v>0</v>
      </c>
    </row>
    <row r="614" spans="1:53" x14ac:dyDescent="0.25">
      <c r="A614">
        <v>607</v>
      </c>
      <c r="B614">
        <v>0</v>
      </c>
      <c r="C614">
        <v>1</v>
      </c>
      <c r="D614">
        <f>('Added Columns'!D614-'Added Columns'!D$1)/'Added Columns'!D$3</f>
        <v>0.38095238095238093</v>
      </c>
      <c r="E614">
        <v>0</v>
      </c>
      <c r="F614">
        <v>1</v>
      </c>
      <c r="G614">
        <v>0</v>
      </c>
      <c r="H614">
        <f>('Added Columns'!H614-'Added Columns'!H$1)/'Added Columns'!H$3</f>
        <v>0.42949176807444522</v>
      </c>
      <c r="I614">
        <v>0</v>
      </c>
      <c r="J614">
        <v>1</v>
      </c>
      <c r="K614">
        <v>0</v>
      </c>
      <c r="L614">
        <f>('Added Columns'!L614-'Added Columns'!L$1)/'Added Columns'!L$3</f>
        <v>0.5357142857142857</v>
      </c>
      <c r="M614">
        <f>('Added Columns'!M614-'Added Columns'!M$1)/'Added Columns'!M$3</f>
        <v>0.75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>('Added Columns'!T614-'Added Columns'!T$1)/'Added Columns'!T$3</f>
        <v>0.66666666666666663</v>
      </c>
      <c r="U614">
        <f>('Added Columns'!U614-'Added Columns'!U$1)/'Added Columns'!U$3</f>
        <v>1</v>
      </c>
      <c r="V614">
        <f>('Added Columns'!V614-'Added Columns'!V$1)/'Added Columns'!V$3</f>
        <v>0.33333333333333331</v>
      </c>
      <c r="W614">
        <f>('Added Columns'!W614-'Added Columns'!W$1)/'Added Columns'!W$3</f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f>('Added Columns'!AG614-'Added Columns'!AG$1)/'Added Columns'!AG$3</f>
        <v>1</v>
      </c>
      <c r="AH614">
        <v>0</v>
      </c>
      <c r="AI614">
        <v>0</v>
      </c>
      <c r="AJ614">
        <v>1</v>
      </c>
      <c r="AK614">
        <f>('Added Columns'!AK614-'Added Columns'!AK$1)/'Added Columns'!AK$3</f>
        <v>8.1305950500263291E-2</v>
      </c>
      <c r="AL614">
        <f>('Added Columns'!AL614-'Added Columns'!AL$1)/'Added Columns'!AL$3</f>
        <v>0.24942782573780364</v>
      </c>
      <c r="AM614">
        <f>('Added Columns'!AM614-'Added Columns'!AM$1)/'Added Columns'!AM$3</f>
        <v>0.1111111111111111</v>
      </c>
      <c r="AN614">
        <v>0</v>
      </c>
      <c r="AO614">
        <f>('Added Columns'!AO614-'Added Columns'!AO$1)/'Added Columns'!AO$3</f>
        <v>0.35714285714285715</v>
      </c>
      <c r="AP614">
        <f>('Added Columns'!AP614-'Added Columns'!AP$1)/'Added Columns'!AP$3</f>
        <v>0</v>
      </c>
      <c r="AQ614">
        <f>('Added Columns'!AQ614-'Added Columns'!AQ$1)/'Added Columns'!AQ$3</f>
        <v>0.66666666666666663</v>
      </c>
      <c r="AR614">
        <f>('Added Columns'!AR614-'Added Columns'!AR$1)/'Added Columns'!AR$3</f>
        <v>0</v>
      </c>
      <c r="AS614">
        <f>('Added Columns'!AS614-'Added Columns'!AS$1)/'Added Columns'!AS$3</f>
        <v>0.15</v>
      </c>
      <c r="AT614">
        <f>('Added Columns'!AT614-'Added Columns'!AT$1)/'Added Columns'!AT$3</f>
        <v>0.5</v>
      </c>
      <c r="AU614">
        <f>('Added Columns'!AU614-'Added Columns'!AU$1)/'Added Columns'!AU$3</f>
        <v>0.66666666666666663</v>
      </c>
      <c r="AV614">
        <f>('Added Columns'!AV614-'Added Columns'!AV$1)/'Added Columns'!AV$3</f>
        <v>0.125</v>
      </c>
      <c r="AW614">
        <f>('Added Columns'!AW614-'Added Columns'!AW$1)/'Added Columns'!AW$3</f>
        <v>0.1111111111111111</v>
      </c>
      <c r="AX614">
        <f>('Added Columns'!AX614-'Added Columns'!AX$1)/'Added Columns'!AX$3</f>
        <v>6.6666666666666666E-2</v>
      </c>
      <c r="AY614">
        <f>('Added Columns'!AY614-'Added Columns'!AY$1)/'Added Columns'!AY$3</f>
        <v>0.17647058823529413</v>
      </c>
      <c r="AZ614">
        <v>1</v>
      </c>
      <c r="BA614">
        <v>0</v>
      </c>
    </row>
    <row r="615" spans="1:53" x14ac:dyDescent="0.25">
      <c r="A615">
        <v>608</v>
      </c>
      <c r="B615">
        <v>0</v>
      </c>
      <c r="C615">
        <v>1</v>
      </c>
      <c r="D615">
        <f>('Added Columns'!D615-'Added Columns'!D$1)/'Added Columns'!D$3</f>
        <v>0.73809523809523814</v>
      </c>
      <c r="E615">
        <v>1</v>
      </c>
      <c r="F615">
        <v>0</v>
      </c>
      <c r="G615">
        <v>0</v>
      </c>
      <c r="H615">
        <f>('Added Columns'!H615-'Added Columns'!H$1)/'Added Columns'!H$3</f>
        <v>0.7745168217609163</v>
      </c>
      <c r="I615">
        <v>1</v>
      </c>
      <c r="J615">
        <v>0</v>
      </c>
      <c r="K615">
        <v>0</v>
      </c>
      <c r="L615">
        <f>('Added Columns'!L615-'Added Columns'!L$1)/'Added Columns'!L$3</f>
        <v>0.35714285714285715</v>
      </c>
      <c r="M615">
        <f>('Added Columns'!M615-'Added Columns'!M$1)/'Added Columns'!M$3</f>
        <v>0.5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f>('Added Columns'!T615-'Added Columns'!T$1)/'Added Columns'!T$3</f>
        <v>0.66666666666666663</v>
      </c>
      <c r="U615">
        <f>('Added Columns'!U615-'Added Columns'!U$1)/'Added Columns'!U$3</f>
        <v>0.18571428571428572</v>
      </c>
      <c r="V615">
        <f>('Added Columns'!V615-'Added Columns'!V$1)/'Added Columns'!V$3</f>
        <v>0.66666666666666663</v>
      </c>
      <c r="W615">
        <f>('Added Columns'!W615-'Added Columns'!W$1)/'Added Columns'!W$3</f>
        <v>0.5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f>('Added Columns'!AG615-'Added Columns'!AG$1)/'Added Columns'!AG$3</f>
        <v>1</v>
      </c>
      <c r="AH615">
        <v>0</v>
      </c>
      <c r="AI615">
        <v>1</v>
      </c>
      <c r="AJ615">
        <v>0</v>
      </c>
      <c r="AK615">
        <f>('Added Columns'!AK615-'Added Columns'!AK$1)/'Added Columns'!AK$3</f>
        <v>0.3499210110584518</v>
      </c>
      <c r="AL615">
        <f>('Added Columns'!AL615-'Added Columns'!AL$1)/'Added Columns'!AL$3</f>
        <v>0.15121461553904839</v>
      </c>
      <c r="AM615">
        <f>('Added Columns'!AM615-'Added Columns'!AM$1)/'Added Columns'!AM$3</f>
        <v>0.1111111111111111</v>
      </c>
      <c r="AN615">
        <v>0</v>
      </c>
      <c r="AO615">
        <f>('Added Columns'!AO615-'Added Columns'!AO$1)/'Added Columns'!AO$3</f>
        <v>0.5</v>
      </c>
      <c r="AP615">
        <f>('Added Columns'!AP615-'Added Columns'!AP$1)/'Added Columns'!AP$3</f>
        <v>0</v>
      </c>
      <c r="AQ615">
        <f>('Added Columns'!AQ615-'Added Columns'!AQ$1)/'Added Columns'!AQ$3</f>
        <v>0</v>
      </c>
      <c r="AR615">
        <f>('Added Columns'!AR615-'Added Columns'!AR$1)/'Added Columns'!AR$3</f>
        <v>0.66666666666666663</v>
      </c>
      <c r="AS615">
        <f>('Added Columns'!AS615-'Added Columns'!AS$1)/'Added Columns'!AS$3</f>
        <v>0.22500000000000001</v>
      </c>
      <c r="AT615">
        <f>('Added Columns'!AT615-'Added Columns'!AT$1)/'Added Columns'!AT$3</f>
        <v>0.5</v>
      </c>
      <c r="AU615">
        <f>('Added Columns'!AU615-'Added Columns'!AU$1)/'Added Columns'!AU$3</f>
        <v>1</v>
      </c>
      <c r="AV615">
        <f>('Added Columns'!AV615-'Added Columns'!AV$1)/'Added Columns'!AV$3</f>
        <v>0.22500000000000001</v>
      </c>
      <c r="AW615">
        <f>('Added Columns'!AW615-'Added Columns'!AW$1)/'Added Columns'!AW$3</f>
        <v>0.44444444444444442</v>
      </c>
      <c r="AX615">
        <f>('Added Columns'!AX615-'Added Columns'!AX$1)/'Added Columns'!AX$3</f>
        <v>0.46666666666666667</v>
      </c>
      <c r="AY615">
        <f>('Added Columns'!AY615-'Added Columns'!AY$1)/'Added Columns'!AY$3</f>
        <v>0.41176470588235292</v>
      </c>
      <c r="AZ615">
        <v>1</v>
      </c>
      <c r="BA615">
        <v>1</v>
      </c>
    </row>
    <row r="616" spans="1:53" x14ac:dyDescent="0.25">
      <c r="A616">
        <v>609</v>
      </c>
      <c r="B616">
        <v>1</v>
      </c>
      <c r="C616">
        <v>0</v>
      </c>
      <c r="D616">
        <f>('Added Columns'!D616-'Added Columns'!D$1)/'Added Columns'!D$3</f>
        <v>0.88095238095238093</v>
      </c>
      <c r="E616">
        <v>1</v>
      </c>
      <c r="F616">
        <v>0</v>
      </c>
      <c r="G616">
        <v>0</v>
      </c>
      <c r="H616">
        <f>('Added Columns'!H616-'Added Columns'!H$1)/'Added Columns'!H$3</f>
        <v>0.23908375089477452</v>
      </c>
      <c r="I616">
        <v>1</v>
      </c>
      <c r="J616">
        <v>0</v>
      </c>
      <c r="K616">
        <v>0</v>
      </c>
      <c r="L616">
        <f>('Added Columns'!L616-'Added Columns'!L$1)/'Added Columns'!L$3</f>
        <v>3.5714285714285712E-2</v>
      </c>
      <c r="M616">
        <f>('Added Columns'!M616-'Added Columns'!M$1)/'Added Columns'!M$3</f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f>('Added Columns'!T616-'Added Columns'!T$1)/'Added Columns'!T$3</f>
        <v>0.66666666666666663</v>
      </c>
      <c r="U616">
        <f>('Added Columns'!U616-'Added Columns'!U$1)/'Added Columns'!U$3</f>
        <v>0.1</v>
      </c>
      <c r="V616">
        <f>('Added Columns'!V616-'Added Columns'!V$1)/'Added Columns'!V$3</f>
        <v>0.66666666666666663</v>
      </c>
      <c r="W616">
        <f>('Added Columns'!W616-'Added Columns'!W$1)/'Added Columns'!W$3</f>
        <v>0.25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f>('Added Columns'!AG616-'Added Columns'!AG$1)/'Added Columns'!AG$3</f>
        <v>1</v>
      </c>
      <c r="AH616">
        <v>0</v>
      </c>
      <c r="AI616">
        <v>0</v>
      </c>
      <c r="AJ616">
        <v>1</v>
      </c>
      <c r="AK616">
        <f>('Added Columns'!AK616-'Added Columns'!AK$1)/'Added Columns'!AK$3</f>
        <v>0.21858873091100578</v>
      </c>
      <c r="AL616">
        <f>('Added Columns'!AL616-'Added Columns'!AL$1)/'Added Columns'!AL$3</f>
        <v>0.77996386267817708</v>
      </c>
      <c r="AM616">
        <f>('Added Columns'!AM616-'Added Columns'!AM$1)/'Added Columns'!AM$3</f>
        <v>0.44444444444444442</v>
      </c>
      <c r="AN616">
        <v>0</v>
      </c>
      <c r="AO616">
        <f>('Added Columns'!AO616-'Added Columns'!AO$1)/'Added Columns'!AO$3</f>
        <v>0.35714285714285715</v>
      </c>
      <c r="AP616">
        <f>('Added Columns'!AP616-'Added Columns'!AP$1)/'Added Columns'!AP$3</f>
        <v>0</v>
      </c>
      <c r="AQ616">
        <f>('Added Columns'!AQ616-'Added Columns'!AQ$1)/'Added Columns'!AQ$3</f>
        <v>0.66666666666666663</v>
      </c>
      <c r="AR616">
        <f>('Added Columns'!AR616-'Added Columns'!AR$1)/'Added Columns'!AR$3</f>
        <v>0</v>
      </c>
      <c r="AS616">
        <f>('Added Columns'!AS616-'Added Columns'!AS$1)/'Added Columns'!AS$3</f>
        <v>0.3</v>
      </c>
      <c r="AT616">
        <f>('Added Columns'!AT616-'Added Columns'!AT$1)/'Added Columns'!AT$3</f>
        <v>0.5</v>
      </c>
      <c r="AU616">
        <f>('Added Columns'!AU616-'Added Columns'!AU$1)/'Added Columns'!AU$3</f>
        <v>0.33333333333333331</v>
      </c>
      <c r="AV616">
        <f>('Added Columns'!AV616-'Added Columns'!AV$1)/'Added Columns'!AV$3</f>
        <v>0.22500000000000001</v>
      </c>
      <c r="AW616">
        <f>('Added Columns'!AW616-'Added Columns'!AW$1)/'Added Columns'!AW$3</f>
        <v>0.3888888888888889</v>
      </c>
      <c r="AX616">
        <f>('Added Columns'!AX616-'Added Columns'!AX$1)/'Added Columns'!AX$3</f>
        <v>0.46666666666666667</v>
      </c>
      <c r="AY616">
        <f>('Added Columns'!AY616-'Added Columns'!AY$1)/'Added Columns'!AY$3</f>
        <v>0.17647058823529413</v>
      </c>
      <c r="AZ616">
        <v>1</v>
      </c>
      <c r="BA616">
        <v>1</v>
      </c>
    </row>
    <row r="617" spans="1:53" x14ac:dyDescent="0.25">
      <c r="A617">
        <v>610</v>
      </c>
      <c r="B617">
        <v>1</v>
      </c>
      <c r="C617">
        <v>0</v>
      </c>
      <c r="D617">
        <f>('Added Columns'!D617-'Added Columns'!D$1)/'Added Columns'!D$3</f>
        <v>0.59523809523809523</v>
      </c>
      <c r="E617">
        <v>1</v>
      </c>
      <c r="F617">
        <v>0</v>
      </c>
      <c r="G617">
        <v>0</v>
      </c>
      <c r="H617">
        <f>('Added Columns'!H617-'Added Columns'!H$1)/'Added Columns'!H$3</f>
        <v>0.34860415175375803</v>
      </c>
      <c r="I617">
        <v>0</v>
      </c>
      <c r="J617">
        <v>1</v>
      </c>
      <c r="K617">
        <v>0</v>
      </c>
      <c r="L617">
        <f>('Added Columns'!L617-'Added Columns'!L$1)/'Added Columns'!L$3</f>
        <v>0.4642857142857143</v>
      </c>
      <c r="M617">
        <f>('Added Columns'!M617-'Added Columns'!M$1)/'Added Columns'!M$3</f>
        <v>0.25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f>('Added Columns'!T617-'Added Columns'!T$1)/'Added Columns'!T$3</f>
        <v>0.33333333333333331</v>
      </c>
      <c r="U617">
        <f>('Added Columns'!U617-'Added Columns'!U$1)/'Added Columns'!U$3</f>
        <v>0.91428571428571426</v>
      </c>
      <c r="V617">
        <f>('Added Columns'!V617-'Added Columns'!V$1)/'Added Columns'!V$3</f>
        <v>0.66666666666666663</v>
      </c>
      <c r="W617">
        <f>('Added Columns'!W617-'Added Columns'!W$1)/'Added Columns'!W$3</f>
        <v>0.75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f>('Added Columns'!AG617-'Added Columns'!AG$1)/'Added Columns'!AG$3</f>
        <v>0</v>
      </c>
      <c r="AH617">
        <v>0</v>
      </c>
      <c r="AI617">
        <v>1</v>
      </c>
      <c r="AJ617">
        <v>0</v>
      </c>
      <c r="AK617">
        <f>('Added Columns'!AK617-'Added Columns'!AK$1)/'Added Columns'!AK$3</f>
        <v>0.85044760400210639</v>
      </c>
      <c r="AL617">
        <f>('Added Columns'!AL617-'Added Columns'!AL$1)/'Added Columns'!AL$3</f>
        <v>0.12471391286890182</v>
      </c>
      <c r="AM617">
        <f>('Added Columns'!AM617-'Added Columns'!AM$1)/'Added Columns'!AM$3</f>
        <v>0.66666666666666663</v>
      </c>
      <c r="AN617">
        <v>0</v>
      </c>
      <c r="AO617">
        <f>('Added Columns'!AO617-'Added Columns'!AO$1)/'Added Columns'!AO$3</f>
        <v>0.9285714285714286</v>
      </c>
      <c r="AP617">
        <f>('Added Columns'!AP617-'Added Columns'!AP$1)/'Added Columns'!AP$3</f>
        <v>1</v>
      </c>
      <c r="AQ617">
        <f>('Added Columns'!AQ617-'Added Columns'!AQ$1)/'Added Columns'!AQ$3</f>
        <v>0.66666666666666663</v>
      </c>
      <c r="AR617">
        <f>('Added Columns'!AR617-'Added Columns'!AR$1)/'Added Columns'!AR$3</f>
        <v>0.33333333333333331</v>
      </c>
      <c r="AS617">
        <f>('Added Columns'!AS617-'Added Columns'!AS$1)/'Added Columns'!AS$3</f>
        <v>0.55000000000000004</v>
      </c>
      <c r="AT617">
        <f>('Added Columns'!AT617-'Added Columns'!AT$1)/'Added Columns'!AT$3</f>
        <v>0.5</v>
      </c>
      <c r="AU617">
        <f>('Added Columns'!AU617-'Added Columns'!AU$1)/'Added Columns'!AU$3</f>
        <v>0.66666666666666663</v>
      </c>
      <c r="AV617">
        <f>('Added Columns'!AV617-'Added Columns'!AV$1)/'Added Columns'!AV$3</f>
        <v>0.1</v>
      </c>
      <c r="AW617">
        <f>('Added Columns'!AW617-'Added Columns'!AW$1)/'Added Columns'!AW$3</f>
        <v>5.5555555555555552E-2</v>
      </c>
      <c r="AX617">
        <f>('Added Columns'!AX617-'Added Columns'!AX$1)/'Added Columns'!AX$3</f>
        <v>6.6666666666666666E-2</v>
      </c>
      <c r="AY617">
        <f>('Added Columns'!AY617-'Added Columns'!AY$1)/'Added Columns'!AY$3</f>
        <v>0</v>
      </c>
      <c r="AZ617">
        <v>1</v>
      </c>
      <c r="BA617">
        <v>0</v>
      </c>
    </row>
    <row r="618" spans="1:53" x14ac:dyDescent="0.25">
      <c r="A618">
        <v>611</v>
      </c>
      <c r="B618">
        <v>1</v>
      </c>
      <c r="C618">
        <v>0</v>
      </c>
      <c r="D618">
        <f>('Added Columns'!D618-'Added Columns'!D$1)/'Added Columns'!D$3</f>
        <v>0.21428571428571427</v>
      </c>
      <c r="E618">
        <v>1</v>
      </c>
      <c r="F618">
        <v>0</v>
      </c>
      <c r="G618">
        <v>0</v>
      </c>
      <c r="H618">
        <f>('Added Columns'!H618-'Added Columns'!H$1)/'Added Columns'!H$3</f>
        <v>0.11954187544738726</v>
      </c>
      <c r="I618">
        <v>0</v>
      </c>
      <c r="J618">
        <v>1</v>
      </c>
      <c r="K618">
        <v>0</v>
      </c>
      <c r="L618">
        <f>('Added Columns'!L618-'Added Columns'!L$1)/'Added Columns'!L$3</f>
        <v>0.14285714285714285</v>
      </c>
      <c r="M618">
        <f>('Added Columns'!M618-'Added Columns'!M$1)/'Added Columns'!M$3</f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f>('Added Columns'!T618-'Added Columns'!T$1)/'Added Columns'!T$3</f>
        <v>0.66666666666666663</v>
      </c>
      <c r="U618">
        <f>('Added Columns'!U618-'Added Columns'!U$1)/'Added Columns'!U$3</f>
        <v>0.17142857142857143</v>
      </c>
      <c r="V618">
        <f>('Added Columns'!V618-'Added Columns'!V$1)/'Added Columns'!V$3</f>
        <v>0.33333333333333331</v>
      </c>
      <c r="W618">
        <f>('Added Columns'!W618-'Added Columns'!W$1)/'Added Columns'!W$3</f>
        <v>0.5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f>('Added Columns'!AG618-'Added Columns'!AG$1)/'Added Columns'!AG$3</f>
        <v>1</v>
      </c>
      <c r="AH618">
        <v>1</v>
      </c>
      <c r="AI618">
        <v>0</v>
      </c>
      <c r="AJ618">
        <v>0</v>
      </c>
      <c r="AK618">
        <f>('Added Columns'!AK618-'Added Columns'!AK$1)/'Added Columns'!AK$3</f>
        <v>0.62132701421800951</v>
      </c>
      <c r="AL618">
        <f>('Added Columns'!AL618-'Added Columns'!AL$1)/'Added Columns'!AL$3</f>
        <v>0.2709496085123469</v>
      </c>
      <c r="AM618">
        <f>('Added Columns'!AM618-'Added Columns'!AM$1)/'Added Columns'!AM$3</f>
        <v>0.1111111111111111</v>
      </c>
      <c r="AN618">
        <v>1</v>
      </c>
      <c r="AO618">
        <f>('Added Columns'!AO618-'Added Columns'!AO$1)/'Added Columns'!AO$3</f>
        <v>0.35714285714285715</v>
      </c>
      <c r="AP618">
        <f>('Added Columns'!AP618-'Added Columns'!AP$1)/'Added Columns'!AP$3</f>
        <v>0</v>
      </c>
      <c r="AQ618">
        <f>('Added Columns'!AQ618-'Added Columns'!AQ$1)/'Added Columns'!AQ$3</f>
        <v>0.33333333333333331</v>
      </c>
      <c r="AR618">
        <f>('Added Columns'!AR618-'Added Columns'!AR$1)/'Added Columns'!AR$3</f>
        <v>0.33333333333333331</v>
      </c>
      <c r="AS618">
        <f>('Added Columns'!AS618-'Added Columns'!AS$1)/'Added Columns'!AS$3</f>
        <v>0.22500000000000001</v>
      </c>
      <c r="AT618">
        <f>('Added Columns'!AT618-'Added Columns'!AT$1)/'Added Columns'!AT$3</f>
        <v>0.5</v>
      </c>
      <c r="AU618">
        <f>('Added Columns'!AU618-'Added Columns'!AU$1)/'Added Columns'!AU$3</f>
        <v>0.66666666666666663</v>
      </c>
      <c r="AV618">
        <f>('Added Columns'!AV618-'Added Columns'!AV$1)/'Added Columns'!AV$3</f>
        <v>0.22500000000000001</v>
      </c>
      <c r="AW618">
        <f>('Added Columns'!AW618-'Added Columns'!AW$1)/'Added Columns'!AW$3</f>
        <v>0.44444444444444442</v>
      </c>
      <c r="AX618">
        <f>('Added Columns'!AX618-'Added Columns'!AX$1)/'Added Columns'!AX$3</f>
        <v>0</v>
      </c>
      <c r="AY618">
        <f>('Added Columns'!AY618-'Added Columns'!AY$1)/'Added Columns'!AY$3</f>
        <v>0.47058823529411764</v>
      </c>
      <c r="AZ618">
        <v>1</v>
      </c>
      <c r="BA618">
        <v>0</v>
      </c>
    </row>
    <row r="619" spans="1:53" x14ac:dyDescent="0.25">
      <c r="A619">
        <v>612</v>
      </c>
      <c r="B619">
        <v>1</v>
      </c>
      <c r="C619">
        <v>0</v>
      </c>
      <c r="D619">
        <f>('Added Columns'!D619-'Added Columns'!D$1)/'Added Columns'!D$3</f>
        <v>0.40476190476190477</v>
      </c>
      <c r="E619">
        <v>1</v>
      </c>
      <c r="F619">
        <v>0</v>
      </c>
      <c r="G619">
        <v>0</v>
      </c>
      <c r="H619">
        <f>('Added Columns'!H619-'Added Columns'!H$1)/'Added Columns'!H$3</f>
        <v>0.60701503221188258</v>
      </c>
      <c r="I619">
        <v>0</v>
      </c>
      <c r="J619">
        <v>1</v>
      </c>
      <c r="K619">
        <v>0</v>
      </c>
      <c r="L619">
        <f>('Added Columns'!L619-'Added Columns'!L$1)/'Added Columns'!L$3</f>
        <v>0.21428571428571427</v>
      </c>
      <c r="M619">
        <f>('Added Columns'!M619-'Added Columns'!M$1)/'Added Columns'!M$3</f>
        <v>0.5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f>('Added Columns'!T619-'Added Columns'!T$1)/'Added Columns'!T$3</f>
        <v>0.66666666666666663</v>
      </c>
      <c r="U619">
        <f>('Added Columns'!U619-'Added Columns'!U$1)/'Added Columns'!U$3</f>
        <v>0.41428571428571431</v>
      </c>
      <c r="V619">
        <f>('Added Columns'!V619-'Added Columns'!V$1)/'Added Columns'!V$3</f>
        <v>0.66666666666666663</v>
      </c>
      <c r="W619">
        <f>('Added Columns'!W619-'Added Columns'!W$1)/'Added Columns'!W$3</f>
        <v>0.5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f>('Added Columns'!AG619-'Added Columns'!AG$1)/'Added Columns'!AG$3</f>
        <v>0.66666666666666663</v>
      </c>
      <c r="AH619">
        <v>0</v>
      </c>
      <c r="AI619">
        <v>0</v>
      </c>
      <c r="AJ619">
        <v>1</v>
      </c>
      <c r="AK619">
        <f>('Added Columns'!AK619-'Added Columns'!AK$1)/'Added Columns'!AK$3</f>
        <v>0.48509741969457609</v>
      </c>
      <c r="AL619">
        <f>('Added Columns'!AL619-'Added Columns'!AL$1)/'Added Columns'!AL$3</f>
        <v>0.67355952619955828</v>
      </c>
      <c r="AM619">
        <f>('Added Columns'!AM619-'Added Columns'!AM$1)/'Added Columns'!AM$3</f>
        <v>0.33333333333333331</v>
      </c>
      <c r="AN619">
        <v>0</v>
      </c>
      <c r="AO619">
        <f>('Added Columns'!AO619-'Added Columns'!AO$1)/'Added Columns'!AO$3</f>
        <v>0.7142857142857143</v>
      </c>
      <c r="AP619">
        <f>('Added Columns'!AP619-'Added Columns'!AP$1)/'Added Columns'!AP$3</f>
        <v>1</v>
      </c>
      <c r="AQ619">
        <f>('Added Columns'!AQ619-'Added Columns'!AQ$1)/'Added Columns'!AQ$3</f>
        <v>0.33333333333333331</v>
      </c>
      <c r="AR619">
        <f>('Added Columns'!AR619-'Added Columns'!AR$1)/'Added Columns'!AR$3</f>
        <v>0</v>
      </c>
      <c r="AS619">
        <f>('Added Columns'!AS619-'Added Columns'!AS$1)/'Added Columns'!AS$3</f>
        <v>0.42499999999999999</v>
      </c>
      <c r="AT619">
        <f>('Added Columns'!AT619-'Added Columns'!AT$1)/'Added Columns'!AT$3</f>
        <v>0.5</v>
      </c>
      <c r="AU619">
        <f>('Added Columns'!AU619-'Added Columns'!AU$1)/'Added Columns'!AU$3</f>
        <v>1</v>
      </c>
      <c r="AV619">
        <f>('Added Columns'!AV619-'Added Columns'!AV$1)/'Added Columns'!AV$3</f>
        <v>0.2</v>
      </c>
      <c r="AW619">
        <f>('Added Columns'!AW619-'Added Columns'!AW$1)/'Added Columns'!AW$3</f>
        <v>0.27777777777777779</v>
      </c>
      <c r="AX619">
        <f>('Added Columns'!AX619-'Added Columns'!AX$1)/'Added Columns'!AX$3</f>
        <v>6.6666666666666666E-2</v>
      </c>
      <c r="AY619">
        <f>('Added Columns'!AY619-'Added Columns'!AY$1)/'Added Columns'!AY$3</f>
        <v>0.35294117647058826</v>
      </c>
      <c r="AZ619">
        <v>1</v>
      </c>
      <c r="BA619">
        <v>0</v>
      </c>
    </row>
    <row r="620" spans="1:53" x14ac:dyDescent="0.25">
      <c r="A620">
        <v>613</v>
      </c>
      <c r="B620">
        <v>0</v>
      </c>
      <c r="C620">
        <v>1</v>
      </c>
      <c r="D620">
        <f>('Added Columns'!D620-'Added Columns'!D$1)/'Added Columns'!D$3</f>
        <v>0.23809523809523808</v>
      </c>
      <c r="E620">
        <v>1</v>
      </c>
      <c r="F620">
        <v>0</v>
      </c>
      <c r="G620">
        <v>0</v>
      </c>
      <c r="H620">
        <f>('Added Columns'!H620-'Added Columns'!H$1)/'Added Columns'!H$3</f>
        <v>0.47100930565497495</v>
      </c>
      <c r="I620">
        <v>1</v>
      </c>
      <c r="J620">
        <v>0</v>
      </c>
      <c r="K620">
        <v>0</v>
      </c>
      <c r="L620">
        <f>('Added Columns'!L620-'Added Columns'!L$1)/'Added Columns'!L$3</f>
        <v>3.5714285714285712E-2</v>
      </c>
      <c r="M620">
        <f>('Added Columns'!M620-'Added Columns'!M$1)/'Added Columns'!M$3</f>
        <v>0.75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f>('Added Columns'!T620-'Added Columns'!T$1)/'Added Columns'!T$3</f>
        <v>0.33333333333333331</v>
      </c>
      <c r="U620">
        <f>('Added Columns'!U620-'Added Columns'!U$1)/'Added Columns'!U$3</f>
        <v>0.72857142857142854</v>
      </c>
      <c r="V620">
        <f>('Added Columns'!V620-'Added Columns'!V$1)/'Added Columns'!V$3</f>
        <v>0.66666666666666663</v>
      </c>
      <c r="W620">
        <f>('Added Columns'!W620-'Added Columns'!W$1)/'Added Columns'!W$3</f>
        <v>0.25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f>('Added Columns'!AG620-'Added Columns'!AG$1)/'Added Columns'!AG$3</f>
        <v>0.33333333333333331</v>
      </c>
      <c r="AH620">
        <v>0</v>
      </c>
      <c r="AI620">
        <v>1</v>
      </c>
      <c r="AJ620">
        <v>0</v>
      </c>
      <c r="AK620">
        <f>('Added Columns'!AK620-'Added Columns'!AK$1)/'Added Columns'!AK$3</f>
        <v>0.19852553975776724</v>
      </c>
      <c r="AL620">
        <f>('Added Columns'!AL620-'Added Columns'!AL$1)/'Added Columns'!AL$3</f>
        <v>6.4404738004416789E-2</v>
      </c>
      <c r="AM620">
        <f>('Added Columns'!AM620-'Added Columns'!AM$1)/'Added Columns'!AM$3</f>
        <v>0.1111111111111111</v>
      </c>
      <c r="AN620">
        <v>1</v>
      </c>
      <c r="AO620">
        <f>('Added Columns'!AO620-'Added Columns'!AO$1)/'Added Columns'!AO$3</f>
        <v>0.6428571428571429</v>
      </c>
      <c r="AP620">
        <f>('Added Columns'!AP620-'Added Columns'!AP$1)/'Added Columns'!AP$3</f>
        <v>1</v>
      </c>
      <c r="AQ620">
        <f>('Added Columns'!AQ620-'Added Columns'!AQ$1)/'Added Columns'!AQ$3</f>
        <v>0</v>
      </c>
      <c r="AR620">
        <f>('Added Columns'!AR620-'Added Columns'!AR$1)/'Added Columns'!AR$3</f>
        <v>0</v>
      </c>
      <c r="AS620">
        <f>('Added Columns'!AS620-'Added Columns'!AS$1)/'Added Columns'!AS$3</f>
        <v>0.2</v>
      </c>
      <c r="AT620">
        <f>('Added Columns'!AT620-'Added Columns'!AT$1)/'Added Columns'!AT$3</f>
        <v>0.33333333333333331</v>
      </c>
      <c r="AU620">
        <f>('Added Columns'!AU620-'Added Columns'!AU$1)/'Added Columns'!AU$3</f>
        <v>0.66666666666666663</v>
      </c>
      <c r="AV620">
        <f>('Added Columns'!AV620-'Added Columns'!AV$1)/'Added Columns'!AV$3</f>
        <v>0.2</v>
      </c>
      <c r="AW620">
        <f>('Added Columns'!AW620-'Added Columns'!AW$1)/'Added Columns'!AW$3</f>
        <v>0.3888888888888889</v>
      </c>
      <c r="AX620">
        <f>('Added Columns'!AX620-'Added Columns'!AX$1)/'Added Columns'!AX$3</f>
        <v>0.46666666666666667</v>
      </c>
      <c r="AY620">
        <f>('Added Columns'!AY620-'Added Columns'!AY$1)/'Added Columns'!AY$3</f>
        <v>0.29411764705882354</v>
      </c>
      <c r="AZ620">
        <v>1</v>
      </c>
      <c r="BA620">
        <v>0</v>
      </c>
    </row>
    <row r="621" spans="1:53" x14ac:dyDescent="0.25">
      <c r="A621">
        <v>614</v>
      </c>
      <c r="B621">
        <v>1</v>
      </c>
      <c r="C621">
        <v>0</v>
      </c>
      <c r="D621">
        <f>('Added Columns'!D621-'Added Columns'!D$1)/'Added Columns'!D$3</f>
        <v>0.38095238095238093</v>
      </c>
      <c r="E621">
        <v>1</v>
      </c>
      <c r="F621">
        <v>0</v>
      </c>
      <c r="G621">
        <v>0</v>
      </c>
      <c r="H621">
        <f>('Added Columns'!H621-'Added Columns'!H$1)/'Added Columns'!H$3</f>
        <v>0.52040085898353616</v>
      </c>
      <c r="I621">
        <v>0</v>
      </c>
      <c r="J621">
        <v>0</v>
      </c>
      <c r="K621">
        <v>1</v>
      </c>
      <c r="L621">
        <f>('Added Columns'!L621-'Added Columns'!L$1)/'Added Columns'!L$3</f>
        <v>7.1428571428571425E-2</v>
      </c>
      <c r="M621">
        <f>('Added Columns'!M621-'Added Columns'!M$1)/'Added Columns'!M$3</f>
        <v>0.25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f>('Added Columns'!T621-'Added Columns'!T$1)/'Added Columns'!T$3</f>
        <v>0.66666666666666663</v>
      </c>
      <c r="U621">
        <f>('Added Columns'!U621-'Added Columns'!U$1)/'Added Columns'!U$3</f>
        <v>0.82857142857142863</v>
      </c>
      <c r="V621">
        <f>('Added Columns'!V621-'Added Columns'!V$1)/'Added Columns'!V$3</f>
        <v>0.66666666666666663</v>
      </c>
      <c r="W621">
        <f>('Added Columns'!W621-'Added Columns'!W$1)/'Added Columns'!W$3</f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f>('Added Columns'!AG621-'Added Columns'!AG$1)/'Added Columns'!AG$3</f>
        <v>1</v>
      </c>
      <c r="AH621">
        <v>0</v>
      </c>
      <c r="AI621">
        <v>1</v>
      </c>
      <c r="AJ621">
        <v>0</v>
      </c>
      <c r="AK621">
        <f>('Added Columns'!AK621-'Added Columns'!AK$1)/'Added Columns'!AK$3</f>
        <v>0.1436545550289626</v>
      </c>
      <c r="AL621">
        <f>('Added Columns'!AL621-'Added Columns'!AL$1)/'Added Columns'!AL$3</f>
        <v>5.9827343906846018E-3</v>
      </c>
      <c r="AM621">
        <f>('Added Columns'!AM621-'Added Columns'!AM$1)/'Added Columns'!AM$3</f>
        <v>0</v>
      </c>
      <c r="AN621">
        <v>0</v>
      </c>
      <c r="AO621">
        <f>('Added Columns'!AO621-'Added Columns'!AO$1)/'Added Columns'!AO$3</f>
        <v>0.5714285714285714</v>
      </c>
      <c r="AP621">
        <f>('Added Columns'!AP621-'Added Columns'!AP$1)/'Added Columns'!AP$3</f>
        <v>0</v>
      </c>
      <c r="AQ621">
        <f>('Added Columns'!AQ621-'Added Columns'!AQ$1)/'Added Columns'!AQ$3</f>
        <v>0.66666666666666663</v>
      </c>
      <c r="AR621">
        <f>('Added Columns'!AR621-'Added Columns'!AR$1)/'Added Columns'!AR$3</f>
        <v>0.33333333333333331</v>
      </c>
      <c r="AS621">
        <f>('Added Columns'!AS621-'Added Columns'!AS$1)/'Added Columns'!AS$3</f>
        <v>0.1</v>
      </c>
      <c r="AT621">
        <f>('Added Columns'!AT621-'Added Columns'!AT$1)/'Added Columns'!AT$3</f>
        <v>0.16666666666666666</v>
      </c>
      <c r="AU621">
        <f>('Added Columns'!AU621-'Added Columns'!AU$1)/'Added Columns'!AU$3</f>
        <v>0</v>
      </c>
      <c r="AV621">
        <f>('Added Columns'!AV621-'Added Columns'!AV$1)/'Added Columns'!AV$3</f>
        <v>7.4999999999999997E-2</v>
      </c>
      <c r="AW621">
        <f>('Added Columns'!AW621-'Added Columns'!AW$1)/'Added Columns'!AW$3</f>
        <v>0.1111111111111111</v>
      </c>
      <c r="AX621">
        <f>('Added Columns'!AX621-'Added Columns'!AX$1)/'Added Columns'!AX$3</f>
        <v>0</v>
      </c>
      <c r="AY621">
        <f>('Added Columns'!AY621-'Added Columns'!AY$1)/'Added Columns'!AY$3</f>
        <v>0.11764705882352941</v>
      </c>
      <c r="AZ621">
        <v>1</v>
      </c>
      <c r="BA621">
        <v>0</v>
      </c>
    </row>
    <row r="622" spans="1:53" x14ac:dyDescent="0.25">
      <c r="A622">
        <v>615</v>
      </c>
      <c r="B622">
        <v>0</v>
      </c>
      <c r="C622">
        <v>1</v>
      </c>
      <c r="D622">
        <f>('Added Columns'!D622-'Added Columns'!D$1)/'Added Columns'!D$3</f>
        <v>0.19047619047619047</v>
      </c>
      <c r="E622">
        <v>0</v>
      </c>
      <c r="F622">
        <v>1</v>
      </c>
      <c r="G622">
        <v>0</v>
      </c>
      <c r="H622">
        <f>('Added Columns'!H622-'Added Columns'!H$1)/'Added Columns'!H$3</f>
        <v>0.56191839656406584</v>
      </c>
      <c r="I622">
        <v>0</v>
      </c>
      <c r="J622">
        <v>1</v>
      </c>
      <c r="K622">
        <v>0</v>
      </c>
      <c r="L622">
        <f>('Added Columns'!L622-'Added Columns'!L$1)/'Added Columns'!L$3</f>
        <v>0.14285714285714285</v>
      </c>
      <c r="M622">
        <f>('Added Columns'!M622-'Added Columns'!M$1)/'Added Columns'!M$3</f>
        <v>0.25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f>('Added Columns'!T622-'Added Columns'!T$1)/'Added Columns'!T$3</f>
        <v>0.66666666666666663</v>
      </c>
      <c r="U622">
        <f>('Added Columns'!U622-'Added Columns'!U$1)/'Added Columns'!U$3</f>
        <v>0.82857142857142863</v>
      </c>
      <c r="V622">
        <f>('Added Columns'!V622-'Added Columns'!V$1)/'Added Columns'!V$3</f>
        <v>0.33333333333333331</v>
      </c>
      <c r="W622">
        <f>('Added Columns'!W622-'Added Columns'!W$1)/'Added Columns'!W$3</f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f>('Added Columns'!AG622-'Added Columns'!AG$1)/'Added Columns'!AG$3</f>
        <v>0.66666666666666663</v>
      </c>
      <c r="AH622">
        <v>0</v>
      </c>
      <c r="AI622">
        <v>1</v>
      </c>
      <c r="AJ622">
        <v>0</v>
      </c>
      <c r="AK622">
        <f>('Added Columns'!AK622-'Added Columns'!AK$1)/'Added Columns'!AK$3</f>
        <v>7.1458662453923114E-2</v>
      </c>
      <c r="AL622">
        <f>('Added Columns'!AL622-'Added Columns'!AL$1)/'Added Columns'!AL$3</f>
        <v>0.75502911062035738</v>
      </c>
      <c r="AM622">
        <f>('Added Columns'!AM622-'Added Columns'!AM$1)/'Added Columns'!AM$3</f>
        <v>0.1111111111111111</v>
      </c>
      <c r="AN622">
        <v>1</v>
      </c>
      <c r="AO622">
        <f>('Added Columns'!AO622-'Added Columns'!AO$1)/'Added Columns'!AO$3</f>
        <v>0.21428571428571427</v>
      </c>
      <c r="AP622">
        <f>('Added Columns'!AP622-'Added Columns'!AP$1)/'Added Columns'!AP$3</f>
        <v>0</v>
      </c>
      <c r="AQ622">
        <f>('Added Columns'!AQ622-'Added Columns'!AQ$1)/'Added Columns'!AQ$3</f>
        <v>0</v>
      </c>
      <c r="AR622">
        <f>('Added Columns'!AR622-'Added Columns'!AR$1)/'Added Columns'!AR$3</f>
        <v>0.33333333333333331</v>
      </c>
      <c r="AS622">
        <f>('Added Columns'!AS622-'Added Columns'!AS$1)/'Added Columns'!AS$3</f>
        <v>0.2</v>
      </c>
      <c r="AT622">
        <f>('Added Columns'!AT622-'Added Columns'!AT$1)/'Added Columns'!AT$3</f>
        <v>0.33333333333333331</v>
      </c>
      <c r="AU622">
        <f>('Added Columns'!AU622-'Added Columns'!AU$1)/'Added Columns'!AU$3</f>
        <v>0.66666666666666663</v>
      </c>
      <c r="AV622">
        <f>('Added Columns'!AV622-'Added Columns'!AV$1)/'Added Columns'!AV$3</f>
        <v>0.2</v>
      </c>
      <c r="AW622">
        <f>('Added Columns'!AW622-'Added Columns'!AW$1)/'Added Columns'!AW$3</f>
        <v>0.3888888888888889</v>
      </c>
      <c r="AX622">
        <f>('Added Columns'!AX622-'Added Columns'!AX$1)/'Added Columns'!AX$3</f>
        <v>6.6666666666666666E-2</v>
      </c>
      <c r="AY622">
        <f>('Added Columns'!AY622-'Added Columns'!AY$1)/'Added Columns'!AY$3</f>
        <v>0.41176470588235292</v>
      </c>
      <c r="AZ622">
        <v>1</v>
      </c>
      <c r="BA622">
        <v>1</v>
      </c>
    </row>
    <row r="623" spans="1:53" x14ac:dyDescent="0.25">
      <c r="A623">
        <v>616</v>
      </c>
      <c r="B623">
        <v>1</v>
      </c>
      <c r="C623">
        <v>0</v>
      </c>
      <c r="D623">
        <f>('Added Columns'!D623-'Added Columns'!D$1)/'Added Columns'!D$3</f>
        <v>0.21428571428571427</v>
      </c>
      <c r="E623">
        <v>0</v>
      </c>
      <c r="F623">
        <v>0</v>
      </c>
      <c r="G623">
        <v>1</v>
      </c>
      <c r="H623">
        <f>('Added Columns'!H623-'Added Columns'!H$1)/'Added Columns'!H$3</f>
        <v>0.24409448818897639</v>
      </c>
      <c r="I623">
        <v>0</v>
      </c>
      <c r="J623">
        <v>1</v>
      </c>
      <c r="K623">
        <v>0</v>
      </c>
      <c r="L623">
        <f>('Added Columns'!L623-'Added Columns'!L$1)/'Added Columns'!L$3</f>
        <v>7.1428571428571425E-2</v>
      </c>
      <c r="M623">
        <f>('Added Columns'!M623-'Added Columns'!M$1)/'Added Columns'!M$3</f>
        <v>0.5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f>('Added Columns'!T623-'Added Columns'!T$1)/'Added Columns'!T$3</f>
        <v>1</v>
      </c>
      <c r="U623">
        <f>('Added Columns'!U623-'Added Columns'!U$1)/'Added Columns'!U$3</f>
        <v>0.2857142857142857</v>
      </c>
      <c r="V623">
        <f>('Added Columns'!V623-'Added Columns'!V$1)/'Added Columns'!V$3</f>
        <v>0.66666666666666663</v>
      </c>
      <c r="W623">
        <f>('Added Columns'!W623-'Added Columns'!W$1)/'Added Columns'!W$3</f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f>('Added Columns'!AG623-'Added Columns'!AG$1)/'Added Columns'!AG$3</f>
        <v>1</v>
      </c>
      <c r="AH623">
        <v>0</v>
      </c>
      <c r="AI623">
        <v>1</v>
      </c>
      <c r="AJ623">
        <v>0</v>
      </c>
      <c r="AK623">
        <f>('Added Columns'!AK623-'Added Columns'!AK$1)/'Added Columns'!AK$3</f>
        <v>3.6703528172722488E-2</v>
      </c>
      <c r="AL623">
        <f>('Added Columns'!AL623-'Added Columns'!AL$1)/'Added Columns'!AL$3</f>
        <v>0.58128889781168436</v>
      </c>
      <c r="AM623">
        <f>('Added Columns'!AM623-'Added Columns'!AM$1)/'Added Columns'!AM$3</f>
        <v>0.1111111111111111</v>
      </c>
      <c r="AN623">
        <v>0</v>
      </c>
      <c r="AO623">
        <f>('Added Columns'!AO623-'Added Columns'!AO$1)/'Added Columns'!AO$3</f>
        <v>0</v>
      </c>
      <c r="AP623">
        <f>('Added Columns'!AP623-'Added Columns'!AP$1)/'Added Columns'!AP$3</f>
        <v>0</v>
      </c>
      <c r="AQ623">
        <f>('Added Columns'!AQ623-'Added Columns'!AQ$1)/'Added Columns'!AQ$3</f>
        <v>0.66666666666666663</v>
      </c>
      <c r="AR623">
        <f>('Added Columns'!AR623-'Added Columns'!AR$1)/'Added Columns'!AR$3</f>
        <v>1</v>
      </c>
      <c r="AS623">
        <f>('Added Columns'!AS623-'Added Columns'!AS$1)/'Added Columns'!AS$3</f>
        <v>0</v>
      </c>
      <c r="AT623">
        <f>('Added Columns'!AT623-'Added Columns'!AT$1)/'Added Columns'!AT$3</f>
        <v>1</v>
      </c>
      <c r="AU623">
        <f>('Added Columns'!AU623-'Added Columns'!AU$1)/'Added Columns'!AU$3</f>
        <v>0.33333333333333331</v>
      </c>
      <c r="AV623">
        <f>('Added Columns'!AV623-'Added Columns'!AV$1)/'Added Columns'!AV$3</f>
        <v>0</v>
      </c>
      <c r="AW623">
        <f>('Added Columns'!AW623-'Added Columns'!AW$1)/'Added Columns'!AW$3</f>
        <v>0</v>
      </c>
      <c r="AX623">
        <f>('Added Columns'!AX623-'Added Columns'!AX$1)/'Added Columns'!AX$3</f>
        <v>0</v>
      </c>
      <c r="AY623">
        <f>('Added Columns'!AY623-'Added Columns'!AY$1)/'Added Columns'!AY$3</f>
        <v>0</v>
      </c>
      <c r="AZ623">
        <v>1</v>
      </c>
      <c r="BA623">
        <v>0</v>
      </c>
    </row>
    <row r="624" spans="1:53" x14ac:dyDescent="0.25">
      <c r="A624">
        <v>617</v>
      </c>
      <c r="B624">
        <v>0</v>
      </c>
      <c r="C624">
        <v>1</v>
      </c>
      <c r="D624">
        <f>('Added Columns'!D624-'Added Columns'!D$1)/'Added Columns'!D$3</f>
        <v>0.7857142857142857</v>
      </c>
      <c r="E624">
        <v>1</v>
      </c>
      <c r="F624">
        <v>0</v>
      </c>
      <c r="G624">
        <v>0</v>
      </c>
      <c r="H624">
        <f>('Added Columns'!H624-'Added Columns'!H$1)/'Added Columns'!H$3</f>
        <v>0.870436649964209</v>
      </c>
      <c r="I624">
        <v>1</v>
      </c>
      <c r="J624">
        <v>0</v>
      </c>
      <c r="K624">
        <v>0</v>
      </c>
      <c r="L624">
        <f>('Added Columns'!L624-'Added Columns'!L$1)/'Added Columns'!L$3</f>
        <v>0.8928571428571429</v>
      </c>
      <c r="M624">
        <f>('Added Columns'!M624-'Added Columns'!M$1)/'Added Columns'!M$3</f>
        <v>0.75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f>('Added Columns'!T624-'Added Columns'!T$1)/'Added Columns'!T$3</f>
        <v>0</v>
      </c>
      <c r="U624">
        <f>('Added Columns'!U624-'Added Columns'!U$1)/'Added Columns'!U$3</f>
        <v>0.51428571428571423</v>
      </c>
      <c r="V624">
        <f>('Added Columns'!V624-'Added Columns'!V$1)/'Added Columns'!V$3</f>
        <v>0.66666666666666663</v>
      </c>
      <c r="W624">
        <f>('Added Columns'!W624-'Added Columns'!W$1)/'Added Columns'!W$3</f>
        <v>0.75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f>('Added Columns'!AG624-'Added Columns'!AG$1)/'Added Columns'!AG$3</f>
        <v>0.66666666666666663</v>
      </c>
      <c r="AH624">
        <v>0</v>
      </c>
      <c r="AI624">
        <v>1</v>
      </c>
      <c r="AJ624">
        <v>0</v>
      </c>
      <c r="AK624">
        <f>('Added Columns'!AK624-'Added Columns'!AK$1)/'Added Columns'!AK$3</f>
        <v>0.80558188520273832</v>
      </c>
      <c r="AL624">
        <f>('Added Columns'!AL624-'Added Columns'!AL$1)/'Added Columns'!AL$3</f>
        <v>0.14053402931138326</v>
      </c>
      <c r="AM624">
        <f>('Added Columns'!AM624-'Added Columns'!AM$1)/'Added Columns'!AM$3</f>
        <v>0.22222222222222221</v>
      </c>
      <c r="AN624">
        <v>0</v>
      </c>
      <c r="AO624">
        <f>('Added Columns'!AO624-'Added Columns'!AO$1)/'Added Columns'!AO$3</f>
        <v>0.21428571428571427</v>
      </c>
      <c r="AP624">
        <f>('Added Columns'!AP624-'Added Columns'!AP$1)/'Added Columns'!AP$3</f>
        <v>0</v>
      </c>
      <c r="AQ624">
        <f>('Added Columns'!AQ624-'Added Columns'!AQ$1)/'Added Columns'!AQ$3</f>
        <v>0.66666666666666663</v>
      </c>
      <c r="AR624">
        <f>('Added Columns'!AR624-'Added Columns'!AR$1)/'Added Columns'!AR$3</f>
        <v>0.33333333333333331</v>
      </c>
      <c r="AS624">
        <f>('Added Columns'!AS624-'Added Columns'!AS$1)/'Added Columns'!AS$3</f>
        <v>0.72499999999999998</v>
      </c>
      <c r="AT624">
        <f>('Added Columns'!AT624-'Added Columns'!AT$1)/'Added Columns'!AT$3</f>
        <v>0.33333333333333331</v>
      </c>
      <c r="AU624">
        <f>('Added Columns'!AU624-'Added Columns'!AU$1)/'Added Columns'!AU$3</f>
        <v>0.33333333333333331</v>
      </c>
      <c r="AV624">
        <f>('Added Columns'!AV624-'Added Columns'!AV$1)/'Added Columns'!AV$3</f>
        <v>0.5</v>
      </c>
      <c r="AW624">
        <f>('Added Columns'!AW624-'Added Columns'!AW$1)/'Added Columns'!AW$3</f>
        <v>0.33333333333333331</v>
      </c>
      <c r="AX624">
        <f>('Added Columns'!AX624-'Added Columns'!AX$1)/'Added Columns'!AX$3</f>
        <v>0.26666666666666666</v>
      </c>
      <c r="AY624">
        <f>('Added Columns'!AY624-'Added Columns'!AY$1)/'Added Columns'!AY$3</f>
        <v>1</v>
      </c>
      <c r="AZ624">
        <v>1</v>
      </c>
      <c r="BA624">
        <v>0</v>
      </c>
    </row>
    <row r="625" spans="1:53" x14ac:dyDescent="0.25">
      <c r="A625">
        <v>618</v>
      </c>
      <c r="B625">
        <v>1</v>
      </c>
      <c r="C625">
        <v>0</v>
      </c>
      <c r="D625">
        <f>('Added Columns'!D625-'Added Columns'!D$1)/'Added Columns'!D$3</f>
        <v>0.61904761904761907</v>
      </c>
      <c r="E625">
        <v>1</v>
      </c>
      <c r="F625">
        <v>0</v>
      </c>
      <c r="G625">
        <v>0</v>
      </c>
      <c r="H625">
        <f>('Added Columns'!H625-'Added Columns'!H$1)/'Added Columns'!H$3</f>
        <v>0.37437365783822479</v>
      </c>
      <c r="I625">
        <v>0</v>
      </c>
      <c r="J625">
        <v>1</v>
      </c>
      <c r="K625">
        <v>0</v>
      </c>
      <c r="L625">
        <f>('Added Columns'!L625-'Added Columns'!L$1)/'Added Columns'!L$3</f>
        <v>0.10714285714285714</v>
      </c>
      <c r="M625">
        <f>('Added Columns'!M625-'Added Columns'!M$1)/'Added Columns'!M$3</f>
        <v>0.5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f>('Added Columns'!T625-'Added Columns'!T$1)/'Added Columns'!T$3</f>
        <v>1</v>
      </c>
      <c r="U625">
        <f>('Added Columns'!U625-'Added Columns'!U$1)/'Added Columns'!U$3</f>
        <v>0.2857142857142857</v>
      </c>
      <c r="V625">
        <f>('Added Columns'!V625-'Added Columns'!V$1)/'Added Columns'!V$3</f>
        <v>0.66666666666666663</v>
      </c>
      <c r="W625">
        <f>('Added Columns'!W625-'Added Columns'!W$1)/'Added Columns'!W$3</f>
        <v>0.25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f>('Added Columns'!AG625-'Added Columns'!AG$1)/'Added Columns'!AG$3</f>
        <v>0.33333333333333331</v>
      </c>
      <c r="AH625">
        <v>0</v>
      </c>
      <c r="AI625">
        <v>0</v>
      </c>
      <c r="AJ625">
        <v>1</v>
      </c>
      <c r="AK625">
        <f>('Added Columns'!AK625-'Added Columns'!AK$1)/'Added Columns'!AK$3</f>
        <v>0.25929436545550288</v>
      </c>
      <c r="AL625">
        <f>('Added Columns'!AL625-'Added Columns'!AL$1)/'Added Columns'!AL$3</f>
        <v>0.12459345512949208</v>
      </c>
      <c r="AM625">
        <f>('Added Columns'!AM625-'Added Columns'!AM$1)/'Added Columns'!AM$3</f>
        <v>1</v>
      </c>
      <c r="AN625">
        <v>0</v>
      </c>
      <c r="AO625">
        <f>('Added Columns'!AO625-'Added Columns'!AO$1)/'Added Columns'!AO$3</f>
        <v>7.1428571428571425E-2</v>
      </c>
      <c r="AP625">
        <f>('Added Columns'!AP625-'Added Columns'!AP$1)/'Added Columns'!AP$3</f>
        <v>0</v>
      </c>
      <c r="AQ625">
        <f>('Added Columns'!AQ625-'Added Columns'!AQ$1)/'Added Columns'!AQ$3</f>
        <v>1</v>
      </c>
      <c r="AR625">
        <f>('Added Columns'!AR625-'Added Columns'!AR$1)/'Added Columns'!AR$3</f>
        <v>0</v>
      </c>
      <c r="AS625">
        <f>('Added Columns'!AS625-'Added Columns'!AS$1)/'Added Columns'!AS$3</f>
        <v>0.25</v>
      </c>
      <c r="AT625">
        <f>('Added Columns'!AT625-'Added Columns'!AT$1)/'Added Columns'!AT$3</f>
        <v>0.33333333333333331</v>
      </c>
      <c r="AU625">
        <f>('Added Columns'!AU625-'Added Columns'!AU$1)/'Added Columns'!AU$3</f>
        <v>0.33333333333333331</v>
      </c>
      <c r="AV625">
        <f>('Added Columns'!AV625-'Added Columns'!AV$1)/'Added Columns'!AV$3</f>
        <v>0.125</v>
      </c>
      <c r="AW625">
        <f>('Added Columns'!AW625-'Added Columns'!AW$1)/'Added Columns'!AW$3</f>
        <v>0.1111111111111111</v>
      </c>
      <c r="AX625">
        <f>('Added Columns'!AX625-'Added Columns'!AX$1)/'Added Columns'!AX$3</f>
        <v>0.13333333333333333</v>
      </c>
      <c r="AY625">
        <f>('Added Columns'!AY625-'Added Columns'!AY$1)/'Added Columns'!AY$3</f>
        <v>0.17647058823529413</v>
      </c>
      <c r="AZ625">
        <v>1</v>
      </c>
      <c r="BA625">
        <v>0</v>
      </c>
    </row>
    <row r="626" spans="1:53" x14ac:dyDescent="0.25">
      <c r="A626">
        <v>619</v>
      </c>
      <c r="B626">
        <v>1</v>
      </c>
      <c r="C626">
        <v>0</v>
      </c>
      <c r="D626">
        <f>('Added Columns'!D626-'Added Columns'!D$1)/'Added Columns'!D$3</f>
        <v>0.16666666666666666</v>
      </c>
      <c r="E626">
        <v>1</v>
      </c>
      <c r="F626">
        <v>0</v>
      </c>
      <c r="G626">
        <v>0</v>
      </c>
      <c r="H626">
        <f>('Added Columns'!H626-'Added Columns'!H$1)/'Added Columns'!H$3</f>
        <v>5.5833929849677881E-2</v>
      </c>
      <c r="I626">
        <v>0</v>
      </c>
      <c r="J626">
        <v>1</v>
      </c>
      <c r="K626">
        <v>0</v>
      </c>
      <c r="L626">
        <f>('Added Columns'!L626-'Added Columns'!L$1)/'Added Columns'!L$3</f>
        <v>3.5714285714285712E-2</v>
      </c>
      <c r="M626">
        <f>('Added Columns'!M626-'Added Columns'!M$1)/'Added Columns'!M$3</f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f>('Added Columns'!T626-'Added Columns'!T$1)/'Added Columns'!T$3</f>
        <v>0</v>
      </c>
      <c r="U626">
        <f>('Added Columns'!U626-'Added Columns'!U$1)/'Added Columns'!U$3</f>
        <v>0.5</v>
      </c>
      <c r="V626">
        <f>('Added Columns'!V626-'Added Columns'!V$1)/'Added Columns'!V$3</f>
        <v>1</v>
      </c>
      <c r="W626">
        <f>('Added Columns'!W626-'Added Columns'!W$1)/'Added Columns'!W$3</f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f>('Added Columns'!AG626-'Added Columns'!AG$1)/'Added Columns'!AG$3</f>
        <v>0</v>
      </c>
      <c r="AH626">
        <v>0</v>
      </c>
      <c r="AI626">
        <v>0</v>
      </c>
      <c r="AJ626">
        <v>1</v>
      </c>
      <c r="AK626">
        <f>('Added Columns'!AK626-'Added Columns'!AK$1)/'Added Columns'!AK$3</f>
        <v>0.12717219589257503</v>
      </c>
      <c r="AL626">
        <f>('Added Columns'!AL626-'Added Columns'!AL$1)/'Added Columns'!AL$3</f>
        <v>0.78450110419594454</v>
      </c>
      <c r="AM626">
        <f>('Added Columns'!AM626-'Added Columns'!AM$1)/'Added Columns'!AM$3</f>
        <v>0.77777777777777779</v>
      </c>
      <c r="AN626">
        <v>0</v>
      </c>
      <c r="AO626">
        <f>('Added Columns'!AO626-'Added Columns'!AO$1)/'Added Columns'!AO$3</f>
        <v>0.14285714285714285</v>
      </c>
      <c r="AP626">
        <f>('Added Columns'!AP626-'Added Columns'!AP$1)/'Added Columns'!AP$3</f>
        <v>0</v>
      </c>
      <c r="AQ626">
        <f>('Added Columns'!AQ626-'Added Columns'!AQ$1)/'Added Columns'!AQ$3</f>
        <v>0.66666666666666663</v>
      </c>
      <c r="AR626">
        <f>('Added Columns'!AR626-'Added Columns'!AR$1)/'Added Columns'!AR$3</f>
        <v>0</v>
      </c>
      <c r="AS626">
        <f>('Added Columns'!AS626-'Added Columns'!AS$1)/'Added Columns'!AS$3</f>
        <v>0.15</v>
      </c>
      <c r="AT626">
        <f>('Added Columns'!AT626-'Added Columns'!AT$1)/'Added Columns'!AT$3</f>
        <v>0.5</v>
      </c>
      <c r="AU626">
        <f>('Added Columns'!AU626-'Added Columns'!AU$1)/'Added Columns'!AU$3</f>
        <v>0.33333333333333331</v>
      </c>
      <c r="AV626">
        <f>('Added Columns'!AV626-'Added Columns'!AV$1)/'Added Columns'!AV$3</f>
        <v>0.1</v>
      </c>
      <c r="AW626">
        <f>('Added Columns'!AW626-'Added Columns'!AW$1)/'Added Columns'!AW$3</f>
        <v>0.16666666666666666</v>
      </c>
      <c r="AX626">
        <f>('Added Columns'!AX626-'Added Columns'!AX$1)/'Added Columns'!AX$3</f>
        <v>0</v>
      </c>
      <c r="AY626">
        <f>('Added Columns'!AY626-'Added Columns'!AY$1)/'Added Columns'!AY$3</f>
        <v>5.8823529411764705E-2</v>
      </c>
      <c r="AZ626">
        <v>1</v>
      </c>
      <c r="BA626">
        <v>0</v>
      </c>
    </row>
    <row r="627" spans="1:53" x14ac:dyDescent="0.25">
      <c r="A627">
        <v>620</v>
      </c>
      <c r="B627">
        <v>1</v>
      </c>
      <c r="C627">
        <v>0</v>
      </c>
      <c r="D627">
        <f>('Added Columns'!D627-'Added Columns'!D$1)/'Added Columns'!D$3</f>
        <v>0.35714285714285715</v>
      </c>
      <c r="E627">
        <v>1</v>
      </c>
      <c r="F627">
        <v>0</v>
      </c>
      <c r="G627">
        <v>0</v>
      </c>
      <c r="H627">
        <f>('Added Columns'!H627-'Added Columns'!H$1)/'Added Columns'!H$3</f>
        <v>0.34645669291338582</v>
      </c>
      <c r="I627">
        <v>1</v>
      </c>
      <c r="J627">
        <v>0</v>
      </c>
      <c r="K627">
        <v>0</v>
      </c>
      <c r="L627">
        <f>('Added Columns'!L627-'Added Columns'!L$1)/'Added Columns'!L$3</f>
        <v>0</v>
      </c>
      <c r="M627">
        <f>('Added Columns'!M627-'Added Columns'!M$1)/'Added Columns'!M$3</f>
        <v>0.5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f>('Added Columns'!T627-'Added Columns'!T$1)/'Added Columns'!T$3</f>
        <v>0</v>
      </c>
      <c r="U627">
        <f>('Added Columns'!U627-'Added Columns'!U$1)/'Added Columns'!U$3</f>
        <v>0.25714285714285712</v>
      </c>
      <c r="V627">
        <f>('Added Columns'!V627-'Added Columns'!V$1)/'Added Columns'!V$3</f>
        <v>1</v>
      </c>
      <c r="W627">
        <f>('Added Columns'!W627-'Added Columns'!W$1)/'Added Columns'!W$3</f>
        <v>0.25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f>('Added Columns'!AG627-'Added Columns'!AG$1)/'Added Columns'!AG$3</f>
        <v>0</v>
      </c>
      <c r="AH627">
        <v>1</v>
      </c>
      <c r="AI627">
        <v>0</v>
      </c>
      <c r="AJ627">
        <v>0</v>
      </c>
      <c r="AK627">
        <f>('Added Columns'!AK627-'Added Columns'!AK$1)/'Added Columns'!AK$3</f>
        <v>0.15945234333859926</v>
      </c>
      <c r="AL627">
        <f>('Added Columns'!AL627-'Added Columns'!AL$1)/'Added Columns'!AL$3</f>
        <v>0.79188917887974297</v>
      </c>
      <c r="AM627">
        <f>('Added Columns'!AM627-'Added Columns'!AM$1)/'Added Columns'!AM$3</f>
        <v>0.1111111111111111</v>
      </c>
      <c r="AN627">
        <v>0</v>
      </c>
      <c r="AO627">
        <f>('Added Columns'!AO627-'Added Columns'!AO$1)/'Added Columns'!AO$3</f>
        <v>0.7857142857142857</v>
      </c>
      <c r="AP627">
        <f>('Added Columns'!AP627-'Added Columns'!AP$1)/'Added Columns'!AP$3</f>
        <v>1</v>
      </c>
      <c r="AQ627">
        <f>('Added Columns'!AQ627-'Added Columns'!AQ$1)/'Added Columns'!AQ$3</f>
        <v>0</v>
      </c>
      <c r="AR627">
        <f>('Added Columns'!AR627-'Added Columns'!AR$1)/'Added Columns'!AR$3</f>
        <v>0.33333333333333331</v>
      </c>
      <c r="AS627">
        <f>('Added Columns'!AS627-'Added Columns'!AS$1)/'Added Columns'!AS$3</f>
        <v>0.22500000000000001</v>
      </c>
      <c r="AT627">
        <f>('Added Columns'!AT627-'Added Columns'!AT$1)/'Added Columns'!AT$3</f>
        <v>0.83333333333333337</v>
      </c>
      <c r="AU627">
        <f>('Added Columns'!AU627-'Added Columns'!AU$1)/'Added Columns'!AU$3</f>
        <v>0.66666666666666663</v>
      </c>
      <c r="AV627">
        <f>('Added Columns'!AV627-'Added Columns'!AV$1)/'Added Columns'!AV$3</f>
        <v>0.22500000000000001</v>
      </c>
      <c r="AW627">
        <f>('Added Columns'!AW627-'Added Columns'!AW$1)/'Added Columns'!AW$3</f>
        <v>0.44444444444444442</v>
      </c>
      <c r="AX627">
        <f>('Added Columns'!AX627-'Added Columns'!AX$1)/'Added Columns'!AX$3</f>
        <v>0</v>
      </c>
      <c r="AY627">
        <f>('Added Columns'!AY627-'Added Columns'!AY$1)/'Added Columns'!AY$3</f>
        <v>0.47058823529411764</v>
      </c>
      <c r="AZ627">
        <v>1</v>
      </c>
      <c r="BA627">
        <v>0</v>
      </c>
    </row>
    <row r="628" spans="1:53" x14ac:dyDescent="0.25">
      <c r="A628">
        <v>621</v>
      </c>
      <c r="B628">
        <v>0</v>
      </c>
      <c r="C628">
        <v>1</v>
      </c>
      <c r="D628">
        <f>('Added Columns'!D628-'Added Columns'!D$1)/'Added Columns'!D$3</f>
        <v>0.40476190476190477</v>
      </c>
      <c r="E628">
        <v>1</v>
      </c>
      <c r="F628">
        <v>0</v>
      </c>
      <c r="G628">
        <v>0</v>
      </c>
      <c r="H628">
        <f>('Added Columns'!H628-'Added Columns'!H$1)/'Added Columns'!H$3</f>
        <v>0.88833214030064422</v>
      </c>
      <c r="I628">
        <v>0</v>
      </c>
      <c r="J628">
        <v>1</v>
      </c>
      <c r="K628">
        <v>0</v>
      </c>
      <c r="L628">
        <f>('Added Columns'!L628-'Added Columns'!L$1)/'Added Columns'!L$3</f>
        <v>0.9285714285714286</v>
      </c>
      <c r="M628">
        <f>('Added Columns'!M628-'Added Columns'!M$1)/'Added Columns'!M$3</f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f>('Added Columns'!T628-'Added Columns'!T$1)/'Added Columns'!T$3</f>
        <v>0.66666666666666663</v>
      </c>
      <c r="U628">
        <f>('Added Columns'!U628-'Added Columns'!U$1)/'Added Columns'!U$3</f>
        <v>0.32857142857142857</v>
      </c>
      <c r="V628">
        <f>('Added Columns'!V628-'Added Columns'!V$1)/'Added Columns'!V$3</f>
        <v>0.33333333333333331</v>
      </c>
      <c r="W628">
        <f>('Added Columns'!W628-'Added Columns'!W$1)/'Added Columns'!W$3</f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f>('Added Columns'!AG628-'Added Columns'!AG$1)/'Added Columns'!AG$3</f>
        <v>0</v>
      </c>
      <c r="AH628">
        <v>0</v>
      </c>
      <c r="AI628">
        <v>0</v>
      </c>
      <c r="AJ628">
        <v>1</v>
      </c>
      <c r="AK628">
        <f>('Added Columns'!AK628-'Added Columns'!AK$1)/'Added Columns'!AK$3</f>
        <v>8.1621906266456032E-2</v>
      </c>
      <c r="AL628">
        <f>('Added Columns'!AL628-'Added Columns'!AL$1)/'Added Columns'!AL$3</f>
        <v>0.63272435253965065</v>
      </c>
      <c r="AM628">
        <f>('Added Columns'!AM628-'Added Columns'!AM$1)/'Added Columns'!AM$3</f>
        <v>0.1111111111111111</v>
      </c>
      <c r="AN628">
        <v>0</v>
      </c>
      <c r="AO628">
        <f>('Added Columns'!AO628-'Added Columns'!AO$1)/'Added Columns'!AO$3</f>
        <v>0</v>
      </c>
      <c r="AP628">
        <f>('Added Columns'!AP628-'Added Columns'!AP$1)/'Added Columns'!AP$3</f>
        <v>0</v>
      </c>
      <c r="AQ628">
        <f>('Added Columns'!AQ628-'Added Columns'!AQ$1)/'Added Columns'!AQ$3</f>
        <v>1</v>
      </c>
      <c r="AR628">
        <f>('Added Columns'!AR628-'Added Columns'!AR$1)/'Added Columns'!AR$3</f>
        <v>0</v>
      </c>
      <c r="AS628">
        <f>('Added Columns'!AS628-'Added Columns'!AS$1)/'Added Columns'!AS$3</f>
        <v>0.15</v>
      </c>
      <c r="AT628">
        <f>('Added Columns'!AT628-'Added Columns'!AT$1)/'Added Columns'!AT$3</f>
        <v>0.5</v>
      </c>
      <c r="AU628">
        <f>('Added Columns'!AU628-'Added Columns'!AU$1)/'Added Columns'!AU$3</f>
        <v>0.33333333333333331</v>
      </c>
      <c r="AV628">
        <f>('Added Columns'!AV628-'Added Columns'!AV$1)/'Added Columns'!AV$3</f>
        <v>0.15</v>
      </c>
      <c r="AW628">
        <f>('Added Columns'!AW628-'Added Columns'!AW$1)/'Added Columns'!AW$3</f>
        <v>0.27777777777777779</v>
      </c>
      <c r="AX628">
        <f>('Added Columns'!AX628-'Added Columns'!AX$1)/'Added Columns'!AX$3</f>
        <v>6.6666666666666666E-2</v>
      </c>
      <c r="AY628">
        <f>('Added Columns'!AY628-'Added Columns'!AY$1)/'Added Columns'!AY$3</f>
        <v>5.8823529411764705E-2</v>
      </c>
      <c r="AZ628">
        <v>1</v>
      </c>
      <c r="BA628">
        <v>0</v>
      </c>
    </row>
    <row r="629" spans="1:53" x14ac:dyDescent="0.25">
      <c r="A629">
        <v>622</v>
      </c>
      <c r="B629">
        <v>1</v>
      </c>
      <c r="C629">
        <v>0</v>
      </c>
      <c r="D629">
        <f>('Added Columns'!D629-'Added Columns'!D$1)/'Added Columns'!D$3</f>
        <v>0.42857142857142855</v>
      </c>
      <c r="E629">
        <v>1</v>
      </c>
      <c r="F629">
        <v>0</v>
      </c>
      <c r="G629">
        <v>0</v>
      </c>
      <c r="H629">
        <f>('Added Columns'!H629-'Added Columns'!H$1)/'Added Columns'!H$3</f>
        <v>0.59126700071581961</v>
      </c>
      <c r="I629">
        <v>1</v>
      </c>
      <c r="J629">
        <v>0</v>
      </c>
      <c r="K629">
        <v>0</v>
      </c>
      <c r="L629">
        <f>('Added Columns'!L629-'Added Columns'!L$1)/'Added Columns'!L$3</f>
        <v>0</v>
      </c>
      <c r="M629">
        <f>('Added Columns'!M629-'Added Columns'!M$1)/'Added Columns'!M$3</f>
        <v>0.25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>('Added Columns'!T629-'Added Columns'!T$1)/'Added Columns'!T$3</f>
        <v>0.33333333333333331</v>
      </c>
      <c r="U629">
        <f>('Added Columns'!U629-'Added Columns'!U$1)/'Added Columns'!U$3</f>
        <v>0.37142857142857144</v>
      </c>
      <c r="V629">
        <f>('Added Columns'!V629-'Added Columns'!V$1)/'Added Columns'!V$3</f>
        <v>0.66666666666666663</v>
      </c>
      <c r="W629">
        <f>('Added Columns'!W629-'Added Columns'!W$1)/'Added Columns'!W$3</f>
        <v>0.25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f>('Added Columns'!AG629-'Added Columns'!AG$1)/'Added Columns'!AG$3</f>
        <v>1</v>
      </c>
      <c r="AH629">
        <v>0</v>
      </c>
      <c r="AI629">
        <v>1</v>
      </c>
      <c r="AJ629">
        <v>0</v>
      </c>
      <c r="AK629">
        <f>('Added Columns'!AK629-'Added Columns'!AK$1)/'Added Columns'!AK$3</f>
        <v>0.27340705634544499</v>
      </c>
      <c r="AL629">
        <f>('Added Columns'!AL629-'Added Columns'!AL$1)/'Added Columns'!AL$3</f>
        <v>2.9271230676570968E-2</v>
      </c>
      <c r="AM629">
        <f>('Added Columns'!AM629-'Added Columns'!AM$1)/'Added Columns'!AM$3</f>
        <v>0.1111111111111111</v>
      </c>
      <c r="AN629">
        <v>1</v>
      </c>
      <c r="AO629">
        <f>('Added Columns'!AO629-'Added Columns'!AO$1)/'Added Columns'!AO$3</f>
        <v>0.21428571428571427</v>
      </c>
      <c r="AP629">
        <f>('Added Columns'!AP629-'Added Columns'!AP$1)/'Added Columns'!AP$3</f>
        <v>0</v>
      </c>
      <c r="AQ629">
        <f>('Added Columns'!AQ629-'Added Columns'!AQ$1)/'Added Columns'!AQ$3</f>
        <v>1</v>
      </c>
      <c r="AR629">
        <f>('Added Columns'!AR629-'Added Columns'!AR$1)/'Added Columns'!AR$3</f>
        <v>0.33333333333333331</v>
      </c>
      <c r="AS629">
        <f>('Added Columns'!AS629-'Added Columns'!AS$1)/'Added Columns'!AS$3</f>
        <v>0.45</v>
      </c>
      <c r="AT629">
        <f>('Added Columns'!AT629-'Added Columns'!AT$1)/'Added Columns'!AT$3</f>
        <v>0.16666666666666666</v>
      </c>
      <c r="AU629">
        <f>('Added Columns'!AU629-'Added Columns'!AU$1)/'Added Columns'!AU$3</f>
        <v>0.33333333333333331</v>
      </c>
      <c r="AV629">
        <f>('Added Columns'!AV629-'Added Columns'!AV$1)/'Added Columns'!AV$3</f>
        <v>0.45</v>
      </c>
      <c r="AW629">
        <f>('Added Columns'!AW629-'Added Columns'!AW$1)/'Added Columns'!AW$3</f>
        <v>0.77777777777777779</v>
      </c>
      <c r="AX629">
        <f>('Added Columns'!AX629-'Added Columns'!AX$1)/'Added Columns'!AX$3</f>
        <v>0.26666666666666666</v>
      </c>
      <c r="AY629">
        <f>('Added Columns'!AY629-'Added Columns'!AY$1)/'Added Columns'!AY$3</f>
        <v>0.6470588235294118</v>
      </c>
      <c r="AZ629">
        <v>1</v>
      </c>
      <c r="BA629">
        <v>0</v>
      </c>
    </row>
    <row r="630" spans="1:53" x14ac:dyDescent="0.25">
      <c r="A630">
        <v>623</v>
      </c>
      <c r="B630">
        <v>1</v>
      </c>
      <c r="C630">
        <v>0</v>
      </c>
      <c r="D630">
        <f>('Added Columns'!D630-'Added Columns'!D$1)/'Added Columns'!D$3</f>
        <v>0.33333333333333331</v>
      </c>
      <c r="E630">
        <v>1</v>
      </c>
      <c r="F630">
        <v>0</v>
      </c>
      <c r="G630">
        <v>0</v>
      </c>
      <c r="H630">
        <f>('Added Columns'!H630-'Added Columns'!H$1)/'Added Columns'!H$3</f>
        <v>1.0737294201861132E-2</v>
      </c>
      <c r="I630">
        <v>1</v>
      </c>
      <c r="J630">
        <v>0</v>
      </c>
      <c r="K630">
        <v>0</v>
      </c>
      <c r="L630">
        <f>('Added Columns'!L630-'Added Columns'!L$1)/'Added Columns'!L$3</f>
        <v>0.42857142857142855</v>
      </c>
      <c r="M630">
        <f>('Added Columns'!M630-'Added Columns'!M$1)/'Added Columns'!M$3</f>
        <v>0.75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>('Added Columns'!T630-'Added Columns'!T$1)/'Added Columns'!T$3</f>
        <v>0.33333333333333331</v>
      </c>
      <c r="U630">
        <f>('Added Columns'!U630-'Added Columns'!U$1)/'Added Columns'!U$3</f>
        <v>0.61428571428571432</v>
      </c>
      <c r="V630">
        <f>('Added Columns'!V630-'Added Columns'!V$1)/'Added Columns'!V$3</f>
        <v>0.66666666666666663</v>
      </c>
      <c r="W630">
        <f>('Added Columns'!W630-'Added Columns'!W$1)/'Added Columns'!W$3</f>
        <v>0.25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f>('Added Columns'!AG630-'Added Columns'!AG$1)/'Added Columns'!AG$3</f>
        <v>1</v>
      </c>
      <c r="AH630">
        <v>1</v>
      </c>
      <c r="AI630">
        <v>0</v>
      </c>
      <c r="AJ630">
        <v>0</v>
      </c>
      <c r="AK630">
        <f>('Added Columns'!AK630-'Added Columns'!AK$1)/'Added Columns'!AK$3</f>
        <v>0.17872564507635597</v>
      </c>
      <c r="AL630">
        <f>('Added Columns'!AL630-'Added Columns'!AL$1)/'Added Columns'!AL$3</f>
        <v>0.28733186107207387</v>
      </c>
      <c r="AM630">
        <f>('Added Columns'!AM630-'Added Columns'!AM$1)/'Added Columns'!AM$3</f>
        <v>0.22222222222222221</v>
      </c>
      <c r="AN630">
        <v>0</v>
      </c>
      <c r="AO630">
        <f>('Added Columns'!AO630-'Added Columns'!AO$1)/'Added Columns'!AO$3</f>
        <v>0</v>
      </c>
      <c r="AP630">
        <f>('Added Columns'!AP630-'Added Columns'!AP$1)/'Added Columns'!AP$3</f>
        <v>0</v>
      </c>
      <c r="AQ630">
        <f>('Added Columns'!AQ630-'Added Columns'!AQ$1)/'Added Columns'!AQ$3</f>
        <v>0.66666666666666663</v>
      </c>
      <c r="AR630">
        <f>('Added Columns'!AR630-'Added Columns'!AR$1)/'Added Columns'!AR$3</f>
        <v>0.33333333333333331</v>
      </c>
      <c r="AS630">
        <f>('Added Columns'!AS630-'Added Columns'!AS$1)/'Added Columns'!AS$3</f>
        <v>0.2</v>
      </c>
      <c r="AT630">
        <f>('Added Columns'!AT630-'Added Columns'!AT$1)/'Added Columns'!AT$3</f>
        <v>0.5</v>
      </c>
      <c r="AU630">
        <f>('Added Columns'!AU630-'Added Columns'!AU$1)/'Added Columns'!AU$3</f>
        <v>0.33333333333333331</v>
      </c>
      <c r="AV630">
        <f>('Added Columns'!AV630-'Added Columns'!AV$1)/'Added Columns'!AV$3</f>
        <v>0.125</v>
      </c>
      <c r="AW630">
        <f>('Added Columns'!AW630-'Added Columns'!AW$1)/'Added Columns'!AW$3</f>
        <v>0.1111111111111111</v>
      </c>
      <c r="AX630">
        <f>('Added Columns'!AX630-'Added Columns'!AX$1)/'Added Columns'!AX$3</f>
        <v>0</v>
      </c>
      <c r="AY630">
        <f>('Added Columns'!AY630-'Added Columns'!AY$1)/'Added Columns'!AY$3</f>
        <v>0.17647058823529413</v>
      </c>
      <c r="AZ630">
        <v>1</v>
      </c>
      <c r="BA630">
        <v>0</v>
      </c>
    </row>
    <row r="631" spans="1:53" x14ac:dyDescent="0.25">
      <c r="A631">
        <v>624</v>
      </c>
      <c r="B631">
        <v>1</v>
      </c>
      <c r="C631">
        <v>0</v>
      </c>
      <c r="D631">
        <f>('Added Columns'!D631-'Added Columns'!D$1)/'Added Columns'!D$3</f>
        <v>0.2857142857142857</v>
      </c>
      <c r="E631">
        <v>0</v>
      </c>
      <c r="F631">
        <v>1</v>
      </c>
      <c r="G631">
        <v>0</v>
      </c>
      <c r="H631">
        <f>('Added Columns'!H631-'Added Columns'!H$1)/'Added Columns'!H$3</f>
        <v>0.65139584824624197</v>
      </c>
      <c r="I631">
        <v>0</v>
      </c>
      <c r="J631">
        <v>1</v>
      </c>
      <c r="K631">
        <v>0</v>
      </c>
      <c r="L631">
        <f>('Added Columns'!L631-'Added Columns'!L$1)/'Added Columns'!L$3</f>
        <v>0.14285714285714285</v>
      </c>
      <c r="M631">
        <f>('Added Columns'!M631-'Added Columns'!M$1)/'Added Columns'!M$3</f>
        <v>0.75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f>('Added Columns'!T631-'Added Columns'!T$1)/'Added Columns'!T$3</f>
        <v>0.33333333333333331</v>
      </c>
      <c r="U631">
        <f>('Added Columns'!U631-'Added Columns'!U$1)/'Added Columns'!U$3</f>
        <v>0.6428571428571429</v>
      </c>
      <c r="V631">
        <f>('Added Columns'!V631-'Added Columns'!V$1)/'Added Columns'!V$3</f>
        <v>0.33333333333333331</v>
      </c>
      <c r="W631">
        <f>('Added Columns'!W631-'Added Columns'!W$1)/'Added Columns'!W$3</f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f>('Added Columns'!AG631-'Added Columns'!AG$1)/'Added Columns'!AG$3</f>
        <v>1</v>
      </c>
      <c r="AH631">
        <v>1</v>
      </c>
      <c r="AI631">
        <v>0</v>
      </c>
      <c r="AJ631">
        <v>0</v>
      </c>
      <c r="AK631">
        <f>('Added Columns'!AK631-'Added Columns'!AK$1)/'Added Columns'!AK$3</f>
        <v>0.14491837809373354</v>
      </c>
      <c r="AL631">
        <f>('Added Columns'!AL631-'Added Columns'!AL$1)/'Added Columns'!AL$3</f>
        <v>1.1202569765107409E-2</v>
      </c>
      <c r="AM631">
        <f>('Added Columns'!AM631-'Added Columns'!AM$1)/'Added Columns'!AM$3</f>
        <v>1</v>
      </c>
      <c r="AN631">
        <v>0</v>
      </c>
      <c r="AO631">
        <f>('Added Columns'!AO631-'Added Columns'!AO$1)/'Added Columns'!AO$3</f>
        <v>7.1428571428571425E-2</v>
      </c>
      <c r="AP631">
        <f>('Added Columns'!AP631-'Added Columns'!AP$1)/'Added Columns'!AP$3</f>
        <v>0</v>
      </c>
      <c r="AQ631">
        <f>('Added Columns'!AQ631-'Added Columns'!AQ$1)/'Added Columns'!AQ$3</f>
        <v>0.33333333333333331</v>
      </c>
      <c r="AR631">
        <f>('Added Columns'!AR631-'Added Columns'!AR$1)/'Added Columns'!AR$3</f>
        <v>0.33333333333333331</v>
      </c>
      <c r="AS631">
        <f>('Added Columns'!AS631-'Added Columns'!AS$1)/'Added Columns'!AS$3</f>
        <v>0.25</v>
      </c>
      <c r="AT631">
        <f>('Added Columns'!AT631-'Added Columns'!AT$1)/'Added Columns'!AT$3</f>
        <v>0.5</v>
      </c>
      <c r="AU631">
        <f>('Added Columns'!AU631-'Added Columns'!AU$1)/'Added Columns'!AU$3</f>
        <v>0.33333333333333331</v>
      </c>
      <c r="AV631">
        <f>('Added Columns'!AV631-'Added Columns'!AV$1)/'Added Columns'!AV$3</f>
        <v>0.125</v>
      </c>
      <c r="AW631">
        <f>('Added Columns'!AW631-'Added Columns'!AW$1)/'Added Columns'!AW$3</f>
        <v>0.22222222222222221</v>
      </c>
      <c r="AX631">
        <f>('Added Columns'!AX631-'Added Columns'!AX$1)/'Added Columns'!AX$3</f>
        <v>0</v>
      </c>
      <c r="AY631">
        <f>('Added Columns'!AY631-'Added Columns'!AY$1)/'Added Columns'!AY$3</f>
        <v>0.17647058823529413</v>
      </c>
      <c r="AZ631">
        <v>1</v>
      </c>
      <c r="BA631">
        <v>0</v>
      </c>
    </row>
    <row r="632" spans="1:53" x14ac:dyDescent="0.25">
      <c r="A632">
        <v>625</v>
      </c>
      <c r="B632">
        <v>0</v>
      </c>
      <c r="C632">
        <v>1</v>
      </c>
      <c r="D632">
        <f>('Added Columns'!D632-'Added Columns'!D$1)/'Added Columns'!D$3</f>
        <v>0.83333333333333337</v>
      </c>
      <c r="E632">
        <v>1</v>
      </c>
      <c r="F632">
        <v>0</v>
      </c>
      <c r="G632">
        <v>0</v>
      </c>
      <c r="H632">
        <f>('Added Columns'!H632-'Added Columns'!H$1)/'Added Columns'!H$3</f>
        <v>0.4001431639226915</v>
      </c>
      <c r="I632">
        <v>1</v>
      </c>
      <c r="J632">
        <v>0</v>
      </c>
      <c r="K632">
        <v>0</v>
      </c>
      <c r="L632">
        <f>('Added Columns'!L632-'Added Columns'!L$1)/'Added Columns'!L$3</f>
        <v>0.21428571428571427</v>
      </c>
      <c r="M632">
        <f>('Added Columns'!M632-'Added Columns'!M$1)/'Added Columns'!M$3</f>
        <v>0.25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f>('Added Columns'!T632-'Added Columns'!T$1)/'Added Columns'!T$3</f>
        <v>0</v>
      </c>
      <c r="U632">
        <f>('Added Columns'!U632-'Added Columns'!U$1)/'Added Columns'!U$3</f>
        <v>0.68571428571428572</v>
      </c>
      <c r="V632">
        <f>('Added Columns'!V632-'Added Columns'!V$1)/'Added Columns'!V$3</f>
        <v>0.33333333333333331</v>
      </c>
      <c r="W632">
        <f>('Added Columns'!W632-'Added Columns'!W$1)/'Added Columns'!W$3</f>
        <v>0.5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f>('Added Columns'!AG632-'Added Columns'!AG$1)/'Added Columns'!AG$3</f>
        <v>1</v>
      </c>
      <c r="AH632">
        <v>0</v>
      </c>
      <c r="AI632">
        <v>1</v>
      </c>
      <c r="AJ632">
        <v>0</v>
      </c>
      <c r="AK632">
        <f>('Added Columns'!AK632-'Added Columns'!AK$1)/'Added Columns'!AK$3</f>
        <v>0.52264349657714582</v>
      </c>
      <c r="AL632">
        <f>('Added Columns'!AL632-'Added Columns'!AL$1)/'Added Columns'!AL$3</f>
        <v>0.74768118851636223</v>
      </c>
      <c r="AM632">
        <f>('Added Columns'!AM632-'Added Columns'!AM$1)/'Added Columns'!AM$3</f>
        <v>0.77777777777777779</v>
      </c>
      <c r="AN632">
        <v>1</v>
      </c>
      <c r="AO632">
        <f>('Added Columns'!AO632-'Added Columns'!AO$1)/'Added Columns'!AO$3</f>
        <v>0.5</v>
      </c>
      <c r="AP632">
        <f>('Added Columns'!AP632-'Added Columns'!AP$1)/'Added Columns'!AP$3</f>
        <v>0</v>
      </c>
      <c r="AQ632">
        <f>('Added Columns'!AQ632-'Added Columns'!AQ$1)/'Added Columns'!AQ$3</f>
        <v>1</v>
      </c>
      <c r="AR632">
        <f>('Added Columns'!AR632-'Added Columns'!AR$1)/'Added Columns'!AR$3</f>
        <v>0.33333333333333331</v>
      </c>
      <c r="AS632">
        <f>('Added Columns'!AS632-'Added Columns'!AS$1)/'Added Columns'!AS$3</f>
        <v>0.875</v>
      </c>
      <c r="AT632">
        <f>('Added Columns'!AT632-'Added Columns'!AT$1)/'Added Columns'!AT$3</f>
        <v>0.5</v>
      </c>
      <c r="AU632">
        <f>('Added Columns'!AU632-'Added Columns'!AU$1)/'Added Columns'!AU$3</f>
        <v>0.66666666666666663</v>
      </c>
      <c r="AV632">
        <f>('Added Columns'!AV632-'Added Columns'!AV$1)/'Added Columns'!AV$3</f>
        <v>0.125</v>
      </c>
      <c r="AW632">
        <f>('Added Columns'!AW632-'Added Columns'!AW$1)/'Added Columns'!AW$3</f>
        <v>0.1111111111111111</v>
      </c>
      <c r="AX632">
        <f>('Added Columns'!AX632-'Added Columns'!AX$1)/'Added Columns'!AX$3</f>
        <v>0</v>
      </c>
      <c r="AY632">
        <f>('Added Columns'!AY632-'Added Columns'!AY$1)/'Added Columns'!AY$3</f>
        <v>0.23529411764705882</v>
      </c>
      <c r="AZ632">
        <v>1</v>
      </c>
      <c r="BA632">
        <v>0</v>
      </c>
    </row>
    <row r="633" spans="1:53" x14ac:dyDescent="0.25">
      <c r="A633">
        <v>626</v>
      </c>
      <c r="B633">
        <v>1</v>
      </c>
      <c r="C633">
        <v>0</v>
      </c>
      <c r="D633">
        <f>('Added Columns'!D633-'Added Columns'!D$1)/'Added Columns'!D$3</f>
        <v>0.6428571428571429</v>
      </c>
      <c r="E633">
        <v>1</v>
      </c>
      <c r="F633">
        <v>0</v>
      </c>
      <c r="G633">
        <v>0</v>
      </c>
      <c r="H633">
        <f>('Added Columns'!H633-'Added Columns'!H$1)/'Added Columns'!H$3</f>
        <v>0.59269863994273442</v>
      </c>
      <c r="I633">
        <v>1</v>
      </c>
      <c r="J633">
        <v>0</v>
      </c>
      <c r="K633">
        <v>0</v>
      </c>
      <c r="L633">
        <f>('Added Columns'!L633-'Added Columns'!L$1)/'Added Columns'!L$3</f>
        <v>0.2857142857142857</v>
      </c>
      <c r="M633">
        <f>('Added Columns'!M633-'Added Columns'!M$1)/'Added Columns'!M$3</f>
        <v>0.5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f>('Added Columns'!T633-'Added Columns'!T$1)/'Added Columns'!T$3</f>
        <v>1</v>
      </c>
      <c r="U633">
        <f>('Added Columns'!U633-'Added Columns'!U$1)/'Added Columns'!U$3</f>
        <v>0.62857142857142856</v>
      </c>
      <c r="V633">
        <f>('Added Columns'!V633-'Added Columns'!V$1)/'Added Columns'!V$3</f>
        <v>0.66666666666666663</v>
      </c>
      <c r="W633">
        <f>('Added Columns'!W633-'Added Columns'!W$1)/'Added Columns'!W$3</f>
        <v>0.5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f>('Added Columns'!AG633-'Added Columns'!AG$1)/'Added Columns'!AG$3</f>
        <v>0</v>
      </c>
      <c r="AH633">
        <v>1</v>
      </c>
      <c r="AI633">
        <v>0</v>
      </c>
      <c r="AJ633">
        <v>0</v>
      </c>
      <c r="AK633">
        <f>('Added Columns'!AK633-'Added Columns'!AK$1)/'Added Columns'!AK$3</f>
        <v>0.51353343865192203</v>
      </c>
      <c r="AL633">
        <f>('Added Columns'!AL633-'Added Columns'!AL$1)/'Added Columns'!AL$3</f>
        <v>0.68841598072676169</v>
      </c>
      <c r="AM633">
        <f>('Added Columns'!AM633-'Added Columns'!AM$1)/'Added Columns'!AM$3</f>
        <v>0.44444444444444442</v>
      </c>
      <c r="AN633">
        <v>1</v>
      </c>
      <c r="AO633">
        <f>('Added Columns'!AO633-'Added Columns'!AO$1)/'Added Columns'!AO$3</f>
        <v>7.1428571428571425E-2</v>
      </c>
      <c r="AP633">
        <f>('Added Columns'!AP633-'Added Columns'!AP$1)/'Added Columns'!AP$3</f>
        <v>0</v>
      </c>
      <c r="AQ633">
        <f>('Added Columns'!AQ633-'Added Columns'!AQ$1)/'Added Columns'!AQ$3</f>
        <v>0.66666666666666663</v>
      </c>
      <c r="AR633">
        <f>('Added Columns'!AR633-'Added Columns'!AR$1)/'Added Columns'!AR$3</f>
        <v>0.33333333333333331</v>
      </c>
      <c r="AS633">
        <f>('Added Columns'!AS633-'Added Columns'!AS$1)/'Added Columns'!AS$3</f>
        <v>0.45</v>
      </c>
      <c r="AT633">
        <f>('Added Columns'!AT633-'Added Columns'!AT$1)/'Added Columns'!AT$3</f>
        <v>0.33333333333333331</v>
      </c>
      <c r="AU633">
        <f>('Added Columns'!AU633-'Added Columns'!AU$1)/'Added Columns'!AU$3</f>
        <v>0.66666666666666663</v>
      </c>
      <c r="AV633">
        <f>('Added Columns'!AV633-'Added Columns'!AV$1)/'Added Columns'!AV$3</f>
        <v>0.125</v>
      </c>
      <c r="AW633">
        <f>('Added Columns'!AW633-'Added Columns'!AW$1)/'Added Columns'!AW$3</f>
        <v>0.22222222222222221</v>
      </c>
      <c r="AX633">
        <f>('Added Columns'!AX633-'Added Columns'!AX$1)/'Added Columns'!AX$3</f>
        <v>0</v>
      </c>
      <c r="AY633">
        <f>('Added Columns'!AY633-'Added Columns'!AY$1)/'Added Columns'!AY$3</f>
        <v>0.11764705882352941</v>
      </c>
      <c r="AZ633">
        <v>1</v>
      </c>
      <c r="BA633">
        <v>0</v>
      </c>
    </row>
    <row r="634" spans="1:53" x14ac:dyDescent="0.25">
      <c r="A634">
        <v>627</v>
      </c>
      <c r="B634">
        <v>0</v>
      </c>
      <c r="C634">
        <v>1</v>
      </c>
      <c r="D634">
        <f>('Added Columns'!D634-'Added Columns'!D$1)/'Added Columns'!D$3</f>
        <v>0.33333333333333331</v>
      </c>
      <c r="E634">
        <v>1</v>
      </c>
      <c r="F634">
        <v>0</v>
      </c>
      <c r="G634">
        <v>0</v>
      </c>
      <c r="H634">
        <f>('Added Columns'!H634-'Added Columns'!H$1)/'Added Columns'!H$3</f>
        <v>0.38367931281317108</v>
      </c>
      <c r="I634">
        <v>0</v>
      </c>
      <c r="J634">
        <v>1</v>
      </c>
      <c r="K634">
        <v>0</v>
      </c>
      <c r="L634">
        <f>('Added Columns'!L634-'Added Columns'!L$1)/'Added Columns'!L$3</f>
        <v>0.25</v>
      </c>
      <c r="M634">
        <f>('Added Columns'!M634-'Added Columns'!M$1)/'Added Columns'!M$3</f>
        <v>0.25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f>('Added Columns'!T634-'Added Columns'!T$1)/'Added Columns'!T$3</f>
        <v>0.66666666666666663</v>
      </c>
      <c r="U634">
        <f>('Added Columns'!U634-'Added Columns'!U$1)/'Added Columns'!U$3</f>
        <v>0.87142857142857144</v>
      </c>
      <c r="V634">
        <f>('Added Columns'!V634-'Added Columns'!V$1)/'Added Columns'!V$3</f>
        <v>1</v>
      </c>
      <c r="W634">
        <f>('Added Columns'!W634-'Added Columns'!W$1)/'Added Columns'!W$3</f>
        <v>0.25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f>('Added Columns'!AG634-'Added Columns'!AG$1)/'Added Columns'!AG$3</f>
        <v>0.66666666666666663</v>
      </c>
      <c r="AH634">
        <v>0</v>
      </c>
      <c r="AI634">
        <v>1</v>
      </c>
      <c r="AJ634">
        <v>0</v>
      </c>
      <c r="AK634">
        <f>('Added Columns'!AK634-'Added Columns'!AK$1)/'Added Columns'!AK$3</f>
        <v>0.21937862032648764</v>
      </c>
      <c r="AL634">
        <f>('Added Columns'!AL634-'Added Columns'!AL$1)/'Added Columns'!AL$3</f>
        <v>0.8057819714916683</v>
      </c>
      <c r="AM634">
        <f>('Added Columns'!AM634-'Added Columns'!AM$1)/'Added Columns'!AM$3</f>
        <v>0.55555555555555558</v>
      </c>
      <c r="AN634">
        <v>0</v>
      </c>
      <c r="AO634">
        <f>('Added Columns'!AO634-'Added Columns'!AO$1)/'Added Columns'!AO$3</f>
        <v>7.1428571428571425E-2</v>
      </c>
      <c r="AP634">
        <f>('Added Columns'!AP634-'Added Columns'!AP$1)/'Added Columns'!AP$3</f>
        <v>0</v>
      </c>
      <c r="AQ634">
        <f>('Added Columns'!AQ634-'Added Columns'!AQ$1)/'Added Columns'!AQ$3</f>
        <v>0.66666666666666663</v>
      </c>
      <c r="AR634">
        <f>('Added Columns'!AR634-'Added Columns'!AR$1)/'Added Columns'!AR$3</f>
        <v>0.33333333333333331</v>
      </c>
      <c r="AS634">
        <f>('Added Columns'!AS634-'Added Columns'!AS$1)/'Added Columns'!AS$3</f>
        <v>0.22500000000000001</v>
      </c>
      <c r="AT634">
        <f>('Added Columns'!AT634-'Added Columns'!AT$1)/'Added Columns'!AT$3</f>
        <v>0.5</v>
      </c>
      <c r="AU634">
        <f>('Added Columns'!AU634-'Added Columns'!AU$1)/'Added Columns'!AU$3</f>
        <v>0.33333333333333331</v>
      </c>
      <c r="AV634">
        <f>('Added Columns'!AV634-'Added Columns'!AV$1)/'Added Columns'!AV$3</f>
        <v>0.125</v>
      </c>
      <c r="AW634">
        <f>('Added Columns'!AW634-'Added Columns'!AW$1)/'Added Columns'!AW$3</f>
        <v>0.16666666666666666</v>
      </c>
      <c r="AX634">
        <f>('Added Columns'!AX634-'Added Columns'!AX$1)/'Added Columns'!AX$3</f>
        <v>6.6666666666666666E-2</v>
      </c>
      <c r="AY634">
        <f>('Added Columns'!AY634-'Added Columns'!AY$1)/'Added Columns'!AY$3</f>
        <v>0.17647058823529413</v>
      </c>
      <c r="AZ634">
        <v>1</v>
      </c>
      <c r="BA634">
        <v>0</v>
      </c>
    </row>
    <row r="635" spans="1:53" x14ac:dyDescent="0.25">
      <c r="A635">
        <v>628</v>
      </c>
      <c r="B635">
        <v>0</v>
      </c>
      <c r="C635">
        <v>1</v>
      </c>
      <c r="D635">
        <f>('Added Columns'!D635-'Added Columns'!D$1)/'Added Columns'!D$3</f>
        <v>0.80952380952380953</v>
      </c>
      <c r="E635">
        <v>0</v>
      </c>
      <c r="F635">
        <v>1</v>
      </c>
      <c r="G635">
        <v>0</v>
      </c>
      <c r="H635">
        <f>('Added Columns'!H635-'Added Columns'!H$1)/'Added Columns'!H$3</f>
        <v>0.5640658554044381</v>
      </c>
      <c r="I635">
        <v>0</v>
      </c>
      <c r="J635">
        <v>1</v>
      </c>
      <c r="K635">
        <v>0</v>
      </c>
      <c r="L635">
        <f>('Added Columns'!L635-'Added Columns'!L$1)/'Added Columns'!L$3</f>
        <v>0.8571428571428571</v>
      </c>
      <c r="M635">
        <f>('Added Columns'!M635-'Added Columns'!M$1)/'Added Columns'!M$3</f>
        <v>0.75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f>('Added Columns'!T635-'Added Columns'!T$1)/'Added Columns'!T$3</f>
        <v>0.66666666666666663</v>
      </c>
      <c r="U635">
        <f>('Added Columns'!U635-'Added Columns'!U$1)/'Added Columns'!U$3</f>
        <v>0.72857142857142854</v>
      </c>
      <c r="V635">
        <f>('Added Columns'!V635-'Added Columns'!V$1)/'Added Columns'!V$3</f>
        <v>0.33333333333333331</v>
      </c>
      <c r="W635">
        <f>('Added Columns'!W635-'Added Columns'!W$1)/'Added Columns'!W$3</f>
        <v>0.75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f>('Added Columns'!AG635-'Added Columns'!AG$1)/'Added Columns'!AG$3</f>
        <v>1</v>
      </c>
      <c r="AH635">
        <v>0</v>
      </c>
      <c r="AI635">
        <v>1</v>
      </c>
      <c r="AJ635">
        <v>0</v>
      </c>
      <c r="AK635">
        <f>('Added Columns'!AK635-'Added Columns'!AK$1)/'Added Columns'!AK$3</f>
        <v>0.67493417588204319</v>
      </c>
      <c r="AL635">
        <f>('Added Columns'!AL635-'Added Columns'!AL$1)/'Added Columns'!AL$3</f>
        <v>0.67994378638827546</v>
      </c>
      <c r="AM635">
        <f>('Added Columns'!AM635-'Added Columns'!AM$1)/'Added Columns'!AM$3</f>
        <v>0.33333333333333331</v>
      </c>
      <c r="AN635">
        <v>0</v>
      </c>
      <c r="AO635">
        <f>('Added Columns'!AO635-'Added Columns'!AO$1)/'Added Columns'!AO$3</f>
        <v>0.7857142857142857</v>
      </c>
      <c r="AP635">
        <f>('Added Columns'!AP635-'Added Columns'!AP$1)/'Added Columns'!AP$3</f>
        <v>1</v>
      </c>
      <c r="AQ635">
        <f>('Added Columns'!AQ635-'Added Columns'!AQ$1)/'Added Columns'!AQ$3</f>
        <v>0.66666666666666663</v>
      </c>
      <c r="AR635">
        <f>('Added Columns'!AR635-'Added Columns'!AR$1)/'Added Columns'!AR$3</f>
        <v>0</v>
      </c>
      <c r="AS635">
        <f>('Added Columns'!AS635-'Added Columns'!AS$1)/'Added Columns'!AS$3</f>
        <v>0.77500000000000002</v>
      </c>
      <c r="AT635">
        <f>('Added Columns'!AT635-'Added Columns'!AT$1)/'Added Columns'!AT$3</f>
        <v>0.5</v>
      </c>
      <c r="AU635">
        <f>('Added Columns'!AU635-'Added Columns'!AU$1)/'Added Columns'!AU$3</f>
        <v>0.66666666666666663</v>
      </c>
      <c r="AV635">
        <f>('Added Columns'!AV635-'Added Columns'!AV$1)/'Added Columns'!AV$3</f>
        <v>0.22500000000000001</v>
      </c>
      <c r="AW635">
        <f>('Added Columns'!AW635-'Added Columns'!AW$1)/'Added Columns'!AW$3</f>
        <v>0.44444444444444442</v>
      </c>
      <c r="AX635">
        <f>('Added Columns'!AX635-'Added Columns'!AX$1)/'Added Columns'!AX$3</f>
        <v>0</v>
      </c>
      <c r="AY635">
        <f>('Added Columns'!AY635-'Added Columns'!AY$1)/'Added Columns'!AY$3</f>
        <v>0</v>
      </c>
      <c r="AZ635">
        <v>1</v>
      </c>
      <c r="BA635">
        <v>0</v>
      </c>
    </row>
    <row r="636" spans="1:53" x14ac:dyDescent="0.25">
      <c r="A636">
        <v>629</v>
      </c>
      <c r="B636">
        <v>1</v>
      </c>
      <c r="C636">
        <v>0</v>
      </c>
      <c r="D636">
        <f>('Added Columns'!D636-'Added Columns'!D$1)/'Added Columns'!D$3</f>
        <v>0.45238095238095238</v>
      </c>
      <c r="E636">
        <v>1</v>
      </c>
      <c r="F636">
        <v>0</v>
      </c>
      <c r="G636">
        <v>0</v>
      </c>
      <c r="H636">
        <f>('Added Columns'!H636-'Added Columns'!H$1)/'Added Columns'!H$3</f>
        <v>0.17179670722977811</v>
      </c>
      <c r="I636">
        <v>1</v>
      </c>
      <c r="J636">
        <v>0</v>
      </c>
      <c r="K636">
        <v>0</v>
      </c>
      <c r="L636">
        <f>('Added Columns'!L636-'Added Columns'!L$1)/'Added Columns'!L$3</f>
        <v>0.5357142857142857</v>
      </c>
      <c r="M636">
        <f>('Added Columns'!M636-'Added Columns'!M$1)/'Added Columns'!M$3</f>
        <v>0.75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f>('Added Columns'!T636-'Added Columns'!T$1)/'Added Columns'!T$3</f>
        <v>1</v>
      </c>
      <c r="U636">
        <f>('Added Columns'!U636-'Added Columns'!U$1)/'Added Columns'!U$3</f>
        <v>0.51428571428571423</v>
      </c>
      <c r="V636">
        <f>('Added Columns'!V636-'Added Columns'!V$1)/'Added Columns'!V$3</f>
        <v>0.33333333333333331</v>
      </c>
      <c r="W636">
        <f>('Added Columns'!W636-'Added Columns'!W$1)/'Added Columns'!W$3</f>
        <v>0.25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f>('Added Columns'!AG636-'Added Columns'!AG$1)/'Added Columns'!AG$3</f>
        <v>0.66666666666666663</v>
      </c>
      <c r="AH636">
        <v>1</v>
      </c>
      <c r="AI636">
        <v>0</v>
      </c>
      <c r="AJ636">
        <v>0</v>
      </c>
      <c r="AK636">
        <f>('Added Columns'!AK636-'Added Columns'!AK$1)/'Added Columns'!AK$3</f>
        <v>0.28041074249605058</v>
      </c>
      <c r="AL636">
        <f>('Added Columns'!AL636-'Added Columns'!AL$1)/'Added Columns'!AL$3</f>
        <v>0.90198755270026099</v>
      </c>
      <c r="AM636">
        <f>('Added Columns'!AM636-'Added Columns'!AM$1)/'Added Columns'!AM$3</f>
        <v>0.44444444444444442</v>
      </c>
      <c r="AN636">
        <v>0</v>
      </c>
      <c r="AO636">
        <f>('Added Columns'!AO636-'Added Columns'!AO$1)/'Added Columns'!AO$3</f>
        <v>0.5714285714285714</v>
      </c>
      <c r="AP636">
        <f>('Added Columns'!AP636-'Added Columns'!AP$1)/'Added Columns'!AP$3</f>
        <v>0</v>
      </c>
      <c r="AQ636">
        <f>('Added Columns'!AQ636-'Added Columns'!AQ$1)/'Added Columns'!AQ$3</f>
        <v>1</v>
      </c>
      <c r="AR636">
        <f>('Added Columns'!AR636-'Added Columns'!AR$1)/'Added Columns'!AR$3</f>
        <v>0.66666666666666663</v>
      </c>
      <c r="AS636">
        <f>('Added Columns'!AS636-'Added Columns'!AS$1)/'Added Columns'!AS$3</f>
        <v>0.22500000000000001</v>
      </c>
      <c r="AT636">
        <f>('Added Columns'!AT636-'Added Columns'!AT$1)/'Added Columns'!AT$3</f>
        <v>0.33333333333333331</v>
      </c>
      <c r="AU636">
        <f>('Added Columns'!AU636-'Added Columns'!AU$1)/'Added Columns'!AU$3</f>
        <v>0.66666666666666663</v>
      </c>
      <c r="AV636">
        <f>('Added Columns'!AV636-'Added Columns'!AV$1)/'Added Columns'!AV$3</f>
        <v>2.5000000000000001E-2</v>
      </c>
      <c r="AW636">
        <f>('Added Columns'!AW636-'Added Columns'!AW$1)/'Added Columns'!AW$3</f>
        <v>0</v>
      </c>
      <c r="AX636">
        <f>('Added Columns'!AX636-'Added Columns'!AX$1)/'Added Columns'!AX$3</f>
        <v>0</v>
      </c>
      <c r="AY636">
        <f>('Added Columns'!AY636-'Added Columns'!AY$1)/'Added Columns'!AY$3</f>
        <v>0</v>
      </c>
      <c r="AZ636">
        <v>1</v>
      </c>
      <c r="BA636">
        <v>0</v>
      </c>
    </row>
    <row r="637" spans="1:53" x14ac:dyDescent="0.25">
      <c r="A637">
        <v>630</v>
      </c>
      <c r="B637">
        <v>1</v>
      </c>
      <c r="C637">
        <v>0</v>
      </c>
      <c r="D637">
        <f>('Added Columns'!D637-'Added Columns'!D$1)/'Added Columns'!D$3</f>
        <v>0.23809523809523808</v>
      </c>
      <c r="E637">
        <v>1</v>
      </c>
      <c r="F637">
        <v>0</v>
      </c>
      <c r="G637">
        <v>0</v>
      </c>
      <c r="H637">
        <f>('Added Columns'!H637-'Added Columns'!H$1)/'Added Columns'!H$3</f>
        <v>0.76377952755905509</v>
      </c>
      <c r="I637">
        <v>0</v>
      </c>
      <c r="J637">
        <v>0</v>
      </c>
      <c r="K637">
        <v>1</v>
      </c>
      <c r="L637">
        <f>('Added Columns'!L637-'Added Columns'!L$1)/'Added Columns'!L$3</f>
        <v>0.25</v>
      </c>
      <c r="M637">
        <f>('Added Columns'!M637-'Added Columns'!M$1)/'Added Columns'!M$3</f>
        <v>0.25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f>('Added Columns'!T637-'Added Columns'!T$1)/'Added Columns'!T$3</f>
        <v>0.33333333333333331</v>
      </c>
      <c r="U637">
        <f>('Added Columns'!U637-'Added Columns'!U$1)/'Added Columns'!U$3</f>
        <v>0.47142857142857142</v>
      </c>
      <c r="V637">
        <f>('Added Columns'!V637-'Added Columns'!V$1)/'Added Columns'!V$3</f>
        <v>0.33333333333333331</v>
      </c>
      <c r="W637">
        <f>('Added Columns'!W637-'Added Columns'!W$1)/'Added Columns'!W$3</f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f>('Added Columns'!AG637-'Added Columns'!AG$1)/'Added Columns'!AG$3</f>
        <v>1</v>
      </c>
      <c r="AH637">
        <v>1</v>
      </c>
      <c r="AI637">
        <v>0</v>
      </c>
      <c r="AJ637">
        <v>0</v>
      </c>
      <c r="AK637">
        <f>('Added Columns'!AK637-'Added Columns'!AK$1)/'Added Columns'!AK$3</f>
        <v>0.20679304897314377</v>
      </c>
      <c r="AL637">
        <f>('Added Columns'!AL637-'Added Columns'!AL$1)/'Added Columns'!AL$3</f>
        <v>0.87817707287693236</v>
      </c>
      <c r="AM637">
        <f>('Added Columns'!AM637-'Added Columns'!AM$1)/'Added Columns'!AM$3</f>
        <v>0.1111111111111111</v>
      </c>
      <c r="AN637">
        <v>0</v>
      </c>
      <c r="AO637">
        <f>('Added Columns'!AO637-'Added Columns'!AO$1)/'Added Columns'!AO$3</f>
        <v>0.14285714285714285</v>
      </c>
      <c r="AP637">
        <f>('Added Columns'!AP637-'Added Columns'!AP$1)/'Added Columns'!AP$3</f>
        <v>0</v>
      </c>
      <c r="AQ637">
        <f>('Added Columns'!AQ637-'Added Columns'!AQ$1)/'Added Columns'!AQ$3</f>
        <v>1</v>
      </c>
      <c r="AR637">
        <f>('Added Columns'!AR637-'Added Columns'!AR$1)/'Added Columns'!AR$3</f>
        <v>0.33333333333333331</v>
      </c>
      <c r="AS637">
        <f>('Added Columns'!AS637-'Added Columns'!AS$1)/'Added Columns'!AS$3</f>
        <v>0.15</v>
      </c>
      <c r="AT637">
        <f>('Added Columns'!AT637-'Added Columns'!AT$1)/'Added Columns'!AT$3</f>
        <v>1</v>
      </c>
      <c r="AU637">
        <f>('Added Columns'!AU637-'Added Columns'!AU$1)/'Added Columns'!AU$3</f>
        <v>0.66666666666666663</v>
      </c>
      <c r="AV637">
        <f>('Added Columns'!AV637-'Added Columns'!AV$1)/'Added Columns'!AV$3</f>
        <v>0.125</v>
      </c>
      <c r="AW637">
        <f>('Added Columns'!AW637-'Added Columns'!AW$1)/'Added Columns'!AW$3</f>
        <v>5.5555555555555552E-2</v>
      </c>
      <c r="AX637">
        <f>('Added Columns'!AX637-'Added Columns'!AX$1)/'Added Columns'!AX$3</f>
        <v>0</v>
      </c>
      <c r="AY637">
        <f>('Added Columns'!AY637-'Added Columns'!AY$1)/'Added Columns'!AY$3</f>
        <v>0.23529411764705882</v>
      </c>
      <c r="AZ637">
        <v>1</v>
      </c>
      <c r="BA637">
        <v>0</v>
      </c>
    </row>
    <row r="638" spans="1:53" x14ac:dyDescent="0.25">
      <c r="A638">
        <v>631</v>
      </c>
      <c r="B638">
        <v>1</v>
      </c>
      <c r="C638">
        <v>0</v>
      </c>
      <c r="D638">
        <f>('Added Columns'!D638-'Added Columns'!D$1)/'Added Columns'!D$3</f>
        <v>9.5238095238095233E-2</v>
      </c>
      <c r="E638">
        <v>1</v>
      </c>
      <c r="F638">
        <v>0</v>
      </c>
      <c r="G638">
        <v>0</v>
      </c>
      <c r="H638">
        <f>('Added Columns'!H638-'Added Columns'!H$1)/'Added Columns'!H$3</f>
        <v>0.80744452397995703</v>
      </c>
      <c r="I638">
        <v>0</v>
      </c>
      <c r="J638">
        <v>1</v>
      </c>
      <c r="K638">
        <v>0</v>
      </c>
      <c r="L638">
        <f>('Added Columns'!L638-'Added Columns'!L$1)/'Added Columns'!L$3</f>
        <v>0</v>
      </c>
      <c r="M638">
        <f>('Added Columns'!M638-'Added Columns'!M$1)/'Added Columns'!M$3</f>
        <v>0.25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f>('Added Columns'!T638-'Added Columns'!T$1)/'Added Columns'!T$3</f>
        <v>1</v>
      </c>
      <c r="U638">
        <f>('Added Columns'!U638-'Added Columns'!U$1)/'Added Columns'!U$3</f>
        <v>4.2857142857142858E-2</v>
      </c>
      <c r="V638">
        <f>('Added Columns'!V638-'Added Columns'!V$1)/'Added Columns'!V$3</f>
        <v>0.33333333333333331</v>
      </c>
      <c r="W638">
        <f>('Added Columns'!W638-'Added Columns'!W$1)/'Added Columns'!W$3</f>
        <v>0.25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f>('Added Columns'!AG638-'Added Columns'!AG$1)/'Added Columns'!AG$3</f>
        <v>1</v>
      </c>
      <c r="AH638">
        <v>0</v>
      </c>
      <c r="AI638">
        <v>1</v>
      </c>
      <c r="AJ638">
        <v>0</v>
      </c>
      <c r="AK638">
        <f>('Added Columns'!AK638-'Added Columns'!AK$1)/'Added Columns'!AK$3</f>
        <v>0.19831490258030543</v>
      </c>
      <c r="AL638">
        <f>('Added Columns'!AL638-'Added Columns'!AL$1)/'Added Columns'!AL$3</f>
        <v>0.6846817908050592</v>
      </c>
      <c r="AM638">
        <f>('Added Columns'!AM638-'Added Columns'!AM$1)/'Added Columns'!AM$3</f>
        <v>0.66666666666666663</v>
      </c>
      <c r="AN638">
        <v>0</v>
      </c>
      <c r="AO638">
        <f>('Added Columns'!AO638-'Added Columns'!AO$1)/'Added Columns'!AO$3</f>
        <v>0.7857142857142857</v>
      </c>
      <c r="AP638">
        <f>('Added Columns'!AP638-'Added Columns'!AP$1)/'Added Columns'!AP$3</f>
        <v>1</v>
      </c>
      <c r="AQ638">
        <f>('Added Columns'!AQ638-'Added Columns'!AQ$1)/'Added Columns'!AQ$3</f>
        <v>0</v>
      </c>
      <c r="AR638">
        <f>('Added Columns'!AR638-'Added Columns'!AR$1)/'Added Columns'!AR$3</f>
        <v>0.66666666666666663</v>
      </c>
      <c r="AS638">
        <f>('Added Columns'!AS638-'Added Columns'!AS$1)/'Added Columns'!AS$3</f>
        <v>0.1</v>
      </c>
      <c r="AT638">
        <f>('Added Columns'!AT638-'Added Columns'!AT$1)/'Added Columns'!AT$3</f>
        <v>0.33333333333333331</v>
      </c>
      <c r="AU638">
        <f>('Added Columns'!AU638-'Added Columns'!AU$1)/'Added Columns'!AU$3</f>
        <v>0</v>
      </c>
      <c r="AV638">
        <f>('Added Columns'!AV638-'Added Columns'!AV$1)/'Added Columns'!AV$3</f>
        <v>0.05</v>
      </c>
      <c r="AW638">
        <f>('Added Columns'!AW638-'Added Columns'!AW$1)/'Added Columns'!AW$3</f>
        <v>0.1111111111111111</v>
      </c>
      <c r="AX638">
        <f>('Added Columns'!AX638-'Added Columns'!AX$1)/'Added Columns'!AX$3</f>
        <v>0.13333333333333333</v>
      </c>
      <c r="AY638">
        <f>('Added Columns'!AY638-'Added Columns'!AY$1)/'Added Columns'!AY$3</f>
        <v>0.11764705882352941</v>
      </c>
      <c r="AZ638">
        <v>1</v>
      </c>
      <c r="BA638">
        <v>0</v>
      </c>
    </row>
    <row r="639" spans="1:53" x14ac:dyDescent="0.25">
      <c r="A639">
        <v>632</v>
      </c>
      <c r="B639">
        <v>1</v>
      </c>
      <c r="C639">
        <v>0</v>
      </c>
      <c r="D639">
        <f>('Added Columns'!D639-'Added Columns'!D$1)/'Added Columns'!D$3</f>
        <v>0.61904761904761907</v>
      </c>
      <c r="E639">
        <v>1</v>
      </c>
      <c r="F639">
        <v>0</v>
      </c>
      <c r="G639">
        <v>0</v>
      </c>
      <c r="H639">
        <f>('Added Columns'!H639-'Added Columns'!H$1)/'Added Columns'!H$3</f>
        <v>0.63278453829634929</v>
      </c>
      <c r="I639">
        <v>0</v>
      </c>
      <c r="J639">
        <v>1</v>
      </c>
      <c r="K639">
        <v>0</v>
      </c>
      <c r="L639">
        <f>('Added Columns'!L639-'Added Columns'!L$1)/'Added Columns'!L$3</f>
        <v>0.25</v>
      </c>
      <c r="M639">
        <f>('Added Columns'!M639-'Added Columns'!M$1)/'Added Columns'!M$3</f>
        <v>0.75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f>('Added Columns'!T639-'Added Columns'!T$1)/'Added Columns'!T$3</f>
        <v>0</v>
      </c>
      <c r="U639">
        <f>('Added Columns'!U639-'Added Columns'!U$1)/'Added Columns'!U$3</f>
        <v>0.45714285714285713</v>
      </c>
      <c r="V639">
        <f>('Added Columns'!V639-'Added Columns'!V$1)/'Added Columns'!V$3</f>
        <v>1</v>
      </c>
      <c r="W639">
        <f>('Added Columns'!W639-'Added Columns'!W$1)/'Added Columns'!W$3</f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f>('Added Columns'!AG639-'Added Columns'!AG$1)/'Added Columns'!AG$3</f>
        <v>1</v>
      </c>
      <c r="AH639">
        <v>0</v>
      </c>
      <c r="AI639">
        <v>1</v>
      </c>
      <c r="AJ639">
        <v>0</v>
      </c>
      <c r="AK639">
        <f>('Added Columns'!AK639-'Added Columns'!AK$1)/'Added Columns'!AK$3</f>
        <v>9.5260663507109003E-2</v>
      </c>
      <c r="AL639">
        <f>('Added Columns'!AL639-'Added Columns'!AL$1)/'Added Columns'!AL$3</f>
        <v>0.11845011041959445</v>
      </c>
      <c r="AM639">
        <f>('Added Columns'!AM639-'Added Columns'!AM$1)/'Added Columns'!AM$3</f>
        <v>0.22222222222222221</v>
      </c>
      <c r="AN639">
        <v>1</v>
      </c>
      <c r="AO639">
        <f>('Added Columns'!AO639-'Added Columns'!AO$1)/'Added Columns'!AO$3</f>
        <v>0.9285714285714286</v>
      </c>
      <c r="AP639">
        <f>('Added Columns'!AP639-'Added Columns'!AP$1)/'Added Columns'!AP$3</f>
        <v>1</v>
      </c>
      <c r="AQ639">
        <f>('Added Columns'!AQ639-'Added Columns'!AQ$1)/'Added Columns'!AQ$3</f>
        <v>0.66666666666666663</v>
      </c>
      <c r="AR639">
        <f>('Added Columns'!AR639-'Added Columns'!AR$1)/'Added Columns'!AR$3</f>
        <v>0.33333333333333331</v>
      </c>
      <c r="AS639">
        <f>('Added Columns'!AS639-'Added Columns'!AS$1)/'Added Columns'!AS$3</f>
        <v>0.25</v>
      </c>
      <c r="AT639">
        <f>('Added Columns'!AT639-'Added Columns'!AT$1)/'Added Columns'!AT$3</f>
        <v>0.33333333333333331</v>
      </c>
      <c r="AU639">
        <f>('Added Columns'!AU639-'Added Columns'!AU$1)/'Added Columns'!AU$3</f>
        <v>0.33333333333333331</v>
      </c>
      <c r="AV639">
        <f>('Added Columns'!AV639-'Added Columns'!AV$1)/'Added Columns'!AV$3</f>
        <v>7.4999999999999997E-2</v>
      </c>
      <c r="AW639">
        <f>('Added Columns'!AW639-'Added Columns'!AW$1)/'Added Columns'!AW$3</f>
        <v>0.1111111111111111</v>
      </c>
      <c r="AX639">
        <f>('Added Columns'!AX639-'Added Columns'!AX$1)/'Added Columns'!AX$3</f>
        <v>0</v>
      </c>
      <c r="AY639">
        <f>('Added Columns'!AY639-'Added Columns'!AY$1)/'Added Columns'!AY$3</f>
        <v>0.11764705882352941</v>
      </c>
      <c r="AZ639">
        <v>1</v>
      </c>
      <c r="BA639">
        <v>0</v>
      </c>
    </row>
    <row r="640" spans="1:53" x14ac:dyDescent="0.25">
      <c r="A640">
        <v>633</v>
      </c>
      <c r="B640">
        <v>1</v>
      </c>
      <c r="C640">
        <v>0</v>
      </c>
      <c r="D640">
        <f>('Added Columns'!D640-'Added Columns'!D$1)/'Added Columns'!D$3</f>
        <v>0.5714285714285714</v>
      </c>
      <c r="E640">
        <v>0</v>
      </c>
      <c r="F640">
        <v>1</v>
      </c>
      <c r="G640">
        <v>0</v>
      </c>
      <c r="H640">
        <f>('Added Columns'!H640-'Added Columns'!H$1)/'Added Columns'!H$3</f>
        <v>0.83679312813171081</v>
      </c>
      <c r="I640">
        <v>0</v>
      </c>
      <c r="J640">
        <v>1</v>
      </c>
      <c r="K640">
        <v>0</v>
      </c>
      <c r="L640">
        <f>('Added Columns'!L640-'Added Columns'!L$1)/'Added Columns'!L$3</f>
        <v>3.5714285714285712E-2</v>
      </c>
      <c r="M640">
        <f>('Added Columns'!M640-'Added Columns'!M$1)/'Added Columns'!M$3</f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f>('Added Columns'!T640-'Added Columns'!T$1)/'Added Columns'!T$3</f>
        <v>0.33333333333333331</v>
      </c>
      <c r="U640">
        <f>('Added Columns'!U640-'Added Columns'!U$1)/'Added Columns'!U$3</f>
        <v>7.1428571428571425E-2</v>
      </c>
      <c r="V640">
        <f>('Added Columns'!V640-'Added Columns'!V$1)/'Added Columns'!V$3</f>
        <v>0.66666666666666663</v>
      </c>
      <c r="W640">
        <f>('Added Columns'!W640-'Added Columns'!W$1)/'Added Columns'!W$3</f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f>('Added Columns'!AG640-'Added Columns'!AG$1)/'Added Columns'!AG$3</f>
        <v>1</v>
      </c>
      <c r="AH640">
        <v>0</v>
      </c>
      <c r="AI640">
        <v>0</v>
      </c>
      <c r="AJ640">
        <v>1</v>
      </c>
      <c r="AK640">
        <f>('Added Columns'!AK640-'Added Columns'!AK$1)/'Added Columns'!AK$3</f>
        <v>7.9304897314375983E-2</v>
      </c>
      <c r="AL640">
        <f>('Added Columns'!AL640-'Added Columns'!AL$1)/'Added Columns'!AL$3</f>
        <v>0.28002409154788194</v>
      </c>
      <c r="AM640">
        <f>('Added Columns'!AM640-'Added Columns'!AM$1)/'Added Columns'!AM$3</f>
        <v>0.55555555555555558</v>
      </c>
      <c r="AN640">
        <v>1</v>
      </c>
      <c r="AO640">
        <f>('Added Columns'!AO640-'Added Columns'!AO$1)/'Added Columns'!AO$3</f>
        <v>0.21428571428571427</v>
      </c>
      <c r="AP640">
        <f>('Added Columns'!AP640-'Added Columns'!AP$1)/'Added Columns'!AP$3</f>
        <v>0</v>
      </c>
      <c r="AQ640">
        <f>('Added Columns'!AQ640-'Added Columns'!AQ$1)/'Added Columns'!AQ$3</f>
        <v>1</v>
      </c>
      <c r="AR640">
        <f>('Added Columns'!AR640-'Added Columns'!AR$1)/'Added Columns'!AR$3</f>
        <v>0</v>
      </c>
      <c r="AS640">
        <f>('Added Columns'!AS640-'Added Columns'!AS$1)/'Added Columns'!AS$3</f>
        <v>0.2</v>
      </c>
      <c r="AT640">
        <f>('Added Columns'!AT640-'Added Columns'!AT$1)/'Added Columns'!AT$3</f>
        <v>0.33333333333333331</v>
      </c>
      <c r="AU640">
        <f>('Added Columns'!AU640-'Added Columns'!AU$1)/'Added Columns'!AU$3</f>
        <v>0.66666666666666663</v>
      </c>
      <c r="AV640">
        <f>('Added Columns'!AV640-'Added Columns'!AV$1)/'Added Columns'!AV$3</f>
        <v>0.05</v>
      </c>
      <c r="AW640">
        <f>('Added Columns'!AW640-'Added Columns'!AW$1)/'Added Columns'!AW$3</f>
        <v>5.5555555555555552E-2</v>
      </c>
      <c r="AX640">
        <f>('Added Columns'!AX640-'Added Columns'!AX$1)/'Added Columns'!AX$3</f>
        <v>0.13333333333333333</v>
      </c>
      <c r="AY640">
        <f>('Added Columns'!AY640-'Added Columns'!AY$1)/'Added Columns'!AY$3</f>
        <v>0.11764705882352941</v>
      </c>
      <c r="AZ640">
        <v>1</v>
      </c>
      <c r="BA640">
        <v>0</v>
      </c>
    </row>
    <row r="641" spans="1:53" x14ac:dyDescent="0.25">
      <c r="A641">
        <v>634</v>
      </c>
      <c r="B641">
        <v>1</v>
      </c>
      <c r="C641">
        <v>0</v>
      </c>
      <c r="D641">
        <f>('Added Columns'!D641-'Added Columns'!D$1)/'Added Columns'!D$3</f>
        <v>0.42857142857142855</v>
      </c>
      <c r="E641">
        <v>1</v>
      </c>
      <c r="F641">
        <v>0</v>
      </c>
      <c r="G641">
        <v>0</v>
      </c>
      <c r="H641">
        <f>('Added Columns'!H641-'Added Columns'!H$1)/'Added Columns'!H$3</f>
        <v>0.84180386542591268</v>
      </c>
      <c r="I641">
        <v>0</v>
      </c>
      <c r="J641">
        <v>0</v>
      </c>
      <c r="K641">
        <v>1</v>
      </c>
      <c r="L641">
        <f>('Added Columns'!L641-'Added Columns'!L$1)/'Added Columns'!L$3</f>
        <v>0.25</v>
      </c>
      <c r="M641">
        <f>('Added Columns'!M641-'Added Columns'!M$1)/'Added Columns'!M$3</f>
        <v>0.5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>('Added Columns'!T641-'Added Columns'!T$1)/'Added Columns'!T$3</f>
        <v>0</v>
      </c>
      <c r="U641">
        <f>('Added Columns'!U641-'Added Columns'!U$1)/'Added Columns'!U$3</f>
        <v>0.67142857142857137</v>
      </c>
      <c r="V641">
        <f>('Added Columns'!V641-'Added Columns'!V$1)/'Added Columns'!V$3</f>
        <v>0.33333333333333331</v>
      </c>
      <c r="W641">
        <f>('Added Columns'!W641-'Added Columns'!W$1)/'Added Columns'!W$3</f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f>('Added Columns'!AG641-'Added Columns'!AG$1)/'Added Columns'!AG$3</f>
        <v>0</v>
      </c>
      <c r="AH641">
        <v>0</v>
      </c>
      <c r="AI641">
        <v>1</v>
      </c>
      <c r="AJ641">
        <v>0</v>
      </c>
      <c r="AK641">
        <f>('Added Columns'!AK641-'Added Columns'!AK$1)/'Added Columns'!AK$3</f>
        <v>7.0194839389152192E-2</v>
      </c>
      <c r="AL641">
        <f>('Added Columns'!AL641-'Added Columns'!AL$1)/'Added Columns'!AL$3</f>
        <v>0.26263802449307366</v>
      </c>
      <c r="AM641">
        <f>('Added Columns'!AM641-'Added Columns'!AM$1)/'Added Columns'!AM$3</f>
        <v>0</v>
      </c>
      <c r="AN641">
        <v>0</v>
      </c>
      <c r="AO641">
        <f>('Added Columns'!AO641-'Added Columns'!AO$1)/'Added Columns'!AO$3</f>
        <v>0.7142857142857143</v>
      </c>
      <c r="AP641">
        <f>('Added Columns'!AP641-'Added Columns'!AP$1)/'Added Columns'!AP$3</f>
        <v>1</v>
      </c>
      <c r="AQ641">
        <f>('Added Columns'!AQ641-'Added Columns'!AQ$1)/'Added Columns'!AQ$3</f>
        <v>0.66666666666666663</v>
      </c>
      <c r="AR641">
        <f>('Added Columns'!AR641-'Added Columns'!AR$1)/'Added Columns'!AR$3</f>
        <v>0</v>
      </c>
      <c r="AS641">
        <f>('Added Columns'!AS641-'Added Columns'!AS$1)/'Added Columns'!AS$3</f>
        <v>0.15</v>
      </c>
      <c r="AT641">
        <f>('Added Columns'!AT641-'Added Columns'!AT$1)/'Added Columns'!AT$3</f>
        <v>0.5</v>
      </c>
      <c r="AU641">
        <f>('Added Columns'!AU641-'Added Columns'!AU$1)/'Added Columns'!AU$3</f>
        <v>0.66666666666666663</v>
      </c>
      <c r="AV641">
        <f>('Added Columns'!AV641-'Added Columns'!AV$1)/'Added Columns'!AV$3</f>
        <v>0.125</v>
      </c>
      <c r="AW641">
        <f>('Added Columns'!AW641-'Added Columns'!AW$1)/'Added Columns'!AW$3</f>
        <v>0.22222222222222221</v>
      </c>
      <c r="AX641">
        <f>('Added Columns'!AX641-'Added Columns'!AX$1)/'Added Columns'!AX$3</f>
        <v>0</v>
      </c>
      <c r="AY641">
        <f>('Added Columns'!AY641-'Added Columns'!AY$1)/'Added Columns'!AY$3</f>
        <v>0.17647058823529413</v>
      </c>
      <c r="AZ641">
        <v>1</v>
      </c>
      <c r="BA641">
        <v>0</v>
      </c>
    </row>
    <row r="642" spans="1:53" x14ac:dyDescent="0.25">
      <c r="A642">
        <v>635</v>
      </c>
      <c r="B642">
        <v>1</v>
      </c>
      <c r="C642">
        <v>0</v>
      </c>
      <c r="D642">
        <f>('Added Columns'!D642-'Added Columns'!D$1)/'Added Columns'!D$3</f>
        <v>0.16666666666666666</v>
      </c>
      <c r="E642">
        <v>1</v>
      </c>
      <c r="F642">
        <v>0</v>
      </c>
      <c r="G642">
        <v>0</v>
      </c>
      <c r="H642">
        <f>('Added Columns'!H642-'Added Columns'!H$1)/'Added Columns'!H$3</f>
        <v>2.7916964924838941E-2</v>
      </c>
      <c r="I642">
        <v>1</v>
      </c>
      <c r="J642">
        <v>0</v>
      </c>
      <c r="K642">
        <v>0</v>
      </c>
      <c r="L642">
        <f>('Added Columns'!L642-'Added Columns'!L$1)/'Added Columns'!L$3</f>
        <v>7.1428571428571425E-2</v>
      </c>
      <c r="M642">
        <f>('Added Columns'!M642-'Added Columns'!M$1)/'Added Columns'!M$3</f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f>('Added Columns'!T642-'Added Columns'!T$1)/'Added Columns'!T$3</f>
        <v>0.66666666666666663</v>
      </c>
      <c r="U642">
        <f>('Added Columns'!U642-'Added Columns'!U$1)/'Added Columns'!U$3</f>
        <v>0.97142857142857142</v>
      </c>
      <c r="V642">
        <f>('Added Columns'!V642-'Added Columns'!V$1)/'Added Columns'!V$3</f>
        <v>0.66666666666666663</v>
      </c>
      <c r="W642">
        <f>('Added Columns'!W642-'Added Columns'!W$1)/'Added Columns'!W$3</f>
        <v>0.25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f>('Added Columns'!AG642-'Added Columns'!AG$1)/'Added Columns'!AG$3</f>
        <v>0</v>
      </c>
      <c r="AH642">
        <v>0</v>
      </c>
      <c r="AI642">
        <v>1</v>
      </c>
      <c r="AJ642">
        <v>0</v>
      </c>
      <c r="AK642">
        <f>('Added Columns'!AK642-'Added Columns'!AK$1)/'Added Columns'!AK$3</f>
        <v>0.16771985255397578</v>
      </c>
      <c r="AL642">
        <f>('Added Columns'!AL642-'Added Columns'!AL$1)/'Added Columns'!AL$3</f>
        <v>0.49263200160610321</v>
      </c>
      <c r="AM642">
        <f>('Added Columns'!AM642-'Added Columns'!AM$1)/'Added Columns'!AM$3</f>
        <v>0.1111111111111111</v>
      </c>
      <c r="AN642">
        <v>1</v>
      </c>
      <c r="AO642">
        <f>('Added Columns'!AO642-'Added Columns'!AO$1)/'Added Columns'!AO$3</f>
        <v>0.5</v>
      </c>
      <c r="AP642">
        <f>('Added Columns'!AP642-'Added Columns'!AP$1)/'Added Columns'!AP$3</f>
        <v>0</v>
      </c>
      <c r="AQ642">
        <f>('Added Columns'!AQ642-'Added Columns'!AQ$1)/'Added Columns'!AQ$3</f>
        <v>1</v>
      </c>
      <c r="AR642">
        <f>('Added Columns'!AR642-'Added Columns'!AR$1)/'Added Columns'!AR$3</f>
        <v>0</v>
      </c>
      <c r="AS642">
        <f>('Added Columns'!AS642-'Added Columns'!AS$1)/'Added Columns'!AS$3</f>
        <v>0.125</v>
      </c>
      <c r="AT642">
        <f>('Added Columns'!AT642-'Added Columns'!AT$1)/'Added Columns'!AT$3</f>
        <v>0.5</v>
      </c>
      <c r="AU642">
        <f>('Added Columns'!AU642-'Added Columns'!AU$1)/'Added Columns'!AU$3</f>
        <v>0.66666666666666663</v>
      </c>
      <c r="AV642">
        <f>('Added Columns'!AV642-'Added Columns'!AV$1)/'Added Columns'!AV$3</f>
        <v>0.125</v>
      </c>
      <c r="AW642">
        <f>('Added Columns'!AW642-'Added Columns'!AW$1)/'Added Columns'!AW$3</f>
        <v>0.16666666666666666</v>
      </c>
      <c r="AX642">
        <f>('Added Columns'!AX642-'Added Columns'!AX$1)/'Added Columns'!AX$3</f>
        <v>0</v>
      </c>
      <c r="AY642">
        <f>('Added Columns'!AY642-'Added Columns'!AY$1)/'Added Columns'!AY$3</f>
        <v>0.17647058823529413</v>
      </c>
      <c r="AZ642">
        <v>1</v>
      </c>
      <c r="BA642">
        <v>0</v>
      </c>
    </row>
    <row r="643" spans="1:53" x14ac:dyDescent="0.25">
      <c r="A643">
        <v>636</v>
      </c>
      <c r="B643">
        <v>0</v>
      </c>
      <c r="C643">
        <v>1</v>
      </c>
      <c r="D643">
        <f>('Added Columns'!D643-'Added Columns'!D$1)/'Added Columns'!D$3</f>
        <v>0.40476190476190477</v>
      </c>
      <c r="E643">
        <v>1</v>
      </c>
      <c r="F643">
        <v>0</v>
      </c>
      <c r="G643">
        <v>0</v>
      </c>
      <c r="H643">
        <f>('Added Columns'!H643-'Added Columns'!H$1)/'Added Columns'!H$3</f>
        <v>0.36148890479599138</v>
      </c>
      <c r="I643">
        <v>0</v>
      </c>
      <c r="J643">
        <v>1</v>
      </c>
      <c r="K643">
        <v>0</v>
      </c>
      <c r="L643">
        <f>('Added Columns'!L643-'Added Columns'!L$1)/'Added Columns'!L$3</f>
        <v>0.2857142857142857</v>
      </c>
      <c r="M643">
        <f>('Added Columns'!M643-'Added Columns'!M$1)/'Added Columns'!M$3</f>
        <v>0.5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>('Added Columns'!T643-'Added Columns'!T$1)/'Added Columns'!T$3</f>
        <v>1</v>
      </c>
      <c r="U643">
        <f>('Added Columns'!U643-'Added Columns'!U$1)/'Added Columns'!U$3</f>
        <v>0.51428571428571423</v>
      </c>
      <c r="V643">
        <f>('Added Columns'!V643-'Added Columns'!V$1)/'Added Columns'!V$3</f>
        <v>0.33333333333333331</v>
      </c>
      <c r="W643">
        <f>('Added Columns'!W643-'Added Columns'!W$1)/'Added Columns'!W$3</f>
        <v>0.5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f>('Added Columns'!AG643-'Added Columns'!AG$1)/'Added Columns'!AG$3</f>
        <v>0.66666666666666663</v>
      </c>
      <c r="AH643">
        <v>0</v>
      </c>
      <c r="AI643">
        <v>1</v>
      </c>
      <c r="AJ643">
        <v>0</v>
      </c>
      <c r="AK643">
        <f>('Added Columns'!AK643-'Added Columns'!AK$1)/'Added Columns'!AK$3</f>
        <v>0.50953133228014746</v>
      </c>
      <c r="AL643">
        <f>('Added Columns'!AL643-'Added Columns'!AL$1)/'Added Columns'!AL$3</f>
        <v>0.85777956233688013</v>
      </c>
      <c r="AM643">
        <f>('Added Columns'!AM643-'Added Columns'!AM$1)/'Added Columns'!AM$3</f>
        <v>0.1111111111111111</v>
      </c>
      <c r="AN643">
        <v>1</v>
      </c>
      <c r="AO643">
        <f>('Added Columns'!AO643-'Added Columns'!AO$1)/'Added Columns'!AO$3</f>
        <v>0.6428571428571429</v>
      </c>
      <c r="AP643">
        <f>('Added Columns'!AP643-'Added Columns'!AP$1)/'Added Columns'!AP$3</f>
        <v>1</v>
      </c>
      <c r="AQ643">
        <f>('Added Columns'!AQ643-'Added Columns'!AQ$1)/'Added Columns'!AQ$3</f>
        <v>0.33333333333333331</v>
      </c>
      <c r="AR643">
        <f>('Added Columns'!AR643-'Added Columns'!AR$1)/'Added Columns'!AR$3</f>
        <v>0.33333333333333331</v>
      </c>
      <c r="AS643">
        <f>('Added Columns'!AS643-'Added Columns'!AS$1)/'Added Columns'!AS$3</f>
        <v>0.42499999999999999</v>
      </c>
      <c r="AT643">
        <f>('Added Columns'!AT643-'Added Columns'!AT$1)/'Added Columns'!AT$3</f>
        <v>0.33333333333333331</v>
      </c>
      <c r="AU643">
        <f>('Added Columns'!AU643-'Added Columns'!AU$1)/'Added Columns'!AU$3</f>
        <v>0.66666666666666663</v>
      </c>
      <c r="AV643">
        <f>('Added Columns'!AV643-'Added Columns'!AV$1)/'Added Columns'!AV$3</f>
        <v>0.42499999999999999</v>
      </c>
      <c r="AW643">
        <f>('Added Columns'!AW643-'Added Columns'!AW$1)/'Added Columns'!AW$3</f>
        <v>0.77777777777777779</v>
      </c>
      <c r="AX643">
        <f>('Added Columns'!AX643-'Added Columns'!AX$1)/'Added Columns'!AX$3</f>
        <v>0.33333333333333331</v>
      </c>
      <c r="AY643">
        <f>('Added Columns'!AY643-'Added Columns'!AY$1)/'Added Columns'!AY$3</f>
        <v>0.88235294117647056</v>
      </c>
      <c r="AZ643">
        <v>1</v>
      </c>
      <c r="BA643">
        <v>0</v>
      </c>
    </row>
    <row r="644" spans="1:53" x14ac:dyDescent="0.25">
      <c r="A644">
        <v>637</v>
      </c>
      <c r="B644">
        <v>0</v>
      </c>
      <c r="C644">
        <v>1</v>
      </c>
      <c r="D644">
        <f>('Added Columns'!D644-'Added Columns'!D$1)/'Added Columns'!D$3</f>
        <v>0.40476190476190477</v>
      </c>
      <c r="E644">
        <v>0</v>
      </c>
      <c r="F644">
        <v>1</v>
      </c>
      <c r="G644">
        <v>0</v>
      </c>
      <c r="H644">
        <f>('Added Columns'!H644-'Added Columns'!H$1)/'Added Columns'!H$3</f>
        <v>2.0042949176807445E-2</v>
      </c>
      <c r="I644">
        <v>0</v>
      </c>
      <c r="J644">
        <v>1</v>
      </c>
      <c r="K644">
        <v>0</v>
      </c>
      <c r="L644">
        <f>('Added Columns'!L644-'Added Columns'!L$1)/'Added Columns'!L$3</f>
        <v>0.8571428571428571</v>
      </c>
      <c r="M644">
        <f>('Added Columns'!M644-'Added Columns'!M$1)/'Added Columns'!M$3</f>
        <v>0.75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>('Added Columns'!T644-'Added Columns'!T$1)/'Added Columns'!T$3</f>
        <v>1</v>
      </c>
      <c r="U644">
        <f>('Added Columns'!U644-'Added Columns'!U$1)/'Added Columns'!U$3</f>
        <v>0.94285714285714284</v>
      </c>
      <c r="V644">
        <f>('Added Columns'!V644-'Added Columns'!V$1)/'Added Columns'!V$3</f>
        <v>0.66666666666666663</v>
      </c>
      <c r="W644">
        <f>('Added Columns'!W644-'Added Columns'!W$1)/'Added Columns'!W$3</f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f>('Added Columns'!AG644-'Added Columns'!AG$1)/'Added Columns'!AG$3</f>
        <v>0.33333333333333331</v>
      </c>
      <c r="AH644">
        <v>1</v>
      </c>
      <c r="AI644">
        <v>0</v>
      </c>
      <c r="AJ644">
        <v>0</v>
      </c>
      <c r="AK644">
        <f>('Added Columns'!AK644-'Added Columns'!AK$1)/'Added Columns'!AK$3</f>
        <v>5.3343865192206422E-2</v>
      </c>
      <c r="AL644">
        <f>('Added Columns'!AL644-'Added Columns'!AL$1)/'Added Columns'!AL$3</f>
        <v>0.58293515358361769</v>
      </c>
      <c r="AM644">
        <f>('Added Columns'!AM644-'Added Columns'!AM$1)/'Added Columns'!AM$3</f>
        <v>0.1111111111111111</v>
      </c>
      <c r="AN644">
        <v>1</v>
      </c>
      <c r="AO644">
        <f>('Added Columns'!AO644-'Added Columns'!AO$1)/'Added Columns'!AO$3</f>
        <v>0.5714285714285714</v>
      </c>
      <c r="AP644">
        <f>('Added Columns'!AP644-'Added Columns'!AP$1)/'Added Columns'!AP$3</f>
        <v>0</v>
      </c>
      <c r="AQ644">
        <f>('Added Columns'!AQ644-'Added Columns'!AQ$1)/'Added Columns'!AQ$3</f>
        <v>0</v>
      </c>
      <c r="AR644">
        <f>('Added Columns'!AR644-'Added Columns'!AR$1)/'Added Columns'!AR$3</f>
        <v>0.33333333333333331</v>
      </c>
      <c r="AS644">
        <f>('Added Columns'!AS644-'Added Columns'!AS$1)/'Added Columns'!AS$3</f>
        <v>0.25</v>
      </c>
      <c r="AT644">
        <f>('Added Columns'!AT644-'Added Columns'!AT$1)/'Added Columns'!AT$3</f>
        <v>0.5</v>
      </c>
      <c r="AU644">
        <f>('Added Columns'!AU644-'Added Columns'!AU$1)/'Added Columns'!AU$3</f>
        <v>0.33333333333333331</v>
      </c>
      <c r="AV644">
        <f>('Added Columns'!AV644-'Added Columns'!AV$1)/'Added Columns'!AV$3</f>
        <v>0.25</v>
      </c>
      <c r="AW644">
        <f>('Added Columns'!AW644-'Added Columns'!AW$1)/'Added Columns'!AW$3</f>
        <v>0.1111111111111111</v>
      </c>
      <c r="AX644">
        <f>('Added Columns'!AX644-'Added Columns'!AX$1)/'Added Columns'!AX$3</f>
        <v>0.46666666666666667</v>
      </c>
      <c r="AY644">
        <f>('Added Columns'!AY644-'Added Columns'!AY$1)/'Added Columns'!AY$3</f>
        <v>0.47058823529411764</v>
      </c>
      <c r="AZ644">
        <v>1</v>
      </c>
      <c r="BA644">
        <v>1</v>
      </c>
    </row>
    <row r="645" spans="1:53" x14ac:dyDescent="0.25">
      <c r="A645">
        <v>638</v>
      </c>
      <c r="B645">
        <v>1</v>
      </c>
      <c r="C645">
        <v>0</v>
      </c>
      <c r="D645">
        <f>('Added Columns'!D645-'Added Columns'!D$1)/'Added Columns'!D$3</f>
        <v>0.33333333333333331</v>
      </c>
      <c r="E645">
        <v>0</v>
      </c>
      <c r="F645">
        <v>0</v>
      </c>
      <c r="G645">
        <v>1</v>
      </c>
      <c r="H645">
        <f>('Added Columns'!H645-'Added Columns'!H$1)/'Added Columns'!H$3</f>
        <v>0.14173228346456693</v>
      </c>
      <c r="I645">
        <v>0</v>
      </c>
      <c r="J645">
        <v>1</v>
      </c>
      <c r="K645">
        <v>0</v>
      </c>
      <c r="L645">
        <f>('Added Columns'!L645-'Added Columns'!L$1)/'Added Columns'!L$3</f>
        <v>0</v>
      </c>
      <c r="M645">
        <f>('Added Columns'!M645-'Added Columns'!M$1)/'Added Columns'!M$3</f>
        <v>0.5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>('Added Columns'!T645-'Added Columns'!T$1)/'Added Columns'!T$3</f>
        <v>1</v>
      </c>
      <c r="U645">
        <f>('Added Columns'!U645-'Added Columns'!U$1)/'Added Columns'!U$3</f>
        <v>0.44285714285714284</v>
      </c>
      <c r="V645">
        <f>('Added Columns'!V645-'Added Columns'!V$1)/'Added Columns'!V$3</f>
        <v>0.66666666666666663</v>
      </c>
      <c r="W645">
        <f>('Added Columns'!W645-'Added Columns'!W$1)/'Added Columns'!W$3</f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f>('Added Columns'!AG645-'Added Columns'!AG$1)/'Added Columns'!AG$3</f>
        <v>1</v>
      </c>
      <c r="AH645">
        <v>1</v>
      </c>
      <c r="AI645">
        <v>0</v>
      </c>
      <c r="AJ645">
        <v>0</v>
      </c>
      <c r="AK645">
        <f>('Added Columns'!AK645-'Added Columns'!AK$1)/'Added Columns'!AK$3</f>
        <v>6.8720379146919433E-2</v>
      </c>
      <c r="AL645">
        <f>('Added Columns'!AL645-'Added Columns'!AL$1)/'Added Columns'!AL$3</f>
        <v>0.28323629793214217</v>
      </c>
      <c r="AM645">
        <f>('Added Columns'!AM645-'Added Columns'!AM$1)/'Added Columns'!AM$3</f>
        <v>0</v>
      </c>
      <c r="AN645">
        <v>0</v>
      </c>
      <c r="AO645">
        <f>('Added Columns'!AO645-'Added Columns'!AO$1)/'Added Columns'!AO$3</f>
        <v>7.1428571428571425E-2</v>
      </c>
      <c r="AP645">
        <f>('Added Columns'!AP645-'Added Columns'!AP$1)/'Added Columns'!AP$3</f>
        <v>0</v>
      </c>
      <c r="AQ645">
        <f>('Added Columns'!AQ645-'Added Columns'!AQ$1)/'Added Columns'!AQ$3</f>
        <v>0.33333333333333331</v>
      </c>
      <c r="AR645">
        <f>('Added Columns'!AR645-'Added Columns'!AR$1)/'Added Columns'!AR$3</f>
        <v>0.33333333333333331</v>
      </c>
      <c r="AS645">
        <f>('Added Columns'!AS645-'Added Columns'!AS$1)/'Added Columns'!AS$3</f>
        <v>0.1</v>
      </c>
      <c r="AT645">
        <f>('Added Columns'!AT645-'Added Columns'!AT$1)/'Added Columns'!AT$3</f>
        <v>0.33333333333333331</v>
      </c>
      <c r="AU645">
        <f>('Added Columns'!AU645-'Added Columns'!AU$1)/'Added Columns'!AU$3</f>
        <v>0.66666666666666663</v>
      </c>
      <c r="AV645">
        <f>('Added Columns'!AV645-'Added Columns'!AV$1)/'Added Columns'!AV$3</f>
        <v>7.4999999999999997E-2</v>
      </c>
      <c r="AW645">
        <f>('Added Columns'!AW645-'Added Columns'!AW$1)/'Added Columns'!AW$3</f>
        <v>0</v>
      </c>
      <c r="AX645">
        <f>('Added Columns'!AX645-'Added Columns'!AX$1)/'Added Columns'!AX$3</f>
        <v>0</v>
      </c>
      <c r="AY645">
        <f>('Added Columns'!AY645-'Added Columns'!AY$1)/'Added Columns'!AY$3</f>
        <v>0.11764705882352941</v>
      </c>
      <c r="AZ645">
        <v>1</v>
      </c>
      <c r="BA645">
        <v>0</v>
      </c>
    </row>
    <row r="646" spans="1:53" x14ac:dyDescent="0.25">
      <c r="A646">
        <v>639</v>
      </c>
      <c r="B646">
        <v>1</v>
      </c>
      <c r="C646">
        <v>0</v>
      </c>
      <c r="D646">
        <f>('Added Columns'!D646-'Added Columns'!D$1)/'Added Columns'!D$3</f>
        <v>0.16666666666666666</v>
      </c>
      <c r="E646">
        <v>1</v>
      </c>
      <c r="F646">
        <v>0</v>
      </c>
      <c r="G646">
        <v>0</v>
      </c>
      <c r="H646">
        <f>('Added Columns'!H646-'Added Columns'!H$1)/'Added Columns'!H$3</f>
        <v>0.34430923407301361</v>
      </c>
      <c r="I646">
        <v>1</v>
      </c>
      <c r="J646">
        <v>0</v>
      </c>
      <c r="K646">
        <v>0</v>
      </c>
      <c r="L646">
        <f>('Added Columns'!L646-'Added Columns'!L$1)/'Added Columns'!L$3</f>
        <v>0.10714285714285714</v>
      </c>
      <c r="M646">
        <f>('Added Columns'!M646-'Added Columns'!M$1)/'Added Columns'!M$3</f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>('Added Columns'!T646-'Added Columns'!T$1)/'Added Columns'!T$3</f>
        <v>0.66666666666666663</v>
      </c>
      <c r="U646">
        <f>('Added Columns'!U646-'Added Columns'!U$1)/'Added Columns'!U$3</f>
        <v>0.81428571428571428</v>
      </c>
      <c r="V646">
        <f>('Added Columns'!V646-'Added Columns'!V$1)/'Added Columns'!V$3</f>
        <v>0.33333333333333331</v>
      </c>
      <c r="W646">
        <f>('Added Columns'!W646-'Added Columns'!W$1)/'Added Columns'!W$3</f>
        <v>0.25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f>('Added Columns'!AG646-'Added Columns'!AG$1)/'Added Columns'!AG$3</f>
        <v>0</v>
      </c>
      <c r="AH646">
        <v>0</v>
      </c>
      <c r="AI646">
        <v>1</v>
      </c>
      <c r="AJ646">
        <v>0</v>
      </c>
      <c r="AK646">
        <f>('Added Columns'!AK646-'Added Columns'!AK$1)/'Added Columns'!AK$3</f>
        <v>0.17098472880463403</v>
      </c>
      <c r="AL646">
        <f>('Added Columns'!AL646-'Added Columns'!AL$1)/'Added Columns'!AL$3</f>
        <v>0.64485043164023292</v>
      </c>
      <c r="AM646">
        <f>('Added Columns'!AM646-'Added Columns'!AM$1)/'Added Columns'!AM$3</f>
        <v>0.1111111111111111</v>
      </c>
      <c r="AN646">
        <v>0</v>
      </c>
      <c r="AO646">
        <f>('Added Columns'!AO646-'Added Columns'!AO$1)/'Added Columns'!AO$3</f>
        <v>7.1428571428571425E-2</v>
      </c>
      <c r="AP646">
        <f>('Added Columns'!AP646-'Added Columns'!AP$1)/'Added Columns'!AP$3</f>
        <v>0</v>
      </c>
      <c r="AQ646">
        <f>('Added Columns'!AQ646-'Added Columns'!AQ$1)/'Added Columns'!AQ$3</f>
        <v>0</v>
      </c>
      <c r="AR646">
        <f>('Added Columns'!AR646-'Added Columns'!AR$1)/'Added Columns'!AR$3</f>
        <v>0</v>
      </c>
      <c r="AS646">
        <f>('Added Columns'!AS646-'Added Columns'!AS$1)/'Added Columns'!AS$3</f>
        <v>0.125</v>
      </c>
      <c r="AT646">
        <f>('Added Columns'!AT646-'Added Columns'!AT$1)/'Added Columns'!AT$3</f>
        <v>0.16666666666666666</v>
      </c>
      <c r="AU646">
        <f>('Added Columns'!AU646-'Added Columns'!AU$1)/'Added Columns'!AU$3</f>
        <v>1</v>
      </c>
      <c r="AV646">
        <f>('Added Columns'!AV646-'Added Columns'!AV$1)/'Added Columns'!AV$3</f>
        <v>0.125</v>
      </c>
      <c r="AW646">
        <f>('Added Columns'!AW646-'Added Columns'!AW$1)/'Added Columns'!AW$3</f>
        <v>0.1111111111111111</v>
      </c>
      <c r="AX646">
        <f>('Added Columns'!AX646-'Added Columns'!AX$1)/'Added Columns'!AX$3</f>
        <v>0</v>
      </c>
      <c r="AY646">
        <f>('Added Columns'!AY646-'Added Columns'!AY$1)/'Added Columns'!AY$3</f>
        <v>0.17647058823529413</v>
      </c>
      <c r="AZ646">
        <v>1</v>
      </c>
      <c r="BA646">
        <v>0</v>
      </c>
    </row>
    <row r="647" spans="1:53" x14ac:dyDescent="0.25">
      <c r="A647">
        <v>640</v>
      </c>
      <c r="B647">
        <v>0</v>
      </c>
      <c r="C647">
        <v>1</v>
      </c>
      <c r="D647">
        <f>('Added Columns'!D647-'Added Columns'!D$1)/'Added Columns'!D$3</f>
        <v>0.73809523809523814</v>
      </c>
      <c r="E647">
        <v>1</v>
      </c>
      <c r="F647">
        <v>0</v>
      </c>
      <c r="G647">
        <v>0</v>
      </c>
      <c r="H647">
        <f>('Added Columns'!H647-'Added Columns'!H$1)/'Added Columns'!H$3</f>
        <v>0.9420186113099499</v>
      </c>
      <c r="I647">
        <v>0</v>
      </c>
      <c r="J647">
        <v>1</v>
      </c>
      <c r="K647">
        <v>0</v>
      </c>
      <c r="L647">
        <f>('Added Columns'!L647-'Added Columns'!L$1)/'Added Columns'!L$3</f>
        <v>0</v>
      </c>
      <c r="M647">
        <f>('Added Columns'!M647-'Added Columns'!M$1)/'Added Columns'!M$3</f>
        <v>0.5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f>('Added Columns'!T647-'Added Columns'!T$1)/'Added Columns'!T$3</f>
        <v>0.66666666666666663</v>
      </c>
      <c r="U647">
        <f>('Added Columns'!U647-'Added Columns'!U$1)/'Added Columns'!U$3</f>
        <v>8.5714285714285715E-2</v>
      </c>
      <c r="V647">
        <f>('Added Columns'!V647-'Added Columns'!V$1)/'Added Columns'!V$3</f>
        <v>0.66666666666666663</v>
      </c>
      <c r="W647">
        <f>('Added Columns'!W647-'Added Columns'!W$1)/'Added Columns'!W$3</f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f>('Added Columns'!AG647-'Added Columns'!AG$1)/'Added Columns'!AG$3</f>
        <v>0</v>
      </c>
      <c r="AH647">
        <v>0</v>
      </c>
      <c r="AI647">
        <v>1</v>
      </c>
      <c r="AJ647">
        <v>0</v>
      </c>
      <c r="AK647">
        <f>('Added Columns'!AK647-'Added Columns'!AK$1)/'Added Columns'!AK$3</f>
        <v>0.1353870458135861</v>
      </c>
      <c r="AL647">
        <f>('Added Columns'!AL647-'Added Columns'!AL$1)/'Added Columns'!AL$3</f>
        <v>0.33969082513551496</v>
      </c>
      <c r="AM647">
        <f>('Added Columns'!AM647-'Added Columns'!AM$1)/'Added Columns'!AM$3</f>
        <v>0.22222222222222221</v>
      </c>
      <c r="AN647">
        <v>0</v>
      </c>
      <c r="AO647">
        <f>('Added Columns'!AO647-'Added Columns'!AO$1)/'Added Columns'!AO$3</f>
        <v>0.35714285714285715</v>
      </c>
      <c r="AP647">
        <f>('Added Columns'!AP647-'Added Columns'!AP$1)/'Added Columns'!AP$3</f>
        <v>0</v>
      </c>
      <c r="AQ647">
        <f>('Added Columns'!AQ647-'Added Columns'!AQ$1)/'Added Columns'!AQ$3</f>
        <v>0.33333333333333331</v>
      </c>
      <c r="AR647">
        <f>('Added Columns'!AR647-'Added Columns'!AR$1)/'Added Columns'!AR$3</f>
        <v>0.33333333333333331</v>
      </c>
      <c r="AS647">
        <f>('Added Columns'!AS647-'Added Columns'!AS$1)/'Added Columns'!AS$3</f>
        <v>0.17499999999999999</v>
      </c>
      <c r="AT647">
        <f>('Added Columns'!AT647-'Added Columns'!AT$1)/'Added Columns'!AT$3</f>
        <v>0.33333333333333331</v>
      </c>
      <c r="AU647">
        <f>('Added Columns'!AU647-'Added Columns'!AU$1)/'Added Columns'!AU$3</f>
        <v>0.66666666666666663</v>
      </c>
      <c r="AV647">
        <f>('Added Columns'!AV647-'Added Columns'!AV$1)/'Added Columns'!AV$3</f>
        <v>0.1</v>
      </c>
      <c r="AW647">
        <f>('Added Columns'!AW647-'Added Columns'!AW$1)/'Added Columns'!AW$3</f>
        <v>0.1111111111111111</v>
      </c>
      <c r="AX647">
        <f>('Added Columns'!AX647-'Added Columns'!AX$1)/'Added Columns'!AX$3</f>
        <v>0</v>
      </c>
      <c r="AY647">
        <f>('Added Columns'!AY647-'Added Columns'!AY$1)/'Added Columns'!AY$3</f>
        <v>0.11764705882352941</v>
      </c>
      <c r="AZ647">
        <v>1</v>
      </c>
      <c r="BA647">
        <v>0</v>
      </c>
    </row>
    <row r="648" spans="1:53" x14ac:dyDescent="0.25">
      <c r="A648">
        <v>641</v>
      </c>
      <c r="B648">
        <v>1</v>
      </c>
      <c r="C648">
        <v>0</v>
      </c>
      <c r="D648">
        <f>('Added Columns'!D648-'Added Columns'!D$1)/'Added Columns'!D$3</f>
        <v>0.14285714285714285</v>
      </c>
      <c r="E648">
        <v>0</v>
      </c>
      <c r="F648">
        <v>0</v>
      </c>
      <c r="G648">
        <v>1</v>
      </c>
      <c r="H648">
        <f>('Added Columns'!H648-'Added Columns'!H$1)/'Added Columns'!H$3</f>
        <v>0.835361488904796</v>
      </c>
      <c r="I648">
        <v>0</v>
      </c>
      <c r="J648">
        <v>1</v>
      </c>
      <c r="K648">
        <v>0</v>
      </c>
      <c r="L648">
        <f>('Added Columns'!L648-'Added Columns'!L$1)/'Added Columns'!L$3</f>
        <v>0.10714285714285714</v>
      </c>
      <c r="M648">
        <f>('Added Columns'!M648-'Added Columns'!M$1)/'Added Columns'!M$3</f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>('Added Columns'!T648-'Added Columns'!T$1)/'Added Columns'!T$3</f>
        <v>0</v>
      </c>
      <c r="U648">
        <f>('Added Columns'!U648-'Added Columns'!U$1)/'Added Columns'!U$3</f>
        <v>0.22857142857142856</v>
      </c>
      <c r="V648">
        <f>('Added Columns'!V648-'Added Columns'!V$1)/'Added Columns'!V$3</f>
        <v>0.33333333333333331</v>
      </c>
      <c r="W648">
        <f>('Added Columns'!W648-'Added Columns'!W$1)/'Added Columns'!W$3</f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f>('Added Columns'!AG648-'Added Columns'!AG$1)/'Added Columns'!AG$3</f>
        <v>1</v>
      </c>
      <c r="AH648">
        <v>0</v>
      </c>
      <c r="AI648">
        <v>1</v>
      </c>
      <c r="AJ648">
        <v>0</v>
      </c>
      <c r="AK648">
        <f>('Added Columns'!AK648-'Added Columns'!AK$1)/'Added Columns'!AK$3</f>
        <v>0.11337546076882569</v>
      </c>
      <c r="AL648">
        <f>('Added Columns'!AL648-'Added Columns'!AL$1)/'Added Columns'!AL$3</f>
        <v>0.34868500301144351</v>
      </c>
      <c r="AM648">
        <f>('Added Columns'!AM648-'Added Columns'!AM$1)/'Added Columns'!AM$3</f>
        <v>0</v>
      </c>
      <c r="AN648">
        <v>0</v>
      </c>
      <c r="AO648">
        <f>('Added Columns'!AO648-'Added Columns'!AO$1)/'Added Columns'!AO$3</f>
        <v>0.42857142857142855</v>
      </c>
      <c r="AP648">
        <f>('Added Columns'!AP648-'Added Columns'!AP$1)/'Added Columns'!AP$3</f>
        <v>0</v>
      </c>
      <c r="AQ648">
        <f>('Added Columns'!AQ648-'Added Columns'!AQ$1)/'Added Columns'!AQ$3</f>
        <v>1</v>
      </c>
      <c r="AR648">
        <f>('Added Columns'!AR648-'Added Columns'!AR$1)/'Added Columns'!AR$3</f>
        <v>0</v>
      </c>
      <c r="AS648">
        <f>('Added Columns'!AS648-'Added Columns'!AS$1)/'Added Columns'!AS$3</f>
        <v>0.15</v>
      </c>
      <c r="AT648">
        <f>('Added Columns'!AT648-'Added Columns'!AT$1)/'Added Columns'!AT$3</f>
        <v>0.33333333333333331</v>
      </c>
      <c r="AU648">
        <f>('Added Columns'!AU648-'Added Columns'!AU$1)/'Added Columns'!AU$3</f>
        <v>0.33333333333333331</v>
      </c>
      <c r="AV648">
        <f>('Added Columns'!AV648-'Added Columns'!AV$1)/'Added Columns'!AV$3</f>
        <v>0.125</v>
      </c>
      <c r="AW648">
        <f>('Added Columns'!AW648-'Added Columns'!AW$1)/'Added Columns'!AW$3</f>
        <v>0.1111111111111111</v>
      </c>
      <c r="AX648">
        <f>('Added Columns'!AX648-'Added Columns'!AX$1)/'Added Columns'!AX$3</f>
        <v>0.2</v>
      </c>
      <c r="AY648">
        <f>('Added Columns'!AY648-'Added Columns'!AY$1)/'Added Columns'!AY$3</f>
        <v>0.23529411764705882</v>
      </c>
      <c r="AZ648">
        <v>1</v>
      </c>
      <c r="BA648">
        <v>0</v>
      </c>
    </row>
    <row r="649" spans="1:53" x14ac:dyDescent="0.25">
      <c r="A649">
        <v>642</v>
      </c>
      <c r="B649">
        <v>1</v>
      </c>
      <c r="C649">
        <v>0</v>
      </c>
      <c r="D649">
        <f>('Added Columns'!D649-'Added Columns'!D$1)/'Added Columns'!D$3</f>
        <v>0.33333333333333331</v>
      </c>
      <c r="E649">
        <v>0</v>
      </c>
      <c r="F649">
        <v>1</v>
      </c>
      <c r="G649">
        <v>0</v>
      </c>
      <c r="H649">
        <f>('Added Columns'!H649-'Added Columns'!H$1)/'Added Columns'!H$3</f>
        <v>0.19828203292770222</v>
      </c>
      <c r="I649">
        <v>1</v>
      </c>
      <c r="J649">
        <v>0</v>
      </c>
      <c r="K649">
        <v>0</v>
      </c>
      <c r="L649">
        <f>('Added Columns'!L649-'Added Columns'!L$1)/'Added Columns'!L$3</f>
        <v>0.14285714285714285</v>
      </c>
      <c r="M649">
        <f>('Added Columns'!M649-'Added Columns'!M$1)/'Added Columns'!M$3</f>
        <v>0.25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>('Added Columns'!T649-'Added Columns'!T$1)/'Added Columns'!T$3</f>
        <v>0.33333333333333331</v>
      </c>
      <c r="U649">
        <f>('Added Columns'!U649-'Added Columns'!U$1)/'Added Columns'!U$3</f>
        <v>0.25714285714285712</v>
      </c>
      <c r="V649">
        <f>('Added Columns'!V649-'Added Columns'!V$1)/'Added Columns'!V$3</f>
        <v>0.66666666666666663</v>
      </c>
      <c r="W649">
        <f>('Added Columns'!W649-'Added Columns'!W$1)/'Added Columns'!W$3</f>
        <v>0.25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f>('Added Columns'!AG649-'Added Columns'!AG$1)/'Added Columns'!AG$3</f>
        <v>0.33333333333333331</v>
      </c>
      <c r="AH649">
        <v>0</v>
      </c>
      <c r="AI649">
        <v>1</v>
      </c>
      <c r="AJ649">
        <v>0</v>
      </c>
      <c r="AK649">
        <f>('Added Columns'!AK649-'Added Columns'!AK$1)/'Added Columns'!AK$3</f>
        <v>0.29041600842548709</v>
      </c>
      <c r="AL649">
        <f>('Added Columns'!AL649-'Added Columns'!AL$1)/'Added Columns'!AL$3</f>
        <v>0.27291708492270628</v>
      </c>
      <c r="AM649">
        <f>('Added Columns'!AM649-'Added Columns'!AM$1)/'Added Columns'!AM$3</f>
        <v>0.1111111111111111</v>
      </c>
      <c r="AN649">
        <v>0</v>
      </c>
      <c r="AO649">
        <f>('Added Columns'!AO649-'Added Columns'!AO$1)/'Added Columns'!AO$3</f>
        <v>0.21428571428571427</v>
      </c>
      <c r="AP649">
        <f>('Added Columns'!AP649-'Added Columns'!AP$1)/'Added Columns'!AP$3</f>
        <v>0</v>
      </c>
      <c r="AQ649">
        <f>('Added Columns'!AQ649-'Added Columns'!AQ$1)/'Added Columns'!AQ$3</f>
        <v>1</v>
      </c>
      <c r="AR649">
        <f>('Added Columns'!AR649-'Added Columns'!AR$1)/'Added Columns'!AR$3</f>
        <v>0.33333333333333331</v>
      </c>
      <c r="AS649">
        <f>('Added Columns'!AS649-'Added Columns'!AS$1)/'Added Columns'!AS$3</f>
        <v>0.25</v>
      </c>
      <c r="AT649">
        <f>('Added Columns'!AT649-'Added Columns'!AT$1)/'Added Columns'!AT$3</f>
        <v>0.5</v>
      </c>
      <c r="AU649">
        <f>('Added Columns'!AU649-'Added Columns'!AU$1)/'Added Columns'!AU$3</f>
        <v>0.66666666666666663</v>
      </c>
      <c r="AV649">
        <f>('Added Columns'!AV649-'Added Columns'!AV$1)/'Added Columns'!AV$3</f>
        <v>0.25</v>
      </c>
      <c r="AW649">
        <f>('Added Columns'!AW649-'Added Columns'!AW$1)/'Added Columns'!AW$3</f>
        <v>0.44444444444444442</v>
      </c>
      <c r="AX649">
        <f>('Added Columns'!AX649-'Added Columns'!AX$1)/'Added Columns'!AX$3</f>
        <v>0.33333333333333331</v>
      </c>
      <c r="AY649">
        <f>('Added Columns'!AY649-'Added Columns'!AY$1)/'Added Columns'!AY$3</f>
        <v>0.17647058823529413</v>
      </c>
      <c r="AZ649">
        <v>1</v>
      </c>
      <c r="BA649">
        <v>0</v>
      </c>
    </row>
    <row r="650" spans="1:53" x14ac:dyDescent="0.25">
      <c r="A650">
        <v>643</v>
      </c>
      <c r="B650">
        <v>1</v>
      </c>
      <c r="C650">
        <v>0</v>
      </c>
      <c r="D650">
        <f>('Added Columns'!D650-'Added Columns'!D$1)/'Added Columns'!D$3</f>
        <v>0.47619047619047616</v>
      </c>
      <c r="E650">
        <v>1</v>
      </c>
      <c r="F650">
        <v>0</v>
      </c>
      <c r="G650">
        <v>0</v>
      </c>
      <c r="H650">
        <f>('Added Columns'!H650-'Added Columns'!H$1)/'Added Columns'!H$3</f>
        <v>0.20973514674302077</v>
      </c>
      <c r="I650">
        <v>1</v>
      </c>
      <c r="J650">
        <v>0</v>
      </c>
      <c r="K650">
        <v>0</v>
      </c>
      <c r="L650">
        <f>('Added Columns'!L650-'Added Columns'!L$1)/'Added Columns'!L$3</f>
        <v>0.2857142857142857</v>
      </c>
      <c r="M650">
        <f>('Added Columns'!M650-'Added Columns'!M$1)/'Added Columns'!M$3</f>
        <v>0.5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f>('Added Columns'!T650-'Added Columns'!T$1)/'Added Columns'!T$3</f>
        <v>0.33333333333333331</v>
      </c>
      <c r="U650">
        <f>('Added Columns'!U650-'Added Columns'!U$1)/'Added Columns'!U$3</f>
        <v>0.97142857142857142</v>
      </c>
      <c r="V650">
        <f>('Added Columns'!V650-'Added Columns'!V$1)/'Added Columns'!V$3</f>
        <v>0.33333333333333331</v>
      </c>
      <c r="W650">
        <f>('Added Columns'!W650-'Added Columns'!W$1)/'Added Columns'!W$3</f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f>('Added Columns'!AG650-'Added Columns'!AG$1)/'Added Columns'!AG$3</f>
        <v>0.33333333333333331</v>
      </c>
      <c r="AH650">
        <v>0</v>
      </c>
      <c r="AI650">
        <v>1</v>
      </c>
      <c r="AJ650">
        <v>0</v>
      </c>
      <c r="AK650">
        <f>('Added Columns'!AK650-'Added Columns'!AK$1)/'Added Columns'!AK$3</f>
        <v>9.9526066350710901E-2</v>
      </c>
      <c r="AL650">
        <f>('Added Columns'!AL650-'Added Columns'!AL$1)/'Added Columns'!AL$3</f>
        <v>0.40184701867094963</v>
      </c>
      <c r="AM650">
        <f>('Added Columns'!AM650-'Added Columns'!AM$1)/'Added Columns'!AM$3</f>
        <v>0</v>
      </c>
      <c r="AN650">
        <v>0</v>
      </c>
      <c r="AO650">
        <f>('Added Columns'!AO650-'Added Columns'!AO$1)/'Added Columns'!AO$3</f>
        <v>0.5714285714285714</v>
      </c>
      <c r="AP650">
        <f>('Added Columns'!AP650-'Added Columns'!AP$1)/'Added Columns'!AP$3</f>
        <v>0</v>
      </c>
      <c r="AQ650">
        <f>('Added Columns'!AQ650-'Added Columns'!AQ$1)/'Added Columns'!AQ$3</f>
        <v>1</v>
      </c>
      <c r="AR650">
        <f>('Added Columns'!AR650-'Added Columns'!AR$1)/'Added Columns'!AR$3</f>
        <v>0.33333333333333331</v>
      </c>
      <c r="AS650">
        <f>('Added Columns'!AS650-'Added Columns'!AS$1)/'Added Columns'!AS$3</f>
        <v>7.4999999999999997E-2</v>
      </c>
      <c r="AT650">
        <f>('Added Columns'!AT650-'Added Columns'!AT$1)/'Added Columns'!AT$3</f>
        <v>0.5</v>
      </c>
      <c r="AU650">
        <f>('Added Columns'!AU650-'Added Columns'!AU$1)/'Added Columns'!AU$3</f>
        <v>0.66666666666666663</v>
      </c>
      <c r="AV650">
        <f>('Added Columns'!AV650-'Added Columns'!AV$1)/'Added Columns'!AV$3</f>
        <v>0.05</v>
      </c>
      <c r="AW650">
        <f>('Added Columns'!AW650-'Added Columns'!AW$1)/'Added Columns'!AW$3</f>
        <v>0.1111111111111111</v>
      </c>
      <c r="AX650">
        <f>('Added Columns'!AX650-'Added Columns'!AX$1)/'Added Columns'!AX$3</f>
        <v>6.6666666666666666E-2</v>
      </c>
      <c r="AY650">
        <f>('Added Columns'!AY650-'Added Columns'!AY$1)/'Added Columns'!AY$3</f>
        <v>0.11764705882352941</v>
      </c>
      <c r="AZ650">
        <v>1</v>
      </c>
      <c r="BA650">
        <v>0</v>
      </c>
    </row>
    <row r="651" spans="1:53" x14ac:dyDescent="0.25">
      <c r="A651">
        <v>644</v>
      </c>
      <c r="B651">
        <v>0</v>
      </c>
      <c r="C651">
        <v>1</v>
      </c>
      <c r="D651">
        <f>('Added Columns'!D651-'Added Columns'!D$1)/'Added Columns'!D$3</f>
        <v>0.5714285714285714</v>
      </c>
      <c r="E651">
        <v>1</v>
      </c>
      <c r="F651">
        <v>0</v>
      </c>
      <c r="G651">
        <v>0</v>
      </c>
      <c r="H651">
        <f>('Added Columns'!H651-'Added Columns'!H$1)/'Added Columns'!H$3</f>
        <v>0.83249821045096639</v>
      </c>
      <c r="I651">
        <v>0</v>
      </c>
      <c r="J651">
        <v>1</v>
      </c>
      <c r="K651">
        <v>0</v>
      </c>
      <c r="L651">
        <f>('Added Columns'!L651-'Added Columns'!L$1)/'Added Columns'!L$3</f>
        <v>7.1428571428571425E-2</v>
      </c>
      <c r="M651">
        <f>('Added Columns'!M651-'Added Columns'!M$1)/'Added Columns'!M$3</f>
        <v>0.5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>('Added Columns'!T651-'Added Columns'!T$1)/'Added Columns'!T$3</f>
        <v>0.66666666666666663</v>
      </c>
      <c r="U651">
        <f>('Added Columns'!U651-'Added Columns'!U$1)/'Added Columns'!U$3</f>
        <v>0.9285714285714286</v>
      </c>
      <c r="V651">
        <f>('Added Columns'!V651-'Added Columns'!V$1)/'Added Columns'!V$3</f>
        <v>1</v>
      </c>
      <c r="W651">
        <f>('Added Columns'!W651-'Added Columns'!W$1)/'Added Columns'!W$3</f>
        <v>0.25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f>('Added Columns'!AG651-'Added Columns'!AG$1)/'Added Columns'!AG$3</f>
        <v>1</v>
      </c>
      <c r="AH651">
        <v>0</v>
      </c>
      <c r="AI651">
        <v>1</v>
      </c>
      <c r="AJ651">
        <v>0</v>
      </c>
      <c r="AK651">
        <f>('Added Columns'!AK651-'Added Columns'!AK$1)/'Added Columns'!AK$3</f>
        <v>0.22232754081095313</v>
      </c>
      <c r="AL651">
        <f>('Added Columns'!AL651-'Added Columns'!AL$1)/'Added Columns'!AL$3</f>
        <v>0.86858060630395506</v>
      </c>
      <c r="AM651">
        <f>('Added Columns'!AM651-'Added Columns'!AM$1)/'Added Columns'!AM$3</f>
        <v>0.22222222222222221</v>
      </c>
      <c r="AN651">
        <v>1</v>
      </c>
      <c r="AO651">
        <f>('Added Columns'!AO651-'Added Columns'!AO$1)/'Added Columns'!AO$3</f>
        <v>0.14285714285714285</v>
      </c>
      <c r="AP651">
        <f>('Added Columns'!AP651-'Added Columns'!AP$1)/'Added Columns'!AP$3</f>
        <v>0</v>
      </c>
      <c r="AQ651">
        <f>('Added Columns'!AQ651-'Added Columns'!AQ$1)/'Added Columns'!AQ$3</f>
        <v>0.33333333333333331</v>
      </c>
      <c r="AR651">
        <f>('Added Columns'!AR651-'Added Columns'!AR$1)/'Added Columns'!AR$3</f>
        <v>0.33333333333333331</v>
      </c>
      <c r="AS651">
        <f>('Added Columns'!AS651-'Added Columns'!AS$1)/'Added Columns'!AS$3</f>
        <v>0.42499999999999999</v>
      </c>
      <c r="AT651">
        <f>('Added Columns'!AT651-'Added Columns'!AT$1)/'Added Columns'!AT$3</f>
        <v>0.16666666666666666</v>
      </c>
      <c r="AU651">
        <f>('Added Columns'!AU651-'Added Columns'!AU$1)/'Added Columns'!AU$3</f>
        <v>0.33333333333333331</v>
      </c>
      <c r="AV651">
        <f>('Added Columns'!AV651-'Added Columns'!AV$1)/'Added Columns'!AV$3</f>
        <v>0.125</v>
      </c>
      <c r="AW651">
        <f>('Added Columns'!AW651-'Added Columns'!AW$1)/'Added Columns'!AW$3</f>
        <v>0.16666666666666666</v>
      </c>
      <c r="AX651">
        <f>('Added Columns'!AX651-'Added Columns'!AX$1)/'Added Columns'!AX$3</f>
        <v>6.6666666666666666E-2</v>
      </c>
      <c r="AY651">
        <f>('Added Columns'!AY651-'Added Columns'!AY$1)/'Added Columns'!AY$3</f>
        <v>0.17647058823529413</v>
      </c>
      <c r="AZ651">
        <v>1</v>
      </c>
      <c r="BA651">
        <v>0</v>
      </c>
    </row>
    <row r="652" spans="1:53" x14ac:dyDescent="0.25">
      <c r="A652">
        <v>645</v>
      </c>
      <c r="B652">
        <v>1</v>
      </c>
      <c r="C652">
        <v>0</v>
      </c>
      <c r="D652">
        <f>('Added Columns'!D652-'Added Columns'!D$1)/'Added Columns'!D$3</f>
        <v>0.30952380952380953</v>
      </c>
      <c r="E652">
        <v>1</v>
      </c>
      <c r="F652">
        <v>0</v>
      </c>
      <c r="G652">
        <v>0</v>
      </c>
      <c r="H652">
        <f>('Added Columns'!H652-'Added Columns'!H$1)/'Added Columns'!H$3</f>
        <v>0.80171796707229781</v>
      </c>
      <c r="I652">
        <v>0</v>
      </c>
      <c r="J652">
        <v>1</v>
      </c>
      <c r="K652">
        <v>0</v>
      </c>
      <c r="L652">
        <f>('Added Columns'!L652-'Added Columns'!L$1)/'Added Columns'!L$3</f>
        <v>0.35714285714285715</v>
      </c>
      <c r="M652">
        <f>('Added Columns'!M652-'Added Columns'!M$1)/'Added Columns'!M$3</f>
        <v>0.75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>('Added Columns'!T652-'Added Columns'!T$1)/'Added Columns'!T$3</f>
        <v>1</v>
      </c>
      <c r="U652">
        <f>('Added Columns'!U652-'Added Columns'!U$1)/'Added Columns'!U$3</f>
        <v>0.25714285714285712</v>
      </c>
      <c r="V652">
        <f>('Added Columns'!V652-'Added Columns'!V$1)/'Added Columns'!V$3</f>
        <v>0.66666666666666663</v>
      </c>
      <c r="W652">
        <f>('Added Columns'!W652-'Added Columns'!W$1)/'Added Columns'!W$3</f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f>('Added Columns'!AG652-'Added Columns'!AG$1)/'Added Columns'!AG$3</f>
        <v>1</v>
      </c>
      <c r="AH652">
        <v>0</v>
      </c>
      <c r="AI652">
        <v>1</v>
      </c>
      <c r="AJ652">
        <v>0</v>
      </c>
      <c r="AK652">
        <f>('Added Columns'!AK652-'Added Columns'!AK$1)/'Added Columns'!AK$3</f>
        <v>7.0932069510268564E-2</v>
      </c>
      <c r="AL652">
        <f>('Added Columns'!AL652-'Added Columns'!AL$1)/'Added Columns'!AL$3</f>
        <v>0.51302951214615544</v>
      </c>
      <c r="AM652">
        <f>('Added Columns'!AM652-'Added Columns'!AM$1)/'Added Columns'!AM$3</f>
        <v>0.33333333333333331</v>
      </c>
      <c r="AN652">
        <v>1</v>
      </c>
      <c r="AO652">
        <f>('Added Columns'!AO652-'Added Columns'!AO$1)/'Added Columns'!AO$3</f>
        <v>0.5714285714285714</v>
      </c>
      <c r="AP652">
        <f>('Added Columns'!AP652-'Added Columns'!AP$1)/'Added Columns'!AP$3</f>
        <v>0</v>
      </c>
      <c r="AQ652">
        <f>('Added Columns'!AQ652-'Added Columns'!AQ$1)/'Added Columns'!AQ$3</f>
        <v>0.33333333333333331</v>
      </c>
      <c r="AR652">
        <f>('Added Columns'!AR652-'Added Columns'!AR$1)/'Added Columns'!AR$3</f>
        <v>0.33333333333333331</v>
      </c>
      <c r="AS652">
        <f>('Added Columns'!AS652-'Added Columns'!AS$1)/'Added Columns'!AS$3</f>
        <v>0.2</v>
      </c>
      <c r="AT652">
        <f>('Added Columns'!AT652-'Added Columns'!AT$1)/'Added Columns'!AT$3</f>
        <v>0.33333333333333331</v>
      </c>
      <c r="AU652">
        <f>('Added Columns'!AU652-'Added Columns'!AU$1)/'Added Columns'!AU$3</f>
        <v>0.66666666666666663</v>
      </c>
      <c r="AV652">
        <f>('Added Columns'!AV652-'Added Columns'!AV$1)/'Added Columns'!AV$3</f>
        <v>0.15</v>
      </c>
      <c r="AW652">
        <f>('Added Columns'!AW652-'Added Columns'!AW$1)/'Added Columns'!AW$3</f>
        <v>0.22222222222222221</v>
      </c>
      <c r="AX652">
        <f>('Added Columns'!AX652-'Added Columns'!AX$1)/'Added Columns'!AX$3</f>
        <v>0</v>
      </c>
      <c r="AY652">
        <f>('Added Columns'!AY652-'Added Columns'!AY$1)/'Added Columns'!AY$3</f>
        <v>0.11764705882352941</v>
      </c>
      <c r="AZ652">
        <v>1</v>
      </c>
      <c r="BA652">
        <v>0</v>
      </c>
    </row>
    <row r="653" spans="1:53" x14ac:dyDescent="0.25">
      <c r="A653">
        <v>646</v>
      </c>
      <c r="B653">
        <v>0</v>
      </c>
      <c r="C653">
        <v>1</v>
      </c>
      <c r="D653">
        <f>('Added Columns'!D653-'Added Columns'!D$1)/'Added Columns'!D$3</f>
        <v>0.26190476190476192</v>
      </c>
      <c r="E653">
        <v>1</v>
      </c>
      <c r="F653">
        <v>0</v>
      </c>
      <c r="G653">
        <v>0</v>
      </c>
      <c r="H653">
        <f>('Added Columns'!H653-'Added Columns'!H$1)/'Added Columns'!H$3</f>
        <v>0.17108088761632068</v>
      </c>
      <c r="I653">
        <v>1</v>
      </c>
      <c r="J653">
        <v>0</v>
      </c>
      <c r="K653">
        <v>0</v>
      </c>
      <c r="L653">
        <f>('Added Columns'!L653-'Added Columns'!L$1)/'Added Columns'!L$3</f>
        <v>0</v>
      </c>
      <c r="M653">
        <f>('Added Columns'!M653-'Added Columns'!M$1)/'Added Columns'!M$3</f>
        <v>0.5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f>('Added Columns'!T653-'Added Columns'!T$1)/'Added Columns'!T$3</f>
        <v>0.33333333333333331</v>
      </c>
      <c r="U653">
        <f>('Added Columns'!U653-'Added Columns'!U$1)/'Added Columns'!U$3</f>
        <v>0.25714285714285712</v>
      </c>
      <c r="V653">
        <f>('Added Columns'!V653-'Added Columns'!V$1)/'Added Columns'!V$3</f>
        <v>0.33333333333333331</v>
      </c>
      <c r="W653">
        <f>('Added Columns'!W653-'Added Columns'!W$1)/'Added Columns'!W$3</f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f>('Added Columns'!AG653-'Added Columns'!AG$1)/'Added Columns'!AG$3</f>
        <v>0.66666666666666663</v>
      </c>
      <c r="AH653">
        <v>1</v>
      </c>
      <c r="AI653">
        <v>0</v>
      </c>
      <c r="AJ653">
        <v>0</v>
      </c>
      <c r="AK653">
        <f>('Added Columns'!AK653-'Added Columns'!AK$1)/'Added Columns'!AK$3</f>
        <v>9.4312796208530808E-2</v>
      </c>
      <c r="AL653">
        <f>('Added Columns'!AL653-'Added Columns'!AL$1)/'Added Columns'!AL$3</f>
        <v>0.86038948002409155</v>
      </c>
      <c r="AM653">
        <f>('Added Columns'!AM653-'Added Columns'!AM$1)/'Added Columns'!AM$3</f>
        <v>0.66666666666666663</v>
      </c>
      <c r="AN653">
        <v>1</v>
      </c>
      <c r="AO653">
        <f>('Added Columns'!AO653-'Added Columns'!AO$1)/'Added Columns'!AO$3</f>
        <v>0.5714285714285714</v>
      </c>
      <c r="AP653">
        <f>('Added Columns'!AP653-'Added Columns'!AP$1)/'Added Columns'!AP$3</f>
        <v>0</v>
      </c>
      <c r="AQ653">
        <f>('Added Columns'!AQ653-'Added Columns'!AQ$1)/'Added Columns'!AQ$3</f>
        <v>0.66666666666666663</v>
      </c>
      <c r="AR653">
        <f>('Added Columns'!AR653-'Added Columns'!AR$1)/'Added Columns'!AR$3</f>
        <v>1</v>
      </c>
      <c r="AS653">
        <f>('Added Columns'!AS653-'Added Columns'!AS$1)/'Added Columns'!AS$3</f>
        <v>0.125</v>
      </c>
      <c r="AT653">
        <f>('Added Columns'!AT653-'Added Columns'!AT$1)/'Added Columns'!AT$3</f>
        <v>0.5</v>
      </c>
      <c r="AU653">
        <f>('Added Columns'!AU653-'Added Columns'!AU$1)/'Added Columns'!AU$3</f>
        <v>0.66666666666666663</v>
      </c>
      <c r="AV653">
        <f>('Added Columns'!AV653-'Added Columns'!AV$1)/'Added Columns'!AV$3</f>
        <v>7.4999999999999997E-2</v>
      </c>
      <c r="AW653">
        <f>('Added Columns'!AW653-'Added Columns'!AW$1)/'Added Columns'!AW$3</f>
        <v>0.1111111111111111</v>
      </c>
      <c r="AX653">
        <f>('Added Columns'!AX653-'Added Columns'!AX$1)/'Added Columns'!AX$3</f>
        <v>0</v>
      </c>
      <c r="AY653">
        <f>('Added Columns'!AY653-'Added Columns'!AY$1)/'Added Columns'!AY$3</f>
        <v>0.11764705882352941</v>
      </c>
      <c r="AZ653">
        <v>1</v>
      </c>
      <c r="BA653">
        <v>1</v>
      </c>
    </row>
    <row r="654" spans="1:53" x14ac:dyDescent="0.25">
      <c r="A654">
        <v>647</v>
      </c>
      <c r="B654">
        <v>1</v>
      </c>
      <c r="C654">
        <v>0</v>
      </c>
      <c r="D654">
        <f>('Added Columns'!D654-'Added Columns'!D$1)/'Added Columns'!D$3</f>
        <v>0.83333333333333337</v>
      </c>
      <c r="E654">
        <v>1</v>
      </c>
      <c r="F654">
        <v>0</v>
      </c>
      <c r="G654">
        <v>0</v>
      </c>
      <c r="H654">
        <f>('Added Columns'!H654-'Added Columns'!H$1)/'Added Columns'!H$3</f>
        <v>0.54831782390837513</v>
      </c>
      <c r="I654">
        <v>1</v>
      </c>
      <c r="J654">
        <v>0</v>
      </c>
      <c r="K654">
        <v>0</v>
      </c>
      <c r="L654">
        <f>('Added Columns'!L654-'Added Columns'!L$1)/'Added Columns'!L$3</f>
        <v>0.25</v>
      </c>
      <c r="M654">
        <f>('Added Columns'!M654-'Added Columns'!M$1)/'Added Columns'!M$3</f>
        <v>0.5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f>('Added Columns'!T654-'Added Columns'!T$1)/'Added Columns'!T$3</f>
        <v>0</v>
      </c>
      <c r="U654">
        <f>('Added Columns'!U654-'Added Columns'!U$1)/'Added Columns'!U$3</f>
        <v>0.61428571428571432</v>
      </c>
      <c r="V654">
        <f>('Added Columns'!V654-'Added Columns'!V$1)/'Added Columns'!V$3</f>
        <v>0.66666666666666663</v>
      </c>
      <c r="W654">
        <f>('Added Columns'!W654-'Added Columns'!W$1)/'Added Columns'!W$3</f>
        <v>0.75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f>('Added Columns'!AG654-'Added Columns'!AG$1)/'Added Columns'!AG$3</f>
        <v>1</v>
      </c>
      <c r="AH654">
        <v>0</v>
      </c>
      <c r="AI654">
        <v>1</v>
      </c>
      <c r="AJ654">
        <v>0</v>
      </c>
      <c r="AK654">
        <f>('Added Columns'!AK654-'Added Columns'!AK$1)/'Added Columns'!AK$3</f>
        <v>0.57014218009478668</v>
      </c>
      <c r="AL654">
        <f>('Added Columns'!AL654-'Added Columns'!AL$1)/'Added Columns'!AL$3</f>
        <v>0.83095763902830755</v>
      </c>
      <c r="AM654">
        <f>('Added Columns'!AM654-'Added Columns'!AM$1)/'Added Columns'!AM$3</f>
        <v>0.55555555555555558</v>
      </c>
      <c r="AN654">
        <v>0</v>
      </c>
      <c r="AO654">
        <f>('Added Columns'!AO654-'Added Columns'!AO$1)/'Added Columns'!AO$3</f>
        <v>0.21428571428571427</v>
      </c>
      <c r="AP654">
        <f>('Added Columns'!AP654-'Added Columns'!AP$1)/'Added Columns'!AP$3</f>
        <v>0</v>
      </c>
      <c r="AQ654">
        <f>('Added Columns'!AQ654-'Added Columns'!AQ$1)/'Added Columns'!AQ$3</f>
        <v>0.66666666666666663</v>
      </c>
      <c r="AR654">
        <f>('Added Columns'!AR654-'Added Columns'!AR$1)/'Added Columns'!AR$3</f>
        <v>0.33333333333333331</v>
      </c>
      <c r="AS654">
        <f>('Added Columns'!AS654-'Added Columns'!AS$1)/'Added Columns'!AS$3</f>
        <v>0.7</v>
      </c>
      <c r="AT654">
        <f>('Added Columns'!AT654-'Added Columns'!AT$1)/'Added Columns'!AT$3</f>
        <v>0.5</v>
      </c>
      <c r="AU654">
        <f>('Added Columns'!AU654-'Added Columns'!AU$1)/'Added Columns'!AU$3</f>
        <v>0.66666666666666663</v>
      </c>
      <c r="AV654">
        <f>('Added Columns'!AV654-'Added Columns'!AV$1)/'Added Columns'!AV$3</f>
        <v>0.05</v>
      </c>
      <c r="AW654">
        <f>('Added Columns'!AW654-'Added Columns'!AW$1)/'Added Columns'!AW$3</f>
        <v>0</v>
      </c>
      <c r="AX654">
        <f>('Added Columns'!AX654-'Added Columns'!AX$1)/'Added Columns'!AX$3</f>
        <v>0.13333333333333333</v>
      </c>
      <c r="AY654">
        <f>('Added Columns'!AY654-'Added Columns'!AY$1)/'Added Columns'!AY$3</f>
        <v>0.11764705882352941</v>
      </c>
      <c r="AZ654">
        <v>1</v>
      </c>
      <c r="BA654">
        <v>0</v>
      </c>
    </row>
    <row r="655" spans="1:53" x14ac:dyDescent="0.25">
      <c r="A655">
        <v>648</v>
      </c>
      <c r="B655">
        <v>1</v>
      </c>
      <c r="C655">
        <v>0</v>
      </c>
      <c r="D655">
        <f>('Added Columns'!D655-'Added Columns'!D$1)/'Added Columns'!D$3</f>
        <v>0.40476190476190477</v>
      </c>
      <c r="E655">
        <v>1</v>
      </c>
      <c r="F655">
        <v>0</v>
      </c>
      <c r="G655">
        <v>0</v>
      </c>
      <c r="H655">
        <f>('Added Columns'!H655-'Added Columns'!H$1)/'Added Columns'!H$3</f>
        <v>0.40801717967072298</v>
      </c>
      <c r="I655">
        <v>0</v>
      </c>
      <c r="J655">
        <v>1</v>
      </c>
      <c r="K655">
        <v>0</v>
      </c>
      <c r="L655">
        <f>('Added Columns'!L655-'Added Columns'!L$1)/'Added Columns'!L$3</f>
        <v>0.8571428571428571</v>
      </c>
      <c r="M655">
        <f>('Added Columns'!M655-'Added Columns'!M$1)/'Added Columns'!M$3</f>
        <v>0.5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f>('Added Columns'!T655-'Added Columns'!T$1)/'Added Columns'!T$3</f>
        <v>1</v>
      </c>
      <c r="U655">
        <f>('Added Columns'!U655-'Added Columns'!U$1)/'Added Columns'!U$3</f>
        <v>0.68571428571428572</v>
      </c>
      <c r="V655">
        <f>('Added Columns'!V655-'Added Columns'!V$1)/'Added Columns'!V$3</f>
        <v>0.33333333333333331</v>
      </c>
      <c r="W655">
        <f>('Added Columns'!W655-'Added Columns'!W$1)/'Added Columns'!W$3</f>
        <v>0.5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f>('Added Columns'!AG655-'Added Columns'!AG$1)/'Added Columns'!AG$3</f>
        <v>0.33333333333333331</v>
      </c>
      <c r="AH655">
        <v>0</v>
      </c>
      <c r="AI655">
        <v>1</v>
      </c>
      <c r="AJ655">
        <v>0</v>
      </c>
      <c r="AK655">
        <f>('Added Columns'!AK655-'Added Columns'!AK$1)/'Added Columns'!AK$3</f>
        <v>0.52101105845181672</v>
      </c>
      <c r="AL655">
        <f>('Added Columns'!AL655-'Added Columns'!AL$1)/'Added Columns'!AL$3</f>
        <v>0.28247339891588036</v>
      </c>
      <c r="AM655">
        <f>('Added Columns'!AM655-'Added Columns'!AM$1)/'Added Columns'!AM$3</f>
        <v>0.33333333333333331</v>
      </c>
      <c r="AN655">
        <v>0</v>
      </c>
      <c r="AO655">
        <f>('Added Columns'!AO655-'Added Columns'!AO$1)/'Added Columns'!AO$3</f>
        <v>0.35714285714285715</v>
      </c>
      <c r="AP655">
        <f>('Added Columns'!AP655-'Added Columns'!AP$1)/'Added Columns'!AP$3</f>
        <v>0</v>
      </c>
      <c r="AQ655">
        <f>('Added Columns'!AQ655-'Added Columns'!AQ$1)/'Added Columns'!AQ$3</f>
        <v>0</v>
      </c>
      <c r="AR655">
        <f>('Added Columns'!AR655-'Added Columns'!AR$1)/'Added Columns'!AR$3</f>
        <v>0</v>
      </c>
      <c r="AS655">
        <f>('Added Columns'!AS655-'Added Columns'!AS$1)/'Added Columns'!AS$3</f>
        <v>0.4</v>
      </c>
      <c r="AT655">
        <f>('Added Columns'!AT655-'Added Columns'!AT$1)/'Added Columns'!AT$3</f>
        <v>0.33333333333333331</v>
      </c>
      <c r="AU655">
        <f>('Added Columns'!AU655-'Added Columns'!AU$1)/'Added Columns'!AU$3</f>
        <v>0.66666666666666663</v>
      </c>
      <c r="AV655">
        <f>('Added Columns'!AV655-'Added Columns'!AV$1)/'Added Columns'!AV$3</f>
        <v>0.32500000000000001</v>
      </c>
      <c r="AW655">
        <f>('Added Columns'!AW655-'Added Columns'!AW$1)/'Added Columns'!AW$3</f>
        <v>0.55555555555555558</v>
      </c>
      <c r="AX655">
        <f>('Added Columns'!AX655-'Added Columns'!AX$1)/'Added Columns'!AX$3</f>
        <v>0.26666666666666666</v>
      </c>
      <c r="AY655">
        <f>('Added Columns'!AY655-'Added Columns'!AY$1)/'Added Columns'!AY$3</f>
        <v>0.47058823529411764</v>
      </c>
      <c r="AZ655">
        <v>1</v>
      </c>
      <c r="BA655">
        <v>0</v>
      </c>
    </row>
    <row r="656" spans="1:53" x14ac:dyDescent="0.25">
      <c r="A656">
        <v>649</v>
      </c>
      <c r="B656">
        <v>0</v>
      </c>
      <c r="C656">
        <v>1</v>
      </c>
      <c r="D656">
        <f>('Added Columns'!D656-'Added Columns'!D$1)/'Added Columns'!D$3</f>
        <v>0.45238095238095238</v>
      </c>
      <c r="E656">
        <v>0</v>
      </c>
      <c r="F656">
        <v>1</v>
      </c>
      <c r="G656">
        <v>0</v>
      </c>
      <c r="H656">
        <f>('Added Columns'!H656-'Added Columns'!H$1)/'Added Columns'!H$3</f>
        <v>0.80816034359341449</v>
      </c>
      <c r="I656">
        <v>1</v>
      </c>
      <c r="J656">
        <v>0</v>
      </c>
      <c r="K656">
        <v>0</v>
      </c>
      <c r="L656">
        <f>('Added Columns'!L656-'Added Columns'!L$1)/'Added Columns'!L$3</f>
        <v>0.7142857142857143</v>
      </c>
      <c r="M656">
        <f>('Added Columns'!M656-'Added Columns'!M$1)/'Added Columns'!M$3</f>
        <v>0.25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f>('Added Columns'!T656-'Added Columns'!T$1)/'Added Columns'!T$3</f>
        <v>0.66666666666666663</v>
      </c>
      <c r="U656">
        <f>('Added Columns'!U656-'Added Columns'!U$1)/'Added Columns'!U$3</f>
        <v>0.34285714285714286</v>
      </c>
      <c r="V656">
        <f>('Added Columns'!V656-'Added Columns'!V$1)/'Added Columns'!V$3</f>
        <v>0.66666666666666663</v>
      </c>
      <c r="W656">
        <f>('Added Columns'!W656-'Added Columns'!W$1)/'Added Columns'!W$3</f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f>('Added Columns'!AG656-'Added Columns'!AG$1)/'Added Columns'!AG$3</f>
        <v>1</v>
      </c>
      <c r="AH656">
        <v>0</v>
      </c>
      <c r="AI656">
        <v>1</v>
      </c>
      <c r="AJ656">
        <v>0</v>
      </c>
      <c r="AK656">
        <f>('Added Columns'!AK656-'Added Columns'!AK$1)/'Added Columns'!AK$3</f>
        <v>0.10342285413375461</v>
      </c>
      <c r="AL656">
        <f>('Added Columns'!AL656-'Added Columns'!AL$1)/'Added Columns'!AL$3</f>
        <v>0.76803854647661107</v>
      </c>
      <c r="AM656">
        <f>('Added Columns'!AM656-'Added Columns'!AM$1)/'Added Columns'!AM$3</f>
        <v>0.55555555555555558</v>
      </c>
      <c r="AN656">
        <v>0</v>
      </c>
      <c r="AO656">
        <f>('Added Columns'!AO656-'Added Columns'!AO$1)/'Added Columns'!AO$3</f>
        <v>0.2857142857142857</v>
      </c>
      <c r="AP656">
        <f>('Added Columns'!AP656-'Added Columns'!AP$1)/'Added Columns'!AP$3</f>
        <v>0</v>
      </c>
      <c r="AQ656">
        <f>('Added Columns'!AQ656-'Added Columns'!AQ$1)/'Added Columns'!AQ$3</f>
        <v>0.33333333333333331</v>
      </c>
      <c r="AR656">
        <f>('Added Columns'!AR656-'Added Columns'!AR$1)/'Added Columns'!AR$3</f>
        <v>0.33333333333333331</v>
      </c>
      <c r="AS656">
        <f>('Added Columns'!AS656-'Added Columns'!AS$1)/'Added Columns'!AS$3</f>
        <v>0.25</v>
      </c>
      <c r="AT656">
        <f>('Added Columns'!AT656-'Added Columns'!AT$1)/'Added Columns'!AT$3</f>
        <v>0.5</v>
      </c>
      <c r="AU656">
        <f>('Added Columns'!AU656-'Added Columns'!AU$1)/'Added Columns'!AU$3</f>
        <v>0.66666666666666663</v>
      </c>
      <c r="AV656">
        <f>('Added Columns'!AV656-'Added Columns'!AV$1)/'Added Columns'!AV$3</f>
        <v>0.125</v>
      </c>
      <c r="AW656">
        <f>('Added Columns'!AW656-'Added Columns'!AW$1)/'Added Columns'!AW$3</f>
        <v>0.22222222222222221</v>
      </c>
      <c r="AX656">
        <f>('Added Columns'!AX656-'Added Columns'!AX$1)/'Added Columns'!AX$3</f>
        <v>0</v>
      </c>
      <c r="AY656">
        <f>('Added Columns'!AY656-'Added Columns'!AY$1)/'Added Columns'!AY$3</f>
        <v>0</v>
      </c>
      <c r="AZ656">
        <v>1</v>
      </c>
      <c r="BA656">
        <v>0</v>
      </c>
    </row>
    <row r="657" spans="1:53" x14ac:dyDescent="0.25">
      <c r="A657">
        <v>650</v>
      </c>
      <c r="B657">
        <v>0</v>
      </c>
      <c r="C657">
        <v>1</v>
      </c>
      <c r="D657">
        <f>('Added Columns'!D657-'Added Columns'!D$1)/'Added Columns'!D$3</f>
        <v>0.83333333333333337</v>
      </c>
      <c r="E657">
        <v>1</v>
      </c>
      <c r="F657">
        <v>0</v>
      </c>
      <c r="G657">
        <v>0</v>
      </c>
      <c r="H657">
        <f>('Added Columns'!H657-'Added Columns'!H$1)/'Added Columns'!H$3</f>
        <v>0</v>
      </c>
      <c r="I657">
        <v>0</v>
      </c>
      <c r="J657">
        <v>1</v>
      </c>
      <c r="K657">
        <v>0</v>
      </c>
      <c r="L657">
        <f>('Added Columns'!L657-'Added Columns'!L$1)/'Added Columns'!L$3</f>
        <v>0.7857142857142857</v>
      </c>
      <c r="M657">
        <f>('Added Columns'!M657-'Added Columns'!M$1)/'Added Columns'!M$3</f>
        <v>0.75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f>('Added Columns'!T657-'Added Columns'!T$1)/'Added Columns'!T$3</f>
        <v>1</v>
      </c>
      <c r="U657">
        <f>('Added Columns'!U657-'Added Columns'!U$1)/'Added Columns'!U$3</f>
        <v>0.6</v>
      </c>
      <c r="V657">
        <f>('Added Columns'!V657-'Added Columns'!V$1)/'Added Columns'!V$3</f>
        <v>0.66666666666666663</v>
      </c>
      <c r="W657">
        <f>('Added Columns'!W657-'Added Columns'!W$1)/'Added Columns'!W$3</f>
        <v>0.75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f>('Added Columns'!AG657-'Added Columns'!AG$1)/'Added Columns'!AG$3</f>
        <v>1</v>
      </c>
      <c r="AH657">
        <v>0</v>
      </c>
      <c r="AI657">
        <v>0</v>
      </c>
      <c r="AJ657">
        <v>1</v>
      </c>
      <c r="AK657">
        <f>('Added Columns'!AK657-'Added Columns'!AK$1)/'Added Columns'!AK$3</f>
        <v>0.6985781990521327</v>
      </c>
      <c r="AL657">
        <f>('Added Columns'!AL657-'Added Columns'!AL$1)/'Added Columns'!AL$3</f>
        <v>0.72724352539650672</v>
      </c>
      <c r="AM657">
        <f>('Added Columns'!AM657-'Added Columns'!AM$1)/'Added Columns'!AM$3</f>
        <v>0.66666666666666663</v>
      </c>
      <c r="AN657">
        <v>0</v>
      </c>
      <c r="AO657">
        <f>('Added Columns'!AO657-'Added Columns'!AO$1)/'Added Columns'!AO$3</f>
        <v>0.5</v>
      </c>
      <c r="AP657">
        <f>('Added Columns'!AP657-'Added Columns'!AP$1)/'Added Columns'!AP$3</f>
        <v>0</v>
      </c>
      <c r="AQ657">
        <f>('Added Columns'!AQ657-'Added Columns'!AQ$1)/'Added Columns'!AQ$3</f>
        <v>0.66666666666666663</v>
      </c>
      <c r="AR657">
        <f>('Added Columns'!AR657-'Added Columns'!AR$1)/'Added Columns'!AR$3</f>
        <v>0</v>
      </c>
      <c r="AS657">
        <f>('Added Columns'!AS657-'Added Columns'!AS$1)/'Added Columns'!AS$3</f>
        <v>0.82499999999999996</v>
      </c>
      <c r="AT657">
        <f>('Added Columns'!AT657-'Added Columns'!AT$1)/'Added Columns'!AT$3</f>
        <v>0</v>
      </c>
      <c r="AU657">
        <f>('Added Columns'!AU657-'Added Columns'!AU$1)/'Added Columns'!AU$3</f>
        <v>0.66666666666666663</v>
      </c>
      <c r="AV657">
        <f>('Added Columns'!AV657-'Added Columns'!AV$1)/'Added Columns'!AV$3</f>
        <v>0.3</v>
      </c>
      <c r="AW657">
        <f>('Added Columns'!AW657-'Added Columns'!AW$1)/'Added Columns'!AW$3</f>
        <v>0.5</v>
      </c>
      <c r="AX657">
        <f>('Added Columns'!AX657-'Added Columns'!AX$1)/'Added Columns'!AX$3</f>
        <v>0.2</v>
      </c>
      <c r="AY657">
        <f>('Added Columns'!AY657-'Added Columns'!AY$1)/'Added Columns'!AY$3</f>
        <v>0.47058823529411764</v>
      </c>
      <c r="AZ657">
        <v>1</v>
      </c>
      <c r="BA657">
        <v>0</v>
      </c>
    </row>
    <row r="658" spans="1:53" x14ac:dyDescent="0.25">
      <c r="A658">
        <v>651</v>
      </c>
      <c r="B658">
        <v>0</v>
      </c>
      <c r="C658">
        <v>1</v>
      </c>
      <c r="D658">
        <f>('Added Columns'!D658-'Added Columns'!D$1)/'Added Columns'!D$3</f>
        <v>0.59523809523809523</v>
      </c>
      <c r="E658">
        <v>0</v>
      </c>
      <c r="F658">
        <v>1</v>
      </c>
      <c r="G658">
        <v>0</v>
      </c>
      <c r="H658">
        <f>('Added Columns'!H658-'Added Columns'!H$1)/'Added Columns'!H$3</f>
        <v>0.2290622763063708</v>
      </c>
      <c r="I658">
        <v>0</v>
      </c>
      <c r="J658">
        <v>1</v>
      </c>
      <c r="K658">
        <v>0</v>
      </c>
      <c r="L658">
        <f>('Added Columns'!L658-'Added Columns'!L$1)/'Added Columns'!L$3</f>
        <v>0</v>
      </c>
      <c r="M658">
        <f>('Added Columns'!M658-'Added Columns'!M$1)/'Added Columns'!M$3</f>
        <v>0.5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>('Added Columns'!T658-'Added Columns'!T$1)/'Added Columns'!T$3</f>
        <v>1</v>
      </c>
      <c r="U658">
        <f>('Added Columns'!U658-'Added Columns'!U$1)/'Added Columns'!U$3</f>
        <v>4.2857142857142858E-2</v>
      </c>
      <c r="V658">
        <f>('Added Columns'!V658-'Added Columns'!V$1)/'Added Columns'!V$3</f>
        <v>0.66666666666666663</v>
      </c>
      <c r="W658">
        <f>('Added Columns'!W658-'Added Columns'!W$1)/'Added Columns'!W$3</f>
        <v>0.25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f>('Added Columns'!AG658-'Added Columns'!AG$1)/'Added Columns'!AG$3</f>
        <v>1</v>
      </c>
      <c r="AH658">
        <v>0</v>
      </c>
      <c r="AI658">
        <v>1</v>
      </c>
      <c r="AJ658">
        <v>0</v>
      </c>
      <c r="AK658">
        <f>('Added Columns'!AK658-'Added Columns'!AK$1)/'Added Columns'!AK$3</f>
        <v>0.23975776724591891</v>
      </c>
      <c r="AL658">
        <f>('Added Columns'!AL658-'Added Columns'!AL$1)/'Added Columns'!AL$3</f>
        <v>0.79052399116643246</v>
      </c>
      <c r="AM658">
        <f>('Added Columns'!AM658-'Added Columns'!AM$1)/'Added Columns'!AM$3</f>
        <v>0.44444444444444442</v>
      </c>
      <c r="AN658">
        <v>0</v>
      </c>
      <c r="AO658">
        <f>('Added Columns'!AO658-'Added Columns'!AO$1)/'Added Columns'!AO$3</f>
        <v>0.14285714285714285</v>
      </c>
      <c r="AP658">
        <f>('Added Columns'!AP658-'Added Columns'!AP$1)/'Added Columns'!AP$3</f>
        <v>0</v>
      </c>
      <c r="AQ658">
        <f>('Added Columns'!AQ658-'Added Columns'!AQ$1)/'Added Columns'!AQ$3</f>
        <v>0.33333333333333331</v>
      </c>
      <c r="AR658">
        <f>('Added Columns'!AR658-'Added Columns'!AR$1)/'Added Columns'!AR$3</f>
        <v>0.33333333333333331</v>
      </c>
      <c r="AS658">
        <f>('Added Columns'!AS658-'Added Columns'!AS$1)/'Added Columns'!AS$3</f>
        <v>0.3</v>
      </c>
      <c r="AT658">
        <f>('Added Columns'!AT658-'Added Columns'!AT$1)/'Added Columns'!AT$3</f>
        <v>0.33333333333333331</v>
      </c>
      <c r="AU658">
        <f>('Added Columns'!AU658-'Added Columns'!AU$1)/'Added Columns'!AU$3</f>
        <v>0.33333333333333331</v>
      </c>
      <c r="AV658">
        <f>('Added Columns'!AV658-'Added Columns'!AV$1)/'Added Columns'!AV$3</f>
        <v>0.125</v>
      </c>
      <c r="AW658">
        <f>('Added Columns'!AW658-'Added Columns'!AW$1)/'Added Columns'!AW$3</f>
        <v>0.1111111111111111</v>
      </c>
      <c r="AX658">
        <f>('Added Columns'!AX658-'Added Columns'!AX$1)/'Added Columns'!AX$3</f>
        <v>0.13333333333333333</v>
      </c>
      <c r="AY658">
        <f>('Added Columns'!AY658-'Added Columns'!AY$1)/'Added Columns'!AY$3</f>
        <v>0.11764705882352941</v>
      </c>
      <c r="AZ658">
        <v>1</v>
      </c>
      <c r="BA658">
        <v>0</v>
      </c>
    </row>
    <row r="659" spans="1:53" x14ac:dyDescent="0.25">
      <c r="A659">
        <v>652</v>
      </c>
      <c r="B659">
        <v>0</v>
      </c>
      <c r="C659">
        <v>1</v>
      </c>
      <c r="D659">
        <f>('Added Columns'!D659-'Added Columns'!D$1)/'Added Columns'!D$3</f>
        <v>0.69047619047619047</v>
      </c>
      <c r="E659">
        <v>1</v>
      </c>
      <c r="F659">
        <v>0</v>
      </c>
      <c r="G659">
        <v>0</v>
      </c>
      <c r="H659">
        <f>('Added Columns'!H659-'Added Columns'!H$1)/'Added Columns'!H$3</f>
        <v>0.10522548317823908</v>
      </c>
      <c r="I659">
        <v>1</v>
      </c>
      <c r="J659">
        <v>0</v>
      </c>
      <c r="K659">
        <v>0</v>
      </c>
      <c r="L659">
        <f>('Added Columns'!L659-'Added Columns'!L$1)/'Added Columns'!L$3</f>
        <v>3.5714285714285712E-2</v>
      </c>
      <c r="M659">
        <f>('Added Columns'!M659-'Added Columns'!M$1)/'Added Columns'!M$3</f>
        <v>0.25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f>('Added Columns'!T659-'Added Columns'!T$1)/'Added Columns'!T$3</f>
        <v>0.66666666666666663</v>
      </c>
      <c r="U659">
        <f>('Added Columns'!U659-'Added Columns'!U$1)/'Added Columns'!U$3</f>
        <v>7.1428571428571425E-2</v>
      </c>
      <c r="V659">
        <f>('Added Columns'!V659-'Added Columns'!V$1)/'Added Columns'!V$3</f>
        <v>0.66666666666666663</v>
      </c>
      <c r="W659">
        <f>('Added Columns'!W659-'Added Columns'!W$1)/'Added Columns'!W$3</f>
        <v>0.25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f>('Added Columns'!AG659-'Added Columns'!AG$1)/'Added Columns'!AG$3</f>
        <v>1</v>
      </c>
      <c r="AH659">
        <v>0</v>
      </c>
      <c r="AI659">
        <v>1</v>
      </c>
      <c r="AJ659">
        <v>0</v>
      </c>
      <c r="AK659">
        <f>('Added Columns'!AK659-'Added Columns'!AK$1)/'Added Columns'!AK$3</f>
        <v>0.18578199052132702</v>
      </c>
      <c r="AL659">
        <f>('Added Columns'!AL659-'Added Columns'!AL$1)/'Added Columns'!AL$3</f>
        <v>0.62995382453322624</v>
      </c>
      <c r="AM659">
        <f>('Added Columns'!AM659-'Added Columns'!AM$1)/'Added Columns'!AM$3</f>
        <v>0</v>
      </c>
      <c r="AN659">
        <v>1</v>
      </c>
      <c r="AO659">
        <f>('Added Columns'!AO659-'Added Columns'!AO$1)/'Added Columns'!AO$3</f>
        <v>0.7857142857142857</v>
      </c>
      <c r="AP659">
        <f>('Added Columns'!AP659-'Added Columns'!AP$1)/'Added Columns'!AP$3</f>
        <v>1</v>
      </c>
      <c r="AQ659">
        <f>('Added Columns'!AQ659-'Added Columns'!AQ$1)/'Added Columns'!AQ$3</f>
        <v>0</v>
      </c>
      <c r="AR659">
        <f>('Added Columns'!AR659-'Added Columns'!AR$1)/'Added Columns'!AR$3</f>
        <v>0.33333333333333331</v>
      </c>
      <c r="AS659">
        <f>('Added Columns'!AS659-'Added Columns'!AS$1)/'Added Columns'!AS$3</f>
        <v>0.2</v>
      </c>
      <c r="AT659">
        <f>('Added Columns'!AT659-'Added Columns'!AT$1)/'Added Columns'!AT$3</f>
        <v>0.33333333333333331</v>
      </c>
      <c r="AU659">
        <f>('Added Columns'!AU659-'Added Columns'!AU$1)/'Added Columns'!AU$3</f>
        <v>0.66666666666666663</v>
      </c>
      <c r="AV659">
        <f>('Added Columns'!AV659-'Added Columns'!AV$1)/'Added Columns'!AV$3</f>
        <v>0.17499999999999999</v>
      </c>
      <c r="AW659">
        <f>('Added Columns'!AW659-'Added Columns'!AW$1)/'Added Columns'!AW$3</f>
        <v>0.33333333333333331</v>
      </c>
      <c r="AX659">
        <f>('Added Columns'!AX659-'Added Columns'!AX$1)/'Added Columns'!AX$3</f>
        <v>0.46666666666666667</v>
      </c>
      <c r="AY659">
        <f>('Added Columns'!AY659-'Added Columns'!AY$1)/'Added Columns'!AY$3</f>
        <v>0.41176470588235292</v>
      </c>
      <c r="AZ659">
        <v>1</v>
      </c>
      <c r="BA659">
        <v>0</v>
      </c>
    </row>
    <row r="660" spans="1:53" x14ac:dyDescent="0.25">
      <c r="A660">
        <v>653</v>
      </c>
      <c r="B660">
        <v>1</v>
      </c>
      <c r="C660">
        <v>0</v>
      </c>
      <c r="D660">
        <f>('Added Columns'!D660-'Added Columns'!D$1)/'Added Columns'!D$3</f>
        <v>0.45238095238095238</v>
      </c>
      <c r="E660">
        <v>0</v>
      </c>
      <c r="F660">
        <v>0</v>
      </c>
      <c r="G660">
        <v>1</v>
      </c>
      <c r="H660">
        <f>('Added Columns'!H660-'Added Columns'!H$1)/'Added Columns'!H$3</f>
        <v>0.82319255547601999</v>
      </c>
      <c r="I660">
        <v>1</v>
      </c>
      <c r="J660">
        <v>0</v>
      </c>
      <c r="K660">
        <v>0</v>
      </c>
      <c r="L660">
        <f>('Added Columns'!L660-'Added Columns'!L$1)/'Added Columns'!L$3</f>
        <v>0.6428571428571429</v>
      </c>
      <c r="M660">
        <f>('Added Columns'!M660-'Added Columns'!M$1)/'Added Columns'!M$3</f>
        <v>0.25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f>('Added Columns'!T660-'Added Columns'!T$1)/'Added Columns'!T$3</f>
        <v>0</v>
      </c>
      <c r="U660">
        <f>('Added Columns'!U660-'Added Columns'!U$1)/'Added Columns'!U$3</f>
        <v>2.8571428571428571E-2</v>
      </c>
      <c r="V660">
        <f>('Added Columns'!V660-'Added Columns'!V$1)/'Added Columns'!V$3</f>
        <v>0.66666666666666663</v>
      </c>
      <c r="W660">
        <f>('Added Columns'!W660-'Added Columns'!W$1)/'Added Columns'!W$3</f>
        <v>0.5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f>('Added Columns'!AG660-'Added Columns'!AG$1)/'Added Columns'!AG$3</f>
        <v>0.33333333333333331</v>
      </c>
      <c r="AH660">
        <v>0</v>
      </c>
      <c r="AI660">
        <v>0</v>
      </c>
      <c r="AJ660">
        <v>1</v>
      </c>
      <c r="AK660">
        <f>('Added Columns'!AK660-'Added Columns'!AK$1)/'Added Columns'!AK$3</f>
        <v>0.34928909952606635</v>
      </c>
      <c r="AL660">
        <f>('Added Columns'!AL660-'Added Columns'!AL$1)/'Added Columns'!AL$3</f>
        <v>0.10921501706484642</v>
      </c>
      <c r="AM660">
        <f>('Added Columns'!AM660-'Added Columns'!AM$1)/'Added Columns'!AM$3</f>
        <v>0.1111111111111111</v>
      </c>
      <c r="AN660">
        <v>1</v>
      </c>
      <c r="AO660">
        <f>('Added Columns'!AO660-'Added Columns'!AO$1)/'Added Columns'!AO$3</f>
        <v>0.14285714285714285</v>
      </c>
      <c r="AP660">
        <f>('Added Columns'!AP660-'Added Columns'!AP$1)/'Added Columns'!AP$3</f>
        <v>0</v>
      </c>
      <c r="AQ660">
        <f>('Added Columns'!AQ660-'Added Columns'!AQ$1)/'Added Columns'!AQ$3</f>
        <v>1</v>
      </c>
      <c r="AR660">
        <f>('Added Columns'!AR660-'Added Columns'!AR$1)/'Added Columns'!AR$3</f>
        <v>0</v>
      </c>
      <c r="AS660">
        <f>('Added Columns'!AS660-'Added Columns'!AS$1)/'Added Columns'!AS$3</f>
        <v>0.25</v>
      </c>
      <c r="AT660">
        <f>('Added Columns'!AT660-'Added Columns'!AT$1)/'Added Columns'!AT$3</f>
        <v>0.33333333333333331</v>
      </c>
      <c r="AU660">
        <f>('Added Columns'!AU660-'Added Columns'!AU$1)/'Added Columns'!AU$3</f>
        <v>0.66666666666666663</v>
      </c>
      <c r="AV660">
        <f>('Added Columns'!AV660-'Added Columns'!AV$1)/'Added Columns'!AV$3</f>
        <v>0.25</v>
      </c>
      <c r="AW660">
        <f>('Added Columns'!AW660-'Added Columns'!AW$1)/'Added Columns'!AW$3</f>
        <v>0</v>
      </c>
      <c r="AX660">
        <f>('Added Columns'!AX660-'Added Columns'!AX$1)/'Added Columns'!AX$3</f>
        <v>0</v>
      </c>
      <c r="AY660">
        <f>('Added Columns'!AY660-'Added Columns'!AY$1)/'Added Columns'!AY$3</f>
        <v>0.52941176470588236</v>
      </c>
      <c r="AZ660">
        <v>1</v>
      </c>
      <c r="BA660">
        <v>0</v>
      </c>
    </row>
    <row r="661" spans="1:53" x14ac:dyDescent="0.25">
      <c r="A661">
        <v>654</v>
      </c>
      <c r="B661">
        <v>1</v>
      </c>
      <c r="C661">
        <v>0</v>
      </c>
      <c r="D661">
        <f>('Added Columns'!D661-'Added Columns'!D$1)/'Added Columns'!D$3</f>
        <v>0.76190476190476186</v>
      </c>
      <c r="E661">
        <v>0</v>
      </c>
      <c r="F661">
        <v>0</v>
      </c>
      <c r="G661">
        <v>1</v>
      </c>
      <c r="H661">
        <f>('Added Columns'!H661-'Added Columns'!H$1)/'Added Columns'!H$3</f>
        <v>0.55762347888332142</v>
      </c>
      <c r="I661">
        <v>0</v>
      </c>
      <c r="J661">
        <v>1</v>
      </c>
      <c r="K661">
        <v>0</v>
      </c>
      <c r="L661">
        <f>('Added Columns'!L661-'Added Columns'!L$1)/'Added Columns'!L$3</f>
        <v>3.5714285714285712E-2</v>
      </c>
      <c r="M661">
        <f>('Added Columns'!M661-'Added Columns'!M$1)/'Added Columns'!M$3</f>
        <v>0.75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f>('Added Columns'!T661-'Added Columns'!T$1)/'Added Columns'!T$3</f>
        <v>0</v>
      </c>
      <c r="U661">
        <f>('Added Columns'!U661-'Added Columns'!U$1)/'Added Columns'!U$3</f>
        <v>0.97142857142857142</v>
      </c>
      <c r="V661">
        <f>('Added Columns'!V661-'Added Columns'!V$1)/'Added Columns'!V$3</f>
        <v>0.66666666666666663</v>
      </c>
      <c r="W661">
        <f>('Added Columns'!W661-'Added Columns'!W$1)/'Added Columns'!W$3</f>
        <v>0.75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f>('Added Columns'!AG661-'Added Columns'!AG$1)/'Added Columns'!AG$3</f>
        <v>0</v>
      </c>
      <c r="AH661">
        <v>1</v>
      </c>
      <c r="AI661">
        <v>0</v>
      </c>
      <c r="AJ661">
        <v>0</v>
      </c>
      <c r="AK661">
        <f>('Added Columns'!AK661-'Added Columns'!AK$1)/'Added Columns'!AK$3</f>
        <v>0.89073196419167988</v>
      </c>
      <c r="AL661">
        <f>('Added Columns'!AL661-'Added Columns'!AL$1)/'Added Columns'!AL$3</f>
        <v>9.837382051796828E-2</v>
      </c>
      <c r="AM661">
        <f>('Added Columns'!AM661-'Added Columns'!AM$1)/'Added Columns'!AM$3</f>
        <v>0.1111111111111111</v>
      </c>
      <c r="AN661">
        <v>0</v>
      </c>
      <c r="AO661">
        <f>('Added Columns'!AO661-'Added Columns'!AO$1)/'Added Columns'!AO$3</f>
        <v>0</v>
      </c>
      <c r="AP661">
        <f>('Added Columns'!AP661-'Added Columns'!AP$1)/'Added Columns'!AP$3</f>
        <v>0</v>
      </c>
      <c r="AQ661">
        <f>('Added Columns'!AQ661-'Added Columns'!AQ$1)/'Added Columns'!AQ$3</f>
        <v>1</v>
      </c>
      <c r="AR661">
        <f>('Added Columns'!AR661-'Added Columns'!AR$1)/'Added Columns'!AR$3</f>
        <v>0.33333333333333331</v>
      </c>
      <c r="AS661">
        <f>('Added Columns'!AS661-'Added Columns'!AS$1)/'Added Columns'!AS$3</f>
        <v>0.77500000000000002</v>
      </c>
      <c r="AT661">
        <f>('Added Columns'!AT661-'Added Columns'!AT$1)/'Added Columns'!AT$3</f>
        <v>0.5</v>
      </c>
      <c r="AU661">
        <f>('Added Columns'!AU661-'Added Columns'!AU$1)/'Added Columns'!AU$3</f>
        <v>0.66666666666666663</v>
      </c>
      <c r="AV661">
        <f>('Added Columns'!AV661-'Added Columns'!AV$1)/'Added Columns'!AV$3</f>
        <v>0.77500000000000002</v>
      </c>
      <c r="AW661">
        <f>('Added Columns'!AW661-'Added Columns'!AW$1)/'Added Columns'!AW$3</f>
        <v>0.33333333333333331</v>
      </c>
      <c r="AX661">
        <f>('Added Columns'!AX661-'Added Columns'!AX$1)/'Added Columns'!AX$3</f>
        <v>0.93333333333333335</v>
      </c>
      <c r="AY661">
        <f>('Added Columns'!AY661-'Added Columns'!AY$1)/'Added Columns'!AY$3</f>
        <v>0.41176470588235292</v>
      </c>
      <c r="AZ661">
        <v>1</v>
      </c>
      <c r="BA661">
        <v>0</v>
      </c>
    </row>
    <row r="662" spans="1:53" x14ac:dyDescent="0.25">
      <c r="A662">
        <v>655</v>
      </c>
      <c r="B662">
        <v>0</v>
      </c>
      <c r="C662">
        <v>1</v>
      </c>
      <c r="D662">
        <f>('Added Columns'!D662-'Added Columns'!D$1)/'Added Columns'!D$3</f>
        <v>0.5</v>
      </c>
      <c r="E662">
        <v>1</v>
      </c>
      <c r="F662">
        <v>0</v>
      </c>
      <c r="G662">
        <v>0</v>
      </c>
      <c r="H662">
        <f>('Added Columns'!H662-'Added Columns'!H$1)/'Added Columns'!H$3</f>
        <v>0.91696492483894054</v>
      </c>
      <c r="I662">
        <v>0</v>
      </c>
      <c r="J662">
        <v>0</v>
      </c>
      <c r="K662">
        <v>1</v>
      </c>
      <c r="L662">
        <f>('Added Columns'!L662-'Added Columns'!L$1)/'Added Columns'!L$3</f>
        <v>3.5714285714285712E-2</v>
      </c>
      <c r="M662">
        <f>('Added Columns'!M662-'Added Columns'!M$1)/'Added Columns'!M$3</f>
        <v>0.5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>('Added Columns'!T662-'Added Columns'!T$1)/'Added Columns'!T$3</f>
        <v>1</v>
      </c>
      <c r="U662">
        <f>('Added Columns'!U662-'Added Columns'!U$1)/'Added Columns'!U$3</f>
        <v>0.17142857142857143</v>
      </c>
      <c r="V662">
        <f>('Added Columns'!V662-'Added Columns'!V$1)/'Added Columns'!V$3</f>
        <v>0.33333333333333331</v>
      </c>
      <c r="W662">
        <f>('Added Columns'!W662-'Added Columns'!W$1)/'Added Columns'!W$3</f>
        <v>0.25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f>('Added Columns'!AG662-'Added Columns'!AG$1)/'Added Columns'!AG$3</f>
        <v>1</v>
      </c>
      <c r="AH662">
        <v>0</v>
      </c>
      <c r="AI662">
        <v>1</v>
      </c>
      <c r="AJ662">
        <v>0</v>
      </c>
      <c r="AK662">
        <f>('Added Columns'!AK662-'Added Columns'!AK$1)/'Added Columns'!AK$3</f>
        <v>0.22090573986308584</v>
      </c>
      <c r="AL662">
        <f>('Added Columns'!AL662-'Added Columns'!AL$1)/'Added Columns'!AL$3</f>
        <v>0.22870909455932545</v>
      </c>
      <c r="AM662">
        <f>('Added Columns'!AM662-'Added Columns'!AM$1)/'Added Columns'!AM$3</f>
        <v>0.88888888888888884</v>
      </c>
      <c r="AN662">
        <v>0</v>
      </c>
      <c r="AO662">
        <f>('Added Columns'!AO662-'Added Columns'!AO$1)/'Added Columns'!AO$3</f>
        <v>0</v>
      </c>
      <c r="AP662">
        <f>('Added Columns'!AP662-'Added Columns'!AP$1)/'Added Columns'!AP$3</f>
        <v>0</v>
      </c>
      <c r="AQ662">
        <f>('Added Columns'!AQ662-'Added Columns'!AQ$1)/'Added Columns'!AQ$3</f>
        <v>0.66666666666666663</v>
      </c>
      <c r="AR662">
        <f>('Added Columns'!AR662-'Added Columns'!AR$1)/'Added Columns'!AR$3</f>
        <v>0.66666666666666663</v>
      </c>
      <c r="AS662">
        <f>('Added Columns'!AS662-'Added Columns'!AS$1)/'Added Columns'!AS$3</f>
        <v>0.32500000000000001</v>
      </c>
      <c r="AT662">
        <f>('Added Columns'!AT662-'Added Columns'!AT$1)/'Added Columns'!AT$3</f>
        <v>0.33333333333333331</v>
      </c>
      <c r="AU662">
        <f>('Added Columns'!AU662-'Added Columns'!AU$1)/'Added Columns'!AU$3</f>
        <v>0.66666666666666663</v>
      </c>
      <c r="AV662">
        <f>('Added Columns'!AV662-'Added Columns'!AV$1)/'Added Columns'!AV$3</f>
        <v>0.125</v>
      </c>
      <c r="AW662">
        <f>('Added Columns'!AW662-'Added Columns'!AW$1)/'Added Columns'!AW$3</f>
        <v>0.22222222222222221</v>
      </c>
      <c r="AX662">
        <f>('Added Columns'!AX662-'Added Columns'!AX$1)/'Added Columns'!AX$3</f>
        <v>0</v>
      </c>
      <c r="AY662">
        <f>('Added Columns'!AY662-'Added Columns'!AY$1)/'Added Columns'!AY$3</f>
        <v>0.23529411764705882</v>
      </c>
      <c r="AZ662">
        <v>1</v>
      </c>
      <c r="BA662">
        <v>0</v>
      </c>
    </row>
    <row r="663" spans="1:53" x14ac:dyDescent="0.25">
      <c r="A663">
        <v>656</v>
      </c>
      <c r="B663">
        <v>1</v>
      </c>
      <c r="C663">
        <v>0</v>
      </c>
      <c r="D663">
        <f>('Added Columns'!D663-'Added Columns'!D$1)/'Added Columns'!D$3</f>
        <v>0.35714285714285715</v>
      </c>
      <c r="E663">
        <v>1</v>
      </c>
      <c r="F663">
        <v>0</v>
      </c>
      <c r="G663">
        <v>0</v>
      </c>
      <c r="H663">
        <f>('Added Columns'!H663-'Added Columns'!H$1)/'Added Columns'!H$3</f>
        <v>0.69649248389405871</v>
      </c>
      <c r="I663">
        <v>0</v>
      </c>
      <c r="J663">
        <v>0</v>
      </c>
      <c r="K663">
        <v>1</v>
      </c>
      <c r="L663">
        <f>('Added Columns'!L663-'Added Columns'!L$1)/'Added Columns'!L$3</f>
        <v>7.1428571428571425E-2</v>
      </c>
      <c r="M663">
        <f>('Added Columns'!M663-'Added Columns'!M$1)/'Added Columns'!M$3</f>
        <v>0.25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f>('Added Columns'!T663-'Added Columns'!T$1)/'Added Columns'!T$3</f>
        <v>1</v>
      </c>
      <c r="U663">
        <f>('Added Columns'!U663-'Added Columns'!U$1)/'Added Columns'!U$3</f>
        <v>0.38571428571428573</v>
      </c>
      <c r="V663">
        <f>('Added Columns'!V663-'Added Columns'!V$1)/'Added Columns'!V$3</f>
        <v>0.66666666666666663</v>
      </c>
      <c r="W663">
        <f>('Added Columns'!W663-'Added Columns'!W$1)/'Added Columns'!W$3</f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f>('Added Columns'!AG663-'Added Columns'!AG$1)/'Added Columns'!AG$3</f>
        <v>0.33333333333333331</v>
      </c>
      <c r="AH663">
        <v>1</v>
      </c>
      <c r="AI663">
        <v>0</v>
      </c>
      <c r="AJ663">
        <v>0</v>
      </c>
      <c r="AK663">
        <f>('Added Columns'!AK663-'Added Columns'!AK$1)/'Added Columns'!AK$3</f>
        <v>6.6771985255397584E-2</v>
      </c>
      <c r="AL663">
        <f>('Added Columns'!AL663-'Added Columns'!AL$1)/'Added Columns'!AL$3</f>
        <v>0.82537643043565545</v>
      </c>
      <c r="AM663">
        <f>('Added Columns'!AM663-'Added Columns'!AM$1)/'Added Columns'!AM$3</f>
        <v>0.33333333333333331</v>
      </c>
      <c r="AN663">
        <v>1</v>
      </c>
      <c r="AO663">
        <f>('Added Columns'!AO663-'Added Columns'!AO$1)/'Added Columns'!AO$3</f>
        <v>0</v>
      </c>
      <c r="AP663">
        <f>('Added Columns'!AP663-'Added Columns'!AP$1)/'Added Columns'!AP$3</f>
        <v>0</v>
      </c>
      <c r="AQ663">
        <f>('Added Columns'!AQ663-'Added Columns'!AQ$1)/'Added Columns'!AQ$3</f>
        <v>0.66666666666666663</v>
      </c>
      <c r="AR663">
        <f>('Added Columns'!AR663-'Added Columns'!AR$1)/'Added Columns'!AR$3</f>
        <v>0.33333333333333331</v>
      </c>
      <c r="AS663">
        <f>('Added Columns'!AS663-'Added Columns'!AS$1)/'Added Columns'!AS$3</f>
        <v>0.17499999999999999</v>
      </c>
      <c r="AT663">
        <f>('Added Columns'!AT663-'Added Columns'!AT$1)/'Added Columns'!AT$3</f>
        <v>0.66666666666666663</v>
      </c>
      <c r="AU663">
        <f>('Added Columns'!AU663-'Added Columns'!AU$1)/'Added Columns'!AU$3</f>
        <v>1</v>
      </c>
      <c r="AV663">
        <f>('Added Columns'!AV663-'Added Columns'!AV$1)/'Added Columns'!AV$3</f>
        <v>0.1</v>
      </c>
      <c r="AW663">
        <f>('Added Columns'!AW663-'Added Columns'!AW$1)/'Added Columns'!AW$3</f>
        <v>0.16666666666666666</v>
      </c>
      <c r="AX663">
        <f>('Added Columns'!AX663-'Added Columns'!AX$1)/'Added Columns'!AX$3</f>
        <v>0</v>
      </c>
      <c r="AY663">
        <f>('Added Columns'!AY663-'Added Columns'!AY$1)/'Added Columns'!AY$3</f>
        <v>0.17647058823529413</v>
      </c>
      <c r="AZ663">
        <v>1</v>
      </c>
      <c r="BA663">
        <v>0</v>
      </c>
    </row>
    <row r="664" spans="1:53" x14ac:dyDescent="0.25">
      <c r="A664">
        <v>657</v>
      </c>
      <c r="B664">
        <v>1</v>
      </c>
      <c r="C664">
        <v>0</v>
      </c>
      <c r="D664">
        <f>('Added Columns'!D664-'Added Columns'!D$1)/'Added Columns'!D$3</f>
        <v>0.33333333333333331</v>
      </c>
      <c r="E664">
        <v>1</v>
      </c>
      <c r="F664">
        <v>0</v>
      </c>
      <c r="G664">
        <v>0</v>
      </c>
      <c r="H664">
        <f>('Added Columns'!H664-'Added Columns'!H$1)/'Added Columns'!H$3</f>
        <v>0.19470293486041518</v>
      </c>
      <c r="I664">
        <v>0</v>
      </c>
      <c r="J664">
        <v>1</v>
      </c>
      <c r="K664">
        <v>0</v>
      </c>
      <c r="L664">
        <f>('Added Columns'!L664-'Added Columns'!L$1)/'Added Columns'!L$3</f>
        <v>0.8571428571428571</v>
      </c>
      <c r="M664">
        <f>('Added Columns'!M664-'Added Columns'!M$1)/'Added Columns'!M$3</f>
        <v>0.75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f>('Added Columns'!T664-'Added Columns'!T$1)/'Added Columns'!T$3</f>
        <v>0</v>
      </c>
      <c r="U664">
        <f>('Added Columns'!U664-'Added Columns'!U$1)/'Added Columns'!U$3</f>
        <v>0.81428571428571428</v>
      </c>
      <c r="V664">
        <f>('Added Columns'!V664-'Added Columns'!V$1)/'Added Columns'!V$3</f>
        <v>0.66666666666666663</v>
      </c>
      <c r="W664">
        <f>('Added Columns'!W664-'Added Columns'!W$1)/'Added Columns'!W$3</f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f>('Added Columns'!AG664-'Added Columns'!AG$1)/'Added Columns'!AG$3</f>
        <v>1</v>
      </c>
      <c r="AH664">
        <v>0</v>
      </c>
      <c r="AI664">
        <v>0</v>
      </c>
      <c r="AJ664">
        <v>1</v>
      </c>
      <c r="AK664">
        <f>('Added Columns'!AK664-'Added Columns'!AK$1)/'Added Columns'!AK$3</f>
        <v>9.4049499736703526E-2</v>
      </c>
      <c r="AL664">
        <f>('Added Columns'!AL664-'Added Columns'!AL$1)/'Added Columns'!AL$3</f>
        <v>0.6393093756273841</v>
      </c>
      <c r="AM664">
        <f>('Added Columns'!AM664-'Added Columns'!AM$1)/'Added Columns'!AM$3</f>
        <v>0.1111111111111111</v>
      </c>
      <c r="AN664">
        <v>1</v>
      </c>
      <c r="AO664">
        <f>('Added Columns'!AO664-'Added Columns'!AO$1)/'Added Columns'!AO$3</f>
        <v>0.9285714285714286</v>
      </c>
      <c r="AP664">
        <f>('Added Columns'!AP664-'Added Columns'!AP$1)/'Added Columns'!AP$3</f>
        <v>1</v>
      </c>
      <c r="AQ664">
        <f>('Added Columns'!AQ664-'Added Columns'!AQ$1)/'Added Columns'!AQ$3</f>
        <v>0.66666666666666663</v>
      </c>
      <c r="AR664">
        <f>('Added Columns'!AR664-'Added Columns'!AR$1)/'Added Columns'!AR$3</f>
        <v>0</v>
      </c>
      <c r="AS664">
        <f>('Added Columns'!AS664-'Added Columns'!AS$1)/'Added Columns'!AS$3</f>
        <v>2.5000000000000001E-2</v>
      </c>
      <c r="AT664">
        <f>('Added Columns'!AT664-'Added Columns'!AT$1)/'Added Columns'!AT$3</f>
        <v>0.33333333333333331</v>
      </c>
      <c r="AU664">
        <f>('Added Columns'!AU664-'Added Columns'!AU$1)/'Added Columns'!AU$3</f>
        <v>0</v>
      </c>
      <c r="AV664">
        <f>('Added Columns'!AV664-'Added Columns'!AV$1)/'Added Columns'!AV$3</f>
        <v>2.5000000000000001E-2</v>
      </c>
      <c r="AW664">
        <f>('Added Columns'!AW664-'Added Columns'!AW$1)/'Added Columns'!AW$3</f>
        <v>0</v>
      </c>
      <c r="AX664">
        <f>('Added Columns'!AX664-'Added Columns'!AX$1)/'Added Columns'!AX$3</f>
        <v>0</v>
      </c>
      <c r="AY664">
        <f>('Added Columns'!AY664-'Added Columns'!AY$1)/'Added Columns'!AY$3</f>
        <v>5.8823529411764705E-2</v>
      </c>
      <c r="AZ664">
        <v>1</v>
      </c>
      <c r="BA664">
        <v>1</v>
      </c>
    </row>
    <row r="665" spans="1:53" x14ac:dyDescent="0.25">
      <c r="A665">
        <v>658</v>
      </c>
      <c r="B665">
        <v>0</v>
      </c>
      <c r="C665">
        <v>1</v>
      </c>
      <c r="D665">
        <f>('Added Columns'!D665-'Added Columns'!D$1)/'Added Columns'!D$3</f>
        <v>0.26190476190476192</v>
      </c>
      <c r="E665">
        <v>1</v>
      </c>
      <c r="F665">
        <v>0</v>
      </c>
      <c r="G665">
        <v>0</v>
      </c>
      <c r="H665">
        <f>('Added Columns'!H665-'Added Columns'!H$1)/'Added Columns'!H$3</f>
        <v>0.70436649964209019</v>
      </c>
      <c r="I665">
        <v>0</v>
      </c>
      <c r="J665">
        <v>1</v>
      </c>
      <c r="K665">
        <v>0</v>
      </c>
      <c r="L665">
        <f>('Added Columns'!L665-'Added Columns'!L$1)/'Added Columns'!L$3</f>
        <v>0.21428571428571427</v>
      </c>
      <c r="M665">
        <f>('Added Columns'!M665-'Added Columns'!M$1)/'Added Columns'!M$3</f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f>('Added Columns'!T665-'Added Columns'!T$1)/'Added Columns'!T$3</f>
        <v>0</v>
      </c>
      <c r="U665">
        <f>('Added Columns'!U665-'Added Columns'!U$1)/'Added Columns'!U$3</f>
        <v>0.45714285714285713</v>
      </c>
      <c r="V665">
        <f>('Added Columns'!V665-'Added Columns'!V$1)/'Added Columns'!V$3</f>
        <v>0.33333333333333331</v>
      </c>
      <c r="W665">
        <f>('Added Columns'!W665-'Added Columns'!W$1)/'Added Columns'!W$3</f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f>('Added Columns'!AG665-'Added Columns'!AG$1)/'Added Columns'!AG$3</f>
        <v>1</v>
      </c>
      <c r="AH665">
        <v>1</v>
      </c>
      <c r="AI665">
        <v>0</v>
      </c>
      <c r="AJ665">
        <v>0</v>
      </c>
      <c r="AK665">
        <f>('Added Columns'!AK665-'Added Columns'!AK$1)/'Added Columns'!AK$3</f>
        <v>8.0200105318588732E-2</v>
      </c>
      <c r="AL665">
        <f>('Added Columns'!AL665-'Added Columns'!AL$1)/'Added Columns'!AL$3</f>
        <v>0.15900421602087933</v>
      </c>
      <c r="AM665">
        <f>('Added Columns'!AM665-'Added Columns'!AM$1)/'Added Columns'!AM$3</f>
        <v>0.66666666666666663</v>
      </c>
      <c r="AN665">
        <v>0</v>
      </c>
      <c r="AO665">
        <f>('Added Columns'!AO665-'Added Columns'!AO$1)/'Added Columns'!AO$3</f>
        <v>0.21428571428571427</v>
      </c>
      <c r="AP665">
        <f>('Added Columns'!AP665-'Added Columns'!AP$1)/'Added Columns'!AP$3</f>
        <v>0</v>
      </c>
      <c r="AQ665">
        <f>('Added Columns'!AQ665-'Added Columns'!AQ$1)/'Added Columns'!AQ$3</f>
        <v>0.66666666666666663</v>
      </c>
      <c r="AR665">
        <f>('Added Columns'!AR665-'Added Columns'!AR$1)/'Added Columns'!AR$3</f>
        <v>1</v>
      </c>
      <c r="AS665">
        <f>('Added Columns'!AS665-'Added Columns'!AS$1)/'Added Columns'!AS$3</f>
        <v>0.2</v>
      </c>
      <c r="AT665">
        <f>('Added Columns'!AT665-'Added Columns'!AT$1)/'Added Columns'!AT$3</f>
        <v>0.83333333333333337</v>
      </c>
      <c r="AU665">
        <f>('Added Columns'!AU665-'Added Columns'!AU$1)/'Added Columns'!AU$3</f>
        <v>0.66666666666666663</v>
      </c>
      <c r="AV665">
        <f>('Added Columns'!AV665-'Added Columns'!AV$1)/'Added Columns'!AV$3</f>
        <v>0.1</v>
      </c>
      <c r="AW665">
        <f>('Added Columns'!AW665-'Added Columns'!AW$1)/'Added Columns'!AW$3</f>
        <v>0.16666666666666666</v>
      </c>
      <c r="AX665">
        <f>('Added Columns'!AX665-'Added Columns'!AX$1)/'Added Columns'!AX$3</f>
        <v>0</v>
      </c>
      <c r="AY665">
        <f>('Added Columns'!AY665-'Added Columns'!AY$1)/'Added Columns'!AY$3</f>
        <v>0.17647058823529413</v>
      </c>
      <c r="AZ665">
        <v>1</v>
      </c>
      <c r="BA665">
        <v>0</v>
      </c>
    </row>
    <row r="666" spans="1:53" x14ac:dyDescent="0.25">
      <c r="A666">
        <v>659</v>
      </c>
      <c r="B666">
        <v>1</v>
      </c>
      <c r="C666">
        <v>0</v>
      </c>
      <c r="D666">
        <f>('Added Columns'!D666-'Added Columns'!D$1)/'Added Columns'!D$3</f>
        <v>0.61904761904761907</v>
      </c>
      <c r="E666">
        <v>1</v>
      </c>
      <c r="F666">
        <v>0</v>
      </c>
      <c r="G666">
        <v>0</v>
      </c>
      <c r="H666">
        <f>('Added Columns'!H666-'Added Columns'!H$1)/'Added Columns'!H$3</f>
        <v>0.4001431639226915</v>
      </c>
      <c r="I666">
        <v>0</v>
      </c>
      <c r="J666">
        <v>1</v>
      </c>
      <c r="K666">
        <v>0</v>
      </c>
      <c r="L666">
        <f>('Added Columns'!L666-'Added Columns'!L$1)/'Added Columns'!L$3</f>
        <v>0.2857142857142857</v>
      </c>
      <c r="M666">
        <f>('Added Columns'!M666-'Added Columns'!M$1)/'Added Columns'!M$3</f>
        <v>0.25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>('Added Columns'!T666-'Added Columns'!T$1)/'Added Columns'!T$3</f>
        <v>0.33333333333333331</v>
      </c>
      <c r="U666">
        <f>('Added Columns'!U666-'Added Columns'!U$1)/'Added Columns'!U$3</f>
        <v>0.44285714285714284</v>
      </c>
      <c r="V666">
        <f>('Added Columns'!V666-'Added Columns'!V$1)/'Added Columns'!V$3</f>
        <v>0.66666666666666663</v>
      </c>
      <c r="W666">
        <f>('Added Columns'!W666-'Added Columns'!W$1)/'Added Columns'!W$3</f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f>('Added Columns'!AG666-'Added Columns'!AG$1)/'Added Columns'!AG$3</f>
        <v>0</v>
      </c>
      <c r="AH666">
        <v>0</v>
      </c>
      <c r="AI666">
        <v>1</v>
      </c>
      <c r="AJ666">
        <v>0</v>
      </c>
      <c r="AK666">
        <f>('Added Columns'!AK666-'Added Columns'!AK$1)/'Added Columns'!AK$3</f>
        <v>8.1621906266456032E-2</v>
      </c>
      <c r="AL666">
        <f>('Added Columns'!AL666-'Added Columns'!AL$1)/'Added Columns'!AL$3</f>
        <v>0.21738606705480829</v>
      </c>
      <c r="AM666">
        <f>('Added Columns'!AM666-'Added Columns'!AM$1)/'Added Columns'!AM$3</f>
        <v>0.1111111111111111</v>
      </c>
      <c r="AN666">
        <v>1</v>
      </c>
      <c r="AO666">
        <f>('Added Columns'!AO666-'Added Columns'!AO$1)/'Added Columns'!AO$3</f>
        <v>0.14285714285714285</v>
      </c>
      <c r="AP666">
        <f>('Added Columns'!AP666-'Added Columns'!AP$1)/'Added Columns'!AP$3</f>
        <v>0</v>
      </c>
      <c r="AQ666">
        <f>('Added Columns'!AQ666-'Added Columns'!AQ$1)/'Added Columns'!AQ$3</f>
        <v>1</v>
      </c>
      <c r="AR666">
        <f>('Added Columns'!AR666-'Added Columns'!AR$1)/'Added Columns'!AR$3</f>
        <v>0</v>
      </c>
      <c r="AS666">
        <f>('Added Columns'!AS666-'Added Columns'!AS$1)/'Added Columns'!AS$3</f>
        <v>0.2</v>
      </c>
      <c r="AT666">
        <f>('Added Columns'!AT666-'Added Columns'!AT$1)/'Added Columns'!AT$3</f>
        <v>0</v>
      </c>
      <c r="AU666">
        <f>('Added Columns'!AU666-'Added Columns'!AU$1)/'Added Columns'!AU$3</f>
        <v>0.66666666666666663</v>
      </c>
      <c r="AV666">
        <f>('Added Columns'!AV666-'Added Columns'!AV$1)/'Added Columns'!AV$3</f>
        <v>0.2</v>
      </c>
      <c r="AW666">
        <f>('Added Columns'!AW666-'Added Columns'!AW$1)/'Added Columns'!AW$3</f>
        <v>0.3888888888888889</v>
      </c>
      <c r="AX666">
        <f>('Added Columns'!AX666-'Added Columns'!AX$1)/'Added Columns'!AX$3</f>
        <v>0.46666666666666667</v>
      </c>
      <c r="AY666">
        <f>('Added Columns'!AY666-'Added Columns'!AY$1)/'Added Columns'!AY$3</f>
        <v>5.8823529411764705E-2</v>
      </c>
      <c r="AZ666">
        <v>1</v>
      </c>
      <c r="BA666">
        <v>0</v>
      </c>
    </row>
    <row r="667" spans="1:53" x14ac:dyDescent="0.25">
      <c r="A667">
        <v>660</v>
      </c>
      <c r="B667">
        <v>1</v>
      </c>
      <c r="C667">
        <v>0</v>
      </c>
      <c r="D667">
        <f>('Added Columns'!D667-'Added Columns'!D$1)/'Added Columns'!D$3</f>
        <v>0.23809523809523808</v>
      </c>
      <c r="E667">
        <v>1</v>
      </c>
      <c r="F667">
        <v>0</v>
      </c>
      <c r="G667">
        <v>0</v>
      </c>
      <c r="H667">
        <f>('Added Columns'!H667-'Added Columns'!H$1)/'Added Columns'!H$3</f>
        <v>0.51467430207587683</v>
      </c>
      <c r="I667">
        <v>1</v>
      </c>
      <c r="J667">
        <v>0</v>
      </c>
      <c r="K667">
        <v>0</v>
      </c>
      <c r="L667">
        <f>('Added Columns'!L667-'Added Columns'!L$1)/'Added Columns'!L$3</f>
        <v>0.14285714285714285</v>
      </c>
      <c r="M667">
        <f>('Added Columns'!M667-'Added Columns'!M$1)/'Added Columns'!M$3</f>
        <v>0.75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f>('Added Columns'!T667-'Added Columns'!T$1)/'Added Columns'!T$3</f>
        <v>0</v>
      </c>
      <c r="U667">
        <f>('Added Columns'!U667-'Added Columns'!U$1)/'Added Columns'!U$3</f>
        <v>0.97142857142857142</v>
      </c>
      <c r="V667">
        <f>('Added Columns'!V667-'Added Columns'!V$1)/'Added Columns'!V$3</f>
        <v>0.66666666666666663</v>
      </c>
      <c r="W667">
        <f>('Added Columns'!W667-'Added Columns'!W$1)/'Added Columns'!W$3</f>
        <v>0.25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f>('Added Columns'!AG667-'Added Columns'!AG$1)/'Added Columns'!AG$3</f>
        <v>1</v>
      </c>
      <c r="AH667">
        <v>0</v>
      </c>
      <c r="AI667">
        <v>0</v>
      </c>
      <c r="AJ667">
        <v>1</v>
      </c>
      <c r="AK667">
        <f>('Added Columns'!AK667-'Added Columns'!AK$1)/'Added Columns'!AK$3</f>
        <v>0.20531858873091099</v>
      </c>
      <c r="AL667">
        <f>('Added Columns'!AL667-'Added Columns'!AL$1)/'Added Columns'!AL$3</f>
        <v>0.88970086328046571</v>
      </c>
      <c r="AM667">
        <f>('Added Columns'!AM667-'Added Columns'!AM$1)/'Added Columns'!AM$3</f>
        <v>0.1111111111111111</v>
      </c>
      <c r="AN667">
        <v>0</v>
      </c>
      <c r="AO667">
        <f>('Added Columns'!AO667-'Added Columns'!AO$1)/'Added Columns'!AO$3</f>
        <v>0.21428571428571427</v>
      </c>
      <c r="AP667">
        <f>('Added Columns'!AP667-'Added Columns'!AP$1)/'Added Columns'!AP$3</f>
        <v>0</v>
      </c>
      <c r="AQ667">
        <f>('Added Columns'!AQ667-'Added Columns'!AQ$1)/'Added Columns'!AQ$3</f>
        <v>0.33333333333333331</v>
      </c>
      <c r="AR667">
        <f>('Added Columns'!AR667-'Added Columns'!AR$1)/'Added Columns'!AR$3</f>
        <v>0</v>
      </c>
      <c r="AS667">
        <f>('Added Columns'!AS667-'Added Columns'!AS$1)/'Added Columns'!AS$3</f>
        <v>0.1</v>
      </c>
      <c r="AT667">
        <f>('Added Columns'!AT667-'Added Columns'!AT$1)/'Added Columns'!AT$3</f>
        <v>0.5</v>
      </c>
      <c r="AU667">
        <f>('Added Columns'!AU667-'Added Columns'!AU$1)/'Added Columns'!AU$3</f>
        <v>0.66666666666666663</v>
      </c>
      <c r="AV667">
        <f>('Added Columns'!AV667-'Added Columns'!AV$1)/'Added Columns'!AV$3</f>
        <v>0.1</v>
      </c>
      <c r="AW667">
        <f>('Added Columns'!AW667-'Added Columns'!AW$1)/'Added Columns'!AW$3</f>
        <v>0.1111111111111111</v>
      </c>
      <c r="AX667">
        <f>('Added Columns'!AX667-'Added Columns'!AX$1)/'Added Columns'!AX$3</f>
        <v>0</v>
      </c>
      <c r="AY667">
        <f>('Added Columns'!AY667-'Added Columns'!AY$1)/'Added Columns'!AY$3</f>
        <v>0.11764705882352941</v>
      </c>
      <c r="AZ667">
        <v>1</v>
      </c>
      <c r="BA667">
        <v>0</v>
      </c>
    </row>
    <row r="668" spans="1:53" x14ac:dyDescent="0.25">
      <c r="A668">
        <v>661</v>
      </c>
      <c r="B668">
        <v>1</v>
      </c>
      <c r="C668">
        <v>0</v>
      </c>
      <c r="D668">
        <f>('Added Columns'!D668-'Added Columns'!D$1)/'Added Columns'!D$3</f>
        <v>0.95238095238095233</v>
      </c>
      <c r="E668">
        <v>0</v>
      </c>
      <c r="F668">
        <v>1</v>
      </c>
      <c r="G668">
        <v>0</v>
      </c>
      <c r="H668">
        <f>('Added Columns'!H668-'Added Columns'!H$1)/'Added Columns'!H$3</f>
        <v>0.48604151753758051</v>
      </c>
      <c r="I668">
        <v>0</v>
      </c>
      <c r="J668">
        <v>1</v>
      </c>
      <c r="K668">
        <v>0</v>
      </c>
      <c r="L668">
        <f>('Added Columns'!L668-'Added Columns'!L$1)/'Added Columns'!L$3</f>
        <v>3.5714285714285712E-2</v>
      </c>
      <c r="M668">
        <f>('Added Columns'!M668-'Added Columns'!M$1)/'Added Columns'!M$3</f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f>('Added Columns'!T668-'Added Columns'!T$1)/'Added Columns'!T$3</f>
        <v>1</v>
      </c>
      <c r="U668">
        <f>('Added Columns'!U668-'Added Columns'!U$1)/'Added Columns'!U$3</f>
        <v>0.38571428571428573</v>
      </c>
      <c r="V668">
        <f>('Added Columns'!V668-'Added Columns'!V$1)/'Added Columns'!V$3</f>
        <v>0.33333333333333331</v>
      </c>
      <c r="W668">
        <f>('Added Columns'!W668-'Added Columns'!W$1)/'Added Columns'!W$3</f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f>('Added Columns'!AG668-'Added Columns'!AG$1)/'Added Columns'!AG$3</f>
        <v>1</v>
      </c>
      <c r="AH668">
        <v>1</v>
      </c>
      <c r="AI668">
        <v>0</v>
      </c>
      <c r="AJ668">
        <v>0</v>
      </c>
      <c r="AK668">
        <f>('Added Columns'!AK668-'Added Columns'!AK$1)/'Added Columns'!AK$3</f>
        <v>7.21958925750395E-2</v>
      </c>
      <c r="AL668">
        <f>('Added Columns'!AL668-'Added Columns'!AL$1)/'Added Columns'!AL$3</f>
        <v>0.45332262597871914</v>
      </c>
      <c r="AM668">
        <f>('Added Columns'!AM668-'Added Columns'!AM$1)/'Added Columns'!AM$3</f>
        <v>1</v>
      </c>
      <c r="AN668">
        <v>1</v>
      </c>
      <c r="AO668">
        <f>('Added Columns'!AO668-'Added Columns'!AO$1)/'Added Columns'!AO$3</f>
        <v>0.21428571428571427</v>
      </c>
      <c r="AP668">
        <f>('Added Columns'!AP668-'Added Columns'!AP$1)/'Added Columns'!AP$3</f>
        <v>0</v>
      </c>
      <c r="AQ668">
        <f>('Added Columns'!AQ668-'Added Columns'!AQ$1)/'Added Columns'!AQ$3</f>
        <v>1</v>
      </c>
      <c r="AR668">
        <f>('Added Columns'!AR668-'Added Columns'!AR$1)/'Added Columns'!AR$3</f>
        <v>0.33333333333333331</v>
      </c>
      <c r="AS668">
        <f>('Added Columns'!AS668-'Added Columns'!AS$1)/'Added Columns'!AS$3</f>
        <v>7.4999999999999997E-2</v>
      </c>
      <c r="AT668">
        <f>('Added Columns'!AT668-'Added Columns'!AT$1)/'Added Columns'!AT$3</f>
        <v>0.5</v>
      </c>
      <c r="AU668">
        <f>('Added Columns'!AU668-'Added Columns'!AU$1)/'Added Columns'!AU$3</f>
        <v>0.33333333333333331</v>
      </c>
      <c r="AV668">
        <f>('Added Columns'!AV668-'Added Columns'!AV$1)/'Added Columns'!AV$3</f>
        <v>2.5000000000000001E-2</v>
      </c>
      <c r="AW668">
        <f>('Added Columns'!AW668-'Added Columns'!AW$1)/'Added Columns'!AW$3</f>
        <v>0</v>
      </c>
      <c r="AX668">
        <f>('Added Columns'!AX668-'Added Columns'!AX$1)/'Added Columns'!AX$3</f>
        <v>0</v>
      </c>
      <c r="AY668">
        <f>('Added Columns'!AY668-'Added Columns'!AY$1)/'Added Columns'!AY$3</f>
        <v>0</v>
      </c>
      <c r="AZ668">
        <v>1</v>
      </c>
      <c r="BA668">
        <v>1</v>
      </c>
    </row>
    <row r="669" spans="1:53" x14ac:dyDescent="0.25">
      <c r="A669">
        <v>662</v>
      </c>
      <c r="B669">
        <v>0</v>
      </c>
      <c r="C669">
        <v>1</v>
      </c>
      <c r="D669">
        <f>('Added Columns'!D669-'Added Columns'!D$1)/'Added Columns'!D$3</f>
        <v>0.59523809523809523</v>
      </c>
      <c r="E669">
        <v>1</v>
      </c>
      <c r="F669">
        <v>0</v>
      </c>
      <c r="G669">
        <v>0</v>
      </c>
      <c r="H669">
        <f>('Added Columns'!H669-'Added Columns'!H$1)/'Added Columns'!H$3</f>
        <v>5.3686471009305653E-2</v>
      </c>
      <c r="I669">
        <v>0</v>
      </c>
      <c r="J669">
        <v>1</v>
      </c>
      <c r="K669">
        <v>0</v>
      </c>
      <c r="L669">
        <f>('Added Columns'!L669-'Added Columns'!L$1)/'Added Columns'!L$3</f>
        <v>0.25</v>
      </c>
      <c r="M669">
        <f>('Added Columns'!M669-'Added Columns'!M$1)/'Added Columns'!M$3</f>
        <v>0.5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>('Added Columns'!T669-'Added Columns'!T$1)/'Added Columns'!T$3</f>
        <v>0</v>
      </c>
      <c r="U669">
        <f>('Added Columns'!U669-'Added Columns'!U$1)/'Added Columns'!U$3</f>
        <v>0.35714285714285715</v>
      </c>
      <c r="V669">
        <f>('Added Columns'!V669-'Added Columns'!V$1)/'Added Columns'!V$3</f>
        <v>0.66666666666666663</v>
      </c>
      <c r="W669">
        <f>('Added Columns'!W669-'Added Columns'!W$1)/'Added Columns'!W$3</f>
        <v>0.25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f>('Added Columns'!AG669-'Added Columns'!AG$1)/'Added Columns'!AG$3</f>
        <v>0.33333333333333331</v>
      </c>
      <c r="AH669">
        <v>1</v>
      </c>
      <c r="AI669">
        <v>0</v>
      </c>
      <c r="AJ669">
        <v>0</v>
      </c>
      <c r="AK669">
        <f>('Added Columns'!AK669-'Added Columns'!AK$1)/'Added Columns'!AK$3</f>
        <v>0.19778830963665087</v>
      </c>
      <c r="AL669">
        <f>('Added Columns'!AL669-'Added Columns'!AL$1)/'Added Columns'!AL$3</f>
        <v>0.87211403332664128</v>
      </c>
      <c r="AM669">
        <f>('Added Columns'!AM669-'Added Columns'!AM$1)/'Added Columns'!AM$3</f>
        <v>0.44444444444444442</v>
      </c>
      <c r="AN669">
        <v>0</v>
      </c>
      <c r="AO669">
        <f>('Added Columns'!AO669-'Added Columns'!AO$1)/'Added Columns'!AO$3</f>
        <v>0.7142857142857143</v>
      </c>
      <c r="AP669">
        <f>('Added Columns'!AP669-'Added Columns'!AP$1)/'Added Columns'!AP$3</f>
        <v>1</v>
      </c>
      <c r="AQ669">
        <f>('Added Columns'!AQ669-'Added Columns'!AQ$1)/'Added Columns'!AQ$3</f>
        <v>0.66666666666666663</v>
      </c>
      <c r="AR669">
        <f>('Added Columns'!AR669-'Added Columns'!AR$1)/'Added Columns'!AR$3</f>
        <v>0.33333333333333331</v>
      </c>
      <c r="AS669">
        <f>('Added Columns'!AS669-'Added Columns'!AS$1)/'Added Columns'!AS$3</f>
        <v>0.1</v>
      </c>
      <c r="AT669">
        <f>('Added Columns'!AT669-'Added Columns'!AT$1)/'Added Columns'!AT$3</f>
        <v>0.33333333333333331</v>
      </c>
      <c r="AU669">
        <f>('Added Columns'!AU669-'Added Columns'!AU$1)/'Added Columns'!AU$3</f>
        <v>1</v>
      </c>
      <c r="AV669">
        <f>('Added Columns'!AV669-'Added Columns'!AV$1)/'Added Columns'!AV$3</f>
        <v>2.5000000000000001E-2</v>
      </c>
      <c r="AW669">
        <f>('Added Columns'!AW669-'Added Columns'!AW$1)/'Added Columns'!AW$3</f>
        <v>0</v>
      </c>
      <c r="AX669">
        <f>('Added Columns'!AX669-'Added Columns'!AX$1)/'Added Columns'!AX$3</f>
        <v>0</v>
      </c>
      <c r="AY669">
        <f>('Added Columns'!AY669-'Added Columns'!AY$1)/'Added Columns'!AY$3</f>
        <v>0</v>
      </c>
      <c r="AZ669">
        <v>1</v>
      </c>
      <c r="BA669">
        <v>0</v>
      </c>
    </row>
    <row r="670" spans="1:53" x14ac:dyDescent="0.25">
      <c r="A670">
        <v>663</v>
      </c>
      <c r="B670">
        <v>0</v>
      </c>
      <c r="C670">
        <v>1</v>
      </c>
      <c r="D670">
        <f>('Added Columns'!D670-'Added Columns'!D$1)/'Added Columns'!D$3</f>
        <v>4.7619047619047616E-2</v>
      </c>
      <c r="E670">
        <v>1</v>
      </c>
      <c r="F670">
        <v>0</v>
      </c>
      <c r="G670">
        <v>0</v>
      </c>
      <c r="H670">
        <f>('Added Columns'!H670-'Added Columns'!H$1)/'Added Columns'!H$3</f>
        <v>0.28489620615604866</v>
      </c>
      <c r="I670">
        <v>1</v>
      </c>
      <c r="J670">
        <v>0</v>
      </c>
      <c r="K670">
        <v>0</v>
      </c>
      <c r="L670">
        <f>('Added Columns'!L670-'Added Columns'!L$1)/'Added Columns'!L$3</f>
        <v>3.5714285714285712E-2</v>
      </c>
      <c r="M670">
        <f>('Added Columns'!M670-'Added Columns'!M$1)/'Added Columns'!M$3</f>
        <v>0.5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f>('Added Columns'!T670-'Added Columns'!T$1)/'Added Columns'!T$3</f>
        <v>0.66666666666666663</v>
      </c>
      <c r="U670">
        <f>('Added Columns'!U670-'Added Columns'!U$1)/'Added Columns'!U$3</f>
        <v>0.27142857142857141</v>
      </c>
      <c r="V670">
        <f>('Added Columns'!V670-'Added Columns'!V$1)/'Added Columns'!V$3</f>
        <v>0.33333333333333331</v>
      </c>
      <c r="W670">
        <f>('Added Columns'!W670-'Added Columns'!W$1)/'Added Columns'!W$3</f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f>('Added Columns'!AG670-'Added Columns'!AG$1)/'Added Columns'!AG$3</f>
        <v>0.66666666666666663</v>
      </c>
      <c r="AH670">
        <v>0</v>
      </c>
      <c r="AI670">
        <v>0</v>
      </c>
      <c r="AJ670">
        <v>1</v>
      </c>
      <c r="AK670">
        <f>('Added Columns'!AK670-'Added Columns'!AK$1)/'Added Columns'!AK$3</f>
        <v>5.4502369668246446E-2</v>
      </c>
      <c r="AL670">
        <f>('Added Columns'!AL670-'Added Columns'!AL$1)/'Added Columns'!AL$3</f>
        <v>0.80136518771331056</v>
      </c>
      <c r="AM670">
        <f>('Added Columns'!AM670-'Added Columns'!AM$1)/'Added Columns'!AM$3</f>
        <v>0.1111111111111111</v>
      </c>
      <c r="AN670">
        <v>0</v>
      </c>
      <c r="AO670">
        <f>('Added Columns'!AO670-'Added Columns'!AO$1)/'Added Columns'!AO$3</f>
        <v>0.14285714285714285</v>
      </c>
      <c r="AP670">
        <f>('Added Columns'!AP670-'Added Columns'!AP$1)/'Added Columns'!AP$3</f>
        <v>0</v>
      </c>
      <c r="AQ670">
        <f>('Added Columns'!AQ670-'Added Columns'!AQ$1)/'Added Columns'!AQ$3</f>
        <v>1</v>
      </c>
      <c r="AR670">
        <f>('Added Columns'!AR670-'Added Columns'!AR$1)/'Added Columns'!AR$3</f>
        <v>0</v>
      </c>
      <c r="AS670">
        <f>('Added Columns'!AS670-'Added Columns'!AS$1)/'Added Columns'!AS$3</f>
        <v>0.05</v>
      </c>
      <c r="AT670">
        <f>('Added Columns'!AT670-'Added Columns'!AT$1)/'Added Columns'!AT$3</f>
        <v>0.5</v>
      </c>
      <c r="AU670">
        <f>('Added Columns'!AU670-'Added Columns'!AU$1)/'Added Columns'!AU$3</f>
        <v>0.33333333333333331</v>
      </c>
      <c r="AV670">
        <f>('Added Columns'!AV670-'Added Columns'!AV$1)/'Added Columns'!AV$3</f>
        <v>0.05</v>
      </c>
      <c r="AW670">
        <f>('Added Columns'!AW670-'Added Columns'!AW$1)/'Added Columns'!AW$3</f>
        <v>0.1111111111111111</v>
      </c>
      <c r="AX670">
        <f>('Added Columns'!AX670-'Added Columns'!AX$1)/'Added Columns'!AX$3</f>
        <v>0</v>
      </c>
      <c r="AY670">
        <f>('Added Columns'!AY670-'Added Columns'!AY$1)/'Added Columns'!AY$3</f>
        <v>0.11764705882352941</v>
      </c>
      <c r="AZ670">
        <v>1</v>
      </c>
      <c r="BA670">
        <v>1</v>
      </c>
    </row>
    <row r="671" spans="1:53" x14ac:dyDescent="0.25">
      <c r="A671">
        <v>664</v>
      </c>
      <c r="B671">
        <v>0</v>
      </c>
      <c r="C671">
        <v>1</v>
      </c>
      <c r="D671">
        <f>('Added Columns'!D671-'Added Columns'!D$1)/'Added Columns'!D$3</f>
        <v>7.1428571428571425E-2</v>
      </c>
      <c r="E671">
        <v>1</v>
      </c>
      <c r="F671">
        <v>0</v>
      </c>
      <c r="G671">
        <v>0</v>
      </c>
      <c r="H671">
        <f>('Added Columns'!H671-'Added Columns'!H$1)/'Added Columns'!H$3</f>
        <v>0.94846098783106658</v>
      </c>
      <c r="I671">
        <v>0</v>
      </c>
      <c r="J671">
        <v>1</v>
      </c>
      <c r="K671">
        <v>0</v>
      </c>
      <c r="L671">
        <f>('Added Columns'!L671-'Added Columns'!L$1)/'Added Columns'!L$3</f>
        <v>0.6071428571428571</v>
      </c>
      <c r="M671">
        <f>('Added Columns'!M671-'Added Columns'!M$1)/'Added Columns'!M$3</f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f>('Added Columns'!T671-'Added Columns'!T$1)/'Added Columns'!T$3</f>
        <v>1</v>
      </c>
      <c r="U671">
        <f>('Added Columns'!U671-'Added Columns'!U$1)/'Added Columns'!U$3</f>
        <v>0.5</v>
      </c>
      <c r="V671">
        <f>('Added Columns'!V671-'Added Columns'!V$1)/'Added Columns'!V$3</f>
        <v>0.66666666666666663</v>
      </c>
      <c r="W671">
        <f>('Added Columns'!W671-'Added Columns'!W$1)/'Added Columns'!W$3</f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f>('Added Columns'!AG671-'Added Columns'!AG$1)/'Added Columns'!AG$3</f>
        <v>1</v>
      </c>
      <c r="AH671">
        <v>0</v>
      </c>
      <c r="AI671">
        <v>0</v>
      </c>
      <c r="AJ671">
        <v>1</v>
      </c>
      <c r="AK671">
        <f>('Added Columns'!AK671-'Added Columns'!AK$1)/'Added Columns'!AK$3</f>
        <v>8.867825171142707E-2</v>
      </c>
      <c r="AL671">
        <f>('Added Columns'!AL671-'Added Columns'!AL$1)/'Added Columns'!AL$3</f>
        <v>0.27207388074683797</v>
      </c>
      <c r="AM671">
        <f>('Added Columns'!AM671-'Added Columns'!AM$1)/'Added Columns'!AM$3</f>
        <v>0.1111111111111111</v>
      </c>
      <c r="AN671">
        <v>0</v>
      </c>
      <c r="AO671">
        <f>('Added Columns'!AO671-'Added Columns'!AO$1)/'Added Columns'!AO$3</f>
        <v>0.5714285714285714</v>
      </c>
      <c r="AP671">
        <f>('Added Columns'!AP671-'Added Columns'!AP$1)/'Added Columns'!AP$3</f>
        <v>0</v>
      </c>
      <c r="AQ671">
        <f>('Added Columns'!AQ671-'Added Columns'!AQ$1)/'Added Columns'!AQ$3</f>
        <v>0</v>
      </c>
      <c r="AR671">
        <f>('Added Columns'!AR671-'Added Columns'!AR$1)/'Added Columns'!AR$3</f>
        <v>0</v>
      </c>
      <c r="AS671">
        <f>('Added Columns'!AS671-'Added Columns'!AS$1)/'Added Columns'!AS$3</f>
        <v>2.5000000000000001E-2</v>
      </c>
      <c r="AT671">
        <f>('Added Columns'!AT671-'Added Columns'!AT$1)/'Added Columns'!AT$3</f>
        <v>0.5</v>
      </c>
      <c r="AU671">
        <f>('Added Columns'!AU671-'Added Columns'!AU$1)/'Added Columns'!AU$3</f>
        <v>0.33333333333333331</v>
      </c>
      <c r="AV671">
        <f>('Added Columns'!AV671-'Added Columns'!AV$1)/'Added Columns'!AV$3</f>
        <v>2.5000000000000001E-2</v>
      </c>
      <c r="AW671">
        <f>('Added Columns'!AW671-'Added Columns'!AW$1)/'Added Columns'!AW$3</f>
        <v>0</v>
      </c>
      <c r="AX671">
        <f>('Added Columns'!AX671-'Added Columns'!AX$1)/'Added Columns'!AX$3</f>
        <v>0</v>
      </c>
      <c r="AY671">
        <f>('Added Columns'!AY671-'Added Columns'!AY$1)/'Added Columns'!AY$3</f>
        <v>0</v>
      </c>
      <c r="AZ671">
        <v>1</v>
      </c>
      <c r="BA671">
        <v>1</v>
      </c>
    </row>
    <row r="672" spans="1:53" x14ac:dyDescent="0.25">
      <c r="A672">
        <v>665</v>
      </c>
      <c r="B672">
        <v>1</v>
      </c>
      <c r="C672">
        <v>0</v>
      </c>
      <c r="D672">
        <f>('Added Columns'!D672-'Added Columns'!D$1)/'Added Columns'!D$3</f>
        <v>0.42857142857142855</v>
      </c>
      <c r="E672">
        <v>1</v>
      </c>
      <c r="F672">
        <v>0</v>
      </c>
      <c r="G672">
        <v>0</v>
      </c>
      <c r="H672">
        <f>('Added Columns'!H672-'Added Columns'!H$1)/'Added Columns'!H$3</f>
        <v>0.94702934860415178</v>
      </c>
      <c r="I672">
        <v>0</v>
      </c>
      <c r="J672">
        <v>1</v>
      </c>
      <c r="K672">
        <v>0</v>
      </c>
      <c r="L672">
        <f>('Added Columns'!L672-'Added Columns'!L$1)/'Added Columns'!L$3</f>
        <v>0.4642857142857143</v>
      </c>
      <c r="M672">
        <f>('Added Columns'!M672-'Added Columns'!M$1)/'Added Columns'!M$3</f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>('Added Columns'!T672-'Added Columns'!T$1)/'Added Columns'!T$3</f>
        <v>0.66666666666666663</v>
      </c>
      <c r="U672">
        <f>('Added Columns'!U672-'Added Columns'!U$1)/'Added Columns'!U$3</f>
        <v>0.54285714285714282</v>
      </c>
      <c r="V672">
        <f>('Added Columns'!V672-'Added Columns'!V$1)/'Added Columns'!V$3</f>
        <v>0.66666666666666663</v>
      </c>
      <c r="W672">
        <f>('Added Columns'!W672-'Added Columns'!W$1)/'Added Columns'!W$3</f>
        <v>0.25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f>('Added Columns'!AG672-'Added Columns'!AG$1)/'Added Columns'!AG$3</f>
        <v>1</v>
      </c>
      <c r="AH672">
        <v>0</v>
      </c>
      <c r="AI672">
        <v>1</v>
      </c>
      <c r="AJ672">
        <v>0</v>
      </c>
      <c r="AK672">
        <f>('Added Columns'!AK672-'Added Columns'!AK$1)/'Added Columns'!AK$3</f>
        <v>0.29368088467614534</v>
      </c>
      <c r="AL672">
        <f>('Added Columns'!AL672-'Added Columns'!AL$1)/'Added Columns'!AL$3</f>
        <v>0.10949608512346919</v>
      </c>
      <c r="AM672">
        <f>('Added Columns'!AM672-'Added Columns'!AM$1)/'Added Columns'!AM$3</f>
        <v>0</v>
      </c>
      <c r="AN672">
        <v>1</v>
      </c>
      <c r="AO672">
        <f>('Added Columns'!AO672-'Added Columns'!AO$1)/'Added Columns'!AO$3</f>
        <v>0.42857142857142855</v>
      </c>
      <c r="AP672">
        <f>('Added Columns'!AP672-'Added Columns'!AP$1)/'Added Columns'!AP$3</f>
        <v>0</v>
      </c>
      <c r="AQ672">
        <f>('Added Columns'!AQ672-'Added Columns'!AQ$1)/'Added Columns'!AQ$3</f>
        <v>0</v>
      </c>
      <c r="AR672">
        <f>('Added Columns'!AR672-'Added Columns'!AR$1)/'Added Columns'!AR$3</f>
        <v>0.33333333333333331</v>
      </c>
      <c r="AS672">
        <f>('Added Columns'!AS672-'Added Columns'!AS$1)/'Added Columns'!AS$3</f>
        <v>0.42499999999999999</v>
      </c>
      <c r="AT672">
        <f>('Added Columns'!AT672-'Added Columns'!AT$1)/'Added Columns'!AT$3</f>
        <v>0.33333333333333331</v>
      </c>
      <c r="AU672">
        <f>('Added Columns'!AU672-'Added Columns'!AU$1)/'Added Columns'!AU$3</f>
        <v>0.33333333333333331</v>
      </c>
      <c r="AV672">
        <f>('Added Columns'!AV672-'Added Columns'!AV$1)/'Added Columns'!AV$3</f>
        <v>0.4</v>
      </c>
      <c r="AW672">
        <f>('Added Columns'!AW672-'Added Columns'!AW$1)/'Added Columns'!AW$3</f>
        <v>0.44444444444444442</v>
      </c>
      <c r="AX672">
        <f>('Added Columns'!AX672-'Added Columns'!AX$1)/'Added Columns'!AX$3</f>
        <v>0.26666666666666666</v>
      </c>
      <c r="AY672">
        <f>('Added Columns'!AY672-'Added Columns'!AY$1)/'Added Columns'!AY$3</f>
        <v>0.6470588235294118</v>
      </c>
      <c r="AZ672">
        <v>1</v>
      </c>
      <c r="BA672">
        <v>0</v>
      </c>
    </row>
    <row r="673" spans="1:53" x14ac:dyDescent="0.25">
      <c r="A673">
        <v>666</v>
      </c>
      <c r="B673">
        <v>0</v>
      </c>
      <c r="C673">
        <v>1</v>
      </c>
      <c r="D673">
        <f>('Added Columns'!D673-'Added Columns'!D$1)/'Added Columns'!D$3</f>
        <v>0.69047619047619047</v>
      </c>
      <c r="E673">
        <v>1</v>
      </c>
      <c r="F673">
        <v>0</v>
      </c>
      <c r="G673">
        <v>0</v>
      </c>
      <c r="H673">
        <f>('Added Columns'!H673-'Added Columns'!H$1)/'Added Columns'!H$3</f>
        <v>0.96778811739441661</v>
      </c>
      <c r="I673">
        <v>1</v>
      </c>
      <c r="J673">
        <v>0</v>
      </c>
      <c r="K673">
        <v>0</v>
      </c>
      <c r="L673">
        <f>('Added Columns'!L673-'Added Columns'!L$1)/'Added Columns'!L$3</f>
        <v>3.5714285714285712E-2</v>
      </c>
      <c r="M673">
        <f>('Added Columns'!M673-'Added Columns'!M$1)/'Added Columns'!M$3</f>
        <v>0.75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f>('Added Columns'!T673-'Added Columns'!T$1)/'Added Columns'!T$3</f>
        <v>1</v>
      </c>
      <c r="U673">
        <f>('Added Columns'!U673-'Added Columns'!U$1)/'Added Columns'!U$3</f>
        <v>0.5</v>
      </c>
      <c r="V673">
        <f>('Added Columns'!V673-'Added Columns'!V$1)/'Added Columns'!V$3</f>
        <v>0.33333333333333331</v>
      </c>
      <c r="W673">
        <f>('Added Columns'!W673-'Added Columns'!W$1)/'Added Columns'!W$3</f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f>('Added Columns'!AG673-'Added Columns'!AG$1)/'Added Columns'!AG$3</f>
        <v>1</v>
      </c>
      <c r="AH673">
        <v>0</v>
      </c>
      <c r="AI673">
        <v>0</v>
      </c>
      <c r="AJ673">
        <v>1</v>
      </c>
      <c r="AK673">
        <f>('Added Columns'!AK673-'Added Columns'!AK$1)/'Added Columns'!AK$3</f>
        <v>0.12032648762506583</v>
      </c>
      <c r="AL673">
        <f>('Added Columns'!AL673-'Added Columns'!AL$1)/'Added Columns'!AL$3</f>
        <v>0.44340493876731579</v>
      </c>
      <c r="AM673">
        <f>('Added Columns'!AM673-'Added Columns'!AM$1)/'Added Columns'!AM$3</f>
        <v>0.1111111111111111</v>
      </c>
      <c r="AN673">
        <v>1</v>
      </c>
      <c r="AO673">
        <f>('Added Columns'!AO673-'Added Columns'!AO$1)/'Added Columns'!AO$3</f>
        <v>0.5</v>
      </c>
      <c r="AP673">
        <f>('Added Columns'!AP673-'Added Columns'!AP$1)/'Added Columns'!AP$3</f>
        <v>0</v>
      </c>
      <c r="AQ673">
        <f>('Added Columns'!AQ673-'Added Columns'!AQ$1)/'Added Columns'!AQ$3</f>
        <v>0</v>
      </c>
      <c r="AR673">
        <f>('Added Columns'!AR673-'Added Columns'!AR$1)/'Added Columns'!AR$3</f>
        <v>0</v>
      </c>
      <c r="AS673">
        <f>('Added Columns'!AS673-'Added Columns'!AS$1)/'Added Columns'!AS$3</f>
        <v>7.4999999999999997E-2</v>
      </c>
      <c r="AT673">
        <f>('Added Columns'!AT673-'Added Columns'!AT$1)/'Added Columns'!AT$3</f>
        <v>0.5</v>
      </c>
      <c r="AU673">
        <f>('Added Columns'!AU673-'Added Columns'!AU$1)/'Added Columns'!AU$3</f>
        <v>0.33333333333333331</v>
      </c>
      <c r="AV673">
        <f>('Added Columns'!AV673-'Added Columns'!AV$1)/'Added Columns'!AV$3</f>
        <v>7.4999999999999997E-2</v>
      </c>
      <c r="AW673">
        <f>('Added Columns'!AW673-'Added Columns'!AW$1)/'Added Columns'!AW$3</f>
        <v>0.1111111111111111</v>
      </c>
      <c r="AX673">
        <f>('Added Columns'!AX673-'Added Columns'!AX$1)/'Added Columns'!AX$3</f>
        <v>6.6666666666666666E-2</v>
      </c>
      <c r="AY673">
        <f>('Added Columns'!AY673-'Added Columns'!AY$1)/'Added Columns'!AY$3</f>
        <v>0.11764705882352941</v>
      </c>
      <c r="AZ673">
        <v>1</v>
      </c>
      <c r="BA673">
        <v>0</v>
      </c>
    </row>
    <row r="674" spans="1:53" x14ac:dyDescent="0.25">
      <c r="A674">
        <v>667</v>
      </c>
      <c r="B674">
        <v>0</v>
      </c>
      <c r="C674">
        <v>1</v>
      </c>
      <c r="D674">
        <f>('Added Columns'!D674-'Added Columns'!D$1)/'Added Columns'!D$3</f>
        <v>9.5238095238095233E-2</v>
      </c>
      <c r="E674">
        <v>1</v>
      </c>
      <c r="F674">
        <v>0</v>
      </c>
      <c r="G674">
        <v>0</v>
      </c>
      <c r="H674">
        <f>('Added Columns'!H674-'Added Columns'!H$1)/'Added Columns'!H$3</f>
        <v>0.36864710093056552</v>
      </c>
      <c r="I674">
        <v>0</v>
      </c>
      <c r="J674">
        <v>1</v>
      </c>
      <c r="K674">
        <v>0</v>
      </c>
      <c r="L674">
        <f>('Added Columns'!L674-'Added Columns'!L$1)/'Added Columns'!L$3</f>
        <v>7.1428571428571425E-2</v>
      </c>
      <c r="M674">
        <f>('Added Columns'!M674-'Added Columns'!M$1)/'Added Columns'!M$3</f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>('Added Columns'!T674-'Added Columns'!T$1)/'Added Columns'!T$3</f>
        <v>0.33333333333333331</v>
      </c>
      <c r="U674">
        <f>('Added Columns'!U674-'Added Columns'!U$1)/'Added Columns'!U$3</f>
        <v>5.7142857142857141E-2</v>
      </c>
      <c r="V674">
        <f>('Added Columns'!V674-'Added Columns'!V$1)/'Added Columns'!V$3</f>
        <v>0.66666666666666663</v>
      </c>
      <c r="W674">
        <f>('Added Columns'!W674-'Added Columns'!W$1)/'Added Columns'!W$3</f>
        <v>0.25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f>('Added Columns'!AG674-'Added Columns'!AG$1)/'Added Columns'!AG$3</f>
        <v>0.66666666666666663</v>
      </c>
      <c r="AH674">
        <v>0</v>
      </c>
      <c r="AI674">
        <v>1</v>
      </c>
      <c r="AJ674">
        <v>0</v>
      </c>
      <c r="AK674">
        <f>('Added Columns'!AK674-'Added Columns'!AK$1)/'Added Columns'!AK$3</f>
        <v>0.16650868878357031</v>
      </c>
      <c r="AL674">
        <f>('Added Columns'!AL674-'Added Columns'!AL$1)/'Added Columns'!AL$3</f>
        <v>0.3183296526801847</v>
      </c>
      <c r="AM674">
        <f>('Added Columns'!AM674-'Added Columns'!AM$1)/'Added Columns'!AM$3</f>
        <v>0</v>
      </c>
      <c r="AN674">
        <v>1</v>
      </c>
      <c r="AO674">
        <f>('Added Columns'!AO674-'Added Columns'!AO$1)/'Added Columns'!AO$3</f>
        <v>0.5714285714285714</v>
      </c>
      <c r="AP674">
        <f>('Added Columns'!AP674-'Added Columns'!AP$1)/'Added Columns'!AP$3</f>
        <v>0</v>
      </c>
      <c r="AQ674">
        <f>('Added Columns'!AQ674-'Added Columns'!AQ$1)/'Added Columns'!AQ$3</f>
        <v>0</v>
      </c>
      <c r="AR674">
        <f>('Added Columns'!AR674-'Added Columns'!AR$1)/'Added Columns'!AR$3</f>
        <v>0.33333333333333331</v>
      </c>
      <c r="AS674">
        <f>('Added Columns'!AS674-'Added Columns'!AS$1)/'Added Columns'!AS$3</f>
        <v>0.1</v>
      </c>
      <c r="AT674">
        <f>('Added Columns'!AT674-'Added Columns'!AT$1)/'Added Columns'!AT$3</f>
        <v>0.5</v>
      </c>
      <c r="AU674">
        <f>('Added Columns'!AU674-'Added Columns'!AU$1)/'Added Columns'!AU$3</f>
        <v>1</v>
      </c>
      <c r="AV674">
        <f>('Added Columns'!AV674-'Added Columns'!AV$1)/'Added Columns'!AV$3</f>
        <v>7.4999999999999997E-2</v>
      </c>
      <c r="AW674">
        <f>('Added Columns'!AW674-'Added Columns'!AW$1)/'Added Columns'!AW$3</f>
        <v>0.1111111111111111</v>
      </c>
      <c r="AX674">
        <f>('Added Columns'!AX674-'Added Columns'!AX$1)/'Added Columns'!AX$3</f>
        <v>0</v>
      </c>
      <c r="AY674">
        <f>('Added Columns'!AY674-'Added Columns'!AY$1)/'Added Columns'!AY$3</f>
        <v>0.11764705882352941</v>
      </c>
      <c r="AZ674">
        <v>1</v>
      </c>
      <c r="BA674">
        <v>1</v>
      </c>
    </row>
    <row r="675" spans="1:53" x14ac:dyDescent="0.25">
      <c r="A675">
        <v>668</v>
      </c>
      <c r="B675">
        <v>0</v>
      </c>
      <c r="C675">
        <v>1</v>
      </c>
      <c r="D675">
        <f>('Added Columns'!D675-'Added Columns'!D$1)/'Added Columns'!D$3</f>
        <v>0.54761904761904767</v>
      </c>
      <c r="E675">
        <v>1</v>
      </c>
      <c r="F675">
        <v>0</v>
      </c>
      <c r="G675">
        <v>0</v>
      </c>
      <c r="H675">
        <f>('Added Columns'!H675-'Added Columns'!H$1)/'Added Columns'!H$3</f>
        <v>0.70365068002863274</v>
      </c>
      <c r="I675">
        <v>0</v>
      </c>
      <c r="J675">
        <v>1</v>
      </c>
      <c r="K675">
        <v>0</v>
      </c>
      <c r="L675">
        <f>('Added Columns'!L675-'Added Columns'!L$1)/'Added Columns'!L$3</f>
        <v>3.5714285714285712E-2</v>
      </c>
      <c r="M675">
        <f>('Added Columns'!M675-'Added Columns'!M$1)/'Added Columns'!M$3</f>
        <v>0.75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>('Added Columns'!T675-'Added Columns'!T$1)/'Added Columns'!T$3</f>
        <v>0.33333333333333331</v>
      </c>
      <c r="U675">
        <f>('Added Columns'!U675-'Added Columns'!U$1)/'Added Columns'!U$3</f>
        <v>0.38571428571428573</v>
      </c>
      <c r="V675">
        <f>('Added Columns'!V675-'Added Columns'!V$1)/'Added Columns'!V$3</f>
        <v>0</v>
      </c>
      <c r="W675">
        <f>('Added Columns'!W675-'Added Columns'!W$1)/'Added Columns'!W$3</f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f>('Added Columns'!AG675-'Added Columns'!AG$1)/'Added Columns'!AG$3</f>
        <v>1</v>
      </c>
      <c r="AH675">
        <v>1</v>
      </c>
      <c r="AI675">
        <v>0</v>
      </c>
      <c r="AJ675">
        <v>0</v>
      </c>
      <c r="AK675">
        <f>('Added Columns'!AK675-'Added Columns'!AK$1)/'Added Columns'!AK$3</f>
        <v>9.315429173249079E-2</v>
      </c>
      <c r="AL675">
        <f>('Added Columns'!AL675-'Added Columns'!AL$1)/'Added Columns'!AL$3</f>
        <v>0.62762497490463764</v>
      </c>
      <c r="AM675">
        <f>('Added Columns'!AM675-'Added Columns'!AM$1)/'Added Columns'!AM$3</f>
        <v>0.44444444444444442</v>
      </c>
      <c r="AN675">
        <v>1</v>
      </c>
      <c r="AO675">
        <f>('Added Columns'!AO675-'Added Columns'!AO$1)/'Added Columns'!AO$3</f>
        <v>0.14285714285714285</v>
      </c>
      <c r="AP675">
        <f>('Added Columns'!AP675-'Added Columns'!AP$1)/'Added Columns'!AP$3</f>
        <v>0</v>
      </c>
      <c r="AQ675">
        <f>('Added Columns'!AQ675-'Added Columns'!AQ$1)/'Added Columns'!AQ$3</f>
        <v>0.66666666666666663</v>
      </c>
      <c r="AR675">
        <f>('Added Columns'!AR675-'Added Columns'!AR$1)/'Added Columns'!AR$3</f>
        <v>0.33333333333333331</v>
      </c>
      <c r="AS675">
        <f>('Added Columns'!AS675-'Added Columns'!AS$1)/'Added Columns'!AS$3</f>
        <v>0.25</v>
      </c>
      <c r="AT675">
        <f>('Added Columns'!AT675-'Added Columns'!AT$1)/'Added Columns'!AT$3</f>
        <v>0.16666666666666666</v>
      </c>
      <c r="AU675">
        <f>('Added Columns'!AU675-'Added Columns'!AU$1)/'Added Columns'!AU$3</f>
        <v>0.33333333333333331</v>
      </c>
      <c r="AV675">
        <f>('Added Columns'!AV675-'Added Columns'!AV$1)/'Added Columns'!AV$3</f>
        <v>0.17499999999999999</v>
      </c>
      <c r="AW675">
        <f>('Added Columns'!AW675-'Added Columns'!AW$1)/'Added Columns'!AW$3</f>
        <v>0.3888888888888889</v>
      </c>
      <c r="AX675">
        <f>('Added Columns'!AX675-'Added Columns'!AX$1)/'Added Columns'!AX$3</f>
        <v>6.6666666666666666E-2</v>
      </c>
      <c r="AY675">
        <f>('Added Columns'!AY675-'Added Columns'!AY$1)/'Added Columns'!AY$3</f>
        <v>0</v>
      </c>
      <c r="AZ675">
        <v>1</v>
      </c>
      <c r="BA675">
        <v>1</v>
      </c>
    </row>
    <row r="676" spans="1:53" x14ac:dyDescent="0.25">
      <c r="A676">
        <v>669</v>
      </c>
      <c r="B676">
        <v>0</v>
      </c>
      <c r="C676">
        <v>1</v>
      </c>
      <c r="D676">
        <f>('Added Columns'!D676-'Added Columns'!D$1)/'Added Columns'!D$3</f>
        <v>0.23809523809523808</v>
      </c>
      <c r="E676">
        <v>1</v>
      </c>
      <c r="F676">
        <v>0</v>
      </c>
      <c r="G676">
        <v>0</v>
      </c>
      <c r="H676">
        <f>('Added Columns'!H676-'Added Columns'!H$1)/'Added Columns'!H$3</f>
        <v>0.63922691481746596</v>
      </c>
      <c r="I676">
        <v>0</v>
      </c>
      <c r="J676">
        <v>1</v>
      </c>
      <c r="K676">
        <v>0</v>
      </c>
      <c r="L676">
        <f>('Added Columns'!L676-'Added Columns'!L$1)/'Added Columns'!L$3</f>
        <v>0.2857142857142857</v>
      </c>
      <c r="M676">
        <f>('Added Columns'!M676-'Added Columns'!M$1)/'Added Columns'!M$3</f>
        <v>0.5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f>('Added Columns'!T676-'Added Columns'!T$1)/'Added Columns'!T$3</f>
        <v>0.66666666666666663</v>
      </c>
      <c r="U676">
        <f>('Added Columns'!U676-'Added Columns'!U$1)/'Added Columns'!U$3</f>
        <v>0.67142857142857137</v>
      </c>
      <c r="V676">
        <f>('Added Columns'!V676-'Added Columns'!V$1)/'Added Columns'!V$3</f>
        <v>0.66666666666666663</v>
      </c>
      <c r="W676">
        <f>('Added Columns'!W676-'Added Columns'!W$1)/'Added Columns'!W$3</f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f>('Added Columns'!AG676-'Added Columns'!AG$1)/'Added Columns'!AG$3</f>
        <v>0.66666666666666663</v>
      </c>
      <c r="AH676">
        <v>1</v>
      </c>
      <c r="AI676">
        <v>0</v>
      </c>
      <c r="AJ676">
        <v>0</v>
      </c>
      <c r="AK676">
        <f>('Added Columns'!AK676-'Added Columns'!AK$1)/'Added Columns'!AK$3</f>
        <v>7.2037914691943122E-2</v>
      </c>
      <c r="AL676">
        <f>('Added Columns'!AL676-'Added Columns'!AL$1)/'Added Columns'!AL$3</f>
        <v>0.31078096767717328</v>
      </c>
      <c r="AM676">
        <f>('Added Columns'!AM676-'Added Columns'!AM$1)/'Added Columns'!AM$3</f>
        <v>0.55555555555555558</v>
      </c>
      <c r="AN676">
        <v>0</v>
      </c>
      <c r="AO676">
        <f>('Added Columns'!AO676-'Added Columns'!AO$1)/'Added Columns'!AO$3</f>
        <v>0.5</v>
      </c>
      <c r="AP676">
        <f>('Added Columns'!AP676-'Added Columns'!AP$1)/'Added Columns'!AP$3</f>
        <v>0</v>
      </c>
      <c r="AQ676">
        <f>('Added Columns'!AQ676-'Added Columns'!AQ$1)/'Added Columns'!AQ$3</f>
        <v>0.33333333333333331</v>
      </c>
      <c r="AR676">
        <f>('Added Columns'!AR676-'Added Columns'!AR$1)/'Added Columns'!AR$3</f>
        <v>0.33333333333333331</v>
      </c>
      <c r="AS676">
        <f>('Added Columns'!AS676-'Added Columns'!AS$1)/'Added Columns'!AS$3</f>
        <v>0.15</v>
      </c>
      <c r="AT676">
        <f>('Added Columns'!AT676-'Added Columns'!AT$1)/'Added Columns'!AT$3</f>
        <v>0.33333333333333331</v>
      </c>
      <c r="AU676">
        <f>('Added Columns'!AU676-'Added Columns'!AU$1)/'Added Columns'!AU$3</f>
        <v>0.66666666666666663</v>
      </c>
      <c r="AV676">
        <f>('Added Columns'!AV676-'Added Columns'!AV$1)/'Added Columns'!AV$3</f>
        <v>0.05</v>
      </c>
      <c r="AW676">
        <f>('Added Columns'!AW676-'Added Columns'!AW$1)/'Added Columns'!AW$3</f>
        <v>0.1111111111111111</v>
      </c>
      <c r="AX676">
        <f>('Added Columns'!AX676-'Added Columns'!AX$1)/'Added Columns'!AX$3</f>
        <v>0.13333333333333333</v>
      </c>
      <c r="AY676">
        <f>('Added Columns'!AY676-'Added Columns'!AY$1)/'Added Columns'!AY$3</f>
        <v>0.11764705882352941</v>
      </c>
      <c r="AZ676">
        <v>1</v>
      </c>
      <c r="BA676">
        <v>0</v>
      </c>
    </row>
    <row r="677" spans="1:53" x14ac:dyDescent="0.25">
      <c r="A677">
        <v>670</v>
      </c>
      <c r="B677">
        <v>1</v>
      </c>
      <c r="C677">
        <v>0</v>
      </c>
      <c r="D677">
        <f>('Added Columns'!D677-'Added Columns'!D$1)/'Added Columns'!D$3</f>
        <v>0.5</v>
      </c>
      <c r="E677">
        <v>1</v>
      </c>
      <c r="F677">
        <v>0</v>
      </c>
      <c r="G677">
        <v>0</v>
      </c>
      <c r="H677">
        <f>('Added Columns'!H677-'Added Columns'!H$1)/'Added Columns'!H$3</f>
        <v>0.7301360057265569</v>
      </c>
      <c r="I677">
        <v>0</v>
      </c>
      <c r="J677">
        <v>1</v>
      </c>
      <c r="K677">
        <v>0</v>
      </c>
      <c r="L677">
        <f>('Added Columns'!L677-'Added Columns'!L$1)/'Added Columns'!L$3</f>
        <v>0.17857142857142858</v>
      </c>
      <c r="M677">
        <f>('Added Columns'!M677-'Added Columns'!M$1)/'Added Columns'!M$3</f>
        <v>0.5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f>('Added Columns'!T677-'Added Columns'!T$1)/'Added Columns'!T$3</f>
        <v>1</v>
      </c>
      <c r="U677">
        <f>('Added Columns'!U677-'Added Columns'!U$1)/'Added Columns'!U$3</f>
        <v>0.5714285714285714</v>
      </c>
      <c r="V677">
        <f>('Added Columns'!V677-'Added Columns'!V$1)/'Added Columns'!V$3</f>
        <v>0.66666666666666663</v>
      </c>
      <c r="W677">
        <f>('Added Columns'!W677-'Added Columns'!W$1)/'Added Columns'!W$3</f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f>('Added Columns'!AG677-'Added Columns'!AG$1)/'Added Columns'!AG$3</f>
        <v>0</v>
      </c>
      <c r="AH677">
        <v>0</v>
      </c>
      <c r="AI677">
        <v>1</v>
      </c>
      <c r="AJ677">
        <v>0</v>
      </c>
      <c r="AK677">
        <f>('Added Columns'!AK677-'Added Columns'!AK$1)/'Added Columns'!AK$3</f>
        <v>7.3459715639810422E-2</v>
      </c>
      <c r="AL677">
        <f>('Added Columns'!AL677-'Added Columns'!AL$1)/'Added Columns'!AL$3</f>
        <v>8.8697048785384466E-2</v>
      </c>
      <c r="AM677">
        <f>('Added Columns'!AM677-'Added Columns'!AM$1)/'Added Columns'!AM$3</f>
        <v>0.77777777777777779</v>
      </c>
      <c r="AN677">
        <v>1</v>
      </c>
      <c r="AO677">
        <f>('Added Columns'!AO677-'Added Columns'!AO$1)/'Added Columns'!AO$3</f>
        <v>0.7142857142857143</v>
      </c>
      <c r="AP677">
        <f>('Added Columns'!AP677-'Added Columns'!AP$1)/'Added Columns'!AP$3</f>
        <v>1</v>
      </c>
      <c r="AQ677">
        <f>('Added Columns'!AQ677-'Added Columns'!AQ$1)/'Added Columns'!AQ$3</f>
        <v>1</v>
      </c>
      <c r="AR677">
        <f>('Added Columns'!AR677-'Added Columns'!AR$1)/'Added Columns'!AR$3</f>
        <v>0</v>
      </c>
      <c r="AS677">
        <f>('Added Columns'!AS677-'Added Columns'!AS$1)/'Added Columns'!AS$3</f>
        <v>0.2</v>
      </c>
      <c r="AT677">
        <f>('Added Columns'!AT677-'Added Columns'!AT$1)/'Added Columns'!AT$3</f>
        <v>0.33333333333333331</v>
      </c>
      <c r="AU677">
        <f>('Added Columns'!AU677-'Added Columns'!AU$1)/'Added Columns'!AU$3</f>
        <v>0</v>
      </c>
      <c r="AV677">
        <f>('Added Columns'!AV677-'Added Columns'!AV$1)/'Added Columns'!AV$3</f>
        <v>0.05</v>
      </c>
      <c r="AW677">
        <f>('Added Columns'!AW677-'Added Columns'!AW$1)/'Added Columns'!AW$3</f>
        <v>0.1111111111111111</v>
      </c>
      <c r="AX677">
        <f>('Added Columns'!AX677-'Added Columns'!AX$1)/'Added Columns'!AX$3</f>
        <v>0.13333333333333333</v>
      </c>
      <c r="AY677">
        <f>('Added Columns'!AY677-'Added Columns'!AY$1)/'Added Columns'!AY$3</f>
        <v>0.11764705882352941</v>
      </c>
      <c r="AZ677">
        <v>1</v>
      </c>
      <c r="BA677">
        <v>1</v>
      </c>
    </row>
    <row r="678" spans="1:53" x14ac:dyDescent="0.25">
      <c r="A678">
        <v>671</v>
      </c>
      <c r="B678">
        <v>0</v>
      </c>
      <c r="C678">
        <v>1</v>
      </c>
      <c r="D678">
        <f>('Added Columns'!D678-'Added Columns'!D$1)/'Added Columns'!D$3</f>
        <v>0.21428571428571427</v>
      </c>
      <c r="E678">
        <v>1</v>
      </c>
      <c r="F678">
        <v>0</v>
      </c>
      <c r="G678">
        <v>0</v>
      </c>
      <c r="H678">
        <f>('Added Columns'!H678-'Added Columns'!H$1)/'Added Columns'!H$3</f>
        <v>0.36936292054402292</v>
      </c>
      <c r="I678">
        <v>0</v>
      </c>
      <c r="J678">
        <v>1</v>
      </c>
      <c r="K678">
        <v>0</v>
      </c>
      <c r="L678">
        <f>('Added Columns'!L678-'Added Columns'!L$1)/'Added Columns'!L$3</f>
        <v>0.10714285714285714</v>
      </c>
      <c r="M678">
        <f>('Added Columns'!M678-'Added Columns'!M$1)/'Added Columns'!M$3</f>
        <v>0.5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>('Added Columns'!T678-'Added Columns'!T$1)/'Added Columns'!T$3</f>
        <v>0.33333333333333331</v>
      </c>
      <c r="U678">
        <f>('Added Columns'!U678-'Added Columns'!U$1)/'Added Columns'!U$3</f>
        <v>0.65714285714285714</v>
      </c>
      <c r="V678">
        <f>('Added Columns'!V678-'Added Columns'!V$1)/'Added Columns'!V$3</f>
        <v>0.66666666666666663</v>
      </c>
      <c r="W678">
        <f>('Added Columns'!W678-'Added Columns'!W$1)/'Added Columns'!W$3</f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f>('Added Columns'!AG678-'Added Columns'!AG$1)/'Added Columns'!AG$3</f>
        <v>0.66666666666666663</v>
      </c>
      <c r="AH678">
        <v>0</v>
      </c>
      <c r="AI678">
        <v>0</v>
      </c>
      <c r="AJ678">
        <v>1</v>
      </c>
      <c r="AK678">
        <f>('Added Columns'!AK678-'Added Columns'!AK$1)/'Added Columns'!AK$3</f>
        <v>6.8931016324381256E-2</v>
      </c>
      <c r="AL678">
        <f>('Added Columns'!AL678-'Added Columns'!AL$1)/'Added Columns'!AL$3</f>
        <v>0.63095763902830759</v>
      </c>
      <c r="AM678">
        <f>('Added Columns'!AM678-'Added Columns'!AM$1)/'Added Columns'!AM$3</f>
        <v>0.1111111111111111</v>
      </c>
      <c r="AN678">
        <v>0</v>
      </c>
      <c r="AO678">
        <f>('Added Columns'!AO678-'Added Columns'!AO$1)/'Added Columns'!AO$3</f>
        <v>0.5714285714285714</v>
      </c>
      <c r="AP678">
        <f>('Added Columns'!AP678-'Added Columns'!AP$1)/'Added Columns'!AP$3</f>
        <v>0</v>
      </c>
      <c r="AQ678">
        <f>('Added Columns'!AQ678-'Added Columns'!AQ$1)/'Added Columns'!AQ$3</f>
        <v>0.66666666666666663</v>
      </c>
      <c r="AR678">
        <f>('Added Columns'!AR678-'Added Columns'!AR$1)/'Added Columns'!AR$3</f>
        <v>0</v>
      </c>
      <c r="AS678">
        <f>('Added Columns'!AS678-'Added Columns'!AS$1)/'Added Columns'!AS$3</f>
        <v>2.5000000000000001E-2</v>
      </c>
      <c r="AT678">
        <f>('Added Columns'!AT678-'Added Columns'!AT$1)/'Added Columns'!AT$3</f>
        <v>0.33333333333333331</v>
      </c>
      <c r="AU678">
        <f>('Added Columns'!AU678-'Added Columns'!AU$1)/'Added Columns'!AU$3</f>
        <v>0.66666666666666663</v>
      </c>
      <c r="AV678">
        <f>('Added Columns'!AV678-'Added Columns'!AV$1)/'Added Columns'!AV$3</f>
        <v>2.5000000000000001E-2</v>
      </c>
      <c r="AW678">
        <f>('Added Columns'!AW678-'Added Columns'!AW$1)/'Added Columns'!AW$3</f>
        <v>5.5555555555555552E-2</v>
      </c>
      <c r="AX678">
        <f>('Added Columns'!AX678-'Added Columns'!AX$1)/'Added Columns'!AX$3</f>
        <v>0</v>
      </c>
      <c r="AY678">
        <f>('Added Columns'!AY678-'Added Columns'!AY$1)/'Added Columns'!AY$3</f>
        <v>0</v>
      </c>
      <c r="AZ678">
        <v>1</v>
      </c>
      <c r="BA678">
        <v>0</v>
      </c>
    </row>
    <row r="679" spans="1:53" x14ac:dyDescent="0.25">
      <c r="A679">
        <v>672</v>
      </c>
      <c r="B679">
        <v>1</v>
      </c>
      <c r="C679">
        <v>0</v>
      </c>
      <c r="D679">
        <f>('Added Columns'!D679-'Added Columns'!D$1)/'Added Columns'!D$3</f>
        <v>0.38095238095238093</v>
      </c>
      <c r="E679">
        <v>1</v>
      </c>
      <c r="F679">
        <v>0</v>
      </c>
      <c r="G679">
        <v>0</v>
      </c>
      <c r="H679">
        <f>('Added Columns'!H679-'Added Columns'!H$1)/'Added Columns'!H$3</f>
        <v>0.3178239083750895</v>
      </c>
      <c r="I679">
        <v>0</v>
      </c>
      <c r="J679">
        <v>1</v>
      </c>
      <c r="K679">
        <v>0</v>
      </c>
      <c r="L679">
        <f>('Added Columns'!L679-'Added Columns'!L$1)/'Added Columns'!L$3</f>
        <v>0.32142857142857145</v>
      </c>
      <c r="M679">
        <f>('Added Columns'!M679-'Added Columns'!M$1)/'Added Columns'!M$3</f>
        <v>0.5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>('Added Columns'!T679-'Added Columns'!T$1)/'Added Columns'!T$3</f>
        <v>0.33333333333333331</v>
      </c>
      <c r="U679">
        <f>('Added Columns'!U679-'Added Columns'!U$1)/'Added Columns'!U$3</f>
        <v>0.75714285714285712</v>
      </c>
      <c r="V679">
        <f>('Added Columns'!V679-'Added Columns'!V$1)/'Added Columns'!V$3</f>
        <v>0.66666666666666663</v>
      </c>
      <c r="W679">
        <f>('Added Columns'!W679-'Added Columns'!W$1)/'Added Columns'!W$3</f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f>('Added Columns'!AG679-'Added Columns'!AG$1)/'Added Columns'!AG$3</f>
        <v>0.33333333333333331</v>
      </c>
      <c r="AH679">
        <v>1</v>
      </c>
      <c r="AI679">
        <v>0</v>
      </c>
      <c r="AJ679">
        <v>0</v>
      </c>
      <c r="AK679">
        <f>('Added Columns'!AK679-'Added Columns'!AK$1)/'Added Columns'!AK$3</f>
        <v>5.2606635071090049E-2</v>
      </c>
      <c r="AL679">
        <f>('Added Columns'!AL679-'Added Columns'!AL$1)/'Added Columns'!AL$3</f>
        <v>0.19281268821521783</v>
      </c>
      <c r="AM679">
        <f>('Added Columns'!AM679-'Added Columns'!AM$1)/'Added Columns'!AM$3</f>
        <v>0.1111111111111111</v>
      </c>
      <c r="AN679">
        <v>0</v>
      </c>
      <c r="AO679">
        <f>('Added Columns'!AO679-'Added Columns'!AO$1)/'Added Columns'!AO$3</f>
        <v>0.21428571428571427</v>
      </c>
      <c r="AP679">
        <f>('Added Columns'!AP679-'Added Columns'!AP$1)/'Added Columns'!AP$3</f>
        <v>0</v>
      </c>
      <c r="AQ679">
        <f>('Added Columns'!AQ679-'Added Columns'!AQ$1)/'Added Columns'!AQ$3</f>
        <v>0.33333333333333331</v>
      </c>
      <c r="AR679">
        <f>('Added Columns'!AR679-'Added Columns'!AR$1)/'Added Columns'!AR$3</f>
        <v>0.66666666666666663</v>
      </c>
      <c r="AS679">
        <f>('Added Columns'!AS679-'Added Columns'!AS$1)/'Added Columns'!AS$3</f>
        <v>2.5000000000000001E-2</v>
      </c>
      <c r="AT679">
        <f>('Added Columns'!AT679-'Added Columns'!AT$1)/'Added Columns'!AT$3</f>
        <v>0.5</v>
      </c>
      <c r="AU679">
        <f>('Added Columns'!AU679-'Added Columns'!AU$1)/'Added Columns'!AU$3</f>
        <v>0.66666666666666663</v>
      </c>
      <c r="AV679">
        <f>('Added Columns'!AV679-'Added Columns'!AV$1)/'Added Columns'!AV$3</f>
        <v>2.5000000000000001E-2</v>
      </c>
      <c r="AW679">
        <f>('Added Columns'!AW679-'Added Columns'!AW$1)/'Added Columns'!AW$3</f>
        <v>0</v>
      </c>
      <c r="AX679">
        <f>('Added Columns'!AX679-'Added Columns'!AX$1)/'Added Columns'!AX$3</f>
        <v>6.6666666666666666E-2</v>
      </c>
      <c r="AY679">
        <f>('Added Columns'!AY679-'Added Columns'!AY$1)/'Added Columns'!AY$3</f>
        <v>0</v>
      </c>
      <c r="AZ679">
        <v>1</v>
      </c>
      <c r="BA679">
        <v>0</v>
      </c>
    </row>
    <row r="680" spans="1:53" x14ac:dyDescent="0.25">
      <c r="A680">
        <v>673</v>
      </c>
      <c r="B680">
        <v>0</v>
      </c>
      <c r="C680">
        <v>1</v>
      </c>
      <c r="D680">
        <f>('Added Columns'!D680-'Added Columns'!D$1)/'Added Columns'!D$3</f>
        <v>0.5714285714285714</v>
      </c>
      <c r="E680">
        <v>1</v>
      </c>
      <c r="F680">
        <v>0</v>
      </c>
      <c r="G680">
        <v>0</v>
      </c>
      <c r="H680">
        <f>('Added Columns'!H680-'Added Columns'!H$1)/'Added Columns'!H$3</f>
        <v>0.25769506084466715</v>
      </c>
      <c r="I680">
        <v>1</v>
      </c>
      <c r="J680">
        <v>0</v>
      </c>
      <c r="K680">
        <v>0</v>
      </c>
      <c r="L680">
        <f>('Added Columns'!L680-'Added Columns'!L$1)/'Added Columns'!L$3</f>
        <v>0.4642857142857143</v>
      </c>
      <c r="M680">
        <f>('Added Columns'!M680-'Added Columns'!M$1)/'Added Columns'!M$3</f>
        <v>0.25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f>('Added Columns'!T680-'Added Columns'!T$1)/'Added Columns'!T$3</f>
        <v>0.66666666666666663</v>
      </c>
      <c r="U680">
        <f>('Added Columns'!U680-'Added Columns'!U$1)/'Added Columns'!U$3</f>
        <v>0.54285714285714282</v>
      </c>
      <c r="V680">
        <f>('Added Columns'!V680-'Added Columns'!V$1)/'Added Columns'!V$3</f>
        <v>0.33333333333333331</v>
      </c>
      <c r="W680">
        <f>('Added Columns'!W680-'Added Columns'!W$1)/'Added Columns'!W$3</f>
        <v>0.25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f>('Added Columns'!AG680-'Added Columns'!AG$1)/'Added Columns'!AG$3</f>
        <v>0.66666666666666663</v>
      </c>
      <c r="AH680">
        <v>0</v>
      </c>
      <c r="AI680">
        <v>0</v>
      </c>
      <c r="AJ680">
        <v>1</v>
      </c>
      <c r="AK680">
        <f>('Added Columns'!AK680-'Added Columns'!AK$1)/'Added Columns'!AK$3</f>
        <v>0.27567140600315954</v>
      </c>
      <c r="AL680">
        <f>('Added Columns'!AL680-'Added Columns'!AL$1)/'Added Columns'!AL$3</f>
        <v>0.23007428227263602</v>
      </c>
      <c r="AM680">
        <f>('Added Columns'!AM680-'Added Columns'!AM$1)/'Added Columns'!AM$3</f>
        <v>0.77777777777777779</v>
      </c>
      <c r="AN680">
        <v>0</v>
      </c>
      <c r="AO680">
        <f>('Added Columns'!AO680-'Added Columns'!AO$1)/'Added Columns'!AO$3</f>
        <v>0.42857142857142855</v>
      </c>
      <c r="AP680">
        <f>('Added Columns'!AP680-'Added Columns'!AP$1)/'Added Columns'!AP$3</f>
        <v>0</v>
      </c>
      <c r="AQ680">
        <f>('Added Columns'!AQ680-'Added Columns'!AQ$1)/'Added Columns'!AQ$3</f>
        <v>0</v>
      </c>
      <c r="AR680">
        <f>('Added Columns'!AR680-'Added Columns'!AR$1)/'Added Columns'!AR$3</f>
        <v>0</v>
      </c>
      <c r="AS680">
        <f>('Added Columns'!AS680-'Added Columns'!AS$1)/'Added Columns'!AS$3</f>
        <v>0.25</v>
      </c>
      <c r="AT680">
        <f>('Added Columns'!AT680-'Added Columns'!AT$1)/'Added Columns'!AT$3</f>
        <v>1</v>
      </c>
      <c r="AU680">
        <f>('Added Columns'!AU680-'Added Columns'!AU$1)/'Added Columns'!AU$3</f>
        <v>0.66666666666666663</v>
      </c>
      <c r="AV680">
        <f>('Added Columns'!AV680-'Added Columns'!AV$1)/'Added Columns'!AV$3</f>
        <v>0.125</v>
      </c>
      <c r="AW680">
        <f>('Added Columns'!AW680-'Added Columns'!AW$1)/'Added Columns'!AW$3</f>
        <v>0.22222222222222221</v>
      </c>
      <c r="AX680">
        <f>('Added Columns'!AX680-'Added Columns'!AX$1)/'Added Columns'!AX$3</f>
        <v>0</v>
      </c>
      <c r="AY680">
        <f>('Added Columns'!AY680-'Added Columns'!AY$1)/'Added Columns'!AY$3</f>
        <v>0.17647058823529413</v>
      </c>
      <c r="AZ680">
        <v>1</v>
      </c>
      <c r="BA680">
        <v>0</v>
      </c>
    </row>
    <row r="681" spans="1:53" x14ac:dyDescent="0.25">
      <c r="A681">
        <v>674</v>
      </c>
      <c r="B681">
        <v>1</v>
      </c>
      <c r="C681">
        <v>0</v>
      </c>
      <c r="D681">
        <f>('Added Columns'!D681-'Added Columns'!D$1)/'Added Columns'!D$3</f>
        <v>0.35714285714285715</v>
      </c>
      <c r="E681">
        <v>1</v>
      </c>
      <c r="F681">
        <v>0</v>
      </c>
      <c r="G681">
        <v>0</v>
      </c>
      <c r="H681">
        <f>('Added Columns'!H681-'Added Columns'!H$1)/'Added Columns'!H$3</f>
        <v>0.78453829634931993</v>
      </c>
      <c r="I681">
        <v>0</v>
      </c>
      <c r="J681">
        <v>1</v>
      </c>
      <c r="K681">
        <v>0</v>
      </c>
      <c r="L681">
        <f>('Added Columns'!L681-'Added Columns'!L$1)/'Added Columns'!L$3</f>
        <v>0</v>
      </c>
      <c r="M681">
        <f>('Added Columns'!M681-'Added Columns'!M$1)/'Added Columns'!M$3</f>
        <v>0.75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f>('Added Columns'!T681-'Added Columns'!T$1)/'Added Columns'!T$3</f>
        <v>0.66666666666666663</v>
      </c>
      <c r="U681">
        <f>('Added Columns'!U681-'Added Columns'!U$1)/'Added Columns'!U$3</f>
        <v>1</v>
      </c>
      <c r="V681">
        <f>('Added Columns'!V681-'Added Columns'!V$1)/'Added Columns'!V$3</f>
        <v>0.33333333333333331</v>
      </c>
      <c r="W681">
        <f>('Added Columns'!W681-'Added Columns'!W$1)/'Added Columns'!W$3</f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f>('Added Columns'!AG681-'Added Columns'!AG$1)/'Added Columns'!AG$3</f>
        <v>0</v>
      </c>
      <c r="AH681">
        <v>0</v>
      </c>
      <c r="AI681">
        <v>0</v>
      </c>
      <c r="AJ681">
        <v>1</v>
      </c>
      <c r="AK681">
        <f>('Added Columns'!AK681-'Added Columns'!AK$1)/'Added Columns'!AK$3</f>
        <v>9.4260136914165349E-2</v>
      </c>
      <c r="AL681">
        <f>('Added Columns'!AL681-'Added Columns'!AL$1)/'Added Columns'!AL$3</f>
        <v>4.9989961855049184E-2</v>
      </c>
      <c r="AM681">
        <f>('Added Columns'!AM681-'Added Columns'!AM$1)/'Added Columns'!AM$3</f>
        <v>0.33333333333333331</v>
      </c>
      <c r="AN681">
        <v>1</v>
      </c>
      <c r="AO681">
        <f>('Added Columns'!AO681-'Added Columns'!AO$1)/'Added Columns'!AO$3</f>
        <v>0</v>
      </c>
      <c r="AP681">
        <f>('Added Columns'!AP681-'Added Columns'!AP$1)/'Added Columns'!AP$3</f>
        <v>0</v>
      </c>
      <c r="AQ681">
        <f>('Added Columns'!AQ681-'Added Columns'!AQ$1)/'Added Columns'!AQ$3</f>
        <v>0.33333333333333331</v>
      </c>
      <c r="AR681">
        <f>('Added Columns'!AR681-'Added Columns'!AR$1)/'Added Columns'!AR$3</f>
        <v>0</v>
      </c>
      <c r="AS681">
        <f>('Added Columns'!AS681-'Added Columns'!AS$1)/'Added Columns'!AS$3</f>
        <v>0.15</v>
      </c>
      <c r="AT681">
        <f>('Added Columns'!AT681-'Added Columns'!AT$1)/'Added Columns'!AT$3</f>
        <v>0.16666666666666666</v>
      </c>
      <c r="AU681">
        <f>('Added Columns'!AU681-'Added Columns'!AU$1)/'Added Columns'!AU$3</f>
        <v>0.66666666666666663</v>
      </c>
      <c r="AV681">
        <f>('Added Columns'!AV681-'Added Columns'!AV$1)/'Added Columns'!AV$3</f>
        <v>7.4999999999999997E-2</v>
      </c>
      <c r="AW681">
        <f>('Added Columns'!AW681-'Added Columns'!AW$1)/'Added Columns'!AW$3</f>
        <v>0.1111111111111111</v>
      </c>
      <c r="AX681">
        <f>('Added Columns'!AX681-'Added Columns'!AX$1)/'Added Columns'!AX$3</f>
        <v>0</v>
      </c>
      <c r="AY681">
        <f>('Added Columns'!AY681-'Added Columns'!AY$1)/'Added Columns'!AY$3</f>
        <v>0.11764705882352941</v>
      </c>
      <c r="AZ681">
        <v>1</v>
      </c>
      <c r="BA681">
        <v>0</v>
      </c>
    </row>
    <row r="682" spans="1:53" x14ac:dyDescent="0.25">
      <c r="A682">
        <v>675</v>
      </c>
      <c r="B682">
        <v>0</v>
      </c>
      <c r="C682">
        <v>1</v>
      </c>
      <c r="D682">
        <f>('Added Columns'!D682-'Added Columns'!D$1)/'Added Columns'!D$3</f>
        <v>0.95238095238095233</v>
      </c>
      <c r="E682">
        <v>1</v>
      </c>
      <c r="F682">
        <v>0</v>
      </c>
      <c r="G682">
        <v>0</v>
      </c>
      <c r="H682">
        <f>('Added Columns'!H682-'Added Columns'!H$1)/'Added Columns'!H$3</f>
        <v>0.83750894774516826</v>
      </c>
      <c r="I682">
        <v>0</v>
      </c>
      <c r="J682">
        <v>1</v>
      </c>
      <c r="K682">
        <v>0</v>
      </c>
      <c r="L682">
        <f>('Added Columns'!L682-'Added Columns'!L$1)/'Added Columns'!L$3</f>
        <v>0.14285714285714285</v>
      </c>
      <c r="M682">
        <f>('Added Columns'!M682-'Added Columns'!M$1)/'Added Columns'!M$3</f>
        <v>0.5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f>('Added Columns'!T682-'Added Columns'!T$1)/'Added Columns'!T$3</f>
        <v>0.66666666666666663</v>
      </c>
      <c r="U682">
        <f>('Added Columns'!U682-'Added Columns'!U$1)/'Added Columns'!U$3</f>
        <v>0.1</v>
      </c>
      <c r="V682">
        <f>('Added Columns'!V682-'Added Columns'!V$1)/'Added Columns'!V$3</f>
        <v>0.33333333333333331</v>
      </c>
      <c r="W682">
        <f>('Added Columns'!W682-'Added Columns'!W$1)/'Added Columns'!W$3</f>
        <v>0.5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f>('Added Columns'!AG682-'Added Columns'!AG$1)/'Added Columns'!AG$3</f>
        <v>0.33333333333333331</v>
      </c>
      <c r="AH682">
        <v>1</v>
      </c>
      <c r="AI682">
        <v>0</v>
      </c>
      <c r="AJ682">
        <v>0</v>
      </c>
      <c r="AK682">
        <f>('Added Columns'!AK682-'Added Columns'!AK$1)/'Added Columns'!AK$3</f>
        <v>0.50252764612954182</v>
      </c>
      <c r="AL682">
        <f>('Added Columns'!AL682-'Added Columns'!AL$1)/'Added Columns'!AL$3</f>
        <v>0.28753262397109014</v>
      </c>
      <c r="AM682">
        <f>('Added Columns'!AM682-'Added Columns'!AM$1)/'Added Columns'!AM$3</f>
        <v>0.22222222222222221</v>
      </c>
      <c r="AN682">
        <v>1</v>
      </c>
      <c r="AO682">
        <f>('Added Columns'!AO682-'Added Columns'!AO$1)/'Added Columns'!AO$3</f>
        <v>0.14285714285714285</v>
      </c>
      <c r="AP682">
        <f>('Added Columns'!AP682-'Added Columns'!AP$1)/'Added Columns'!AP$3</f>
        <v>0</v>
      </c>
      <c r="AQ682">
        <f>('Added Columns'!AQ682-'Added Columns'!AQ$1)/'Added Columns'!AQ$3</f>
        <v>1</v>
      </c>
      <c r="AR682">
        <f>('Added Columns'!AR682-'Added Columns'!AR$1)/'Added Columns'!AR$3</f>
        <v>0.33333333333333331</v>
      </c>
      <c r="AS682">
        <f>('Added Columns'!AS682-'Added Columns'!AS$1)/'Added Columns'!AS$3</f>
        <v>0.6</v>
      </c>
      <c r="AT682">
        <f>('Added Columns'!AT682-'Added Columns'!AT$1)/'Added Columns'!AT$3</f>
        <v>0.5</v>
      </c>
      <c r="AU682">
        <f>('Added Columns'!AU682-'Added Columns'!AU$1)/'Added Columns'!AU$3</f>
        <v>0.66666666666666663</v>
      </c>
      <c r="AV682">
        <f>('Added Columns'!AV682-'Added Columns'!AV$1)/'Added Columns'!AV$3</f>
        <v>0.15</v>
      </c>
      <c r="AW682">
        <f>('Added Columns'!AW682-'Added Columns'!AW$1)/'Added Columns'!AW$3</f>
        <v>0</v>
      </c>
      <c r="AX682">
        <f>('Added Columns'!AX682-'Added Columns'!AX$1)/'Added Columns'!AX$3</f>
        <v>0</v>
      </c>
      <c r="AY682">
        <f>('Added Columns'!AY682-'Added Columns'!AY$1)/'Added Columns'!AY$3</f>
        <v>0.23529411764705882</v>
      </c>
      <c r="AZ682">
        <v>1</v>
      </c>
      <c r="BA682">
        <v>0</v>
      </c>
    </row>
    <row r="683" spans="1:53" x14ac:dyDescent="0.25">
      <c r="A683">
        <v>676</v>
      </c>
      <c r="B683">
        <v>1</v>
      </c>
      <c r="C683">
        <v>0</v>
      </c>
      <c r="D683">
        <f>('Added Columns'!D683-'Added Columns'!D$1)/'Added Columns'!D$3</f>
        <v>0.30952380952380953</v>
      </c>
      <c r="E683">
        <v>1</v>
      </c>
      <c r="F683">
        <v>0</v>
      </c>
      <c r="G683">
        <v>0</v>
      </c>
      <c r="H683">
        <f>('Added Columns'!H683-'Added Columns'!H$1)/'Added Columns'!H$3</f>
        <v>3.7222619899785252E-2</v>
      </c>
      <c r="I683">
        <v>1</v>
      </c>
      <c r="J683">
        <v>0</v>
      </c>
      <c r="K683">
        <v>0</v>
      </c>
      <c r="L683">
        <f>('Added Columns'!L683-'Added Columns'!L$1)/'Added Columns'!L$3</f>
        <v>0.21428571428571427</v>
      </c>
      <c r="M683">
        <f>('Added Columns'!M683-'Added Columns'!M$1)/'Added Columns'!M$3</f>
        <v>0.75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>('Added Columns'!T683-'Added Columns'!T$1)/'Added Columns'!T$3</f>
        <v>0.33333333333333331</v>
      </c>
      <c r="U683">
        <f>('Added Columns'!U683-'Added Columns'!U$1)/'Added Columns'!U$3</f>
        <v>0.15714285714285714</v>
      </c>
      <c r="V683">
        <f>('Added Columns'!V683-'Added Columns'!V$1)/'Added Columns'!V$3</f>
        <v>0.33333333333333331</v>
      </c>
      <c r="W683">
        <f>('Added Columns'!W683-'Added Columns'!W$1)/'Added Columns'!W$3</f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f>('Added Columns'!AG683-'Added Columns'!AG$1)/'Added Columns'!AG$3</f>
        <v>0.66666666666666663</v>
      </c>
      <c r="AH683">
        <v>0</v>
      </c>
      <c r="AI683">
        <v>1</v>
      </c>
      <c r="AJ683">
        <v>0</v>
      </c>
      <c r="AK683">
        <f>('Added Columns'!AK683-'Added Columns'!AK$1)/'Added Columns'!AK$3</f>
        <v>6.9510268562401265E-2</v>
      </c>
      <c r="AL683">
        <f>('Added Columns'!AL683-'Added Columns'!AL$1)/'Added Columns'!AL$3</f>
        <v>0.38719132704276249</v>
      </c>
      <c r="AM683">
        <f>('Added Columns'!AM683-'Added Columns'!AM$1)/'Added Columns'!AM$3</f>
        <v>0.33333333333333331</v>
      </c>
      <c r="AN683">
        <v>0</v>
      </c>
      <c r="AO683">
        <f>('Added Columns'!AO683-'Added Columns'!AO$1)/'Added Columns'!AO$3</f>
        <v>0.2857142857142857</v>
      </c>
      <c r="AP683">
        <f>('Added Columns'!AP683-'Added Columns'!AP$1)/'Added Columns'!AP$3</f>
        <v>0</v>
      </c>
      <c r="AQ683">
        <f>('Added Columns'!AQ683-'Added Columns'!AQ$1)/'Added Columns'!AQ$3</f>
        <v>0.33333333333333331</v>
      </c>
      <c r="AR683">
        <f>('Added Columns'!AR683-'Added Columns'!AR$1)/'Added Columns'!AR$3</f>
        <v>0</v>
      </c>
      <c r="AS683">
        <f>('Added Columns'!AS683-'Added Columns'!AS$1)/'Added Columns'!AS$3</f>
        <v>0.32500000000000001</v>
      </c>
      <c r="AT683">
        <f>('Added Columns'!AT683-'Added Columns'!AT$1)/'Added Columns'!AT$3</f>
        <v>0.33333333333333331</v>
      </c>
      <c r="AU683">
        <f>('Added Columns'!AU683-'Added Columns'!AU$1)/'Added Columns'!AU$3</f>
        <v>1</v>
      </c>
      <c r="AV683">
        <f>('Added Columns'!AV683-'Added Columns'!AV$1)/'Added Columns'!AV$3</f>
        <v>0.17499999999999999</v>
      </c>
      <c r="AW683">
        <f>('Added Columns'!AW683-'Added Columns'!AW$1)/'Added Columns'!AW$3</f>
        <v>0.3888888888888889</v>
      </c>
      <c r="AX683">
        <f>('Added Columns'!AX683-'Added Columns'!AX$1)/'Added Columns'!AX$3</f>
        <v>0.33333333333333331</v>
      </c>
      <c r="AY683">
        <f>('Added Columns'!AY683-'Added Columns'!AY$1)/'Added Columns'!AY$3</f>
        <v>0.11764705882352941</v>
      </c>
      <c r="AZ683">
        <v>1</v>
      </c>
      <c r="BA683">
        <v>0</v>
      </c>
    </row>
    <row r="684" spans="1:53" x14ac:dyDescent="0.25">
      <c r="A684">
        <v>677</v>
      </c>
      <c r="B684">
        <v>0</v>
      </c>
      <c r="C684">
        <v>1</v>
      </c>
      <c r="D684">
        <f>('Added Columns'!D684-'Added Columns'!D$1)/'Added Columns'!D$3</f>
        <v>0.40476190476190477</v>
      </c>
      <c r="E684">
        <v>1</v>
      </c>
      <c r="F684">
        <v>0</v>
      </c>
      <c r="G684">
        <v>0</v>
      </c>
      <c r="H684">
        <f>('Added Columns'!H684-'Added Columns'!H$1)/'Added Columns'!H$3</f>
        <v>0.74087329992841799</v>
      </c>
      <c r="I684">
        <v>0</v>
      </c>
      <c r="J684">
        <v>1</v>
      </c>
      <c r="K684">
        <v>0</v>
      </c>
      <c r="L684">
        <f>('Added Columns'!L684-'Added Columns'!L$1)/'Added Columns'!L$3</f>
        <v>0.7142857142857143</v>
      </c>
      <c r="M684">
        <f>('Added Columns'!M684-'Added Columns'!M$1)/'Added Columns'!M$3</f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f>('Added Columns'!T684-'Added Columns'!T$1)/'Added Columns'!T$3</f>
        <v>1</v>
      </c>
      <c r="U684">
        <f>('Added Columns'!U684-'Added Columns'!U$1)/'Added Columns'!U$3</f>
        <v>0.3</v>
      </c>
      <c r="V684">
        <f>('Added Columns'!V684-'Added Columns'!V$1)/'Added Columns'!V$3</f>
        <v>0.66666666666666663</v>
      </c>
      <c r="W684">
        <f>('Added Columns'!W684-'Added Columns'!W$1)/'Added Columns'!W$3</f>
        <v>0.25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f>('Added Columns'!AG684-'Added Columns'!AG$1)/'Added Columns'!AG$3</f>
        <v>1</v>
      </c>
      <c r="AH684">
        <v>0</v>
      </c>
      <c r="AI684">
        <v>1</v>
      </c>
      <c r="AJ684">
        <v>0</v>
      </c>
      <c r="AK684">
        <f>('Added Columns'!AK684-'Added Columns'!AK$1)/'Added Columns'!AK$3</f>
        <v>0.15824117956819378</v>
      </c>
      <c r="AL684">
        <f>('Added Columns'!AL684-'Added Columns'!AL$1)/'Added Columns'!AL$3</f>
        <v>0.68564545272033728</v>
      </c>
      <c r="AM684">
        <f>('Added Columns'!AM684-'Added Columns'!AM$1)/'Added Columns'!AM$3</f>
        <v>0.1111111111111111</v>
      </c>
      <c r="AN684">
        <v>1</v>
      </c>
      <c r="AO684">
        <f>('Added Columns'!AO684-'Added Columns'!AO$1)/'Added Columns'!AO$3</f>
        <v>1</v>
      </c>
      <c r="AP684">
        <f>('Added Columns'!AP684-'Added Columns'!AP$1)/'Added Columns'!AP$3</f>
        <v>1</v>
      </c>
      <c r="AQ684">
        <f>('Added Columns'!AQ684-'Added Columns'!AQ$1)/'Added Columns'!AQ$3</f>
        <v>1</v>
      </c>
      <c r="AR684">
        <f>('Added Columns'!AR684-'Added Columns'!AR$1)/'Added Columns'!AR$3</f>
        <v>0.33333333333333331</v>
      </c>
      <c r="AS684">
        <f>('Added Columns'!AS684-'Added Columns'!AS$1)/'Added Columns'!AS$3</f>
        <v>0.25</v>
      </c>
      <c r="AT684">
        <f>('Added Columns'!AT684-'Added Columns'!AT$1)/'Added Columns'!AT$3</f>
        <v>0.33333333333333331</v>
      </c>
      <c r="AU684">
        <f>('Added Columns'!AU684-'Added Columns'!AU$1)/'Added Columns'!AU$3</f>
        <v>0</v>
      </c>
      <c r="AV684">
        <f>('Added Columns'!AV684-'Added Columns'!AV$1)/'Added Columns'!AV$3</f>
        <v>0.25</v>
      </c>
      <c r="AW684">
        <f>('Added Columns'!AW684-'Added Columns'!AW$1)/'Added Columns'!AW$3</f>
        <v>0.33333333333333331</v>
      </c>
      <c r="AX684">
        <f>('Added Columns'!AX684-'Added Columns'!AX$1)/'Added Columns'!AX$3</f>
        <v>0</v>
      </c>
      <c r="AY684">
        <f>('Added Columns'!AY684-'Added Columns'!AY$1)/'Added Columns'!AY$3</f>
        <v>0.41176470588235292</v>
      </c>
      <c r="AZ684">
        <v>1</v>
      </c>
      <c r="BA684">
        <v>0</v>
      </c>
    </row>
    <row r="685" spans="1:53" x14ac:dyDescent="0.25">
      <c r="A685">
        <v>678</v>
      </c>
      <c r="B685">
        <v>0</v>
      </c>
      <c r="C685">
        <v>1</v>
      </c>
      <c r="D685">
        <f>('Added Columns'!D685-'Added Columns'!D$1)/'Added Columns'!D$3</f>
        <v>0.73809523809523814</v>
      </c>
      <c r="E685">
        <v>1</v>
      </c>
      <c r="F685">
        <v>0</v>
      </c>
      <c r="G685">
        <v>0</v>
      </c>
      <c r="H685">
        <f>('Added Columns'!H685-'Added Columns'!H$1)/'Added Columns'!H$3</f>
        <v>0.30422333571939869</v>
      </c>
      <c r="I685">
        <v>0</v>
      </c>
      <c r="J685">
        <v>1</v>
      </c>
      <c r="K685">
        <v>0</v>
      </c>
      <c r="L685">
        <f>('Added Columns'!L685-'Added Columns'!L$1)/'Added Columns'!L$3</f>
        <v>0.25</v>
      </c>
      <c r="M685">
        <f>('Added Columns'!M685-'Added Columns'!M$1)/'Added Columns'!M$3</f>
        <v>0.25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f>('Added Columns'!T685-'Added Columns'!T$1)/'Added Columns'!T$3</f>
        <v>0</v>
      </c>
      <c r="U685">
        <f>('Added Columns'!U685-'Added Columns'!U$1)/'Added Columns'!U$3</f>
        <v>0.3</v>
      </c>
      <c r="V685">
        <f>('Added Columns'!V685-'Added Columns'!V$1)/'Added Columns'!V$3</f>
        <v>0.66666666666666663</v>
      </c>
      <c r="W685">
        <f>('Added Columns'!W685-'Added Columns'!W$1)/'Added Columns'!W$3</f>
        <v>0.5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f>('Added Columns'!AG685-'Added Columns'!AG$1)/'Added Columns'!AG$3</f>
        <v>0.33333333333333331</v>
      </c>
      <c r="AH685">
        <v>0</v>
      </c>
      <c r="AI685">
        <v>1</v>
      </c>
      <c r="AJ685">
        <v>0</v>
      </c>
      <c r="AK685">
        <f>('Added Columns'!AK685-'Added Columns'!AK$1)/'Added Columns'!AK$3</f>
        <v>0.33670352817272248</v>
      </c>
      <c r="AL685">
        <f>('Added Columns'!AL685-'Added Columns'!AL$1)/'Added Columns'!AL$3</f>
        <v>0.81843003412969284</v>
      </c>
      <c r="AM685">
        <f>('Added Columns'!AM685-'Added Columns'!AM$1)/'Added Columns'!AM$3</f>
        <v>0.44444444444444442</v>
      </c>
      <c r="AN685">
        <v>0</v>
      </c>
      <c r="AO685">
        <f>('Added Columns'!AO685-'Added Columns'!AO$1)/'Added Columns'!AO$3</f>
        <v>0</v>
      </c>
      <c r="AP685">
        <f>('Added Columns'!AP685-'Added Columns'!AP$1)/'Added Columns'!AP$3</f>
        <v>0</v>
      </c>
      <c r="AQ685">
        <f>('Added Columns'!AQ685-'Added Columns'!AQ$1)/'Added Columns'!AQ$3</f>
        <v>0.66666666666666663</v>
      </c>
      <c r="AR685">
        <f>('Added Columns'!AR685-'Added Columns'!AR$1)/'Added Columns'!AR$3</f>
        <v>0.33333333333333331</v>
      </c>
      <c r="AS685">
        <f>('Added Columns'!AS685-'Added Columns'!AS$1)/'Added Columns'!AS$3</f>
        <v>0.72499999999999998</v>
      </c>
      <c r="AT685">
        <f>('Added Columns'!AT685-'Added Columns'!AT$1)/'Added Columns'!AT$3</f>
        <v>0.5</v>
      </c>
      <c r="AU685">
        <f>('Added Columns'!AU685-'Added Columns'!AU$1)/'Added Columns'!AU$3</f>
        <v>0.33333333333333331</v>
      </c>
      <c r="AV685">
        <f>('Added Columns'!AV685-'Added Columns'!AV$1)/'Added Columns'!AV$3</f>
        <v>0.65</v>
      </c>
      <c r="AW685">
        <f>('Added Columns'!AW685-'Added Columns'!AW$1)/'Added Columns'!AW$3</f>
        <v>0.5</v>
      </c>
      <c r="AX685">
        <f>('Added Columns'!AX685-'Added Columns'!AX$1)/'Added Columns'!AX$3</f>
        <v>6.6666666666666666E-2</v>
      </c>
      <c r="AY685">
        <f>('Added Columns'!AY685-'Added Columns'!AY$1)/'Added Columns'!AY$3</f>
        <v>0.41176470588235292</v>
      </c>
      <c r="AZ685">
        <v>1</v>
      </c>
      <c r="BA685">
        <v>0</v>
      </c>
    </row>
    <row r="686" spans="1:53" x14ac:dyDescent="0.25">
      <c r="A686">
        <v>679</v>
      </c>
      <c r="B686">
        <v>1</v>
      </c>
      <c r="C686">
        <v>0</v>
      </c>
      <c r="D686">
        <f>('Added Columns'!D686-'Added Columns'!D$1)/'Added Columns'!D$3</f>
        <v>0.7142857142857143</v>
      </c>
      <c r="E686">
        <v>1</v>
      </c>
      <c r="F686">
        <v>0</v>
      </c>
      <c r="G686">
        <v>0</v>
      </c>
      <c r="H686">
        <f>('Added Columns'!H686-'Added Columns'!H$1)/'Added Columns'!H$3</f>
        <v>0.97852541159627771</v>
      </c>
      <c r="I686">
        <v>0</v>
      </c>
      <c r="J686">
        <v>1</v>
      </c>
      <c r="K686">
        <v>0</v>
      </c>
      <c r="L686">
        <f>('Added Columns'!L686-'Added Columns'!L$1)/'Added Columns'!L$3</f>
        <v>0.6785714285714286</v>
      </c>
      <c r="M686">
        <f>('Added Columns'!M686-'Added Columns'!M$1)/'Added Columns'!M$3</f>
        <v>0.75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f>('Added Columns'!T686-'Added Columns'!T$1)/'Added Columns'!T$3</f>
        <v>1</v>
      </c>
      <c r="U686">
        <f>('Added Columns'!U686-'Added Columns'!U$1)/'Added Columns'!U$3</f>
        <v>0.3</v>
      </c>
      <c r="V686">
        <f>('Added Columns'!V686-'Added Columns'!V$1)/'Added Columns'!V$3</f>
        <v>0.66666666666666663</v>
      </c>
      <c r="W686">
        <f>('Added Columns'!W686-'Added Columns'!W$1)/'Added Columns'!W$3</f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f>('Added Columns'!AG686-'Added Columns'!AG$1)/'Added Columns'!AG$3</f>
        <v>0.66666666666666663</v>
      </c>
      <c r="AH686">
        <v>0</v>
      </c>
      <c r="AI686">
        <v>1</v>
      </c>
      <c r="AJ686">
        <v>0</v>
      </c>
      <c r="AK686">
        <f>('Added Columns'!AK686-'Added Columns'!AK$1)/'Added Columns'!AK$3</f>
        <v>6.5824117956819375E-2</v>
      </c>
      <c r="AL686">
        <f>('Added Columns'!AL686-'Added Columns'!AL$1)/'Added Columns'!AL$3</f>
        <v>0.13848624774141738</v>
      </c>
      <c r="AM686">
        <f>('Added Columns'!AM686-'Added Columns'!AM$1)/'Added Columns'!AM$3</f>
        <v>0.44444444444444442</v>
      </c>
      <c r="AN686">
        <v>0</v>
      </c>
      <c r="AO686">
        <f>('Added Columns'!AO686-'Added Columns'!AO$1)/'Added Columns'!AO$3</f>
        <v>0.42857142857142855</v>
      </c>
      <c r="AP686">
        <f>('Added Columns'!AP686-'Added Columns'!AP$1)/'Added Columns'!AP$3</f>
        <v>0</v>
      </c>
      <c r="AQ686">
        <f>('Added Columns'!AQ686-'Added Columns'!AQ$1)/'Added Columns'!AQ$3</f>
        <v>0</v>
      </c>
      <c r="AR686">
        <f>('Added Columns'!AR686-'Added Columns'!AR$1)/'Added Columns'!AR$3</f>
        <v>0.66666666666666663</v>
      </c>
      <c r="AS686">
        <f>('Added Columns'!AS686-'Added Columns'!AS$1)/'Added Columns'!AS$3</f>
        <v>0.32500000000000001</v>
      </c>
      <c r="AT686">
        <f>('Added Columns'!AT686-'Added Columns'!AT$1)/'Added Columns'!AT$3</f>
        <v>0.33333333333333331</v>
      </c>
      <c r="AU686">
        <f>('Added Columns'!AU686-'Added Columns'!AU$1)/'Added Columns'!AU$3</f>
        <v>0.33333333333333331</v>
      </c>
      <c r="AV686">
        <f>('Added Columns'!AV686-'Added Columns'!AV$1)/'Added Columns'!AV$3</f>
        <v>0</v>
      </c>
      <c r="AW686">
        <f>('Added Columns'!AW686-'Added Columns'!AW$1)/'Added Columns'!AW$3</f>
        <v>0</v>
      </c>
      <c r="AX686">
        <f>('Added Columns'!AX686-'Added Columns'!AX$1)/'Added Columns'!AX$3</f>
        <v>0</v>
      </c>
      <c r="AY686">
        <f>('Added Columns'!AY686-'Added Columns'!AY$1)/'Added Columns'!AY$3</f>
        <v>0</v>
      </c>
      <c r="AZ686">
        <v>1</v>
      </c>
      <c r="BA686">
        <v>0</v>
      </c>
    </row>
    <row r="687" spans="1:53" x14ac:dyDescent="0.25">
      <c r="A687">
        <v>680</v>
      </c>
      <c r="B687">
        <v>0</v>
      </c>
      <c r="C687">
        <v>1</v>
      </c>
      <c r="D687">
        <f>('Added Columns'!D687-'Added Columns'!D$1)/'Added Columns'!D$3</f>
        <v>0.30952380952380953</v>
      </c>
      <c r="E687">
        <v>0</v>
      </c>
      <c r="F687">
        <v>0</v>
      </c>
      <c r="G687">
        <v>1</v>
      </c>
      <c r="H687">
        <f>('Added Columns'!H687-'Added Columns'!H$1)/'Added Columns'!H$3</f>
        <v>0.77738010021474591</v>
      </c>
      <c r="I687">
        <v>1</v>
      </c>
      <c r="J687">
        <v>0</v>
      </c>
      <c r="K687">
        <v>0</v>
      </c>
      <c r="L687">
        <f>('Added Columns'!L687-'Added Columns'!L$1)/'Added Columns'!L$3</f>
        <v>0.6785714285714286</v>
      </c>
      <c r="M687">
        <f>('Added Columns'!M687-'Added Columns'!M$1)/'Added Columns'!M$3</f>
        <v>0.25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f>('Added Columns'!T687-'Added Columns'!T$1)/'Added Columns'!T$3</f>
        <v>1</v>
      </c>
      <c r="U687">
        <f>('Added Columns'!U687-'Added Columns'!U$1)/'Added Columns'!U$3</f>
        <v>0.21428571428571427</v>
      </c>
      <c r="V687">
        <f>('Added Columns'!V687-'Added Columns'!V$1)/'Added Columns'!V$3</f>
        <v>0.66666666666666663</v>
      </c>
      <c r="W687">
        <f>('Added Columns'!W687-'Added Columns'!W$1)/'Added Columns'!W$3</f>
        <v>0.25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f>('Added Columns'!AG687-'Added Columns'!AG$1)/'Added Columns'!AG$3</f>
        <v>0.66666666666666663</v>
      </c>
      <c r="AH687">
        <v>0</v>
      </c>
      <c r="AI687">
        <v>1</v>
      </c>
      <c r="AJ687">
        <v>0</v>
      </c>
      <c r="AK687">
        <f>('Added Columns'!AK687-'Added Columns'!AK$1)/'Added Columns'!AK$3</f>
        <v>0.31190100052659292</v>
      </c>
      <c r="AL687">
        <f>('Added Columns'!AL687-'Added Columns'!AL$1)/'Added Columns'!AL$3</f>
        <v>0.89588436057016663</v>
      </c>
      <c r="AM687">
        <f>('Added Columns'!AM687-'Added Columns'!AM$1)/'Added Columns'!AM$3</f>
        <v>0.1111111111111111</v>
      </c>
      <c r="AN687">
        <v>0</v>
      </c>
      <c r="AO687">
        <f>('Added Columns'!AO687-'Added Columns'!AO$1)/'Added Columns'!AO$3</f>
        <v>0.14285714285714285</v>
      </c>
      <c r="AP687">
        <f>('Added Columns'!AP687-'Added Columns'!AP$1)/'Added Columns'!AP$3</f>
        <v>0</v>
      </c>
      <c r="AQ687">
        <f>('Added Columns'!AQ687-'Added Columns'!AQ$1)/'Added Columns'!AQ$3</f>
        <v>1</v>
      </c>
      <c r="AR687">
        <f>('Added Columns'!AR687-'Added Columns'!AR$1)/'Added Columns'!AR$3</f>
        <v>0.33333333333333331</v>
      </c>
      <c r="AS687">
        <f>('Added Columns'!AS687-'Added Columns'!AS$1)/'Added Columns'!AS$3</f>
        <v>0.22500000000000001</v>
      </c>
      <c r="AT687">
        <f>('Added Columns'!AT687-'Added Columns'!AT$1)/'Added Columns'!AT$3</f>
        <v>0.33333333333333331</v>
      </c>
      <c r="AU687">
        <f>('Added Columns'!AU687-'Added Columns'!AU$1)/'Added Columns'!AU$3</f>
        <v>0.33333333333333331</v>
      </c>
      <c r="AV687">
        <f>('Added Columns'!AV687-'Added Columns'!AV$1)/'Added Columns'!AV$3</f>
        <v>0.22500000000000001</v>
      </c>
      <c r="AW687">
        <f>('Added Columns'!AW687-'Added Columns'!AW$1)/'Added Columns'!AW$3</f>
        <v>0.44444444444444442</v>
      </c>
      <c r="AX687">
        <f>('Added Columns'!AX687-'Added Columns'!AX$1)/'Added Columns'!AX$3</f>
        <v>0</v>
      </c>
      <c r="AY687">
        <f>('Added Columns'!AY687-'Added Columns'!AY$1)/'Added Columns'!AY$3</f>
        <v>0</v>
      </c>
      <c r="AZ687">
        <v>1</v>
      </c>
      <c r="BA687">
        <v>0</v>
      </c>
    </row>
    <row r="688" spans="1:53" x14ac:dyDescent="0.25">
      <c r="A688">
        <v>681</v>
      </c>
      <c r="B688">
        <v>1</v>
      </c>
      <c r="C688">
        <v>0</v>
      </c>
      <c r="D688">
        <f>('Added Columns'!D688-'Added Columns'!D$1)/'Added Columns'!D$3</f>
        <v>0.42857142857142855</v>
      </c>
      <c r="E688">
        <v>1</v>
      </c>
      <c r="F688">
        <v>0</v>
      </c>
      <c r="G688">
        <v>0</v>
      </c>
      <c r="H688">
        <f>('Added Columns'!H688-'Added Columns'!H$1)/'Added Columns'!H$3</f>
        <v>6.1560486757337149E-2</v>
      </c>
      <c r="I688">
        <v>0</v>
      </c>
      <c r="J688">
        <v>1</v>
      </c>
      <c r="K688">
        <v>0</v>
      </c>
      <c r="L688">
        <f>('Added Columns'!L688-'Added Columns'!L$1)/'Added Columns'!L$3</f>
        <v>0.21428571428571427</v>
      </c>
      <c r="M688">
        <f>('Added Columns'!M688-'Added Columns'!M$1)/'Added Columns'!M$3</f>
        <v>0.75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f>('Added Columns'!T688-'Added Columns'!T$1)/'Added Columns'!T$3</f>
        <v>0.33333333333333331</v>
      </c>
      <c r="U688">
        <f>('Added Columns'!U688-'Added Columns'!U$1)/'Added Columns'!U$3</f>
        <v>0.5</v>
      </c>
      <c r="V688">
        <f>('Added Columns'!V688-'Added Columns'!V$1)/'Added Columns'!V$3</f>
        <v>0.66666666666666663</v>
      </c>
      <c r="W688">
        <f>('Added Columns'!W688-'Added Columns'!W$1)/'Added Columns'!W$3</f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f>('Added Columns'!AG688-'Added Columns'!AG$1)/'Added Columns'!AG$3</f>
        <v>1</v>
      </c>
      <c r="AH688">
        <v>0</v>
      </c>
      <c r="AI688">
        <v>0</v>
      </c>
      <c r="AJ688">
        <v>1</v>
      </c>
      <c r="AK688">
        <f>('Added Columns'!AK688-'Added Columns'!AK$1)/'Added Columns'!AK$3</f>
        <v>0.19320695102685623</v>
      </c>
      <c r="AL688">
        <f>('Added Columns'!AL688-'Added Columns'!AL$1)/'Added Columns'!AL$3</f>
        <v>0.85119453924914679</v>
      </c>
      <c r="AM688">
        <f>('Added Columns'!AM688-'Added Columns'!AM$1)/'Added Columns'!AM$3</f>
        <v>0.22222222222222221</v>
      </c>
      <c r="AN688">
        <v>0</v>
      </c>
      <c r="AO688">
        <f>('Added Columns'!AO688-'Added Columns'!AO$1)/'Added Columns'!AO$3</f>
        <v>0.5</v>
      </c>
      <c r="AP688">
        <f>('Added Columns'!AP688-'Added Columns'!AP$1)/'Added Columns'!AP$3</f>
        <v>0</v>
      </c>
      <c r="AQ688">
        <f>('Added Columns'!AQ688-'Added Columns'!AQ$1)/'Added Columns'!AQ$3</f>
        <v>0.66666666666666663</v>
      </c>
      <c r="AR688">
        <f>('Added Columns'!AR688-'Added Columns'!AR$1)/'Added Columns'!AR$3</f>
        <v>0</v>
      </c>
      <c r="AS688">
        <f>('Added Columns'!AS688-'Added Columns'!AS$1)/'Added Columns'!AS$3</f>
        <v>0.2</v>
      </c>
      <c r="AT688">
        <f>('Added Columns'!AT688-'Added Columns'!AT$1)/'Added Columns'!AT$3</f>
        <v>1</v>
      </c>
      <c r="AU688">
        <f>('Added Columns'!AU688-'Added Columns'!AU$1)/'Added Columns'!AU$3</f>
        <v>0.66666666666666663</v>
      </c>
      <c r="AV688">
        <f>('Added Columns'!AV688-'Added Columns'!AV$1)/'Added Columns'!AV$3</f>
        <v>0.15</v>
      </c>
      <c r="AW688">
        <f>('Added Columns'!AW688-'Added Columns'!AW$1)/'Added Columns'!AW$3</f>
        <v>0.1111111111111111</v>
      </c>
      <c r="AX688">
        <f>('Added Columns'!AX688-'Added Columns'!AX$1)/'Added Columns'!AX$3</f>
        <v>0</v>
      </c>
      <c r="AY688">
        <f>('Added Columns'!AY688-'Added Columns'!AY$1)/'Added Columns'!AY$3</f>
        <v>5.8823529411764705E-2</v>
      </c>
      <c r="AZ688">
        <v>1</v>
      </c>
      <c r="BA688">
        <v>0</v>
      </c>
    </row>
    <row r="689" spans="1:53" x14ac:dyDescent="0.25">
      <c r="A689">
        <v>682</v>
      </c>
      <c r="B689">
        <v>0</v>
      </c>
      <c r="C689">
        <v>1</v>
      </c>
      <c r="D689">
        <f>('Added Columns'!D689-'Added Columns'!D$1)/'Added Columns'!D$3</f>
        <v>0.47619047619047616</v>
      </c>
      <c r="E689">
        <v>1</v>
      </c>
      <c r="F689">
        <v>0</v>
      </c>
      <c r="G689">
        <v>0</v>
      </c>
      <c r="H689">
        <f>('Added Columns'!H689-'Added Columns'!H$1)/'Added Columns'!H$3</f>
        <v>0.8811739441660702</v>
      </c>
      <c r="I689">
        <v>0</v>
      </c>
      <c r="J689">
        <v>1</v>
      </c>
      <c r="K689">
        <v>0</v>
      </c>
      <c r="L689">
        <f>('Added Columns'!L689-'Added Columns'!L$1)/'Added Columns'!L$3</f>
        <v>0</v>
      </c>
      <c r="M689">
        <f>('Added Columns'!M689-'Added Columns'!M$1)/'Added Columns'!M$3</f>
        <v>0.5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f>('Added Columns'!T689-'Added Columns'!T$1)/'Added Columns'!T$3</f>
        <v>1</v>
      </c>
      <c r="U689">
        <f>('Added Columns'!U689-'Added Columns'!U$1)/'Added Columns'!U$3</f>
        <v>0.7142857142857143</v>
      </c>
      <c r="V689">
        <f>('Added Columns'!V689-'Added Columns'!V$1)/'Added Columns'!V$3</f>
        <v>0.66666666666666663</v>
      </c>
      <c r="W689">
        <f>('Added Columns'!W689-'Added Columns'!W$1)/'Added Columns'!W$3</f>
        <v>0.5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f>('Added Columns'!AG689-'Added Columns'!AG$1)/'Added Columns'!AG$3</f>
        <v>0</v>
      </c>
      <c r="AH689">
        <v>0</v>
      </c>
      <c r="AI689">
        <v>1</v>
      </c>
      <c r="AJ689">
        <v>0</v>
      </c>
      <c r="AK689">
        <f>('Added Columns'!AK689-'Added Columns'!AK$1)/'Added Columns'!AK$3</f>
        <v>0.66208530805687205</v>
      </c>
      <c r="AL689">
        <f>('Added Columns'!AL689-'Added Columns'!AL$1)/'Added Columns'!AL$3</f>
        <v>0.570086328046577</v>
      </c>
      <c r="AM689">
        <f>('Added Columns'!AM689-'Added Columns'!AM$1)/'Added Columns'!AM$3</f>
        <v>0.1111111111111111</v>
      </c>
      <c r="AN689">
        <v>0</v>
      </c>
      <c r="AO689">
        <f>('Added Columns'!AO689-'Added Columns'!AO$1)/'Added Columns'!AO$3</f>
        <v>0.14285714285714285</v>
      </c>
      <c r="AP689">
        <f>('Added Columns'!AP689-'Added Columns'!AP$1)/'Added Columns'!AP$3</f>
        <v>0</v>
      </c>
      <c r="AQ689">
        <f>('Added Columns'!AQ689-'Added Columns'!AQ$1)/'Added Columns'!AQ$3</f>
        <v>0.33333333333333331</v>
      </c>
      <c r="AR689">
        <f>('Added Columns'!AR689-'Added Columns'!AR$1)/'Added Columns'!AR$3</f>
        <v>0.33333333333333331</v>
      </c>
      <c r="AS689">
        <f>('Added Columns'!AS689-'Added Columns'!AS$1)/'Added Columns'!AS$3</f>
        <v>0.375</v>
      </c>
      <c r="AT689">
        <f>('Added Columns'!AT689-'Added Columns'!AT$1)/'Added Columns'!AT$3</f>
        <v>0.5</v>
      </c>
      <c r="AU689">
        <f>('Added Columns'!AU689-'Added Columns'!AU$1)/'Added Columns'!AU$3</f>
        <v>0.66666666666666663</v>
      </c>
      <c r="AV689">
        <f>('Added Columns'!AV689-'Added Columns'!AV$1)/'Added Columns'!AV$3</f>
        <v>0.375</v>
      </c>
      <c r="AW689">
        <f>('Added Columns'!AW689-'Added Columns'!AW$1)/'Added Columns'!AW$3</f>
        <v>0.66666666666666663</v>
      </c>
      <c r="AX689">
        <f>('Added Columns'!AX689-'Added Columns'!AX$1)/'Added Columns'!AX$3</f>
        <v>0.33333333333333331</v>
      </c>
      <c r="AY689">
        <f>('Added Columns'!AY689-'Added Columns'!AY$1)/'Added Columns'!AY$3</f>
        <v>0.6470588235294118</v>
      </c>
      <c r="AZ689">
        <v>1</v>
      </c>
      <c r="BA689">
        <v>0</v>
      </c>
    </row>
    <row r="690" spans="1:53" x14ac:dyDescent="0.25">
      <c r="A690">
        <v>683</v>
      </c>
      <c r="B690">
        <v>0</v>
      </c>
      <c r="C690">
        <v>1</v>
      </c>
      <c r="D690">
        <f>('Added Columns'!D690-'Added Columns'!D$1)/'Added Columns'!D$3</f>
        <v>0.33333333333333331</v>
      </c>
      <c r="E690">
        <v>0</v>
      </c>
      <c r="F690">
        <v>0</v>
      </c>
      <c r="G690">
        <v>1</v>
      </c>
      <c r="H690">
        <f>('Added Columns'!H690-'Added Columns'!H$1)/'Added Columns'!H$3</f>
        <v>0.7745168217609163</v>
      </c>
      <c r="I690">
        <v>0</v>
      </c>
      <c r="J690">
        <v>1</v>
      </c>
      <c r="K690">
        <v>0</v>
      </c>
      <c r="L690">
        <f>('Added Columns'!L690-'Added Columns'!L$1)/'Added Columns'!L$3</f>
        <v>0</v>
      </c>
      <c r="M690">
        <f>('Added Columns'!M690-'Added Columns'!M$1)/'Added Columns'!M$3</f>
        <v>0.5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f>('Added Columns'!T690-'Added Columns'!T$1)/'Added Columns'!T$3</f>
        <v>0.66666666666666663</v>
      </c>
      <c r="U690">
        <f>('Added Columns'!U690-'Added Columns'!U$1)/'Added Columns'!U$3</f>
        <v>0.5714285714285714</v>
      </c>
      <c r="V690">
        <f>('Added Columns'!V690-'Added Columns'!V$1)/'Added Columns'!V$3</f>
        <v>0.33333333333333331</v>
      </c>
      <c r="W690">
        <f>('Added Columns'!W690-'Added Columns'!W$1)/'Added Columns'!W$3</f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f>('Added Columns'!AG690-'Added Columns'!AG$1)/'Added Columns'!AG$3</f>
        <v>0.33333333333333331</v>
      </c>
      <c r="AH690">
        <v>0</v>
      </c>
      <c r="AI690">
        <v>1</v>
      </c>
      <c r="AJ690">
        <v>0</v>
      </c>
      <c r="AK690">
        <f>('Added Columns'!AK690-'Added Columns'!AK$1)/'Added Columns'!AK$3</f>
        <v>6.9668246445497628E-2</v>
      </c>
      <c r="AL690">
        <f>('Added Columns'!AL690-'Added Columns'!AL$1)/'Added Columns'!AL$3</f>
        <v>7.5486850030114433E-2</v>
      </c>
      <c r="AM690">
        <f>('Added Columns'!AM690-'Added Columns'!AM$1)/'Added Columns'!AM$3</f>
        <v>0.66666666666666663</v>
      </c>
      <c r="AN690">
        <v>0</v>
      </c>
      <c r="AO690">
        <f>('Added Columns'!AO690-'Added Columns'!AO$1)/'Added Columns'!AO$3</f>
        <v>0.6428571428571429</v>
      </c>
      <c r="AP690">
        <f>('Added Columns'!AP690-'Added Columns'!AP$1)/'Added Columns'!AP$3</f>
        <v>1</v>
      </c>
      <c r="AQ690">
        <f>('Added Columns'!AQ690-'Added Columns'!AQ$1)/'Added Columns'!AQ$3</f>
        <v>0.66666666666666663</v>
      </c>
      <c r="AR690">
        <f>('Added Columns'!AR690-'Added Columns'!AR$1)/'Added Columns'!AR$3</f>
        <v>0</v>
      </c>
      <c r="AS690">
        <f>('Added Columns'!AS690-'Added Columns'!AS$1)/'Added Columns'!AS$3</f>
        <v>0.125</v>
      </c>
      <c r="AT690">
        <f>('Added Columns'!AT690-'Added Columns'!AT$1)/'Added Columns'!AT$3</f>
        <v>0.5</v>
      </c>
      <c r="AU690">
        <f>('Added Columns'!AU690-'Added Columns'!AU$1)/'Added Columns'!AU$3</f>
        <v>0.66666666666666663</v>
      </c>
      <c r="AV690">
        <f>('Added Columns'!AV690-'Added Columns'!AV$1)/'Added Columns'!AV$3</f>
        <v>7.4999999999999997E-2</v>
      </c>
      <c r="AW690">
        <f>('Added Columns'!AW690-'Added Columns'!AW$1)/'Added Columns'!AW$3</f>
        <v>0</v>
      </c>
      <c r="AX690">
        <f>('Added Columns'!AX690-'Added Columns'!AX$1)/'Added Columns'!AX$3</f>
        <v>0</v>
      </c>
      <c r="AY690">
        <f>('Added Columns'!AY690-'Added Columns'!AY$1)/'Added Columns'!AY$3</f>
        <v>0.11764705882352941</v>
      </c>
      <c r="AZ690">
        <v>1</v>
      </c>
      <c r="BA690">
        <v>0</v>
      </c>
    </row>
    <row r="691" spans="1:53" x14ac:dyDescent="0.25">
      <c r="A691">
        <v>684</v>
      </c>
      <c r="B691">
        <v>1</v>
      </c>
      <c r="C691">
        <v>0</v>
      </c>
      <c r="D691">
        <f>('Added Columns'!D691-'Added Columns'!D$1)/'Added Columns'!D$3</f>
        <v>0.16666666666666666</v>
      </c>
      <c r="E691">
        <v>1</v>
      </c>
      <c r="F691">
        <v>0</v>
      </c>
      <c r="G691">
        <v>0</v>
      </c>
      <c r="H691">
        <f>('Added Columns'!H691-'Added Columns'!H$1)/'Added Columns'!H$3</f>
        <v>0.54760200429491768</v>
      </c>
      <c r="I691">
        <v>1</v>
      </c>
      <c r="J691">
        <v>0</v>
      </c>
      <c r="K691">
        <v>0</v>
      </c>
      <c r="L691">
        <f>('Added Columns'!L691-'Added Columns'!L$1)/'Added Columns'!L$3</f>
        <v>0.6428571428571429</v>
      </c>
      <c r="M691">
        <f>('Added Columns'!M691-'Added Columns'!M$1)/'Added Columns'!M$3</f>
        <v>0.25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f>('Added Columns'!T691-'Added Columns'!T$1)/'Added Columns'!T$3</f>
        <v>0.66666666666666663</v>
      </c>
      <c r="U691">
        <f>('Added Columns'!U691-'Added Columns'!U$1)/'Added Columns'!U$3</f>
        <v>8.5714285714285715E-2</v>
      </c>
      <c r="V691">
        <f>('Added Columns'!V691-'Added Columns'!V$1)/'Added Columns'!V$3</f>
        <v>0.33333333333333331</v>
      </c>
      <c r="W691">
        <f>('Added Columns'!W691-'Added Columns'!W$1)/'Added Columns'!W$3</f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f>('Added Columns'!AG691-'Added Columns'!AG$1)/'Added Columns'!AG$3</f>
        <v>0.33333333333333331</v>
      </c>
      <c r="AH691">
        <v>0</v>
      </c>
      <c r="AI691">
        <v>1</v>
      </c>
      <c r="AJ691">
        <v>0</v>
      </c>
      <c r="AK691">
        <f>('Added Columns'!AK691-'Added Columns'!AK$1)/'Added Columns'!AK$3</f>
        <v>7.3933649289099526E-2</v>
      </c>
      <c r="AL691">
        <f>('Added Columns'!AL691-'Added Columns'!AL$1)/'Added Columns'!AL$3</f>
        <v>0.67070869303352743</v>
      </c>
      <c r="AM691">
        <f>('Added Columns'!AM691-'Added Columns'!AM$1)/'Added Columns'!AM$3</f>
        <v>0.1111111111111111</v>
      </c>
      <c r="AN691">
        <v>1</v>
      </c>
      <c r="AO691">
        <f>('Added Columns'!AO691-'Added Columns'!AO$1)/'Added Columns'!AO$3</f>
        <v>0.5</v>
      </c>
      <c r="AP691">
        <f>('Added Columns'!AP691-'Added Columns'!AP$1)/'Added Columns'!AP$3</f>
        <v>0</v>
      </c>
      <c r="AQ691">
        <f>('Added Columns'!AQ691-'Added Columns'!AQ$1)/'Added Columns'!AQ$3</f>
        <v>0.66666666666666663</v>
      </c>
      <c r="AR691">
        <f>('Added Columns'!AR691-'Added Columns'!AR$1)/'Added Columns'!AR$3</f>
        <v>1</v>
      </c>
      <c r="AS691">
        <f>('Added Columns'!AS691-'Added Columns'!AS$1)/'Added Columns'!AS$3</f>
        <v>2.5000000000000001E-2</v>
      </c>
      <c r="AT691">
        <f>('Added Columns'!AT691-'Added Columns'!AT$1)/'Added Columns'!AT$3</f>
        <v>0.33333333333333331</v>
      </c>
      <c r="AU691">
        <f>('Added Columns'!AU691-'Added Columns'!AU$1)/'Added Columns'!AU$3</f>
        <v>0.66666666666666663</v>
      </c>
      <c r="AV691">
        <f>('Added Columns'!AV691-'Added Columns'!AV$1)/'Added Columns'!AV$3</f>
        <v>2.5000000000000001E-2</v>
      </c>
      <c r="AW691">
        <f>('Added Columns'!AW691-'Added Columns'!AW$1)/'Added Columns'!AW$3</f>
        <v>0</v>
      </c>
      <c r="AX691">
        <f>('Added Columns'!AX691-'Added Columns'!AX$1)/'Added Columns'!AX$3</f>
        <v>0</v>
      </c>
      <c r="AY691">
        <f>('Added Columns'!AY691-'Added Columns'!AY$1)/'Added Columns'!AY$3</f>
        <v>0</v>
      </c>
      <c r="AZ691">
        <v>1</v>
      </c>
      <c r="BA691">
        <v>1</v>
      </c>
    </row>
    <row r="692" spans="1:53" x14ac:dyDescent="0.25">
      <c r="A692">
        <v>685</v>
      </c>
      <c r="B692">
        <v>1</v>
      </c>
      <c r="C692">
        <v>0</v>
      </c>
      <c r="D692">
        <f>('Added Columns'!D692-'Added Columns'!D$1)/'Added Columns'!D$3</f>
        <v>0.52380952380952384</v>
      </c>
      <c r="E692">
        <v>1</v>
      </c>
      <c r="F692">
        <v>0</v>
      </c>
      <c r="G692">
        <v>0</v>
      </c>
      <c r="H692">
        <f>('Added Columns'!H692-'Added Columns'!H$1)/'Added Columns'!H$3</f>
        <v>0.39799570508231924</v>
      </c>
      <c r="I692">
        <v>1</v>
      </c>
      <c r="J692">
        <v>0</v>
      </c>
      <c r="K692">
        <v>0</v>
      </c>
      <c r="L692">
        <f>('Added Columns'!L692-'Added Columns'!L$1)/'Added Columns'!L$3</f>
        <v>0.32142857142857145</v>
      </c>
      <c r="M692">
        <f>('Added Columns'!M692-'Added Columns'!M$1)/'Added Columns'!M$3</f>
        <v>0.75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f>('Added Columns'!T692-'Added Columns'!T$1)/'Added Columns'!T$3</f>
        <v>0</v>
      </c>
      <c r="U692">
        <f>('Added Columns'!U692-'Added Columns'!U$1)/'Added Columns'!U$3</f>
        <v>0.52857142857142858</v>
      </c>
      <c r="V692">
        <f>('Added Columns'!V692-'Added Columns'!V$1)/'Added Columns'!V$3</f>
        <v>0.33333333333333331</v>
      </c>
      <c r="W692">
        <f>('Added Columns'!W692-'Added Columns'!W$1)/'Added Columns'!W$3</f>
        <v>0.5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f>('Added Columns'!AG692-'Added Columns'!AG$1)/'Added Columns'!AG$3</f>
        <v>0.33333333333333331</v>
      </c>
      <c r="AH692">
        <v>1</v>
      </c>
      <c r="AI692">
        <v>0</v>
      </c>
      <c r="AJ692">
        <v>0</v>
      </c>
      <c r="AK692">
        <f>('Added Columns'!AK692-'Added Columns'!AK$1)/'Added Columns'!AK$3</f>
        <v>0.45792522380200107</v>
      </c>
      <c r="AL692">
        <f>('Added Columns'!AL692-'Added Columns'!AL$1)/'Added Columns'!AL$3</f>
        <v>0.74515157598875725</v>
      </c>
      <c r="AM692">
        <f>('Added Columns'!AM692-'Added Columns'!AM$1)/'Added Columns'!AM$3</f>
        <v>0.22222222222222221</v>
      </c>
      <c r="AN692">
        <v>0</v>
      </c>
      <c r="AO692">
        <f>('Added Columns'!AO692-'Added Columns'!AO$1)/'Added Columns'!AO$3</f>
        <v>7.1428571428571425E-2</v>
      </c>
      <c r="AP692">
        <f>('Added Columns'!AP692-'Added Columns'!AP$1)/'Added Columns'!AP$3</f>
        <v>0</v>
      </c>
      <c r="AQ692">
        <f>('Added Columns'!AQ692-'Added Columns'!AQ$1)/'Added Columns'!AQ$3</f>
        <v>0.33333333333333331</v>
      </c>
      <c r="AR692">
        <f>('Added Columns'!AR692-'Added Columns'!AR$1)/'Added Columns'!AR$3</f>
        <v>0.33333333333333331</v>
      </c>
      <c r="AS692">
        <f>('Added Columns'!AS692-'Added Columns'!AS$1)/'Added Columns'!AS$3</f>
        <v>0.27500000000000002</v>
      </c>
      <c r="AT692">
        <f>('Added Columns'!AT692-'Added Columns'!AT$1)/'Added Columns'!AT$3</f>
        <v>0.33333333333333331</v>
      </c>
      <c r="AU692">
        <f>('Added Columns'!AU692-'Added Columns'!AU$1)/'Added Columns'!AU$3</f>
        <v>0.33333333333333331</v>
      </c>
      <c r="AV692">
        <f>('Added Columns'!AV692-'Added Columns'!AV$1)/'Added Columns'!AV$3</f>
        <v>2.5000000000000001E-2</v>
      </c>
      <c r="AW692">
        <f>('Added Columns'!AW692-'Added Columns'!AW$1)/'Added Columns'!AW$3</f>
        <v>0</v>
      </c>
      <c r="AX692">
        <f>('Added Columns'!AX692-'Added Columns'!AX$1)/'Added Columns'!AX$3</f>
        <v>0</v>
      </c>
      <c r="AY692">
        <f>('Added Columns'!AY692-'Added Columns'!AY$1)/'Added Columns'!AY$3</f>
        <v>0</v>
      </c>
      <c r="AZ692">
        <v>1</v>
      </c>
      <c r="BA692">
        <v>0</v>
      </c>
    </row>
    <row r="693" spans="1:53" x14ac:dyDescent="0.25">
      <c r="A693">
        <v>686</v>
      </c>
      <c r="B693">
        <v>1</v>
      </c>
      <c r="C693">
        <v>0</v>
      </c>
      <c r="D693">
        <f>('Added Columns'!D693-'Added Columns'!D$1)/'Added Columns'!D$3</f>
        <v>0.19047619047619047</v>
      </c>
      <c r="E693">
        <v>0</v>
      </c>
      <c r="F693">
        <v>1</v>
      </c>
      <c r="G693">
        <v>0</v>
      </c>
      <c r="H693">
        <f>('Added Columns'!H693-'Added Columns'!H$1)/'Added Columns'!H$3</f>
        <v>0.84538296349319975</v>
      </c>
      <c r="I693">
        <v>1</v>
      </c>
      <c r="J693">
        <v>0</v>
      </c>
      <c r="K693">
        <v>0</v>
      </c>
      <c r="L693">
        <f>('Added Columns'!L693-'Added Columns'!L$1)/'Added Columns'!L$3</f>
        <v>0</v>
      </c>
      <c r="M693">
        <f>('Added Columns'!M693-'Added Columns'!M$1)/'Added Columns'!M$3</f>
        <v>0.5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f>('Added Columns'!T693-'Added Columns'!T$1)/'Added Columns'!T$3</f>
        <v>0.66666666666666663</v>
      </c>
      <c r="U693">
        <f>('Added Columns'!U693-'Added Columns'!U$1)/'Added Columns'!U$3</f>
        <v>0.31428571428571428</v>
      </c>
      <c r="V693">
        <f>('Added Columns'!V693-'Added Columns'!V$1)/'Added Columns'!V$3</f>
        <v>0.33333333333333331</v>
      </c>
      <c r="W693">
        <f>('Added Columns'!W693-'Added Columns'!W$1)/'Added Columns'!W$3</f>
        <v>0.25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f>('Added Columns'!AG693-'Added Columns'!AG$1)/'Added Columns'!AG$3</f>
        <v>0</v>
      </c>
      <c r="AH693">
        <v>0</v>
      </c>
      <c r="AI693">
        <v>0</v>
      </c>
      <c r="AJ693">
        <v>1</v>
      </c>
      <c r="AK693">
        <f>('Added Columns'!AK693-'Added Columns'!AK$1)/'Added Columns'!AK$3</f>
        <v>0.17298578199052134</v>
      </c>
      <c r="AL693">
        <f>('Added Columns'!AL693-'Added Columns'!AL$1)/'Added Columns'!AL$3</f>
        <v>0.36354145753864686</v>
      </c>
      <c r="AM693">
        <f>('Added Columns'!AM693-'Added Columns'!AM$1)/'Added Columns'!AM$3</f>
        <v>0.1111111111111111</v>
      </c>
      <c r="AN693">
        <v>0</v>
      </c>
      <c r="AO693">
        <f>('Added Columns'!AO693-'Added Columns'!AO$1)/'Added Columns'!AO$3</f>
        <v>7.1428571428571425E-2</v>
      </c>
      <c r="AP693">
        <f>('Added Columns'!AP693-'Added Columns'!AP$1)/'Added Columns'!AP$3</f>
        <v>0</v>
      </c>
      <c r="AQ693">
        <f>('Added Columns'!AQ693-'Added Columns'!AQ$1)/'Added Columns'!AQ$3</f>
        <v>0.33333333333333331</v>
      </c>
      <c r="AR693">
        <f>('Added Columns'!AR693-'Added Columns'!AR$1)/'Added Columns'!AR$3</f>
        <v>0</v>
      </c>
      <c r="AS693">
        <f>('Added Columns'!AS693-'Added Columns'!AS$1)/'Added Columns'!AS$3</f>
        <v>0.17499999999999999</v>
      </c>
      <c r="AT693">
        <f>('Added Columns'!AT693-'Added Columns'!AT$1)/'Added Columns'!AT$3</f>
        <v>0.33333333333333331</v>
      </c>
      <c r="AU693">
        <f>('Added Columns'!AU693-'Added Columns'!AU$1)/'Added Columns'!AU$3</f>
        <v>0.66666666666666663</v>
      </c>
      <c r="AV693">
        <f>('Added Columns'!AV693-'Added Columns'!AV$1)/'Added Columns'!AV$3</f>
        <v>0.17499999999999999</v>
      </c>
      <c r="AW693">
        <f>('Added Columns'!AW693-'Added Columns'!AW$1)/'Added Columns'!AW$3</f>
        <v>0.3888888888888889</v>
      </c>
      <c r="AX693">
        <f>('Added Columns'!AX693-'Added Columns'!AX$1)/'Added Columns'!AX$3</f>
        <v>0</v>
      </c>
      <c r="AY693">
        <f>('Added Columns'!AY693-'Added Columns'!AY$1)/'Added Columns'!AY$3</f>
        <v>0.41176470588235292</v>
      </c>
      <c r="AZ693">
        <v>1</v>
      </c>
      <c r="BA693">
        <v>0</v>
      </c>
    </row>
    <row r="694" spans="1:53" x14ac:dyDescent="0.25">
      <c r="A694">
        <v>687</v>
      </c>
      <c r="B694">
        <v>1</v>
      </c>
      <c r="C694">
        <v>0</v>
      </c>
      <c r="D694">
        <f>('Added Columns'!D694-'Added Columns'!D$1)/'Added Columns'!D$3</f>
        <v>0.54761904761904767</v>
      </c>
      <c r="E694">
        <v>1</v>
      </c>
      <c r="F694">
        <v>0</v>
      </c>
      <c r="G694">
        <v>0</v>
      </c>
      <c r="H694">
        <f>('Added Columns'!H694-'Added Columns'!H$1)/'Added Columns'!H$3</f>
        <v>0.1152469577666428</v>
      </c>
      <c r="I694">
        <v>0</v>
      </c>
      <c r="J694">
        <v>1</v>
      </c>
      <c r="K694">
        <v>0</v>
      </c>
      <c r="L694">
        <f>('Added Columns'!L694-'Added Columns'!L$1)/'Added Columns'!L$3</f>
        <v>0.17857142857142858</v>
      </c>
      <c r="M694">
        <f>('Added Columns'!M694-'Added Columns'!M$1)/'Added Columns'!M$3</f>
        <v>0.5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f>('Added Columns'!T694-'Added Columns'!T$1)/'Added Columns'!T$3</f>
        <v>1</v>
      </c>
      <c r="U694">
        <f>('Added Columns'!U694-'Added Columns'!U$1)/'Added Columns'!U$3</f>
        <v>0.41428571428571431</v>
      </c>
      <c r="V694">
        <f>('Added Columns'!V694-'Added Columns'!V$1)/'Added Columns'!V$3</f>
        <v>0.66666666666666663</v>
      </c>
      <c r="W694">
        <f>('Added Columns'!W694-'Added Columns'!W$1)/'Added Columns'!W$3</f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f>('Added Columns'!AG694-'Added Columns'!AG$1)/'Added Columns'!AG$3</f>
        <v>0</v>
      </c>
      <c r="AH694">
        <v>0</v>
      </c>
      <c r="AI694">
        <v>0</v>
      </c>
      <c r="AJ694">
        <v>1</v>
      </c>
      <c r="AK694">
        <f>('Added Columns'!AK694-'Added Columns'!AK$1)/'Added Columns'!AK$3</f>
        <v>0.19547130068457083</v>
      </c>
      <c r="AL694">
        <f>('Added Columns'!AL694-'Added Columns'!AL$1)/'Added Columns'!AL$3</f>
        <v>4.1156394298333669E-2</v>
      </c>
      <c r="AM694">
        <f>('Added Columns'!AM694-'Added Columns'!AM$1)/'Added Columns'!AM$3</f>
        <v>0.22222222222222221</v>
      </c>
      <c r="AN694">
        <v>1</v>
      </c>
      <c r="AO694">
        <f>('Added Columns'!AO694-'Added Columns'!AO$1)/'Added Columns'!AO$3</f>
        <v>0.14285714285714285</v>
      </c>
      <c r="AP694">
        <f>('Added Columns'!AP694-'Added Columns'!AP$1)/'Added Columns'!AP$3</f>
        <v>0</v>
      </c>
      <c r="AQ694">
        <f>('Added Columns'!AQ694-'Added Columns'!AQ$1)/'Added Columns'!AQ$3</f>
        <v>0.66666666666666663</v>
      </c>
      <c r="AR694">
        <f>('Added Columns'!AR694-'Added Columns'!AR$1)/'Added Columns'!AR$3</f>
        <v>0</v>
      </c>
      <c r="AS694">
        <f>('Added Columns'!AS694-'Added Columns'!AS$1)/'Added Columns'!AS$3</f>
        <v>0.5</v>
      </c>
      <c r="AT694">
        <f>('Added Columns'!AT694-'Added Columns'!AT$1)/'Added Columns'!AT$3</f>
        <v>0.5</v>
      </c>
      <c r="AU694">
        <f>('Added Columns'!AU694-'Added Columns'!AU$1)/'Added Columns'!AU$3</f>
        <v>0.66666666666666663</v>
      </c>
      <c r="AV694">
        <f>('Added Columns'!AV694-'Added Columns'!AV$1)/'Added Columns'!AV$3</f>
        <v>0.45</v>
      </c>
      <c r="AW694">
        <f>('Added Columns'!AW694-'Added Columns'!AW$1)/'Added Columns'!AW$3</f>
        <v>0.72222222222222221</v>
      </c>
      <c r="AX694">
        <f>('Added Columns'!AX694-'Added Columns'!AX$1)/'Added Columns'!AX$3</f>
        <v>0.13333333333333333</v>
      </c>
      <c r="AY694">
        <f>('Added Columns'!AY694-'Added Columns'!AY$1)/'Added Columns'!AY$3</f>
        <v>1</v>
      </c>
      <c r="AZ694">
        <v>1</v>
      </c>
      <c r="BA694">
        <v>0</v>
      </c>
    </row>
    <row r="695" spans="1:53" x14ac:dyDescent="0.25">
      <c r="A695">
        <v>688</v>
      </c>
      <c r="B695">
        <v>1</v>
      </c>
      <c r="C695">
        <v>0</v>
      </c>
      <c r="D695">
        <f>('Added Columns'!D695-'Added Columns'!D$1)/'Added Columns'!D$3</f>
        <v>0.42857142857142855</v>
      </c>
      <c r="E695">
        <v>1</v>
      </c>
      <c r="F695">
        <v>0</v>
      </c>
      <c r="G695">
        <v>0</v>
      </c>
      <c r="H695">
        <f>('Added Columns'!H695-'Added Columns'!H$1)/'Added Columns'!H$3</f>
        <v>0.59842519685039375</v>
      </c>
      <c r="I695">
        <v>0</v>
      </c>
      <c r="J695">
        <v>1</v>
      </c>
      <c r="K695">
        <v>0</v>
      </c>
      <c r="L695">
        <f>('Added Columns'!L695-'Added Columns'!L$1)/'Added Columns'!L$3</f>
        <v>3.5714285714285712E-2</v>
      </c>
      <c r="M695">
        <f>('Added Columns'!M695-'Added Columns'!M$1)/'Added Columns'!M$3</f>
        <v>0.75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f>('Added Columns'!T695-'Added Columns'!T$1)/'Added Columns'!T$3</f>
        <v>0.66666666666666663</v>
      </c>
      <c r="U695">
        <f>('Added Columns'!U695-'Added Columns'!U$1)/'Added Columns'!U$3</f>
        <v>0.7</v>
      </c>
      <c r="V695">
        <f>('Added Columns'!V695-'Added Columns'!V$1)/'Added Columns'!V$3</f>
        <v>0.66666666666666663</v>
      </c>
      <c r="W695">
        <f>('Added Columns'!W695-'Added Columns'!W$1)/'Added Columns'!W$3</f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f>('Added Columns'!AG695-'Added Columns'!AG$1)/'Added Columns'!AG$3</f>
        <v>0.66666666666666663</v>
      </c>
      <c r="AH695">
        <v>0</v>
      </c>
      <c r="AI695">
        <v>0</v>
      </c>
      <c r="AJ695">
        <v>1</v>
      </c>
      <c r="AK695">
        <f>('Added Columns'!AK695-'Added Columns'!AK$1)/'Added Columns'!AK$3</f>
        <v>7.9515534491837805E-2</v>
      </c>
      <c r="AL695">
        <f>('Added Columns'!AL695-'Added Columns'!AL$1)/'Added Columns'!AL$3</f>
        <v>0.40927524593455128</v>
      </c>
      <c r="AM695">
        <f>('Added Columns'!AM695-'Added Columns'!AM$1)/'Added Columns'!AM$3</f>
        <v>0.44444444444444442</v>
      </c>
      <c r="AN695">
        <v>0</v>
      </c>
      <c r="AO695">
        <f>('Added Columns'!AO695-'Added Columns'!AO$1)/'Added Columns'!AO$3</f>
        <v>0.7142857142857143</v>
      </c>
      <c r="AP695">
        <f>('Added Columns'!AP695-'Added Columns'!AP$1)/'Added Columns'!AP$3</f>
        <v>1</v>
      </c>
      <c r="AQ695">
        <f>('Added Columns'!AQ695-'Added Columns'!AQ$1)/'Added Columns'!AQ$3</f>
        <v>0.66666666666666663</v>
      </c>
      <c r="AR695">
        <f>('Added Columns'!AR695-'Added Columns'!AR$1)/'Added Columns'!AR$3</f>
        <v>0</v>
      </c>
      <c r="AS695">
        <f>('Added Columns'!AS695-'Added Columns'!AS$1)/'Added Columns'!AS$3</f>
        <v>0.4</v>
      </c>
      <c r="AT695">
        <f>('Added Columns'!AT695-'Added Columns'!AT$1)/'Added Columns'!AT$3</f>
        <v>1</v>
      </c>
      <c r="AU695">
        <f>('Added Columns'!AU695-'Added Columns'!AU$1)/'Added Columns'!AU$3</f>
        <v>0.66666666666666663</v>
      </c>
      <c r="AV695">
        <f>('Added Columns'!AV695-'Added Columns'!AV$1)/'Added Columns'!AV$3</f>
        <v>0.27500000000000002</v>
      </c>
      <c r="AW695">
        <f>('Added Columns'!AW695-'Added Columns'!AW$1)/'Added Columns'!AW$3</f>
        <v>0.44444444444444442</v>
      </c>
      <c r="AX695">
        <f>('Added Columns'!AX695-'Added Columns'!AX$1)/'Added Columns'!AX$3</f>
        <v>0.2</v>
      </c>
      <c r="AY695">
        <f>('Added Columns'!AY695-'Added Columns'!AY$1)/'Added Columns'!AY$3</f>
        <v>0.52941176470588236</v>
      </c>
      <c r="AZ695">
        <v>1</v>
      </c>
      <c r="BA695">
        <v>0</v>
      </c>
    </row>
    <row r="696" spans="1:53" x14ac:dyDescent="0.25">
      <c r="A696">
        <v>689</v>
      </c>
      <c r="B696">
        <v>1</v>
      </c>
      <c r="C696">
        <v>0</v>
      </c>
      <c r="D696">
        <f>('Added Columns'!D696-'Added Columns'!D$1)/'Added Columns'!D$3</f>
        <v>2.3809523809523808E-2</v>
      </c>
      <c r="E696">
        <v>1</v>
      </c>
      <c r="F696">
        <v>0</v>
      </c>
      <c r="G696">
        <v>0</v>
      </c>
      <c r="H696">
        <f>('Added Columns'!H696-'Added Columns'!H$1)/'Added Columns'!H$3</f>
        <v>0.22691481746599856</v>
      </c>
      <c r="I696">
        <v>1</v>
      </c>
      <c r="J696">
        <v>0</v>
      </c>
      <c r="K696">
        <v>0</v>
      </c>
      <c r="L696">
        <f>('Added Columns'!L696-'Added Columns'!L$1)/'Added Columns'!L$3</f>
        <v>0.7142857142857143</v>
      </c>
      <c r="M696">
        <f>('Added Columns'!M696-'Added Columns'!M$1)/'Added Columns'!M$3</f>
        <v>0.5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f>('Added Columns'!T696-'Added Columns'!T$1)/'Added Columns'!T$3</f>
        <v>1</v>
      </c>
      <c r="U696">
        <f>('Added Columns'!U696-'Added Columns'!U$1)/'Added Columns'!U$3</f>
        <v>0.1</v>
      </c>
      <c r="V696">
        <f>('Added Columns'!V696-'Added Columns'!V$1)/'Added Columns'!V$3</f>
        <v>0.33333333333333331</v>
      </c>
      <c r="W696">
        <f>('Added Columns'!W696-'Added Columns'!W$1)/'Added Columns'!W$3</f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f>('Added Columns'!AG696-'Added Columns'!AG$1)/'Added Columns'!AG$3</f>
        <v>0.33333333333333331</v>
      </c>
      <c r="AH696">
        <v>0</v>
      </c>
      <c r="AI696">
        <v>0</v>
      </c>
      <c r="AJ696">
        <v>1</v>
      </c>
      <c r="AK696">
        <f>('Added Columns'!AK696-'Added Columns'!AK$1)/'Added Columns'!AK$3</f>
        <v>5.8557135334386522E-2</v>
      </c>
      <c r="AL696">
        <f>('Added Columns'!AL696-'Added Columns'!AL$1)/'Added Columns'!AL$3</f>
        <v>0.3153182091949408</v>
      </c>
      <c r="AM696">
        <f>('Added Columns'!AM696-'Added Columns'!AM$1)/'Added Columns'!AM$3</f>
        <v>0.1111111111111111</v>
      </c>
      <c r="AN696">
        <v>1</v>
      </c>
      <c r="AO696">
        <f>('Added Columns'!AO696-'Added Columns'!AO$1)/'Added Columns'!AO$3</f>
        <v>0.14285714285714285</v>
      </c>
      <c r="AP696">
        <f>('Added Columns'!AP696-'Added Columns'!AP$1)/'Added Columns'!AP$3</f>
        <v>0</v>
      </c>
      <c r="AQ696">
        <f>('Added Columns'!AQ696-'Added Columns'!AQ$1)/'Added Columns'!AQ$3</f>
        <v>0.33333333333333331</v>
      </c>
      <c r="AR696">
        <f>('Added Columns'!AR696-'Added Columns'!AR$1)/'Added Columns'!AR$3</f>
        <v>0</v>
      </c>
      <c r="AS696">
        <f>('Added Columns'!AS696-'Added Columns'!AS$1)/'Added Columns'!AS$3</f>
        <v>2.5000000000000001E-2</v>
      </c>
      <c r="AT696">
        <f>('Added Columns'!AT696-'Added Columns'!AT$1)/'Added Columns'!AT$3</f>
        <v>0.5</v>
      </c>
      <c r="AU696">
        <f>('Added Columns'!AU696-'Added Columns'!AU$1)/'Added Columns'!AU$3</f>
        <v>1</v>
      </c>
      <c r="AV696">
        <f>('Added Columns'!AV696-'Added Columns'!AV$1)/'Added Columns'!AV$3</f>
        <v>2.5000000000000001E-2</v>
      </c>
      <c r="AW696">
        <f>('Added Columns'!AW696-'Added Columns'!AW$1)/'Added Columns'!AW$3</f>
        <v>0</v>
      </c>
      <c r="AX696">
        <f>('Added Columns'!AX696-'Added Columns'!AX$1)/'Added Columns'!AX$3</f>
        <v>0</v>
      </c>
      <c r="AY696">
        <f>('Added Columns'!AY696-'Added Columns'!AY$1)/'Added Columns'!AY$3</f>
        <v>0</v>
      </c>
      <c r="AZ696">
        <v>1</v>
      </c>
      <c r="BA696">
        <v>1</v>
      </c>
    </row>
    <row r="697" spans="1:53" x14ac:dyDescent="0.25">
      <c r="A697">
        <v>690</v>
      </c>
      <c r="B697">
        <v>1</v>
      </c>
      <c r="C697">
        <v>0</v>
      </c>
      <c r="D697">
        <f>('Added Columns'!D697-'Added Columns'!D$1)/'Added Columns'!D$3</f>
        <v>4.7619047619047616E-2</v>
      </c>
      <c r="E697">
        <v>1</v>
      </c>
      <c r="F697">
        <v>0</v>
      </c>
      <c r="G697">
        <v>0</v>
      </c>
      <c r="H697">
        <f>('Added Columns'!H697-'Added Columns'!H$1)/'Added Columns'!H$3</f>
        <v>1.9327129563350035E-2</v>
      </c>
      <c r="I697">
        <v>0</v>
      </c>
      <c r="J697">
        <v>1</v>
      </c>
      <c r="K697">
        <v>0</v>
      </c>
      <c r="L697">
        <f>('Added Columns'!L697-'Added Columns'!L$1)/'Added Columns'!L$3</f>
        <v>0.10714285714285714</v>
      </c>
      <c r="M697">
        <f>('Added Columns'!M697-'Added Columns'!M$1)/'Added Columns'!M$3</f>
        <v>0.5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f>('Added Columns'!T697-'Added Columns'!T$1)/'Added Columns'!T$3</f>
        <v>0</v>
      </c>
      <c r="U697">
        <f>('Added Columns'!U697-'Added Columns'!U$1)/'Added Columns'!U$3</f>
        <v>0.77142857142857146</v>
      </c>
      <c r="V697">
        <f>('Added Columns'!V697-'Added Columns'!V$1)/'Added Columns'!V$3</f>
        <v>0.66666666666666663</v>
      </c>
      <c r="W697">
        <f>('Added Columns'!W697-'Added Columns'!W$1)/'Added Columns'!W$3</f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f>('Added Columns'!AG697-'Added Columns'!AG$1)/'Added Columns'!AG$3</f>
        <v>0</v>
      </c>
      <c r="AH697">
        <v>0</v>
      </c>
      <c r="AI697">
        <v>0</v>
      </c>
      <c r="AJ697">
        <v>1</v>
      </c>
      <c r="AK697">
        <f>('Added Columns'!AK697-'Added Columns'!AK$1)/'Added Columns'!AK$3</f>
        <v>0.10342285413375461</v>
      </c>
      <c r="AL697">
        <f>('Added Columns'!AL697-'Added Columns'!AL$1)/'Added Columns'!AL$3</f>
        <v>0.43822525597269624</v>
      </c>
      <c r="AM697">
        <f>('Added Columns'!AM697-'Added Columns'!AM$1)/'Added Columns'!AM$3</f>
        <v>0.1111111111111111</v>
      </c>
      <c r="AN697">
        <v>0</v>
      </c>
      <c r="AO697">
        <f>('Added Columns'!AO697-'Added Columns'!AO$1)/'Added Columns'!AO$3</f>
        <v>0.5714285714285714</v>
      </c>
      <c r="AP697">
        <f>('Added Columns'!AP697-'Added Columns'!AP$1)/'Added Columns'!AP$3</f>
        <v>0</v>
      </c>
      <c r="AQ697">
        <f>('Added Columns'!AQ697-'Added Columns'!AQ$1)/'Added Columns'!AQ$3</f>
        <v>0.33333333333333331</v>
      </c>
      <c r="AR697">
        <f>('Added Columns'!AR697-'Added Columns'!AR$1)/'Added Columns'!AR$3</f>
        <v>0</v>
      </c>
      <c r="AS697">
        <f>('Added Columns'!AS697-'Added Columns'!AS$1)/'Added Columns'!AS$3</f>
        <v>2.5000000000000001E-2</v>
      </c>
      <c r="AT697">
        <f>('Added Columns'!AT697-'Added Columns'!AT$1)/'Added Columns'!AT$3</f>
        <v>0.33333333333333331</v>
      </c>
      <c r="AU697">
        <f>('Added Columns'!AU697-'Added Columns'!AU$1)/'Added Columns'!AU$3</f>
        <v>0.66666666666666663</v>
      </c>
      <c r="AV697">
        <f>('Added Columns'!AV697-'Added Columns'!AV$1)/'Added Columns'!AV$3</f>
        <v>2.5000000000000001E-2</v>
      </c>
      <c r="AW697">
        <f>('Added Columns'!AW697-'Added Columns'!AW$1)/'Added Columns'!AW$3</f>
        <v>0</v>
      </c>
      <c r="AX697">
        <f>('Added Columns'!AX697-'Added Columns'!AX$1)/'Added Columns'!AX$3</f>
        <v>0</v>
      </c>
      <c r="AY697">
        <f>('Added Columns'!AY697-'Added Columns'!AY$1)/'Added Columns'!AY$3</f>
        <v>0</v>
      </c>
      <c r="AZ697">
        <v>1</v>
      </c>
      <c r="BA697">
        <v>1</v>
      </c>
    </row>
    <row r="698" spans="1:53" x14ac:dyDescent="0.25">
      <c r="A698">
        <v>691</v>
      </c>
      <c r="B698">
        <v>0</v>
      </c>
      <c r="C698">
        <v>1</v>
      </c>
      <c r="D698">
        <f>('Added Columns'!D698-'Added Columns'!D$1)/'Added Columns'!D$3</f>
        <v>0.30952380952380953</v>
      </c>
      <c r="E698">
        <v>1</v>
      </c>
      <c r="F698">
        <v>0</v>
      </c>
      <c r="G698">
        <v>0</v>
      </c>
      <c r="H698">
        <f>('Added Columns'!H698-'Added Columns'!H$1)/'Added Columns'!H$3</f>
        <v>0.36793128131710812</v>
      </c>
      <c r="I698">
        <v>0</v>
      </c>
      <c r="J698">
        <v>1</v>
      </c>
      <c r="K698">
        <v>0</v>
      </c>
      <c r="L698">
        <f>('Added Columns'!L698-'Added Columns'!L$1)/'Added Columns'!L$3</f>
        <v>0.39285714285714285</v>
      </c>
      <c r="M698">
        <f>('Added Columns'!M698-'Added Columns'!M$1)/'Added Columns'!M$3</f>
        <v>0.5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f>('Added Columns'!T698-'Added Columns'!T$1)/'Added Columns'!T$3</f>
        <v>1</v>
      </c>
      <c r="U698">
        <f>('Added Columns'!U698-'Added Columns'!U$1)/'Added Columns'!U$3</f>
        <v>0.15714285714285714</v>
      </c>
      <c r="V698">
        <f>('Added Columns'!V698-'Added Columns'!V$1)/'Added Columns'!V$3</f>
        <v>0.66666666666666663</v>
      </c>
      <c r="W698">
        <f>('Added Columns'!W698-'Added Columns'!W$1)/'Added Columns'!W$3</f>
        <v>0.25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f>('Added Columns'!AG698-'Added Columns'!AG$1)/'Added Columns'!AG$3</f>
        <v>1</v>
      </c>
      <c r="AH698">
        <v>0</v>
      </c>
      <c r="AI698">
        <v>1</v>
      </c>
      <c r="AJ698">
        <v>0</v>
      </c>
      <c r="AK698">
        <f>('Added Columns'!AK698-'Added Columns'!AK$1)/'Added Columns'!AK$3</f>
        <v>0.25518694049499735</v>
      </c>
      <c r="AL698">
        <f>('Added Columns'!AL698-'Added Columns'!AL$1)/'Added Columns'!AL$3</f>
        <v>0.61333065649467977</v>
      </c>
      <c r="AM698">
        <f>('Added Columns'!AM698-'Added Columns'!AM$1)/'Added Columns'!AM$3</f>
        <v>0</v>
      </c>
      <c r="AN698">
        <v>1</v>
      </c>
      <c r="AO698">
        <f>('Added Columns'!AO698-'Added Columns'!AO$1)/'Added Columns'!AO$3</f>
        <v>0</v>
      </c>
      <c r="AP698">
        <f>('Added Columns'!AP698-'Added Columns'!AP$1)/'Added Columns'!AP$3</f>
        <v>0</v>
      </c>
      <c r="AQ698">
        <f>('Added Columns'!AQ698-'Added Columns'!AQ$1)/'Added Columns'!AQ$3</f>
        <v>0.66666666666666663</v>
      </c>
      <c r="AR698">
        <f>('Added Columns'!AR698-'Added Columns'!AR$1)/'Added Columns'!AR$3</f>
        <v>0.66666666666666663</v>
      </c>
      <c r="AS698">
        <f>('Added Columns'!AS698-'Added Columns'!AS$1)/'Added Columns'!AS$3</f>
        <v>0.25</v>
      </c>
      <c r="AT698">
        <f>('Added Columns'!AT698-'Added Columns'!AT$1)/'Added Columns'!AT$3</f>
        <v>0.33333333333333331</v>
      </c>
      <c r="AU698">
        <f>('Added Columns'!AU698-'Added Columns'!AU$1)/'Added Columns'!AU$3</f>
        <v>0</v>
      </c>
      <c r="AV698">
        <f>('Added Columns'!AV698-'Added Columns'!AV$1)/'Added Columns'!AV$3</f>
        <v>0.22500000000000001</v>
      </c>
      <c r="AW698">
        <f>('Added Columns'!AW698-'Added Columns'!AW$1)/'Added Columns'!AW$3</f>
        <v>0.3888888888888889</v>
      </c>
      <c r="AX698">
        <f>('Added Columns'!AX698-'Added Columns'!AX$1)/'Added Columns'!AX$3</f>
        <v>0.53333333333333333</v>
      </c>
      <c r="AY698">
        <f>('Added Columns'!AY698-'Added Columns'!AY$1)/'Added Columns'!AY$3</f>
        <v>0.29411764705882354</v>
      </c>
      <c r="AZ698">
        <v>1</v>
      </c>
      <c r="BA698">
        <v>0</v>
      </c>
    </row>
    <row r="699" spans="1:53" x14ac:dyDescent="0.25">
      <c r="A699">
        <v>692</v>
      </c>
      <c r="B699">
        <v>1</v>
      </c>
      <c r="C699">
        <v>0</v>
      </c>
      <c r="D699">
        <f>('Added Columns'!D699-'Added Columns'!D$1)/'Added Columns'!D$3</f>
        <v>0.52380952380952384</v>
      </c>
      <c r="E699">
        <v>0</v>
      </c>
      <c r="F699">
        <v>1</v>
      </c>
      <c r="G699">
        <v>0</v>
      </c>
      <c r="H699">
        <f>('Added Columns'!H699-'Added Columns'!H$1)/'Added Columns'!H$3</f>
        <v>0.97852541159627771</v>
      </c>
      <c r="I699">
        <v>0</v>
      </c>
      <c r="J699">
        <v>1</v>
      </c>
      <c r="K699">
        <v>0</v>
      </c>
      <c r="L699">
        <f>('Added Columns'!L699-'Added Columns'!L$1)/'Added Columns'!L$3</f>
        <v>0.2857142857142857</v>
      </c>
      <c r="M699">
        <f>('Added Columns'!M699-'Added Columns'!M$1)/'Added Columns'!M$3</f>
        <v>0.75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f>('Added Columns'!T699-'Added Columns'!T$1)/'Added Columns'!T$3</f>
        <v>1</v>
      </c>
      <c r="U699">
        <f>('Added Columns'!U699-'Added Columns'!U$1)/'Added Columns'!U$3</f>
        <v>7.1428571428571425E-2</v>
      </c>
      <c r="V699">
        <f>('Added Columns'!V699-'Added Columns'!V$1)/'Added Columns'!V$3</f>
        <v>0.66666666666666663</v>
      </c>
      <c r="W699">
        <f>('Added Columns'!W699-'Added Columns'!W$1)/'Added Columns'!W$3</f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f>('Added Columns'!AG699-'Added Columns'!AG$1)/'Added Columns'!AG$3</f>
        <v>0.33333333333333331</v>
      </c>
      <c r="AH699">
        <v>1</v>
      </c>
      <c r="AI699">
        <v>0</v>
      </c>
      <c r="AJ699">
        <v>0</v>
      </c>
      <c r="AK699">
        <f>('Added Columns'!AK699-'Added Columns'!AK$1)/'Added Columns'!AK$3</f>
        <v>0.13733543970510795</v>
      </c>
      <c r="AL699">
        <f>('Added Columns'!AL699-'Added Columns'!AL$1)/'Added Columns'!AL$3</f>
        <v>0.92226460550090339</v>
      </c>
      <c r="AM699">
        <f>('Added Columns'!AM699-'Added Columns'!AM$1)/'Added Columns'!AM$3</f>
        <v>0.88888888888888884</v>
      </c>
      <c r="AN699">
        <v>1</v>
      </c>
      <c r="AO699">
        <f>('Added Columns'!AO699-'Added Columns'!AO$1)/'Added Columns'!AO$3</f>
        <v>0.21428571428571427</v>
      </c>
      <c r="AP699">
        <f>('Added Columns'!AP699-'Added Columns'!AP$1)/'Added Columns'!AP$3</f>
        <v>0</v>
      </c>
      <c r="AQ699">
        <f>('Added Columns'!AQ699-'Added Columns'!AQ$1)/'Added Columns'!AQ$3</f>
        <v>1</v>
      </c>
      <c r="AR699">
        <f>('Added Columns'!AR699-'Added Columns'!AR$1)/'Added Columns'!AR$3</f>
        <v>0.33333333333333331</v>
      </c>
      <c r="AS699">
        <f>('Added Columns'!AS699-'Added Columns'!AS$1)/'Added Columns'!AS$3</f>
        <v>7.4999999999999997E-2</v>
      </c>
      <c r="AT699">
        <f>('Added Columns'!AT699-'Added Columns'!AT$1)/'Added Columns'!AT$3</f>
        <v>0.33333333333333331</v>
      </c>
      <c r="AU699">
        <f>('Added Columns'!AU699-'Added Columns'!AU$1)/'Added Columns'!AU$3</f>
        <v>0.66666666666666663</v>
      </c>
      <c r="AV699">
        <f>('Added Columns'!AV699-'Added Columns'!AV$1)/'Added Columns'!AV$3</f>
        <v>2.5000000000000001E-2</v>
      </c>
      <c r="AW699">
        <f>('Added Columns'!AW699-'Added Columns'!AW$1)/'Added Columns'!AW$3</f>
        <v>5.5555555555555552E-2</v>
      </c>
      <c r="AX699">
        <f>('Added Columns'!AX699-'Added Columns'!AX$1)/'Added Columns'!AX$3</f>
        <v>0</v>
      </c>
      <c r="AY699">
        <f>('Added Columns'!AY699-'Added Columns'!AY$1)/'Added Columns'!AY$3</f>
        <v>0</v>
      </c>
      <c r="AZ699">
        <v>1</v>
      </c>
      <c r="BA699">
        <v>0</v>
      </c>
    </row>
    <row r="700" spans="1:53" x14ac:dyDescent="0.25">
      <c r="A700">
        <v>693</v>
      </c>
      <c r="B700">
        <v>0</v>
      </c>
      <c r="C700">
        <v>1</v>
      </c>
      <c r="D700">
        <f>('Added Columns'!D700-'Added Columns'!D$1)/'Added Columns'!D$3</f>
        <v>0.33333333333333331</v>
      </c>
      <c r="E700">
        <v>1</v>
      </c>
      <c r="F700">
        <v>0</v>
      </c>
      <c r="G700">
        <v>0</v>
      </c>
      <c r="H700">
        <f>('Added Columns'!H700-'Added Columns'!H$1)/'Added Columns'!H$3</f>
        <v>0.28346456692913385</v>
      </c>
      <c r="I700">
        <v>0</v>
      </c>
      <c r="J700">
        <v>1</v>
      </c>
      <c r="K700">
        <v>0</v>
      </c>
      <c r="L700">
        <f>('Added Columns'!L700-'Added Columns'!L$1)/'Added Columns'!L$3</f>
        <v>7.1428571428571425E-2</v>
      </c>
      <c r="M700">
        <f>('Added Columns'!M700-'Added Columns'!M$1)/'Added Columns'!M$3</f>
        <v>0.75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f>('Added Columns'!T700-'Added Columns'!T$1)/'Added Columns'!T$3</f>
        <v>0.66666666666666663</v>
      </c>
      <c r="U700">
        <f>('Added Columns'!U700-'Added Columns'!U$1)/'Added Columns'!U$3</f>
        <v>0.9</v>
      </c>
      <c r="V700">
        <f>('Added Columns'!V700-'Added Columns'!V$1)/'Added Columns'!V$3</f>
        <v>0.66666666666666663</v>
      </c>
      <c r="W700">
        <f>('Added Columns'!W700-'Added Columns'!W$1)/'Added Columns'!W$3</f>
        <v>0.25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f>('Added Columns'!AG700-'Added Columns'!AG$1)/'Added Columns'!AG$3</f>
        <v>0</v>
      </c>
      <c r="AH700">
        <v>0</v>
      </c>
      <c r="AI700">
        <v>1</v>
      </c>
      <c r="AJ700">
        <v>0</v>
      </c>
      <c r="AK700">
        <f>('Added Columns'!AK700-'Added Columns'!AK$1)/'Added Columns'!AK$3</f>
        <v>0.30100052659294363</v>
      </c>
      <c r="AL700">
        <f>('Added Columns'!AL700-'Added Columns'!AL$1)/'Added Columns'!AL$3</f>
        <v>0.46014856454527203</v>
      </c>
      <c r="AM700">
        <f>('Added Columns'!AM700-'Added Columns'!AM$1)/'Added Columns'!AM$3</f>
        <v>0.1111111111111111</v>
      </c>
      <c r="AN700">
        <v>0</v>
      </c>
      <c r="AO700">
        <f>('Added Columns'!AO700-'Added Columns'!AO$1)/'Added Columns'!AO$3</f>
        <v>7.1428571428571425E-2</v>
      </c>
      <c r="AP700">
        <f>('Added Columns'!AP700-'Added Columns'!AP$1)/'Added Columns'!AP$3</f>
        <v>0</v>
      </c>
      <c r="AQ700">
        <f>('Added Columns'!AQ700-'Added Columns'!AQ$1)/'Added Columns'!AQ$3</f>
        <v>0.66666666666666663</v>
      </c>
      <c r="AR700">
        <f>('Added Columns'!AR700-'Added Columns'!AR$1)/'Added Columns'!AR$3</f>
        <v>0.33333333333333331</v>
      </c>
      <c r="AS700">
        <f>('Added Columns'!AS700-'Added Columns'!AS$1)/'Added Columns'!AS$3</f>
        <v>0.2</v>
      </c>
      <c r="AT700">
        <f>('Added Columns'!AT700-'Added Columns'!AT$1)/'Added Columns'!AT$3</f>
        <v>0.33333333333333331</v>
      </c>
      <c r="AU700">
        <f>('Added Columns'!AU700-'Added Columns'!AU$1)/'Added Columns'!AU$3</f>
        <v>1</v>
      </c>
      <c r="AV700">
        <f>('Added Columns'!AV700-'Added Columns'!AV$1)/'Added Columns'!AV$3</f>
        <v>0.2</v>
      </c>
      <c r="AW700">
        <f>('Added Columns'!AW700-'Added Columns'!AW$1)/'Added Columns'!AW$3</f>
        <v>0.3888888888888889</v>
      </c>
      <c r="AX700">
        <f>('Added Columns'!AX700-'Added Columns'!AX$1)/'Added Columns'!AX$3</f>
        <v>0.4</v>
      </c>
      <c r="AY700">
        <f>('Added Columns'!AY700-'Added Columns'!AY$1)/'Added Columns'!AY$3</f>
        <v>0.17647058823529413</v>
      </c>
      <c r="AZ700">
        <v>1</v>
      </c>
      <c r="BA700">
        <v>0</v>
      </c>
    </row>
    <row r="701" spans="1:53" x14ac:dyDescent="0.25">
      <c r="A701">
        <v>694</v>
      </c>
      <c r="B701">
        <v>1</v>
      </c>
      <c r="C701">
        <v>0</v>
      </c>
      <c r="D701">
        <f>('Added Columns'!D701-'Added Columns'!D$1)/'Added Columns'!D$3</f>
        <v>0.42857142857142855</v>
      </c>
      <c r="E701">
        <v>1</v>
      </c>
      <c r="F701">
        <v>0</v>
      </c>
      <c r="G701">
        <v>0</v>
      </c>
      <c r="H701">
        <f>('Added Columns'!H701-'Added Columns'!H$1)/'Added Columns'!H$3</f>
        <v>0.30637079455977095</v>
      </c>
      <c r="I701">
        <v>1</v>
      </c>
      <c r="J701">
        <v>0</v>
      </c>
      <c r="K701">
        <v>0</v>
      </c>
      <c r="L701">
        <f>('Added Columns'!L701-'Added Columns'!L$1)/'Added Columns'!L$3</f>
        <v>7.1428571428571425E-2</v>
      </c>
      <c r="M701">
        <f>('Added Columns'!M701-'Added Columns'!M$1)/'Added Columns'!M$3</f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f>('Added Columns'!T701-'Added Columns'!T$1)/'Added Columns'!T$3</f>
        <v>0.66666666666666663</v>
      </c>
      <c r="U701">
        <f>('Added Columns'!U701-'Added Columns'!U$1)/'Added Columns'!U$3</f>
        <v>0.3</v>
      </c>
      <c r="V701">
        <f>('Added Columns'!V701-'Added Columns'!V$1)/'Added Columns'!V$3</f>
        <v>0.33333333333333331</v>
      </c>
      <c r="W701">
        <f>('Added Columns'!W701-'Added Columns'!W$1)/'Added Columns'!W$3</f>
        <v>0.5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f>('Added Columns'!AG701-'Added Columns'!AG$1)/'Added Columns'!AG$3</f>
        <v>1</v>
      </c>
      <c r="AH701">
        <v>0</v>
      </c>
      <c r="AI701">
        <v>1</v>
      </c>
      <c r="AJ701">
        <v>0</v>
      </c>
      <c r="AK701">
        <f>('Added Columns'!AK701-'Added Columns'!AK$1)/'Added Columns'!AK$3</f>
        <v>0.49057398630858345</v>
      </c>
      <c r="AL701">
        <f>('Added Columns'!AL701-'Added Columns'!AL$1)/'Added Columns'!AL$3</f>
        <v>0.13748243324633608</v>
      </c>
      <c r="AM701">
        <f>('Added Columns'!AM701-'Added Columns'!AM$1)/'Added Columns'!AM$3</f>
        <v>0.1111111111111111</v>
      </c>
      <c r="AN701">
        <v>1</v>
      </c>
      <c r="AO701">
        <f>('Added Columns'!AO701-'Added Columns'!AO$1)/'Added Columns'!AO$3</f>
        <v>0</v>
      </c>
      <c r="AP701">
        <f>('Added Columns'!AP701-'Added Columns'!AP$1)/'Added Columns'!AP$3</f>
        <v>0</v>
      </c>
      <c r="AQ701">
        <f>('Added Columns'!AQ701-'Added Columns'!AQ$1)/'Added Columns'!AQ$3</f>
        <v>0</v>
      </c>
      <c r="AR701">
        <f>('Added Columns'!AR701-'Added Columns'!AR$1)/'Added Columns'!AR$3</f>
        <v>0.33333333333333331</v>
      </c>
      <c r="AS701">
        <f>('Added Columns'!AS701-'Added Columns'!AS$1)/'Added Columns'!AS$3</f>
        <v>0.4</v>
      </c>
      <c r="AT701">
        <f>('Added Columns'!AT701-'Added Columns'!AT$1)/'Added Columns'!AT$3</f>
        <v>1</v>
      </c>
      <c r="AU701">
        <f>('Added Columns'!AU701-'Added Columns'!AU$1)/'Added Columns'!AU$3</f>
        <v>0.66666666666666663</v>
      </c>
      <c r="AV701">
        <f>('Added Columns'!AV701-'Added Columns'!AV$1)/'Added Columns'!AV$3</f>
        <v>0.4</v>
      </c>
      <c r="AW701">
        <f>('Added Columns'!AW701-'Added Columns'!AW$1)/'Added Columns'!AW$3</f>
        <v>0.3888888888888889</v>
      </c>
      <c r="AX701">
        <f>('Added Columns'!AX701-'Added Columns'!AX$1)/'Added Columns'!AX$3</f>
        <v>0.2</v>
      </c>
      <c r="AY701">
        <f>('Added Columns'!AY701-'Added Columns'!AY$1)/'Added Columns'!AY$3</f>
        <v>0.41176470588235292</v>
      </c>
      <c r="AZ701">
        <v>1</v>
      </c>
      <c r="BA701">
        <v>1</v>
      </c>
    </row>
    <row r="702" spans="1:53" x14ac:dyDescent="0.25">
      <c r="A702">
        <v>695</v>
      </c>
      <c r="B702">
        <v>0</v>
      </c>
      <c r="C702">
        <v>1</v>
      </c>
      <c r="D702">
        <f>('Added Columns'!D702-'Added Columns'!D$1)/'Added Columns'!D$3</f>
        <v>0.35714285714285715</v>
      </c>
      <c r="E702">
        <v>1</v>
      </c>
      <c r="F702">
        <v>0</v>
      </c>
      <c r="G702">
        <v>0</v>
      </c>
      <c r="H702">
        <f>('Added Columns'!H702-'Added Columns'!H$1)/'Added Columns'!H$3</f>
        <v>0.6921975662133143</v>
      </c>
      <c r="I702">
        <v>0</v>
      </c>
      <c r="J702">
        <v>1</v>
      </c>
      <c r="K702">
        <v>0</v>
      </c>
      <c r="L702">
        <f>('Added Columns'!L702-'Added Columns'!L$1)/'Added Columns'!L$3</f>
        <v>0</v>
      </c>
      <c r="M702">
        <f>('Added Columns'!M702-'Added Columns'!M$1)/'Added Columns'!M$3</f>
        <v>0.5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f>('Added Columns'!T702-'Added Columns'!T$1)/'Added Columns'!T$3</f>
        <v>0.33333333333333331</v>
      </c>
      <c r="U702">
        <f>('Added Columns'!U702-'Added Columns'!U$1)/'Added Columns'!U$3</f>
        <v>0.17142857142857143</v>
      </c>
      <c r="V702">
        <f>('Added Columns'!V702-'Added Columns'!V$1)/'Added Columns'!V$3</f>
        <v>0.33333333333333331</v>
      </c>
      <c r="W702">
        <f>('Added Columns'!W702-'Added Columns'!W$1)/'Added Columns'!W$3</f>
        <v>0.25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f>('Added Columns'!AG702-'Added Columns'!AG$1)/'Added Columns'!AG$3</f>
        <v>1</v>
      </c>
      <c r="AH702">
        <v>0</v>
      </c>
      <c r="AI702">
        <v>0</v>
      </c>
      <c r="AJ702">
        <v>1</v>
      </c>
      <c r="AK702">
        <f>('Added Columns'!AK702-'Added Columns'!AK$1)/'Added Columns'!AK$3</f>
        <v>0.3127962085308057</v>
      </c>
      <c r="AL702">
        <f>('Added Columns'!AL702-'Added Columns'!AL$1)/'Added Columns'!AL$3</f>
        <v>0.40943585625376433</v>
      </c>
      <c r="AM702">
        <f>('Added Columns'!AM702-'Added Columns'!AM$1)/'Added Columns'!AM$3</f>
        <v>0</v>
      </c>
      <c r="AN702">
        <v>0</v>
      </c>
      <c r="AO702">
        <f>('Added Columns'!AO702-'Added Columns'!AO$1)/'Added Columns'!AO$3</f>
        <v>0.21428571428571427</v>
      </c>
      <c r="AP702">
        <f>('Added Columns'!AP702-'Added Columns'!AP$1)/'Added Columns'!AP$3</f>
        <v>0</v>
      </c>
      <c r="AQ702">
        <f>('Added Columns'!AQ702-'Added Columns'!AQ$1)/'Added Columns'!AQ$3</f>
        <v>0</v>
      </c>
      <c r="AR702">
        <f>('Added Columns'!AR702-'Added Columns'!AR$1)/'Added Columns'!AR$3</f>
        <v>0</v>
      </c>
      <c r="AS702">
        <f>('Added Columns'!AS702-'Added Columns'!AS$1)/'Added Columns'!AS$3</f>
        <v>0.15</v>
      </c>
      <c r="AT702">
        <f>('Added Columns'!AT702-'Added Columns'!AT$1)/'Added Columns'!AT$3</f>
        <v>0.5</v>
      </c>
      <c r="AU702">
        <f>('Added Columns'!AU702-'Added Columns'!AU$1)/'Added Columns'!AU$3</f>
        <v>0.66666666666666663</v>
      </c>
      <c r="AV702">
        <f>('Added Columns'!AV702-'Added Columns'!AV$1)/'Added Columns'!AV$3</f>
        <v>0.125</v>
      </c>
      <c r="AW702">
        <f>('Added Columns'!AW702-'Added Columns'!AW$1)/'Added Columns'!AW$3</f>
        <v>0</v>
      </c>
      <c r="AX702">
        <f>('Added Columns'!AX702-'Added Columns'!AX$1)/'Added Columns'!AX$3</f>
        <v>6.6666666666666666E-2</v>
      </c>
      <c r="AY702">
        <f>('Added Columns'!AY702-'Added Columns'!AY$1)/'Added Columns'!AY$3</f>
        <v>0.23529411764705882</v>
      </c>
      <c r="AZ702">
        <v>1</v>
      </c>
      <c r="BA702">
        <v>0</v>
      </c>
    </row>
    <row r="703" spans="1:53" x14ac:dyDescent="0.25">
      <c r="A703">
        <v>696</v>
      </c>
      <c r="B703">
        <v>1</v>
      </c>
      <c r="C703">
        <v>0</v>
      </c>
      <c r="D703">
        <f>('Added Columns'!D703-'Added Columns'!D$1)/'Added Columns'!D$3</f>
        <v>0.45238095238095238</v>
      </c>
      <c r="E703">
        <v>1</v>
      </c>
      <c r="F703">
        <v>0</v>
      </c>
      <c r="G703">
        <v>0</v>
      </c>
      <c r="H703">
        <f>('Added Columns'!H703-'Added Columns'!H$1)/'Added Columns'!H$3</f>
        <v>0.37437365783822479</v>
      </c>
      <c r="I703">
        <v>1</v>
      </c>
      <c r="J703">
        <v>0</v>
      </c>
      <c r="K703">
        <v>0</v>
      </c>
      <c r="L703">
        <f>('Added Columns'!L703-'Added Columns'!L$1)/'Added Columns'!L$3</f>
        <v>0</v>
      </c>
      <c r="M703">
        <f>('Added Columns'!M703-'Added Columns'!M$1)/'Added Columns'!M$3</f>
        <v>0.75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f>('Added Columns'!T703-'Added Columns'!T$1)/'Added Columns'!T$3</f>
        <v>0</v>
      </c>
      <c r="U703">
        <f>('Added Columns'!U703-'Added Columns'!U$1)/'Added Columns'!U$3</f>
        <v>0.22857142857142856</v>
      </c>
      <c r="V703">
        <f>('Added Columns'!V703-'Added Columns'!V$1)/'Added Columns'!V$3</f>
        <v>0.33333333333333331</v>
      </c>
      <c r="W703">
        <f>('Added Columns'!W703-'Added Columns'!W$1)/'Added Columns'!W$3</f>
        <v>0.5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f>('Added Columns'!AG703-'Added Columns'!AG$1)/'Added Columns'!AG$3</f>
        <v>0.66666666666666663</v>
      </c>
      <c r="AH703">
        <v>0</v>
      </c>
      <c r="AI703">
        <v>1</v>
      </c>
      <c r="AJ703">
        <v>0</v>
      </c>
      <c r="AK703">
        <f>('Added Columns'!AK703-'Added Columns'!AK$1)/'Added Columns'!AK$3</f>
        <v>0.50552922590837279</v>
      </c>
      <c r="AL703">
        <f>('Added Columns'!AL703-'Added Columns'!AL$1)/'Added Columns'!AL$3</f>
        <v>0.51507729371612121</v>
      </c>
      <c r="AM703">
        <f>('Added Columns'!AM703-'Added Columns'!AM$1)/'Added Columns'!AM$3</f>
        <v>0.55555555555555558</v>
      </c>
      <c r="AN703">
        <v>0</v>
      </c>
      <c r="AO703">
        <f>('Added Columns'!AO703-'Added Columns'!AO$1)/'Added Columns'!AO$3</f>
        <v>0</v>
      </c>
      <c r="AP703">
        <f>('Added Columns'!AP703-'Added Columns'!AP$1)/'Added Columns'!AP$3</f>
        <v>0</v>
      </c>
      <c r="AQ703">
        <f>('Added Columns'!AQ703-'Added Columns'!AQ$1)/'Added Columns'!AQ$3</f>
        <v>0.66666666666666663</v>
      </c>
      <c r="AR703">
        <f>('Added Columns'!AR703-'Added Columns'!AR$1)/'Added Columns'!AR$3</f>
        <v>0</v>
      </c>
      <c r="AS703">
        <f>('Added Columns'!AS703-'Added Columns'!AS$1)/'Added Columns'!AS$3</f>
        <v>0.42499999999999999</v>
      </c>
      <c r="AT703">
        <f>('Added Columns'!AT703-'Added Columns'!AT$1)/'Added Columns'!AT$3</f>
        <v>0.33333333333333331</v>
      </c>
      <c r="AU703">
        <f>('Added Columns'!AU703-'Added Columns'!AU$1)/'Added Columns'!AU$3</f>
        <v>0</v>
      </c>
      <c r="AV703">
        <f>('Added Columns'!AV703-'Added Columns'!AV$1)/'Added Columns'!AV$3</f>
        <v>0.35</v>
      </c>
      <c r="AW703">
        <f>('Added Columns'!AW703-'Added Columns'!AW$1)/'Added Columns'!AW$3</f>
        <v>5.5555555555555552E-2</v>
      </c>
      <c r="AX703">
        <f>('Added Columns'!AX703-'Added Columns'!AX$1)/'Added Columns'!AX$3</f>
        <v>0.73333333333333328</v>
      </c>
      <c r="AY703">
        <f>('Added Columns'!AY703-'Added Columns'!AY$1)/'Added Columns'!AY$3</f>
        <v>0.41176470588235292</v>
      </c>
      <c r="AZ703">
        <v>1</v>
      </c>
      <c r="BA703">
        <v>1</v>
      </c>
    </row>
    <row r="704" spans="1:53" x14ac:dyDescent="0.25">
      <c r="A704">
        <v>697</v>
      </c>
      <c r="B704">
        <v>1</v>
      </c>
      <c r="C704">
        <v>0</v>
      </c>
      <c r="D704">
        <f>('Added Columns'!D704-'Added Columns'!D$1)/'Added Columns'!D$3</f>
        <v>0.6428571428571429</v>
      </c>
      <c r="E704">
        <v>0</v>
      </c>
      <c r="F704">
        <v>0</v>
      </c>
      <c r="G704">
        <v>1</v>
      </c>
      <c r="H704">
        <f>('Added Columns'!H704-'Added Columns'!H$1)/'Added Columns'!H$3</f>
        <v>0.50322118826055839</v>
      </c>
      <c r="I704">
        <v>0</v>
      </c>
      <c r="J704">
        <v>1</v>
      </c>
      <c r="K704">
        <v>0</v>
      </c>
      <c r="L704">
        <f>('Added Columns'!L704-'Added Columns'!L$1)/'Added Columns'!L$3</f>
        <v>0.10714285714285714</v>
      </c>
      <c r="M704">
        <f>('Added Columns'!M704-'Added Columns'!M$1)/'Added Columns'!M$3</f>
        <v>0.25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f>('Added Columns'!T704-'Added Columns'!T$1)/'Added Columns'!T$3</f>
        <v>0.66666666666666663</v>
      </c>
      <c r="U704">
        <f>('Added Columns'!U704-'Added Columns'!U$1)/'Added Columns'!U$3</f>
        <v>0.38571428571428573</v>
      </c>
      <c r="V704">
        <f>('Added Columns'!V704-'Added Columns'!V$1)/'Added Columns'!V$3</f>
        <v>0.66666666666666663</v>
      </c>
      <c r="W704">
        <f>('Added Columns'!W704-'Added Columns'!W$1)/'Added Columns'!W$3</f>
        <v>0.25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f>('Added Columns'!AG704-'Added Columns'!AG$1)/'Added Columns'!AG$3</f>
        <v>0.33333333333333331</v>
      </c>
      <c r="AH704">
        <v>0</v>
      </c>
      <c r="AI704">
        <v>1</v>
      </c>
      <c r="AJ704">
        <v>0</v>
      </c>
      <c r="AK704">
        <f>('Added Columns'!AK704-'Added Columns'!AK$1)/'Added Columns'!AK$3</f>
        <v>0.18104265402843603</v>
      </c>
      <c r="AL704">
        <f>('Added Columns'!AL704-'Added Columns'!AL$1)/'Added Columns'!AL$3</f>
        <v>0.84597470387472395</v>
      </c>
      <c r="AM704">
        <f>('Added Columns'!AM704-'Added Columns'!AM$1)/'Added Columns'!AM$3</f>
        <v>0.1111111111111111</v>
      </c>
      <c r="AN704">
        <v>0</v>
      </c>
      <c r="AO704">
        <f>('Added Columns'!AO704-'Added Columns'!AO$1)/'Added Columns'!AO$3</f>
        <v>7.1428571428571425E-2</v>
      </c>
      <c r="AP704">
        <f>('Added Columns'!AP704-'Added Columns'!AP$1)/'Added Columns'!AP$3</f>
        <v>0</v>
      </c>
      <c r="AQ704">
        <f>('Added Columns'!AQ704-'Added Columns'!AQ$1)/'Added Columns'!AQ$3</f>
        <v>0.33333333333333331</v>
      </c>
      <c r="AR704">
        <f>('Added Columns'!AR704-'Added Columns'!AR$1)/'Added Columns'!AR$3</f>
        <v>0</v>
      </c>
      <c r="AS704">
        <f>('Added Columns'!AS704-'Added Columns'!AS$1)/'Added Columns'!AS$3</f>
        <v>0.22500000000000001</v>
      </c>
      <c r="AT704">
        <f>('Added Columns'!AT704-'Added Columns'!AT$1)/'Added Columns'!AT$3</f>
        <v>0.83333333333333337</v>
      </c>
      <c r="AU704">
        <f>('Added Columns'!AU704-'Added Columns'!AU$1)/'Added Columns'!AU$3</f>
        <v>0.33333333333333331</v>
      </c>
      <c r="AV704">
        <f>('Added Columns'!AV704-'Added Columns'!AV$1)/'Added Columns'!AV$3</f>
        <v>0.22500000000000001</v>
      </c>
      <c r="AW704">
        <f>('Added Columns'!AW704-'Added Columns'!AW$1)/'Added Columns'!AW$3</f>
        <v>0.3888888888888889</v>
      </c>
      <c r="AX704">
        <f>('Added Columns'!AX704-'Added Columns'!AX$1)/'Added Columns'!AX$3</f>
        <v>0</v>
      </c>
      <c r="AY704">
        <f>('Added Columns'!AY704-'Added Columns'!AY$1)/'Added Columns'!AY$3</f>
        <v>0.47058823529411764</v>
      </c>
      <c r="AZ704">
        <v>1</v>
      </c>
      <c r="BA704">
        <v>0</v>
      </c>
    </row>
    <row r="705" spans="1:53" x14ac:dyDescent="0.25">
      <c r="A705">
        <v>698</v>
      </c>
      <c r="B705">
        <v>0</v>
      </c>
      <c r="C705">
        <v>1</v>
      </c>
      <c r="D705">
        <f>('Added Columns'!D705-'Added Columns'!D$1)/'Added Columns'!D$3</f>
        <v>0.26190476190476192</v>
      </c>
      <c r="E705">
        <v>0</v>
      </c>
      <c r="F705">
        <v>1</v>
      </c>
      <c r="G705">
        <v>0</v>
      </c>
      <c r="H705">
        <f>('Added Columns'!H705-'Added Columns'!H$1)/'Added Columns'!H$3</f>
        <v>0.93199713672154616</v>
      </c>
      <c r="I705">
        <v>1</v>
      </c>
      <c r="J705">
        <v>0</v>
      </c>
      <c r="K705">
        <v>0</v>
      </c>
      <c r="L705">
        <f>('Added Columns'!L705-'Added Columns'!L$1)/'Added Columns'!L$3</f>
        <v>0.6785714285714286</v>
      </c>
      <c r="M705">
        <f>('Added Columns'!M705-'Added Columns'!M$1)/'Added Columns'!M$3</f>
        <v>0.5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f>('Added Columns'!T705-'Added Columns'!T$1)/'Added Columns'!T$3</f>
        <v>0.66666666666666663</v>
      </c>
      <c r="U705">
        <f>('Added Columns'!U705-'Added Columns'!U$1)/'Added Columns'!U$3</f>
        <v>0.77142857142857146</v>
      </c>
      <c r="V705">
        <f>('Added Columns'!V705-'Added Columns'!V$1)/'Added Columns'!V$3</f>
        <v>0.66666666666666663</v>
      </c>
      <c r="W705">
        <f>('Added Columns'!W705-'Added Columns'!W$1)/'Added Columns'!W$3</f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f>('Added Columns'!AG705-'Added Columns'!AG$1)/'Added Columns'!AG$3</f>
        <v>1</v>
      </c>
      <c r="AH705">
        <v>0</v>
      </c>
      <c r="AI705">
        <v>1</v>
      </c>
      <c r="AJ705">
        <v>0</v>
      </c>
      <c r="AK705">
        <f>('Added Columns'!AK705-'Added Columns'!AK$1)/'Added Columns'!AK$3</f>
        <v>6.0452869931542919E-2</v>
      </c>
      <c r="AL705">
        <f>('Added Columns'!AL705-'Added Columns'!AL$1)/'Added Columns'!AL$3</f>
        <v>0.64681790805059225</v>
      </c>
      <c r="AM705">
        <f>('Added Columns'!AM705-'Added Columns'!AM$1)/'Added Columns'!AM$3</f>
        <v>0.1111111111111111</v>
      </c>
      <c r="AN705">
        <v>0</v>
      </c>
      <c r="AO705">
        <f>('Added Columns'!AO705-'Added Columns'!AO$1)/'Added Columns'!AO$3</f>
        <v>0.2857142857142857</v>
      </c>
      <c r="AP705">
        <f>('Added Columns'!AP705-'Added Columns'!AP$1)/'Added Columns'!AP$3</f>
        <v>0</v>
      </c>
      <c r="AQ705">
        <f>('Added Columns'!AQ705-'Added Columns'!AQ$1)/'Added Columns'!AQ$3</f>
        <v>0.33333333333333331</v>
      </c>
      <c r="AR705">
        <f>('Added Columns'!AR705-'Added Columns'!AR$1)/'Added Columns'!AR$3</f>
        <v>0.33333333333333331</v>
      </c>
      <c r="AS705">
        <f>('Added Columns'!AS705-'Added Columns'!AS$1)/'Added Columns'!AS$3</f>
        <v>7.4999999999999997E-2</v>
      </c>
      <c r="AT705">
        <f>('Added Columns'!AT705-'Added Columns'!AT$1)/'Added Columns'!AT$3</f>
        <v>0.83333333333333337</v>
      </c>
      <c r="AU705">
        <f>('Added Columns'!AU705-'Added Columns'!AU$1)/'Added Columns'!AU$3</f>
        <v>0.66666666666666663</v>
      </c>
      <c r="AV705">
        <f>('Added Columns'!AV705-'Added Columns'!AV$1)/'Added Columns'!AV$3</f>
        <v>7.4999999999999997E-2</v>
      </c>
      <c r="AW705">
        <f>('Added Columns'!AW705-'Added Columns'!AW$1)/'Added Columns'!AW$3</f>
        <v>5.5555555555555552E-2</v>
      </c>
      <c r="AX705">
        <f>('Added Columns'!AX705-'Added Columns'!AX$1)/'Added Columns'!AX$3</f>
        <v>0</v>
      </c>
      <c r="AY705">
        <f>('Added Columns'!AY705-'Added Columns'!AY$1)/'Added Columns'!AY$3</f>
        <v>0.11764705882352941</v>
      </c>
      <c r="AZ705">
        <v>1</v>
      </c>
      <c r="BA705">
        <v>0</v>
      </c>
    </row>
    <row r="706" spans="1:53" x14ac:dyDescent="0.25">
      <c r="A706">
        <v>699</v>
      </c>
      <c r="B706">
        <v>0</v>
      </c>
      <c r="C706">
        <v>1</v>
      </c>
      <c r="D706">
        <f>('Added Columns'!D706-'Added Columns'!D$1)/'Added Columns'!D$3</f>
        <v>0.40476190476190477</v>
      </c>
      <c r="E706">
        <v>1</v>
      </c>
      <c r="F706">
        <v>0</v>
      </c>
      <c r="G706">
        <v>0</v>
      </c>
      <c r="H706">
        <f>('Added Columns'!H706-'Added Columns'!H$1)/'Added Columns'!H$3</f>
        <v>0.79957050823192555</v>
      </c>
      <c r="I706">
        <v>1</v>
      </c>
      <c r="J706">
        <v>0</v>
      </c>
      <c r="K706">
        <v>0</v>
      </c>
      <c r="L706">
        <f>('Added Columns'!L706-'Added Columns'!L$1)/'Added Columns'!L$3</f>
        <v>0.6071428571428571</v>
      </c>
      <c r="M706">
        <f>('Added Columns'!M706-'Added Columns'!M$1)/'Added Columns'!M$3</f>
        <v>0.5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f>('Added Columns'!T706-'Added Columns'!T$1)/'Added Columns'!T$3</f>
        <v>0.66666666666666663</v>
      </c>
      <c r="U706">
        <f>('Added Columns'!U706-'Added Columns'!U$1)/'Added Columns'!U$3</f>
        <v>0.8</v>
      </c>
      <c r="V706">
        <f>('Added Columns'!V706-'Added Columns'!V$1)/'Added Columns'!V$3</f>
        <v>0.66666666666666663</v>
      </c>
      <c r="W706">
        <f>('Added Columns'!W706-'Added Columns'!W$1)/'Added Columns'!W$3</f>
        <v>0.25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f>('Added Columns'!AG706-'Added Columns'!AG$1)/'Added Columns'!AG$3</f>
        <v>0.66666666666666663</v>
      </c>
      <c r="AH706">
        <v>0</v>
      </c>
      <c r="AI706">
        <v>1</v>
      </c>
      <c r="AJ706">
        <v>0</v>
      </c>
      <c r="AK706">
        <f>('Added Columns'!AK706-'Added Columns'!AK$1)/'Added Columns'!AK$3</f>
        <v>0.18915218536071618</v>
      </c>
      <c r="AL706">
        <f>('Added Columns'!AL706-'Added Columns'!AL$1)/'Added Columns'!AL$3</f>
        <v>0.16402328849628589</v>
      </c>
      <c r="AM706">
        <f>('Added Columns'!AM706-'Added Columns'!AM$1)/'Added Columns'!AM$3</f>
        <v>0.1111111111111111</v>
      </c>
      <c r="AN706">
        <v>0</v>
      </c>
      <c r="AO706">
        <f>('Added Columns'!AO706-'Added Columns'!AO$1)/'Added Columns'!AO$3</f>
        <v>0.35714285714285715</v>
      </c>
      <c r="AP706">
        <f>('Added Columns'!AP706-'Added Columns'!AP$1)/'Added Columns'!AP$3</f>
        <v>0</v>
      </c>
      <c r="AQ706">
        <f>('Added Columns'!AQ706-'Added Columns'!AQ$1)/'Added Columns'!AQ$3</f>
        <v>0.33333333333333331</v>
      </c>
      <c r="AR706">
        <f>('Added Columns'!AR706-'Added Columns'!AR$1)/'Added Columns'!AR$3</f>
        <v>0</v>
      </c>
      <c r="AS706">
        <f>('Added Columns'!AS706-'Added Columns'!AS$1)/'Added Columns'!AS$3</f>
        <v>0.125</v>
      </c>
      <c r="AT706">
        <f>('Added Columns'!AT706-'Added Columns'!AT$1)/'Added Columns'!AT$3</f>
        <v>0.5</v>
      </c>
      <c r="AU706">
        <f>('Added Columns'!AU706-'Added Columns'!AU$1)/'Added Columns'!AU$3</f>
        <v>0.66666666666666663</v>
      </c>
      <c r="AV706">
        <f>('Added Columns'!AV706-'Added Columns'!AV$1)/'Added Columns'!AV$3</f>
        <v>0.125</v>
      </c>
      <c r="AW706">
        <f>('Added Columns'!AW706-'Added Columns'!AW$1)/'Added Columns'!AW$3</f>
        <v>0.1111111111111111</v>
      </c>
      <c r="AX706">
        <f>('Added Columns'!AX706-'Added Columns'!AX$1)/'Added Columns'!AX$3</f>
        <v>6.6666666666666666E-2</v>
      </c>
      <c r="AY706">
        <f>('Added Columns'!AY706-'Added Columns'!AY$1)/'Added Columns'!AY$3</f>
        <v>0</v>
      </c>
      <c r="AZ706">
        <v>1</v>
      </c>
      <c r="BA706">
        <v>0</v>
      </c>
    </row>
    <row r="707" spans="1:53" x14ac:dyDescent="0.25">
      <c r="A707">
        <v>700</v>
      </c>
      <c r="B707">
        <v>1</v>
      </c>
      <c r="C707">
        <v>0</v>
      </c>
      <c r="D707">
        <f>('Added Columns'!D707-'Added Columns'!D$1)/'Added Columns'!D$3</f>
        <v>0.80952380952380953</v>
      </c>
      <c r="E707">
        <v>1</v>
      </c>
      <c r="F707">
        <v>0</v>
      </c>
      <c r="G707">
        <v>0</v>
      </c>
      <c r="H707">
        <f>('Added Columns'!H707-'Added Columns'!H$1)/'Added Columns'!H$3</f>
        <v>0.68074445239799575</v>
      </c>
      <c r="I707">
        <v>0</v>
      </c>
      <c r="J707">
        <v>1</v>
      </c>
      <c r="K707">
        <v>0</v>
      </c>
      <c r="L707">
        <f>('Added Columns'!L707-'Added Columns'!L$1)/'Added Columns'!L$3</f>
        <v>0</v>
      </c>
      <c r="M707">
        <f>('Added Columns'!M707-'Added Columns'!M$1)/'Added Columns'!M$3</f>
        <v>0.25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>('Added Columns'!T707-'Added Columns'!T$1)/'Added Columns'!T$3</f>
        <v>1</v>
      </c>
      <c r="U707">
        <f>('Added Columns'!U707-'Added Columns'!U$1)/'Added Columns'!U$3</f>
        <v>0.5714285714285714</v>
      </c>
      <c r="V707">
        <f>('Added Columns'!V707-'Added Columns'!V$1)/'Added Columns'!V$3</f>
        <v>0.66666666666666663</v>
      </c>
      <c r="W707">
        <f>('Added Columns'!W707-'Added Columns'!W$1)/'Added Columns'!W$3</f>
        <v>0.75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f>('Added Columns'!AG707-'Added Columns'!AG$1)/'Added Columns'!AG$3</f>
        <v>1</v>
      </c>
      <c r="AH707">
        <v>0</v>
      </c>
      <c r="AI707">
        <v>1</v>
      </c>
      <c r="AJ707">
        <v>0</v>
      </c>
      <c r="AK707">
        <f>('Added Columns'!AK707-'Added Columns'!AK$1)/'Added Columns'!AK$3</f>
        <v>0.84728804634017907</v>
      </c>
      <c r="AL707">
        <f>('Added Columns'!AL707-'Added Columns'!AL$1)/'Added Columns'!AL$3</f>
        <v>0.47119052399116645</v>
      </c>
      <c r="AM707">
        <f>('Added Columns'!AM707-'Added Columns'!AM$1)/'Added Columns'!AM$3</f>
        <v>0.22222222222222221</v>
      </c>
      <c r="AN707">
        <v>0</v>
      </c>
      <c r="AO707">
        <f>('Added Columns'!AO707-'Added Columns'!AO$1)/'Added Columns'!AO$3</f>
        <v>0.2857142857142857</v>
      </c>
      <c r="AP707">
        <f>('Added Columns'!AP707-'Added Columns'!AP$1)/'Added Columns'!AP$3</f>
        <v>0</v>
      </c>
      <c r="AQ707">
        <f>('Added Columns'!AQ707-'Added Columns'!AQ$1)/'Added Columns'!AQ$3</f>
        <v>0.33333333333333331</v>
      </c>
      <c r="AR707">
        <f>('Added Columns'!AR707-'Added Columns'!AR$1)/'Added Columns'!AR$3</f>
        <v>0.33333333333333331</v>
      </c>
      <c r="AS707">
        <f>('Added Columns'!AS707-'Added Columns'!AS$1)/'Added Columns'!AS$3</f>
        <v>0.65</v>
      </c>
      <c r="AT707">
        <f>('Added Columns'!AT707-'Added Columns'!AT$1)/'Added Columns'!AT$3</f>
        <v>0.33333333333333331</v>
      </c>
      <c r="AU707">
        <f>('Added Columns'!AU707-'Added Columns'!AU$1)/'Added Columns'!AU$3</f>
        <v>0.33333333333333331</v>
      </c>
      <c r="AV707">
        <f>('Added Columns'!AV707-'Added Columns'!AV$1)/'Added Columns'!AV$3</f>
        <v>0.22500000000000001</v>
      </c>
      <c r="AW707">
        <f>('Added Columns'!AW707-'Added Columns'!AW$1)/'Added Columns'!AW$3</f>
        <v>0.44444444444444442</v>
      </c>
      <c r="AX707">
        <f>('Added Columns'!AX707-'Added Columns'!AX$1)/'Added Columns'!AX$3</f>
        <v>0.46666666666666667</v>
      </c>
      <c r="AY707">
        <f>('Added Columns'!AY707-'Added Columns'!AY$1)/'Added Columns'!AY$3</f>
        <v>0.47058823529411764</v>
      </c>
      <c r="AZ707">
        <v>1</v>
      </c>
      <c r="BA707">
        <v>0</v>
      </c>
    </row>
    <row r="708" spans="1:53" x14ac:dyDescent="0.25">
      <c r="A708">
        <v>701</v>
      </c>
      <c r="B708">
        <v>1</v>
      </c>
      <c r="C708">
        <v>0</v>
      </c>
      <c r="D708">
        <f>('Added Columns'!D708-'Added Columns'!D$1)/'Added Columns'!D$3</f>
        <v>0.95238095238095233</v>
      </c>
      <c r="E708">
        <v>1</v>
      </c>
      <c r="F708">
        <v>0</v>
      </c>
      <c r="G708">
        <v>0</v>
      </c>
      <c r="H708">
        <f>('Added Columns'!H708-'Added Columns'!H$1)/'Added Columns'!H$3</f>
        <v>0.13385826771653545</v>
      </c>
      <c r="I708">
        <v>0</v>
      </c>
      <c r="J708">
        <v>1</v>
      </c>
      <c r="K708">
        <v>0</v>
      </c>
      <c r="L708">
        <f>('Added Columns'!L708-'Added Columns'!L$1)/'Added Columns'!L$3</f>
        <v>3.5714285714285712E-2</v>
      </c>
      <c r="M708">
        <f>('Added Columns'!M708-'Added Columns'!M$1)/'Added Columns'!M$3</f>
        <v>0.5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f>('Added Columns'!T708-'Added Columns'!T$1)/'Added Columns'!T$3</f>
        <v>1</v>
      </c>
      <c r="U708">
        <f>('Added Columns'!U708-'Added Columns'!U$1)/'Added Columns'!U$3</f>
        <v>0.3</v>
      </c>
      <c r="V708">
        <f>('Added Columns'!V708-'Added Columns'!V$1)/'Added Columns'!V$3</f>
        <v>0.66666666666666663</v>
      </c>
      <c r="W708">
        <f>('Added Columns'!W708-'Added Columns'!W$1)/'Added Columns'!W$3</f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f>('Added Columns'!AG708-'Added Columns'!AG$1)/'Added Columns'!AG$3</f>
        <v>0.66666666666666663</v>
      </c>
      <c r="AH708">
        <v>0</v>
      </c>
      <c r="AI708">
        <v>0</v>
      </c>
      <c r="AJ708">
        <v>1</v>
      </c>
      <c r="AK708">
        <f>('Added Columns'!AK708-'Added Columns'!AK$1)/'Added Columns'!AK$3</f>
        <v>7.7409162717219593E-2</v>
      </c>
      <c r="AL708">
        <f>('Added Columns'!AL708-'Added Columns'!AL$1)/'Added Columns'!AL$3</f>
        <v>0.96900220839188922</v>
      </c>
      <c r="AM708">
        <f>('Added Columns'!AM708-'Added Columns'!AM$1)/'Added Columns'!AM$3</f>
        <v>0.44444444444444442</v>
      </c>
      <c r="AN708">
        <v>0</v>
      </c>
      <c r="AO708">
        <f>('Added Columns'!AO708-'Added Columns'!AO$1)/'Added Columns'!AO$3</f>
        <v>0.9285714285714286</v>
      </c>
      <c r="AP708">
        <f>('Added Columns'!AP708-'Added Columns'!AP$1)/'Added Columns'!AP$3</f>
        <v>1</v>
      </c>
      <c r="AQ708">
        <f>('Added Columns'!AQ708-'Added Columns'!AQ$1)/'Added Columns'!AQ$3</f>
        <v>0</v>
      </c>
      <c r="AR708">
        <f>('Added Columns'!AR708-'Added Columns'!AR$1)/'Added Columns'!AR$3</f>
        <v>0</v>
      </c>
      <c r="AS708">
        <f>('Added Columns'!AS708-'Added Columns'!AS$1)/'Added Columns'!AS$3</f>
        <v>0.17499999999999999</v>
      </c>
      <c r="AT708">
        <f>('Added Columns'!AT708-'Added Columns'!AT$1)/'Added Columns'!AT$3</f>
        <v>0.66666666666666663</v>
      </c>
      <c r="AU708">
        <f>('Added Columns'!AU708-'Added Columns'!AU$1)/'Added Columns'!AU$3</f>
        <v>0.66666666666666663</v>
      </c>
      <c r="AV708">
        <f>('Added Columns'!AV708-'Added Columns'!AV$1)/'Added Columns'!AV$3</f>
        <v>2.5000000000000001E-2</v>
      </c>
      <c r="AW708">
        <f>('Added Columns'!AW708-'Added Columns'!AW$1)/'Added Columns'!AW$3</f>
        <v>0</v>
      </c>
      <c r="AX708">
        <f>('Added Columns'!AX708-'Added Columns'!AX$1)/'Added Columns'!AX$3</f>
        <v>0</v>
      </c>
      <c r="AY708">
        <f>('Added Columns'!AY708-'Added Columns'!AY$1)/'Added Columns'!AY$3</f>
        <v>0</v>
      </c>
      <c r="AZ708">
        <v>1</v>
      </c>
      <c r="BA708">
        <v>1</v>
      </c>
    </row>
    <row r="709" spans="1:53" x14ac:dyDescent="0.25">
      <c r="A709">
        <v>702</v>
      </c>
      <c r="B709">
        <v>1</v>
      </c>
      <c r="C709">
        <v>0</v>
      </c>
      <c r="D709">
        <f>('Added Columns'!D709-'Added Columns'!D$1)/'Added Columns'!D$3</f>
        <v>0.83333333333333337</v>
      </c>
      <c r="E709">
        <v>1</v>
      </c>
      <c r="F709">
        <v>0</v>
      </c>
      <c r="G709">
        <v>0</v>
      </c>
      <c r="H709">
        <f>('Added Columns'!H709-'Added Columns'!H$1)/'Added Columns'!H$3</f>
        <v>0.91195418754473878</v>
      </c>
      <c r="I709">
        <v>1</v>
      </c>
      <c r="J709">
        <v>0</v>
      </c>
      <c r="K709">
        <v>0</v>
      </c>
      <c r="L709">
        <f>('Added Columns'!L709-'Added Columns'!L$1)/'Added Columns'!L$3</f>
        <v>3.5714285714285712E-2</v>
      </c>
      <c r="M709">
        <f>('Added Columns'!M709-'Added Columns'!M$1)/'Added Columns'!M$3</f>
        <v>0.25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f>('Added Columns'!T709-'Added Columns'!T$1)/'Added Columns'!T$3</f>
        <v>0.66666666666666663</v>
      </c>
      <c r="U709">
        <f>('Added Columns'!U709-'Added Columns'!U$1)/'Added Columns'!U$3</f>
        <v>0.21428571428571427</v>
      </c>
      <c r="V709">
        <f>('Added Columns'!V709-'Added Columns'!V$1)/'Added Columns'!V$3</f>
        <v>0.66666666666666663</v>
      </c>
      <c r="W709">
        <f>('Added Columns'!W709-'Added Columns'!W$1)/'Added Columns'!W$3</f>
        <v>0.75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f>('Added Columns'!AG709-'Added Columns'!AG$1)/'Added Columns'!AG$3</f>
        <v>0.66666666666666663</v>
      </c>
      <c r="AH709">
        <v>1</v>
      </c>
      <c r="AI709">
        <v>0</v>
      </c>
      <c r="AJ709">
        <v>0</v>
      </c>
      <c r="AK709">
        <f>('Added Columns'!AK709-'Added Columns'!AK$1)/'Added Columns'!AK$3</f>
        <v>0.72896261190100053</v>
      </c>
      <c r="AL709">
        <f>('Added Columns'!AL709-'Added Columns'!AL$1)/'Added Columns'!AL$3</f>
        <v>0.47556715518972092</v>
      </c>
      <c r="AM709">
        <f>('Added Columns'!AM709-'Added Columns'!AM$1)/'Added Columns'!AM$3</f>
        <v>0.66666666666666663</v>
      </c>
      <c r="AN709">
        <v>0</v>
      </c>
      <c r="AO709">
        <f>('Added Columns'!AO709-'Added Columns'!AO$1)/'Added Columns'!AO$3</f>
        <v>0.14285714285714285</v>
      </c>
      <c r="AP709">
        <f>('Added Columns'!AP709-'Added Columns'!AP$1)/'Added Columns'!AP$3</f>
        <v>0</v>
      </c>
      <c r="AQ709">
        <f>('Added Columns'!AQ709-'Added Columns'!AQ$1)/'Added Columns'!AQ$3</f>
        <v>0.66666666666666663</v>
      </c>
      <c r="AR709">
        <f>('Added Columns'!AR709-'Added Columns'!AR$1)/'Added Columns'!AR$3</f>
        <v>0.33333333333333331</v>
      </c>
      <c r="AS709">
        <f>('Added Columns'!AS709-'Added Columns'!AS$1)/'Added Columns'!AS$3</f>
        <v>0.55000000000000004</v>
      </c>
      <c r="AT709">
        <f>('Added Columns'!AT709-'Added Columns'!AT$1)/'Added Columns'!AT$3</f>
        <v>0.5</v>
      </c>
      <c r="AU709">
        <f>('Added Columns'!AU709-'Added Columns'!AU$1)/'Added Columns'!AU$3</f>
        <v>1</v>
      </c>
      <c r="AV709">
        <f>('Added Columns'!AV709-'Added Columns'!AV$1)/'Added Columns'!AV$3</f>
        <v>0.42499999999999999</v>
      </c>
      <c r="AW709">
        <f>('Added Columns'!AW709-'Added Columns'!AW$1)/'Added Columns'!AW$3</f>
        <v>0.72222222222222221</v>
      </c>
      <c r="AX709">
        <f>('Added Columns'!AX709-'Added Columns'!AX$1)/'Added Columns'!AX$3</f>
        <v>1</v>
      </c>
      <c r="AY709">
        <f>('Added Columns'!AY709-'Added Columns'!AY$1)/'Added Columns'!AY$3</f>
        <v>0.11764705882352941</v>
      </c>
      <c r="AZ709">
        <v>1</v>
      </c>
      <c r="BA709">
        <v>0</v>
      </c>
    </row>
    <row r="710" spans="1:53" x14ac:dyDescent="0.25">
      <c r="A710">
        <v>703</v>
      </c>
      <c r="B710">
        <v>1</v>
      </c>
      <c r="C710">
        <v>0</v>
      </c>
      <c r="D710">
        <f>('Added Columns'!D710-'Added Columns'!D$1)/'Added Columns'!D$3</f>
        <v>0.2857142857142857</v>
      </c>
      <c r="E710">
        <v>1</v>
      </c>
      <c r="F710">
        <v>0</v>
      </c>
      <c r="G710">
        <v>0</v>
      </c>
      <c r="H710">
        <f>('Added Columns'!H710-'Added Columns'!H$1)/'Added Columns'!H$3</f>
        <v>9.234073013600573E-2</v>
      </c>
      <c r="I710">
        <v>1</v>
      </c>
      <c r="J710">
        <v>0</v>
      </c>
      <c r="K710">
        <v>0</v>
      </c>
      <c r="L710">
        <f>('Added Columns'!L710-'Added Columns'!L$1)/'Added Columns'!L$3</f>
        <v>0.25</v>
      </c>
      <c r="M710">
        <f>('Added Columns'!M710-'Added Columns'!M$1)/'Added Columns'!M$3</f>
        <v>0.25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f>('Added Columns'!T710-'Added Columns'!T$1)/'Added Columns'!T$3</f>
        <v>0.66666666666666663</v>
      </c>
      <c r="U710">
        <f>('Added Columns'!U710-'Added Columns'!U$1)/'Added Columns'!U$3</f>
        <v>0.45714285714285713</v>
      </c>
      <c r="V710">
        <f>('Added Columns'!V710-'Added Columns'!V$1)/'Added Columns'!V$3</f>
        <v>0.66666666666666663</v>
      </c>
      <c r="W710">
        <f>('Added Columns'!W710-'Added Columns'!W$1)/'Added Columns'!W$3</f>
        <v>0.5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f>('Added Columns'!AG710-'Added Columns'!AG$1)/'Added Columns'!AG$3</f>
        <v>0.66666666666666663</v>
      </c>
      <c r="AH710">
        <v>1</v>
      </c>
      <c r="AI710">
        <v>0</v>
      </c>
      <c r="AJ710">
        <v>0</v>
      </c>
      <c r="AK710">
        <f>('Added Columns'!AK710-'Added Columns'!AK$1)/'Added Columns'!AK$3</f>
        <v>0.32938388625592419</v>
      </c>
      <c r="AL710">
        <f>('Added Columns'!AL710-'Added Columns'!AL$1)/'Added Columns'!AL$3</f>
        <v>0.31652278658903832</v>
      </c>
      <c r="AM710">
        <f>('Added Columns'!AM710-'Added Columns'!AM$1)/'Added Columns'!AM$3</f>
        <v>0.55555555555555558</v>
      </c>
      <c r="AN710">
        <v>0</v>
      </c>
      <c r="AO710">
        <f>('Added Columns'!AO710-'Added Columns'!AO$1)/'Added Columns'!AO$3</f>
        <v>0</v>
      </c>
      <c r="AP710">
        <f>('Added Columns'!AP710-'Added Columns'!AP$1)/'Added Columns'!AP$3</f>
        <v>0</v>
      </c>
      <c r="AQ710">
        <f>('Added Columns'!AQ710-'Added Columns'!AQ$1)/'Added Columns'!AQ$3</f>
        <v>0</v>
      </c>
      <c r="AR710">
        <f>('Added Columns'!AR710-'Added Columns'!AR$1)/'Added Columns'!AR$3</f>
        <v>0.33333333333333331</v>
      </c>
      <c r="AS710">
        <f>('Added Columns'!AS710-'Added Columns'!AS$1)/'Added Columns'!AS$3</f>
        <v>0.25</v>
      </c>
      <c r="AT710">
        <f>('Added Columns'!AT710-'Added Columns'!AT$1)/'Added Columns'!AT$3</f>
        <v>0.33333333333333331</v>
      </c>
      <c r="AU710">
        <f>('Added Columns'!AU710-'Added Columns'!AU$1)/'Added Columns'!AU$3</f>
        <v>1</v>
      </c>
      <c r="AV710">
        <f>('Added Columns'!AV710-'Added Columns'!AV$1)/'Added Columns'!AV$3</f>
        <v>0.2</v>
      </c>
      <c r="AW710">
        <f>('Added Columns'!AW710-'Added Columns'!AW$1)/'Added Columns'!AW$3</f>
        <v>0.22222222222222221</v>
      </c>
      <c r="AX710">
        <f>('Added Columns'!AX710-'Added Columns'!AX$1)/'Added Columns'!AX$3</f>
        <v>0.46666666666666667</v>
      </c>
      <c r="AY710">
        <f>('Added Columns'!AY710-'Added Columns'!AY$1)/'Added Columns'!AY$3</f>
        <v>0.41176470588235292</v>
      </c>
      <c r="AZ710">
        <v>1</v>
      </c>
      <c r="BA710">
        <v>0</v>
      </c>
    </row>
    <row r="711" spans="1:53" x14ac:dyDescent="0.25">
      <c r="A711">
        <v>704</v>
      </c>
      <c r="B711">
        <v>0</v>
      </c>
      <c r="C711">
        <v>1</v>
      </c>
      <c r="D711">
        <f>('Added Columns'!D711-'Added Columns'!D$1)/'Added Columns'!D$3</f>
        <v>0.47619047619047616</v>
      </c>
      <c r="E711">
        <v>0</v>
      </c>
      <c r="F711">
        <v>0</v>
      </c>
      <c r="G711">
        <v>1</v>
      </c>
      <c r="H711">
        <f>('Added Columns'!H711-'Added Columns'!H$1)/'Added Columns'!H$3</f>
        <v>3.579098067287044E-2</v>
      </c>
      <c r="I711">
        <v>1</v>
      </c>
      <c r="J711">
        <v>0</v>
      </c>
      <c r="K711">
        <v>0</v>
      </c>
      <c r="L711">
        <f>('Added Columns'!L711-'Added Columns'!L$1)/'Added Columns'!L$3</f>
        <v>0.32142857142857145</v>
      </c>
      <c r="M711">
        <f>('Added Columns'!M711-'Added Columns'!M$1)/'Added Columns'!M$3</f>
        <v>0.5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f>('Added Columns'!T711-'Added Columns'!T$1)/'Added Columns'!T$3</f>
        <v>0.66666666666666663</v>
      </c>
      <c r="U711">
        <f>('Added Columns'!U711-'Added Columns'!U$1)/'Added Columns'!U$3</f>
        <v>0.7857142857142857</v>
      </c>
      <c r="V711">
        <f>('Added Columns'!V711-'Added Columns'!V$1)/'Added Columns'!V$3</f>
        <v>0.66666666666666663</v>
      </c>
      <c r="W711">
        <f>('Added Columns'!W711-'Added Columns'!W$1)/'Added Columns'!W$3</f>
        <v>0.25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f>('Added Columns'!AG711-'Added Columns'!AG$1)/'Added Columns'!AG$3</f>
        <v>1</v>
      </c>
      <c r="AH711">
        <v>0</v>
      </c>
      <c r="AI711">
        <v>0</v>
      </c>
      <c r="AJ711">
        <v>1</v>
      </c>
      <c r="AK711">
        <f>('Added Columns'!AK711-'Added Columns'!AK$1)/'Added Columns'!AK$3</f>
        <v>0.24523433385992627</v>
      </c>
      <c r="AL711">
        <f>('Added Columns'!AL711-'Added Columns'!AL$1)/'Added Columns'!AL$3</f>
        <v>0.71491668339690828</v>
      </c>
      <c r="AM711">
        <f>('Added Columns'!AM711-'Added Columns'!AM$1)/'Added Columns'!AM$3</f>
        <v>0.1111111111111111</v>
      </c>
      <c r="AN711">
        <v>1</v>
      </c>
      <c r="AO711">
        <f>('Added Columns'!AO711-'Added Columns'!AO$1)/'Added Columns'!AO$3</f>
        <v>0.14285714285714285</v>
      </c>
      <c r="AP711">
        <f>('Added Columns'!AP711-'Added Columns'!AP$1)/'Added Columns'!AP$3</f>
        <v>0</v>
      </c>
      <c r="AQ711">
        <f>('Added Columns'!AQ711-'Added Columns'!AQ$1)/'Added Columns'!AQ$3</f>
        <v>0.33333333333333331</v>
      </c>
      <c r="AR711">
        <f>('Added Columns'!AR711-'Added Columns'!AR$1)/'Added Columns'!AR$3</f>
        <v>0</v>
      </c>
      <c r="AS711">
        <f>('Added Columns'!AS711-'Added Columns'!AS$1)/'Added Columns'!AS$3</f>
        <v>0.15</v>
      </c>
      <c r="AT711">
        <f>('Added Columns'!AT711-'Added Columns'!AT$1)/'Added Columns'!AT$3</f>
        <v>0.16666666666666666</v>
      </c>
      <c r="AU711">
        <f>('Added Columns'!AU711-'Added Columns'!AU$1)/'Added Columns'!AU$3</f>
        <v>0.66666666666666663</v>
      </c>
      <c r="AV711">
        <f>('Added Columns'!AV711-'Added Columns'!AV$1)/'Added Columns'!AV$3</f>
        <v>0.125</v>
      </c>
      <c r="AW711">
        <f>('Added Columns'!AW711-'Added Columns'!AW$1)/'Added Columns'!AW$3</f>
        <v>0.16666666666666666</v>
      </c>
      <c r="AX711">
        <f>('Added Columns'!AX711-'Added Columns'!AX$1)/'Added Columns'!AX$3</f>
        <v>6.6666666666666666E-2</v>
      </c>
      <c r="AY711">
        <f>('Added Columns'!AY711-'Added Columns'!AY$1)/'Added Columns'!AY$3</f>
        <v>0.17647058823529413</v>
      </c>
      <c r="AZ711">
        <v>1</v>
      </c>
      <c r="BA711">
        <v>0</v>
      </c>
    </row>
    <row r="712" spans="1:53" x14ac:dyDescent="0.25">
      <c r="A712">
        <v>705</v>
      </c>
      <c r="B712">
        <v>1</v>
      </c>
      <c r="C712">
        <v>0</v>
      </c>
      <c r="D712">
        <f>('Added Columns'!D712-'Added Columns'!D$1)/'Added Columns'!D$3</f>
        <v>0.40476190476190477</v>
      </c>
      <c r="E712">
        <v>1</v>
      </c>
      <c r="F712">
        <v>0</v>
      </c>
      <c r="G712">
        <v>0</v>
      </c>
      <c r="H712">
        <f>('Added Columns'!H712-'Added Columns'!H$1)/'Added Columns'!H$3</f>
        <v>0.55833929849677877</v>
      </c>
      <c r="I712">
        <v>1</v>
      </c>
      <c r="J712">
        <v>0</v>
      </c>
      <c r="K712">
        <v>0</v>
      </c>
      <c r="L712">
        <f>('Added Columns'!L712-'Added Columns'!L$1)/'Added Columns'!L$3</f>
        <v>7.1428571428571425E-2</v>
      </c>
      <c r="M712">
        <f>('Added Columns'!M712-'Added Columns'!M$1)/'Added Columns'!M$3</f>
        <v>0.75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f>('Added Columns'!T712-'Added Columns'!T$1)/'Added Columns'!T$3</f>
        <v>1</v>
      </c>
      <c r="U712">
        <f>('Added Columns'!U712-'Added Columns'!U$1)/'Added Columns'!U$3</f>
        <v>0.88571428571428568</v>
      </c>
      <c r="V712">
        <f>('Added Columns'!V712-'Added Columns'!V$1)/'Added Columns'!V$3</f>
        <v>0.66666666666666663</v>
      </c>
      <c r="W712">
        <f>('Added Columns'!W712-'Added Columns'!W$1)/'Added Columns'!W$3</f>
        <v>0.5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f>('Added Columns'!AG712-'Added Columns'!AG$1)/'Added Columns'!AG$3</f>
        <v>1</v>
      </c>
      <c r="AH712">
        <v>1</v>
      </c>
      <c r="AI712">
        <v>0</v>
      </c>
      <c r="AJ712">
        <v>0</v>
      </c>
      <c r="AK712">
        <f>('Added Columns'!AK712-'Added Columns'!AK$1)/'Added Columns'!AK$3</f>
        <v>0.35882043180621381</v>
      </c>
      <c r="AL712">
        <f>('Added Columns'!AL712-'Added Columns'!AL$1)/'Added Columns'!AL$3</f>
        <v>0.18943987151174463</v>
      </c>
      <c r="AM712">
        <f>('Added Columns'!AM712-'Added Columns'!AM$1)/'Added Columns'!AM$3</f>
        <v>0.66666666666666663</v>
      </c>
      <c r="AN712">
        <v>0</v>
      </c>
      <c r="AO712">
        <f>('Added Columns'!AO712-'Added Columns'!AO$1)/'Added Columns'!AO$3</f>
        <v>0.14285714285714285</v>
      </c>
      <c r="AP712">
        <f>('Added Columns'!AP712-'Added Columns'!AP$1)/'Added Columns'!AP$3</f>
        <v>0</v>
      </c>
      <c r="AQ712">
        <f>('Added Columns'!AQ712-'Added Columns'!AQ$1)/'Added Columns'!AQ$3</f>
        <v>0.33333333333333331</v>
      </c>
      <c r="AR712">
        <f>('Added Columns'!AR712-'Added Columns'!AR$1)/'Added Columns'!AR$3</f>
        <v>0.33333333333333331</v>
      </c>
      <c r="AS712">
        <f>('Added Columns'!AS712-'Added Columns'!AS$1)/'Added Columns'!AS$3</f>
        <v>0.3</v>
      </c>
      <c r="AT712">
        <f>('Added Columns'!AT712-'Added Columns'!AT$1)/'Added Columns'!AT$3</f>
        <v>0.33333333333333331</v>
      </c>
      <c r="AU712">
        <f>('Added Columns'!AU712-'Added Columns'!AU$1)/'Added Columns'!AU$3</f>
        <v>0.66666666666666663</v>
      </c>
      <c r="AV712">
        <f>('Added Columns'!AV712-'Added Columns'!AV$1)/'Added Columns'!AV$3</f>
        <v>0.25</v>
      </c>
      <c r="AW712">
        <f>('Added Columns'!AW712-'Added Columns'!AW$1)/'Added Columns'!AW$3</f>
        <v>0.5</v>
      </c>
      <c r="AX712">
        <f>('Added Columns'!AX712-'Added Columns'!AX$1)/'Added Columns'!AX$3</f>
        <v>0</v>
      </c>
      <c r="AY712">
        <f>('Added Columns'!AY712-'Added Columns'!AY$1)/'Added Columns'!AY$3</f>
        <v>0.47058823529411764</v>
      </c>
      <c r="AZ712">
        <v>1</v>
      </c>
      <c r="BA712">
        <v>0</v>
      </c>
    </row>
    <row r="713" spans="1:53" x14ac:dyDescent="0.25">
      <c r="A713">
        <v>706</v>
      </c>
      <c r="B713">
        <v>1</v>
      </c>
      <c r="C713">
        <v>0</v>
      </c>
      <c r="D713">
        <f>('Added Columns'!D713-'Added Columns'!D$1)/'Added Columns'!D$3</f>
        <v>0.5</v>
      </c>
      <c r="E713">
        <v>1</v>
      </c>
      <c r="F713">
        <v>0</v>
      </c>
      <c r="G713">
        <v>0</v>
      </c>
      <c r="H713">
        <f>('Added Columns'!H713-'Added Columns'!H$1)/'Added Columns'!H$3</f>
        <v>0.57337151037938439</v>
      </c>
      <c r="I713">
        <v>1</v>
      </c>
      <c r="J713">
        <v>0</v>
      </c>
      <c r="K713">
        <v>0</v>
      </c>
      <c r="L713">
        <f>('Added Columns'!L713-'Added Columns'!L$1)/'Added Columns'!L$3</f>
        <v>3.5714285714285712E-2</v>
      </c>
      <c r="M713">
        <f>('Added Columns'!M713-'Added Columns'!M$1)/'Added Columns'!M$3</f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f>('Added Columns'!T713-'Added Columns'!T$1)/'Added Columns'!T$3</f>
        <v>0</v>
      </c>
      <c r="U713">
        <f>('Added Columns'!U713-'Added Columns'!U$1)/'Added Columns'!U$3</f>
        <v>0.15714285714285714</v>
      </c>
      <c r="V713">
        <f>('Added Columns'!V713-'Added Columns'!V$1)/'Added Columns'!V$3</f>
        <v>1</v>
      </c>
      <c r="W713">
        <f>('Added Columns'!W713-'Added Columns'!W$1)/'Added Columns'!W$3</f>
        <v>0.5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f>('Added Columns'!AG713-'Added Columns'!AG$1)/'Added Columns'!AG$3</f>
        <v>0.66666666666666663</v>
      </c>
      <c r="AH713">
        <v>0</v>
      </c>
      <c r="AI713">
        <v>0</v>
      </c>
      <c r="AJ713">
        <v>1</v>
      </c>
      <c r="AK713">
        <f>('Added Columns'!AK713-'Added Columns'!AK$1)/'Added Columns'!AK$3</f>
        <v>0.36182201158504473</v>
      </c>
      <c r="AL713">
        <f>('Added Columns'!AL713-'Added Columns'!AL$1)/'Added Columns'!AL$3</f>
        <v>1.87111021883156E-2</v>
      </c>
      <c r="AM713">
        <f>('Added Columns'!AM713-'Added Columns'!AM$1)/'Added Columns'!AM$3</f>
        <v>0</v>
      </c>
      <c r="AN713">
        <v>0</v>
      </c>
      <c r="AO713">
        <f>('Added Columns'!AO713-'Added Columns'!AO$1)/'Added Columns'!AO$3</f>
        <v>0.5</v>
      </c>
      <c r="AP713">
        <f>('Added Columns'!AP713-'Added Columns'!AP$1)/'Added Columns'!AP$3</f>
        <v>0</v>
      </c>
      <c r="AQ713">
        <f>('Added Columns'!AQ713-'Added Columns'!AQ$1)/'Added Columns'!AQ$3</f>
        <v>1</v>
      </c>
      <c r="AR713">
        <f>('Added Columns'!AR713-'Added Columns'!AR$1)/'Added Columns'!AR$3</f>
        <v>0</v>
      </c>
      <c r="AS713">
        <f>('Added Columns'!AS713-'Added Columns'!AS$1)/'Added Columns'!AS$3</f>
        <v>0.22500000000000001</v>
      </c>
      <c r="AT713">
        <f>('Added Columns'!AT713-'Added Columns'!AT$1)/'Added Columns'!AT$3</f>
        <v>0.5</v>
      </c>
      <c r="AU713">
        <f>('Added Columns'!AU713-'Added Columns'!AU$1)/'Added Columns'!AU$3</f>
        <v>0.66666666666666663</v>
      </c>
      <c r="AV713">
        <f>('Added Columns'!AV713-'Added Columns'!AV$1)/'Added Columns'!AV$3</f>
        <v>0.2</v>
      </c>
      <c r="AW713">
        <f>('Added Columns'!AW713-'Added Columns'!AW$1)/'Added Columns'!AW$3</f>
        <v>0.3888888888888889</v>
      </c>
      <c r="AX713">
        <f>('Added Columns'!AX713-'Added Columns'!AX$1)/'Added Columns'!AX$3</f>
        <v>0</v>
      </c>
      <c r="AY713">
        <f>('Added Columns'!AY713-'Added Columns'!AY$1)/'Added Columns'!AY$3</f>
        <v>0.41176470588235292</v>
      </c>
      <c r="AZ713">
        <v>1</v>
      </c>
      <c r="BA713">
        <v>0</v>
      </c>
    </row>
    <row r="714" spans="1:53" x14ac:dyDescent="0.25">
      <c r="A714">
        <v>707</v>
      </c>
      <c r="B714">
        <v>0</v>
      </c>
      <c r="C714">
        <v>1</v>
      </c>
      <c r="D714">
        <f>('Added Columns'!D714-'Added Columns'!D$1)/'Added Columns'!D$3</f>
        <v>0.52380952380952384</v>
      </c>
      <c r="E714">
        <v>0</v>
      </c>
      <c r="F714">
        <v>0</v>
      </c>
      <c r="G714">
        <v>1</v>
      </c>
      <c r="H714">
        <f>('Added Columns'!H714-'Added Columns'!H$1)/'Added Columns'!H$3</f>
        <v>0.98568360773085184</v>
      </c>
      <c r="I714">
        <v>1</v>
      </c>
      <c r="J714">
        <v>0</v>
      </c>
      <c r="K714">
        <v>0</v>
      </c>
      <c r="L714">
        <f>('Added Columns'!L714-'Added Columns'!L$1)/'Added Columns'!L$3</f>
        <v>0.8214285714285714</v>
      </c>
      <c r="M714">
        <f>('Added Columns'!M714-'Added Columns'!M$1)/'Added Columns'!M$3</f>
        <v>0.5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>('Added Columns'!T714-'Added Columns'!T$1)/'Added Columns'!T$3</f>
        <v>0.33333333333333331</v>
      </c>
      <c r="U714">
        <f>('Added Columns'!U714-'Added Columns'!U$1)/'Added Columns'!U$3</f>
        <v>1</v>
      </c>
      <c r="V714">
        <f>('Added Columns'!V714-'Added Columns'!V$1)/'Added Columns'!V$3</f>
        <v>1</v>
      </c>
      <c r="W714">
        <f>('Added Columns'!W714-'Added Columns'!W$1)/'Added Columns'!W$3</f>
        <v>0.75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f>('Added Columns'!AG714-'Added Columns'!AG$1)/'Added Columns'!AG$3</f>
        <v>0.33333333333333331</v>
      </c>
      <c r="AH714">
        <v>0</v>
      </c>
      <c r="AI714">
        <v>0</v>
      </c>
      <c r="AJ714">
        <v>1</v>
      </c>
      <c r="AK714">
        <f>('Added Columns'!AK714-'Added Columns'!AK$1)/'Added Columns'!AK$3</f>
        <v>0.64165350184307535</v>
      </c>
      <c r="AL714">
        <f>('Added Columns'!AL714-'Added Columns'!AL$1)/'Added Columns'!AL$3</f>
        <v>0.6013651877133106</v>
      </c>
      <c r="AM714">
        <f>('Added Columns'!AM714-'Added Columns'!AM$1)/'Added Columns'!AM$3</f>
        <v>0.44444444444444442</v>
      </c>
      <c r="AN714">
        <v>1</v>
      </c>
      <c r="AO714">
        <f>('Added Columns'!AO714-'Added Columns'!AO$1)/'Added Columns'!AO$3</f>
        <v>0.35714285714285715</v>
      </c>
      <c r="AP714">
        <f>('Added Columns'!AP714-'Added Columns'!AP$1)/'Added Columns'!AP$3</f>
        <v>0</v>
      </c>
      <c r="AQ714">
        <f>('Added Columns'!AQ714-'Added Columns'!AQ$1)/'Added Columns'!AQ$3</f>
        <v>1</v>
      </c>
      <c r="AR714">
        <f>('Added Columns'!AR714-'Added Columns'!AR$1)/'Added Columns'!AR$3</f>
        <v>0</v>
      </c>
      <c r="AS714">
        <f>('Added Columns'!AS714-'Added Columns'!AS$1)/'Added Columns'!AS$3</f>
        <v>0.55000000000000004</v>
      </c>
      <c r="AT714">
        <f>('Added Columns'!AT714-'Added Columns'!AT$1)/'Added Columns'!AT$3</f>
        <v>0.33333333333333331</v>
      </c>
      <c r="AU714">
        <f>('Added Columns'!AU714-'Added Columns'!AU$1)/'Added Columns'!AU$3</f>
        <v>0.33333333333333331</v>
      </c>
      <c r="AV714">
        <f>('Added Columns'!AV714-'Added Columns'!AV$1)/'Added Columns'!AV$3</f>
        <v>2.5000000000000001E-2</v>
      </c>
      <c r="AW714">
        <f>('Added Columns'!AW714-'Added Columns'!AW$1)/'Added Columns'!AW$3</f>
        <v>0</v>
      </c>
      <c r="AX714">
        <f>('Added Columns'!AX714-'Added Columns'!AX$1)/'Added Columns'!AX$3</f>
        <v>0</v>
      </c>
      <c r="AY714">
        <f>('Added Columns'!AY714-'Added Columns'!AY$1)/'Added Columns'!AY$3</f>
        <v>0</v>
      </c>
      <c r="AZ714">
        <v>1</v>
      </c>
      <c r="BA714">
        <v>1</v>
      </c>
    </row>
    <row r="715" spans="1:53" x14ac:dyDescent="0.25">
      <c r="A715">
        <v>708</v>
      </c>
      <c r="B715">
        <v>1</v>
      </c>
      <c r="C715">
        <v>0</v>
      </c>
      <c r="D715">
        <f>('Added Columns'!D715-'Added Columns'!D$1)/'Added Columns'!D$3</f>
        <v>0.69047619047619047</v>
      </c>
      <c r="E715">
        <v>0</v>
      </c>
      <c r="F715">
        <v>1</v>
      </c>
      <c r="G715">
        <v>0</v>
      </c>
      <c r="H715">
        <f>('Added Columns'!H715-'Added Columns'!H$1)/'Added Columns'!H$3</f>
        <v>0.91410164638511093</v>
      </c>
      <c r="I715">
        <v>0</v>
      </c>
      <c r="J715">
        <v>1</v>
      </c>
      <c r="K715">
        <v>0</v>
      </c>
      <c r="L715">
        <f>('Added Columns'!L715-'Added Columns'!L$1)/'Added Columns'!L$3</f>
        <v>0.5357142857142857</v>
      </c>
      <c r="M715">
        <f>('Added Columns'!M715-'Added Columns'!M$1)/'Added Columns'!M$3</f>
        <v>0.75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f>('Added Columns'!T715-'Added Columns'!T$1)/'Added Columns'!T$3</f>
        <v>0.66666666666666663</v>
      </c>
      <c r="U715">
        <f>('Added Columns'!U715-'Added Columns'!U$1)/'Added Columns'!U$3</f>
        <v>0.48571428571428571</v>
      </c>
      <c r="V715">
        <f>('Added Columns'!V715-'Added Columns'!V$1)/'Added Columns'!V$3</f>
        <v>1</v>
      </c>
      <c r="W715">
        <f>('Added Columns'!W715-'Added Columns'!W$1)/'Added Columns'!W$3</f>
        <v>0.25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f>('Added Columns'!AG715-'Added Columns'!AG$1)/'Added Columns'!AG$3</f>
        <v>0.66666666666666663</v>
      </c>
      <c r="AH715">
        <v>1</v>
      </c>
      <c r="AI715">
        <v>0</v>
      </c>
      <c r="AJ715">
        <v>0</v>
      </c>
      <c r="AK715">
        <f>('Added Columns'!AK715-'Added Columns'!AK$1)/'Added Columns'!AK$3</f>
        <v>0.21369141653501844</v>
      </c>
      <c r="AL715">
        <f>('Added Columns'!AL715-'Added Columns'!AL$1)/'Added Columns'!AL$3</f>
        <v>0.18731178478217225</v>
      </c>
      <c r="AM715">
        <f>('Added Columns'!AM715-'Added Columns'!AM$1)/'Added Columns'!AM$3</f>
        <v>0.1111111111111111</v>
      </c>
      <c r="AN715">
        <v>1</v>
      </c>
      <c r="AO715">
        <f>('Added Columns'!AO715-'Added Columns'!AO$1)/'Added Columns'!AO$3</f>
        <v>0.5714285714285714</v>
      </c>
      <c r="AP715">
        <f>('Added Columns'!AP715-'Added Columns'!AP$1)/'Added Columns'!AP$3</f>
        <v>0</v>
      </c>
      <c r="AQ715">
        <f>('Added Columns'!AQ715-'Added Columns'!AQ$1)/'Added Columns'!AQ$3</f>
        <v>0.66666666666666663</v>
      </c>
      <c r="AR715">
        <f>('Added Columns'!AR715-'Added Columns'!AR$1)/'Added Columns'!AR$3</f>
        <v>0</v>
      </c>
      <c r="AS715">
        <f>('Added Columns'!AS715-'Added Columns'!AS$1)/'Added Columns'!AS$3</f>
        <v>0.5</v>
      </c>
      <c r="AT715">
        <f>('Added Columns'!AT715-'Added Columns'!AT$1)/'Added Columns'!AT$3</f>
        <v>0.5</v>
      </c>
      <c r="AU715">
        <f>('Added Columns'!AU715-'Added Columns'!AU$1)/'Added Columns'!AU$3</f>
        <v>1</v>
      </c>
      <c r="AV715">
        <f>('Added Columns'!AV715-'Added Columns'!AV$1)/'Added Columns'!AV$3</f>
        <v>0.47499999999999998</v>
      </c>
      <c r="AW715">
        <f>('Added Columns'!AW715-'Added Columns'!AW$1)/'Added Columns'!AW$3</f>
        <v>0.55555555555555558</v>
      </c>
      <c r="AX715">
        <f>('Added Columns'!AX715-'Added Columns'!AX$1)/'Added Columns'!AX$3</f>
        <v>0.13333333333333333</v>
      </c>
      <c r="AY715">
        <f>('Added Columns'!AY715-'Added Columns'!AY$1)/'Added Columns'!AY$3</f>
        <v>0.41176470588235292</v>
      </c>
      <c r="AZ715">
        <v>1</v>
      </c>
      <c r="BA715">
        <v>0</v>
      </c>
    </row>
    <row r="716" spans="1:53" x14ac:dyDescent="0.25">
      <c r="A716">
        <v>709</v>
      </c>
      <c r="B716">
        <v>1</v>
      </c>
      <c r="C716">
        <v>0</v>
      </c>
      <c r="D716">
        <f>('Added Columns'!D716-'Added Columns'!D$1)/'Added Columns'!D$3</f>
        <v>0.42857142857142855</v>
      </c>
      <c r="E716">
        <v>0</v>
      </c>
      <c r="F716">
        <v>0</v>
      </c>
      <c r="G716">
        <v>1</v>
      </c>
      <c r="H716">
        <f>('Added Columns'!H716-'Added Columns'!H$1)/'Added Columns'!H$3</f>
        <v>0.80672870436649968</v>
      </c>
      <c r="I716">
        <v>1</v>
      </c>
      <c r="J716">
        <v>0</v>
      </c>
      <c r="K716">
        <v>0</v>
      </c>
      <c r="L716">
        <f>('Added Columns'!L716-'Added Columns'!L$1)/'Added Columns'!L$3</f>
        <v>0.25</v>
      </c>
      <c r="M716">
        <f>('Added Columns'!M716-'Added Columns'!M$1)/'Added Columns'!M$3</f>
        <v>0.75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f>('Added Columns'!T716-'Added Columns'!T$1)/'Added Columns'!T$3</f>
        <v>0</v>
      </c>
      <c r="U716">
        <f>('Added Columns'!U716-'Added Columns'!U$1)/'Added Columns'!U$3</f>
        <v>0.77142857142857146</v>
      </c>
      <c r="V716">
        <f>('Added Columns'!V716-'Added Columns'!V$1)/'Added Columns'!V$3</f>
        <v>0.66666666666666663</v>
      </c>
      <c r="W716">
        <f>('Added Columns'!W716-'Added Columns'!W$1)/'Added Columns'!W$3</f>
        <v>0.25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f>('Added Columns'!AG716-'Added Columns'!AG$1)/'Added Columns'!AG$3</f>
        <v>1</v>
      </c>
      <c r="AH716">
        <v>1</v>
      </c>
      <c r="AI716">
        <v>0</v>
      </c>
      <c r="AJ716">
        <v>0</v>
      </c>
      <c r="AK716">
        <f>('Added Columns'!AK716-'Added Columns'!AK$1)/'Added Columns'!AK$3</f>
        <v>0.2143233280674039</v>
      </c>
      <c r="AL716">
        <f>('Added Columns'!AL716-'Added Columns'!AL$1)/'Added Columns'!AL$3</f>
        <v>0.95796024894599474</v>
      </c>
      <c r="AM716">
        <f>('Added Columns'!AM716-'Added Columns'!AM$1)/'Added Columns'!AM$3</f>
        <v>0.44444444444444442</v>
      </c>
      <c r="AN716">
        <v>0</v>
      </c>
      <c r="AO716">
        <f>('Added Columns'!AO716-'Added Columns'!AO$1)/'Added Columns'!AO$3</f>
        <v>0.14285714285714285</v>
      </c>
      <c r="AP716">
        <f>('Added Columns'!AP716-'Added Columns'!AP$1)/'Added Columns'!AP$3</f>
        <v>0</v>
      </c>
      <c r="AQ716">
        <f>('Added Columns'!AQ716-'Added Columns'!AQ$1)/'Added Columns'!AQ$3</f>
        <v>1</v>
      </c>
      <c r="AR716">
        <f>('Added Columns'!AR716-'Added Columns'!AR$1)/'Added Columns'!AR$3</f>
        <v>0.66666666666666663</v>
      </c>
      <c r="AS716">
        <f>('Added Columns'!AS716-'Added Columns'!AS$1)/'Added Columns'!AS$3</f>
        <v>0.3</v>
      </c>
      <c r="AT716">
        <f>('Added Columns'!AT716-'Added Columns'!AT$1)/'Added Columns'!AT$3</f>
        <v>0.5</v>
      </c>
      <c r="AU716">
        <f>('Added Columns'!AU716-'Added Columns'!AU$1)/'Added Columns'!AU$3</f>
        <v>0.66666666666666663</v>
      </c>
      <c r="AV716">
        <f>('Added Columns'!AV716-'Added Columns'!AV$1)/'Added Columns'!AV$3</f>
        <v>0.17499999999999999</v>
      </c>
      <c r="AW716">
        <f>('Added Columns'!AW716-'Added Columns'!AW$1)/'Added Columns'!AW$3</f>
        <v>0.3888888888888889</v>
      </c>
      <c r="AX716">
        <f>('Added Columns'!AX716-'Added Columns'!AX$1)/'Added Columns'!AX$3</f>
        <v>0</v>
      </c>
      <c r="AY716">
        <f>('Added Columns'!AY716-'Added Columns'!AY$1)/'Added Columns'!AY$3</f>
        <v>0.41176470588235292</v>
      </c>
      <c r="AZ716">
        <v>1</v>
      </c>
      <c r="BA716">
        <v>0</v>
      </c>
    </row>
    <row r="717" spans="1:53" x14ac:dyDescent="0.25">
      <c r="A717">
        <v>710</v>
      </c>
      <c r="B717">
        <v>1</v>
      </c>
      <c r="C717">
        <v>0</v>
      </c>
      <c r="D717">
        <f>('Added Columns'!D717-'Added Columns'!D$1)/'Added Columns'!D$3</f>
        <v>0.30952380952380953</v>
      </c>
      <c r="E717">
        <v>0</v>
      </c>
      <c r="F717">
        <v>0</v>
      </c>
      <c r="G717">
        <v>1</v>
      </c>
      <c r="H717">
        <f>('Added Columns'!H717-'Added Columns'!H$1)/'Added Columns'!H$3</f>
        <v>0.16678596993557623</v>
      </c>
      <c r="I717">
        <v>0</v>
      </c>
      <c r="J717">
        <v>1</v>
      </c>
      <c r="K717">
        <v>0</v>
      </c>
      <c r="L717">
        <f>('Added Columns'!L717-'Added Columns'!L$1)/'Added Columns'!L$3</f>
        <v>0.2857142857142857</v>
      </c>
      <c r="M717">
        <f>('Added Columns'!M717-'Added Columns'!M$1)/'Added Columns'!M$3</f>
        <v>0.25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f>('Added Columns'!T717-'Added Columns'!T$1)/'Added Columns'!T$3</f>
        <v>0.66666666666666663</v>
      </c>
      <c r="U717">
        <f>('Added Columns'!U717-'Added Columns'!U$1)/'Added Columns'!U$3</f>
        <v>0.22857142857142856</v>
      </c>
      <c r="V717">
        <f>('Added Columns'!V717-'Added Columns'!V$1)/'Added Columns'!V$3</f>
        <v>0.33333333333333331</v>
      </c>
      <c r="W717">
        <f>('Added Columns'!W717-'Added Columns'!W$1)/'Added Columns'!W$3</f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f>('Added Columns'!AG717-'Added Columns'!AG$1)/'Added Columns'!AG$3</f>
        <v>0</v>
      </c>
      <c r="AH717">
        <v>0</v>
      </c>
      <c r="AI717">
        <v>0</v>
      </c>
      <c r="AJ717">
        <v>1</v>
      </c>
      <c r="AK717">
        <f>('Added Columns'!AK717-'Added Columns'!AK$1)/'Added Columns'!AK$3</f>
        <v>6.9088994207477619E-2</v>
      </c>
      <c r="AL717">
        <f>('Added Columns'!AL717-'Added Columns'!AL$1)/'Added Columns'!AL$3</f>
        <v>0.33037542662116043</v>
      </c>
      <c r="AM717">
        <f>('Added Columns'!AM717-'Added Columns'!AM$1)/'Added Columns'!AM$3</f>
        <v>0</v>
      </c>
      <c r="AN717">
        <v>1</v>
      </c>
      <c r="AO717">
        <f>('Added Columns'!AO717-'Added Columns'!AO$1)/'Added Columns'!AO$3</f>
        <v>0.7857142857142857</v>
      </c>
      <c r="AP717">
        <f>('Added Columns'!AP717-'Added Columns'!AP$1)/'Added Columns'!AP$3</f>
        <v>1</v>
      </c>
      <c r="AQ717">
        <f>('Added Columns'!AQ717-'Added Columns'!AQ$1)/'Added Columns'!AQ$3</f>
        <v>0</v>
      </c>
      <c r="AR717">
        <f>('Added Columns'!AR717-'Added Columns'!AR$1)/'Added Columns'!AR$3</f>
        <v>0</v>
      </c>
      <c r="AS717">
        <f>('Added Columns'!AS717-'Added Columns'!AS$1)/'Added Columns'!AS$3</f>
        <v>0.1</v>
      </c>
      <c r="AT717">
        <f>('Added Columns'!AT717-'Added Columns'!AT$1)/'Added Columns'!AT$3</f>
        <v>0</v>
      </c>
      <c r="AU717">
        <f>('Added Columns'!AU717-'Added Columns'!AU$1)/'Added Columns'!AU$3</f>
        <v>0.66666666666666663</v>
      </c>
      <c r="AV717">
        <f>('Added Columns'!AV717-'Added Columns'!AV$1)/'Added Columns'!AV$3</f>
        <v>7.4999999999999997E-2</v>
      </c>
      <c r="AW717">
        <f>('Added Columns'!AW717-'Added Columns'!AW$1)/'Added Columns'!AW$3</f>
        <v>0.1111111111111111</v>
      </c>
      <c r="AX717">
        <f>('Added Columns'!AX717-'Added Columns'!AX$1)/'Added Columns'!AX$3</f>
        <v>6.6666666666666666E-2</v>
      </c>
      <c r="AY717">
        <f>('Added Columns'!AY717-'Added Columns'!AY$1)/'Added Columns'!AY$3</f>
        <v>0.11764705882352941</v>
      </c>
      <c r="AZ717">
        <v>1</v>
      </c>
      <c r="BA717">
        <v>1</v>
      </c>
    </row>
    <row r="718" spans="1:53" x14ac:dyDescent="0.25">
      <c r="A718">
        <v>711</v>
      </c>
      <c r="B718">
        <v>1</v>
      </c>
      <c r="C718">
        <v>0</v>
      </c>
      <c r="D718">
        <f>('Added Columns'!D718-'Added Columns'!D$1)/'Added Columns'!D$3</f>
        <v>0.35714285714285715</v>
      </c>
      <c r="E718">
        <v>0</v>
      </c>
      <c r="F718">
        <v>0</v>
      </c>
      <c r="G718">
        <v>1</v>
      </c>
      <c r="H718">
        <f>('Added Columns'!H718-'Added Columns'!H$1)/'Added Columns'!H$3</f>
        <v>0.44380816034359344</v>
      </c>
      <c r="I718">
        <v>1</v>
      </c>
      <c r="J718">
        <v>0</v>
      </c>
      <c r="K718">
        <v>0</v>
      </c>
      <c r="L718">
        <f>('Added Columns'!L718-'Added Columns'!L$1)/'Added Columns'!L$3</f>
        <v>0.5714285714285714</v>
      </c>
      <c r="M718">
        <f>('Added Columns'!M718-'Added Columns'!M$1)/'Added Columns'!M$3</f>
        <v>0.5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f>('Added Columns'!T718-'Added Columns'!T$1)/'Added Columns'!T$3</f>
        <v>1</v>
      </c>
      <c r="U718">
        <f>('Added Columns'!U718-'Added Columns'!U$1)/'Added Columns'!U$3</f>
        <v>0.11428571428571428</v>
      </c>
      <c r="V718">
        <f>('Added Columns'!V718-'Added Columns'!V$1)/'Added Columns'!V$3</f>
        <v>0.66666666666666663</v>
      </c>
      <c r="W718">
        <f>('Added Columns'!W718-'Added Columns'!W$1)/'Added Columns'!W$3</f>
        <v>0.75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f>('Added Columns'!AG718-'Added Columns'!AG$1)/'Added Columns'!AG$3</f>
        <v>0.66666666666666663</v>
      </c>
      <c r="AH718">
        <v>0</v>
      </c>
      <c r="AI718">
        <v>0</v>
      </c>
      <c r="AJ718">
        <v>1</v>
      </c>
      <c r="AK718">
        <f>('Added Columns'!AK718-'Added Columns'!AK$1)/'Added Columns'!AK$3</f>
        <v>0.86545550289626116</v>
      </c>
      <c r="AL718">
        <f>('Added Columns'!AL718-'Added Columns'!AL$1)/'Added Columns'!AL$3</f>
        <v>0.73860670548082719</v>
      </c>
      <c r="AM718">
        <f>('Added Columns'!AM718-'Added Columns'!AM$1)/'Added Columns'!AM$3</f>
        <v>0.1111111111111111</v>
      </c>
      <c r="AN718">
        <v>0</v>
      </c>
      <c r="AO718">
        <f>('Added Columns'!AO718-'Added Columns'!AO$1)/'Added Columns'!AO$3</f>
        <v>0</v>
      </c>
      <c r="AP718">
        <f>('Added Columns'!AP718-'Added Columns'!AP$1)/'Added Columns'!AP$3</f>
        <v>0</v>
      </c>
      <c r="AQ718">
        <f>('Added Columns'!AQ718-'Added Columns'!AQ$1)/'Added Columns'!AQ$3</f>
        <v>1</v>
      </c>
      <c r="AR718">
        <f>('Added Columns'!AR718-'Added Columns'!AR$1)/'Added Columns'!AR$3</f>
        <v>0</v>
      </c>
      <c r="AS718">
        <f>('Added Columns'!AS718-'Added Columns'!AS$1)/'Added Columns'!AS$3</f>
        <v>0.25</v>
      </c>
      <c r="AT718">
        <f>('Added Columns'!AT718-'Added Columns'!AT$1)/'Added Columns'!AT$3</f>
        <v>0.33333333333333331</v>
      </c>
      <c r="AU718">
        <f>('Added Columns'!AU718-'Added Columns'!AU$1)/'Added Columns'!AU$3</f>
        <v>0.66666666666666663</v>
      </c>
      <c r="AV718">
        <f>('Added Columns'!AV718-'Added Columns'!AV$1)/'Added Columns'!AV$3</f>
        <v>0.25</v>
      </c>
      <c r="AW718">
        <f>('Added Columns'!AW718-'Added Columns'!AW$1)/'Added Columns'!AW$3</f>
        <v>0.44444444444444442</v>
      </c>
      <c r="AX718">
        <f>('Added Columns'!AX718-'Added Columns'!AX$1)/'Added Columns'!AX$3</f>
        <v>0.4</v>
      </c>
      <c r="AY718">
        <f>('Added Columns'!AY718-'Added Columns'!AY$1)/'Added Columns'!AY$3</f>
        <v>0</v>
      </c>
      <c r="AZ718">
        <v>1</v>
      </c>
      <c r="BA718">
        <v>0</v>
      </c>
    </row>
    <row r="719" spans="1:53" x14ac:dyDescent="0.25">
      <c r="A719">
        <v>712</v>
      </c>
      <c r="B719">
        <v>0</v>
      </c>
      <c r="C719">
        <v>1</v>
      </c>
      <c r="D719">
        <f>('Added Columns'!D719-'Added Columns'!D$1)/'Added Columns'!D$3</f>
        <v>0.26190476190476192</v>
      </c>
      <c r="E719">
        <v>1</v>
      </c>
      <c r="F719">
        <v>0</v>
      </c>
      <c r="G719">
        <v>0</v>
      </c>
      <c r="H719">
        <f>('Added Columns'!H719-'Added Columns'!H$1)/'Added Columns'!H$3</f>
        <v>0.57551896921975665</v>
      </c>
      <c r="I719">
        <v>0</v>
      </c>
      <c r="J719">
        <v>1</v>
      </c>
      <c r="K719">
        <v>0</v>
      </c>
      <c r="L719">
        <f>('Added Columns'!L719-'Added Columns'!L$1)/'Added Columns'!L$3</f>
        <v>0.32142857142857145</v>
      </c>
      <c r="M719">
        <f>('Added Columns'!M719-'Added Columns'!M$1)/'Added Columns'!M$3</f>
        <v>0.5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f>('Added Columns'!T719-'Added Columns'!T$1)/'Added Columns'!T$3</f>
        <v>1</v>
      </c>
      <c r="U719">
        <f>('Added Columns'!U719-'Added Columns'!U$1)/'Added Columns'!U$3</f>
        <v>0.88571428571428568</v>
      </c>
      <c r="V719">
        <f>('Added Columns'!V719-'Added Columns'!V$1)/'Added Columns'!V$3</f>
        <v>0.33333333333333331</v>
      </c>
      <c r="W719">
        <f>('Added Columns'!W719-'Added Columns'!W$1)/'Added Columns'!W$3</f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f>('Added Columns'!AG719-'Added Columns'!AG$1)/'Added Columns'!AG$3</f>
        <v>0</v>
      </c>
      <c r="AH719">
        <v>0</v>
      </c>
      <c r="AI719">
        <v>0</v>
      </c>
      <c r="AJ719">
        <v>1</v>
      </c>
      <c r="AK719">
        <f>('Added Columns'!AK719-'Added Columns'!AK$1)/'Added Columns'!AK$3</f>
        <v>7.3459715639810422E-2</v>
      </c>
      <c r="AL719">
        <f>('Added Columns'!AL719-'Added Columns'!AL$1)/'Added Columns'!AL$3</f>
        <v>0.37683196145352338</v>
      </c>
      <c r="AM719">
        <f>('Added Columns'!AM719-'Added Columns'!AM$1)/'Added Columns'!AM$3</f>
        <v>0.66666666666666663</v>
      </c>
      <c r="AN719">
        <v>1</v>
      </c>
      <c r="AO719">
        <f>('Added Columns'!AO719-'Added Columns'!AO$1)/'Added Columns'!AO$3</f>
        <v>0.6428571428571429</v>
      </c>
      <c r="AP719">
        <f>('Added Columns'!AP719-'Added Columns'!AP$1)/'Added Columns'!AP$3</f>
        <v>1</v>
      </c>
      <c r="AQ719">
        <f>('Added Columns'!AQ719-'Added Columns'!AQ$1)/'Added Columns'!AQ$3</f>
        <v>0.66666666666666663</v>
      </c>
      <c r="AR719">
        <f>('Added Columns'!AR719-'Added Columns'!AR$1)/'Added Columns'!AR$3</f>
        <v>0</v>
      </c>
      <c r="AS719">
        <f>('Added Columns'!AS719-'Added Columns'!AS$1)/'Added Columns'!AS$3</f>
        <v>7.4999999999999997E-2</v>
      </c>
      <c r="AT719">
        <f>('Added Columns'!AT719-'Added Columns'!AT$1)/'Added Columns'!AT$3</f>
        <v>0.83333333333333337</v>
      </c>
      <c r="AU719">
        <f>('Added Columns'!AU719-'Added Columns'!AU$1)/'Added Columns'!AU$3</f>
        <v>0.66666666666666663</v>
      </c>
      <c r="AV719">
        <f>('Added Columns'!AV719-'Added Columns'!AV$1)/'Added Columns'!AV$3</f>
        <v>0</v>
      </c>
      <c r="AW719">
        <f>('Added Columns'!AW719-'Added Columns'!AW$1)/'Added Columns'!AW$3</f>
        <v>0</v>
      </c>
      <c r="AX719">
        <f>('Added Columns'!AX719-'Added Columns'!AX$1)/'Added Columns'!AX$3</f>
        <v>0</v>
      </c>
      <c r="AY719">
        <f>('Added Columns'!AY719-'Added Columns'!AY$1)/'Added Columns'!AY$3</f>
        <v>0</v>
      </c>
      <c r="AZ719">
        <v>1</v>
      </c>
      <c r="BA719">
        <v>1</v>
      </c>
    </row>
    <row r="720" spans="1:53" x14ac:dyDescent="0.25">
      <c r="A720">
        <v>713</v>
      </c>
      <c r="B720">
        <v>0</v>
      </c>
      <c r="C720">
        <v>1</v>
      </c>
      <c r="D720">
        <f>('Added Columns'!D720-'Added Columns'!D$1)/'Added Columns'!D$3</f>
        <v>0.35714285714285715</v>
      </c>
      <c r="E720">
        <v>1</v>
      </c>
      <c r="F720">
        <v>0</v>
      </c>
      <c r="G720">
        <v>0</v>
      </c>
      <c r="H720">
        <f>('Added Columns'!H720-'Added Columns'!H$1)/'Added Columns'!H$3</f>
        <v>0.25697924123120974</v>
      </c>
      <c r="I720">
        <v>0</v>
      </c>
      <c r="J720">
        <v>1</v>
      </c>
      <c r="K720">
        <v>0</v>
      </c>
      <c r="L720">
        <f>('Added Columns'!L720-'Added Columns'!L$1)/'Added Columns'!L$3</f>
        <v>0.42857142857142855</v>
      </c>
      <c r="M720">
        <f>('Added Columns'!M720-'Added Columns'!M$1)/'Added Columns'!M$3</f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>('Added Columns'!T720-'Added Columns'!T$1)/'Added Columns'!T$3</f>
        <v>0.33333333333333331</v>
      </c>
      <c r="U720">
        <f>('Added Columns'!U720-'Added Columns'!U$1)/'Added Columns'!U$3</f>
        <v>0.32857142857142857</v>
      </c>
      <c r="V720">
        <f>('Added Columns'!V720-'Added Columns'!V$1)/'Added Columns'!V$3</f>
        <v>0.66666666666666663</v>
      </c>
      <c r="W720">
        <f>('Added Columns'!W720-'Added Columns'!W$1)/'Added Columns'!W$3</f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f>('Added Columns'!AG720-'Added Columns'!AG$1)/'Added Columns'!AG$3</f>
        <v>1</v>
      </c>
      <c r="AH720">
        <v>0</v>
      </c>
      <c r="AI720">
        <v>0</v>
      </c>
      <c r="AJ720">
        <v>1</v>
      </c>
      <c r="AK720">
        <f>('Added Columns'!AK720-'Added Columns'!AK$1)/'Added Columns'!AK$3</f>
        <v>0.1286466561348078</v>
      </c>
      <c r="AL720">
        <f>('Added Columns'!AL720-'Added Columns'!AL$1)/'Added Columns'!AL$3</f>
        <v>0.60819112627986349</v>
      </c>
      <c r="AM720">
        <f>('Added Columns'!AM720-'Added Columns'!AM$1)/'Added Columns'!AM$3</f>
        <v>0.33333333333333331</v>
      </c>
      <c r="AN720">
        <v>0</v>
      </c>
      <c r="AO720">
        <f>('Added Columns'!AO720-'Added Columns'!AO$1)/'Added Columns'!AO$3</f>
        <v>0.5</v>
      </c>
      <c r="AP720">
        <f>('Added Columns'!AP720-'Added Columns'!AP$1)/'Added Columns'!AP$3</f>
        <v>0</v>
      </c>
      <c r="AQ720">
        <f>('Added Columns'!AQ720-'Added Columns'!AQ$1)/'Added Columns'!AQ$3</f>
        <v>0</v>
      </c>
      <c r="AR720">
        <f>('Added Columns'!AR720-'Added Columns'!AR$1)/'Added Columns'!AR$3</f>
        <v>0</v>
      </c>
      <c r="AS720">
        <f>('Added Columns'!AS720-'Added Columns'!AS$1)/'Added Columns'!AS$3</f>
        <v>0.125</v>
      </c>
      <c r="AT720">
        <f>('Added Columns'!AT720-'Added Columns'!AT$1)/'Added Columns'!AT$3</f>
        <v>0.66666666666666663</v>
      </c>
      <c r="AU720">
        <f>('Added Columns'!AU720-'Added Columns'!AU$1)/'Added Columns'!AU$3</f>
        <v>0.66666666666666663</v>
      </c>
      <c r="AV720">
        <f>('Added Columns'!AV720-'Added Columns'!AV$1)/'Added Columns'!AV$3</f>
        <v>7.4999999999999997E-2</v>
      </c>
      <c r="AW720">
        <f>('Added Columns'!AW720-'Added Columns'!AW$1)/'Added Columns'!AW$3</f>
        <v>0.1111111111111111</v>
      </c>
      <c r="AX720">
        <f>('Added Columns'!AX720-'Added Columns'!AX$1)/'Added Columns'!AX$3</f>
        <v>0</v>
      </c>
      <c r="AY720">
        <f>('Added Columns'!AY720-'Added Columns'!AY$1)/'Added Columns'!AY$3</f>
        <v>0.11764705882352941</v>
      </c>
      <c r="AZ720">
        <v>1</v>
      </c>
      <c r="BA720">
        <v>0</v>
      </c>
    </row>
    <row r="721" spans="1:53" x14ac:dyDescent="0.25">
      <c r="A721">
        <v>714</v>
      </c>
      <c r="B721">
        <v>0</v>
      </c>
      <c r="C721">
        <v>1</v>
      </c>
      <c r="D721">
        <f>('Added Columns'!D721-'Added Columns'!D$1)/'Added Columns'!D$3</f>
        <v>0.6428571428571429</v>
      </c>
      <c r="E721">
        <v>1</v>
      </c>
      <c r="F721">
        <v>0</v>
      </c>
      <c r="G721">
        <v>0</v>
      </c>
      <c r="H721">
        <f>('Added Columns'!H721-'Added Columns'!H$1)/'Added Columns'!H$3</f>
        <v>0.62419470293486046</v>
      </c>
      <c r="I721">
        <v>0</v>
      </c>
      <c r="J721">
        <v>1</v>
      </c>
      <c r="K721">
        <v>0</v>
      </c>
      <c r="L721">
        <f>('Added Columns'!L721-'Added Columns'!L$1)/'Added Columns'!L$3</f>
        <v>0</v>
      </c>
      <c r="M721">
        <f>('Added Columns'!M721-'Added Columns'!M$1)/'Added Columns'!M$3</f>
        <v>0.75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f>('Added Columns'!T721-'Added Columns'!T$1)/'Added Columns'!T$3</f>
        <v>1</v>
      </c>
      <c r="U721">
        <f>('Added Columns'!U721-'Added Columns'!U$1)/'Added Columns'!U$3</f>
        <v>0.87142857142857144</v>
      </c>
      <c r="V721">
        <f>('Added Columns'!V721-'Added Columns'!V$1)/'Added Columns'!V$3</f>
        <v>0.66666666666666663</v>
      </c>
      <c r="W721">
        <f>('Added Columns'!W721-'Added Columns'!W$1)/'Added Columns'!W$3</f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f>('Added Columns'!AG721-'Added Columns'!AG$1)/'Added Columns'!AG$3</f>
        <v>1</v>
      </c>
      <c r="AH721">
        <v>1</v>
      </c>
      <c r="AI721">
        <v>0</v>
      </c>
      <c r="AJ721">
        <v>0</v>
      </c>
      <c r="AK721">
        <f>('Added Columns'!AK721-'Added Columns'!AK$1)/'Added Columns'!AK$3</f>
        <v>6.6403370194839384E-2</v>
      </c>
      <c r="AL721">
        <f>('Added Columns'!AL721-'Added Columns'!AL$1)/'Added Columns'!AL$3</f>
        <v>0.35779963862678177</v>
      </c>
      <c r="AM721">
        <f>('Added Columns'!AM721-'Added Columns'!AM$1)/'Added Columns'!AM$3</f>
        <v>0.33333333333333331</v>
      </c>
      <c r="AN721">
        <v>0</v>
      </c>
      <c r="AO721">
        <f>('Added Columns'!AO721-'Added Columns'!AO$1)/'Added Columns'!AO$3</f>
        <v>0.21428571428571427</v>
      </c>
      <c r="AP721">
        <f>('Added Columns'!AP721-'Added Columns'!AP$1)/'Added Columns'!AP$3</f>
        <v>0</v>
      </c>
      <c r="AQ721">
        <f>('Added Columns'!AQ721-'Added Columns'!AQ$1)/'Added Columns'!AQ$3</f>
        <v>1</v>
      </c>
      <c r="AR721">
        <f>('Added Columns'!AR721-'Added Columns'!AR$1)/'Added Columns'!AR$3</f>
        <v>0.66666666666666663</v>
      </c>
      <c r="AS721">
        <f>('Added Columns'!AS721-'Added Columns'!AS$1)/'Added Columns'!AS$3</f>
        <v>0.2</v>
      </c>
      <c r="AT721">
        <f>('Added Columns'!AT721-'Added Columns'!AT$1)/'Added Columns'!AT$3</f>
        <v>0.33333333333333331</v>
      </c>
      <c r="AU721">
        <f>('Added Columns'!AU721-'Added Columns'!AU$1)/'Added Columns'!AU$3</f>
        <v>0.66666666666666663</v>
      </c>
      <c r="AV721">
        <f>('Added Columns'!AV721-'Added Columns'!AV$1)/'Added Columns'!AV$3</f>
        <v>0.125</v>
      </c>
      <c r="AW721">
        <f>('Added Columns'!AW721-'Added Columns'!AW$1)/'Added Columns'!AW$3</f>
        <v>0.16666666666666666</v>
      </c>
      <c r="AX721">
        <f>('Added Columns'!AX721-'Added Columns'!AX$1)/'Added Columns'!AX$3</f>
        <v>0</v>
      </c>
      <c r="AY721">
        <f>('Added Columns'!AY721-'Added Columns'!AY$1)/'Added Columns'!AY$3</f>
        <v>0.11764705882352941</v>
      </c>
      <c r="AZ721">
        <v>1</v>
      </c>
      <c r="BA721">
        <v>0</v>
      </c>
    </row>
    <row r="722" spans="1:53" x14ac:dyDescent="0.25">
      <c r="A722">
        <v>715</v>
      </c>
      <c r="B722">
        <v>1</v>
      </c>
      <c r="C722">
        <v>0</v>
      </c>
      <c r="D722">
        <f>('Added Columns'!D722-'Added Columns'!D$1)/'Added Columns'!D$3</f>
        <v>0.76190476190476186</v>
      </c>
      <c r="E722">
        <v>1</v>
      </c>
      <c r="F722">
        <v>0</v>
      </c>
      <c r="G722">
        <v>0</v>
      </c>
      <c r="H722">
        <f>('Added Columns'!H722-'Added Columns'!H$1)/'Added Columns'!H$3</f>
        <v>0.73299928418038651</v>
      </c>
      <c r="I722">
        <v>0</v>
      </c>
      <c r="J722">
        <v>1</v>
      </c>
      <c r="K722">
        <v>0</v>
      </c>
      <c r="L722">
        <f>('Added Columns'!L722-'Added Columns'!L$1)/'Added Columns'!L$3</f>
        <v>0</v>
      </c>
      <c r="M722">
        <f>('Added Columns'!M722-'Added Columns'!M$1)/'Added Columns'!M$3</f>
        <v>0.25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f>('Added Columns'!T722-'Added Columns'!T$1)/'Added Columns'!T$3</f>
        <v>1</v>
      </c>
      <c r="U722">
        <f>('Added Columns'!U722-'Added Columns'!U$1)/'Added Columns'!U$3</f>
        <v>0.51428571428571423</v>
      </c>
      <c r="V722">
        <f>('Added Columns'!V722-'Added Columns'!V$1)/'Added Columns'!V$3</f>
        <v>0.66666666666666663</v>
      </c>
      <c r="W722">
        <f>('Added Columns'!W722-'Added Columns'!W$1)/'Added Columns'!W$3</f>
        <v>0.75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f>('Added Columns'!AG722-'Added Columns'!AG$1)/'Added Columns'!AG$3</f>
        <v>1</v>
      </c>
      <c r="AH722">
        <v>1</v>
      </c>
      <c r="AI722">
        <v>0</v>
      </c>
      <c r="AJ722">
        <v>0</v>
      </c>
      <c r="AK722">
        <f>('Added Columns'!AK722-'Added Columns'!AK$1)/'Added Columns'!AK$3</f>
        <v>0.8630858346498157</v>
      </c>
      <c r="AL722">
        <f>('Added Columns'!AL722-'Added Columns'!AL$1)/'Added Columns'!AL$3</f>
        <v>0.18152981329050391</v>
      </c>
      <c r="AM722">
        <f>('Added Columns'!AM722-'Added Columns'!AM$1)/'Added Columns'!AM$3</f>
        <v>1</v>
      </c>
      <c r="AN722">
        <v>0</v>
      </c>
      <c r="AO722">
        <f>('Added Columns'!AO722-'Added Columns'!AO$1)/'Added Columns'!AO$3</f>
        <v>0.7857142857142857</v>
      </c>
      <c r="AP722">
        <f>('Added Columns'!AP722-'Added Columns'!AP$1)/'Added Columns'!AP$3</f>
        <v>1</v>
      </c>
      <c r="AQ722">
        <f>('Added Columns'!AQ722-'Added Columns'!AQ$1)/'Added Columns'!AQ$3</f>
        <v>0.66666666666666663</v>
      </c>
      <c r="AR722">
        <f>('Added Columns'!AR722-'Added Columns'!AR$1)/'Added Columns'!AR$3</f>
        <v>0.33333333333333331</v>
      </c>
      <c r="AS722">
        <f>('Added Columns'!AS722-'Added Columns'!AS$1)/'Added Columns'!AS$3</f>
        <v>0.8</v>
      </c>
      <c r="AT722">
        <f>('Added Columns'!AT722-'Added Columns'!AT$1)/'Added Columns'!AT$3</f>
        <v>0.16666666666666666</v>
      </c>
      <c r="AU722">
        <f>('Added Columns'!AU722-'Added Columns'!AU$1)/'Added Columns'!AU$3</f>
        <v>0.33333333333333331</v>
      </c>
      <c r="AV722">
        <f>('Added Columns'!AV722-'Added Columns'!AV$1)/'Added Columns'!AV$3</f>
        <v>0.125</v>
      </c>
      <c r="AW722">
        <f>('Added Columns'!AW722-'Added Columns'!AW$1)/'Added Columns'!AW$3</f>
        <v>0.22222222222222221</v>
      </c>
      <c r="AX722">
        <f>('Added Columns'!AX722-'Added Columns'!AX$1)/'Added Columns'!AX$3</f>
        <v>6.6666666666666666E-2</v>
      </c>
      <c r="AY722">
        <f>('Added Columns'!AY722-'Added Columns'!AY$1)/'Added Columns'!AY$3</f>
        <v>0.17647058823529413</v>
      </c>
      <c r="AZ722">
        <v>1</v>
      </c>
      <c r="BA722">
        <v>0</v>
      </c>
    </row>
    <row r="723" spans="1:53" x14ac:dyDescent="0.25">
      <c r="A723">
        <v>716</v>
      </c>
      <c r="B723">
        <v>0</v>
      </c>
      <c r="C723">
        <v>1</v>
      </c>
      <c r="D723">
        <f>('Added Columns'!D723-'Added Columns'!D$1)/'Added Columns'!D$3</f>
        <v>0.35714285714285715</v>
      </c>
      <c r="E723">
        <v>0</v>
      </c>
      <c r="F723">
        <v>1</v>
      </c>
      <c r="G723">
        <v>0</v>
      </c>
      <c r="H723">
        <f>('Added Columns'!H723-'Added Columns'!H$1)/'Added Columns'!H$3</f>
        <v>0.51896921975662136</v>
      </c>
      <c r="I723">
        <v>0</v>
      </c>
      <c r="J723">
        <v>1</v>
      </c>
      <c r="K723">
        <v>0</v>
      </c>
      <c r="L723">
        <f>('Added Columns'!L723-'Added Columns'!L$1)/'Added Columns'!L$3</f>
        <v>0</v>
      </c>
      <c r="M723">
        <f>('Added Columns'!M723-'Added Columns'!M$1)/'Added Columns'!M$3</f>
        <v>0.75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f>('Added Columns'!T723-'Added Columns'!T$1)/'Added Columns'!T$3</f>
        <v>0.66666666666666663</v>
      </c>
      <c r="U723">
        <f>('Added Columns'!U723-'Added Columns'!U$1)/'Added Columns'!U$3</f>
        <v>0.77142857142857146</v>
      </c>
      <c r="V723">
        <f>('Added Columns'!V723-'Added Columns'!V$1)/'Added Columns'!V$3</f>
        <v>1</v>
      </c>
      <c r="W723">
        <f>('Added Columns'!W723-'Added Columns'!W$1)/'Added Columns'!W$3</f>
        <v>0.25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f>('Added Columns'!AG723-'Added Columns'!AG$1)/'Added Columns'!AG$3</f>
        <v>0.33333333333333331</v>
      </c>
      <c r="AH723">
        <v>0</v>
      </c>
      <c r="AI723">
        <v>1</v>
      </c>
      <c r="AJ723">
        <v>0</v>
      </c>
      <c r="AK723">
        <f>('Added Columns'!AK723-'Added Columns'!AK$1)/'Added Columns'!AK$3</f>
        <v>0.23586097946287521</v>
      </c>
      <c r="AL723">
        <f>('Added Columns'!AL723-'Added Columns'!AL$1)/'Added Columns'!AL$3</f>
        <v>0.72543665930536039</v>
      </c>
      <c r="AM723">
        <f>('Added Columns'!AM723-'Added Columns'!AM$1)/'Added Columns'!AM$3</f>
        <v>0.1111111111111111</v>
      </c>
      <c r="AN723">
        <v>1</v>
      </c>
      <c r="AO723">
        <f>('Added Columns'!AO723-'Added Columns'!AO$1)/'Added Columns'!AO$3</f>
        <v>0.14285714285714285</v>
      </c>
      <c r="AP723">
        <f>('Added Columns'!AP723-'Added Columns'!AP$1)/'Added Columns'!AP$3</f>
        <v>0</v>
      </c>
      <c r="AQ723">
        <f>('Added Columns'!AQ723-'Added Columns'!AQ$1)/'Added Columns'!AQ$3</f>
        <v>0</v>
      </c>
      <c r="AR723">
        <f>('Added Columns'!AR723-'Added Columns'!AR$1)/'Added Columns'!AR$3</f>
        <v>0.33333333333333331</v>
      </c>
      <c r="AS723">
        <f>('Added Columns'!AS723-'Added Columns'!AS$1)/'Added Columns'!AS$3</f>
        <v>0.15</v>
      </c>
      <c r="AT723">
        <f>('Added Columns'!AT723-'Added Columns'!AT$1)/'Added Columns'!AT$3</f>
        <v>0.33333333333333331</v>
      </c>
      <c r="AU723">
        <f>('Added Columns'!AU723-'Added Columns'!AU$1)/'Added Columns'!AU$3</f>
        <v>0.66666666666666663</v>
      </c>
      <c r="AV723">
        <f>('Added Columns'!AV723-'Added Columns'!AV$1)/'Added Columns'!AV$3</f>
        <v>0.15</v>
      </c>
      <c r="AW723">
        <f>('Added Columns'!AW723-'Added Columns'!AW$1)/'Added Columns'!AW$3</f>
        <v>0.27777777777777779</v>
      </c>
      <c r="AX723">
        <f>('Added Columns'!AX723-'Added Columns'!AX$1)/'Added Columns'!AX$3</f>
        <v>6.6666666666666666E-2</v>
      </c>
      <c r="AY723">
        <f>('Added Columns'!AY723-'Added Columns'!AY$1)/'Added Columns'!AY$3</f>
        <v>0.11764705882352941</v>
      </c>
      <c r="AZ723">
        <v>1</v>
      </c>
      <c r="BA723">
        <v>0</v>
      </c>
    </row>
    <row r="724" spans="1:53" x14ac:dyDescent="0.25">
      <c r="A724">
        <v>717</v>
      </c>
      <c r="B724">
        <v>1</v>
      </c>
      <c r="C724">
        <v>0</v>
      </c>
      <c r="D724">
        <f>('Added Columns'!D724-'Added Columns'!D$1)/'Added Columns'!D$3</f>
        <v>0.54761904761904767</v>
      </c>
      <c r="E724">
        <v>0</v>
      </c>
      <c r="F724">
        <v>1</v>
      </c>
      <c r="G724">
        <v>0</v>
      </c>
      <c r="H724">
        <f>('Added Columns'!H724-'Added Columns'!H$1)/'Added Columns'!H$3</f>
        <v>0.52827487473156765</v>
      </c>
      <c r="I724">
        <v>0</v>
      </c>
      <c r="J724">
        <v>1</v>
      </c>
      <c r="K724">
        <v>0</v>
      </c>
      <c r="L724">
        <f>('Added Columns'!L724-'Added Columns'!L$1)/'Added Columns'!L$3</f>
        <v>0.2857142857142857</v>
      </c>
      <c r="M724">
        <f>('Added Columns'!M724-'Added Columns'!M$1)/'Added Columns'!M$3</f>
        <v>0.5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f>('Added Columns'!T724-'Added Columns'!T$1)/'Added Columns'!T$3</f>
        <v>0</v>
      </c>
      <c r="U724">
        <f>('Added Columns'!U724-'Added Columns'!U$1)/'Added Columns'!U$3</f>
        <v>0.48571428571428571</v>
      </c>
      <c r="V724">
        <f>('Added Columns'!V724-'Added Columns'!V$1)/'Added Columns'!V$3</f>
        <v>0.66666666666666663</v>
      </c>
      <c r="W724">
        <f>('Added Columns'!W724-'Added Columns'!W$1)/'Added Columns'!W$3</f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f>('Added Columns'!AG724-'Added Columns'!AG$1)/'Added Columns'!AG$3</f>
        <v>0.66666666666666663</v>
      </c>
      <c r="AH724">
        <v>1</v>
      </c>
      <c r="AI724">
        <v>0</v>
      </c>
      <c r="AJ724">
        <v>0</v>
      </c>
      <c r="AK724">
        <f>('Added Columns'!AK724-'Added Columns'!AK$1)/'Added Columns'!AK$3</f>
        <v>0.96945760926803581</v>
      </c>
      <c r="AL724">
        <f>('Added Columns'!AL724-'Added Columns'!AL$1)/'Added Columns'!AL$3</f>
        <v>6.5890383457137117E-2</v>
      </c>
      <c r="AM724">
        <f>('Added Columns'!AM724-'Added Columns'!AM$1)/'Added Columns'!AM$3</f>
        <v>0.22222222222222221</v>
      </c>
      <c r="AN724">
        <v>0</v>
      </c>
      <c r="AO724">
        <f>('Added Columns'!AO724-'Added Columns'!AO$1)/'Added Columns'!AO$3</f>
        <v>0.42857142857142855</v>
      </c>
      <c r="AP724">
        <f>('Added Columns'!AP724-'Added Columns'!AP$1)/'Added Columns'!AP$3</f>
        <v>0</v>
      </c>
      <c r="AQ724">
        <f>('Added Columns'!AQ724-'Added Columns'!AQ$1)/'Added Columns'!AQ$3</f>
        <v>0.33333333333333331</v>
      </c>
      <c r="AR724">
        <f>('Added Columns'!AR724-'Added Columns'!AR$1)/'Added Columns'!AR$3</f>
        <v>0.33333333333333331</v>
      </c>
      <c r="AS724">
        <f>('Added Columns'!AS724-'Added Columns'!AS$1)/'Added Columns'!AS$3</f>
        <v>0.52500000000000002</v>
      </c>
      <c r="AT724">
        <f>('Added Columns'!AT724-'Added Columns'!AT$1)/'Added Columns'!AT$3</f>
        <v>0.33333333333333331</v>
      </c>
      <c r="AU724">
        <f>('Added Columns'!AU724-'Added Columns'!AU$1)/'Added Columns'!AU$3</f>
        <v>1</v>
      </c>
      <c r="AV724">
        <f>('Added Columns'!AV724-'Added Columns'!AV$1)/'Added Columns'!AV$3</f>
        <v>0.45</v>
      </c>
      <c r="AW724">
        <f>('Added Columns'!AW724-'Added Columns'!AW$1)/'Added Columns'!AW$3</f>
        <v>0.88888888888888884</v>
      </c>
      <c r="AX724">
        <f>('Added Columns'!AX724-'Added Columns'!AX$1)/'Added Columns'!AX$3</f>
        <v>0</v>
      </c>
      <c r="AY724">
        <f>('Added Columns'!AY724-'Added Columns'!AY$1)/'Added Columns'!AY$3</f>
        <v>0.6470588235294118</v>
      </c>
      <c r="AZ724">
        <v>1</v>
      </c>
      <c r="BA724">
        <v>0</v>
      </c>
    </row>
    <row r="725" spans="1:53" x14ac:dyDescent="0.25">
      <c r="A725">
        <v>718</v>
      </c>
      <c r="B725">
        <v>0</v>
      </c>
      <c r="C725">
        <v>1</v>
      </c>
      <c r="D725">
        <f>('Added Columns'!D725-'Added Columns'!D$1)/'Added Columns'!D$3</f>
        <v>0.21428571428571427</v>
      </c>
      <c r="E725">
        <v>1</v>
      </c>
      <c r="F725">
        <v>0</v>
      </c>
      <c r="G725">
        <v>0</v>
      </c>
      <c r="H725">
        <f>('Added Columns'!H725-'Added Columns'!H$1)/'Added Columns'!H$3</f>
        <v>0.73872584108804584</v>
      </c>
      <c r="I725">
        <v>0</v>
      </c>
      <c r="J725">
        <v>1</v>
      </c>
      <c r="K725">
        <v>0</v>
      </c>
      <c r="L725">
        <f>('Added Columns'!L725-'Added Columns'!L$1)/'Added Columns'!L$3</f>
        <v>0.5357142857142857</v>
      </c>
      <c r="M725">
        <f>('Added Columns'!M725-'Added Columns'!M$1)/'Added Columns'!M$3</f>
        <v>0.75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f>('Added Columns'!T725-'Added Columns'!T$1)/'Added Columns'!T$3</f>
        <v>0.66666666666666663</v>
      </c>
      <c r="U725">
        <f>('Added Columns'!U725-'Added Columns'!U$1)/'Added Columns'!U$3</f>
        <v>0.1</v>
      </c>
      <c r="V725">
        <f>('Added Columns'!V725-'Added Columns'!V$1)/'Added Columns'!V$3</f>
        <v>0.66666666666666663</v>
      </c>
      <c r="W725">
        <f>('Added Columns'!W725-'Added Columns'!W$1)/'Added Columns'!W$3</f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f>('Added Columns'!AG725-'Added Columns'!AG$1)/'Added Columns'!AG$3</f>
        <v>0.33333333333333331</v>
      </c>
      <c r="AH725">
        <v>0</v>
      </c>
      <c r="AI725">
        <v>1</v>
      </c>
      <c r="AJ725">
        <v>0</v>
      </c>
      <c r="AK725">
        <f>('Added Columns'!AK725-'Added Columns'!AK$1)/'Added Columns'!AK$3</f>
        <v>9.4892048446550817E-2</v>
      </c>
      <c r="AL725">
        <f>('Added Columns'!AL725-'Added Columns'!AL$1)/'Added Columns'!AL$3</f>
        <v>0.40120457739409759</v>
      </c>
      <c r="AM725">
        <f>('Added Columns'!AM725-'Added Columns'!AM$1)/'Added Columns'!AM$3</f>
        <v>1</v>
      </c>
      <c r="AN725">
        <v>0</v>
      </c>
      <c r="AO725">
        <f>('Added Columns'!AO725-'Added Columns'!AO$1)/'Added Columns'!AO$3</f>
        <v>0.21428571428571427</v>
      </c>
      <c r="AP725">
        <f>('Added Columns'!AP725-'Added Columns'!AP$1)/'Added Columns'!AP$3</f>
        <v>0</v>
      </c>
      <c r="AQ725">
        <f>('Added Columns'!AQ725-'Added Columns'!AQ$1)/'Added Columns'!AQ$3</f>
        <v>0.33333333333333331</v>
      </c>
      <c r="AR725">
        <f>('Added Columns'!AR725-'Added Columns'!AR$1)/'Added Columns'!AR$3</f>
        <v>0.33333333333333331</v>
      </c>
      <c r="AS725">
        <f>('Added Columns'!AS725-'Added Columns'!AS$1)/'Added Columns'!AS$3</f>
        <v>0.1</v>
      </c>
      <c r="AT725">
        <f>('Added Columns'!AT725-'Added Columns'!AT$1)/'Added Columns'!AT$3</f>
        <v>0.33333333333333331</v>
      </c>
      <c r="AU725">
        <f>('Added Columns'!AU725-'Added Columns'!AU$1)/'Added Columns'!AU$3</f>
        <v>0.66666666666666663</v>
      </c>
      <c r="AV725">
        <f>('Added Columns'!AV725-'Added Columns'!AV$1)/'Added Columns'!AV$3</f>
        <v>0.05</v>
      </c>
      <c r="AW725">
        <f>('Added Columns'!AW725-'Added Columns'!AW$1)/'Added Columns'!AW$3</f>
        <v>0.1111111111111111</v>
      </c>
      <c r="AX725">
        <f>('Added Columns'!AX725-'Added Columns'!AX$1)/'Added Columns'!AX$3</f>
        <v>0.13333333333333333</v>
      </c>
      <c r="AY725">
        <f>('Added Columns'!AY725-'Added Columns'!AY$1)/'Added Columns'!AY$3</f>
        <v>0.11764705882352941</v>
      </c>
      <c r="AZ725">
        <v>1</v>
      </c>
      <c r="BA725">
        <v>0</v>
      </c>
    </row>
    <row r="726" spans="1:53" x14ac:dyDescent="0.25">
      <c r="A726">
        <v>719</v>
      </c>
      <c r="B726">
        <v>1</v>
      </c>
      <c r="C726">
        <v>0</v>
      </c>
      <c r="D726">
        <f>('Added Columns'!D726-'Added Columns'!D$1)/'Added Columns'!D$3</f>
        <v>0.6428571428571429</v>
      </c>
      <c r="E726">
        <v>0</v>
      </c>
      <c r="F726">
        <v>0</v>
      </c>
      <c r="G726">
        <v>1</v>
      </c>
      <c r="H726">
        <f>('Added Columns'!H726-'Added Columns'!H$1)/'Added Columns'!H$3</f>
        <v>0.10450966356478167</v>
      </c>
      <c r="I726">
        <v>0</v>
      </c>
      <c r="J726">
        <v>1</v>
      </c>
      <c r="K726">
        <v>0</v>
      </c>
      <c r="L726">
        <f>('Added Columns'!L726-'Added Columns'!L$1)/'Added Columns'!L$3</f>
        <v>0.7857142857142857</v>
      </c>
      <c r="M726">
        <f>('Added Columns'!M726-'Added Columns'!M$1)/'Added Columns'!M$3</f>
        <v>0.25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>('Added Columns'!T726-'Added Columns'!T$1)/'Added Columns'!T$3</f>
        <v>1</v>
      </c>
      <c r="U726">
        <f>('Added Columns'!U726-'Added Columns'!U$1)/'Added Columns'!U$3</f>
        <v>0.17142857142857143</v>
      </c>
      <c r="V726">
        <f>('Added Columns'!V726-'Added Columns'!V$1)/'Added Columns'!V$3</f>
        <v>0.66666666666666663</v>
      </c>
      <c r="W726">
        <f>('Added Columns'!W726-'Added Columns'!W$1)/'Added Columns'!W$3</f>
        <v>0.25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f>('Added Columns'!AG726-'Added Columns'!AG$1)/'Added Columns'!AG$3</f>
        <v>0</v>
      </c>
      <c r="AH726">
        <v>0</v>
      </c>
      <c r="AI726">
        <v>1</v>
      </c>
      <c r="AJ726">
        <v>0</v>
      </c>
      <c r="AK726">
        <f>('Added Columns'!AK726-'Added Columns'!AK$1)/'Added Columns'!AK$3</f>
        <v>0.13817798841495524</v>
      </c>
      <c r="AL726">
        <f>('Added Columns'!AL726-'Added Columns'!AL$1)/'Added Columns'!AL$3</f>
        <v>0.47962256574984941</v>
      </c>
      <c r="AM726">
        <f>('Added Columns'!AM726-'Added Columns'!AM$1)/'Added Columns'!AM$3</f>
        <v>0.1111111111111111</v>
      </c>
      <c r="AN726">
        <v>1</v>
      </c>
      <c r="AO726">
        <f>('Added Columns'!AO726-'Added Columns'!AO$1)/'Added Columns'!AO$3</f>
        <v>0.2857142857142857</v>
      </c>
      <c r="AP726">
        <f>('Added Columns'!AP726-'Added Columns'!AP$1)/'Added Columns'!AP$3</f>
        <v>0</v>
      </c>
      <c r="AQ726">
        <f>('Added Columns'!AQ726-'Added Columns'!AQ$1)/'Added Columns'!AQ$3</f>
        <v>0.66666666666666663</v>
      </c>
      <c r="AR726">
        <f>('Added Columns'!AR726-'Added Columns'!AR$1)/'Added Columns'!AR$3</f>
        <v>0.33333333333333331</v>
      </c>
      <c r="AS726">
        <f>('Added Columns'!AS726-'Added Columns'!AS$1)/'Added Columns'!AS$3</f>
        <v>0.22500000000000001</v>
      </c>
      <c r="AT726">
        <f>('Added Columns'!AT726-'Added Columns'!AT$1)/'Added Columns'!AT$3</f>
        <v>0.33333333333333331</v>
      </c>
      <c r="AU726">
        <f>('Added Columns'!AU726-'Added Columns'!AU$1)/'Added Columns'!AU$3</f>
        <v>0.66666666666666663</v>
      </c>
      <c r="AV726">
        <f>('Added Columns'!AV726-'Added Columns'!AV$1)/'Added Columns'!AV$3</f>
        <v>0.22500000000000001</v>
      </c>
      <c r="AW726">
        <f>('Added Columns'!AW726-'Added Columns'!AW$1)/'Added Columns'!AW$3</f>
        <v>0.44444444444444442</v>
      </c>
      <c r="AX726">
        <f>('Added Columns'!AX726-'Added Columns'!AX$1)/'Added Columns'!AX$3</f>
        <v>0</v>
      </c>
      <c r="AY726">
        <f>('Added Columns'!AY726-'Added Columns'!AY$1)/'Added Columns'!AY$3</f>
        <v>0.47058823529411764</v>
      </c>
      <c r="AZ726">
        <v>1</v>
      </c>
      <c r="BA726">
        <v>0</v>
      </c>
    </row>
    <row r="727" spans="1:53" x14ac:dyDescent="0.25">
      <c r="A727">
        <v>720</v>
      </c>
      <c r="B727">
        <v>0</v>
      </c>
      <c r="C727">
        <v>1</v>
      </c>
      <c r="D727">
        <f>('Added Columns'!D727-'Added Columns'!D$1)/'Added Columns'!D$3</f>
        <v>0.69047619047619047</v>
      </c>
      <c r="E727">
        <v>1</v>
      </c>
      <c r="F727">
        <v>0</v>
      </c>
      <c r="G727">
        <v>0</v>
      </c>
      <c r="H727">
        <f>('Added Columns'!H727-'Added Columns'!H$1)/'Added Columns'!H$3</f>
        <v>0.61059413027916964</v>
      </c>
      <c r="I727">
        <v>1</v>
      </c>
      <c r="J727">
        <v>0</v>
      </c>
      <c r="K727">
        <v>0</v>
      </c>
      <c r="L727">
        <f>('Added Columns'!L727-'Added Columns'!L$1)/'Added Columns'!L$3</f>
        <v>0.10714285714285714</v>
      </c>
      <c r="M727">
        <f>('Added Columns'!M727-'Added Columns'!M$1)/'Added Columns'!M$3</f>
        <v>0.25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>('Added Columns'!T727-'Added Columns'!T$1)/'Added Columns'!T$3</f>
        <v>1</v>
      </c>
      <c r="U727">
        <f>('Added Columns'!U727-'Added Columns'!U$1)/'Added Columns'!U$3</f>
        <v>0.75714285714285712</v>
      </c>
      <c r="V727">
        <f>('Added Columns'!V727-'Added Columns'!V$1)/'Added Columns'!V$3</f>
        <v>0.66666666666666663</v>
      </c>
      <c r="W727">
        <f>('Added Columns'!W727-'Added Columns'!W$1)/'Added Columns'!W$3</f>
        <v>0.25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f>('Added Columns'!AG727-'Added Columns'!AG$1)/'Added Columns'!AG$3</f>
        <v>1</v>
      </c>
      <c r="AH727">
        <v>0</v>
      </c>
      <c r="AI727">
        <v>0</v>
      </c>
      <c r="AJ727">
        <v>1</v>
      </c>
      <c r="AK727">
        <f>('Added Columns'!AK727-'Added Columns'!AK$1)/'Added Columns'!AK$3</f>
        <v>0.16608741442864666</v>
      </c>
      <c r="AL727">
        <f>('Added Columns'!AL727-'Added Columns'!AL$1)/'Added Columns'!AL$3</f>
        <v>0.26006825938566552</v>
      </c>
      <c r="AM727">
        <f>('Added Columns'!AM727-'Added Columns'!AM$1)/'Added Columns'!AM$3</f>
        <v>0.1111111111111111</v>
      </c>
      <c r="AN727">
        <v>1</v>
      </c>
      <c r="AO727">
        <f>('Added Columns'!AO727-'Added Columns'!AO$1)/'Added Columns'!AO$3</f>
        <v>0.42857142857142855</v>
      </c>
      <c r="AP727">
        <f>('Added Columns'!AP727-'Added Columns'!AP$1)/'Added Columns'!AP$3</f>
        <v>0</v>
      </c>
      <c r="AQ727">
        <f>('Added Columns'!AQ727-'Added Columns'!AQ$1)/'Added Columns'!AQ$3</f>
        <v>0.66666666666666663</v>
      </c>
      <c r="AR727">
        <f>('Added Columns'!AR727-'Added Columns'!AR$1)/'Added Columns'!AR$3</f>
        <v>0</v>
      </c>
      <c r="AS727">
        <f>('Added Columns'!AS727-'Added Columns'!AS$1)/'Added Columns'!AS$3</f>
        <v>0.22500000000000001</v>
      </c>
      <c r="AT727">
        <f>('Added Columns'!AT727-'Added Columns'!AT$1)/'Added Columns'!AT$3</f>
        <v>0</v>
      </c>
      <c r="AU727">
        <f>('Added Columns'!AU727-'Added Columns'!AU$1)/'Added Columns'!AU$3</f>
        <v>0.66666666666666663</v>
      </c>
      <c r="AV727">
        <f>('Added Columns'!AV727-'Added Columns'!AV$1)/'Added Columns'!AV$3</f>
        <v>0.22500000000000001</v>
      </c>
      <c r="AW727">
        <f>('Added Columns'!AW727-'Added Columns'!AW$1)/'Added Columns'!AW$3</f>
        <v>0</v>
      </c>
      <c r="AX727">
        <f>('Added Columns'!AX727-'Added Columns'!AX$1)/'Added Columns'!AX$3</f>
        <v>0</v>
      </c>
      <c r="AY727">
        <f>('Added Columns'!AY727-'Added Columns'!AY$1)/'Added Columns'!AY$3</f>
        <v>0.41176470588235292</v>
      </c>
      <c r="AZ727">
        <v>1</v>
      </c>
      <c r="BA727">
        <v>0</v>
      </c>
    </row>
    <row r="728" spans="1:53" x14ac:dyDescent="0.25">
      <c r="A728">
        <v>721</v>
      </c>
      <c r="B728">
        <v>0</v>
      </c>
      <c r="C728">
        <v>1</v>
      </c>
      <c r="D728">
        <f>('Added Columns'!D728-'Added Columns'!D$1)/'Added Columns'!D$3</f>
        <v>0.2857142857142857</v>
      </c>
      <c r="E728">
        <v>1</v>
      </c>
      <c r="F728">
        <v>0</v>
      </c>
      <c r="G728">
        <v>0</v>
      </c>
      <c r="H728">
        <f>('Added Columns'!H728-'Added Columns'!H$1)/'Added Columns'!H$3</f>
        <v>2.5769506084466716E-2</v>
      </c>
      <c r="I728">
        <v>0</v>
      </c>
      <c r="J728">
        <v>1</v>
      </c>
      <c r="K728">
        <v>0</v>
      </c>
      <c r="L728">
        <f>('Added Columns'!L728-'Added Columns'!L$1)/'Added Columns'!L$3</f>
        <v>0.75</v>
      </c>
      <c r="M728">
        <f>('Added Columns'!M728-'Added Columns'!M$1)/'Added Columns'!M$3</f>
        <v>0.5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>('Added Columns'!T728-'Added Columns'!T$1)/'Added Columns'!T$3</f>
        <v>0</v>
      </c>
      <c r="U728">
        <f>('Added Columns'!U728-'Added Columns'!U$1)/'Added Columns'!U$3</f>
        <v>0.25714285714285712</v>
      </c>
      <c r="V728">
        <f>('Added Columns'!V728-'Added Columns'!V$1)/'Added Columns'!V$3</f>
        <v>0.66666666666666663</v>
      </c>
      <c r="W728">
        <f>('Added Columns'!W728-'Added Columns'!W$1)/'Added Columns'!W$3</f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f>('Added Columns'!AG728-'Added Columns'!AG$1)/'Added Columns'!AG$3</f>
        <v>0.66666666666666663</v>
      </c>
      <c r="AH728">
        <v>0</v>
      </c>
      <c r="AI728">
        <v>1</v>
      </c>
      <c r="AJ728">
        <v>0</v>
      </c>
      <c r="AK728">
        <f>('Added Columns'!AK728-'Added Columns'!AK$1)/'Added Columns'!AK$3</f>
        <v>5.913638757240653E-2</v>
      </c>
      <c r="AL728">
        <f>('Added Columns'!AL728-'Added Columns'!AL$1)/'Added Columns'!AL$3</f>
        <v>0.37924111624171852</v>
      </c>
      <c r="AM728">
        <f>('Added Columns'!AM728-'Added Columns'!AM$1)/'Added Columns'!AM$3</f>
        <v>0.44444444444444442</v>
      </c>
      <c r="AN728">
        <v>1</v>
      </c>
      <c r="AO728">
        <f>('Added Columns'!AO728-'Added Columns'!AO$1)/'Added Columns'!AO$3</f>
        <v>0</v>
      </c>
      <c r="AP728">
        <f>('Added Columns'!AP728-'Added Columns'!AP$1)/'Added Columns'!AP$3</f>
        <v>0</v>
      </c>
      <c r="AQ728">
        <f>('Added Columns'!AQ728-'Added Columns'!AQ$1)/'Added Columns'!AQ$3</f>
        <v>0.33333333333333331</v>
      </c>
      <c r="AR728">
        <f>('Added Columns'!AR728-'Added Columns'!AR$1)/'Added Columns'!AR$3</f>
        <v>0</v>
      </c>
      <c r="AS728">
        <f>('Added Columns'!AS728-'Added Columns'!AS$1)/'Added Columns'!AS$3</f>
        <v>0.17499999999999999</v>
      </c>
      <c r="AT728">
        <f>('Added Columns'!AT728-'Added Columns'!AT$1)/'Added Columns'!AT$3</f>
        <v>0.33333333333333331</v>
      </c>
      <c r="AU728">
        <f>('Added Columns'!AU728-'Added Columns'!AU$1)/'Added Columns'!AU$3</f>
        <v>0.66666666666666663</v>
      </c>
      <c r="AV728">
        <f>('Added Columns'!AV728-'Added Columns'!AV$1)/'Added Columns'!AV$3</f>
        <v>0.125</v>
      </c>
      <c r="AW728">
        <f>('Added Columns'!AW728-'Added Columns'!AW$1)/'Added Columns'!AW$3</f>
        <v>0.1111111111111111</v>
      </c>
      <c r="AX728">
        <f>('Added Columns'!AX728-'Added Columns'!AX$1)/'Added Columns'!AX$3</f>
        <v>0</v>
      </c>
      <c r="AY728">
        <f>('Added Columns'!AY728-'Added Columns'!AY$1)/'Added Columns'!AY$3</f>
        <v>5.8823529411764705E-2</v>
      </c>
      <c r="AZ728">
        <v>1</v>
      </c>
      <c r="BA728">
        <v>1</v>
      </c>
    </row>
    <row r="729" spans="1:53" x14ac:dyDescent="0.25">
      <c r="A729">
        <v>722</v>
      </c>
      <c r="B729">
        <v>1</v>
      </c>
      <c r="C729">
        <v>0</v>
      </c>
      <c r="D729">
        <f>('Added Columns'!D729-'Added Columns'!D$1)/'Added Columns'!D$3</f>
        <v>0.76190476190476186</v>
      </c>
      <c r="E729">
        <v>1</v>
      </c>
      <c r="F729">
        <v>0</v>
      </c>
      <c r="G729">
        <v>0</v>
      </c>
      <c r="H729">
        <f>('Added Columns'!H729-'Added Columns'!H$1)/'Added Columns'!H$3</f>
        <v>0.59914101646385109</v>
      </c>
      <c r="I729">
        <v>0</v>
      </c>
      <c r="J729">
        <v>1</v>
      </c>
      <c r="K729">
        <v>0</v>
      </c>
      <c r="L729">
        <f>('Added Columns'!L729-'Added Columns'!L$1)/'Added Columns'!L$3</f>
        <v>0.8214285714285714</v>
      </c>
      <c r="M729">
        <f>('Added Columns'!M729-'Added Columns'!M$1)/'Added Columns'!M$3</f>
        <v>0.5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f>('Added Columns'!T729-'Added Columns'!T$1)/'Added Columns'!T$3</f>
        <v>1</v>
      </c>
      <c r="U729">
        <f>('Added Columns'!U729-'Added Columns'!U$1)/'Added Columns'!U$3</f>
        <v>0.9285714285714286</v>
      </c>
      <c r="V729">
        <f>('Added Columns'!V729-'Added Columns'!V$1)/'Added Columns'!V$3</f>
        <v>0.66666666666666663</v>
      </c>
      <c r="W729">
        <f>('Added Columns'!W729-'Added Columns'!W$1)/'Added Columns'!W$3</f>
        <v>0.75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f>('Added Columns'!AG729-'Added Columns'!AG$1)/'Added Columns'!AG$3</f>
        <v>0.66666666666666663</v>
      </c>
      <c r="AH729">
        <v>0</v>
      </c>
      <c r="AI729">
        <v>1</v>
      </c>
      <c r="AJ729">
        <v>0</v>
      </c>
      <c r="AK729">
        <f>('Added Columns'!AK729-'Added Columns'!AK$1)/'Added Columns'!AK$3</f>
        <v>0.6826750921537651</v>
      </c>
      <c r="AL729">
        <f>('Added Columns'!AL729-'Added Columns'!AL$1)/'Added Columns'!AL$3</f>
        <v>8.2995382453322622E-2</v>
      </c>
      <c r="AM729">
        <f>('Added Columns'!AM729-'Added Columns'!AM$1)/'Added Columns'!AM$3</f>
        <v>0.33333333333333331</v>
      </c>
      <c r="AN729">
        <v>1</v>
      </c>
      <c r="AO729">
        <f>('Added Columns'!AO729-'Added Columns'!AO$1)/'Added Columns'!AO$3</f>
        <v>0.5</v>
      </c>
      <c r="AP729">
        <f>('Added Columns'!AP729-'Added Columns'!AP$1)/'Added Columns'!AP$3</f>
        <v>0</v>
      </c>
      <c r="AQ729">
        <f>('Added Columns'!AQ729-'Added Columns'!AQ$1)/'Added Columns'!AQ$3</f>
        <v>1</v>
      </c>
      <c r="AR729">
        <f>('Added Columns'!AR729-'Added Columns'!AR$1)/'Added Columns'!AR$3</f>
        <v>0.33333333333333331</v>
      </c>
      <c r="AS729">
        <f>('Added Columns'!AS729-'Added Columns'!AS$1)/'Added Columns'!AS$3</f>
        <v>0.55000000000000004</v>
      </c>
      <c r="AT729">
        <f>('Added Columns'!AT729-'Added Columns'!AT$1)/'Added Columns'!AT$3</f>
        <v>0.33333333333333331</v>
      </c>
      <c r="AU729">
        <f>('Added Columns'!AU729-'Added Columns'!AU$1)/'Added Columns'!AU$3</f>
        <v>0.66666666666666663</v>
      </c>
      <c r="AV729">
        <f>('Added Columns'!AV729-'Added Columns'!AV$1)/'Added Columns'!AV$3</f>
        <v>0.3</v>
      </c>
      <c r="AW729">
        <f>('Added Columns'!AW729-'Added Columns'!AW$1)/'Added Columns'!AW$3</f>
        <v>0.61111111111111116</v>
      </c>
      <c r="AX729">
        <f>('Added Columns'!AX729-'Added Columns'!AX$1)/'Added Columns'!AX$3</f>
        <v>6.6666666666666666E-2</v>
      </c>
      <c r="AY729">
        <f>('Added Columns'!AY729-'Added Columns'!AY$1)/'Added Columns'!AY$3</f>
        <v>0.29411764705882354</v>
      </c>
      <c r="AZ729">
        <v>1</v>
      </c>
      <c r="BA729">
        <v>0</v>
      </c>
    </row>
    <row r="730" spans="1:53" x14ac:dyDescent="0.25">
      <c r="A730">
        <v>723</v>
      </c>
      <c r="B730">
        <v>1</v>
      </c>
      <c r="C730">
        <v>0</v>
      </c>
      <c r="D730">
        <f>('Added Columns'!D730-'Added Columns'!D$1)/'Added Columns'!D$3</f>
        <v>0.47619047619047616</v>
      </c>
      <c r="E730">
        <v>0</v>
      </c>
      <c r="F730">
        <v>1</v>
      </c>
      <c r="G730">
        <v>0</v>
      </c>
      <c r="H730">
        <f>('Added Columns'!H730-'Added Columns'!H$1)/'Added Columns'!H$3</f>
        <v>0.92269148174659987</v>
      </c>
      <c r="I730">
        <v>0</v>
      </c>
      <c r="J730">
        <v>1</v>
      </c>
      <c r="K730">
        <v>0</v>
      </c>
      <c r="L730">
        <f>('Added Columns'!L730-'Added Columns'!L$1)/'Added Columns'!L$3</f>
        <v>0.32142857142857145</v>
      </c>
      <c r="M730">
        <f>('Added Columns'!M730-'Added Columns'!M$1)/'Added Columns'!M$3</f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f>('Added Columns'!T730-'Added Columns'!T$1)/'Added Columns'!T$3</f>
        <v>0.66666666666666663</v>
      </c>
      <c r="U730">
        <f>('Added Columns'!U730-'Added Columns'!U$1)/'Added Columns'!U$3</f>
        <v>0.51428571428571423</v>
      </c>
      <c r="V730">
        <f>('Added Columns'!V730-'Added Columns'!V$1)/'Added Columns'!V$3</f>
        <v>0.66666666666666663</v>
      </c>
      <c r="W730">
        <f>('Added Columns'!W730-'Added Columns'!W$1)/'Added Columns'!W$3</f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f>('Added Columns'!AG730-'Added Columns'!AG$1)/'Added Columns'!AG$3</f>
        <v>0.66666666666666663</v>
      </c>
      <c r="AH730">
        <v>0</v>
      </c>
      <c r="AI730">
        <v>1</v>
      </c>
      <c r="AJ730">
        <v>0</v>
      </c>
      <c r="AK730">
        <f>('Added Columns'!AK730-'Added Columns'!AK$1)/'Added Columns'!AK$3</f>
        <v>8.8204318062137965E-2</v>
      </c>
      <c r="AL730">
        <f>('Added Columns'!AL730-'Added Columns'!AL$1)/'Added Columns'!AL$3</f>
        <v>0.40285083316603093</v>
      </c>
      <c r="AM730">
        <f>('Added Columns'!AM730-'Added Columns'!AM$1)/'Added Columns'!AM$3</f>
        <v>0</v>
      </c>
      <c r="AN730">
        <v>0</v>
      </c>
      <c r="AO730">
        <f>('Added Columns'!AO730-'Added Columns'!AO$1)/'Added Columns'!AO$3</f>
        <v>0.42857142857142855</v>
      </c>
      <c r="AP730">
        <f>('Added Columns'!AP730-'Added Columns'!AP$1)/'Added Columns'!AP$3</f>
        <v>0</v>
      </c>
      <c r="AQ730">
        <f>('Added Columns'!AQ730-'Added Columns'!AQ$1)/'Added Columns'!AQ$3</f>
        <v>0.33333333333333331</v>
      </c>
      <c r="AR730">
        <f>('Added Columns'!AR730-'Added Columns'!AR$1)/'Added Columns'!AR$3</f>
        <v>0.33333333333333331</v>
      </c>
      <c r="AS730">
        <f>('Added Columns'!AS730-'Added Columns'!AS$1)/'Added Columns'!AS$3</f>
        <v>7.4999999999999997E-2</v>
      </c>
      <c r="AT730">
        <f>('Added Columns'!AT730-'Added Columns'!AT$1)/'Added Columns'!AT$3</f>
        <v>0</v>
      </c>
      <c r="AU730">
        <f>('Added Columns'!AU730-'Added Columns'!AU$1)/'Added Columns'!AU$3</f>
        <v>0.33333333333333331</v>
      </c>
      <c r="AV730">
        <f>('Added Columns'!AV730-'Added Columns'!AV$1)/'Added Columns'!AV$3</f>
        <v>0.05</v>
      </c>
      <c r="AW730">
        <f>('Added Columns'!AW730-'Added Columns'!AW$1)/'Added Columns'!AW$3</f>
        <v>5.5555555555555552E-2</v>
      </c>
      <c r="AX730">
        <f>('Added Columns'!AX730-'Added Columns'!AX$1)/'Added Columns'!AX$3</f>
        <v>0</v>
      </c>
      <c r="AY730">
        <f>('Added Columns'!AY730-'Added Columns'!AY$1)/'Added Columns'!AY$3</f>
        <v>0.11764705882352941</v>
      </c>
      <c r="AZ730">
        <v>1</v>
      </c>
      <c r="BA730">
        <v>0</v>
      </c>
    </row>
    <row r="731" spans="1:53" x14ac:dyDescent="0.25">
      <c r="A731">
        <v>724</v>
      </c>
      <c r="B731">
        <v>1</v>
      </c>
      <c r="C731">
        <v>0</v>
      </c>
      <c r="D731">
        <f>('Added Columns'!D731-'Added Columns'!D$1)/'Added Columns'!D$3</f>
        <v>0.66666666666666663</v>
      </c>
      <c r="E731">
        <v>1</v>
      </c>
      <c r="F731">
        <v>0</v>
      </c>
      <c r="G731">
        <v>0</v>
      </c>
      <c r="H731">
        <f>('Added Columns'!H731-'Added Columns'!H$1)/'Added Columns'!H$3</f>
        <v>0.33214030064423766</v>
      </c>
      <c r="I731">
        <v>0</v>
      </c>
      <c r="J731">
        <v>1</v>
      </c>
      <c r="K731">
        <v>0</v>
      </c>
      <c r="L731">
        <f>('Added Columns'!L731-'Added Columns'!L$1)/'Added Columns'!L$3</f>
        <v>0.21428571428571427</v>
      </c>
      <c r="M731">
        <f>('Added Columns'!M731-'Added Columns'!M$1)/'Added Columns'!M$3</f>
        <v>0.25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f>('Added Columns'!T731-'Added Columns'!T$1)/'Added Columns'!T$3</f>
        <v>1</v>
      </c>
      <c r="U731">
        <f>('Added Columns'!U731-'Added Columns'!U$1)/'Added Columns'!U$3</f>
        <v>0.6428571428571429</v>
      </c>
      <c r="V731">
        <f>('Added Columns'!V731-'Added Columns'!V$1)/'Added Columns'!V$3</f>
        <v>0.66666666666666663</v>
      </c>
      <c r="W731">
        <f>('Added Columns'!W731-'Added Columns'!W$1)/'Added Columns'!W$3</f>
        <v>0.5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f>('Added Columns'!AG731-'Added Columns'!AG$1)/'Added Columns'!AG$3</f>
        <v>0.66666666666666663</v>
      </c>
      <c r="AH731">
        <v>1</v>
      </c>
      <c r="AI731">
        <v>0</v>
      </c>
      <c r="AJ731">
        <v>0</v>
      </c>
      <c r="AK731">
        <f>('Added Columns'!AK731-'Added Columns'!AK$1)/'Added Columns'!AK$3</f>
        <v>0.51795681937862037</v>
      </c>
      <c r="AL731">
        <f>('Added Columns'!AL731-'Added Columns'!AL$1)/'Added Columns'!AL$3</f>
        <v>0.88793414976912266</v>
      </c>
      <c r="AM731">
        <f>('Added Columns'!AM731-'Added Columns'!AM$1)/'Added Columns'!AM$3</f>
        <v>0.66666666666666663</v>
      </c>
      <c r="AN731">
        <v>0</v>
      </c>
      <c r="AO731">
        <f>('Added Columns'!AO731-'Added Columns'!AO$1)/'Added Columns'!AO$3</f>
        <v>0.14285714285714285</v>
      </c>
      <c r="AP731">
        <f>('Added Columns'!AP731-'Added Columns'!AP$1)/'Added Columns'!AP$3</f>
        <v>0</v>
      </c>
      <c r="AQ731">
        <f>('Added Columns'!AQ731-'Added Columns'!AQ$1)/'Added Columns'!AQ$3</f>
        <v>0.33333333333333331</v>
      </c>
      <c r="AR731">
        <f>('Added Columns'!AR731-'Added Columns'!AR$1)/'Added Columns'!AR$3</f>
        <v>0.33333333333333331</v>
      </c>
      <c r="AS731">
        <f>('Added Columns'!AS731-'Added Columns'!AS$1)/'Added Columns'!AS$3</f>
        <v>0.32500000000000001</v>
      </c>
      <c r="AT731">
        <f>('Added Columns'!AT731-'Added Columns'!AT$1)/'Added Columns'!AT$3</f>
        <v>0.5</v>
      </c>
      <c r="AU731">
        <f>('Added Columns'!AU731-'Added Columns'!AU$1)/'Added Columns'!AU$3</f>
        <v>0.66666666666666663</v>
      </c>
      <c r="AV731">
        <f>('Added Columns'!AV731-'Added Columns'!AV$1)/'Added Columns'!AV$3</f>
        <v>0.2</v>
      </c>
      <c r="AW731">
        <f>('Added Columns'!AW731-'Added Columns'!AW$1)/'Added Columns'!AW$3</f>
        <v>0.3888888888888889</v>
      </c>
      <c r="AX731">
        <f>('Added Columns'!AX731-'Added Columns'!AX$1)/'Added Columns'!AX$3</f>
        <v>0</v>
      </c>
      <c r="AY731">
        <f>('Added Columns'!AY731-'Added Columns'!AY$1)/'Added Columns'!AY$3</f>
        <v>0.41176470588235292</v>
      </c>
      <c r="AZ731">
        <v>1</v>
      </c>
      <c r="BA731">
        <v>0</v>
      </c>
    </row>
    <row r="732" spans="1:53" x14ac:dyDescent="0.25">
      <c r="A732">
        <v>725</v>
      </c>
      <c r="B732">
        <v>0</v>
      </c>
      <c r="C732">
        <v>1</v>
      </c>
      <c r="D732">
        <f>('Added Columns'!D732-'Added Columns'!D$1)/'Added Columns'!D$3</f>
        <v>0.14285714285714285</v>
      </c>
      <c r="E732">
        <v>1</v>
      </c>
      <c r="F732">
        <v>0</v>
      </c>
      <c r="G732">
        <v>0</v>
      </c>
      <c r="H732">
        <f>('Added Columns'!H732-'Added Columns'!H$1)/'Added Columns'!H$3</f>
        <v>0.79026485325697926</v>
      </c>
      <c r="I732">
        <v>0</v>
      </c>
      <c r="J732">
        <v>1</v>
      </c>
      <c r="K732">
        <v>0</v>
      </c>
      <c r="L732">
        <f>('Added Columns'!L732-'Added Columns'!L$1)/'Added Columns'!L$3</f>
        <v>0.5714285714285714</v>
      </c>
      <c r="M732">
        <f>('Added Columns'!M732-'Added Columns'!M$1)/'Added Columns'!M$3</f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f>('Added Columns'!T732-'Added Columns'!T$1)/'Added Columns'!T$3</f>
        <v>1</v>
      </c>
      <c r="U732">
        <f>('Added Columns'!U732-'Added Columns'!U$1)/'Added Columns'!U$3</f>
        <v>0.15714285714285714</v>
      </c>
      <c r="V732">
        <f>('Added Columns'!V732-'Added Columns'!V$1)/'Added Columns'!V$3</f>
        <v>0.33333333333333331</v>
      </c>
      <c r="W732">
        <f>('Added Columns'!W732-'Added Columns'!W$1)/'Added Columns'!W$3</f>
        <v>0.25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f>('Added Columns'!AG732-'Added Columns'!AG$1)/'Added Columns'!AG$3</f>
        <v>0.66666666666666663</v>
      </c>
      <c r="AH732">
        <v>1</v>
      </c>
      <c r="AI732">
        <v>0</v>
      </c>
      <c r="AJ732">
        <v>0</v>
      </c>
      <c r="AK732">
        <f>('Added Columns'!AK732-'Added Columns'!AK$1)/'Added Columns'!AK$3</f>
        <v>0.17735650342285414</v>
      </c>
      <c r="AL732">
        <f>('Added Columns'!AL732-'Added Columns'!AL$1)/'Added Columns'!AL$3</f>
        <v>0.88428026500702672</v>
      </c>
      <c r="AM732">
        <f>('Added Columns'!AM732-'Added Columns'!AM$1)/'Added Columns'!AM$3</f>
        <v>0.1111111111111111</v>
      </c>
      <c r="AN732">
        <v>0</v>
      </c>
      <c r="AO732">
        <f>('Added Columns'!AO732-'Added Columns'!AO$1)/'Added Columns'!AO$3</f>
        <v>0.2857142857142857</v>
      </c>
      <c r="AP732">
        <f>('Added Columns'!AP732-'Added Columns'!AP$1)/'Added Columns'!AP$3</f>
        <v>0</v>
      </c>
      <c r="AQ732">
        <f>('Added Columns'!AQ732-'Added Columns'!AQ$1)/'Added Columns'!AQ$3</f>
        <v>0.33333333333333331</v>
      </c>
      <c r="AR732">
        <f>('Added Columns'!AR732-'Added Columns'!AR$1)/'Added Columns'!AR$3</f>
        <v>0.66666666666666663</v>
      </c>
      <c r="AS732">
        <f>('Added Columns'!AS732-'Added Columns'!AS$1)/'Added Columns'!AS$3</f>
        <v>0.125</v>
      </c>
      <c r="AT732">
        <f>('Added Columns'!AT732-'Added Columns'!AT$1)/'Added Columns'!AT$3</f>
        <v>1</v>
      </c>
      <c r="AU732">
        <f>('Added Columns'!AU732-'Added Columns'!AU$1)/'Added Columns'!AU$3</f>
        <v>0.66666666666666663</v>
      </c>
      <c r="AV732">
        <f>('Added Columns'!AV732-'Added Columns'!AV$1)/'Added Columns'!AV$3</f>
        <v>0.1</v>
      </c>
      <c r="AW732">
        <f>('Added Columns'!AW732-'Added Columns'!AW$1)/'Added Columns'!AW$3</f>
        <v>0.1111111111111111</v>
      </c>
      <c r="AX732">
        <f>('Added Columns'!AX732-'Added Columns'!AX$1)/'Added Columns'!AX$3</f>
        <v>0.2</v>
      </c>
      <c r="AY732">
        <f>('Added Columns'!AY732-'Added Columns'!AY$1)/'Added Columns'!AY$3</f>
        <v>0.11764705882352941</v>
      </c>
      <c r="AZ732">
        <v>1</v>
      </c>
      <c r="BA732">
        <v>0</v>
      </c>
    </row>
    <row r="733" spans="1:53" x14ac:dyDescent="0.25">
      <c r="A733">
        <v>726</v>
      </c>
      <c r="B733">
        <v>1</v>
      </c>
      <c r="C733">
        <v>0</v>
      </c>
      <c r="D733">
        <f>('Added Columns'!D733-'Added Columns'!D$1)/'Added Columns'!D$3</f>
        <v>0.40476190476190477</v>
      </c>
      <c r="E733">
        <v>1</v>
      </c>
      <c r="F733">
        <v>0</v>
      </c>
      <c r="G733">
        <v>0</v>
      </c>
      <c r="H733">
        <f>('Added Columns'!H733-'Added Columns'!H$1)/'Added Columns'!H$3</f>
        <v>0.37222619899785253</v>
      </c>
      <c r="I733">
        <v>0</v>
      </c>
      <c r="J733">
        <v>1</v>
      </c>
      <c r="K733">
        <v>0</v>
      </c>
      <c r="L733">
        <f>('Added Columns'!L733-'Added Columns'!L$1)/'Added Columns'!L$3</f>
        <v>0.4642857142857143</v>
      </c>
      <c r="M733">
        <f>('Added Columns'!M733-'Added Columns'!M$1)/'Added Columns'!M$3</f>
        <v>0.75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f>('Added Columns'!T733-'Added Columns'!T$1)/'Added Columns'!T$3</f>
        <v>0.66666666666666663</v>
      </c>
      <c r="U733">
        <f>('Added Columns'!U733-'Added Columns'!U$1)/'Added Columns'!U$3</f>
        <v>0.12857142857142856</v>
      </c>
      <c r="V733">
        <f>('Added Columns'!V733-'Added Columns'!V$1)/'Added Columns'!V$3</f>
        <v>0.33333333333333331</v>
      </c>
      <c r="W733">
        <f>('Added Columns'!W733-'Added Columns'!W$1)/'Added Columns'!W$3</f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f>('Added Columns'!AG733-'Added Columns'!AG$1)/'Added Columns'!AG$3</f>
        <v>0.33333333333333331</v>
      </c>
      <c r="AH733">
        <v>1</v>
      </c>
      <c r="AI733">
        <v>0</v>
      </c>
      <c r="AJ733">
        <v>0</v>
      </c>
      <c r="AK733">
        <f>('Added Columns'!AK733-'Added Columns'!AK$1)/'Added Columns'!AK$3</f>
        <v>0.14397051079515535</v>
      </c>
      <c r="AL733">
        <f>('Added Columns'!AL733-'Added Columns'!AL$1)/'Added Columns'!AL$3</f>
        <v>0.3204175868299538</v>
      </c>
      <c r="AM733">
        <f>('Added Columns'!AM733-'Added Columns'!AM$1)/'Added Columns'!AM$3</f>
        <v>0.1111111111111111</v>
      </c>
      <c r="AN733">
        <v>1</v>
      </c>
      <c r="AO733">
        <f>('Added Columns'!AO733-'Added Columns'!AO$1)/'Added Columns'!AO$3</f>
        <v>0.9285714285714286</v>
      </c>
      <c r="AP733">
        <f>('Added Columns'!AP733-'Added Columns'!AP$1)/'Added Columns'!AP$3</f>
        <v>1</v>
      </c>
      <c r="AQ733">
        <f>('Added Columns'!AQ733-'Added Columns'!AQ$1)/'Added Columns'!AQ$3</f>
        <v>1</v>
      </c>
      <c r="AR733">
        <f>('Added Columns'!AR733-'Added Columns'!AR$1)/'Added Columns'!AR$3</f>
        <v>0.33333333333333331</v>
      </c>
      <c r="AS733">
        <f>('Added Columns'!AS733-'Added Columns'!AS$1)/'Added Columns'!AS$3</f>
        <v>0.125</v>
      </c>
      <c r="AT733">
        <f>('Added Columns'!AT733-'Added Columns'!AT$1)/'Added Columns'!AT$3</f>
        <v>0.33333333333333331</v>
      </c>
      <c r="AU733">
        <f>('Added Columns'!AU733-'Added Columns'!AU$1)/'Added Columns'!AU$3</f>
        <v>0</v>
      </c>
      <c r="AV733">
        <f>('Added Columns'!AV733-'Added Columns'!AV$1)/'Added Columns'!AV$3</f>
        <v>0.1</v>
      </c>
      <c r="AW733">
        <f>('Added Columns'!AW733-'Added Columns'!AW$1)/'Added Columns'!AW$3</f>
        <v>0.1111111111111111</v>
      </c>
      <c r="AX733">
        <f>('Added Columns'!AX733-'Added Columns'!AX$1)/'Added Columns'!AX$3</f>
        <v>0</v>
      </c>
      <c r="AY733">
        <f>('Added Columns'!AY733-'Added Columns'!AY$1)/'Added Columns'!AY$3</f>
        <v>0.11764705882352941</v>
      </c>
      <c r="AZ733">
        <v>1</v>
      </c>
      <c r="BA733">
        <v>1</v>
      </c>
    </row>
    <row r="734" spans="1:53" x14ac:dyDescent="0.25">
      <c r="A734">
        <v>727</v>
      </c>
      <c r="B734">
        <v>0</v>
      </c>
      <c r="C734">
        <v>1</v>
      </c>
      <c r="D734">
        <f>('Added Columns'!D734-'Added Columns'!D$1)/'Added Columns'!D$3</f>
        <v>0.30952380952380953</v>
      </c>
      <c r="E734">
        <v>0</v>
      </c>
      <c r="F734">
        <v>1</v>
      </c>
      <c r="G734">
        <v>0</v>
      </c>
      <c r="H734">
        <f>('Added Columns'!H734-'Added Columns'!H$1)/'Added Columns'!H$3</f>
        <v>0.53758052970651393</v>
      </c>
      <c r="I734">
        <v>0</v>
      </c>
      <c r="J734">
        <v>1</v>
      </c>
      <c r="K734">
        <v>0</v>
      </c>
      <c r="L734">
        <f>('Added Columns'!L734-'Added Columns'!L$1)/'Added Columns'!L$3</f>
        <v>0</v>
      </c>
      <c r="M734">
        <f>('Added Columns'!M734-'Added Columns'!M$1)/'Added Columns'!M$3</f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f>('Added Columns'!T734-'Added Columns'!T$1)/'Added Columns'!T$3</f>
        <v>0.66666666666666663</v>
      </c>
      <c r="U734">
        <f>('Added Columns'!U734-'Added Columns'!U$1)/'Added Columns'!U$3</f>
        <v>0.94285714285714284</v>
      </c>
      <c r="V734">
        <f>('Added Columns'!V734-'Added Columns'!V$1)/'Added Columns'!V$3</f>
        <v>0.66666666666666663</v>
      </c>
      <c r="W734">
        <f>('Added Columns'!W734-'Added Columns'!W$1)/'Added Columns'!W$3</f>
        <v>0.25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f>('Added Columns'!AG734-'Added Columns'!AG$1)/'Added Columns'!AG$3</f>
        <v>0</v>
      </c>
      <c r="AH734">
        <v>0</v>
      </c>
      <c r="AI734">
        <v>1</v>
      </c>
      <c r="AJ734">
        <v>0</v>
      </c>
      <c r="AK734">
        <f>('Added Columns'!AK734-'Added Columns'!AK$1)/'Added Columns'!AK$3</f>
        <v>0.16529752501316483</v>
      </c>
      <c r="AL734">
        <f>('Added Columns'!AL734-'Added Columns'!AL$1)/'Added Columns'!AL$3</f>
        <v>0.36864083517365992</v>
      </c>
      <c r="AM734">
        <f>('Added Columns'!AM734-'Added Columns'!AM$1)/'Added Columns'!AM$3</f>
        <v>0.1111111111111111</v>
      </c>
      <c r="AN734">
        <v>0</v>
      </c>
      <c r="AO734">
        <f>('Added Columns'!AO734-'Added Columns'!AO$1)/'Added Columns'!AO$3</f>
        <v>7.1428571428571425E-2</v>
      </c>
      <c r="AP734">
        <f>('Added Columns'!AP734-'Added Columns'!AP$1)/'Added Columns'!AP$3</f>
        <v>0</v>
      </c>
      <c r="AQ734">
        <f>('Added Columns'!AQ734-'Added Columns'!AQ$1)/'Added Columns'!AQ$3</f>
        <v>0.66666666666666663</v>
      </c>
      <c r="AR734">
        <f>('Added Columns'!AR734-'Added Columns'!AR$1)/'Added Columns'!AR$3</f>
        <v>0.33333333333333331</v>
      </c>
      <c r="AS734">
        <f>('Added Columns'!AS734-'Added Columns'!AS$1)/'Added Columns'!AS$3</f>
        <v>0.1</v>
      </c>
      <c r="AT734">
        <f>('Added Columns'!AT734-'Added Columns'!AT$1)/'Added Columns'!AT$3</f>
        <v>0.16666666666666666</v>
      </c>
      <c r="AU734">
        <f>('Added Columns'!AU734-'Added Columns'!AU$1)/'Added Columns'!AU$3</f>
        <v>0.66666666666666663</v>
      </c>
      <c r="AV734">
        <f>('Added Columns'!AV734-'Added Columns'!AV$1)/'Added Columns'!AV$3</f>
        <v>0.1</v>
      </c>
      <c r="AW734">
        <f>('Added Columns'!AW734-'Added Columns'!AW$1)/'Added Columns'!AW$3</f>
        <v>0.16666666666666666</v>
      </c>
      <c r="AX734">
        <f>('Added Columns'!AX734-'Added Columns'!AX$1)/'Added Columns'!AX$3</f>
        <v>0</v>
      </c>
      <c r="AY734">
        <f>('Added Columns'!AY734-'Added Columns'!AY$1)/'Added Columns'!AY$3</f>
        <v>0.17647058823529413</v>
      </c>
      <c r="AZ734">
        <v>1</v>
      </c>
      <c r="BA734">
        <v>0</v>
      </c>
    </row>
    <row r="735" spans="1:53" x14ac:dyDescent="0.25">
      <c r="A735">
        <v>728</v>
      </c>
      <c r="B735">
        <v>1</v>
      </c>
      <c r="C735">
        <v>0</v>
      </c>
      <c r="D735">
        <f>('Added Columns'!D735-'Added Columns'!D$1)/'Added Columns'!D$3</f>
        <v>0</v>
      </c>
      <c r="E735">
        <v>0</v>
      </c>
      <c r="F735">
        <v>0</v>
      </c>
      <c r="G735">
        <v>1</v>
      </c>
      <c r="H735">
        <f>('Added Columns'!H735-'Added Columns'!H$1)/'Added Columns'!H$3</f>
        <v>0.13242662848962061</v>
      </c>
      <c r="I735">
        <v>0</v>
      </c>
      <c r="J735">
        <v>1</v>
      </c>
      <c r="K735">
        <v>0</v>
      </c>
      <c r="L735">
        <f>('Added Columns'!L735-'Added Columns'!L$1)/'Added Columns'!L$3</f>
        <v>0.14285714285714285</v>
      </c>
      <c r="M735">
        <f>('Added Columns'!M735-'Added Columns'!M$1)/'Added Columns'!M$3</f>
        <v>0.25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>('Added Columns'!T735-'Added Columns'!T$1)/'Added Columns'!T$3</f>
        <v>0.33333333333333331</v>
      </c>
      <c r="U735">
        <f>('Added Columns'!U735-'Added Columns'!U$1)/'Added Columns'!U$3</f>
        <v>0.61428571428571432</v>
      </c>
      <c r="V735">
        <f>('Added Columns'!V735-'Added Columns'!V$1)/'Added Columns'!V$3</f>
        <v>0.66666666666666663</v>
      </c>
      <c r="W735">
        <f>('Added Columns'!W735-'Added Columns'!W$1)/'Added Columns'!W$3</f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f>('Added Columns'!AG735-'Added Columns'!AG$1)/'Added Columns'!AG$3</f>
        <v>1</v>
      </c>
      <c r="AH735">
        <v>0</v>
      </c>
      <c r="AI735">
        <v>0</v>
      </c>
      <c r="AJ735">
        <v>1</v>
      </c>
      <c r="AK735">
        <f>('Added Columns'!AK735-'Added Columns'!AK$1)/'Added Columns'!AK$3</f>
        <v>2.2116903633491313E-3</v>
      </c>
      <c r="AL735">
        <f>('Added Columns'!AL735-'Added Columns'!AL$1)/'Added Columns'!AL$3</f>
        <v>0.45769925717727367</v>
      </c>
      <c r="AM735">
        <f>('Added Columns'!AM735-'Added Columns'!AM$1)/'Added Columns'!AM$3</f>
        <v>0.1111111111111111</v>
      </c>
      <c r="AN735">
        <v>0</v>
      </c>
      <c r="AO735">
        <f>('Added Columns'!AO735-'Added Columns'!AO$1)/'Added Columns'!AO$3</f>
        <v>0.2857142857142857</v>
      </c>
      <c r="AP735">
        <f>('Added Columns'!AP735-'Added Columns'!AP$1)/'Added Columns'!AP$3</f>
        <v>0</v>
      </c>
      <c r="AQ735">
        <f>('Added Columns'!AQ735-'Added Columns'!AQ$1)/'Added Columns'!AQ$3</f>
        <v>1</v>
      </c>
      <c r="AR735">
        <f>('Added Columns'!AR735-'Added Columns'!AR$1)/'Added Columns'!AR$3</f>
        <v>0</v>
      </c>
      <c r="AS735">
        <f>('Added Columns'!AS735-'Added Columns'!AS$1)/'Added Columns'!AS$3</f>
        <v>0</v>
      </c>
      <c r="AT735">
        <f>('Added Columns'!AT735-'Added Columns'!AT$1)/'Added Columns'!AT$3</f>
        <v>0.33333333333333331</v>
      </c>
      <c r="AU735">
        <f>('Added Columns'!AU735-'Added Columns'!AU$1)/'Added Columns'!AU$3</f>
        <v>0.66666666666666663</v>
      </c>
      <c r="AV735">
        <f>('Added Columns'!AV735-'Added Columns'!AV$1)/'Added Columns'!AV$3</f>
        <v>0</v>
      </c>
      <c r="AW735">
        <f>('Added Columns'!AW735-'Added Columns'!AW$1)/'Added Columns'!AW$3</f>
        <v>0</v>
      </c>
      <c r="AX735">
        <f>('Added Columns'!AX735-'Added Columns'!AX$1)/'Added Columns'!AX$3</f>
        <v>0</v>
      </c>
      <c r="AY735">
        <f>('Added Columns'!AY735-'Added Columns'!AY$1)/'Added Columns'!AY$3</f>
        <v>0</v>
      </c>
      <c r="AZ735">
        <v>1</v>
      </c>
      <c r="BA735">
        <v>0</v>
      </c>
    </row>
    <row r="736" spans="1:53" x14ac:dyDescent="0.25">
      <c r="A736">
        <v>729</v>
      </c>
      <c r="B736">
        <v>0</v>
      </c>
      <c r="C736">
        <v>1</v>
      </c>
      <c r="D736">
        <f>('Added Columns'!D736-'Added Columns'!D$1)/'Added Columns'!D$3</f>
        <v>0.8571428571428571</v>
      </c>
      <c r="E736">
        <v>1</v>
      </c>
      <c r="F736">
        <v>0</v>
      </c>
      <c r="G736">
        <v>0</v>
      </c>
      <c r="H736">
        <f>('Added Columns'!H736-'Added Columns'!H$1)/'Added Columns'!H$3</f>
        <v>0.95848246241947033</v>
      </c>
      <c r="I736">
        <v>0</v>
      </c>
      <c r="J736">
        <v>1</v>
      </c>
      <c r="K736">
        <v>0</v>
      </c>
      <c r="L736">
        <f>('Added Columns'!L736-'Added Columns'!L$1)/'Added Columns'!L$3</f>
        <v>0.5714285714285714</v>
      </c>
      <c r="M736">
        <f>('Added Columns'!M736-'Added Columns'!M$1)/'Added Columns'!M$3</f>
        <v>0.5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f>('Added Columns'!T736-'Added Columns'!T$1)/'Added Columns'!T$3</f>
        <v>0.66666666666666663</v>
      </c>
      <c r="U736">
        <f>('Added Columns'!U736-'Added Columns'!U$1)/'Added Columns'!U$3</f>
        <v>0.37142857142857144</v>
      </c>
      <c r="V736">
        <f>('Added Columns'!V736-'Added Columns'!V$1)/'Added Columns'!V$3</f>
        <v>0.66666666666666663</v>
      </c>
      <c r="W736">
        <f>('Added Columns'!W736-'Added Columns'!W$1)/'Added Columns'!W$3</f>
        <v>0.5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f>('Added Columns'!AG736-'Added Columns'!AG$1)/'Added Columns'!AG$3</f>
        <v>0.66666666666666663</v>
      </c>
      <c r="AH736">
        <v>0</v>
      </c>
      <c r="AI736">
        <v>1</v>
      </c>
      <c r="AJ736">
        <v>0</v>
      </c>
      <c r="AK736">
        <f>('Added Columns'!AK736-'Added Columns'!AK$1)/'Added Columns'!AK$3</f>
        <v>0.51237493417588209</v>
      </c>
      <c r="AL736">
        <f>('Added Columns'!AL736-'Added Columns'!AL$1)/'Added Columns'!AL$3</f>
        <v>0.4757679180887372</v>
      </c>
      <c r="AM736">
        <f>('Added Columns'!AM736-'Added Columns'!AM$1)/'Added Columns'!AM$3</f>
        <v>0.88888888888888884</v>
      </c>
      <c r="AN736">
        <v>0</v>
      </c>
      <c r="AO736">
        <f>('Added Columns'!AO736-'Added Columns'!AO$1)/'Added Columns'!AO$3</f>
        <v>0</v>
      </c>
      <c r="AP736">
        <f>('Added Columns'!AP736-'Added Columns'!AP$1)/'Added Columns'!AP$3</f>
        <v>0</v>
      </c>
      <c r="AQ736">
        <f>('Added Columns'!AQ736-'Added Columns'!AQ$1)/'Added Columns'!AQ$3</f>
        <v>0.66666666666666663</v>
      </c>
      <c r="AR736">
        <f>('Added Columns'!AR736-'Added Columns'!AR$1)/'Added Columns'!AR$3</f>
        <v>0.33333333333333331</v>
      </c>
      <c r="AS736">
        <f>('Added Columns'!AS736-'Added Columns'!AS$1)/'Added Columns'!AS$3</f>
        <v>0.55000000000000004</v>
      </c>
      <c r="AT736">
        <f>('Added Columns'!AT736-'Added Columns'!AT$1)/'Added Columns'!AT$3</f>
        <v>0.33333333333333331</v>
      </c>
      <c r="AU736">
        <f>('Added Columns'!AU736-'Added Columns'!AU$1)/'Added Columns'!AU$3</f>
        <v>0.66666666666666663</v>
      </c>
      <c r="AV736">
        <f>('Added Columns'!AV736-'Added Columns'!AV$1)/'Added Columns'!AV$3</f>
        <v>0.25</v>
      </c>
      <c r="AW736">
        <f>('Added Columns'!AW736-'Added Columns'!AW$1)/'Added Columns'!AW$3</f>
        <v>0.3888888888888889</v>
      </c>
      <c r="AX736">
        <f>('Added Columns'!AX736-'Added Columns'!AX$1)/'Added Columns'!AX$3</f>
        <v>0</v>
      </c>
      <c r="AY736">
        <f>('Added Columns'!AY736-'Added Columns'!AY$1)/'Added Columns'!AY$3</f>
        <v>0.47058823529411764</v>
      </c>
      <c r="AZ736">
        <v>1</v>
      </c>
      <c r="BA736">
        <v>0</v>
      </c>
    </row>
    <row r="737" spans="1:53" x14ac:dyDescent="0.25">
      <c r="A737">
        <v>730</v>
      </c>
      <c r="B737">
        <v>0</v>
      </c>
      <c r="C737">
        <v>1</v>
      </c>
      <c r="D737">
        <f>('Added Columns'!D737-'Added Columns'!D$1)/'Added Columns'!D$3</f>
        <v>0.40476190476190477</v>
      </c>
      <c r="E737">
        <v>1</v>
      </c>
      <c r="F737">
        <v>0</v>
      </c>
      <c r="G737">
        <v>0</v>
      </c>
      <c r="H737">
        <f>('Added Columns'!H737-'Added Columns'!H$1)/'Added Columns'!H$3</f>
        <v>0.34430923407301361</v>
      </c>
      <c r="I737">
        <v>0</v>
      </c>
      <c r="J737">
        <v>1</v>
      </c>
      <c r="K737">
        <v>0</v>
      </c>
      <c r="L737">
        <f>('Added Columns'!L737-'Added Columns'!L$1)/'Added Columns'!L$3</f>
        <v>0.8571428571428571</v>
      </c>
      <c r="M737">
        <f>('Added Columns'!M737-'Added Columns'!M$1)/'Added Columns'!M$3</f>
        <v>0.75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f>('Added Columns'!T737-'Added Columns'!T$1)/'Added Columns'!T$3</f>
        <v>0.66666666666666663</v>
      </c>
      <c r="U737">
        <f>('Added Columns'!U737-'Added Columns'!U$1)/'Added Columns'!U$3</f>
        <v>0.38571428571428573</v>
      </c>
      <c r="V737">
        <f>('Added Columns'!V737-'Added Columns'!V$1)/'Added Columns'!V$3</f>
        <v>0.66666666666666663</v>
      </c>
      <c r="W737">
        <f>('Added Columns'!W737-'Added Columns'!W$1)/'Added Columns'!W$3</f>
        <v>0.5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f>('Added Columns'!AG737-'Added Columns'!AG$1)/'Added Columns'!AG$3</f>
        <v>0.66666666666666663</v>
      </c>
      <c r="AH737">
        <v>1</v>
      </c>
      <c r="AI737">
        <v>0</v>
      </c>
      <c r="AJ737">
        <v>0</v>
      </c>
      <c r="AK737">
        <f>('Added Columns'!AK737-'Added Columns'!AK$1)/'Added Columns'!AK$3</f>
        <v>0.49389152185360718</v>
      </c>
      <c r="AL737">
        <f>('Added Columns'!AL737-'Added Columns'!AL$1)/'Added Columns'!AL$3</f>
        <v>0.19598474201967475</v>
      </c>
      <c r="AM737">
        <f>('Added Columns'!AM737-'Added Columns'!AM$1)/'Added Columns'!AM$3</f>
        <v>0.1111111111111111</v>
      </c>
      <c r="AN737">
        <v>1</v>
      </c>
      <c r="AO737">
        <f>('Added Columns'!AO737-'Added Columns'!AO$1)/'Added Columns'!AO$3</f>
        <v>0</v>
      </c>
      <c r="AP737">
        <f>('Added Columns'!AP737-'Added Columns'!AP$1)/'Added Columns'!AP$3</f>
        <v>0</v>
      </c>
      <c r="AQ737">
        <f>('Added Columns'!AQ737-'Added Columns'!AQ$1)/'Added Columns'!AQ$3</f>
        <v>0.66666666666666663</v>
      </c>
      <c r="AR737">
        <f>('Added Columns'!AR737-'Added Columns'!AR$1)/'Added Columns'!AR$3</f>
        <v>0.33333333333333331</v>
      </c>
      <c r="AS737">
        <f>('Added Columns'!AS737-'Added Columns'!AS$1)/'Added Columns'!AS$3</f>
        <v>0.4</v>
      </c>
      <c r="AT737">
        <f>('Added Columns'!AT737-'Added Columns'!AT$1)/'Added Columns'!AT$3</f>
        <v>0.5</v>
      </c>
      <c r="AU737">
        <f>('Added Columns'!AU737-'Added Columns'!AU$1)/'Added Columns'!AU$3</f>
        <v>0.33333333333333331</v>
      </c>
      <c r="AV737">
        <f>('Added Columns'!AV737-'Added Columns'!AV$1)/'Added Columns'!AV$3</f>
        <v>0.4</v>
      </c>
      <c r="AW737">
        <f>('Added Columns'!AW737-'Added Columns'!AW$1)/'Added Columns'!AW$3</f>
        <v>0.55555555555555558</v>
      </c>
      <c r="AX737">
        <f>('Added Columns'!AX737-'Added Columns'!AX$1)/'Added Columns'!AX$3</f>
        <v>0.66666666666666663</v>
      </c>
      <c r="AY737">
        <f>('Added Columns'!AY737-'Added Columns'!AY$1)/'Added Columns'!AY$3</f>
        <v>5.8823529411764705E-2</v>
      </c>
      <c r="AZ737">
        <v>1</v>
      </c>
      <c r="BA737">
        <v>0</v>
      </c>
    </row>
    <row r="738" spans="1:53" x14ac:dyDescent="0.25">
      <c r="A738">
        <v>731</v>
      </c>
      <c r="B738">
        <v>0</v>
      </c>
      <c r="C738">
        <v>1</v>
      </c>
      <c r="D738">
        <f>('Added Columns'!D738-'Added Columns'!D$1)/'Added Columns'!D$3</f>
        <v>0.2857142857142857</v>
      </c>
      <c r="E738">
        <v>1</v>
      </c>
      <c r="F738">
        <v>0</v>
      </c>
      <c r="G738">
        <v>0</v>
      </c>
      <c r="H738">
        <f>('Added Columns'!H738-'Added Columns'!H$1)/'Added Columns'!H$3</f>
        <v>3.6506800286327842E-2</v>
      </c>
      <c r="I738">
        <v>0</v>
      </c>
      <c r="J738">
        <v>1</v>
      </c>
      <c r="K738">
        <v>0</v>
      </c>
      <c r="L738">
        <f>('Added Columns'!L738-'Added Columns'!L$1)/'Added Columns'!L$3</f>
        <v>0.25</v>
      </c>
      <c r="M738">
        <f>('Added Columns'!M738-'Added Columns'!M$1)/'Added Columns'!M$3</f>
        <v>0.25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>('Added Columns'!T738-'Added Columns'!T$1)/'Added Columns'!T$3</f>
        <v>0.33333333333333331</v>
      </c>
      <c r="U738">
        <f>('Added Columns'!U738-'Added Columns'!U$1)/'Added Columns'!U$3</f>
        <v>0.61428571428571432</v>
      </c>
      <c r="V738">
        <f>('Added Columns'!V738-'Added Columns'!V$1)/'Added Columns'!V$3</f>
        <v>1</v>
      </c>
      <c r="W738">
        <f>('Added Columns'!W738-'Added Columns'!W$1)/'Added Columns'!W$3</f>
        <v>0.5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f>('Added Columns'!AG738-'Added Columns'!AG$1)/'Added Columns'!AG$3</f>
        <v>0</v>
      </c>
      <c r="AH738">
        <v>0</v>
      </c>
      <c r="AI738">
        <v>1</v>
      </c>
      <c r="AJ738">
        <v>0</v>
      </c>
      <c r="AK738">
        <f>('Added Columns'!AK738-'Added Columns'!AK$1)/'Added Columns'!AK$3</f>
        <v>0.5480252764612954</v>
      </c>
      <c r="AL738">
        <f>('Added Columns'!AL738-'Added Columns'!AL$1)/'Added Columns'!AL$3</f>
        <v>0.63071672354948805</v>
      </c>
      <c r="AM738">
        <f>('Added Columns'!AM738-'Added Columns'!AM$1)/'Added Columns'!AM$3</f>
        <v>0</v>
      </c>
      <c r="AN738">
        <v>1</v>
      </c>
      <c r="AO738">
        <f>('Added Columns'!AO738-'Added Columns'!AO$1)/'Added Columns'!AO$3</f>
        <v>7.1428571428571425E-2</v>
      </c>
      <c r="AP738">
        <f>('Added Columns'!AP738-'Added Columns'!AP$1)/'Added Columns'!AP$3</f>
        <v>0</v>
      </c>
      <c r="AQ738">
        <f>('Added Columns'!AQ738-'Added Columns'!AQ$1)/'Added Columns'!AQ$3</f>
        <v>0.66666666666666663</v>
      </c>
      <c r="AR738">
        <f>('Added Columns'!AR738-'Added Columns'!AR$1)/'Added Columns'!AR$3</f>
        <v>1</v>
      </c>
      <c r="AS738">
        <f>('Added Columns'!AS738-'Added Columns'!AS$1)/'Added Columns'!AS$3</f>
        <v>0.22500000000000001</v>
      </c>
      <c r="AT738">
        <f>('Added Columns'!AT738-'Added Columns'!AT$1)/'Added Columns'!AT$3</f>
        <v>0.66666666666666663</v>
      </c>
      <c r="AU738">
        <f>('Added Columns'!AU738-'Added Columns'!AU$1)/'Added Columns'!AU$3</f>
        <v>0.33333333333333331</v>
      </c>
      <c r="AV738">
        <f>('Added Columns'!AV738-'Added Columns'!AV$1)/'Added Columns'!AV$3</f>
        <v>0.2</v>
      </c>
      <c r="AW738">
        <f>('Added Columns'!AW738-'Added Columns'!AW$1)/'Added Columns'!AW$3</f>
        <v>0.3888888888888889</v>
      </c>
      <c r="AX738">
        <f>('Added Columns'!AX738-'Added Columns'!AX$1)/'Added Columns'!AX$3</f>
        <v>6.6666666666666666E-2</v>
      </c>
      <c r="AY738">
        <f>('Added Columns'!AY738-'Added Columns'!AY$1)/'Added Columns'!AY$3</f>
        <v>0.41176470588235292</v>
      </c>
      <c r="AZ738">
        <v>1</v>
      </c>
      <c r="BA738">
        <v>0</v>
      </c>
    </row>
    <row r="739" spans="1:53" x14ac:dyDescent="0.25">
      <c r="A739">
        <v>732</v>
      </c>
      <c r="B739">
        <v>0</v>
      </c>
      <c r="C739">
        <v>1</v>
      </c>
      <c r="D739">
        <f>('Added Columns'!D739-'Added Columns'!D$1)/'Added Columns'!D$3</f>
        <v>4.7619047619047616E-2</v>
      </c>
      <c r="E739">
        <v>1</v>
      </c>
      <c r="F739">
        <v>0</v>
      </c>
      <c r="G739">
        <v>0</v>
      </c>
      <c r="H739">
        <f>('Added Columns'!H739-'Added Columns'!H$1)/'Added Columns'!H$3</f>
        <v>0.71224051539012168</v>
      </c>
      <c r="I739">
        <v>0</v>
      </c>
      <c r="J739">
        <v>1</v>
      </c>
      <c r="K739">
        <v>0</v>
      </c>
      <c r="L739">
        <f>('Added Columns'!L739-'Added Columns'!L$1)/'Added Columns'!L$3</f>
        <v>0.35714285714285715</v>
      </c>
      <c r="M739">
        <f>('Added Columns'!M739-'Added Columns'!M$1)/'Added Columns'!M$3</f>
        <v>0.5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f>('Added Columns'!T739-'Added Columns'!T$1)/'Added Columns'!T$3</f>
        <v>1</v>
      </c>
      <c r="U739">
        <f>('Added Columns'!U739-'Added Columns'!U$1)/'Added Columns'!U$3</f>
        <v>0.97142857142857142</v>
      </c>
      <c r="V739">
        <f>('Added Columns'!V739-'Added Columns'!V$1)/'Added Columns'!V$3</f>
        <v>0.33333333333333331</v>
      </c>
      <c r="W739">
        <f>('Added Columns'!W739-'Added Columns'!W$1)/'Added Columns'!W$3</f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f>('Added Columns'!AG739-'Added Columns'!AG$1)/'Added Columns'!AG$3</f>
        <v>0</v>
      </c>
      <c r="AH739">
        <v>0</v>
      </c>
      <c r="AI739">
        <v>0</v>
      </c>
      <c r="AJ739">
        <v>1</v>
      </c>
      <c r="AK739">
        <f>('Added Columns'!AK739-'Added Columns'!AK$1)/'Added Columns'!AK$3</f>
        <v>8.3780937335439704E-2</v>
      </c>
      <c r="AL739">
        <f>('Added Columns'!AL739-'Added Columns'!AL$1)/'Added Columns'!AL$3</f>
        <v>0.64970889379642638</v>
      </c>
      <c r="AM739">
        <f>('Added Columns'!AM739-'Added Columns'!AM$1)/'Added Columns'!AM$3</f>
        <v>0.1111111111111111</v>
      </c>
      <c r="AN739">
        <v>1</v>
      </c>
      <c r="AO739">
        <f>('Added Columns'!AO739-'Added Columns'!AO$1)/'Added Columns'!AO$3</f>
        <v>0.2857142857142857</v>
      </c>
      <c r="AP739">
        <f>('Added Columns'!AP739-'Added Columns'!AP$1)/'Added Columns'!AP$3</f>
        <v>0</v>
      </c>
      <c r="AQ739">
        <f>('Added Columns'!AQ739-'Added Columns'!AQ$1)/'Added Columns'!AQ$3</f>
        <v>0</v>
      </c>
      <c r="AR739">
        <f>('Added Columns'!AR739-'Added Columns'!AR$1)/'Added Columns'!AR$3</f>
        <v>0</v>
      </c>
      <c r="AS739">
        <f>('Added Columns'!AS739-'Added Columns'!AS$1)/'Added Columns'!AS$3</f>
        <v>2.5000000000000001E-2</v>
      </c>
      <c r="AT739">
        <f>('Added Columns'!AT739-'Added Columns'!AT$1)/'Added Columns'!AT$3</f>
        <v>0.33333333333333331</v>
      </c>
      <c r="AU739">
        <f>('Added Columns'!AU739-'Added Columns'!AU$1)/'Added Columns'!AU$3</f>
        <v>0.66666666666666663</v>
      </c>
      <c r="AV739">
        <f>('Added Columns'!AV739-'Added Columns'!AV$1)/'Added Columns'!AV$3</f>
        <v>2.5000000000000001E-2</v>
      </c>
      <c r="AW739">
        <f>('Added Columns'!AW739-'Added Columns'!AW$1)/'Added Columns'!AW$3</f>
        <v>0</v>
      </c>
      <c r="AX739">
        <f>('Added Columns'!AX739-'Added Columns'!AX$1)/'Added Columns'!AX$3</f>
        <v>0</v>
      </c>
      <c r="AY739">
        <f>('Added Columns'!AY739-'Added Columns'!AY$1)/'Added Columns'!AY$3</f>
        <v>0</v>
      </c>
      <c r="AZ739">
        <v>1</v>
      </c>
      <c r="BA739">
        <v>1</v>
      </c>
    </row>
    <row r="740" spans="1:53" x14ac:dyDescent="0.25">
      <c r="A740">
        <v>733</v>
      </c>
      <c r="B740">
        <v>0</v>
      </c>
      <c r="C740">
        <v>1</v>
      </c>
      <c r="D740">
        <f>('Added Columns'!D740-'Added Columns'!D$1)/'Added Columns'!D$3</f>
        <v>0.2857142857142857</v>
      </c>
      <c r="E740">
        <v>0</v>
      </c>
      <c r="F740">
        <v>1</v>
      </c>
      <c r="G740">
        <v>0</v>
      </c>
      <c r="H740">
        <f>('Added Columns'!H740-'Added Columns'!H$1)/'Added Columns'!H$3</f>
        <v>5.0107372942018611E-3</v>
      </c>
      <c r="I740">
        <v>0</v>
      </c>
      <c r="J740">
        <v>1</v>
      </c>
      <c r="K740">
        <v>0</v>
      </c>
      <c r="L740">
        <f>('Added Columns'!L740-'Added Columns'!L$1)/'Added Columns'!L$3</f>
        <v>0.14285714285714285</v>
      </c>
      <c r="M740">
        <f>('Added Columns'!M740-'Added Columns'!M$1)/'Added Columns'!M$3</f>
        <v>0.5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f>('Added Columns'!T740-'Added Columns'!T$1)/'Added Columns'!T$3</f>
        <v>0.33333333333333331</v>
      </c>
      <c r="U740">
        <f>('Added Columns'!U740-'Added Columns'!U$1)/'Added Columns'!U$3</f>
        <v>0.42857142857142855</v>
      </c>
      <c r="V740">
        <f>('Added Columns'!V740-'Added Columns'!V$1)/'Added Columns'!V$3</f>
        <v>0.66666666666666663</v>
      </c>
      <c r="W740">
        <f>('Added Columns'!W740-'Added Columns'!W$1)/'Added Columns'!W$3</f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f>('Added Columns'!AG740-'Added Columns'!AG$1)/'Added Columns'!AG$3</f>
        <v>0.33333333333333331</v>
      </c>
      <c r="AH740">
        <v>0</v>
      </c>
      <c r="AI740">
        <v>0</v>
      </c>
      <c r="AJ740">
        <v>1</v>
      </c>
      <c r="AK740">
        <f>('Added Columns'!AK740-'Added Columns'!AK$1)/'Added Columns'!AK$3</f>
        <v>7.4407582938388631E-2</v>
      </c>
      <c r="AL740">
        <f>('Added Columns'!AL740-'Added Columns'!AL$1)/'Added Columns'!AL$3</f>
        <v>0.94884561333065653</v>
      </c>
      <c r="AM740">
        <f>('Added Columns'!AM740-'Added Columns'!AM$1)/'Added Columns'!AM$3</f>
        <v>0</v>
      </c>
      <c r="AN740">
        <v>0</v>
      </c>
      <c r="AO740">
        <f>('Added Columns'!AO740-'Added Columns'!AO$1)/'Added Columns'!AO$3</f>
        <v>0.42857142857142855</v>
      </c>
      <c r="AP740">
        <f>('Added Columns'!AP740-'Added Columns'!AP$1)/'Added Columns'!AP$3</f>
        <v>0</v>
      </c>
      <c r="AQ740">
        <f>('Added Columns'!AQ740-'Added Columns'!AQ$1)/'Added Columns'!AQ$3</f>
        <v>0</v>
      </c>
      <c r="AR740">
        <f>('Added Columns'!AR740-'Added Columns'!AR$1)/'Added Columns'!AR$3</f>
        <v>0</v>
      </c>
      <c r="AS740">
        <f>('Added Columns'!AS740-'Added Columns'!AS$1)/'Added Columns'!AS$3</f>
        <v>0.1</v>
      </c>
      <c r="AT740">
        <f>('Added Columns'!AT740-'Added Columns'!AT$1)/'Added Columns'!AT$3</f>
        <v>0.5</v>
      </c>
      <c r="AU740">
        <f>('Added Columns'!AU740-'Added Columns'!AU$1)/'Added Columns'!AU$3</f>
        <v>0.66666666666666663</v>
      </c>
      <c r="AV740">
        <f>('Added Columns'!AV740-'Added Columns'!AV$1)/'Added Columns'!AV$3</f>
        <v>7.4999999999999997E-2</v>
      </c>
      <c r="AW740">
        <f>('Added Columns'!AW740-'Added Columns'!AW$1)/'Added Columns'!AW$3</f>
        <v>0.1111111111111111</v>
      </c>
      <c r="AX740">
        <f>('Added Columns'!AX740-'Added Columns'!AX$1)/'Added Columns'!AX$3</f>
        <v>6.6666666666666666E-2</v>
      </c>
      <c r="AY740">
        <f>('Added Columns'!AY740-'Added Columns'!AY$1)/'Added Columns'!AY$3</f>
        <v>0.11764705882352941</v>
      </c>
      <c r="AZ740">
        <v>1</v>
      </c>
      <c r="BA740">
        <v>1</v>
      </c>
    </row>
    <row r="741" spans="1:53" x14ac:dyDescent="0.25">
      <c r="A741">
        <v>734</v>
      </c>
      <c r="B741">
        <v>1</v>
      </c>
      <c r="C741">
        <v>0</v>
      </c>
      <c r="D741">
        <f>('Added Columns'!D741-'Added Columns'!D$1)/'Added Columns'!D$3</f>
        <v>0.19047619047619047</v>
      </c>
      <c r="E741">
        <v>1</v>
      </c>
      <c r="F741">
        <v>0</v>
      </c>
      <c r="G741">
        <v>0</v>
      </c>
      <c r="H741">
        <f>('Added Columns'!H741-'Added Columns'!H$1)/'Added Columns'!H$3</f>
        <v>0.69005010737294203</v>
      </c>
      <c r="I741">
        <v>0</v>
      </c>
      <c r="J741">
        <v>1</v>
      </c>
      <c r="K741">
        <v>0</v>
      </c>
      <c r="L741">
        <f>('Added Columns'!L741-'Added Columns'!L$1)/'Added Columns'!L$3</f>
        <v>3.5714285714285712E-2</v>
      </c>
      <c r="M741">
        <f>('Added Columns'!M741-'Added Columns'!M$1)/'Added Columns'!M$3</f>
        <v>0.25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f>('Added Columns'!T741-'Added Columns'!T$1)/'Added Columns'!T$3</f>
        <v>1</v>
      </c>
      <c r="U741">
        <f>('Added Columns'!U741-'Added Columns'!U$1)/'Added Columns'!U$3</f>
        <v>2.8571428571428571E-2</v>
      </c>
      <c r="V741">
        <f>('Added Columns'!V741-'Added Columns'!V$1)/'Added Columns'!V$3</f>
        <v>1</v>
      </c>
      <c r="W741">
        <f>('Added Columns'!W741-'Added Columns'!W$1)/'Added Columns'!W$3</f>
        <v>0.25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f>('Added Columns'!AG741-'Added Columns'!AG$1)/'Added Columns'!AG$3</f>
        <v>1</v>
      </c>
      <c r="AH741">
        <v>0</v>
      </c>
      <c r="AI741">
        <v>1</v>
      </c>
      <c r="AJ741">
        <v>0</v>
      </c>
      <c r="AK741">
        <f>('Added Columns'!AK741-'Added Columns'!AK$1)/'Added Columns'!AK$3</f>
        <v>0.23501843075302792</v>
      </c>
      <c r="AL741">
        <f>('Added Columns'!AL741-'Added Columns'!AL$1)/'Added Columns'!AL$3</f>
        <v>4.9789198956032926E-2</v>
      </c>
      <c r="AM741">
        <f>('Added Columns'!AM741-'Added Columns'!AM$1)/'Added Columns'!AM$3</f>
        <v>0.1111111111111111</v>
      </c>
      <c r="AN741">
        <v>0</v>
      </c>
      <c r="AO741">
        <f>('Added Columns'!AO741-'Added Columns'!AO$1)/'Added Columns'!AO$3</f>
        <v>7.1428571428571425E-2</v>
      </c>
      <c r="AP741">
        <f>('Added Columns'!AP741-'Added Columns'!AP$1)/'Added Columns'!AP$3</f>
        <v>0</v>
      </c>
      <c r="AQ741">
        <f>('Added Columns'!AQ741-'Added Columns'!AQ$1)/'Added Columns'!AQ$3</f>
        <v>0.33333333333333331</v>
      </c>
      <c r="AR741">
        <f>('Added Columns'!AR741-'Added Columns'!AR$1)/'Added Columns'!AR$3</f>
        <v>0</v>
      </c>
      <c r="AS741">
        <f>('Added Columns'!AS741-'Added Columns'!AS$1)/'Added Columns'!AS$3</f>
        <v>0.2</v>
      </c>
      <c r="AT741">
        <f>('Added Columns'!AT741-'Added Columns'!AT$1)/'Added Columns'!AT$3</f>
        <v>0.33333333333333331</v>
      </c>
      <c r="AU741">
        <f>('Added Columns'!AU741-'Added Columns'!AU$1)/'Added Columns'!AU$3</f>
        <v>0.66666666666666663</v>
      </c>
      <c r="AV741">
        <f>('Added Columns'!AV741-'Added Columns'!AV$1)/'Added Columns'!AV$3</f>
        <v>0.2</v>
      </c>
      <c r="AW741">
        <f>('Added Columns'!AW741-'Added Columns'!AW$1)/'Added Columns'!AW$3</f>
        <v>0.3888888888888889</v>
      </c>
      <c r="AX741">
        <f>('Added Columns'!AX741-'Added Columns'!AX$1)/'Added Columns'!AX$3</f>
        <v>6.6666666666666666E-2</v>
      </c>
      <c r="AY741">
        <f>('Added Columns'!AY741-'Added Columns'!AY$1)/'Added Columns'!AY$3</f>
        <v>0.17647058823529413</v>
      </c>
      <c r="AZ741">
        <v>1</v>
      </c>
      <c r="BA741">
        <v>0</v>
      </c>
    </row>
    <row r="742" spans="1:53" x14ac:dyDescent="0.25">
      <c r="A742">
        <v>735</v>
      </c>
      <c r="B742">
        <v>1</v>
      </c>
      <c r="C742">
        <v>0</v>
      </c>
      <c r="D742">
        <f>('Added Columns'!D742-'Added Columns'!D$1)/'Added Columns'!D$3</f>
        <v>9.5238095238095233E-2</v>
      </c>
      <c r="E742">
        <v>1</v>
      </c>
      <c r="F742">
        <v>0</v>
      </c>
      <c r="G742">
        <v>0</v>
      </c>
      <c r="H742">
        <f>('Added Columns'!H742-'Added Columns'!H$1)/'Added Columns'!H$3</f>
        <v>8.2319255547601999E-2</v>
      </c>
      <c r="I742">
        <v>0</v>
      </c>
      <c r="J742">
        <v>1</v>
      </c>
      <c r="K742">
        <v>0</v>
      </c>
      <c r="L742">
        <f>('Added Columns'!L742-'Added Columns'!L$1)/'Added Columns'!L$3</f>
        <v>0.25</v>
      </c>
      <c r="M742">
        <f>('Added Columns'!M742-'Added Columns'!M$1)/'Added Columns'!M$3</f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>('Added Columns'!T742-'Added Columns'!T$1)/'Added Columns'!T$3</f>
        <v>0.33333333333333331</v>
      </c>
      <c r="U742">
        <f>('Added Columns'!U742-'Added Columns'!U$1)/'Added Columns'!U$3</f>
        <v>0.91428571428571426</v>
      </c>
      <c r="V742">
        <f>('Added Columns'!V742-'Added Columns'!V$1)/'Added Columns'!V$3</f>
        <v>0</v>
      </c>
      <c r="W742">
        <f>('Added Columns'!W742-'Added Columns'!W$1)/'Added Columns'!W$3</f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f>('Added Columns'!AG742-'Added Columns'!AG$1)/'Added Columns'!AG$3</f>
        <v>0</v>
      </c>
      <c r="AH742">
        <v>0</v>
      </c>
      <c r="AI742">
        <v>1</v>
      </c>
      <c r="AJ742">
        <v>0</v>
      </c>
      <c r="AK742">
        <f>('Added Columns'!AK742-'Added Columns'!AK$1)/'Added Columns'!AK$3</f>
        <v>7.5934702474986834E-2</v>
      </c>
      <c r="AL742">
        <f>('Added Columns'!AL742-'Added Columns'!AL$1)/'Added Columns'!AL$3</f>
        <v>0.19221039951816904</v>
      </c>
      <c r="AM742">
        <f>('Added Columns'!AM742-'Added Columns'!AM$1)/'Added Columns'!AM$3</f>
        <v>0.1111111111111111</v>
      </c>
      <c r="AN742">
        <v>0</v>
      </c>
      <c r="AO742">
        <f>('Added Columns'!AO742-'Added Columns'!AO$1)/'Added Columns'!AO$3</f>
        <v>0.2857142857142857</v>
      </c>
      <c r="AP742">
        <f>('Added Columns'!AP742-'Added Columns'!AP$1)/'Added Columns'!AP$3</f>
        <v>0</v>
      </c>
      <c r="AQ742">
        <f>('Added Columns'!AQ742-'Added Columns'!AQ$1)/'Added Columns'!AQ$3</f>
        <v>0</v>
      </c>
      <c r="AR742">
        <f>('Added Columns'!AR742-'Added Columns'!AR$1)/'Added Columns'!AR$3</f>
        <v>0.33333333333333331</v>
      </c>
      <c r="AS742">
        <f>('Added Columns'!AS742-'Added Columns'!AS$1)/'Added Columns'!AS$3</f>
        <v>0.1</v>
      </c>
      <c r="AT742">
        <f>('Added Columns'!AT742-'Added Columns'!AT$1)/'Added Columns'!AT$3</f>
        <v>0.5</v>
      </c>
      <c r="AU742">
        <f>('Added Columns'!AU742-'Added Columns'!AU$1)/'Added Columns'!AU$3</f>
        <v>0.33333333333333331</v>
      </c>
      <c r="AV742">
        <f>('Added Columns'!AV742-'Added Columns'!AV$1)/'Added Columns'!AV$3</f>
        <v>0.1</v>
      </c>
      <c r="AW742">
        <f>('Added Columns'!AW742-'Added Columns'!AW$1)/'Added Columns'!AW$3</f>
        <v>0.16666666666666666</v>
      </c>
      <c r="AX742">
        <f>('Added Columns'!AX742-'Added Columns'!AX$1)/'Added Columns'!AX$3</f>
        <v>6.6666666666666666E-2</v>
      </c>
      <c r="AY742">
        <f>('Added Columns'!AY742-'Added Columns'!AY$1)/'Added Columns'!AY$3</f>
        <v>5.8823529411764705E-2</v>
      </c>
      <c r="AZ742">
        <v>1</v>
      </c>
      <c r="BA742">
        <v>0</v>
      </c>
    </row>
    <row r="743" spans="1:53" x14ac:dyDescent="0.25">
      <c r="A743">
        <v>736</v>
      </c>
      <c r="B743">
        <v>1</v>
      </c>
      <c r="C743">
        <v>0</v>
      </c>
      <c r="D743">
        <f>('Added Columns'!D743-'Added Columns'!D$1)/'Added Columns'!D$3</f>
        <v>0.7142857142857143</v>
      </c>
      <c r="E743">
        <v>1</v>
      </c>
      <c r="F743">
        <v>0</v>
      </c>
      <c r="G743">
        <v>0</v>
      </c>
      <c r="H743">
        <f>('Added Columns'!H743-'Added Columns'!H$1)/'Added Columns'!H$3</f>
        <v>0.12526843235504653</v>
      </c>
      <c r="I743">
        <v>0</v>
      </c>
      <c r="J743">
        <v>1</v>
      </c>
      <c r="K743">
        <v>0</v>
      </c>
      <c r="L743">
        <f>('Added Columns'!L743-'Added Columns'!L$1)/'Added Columns'!L$3</f>
        <v>0.17857142857142858</v>
      </c>
      <c r="M743">
        <f>('Added Columns'!M743-'Added Columns'!M$1)/'Added Columns'!M$3</f>
        <v>0.5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>('Added Columns'!T743-'Added Columns'!T$1)/'Added Columns'!T$3</f>
        <v>0</v>
      </c>
      <c r="U743">
        <f>('Added Columns'!U743-'Added Columns'!U$1)/'Added Columns'!U$3</f>
        <v>0.95714285714285718</v>
      </c>
      <c r="V743">
        <f>('Added Columns'!V743-'Added Columns'!V$1)/'Added Columns'!V$3</f>
        <v>0.33333333333333331</v>
      </c>
      <c r="W743">
        <f>('Added Columns'!W743-'Added Columns'!W$1)/'Added Columns'!W$3</f>
        <v>0.25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f>('Added Columns'!AG743-'Added Columns'!AG$1)/'Added Columns'!AG$3</f>
        <v>0.66666666666666663</v>
      </c>
      <c r="AH743">
        <v>0</v>
      </c>
      <c r="AI743">
        <v>0</v>
      </c>
      <c r="AJ743">
        <v>1</v>
      </c>
      <c r="AK743">
        <f>('Added Columns'!AK743-'Added Columns'!AK$1)/'Added Columns'!AK$3</f>
        <v>0.17014218009478674</v>
      </c>
      <c r="AL743">
        <f>('Added Columns'!AL743-'Added Columns'!AL$1)/'Added Columns'!AL$3</f>
        <v>0.44268219233085726</v>
      </c>
      <c r="AM743">
        <f>('Added Columns'!AM743-'Added Columns'!AM$1)/'Added Columns'!AM$3</f>
        <v>0.22222222222222221</v>
      </c>
      <c r="AN743">
        <v>0</v>
      </c>
      <c r="AO743">
        <f>('Added Columns'!AO743-'Added Columns'!AO$1)/'Added Columns'!AO$3</f>
        <v>0.14285714285714285</v>
      </c>
      <c r="AP743">
        <f>('Added Columns'!AP743-'Added Columns'!AP$1)/'Added Columns'!AP$3</f>
        <v>0</v>
      </c>
      <c r="AQ743">
        <f>('Added Columns'!AQ743-'Added Columns'!AQ$1)/'Added Columns'!AQ$3</f>
        <v>1</v>
      </c>
      <c r="AR743">
        <f>('Added Columns'!AR743-'Added Columns'!AR$1)/'Added Columns'!AR$3</f>
        <v>0</v>
      </c>
      <c r="AS743">
        <f>('Added Columns'!AS743-'Added Columns'!AS$1)/'Added Columns'!AS$3</f>
        <v>0.47499999999999998</v>
      </c>
      <c r="AT743">
        <f>('Added Columns'!AT743-'Added Columns'!AT$1)/'Added Columns'!AT$3</f>
        <v>0</v>
      </c>
      <c r="AU743">
        <f>('Added Columns'!AU743-'Added Columns'!AU$1)/'Added Columns'!AU$3</f>
        <v>0.66666666666666663</v>
      </c>
      <c r="AV743">
        <f>('Added Columns'!AV743-'Added Columns'!AV$1)/'Added Columns'!AV$3</f>
        <v>0.05</v>
      </c>
      <c r="AW743">
        <f>('Added Columns'!AW743-'Added Columns'!AW$1)/'Added Columns'!AW$3</f>
        <v>0.1111111111111111</v>
      </c>
      <c r="AX743">
        <f>('Added Columns'!AX743-'Added Columns'!AX$1)/'Added Columns'!AX$3</f>
        <v>0.13333333333333333</v>
      </c>
      <c r="AY743">
        <f>('Added Columns'!AY743-'Added Columns'!AY$1)/'Added Columns'!AY$3</f>
        <v>0.11764705882352941</v>
      </c>
      <c r="AZ743">
        <v>1</v>
      </c>
      <c r="BA743">
        <v>0</v>
      </c>
    </row>
    <row r="744" spans="1:53" x14ac:dyDescent="0.25">
      <c r="A744">
        <v>737</v>
      </c>
      <c r="B744">
        <v>1</v>
      </c>
      <c r="C744">
        <v>0</v>
      </c>
      <c r="D744">
        <f>('Added Columns'!D744-'Added Columns'!D$1)/'Added Columns'!D$3</f>
        <v>0.7142857142857143</v>
      </c>
      <c r="E744">
        <v>1</v>
      </c>
      <c r="F744">
        <v>0</v>
      </c>
      <c r="G744">
        <v>0</v>
      </c>
      <c r="H744">
        <f>('Added Columns'!H744-'Added Columns'!H$1)/'Added Columns'!H$3</f>
        <v>0.89692197566213316</v>
      </c>
      <c r="I744">
        <v>0</v>
      </c>
      <c r="J744">
        <v>1</v>
      </c>
      <c r="K744">
        <v>0</v>
      </c>
      <c r="L744">
        <f>('Added Columns'!L744-'Added Columns'!L$1)/'Added Columns'!L$3</f>
        <v>0.10714285714285714</v>
      </c>
      <c r="M744">
        <f>('Added Columns'!M744-'Added Columns'!M$1)/'Added Columns'!M$3</f>
        <v>0.75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>('Added Columns'!T744-'Added Columns'!T$1)/'Added Columns'!T$3</f>
        <v>0.66666666666666663</v>
      </c>
      <c r="U744">
        <f>('Added Columns'!U744-'Added Columns'!U$1)/'Added Columns'!U$3</f>
        <v>0.68571428571428572</v>
      </c>
      <c r="V744">
        <f>('Added Columns'!V744-'Added Columns'!V$1)/'Added Columns'!V$3</f>
        <v>0.33333333333333331</v>
      </c>
      <c r="W744">
        <f>('Added Columns'!W744-'Added Columns'!W$1)/'Added Columns'!W$3</f>
        <v>0.5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f>('Added Columns'!AG744-'Added Columns'!AG$1)/'Added Columns'!AG$3</f>
        <v>0.66666666666666663</v>
      </c>
      <c r="AH744">
        <v>0</v>
      </c>
      <c r="AI744">
        <v>0</v>
      </c>
      <c r="AJ744">
        <v>1</v>
      </c>
      <c r="AK744">
        <f>('Added Columns'!AK744-'Added Columns'!AK$1)/'Added Columns'!AK$3</f>
        <v>0.52606635071090047</v>
      </c>
      <c r="AL744">
        <f>('Added Columns'!AL744-'Added Columns'!AL$1)/'Added Columns'!AL$3</f>
        <v>0.80911463561533825</v>
      </c>
      <c r="AM744">
        <f>('Added Columns'!AM744-'Added Columns'!AM$1)/'Added Columns'!AM$3</f>
        <v>0.77777777777777779</v>
      </c>
      <c r="AN744">
        <v>0</v>
      </c>
      <c r="AO744">
        <f>('Added Columns'!AO744-'Added Columns'!AO$1)/'Added Columns'!AO$3</f>
        <v>0.21428571428571427</v>
      </c>
      <c r="AP744">
        <f>('Added Columns'!AP744-'Added Columns'!AP$1)/'Added Columns'!AP$3</f>
        <v>0</v>
      </c>
      <c r="AQ744">
        <f>('Added Columns'!AQ744-'Added Columns'!AQ$1)/'Added Columns'!AQ$3</f>
        <v>0.33333333333333331</v>
      </c>
      <c r="AR744">
        <f>('Added Columns'!AR744-'Added Columns'!AR$1)/'Added Columns'!AR$3</f>
        <v>0</v>
      </c>
      <c r="AS744">
        <f>('Added Columns'!AS744-'Added Columns'!AS$1)/'Added Columns'!AS$3</f>
        <v>0.67500000000000004</v>
      </c>
      <c r="AT744">
        <f>('Added Columns'!AT744-'Added Columns'!AT$1)/'Added Columns'!AT$3</f>
        <v>0.5</v>
      </c>
      <c r="AU744">
        <f>('Added Columns'!AU744-'Added Columns'!AU$1)/'Added Columns'!AU$3</f>
        <v>0.66666666666666663</v>
      </c>
      <c r="AV744">
        <f>('Added Columns'!AV744-'Added Columns'!AV$1)/'Added Columns'!AV$3</f>
        <v>0.375</v>
      </c>
      <c r="AW744">
        <f>('Added Columns'!AW744-'Added Columns'!AW$1)/'Added Columns'!AW$3</f>
        <v>0.61111111111111116</v>
      </c>
      <c r="AX744">
        <f>('Added Columns'!AX744-'Added Columns'!AX$1)/'Added Columns'!AX$3</f>
        <v>0.26666666666666666</v>
      </c>
      <c r="AY744">
        <f>('Added Columns'!AY744-'Added Columns'!AY$1)/'Added Columns'!AY$3</f>
        <v>0.47058823529411764</v>
      </c>
      <c r="AZ744">
        <v>1</v>
      </c>
      <c r="BA744">
        <v>0</v>
      </c>
    </row>
    <row r="745" spans="1:53" x14ac:dyDescent="0.25">
      <c r="A745">
        <v>738</v>
      </c>
      <c r="B745">
        <v>0</v>
      </c>
      <c r="C745">
        <v>1</v>
      </c>
      <c r="D745">
        <f>('Added Columns'!D745-'Added Columns'!D$1)/'Added Columns'!D$3</f>
        <v>0.54761904761904767</v>
      </c>
      <c r="E745">
        <v>1</v>
      </c>
      <c r="F745">
        <v>0</v>
      </c>
      <c r="G745">
        <v>0</v>
      </c>
      <c r="H745">
        <f>('Added Columns'!H745-'Added Columns'!H$1)/'Added Columns'!H$3</f>
        <v>0.31997136721546171</v>
      </c>
      <c r="I745">
        <v>0</v>
      </c>
      <c r="J745">
        <v>1</v>
      </c>
      <c r="K745">
        <v>0</v>
      </c>
      <c r="L745">
        <f>('Added Columns'!L745-'Added Columns'!L$1)/'Added Columns'!L$3</f>
        <v>0.21428571428571427</v>
      </c>
      <c r="M745">
        <f>('Added Columns'!M745-'Added Columns'!M$1)/'Added Columns'!M$3</f>
        <v>0.25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f>('Added Columns'!T745-'Added Columns'!T$1)/'Added Columns'!T$3</f>
        <v>1</v>
      </c>
      <c r="U745">
        <f>('Added Columns'!U745-'Added Columns'!U$1)/'Added Columns'!U$3</f>
        <v>0.17142857142857143</v>
      </c>
      <c r="V745">
        <f>('Added Columns'!V745-'Added Columns'!V$1)/'Added Columns'!V$3</f>
        <v>0.66666666666666663</v>
      </c>
      <c r="W745">
        <f>('Added Columns'!W745-'Added Columns'!W$1)/'Added Columns'!W$3</f>
        <v>0.25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f>('Added Columns'!AG745-'Added Columns'!AG$1)/'Added Columns'!AG$3</f>
        <v>0.66666666666666663</v>
      </c>
      <c r="AH745">
        <v>0</v>
      </c>
      <c r="AI745">
        <v>0</v>
      </c>
      <c r="AJ745">
        <v>1</v>
      </c>
      <c r="AK745">
        <f>('Added Columns'!AK745-'Added Columns'!AK$1)/'Added Columns'!AK$3</f>
        <v>0.21032122169562928</v>
      </c>
      <c r="AL745">
        <f>('Added Columns'!AL745-'Added Columns'!AL$1)/'Added Columns'!AL$3</f>
        <v>0.85432644047380046</v>
      </c>
      <c r="AM745">
        <f>('Added Columns'!AM745-'Added Columns'!AM$1)/'Added Columns'!AM$3</f>
        <v>0.66666666666666663</v>
      </c>
      <c r="AN745">
        <v>0</v>
      </c>
      <c r="AO745">
        <f>('Added Columns'!AO745-'Added Columns'!AO$1)/'Added Columns'!AO$3</f>
        <v>0.21428571428571427</v>
      </c>
      <c r="AP745">
        <f>('Added Columns'!AP745-'Added Columns'!AP$1)/'Added Columns'!AP$3</f>
        <v>0</v>
      </c>
      <c r="AQ745">
        <f>('Added Columns'!AQ745-'Added Columns'!AQ$1)/'Added Columns'!AQ$3</f>
        <v>0.33333333333333331</v>
      </c>
      <c r="AR745">
        <f>('Added Columns'!AR745-'Added Columns'!AR$1)/'Added Columns'!AR$3</f>
        <v>0</v>
      </c>
      <c r="AS745">
        <f>('Added Columns'!AS745-'Added Columns'!AS$1)/'Added Columns'!AS$3</f>
        <v>0.2</v>
      </c>
      <c r="AT745">
        <f>('Added Columns'!AT745-'Added Columns'!AT$1)/'Added Columns'!AT$3</f>
        <v>1</v>
      </c>
      <c r="AU745">
        <f>('Added Columns'!AU745-'Added Columns'!AU$1)/'Added Columns'!AU$3</f>
        <v>0.66666666666666663</v>
      </c>
      <c r="AV745">
        <f>('Added Columns'!AV745-'Added Columns'!AV$1)/'Added Columns'!AV$3</f>
        <v>0.05</v>
      </c>
      <c r="AW745">
        <f>('Added Columns'!AW745-'Added Columns'!AW$1)/'Added Columns'!AW$3</f>
        <v>0.1111111111111111</v>
      </c>
      <c r="AX745">
        <f>('Added Columns'!AX745-'Added Columns'!AX$1)/'Added Columns'!AX$3</f>
        <v>0.13333333333333333</v>
      </c>
      <c r="AY745">
        <f>('Added Columns'!AY745-'Added Columns'!AY$1)/'Added Columns'!AY$3</f>
        <v>5.8823529411764705E-2</v>
      </c>
      <c r="AZ745">
        <v>1</v>
      </c>
      <c r="BA745">
        <v>0</v>
      </c>
    </row>
    <row r="746" spans="1:53" x14ac:dyDescent="0.25">
      <c r="A746">
        <v>739</v>
      </c>
      <c r="B746">
        <v>0</v>
      </c>
      <c r="C746">
        <v>1</v>
      </c>
      <c r="D746">
        <f>('Added Columns'!D746-'Added Columns'!D$1)/'Added Columns'!D$3</f>
        <v>0.5</v>
      </c>
      <c r="E746">
        <v>1</v>
      </c>
      <c r="F746">
        <v>0</v>
      </c>
      <c r="G746">
        <v>0</v>
      </c>
      <c r="H746">
        <f>('Added Columns'!H746-'Added Columns'!H$1)/'Added Columns'!H$3</f>
        <v>0.26055833929849676</v>
      </c>
      <c r="I746">
        <v>0</v>
      </c>
      <c r="J746">
        <v>1</v>
      </c>
      <c r="K746">
        <v>0</v>
      </c>
      <c r="L746">
        <f>('Added Columns'!L746-'Added Columns'!L$1)/'Added Columns'!L$3</f>
        <v>0</v>
      </c>
      <c r="M746">
        <f>('Added Columns'!M746-'Added Columns'!M$1)/'Added Columns'!M$3</f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>('Added Columns'!T746-'Added Columns'!T$1)/'Added Columns'!T$3</f>
        <v>1</v>
      </c>
      <c r="U746">
        <f>('Added Columns'!U746-'Added Columns'!U$1)/'Added Columns'!U$3</f>
        <v>0.5</v>
      </c>
      <c r="V746">
        <f>('Added Columns'!V746-'Added Columns'!V$1)/'Added Columns'!V$3</f>
        <v>0.33333333333333331</v>
      </c>
      <c r="W746">
        <f>('Added Columns'!W746-'Added Columns'!W$1)/'Added Columns'!W$3</f>
        <v>0.75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f>('Added Columns'!AG746-'Added Columns'!AG$1)/'Added Columns'!AG$3</f>
        <v>1</v>
      </c>
      <c r="AH746">
        <v>0</v>
      </c>
      <c r="AI746">
        <v>1</v>
      </c>
      <c r="AJ746">
        <v>0</v>
      </c>
      <c r="AK746">
        <f>('Added Columns'!AK746-'Added Columns'!AK$1)/'Added Columns'!AK$3</f>
        <v>0.61785150078988937</v>
      </c>
      <c r="AL746">
        <f>('Added Columns'!AL746-'Added Columns'!AL$1)/'Added Columns'!AL$3</f>
        <v>0.19939771130295122</v>
      </c>
      <c r="AM746">
        <f>('Added Columns'!AM746-'Added Columns'!AM$1)/'Added Columns'!AM$3</f>
        <v>0.1111111111111111</v>
      </c>
      <c r="AN746">
        <v>0</v>
      </c>
      <c r="AO746">
        <f>('Added Columns'!AO746-'Added Columns'!AO$1)/'Added Columns'!AO$3</f>
        <v>0.35714285714285715</v>
      </c>
      <c r="AP746">
        <f>('Added Columns'!AP746-'Added Columns'!AP$1)/'Added Columns'!AP$3</f>
        <v>0</v>
      </c>
      <c r="AQ746">
        <f>('Added Columns'!AQ746-'Added Columns'!AQ$1)/'Added Columns'!AQ$3</f>
        <v>0.66666666666666663</v>
      </c>
      <c r="AR746">
        <f>('Added Columns'!AR746-'Added Columns'!AR$1)/'Added Columns'!AR$3</f>
        <v>0.33333333333333331</v>
      </c>
      <c r="AS746">
        <f>('Added Columns'!AS746-'Added Columns'!AS$1)/'Added Columns'!AS$3</f>
        <v>0.52500000000000002</v>
      </c>
      <c r="AT746">
        <f>('Added Columns'!AT746-'Added Columns'!AT$1)/'Added Columns'!AT$3</f>
        <v>0.5</v>
      </c>
      <c r="AU746">
        <f>('Added Columns'!AU746-'Added Columns'!AU$1)/'Added Columns'!AU$3</f>
        <v>0.66666666666666663</v>
      </c>
      <c r="AV746">
        <f>('Added Columns'!AV746-'Added Columns'!AV$1)/'Added Columns'!AV$3</f>
        <v>0.52500000000000002</v>
      </c>
      <c r="AW746">
        <f>('Added Columns'!AW746-'Added Columns'!AW$1)/'Added Columns'!AW$3</f>
        <v>0.33333333333333331</v>
      </c>
      <c r="AX746">
        <f>('Added Columns'!AX746-'Added Columns'!AX$1)/'Added Columns'!AX$3</f>
        <v>0.73333333333333328</v>
      </c>
      <c r="AY746">
        <f>('Added Columns'!AY746-'Added Columns'!AY$1)/'Added Columns'!AY$3</f>
        <v>0.47058823529411764</v>
      </c>
      <c r="AZ746">
        <v>1</v>
      </c>
      <c r="BA746">
        <v>0</v>
      </c>
    </row>
    <row r="747" spans="1:53" x14ac:dyDescent="0.25">
      <c r="A747">
        <v>740</v>
      </c>
      <c r="B747">
        <v>0</v>
      </c>
      <c r="C747">
        <v>1</v>
      </c>
      <c r="D747">
        <f>('Added Columns'!D747-'Added Columns'!D$1)/'Added Columns'!D$3</f>
        <v>0.21428571428571427</v>
      </c>
      <c r="E747">
        <v>1</v>
      </c>
      <c r="F747">
        <v>0</v>
      </c>
      <c r="G747">
        <v>0</v>
      </c>
      <c r="H747">
        <f>('Added Columns'!H747-'Added Columns'!H$1)/'Added Columns'!H$3</f>
        <v>0.68217609162491055</v>
      </c>
      <c r="I747">
        <v>0</v>
      </c>
      <c r="J747">
        <v>1</v>
      </c>
      <c r="K747">
        <v>0</v>
      </c>
      <c r="L747">
        <f>('Added Columns'!L747-'Added Columns'!L$1)/'Added Columns'!L$3</f>
        <v>3.5714285714285712E-2</v>
      </c>
      <c r="M747">
        <f>('Added Columns'!M747-'Added Columns'!M$1)/'Added Columns'!M$3</f>
        <v>0.75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>('Added Columns'!T747-'Added Columns'!T$1)/'Added Columns'!T$3</f>
        <v>0</v>
      </c>
      <c r="U747">
        <f>('Added Columns'!U747-'Added Columns'!U$1)/'Added Columns'!U$3</f>
        <v>0.24285714285714285</v>
      </c>
      <c r="V747">
        <f>('Added Columns'!V747-'Added Columns'!V$1)/'Added Columns'!V$3</f>
        <v>0.66666666666666663</v>
      </c>
      <c r="W747">
        <f>('Added Columns'!W747-'Added Columns'!W$1)/'Added Columns'!W$3</f>
        <v>0.25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f>('Added Columns'!AG747-'Added Columns'!AG$1)/'Added Columns'!AG$3</f>
        <v>1</v>
      </c>
      <c r="AH747">
        <v>0</v>
      </c>
      <c r="AI747">
        <v>1</v>
      </c>
      <c r="AJ747">
        <v>0</v>
      </c>
      <c r="AK747">
        <f>('Added Columns'!AK747-'Added Columns'!AK$1)/'Added Columns'!AK$3</f>
        <v>0.1694576092680358</v>
      </c>
      <c r="AL747">
        <f>('Added Columns'!AL747-'Added Columns'!AL$1)/'Added Columns'!AL$3</f>
        <v>0.10295121461553905</v>
      </c>
      <c r="AM747">
        <f>('Added Columns'!AM747-'Added Columns'!AM$1)/'Added Columns'!AM$3</f>
        <v>0</v>
      </c>
      <c r="AN747">
        <v>0</v>
      </c>
      <c r="AO747">
        <f>('Added Columns'!AO747-'Added Columns'!AO$1)/'Added Columns'!AO$3</f>
        <v>0.5</v>
      </c>
      <c r="AP747">
        <f>('Added Columns'!AP747-'Added Columns'!AP$1)/'Added Columns'!AP$3</f>
        <v>0</v>
      </c>
      <c r="AQ747">
        <f>('Added Columns'!AQ747-'Added Columns'!AQ$1)/'Added Columns'!AQ$3</f>
        <v>0.33333333333333331</v>
      </c>
      <c r="AR747">
        <f>('Added Columns'!AR747-'Added Columns'!AR$1)/'Added Columns'!AR$3</f>
        <v>0.33333333333333331</v>
      </c>
      <c r="AS747">
        <f>('Added Columns'!AS747-'Added Columns'!AS$1)/'Added Columns'!AS$3</f>
        <v>0.1</v>
      </c>
      <c r="AT747">
        <f>('Added Columns'!AT747-'Added Columns'!AT$1)/'Added Columns'!AT$3</f>
        <v>0.33333333333333331</v>
      </c>
      <c r="AU747">
        <f>('Added Columns'!AU747-'Added Columns'!AU$1)/'Added Columns'!AU$3</f>
        <v>0.66666666666666663</v>
      </c>
      <c r="AV747">
        <f>('Added Columns'!AV747-'Added Columns'!AV$1)/'Added Columns'!AV$3</f>
        <v>7.4999999999999997E-2</v>
      </c>
      <c r="AW747">
        <f>('Added Columns'!AW747-'Added Columns'!AW$1)/'Added Columns'!AW$3</f>
        <v>0.1111111111111111</v>
      </c>
      <c r="AX747">
        <f>('Added Columns'!AX747-'Added Columns'!AX$1)/'Added Columns'!AX$3</f>
        <v>0.13333333333333333</v>
      </c>
      <c r="AY747">
        <f>('Added Columns'!AY747-'Added Columns'!AY$1)/'Added Columns'!AY$3</f>
        <v>0.11764705882352941</v>
      </c>
      <c r="AZ747">
        <v>1</v>
      </c>
      <c r="BA747">
        <v>0</v>
      </c>
    </row>
    <row r="748" spans="1:53" x14ac:dyDescent="0.25">
      <c r="A748">
        <v>741</v>
      </c>
      <c r="B748">
        <v>1</v>
      </c>
      <c r="C748">
        <v>0</v>
      </c>
      <c r="D748">
        <f>('Added Columns'!D748-'Added Columns'!D$1)/'Added Columns'!D$3</f>
        <v>0.40476190476190477</v>
      </c>
      <c r="E748">
        <v>1</v>
      </c>
      <c r="F748">
        <v>0</v>
      </c>
      <c r="G748">
        <v>0</v>
      </c>
      <c r="H748">
        <f>('Added Columns'!H748-'Added Columns'!H$1)/'Added Columns'!H$3</f>
        <v>0.50107372942018613</v>
      </c>
      <c r="I748">
        <v>0</v>
      </c>
      <c r="J748">
        <v>1</v>
      </c>
      <c r="K748">
        <v>0</v>
      </c>
      <c r="L748">
        <f>('Added Columns'!L748-'Added Columns'!L$1)/'Added Columns'!L$3</f>
        <v>0.32142857142857145</v>
      </c>
      <c r="M748">
        <f>('Added Columns'!M748-'Added Columns'!M$1)/'Added Columns'!M$3</f>
        <v>0.5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f>('Added Columns'!T748-'Added Columns'!T$1)/'Added Columns'!T$3</f>
        <v>0.33333333333333331</v>
      </c>
      <c r="U748">
        <f>('Added Columns'!U748-'Added Columns'!U$1)/'Added Columns'!U$3</f>
        <v>0.21428571428571427</v>
      </c>
      <c r="V748">
        <f>('Added Columns'!V748-'Added Columns'!V$1)/'Added Columns'!V$3</f>
        <v>0.66666666666666663</v>
      </c>
      <c r="W748">
        <f>('Added Columns'!W748-'Added Columns'!W$1)/'Added Columns'!W$3</f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f>('Added Columns'!AG748-'Added Columns'!AG$1)/'Added Columns'!AG$3</f>
        <v>1</v>
      </c>
      <c r="AH748">
        <v>1</v>
      </c>
      <c r="AI748">
        <v>0</v>
      </c>
      <c r="AJ748">
        <v>0</v>
      </c>
      <c r="AK748">
        <f>('Added Columns'!AK748-'Added Columns'!AK$1)/'Added Columns'!AK$3</f>
        <v>0.1531332280147446</v>
      </c>
      <c r="AL748">
        <f>('Added Columns'!AL748-'Added Columns'!AL$1)/'Added Columns'!AL$3</f>
        <v>0.29901626179482033</v>
      </c>
      <c r="AM748">
        <f>('Added Columns'!AM748-'Added Columns'!AM$1)/'Added Columns'!AM$3</f>
        <v>0.1111111111111111</v>
      </c>
      <c r="AN748">
        <v>0</v>
      </c>
      <c r="AO748">
        <f>('Added Columns'!AO748-'Added Columns'!AO$1)/'Added Columns'!AO$3</f>
        <v>0.6428571428571429</v>
      </c>
      <c r="AP748">
        <f>('Added Columns'!AP748-'Added Columns'!AP$1)/'Added Columns'!AP$3</f>
        <v>1</v>
      </c>
      <c r="AQ748">
        <f>('Added Columns'!AQ748-'Added Columns'!AQ$1)/'Added Columns'!AQ$3</f>
        <v>0</v>
      </c>
      <c r="AR748">
        <f>('Added Columns'!AR748-'Added Columns'!AR$1)/'Added Columns'!AR$3</f>
        <v>0.33333333333333331</v>
      </c>
      <c r="AS748">
        <f>('Added Columns'!AS748-'Added Columns'!AS$1)/'Added Columns'!AS$3</f>
        <v>7.4999999999999997E-2</v>
      </c>
      <c r="AT748">
        <f>('Added Columns'!AT748-'Added Columns'!AT$1)/'Added Columns'!AT$3</f>
        <v>0.66666666666666663</v>
      </c>
      <c r="AU748">
        <f>('Added Columns'!AU748-'Added Columns'!AU$1)/'Added Columns'!AU$3</f>
        <v>0.33333333333333331</v>
      </c>
      <c r="AV748">
        <f>('Added Columns'!AV748-'Added Columns'!AV$1)/'Added Columns'!AV$3</f>
        <v>7.4999999999999997E-2</v>
      </c>
      <c r="AW748">
        <f>('Added Columns'!AW748-'Added Columns'!AW$1)/'Added Columns'!AW$3</f>
        <v>0.1111111111111111</v>
      </c>
      <c r="AX748">
        <f>('Added Columns'!AX748-'Added Columns'!AX$1)/'Added Columns'!AX$3</f>
        <v>6.6666666666666666E-2</v>
      </c>
      <c r="AY748">
        <f>('Added Columns'!AY748-'Added Columns'!AY$1)/'Added Columns'!AY$3</f>
        <v>0.11764705882352941</v>
      </c>
      <c r="AZ748">
        <v>1</v>
      </c>
      <c r="BA748">
        <v>0</v>
      </c>
    </row>
    <row r="749" spans="1:53" x14ac:dyDescent="0.25">
      <c r="A749">
        <v>742</v>
      </c>
      <c r="B749">
        <v>1</v>
      </c>
      <c r="C749">
        <v>0</v>
      </c>
      <c r="D749">
        <f>('Added Columns'!D749-'Added Columns'!D$1)/'Added Columns'!D$3</f>
        <v>0.5714285714285714</v>
      </c>
      <c r="E749">
        <v>1</v>
      </c>
      <c r="F749">
        <v>0</v>
      </c>
      <c r="G749">
        <v>0</v>
      </c>
      <c r="H749">
        <f>('Added Columns'!H749-'Added Columns'!H$1)/'Added Columns'!H$3</f>
        <v>0.11667859699355762</v>
      </c>
      <c r="I749">
        <v>1</v>
      </c>
      <c r="J749">
        <v>0</v>
      </c>
      <c r="K749">
        <v>0</v>
      </c>
      <c r="L749">
        <f>('Added Columns'!L749-'Added Columns'!L$1)/'Added Columns'!L$3</f>
        <v>0.14285714285714285</v>
      </c>
      <c r="M749">
        <f>('Added Columns'!M749-'Added Columns'!M$1)/'Added Columns'!M$3</f>
        <v>0.25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f>('Added Columns'!T749-'Added Columns'!T$1)/'Added Columns'!T$3</f>
        <v>1</v>
      </c>
      <c r="U749">
        <f>('Added Columns'!U749-'Added Columns'!U$1)/'Added Columns'!U$3</f>
        <v>0.8571428571428571</v>
      </c>
      <c r="V749">
        <f>('Added Columns'!V749-'Added Columns'!V$1)/'Added Columns'!V$3</f>
        <v>0.66666666666666663</v>
      </c>
      <c r="W749">
        <f>('Added Columns'!W749-'Added Columns'!W$1)/'Added Columns'!W$3</f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f>('Added Columns'!AG749-'Added Columns'!AG$1)/'Added Columns'!AG$3</f>
        <v>0.66666666666666663</v>
      </c>
      <c r="AH749">
        <v>0</v>
      </c>
      <c r="AI749">
        <v>1</v>
      </c>
      <c r="AJ749">
        <v>0</v>
      </c>
      <c r="AK749">
        <f>('Added Columns'!AK749-'Added Columns'!AK$1)/'Added Columns'!AK$3</f>
        <v>0.91068983675618742</v>
      </c>
      <c r="AL749">
        <f>('Added Columns'!AL749-'Added Columns'!AL$1)/'Added Columns'!AL$3</f>
        <v>0.22790604296326039</v>
      </c>
      <c r="AM749">
        <f>('Added Columns'!AM749-'Added Columns'!AM$1)/'Added Columns'!AM$3</f>
        <v>0.66666666666666663</v>
      </c>
      <c r="AN749">
        <v>0</v>
      </c>
      <c r="AO749">
        <f>('Added Columns'!AO749-'Added Columns'!AO$1)/'Added Columns'!AO$3</f>
        <v>0.14285714285714285</v>
      </c>
      <c r="AP749">
        <f>('Added Columns'!AP749-'Added Columns'!AP$1)/'Added Columns'!AP$3</f>
        <v>0</v>
      </c>
      <c r="AQ749">
        <f>('Added Columns'!AQ749-'Added Columns'!AQ$1)/'Added Columns'!AQ$3</f>
        <v>0.33333333333333331</v>
      </c>
      <c r="AR749">
        <f>('Added Columns'!AR749-'Added Columns'!AR$1)/'Added Columns'!AR$3</f>
        <v>0</v>
      </c>
      <c r="AS749">
        <f>('Added Columns'!AS749-'Added Columns'!AS$1)/'Added Columns'!AS$3</f>
        <v>0.52500000000000002</v>
      </c>
      <c r="AT749">
        <f>('Added Columns'!AT749-'Added Columns'!AT$1)/'Added Columns'!AT$3</f>
        <v>0.5</v>
      </c>
      <c r="AU749">
        <f>('Added Columns'!AU749-'Added Columns'!AU$1)/'Added Columns'!AU$3</f>
        <v>1</v>
      </c>
      <c r="AV749">
        <f>('Added Columns'!AV749-'Added Columns'!AV$1)/'Added Columns'!AV$3</f>
        <v>2.5000000000000001E-2</v>
      </c>
      <c r="AW749">
        <f>('Added Columns'!AW749-'Added Columns'!AW$1)/'Added Columns'!AW$3</f>
        <v>0</v>
      </c>
      <c r="AX749">
        <f>('Added Columns'!AX749-'Added Columns'!AX$1)/'Added Columns'!AX$3</f>
        <v>0</v>
      </c>
      <c r="AY749">
        <f>('Added Columns'!AY749-'Added Columns'!AY$1)/'Added Columns'!AY$3</f>
        <v>0</v>
      </c>
      <c r="AZ749">
        <v>1</v>
      </c>
      <c r="BA749">
        <v>0</v>
      </c>
    </row>
    <row r="750" spans="1:53" x14ac:dyDescent="0.25">
      <c r="A750">
        <v>743</v>
      </c>
      <c r="B750">
        <v>1</v>
      </c>
      <c r="C750">
        <v>0</v>
      </c>
      <c r="D750">
        <f>('Added Columns'!D750-'Added Columns'!D$1)/'Added Columns'!D$3</f>
        <v>0.76190476190476186</v>
      </c>
      <c r="E750">
        <v>1</v>
      </c>
      <c r="F750">
        <v>0</v>
      </c>
      <c r="G750">
        <v>0</v>
      </c>
      <c r="H750">
        <f>('Added Columns'!H750-'Added Columns'!H$1)/'Added Columns'!H$3</f>
        <v>0.50250536864710094</v>
      </c>
      <c r="I750">
        <v>0</v>
      </c>
      <c r="J750">
        <v>1</v>
      </c>
      <c r="K750">
        <v>0</v>
      </c>
      <c r="L750">
        <f>('Added Columns'!L750-'Added Columns'!L$1)/'Added Columns'!L$3</f>
        <v>0.2857142857142857</v>
      </c>
      <c r="M750">
        <f>('Added Columns'!M750-'Added Columns'!M$1)/'Added Columns'!M$3</f>
        <v>0.5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f>('Added Columns'!T750-'Added Columns'!T$1)/'Added Columns'!T$3</f>
        <v>0</v>
      </c>
      <c r="U750">
        <f>('Added Columns'!U750-'Added Columns'!U$1)/'Added Columns'!U$3</f>
        <v>0.48571428571428571</v>
      </c>
      <c r="V750">
        <f>('Added Columns'!V750-'Added Columns'!V$1)/'Added Columns'!V$3</f>
        <v>0.66666666666666663</v>
      </c>
      <c r="W750">
        <f>('Added Columns'!W750-'Added Columns'!W$1)/'Added Columns'!W$3</f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f>('Added Columns'!AG750-'Added Columns'!AG$1)/'Added Columns'!AG$3</f>
        <v>1</v>
      </c>
      <c r="AH750">
        <v>0</v>
      </c>
      <c r="AI750">
        <v>1</v>
      </c>
      <c r="AJ750">
        <v>0</v>
      </c>
      <c r="AK750">
        <f>('Added Columns'!AK750-'Added Columns'!AK$1)/'Added Columns'!AK$3</f>
        <v>7.21958925750395E-2</v>
      </c>
      <c r="AL750">
        <f>('Added Columns'!AL750-'Added Columns'!AL$1)/'Added Columns'!AL$3</f>
        <v>0.72559726962457338</v>
      </c>
      <c r="AM750">
        <f>('Added Columns'!AM750-'Added Columns'!AM$1)/'Added Columns'!AM$3</f>
        <v>0.44444444444444442</v>
      </c>
      <c r="AN750">
        <v>0</v>
      </c>
      <c r="AO750">
        <f>('Added Columns'!AO750-'Added Columns'!AO$1)/'Added Columns'!AO$3</f>
        <v>0.5</v>
      </c>
      <c r="AP750">
        <f>('Added Columns'!AP750-'Added Columns'!AP$1)/'Added Columns'!AP$3</f>
        <v>0</v>
      </c>
      <c r="AQ750">
        <f>('Added Columns'!AQ750-'Added Columns'!AQ$1)/'Added Columns'!AQ$3</f>
        <v>0.33333333333333331</v>
      </c>
      <c r="AR750">
        <f>('Added Columns'!AR750-'Added Columns'!AR$1)/'Added Columns'!AR$3</f>
        <v>0</v>
      </c>
      <c r="AS750">
        <f>('Added Columns'!AS750-'Added Columns'!AS$1)/'Added Columns'!AS$3</f>
        <v>0.2</v>
      </c>
      <c r="AT750">
        <f>('Added Columns'!AT750-'Added Columns'!AT$1)/'Added Columns'!AT$3</f>
        <v>0.83333333333333337</v>
      </c>
      <c r="AU750">
        <f>('Added Columns'!AU750-'Added Columns'!AU$1)/'Added Columns'!AU$3</f>
        <v>0.66666666666666663</v>
      </c>
      <c r="AV750">
        <f>('Added Columns'!AV750-'Added Columns'!AV$1)/'Added Columns'!AV$3</f>
        <v>2.5000000000000001E-2</v>
      </c>
      <c r="AW750">
        <f>('Added Columns'!AW750-'Added Columns'!AW$1)/'Added Columns'!AW$3</f>
        <v>0</v>
      </c>
      <c r="AX750">
        <f>('Added Columns'!AX750-'Added Columns'!AX$1)/'Added Columns'!AX$3</f>
        <v>0</v>
      </c>
      <c r="AY750">
        <f>('Added Columns'!AY750-'Added Columns'!AY$1)/'Added Columns'!AY$3</f>
        <v>0</v>
      </c>
      <c r="AZ750">
        <v>1</v>
      </c>
      <c r="BA750">
        <v>0</v>
      </c>
    </row>
    <row r="751" spans="1:53" x14ac:dyDescent="0.25">
      <c r="A751">
        <v>744</v>
      </c>
      <c r="B751">
        <v>0</v>
      </c>
      <c r="C751">
        <v>1</v>
      </c>
      <c r="D751">
        <f>('Added Columns'!D751-'Added Columns'!D$1)/'Added Columns'!D$3</f>
        <v>0.97619047619047616</v>
      </c>
      <c r="E751">
        <v>1</v>
      </c>
      <c r="F751">
        <v>0</v>
      </c>
      <c r="G751">
        <v>0</v>
      </c>
      <c r="H751">
        <f>('Added Columns'!H751-'Added Columns'!H$1)/'Added Columns'!H$3</f>
        <v>0.43879742304939157</v>
      </c>
      <c r="I751">
        <v>0</v>
      </c>
      <c r="J751">
        <v>1</v>
      </c>
      <c r="K751">
        <v>0</v>
      </c>
      <c r="L751">
        <f>('Added Columns'!L751-'Added Columns'!L$1)/'Added Columns'!L$3</f>
        <v>3.5714285714285712E-2</v>
      </c>
      <c r="M751">
        <f>('Added Columns'!M751-'Added Columns'!M$1)/'Added Columns'!M$3</f>
        <v>0.5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>('Added Columns'!T751-'Added Columns'!T$1)/'Added Columns'!T$3</f>
        <v>0.66666666666666663</v>
      </c>
      <c r="U751">
        <f>('Added Columns'!U751-'Added Columns'!U$1)/'Added Columns'!U$3</f>
        <v>0.55714285714285716</v>
      </c>
      <c r="V751">
        <f>('Added Columns'!V751-'Added Columns'!V$1)/'Added Columns'!V$3</f>
        <v>0.33333333333333331</v>
      </c>
      <c r="W751">
        <f>('Added Columns'!W751-'Added Columns'!W$1)/'Added Columns'!W$3</f>
        <v>0.75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f>('Added Columns'!AG751-'Added Columns'!AG$1)/'Added Columns'!AG$3</f>
        <v>1</v>
      </c>
      <c r="AH751">
        <v>0</v>
      </c>
      <c r="AI751">
        <v>0</v>
      </c>
      <c r="AJ751">
        <v>1</v>
      </c>
      <c r="AK751">
        <f>('Added Columns'!AK751-'Added Columns'!AK$1)/'Added Columns'!AK$3</f>
        <v>0.66966824644549761</v>
      </c>
      <c r="AL751">
        <f>('Added Columns'!AL751-'Added Columns'!AL$1)/'Added Columns'!AL$3</f>
        <v>0.79241116241718534</v>
      </c>
      <c r="AM751">
        <f>('Added Columns'!AM751-'Added Columns'!AM$1)/'Added Columns'!AM$3</f>
        <v>0.33333333333333331</v>
      </c>
      <c r="AN751">
        <v>1</v>
      </c>
      <c r="AO751">
        <f>('Added Columns'!AO751-'Added Columns'!AO$1)/'Added Columns'!AO$3</f>
        <v>0.14285714285714285</v>
      </c>
      <c r="AP751">
        <f>('Added Columns'!AP751-'Added Columns'!AP$1)/'Added Columns'!AP$3</f>
        <v>0</v>
      </c>
      <c r="AQ751">
        <f>('Added Columns'!AQ751-'Added Columns'!AQ$1)/'Added Columns'!AQ$3</f>
        <v>0</v>
      </c>
      <c r="AR751">
        <f>('Added Columns'!AR751-'Added Columns'!AR$1)/'Added Columns'!AR$3</f>
        <v>0</v>
      </c>
      <c r="AS751">
        <f>('Added Columns'!AS751-'Added Columns'!AS$1)/'Added Columns'!AS$3</f>
        <v>0.75</v>
      </c>
      <c r="AT751">
        <f>('Added Columns'!AT751-'Added Columns'!AT$1)/'Added Columns'!AT$3</f>
        <v>0.66666666666666663</v>
      </c>
      <c r="AU751">
        <f>('Added Columns'!AU751-'Added Columns'!AU$1)/'Added Columns'!AU$3</f>
        <v>0.66666666666666663</v>
      </c>
      <c r="AV751">
        <f>('Added Columns'!AV751-'Added Columns'!AV$1)/'Added Columns'!AV$3</f>
        <v>0.125</v>
      </c>
      <c r="AW751">
        <f>('Added Columns'!AW751-'Added Columns'!AW$1)/'Added Columns'!AW$3</f>
        <v>0.16666666666666666</v>
      </c>
      <c r="AX751">
        <f>('Added Columns'!AX751-'Added Columns'!AX$1)/'Added Columns'!AX$3</f>
        <v>0.26666666666666666</v>
      </c>
      <c r="AY751">
        <f>('Added Columns'!AY751-'Added Columns'!AY$1)/'Added Columns'!AY$3</f>
        <v>0.17647058823529413</v>
      </c>
      <c r="AZ751">
        <v>1</v>
      </c>
      <c r="BA751">
        <v>0</v>
      </c>
    </row>
    <row r="752" spans="1:53" x14ac:dyDescent="0.25">
      <c r="A752">
        <v>745</v>
      </c>
      <c r="B752">
        <v>0</v>
      </c>
      <c r="C752">
        <v>1</v>
      </c>
      <c r="D752">
        <f>('Added Columns'!D752-'Added Columns'!D$1)/'Added Columns'!D$3</f>
        <v>0.45238095238095238</v>
      </c>
      <c r="E752">
        <v>1</v>
      </c>
      <c r="F752">
        <v>0</v>
      </c>
      <c r="G752">
        <v>0</v>
      </c>
      <c r="H752">
        <f>('Added Columns'!H752-'Added Columns'!H$1)/'Added Columns'!H$3</f>
        <v>0.74373657838224771</v>
      </c>
      <c r="I752">
        <v>0</v>
      </c>
      <c r="J752">
        <v>1</v>
      </c>
      <c r="K752">
        <v>0</v>
      </c>
      <c r="L752">
        <f>('Added Columns'!L752-'Added Columns'!L$1)/'Added Columns'!L$3</f>
        <v>0.35714285714285715</v>
      </c>
      <c r="M752">
        <f>('Added Columns'!M752-'Added Columns'!M$1)/'Added Columns'!M$3</f>
        <v>0.25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f>('Added Columns'!T752-'Added Columns'!T$1)/'Added Columns'!T$3</f>
        <v>0</v>
      </c>
      <c r="U752">
        <f>('Added Columns'!U752-'Added Columns'!U$1)/'Added Columns'!U$3</f>
        <v>0.44285714285714284</v>
      </c>
      <c r="V752">
        <f>('Added Columns'!V752-'Added Columns'!V$1)/'Added Columns'!V$3</f>
        <v>0</v>
      </c>
      <c r="W752">
        <f>('Added Columns'!W752-'Added Columns'!W$1)/'Added Columns'!W$3</f>
        <v>0.25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f>('Added Columns'!AG752-'Added Columns'!AG$1)/'Added Columns'!AG$3</f>
        <v>0.33333333333333331</v>
      </c>
      <c r="AH752">
        <v>0</v>
      </c>
      <c r="AI752">
        <v>1</v>
      </c>
      <c r="AJ752">
        <v>0</v>
      </c>
      <c r="AK752">
        <f>('Added Columns'!AK752-'Added Columns'!AK$1)/'Added Columns'!AK$3</f>
        <v>0.19842022116903635</v>
      </c>
      <c r="AL752">
        <f>('Added Columns'!AL752-'Added Columns'!AL$1)/'Added Columns'!AL$3</f>
        <v>0.49339490062236496</v>
      </c>
      <c r="AM752">
        <f>('Added Columns'!AM752-'Added Columns'!AM$1)/'Added Columns'!AM$3</f>
        <v>0.55555555555555558</v>
      </c>
      <c r="AN752">
        <v>0</v>
      </c>
      <c r="AO752">
        <f>('Added Columns'!AO752-'Added Columns'!AO$1)/'Added Columns'!AO$3</f>
        <v>0.2857142857142857</v>
      </c>
      <c r="AP752">
        <f>('Added Columns'!AP752-'Added Columns'!AP$1)/'Added Columns'!AP$3</f>
        <v>0</v>
      </c>
      <c r="AQ752">
        <f>('Added Columns'!AQ752-'Added Columns'!AQ$1)/'Added Columns'!AQ$3</f>
        <v>0</v>
      </c>
      <c r="AR752">
        <f>('Added Columns'!AR752-'Added Columns'!AR$1)/'Added Columns'!AR$3</f>
        <v>0</v>
      </c>
      <c r="AS752">
        <f>('Added Columns'!AS752-'Added Columns'!AS$1)/'Added Columns'!AS$3</f>
        <v>0.375</v>
      </c>
      <c r="AT752">
        <f>('Added Columns'!AT752-'Added Columns'!AT$1)/'Added Columns'!AT$3</f>
        <v>0.33333333333333331</v>
      </c>
      <c r="AU752">
        <f>('Added Columns'!AU752-'Added Columns'!AU$1)/'Added Columns'!AU$3</f>
        <v>0</v>
      </c>
      <c r="AV752">
        <f>('Added Columns'!AV752-'Added Columns'!AV$1)/'Added Columns'!AV$3</f>
        <v>2.5000000000000001E-2</v>
      </c>
      <c r="AW752">
        <f>('Added Columns'!AW752-'Added Columns'!AW$1)/'Added Columns'!AW$3</f>
        <v>0</v>
      </c>
      <c r="AX752">
        <f>('Added Columns'!AX752-'Added Columns'!AX$1)/'Added Columns'!AX$3</f>
        <v>0</v>
      </c>
      <c r="AY752">
        <f>('Added Columns'!AY752-'Added Columns'!AY$1)/'Added Columns'!AY$3</f>
        <v>0</v>
      </c>
      <c r="AZ752">
        <v>1</v>
      </c>
      <c r="BA752">
        <v>1</v>
      </c>
    </row>
    <row r="753" spans="1:53" x14ac:dyDescent="0.25">
      <c r="A753">
        <v>746</v>
      </c>
      <c r="B753">
        <v>1</v>
      </c>
      <c r="C753">
        <v>0</v>
      </c>
      <c r="D753">
        <f>('Added Columns'!D753-'Added Columns'!D$1)/'Added Columns'!D$3</f>
        <v>0.88095238095238093</v>
      </c>
      <c r="E753">
        <v>0</v>
      </c>
      <c r="F753">
        <v>1</v>
      </c>
      <c r="G753">
        <v>0</v>
      </c>
      <c r="H753">
        <f>('Added Columns'!H753-'Added Columns'!H$1)/'Added Columns'!H$3</f>
        <v>2.3622047244094488E-2</v>
      </c>
      <c r="I753">
        <v>0</v>
      </c>
      <c r="J753">
        <v>1</v>
      </c>
      <c r="K753">
        <v>0</v>
      </c>
      <c r="L753">
        <f>('Added Columns'!L753-'Added Columns'!L$1)/'Added Columns'!L$3</f>
        <v>0.6071428571428571</v>
      </c>
      <c r="M753">
        <f>('Added Columns'!M753-'Added Columns'!M$1)/'Added Columns'!M$3</f>
        <v>0.75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f>('Added Columns'!T753-'Added Columns'!T$1)/'Added Columns'!T$3</f>
        <v>0.66666666666666663</v>
      </c>
      <c r="U753">
        <f>('Added Columns'!U753-'Added Columns'!U$1)/'Added Columns'!U$3</f>
        <v>0.45714285714285713</v>
      </c>
      <c r="V753">
        <f>('Added Columns'!V753-'Added Columns'!V$1)/'Added Columns'!V$3</f>
        <v>0.66666666666666663</v>
      </c>
      <c r="W753">
        <f>('Added Columns'!W753-'Added Columns'!W$1)/'Added Columns'!W$3</f>
        <v>0.25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f>('Added Columns'!AG753-'Added Columns'!AG$1)/'Added Columns'!AG$3</f>
        <v>0.33333333333333331</v>
      </c>
      <c r="AH753">
        <v>0</v>
      </c>
      <c r="AI753">
        <v>1</v>
      </c>
      <c r="AJ753">
        <v>0</v>
      </c>
      <c r="AK753">
        <f>('Added Columns'!AK753-'Added Columns'!AK$1)/'Added Columns'!AK$3</f>
        <v>0.2830963665086888</v>
      </c>
      <c r="AL753">
        <f>('Added Columns'!AL753-'Added Columns'!AL$1)/'Added Columns'!AL$3</f>
        <v>0.4375828146958442</v>
      </c>
      <c r="AM753">
        <f>('Added Columns'!AM753-'Added Columns'!AM$1)/'Added Columns'!AM$3</f>
        <v>0.33333333333333331</v>
      </c>
      <c r="AN753">
        <v>1</v>
      </c>
      <c r="AO753">
        <f>('Added Columns'!AO753-'Added Columns'!AO$1)/'Added Columns'!AO$3</f>
        <v>0.21428571428571427</v>
      </c>
      <c r="AP753">
        <f>('Added Columns'!AP753-'Added Columns'!AP$1)/'Added Columns'!AP$3</f>
        <v>0</v>
      </c>
      <c r="AQ753">
        <f>('Added Columns'!AQ753-'Added Columns'!AQ$1)/'Added Columns'!AQ$3</f>
        <v>1</v>
      </c>
      <c r="AR753">
        <f>('Added Columns'!AR753-'Added Columns'!AR$1)/'Added Columns'!AR$3</f>
        <v>0.66666666666666663</v>
      </c>
      <c r="AS753">
        <f>('Added Columns'!AS753-'Added Columns'!AS$1)/'Added Columns'!AS$3</f>
        <v>0.42499999999999999</v>
      </c>
      <c r="AT753">
        <f>('Added Columns'!AT753-'Added Columns'!AT$1)/'Added Columns'!AT$3</f>
        <v>0.5</v>
      </c>
      <c r="AU753">
        <f>('Added Columns'!AU753-'Added Columns'!AU$1)/'Added Columns'!AU$3</f>
        <v>0.66666666666666663</v>
      </c>
      <c r="AV753">
        <f>('Added Columns'!AV753-'Added Columns'!AV$1)/'Added Columns'!AV$3</f>
        <v>0.2</v>
      </c>
      <c r="AW753">
        <f>('Added Columns'!AW753-'Added Columns'!AW$1)/'Added Columns'!AW$3</f>
        <v>0.3888888888888889</v>
      </c>
      <c r="AX753">
        <f>('Added Columns'!AX753-'Added Columns'!AX$1)/'Added Columns'!AX$3</f>
        <v>0.4</v>
      </c>
      <c r="AY753">
        <f>('Added Columns'!AY753-'Added Columns'!AY$1)/'Added Columns'!AY$3</f>
        <v>0.41176470588235292</v>
      </c>
      <c r="AZ753">
        <v>1</v>
      </c>
      <c r="BA753">
        <v>0</v>
      </c>
    </row>
    <row r="754" spans="1:53" x14ac:dyDescent="0.25">
      <c r="A754">
        <v>747</v>
      </c>
      <c r="B754">
        <v>0</v>
      </c>
      <c r="C754">
        <v>1</v>
      </c>
      <c r="D754">
        <f>('Added Columns'!D754-'Added Columns'!D$1)/'Added Columns'!D$3</f>
        <v>0.54761904761904767</v>
      </c>
      <c r="E754">
        <v>0</v>
      </c>
      <c r="F754">
        <v>0</v>
      </c>
      <c r="G754">
        <v>1</v>
      </c>
      <c r="H754">
        <f>('Added Columns'!H754-'Added Columns'!H$1)/'Added Columns'!H$3</f>
        <v>0.10379384395132427</v>
      </c>
      <c r="I754">
        <v>0</v>
      </c>
      <c r="J754">
        <v>1</v>
      </c>
      <c r="K754">
        <v>0</v>
      </c>
      <c r="L754">
        <f>('Added Columns'!L754-'Added Columns'!L$1)/'Added Columns'!L$3</f>
        <v>0.21428571428571427</v>
      </c>
      <c r="M754">
        <f>('Added Columns'!M754-'Added Columns'!M$1)/'Added Columns'!M$3</f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>('Added Columns'!T754-'Added Columns'!T$1)/'Added Columns'!T$3</f>
        <v>0.33333333333333331</v>
      </c>
      <c r="U754">
        <f>('Added Columns'!U754-'Added Columns'!U$1)/'Added Columns'!U$3</f>
        <v>0.35714285714285715</v>
      </c>
      <c r="V754">
        <f>('Added Columns'!V754-'Added Columns'!V$1)/'Added Columns'!V$3</f>
        <v>0</v>
      </c>
      <c r="W754">
        <f>('Added Columns'!W754-'Added Columns'!W$1)/'Added Columns'!W$3</f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f>('Added Columns'!AG754-'Added Columns'!AG$1)/'Added Columns'!AG$3</f>
        <v>0.66666666666666663</v>
      </c>
      <c r="AH754">
        <v>1</v>
      </c>
      <c r="AI754">
        <v>0</v>
      </c>
      <c r="AJ754">
        <v>0</v>
      </c>
      <c r="AK754">
        <f>('Added Columns'!AK754-'Added Columns'!AK$1)/'Added Columns'!AK$3</f>
        <v>0.99863085834649812</v>
      </c>
      <c r="AL754">
        <f>('Added Columns'!AL754-'Added Columns'!AL$1)/'Added Columns'!AL$3</f>
        <v>0.7303754266211604</v>
      </c>
      <c r="AM754">
        <f>('Added Columns'!AM754-'Added Columns'!AM$1)/'Added Columns'!AM$3</f>
        <v>0.1111111111111111</v>
      </c>
      <c r="AN754">
        <v>0</v>
      </c>
      <c r="AO754">
        <f>('Added Columns'!AO754-'Added Columns'!AO$1)/'Added Columns'!AO$3</f>
        <v>0.7857142857142857</v>
      </c>
      <c r="AP754">
        <f>('Added Columns'!AP754-'Added Columns'!AP$1)/'Added Columns'!AP$3</f>
        <v>1</v>
      </c>
      <c r="AQ754">
        <f>('Added Columns'!AQ754-'Added Columns'!AQ$1)/'Added Columns'!AQ$3</f>
        <v>0.33333333333333331</v>
      </c>
      <c r="AR754">
        <f>('Added Columns'!AR754-'Added Columns'!AR$1)/'Added Columns'!AR$3</f>
        <v>0.66666666666666663</v>
      </c>
      <c r="AS754">
        <f>('Added Columns'!AS754-'Added Columns'!AS$1)/'Added Columns'!AS$3</f>
        <v>0.52500000000000002</v>
      </c>
      <c r="AT754">
        <f>('Added Columns'!AT754-'Added Columns'!AT$1)/'Added Columns'!AT$3</f>
        <v>0.5</v>
      </c>
      <c r="AU754">
        <f>('Added Columns'!AU754-'Added Columns'!AU$1)/'Added Columns'!AU$3</f>
        <v>0.66666666666666663</v>
      </c>
      <c r="AV754">
        <f>('Added Columns'!AV754-'Added Columns'!AV$1)/'Added Columns'!AV$3</f>
        <v>0.52500000000000002</v>
      </c>
      <c r="AW754">
        <f>('Added Columns'!AW754-'Added Columns'!AW$1)/'Added Columns'!AW$3</f>
        <v>0.88888888888888884</v>
      </c>
      <c r="AX754">
        <f>('Added Columns'!AX754-'Added Columns'!AX$1)/'Added Columns'!AX$3</f>
        <v>0.33333333333333331</v>
      </c>
      <c r="AY754">
        <f>('Added Columns'!AY754-'Added Columns'!AY$1)/'Added Columns'!AY$3</f>
        <v>0.58823529411764708</v>
      </c>
      <c r="AZ754">
        <v>1</v>
      </c>
      <c r="BA754">
        <v>0</v>
      </c>
    </row>
    <row r="755" spans="1:53" x14ac:dyDescent="0.25">
      <c r="A755">
        <v>748</v>
      </c>
      <c r="B755">
        <v>1</v>
      </c>
      <c r="C755">
        <v>0</v>
      </c>
      <c r="D755">
        <f>('Added Columns'!D755-'Added Columns'!D$1)/'Added Columns'!D$3</f>
        <v>0.47619047619047616</v>
      </c>
      <c r="E755">
        <v>1</v>
      </c>
      <c r="F755">
        <v>0</v>
      </c>
      <c r="G755">
        <v>0</v>
      </c>
      <c r="H755">
        <f>('Added Columns'!H755-'Added Columns'!H$1)/'Added Columns'!H$3</f>
        <v>0.66785969935576239</v>
      </c>
      <c r="I755">
        <v>1</v>
      </c>
      <c r="J755">
        <v>0</v>
      </c>
      <c r="K755">
        <v>0</v>
      </c>
      <c r="L755">
        <f>('Added Columns'!L755-'Added Columns'!L$1)/'Added Columns'!L$3</f>
        <v>7.1428571428571425E-2</v>
      </c>
      <c r="M755">
        <f>('Added Columns'!M755-'Added Columns'!M$1)/'Added Columns'!M$3</f>
        <v>0.75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>('Added Columns'!T755-'Added Columns'!T$1)/'Added Columns'!T$3</f>
        <v>0.33333333333333331</v>
      </c>
      <c r="U755">
        <f>('Added Columns'!U755-'Added Columns'!U$1)/'Added Columns'!U$3</f>
        <v>0.17142857142857143</v>
      </c>
      <c r="V755">
        <f>('Added Columns'!V755-'Added Columns'!V$1)/'Added Columns'!V$3</f>
        <v>0.66666666666666663</v>
      </c>
      <c r="W755">
        <f>('Added Columns'!W755-'Added Columns'!W$1)/'Added Columns'!W$3</f>
        <v>0.25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f>('Added Columns'!AG755-'Added Columns'!AG$1)/'Added Columns'!AG$3</f>
        <v>1</v>
      </c>
      <c r="AH755">
        <v>0</v>
      </c>
      <c r="AI755">
        <v>0</v>
      </c>
      <c r="AJ755">
        <v>1</v>
      </c>
      <c r="AK755">
        <f>('Added Columns'!AK755-'Added Columns'!AK$1)/'Added Columns'!AK$3</f>
        <v>0.30816219062664563</v>
      </c>
      <c r="AL755">
        <f>('Added Columns'!AL755-'Added Columns'!AL$1)/'Added Columns'!AL$3</f>
        <v>0.11592049789198956</v>
      </c>
      <c r="AM755">
        <f>('Added Columns'!AM755-'Added Columns'!AM$1)/'Added Columns'!AM$3</f>
        <v>0.88888888888888884</v>
      </c>
      <c r="AN755">
        <v>1</v>
      </c>
      <c r="AO755">
        <f>('Added Columns'!AO755-'Added Columns'!AO$1)/'Added Columns'!AO$3</f>
        <v>7.1428571428571425E-2</v>
      </c>
      <c r="AP755">
        <f>('Added Columns'!AP755-'Added Columns'!AP$1)/'Added Columns'!AP$3</f>
        <v>0</v>
      </c>
      <c r="AQ755">
        <f>('Added Columns'!AQ755-'Added Columns'!AQ$1)/'Added Columns'!AQ$3</f>
        <v>0.66666666666666663</v>
      </c>
      <c r="AR755">
        <f>('Added Columns'!AR755-'Added Columns'!AR$1)/'Added Columns'!AR$3</f>
        <v>0</v>
      </c>
      <c r="AS755">
        <f>('Added Columns'!AS755-'Added Columns'!AS$1)/'Added Columns'!AS$3</f>
        <v>0.47499999999999998</v>
      </c>
      <c r="AT755">
        <f>('Added Columns'!AT755-'Added Columns'!AT$1)/'Added Columns'!AT$3</f>
        <v>0.16666666666666666</v>
      </c>
      <c r="AU755">
        <f>('Added Columns'!AU755-'Added Columns'!AU$1)/'Added Columns'!AU$3</f>
        <v>0.66666666666666663</v>
      </c>
      <c r="AV755">
        <f>('Added Columns'!AV755-'Added Columns'!AV$1)/'Added Columns'!AV$3</f>
        <v>2.5000000000000001E-2</v>
      </c>
      <c r="AW755">
        <f>('Added Columns'!AW755-'Added Columns'!AW$1)/'Added Columns'!AW$3</f>
        <v>0</v>
      </c>
      <c r="AX755">
        <f>('Added Columns'!AX755-'Added Columns'!AX$1)/'Added Columns'!AX$3</f>
        <v>0</v>
      </c>
      <c r="AY755">
        <f>('Added Columns'!AY755-'Added Columns'!AY$1)/'Added Columns'!AY$3</f>
        <v>0</v>
      </c>
      <c r="AZ755">
        <v>1</v>
      </c>
      <c r="BA755">
        <v>0</v>
      </c>
    </row>
    <row r="756" spans="1:53" x14ac:dyDescent="0.25">
      <c r="A756">
        <v>749</v>
      </c>
      <c r="B756">
        <v>1</v>
      </c>
      <c r="C756">
        <v>0</v>
      </c>
      <c r="D756">
        <f>('Added Columns'!D756-'Added Columns'!D$1)/'Added Columns'!D$3</f>
        <v>0.19047619047619047</v>
      </c>
      <c r="E756">
        <v>0</v>
      </c>
      <c r="F756">
        <v>0</v>
      </c>
      <c r="G756">
        <v>1</v>
      </c>
      <c r="H756">
        <f>('Added Columns'!H756-'Added Columns'!H$1)/'Added Columns'!H$3</f>
        <v>0.11667859699355762</v>
      </c>
      <c r="I756">
        <v>1</v>
      </c>
      <c r="J756">
        <v>0</v>
      </c>
      <c r="K756">
        <v>0</v>
      </c>
      <c r="L756">
        <f>('Added Columns'!L756-'Added Columns'!L$1)/'Added Columns'!L$3</f>
        <v>1</v>
      </c>
      <c r="M756">
        <f>('Added Columns'!M756-'Added Columns'!M$1)/'Added Columns'!M$3</f>
        <v>0.25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f>('Added Columns'!T756-'Added Columns'!T$1)/'Added Columns'!T$3</f>
        <v>0.33333333333333331</v>
      </c>
      <c r="U756">
        <f>('Added Columns'!U756-'Added Columns'!U$1)/'Added Columns'!U$3</f>
        <v>0.7</v>
      </c>
      <c r="V756">
        <f>('Added Columns'!V756-'Added Columns'!V$1)/'Added Columns'!V$3</f>
        <v>0</v>
      </c>
      <c r="W756">
        <f>('Added Columns'!W756-'Added Columns'!W$1)/'Added Columns'!W$3</f>
        <v>0.25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f>('Added Columns'!AG756-'Added Columns'!AG$1)/'Added Columns'!AG$3</f>
        <v>0</v>
      </c>
      <c r="AH756">
        <v>0</v>
      </c>
      <c r="AI756">
        <v>0</v>
      </c>
      <c r="AJ756">
        <v>1</v>
      </c>
      <c r="AK756">
        <f>('Added Columns'!AK756-'Added Columns'!AK$1)/'Added Columns'!AK$3</f>
        <v>0.20853080568720378</v>
      </c>
      <c r="AL756">
        <f>('Added Columns'!AL756-'Added Columns'!AL$1)/'Added Columns'!AL$3</f>
        <v>0.79176872114033325</v>
      </c>
      <c r="AM756">
        <f>('Added Columns'!AM756-'Added Columns'!AM$1)/'Added Columns'!AM$3</f>
        <v>0.88888888888888884</v>
      </c>
      <c r="AN756">
        <v>0</v>
      </c>
      <c r="AO756">
        <f>('Added Columns'!AO756-'Added Columns'!AO$1)/'Added Columns'!AO$3</f>
        <v>0.5</v>
      </c>
      <c r="AP756">
        <f>('Added Columns'!AP756-'Added Columns'!AP$1)/'Added Columns'!AP$3</f>
        <v>0</v>
      </c>
      <c r="AQ756">
        <f>('Added Columns'!AQ756-'Added Columns'!AQ$1)/'Added Columns'!AQ$3</f>
        <v>1</v>
      </c>
      <c r="AR756">
        <f>('Added Columns'!AR756-'Added Columns'!AR$1)/'Added Columns'!AR$3</f>
        <v>0</v>
      </c>
      <c r="AS756">
        <f>('Added Columns'!AS756-'Added Columns'!AS$1)/'Added Columns'!AS$3</f>
        <v>0.17499999999999999</v>
      </c>
      <c r="AT756">
        <f>('Added Columns'!AT756-'Added Columns'!AT$1)/'Added Columns'!AT$3</f>
        <v>1</v>
      </c>
      <c r="AU756">
        <f>('Added Columns'!AU756-'Added Columns'!AU$1)/'Added Columns'!AU$3</f>
        <v>0.66666666666666663</v>
      </c>
      <c r="AV756">
        <f>('Added Columns'!AV756-'Added Columns'!AV$1)/'Added Columns'!AV$3</f>
        <v>0.05</v>
      </c>
      <c r="AW756">
        <f>('Added Columns'!AW756-'Added Columns'!AW$1)/'Added Columns'!AW$3</f>
        <v>0.1111111111111111</v>
      </c>
      <c r="AX756">
        <f>('Added Columns'!AX756-'Added Columns'!AX$1)/'Added Columns'!AX$3</f>
        <v>0.13333333333333333</v>
      </c>
      <c r="AY756">
        <f>('Added Columns'!AY756-'Added Columns'!AY$1)/'Added Columns'!AY$3</f>
        <v>0.11764705882352941</v>
      </c>
      <c r="AZ756">
        <v>1</v>
      </c>
      <c r="BA756">
        <v>1</v>
      </c>
    </row>
    <row r="757" spans="1:53" x14ac:dyDescent="0.25">
      <c r="A757">
        <v>750</v>
      </c>
      <c r="B757">
        <v>0</v>
      </c>
      <c r="C757">
        <v>1</v>
      </c>
      <c r="D757">
        <f>('Added Columns'!D757-'Added Columns'!D$1)/'Added Columns'!D$3</f>
        <v>0.80952380952380953</v>
      </c>
      <c r="E757">
        <v>1</v>
      </c>
      <c r="F757">
        <v>0</v>
      </c>
      <c r="G757">
        <v>0</v>
      </c>
      <c r="H757">
        <f>('Added Columns'!H757-'Added Columns'!H$1)/'Added Columns'!H$3</f>
        <v>0.11739441660701504</v>
      </c>
      <c r="I757">
        <v>1</v>
      </c>
      <c r="J757">
        <v>0</v>
      </c>
      <c r="K757">
        <v>0</v>
      </c>
      <c r="L757">
        <f>('Added Columns'!L757-'Added Columns'!L$1)/'Added Columns'!L$3</f>
        <v>3.5714285714285712E-2</v>
      </c>
      <c r="M757">
        <f>('Added Columns'!M757-'Added Columns'!M$1)/'Added Columns'!M$3</f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f>('Added Columns'!T757-'Added Columns'!T$1)/'Added Columns'!T$3</f>
        <v>0</v>
      </c>
      <c r="U757">
        <f>('Added Columns'!U757-'Added Columns'!U$1)/'Added Columns'!U$3</f>
        <v>0.38571428571428573</v>
      </c>
      <c r="V757">
        <f>('Added Columns'!V757-'Added Columns'!V$1)/'Added Columns'!V$3</f>
        <v>0</v>
      </c>
      <c r="W757">
        <f>('Added Columns'!W757-'Added Columns'!W$1)/'Added Columns'!W$3</f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f>('Added Columns'!AG757-'Added Columns'!AG$1)/'Added Columns'!AG$3</f>
        <v>1</v>
      </c>
      <c r="AH757">
        <v>0</v>
      </c>
      <c r="AI757">
        <v>1</v>
      </c>
      <c r="AJ757">
        <v>0</v>
      </c>
      <c r="AK757">
        <f>('Added Columns'!AK757-'Added Columns'!AK$1)/'Added Columns'!AK$3</f>
        <v>0.9918904686677199</v>
      </c>
      <c r="AL757">
        <f>('Added Columns'!AL757-'Added Columns'!AL$1)/'Added Columns'!AL$3</f>
        <v>0.95370407548684999</v>
      </c>
      <c r="AM757">
        <f>('Added Columns'!AM757-'Added Columns'!AM$1)/'Added Columns'!AM$3</f>
        <v>0.1111111111111111</v>
      </c>
      <c r="AN757">
        <v>0</v>
      </c>
      <c r="AO757">
        <f>('Added Columns'!AO757-'Added Columns'!AO$1)/'Added Columns'!AO$3</f>
        <v>0.2857142857142857</v>
      </c>
      <c r="AP757">
        <f>('Added Columns'!AP757-'Added Columns'!AP$1)/'Added Columns'!AP$3</f>
        <v>0</v>
      </c>
      <c r="AQ757">
        <f>('Added Columns'!AQ757-'Added Columns'!AQ$1)/'Added Columns'!AQ$3</f>
        <v>1</v>
      </c>
      <c r="AR757">
        <f>('Added Columns'!AR757-'Added Columns'!AR$1)/'Added Columns'!AR$3</f>
        <v>0.33333333333333331</v>
      </c>
      <c r="AS757">
        <f>('Added Columns'!AS757-'Added Columns'!AS$1)/'Added Columns'!AS$3</f>
        <v>0.82499999999999996</v>
      </c>
      <c r="AT757">
        <f>('Added Columns'!AT757-'Added Columns'!AT$1)/'Added Columns'!AT$3</f>
        <v>0.5</v>
      </c>
      <c r="AU757">
        <f>('Added Columns'!AU757-'Added Columns'!AU$1)/'Added Columns'!AU$3</f>
        <v>0.66666666666666663</v>
      </c>
      <c r="AV757">
        <f>('Added Columns'!AV757-'Added Columns'!AV$1)/'Added Columns'!AV$3</f>
        <v>0.8</v>
      </c>
      <c r="AW757">
        <f>('Added Columns'!AW757-'Added Columns'!AW$1)/'Added Columns'!AW$3</f>
        <v>0.77777777777777779</v>
      </c>
      <c r="AX757">
        <f>('Added Columns'!AX757-'Added Columns'!AX$1)/'Added Columns'!AX$3</f>
        <v>0.4</v>
      </c>
      <c r="AY757">
        <f>('Added Columns'!AY757-'Added Columns'!AY$1)/'Added Columns'!AY$3</f>
        <v>0.52941176470588236</v>
      </c>
      <c r="AZ757">
        <v>1</v>
      </c>
      <c r="BA757">
        <v>1</v>
      </c>
    </row>
    <row r="758" spans="1:53" x14ac:dyDescent="0.25">
      <c r="A758">
        <v>751</v>
      </c>
      <c r="B758">
        <v>0</v>
      </c>
      <c r="C758">
        <v>1</v>
      </c>
      <c r="D758">
        <f>('Added Columns'!D758-'Added Columns'!D$1)/'Added Columns'!D$3</f>
        <v>0.61904761904761907</v>
      </c>
      <c r="E758">
        <v>1</v>
      </c>
      <c r="F758">
        <v>0</v>
      </c>
      <c r="G758">
        <v>0</v>
      </c>
      <c r="H758">
        <f>('Added Columns'!H758-'Added Columns'!H$1)/'Added Columns'!H$3</f>
        <v>0.9634931997136722</v>
      </c>
      <c r="I758">
        <v>1</v>
      </c>
      <c r="J758">
        <v>0</v>
      </c>
      <c r="K758">
        <v>0</v>
      </c>
      <c r="L758">
        <f>('Added Columns'!L758-'Added Columns'!L$1)/'Added Columns'!L$3</f>
        <v>0.9642857142857143</v>
      </c>
      <c r="M758">
        <f>('Added Columns'!M758-'Added Columns'!M$1)/'Added Columns'!M$3</f>
        <v>0.5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f>('Added Columns'!T758-'Added Columns'!T$1)/'Added Columns'!T$3</f>
        <v>1</v>
      </c>
      <c r="U758">
        <f>('Added Columns'!U758-'Added Columns'!U$1)/'Added Columns'!U$3</f>
        <v>0.32857142857142857</v>
      </c>
      <c r="V758">
        <f>('Added Columns'!V758-'Added Columns'!V$1)/'Added Columns'!V$3</f>
        <v>1</v>
      </c>
      <c r="W758">
        <f>('Added Columns'!W758-'Added Columns'!W$1)/'Added Columns'!W$3</f>
        <v>0.75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f>('Added Columns'!AG758-'Added Columns'!AG$1)/'Added Columns'!AG$3</f>
        <v>1</v>
      </c>
      <c r="AH758">
        <v>0</v>
      </c>
      <c r="AI758">
        <v>1</v>
      </c>
      <c r="AJ758">
        <v>0</v>
      </c>
      <c r="AK758">
        <f>('Added Columns'!AK758-'Added Columns'!AK$1)/'Added Columns'!AK$3</f>
        <v>0.6482885729331227</v>
      </c>
      <c r="AL758">
        <f>('Added Columns'!AL758-'Added Columns'!AL$1)/'Added Columns'!AL$3</f>
        <v>0.38719132704276249</v>
      </c>
      <c r="AM758">
        <f>('Added Columns'!AM758-'Added Columns'!AM$1)/'Added Columns'!AM$3</f>
        <v>0.33333333333333331</v>
      </c>
      <c r="AN758">
        <v>1</v>
      </c>
      <c r="AO758">
        <f>('Added Columns'!AO758-'Added Columns'!AO$1)/'Added Columns'!AO$3</f>
        <v>0.5</v>
      </c>
      <c r="AP758">
        <f>('Added Columns'!AP758-'Added Columns'!AP$1)/'Added Columns'!AP$3</f>
        <v>0</v>
      </c>
      <c r="AQ758">
        <f>('Added Columns'!AQ758-'Added Columns'!AQ$1)/'Added Columns'!AQ$3</f>
        <v>0.66666666666666663</v>
      </c>
      <c r="AR758">
        <f>('Added Columns'!AR758-'Added Columns'!AR$1)/'Added Columns'!AR$3</f>
        <v>0.33333333333333331</v>
      </c>
      <c r="AS758">
        <f>('Added Columns'!AS758-'Added Columns'!AS$1)/'Added Columns'!AS$3</f>
        <v>0.57499999999999996</v>
      </c>
      <c r="AT758">
        <f>('Added Columns'!AT758-'Added Columns'!AT$1)/'Added Columns'!AT$3</f>
        <v>0.33333333333333331</v>
      </c>
      <c r="AU758">
        <f>('Added Columns'!AU758-'Added Columns'!AU$1)/'Added Columns'!AU$3</f>
        <v>0.66666666666666663</v>
      </c>
      <c r="AV758">
        <f>('Added Columns'!AV758-'Added Columns'!AV$1)/'Added Columns'!AV$3</f>
        <v>0.3</v>
      </c>
      <c r="AW758">
        <f>('Added Columns'!AW758-'Added Columns'!AW$1)/'Added Columns'!AW$3</f>
        <v>0.61111111111111116</v>
      </c>
      <c r="AX758">
        <f>('Added Columns'!AX758-'Added Columns'!AX$1)/'Added Columns'!AX$3</f>
        <v>0.73333333333333328</v>
      </c>
      <c r="AY758">
        <f>('Added Columns'!AY758-'Added Columns'!AY$1)/'Added Columns'!AY$3</f>
        <v>0.6470588235294118</v>
      </c>
      <c r="AZ758">
        <v>1</v>
      </c>
      <c r="BA758">
        <v>0</v>
      </c>
    </row>
    <row r="759" spans="1:53" x14ac:dyDescent="0.25">
      <c r="A759">
        <v>752</v>
      </c>
      <c r="B759">
        <v>0</v>
      </c>
      <c r="C759">
        <v>1</v>
      </c>
      <c r="D759">
        <f>('Added Columns'!D759-'Added Columns'!D$1)/'Added Columns'!D$3</f>
        <v>0.76190476190476186</v>
      </c>
      <c r="E759">
        <v>0</v>
      </c>
      <c r="F759">
        <v>0</v>
      </c>
      <c r="G759">
        <v>1</v>
      </c>
      <c r="H759">
        <f>('Added Columns'!H759-'Added Columns'!H$1)/'Added Columns'!H$3</f>
        <v>3.0780243378668574E-2</v>
      </c>
      <c r="I759">
        <v>1</v>
      </c>
      <c r="J759">
        <v>0</v>
      </c>
      <c r="K759">
        <v>0</v>
      </c>
      <c r="L759">
        <f>('Added Columns'!L759-'Added Columns'!L$1)/'Added Columns'!L$3</f>
        <v>0</v>
      </c>
      <c r="M759">
        <f>('Added Columns'!M759-'Added Columns'!M$1)/'Added Columns'!M$3</f>
        <v>0.5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>('Added Columns'!T759-'Added Columns'!T$1)/'Added Columns'!T$3</f>
        <v>1</v>
      </c>
      <c r="U759">
        <f>('Added Columns'!U759-'Added Columns'!U$1)/'Added Columns'!U$3</f>
        <v>0.9285714285714286</v>
      </c>
      <c r="V759">
        <f>('Added Columns'!V759-'Added Columns'!V$1)/'Added Columns'!V$3</f>
        <v>0.66666666666666663</v>
      </c>
      <c r="W759">
        <f>('Added Columns'!W759-'Added Columns'!W$1)/'Added Columns'!W$3</f>
        <v>0.25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f>('Added Columns'!AG759-'Added Columns'!AG$1)/'Added Columns'!AG$3</f>
        <v>0.66666666666666663</v>
      </c>
      <c r="AH759">
        <v>0</v>
      </c>
      <c r="AI759">
        <v>1</v>
      </c>
      <c r="AJ759">
        <v>0</v>
      </c>
      <c r="AK759">
        <f>('Added Columns'!AK759-'Added Columns'!AK$1)/'Added Columns'!AK$3</f>
        <v>0.28109531332280147</v>
      </c>
      <c r="AL759">
        <f>('Added Columns'!AL759-'Added Columns'!AL$1)/'Added Columns'!AL$3</f>
        <v>0.9165227865890383</v>
      </c>
      <c r="AM759">
        <f>('Added Columns'!AM759-'Added Columns'!AM$1)/'Added Columns'!AM$3</f>
        <v>0</v>
      </c>
      <c r="AN759">
        <v>0</v>
      </c>
      <c r="AO759">
        <f>('Added Columns'!AO759-'Added Columns'!AO$1)/'Added Columns'!AO$3</f>
        <v>7.1428571428571425E-2</v>
      </c>
      <c r="AP759">
        <f>('Added Columns'!AP759-'Added Columns'!AP$1)/'Added Columns'!AP$3</f>
        <v>0</v>
      </c>
      <c r="AQ759">
        <f>('Added Columns'!AQ759-'Added Columns'!AQ$1)/'Added Columns'!AQ$3</f>
        <v>0</v>
      </c>
      <c r="AR759">
        <f>('Added Columns'!AR759-'Added Columns'!AR$1)/'Added Columns'!AR$3</f>
        <v>0.33333333333333331</v>
      </c>
      <c r="AS759">
        <f>('Added Columns'!AS759-'Added Columns'!AS$1)/'Added Columns'!AS$3</f>
        <v>0.47499999999999998</v>
      </c>
      <c r="AT759">
        <f>('Added Columns'!AT759-'Added Columns'!AT$1)/'Added Columns'!AT$3</f>
        <v>0.5</v>
      </c>
      <c r="AU759">
        <f>('Added Columns'!AU759-'Added Columns'!AU$1)/'Added Columns'!AU$3</f>
        <v>0.66666666666666663</v>
      </c>
      <c r="AV759">
        <f>('Added Columns'!AV759-'Added Columns'!AV$1)/'Added Columns'!AV$3</f>
        <v>0.45</v>
      </c>
      <c r="AW759">
        <f>('Added Columns'!AW759-'Added Columns'!AW$1)/'Added Columns'!AW$3</f>
        <v>0.3888888888888889</v>
      </c>
      <c r="AX759">
        <f>('Added Columns'!AX759-'Added Columns'!AX$1)/'Added Columns'!AX$3</f>
        <v>0</v>
      </c>
      <c r="AY759">
        <f>('Added Columns'!AY759-'Added Columns'!AY$1)/'Added Columns'!AY$3</f>
        <v>0.76470588235294112</v>
      </c>
      <c r="AZ759">
        <v>1</v>
      </c>
      <c r="BA759">
        <v>0</v>
      </c>
    </row>
    <row r="760" spans="1:53" x14ac:dyDescent="0.25">
      <c r="A760">
        <v>753</v>
      </c>
      <c r="B760">
        <v>0</v>
      </c>
      <c r="C760">
        <v>1</v>
      </c>
      <c r="D760">
        <f>('Added Columns'!D760-'Added Columns'!D$1)/'Added Columns'!D$3</f>
        <v>0.42857142857142855</v>
      </c>
      <c r="E760">
        <v>1</v>
      </c>
      <c r="F760">
        <v>0</v>
      </c>
      <c r="G760">
        <v>0</v>
      </c>
      <c r="H760">
        <f>('Added Columns'!H760-'Added Columns'!H$1)/'Added Columns'!H$3</f>
        <v>0.56048675733715103</v>
      </c>
      <c r="I760">
        <v>0</v>
      </c>
      <c r="J760">
        <v>1</v>
      </c>
      <c r="K760">
        <v>0</v>
      </c>
      <c r="L760">
        <f>('Added Columns'!L760-'Added Columns'!L$1)/'Added Columns'!L$3</f>
        <v>0.5357142857142857</v>
      </c>
      <c r="M760">
        <f>('Added Columns'!M760-'Added Columns'!M$1)/'Added Columns'!M$3</f>
        <v>0.75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>('Added Columns'!T760-'Added Columns'!T$1)/'Added Columns'!T$3</f>
        <v>0.66666666666666663</v>
      </c>
      <c r="U760">
        <f>('Added Columns'!U760-'Added Columns'!U$1)/'Added Columns'!U$3</f>
        <v>0.18571428571428572</v>
      </c>
      <c r="V760">
        <f>('Added Columns'!V760-'Added Columns'!V$1)/'Added Columns'!V$3</f>
        <v>1</v>
      </c>
      <c r="W760">
        <f>('Added Columns'!W760-'Added Columns'!W$1)/'Added Columns'!W$3</f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f>('Added Columns'!AG760-'Added Columns'!AG$1)/'Added Columns'!AG$3</f>
        <v>0</v>
      </c>
      <c r="AH760">
        <v>0</v>
      </c>
      <c r="AI760">
        <v>0</v>
      </c>
      <c r="AJ760">
        <v>1</v>
      </c>
      <c r="AK760">
        <f>('Added Columns'!AK760-'Added Columns'!AK$1)/'Added Columns'!AK$3</f>
        <v>9.1311216429699846E-2</v>
      </c>
      <c r="AL760">
        <f>('Added Columns'!AL760-'Added Columns'!AL$1)/'Added Columns'!AL$3</f>
        <v>0.24794218028508333</v>
      </c>
      <c r="AM760">
        <f>('Added Columns'!AM760-'Added Columns'!AM$1)/'Added Columns'!AM$3</f>
        <v>0.1111111111111111</v>
      </c>
      <c r="AN760">
        <v>0</v>
      </c>
      <c r="AO760">
        <f>('Added Columns'!AO760-'Added Columns'!AO$1)/'Added Columns'!AO$3</f>
        <v>0.35714285714285715</v>
      </c>
      <c r="AP760">
        <f>('Added Columns'!AP760-'Added Columns'!AP$1)/'Added Columns'!AP$3</f>
        <v>0</v>
      </c>
      <c r="AQ760">
        <f>('Added Columns'!AQ760-'Added Columns'!AQ$1)/'Added Columns'!AQ$3</f>
        <v>0.66666666666666663</v>
      </c>
      <c r="AR760">
        <f>('Added Columns'!AR760-'Added Columns'!AR$1)/'Added Columns'!AR$3</f>
        <v>0</v>
      </c>
      <c r="AS760">
        <f>('Added Columns'!AS760-'Added Columns'!AS$1)/'Added Columns'!AS$3</f>
        <v>0.45</v>
      </c>
      <c r="AT760">
        <f>('Added Columns'!AT760-'Added Columns'!AT$1)/'Added Columns'!AT$3</f>
        <v>0.16666666666666666</v>
      </c>
      <c r="AU760">
        <f>('Added Columns'!AU760-'Added Columns'!AU$1)/'Added Columns'!AU$3</f>
        <v>0.66666666666666663</v>
      </c>
      <c r="AV760">
        <f>('Added Columns'!AV760-'Added Columns'!AV$1)/'Added Columns'!AV$3</f>
        <v>0.42499999999999999</v>
      </c>
      <c r="AW760">
        <f>('Added Columns'!AW760-'Added Columns'!AW$1)/'Added Columns'!AW$3</f>
        <v>0.72222222222222221</v>
      </c>
      <c r="AX760">
        <f>('Added Columns'!AX760-'Added Columns'!AX$1)/'Added Columns'!AX$3</f>
        <v>1</v>
      </c>
      <c r="AY760">
        <f>('Added Columns'!AY760-'Added Columns'!AY$1)/'Added Columns'!AY$3</f>
        <v>0.82352941176470584</v>
      </c>
      <c r="AZ760">
        <v>1</v>
      </c>
      <c r="BA760">
        <v>1</v>
      </c>
    </row>
    <row r="761" spans="1:53" x14ac:dyDescent="0.25">
      <c r="A761">
        <v>754</v>
      </c>
      <c r="B761">
        <v>0</v>
      </c>
      <c r="C761">
        <v>1</v>
      </c>
      <c r="D761">
        <f>('Added Columns'!D761-'Added Columns'!D$1)/'Added Columns'!D$3</f>
        <v>0.5</v>
      </c>
      <c r="E761">
        <v>0</v>
      </c>
      <c r="F761">
        <v>1</v>
      </c>
      <c r="G761">
        <v>0</v>
      </c>
      <c r="H761">
        <f>('Added Columns'!H761-'Added Columns'!H$1)/'Added Columns'!H$3</f>
        <v>0.60343593414459551</v>
      </c>
      <c r="I761">
        <v>0</v>
      </c>
      <c r="J761">
        <v>1</v>
      </c>
      <c r="K761">
        <v>0</v>
      </c>
      <c r="L761">
        <f>('Added Columns'!L761-'Added Columns'!L$1)/'Added Columns'!L$3</f>
        <v>0.75</v>
      </c>
      <c r="M761">
        <f>('Added Columns'!M761-'Added Columns'!M$1)/'Added Columns'!M$3</f>
        <v>0.5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f>('Added Columns'!T761-'Added Columns'!T$1)/'Added Columns'!T$3</f>
        <v>1</v>
      </c>
      <c r="U761">
        <f>('Added Columns'!U761-'Added Columns'!U$1)/'Added Columns'!U$3</f>
        <v>0.74285714285714288</v>
      </c>
      <c r="V761">
        <f>('Added Columns'!V761-'Added Columns'!V$1)/'Added Columns'!V$3</f>
        <v>0.66666666666666663</v>
      </c>
      <c r="W761">
        <f>('Added Columns'!W761-'Added Columns'!W$1)/'Added Columns'!W$3</f>
        <v>0.5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f>('Added Columns'!AG761-'Added Columns'!AG$1)/'Added Columns'!AG$3</f>
        <v>0</v>
      </c>
      <c r="AH761">
        <v>0</v>
      </c>
      <c r="AI761">
        <v>0</v>
      </c>
      <c r="AJ761">
        <v>1</v>
      </c>
      <c r="AK761">
        <f>('Added Columns'!AK761-'Added Columns'!AK$1)/'Added Columns'!AK$3</f>
        <v>0.5197998946814113</v>
      </c>
      <c r="AL761">
        <f>('Added Columns'!AL761-'Added Columns'!AL$1)/'Added Columns'!AL$3</f>
        <v>0.12001606103192131</v>
      </c>
      <c r="AM761">
        <f>('Added Columns'!AM761-'Added Columns'!AM$1)/'Added Columns'!AM$3</f>
        <v>0.1111111111111111</v>
      </c>
      <c r="AN761">
        <v>1</v>
      </c>
      <c r="AO761">
        <f>('Added Columns'!AO761-'Added Columns'!AO$1)/'Added Columns'!AO$3</f>
        <v>0.14285714285714285</v>
      </c>
      <c r="AP761">
        <f>('Added Columns'!AP761-'Added Columns'!AP$1)/'Added Columns'!AP$3</f>
        <v>0</v>
      </c>
      <c r="AQ761">
        <f>('Added Columns'!AQ761-'Added Columns'!AQ$1)/'Added Columns'!AQ$3</f>
        <v>0.66666666666666663</v>
      </c>
      <c r="AR761">
        <f>('Added Columns'!AR761-'Added Columns'!AR$1)/'Added Columns'!AR$3</f>
        <v>0</v>
      </c>
      <c r="AS761">
        <f>('Added Columns'!AS761-'Added Columns'!AS$1)/'Added Columns'!AS$3</f>
        <v>0.52500000000000002</v>
      </c>
      <c r="AT761">
        <f>('Added Columns'!AT761-'Added Columns'!AT$1)/'Added Columns'!AT$3</f>
        <v>0.33333333333333331</v>
      </c>
      <c r="AU761">
        <f>('Added Columns'!AU761-'Added Columns'!AU$1)/'Added Columns'!AU$3</f>
        <v>0.66666666666666663</v>
      </c>
      <c r="AV761">
        <f>('Added Columns'!AV761-'Added Columns'!AV$1)/'Added Columns'!AV$3</f>
        <v>0.52500000000000002</v>
      </c>
      <c r="AW761">
        <f>('Added Columns'!AW761-'Added Columns'!AW$1)/'Added Columns'!AW$3</f>
        <v>0.33333333333333331</v>
      </c>
      <c r="AX761">
        <f>('Added Columns'!AX761-'Added Columns'!AX$1)/'Added Columns'!AX$3</f>
        <v>0.13333333333333333</v>
      </c>
      <c r="AY761">
        <f>('Added Columns'!AY761-'Added Columns'!AY$1)/'Added Columns'!AY$3</f>
        <v>0.47058823529411764</v>
      </c>
      <c r="AZ761">
        <v>1</v>
      </c>
      <c r="BA761">
        <v>0</v>
      </c>
    </row>
    <row r="762" spans="1:53" x14ac:dyDescent="0.25">
      <c r="A762">
        <v>755</v>
      </c>
      <c r="B762">
        <v>0</v>
      </c>
      <c r="C762">
        <v>1</v>
      </c>
      <c r="D762">
        <f>('Added Columns'!D762-'Added Columns'!D$1)/'Added Columns'!D$3</f>
        <v>0.35714285714285715</v>
      </c>
      <c r="E762">
        <v>0</v>
      </c>
      <c r="F762">
        <v>0</v>
      </c>
      <c r="G762">
        <v>1</v>
      </c>
      <c r="H762">
        <f>('Added Columns'!H762-'Added Columns'!H$1)/'Added Columns'!H$3</f>
        <v>0.67000715819613454</v>
      </c>
      <c r="I762">
        <v>1</v>
      </c>
      <c r="J762">
        <v>0</v>
      </c>
      <c r="K762">
        <v>0</v>
      </c>
      <c r="L762">
        <f>('Added Columns'!L762-'Added Columns'!L$1)/'Added Columns'!L$3</f>
        <v>0.25</v>
      </c>
      <c r="M762">
        <f>('Added Columns'!M762-'Added Columns'!M$1)/'Added Columns'!M$3</f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f>('Added Columns'!T762-'Added Columns'!T$1)/'Added Columns'!T$3</f>
        <v>0.33333333333333331</v>
      </c>
      <c r="U762">
        <f>('Added Columns'!U762-'Added Columns'!U$1)/'Added Columns'!U$3</f>
        <v>0.82857142857142863</v>
      </c>
      <c r="V762">
        <f>('Added Columns'!V762-'Added Columns'!V$1)/'Added Columns'!V$3</f>
        <v>0.33333333333333331</v>
      </c>
      <c r="W762">
        <f>('Added Columns'!W762-'Added Columns'!W$1)/'Added Columns'!W$3</f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f>('Added Columns'!AG762-'Added Columns'!AG$1)/'Added Columns'!AG$3</f>
        <v>1</v>
      </c>
      <c r="AH762">
        <v>0</v>
      </c>
      <c r="AI762">
        <v>0</v>
      </c>
      <c r="AJ762">
        <v>1</v>
      </c>
      <c r="AK762">
        <f>('Added Columns'!AK762-'Added Columns'!AK$1)/'Added Columns'!AK$3</f>
        <v>7.0194839389152192E-2</v>
      </c>
      <c r="AL762">
        <f>('Added Columns'!AL762-'Added Columns'!AL$1)/'Added Columns'!AL$3</f>
        <v>0.77667135113431041</v>
      </c>
      <c r="AM762">
        <f>('Added Columns'!AM762-'Added Columns'!AM$1)/'Added Columns'!AM$3</f>
        <v>0</v>
      </c>
      <c r="AN762">
        <v>0</v>
      </c>
      <c r="AO762">
        <f>('Added Columns'!AO762-'Added Columns'!AO$1)/'Added Columns'!AO$3</f>
        <v>0.5714285714285714</v>
      </c>
      <c r="AP762">
        <f>('Added Columns'!AP762-'Added Columns'!AP$1)/'Added Columns'!AP$3</f>
        <v>0</v>
      </c>
      <c r="AQ762">
        <f>('Added Columns'!AQ762-'Added Columns'!AQ$1)/'Added Columns'!AQ$3</f>
        <v>1</v>
      </c>
      <c r="AR762">
        <f>('Added Columns'!AR762-'Added Columns'!AR$1)/'Added Columns'!AR$3</f>
        <v>0</v>
      </c>
      <c r="AS762">
        <f>('Added Columns'!AS762-'Added Columns'!AS$1)/'Added Columns'!AS$3</f>
        <v>7.4999999999999997E-2</v>
      </c>
      <c r="AT762">
        <f>('Added Columns'!AT762-'Added Columns'!AT$1)/'Added Columns'!AT$3</f>
        <v>0.33333333333333331</v>
      </c>
      <c r="AU762">
        <f>('Added Columns'!AU762-'Added Columns'!AU$1)/'Added Columns'!AU$3</f>
        <v>0.33333333333333331</v>
      </c>
      <c r="AV762">
        <f>('Added Columns'!AV762-'Added Columns'!AV$1)/'Added Columns'!AV$3</f>
        <v>0.05</v>
      </c>
      <c r="AW762">
        <f>('Added Columns'!AW762-'Added Columns'!AW$1)/'Added Columns'!AW$3</f>
        <v>0.1111111111111111</v>
      </c>
      <c r="AX762">
        <f>('Added Columns'!AX762-'Added Columns'!AX$1)/'Added Columns'!AX$3</f>
        <v>0.13333333333333333</v>
      </c>
      <c r="AY762">
        <f>('Added Columns'!AY762-'Added Columns'!AY$1)/'Added Columns'!AY$3</f>
        <v>0.11764705882352941</v>
      </c>
      <c r="AZ762">
        <v>1</v>
      </c>
      <c r="BA762">
        <v>0</v>
      </c>
    </row>
    <row r="763" spans="1:53" x14ac:dyDescent="0.25">
      <c r="A763">
        <v>756</v>
      </c>
      <c r="B763">
        <v>0</v>
      </c>
      <c r="C763">
        <v>1</v>
      </c>
      <c r="D763">
        <f>('Added Columns'!D763-'Added Columns'!D$1)/'Added Columns'!D$3</f>
        <v>0.6428571428571429</v>
      </c>
      <c r="E763">
        <v>1</v>
      </c>
      <c r="F763">
        <v>0</v>
      </c>
      <c r="G763">
        <v>0</v>
      </c>
      <c r="H763">
        <f>('Added Columns'!H763-'Added Columns'!H$1)/'Added Columns'!H$3</f>
        <v>0.81030780243378664</v>
      </c>
      <c r="I763">
        <v>1</v>
      </c>
      <c r="J763">
        <v>0</v>
      </c>
      <c r="K763">
        <v>0</v>
      </c>
      <c r="L763">
        <f>('Added Columns'!L763-'Added Columns'!L$1)/'Added Columns'!L$3</f>
        <v>0.35714285714285715</v>
      </c>
      <c r="M763">
        <f>('Added Columns'!M763-'Added Columns'!M$1)/'Added Columns'!M$3</f>
        <v>0.25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f>('Added Columns'!T763-'Added Columns'!T$1)/'Added Columns'!T$3</f>
        <v>1</v>
      </c>
      <c r="U763">
        <f>('Added Columns'!U763-'Added Columns'!U$1)/'Added Columns'!U$3</f>
        <v>0.8571428571428571</v>
      </c>
      <c r="V763">
        <f>('Added Columns'!V763-'Added Columns'!V$1)/'Added Columns'!V$3</f>
        <v>0.66666666666666663</v>
      </c>
      <c r="W763">
        <f>('Added Columns'!W763-'Added Columns'!W$1)/'Added Columns'!W$3</f>
        <v>0.75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f>('Added Columns'!AG763-'Added Columns'!AG$1)/'Added Columns'!AG$3</f>
        <v>1</v>
      </c>
      <c r="AH763">
        <v>0</v>
      </c>
      <c r="AI763">
        <v>1</v>
      </c>
      <c r="AJ763">
        <v>0</v>
      </c>
      <c r="AK763">
        <f>('Added Columns'!AK763-'Added Columns'!AK$1)/'Added Columns'!AK$3</f>
        <v>0.87630331753554502</v>
      </c>
      <c r="AL763">
        <f>('Added Columns'!AL763-'Added Columns'!AL$1)/'Added Columns'!AL$3</f>
        <v>0.13290503914876531</v>
      </c>
      <c r="AM763">
        <f>('Added Columns'!AM763-'Added Columns'!AM$1)/'Added Columns'!AM$3</f>
        <v>0.33333333333333331</v>
      </c>
      <c r="AN763">
        <v>0</v>
      </c>
      <c r="AO763">
        <f>('Added Columns'!AO763-'Added Columns'!AO$1)/'Added Columns'!AO$3</f>
        <v>0.14285714285714285</v>
      </c>
      <c r="AP763">
        <f>('Added Columns'!AP763-'Added Columns'!AP$1)/'Added Columns'!AP$3</f>
        <v>0</v>
      </c>
      <c r="AQ763">
        <f>('Added Columns'!AQ763-'Added Columns'!AQ$1)/'Added Columns'!AQ$3</f>
        <v>0.33333333333333331</v>
      </c>
      <c r="AR763">
        <f>('Added Columns'!AR763-'Added Columns'!AR$1)/'Added Columns'!AR$3</f>
        <v>0.33333333333333331</v>
      </c>
      <c r="AS763">
        <f>('Added Columns'!AS763-'Added Columns'!AS$1)/'Added Columns'!AS$3</f>
        <v>0.65</v>
      </c>
      <c r="AT763">
        <f>('Added Columns'!AT763-'Added Columns'!AT$1)/'Added Columns'!AT$3</f>
        <v>0.66666666666666663</v>
      </c>
      <c r="AU763">
        <f>('Added Columns'!AU763-'Added Columns'!AU$1)/'Added Columns'!AU$3</f>
        <v>1</v>
      </c>
      <c r="AV763">
        <f>('Added Columns'!AV763-'Added Columns'!AV$1)/'Added Columns'!AV$3</f>
        <v>0.22500000000000001</v>
      </c>
      <c r="AW763">
        <f>('Added Columns'!AW763-'Added Columns'!AW$1)/'Added Columns'!AW$3</f>
        <v>0.16666666666666666</v>
      </c>
      <c r="AX763">
        <f>('Added Columns'!AX763-'Added Columns'!AX$1)/'Added Columns'!AX$3</f>
        <v>6.6666666666666666E-2</v>
      </c>
      <c r="AY763">
        <f>('Added Columns'!AY763-'Added Columns'!AY$1)/'Added Columns'!AY$3</f>
        <v>5.8823529411764705E-2</v>
      </c>
      <c r="AZ763">
        <v>1</v>
      </c>
      <c r="BA763">
        <v>0</v>
      </c>
    </row>
    <row r="764" spans="1:53" x14ac:dyDescent="0.25">
      <c r="A764">
        <v>757</v>
      </c>
      <c r="B764">
        <v>0</v>
      </c>
      <c r="C764">
        <v>1</v>
      </c>
      <c r="D764">
        <f>('Added Columns'!D764-'Added Columns'!D$1)/'Added Columns'!D$3</f>
        <v>0.33333333333333331</v>
      </c>
      <c r="E764">
        <v>0</v>
      </c>
      <c r="F764">
        <v>0</v>
      </c>
      <c r="G764">
        <v>1</v>
      </c>
      <c r="H764">
        <f>('Added Columns'!H764-'Added Columns'!H$1)/'Added Columns'!H$3</f>
        <v>0.72083035075161062</v>
      </c>
      <c r="I764">
        <v>0</v>
      </c>
      <c r="J764">
        <v>1</v>
      </c>
      <c r="K764">
        <v>0</v>
      </c>
      <c r="L764">
        <f>('Added Columns'!L764-'Added Columns'!L$1)/'Added Columns'!L$3</f>
        <v>1</v>
      </c>
      <c r="M764">
        <f>('Added Columns'!M764-'Added Columns'!M$1)/'Added Columns'!M$3</f>
        <v>0.75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f>('Added Columns'!T764-'Added Columns'!T$1)/'Added Columns'!T$3</f>
        <v>1</v>
      </c>
      <c r="U764">
        <f>('Added Columns'!U764-'Added Columns'!U$1)/'Added Columns'!U$3</f>
        <v>0.55714285714285716</v>
      </c>
      <c r="V764">
        <f>('Added Columns'!V764-'Added Columns'!V$1)/'Added Columns'!V$3</f>
        <v>0.66666666666666663</v>
      </c>
      <c r="W764">
        <f>('Added Columns'!W764-'Added Columns'!W$1)/'Added Columns'!W$3</f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f>('Added Columns'!AG764-'Added Columns'!AG$1)/'Added Columns'!AG$3</f>
        <v>0.66666666666666663</v>
      </c>
      <c r="AH764">
        <v>0</v>
      </c>
      <c r="AI764">
        <v>0</v>
      </c>
      <c r="AJ764">
        <v>1</v>
      </c>
      <c r="AK764">
        <f>('Added Columns'!AK764-'Added Columns'!AK$1)/'Added Columns'!AK$3</f>
        <v>0.1588204318062138</v>
      </c>
      <c r="AL764">
        <f>('Added Columns'!AL764-'Added Columns'!AL$1)/'Added Columns'!AL$3</f>
        <v>0.3630194740012046</v>
      </c>
      <c r="AM764">
        <f>('Added Columns'!AM764-'Added Columns'!AM$1)/'Added Columns'!AM$3</f>
        <v>1</v>
      </c>
      <c r="AN764">
        <v>0</v>
      </c>
      <c r="AO764">
        <f>('Added Columns'!AO764-'Added Columns'!AO$1)/'Added Columns'!AO$3</f>
        <v>7.1428571428571425E-2</v>
      </c>
      <c r="AP764">
        <f>('Added Columns'!AP764-'Added Columns'!AP$1)/'Added Columns'!AP$3</f>
        <v>0</v>
      </c>
      <c r="AQ764">
        <f>('Added Columns'!AQ764-'Added Columns'!AQ$1)/'Added Columns'!AQ$3</f>
        <v>0.33333333333333331</v>
      </c>
      <c r="AR764">
        <f>('Added Columns'!AR764-'Added Columns'!AR$1)/'Added Columns'!AR$3</f>
        <v>0</v>
      </c>
      <c r="AS764">
        <f>('Added Columns'!AS764-'Added Columns'!AS$1)/'Added Columns'!AS$3</f>
        <v>0.25</v>
      </c>
      <c r="AT764">
        <f>('Added Columns'!AT764-'Added Columns'!AT$1)/'Added Columns'!AT$3</f>
        <v>0.33333333333333331</v>
      </c>
      <c r="AU764">
        <f>('Added Columns'!AU764-'Added Columns'!AU$1)/'Added Columns'!AU$3</f>
        <v>0.66666666666666663</v>
      </c>
      <c r="AV764">
        <f>('Added Columns'!AV764-'Added Columns'!AV$1)/'Added Columns'!AV$3</f>
        <v>0.2</v>
      </c>
      <c r="AW764">
        <f>('Added Columns'!AW764-'Added Columns'!AW$1)/'Added Columns'!AW$3</f>
        <v>0.3888888888888889</v>
      </c>
      <c r="AX764">
        <f>('Added Columns'!AX764-'Added Columns'!AX$1)/'Added Columns'!AX$3</f>
        <v>0.46666666666666667</v>
      </c>
      <c r="AY764">
        <f>('Added Columns'!AY764-'Added Columns'!AY$1)/'Added Columns'!AY$3</f>
        <v>0.41176470588235292</v>
      </c>
      <c r="AZ764">
        <v>1</v>
      </c>
      <c r="BA764">
        <v>0</v>
      </c>
    </row>
    <row r="765" spans="1:53" x14ac:dyDescent="0.25">
      <c r="A765">
        <v>758</v>
      </c>
      <c r="B765">
        <v>1</v>
      </c>
      <c r="C765">
        <v>0</v>
      </c>
      <c r="D765">
        <f>('Added Columns'!D765-'Added Columns'!D$1)/'Added Columns'!D$3</f>
        <v>0.38095238095238093</v>
      </c>
      <c r="E765">
        <v>1</v>
      </c>
      <c r="F765">
        <v>0</v>
      </c>
      <c r="G765">
        <v>0</v>
      </c>
      <c r="H765">
        <f>('Added Columns'!H765-'Added Columns'!H$1)/'Added Columns'!H$3</f>
        <v>8.1603435934144597E-2</v>
      </c>
      <c r="I765">
        <v>1</v>
      </c>
      <c r="J765">
        <v>0</v>
      </c>
      <c r="K765">
        <v>0</v>
      </c>
      <c r="L765">
        <f>('Added Columns'!L765-'Added Columns'!L$1)/'Added Columns'!L$3</f>
        <v>0</v>
      </c>
      <c r="M765">
        <f>('Added Columns'!M765-'Added Columns'!M$1)/'Added Columns'!M$3</f>
        <v>0.75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f>('Added Columns'!T765-'Added Columns'!T$1)/'Added Columns'!T$3</f>
        <v>0.33333333333333331</v>
      </c>
      <c r="U765">
        <f>('Added Columns'!U765-'Added Columns'!U$1)/'Added Columns'!U$3</f>
        <v>0.6428571428571429</v>
      </c>
      <c r="V765">
        <f>('Added Columns'!V765-'Added Columns'!V$1)/'Added Columns'!V$3</f>
        <v>1</v>
      </c>
      <c r="W765">
        <f>('Added Columns'!W765-'Added Columns'!W$1)/'Added Columns'!W$3</f>
        <v>0.25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f>('Added Columns'!AG765-'Added Columns'!AG$1)/'Added Columns'!AG$3</f>
        <v>1</v>
      </c>
      <c r="AH765">
        <v>1</v>
      </c>
      <c r="AI765">
        <v>0</v>
      </c>
      <c r="AJ765">
        <v>0</v>
      </c>
      <c r="AK765">
        <f>('Added Columns'!AK765-'Added Columns'!AK$1)/'Added Columns'!AK$3</f>
        <v>0.45897840968931014</v>
      </c>
      <c r="AL765">
        <f>('Added Columns'!AL765-'Added Columns'!AL$1)/'Added Columns'!AL$3</f>
        <v>0.40891387271632201</v>
      </c>
      <c r="AM765">
        <f>('Added Columns'!AM765-'Added Columns'!AM$1)/'Added Columns'!AM$3</f>
        <v>0</v>
      </c>
      <c r="AN765">
        <v>0</v>
      </c>
      <c r="AO765">
        <f>('Added Columns'!AO765-'Added Columns'!AO$1)/'Added Columns'!AO$3</f>
        <v>0</v>
      </c>
      <c r="AP765">
        <f>('Added Columns'!AP765-'Added Columns'!AP$1)/'Added Columns'!AP$3</f>
        <v>0</v>
      </c>
      <c r="AQ765">
        <f>('Added Columns'!AQ765-'Added Columns'!AQ$1)/'Added Columns'!AQ$3</f>
        <v>1</v>
      </c>
      <c r="AR765">
        <f>('Added Columns'!AR765-'Added Columns'!AR$1)/'Added Columns'!AR$3</f>
        <v>0.33333333333333331</v>
      </c>
      <c r="AS765">
        <f>('Added Columns'!AS765-'Added Columns'!AS$1)/'Added Columns'!AS$3</f>
        <v>0.4</v>
      </c>
      <c r="AT765">
        <f>('Added Columns'!AT765-'Added Columns'!AT$1)/'Added Columns'!AT$3</f>
        <v>0.33333333333333331</v>
      </c>
      <c r="AU765">
        <f>('Added Columns'!AU765-'Added Columns'!AU$1)/'Added Columns'!AU$3</f>
        <v>0.33333333333333331</v>
      </c>
      <c r="AV765">
        <f>('Added Columns'!AV765-'Added Columns'!AV$1)/'Added Columns'!AV$3</f>
        <v>0.375</v>
      </c>
      <c r="AW765">
        <f>('Added Columns'!AW765-'Added Columns'!AW$1)/'Added Columns'!AW$3</f>
        <v>5.5555555555555552E-2</v>
      </c>
      <c r="AX765">
        <f>('Added Columns'!AX765-'Added Columns'!AX$1)/'Added Columns'!AX$3</f>
        <v>0</v>
      </c>
      <c r="AY765">
        <f>('Added Columns'!AY765-'Added Columns'!AY$1)/'Added Columns'!AY$3</f>
        <v>0.52941176470588236</v>
      </c>
      <c r="AZ765">
        <v>1</v>
      </c>
      <c r="BA765">
        <v>0</v>
      </c>
    </row>
    <row r="766" spans="1:53" x14ac:dyDescent="0.25">
      <c r="A766">
        <v>759</v>
      </c>
      <c r="B766">
        <v>1</v>
      </c>
      <c r="C766">
        <v>0</v>
      </c>
      <c r="D766">
        <f>('Added Columns'!D766-'Added Columns'!D$1)/'Added Columns'!D$3</f>
        <v>0.97619047619047616</v>
      </c>
      <c r="E766">
        <v>1</v>
      </c>
      <c r="F766">
        <v>0</v>
      </c>
      <c r="G766">
        <v>0</v>
      </c>
      <c r="H766">
        <f>('Added Columns'!H766-'Added Columns'!H$1)/'Added Columns'!H$3</f>
        <v>0.70651395848246246</v>
      </c>
      <c r="I766">
        <v>1</v>
      </c>
      <c r="J766">
        <v>0</v>
      </c>
      <c r="K766">
        <v>0</v>
      </c>
      <c r="L766">
        <f>('Added Columns'!L766-'Added Columns'!L$1)/'Added Columns'!L$3</f>
        <v>0</v>
      </c>
      <c r="M766">
        <f>('Added Columns'!M766-'Added Columns'!M$1)/'Added Columns'!M$3</f>
        <v>0.25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f>('Added Columns'!T766-'Added Columns'!T$1)/'Added Columns'!T$3</f>
        <v>0.33333333333333331</v>
      </c>
      <c r="U766">
        <f>('Added Columns'!U766-'Added Columns'!U$1)/'Added Columns'!U$3</f>
        <v>0.51428571428571423</v>
      </c>
      <c r="V766">
        <f>('Added Columns'!V766-'Added Columns'!V$1)/'Added Columns'!V$3</f>
        <v>0.66666666666666663</v>
      </c>
      <c r="W766">
        <f>('Added Columns'!W766-'Added Columns'!W$1)/'Added Columns'!W$3</f>
        <v>0.5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f>('Added Columns'!AG766-'Added Columns'!AG$1)/'Added Columns'!AG$3</f>
        <v>1</v>
      </c>
      <c r="AH766">
        <v>0</v>
      </c>
      <c r="AI766">
        <v>1</v>
      </c>
      <c r="AJ766">
        <v>0</v>
      </c>
      <c r="AK766">
        <f>('Added Columns'!AK766-'Added Columns'!AK$1)/'Added Columns'!AK$3</f>
        <v>0.57372301211163768</v>
      </c>
      <c r="AL766">
        <f>('Added Columns'!AL766-'Added Columns'!AL$1)/'Added Columns'!AL$3</f>
        <v>0.35912467376028911</v>
      </c>
      <c r="AM766">
        <f>('Added Columns'!AM766-'Added Columns'!AM$1)/'Added Columns'!AM$3</f>
        <v>0.33333333333333331</v>
      </c>
      <c r="AN766">
        <v>1</v>
      </c>
      <c r="AO766">
        <f>('Added Columns'!AO766-'Added Columns'!AO$1)/'Added Columns'!AO$3</f>
        <v>0.21428571428571427</v>
      </c>
      <c r="AP766">
        <f>('Added Columns'!AP766-'Added Columns'!AP$1)/'Added Columns'!AP$3</f>
        <v>0</v>
      </c>
      <c r="AQ766">
        <f>('Added Columns'!AQ766-'Added Columns'!AQ$1)/'Added Columns'!AQ$3</f>
        <v>0.66666666666666663</v>
      </c>
      <c r="AR766">
        <f>('Added Columns'!AR766-'Added Columns'!AR$1)/'Added Columns'!AR$3</f>
        <v>0.33333333333333331</v>
      </c>
      <c r="AS766">
        <f>('Added Columns'!AS766-'Added Columns'!AS$1)/'Added Columns'!AS$3</f>
        <v>0.35</v>
      </c>
      <c r="AT766">
        <f>('Added Columns'!AT766-'Added Columns'!AT$1)/'Added Columns'!AT$3</f>
        <v>0.16666666666666666</v>
      </c>
      <c r="AU766">
        <f>('Added Columns'!AU766-'Added Columns'!AU$1)/'Added Columns'!AU$3</f>
        <v>0</v>
      </c>
      <c r="AV766">
        <f>('Added Columns'!AV766-'Added Columns'!AV$1)/'Added Columns'!AV$3</f>
        <v>0.15</v>
      </c>
      <c r="AW766">
        <f>('Added Columns'!AW766-'Added Columns'!AW$1)/'Added Columns'!AW$3</f>
        <v>0.22222222222222221</v>
      </c>
      <c r="AX766">
        <f>('Added Columns'!AX766-'Added Columns'!AX$1)/'Added Columns'!AX$3</f>
        <v>0</v>
      </c>
      <c r="AY766">
        <f>('Added Columns'!AY766-'Added Columns'!AY$1)/'Added Columns'!AY$3</f>
        <v>0.23529411764705882</v>
      </c>
      <c r="AZ766">
        <v>1</v>
      </c>
      <c r="BA766">
        <v>0</v>
      </c>
    </row>
    <row r="767" spans="1:53" x14ac:dyDescent="0.25">
      <c r="A767">
        <v>760</v>
      </c>
      <c r="B767">
        <v>1</v>
      </c>
      <c r="C767">
        <v>0</v>
      </c>
      <c r="D767">
        <f>('Added Columns'!D767-'Added Columns'!D$1)/'Added Columns'!D$3</f>
        <v>0.6428571428571429</v>
      </c>
      <c r="E767">
        <v>1</v>
      </c>
      <c r="F767">
        <v>0</v>
      </c>
      <c r="G767">
        <v>0</v>
      </c>
      <c r="H767">
        <f>('Added Columns'!H767-'Added Columns'!H$1)/'Added Columns'!H$3</f>
        <v>0.49105225483178239</v>
      </c>
      <c r="I767">
        <v>0</v>
      </c>
      <c r="J767">
        <v>0</v>
      </c>
      <c r="K767">
        <v>1</v>
      </c>
      <c r="L767">
        <f>('Added Columns'!L767-'Added Columns'!L$1)/'Added Columns'!L$3</f>
        <v>0.8214285714285714</v>
      </c>
      <c r="M767">
        <f>('Added Columns'!M767-'Added Columns'!M$1)/'Added Columns'!M$3</f>
        <v>0.75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f>('Added Columns'!T767-'Added Columns'!T$1)/'Added Columns'!T$3</f>
        <v>0.33333333333333331</v>
      </c>
      <c r="U767">
        <f>('Added Columns'!U767-'Added Columns'!U$1)/'Added Columns'!U$3</f>
        <v>8.5714285714285715E-2</v>
      </c>
      <c r="V767">
        <f>('Added Columns'!V767-'Added Columns'!V$1)/'Added Columns'!V$3</f>
        <v>0.66666666666666663</v>
      </c>
      <c r="W767">
        <f>('Added Columns'!W767-'Added Columns'!W$1)/'Added Columns'!W$3</f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f>('Added Columns'!AG767-'Added Columns'!AG$1)/'Added Columns'!AG$3</f>
        <v>0.33333333333333331</v>
      </c>
      <c r="AH767">
        <v>0</v>
      </c>
      <c r="AI767">
        <v>0</v>
      </c>
      <c r="AJ767">
        <v>1</v>
      </c>
      <c r="AK767">
        <f>('Added Columns'!AK767-'Added Columns'!AK$1)/'Added Columns'!AK$3</f>
        <v>6.1506055818852025E-2</v>
      </c>
      <c r="AL767">
        <f>('Added Columns'!AL767-'Added Columns'!AL$1)/'Added Columns'!AL$3</f>
        <v>0.24990965669544268</v>
      </c>
      <c r="AM767">
        <f>('Added Columns'!AM767-'Added Columns'!AM$1)/'Added Columns'!AM$3</f>
        <v>0.1111111111111111</v>
      </c>
      <c r="AN767">
        <v>0</v>
      </c>
      <c r="AO767">
        <f>('Added Columns'!AO767-'Added Columns'!AO$1)/'Added Columns'!AO$3</f>
        <v>0.35714285714285715</v>
      </c>
      <c r="AP767">
        <f>('Added Columns'!AP767-'Added Columns'!AP$1)/'Added Columns'!AP$3</f>
        <v>0</v>
      </c>
      <c r="AQ767">
        <f>('Added Columns'!AQ767-'Added Columns'!AQ$1)/'Added Columns'!AQ$3</f>
        <v>0</v>
      </c>
      <c r="AR767">
        <f>('Added Columns'!AR767-'Added Columns'!AR$1)/'Added Columns'!AR$3</f>
        <v>0</v>
      </c>
      <c r="AS767">
        <f>('Added Columns'!AS767-'Added Columns'!AS$1)/'Added Columns'!AS$3</f>
        <v>0.15</v>
      </c>
      <c r="AT767">
        <f>('Added Columns'!AT767-'Added Columns'!AT$1)/'Added Columns'!AT$3</f>
        <v>0.5</v>
      </c>
      <c r="AU767">
        <f>('Added Columns'!AU767-'Added Columns'!AU$1)/'Added Columns'!AU$3</f>
        <v>0.66666666666666663</v>
      </c>
      <c r="AV767">
        <f>('Added Columns'!AV767-'Added Columns'!AV$1)/'Added Columns'!AV$3</f>
        <v>0.15</v>
      </c>
      <c r="AW767">
        <f>('Added Columns'!AW767-'Added Columns'!AW$1)/'Added Columns'!AW$3</f>
        <v>0.16666666666666666</v>
      </c>
      <c r="AX767">
        <f>('Added Columns'!AX767-'Added Columns'!AX$1)/'Added Columns'!AX$3</f>
        <v>0</v>
      </c>
      <c r="AY767">
        <f>('Added Columns'!AY767-'Added Columns'!AY$1)/'Added Columns'!AY$3</f>
        <v>0.23529411764705882</v>
      </c>
      <c r="AZ767">
        <v>1</v>
      </c>
      <c r="BA767">
        <v>0</v>
      </c>
    </row>
    <row r="768" spans="1:53" x14ac:dyDescent="0.25">
      <c r="A768">
        <v>761</v>
      </c>
      <c r="B768">
        <v>0</v>
      </c>
      <c r="C768">
        <v>1</v>
      </c>
      <c r="D768">
        <f>('Added Columns'!D768-'Added Columns'!D$1)/'Added Columns'!D$3</f>
        <v>0.83333333333333337</v>
      </c>
      <c r="E768">
        <v>0</v>
      </c>
      <c r="F768">
        <v>1</v>
      </c>
      <c r="G768">
        <v>0</v>
      </c>
      <c r="H768">
        <f>('Added Columns'!H768-'Added Columns'!H$1)/'Added Columns'!H$3</f>
        <v>1.5748031496062992E-2</v>
      </c>
      <c r="I768">
        <v>1</v>
      </c>
      <c r="J768">
        <v>0</v>
      </c>
      <c r="K768">
        <v>0</v>
      </c>
      <c r="L768">
        <f>('Added Columns'!L768-'Added Columns'!L$1)/'Added Columns'!L$3</f>
        <v>3.5714285714285712E-2</v>
      </c>
      <c r="M768">
        <f>('Added Columns'!M768-'Added Columns'!M$1)/'Added Columns'!M$3</f>
        <v>0.5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f>('Added Columns'!T768-'Added Columns'!T$1)/'Added Columns'!T$3</f>
        <v>0.66666666666666663</v>
      </c>
      <c r="U768">
        <f>('Added Columns'!U768-'Added Columns'!U$1)/'Added Columns'!U$3</f>
        <v>0.11428571428571428</v>
      </c>
      <c r="V768">
        <f>('Added Columns'!V768-'Added Columns'!V$1)/'Added Columns'!V$3</f>
        <v>0.33333333333333331</v>
      </c>
      <c r="W768">
        <f>('Added Columns'!W768-'Added Columns'!W$1)/'Added Columns'!W$3</f>
        <v>0.5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f>('Added Columns'!AG768-'Added Columns'!AG$1)/'Added Columns'!AG$3</f>
        <v>0.33333333333333331</v>
      </c>
      <c r="AH768">
        <v>0</v>
      </c>
      <c r="AI768">
        <v>1</v>
      </c>
      <c r="AJ768">
        <v>0</v>
      </c>
      <c r="AK768">
        <f>('Added Columns'!AK768-'Added Columns'!AK$1)/'Added Columns'!AK$3</f>
        <v>0.34312796208530805</v>
      </c>
      <c r="AL768">
        <f>('Added Columns'!AL768-'Added Columns'!AL$1)/'Added Columns'!AL$3</f>
        <v>0.86099176872114036</v>
      </c>
      <c r="AM768">
        <f>('Added Columns'!AM768-'Added Columns'!AM$1)/'Added Columns'!AM$3</f>
        <v>0.22222222222222221</v>
      </c>
      <c r="AN768">
        <v>0</v>
      </c>
      <c r="AO768">
        <f>('Added Columns'!AO768-'Added Columns'!AO$1)/'Added Columns'!AO$3</f>
        <v>7.1428571428571425E-2</v>
      </c>
      <c r="AP768">
        <f>('Added Columns'!AP768-'Added Columns'!AP$1)/'Added Columns'!AP$3</f>
        <v>0</v>
      </c>
      <c r="AQ768">
        <f>('Added Columns'!AQ768-'Added Columns'!AQ$1)/'Added Columns'!AQ$3</f>
        <v>0</v>
      </c>
      <c r="AR768">
        <f>('Added Columns'!AR768-'Added Columns'!AR$1)/'Added Columns'!AR$3</f>
        <v>0.33333333333333331</v>
      </c>
      <c r="AS768">
        <f>('Added Columns'!AS768-'Added Columns'!AS$1)/'Added Columns'!AS$3</f>
        <v>0.75</v>
      </c>
      <c r="AT768">
        <f>('Added Columns'!AT768-'Added Columns'!AT$1)/'Added Columns'!AT$3</f>
        <v>0.33333333333333331</v>
      </c>
      <c r="AU768">
        <f>('Added Columns'!AU768-'Added Columns'!AU$1)/'Added Columns'!AU$3</f>
        <v>0.66666666666666663</v>
      </c>
      <c r="AV768">
        <f>('Added Columns'!AV768-'Added Columns'!AV$1)/'Added Columns'!AV$3</f>
        <v>0.375</v>
      </c>
      <c r="AW768">
        <f>('Added Columns'!AW768-'Added Columns'!AW$1)/'Added Columns'!AW$3</f>
        <v>0.3888888888888889</v>
      </c>
      <c r="AX768">
        <f>('Added Columns'!AX768-'Added Columns'!AX$1)/'Added Columns'!AX$3</f>
        <v>0.4</v>
      </c>
      <c r="AY768">
        <f>('Added Columns'!AY768-'Added Columns'!AY$1)/'Added Columns'!AY$3</f>
        <v>0.70588235294117652</v>
      </c>
      <c r="AZ768">
        <v>1</v>
      </c>
      <c r="BA768">
        <v>0</v>
      </c>
    </row>
    <row r="769" spans="1:53" x14ac:dyDescent="0.25">
      <c r="A769">
        <v>762</v>
      </c>
      <c r="B769">
        <v>1</v>
      </c>
      <c r="C769">
        <v>0</v>
      </c>
      <c r="D769">
        <f>('Added Columns'!D769-'Added Columns'!D$1)/'Added Columns'!D$3</f>
        <v>0.42857142857142855</v>
      </c>
      <c r="E769">
        <v>1</v>
      </c>
      <c r="F769">
        <v>0</v>
      </c>
      <c r="G769">
        <v>0</v>
      </c>
      <c r="H769">
        <f>('Added Columns'!H769-'Added Columns'!H$1)/'Added Columns'!H$3</f>
        <v>0.3994273443092341</v>
      </c>
      <c r="I769">
        <v>0</v>
      </c>
      <c r="J769">
        <v>1</v>
      </c>
      <c r="K769">
        <v>0</v>
      </c>
      <c r="L769">
        <f>('Added Columns'!L769-'Added Columns'!L$1)/'Added Columns'!L$3</f>
        <v>0.5</v>
      </c>
      <c r="M769">
        <f>('Added Columns'!M769-'Added Columns'!M$1)/'Added Columns'!M$3</f>
        <v>0.5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f>('Added Columns'!T769-'Added Columns'!T$1)/'Added Columns'!T$3</f>
        <v>0</v>
      </c>
      <c r="U769">
        <f>('Added Columns'!U769-'Added Columns'!U$1)/'Added Columns'!U$3</f>
        <v>0.72857142857142854</v>
      </c>
      <c r="V769">
        <f>('Added Columns'!V769-'Added Columns'!V$1)/'Added Columns'!V$3</f>
        <v>0.66666666666666663</v>
      </c>
      <c r="W769">
        <f>('Added Columns'!W769-'Added Columns'!W$1)/'Added Columns'!W$3</f>
        <v>0.25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f>('Added Columns'!AG769-'Added Columns'!AG$1)/'Added Columns'!AG$3</f>
        <v>0.66666666666666663</v>
      </c>
      <c r="AH769">
        <v>1</v>
      </c>
      <c r="AI769">
        <v>0</v>
      </c>
      <c r="AJ769">
        <v>0</v>
      </c>
      <c r="AK769">
        <f>('Added Columns'!AK769-'Added Columns'!AK$1)/'Added Columns'!AK$3</f>
        <v>0.2014218009478673</v>
      </c>
      <c r="AL769">
        <f>('Added Columns'!AL769-'Added Columns'!AL$1)/'Added Columns'!AL$3</f>
        <v>0.23143946998594661</v>
      </c>
      <c r="AM769">
        <f>('Added Columns'!AM769-'Added Columns'!AM$1)/'Added Columns'!AM$3</f>
        <v>0.77777777777777779</v>
      </c>
      <c r="AN769">
        <v>0</v>
      </c>
      <c r="AO769">
        <f>('Added Columns'!AO769-'Added Columns'!AO$1)/'Added Columns'!AO$3</f>
        <v>0.21428571428571427</v>
      </c>
      <c r="AP769">
        <f>('Added Columns'!AP769-'Added Columns'!AP$1)/'Added Columns'!AP$3</f>
        <v>0</v>
      </c>
      <c r="AQ769">
        <f>('Added Columns'!AQ769-'Added Columns'!AQ$1)/'Added Columns'!AQ$3</f>
        <v>0.33333333333333331</v>
      </c>
      <c r="AR769">
        <f>('Added Columns'!AR769-'Added Columns'!AR$1)/'Added Columns'!AR$3</f>
        <v>0.33333333333333331</v>
      </c>
      <c r="AS769">
        <f>('Added Columns'!AS769-'Added Columns'!AS$1)/'Added Columns'!AS$3</f>
        <v>0.22500000000000001</v>
      </c>
      <c r="AT769">
        <f>('Added Columns'!AT769-'Added Columns'!AT$1)/'Added Columns'!AT$3</f>
        <v>0.5</v>
      </c>
      <c r="AU769">
        <f>('Added Columns'!AU769-'Added Columns'!AU$1)/'Added Columns'!AU$3</f>
        <v>0.33333333333333331</v>
      </c>
      <c r="AV769">
        <f>('Added Columns'!AV769-'Added Columns'!AV$1)/'Added Columns'!AV$3</f>
        <v>2.5000000000000001E-2</v>
      </c>
      <c r="AW769">
        <f>('Added Columns'!AW769-'Added Columns'!AW$1)/'Added Columns'!AW$3</f>
        <v>0</v>
      </c>
      <c r="AX769">
        <f>('Added Columns'!AX769-'Added Columns'!AX$1)/'Added Columns'!AX$3</f>
        <v>0</v>
      </c>
      <c r="AY769">
        <f>('Added Columns'!AY769-'Added Columns'!AY$1)/'Added Columns'!AY$3</f>
        <v>0</v>
      </c>
      <c r="AZ769">
        <v>1</v>
      </c>
      <c r="BA769">
        <v>1</v>
      </c>
    </row>
    <row r="770" spans="1:53" x14ac:dyDescent="0.25">
      <c r="A770">
        <v>763</v>
      </c>
      <c r="B770">
        <v>1</v>
      </c>
      <c r="C770">
        <v>0</v>
      </c>
      <c r="D770">
        <f>('Added Columns'!D770-'Added Columns'!D$1)/'Added Columns'!D$3</f>
        <v>0.19047619047619047</v>
      </c>
      <c r="E770">
        <v>0</v>
      </c>
      <c r="F770">
        <v>1</v>
      </c>
      <c r="G770">
        <v>0</v>
      </c>
      <c r="H770">
        <f>('Added Columns'!H770-'Added Columns'!H$1)/'Added Columns'!H$3</f>
        <v>0.17179670722977811</v>
      </c>
      <c r="I770">
        <v>0</v>
      </c>
      <c r="J770">
        <v>1</v>
      </c>
      <c r="K770">
        <v>0</v>
      </c>
      <c r="L770">
        <f>('Added Columns'!L770-'Added Columns'!L$1)/'Added Columns'!L$3</f>
        <v>3.5714285714285712E-2</v>
      </c>
      <c r="M770">
        <f>('Added Columns'!M770-'Added Columns'!M$1)/'Added Columns'!M$3</f>
        <v>0.5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f>('Added Columns'!T770-'Added Columns'!T$1)/'Added Columns'!T$3</f>
        <v>0</v>
      </c>
      <c r="U770">
        <f>('Added Columns'!U770-'Added Columns'!U$1)/'Added Columns'!U$3</f>
        <v>0.38571428571428573</v>
      </c>
      <c r="V770">
        <f>('Added Columns'!V770-'Added Columns'!V$1)/'Added Columns'!V$3</f>
        <v>0.66666666666666663</v>
      </c>
      <c r="W770">
        <f>('Added Columns'!W770-'Added Columns'!W$1)/'Added Columns'!W$3</f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f>('Added Columns'!AG770-'Added Columns'!AG$1)/'Added Columns'!AG$3</f>
        <v>0</v>
      </c>
      <c r="AH770">
        <v>0</v>
      </c>
      <c r="AI770">
        <v>1</v>
      </c>
      <c r="AJ770">
        <v>0</v>
      </c>
      <c r="AK770">
        <f>('Added Columns'!AK770-'Added Columns'!AK$1)/'Added Columns'!AK$3</f>
        <v>5.4397051079515535E-2</v>
      </c>
      <c r="AL770">
        <f>('Added Columns'!AL770-'Added Columns'!AL$1)/'Added Columns'!AL$3</f>
        <v>0.53210198755270022</v>
      </c>
      <c r="AM770">
        <f>('Added Columns'!AM770-'Added Columns'!AM$1)/'Added Columns'!AM$3</f>
        <v>0.66666666666666663</v>
      </c>
      <c r="AN770">
        <v>1</v>
      </c>
      <c r="AO770">
        <f>('Added Columns'!AO770-'Added Columns'!AO$1)/'Added Columns'!AO$3</f>
        <v>0.21428571428571427</v>
      </c>
      <c r="AP770">
        <f>('Added Columns'!AP770-'Added Columns'!AP$1)/'Added Columns'!AP$3</f>
        <v>0</v>
      </c>
      <c r="AQ770">
        <f>('Added Columns'!AQ770-'Added Columns'!AQ$1)/'Added Columns'!AQ$3</f>
        <v>0.33333333333333331</v>
      </c>
      <c r="AR770">
        <f>('Added Columns'!AR770-'Added Columns'!AR$1)/'Added Columns'!AR$3</f>
        <v>0.33333333333333331</v>
      </c>
      <c r="AS770">
        <f>('Added Columns'!AS770-'Added Columns'!AS$1)/'Added Columns'!AS$3</f>
        <v>0.15</v>
      </c>
      <c r="AT770">
        <f>('Added Columns'!AT770-'Added Columns'!AT$1)/'Added Columns'!AT$3</f>
        <v>0.33333333333333331</v>
      </c>
      <c r="AU770">
        <f>('Added Columns'!AU770-'Added Columns'!AU$1)/'Added Columns'!AU$3</f>
        <v>0.66666666666666663</v>
      </c>
      <c r="AV770">
        <f>('Added Columns'!AV770-'Added Columns'!AV$1)/'Added Columns'!AV$3</f>
        <v>7.4999999999999997E-2</v>
      </c>
      <c r="AW770">
        <f>('Added Columns'!AW770-'Added Columns'!AW$1)/'Added Columns'!AW$3</f>
        <v>0.1111111111111111</v>
      </c>
      <c r="AX770">
        <f>('Added Columns'!AX770-'Added Columns'!AX$1)/'Added Columns'!AX$3</f>
        <v>6.6666666666666666E-2</v>
      </c>
      <c r="AY770">
        <f>('Added Columns'!AY770-'Added Columns'!AY$1)/'Added Columns'!AY$3</f>
        <v>0.11764705882352941</v>
      </c>
      <c r="AZ770">
        <v>1</v>
      </c>
      <c r="BA770">
        <v>1</v>
      </c>
    </row>
    <row r="771" spans="1:53" x14ac:dyDescent="0.25">
      <c r="A771">
        <v>764</v>
      </c>
      <c r="B771">
        <v>0</v>
      </c>
      <c r="C771">
        <v>1</v>
      </c>
      <c r="D771">
        <f>('Added Columns'!D771-'Added Columns'!D$1)/'Added Columns'!D$3</f>
        <v>0.38095238095238093</v>
      </c>
      <c r="E771">
        <v>1</v>
      </c>
      <c r="F771">
        <v>0</v>
      </c>
      <c r="G771">
        <v>0</v>
      </c>
      <c r="H771">
        <f>('Added Columns'!H771-'Added Columns'!H$1)/'Added Columns'!H$3</f>
        <v>0.8811739441660702</v>
      </c>
      <c r="I771">
        <v>1</v>
      </c>
      <c r="J771">
        <v>0</v>
      </c>
      <c r="K771">
        <v>0</v>
      </c>
      <c r="L771">
        <f>('Added Columns'!L771-'Added Columns'!L$1)/'Added Columns'!L$3</f>
        <v>0.32142857142857145</v>
      </c>
      <c r="M771">
        <f>('Added Columns'!M771-'Added Columns'!M$1)/'Added Columns'!M$3</f>
        <v>0.75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f>('Added Columns'!T771-'Added Columns'!T$1)/'Added Columns'!T$3</f>
        <v>0.66666666666666663</v>
      </c>
      <c r="U771">
        <f>('Added Columns'!U771-'Added Columns'!U$1)/'Added Columns'!U$3</f>
        <v>0.81428571428571428</v>
      </c>
      <c r="V771">
        <f>('Added Columns'!V771-'Added Columns'!V$1)/'Added Columns'!V$3</f>
        <v>0.66666666666666663</v>
      </c>
      <c r="W771">
        <f>('Added Columns'!W771-'Added Columns'!W$1)/'Added Columns'!W$3</f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f>('Added Columns'!AG771-'Added Columns'!AG$1)/'Added Columns'!AG$3</f>
        <v>0.66666666666666663</v>
      </c>
      <c r="AH771">
        <v>0</v>
      </c>
      <c r="AI771">
        <v>1</v>
      </c>
      <c r="AJ771">
        <v>0</v>
      </c>
      <c r="AK771">
        <f>('Added Columns'!AK771-'Added Columns'!AK$1)/'Added Columns'!AK$3</f>
        <v>6.3770405476566608E-2</v>
      </c>
      <c r="AL771">
        <f>('Added Columns'!AL771-'Added Columns'!AL$1)/'Added Columns'!AL$3</f>
        <v>0.65512949206986548</v>
      </c>
      <c r="AM771">
        <f>('Added Columns'!AM771-'Added Columns'!AM$1)/'Added Columns'!AM$3</f>
        <v>0.1111111111111111</v>
      </c>
      <c r="AN771">
        <v>1</v>
      </c>
      <c r="AO771">
        <f>('Added Columns'!AO771-'Added Columns'!AO$1)/'Added Columns'!AO$3</f>
        <v>0.5714285714285714</v>
      </c>
      <c r="AP771">
        <f>('Added Columns'!AP771-'Added Columns'!AP$1)/'Added Columns'!AP$3</f>
        <v>0</v>
      </c>
      <c r="AQ771">
        <f>('Added Columns'!AQ771-'Added Columns'!AQ$1)/'Added Columns'!AQ$3</f>
        <v>1</v>
      </c>
      <c r="AR771">
        <f>('Added Columns'!AR771-'Added Columns'!AR$1)/'Added Columns'!AR$3</f>
        <v>0.33333333333333331</v>
      </c>
      <c r="AS771">
        <f>('Added Columns'!AS771-'Added Columns'!AS$1)/'Added Columns'!AS$3</f>
        <v>2.5000000000000001E-2</v>
      </c>
      <c r="AT771">
        <f>('Added Columns'!AT771-'Added Columns'!AT$1)/'Added Columns'!AT$3</f>
        <v>0.33333333333333331</v>
      </c>
      <c r="AU771">
        <f>('Added Columns'!AU771-'Added Columns'!AU$1)/'Added Columns'!AU$3</f>
        <v>0.66666666666666663</v>
      </c>
      <c r="AV771">
        <f>('Added Columns'!AV771-'Added Columns'!AV$1)/'Added Columns'!AV$3</f>
        <v>2.5000000000000001E-2</v>
      </c>
      <c r="AW771">
        <f>('Added Columns'!AW771-'Added Columns'!AW$1)/'Added Columns'!AW$3</f>
        <v>5.5555555555555552E-2</v>
      </c>
      <c r="AX771">
        <f>('Added Columns'!AX771-'Added Columns'!AX$1)/'Added Columns'!AX$3</f>
        <v>0</v>
      </c>
      <c r="AY771">
        <f>('Added Columns'!AY771-'Added Columns'!AY$1)/'Added Columns'!AY$3</f>
        <v>0</v>
      </c>
      <c r="AZ771">
        <v>1</v>
      </c>
      <c r="BA771">
        <v>0</v>
      </c>
    </row>
    <row r="772" spans="1:53" x14ac:dyDescent="0.25">
      <c r="A772">
        <v>765</v>
      </c>
      <c r="B772">
        <v>1</v>
      </c>
      <c r="C772">
        <v>0</v>
      </c>
      <c r="D772">
        <f>('Added Columns'!D772-'Added Columns'!D$1)/'Added Columns'!D$3</f>
        <v>0.23809523809523808</v>
      </c>
      <c r="E772">
        <v>1</v>
      </c>
      <c r="F772">
        <v>0</v>
      </c>
      <c r="G772">
        <v>0</v>
      </c>
      <c r="H772">
        <f>('Added Columns'!H772-'Added Columns'!H$1)/'Added Columns'!H$3</f>
        <v>0.74588403722261987</v>
      </c>
      <c r="I772">
        <v>1</v>
      </c>
      <c r="J772">
        <v>0</v>
      </c>
      <c r="K772">
        <v>0</v>
      </c>
      <c r="L772">
        <f>('Added Columns'!L772-'Added Columns'!L$1)/'Added Columns'!L$3</f>
        <v>0.32142857142857145</v>
      </c>
      <c r="M772">
        <f>('Added Columns'!M772-'Added Columns'!M$1)/'Added Columns'!M$3</f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f>('Added Columns'!T772-'Added Columns'!T$1)/'Added Columns'!T$3</f>
        <v>1</v>
      </c>
      <c r="U772">
        <f>('Added Columns'!U772-'Added Columns'!U$1)/'Added Columns'!U$3</f>
        <v>0.62857142857142856</v>
      </c>
      <c r="V772">
        <f>('Added Columns'!V772-'Added Columns'!V$1)/'Added Columns'!V$3</f>
        <v>0.66666666666666663</v>
      </c>
      <c r="W772">
        <f>('Added Columns'!W772-'Added Columns'!W$1)/'Added Columns'!W$3</f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f>('Added Columns'!AG772-'Added Columns'!AG$1)/'Added Columns'!AG$3</f>
        <v>0.33333333333333331</v>
      </c>
      <c r="AH772">
        <v>0</v>
      </c>
      <c r="AI772">
        <v>1</v>
      </c>
      <c r="AJ772">
        <v>0</v>
      </c>
      <c r="AK772">
        <f>('Added Columns'!AK772-'Added Columns'!AK$1)/'Added Columns'!AK$3</f>
        <v>2.2643496577145865E-3</v>
      </c>
      <c r="AL772">
        <f>('Added Columns'!AL772-'Added Columns'!AL$1)/'Added Columns'!AL$3</f>
        <v>0.85484842401124272</v>
      </c>
      <c r="AM772">
        <f>('Added Columns'!AM772-'Added Columns'!AM$1)/'Added Columns'!AM$3</f>
        <v>0.1111111111111111</v>
      </c>
      <c r="AN772">
        <v>0</v>
      </c>
      <c r="AO772">
        <f>('Added Columns'!AO772-'Added Columns'!AO$1)/'Added Columns'!AO$3</f>
        <v>0.7857142857142857</v>
      </c>
      <c r="AP772">
        <f>('Added Columns'!AP772-'Added Columns'!AP$1)/'Added Columns'!AP$3</f>
        <v>1</v>
      </c>
      <c r="AQ772">
        <f>('Added Columns'!AQ772-'Added Columns'!AQ$1)/'Added Columns'!AQ$3</f>
        <v>0.33333333333333331</v>
      </c>
      <c r="AR772">
        <f>('Added Columns'!AR772-'Added Columns'!AR$1)/'Added Columns'!AR$3</f>
        <v>0</v>
      </c>
      <c r="AS772">
        <f>('Added Columns'!AS772-'Added Columns'!AS$1)/'Added Columns'!AS$3</f>
        <v>2.5000000000000001E-2</v>
      </c>
      <c r="AT772">
        <f>('Added Columns'!AT772-'Added Columns'!AT$1)/'Added Columns'!AT$3</f>
        <v>0.83333333333333337</v>
      </c>
      <c r="AU772">
        <f>('Added Columns'!AU772-'Added Columns'!AU$1)/'Added Columns'!AU$3</f>
        <v>0.66666666666666663</v>
      </c>
      <c r="AV772">
        <f>('Added Columns'!AV772-'Added Columns'!AV$1)/'Added Columns'!AV$3</f>
        <v>2.5000000000000001E-2</v>
      </c>
      <c r="AW772">
        <f>('Added Columns'!AW772-'Added Columns'!AW$1)/'Added Columns'!AW$3</f>
        <v>0</v>
      </c>
      <c r="AX772">
        <f>('Added Columns'!AX772-'Added Columns'!AX$1)/'Added Columns'!AX$3</f>
        <v>0</v>
      </c>
      <c r="AY772">
        <f>('Added Columns'!AY772-'Added Columns'!AY$1)/'Added Columns'!AY$3</f>
        <v>0</v>
      </c>
      <c r="AZ772">
        <v>1</v>
      </c>
      <c r="BA772">
        <v>0</v>
      </c>
    </row>
    <row r="773" spans="1:53" x14ac:dyDescent="0.25">
      <c r="A773">
        <v>766</v>
      </c>
      <c r="B773">
        <v>1</v>
      </c>
      <c r="C773">
        <v>0</v>
      </c>
      <c r="D773">
        <f>('Added Columns'!D773-'Added Columns'!D$1)/'Added Columns'!D$3</f>
        <v>0.47619047619047616</v>
      </c>
      <c r="E773">
        <v>0</v>
      </c>
      <c r="F773">
        <v>1</v>
      </c>
      <c r="G773">
        <v>0</v>
      </c>
      <c r="H773">
        <f>('Added Columns'!H773-'Added Columns'!H$1)/'Added Columns'!H$3</f>
        <v>0.7759484609878311</v>
      </c>
      <c r="I773">
        <v>0</v>
      </c>
      <c r="J773">
        <v>1</v>
      </c>
      <c r="K773">
        <v>0</v>
      </c>
      <c r="L773">
        <f>('Added Columns'!L773-'Added Columns'!L$1)/'Added Columns'!L$3</f>
        <v>7.1428571428571425E-2</v>
      </c>
      <c r="M773">
        <f>('Added Columns'!M773-'Added Columns'!M$1)/'Added Columns'!M$3</f>
        <v>0.75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f>('Added Columns'!T773-'Added Columns'!T$1)/'Added Columns'!T$3</f>
        <v>0.66666666666666663</v>
      </c>
      <c r="U773">
        <f>('Added Columns'!U773-'Added Columns'!U$1)/'Added Columns'!U$3</f>
        <v>0.2</v>
      </c>
      <c r="V773">
        <f>('Added Columns'!V773-'Added Columns'!V$1)/'Added Columns'!V$3</f>
        <v>0.66666666666666663</v>
      </c>
      <c r="W773">
        <f>('Added Columns'!W773-'Added Columns'!W$1)/'Added Columns'!W$3</f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f>('Added Columns'!AG773-'Added Columns'!AG$1)/'Added Columns'!AG$3</f>
        <v>0.66666666666666663</v>
      </c>
      <c r="AH773">
        <v>0</v>
      </c>
      <c r="AI773">
        <v>1</v>
      </c>
      <c r="AJ773">
        <v>0</v>
      </c>
      <c r="AK773">
        <f>('Added Columns'!AK773-'Added Columns'!AK$1)/'Added Columns'!AK$3</f>
        <v>9.5418641390205367E-2</v>
      </c>
      <c r="AL773">
        <f>('Added Columns'!AL773-'Added Columns'!AL$1)/'Added Columns'!AL$3</f>
        <v>3.6257779562336882E-2</v>
      </c>
      <c r="AM773">
        <f>('Added Columns'!AM773-'Added Columns'!AM$1)/'Added Columns'!AM$3</f>
        <v>0.33333333333333331</v>
      </c>
      <c r="AN773">
        <v>0</v>
      </c>
      <c r="AO773">
        <f>('Added Columns'!AO773-'Added Columns'!AO$1)/'Added Columns'!AO$3</f>
        <v>0.35714285714285715</v>
      </c>
      <c r="AP773">
        <f>('Added Columns'!AP773-'Added Columns'!AP$1)/'Added Columns'!AP$3</f>
        <v>0</v>
      </c>
      <c r="AQ773">
        <f>('Added Columns'!AQ773-'Added Columns'!AQ$1)/'Added Columns'!AQ$3</f>
        <v>0</v>
      </c>
      <c r="AR773">
        <f>('Added Columns'!AR773-'Added Columns'!AR$1)/'Added Columns'!AR$3</f>
        <v>0.33333333333333331</v>
      </c>
      <c r="AS773">
        <f>('Added Columns'!AS773-'Added Columns'!AS$1)/'Added Columns'!AS$3</f>
        <v>0.2</v>
      </c>
      <c r="AT773">
        <f>('Added Columns'!AT773-'Added Columns'!AT$1)/'Added Columns'!AT$3</f>
        <v>0.33333333333333331</v>
      </c>
      <c r="AU773">
        <f>('Added Columns'!AU773-'Added Columns'!AU$1)/'Added Columns'!AU$3</f>
        <v>0.66666666666666663</v>
      </c>
      <c r="AV773">
        <f>('Added Columns'!AV773-'Added Columns'!AV$1)/'Added Columns'!AV$3</f>
        <v>0.05</v>
      </c>
      <c r="AW773">
        <f>('Added Columns'!AW773-'Added Columns'!AW$1)/'Added Columns'!AW$3</f>
        <v>0.1111111111111111</v>
      </c>
      <c r="AX773">
        <f>('Added Columns'!AX773-'Added Columns'!AX$1)/'Added Columns'!AX$3</f>
        <v>0.13333333333333333</v>
      </c>
      <c r="AY773">
        <f>('Added Columns'!AY773-'Added Columns'!AY$1)/'Added Columns'!AY$3</f>
        <v>0.11764705882352941</v>
      </c>
      <c r="AZ773">
        <v>1</v>
      </c>
      <c r="BA773">
        <v>0</v>
      </c>
    </row>
    <row r="774" spans="1:53" x14ac:dyDescent="0.25">
      <c r="A774">
        <v>767</v>
      </c>
      <c r="B774">
        <v>1</v>
      </c>
      <c r="C774">
        <v>0</v>
      </c>
      <c r="D774">
        <f>('Added Columns'!D774-'Added Columns'!D$1)/'Added Columns'!D$3</f>
        <v>0.76190476190476186</v>
      </c>
      <c r="E774">
        <v>1</v>
      </c>
      <c r="F774">
        <v>0</v>
      </c>
      <c r="G774">
        <v>0</v>
      </c>
      <c r="H774">
        <f>('Added Columns'!H774-'Added Columns'!H$1)/'Added Columns'!H$3</f>
        <v>0.97494631352899075</v>
      </c>
      <c r="I774">
        <v>0</v>
      </c>
      <c r="J774">
        <v>1</v>
      </c>
      <c r="K774">
        <v>0</v>
      </c>
      <c r="L774">
        <f>('Added Columns'!L774-'Added Columns'!L$1)/'Added Columns'!L$3</f>
        <v>3.5714285714285712E-2</v>
      </c>
      <c r="M774">
        <f>('Added Columns'!M774-'Added Columns'!M$1)/'Added Columns'!M$3</f>
        <v>0.75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f>('Added Columns'!T774-'Added Columns'!T$1)/'Added Columns'!T$3</f>
        <v>0.33333333333333331</v>
      </c>
      <c r="U774">
        <f>('Added Columns'!U774-'Added Columns'!U$1)/'Added Columns'!U$3</f>
        <v>0.45714285714285713</v>
      </c>
      <c r="V774">
        <f>('Added Columns'!V774-'Added Columns'!V$1)/'Added Columns'!V$3</f>
        <v>0.66666666666666663</v>
      </c>
      <c r="W774">
        <f>('Added Columns'!W774-'Added Columns'!W$1)/'Added Columns'!W$3</f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f>('Added Columns'!AG774-'Added Columns'!AG$1)/'Added Columns'!AG$3</f>
        <v>0.66666666666666663</v>
      </c>
      <c r="AH774">
        <v>0</v>
      </c>
      <c r="AI774">
        <v>1</v>
      </c>
      <c r="AJ774">
        <v>0</v>
      </c>
      <c r="AK774">
        <f>('Added Columns'!AK774-'Added Columns'!AK$1)/'Added Columns'!AK$3</f>
        <v>0.95987361769352286</v>
      </c>
      <c r="AL774">
        <f>('Added Columns'!AL774-'Added Columns'!AL$1)/'Added Columns'!AL$3</f>
        <v>0.4320016061031921</v>
      </c>
      <c r="AM774">
        <f>('Added Columns'!AM774-'Added Columns'!AM$1)/'Added Columns'!AM$3</f>
        <v>0.22222222222222221</v>
      </c>
      <c r="AN774">
        <v>1</v>
      </c>
      <c r="AO774">
        <f>('Added Columns'!AO774-'Added Columns'!AO$1)/'Added Columns'!AO$3</f>
        <v>0</v>
      </c>
      <c r="AP774">
        <f>('Added Columns'!AP774-'Added Columns'!AP$1)/'Added Columns'!AP$3</f>
        <v>0</v>
      </c>
      <c r="AQ774">
        <f>('Added Columns'!AQ774-'Added Columns'!AQ$1)/'Added Columns'!AQ$3</f>
        <v>1</v>
      </c>
      <c r="AR774">
        <f>('Added Columns'!AR774-'Added Columns'!AR$1)/'Added Columns'!AR$3</f>
        <v>0.33333333333333331</v>
      </c>
      <c r="AS774">
        <f>('Added Columns'!AS774-'Added Columns'!AS$1)/'Added Columns'!AS$3</f>
        <v>0.72499999999999998</v>
      </c>
      <c r="AT774">
        <f>('Added Columns'!AT774-'Added Columns'!AT$1)/'Added Columns'!AT$3</f>
        <v>0.33333333333333331</v>
      </c>
      <c r="AU774">
        <f>('Added Columns'!AU774-'Added Columns'!AU$1)/'Added Columns'!AU$3</f>
        <v>0.33333333333333331</v>
      </c>
      <c r="AV774">
        <f>('Added Columns'!AV774-'Added Columns'!AV$1)/'Added Columns'!AV$3</f>
        <v>0.2</v>
      </c>
      <c r="AW774">
        <f>('Added Columns'!AW774-'Added Columns'!AW$1)/'Added Columns'!AW$3</f>
        <v>5.5555555555555552E-2</v>
      </c>
      <c r="AX774">
        <f>('Added Columns'!AX774-'Added Columns'!AX$1)/'Added Columns'!AX$3</f>
        <v>0.46666666666666667</v>
      </c>
      <c r="AY774">
        <f>('Added Columns'!AY774-'Added Columns'!AY$1)/'Added Columns'!AY$3</f>
        <v>0.41176470588235292</v>
      </c>
      <c r="AZ774">
        <v>1</v>
      </c>
      <c r="BA774">
        <v>0</v>
      </c>
    </row>
    <row r="775" spans="1:53" x14ac:dyDescent="0.25">
      <c r="A775">
        <v>768</v>
      </c>
      <c r="B775">
        <v>0</v>
      </c>
      <c r="C775">
        <v>1</v>
      </c>
      <c r="D775">
        <f>('Added Columns'!D775-'Added Columns'!D$1)/'Added Columns'!D$3</f>
        <v>0.45238095238095238</v>
      </c>
      <c r="E775">
        <v>1</v>
      </c>
      <c r="F775">
        <v>0</v>
      </c>
      <c r="G775">
        <v>0</v>
      </c>
      <c r="H775">
        <f>('Added Columns'!H775-'Added Columns'!H$1)/'Added Columns'!H$3</f>
        <v>1.5748031496062992E-2</v>
      </c>
      <c r="I775">
        <v>0</v>
      </c>
      <c r="J775">
        <v>1</v>
      </c>
      <c r="K775">
        <v>0</v>
      </c>
      <c r="L775">
        <f>('Added Columns'!L775-'Added Columns'!L$1)/'Added Columns'!L$3</f>
        <v>7.1428571428571425E-2</v>
      </c>
      <c r="M775">
        <f>('Added Columns'!M775-'Added Columns'!M$1)/'Added Columns'!M$3</f>
        <v>0.5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f>('Added Columns'!T775-'Added Columns'!T$1)/'Added Columns'!T$3</f>
        <v>1</v>
      </c>
      <c r="U775">
        <f>('Added Columns'!U775-'Added Columns'!U$1)/'Added Columns'!U$3</f>
        <v>7.1428571428571425E-2</v>
      </c>
      <c r="V775">
        <f>('Added Columns'!V775-'Added Columns'!V$1)/'Added Columns'!V$3</f>
        <v>0.66666666666666663</v>
      </c>
      <c r="W775">
        <f>('Added Columns'!W775-'Added Columns'!W$1)/'Added Columns'!W$3</f>
        <v>0.25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f>('Added Columns'!AG775-'Added Columns'!AG$1)/'Added Columns'!AG$3</f>
        <v>0.33333333333333331</v>
      </c>
      <c r="AH775">
        <v>0</v>
      </c>
      <c r="AI775">
        <v>0</v>
      </c>
      <c r="AJ775">
        <v>1</v>
      </c>
      <c r="AK775">
        <f>('Added Columns'!AK775-'Added Columns'!AK$1)/'Added Columns'!AK$3</f>
        <v>0.16313849394418115</v>
      </c>
      <c r="AL775">
        <f>('Added Columns'!AL775-'Added Columns'!AL$1)/'Added Columns'!AL$3</f>
        <v>0.47195342300742821</v>
      </c>
      <c r="AM775">
        <f>('Added Columns'!AM775-'Added Columns'!AM$1)/'Added Columns'!AM$3</f>
        <v>0.33333333333333331</v>
      </c>
      <c r="AN775">
        <v>0</v>
      </c>
      <c r="AO775">
        <f>('Added Columns'!AO775-'Added Columns'!AO$1)/'Added Columns'!AO$3</f>
        <v>0.2857142857142857</v>
      </c>
      <c r="AP775">
        <f>('Added Columns'!AP775-'Added Columns'!AP$1)/'Added Columns'!AP$3</f>
        <v>0</v>
      </c>
      <c r="AQ775">
        <f>('Added Columns'!AQ775-'Added Columns'!AQ$1)/'Added Columns'!AQ$3</f>
        <v>0</v>
      </c>
      <c r="AR775">
        <f>('Added Columns'!AR775-'Added Columns'!AR$1)/'Added Columns'!AR$3</f>
        <v>0</v>
      </c>
      <c r="AS775">
        <f>('Added Columns'!AS775-'Added Columns'!AS$1)/'Added Columns'!AS$3</f>
        <v>0.2</v>
      </c>
      <c r="AT775">
        <f>('Added Columns'!AT775-'Added Columns'!AT$1)/'Added Columns'!AT$3</f>
        <v>0.5</v>
      </c>
      <c r="AU775">
        <f>('Added Columns'!AU775-'Added Columns'!AU$1)/'Added Columns'!AU$3</f>
        <v>0.33333333333333331</v>
      </c>
      <c r="AV775">
        <f>('Added Columns'!AV775-'Added Columns'!AV$1)/'Added Columns'!AV$3</f>
        <v>0.1</v>
      </c>
      <c r="AW775">
        <f>('Added Columns'!AW775-'Added Columns'!AW$1)/'Added Columns'!AW$3</f>
        <v>0.16666666666666666</v>
      </c>
      <c r="AX775">
        <f>('Added Columns'!AX775-'Added Columns'!AX$1)/'Added Columns'!AX$3</f>
        <v>0</v>
      </c>
      <c r="AY775">
        <f>('Added Columns'!AY775-'Added Columns'!AY$1)/'Added Columns'!AY$3</f>
        <v>5.8823529411764705E-2</v>
      </c>
      <c r="AZ775">
        <v>1</v>
      </c>
      <c r="BA775">
        <v>0</v>
      </c>
    </row>
    <row r="776" spans="1:53" x14ac:dyDescent="0.25">
      <c r="A776">
        <v>769</v>
      </c>
      <c r="B776">
        <v>1</v>
      </c>
      <c r="C776">
        <v>0</v>
      </c>
      <c r="D776">
        <f>('Added Columns'!D776-'Added Columns'!D$1)/'Added Columns'!D$3</f>
        <v>0.52380952380952384</v>
      </c>
      <c r="E776">
        <v>1</v>
      </c>
      <c r="F776">
        <v>0</v>
      </c>
      <c r="G776">
        <v>0</v>
      </c>
      <c r="H776">
        <f>('Added Columns'!H776-'Added Columns'!H$1)/'Added Columns'!H$3</f>
        <v>0.14173228346456693</v>
      </c>
      <c r="I776">
        <v>1</v>
      </c>
      <c r="J776">
        <v>0</v>
      </c>
      <c r="K776">
        <v>0</v>
      </c>
      <c r="L776">
        <f>('Added Columns'!L776-'Added Columns'!L$1)/'Added Columns'!L$3</f>
        <v>0.8928571428571429</v>
      </c>
      <c r="M776">
        <f>('Added Columns'!M776-'Added Columns'!M$1)/'Added Columns'!M$3</f>
        <v>0.5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f>('Added Columns'!T776-'Added Columns'!T$1)/'Added Columns'!T$3</f>
        <v>0.66666666666666663</v>
      </c>
      <c r="U776">
        <f>('Added Columns'!U776-'Added Columns'!U$1)/'Added Columns'!U$3</f>
        <v>0.62857142857142856</v>
      </c>
      <c r="V776">
        <f>('Added Columns'!V776-'Added Columns'!V$1)/'Added Columns'!V$3</f>
        <v>0.66666666666666663</v>
      </c>
      <c r="W776">
        <f>('Added Columns'!W776-'Added Columns'!W$1)/'Added Columns'!W$3</f>
        <v>0.25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f>('Added Columns'!AG776-'Added Columns'!AG$1)/'Added Columns'!AG$3</f>
        <v>0</v>
      </c>
      <c r="AH776">
        <v>0</v>
      </c>
      <c r="AI776">
        <v>1</v>
      </c>
      <c r="AJ776">
        <v>0</v>
      </c>
      <c r="AK776">
        <f>('Added Columns'!AK776-'Added Columns'!AK$1)/'Added Columns'!AK$3</f>
        <v>0.38899420747761981</v>
      </c>
      <c r="AL776">
        <f>('Added Columns'!AL776-'Added Columns'!AL$1)/'Added Columns'!AL$3</f>
        <v>0.80799036338084718</v>
      </c>
      <c r="AM776">
        <f>('Added Columns'!AM776-'Added Columns'!AM$1)/'Added Columns'!AM$3</f>
        <v>0.1111111111111111</v>
      </c>
      <c r="AN776">
        <v>0</v>
      </c>
      <c r="AO776">
        <f>('Added Columns'!AO776-'Added Columns'!AO$1)/'Added Columns'!AO$3</f>
        <v>0.21428571428571427</v>
      </c>
      <c r="AP776">
        <f>('Added Columns'!AP776-'Added Columns'!AP$1)/'Added Columns'!AP$3</f>
        <v>0</v>
      </c>
      <c r="AQ776">
        <f>('Added Columns'!AQ776-'Added Columns'!AQ$1)/'Added Columns'!AQ$3</f>
        <v>0.33333333333333331</v>
      </c>
      <c r="AR776">
        <f>('Added Columns'!AR776-'Added Columns'!AR$1)/'Added Columns'!AR$3</f>
        <v>0.33333333333333331</v>
      </c>
      <c r="AS776">
        <f>('Added Columns'!AS776-'Added Columns'!AS$1)/'Added Columns'!AS$3</f>
        <v>0.2</v>
      </c>
      <c r="AT776">
        <f>('Added Columns'!AT776-'Added Columns'!AT$1)/'Added Columns'!AT$3</f>
        <v>0.5</v>
      </c>
      <c r="AU776">
        <f>('Added Columns'!AU776-'Added Columns'!AU$1)/'Added Columns'!AU$3</f>
        <v>0.33333333333333331</v>
      </c>
      <c r="AV776">
        <f>('Added Columns'!AV776-'Added Columns'!AV$1)/'Added Columns'!AV$3</f>
        <v>0.17499999999999999</v>
      </c>
      <c r="AW776">
        <f>('Added Columns'!AW776-'Added Columns'!AW$1)/'Added Columns'!AW$3</f>
        <v>0.3888888888888889</v>
      </c>
      <c r="AX776">
        <f>('Added Columns'!AX776-'Added Columns'!AX$1)/'Added Columns'!AX$3</f>
        <v>0.46666666666666667</v>
      </c>
      <c r="AY776">
        <f>('Added Columns'!AY776-'Added Columns'!AY$1)/'Added Columns'!AY$3</f>
        <v>0.29411764705882354</v>
      </c>
      <c r="AZ776">
        <v>1</v>
      </c>
      <c r="BA776">
        <v>0</v>
      </c>
    </row>
    <row r="777" spans="1:53" x14ac:dyDescent="0.25">
      <c r="A777">
        <v>770</v>
      </c>
      <c r="B777">
        <v>0</v>
      </c>
      <c r="C777">
        <v>1</v>
      </c>
      <c r="D777">
        <f>('Added Columns'!D777-'Added Columns'!D$1)/'Added Columns'!D$3</f>
        <v>0.19047619047619047</v>
      </c>
      <c r="E777">
        <v>0</v>
      </c>
      <c r="F777">
        <v>1</v>
      </c>
      <c r="G777">
        <v>0</v>
      </c>
      <c r="H777">
        <f>('Added Columns'!H777-'Added Columns'!H$1)/'Added Columns'!H$3</f>
        <v>0.58625626342161774</v>
      </c>
      <c r="I777">
        <v>0</v>
      </c>
      <c r="J777">
        <v>1</v>
      </c>
      <c r="K777">
        <v>0</v>
      </c>
      <c r="L777">
        <f>('Added Columns'!L777-'Added Columns'!L$1)/'Added Columns'!L$3</f>
        <v>0</v>
      </c>
      <c r="M777">
        <f>('Added Columns'!M777-'Added Columns'!M$1)/'Added Columns'!M$3</f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f>('Added Columns'!T777-'Added Columns'!T$1)/'Added Columns'!T$3</f>
        <v>0</v>
      </c>
      <c r="U777">
        <f>('Added Columns'!U777-'Added Columns'!U$1)/'Added Columns'!U$3</f>
        <v>0.51428571428571423</v>
      </c>
      <c r="V777">
        <f>('Added Columns'!V777-'Added Columns'!V$1)/'Added Columns'!V$3</f>
        <v>0.33333333333333331</v>
      </c>
      <c r="W777">
        <f>('Added Columns'!W777-'Added Columns'!W$1)/'Added Columns'!W$3</f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f>('Added Columns'!AG777-'Added Columns'!AG$1)/'Added Columns'!AG$3</f>
        <v>0.66666666666666663</v>
      </c>
      <c r="AH777">
        <v>1</v>
      </c>
      <c r="AI777">
        <v>0</v>
      </c>
      <c r="AJ777">
        <v>0</v>
      </c>
      <c r="AK777">
        <f>('Added Columns'!AK777-'Added Columns'!AK$1)/'Added Columns'!AK$3</f>
        <v>5.255397577672459E-2</v>
      </c>
      <c r="AL777">
        <f>('Added Columns'!AL777-'Added Columns'!AL$1)/'Added Columns'!AL$3</f>
        <v>0.93037542662116046</v>
      </c>
      <c r="AM777">
        <f>('Added Columns'!AM777-'Added Columns'!AM$1)/'Added Columns'!AM$3</f>
        <v>0.1111111111111111</v>
      </c>
      <c r="AN777">
        <v>0</v>
      </c>
      <c r="AO777">
        <f>('Added Columns'!AO777-'Added Columns'!AO$1)/'Added Columns'!AO$3</f>
        <v>0.14285714285714285</v>
      </c>
      <c r="AP777">
        <f>('Added Columns'!AP777-'Added Columns'!AP$1)/'Added Columns'!AP$3</f>
        <v>0</v>
      </c>
      <c r="AQ777">
        <f>('Added Columns'!AQ777-'Added Columns'!AQ$1)/'Added Columns'!AQ$3</f>
        <v>0.66666666666666663</v>
      </c>
      <c r="AR777">
        <f>('Added Columns'!AR777-'Added Columns'!AR$1)/'Added Columns'!AR$3</f>
        <v>0.66666666666666663</v>
      </c>
      <c r="AS777">
        <f>('Added Columns'!AS777-'Added Columns'!AS$1)/'Added Columns'!AS$3</f>
        <v>0.125</v>
      </c>
      <c r="AT777">
        <f>('Added Columns'!AT777-'Added Columns'!AT$1)/'Added Columns'!AT$3</f>
        <v>0.83333333333333337</v>
      </c>
      <c r="AU777">
        <f>('Added Columns'!AU777-'Added Columns'!AU$1)/'Added Columns'!AU$3</f>
        <v>0.66666666666666663</v>
      </c>
      <c r="AV777">
        <f>('Added Columns'!AV777-'Added Columns'!AV$1)/'Added Columns'!AV$3</f>
        <v>0.125</v>
      </c>
      <c r="AW777">
        <f>('Added Columns'!AW777-'Added Columns'!AW$1)/'Added Columns'!AW$3</f>
        <v>0.16666666666666666</v>
      </c>
      <c r="AX777">
        <f>('Added Columns'!AX777-'Added Columns'!AX$1)/'Added Columns'!AX$3</f>
        <v>6.6666666666666666E-2</v>
      </c>
      <c r="AY777">
        <f>('Added Columns'!AY777-'Added Columns'!AY$1)/'Added Columns'!AY$3</f>
        <v>0.17647058823529413</v>
      </c>
      <c r="AZ777">
        <v>1</v>
      </c>
      <c r="BA777">
        <v>0</v>
      </c>
    </row>
    <row r="778" spans="1:53" x14ac:dyDescent="0.25">
      <c r="A778">
        <v>771</v>
      </c>
      <c r="B778">
        <v>1</v>
      </c>
      <c r="C778">
        <v>0</v>
      </c>
      <c r="D778">
        <f>('Added Columns'!D778-'Added Columns'!D$1)/'Added Columns'!D$3</f>
        <v>0.66666666666666663</v>
      </c>
      <c r="E778">
        <v>1</v>
      </c>
      <c r="F778">
        <v>0</v>
      </c>
      <c r="G778">
        <v>0</v>
      </c>
      <c r="H778">
        <f>('Added Columns'!H778-'Added Columns'!H$1)/'Added Columns'!H$3</f>
        <v>0.23478883321403007</v>
      </c>
      <c r="I778">
        <v>0</v>
      </c>
      <c r="J778">
        <v>1</v>
      </c>
      <c r="K778">
        <v>0</v>
      </c>
      <c r="L778">
        <f>('Added Columns'!L778-'Added Columns'!L$1)/'Added Columns'!L$3</f>
        <v>0</v>
      </c>
      <c r="M778">
        <f>('Added Columns'!M778-'Added Columns'!M$1)/'Added Columns'!M$3</f>
        <v>0.75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f>('Added Columns'!T778-'Added Columns'!T$1)/'Added Columns'!T$3</f>
        <v>1</v>
      </c>
      <c r="U778">
        <f>('Added Columns'!U778-'Added Columns'!U$1)/'Added Columns'!U$3</f>
        <v>0.14285714285714285</v>
      </c>
      <c r="V778">
        <f>('Added Columns'!V778-'Added Columns'!V$1)/'Added Columns'!V$3</f>
        <v>0.66666666666666663</v>
      </c>
      <c r="W778">
        <f>('Added Columns'!W778-'Added Columns'!W$1)/'Added Columns'!W$3</f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f>('Added Columns'!AG778-'Added Columns'!AG$1)/'Added Columns'!AG$3</f>
        <v>1</v>
      </c>
      <c r="AH778">
        <v>1</v>
      </c>
      <c r="AI778">
        <v>0</v>
      </c>
      <c r="AJ778">
        <v>0</v>
      </c>
      <c r="AK778">
        <f>('Added Columns'!AK778-'Added Columns'!AK$1)/'Added Columns'!AK$3</f>
        <v>0.98041074249605054</v>
      </c>
      <c r="AL778">
        <f>('Added Columns'!AL778-'Added Columns'!AL$1)/'Added Columns'!AL$3</f>
        <v>0.7769925717727364</v>
      </c>
      <c r="AM778">
        <f>('Added Columns'!AM778-'Added Columns'!AM$1)/'Added Columns'!AM$3</f>
        <v>1</v>
      </c>
      <c r="AN778">
        <v>0</v>
      </c>
      <c r="AO778">
        <f>('Added Columns'!AO778-'Added Columns'!AO$1)/'Added Columns'!AO$3</f>
        <v>0.42857142857142855</v>
      </c>
      <c r="AP778">
        <f>('Added Columns'!AP778-'Added Columns'!AP$1)/'Added Columns'!AP$3</f>
        <v>0</v>
      </c>
      <c r="AQ778">
        <f>('Added Columns'!AQ778-'Added Columns'!AQ$1)/'Added Columns'!AQ$3</f>
        <v>1</v>
      </c>
      <c r="AR778">
        <f>('Added Columns'!AR778-'Added Columns'!AR$1)/'Added Columns'!AR$3</f>
        <v>0.66666666666666663</v>
      </c>
      <c r="AS778">
        <f>('Added Columns'!AS778-'Added Columns'!AS$1)/'Added Columns'!AS$3</f>
        <v>0.57499999999999996</v>
      </c>
      <c r="AT778">
        <f>('Added Columns'!AT778-'Added Columns'!AT$1)/'Added Columns'!AT$3</f>
        <v>0</v>
      </c>
      <c r="AU778">
        <f>('Added Columns'!AU778-'Added Columns'!AU$1)/'Added Columns'!AU$3</f>
        <v>0.66666666666666663</v>
      </c>
      <c r="AV778">
        <f>('Added Columns'!AV778-'Added Columns'!AV$1)/'Added Columns'!AV$3</f>
        <v>0.05</v>
      </c>
      <c r="AW778">
        <f>('Added Columns'!AW778-'Added Columns'!AW$1)/'Added Columns'!AW$3</f>
        <v>0.1111111111111111</v>
      </c>
      <c r="AX778">
        <f>('Added Columns'!AX778-'Added Columns'!AX$1)/'Added Columns'!AX$3</f>
        <v>0.13333333333333333</v>
      </c>
      <c r="AY778">
        <f>('Added Columns'!AY778-'Added Columns'!AY$1)/'Added Columns'!AY$3</f>
        <v>0.11764705882352941</v>
      </c>
      <c r="AZ778">
        <v>1</v>
      </c>
      <c r="BA778">
        <v>0</v>
      </c>
    </row>
    <row r="779" spans="1:53" x14ac:dyDescent="0.25">
      <c r="A779">
        <v>772</v>
      </c>
      <c r="B779">
        <v>0</v>
      </c>
      <c r="C779">
        <v>1</v>
      </c>
      <c r="D779">
        <f>('Added Columns'!D779-'Added Columns'!D$1)/'Added Columns'!D$3</f>
        <v>0.8571428571428571</v>
      </c>
      <c r="E779">
        <v>1</v>
      </c>
      <c r="F779">
        <v>0</v>
      </c>
      <c r="G779">
        <v>0</v>
      </c>
      <c r="H779">
        <f>('Added Columns'!H779-'Added Columns'!H$1)/'Added Columns'!H$3</f>
        <v>0.70150322118826058</v>
      </c>
      <c r="I779">
        <v>1</v>
      </c>
      <c r="J779">
        <v>0</v>
      </c>
      <c r="K779">
        <v>0</v>
      </c>
      <c r="L779">
        <f>('Added Columns'!L779-'Added Columns'!L$1)/'Added Columns'!L$3</f>
        <v>3.5714285714285712E-2</v>
      </c>
      <c r="M779">
        <f>('Added Columns'!M779-'Added Columns'!M$1)/'Added Columns'!M$3</f>
        <v>0.75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f>('Added Columns'!T779-'Added Columns'!T$1)/'Added Columns'!T$3</f>
        <v>0.66666666666666663</v>
      </c>
      <c r="U779">
        <f>('Added Columns'!U779-'Added Columns'!U$1)/'Added Columns'!U$3</f>
        <v>0.15714285714285714</v>
      </c>
      <c r="V779">
        <f>('Added Columns'!V779-'Added Columns'!V$1)/'Added Columns'!V$3</f>
        <v>0.33333333333333331</v>
      </c>
      <c r="W779">
        <f>('Added Columns'!W779-'Added Columns'!W$1)/'Added Columns'!W$3</f>
        <v>0.5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f>('Added Columns'!AG779-'Added Columns'!AG$1)/'Added Columns'!AG$3</f>
        <v>0.66666666666666663</v>
      </c>
      <c r="AH779">
        <v>0</v>
      </c>
      <c r="AI779">
        <v>1</v>
      </c>
      <c r="AJ779">
        <v>0</v>
      </c>
      <c r="AK779">
        <f>('Added Columns'!AK779-'Added Columns'!AK$1)/'Added Columns'!AK$3</f>
        <v>0.50958399157451295</v>
      </c>
      <c r="AL779">
        <f>('Added Columns'!AL779-'Added Columns'!AL$1)/'Added Columns'!AL$3</f>
        <v>0.25288094760088337</v>
      </c>
      <c r="AM779">
        <f>('Added Columns'!AM779-'Added Columns'!AM$1)/'Added Columns'!AM$3</f>
        <v>0.66666666666666663</v>
      </c>
      <c r="AN779">
        <v>0</v>
      </c>
      <c r="AO779">
        <f>('Added Columns'!AO779-'Added Columns'!AO$1)/'Added Columns'!AO$3</f>
        <v>0</v>
      </c>
      <c r="AP779">
        <f>('Added Columns'!AP779-'Added Columns'!AP$1)/'Added Columns'!AP$3</f>
        <v>0</v>
      </c>
      <c r="AQ779">
        <f>('Added Columns'!AQ779-'Added Columns'!AQ$1)/'Added Columns'!AQ$3</f>
        <v>0.33333333333333331</v>
      </c>
      <c r="AR779">
        <f>('Added Columns'!AR779-'Added Columns'!AR$1)/'Added Columns'!AR$3</f>
        <v>0.33333333333333331</v>
      </c>
      <c r="AS779">
        <f>('Added Columns'!AS779-'Added Columns'!AS$1)/'Added Columns'!AS$3</f>
        <v>0.32500000000000001</v>
      </c>
      <c r="AT779">
        <f>('Added Columns'!AT779-'Added Columns'!AT$1)/'Added Columns'!AT$3</f>
        <v>0.66666666666666663</v>
      </c>
      <c r="AU779">
        <f>('Added Columns'!AU779-'Added Columns'!AU$1)/'Added Columns'!AU$3</f>
        <v>0.66666666666666663</v>
      </c>
      <c r="AV779">
        <f>('Added Columns'!AV779-'Added Columns'!AV$1)/'Added Columns'!AV$3</f>
        <v>0.22500000000000001</v>
      </c>
      <c r="AW779">
        <f>('Added Columns'!AW779-'Added Columns'!AW$1)/'Added Columns'!AW$3</f>
        <v>0.22222222222222221</v>
      </c>
      <c r="AX779">
        <f>('Added Columns'!AX779-'Added Columns'!AX$1)/'Added Columns'!AX$3</f>
        <v>0.46666666666666667</v>
      </c>
      <c r="AY779">
        <f>('Added Columns'!AY779-'Added Columns'!AY$1)/'Added Columns'!AY$3</f>
        <v>0</v>
      </c>
      <c r="AZ779">
        <v>1</v>
      </c>
      <c r="BA779">
        <v>0</v>
      </c>
    </row>
    <row r="780" spans="1:53" x14ac:dyDescent="0.25">
      <c r="A780">
        <v>773</v>
      </c>
      <c r="B780">
        <v>0</v>
      </c>
      <c r="C780">
        <v>1</v>
      </c>
      <c r="D780">
        <f>('Added Columns'!D780-'Added Columns'!D$1)/'Added Columns'!D$3</f>
        <v>0.90476190476190477</v>
      </c>
      <c r="E780">
        <v>0</v>
      </c>
      <c r="F780">
        <v>1</v>
      </c>
      <c r="G780">
        <v>0</v>
      </c>
      <c r="H780">
        <f>('Added Columns'!H780-'Added Columns'!H$1)/'Added Columns'!H$3</f>
        <v>0.81460272011453116</v>
      </c>
      <c r="I780">
        <v>0</v>
      </c>
      <c r="J780">
        <v>1</v>
      </c>
      <c r="K780">
        <v>0</v>
      </c>
      <c r="L780">
        <f>('Added Columns'!L780-'Added Columns'!L$1)/'Added Columns'!L$3</f>
        <v>0.2857142857142857</v>
      </c>
      <c r="M780">
        <f>('Added Columns'!M780-'Added Columns'!M$1)/'Added Columns'!M$3</f>
        <v>0.5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f>('Added Columns'!T780-'Added Columns'!T$1)/'Added Columns'!T$3</f>
        <v>0</v>
      </c>
      <c r="U780">
        <f>('Added Columns'!U780-'Added Columns'!U$1)/'Added Columns'!U$3</f>
        <v>0.47142857142857142</v>
      </c>
      <c r="V780">
        <f>('Added Columns'!V780-'Added Columns'!V$1)/'Added Columns'!V$3</f>
        <v>0.66666666666666663</v>
      </c>
      <c r="W780">
        <f>('Added Columns'!W780-'Added Columns'!W$1)/'Added Columns'!W$3</f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f>('Added Columns'!AG780-'Added Columns'!AG$1)/'Added Columns'!AG$3</f>
        <v>0.66666666666666663</v>
      </c>
      <c r="AH780">
        <v>0</v>
      </c>
      <c r="AI780">
        <v>1</v>
      </c>
      <c r="AJ780">
        <v>0</v>
      </c>
      <c r="AK780">
        <f>('Added Columns'!AK780-'Added Columns'!AK$1)/'Added Columns'!AK$3</f>
        <v>0.10179041600842549</v>
      </c>
      <c r="AL780">
        <f>('Added Columns'!AL780-'Added Columns'!AL$1)/'Added Columns'!AL$3</f>
        <v>0.40393495282071873</v>
      </c>
      <c r="AM780">
        <f>('Added Columns'!AM780-'Added Columns'!AM$1)/'Added Columns'!AM$3</f>
        <v>0.22222222222222221</v>
      </c>
      <c r="AN780">
        <v>0</v>
      </c>
      <c r="AO780">
        <f>('Added Columns'!AO780-'Added Columns'!AO$1)/'Added Columns'!AO$3</f>
        <v>0.5714285714285714</v>
      </c>
      <c r="AP780">
        <f>('Added Columns'!AP780-'Added Columns'!AP$1)/'Added Columns'!AP$3</f>
        <v>0</v>
      </c>
      <c r="AQ780">
        <f>('Added Columns'!AQ780-'Added Columns'!AQ$1)/'Added Columns'!AQ$3</f>
        <v>0.33333333333333331</v>
      </c>
      <c r="AR780">
        <f>('Added Columns'!AR780-'Added Columns'!AR$1)/'Added Columns'!AR$3</f>
        <v>0.33333333333333331</v>
      </c>
      <c r="AS780">
        <f>('Added Columns'!AS780-'Added Columns'!AS$1)/'Added Columns'!AS$3</f>
        <v>0.45</v>
      </c>
      <c r="AT780">
        <f>('Added Columns'!AT780-'Added Columns'!AT$1)/'Added Columns'!AT$3</f>
        <v>0.66666666666666663</v>
      </c>
      <c r="AU780">
        <f>('Added Columns'!AU780-'Added Columns'!AU$1)/'Added Columns'!AU$3</f>
        <v>0.66666666666666663</v>
      </c>
      <c r="AV780">
        <f>('Added Columns'!AV780-'Added Columns'!AV$1)/'Added Columns'!AV$3</f>
        <v>0.125</v>
      </c>
      <c r="AW780">
        <f>('Added Columns'!AW780-'Added Columns'!AW$1)/'Added Columns'!AW$3</f>
        <v>0.22222222222222221</v>
      </c>
      <c r="AX780">
        <f>('Added Columns'!AX780-'Added Columns'!AX$1)/'Added Columns'!AX$3</f>
        <v>0</v>
      </c>
      <c r="AY780">
        <f>('Added Columns'!AY780-'Added Columns'!AY$1)/'Added Columns'!AY$3</f>
        <v>0.17647058823529413</v>
      </c>
      <c r="AZ780">
        <v>1</v>
      </c>
      <c r="BA780">
        <v>0</v>
      </c>
    </row>
    <row r="781" spans="1:53" x14ac:dyDescent="0.25">
      <c r="A781">
        <v>774</v>
      </c>
      <c r="B781">
        <v>0</v>
      </c>
      <c r="C781">
        <v>1</v>
      </c>
      <c r="D781">
        <f>('Added Columns'!D781-'Added Columns'!D$1)/'Added Columns'!D$3</f>
        <v>0.42857142857142855</v>
      </c>
      <c r="E781">
        <v>1</v>
      </c>
      <c r="F781">
        <v>0</v>
      </c>
      <c r="G781">
        <v>0</v>
      </c>
      <c r="H781">
        <f>('Added Columns'!H781-'Added Columns'!H$1)/'Added Columns'!H$3</f>
        <v>0.49677881173944166</v>
      </c>
      <c r="I781">
        <v>0</v>
      </c>
      <c r="J781">
        <v>1</v>
      </c>
      <c r="K781">
        <v>0</v>
      </c>
      <c r="L781">
        <f>('Added Columns'!L781-'Added Columns'!L$1)/'Added Columns'!L$3</f>
        <v>0.39285714285714285</v>
      </c>
      <c r="M781">
        <f>('Added Columns'!M781-'Added Columns'!M$1)/'Added Columns'!M$3</f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f>('Added Columns'!T781-'Added Columns'!T$1)/'Added Columns'!T$3</f>
        <v>1</v>
      </c>
      <c r="U781">
        <f>('Added Columns'!U781-'Added Columns'!U$1)/'Added Columns'!U$3</f>
        <v>0.3</v>
      </c>
      <c r="V781">
        <f>('Added Columns'!V781-'Added Columns'!V$1)/'Added Columns'!V$3</f>
        <v>0.33333333333333331</v>
      </c>
      <c r="W781">
        <f>('Added Columns'!W781-'Added Columns'!W$1)/'Added Columns'!W$3</f>
        <v>0.5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f>('Added Columns'!AG781-'Added Columns'!AG$1)/'Added Columns'!AG$3</f>
        <v>1</v>
      </c>
      <c r="AH781">
        <v>0</v>
      </c>
      <c r="AI781">
        <v>0</v>
      </c>
      <c r="AJ781">
        <v>1</v>
      </c>
      <c r="AK781">
        <f>('Added Columns'!AK781-'Added Columns'!AK$1)/'Added Columns'!AK$3</f>
        <v>0.41332280147446027</v>
      </c>
      <c r="AL781">
        <f>('Added Columns'!AL781-'Added Columns'!AL$1)/'Added Columns'!AL$3</f>
        <v>0.54507127082915074</v>
      </c>
      <c r="AM781">
        <f>('Added Columns'!AM781-'Added Columns'!AM$1)/'Added Columns'!AM$3</f>
        <v>0</v>
      </c>
      <c r="AN781">
        <v>0</v>
      </c>
      <c r="AO781">
        <f>('Added Columns'!AO781-'Added Columns'!AO$1)/'Added Columns'!AO$3</f>
        <v>0</v>
      </c>
      <c r="AP781">
        <f>('Added Columns'!AP781-'Added Columns'!AP$1)/'Added Columns'!AP$3</f>
        <v>0</v>
      </c>
      <c r="AQ781">
        <f>('Added Columns'!AQ781-'Added Columns'!AQ$1)/'Added Columns'!AQ$3</f>
        <v>0.33333333333333331</v>
      </c>
      <c r="AR781">
        <f>('Added Columns'!AR781-'Added Columns'!AR$1)/'Added Columns'!AR$3</f>
        <v>0</v>
      </c>
      <c r="AS781">
        <f>('Added Columns'!AS781-'Added Columns'!AS$1)/'Added Columns'!AS$3</f>
        <v>0.375</v>
      </c>
      <c r="AT781">
        <f>('Added Columns'!AT781-'Added Columns'!AT$1)/'Added Columns'!AT$3</f>
        <v>0.33333333333333331</v>
      </c>
      <c r="AU781">
        <f>('Added Columns'!AU781-'Added Columns'!AU$1)/'Added Columns'!AU$3</f>
        <v>0.33333333333333331</v>
      </c>
      <c r="AV781">
        <f>('Added Columns'!AV781-'Added Columns'!AV$1)/'Added Columns'!AV$3</f>
        <v>0.35</v>
      </c>
      <c r="AW781">
        <f>('Added Columns'!AW781-'Added Columns'!AW$1)/'Added Columns'!AW$3</f>
        <v>0.44444444444444442</v>
      </c>
      <c r="AX781">
        <f>('Added Columns'!AX781-'Added Columns'!AX$1)/'Added Columns'!AX$3</f>
        <v>0.46666666666666667</v>
      </c>
      <c r="AY781">
        <f>('Added Columns'!AY781-'Added Columns'!AY$1)/'Added Columns'!AY$3</f>
        <v>0.47058823529411764</v>
      </c>
      <c r="AZ781">
        <v>1</v>
      </c>
      <c r="BA781">
        <v>0</v>
      </c>
    </row>
    <row r="782" spans="1:53" x14ac:dyDescent="0.25">
      <c r="A782">
        <v>775</v>
      </c>
      <c r="B782">
        <v>1</v>
      </c>
      <c r="C782">
        <v>0</v>
      </c>
      <c r="D782">
        <f>('Added Columns'!D782-'Added Columns'!D$1)/'Added Columns'!D$3</f>
        <v>0.88095238095238093</v>
      </c>
      <c r="E782">
        <v>0</v>
      </c>
      <c r="F782">
        <v>0</v>
      </c>
      <c r="G782">
        <v>1</v>
      </c>
      <c r="H782">
        <f>('Added Columns'!H782-'Added Columns'!H$1)/'Added Columns'!H$3</f>
        <v>0.24481030780243379</v>
      </c>
      <c r="I782">
        <v>0</v>
      </c>
      <c r="J782">
        <v>1</v>
      </c>
      <c r="K782">
        <v>0</v>
      </c>
      <c r="L782">
        <f>('Added Columns'!L782-'Added Columns'!L$1)/'Added Columns'!L$3</f>
        <v>3.5714285714285712E-2</v>
      </c>
      <c r="M782">
        <f>('Added Columns'!M782-'Added Columns'!M$1)/'Added Columns'!M$3</f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f>('Added Columns'!T782-'Added Columns'!T$1)/'Added Columns'!T$3</f>
        <v>0.66666666666666663</v>
      </c>
      <c r="U782">
        <f>('Added Columns'!U782-'Added Columns'!U$1)/'Added Columns'!U$3</f>
        <v>0.14285714285714285</v>
      </c>
      <c r="V782">
        <f>('Added Columns'!V782-'Added Columns'!V$1)/'Added Columns'!V$3</f>
        <v>0.33333333333333331</v>
      </c>
      <c r="W782">
        <f>('Added Columns'!W782-'Added Columns'!W$1)/'Added Columns'!W$3</f>
        <v>0.75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f>('Added Columns'!AG782-'Added Columns'!AG$1)/'Added Columns'!AG$3</f>
        <v>0</v>
      </c>
      <c r="AH782">
        <v>0</v>
      </c>
      <c r="AI782">
        <v>0</v>
      </c>
      <c r="AJ782">
        <v>1</v>
      </c>
      <c r="AK782">
        <f>('Added Columns'!AK782-'Added Columns'!AK$1)/'Added Columns'!AK$3</f>
        <v>0.82922590837282784</v>
      </c>
      <c r="AL782">
        <f>('Added Columns'!AL782-'Added Columns'!AL$1)/'Added Columns'!AL$3</f>
        <v>0.61148363782373016</v>
      </c>
      <c r="AM782">
        <f>('Added Columns'!AM782-'Added Columns'!AM$1)/'Added Columns'!AM$3</f>
        <v>0.77777777777777779</v>
      </c>
      <c r="AN782">
        <v>0</v>
      </c>
      <c r="AO782">
        <f>('Added Columns'!AO782-'Added Columns'!AO$1)/'Added Columns'!AO$3</f>
        <v>0.2857142857142857</v>
      </c>
      <c r="AP782">
        <f>('Added Columns'!AP782-'Added Columns'!AP$1)/'Added Columns'!AP$3</f>
        <v>0</v>
      </c>
      <c r="AQ782">
        <f>('Added Columns'!AQ782-'Added Columns'!AQ$1)/'Added Columns'!AQ$3</f>
        <v>0.33333333333333331</v>
      </c>
      <c r="AR782">
        <f>('Added Columns'!AR782-'Added Columns'!AR$1)/'Added Columns'!AR$3</f>
        <v>0</v>
      </c>
      <c r="AS782">
        <f>('Added Columns'!AS782-'Added Columns'!AS$1)/'Added Columns'!AS$3</f>
        <v>0.77500000000000002</v>
      </c>
      <c r="AT782">
        <f>('Added Columns'!AT782-'Added Columns'!AT$1)/'Added Columns'!AT$3</f>
        <v>0.5</v>
      </c>
      <c r="AU782">
        <f>('Added Columns'!AU782-'Added Columns'!AU$1)/'Added Columns'!AU$3</f>
        <v>1</v>
      </c>
      <c r="AV782">
        <f>('Added Columns'!AV782-'Added Columns'!AV$1)/'Added Columns'!AV$3</f>
        <v>0.22500000000000001</v>
      </c>
      <c r="AW782">
        <f>('Added Columns'!AW782-'Added Columns'!AW$1)/'Added Columns'!AW$3</f>
        <v>0.3888888888888889</v>
      </c>
      <c r="AX782">
        <f>('Added Columns'!AX782-'Added Columns'!AX$1)/'Added Columns'!AX$3</f>
        <v>0.4</v>
      </c>
      <c r="AY782">
        <f>('Added Columns'!AY782-'Added Columns'!AY$1)/'Added Columns'!AY$3</f>
        <v>0.11764705882352941</v>
      </c>
      <c r="AZ782">
        <v>1</v>
      </c>
      <c r="BA782">
        <v>0</v>
      </c>
    </row>
    <row r="783" spans="1:53" x14ac:dyDescent="0.25">
      <c r="A783">
        <v>776</v>
      </c>
      <c r="B783">
        <v>1</v>
      </c>
      <c r="C783">
        <v>0</v>
      </c>
      <c r="D783">
        <f>('Added Columns'!D783-'Added Columns'!D$1)/'Added Columns'!D$3</f>
        <v>0.59523809523809523</v>
      </c>
      <c r="E783">
        <v>1</v>
      </c>
      <c r="F783">
        <v>0</v>
      </c>
      <c r="G783">
        <v>0</v>
      </c>
      <c r="H783">
        <f>('Added Columns'!H783-'Added Columns'!H$1)/'Added Columns'!H$3</f>
        <v>0.22405153901216893</v>
      </c>
      <c r="I783">
        <v>1</v>
      </c>
      <c r="J783">
        <v>0</v>
      </c>
      <c r="K783">
        <v>0</v>
      </c>
      <c r="L783">
        <f>('Added Columns'!L783-'Added Columns'!L$1)/'Added Columns'!L$3</f>
        <v>0.8571428571428571</v>
      </c>
      <c r="M783">
        <f>('Added Columns'!M783-'Added Columns'!M$1)/'Added Columns'!M$3</f>
        <v>0.5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f>('Added Columns'!T783-'Added Columns'!T$1)/'Added Columns'!T$3</f>
        <v>0.66666666666666663</v>
      </c>
      <c r="U783">
        <f>('Added Columns'!U783-'Added Columns'!U$1)/'Added Columns'!U$3</f>
        <v>0.7</v>
      </c>
      <c r="V783">
        <f>('Added Columns'!V783-'Added Columns'!V$1)/'Added Columns'!V$3</f>
        <v>0.33333333333333331</v>
      </c>
      <c r="W783">
        <f>('Added Columns'!W783-'Added Columns'!W$1)/'Added Columns'!W$3</f>
        <v>0.5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f>('Added Columns'!AG783-'Added Columns'!AG$1)/'Added Columns'!AG$3</f>
        <v>1</v>
      </c>
      <c r="AH783">
        <v>1</v>
      </c>
      <c r="AI783">
        <v>0</v>
      </c>
      <c r="AJ783">
        <v>0</v>
      </c>
      <c r="AK783">
        <f>('Added Columns'!AK783-'Added Columns'!AK$1)/'Added Columns'!AK$3</f>
        <v>0.51548183254344393</v>
      </c>
      <c r="AL783">
        <f>('Added Columns'!AL783-'Added Columns'!AL$1)/'Added Columns'!AL$3</f>
        <v>0.12744428829552298</v>
      </c>
      <c r="AM783">
        <f>('Added Columns'!AM783-'Added Columns'!AM$1)/'Added Columns'!AM$3</f>
        <v>0.55555555555555558</v>
      </c>
      <c r="AN783">
        <v>0</v>
      </c>
      <c r="AO783">
        <f>('Added Columns'!AO783-'Added Columns'!AO$1)/'Added Columns'!AO$3</f>
        <v>0.14285714285714285</v>
      </c>
      <c r="AP783">
        <f>('Added Columns'!AP783-'Added Columns'!AP$1)/'Added Columns'!AP$3</f>
        <v>0</v>
      </c>
      <c r="AQ783">
        <f>('Added Columns'!AQ783-'Added Columns'!AQ$1)/'Added Columns'!AQ$3</f>
        <v>0.66666666666666663</v>
      </c>
      <c r="AR783">
        <f>('Added Columns'!AR783-'Added Columns'!AR$1)/'Added Columns'!AR$3</f>
        <v>0.33333333333333331</v>
      </c>
      <c r="AS783">
        <f>('Added Columns'!AS783-'Added Columns'!AS$1)/'Added Columns'!AS$3</f>
        <v>0.45</v>
      </c>
      <c r="AT783">
        <f>('Added Columns'!AT783-'Added Columns'!AT$1)/'Added Columns'!AT$3</f>
        <v>0.83333333333333337</v>
      </c>
      <c r="AU783">
        <f>('Added Columns'!AU783-'Added Columns'!AU$1)/'Added Columns'!AU$3</f>
        <v>0.66666666666666663</v>
      </c>
      <c r="AV783">
        <f>('Added Columns'!AV783-'Added Columns'!AV$1)/'Added Columns'!AV$3</f>
        <v>2.5000000000000001E-2</v>
      </c>
      <c r="AW783">
        <f>('Added Columns'!AW783-'Added Columns'!AW$1)/'Added Columns'!AW$3</f>
        <v>0</v>
      </c>
      <c r="AX783">
        <f>('Added Columns'!AX783-'Added Columns'!AX$1)/'Added Columns'!AX$3</f>
        <v>0</v>
      </c>
      <c r="AY783">
        <f>('Added Columns'!AY783-'Added Columns'!AY$1)/'Added Columns'!AY$3</f>
        <v>0</v>
      </c>
      <c r="AZ783">
        <v>1</v>
      </c>
      <c r="BA783">
        <v>0</v>
      </c>
    </row>
    <row r="784" spans="1:53" x14ac:dyDescent="0.25">
      <c r="A784">
        <v>777</v>
      </c>
      <c r="B784">
        <v>0</v>
      </c>
      <c r="C784">
        <v>1</v>
      </c>
      <c r="D784">
        <f>('Added Columns'!D784-'Added Columns'!D$1)/'Added Columns'!D$3</f>
        <v>4.7619047619047616E-2</v>
      </c>
      <c r="E784">
        <v>0</v>
      </c>
      <c r="F784">
        <v>1</v>
      </c>
      <c r="G784">
        <v>0</v>
      </c>
      <c r="H784">
        <f>('Added Columns'!H784-'Added Columns'!H$1)/'Added Columns'!H$3</f>
        <v>0.47745168217609163</v>
      </c>
      <c r="I784">
        <v>1</v>
      </c>
      <c r="J784">
        <v>0</v>
      </c>
      <c r="K784">
        <v>0</v>
      </c>
      <c r="L784">
        <f>('Added Columns'!L784-'Added Columns'!L$1)/'Added Columns'!L$3</f>
        <v>0.2857142857142857</v>
      </c>
      <c r="M784">
        <f>('Added Columns'!M784-'Added Columns'!M$1)/'Added Columns'!M$3</f>
        <v>0.5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f>('Added Columns'!T784-'Added Columns'!T$1)/'Added Columns'!T$3</f>
        <v>1</v>
      </c>
      <c r="U784">
        <f>('Added Columns'!U784-'Added Columns'!U$1)/'Added Columns'!U$3</f>
        <v>0.34285714285714286</v>
      </c>
      <c r="V784">
        <f>('Added Columns'!V784-'Added Columns'!V$1)/'Added Columns'!V$3</f>
        <v>0.66666666666666663</v>
      </c>
      <c r="W784">
        <f>('Added Columns'!W784-'Added Columns'!W$1)/'Added Columns'!W$3</f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f>('Added Columns'!AG784-'Added Columns'!AG$1)/'Added Columns'!AG$3</f>
        <v>1</v>
      </c>
      <c r="AH784">
        <v>0</v>
      </c>
      <c r="AI784">
        <v>0</v>
      </c>
      <c r="AJ784">
        <v>1</v>
      </c>
      <c r="AK784">
        <f>('Added Columns'!AK784-'Added Columns'!AK$1)/'Added Columns'!AK$3</f>
        <v>6.9194312796208537E-2</v>
      </c>
      <c r="AL784">
        <f>('Added Columns'!AL784-'Added Columns'!AL$1)/'Added Columns'!AL$3</f>
        <v>0.60674563340694643</v>
      </c>
      <c r="AM784">
        <f>('Added Columns'!AM784-'Added Columns'!AM$1)/'Added Columns'!AM$3</f>
        <v>0.1111111111111111</v>
      </c>
      <c r="AN784">
        <v>1</v>
      </c>
      <c r="AO784">
        <f>('Added Columns'!AO784-'Added Columns'!AO$1)/'Added Columns'!AO$3</f>
        <v>0.21428571428571427</v>
      </c>
      <c r="AP784">
        <f>('Added Columns'!AP784-'Added Columns'!AP$1)/'Added Columns'!AP$3</f>
        <v>0</v>
      </c>
      <c r="AQ784">
        <f>('Added Columns'!AQ784-'Added Columns'!AQ$1)/'Added Columns'!AQ$3</f>
        <v>0.33333333333333331</v>
      </c>
      <c r="AR784">
        <f>('Added Columns'!AR784-'Added Columns'!AR$1)/'Added Columns'!AR$3</f>
        <v>0</v>
      </c>
      <c r="AS784">
        <f>('Added Columns'!AS784-'Added Columns'!AS$1)/'Added Columns'!AS$3</f>
        <v>0.05</v>
      </c>
      <c r="AT784">
        <f>('Added Columns'!AT784-'Added Columns'!AT$1)/'Added Columns'!AT$3</f>
        <v>0.5</v>
      </c>
      <c r="AU784">
        <f>('Added Columns'!AU784-'Added Columns'!AU$1)/'Added Columns'!AU$3</f>
        <v>0.66666666666666663</v>
      </c>
      <c r="AV784">
        <f>('Added Columns'!AV784-'Added Columns'!AV$1)/'Added Columns'!AV$3</f>
        <v>0.05</v>
      </c>
      <c r="AW784">
        <f>('Added Columns'!AW784-'Added Columns'!AW$1)/'Added Columns'!AW$3</f>
        <v>0.1111111111111111</v>
      </c>
      <c r="AX784">
        <f>('Added Columns'!AX784-'Added Columns'!AX$1)/'Added Columns'!AX$3</f>
        <v>0</v>
      </c>
      <c r="AY784">
        <f>('Added Columns'!AY784-'Added Columns'!AY$1)/'Added Columns'!AY$3</f>
        <v>0.11764705882352941</v>
      </c>
      <c r="AZ784">
        <v>1</v>
      </c>
      <c r="BA784">
        <v>1</v>
      </c>
    </row>
    <row r="785" spans="1:53" x14ac:dyDescent="0.25">
      <c r="A785">
        <v>778</v>
      </c>
      <c r="B785">
        <v>0</v>
      </c>
      <c r="C785">
        <v>1</v>
      </c>
      <c r="D785">
        <f>('Added Columns'!D785-'Added Columns'!D$1)/'Added Columns'!D$3</f>
        <v>7.1428571428571425E-2</v>
      </c>
      <c r="E785">
        <v>1</v>
      </c>
      <c r="F785">
        <v>0</v>
      </c>
      <c r="G785">
        <v>0</v>
      </c>
      <c r="H785">
        <f>('Added Columns'!H785-'Added Columns'!H$1)/'Added Columns'!H$3</f>
        <v>0.88188976377952755</v>
      </c>
      <c r="I785">
        <v>0</v>
      </c>
      <c r="J785">
        <v>1</v>
      </c>
      <c r="K785">
        <v>0</v>
      </c>
      <c r="L785">
        <f>('Added Columns'!L785-'Added Columns'!L$1)/'Added Columns'!L$3</f>
        <v>0.32142857142857145</v>
      </c>
      <c r="M785">
        <f>('Added Columns'!M785-'Added Columns'!M$1)/'Added Columns'!M$3</f>
        <v>0.5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f>('Added Columns'!T785-'Added Columns'!T$1)/'Added Columns'!T$3</f>
        <v>0.66666666666666663</v>
      </c>
      <c r="U785">
        <f>('Added Columns'!U785-'Added Columns'!U$1)/'Added Columns'!U$3</f>
        <v>8.5714285714285715E-2</v>
      </c>
      <c r="V785">
        <f>('Added Columns'!V785-'Added Columns'!V$1)/'Added Columns'!V$3</f>
        <v>0.33333333333333331</v>
      </c>
      <c r="W785">
        <f>('Added Columns'!W785-'Added Columns'!W$1)/'Added Columns'!W$3</f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f>('Added Columns'!AG785-'Added Columns'!AG$1)/'Added Columns'!AG$3</f>
        <v>0</v>
      </c>
      <c r="AH785">
        <v>0</v>
      </c>
      <c r="AI785">
        <v>0</v>
      </c>
      <c r="AJ785">
        <v>1</v>
      </c>
      <c r="AK785">
        <f>('Added Columns'!AK785-'Added Columns'!AK$1)/'Added Columns'!AK$3</f>
        <v>2.1432332806740388E-2</v>
      </c>
      <c r="AL785">
        <f>('Added Columns'!AL785-'Added Columns'!AL$1)/'Added Columns'!AL$3</f>
        <v>0.60887372013651875</v>
      </c>
      <c r="AM785">
        <f>('Added Columns'!AM785-'Added Columns'!AM$1)/'Added Columns'!AM$3</f>
        <v>0.1111111111111111</v>
      </c>
      <c r="AN785">
        <v>0</v>
      </c>
      <c r="AO785">
        <f>('Added Columns'!AO785-'Added Columns'!AO$1)/'Added Columns'!AO$3</f>
        <v>0.14285714285714285</v>
      </c>
      <c r="AP785">
        <f>('Added Columns'!AP785-'Added Columns'!AP$1)/'Added Columns'!AP$3</f>
        <v>0</v>
      </c>
      <c r="AQ785">
        <f>('Added Columns'!AQ785-'Added Columns'!AQ$1)/'Added Columns'!AQ$3</f>
        <v>0</v>
      </c>
      <c r="AR785">
        <f>('Added Columns'!AR785-'Added Columns'!AR$1)/'Added Columns'!AR$3</f>
        <v>0</v>
      </c>
      <c r="AS785">
        <f>('Added Columns'!AS785-'Added Columns'!AS$1)/'Added Columns'!AS$3</f>
        <v>2.5000000000000001E-2</v>
      </c>
      <c r="AT785">
        <f>('Added Columns'!AT785-'Added Columns'!AT$1)/'Added Columns'!AT$3</f>
        <v>1</v>
      </c>
      <c r="AU785">
        <f>('Added Columns'!AU785-'Added Columns'!AU$1)/'Added Columns'!AU$3</f>
        <v>0.33333333333333331</v>
      </c>
      <c r="AV785">
        <f>('Added Columns'!AV785-'Added Columns'!AV$1)/'Added Columns'!AV$3</f>
        <v>2.5000000000000001E-2</v>
      </c>
      <c r="AW785">
        <f>('Added Columns'!AW785-'Added Columns'!AW$1)/'Added Columns'!AW$3</f>
        <v>0</v>
      </c>
      <c r="AX785">
        <f>('Added Columns'!AX785-'Added Columns'!AX$1)/'Added Columns'!AX$3</f>
        <v>6.6666666666666666E-2</v>
      </c>
      <c r="AY785">
        <f>('Added Columns'!AY785-'Added Columns'!AY$1)/'Added Columns'!AY$3</f>
        <v>0</v>
      </c>
      <c r="AZ785">
        <v>1</v>
      </c>
      <c r="BA785">
        <v>1</v>
      </c>
    </row>
    <row r="786" spans="1:53" x14ac:dyDescent="0.25">
      <c r="A786">
        <v>779</v>
      </c>
      <c r="B786">
        <v>0</v>
      </c>
      <c r="C786">
        <v>1</v>
      </c>
      <c r="D786">
        <f>('Added Columns'!D786-'Added Columns'!D$1)/'Added Columns'!D$3</f>
        <v>0.66666666666666663</v>
      </c>
      <c r="E786">
        <v>1</v>
      </c>
      <c r="F786">
        <v>0</v>
      </c>
      <c r="G786">
        <v>0</v>
      </c>
      <c r="H786">
        <f>('Added Columns'!H786-'Added Columns'!H$1)/'Added Columns'!H$3</f>
        <v>0.64495347172512529</v>
      </c>
      <c r="I786">
        <v>0</v>
      </c>
      <c r="J786">
        <v>1</v>
      </c>
      <c r="K786">
        <v>0</v>
      </c>
      <c r="L786">
        <f>('Added Columns'!L786-'Added Columns'!L$1)/'Added Columns'!L$3</f>
        <v>0.25</v>
      </c>
      <c r="M786">
        <f>('Added Columns'!M786-'Added Columns'!M$1)/'Added Columns'!M$3</f>
        <v>0.75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f>('Added Columns'!T786-'Added Columns'!T$1)/'Added Columns'!T$3</f>
        <v>1</v>
      </c>
      <c r="U786">
        <f>('Added Columns'!U786-'Added Columns'!U$1)/'Added Columns'!U$3</f>
        <v>0.62857142857142856</v>
      </c>
      <c r="V786">
        <f>('Added Columns'!V786-'Added Columns'!V$1)/'Added Columns'!V$3</f>
        <v>0.33333333333333331</v>
      </c>
      <c r="W786">
        <f>('Added Columns'!W786-'Added Columns'!W$1)/'Added Columns'!W$3</f>
        <v>0.25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f>('Added Columns'!AG786-'Added Columns'!AG$1)/'Added Columns'!AG$3</f>
        <v>0</v>
      </c>
      <c r="AH786">
        <v>1</v>
      </c>
      <c r="AI786">
        <v>0</v>
      </c>
      <c r="AJ786">
        <v>0</v>
      </c>
      <c r="AK786">
        <f>('Added Columns'!AK786-'Added Columns'!AK$1)/'Added Columns'!AK$3</f>
        <v>0.18988941548183255</v>
      </c>
      <c r="AL786">
        <f>('Added Columns'!AL786-'Added Columns'!AL$1)/'Added Columns'!AL$3</f>
        <v>0.76028909857458338</v>
      </c>
      <c r="AM786">
        <f>('Added Columns'!AM786-'Added Columns'!AM$1)/'Added Columns'!AM$3</f>
        <v>0.88888888888888884</v>
      </c>
      <c r="AN786">
        <v>1</v>
      </c>
      <c r="AO786">
        <f>('Added Columns'!AO786-'Added Columns'!AO$1)/'Added Columns'!AO$3</f>
        <v>0.8571428571428571</v>
      </c>
      <c r="AP786">
        <f>('Added Columns'!AP786-'Added Columns'!AP$1)/'Added Columns'!AP$3</f>
        <v>1</v>
      </c>
      <c r="AQ786">
        <f>('Added Columns'!AQ786-'Added Columns'!AQ$1)/'Added Columns'!AQ$3</f>
        <v>0</v>
      </c>
      <c r="AR786">
        <f>('Added Columns'!AR786-'Added Columns'!AR$1)/'Added Columns'!AR$3</f>
        <v>1</v>
      </c>
      <c r="AS786">
        <f>('Added Columns'!AS786-'Added Columns'!AS$1)/'Added Columns'!AS$3</f>
        <v>0.47499999999999998</v>
      </c>
      <c r="AT786">
        <f>('Added Columns'!AT786-'Added Columns'!AT$1)/'Added Columns'!AT$3</f>
        <v>0.33333333333333331</v>
      </c>
      <c r="AU786">
        <f>('Added Columns'!AU786-'Added Columns'!AU$1)/'Added Columns'!AU$3</f>
        <v>0.66666666666666663</v>
      </c>
      <c r="AV786">
        <f>('Added Columns'!AV786-'Added Columns'!AV$1)/'Added Columns'!AV$3</f>
        <v>0.4</v>
      </c>
      <c r="AW786">
        <f>('Added Columns'!AW786-'Added Columns'!AW$1)/'Added Columns'!AW$3</f>
        <v>0.72222222222222221</v>
      </c>
      <c r="AX786">
        <f>('Added Columns'!AX786-'Added Columns'!AX$1)/'Added Columns'!AX$3</f>
        <v>6.6666666666666666E-2</v>
      </c>
      <c r="AY786">
        <f>('Added Columns'!AY786-'Added Columns'!AY$1)/'Added Columns'!AY$3</f>
        <v>0.41176470588235292</v>
      </c>
      <c r="AZ786">
        <v>1</v>
      </c>
      <c r="BA786">
        <v>0</v>
      </c>
    </row>
    <row r="787" spans="1:53" x14ac:dyDescent="0.25">
      <c r="A787">
        <v>780</v>
      </c>
      <c r="B787">
        <v>1</v>
      </c>
      <c r="C787">
        <v>0</v>
      </c>
      <c r="D787">
        <f>('Added Columns'!D787-'Added Columns'!D$1)/'Added Columns'!D$3</f>
        <v>0.7857142857142857</v>
      </c>
      <c r="E787">
        <v>1</v>
      </c>
      <c r="F787">
        <v>0</v>
      </c>
      <c r="G787">
        <v>0</v>
      </c>
      <c r="H787">
        <f>('Added Columns'!H787-'Added Columns'!H$1)/'Added Columns'!H$3</f>
        <v>0.87401574803149606</v>
      </c>
      <c r="I787">
        <v>0</v>
      </c>
      <c r="J787">
        <v>1</v>
      </c>
      <c r="K787">
        <v>0</v>
      </c>
      <c r="L787">
        <f>('Added Columns'!L787-'Added Columns'!L$1)/'Added Columns'!L$3</f>
        <v>0.10714285714285714</v>
      </c>
      <c r="M787">
        <f>('Added Columns'!M787-'Added Columns'!M$1)/'Added Columns'!M$3</f>
        <v>0.75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f>('Added Columns'!T787-'Added Columns'!T$1)/'Added Columns'!T$3</f>
        <v>0</v>
      </c>
      <c r="U787">
        <f>('Added Columns'!U787-'Added Columns'!U$1)/'Added Columns'!U$3</f>
        <v>5.7142857142857141E-2</v>
      </c>
      <c r="V787">
        <f>('Added Columns'!V787-'Added Columns'!V$1)/'Added Columns'!V$3</f>
        <v>0.66666666666666663</v>
      </c>
      <c r="W787">
        <f>('Added Columns'!W787-'Added Columns'!W$1)/'Added Columns'!W$3</f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f>('Added Columns'!AG787-'Added Columns'!AG$1)/'Added Columns'!AG$3</f>
        <v>0.66666666666666663</v>
      </c>
      <c r="AH787">
        <v>0</v>
      </c>
      <c r="AI787">
        <v>1</v>
      </c>
      <c r="AJ787">
        <v>0</v>
      </c>
      <c r="AK787">
        <f>('Added Columns'!AK787-'Added Columns'!AK$1)/'Added Columns'!AK$3</f>
        <v>7.6461295418641384E-2</v>
      </c>
      <c r="AL787">
        <f>('Added Columns'!AL787-'Added Columns'!AL$1)/'Added Columns'!AL$3</f>
        <v>0.33077695241919292</v>
      </c>
      <c r="AM787">
        <f>('Added Columns'!AM787-'Added Columns'!AM$1)/'Added Columns'!AM$3</f>
        <v>1</v>
      </c>
      <c r="AN787">
        <v>1</v>
      </c>
      <c r="AO787">
        <f>('Added Columns'!AO787-'Added Columns'!AO$1)/'Added Columns'!AO$3</f>
        <v>7.1428571428571425E-2</v>
      </c>
      <c r="AP787">
        <f>('Added Columns'!AP787-'Added Columns'!AP$1)/'Added Columns'!AP$3</f>
        <v>0</v>
      </c>
      <c r="AQ787">
        <f>('Added Columns'!AQ787-'Added Columns'!AQ$1)/'Added Columns'!AQ$3</f>
        <v>0.66666666666666663</v>
      </c>
      <c r="AR787">
        <f>('Added Columns'!AR787-'Added Columns'!AR$1)/'Added Columns'!AR$3</f>
        <v>1</v>
      </c>
      <c r="AS787">
        <f>('Added Columns'!AS787-'Added Columns'!AS$1)/'Added Columns'!AS$3</f>
        <v>0.45</v>
      </c>
      <c r="AT787">
        <f>('Added Columns'!AT787-'Added Columns'!AT$1)/'Added Columns'!AT$3</f>
        <v>0.33333333333333331</v>
      </c>
      <c r="AU787">
        <f>('Added Columns'!AU787-'Added Columns'!AU$1)/'Added Columns'!AU$3</f>
        <v>1</v>
      </c>
      <c r="AV787">
        <f>('Added Columns'!AV787-'Added Columns'!AV$1)/'Added Columns'!AV$3</f>
        <v>0.25</v>
      </c>
      <c r="AW787">
        <f>('Added Columns'!AW787-'Added Columns'!AW$1)/'Added Columns'!AW$3</f>
        <v>0</v>
      </c>
      <c r="AX787">
        <f>('Added Columns'!AX787-'Added Columns'!AX$1)/'Added Columns'!AX$3</f>
        <v>0.13333333333333333</v>
      </c>
      <c r="AY787">
        <f>('Added Columns'!AY787-'Added Columns'!AY$1)/'Added Columns'!AY$3</f>
        <v>0.41176470588235292</v>
      </c>
      <c r="AZ787">
        <v>1</v>
      </c>
      <c r="BA787">
        <v>1</v>
      </c>
    </row>
    <row r="788" spans="1:53" x14ac:dyDescent="0.25">
      <c r="A788">
        <v>781</v>
      </c>
      <c r="B788">
        <v>1</v>
      </c>
      <c r="C788">
        <v>0</v>
      </c>
      <c r="D788">
        <f>('Added Columns'!D788-'Added Columns'!D$1)/'Added Columns'!D$3</f>
        <v>0.23809523809523808</v>
      </c>
      <c r="E788">
        <v>0</v>
      </c>
      <c r="F788">
        <v>0</v>
      </c>
      <c r="G788">
        <v>1</v>
      </c>
      <c r="H788">
        <f>('Added Columns'!H788-'Added Columns'!H$1)/'Added Columns'!H$3</f>
        <v>0.90479599141016465</v>
      </c>
      <c r="I788">
        <v>0</v>
      </c>
      <c r="J788">
        <v>1</v>
      </c>
      <c r="K788">
        <v>0</v>
      </c>
      <c r="L788">
        <f>('Added Columns'!L788-'Added Columns'!L$1)/'Added Columns'!L$3</f>
        <v>0.8214285714285714</v>
      </c>
      <c r="M788">
        <f>('Added Columns'!M788-'Added Columns'!M$1)/'Added Columns'!M$3</f>
        <v>0.25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f>('Added Columns'!T788-'Added Columns'!T$1)/'Added Columns'!T$3</f>
        <v>0.33333333333333331</v>
      </c>
      <c r="U788">
        <f>('Added Columns'!U788-'Added Columns'!U$1)/'Added Columns'!U$3</f>
        <v>0.6</v>
      </c>
      <c r="V788">
        <f>('Added Columns'!V788-'Added Columns'!V$1)/'Added Columns'!V$3</f>
        <v>0.33333333333333331</v>
      </c>
      <c r="W788">
        <f>('Added Columns'!W788-'Added Columns'!W$1)/'Added Columns'!W$3</f>
        <v>0.5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f>('Added Columns'!AG788-'Added Columns'!AG$1)/'Added Columns'!AG$3</f>
        <v>0</v>
      </c>
      <c r="AH788">
        <v>0</v>
      </c>
      <c r="AI788">
        <v>0</v>
      </c>
      <c r="AJ788">
        <v>1</v>
      </c>
      <c r="AK788">
        <f>('Added Columns'!AK788-'Added Columns'!AK$1)/'Added Columns'!AK$3</f>
        <v>0.40616113744075827</v>
      </c>
      <c r="AL788">
        <f>('Added Columns'!AL788-'Added Columns'!AL$1)/'Added Columns'!AL$3</f>
        <v>0.41200562136117247</v>
      </c>
      <c r="AM788">
        <f>('Added Columns'!AM788-'Added Columns'!AM$1)/'Added Columns'!AM$3</f>
        <v>0.1111111111111111</v>
      </c>
      <c r="AN788">
        <v>0</v>
      </c>
      <c r="AO788">
        <f>('Added Columns'!AO788-'Added Columns'!AO$1)/'Added Columns'!AO$3</f>
        <v>7.1428571428571425E-2</v>
      </c>
      <c r="AP788">
        <f>('Added Columns'!AP788-'Added Columns'!AP$1)/'Added Columns'!AP$3</f>
        <v>0</v>
      </c>
      <c r="AQ788">
        <f>('Added Columns'!AQ788-'Added Columns'!AQ$1)/'Added Columns'!AQ$3</f>
        <v>0</v>
      </c>
      <c r="AR788">
        <f>('Added Columns'!AR788-'Added Columns'!AR$1)/'Added Columns'!AR$3</f>
        <v>0</v>
      </c>
      <c r="AS788">
        <f>('Added Columns'!AS788-'Added Columns'!AS$1)/'Added Columns'!AS$3</f>
        <v>0.25</v>
      </c>
      <c r="AT788">
        <f>('Added Columns'!AT788-'Added Columns'!AT$1)/'Added Columns'!AT$3</f>
        <v>0.33333333333333331</v>
      </c>
      <c r="AU788">
        <f>('Added Columns'!AU788-'Added Columns'!AU$1)/'Added Columns'!AU$3</f>
        <v>0.33333333333333331</v>
      </c>
      <c r="AV788">
        <f>('Added Columns'!AV788-'Added Columns'!AV$1)/'Added Columns'!AV$3</f>
        <v>0.25</v>
      </c>
      <c r="AW788">
        <f>('Added Columns'!AW788-'Added Columns'!AW$1)/'Added Columns'!AW$3</f>
        <v>0.3888888888888889</v>
      </c>
      <c r="AX788">
        <f>('Added Columns'!AX788-'Added Columns'!AX$1)/'Added Columns'!AX$3</f>
        <v>6.6666666666666666E-2</v>
      </c>
      <c r="AY788">
        <f>('Added Columns'!AY788-'Added Columns'!AY$1)/'Added Columns'!AY$3</f>
        <v>0.52941176470588236</v>
      </c>
      <c r="AZ788">
        <v>1</v>
      </c>
      <c r="BA788">
        <v>1</v>
      </c>
    </row>
    <row r="789" spans="1:53" x14ac:dyDescent="0.25">
      <c r="A789">
        <v>782</v>
      </c>
      <c r="B789">
        <v>1</v>
      </c>
      <c r="C789">
        <v>0</v>
      </c>
      <c r="D789">
        <f>('Added Columns'!D789-'Added Columns'!D$1)/'Added Columns'!D$3</f>
        <v>0.19047619047619047</v>
      </c>
      <c r="E789">
        <v>1</v>
      </c>
      <c r="F789">
        <v>0</v>
      </c>
      <c r="G789">
        <v>0</v>
      </c>
      <c r="H789">
        <f>('Added Columns'!H789-'Added Columns'!H$1)/'Added Columns'!H$3</f>
        <v>6.4423765211166786E-2</v>
      </c>
      <c r="I789">
        <v>0</v>
      </c>
      <c r="J789">
        <v>1</v>
      </c>
      <c r="K789">
        <v>0</v>
      </c>
      <c r="L789">
        <f>('Added Columns'!L789-'Added Columns'!L$1)/'Added Columns'!L$3</f>
        <v>0</v>
      </c>
      <c r="M789">
        <f>('Added Columns'!M789-'Added Columns'!M$1)/'Added Columns'!M$3</f>
        <v>0.25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f>('Added Columns'!T789-'Added Columns'!T$1)/'Added Columns'!T$3</f>
        <v>0</v>
      </c>
      <c r="U789">
        <f>('Added Columns'!U789-'Added Columns'!U$1)/'Added Columns'!U$3</f>
        <v>0.41428571428571431</v>
      </c>
      <c r="V789">
        <f>('Added Columns'!V789-'Added Columns'!V$1)/'Added Columns'!V$3</f>
        <v>0.33333333333333331</v>
      </c>
      <c r="W789">
        <f>('Added Columns'!W789-'Added Columns'!W$1)/'Added Columns'!W$3</f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f>('Added Columns'!AG789-'Added Columns'!AG$1)/'Added Columns'!AG$3</f>
        <v>0</v>
      </c>
      <c r="AH789">
        <v>0</v>
      </c>
      <c r="AI789">
        <v>1</v>
      </c>
      <c r="AJ789">
        <v>0</v>
      </c>
      <c r="AK789">
        <f>('Added Columns'!AK789-'Added Columns'!AK$1)/'Added Columns'!AK$3</f>
        <v>0.15513428120063191</v>
      </c>
      <c r="AL789">
        <f>('Added Columns'!AL789-'Added Columns'!AL$1)/'Added Columns'!AL$3</f>
        <v>0.36326038948002409</v>
      </c>
      <c r="AM789">
        <f>('Added Columns'!AM789-'Added Columns'!AM$1)/'Added Columns'!AM$3</f>
        <v>0.1111111111111111</v>
      </c>
      <c r="AN789">
        <v>0</v>
      </c>
      <c r="AO789">
        <f>('Added Columns'!AO789-'Added Columns'!AO$1)/'Added Columns'!AO$3</f>
        <v>0.35714285714285715</v>
      </c>
      <c r="AP789">
        <f>('Added Columns'!AP789-'Added Columns'!AP$1)/'Added Columns'!AP$3</f>
        <v>0</v>
      </c>
      <c r="AQ789">
        <f>('Added Columns'!AQ789-'Added Columns'!AQ$1)/'Added Columns'!AQ$3</f>
        <v>0</v>
      </c>
      <c r="AR789">
        <f>('Added Columns'!AR789-'Added Columns'!AR$1)/'Added Columns'!AR$3</f>
        <v>0.66666666666666663</v>
      </c>
      <c r="AS789">
        <f>('Added Columns'!AS789-'Added Columns'!AS$1)/'Added Columns'!AS$3</f>
        <v>0.15</v>
      </c>
      <c r="AT789">
        <f>('Added Columns'!AT789-'Added Columns'!AT$1)/'Added Columns'!AT$3</f>
        <v>0.33333333333333331</v>
      </c>
      <c r="AU789">
        <f>('Added Columns'!AU789-'Added Columns'!AU$1)/'Added Columns'!AU$3</f>
        <v>0.66666666666666663</v>
      </c>
      <c r="AV789">
        <f>('Added Columns'!AV789-'Added Columns'!AV$1)/'Added Columns'!AV$3</f>
        <v>0.125</v>
      </c>
      <c r="AW789">
        <f>('Added Columns'!AW789-'Added Columns'!AW$1)/'Added Columns'!AW$3</f>
        <v>0.16666666666666666</v>
      </c>
      <c r="AX789">
        <f>('Added Columns'!AX789-'Added Columns'!AX$1)/'Added Columns'!AX$3</f>
        <v>6.6666666666666666E-2</v>
      </c>
      <c r="AY789">
        <f>('Added Columns'!AY789-'Added Columns'!AY$1)/'Added Columns'!AY$3</f>
        <v>0.17647058823529413</v>
      </c>
      <c r="AZ789">
        <v>1</v>
      </c>
      <c r="BA789">
        <v>0</v>
      </c>
    </row>
    <row r="790" spans="1:53" x14ac:dyDescent="0.25">
      <c r="A790">
        <v>783</v>
      </c>
      <c r="B790">
        <v>1</v>
      </c>
      <c r="C790">
        <v>0</v>
      </c>
      <c r="D790">
        <f>('Added Columns'!D790-'Added Columns'!D$1)/'Added Columns'!D$3</f>
        <v>0.2857142857142857</v>
      </c>
      <c r="E790">
        <v>1</v>
      </c>
      <c r="F790">
        <v>0</v>
      </c>
      <c r="G790">
        <v>0</v>
      </c>
      <c r="H790">
        <f>('Added Columns'!H790-'Added Columns'!H$1)/'Added Columns'!H$3</f>
        <v>0.76879026485325697</v>
      </c>
      <c r="I790">
        <v>0</v>
      </c>
      <c r="J790">
        <v>1</v>
      </c>
      <c r="K790">
        <v>0</v>
      </c>
      <c r="L790">
        <f>('Added Columns'!L790-'Added Columns'!L$1)/'Added Columns'!L$3</f>
        <v>0.6785714285714286</v>
      </c>
      <c r="M790">
        <f>('Added Columns'!M790-'Added Columns'!M$1)/'Added Columns'!M$3</f>
        <v>0.5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f>('Added Columns'!T790-'Added Columns'!T$1)/'Added Columns'!T$3</f>
        <v>0.66666666666666663</v>
      </c>
      <c r="U790">
        <f>('Added Columns'!U790-'Added Columns'!U$1)/'Added Columns'!U$3</f>
        <v>0.7857142857142857</v>
      </c>
      <c r="V790">
        <f>('Added Columns'!V790-'Added Columns'!V$1)/'Added Columns'!V$3</f>
        <v>0.66666666666666663</v>
      </c>
      <c r="W790">
        <f>('Added Columns'!W790-'Added Columns'!W$1)/'Added Columns'!W$3</f>
        <v>0.25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f>('Added Columns'!AG790-'Added Columns'!AG$1)/'Added Columns'!AG$3</f>
        <v>0</v>
      </c>
      <c r="AH790">
        <v>0</v>
      </c>
      <c r="AI790">
        <v>1</v>
      </c>
      <c r="AJ790">
        <v>0</v>
      </c>
      <c r="AK790">
        <f>('Added Columns'!AK790-'Added Columns'!AK$1)/'Added Columns'!AK$3</f>
        <v>0.47119536598209583</v>
      </c>
      <c r="AL790">
        <f>('Added Columns'!AL790-'Added Columns'!AL$1)/'Added Columns'!AL$3</f>
        <v>0.28114836378237301</v>
      </c>
      <c r="AM790">
        <f>('Added Columns'!AM790-'Added Columns'!AM$1)/'Added Columns'!AM$3</f>
        <v>0</v>
      </c>
      <c r="AN790">
        <v>0</v>
      </c>
      <c r="AO790">
        <f>('Added Columns'!AO790-'Added Columns'!AO$1)/'Added Columns'!AO$3</f>
        <v>0.2857142857142857</v>
      </c>
      <c r="AP790">
        <f>('Added Columns'!AP790-'Added Columns'!AP$1)/'Added Columns'!AP$3</f>
        <v>0</v>
      </c>
      <c r="AQ790">
        <f>('Added Columns'!AQ790-'Added Columns'!AQ$1)/'Added Columns'!AQ$3</f>
        <v>0.66666666666666663</v>
      </c>
      <c r="AR790">
        <f>('Added Columns'!AR790-'Added Columns'!AR$1)/'Added Columns'!AR$3</f>
        <v>0.33333333333333331</v>
      </c>
      <c r="AS790">
        <f>('Added Columns'!AS790-'Added Columns'!AS$1)/'Added Columns'!AS$3</f>
        <v>0.17499999999999999</v>
      </c>
      <c r="AT790">
        <f>('Added Columns'!AT790-'Added Columns'!AT$1)/'Added Columns'!AT$3</f>
        <v>0.16666666666666666</v>
      </c>
      <c r="AU790">
        <f>('Added Columns'!AU790-'Added Columns'!AU$1)/'Added Columns'!AU$3</f>
        <v>0.33333333333333331</v>
      </c>
      <c r="AV790">
        <f>('Added Columns'!AV790-'Added Columns'!AV$1)/'Added Columns'!AV$3</f>
        <v>0.15</v>
      </c>
      <c r="AW790">
        <f>('Added Columns'!AW790-'Added Columns'!AW$1)/'Added Columns'!AW$3</f>
        <v>0.1111111111111111</v>
      </c>
      <c r="AX790">
        <f>('Added Columns'!AX790-'Added Columns'!AX$1)/'Added Columns'!AX$3</f>
        <v>0</v>
      </c>
      <c r="AY790">
        <f>('Added Columns'!AY790-'Added Columns'!AY$1)/'Added Columns'!AY$3</f>
        <v>0.11764705882352941</v>
      </c>
      <c r="AZ790">
        <v>1</v>
      </c>
      <c r="BA790">
        <v>0</v>
      </c>
    </row>
    <row r="791" spans="1:53" x14ac:dyDescent="0.25">
      <c r="A791">
        <v>784</v>
      </c>
      <c r="B791">
        <v>0</v>
      </c>
      <c r="C791">
        <v>1</v>
      </c>
      <c r="D791">
        <f>('Added Columns'!D791-'Added Columns'!D$1)/'Added Columns'!D$3</f>
        <v>0.54761904761904767</v>
      </c>
      <c r="E791">
        <v>1</v>
      </c>
      <c r="F791">
        <v>0</v>
      </c>
      <c r="G791">
        <v>0</v>
      </c>
      <c r="H791">
        <f>('Added Columns'!H791-'Added Columns'!H$1)/'Added Columns'!H$3</f>
        <v>0.29133858267716534</v>
      </c>
      <c r="I791">
        <v>0</v>
      </c>
      <c r="J791">
        <v>1</v>
      </c>
      <c r="K791">
        <v>0</v>
      </c>
      <c r="L791">
        <f>('Added Columns'!L791-'Added Columns'!L$1)/'Added Columns'!L$3</f>
        <v>0.21428571428571427</v>
      </c>
      <c r="M791">
        <f>('Added Columns'!M791-'Added Columns'!M$1)/'Added Columns'!M$3</f>
        <v>0.25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f>('Added Columns'!T791-'Added Columns'!T$1)/'Added Columns'!T$3</f>
        <v>0.33333333333333331</v>
      </c>
      <c r="U791">
        <f>('Added Columns'!U791-'Added Columns'!U$1)/'Added Columns'!U$3</f>
        <v>0.18571428571428572</v>
      </c>
      <c r="V791">
        <f>('Added Columns'!V791-'Added Columns'!V$1)/'Added Columns'!V$3</f>
        <v>1</v>
      </c>
      <c r="W791">
        <f>('Added Columns'!W791-'Added Columns'!W$1)/'Added Columns'!W$3</f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f>('Added Columns'!AG791-'Added Columns'!AG$1)/'Added Columns'!AG$3</f>
        <v>0.66666666666666663</v>
      </c>
      <c r="AH791">
        <v>0</v>
      </c>
      <c r="AI791">
        <v>1</v>
      </c>
      <c r="AJ791">
        <v>0</v>
      </c>
      <c r="AK791">
        <f>('Added Columns'!AK791-'Added Columns'!AK$1)/'Added Columns'!AK$3</f>
        <v>0.12464454976303317</v>
      </c>
      <c r="AL791">
        <f>('Added Columns'!AL791-'Added Columns'!AL$1)/'Added Columns'!AL$3</f>
        <v>0.67331861072073884</v>
      </c>
      <c r="AM791">
        <f>('Added Columns'!AM791-'Added Columns'!AM$1)/'Added Columns'!AM$3</f>
        <v>0.1111111111111111</v>
      </c>
      <c r="AN791">
        <v>0</v>
      </c>
      <c r="AO791">
        <f>('Added Columns'!AO791-'Added Columns'!AO$1)/'Added Columns'!AO$3</f>
        <v>0.14285714285714285</v>
      </c>
      <c r="AP791">
        <f>('Added Columns'!AP791-'Added Columns'!AP$1)/'Added Columns'!AP$3</f>
        <v>0</v>
      </c>
      <c r="AQ791">
        <f>('Added Columns'!AQ791-'Added Columns'!AQ$1)/'Added Columns'!AQ$3</f>
        <v>0.66666666666666663</v>
      </c>
      <c r="AR791">
        <f>('Added Columns'!AR791-'Added Columns'!AR$1)/'Added Columns'!AR$3</f>
        <v>0</v>
      </c>
      <c r="AS791">
        <f>('Added Columns'!AS791-'Added Columns'!AS$1)/'Added Columns'!AS$3</f>
        <v>0.25</v>
      </c>
      <c r="AT791">
        <f>('Added Columns'!AT791-'Added Columns'!AT$1)/'Added Columns'!AT$3</f>
        <v>0.5</v>
      </c>
      <c r="AU791">
        <f>('Added Columns'!AU791-'Added Columns'!AU$1)/'Added Columns'!AU$3</f>
        <v>0.66666666666666663</v>
      </c>
      <c r="AV791">
        <f>('Added Columns'!AV791-'Added Columns'!AV$1)/'Added Columns'!AV$3</f>
        <v>0.25</v>
      </c>
      <c r="AW791">
        <f>('Added Columns'!AW791-'Added Columns'!AW$1)/'Added Columns'!AW$3</f>
        <v>0.33333333333333331</v>
      </c>
      <c r="AX791">
        <f>('Added Columns'!AX791-'Added Columns'!AX$1)/'Added Columns'!AX$3</f>
        <v>0</v>
      </c>
      <c r="AY791">
        <f>('Added Columns'!AY791-'Added Columns'!AY$1)/'Added Columns'!AY$3</f>
        <v>0.47058823529411764</v>
      </c>
      <c r="AZ791">
        <v>1</v>
      </c>
      <c r="BA791">
        <v>0</v>
      </c>
    </row>
    <row r="792" spans="1:53" x14ac:dyDescent="0.25">
      <c r="A792">
        <v>785</v>
      </c>
      <c r="B792">
        <v>0</v>
      </c>
      <c r="C792">
        <v>1</v>
      </c>
      <c r="D792">
        <f>('Added Columns'!D792-'Added Columns'!D$1)/'Added Columns'!D$3</f>
        <v>0.47619047619047616</v>
      </c>
      <c r="E792">
        <v>1</v>
      </c>
      <c r="F792">
        <v>0</v>
      </c>
      <c r="G792">
        <v>0</v>
      </c>
      <c r="H792">
        <f>('Added Columns'!H792-'Added Columns'!H$1)/'Added Columns'!H$3</f>
        <v>0.16320687186828919</v>
      </c>
      <c r="I792">
        <v>0</v>
      </c>
      <c r="J792">
        <v>1</v>
      </c>
      <c r="K792">
        <v>0</v>
      </c>
      <c r="L792">
        <f>('Added Columns'!L792-'Added Columns'!L$1)/'Added Columns'!L$3</f>
        <v>0.5714285714285714</v>
      </c>
      <c r="M792">
        <f>('Added Columns'!M792-'Added Columns'!M$1)/'Added Columns'!M$3</f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f>('Added Columns'!T792-'Added Columns'!T$1)/'Added Columns'!T$3</f>
        <v>0.66666666666666663</v>
      </c>
      <c r="U792">
        <f>('Added Columns'!U792-'Added Columns'!U$1)/'Added Columns'!U$3</f>
        <v>0.5</v>
      </c>
      <c r="V792">
        <f>('Added Columns'!V792-'Added Columns'!V$1)/'Added Columns'!V$3</f>
        <v>0.33333333333333331</v>
      </c>
      <c r="W792">
        <f>('Added Columns'!W792-'Added Columns'!W$1)/'Added Columns'!W$3</f>
        <v>0.5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f>('Added Columns'!AG792-'Added Columns'!AG$1)/'Added Columns'!AG$3</f>
        <v>0.66666666666666663</v>
      </c>
      <c r="AH792">
        <v>0</v>
      </c>
      <c r="AI792">
        <v>1</v>
      </c>
      <c r="AJ792">
        <v>0</v>
      </c>
      <c r="AK792">
        <f>('Added Columns'!AK792-'Added Columns'!AK$1)/'Added Columns'!AK$3</f>
        <v>0.41147972617166928</v>
      </c>
      <c r="AL792">
        <f>('Added Columns'!AL792-'Added Columns'!AL$1)/'Added Columns'!AL$3</f>
        <v>0.90399518169042359</v>
      </c>
      <c r="AM792">
        <f>('Added Columns'!AM792-'Added Columns'!AM$1)/'Added Columns'!AM$3</f>
        <v>0</v>
      </c>
      <c r="AN792">
        <v>0</v>
      </c>
      <c r="AO792">
        <f>('Added Columns'!AO792-'Added Columns'!AO$1)/'Added Columns'!AO$3</f>
        <v>0.5</v>
      </c>
      <c r="AP792">
        <f>('Added Columns'!AP792-'Added Columns'!AP$1)/'Added Columns'!AP$3</f>
        <v>0</v>
      </c>
      <c r="AQ792">
        <f>('Added Columns'!AQ792-'Added Columns'!AQ$1)/'Added Columns'!AQ$3</f>
        <v>0</v>
      </c>
      <c r="AR792">
        <f>('Added Columns'!AR792-'Added Columns'!AR$1)/'Added Columns'!AR$3</f>
        <v>0.33333333333333331</v>
      </c>
      <c r="AS792">
        <f>('Added Columns'!AS792-'Added Columns'!AS$1)/'Added Columns'!AS$3</f>
        <v>0.5</v>
      </c>
      <c r="AT792">
        <f>('Added Columns'!AT792-'Added Columns'!AT$1)/'Added Columns'!AT$3</f>
        <v>0.66666666666666663</v>
      </c>
      <c r="AU792">
        <f>('Added Columns'!AU792-'Added Columns'!AU$1)/'Added Columns'!AU$3</f>
        <v>0.33333333333333331</v>
      </c>
      <c r="AV792">
        <f>('Added Columns'!AV792-'Added Columns'!AV$1)/'Added Columns'!AV$3</f>
        <v>0.47499999999999998</v>
      </c>
      <c r="AW792">
        <f>('Added Columns'!AW792-'Added Columns'!AW$1)/'Added Columns'!AW$3</f>
        <v>0.5</v>
      </c>
      <c r="AX792">
        <f>('Added Columns'!AX792-'Added Columns'!AX$1)/'Added Columns'!AX$3</f>
        <v>6.6666666666666666E-2</v>
      </c>
      <c r="AY792">
        <f>('Added Columns'!AY792-'Added Columns'!AY$1)/'Added Columns'!AY$3</f>
        <v>0.52941176470588236</v>
      </c>
      <c r="AZ792">
        <v>1</v>
      </c>
      <c r="BA792">
        <v>0</v>
      </c>
    </row>
    <row r="793" spans="1:53" x14ac:dyDescent="0.25">
      <c r="A793">
        <v>786</v>
      </c>
      <c r="B793">
        <v>1</v>
      </c>
      <c r="C793">
        <v>0</v>
      </c>
      <c r="D793">
        <f>('Added Columns'!D793-'Added Columns'!D$1)/'Added Columns'!D$3</f>
        <v>0.52380952380952384</v>
      </c>
      <c r="E793">
        <v>1</v>
      </c>
      <c r="F793">
        <v>0</v>
      </c>
      <c r="G793">
        <v>0</v>
      </c>
      <c r="H793">
        <f>('Added Columns'!H793-'Added Columns'!H$1)/'Added Columns'!H$3</f>
        <v>0.99498926270579813</v>
      </c>
      <c r="I793">
        <v>0</v>
      </c>
      <c r="J793">
        <v>1</v>
      </c>
      <c r="K793">
        <v>0</v>
      </c>
      <c r="L793">
        <f>('Added Columns'!L793-'Added Columns'!L$1)/'Added Columns'!L$3</f>
        <v>0.6785714285714286</v>
      </c>
      <c r="M793">
        <f>('Added Columns'!M793-'Added Columns'!M$1)/'Added Columns'!M$3</f>
        <v>0.75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f>('Added Columns'!T793-'Added Columns'!T$1)/'Added Columns'!T$3</f>
        <v>0</v>
      </c>
      <c r="U793">
        <f>('Added Columns'!U793-'Added Columns'!U$1)/'Added Columns'!U$3</f>
        <v>0.44285714285714284</v>
      </c>
      <c r="V793">
        <f>('Added Columns'!V793-'Added Columns'!V$1)/'Added Columns'!V$3</f>
        <v>0.66666666666666663</v>
      </c>
      <c r="W793">
        <f>('Added Columns'!W793-'Added Columns'!W$1)/'Added Columns'!W$3</f>
        <v>0.5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f>('Added Columns'!AG793-'Added Columns'!AG$1)/'Added Columns'!AG$3</f>
        <v>1</v>
      </c>
      <c r="AH793">
        <v>0</v>
      </c>
      <c r="AI793">
        <v>1</v>
      </c>
      <c r="AJ793">
        <v>0</v>
      </c>
      <c r="AK793">
        <f>('Added Columns'!AK793-'Added Columns'!AK$1)/'Added Columns'!AK$3</f>
        <v>0.4904160084254871</v>
      </c>
      <c r="AL793">
        <f>('Added Columns'!AL793-'Added Columns'!AL$1)/'Added Columns'!AL$3</f>
        <v>0.98165027102991365</v>
      </c>
      <c r="AM793">
        <f>('Added Columns'!AM793-'Added Columns'!AM$1)/'Added Columns'!AM$3</f>
        <v>0.44444444444444442</v>
      </c>
      <c r="AN793">
        <v>0</v>
      </c>
      <c r="AO793">
        <f>('Added Columns'!AO793-'Added Columns'!AO$1)/'Added Columns'!AO$3</f>
        <v>0.6428571428571429</v>
      </c>
      <c r="AP793">
        <f>('Added Columns'!AP793-'Added Columns'!AP$1)/'Added Columns'!AP$3</f>
        <v>1</v>
      </c>
      <c r="AQ793">
        <f>('Added Columns'!AQ793-'Added Columns'!AQ$1)/'Added Columns'!AQ$3</f>
        <v>1</v>
      </c>
      <c r="AR793">
        <f>('Added Columns'!AR793-'Added Columns'!AR$1)/'Added Columns'!AR$3</f>
        <v>0.33333333333333331</v>
      </c>
      <c r="AS793">
        <f>('Added Columns'!AS793-'Added Columns'!AS$1)/'Added Columns'!AS$3</f>
        <v>0.35</v>
      </c>
      <c r="AT793">
        <f>('Added Columns'!AT793-'Added Columns'!AT$1)/'Added Columns'!AT$3</f>
        <v>1</v>
      </c>
      <c r="AU793">
        <f>('Added Columns'!AU793-'Added Columns'!AU$1)/'Added Columns'!AU$3</f>
        <v>0.66666666666666663</v>
      </c>
      <c r="AV793">
        <f>('Added Columns'!AV793-'Added Columns'!AV$1)/'Added Columns'!AV$3</f>
        <v>0.27500000000000002</v>
      </c>
      <c r="AW793">
        <f>('Added Columns'!AW793-'Added Columns'!AW$1)/'Added Columns'!AW$3</f>
        <v>0.55555555555555558</v>
      </c>
      <c r="AX793">
        <f>('Added Columns'!AX793-'Added Columns'!AX$1)/'Added Columns'!AX$3</f>
        <v>0.73333333333333328</v>
      </c>
      <c r="AY793">
        <f>('Added Columns'!AY793-'Added Columns'!AY$1)/'Added Columns'!AY$3</f>
        <v>5.8823529411764705E-2</v>
      </c>
      <c r="AZ793">
        <v>1</v>
      </c>
      <c r="BA793">
        <v>0</v>
      </c>
    </row>
    <row r="794" spans="1:53" x14ac:dyDescent="0.25">
      <c r="A794">
        <v>787</v>
      </c>
      <c r="B794">
        <v>1</v>
      </c>
      <c r="C794">
        <v>0</v>
      </c>
      <c r="D794">
        <f>('Added Columns'!D794-'Added Columns'!D$1)/'Added Columns'!D$3</f>
        <v>0.21428571428571427</v>
      </c>
      <c r="E794">
        <v>0</v>
      </c>
      <c r="F794">
        <v>0</v>
      </c>
      <c r="G794">
        <v>1</v>
      </c>
      <c r="H794">
        <f>('Added Columns'!H794-'Added Columns'!H$1)/'Added Columns'!H$3</f>
        <v>0.84108804581245522</v>
      </c>
      <c r="I794">
        <v>0</v>
      </c>
      <c r="J794">
        <v>1</v>
      </c>
      <c r="K794">
        <v>0</v>
      </c>
      <c r="L794">
        <f>('Added Columns'!L794-'Added Columns'!L$1)/'Added Columns'!L$3</f>
        <v>0.25</v>
      </c>
      <c r="M794">
        <f>('Added Columns'!M794-'Added Columns'!M$1)/'Added Columns'!M$3</f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f>('Added Columns'!T794-'Added Columns'!T$1)/'Added Columns'!T$3</f>
        <v>0</v>
      </c>
      <c r="U794">
        <f>('Added Columns'!U794-'Added Columns'!U$1)/'Added Columns'!U$3</f>
        <v>0.81428571428571428</v>
      </c>
      <c r="V794">
        <f>('Added Columns'!V794-'Added Columns'!V$1)/'Added Columns'!V$3</f>
        <v>0</v>
      </c>
      <c r="W794">
        <f>('Added Columns'!W794-'Added Columns'!W$1)/'Added Columns'!W$3</f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f>('Added Columns'!AG794-'Added Columns'!AG$1)/'Added Columns'!AG$3</f>
        <v>0.66666666666666663</v>
      </c>
      <c r="AH794">
        <v>0</v>
      </c>
      <c r="AI794">
        <v>1</v>
      </c>
      <c r="AJ794">
        <v>0</v>
      </c>
      <c r="AK794">
        <f>('Added Columns'!AK794-'Added Columns'!AK$1)/'Added Columns'!AK$3</f>
        <v>0.19020537124802528</v>
      </c>
      <c r="AL794">
        <f>('Added Columns'!AL794-'Added Columns'!AL$1)/'Added Columns'!AL$3</f>
        <v>0.15157598875727765</v>
      </c>
      <c r="AM794">
        <f>('Added Columns'!AM794-'Added Columns'!AM$1)/'Added Columns'!AM$3</f>
        <v>0.1111111111111111</v>
      </c>
      <c r="AN794">
        <v>0</v>
      </c>
      <c r="AO794">
        <f>('Added Columns'!AO794-'Added Columns'!AO$1)/'Added Columns'!AO$3</f>
        <v>0.5714285714285714</v>
      </c>
      <c r="AP794">
        <f>('Added Columns'!AP794-'Added Columns'!AP$1)/'Added Columns'!AP$3</f>
        <v>0</v>
      </c>
      <c r="AQ794">
        <f>('Added Columns'!AQ794-'Added Columns'!AQ$1)/'Added Columns'!AQ$3</f>
        <v>1</v>
      </c>
      <c r="AR794">
        <f>('Added Columns'!AR794-'Added Columns'!AR$1)/'Added Columns'!AR$3</f>
        <v>1</v>
      </c>
      <c r="AS794">
        <f>('Added Columns'!AS794-'Added Columns'!AS$1)/'Added Columns'!AS$3</f>
        <v>7.4999999999999997E-2</v>
      </c>
      <c r="AT794">
        <f>('Added Columns'!AT794-'Added Columns'!AT$1)/'Added Columns'!AT$3</f>
        <v>0.66666666666666663</v>
      </c>
      <c r="AU794">
        <f>('Added Columns'!AU794-'Added Columns'!AU$1)/'Added Columns'!AU$3</f>
        <v>0.66666666666666663</v>
      </c>
      <c r="AV794">
        <f>('Added Columns'!AV794-'Added Columns'!AV$1)/'Added Columns'!AV$3</f>
        <v>7.4999999999999997E-2</v>
      </c>
      <c r="AW794">
        <f>('Added Columns'!AW794-'Added Columns'!AW$1)/'Added Columns'!AW$3</f>
        <v>0.1111111111111111</v>
      </c>
      <c r="AX794">
        <f>('Added Columns'!AX794-'Added Columns'!AX$1)/'Added Columns'!AX$3</f>
        <v>6.6666666666666666E-2</v>
      </c>
      <c r="AY794">
        <f>('Added Columns'!AY794-'Added Columns'!AY$1)/'Added Columns'!AY$3</f>
        <v>0.11764705882352941</v>
      </c>
      <c r="AZ794">
        <v>1</v>
      </c>
      <c r="BA794">
        <v>0</v>
      </c>
    </row>
    <row r="795" spans="1:53" x14ac:dyDescent="0.25">
      <c r="A795">
        <v>788</v>
      </c>
      <c r="B795">
        <v>1</v>
      </c>
      <c r="C795">
        <v>0</v>
      </c>
      <c r="D795">
        <f>('Added Columns'!D795-'Added Columns'!D$1)/'Added Columns'!D$3</f>
        <v>0.88095238095238093</v>
      </c>
      <c r="E795">
        <v>0</v>
      </c>
      <c r="F795">
        <v>1</v>
      </c>
      <c r="G795">
        <v>0</v>
      </c>
      <c r="H795">
        <f>('Added Columns'!H795-'Added Columns'!H$1)/'Added Columns'!H$3</f>
        <v>0.70794559770937726</v>
      </c>
      <c r="I795">
        <v>0</v>
      </c>
      <c r="J795">
        <v>1</v>
      </c>
      <c r="K795">
        <v>0</v>
      </c>
      <c r="L795">
        <f>('Added Columns'!L795-'Added Columns'!L$1)/'Added Columns'!L$3</f>
        <v>3.5714285714285712E-2</v>
      </c>
      <c r="M795">
        <f>('Added Columns'!M795-'Added Columns'!M$1)/'Added Columns'!M$3</f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f>('Added Columns'!T795-'Added Columns'!T$1)/'Added Columns'!T$3</f>
        <v>1</v>
      </c>
      <c r="U795">
        <f>('Added Columns'!U795-'Added Columns'!U$1)/'Added Columns'!U$3</f>
        <v>0.5</v>
      </c>
      <c r="V795">
        <f>('Added Columns'!V795-'Added Columns'!V$1)/'Added Columns'!V$3</f>
        <v>0.66666666666666663</v>
      </c>
      <c r="W795">
        <f>('Added Columns'!W795-'Added Columns'!W$1)/'Added Columns'!W$3</f>
        <v>0.5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f>('Added Columns'!AG795-'Added Columns'!AG$1)/'Added Columns'!AG$3</f>
        <v>0.33333333333333331</v>
      </c>
      <c r="AH795">
        <v>0</v>
      </c>
      <c r="AI795">
        <v>1</v>
      </c>
      <c r="AJ795">
        <v>0</v>
      </c>
      <c r="AK795">
        <f>('Added Columns'!AK795-'Added Columns'!AK$1)/'Added Columns'!AK$3</f>
        <v>0.52485518694049504</v>
      </c>
      <c r="AL795">
        <f>('Added Columns'!AL795-'Added Columns'!AL$1)/'Added Columns'!AL$3</f>
        <v>0.55085324232081911</v>
      </c>
      <c r="AM795">
        <f>('Added Columns'!AM795-'Added Columns'!AM$1)/'Added Columns'!AM$3</f>
        <v>0.33333333333333331</v>
      </c>
      <c r="AN795">
        <v>0</v>
      </c>
      <c r="AO795">
        <f>('Added Columns'!AO795-'Added Columns'!AO$1)/'Added Columns'!AO$3</f>
        <v>0.5</v>
      </c>
      <c r="AP795">
        <f>('Added Columns'!AP795-'Added Columns'!AP$1)/'Added Columns'!AP$3</f>
        <v>0</v>
      </c>
      <c r="AQ795">
        <f>('Added Columns'!AQ795-'Added Columns'!AQ$1)/'Added Columns'!AQ$3</f>
        <v>0.33333333333333331</v>
      </c>
      <c r="AR795">
        <f>('Added Columns'!AR795-'Added Columns'!AR$1)/'Added Columns'!AR$3</f>
        <v>0.33333333333333331</v>
      </c>
      <c r="AS795">
        <f>('Added Columns'!AS795-'Added Columns'!AS$1)/'Added Columns'!AS$3</f>
        <v>0.57499999999999996</v>
      </c>
      <c r="AT795">
        <f>('Added Columns'!AT795-'Added Columns'!AT$1)/'Added Columns'!AT$3</f>
        <v>0.66666666666666663</v>
      </c>
      <c r="AU795">
        <f>('Added Columns'!AU795-'Added Columns'!AU$1)/'Added Columns'!AU$3</f>
        <v>0.66666666666666663</v>
      </c>
      <c r="AV795">
        <f>('Added Columns'!AV795-'Added Columns'!AV$1)/'Added Columns'!AV$3</f>
        <v>7.4999999999999997E-2</v>
      </c>
      <c r="AW795">
        <f>('Added Columns'!AW795-'Added Columns'!AW$1)/'Added Columns'!AW$3</f>
        <v>0.1111111111111111</v>
      </c>
      <c r="AX795">
        <f>('Added Columns'!AX795-'Added Columns'!AX$1)/'Added Columns'!AX$3</f>
        <v>6.6666666666666666E-2</v>
      </c>
      <c r="AY795">
        <f>('Added Columns'!AY795-'Added Columns'!AY$1)/'Added Columns'!AY$3</f>
        <v>0.11764705882352941</v>
      </c>
      <c r="AZ795">
        <v>1</v>
      </c>
      <c r="BA795">
        <v>0</v>
      </c>
    </row>
    <row r="796" spans="1:53" x14ac:dyDescent="0.25">
      <c r="A796">
        <v>789</v>
      </c>
      <c r="B796">
        <v>0</v>
      </c>
      <c r="C796">
        <v>1</v>
      </c>
      <c r="D796">
        <f>('Added Columns'!D796-'Added Columns'!D$1)/'Added Columns'!D$3</f>
        <v>0.23809523809523808</v>
      </c>
      <c r="E796">
        <v>1</v>
      </c>
      <c r="F796">
        <v>0</v>
      </c>
      <c r="G796">
        <v>0</v>
      </c>
      <c r="H796">
        <f>('Added Columns'!H796-'Added Columns'!H$1)/'Added Columns'!H$3</f>
        <v>0.54044380816034354</v>
      </c>
      <c r="I796">
        <v>0</v>
      </c>
      <c r="J796">
        <v>1</v>
      </c>
      <c r="K796">
        <v>0</v>
      </c>
      <c r="L796">
        <f>('Added Columns'!L796-'Added Columns'!L$1)/'Added Columns'!L$3</f>
        <v>0.32142857142857145</v>
      </c>
      <c r="M796">
        <f>('Added Columns'!M796-'Added Columns'!M$1)/'Added Columns'!M$3</f>
        <v>0.5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f>('Added Columns'!T796-'Added Columns'!T$1)/'Added Columns'!T$3</f>
        <v>0.66666666666666663</v>
      </c>
      <c r="U796">
        <f>('Added Columns'!U796-'Added Columns'!U$1)/'Added Columns'!U$3</f>
        <v>0.41428571428571431</v>
      </c>
      <c r="V796">
        <f>('Added Columns'!V796-'Added Columns'!V$1)/'Added Columns'!V$3</f>
        <v>0.66666666666666663</v>
      </c>
      <c r="W796">
        <f>('Added Columns'!W796-'Added Columns'!W$1)/'Added Columns'!W$3</f>
        <v>0.25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f>('Added Columns'!AG796-'Added Columns'!AG$1)/'Added Columns'!AG$3</f>
        <v>0.66666666666666663</v>
      </c>
      <c r="AH796">
        <v>0</v>
      </c>
      <c r="AI796">
        <v>0</v>
      </c>
      <c r="AJ796">
        <v>1</v>
      </c>
      <c r="AK796">
        <f>('Added Columns'!AK796-'Added Columns'!AK$1)/'Added Columns'!AK$3</f>
        <v>0.13959978936282255</v>
      </c>
      <c r="AL796">
        <f>('Added Columns'!AL796-'Added Columns'!AL$1)/'Added Columns'!AL$3</f>
        <v>0.23348725155591246</v>
      </c>
      <c r="AM796">
        <f>('Added Columns'!AM796-'Added Columns'!AM$1)/'Added Columns'!AM$3</f>
        <v>0.33333333333333331</v>
      </c>
      <c r="AN796">
        <v>0</v>
      </c>
      <c r="AO796">
        <f>('Added Columns'!AO796-'Added Columns'!AO$1)/'Added Columns'!AO$3</f>
        <v>0.14285714285714285</v>
      </c>
      <c r="AP796">
        <f>('Added Columns'!AP796-'Added Columns'!AP$1)/'Added Columns'!AP$3</f>
        <v>0</v>
      </c>
      <c r="AQ796">
        <f>('Added Columns'!AQ796-'Added Columns'!AQ$1)/'Added Columns'!AQ$3</f>
        <v>1</v>
      </c>
      <c r="AR796">
        <f>('Added Columns'!AR796-'Added Columns'!AR$1)/'Added Columns'!AR$3</f>
        <v>0</v>
      </c>
      <c r="AS796">
        <f>('Added Columns'!AS796-'Added Columns'!AS$1)/'Added Columns'!AS$3</f>
        <v>0.25</v>
      </c>
      <c r="AT796">
        <f>('Added Columns'!AT796-'Added Columns'!AT$1)/'Added Columns'!AT$3</f>
        <v>0.66666666666666663</v>
      </c>
      <c r="AU796">
        <f>('Added Columns'!AU796-'Added Columns'!AU$1)/'Added Columns'!AU$3</f>
        <v>1</v>
      </c>
      <c r="AV796">
        <f>('Added Columns'!AV796-'Added Columns'!AV$1)/'Added Columns'!AV$3</f>
        <v>0.2</v>
      </c>
      <c r="AW796">
        <f>('Added Columns'!AW796-'Added Columns'!AW$1)/'Added Columns'!AW$3</f>
        <v>0.3888888888888889</v>
      </c>
      <c r="AX796">
        <f>('Added Columns'!AX796-'Added Columns'!AX$1)/'Added Columns'!AX$3</f>
        <v>6.6666666666666666E-2</v>
      </c>
      <c r="AY796">
        <f>('Added Columns'!AY796-'Added Columns'!AY$1)/'Added Columns'!AY$3</f>
        <v>0.41176470588235292</v>
      </c>
      <c r="AZ796">
        <v>1</v>
      </c>
      <c r="BA796">
        <v>0</v>
      </c>
    </row>
    <row r="797" spans="1:53" x14ac:dyDescent="0.25">
      <c r="A797">
        <v>790</v>
      </c>
      <c r="B797">
        <v>1</v>
      </c>
      <c r="C797">
        <v>0</v>
      </c>
      <c r="D797">
        <f>('Added Columns'!D797-'Added Columns'!D$1)/'Added Columns'!D$3</f>
        <v>0.61904761904761907</v>
      </c>
      <c r="E797">
        <v>1</v>
      </c>
      <c r="F797">
        <v>0</v>
      </c>
      <c r="G797">
        <v>0</v>
      </c>
      <c r="H797">
        <f>('Added Columns'!H797-'Added Columns'!H$1)/'Added Columns'!H$3</f>
        <v>0.91195418754473878</v>
      </c>
      <c r="I797">
        <v>0</v>
      </c>
      <c r="J797">
        <v>0</v>
      </c>
      <c r="K797">
        <v>1</v>
      </c>
      <c r="L797">
        <f>('Added Columns'!L797-'Added Columns'!L$1)/'Added Columns'!L$3</f>
        <v>0</v>
      </c>
      <c r="M797">
        <f>('Added Columns'!M797-'Added Columns'!M$1)/'Added Columns'!M$3</f>
        <v>0.25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f>('Added Columns'!T797-'Added Columns'!T$1)/'Added Columns'!T$3</f>
        <v>0.33333333333333331</v>
      </c>
      <c r="U797">
        <f>('Added Columns'!U797-'Added Columns'!U$1)/'Added Columns'!U$3</f>
        <v>0.87142857142857144</v>
      </c>
      <c r="V797">
        <f>('Added Columns'!V797-'Added Columns'!V$1)/'Added Columns'!V$3</f>
        <v>0.33333333333333331</v>
      </c>
      <c r="W797">
        <f>('Added Columns'!W797-'Added Columns'!W$1)/'Added Columns'!W$3</f>
        <v>0.5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f>('Added Columns'!AG797-'Added Columns'!AG$1)/'Added Columns'!AG$3</f>
        <v>0</v>
      </c>
      <c r="AH797">
        <v>0</v>
      </c>
      <c r="AI797">
        <v>1</v>
      </c>
      <c r="AJ797">
        <v>0</v>
      </c>
      <c r="AK797">
        <f>('Added Columns'!AK797-'Added Columns'!AK$1)/'Added Columns'!AK$3</f>
        <v>0.49884149552395995</v>
      </c>
      <c r="AL797">
        <f>('Added Columns'!AL797-'Added Columns'!AL$1)/'Added Columns'!AL$3</f>
        <v>9.3153985143545476E-3</v>
      </c>
      <c r="AM797">
        <f>('Added Columns'!AM797-'Added Columns'!AM$1)/'Added Columns'!AM$3</f>
        <v>1</v>
      </c>
      <c r="AN797">
        <v>0</v>
      </c>
      <c r="AO797">
        <f>('Added Columns'!AO797-'Added Columns'!AO$1)/'Added Columns'!AO$3</f>
        <v>0.21428571428571427</v>
      </c>
      <c r="AP797">
        <f>('Added Columns'!AP797-'Added Columns'!AP$1)/'Added Columns'!AP$3</f>
        <v>0</v>
      </c>
      <c r="AQ797">
        <f>('Added Columns'!AQ797-'Added Columns'!AQ$1)/'Added Columns'!AQ$3</f>
        <v>1</v>
      </c>
      <c r="AR797">
        <f>('Added Columns'!AR797-'Added Columns'!AR$1)/'Added Columns'!AR$3</f>
        <v>0.33333333333333331</v>
      </c>
      <c r="AS797">
        <f>('Added Columns'!AS797-'Added Columns'!AS$1)/'Added Columns'!AS$3</f>
        <v>0.6</v>
      </c>
      <c r="AT797">
        <f>('Added Columns'!AT797-'Added Columns'!AT$1)/'Added Columns'!AT$3</f>
        <v>0.16666666666666666</v>
      </c>
      <c r="AU797">
        <f>('Added Columns'!AU797-'Added Columns'!AU$1)/'Added Columns'!AU$3</f>
        <v>0.66666666666666663</v>
      </c>
      <c r="AV797">
        <f>('Added Columns'!AV797-'Added Columns'!AV$1)/'Added Columns'!AV$3</f>
        <v>0.5</v>
      </c>
      <c r="AW797">
        <f>('Added Columns'!AW797-'Added Columns'!AW$1)/'Added Columns'!AW$3</f>
        <v>0.33333333333333331</v>
      </c>
      <c r="AX797">
        <f>('Added Columns'!AX797-'Added Columns'!AX$1)/'Added Columns'!AX$3</f>
        <v>0.2</v>
      </c>
      <c r="AY797">
        <f>('Added Columns'!AY797-'Added Columns'!AY$1)/'Added Columns'!AY$3</f>
        <v>0.35294117647058826</v>
      </c>
      <c r="AZ797">
        <v>1</v>
      </c>
      <c r="BA797">
        <v>1</v>
      </c>
    </row>
    <row r="798" spans="1:53" x14ac:dyDescent="0.25">
      <c r="A798">
        <v>791</v>
      </c>
      <c r="B798">
        <v>1</v>
      </c>
      <c r="C798">
        <v>0</v>
      </c>
      <c r="D798">
        <f>('Added Columns'!D798-'Added Columns'!D$1)/'Added Columns'!D$3</f>
        <v>0.35714285714285715</v>
      </c>
      <c r="E798">
        <v>1</v>
      </c>
      <c r="F798">
        <v>0</v>
      </c>
      <c r="G798">
        <v>0</v>
      </c>
      <c r="H798">
        <f>('Added Columns'!H798-'Added Columns'!H$1)/'Added Columns'!H$3</f>
        <v>0.39513242662848963</v>
      </c>
      <c r="I798">
        <v>0</v>
      </c>
      <c r="J798">
        <v>1</v>
      </c>
      <c r="K798">
        <v>0</v>
      </c>
      <c r="L798">
        <f>('Added Columns'!L798-'Added Columns'!L$1)/'Added Columns'!L$3</f>
        <v>0.14285714285714285</v>
      </c>
      <c r="M798">
        <f>('Added Columns'!M798-'Added Columns'!M$1)/'Added Columns'!M$3</f>
        <v>0.5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f>('Added Columns'!T798-'Added Columns'!T$1)/'Added Columns'!T$3</f>
        <v>1</v>
      </c>
      <c r="U798">
        <f>('Added Columns'!U798-'Added Columns'!U$1)/'Added Columns'!U$3</f>
        <v>5.7142857142857141E-2</v>
      </c>
      <c r="V798">
        <f>('Added Columns'!V798-'Added Columns'!V$1)/'Added Columns'!V$3</f>
        <v>0.33333333333333331</v>
      </c>
      <c r="W798">
        <f>('Added Columns'!W798-'Added Columns'!W$1)/'Added Columns'!W$3</f>
        <v>0.5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f>('Added Columns'!AG798-'Added Columns'!AG$1)/'Added Columns'!AG$3</f>
        <v>1</v>
      </c>
      <c r="AH798">
        <v>1</v>
      </c>
      <c r="AI798">
        <v>0</v>
      </c>
      <c r="AJ798">
        <v>0</v>
      </c>
      <c r="AK798">
        <f>('Added Columns'!AK798-'Added Columns'!AK$1)/'Added Columns'!AK$3</f>
        <v>0.32174828857293314</v>
      </c>
      <c r="AL798">
        <f>('Added Columns'!AL798-'Added Columns'!AL$1)/'Added Columns'!AL$3</f>
        <v>0.76771732583818508</v>
      </c>
      <c r="AM798">
        <f>('Added Columns'!AM798-'Added Columns'!AM$1)/'Added Columns'!AM$3</f>
        <v>0.44444444444444442</v>
      </c>
      <c r="AN798">
        <v>0</v>
      </c>
      <c r="AO798">
        <f>('Added Columns'!AO798-'Added Columns'!AO$1)/'Added Columns'!AO$3</f>
        <v>0.2857142857142857</v>
      </c>
      <c r="AP798">
        <f>('Added Columns'!AP798-'Added Columns'!AP$1)/'Added Columns'!AP$3</f>
        <v>0</v>
      </c>
      <c r="AQ798">
        <f>('Added Columns'!AQ798-'Added Columns'!AQ$1)/'Added Columns'!AQ$3</f>
        <v>0.66666666666666663</v>
      </c>
      <c r="AR798">
        <f>('Added Columns'!AR798-'Added Columns'!AR$1)/'Added Columns'!AR$3</f>
        <v>0.33333333333333331</v>
      </c>
      <c r="AS798">
        <f>('Added Columns'!AS798-'Added Columns'!AS$1)/'Added Columns'!AS$3</f>
        <v>0.22500000000000001</v>
      </c>
      <c r="AT798">
        <f>('Added Columns'!AT798-'Added Columns'!AT$1)/'Added Columns'!AT$3</f>
        <v>0.33333333333333331</v>
      </c>
      <c r="AU798">
        <f>('Added Columns'!AU798-'Added Columns'!AU$1)/'Added Columns'!AU$3</f>
        <v>0.66666666666666663</v>
      </c>
      <c r="AV798">
        <f>('Added Columns'!AV798-'Added Columns'!AV$1)/'Added Columns'!AV$3</f>
        <v>7.4999999999999997E-2</v>
      </c>
      <c r="AW798">
        <f>('Added Columns'!AW798-'Added Columns'!AW$1)/'Added Columns'!AW$3</f>
        <v>0.1111111111111111</v>
      </c>
      <c r="AX798">
        <f>('Added Columns'!AX798-'Added Columns'!AX$1)/'Added Columns'!AX$3</f>
        <v>6.6666666666666666E-2</v>
      </c>
      <c r="AY798">
        <f>('Added Columns'!AY798-'Added Columns'!AY$1)/'Added Columns'!AY$3</f>
        <v>0.11764705882352941</v>
      </c>
      <c r="AZ798">
        <v>1</v>
      </c>
      <c r="BA798">
        <v>0</v>
      </c>
    </row>
    <row r="799" spans="1:53" x14ac:dyDescent="0.25">
      <c r="A799">
        <v>792</v>
      </c>
      <c r="B799">
        <v>1</v>
      </c>
      <c r="C799">
        <v>0</v>
      </c>
      <c r="D799">
        <f>('Added Columns'!D799-'Added Columns'!D$1)/'Added Columns'!D$3</f>
        <v>0.40476190476190477</v>
      </c>
      <c r="E799">
        <v>1</v>
      </c>
      <c r="F799">
        <v>0</v>
      </c>
      <c r="G799">
        <v>0</v>
      </c>
      <c r="H799">
        <f>('Added Columns'!H799-'Added Columns'!H$1)/'Added Columns'!H$3</f>
        <v>0.78883321403006446</v>
      </c>
      <c r="I799">
        <v>1</v>
      </c>
      <c r="J799">
        <v>0</v>
      </c>
      <c r="K799">
        <v>0</v>
      </c>
      <c r="L799">
        <f>('Added Columns'!L799-'Added Columns'!L$1)/'Added Columns'!L$3</f>
        <v>0.10714285714285714</v>
      </c>
      <c r="M799">
        <f>('Added Columns'!M799-'Added Columns'!M$1)/'Added Columns'!M$3</f>
        <v>0.5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f>('Added Columns'!T799-'Added Columns'!T$1)/'Added Columns'!T$3</f>
        <v>1</v>
      </c>
      <c r="U799">
        <f>('Added Columns'!U799-'Added Columns'!U$1)/'Added Columns'!U$3</f>
        <v>0.8</v>
      </c>
      <c r="V799">
        <f>('Added Columns'!V799-'Added Columns'!V$1)/'Added Columns'!V$3</f>
        <v>0.66666666666666663</v>
      </c>
      <c r="W799">
        <f>('Added Columns'!W799-'Added Columns'!W$1)/'Added Columns'!W$3</f>
        <v>0.5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f>('Added Columns'!AG799-'Added Columns'!AG$1)/'Added Columns'!AG$3</f>
        <v>0</v>
      </c>
      <c r="AH799">
        <v>0</v>
      </c>
      <c r="AI799">
        <v>0</v>
      </c>
      <c r="AJ799">
        <v>1</v>
      </c>
      <c r="AK799">
        <f>('Added Columns'!AK799-'Added Columns'!AK$1)/'Added Columns'!AK$3</f>
        <v>0.45144813059505001</v>
      </c>
      <c r="AL799">
        <f>('Added Columns'!AL799-'Added Columns'!AL$1)/'Added Columns'!AL$3</f>
        <v>0.33081710499899619</v>
      </c>
      <c r="AM799">
        <f>('Added Columns'!AM799-'Added Columns'!AM$1)/'Added Columns'!AM$3</f>
        <v>0</v>
      </c>
      <c r="AN799">
        <v>1</v>
      </c>
      <c r="AO799">
        <f>('Added Columns'!AO799-'Added Columns'!AO$1)/'Added Columns'!AO$3</f>
        <v>0.7857142857142857</v>
      </c>
      <c r="AP799">
        <f>('Added Columns'!AP799-'Added Columns'!AP$1)/'Added Columns'!AP$3</f>
        <v>1</v>
      </c>
      <c r="AQ799">
        <f>('Added Columns'!AQ799-'Added Columns'!AQ$1)/'Added Columns'!AQ$3</f>
        <v>0</v>
      </c>
      <c r="AR799">
        <f>('Added Columns'!AR799-'Added Columns'!AR$1)/'Added Columns'!AR$3</f>
        <v>0</v>
      </c>
      <c r="AS799">
        <f>('Added Columns'!AS799-'Added Columns'!AS$1)/'Added Columns'!AS$3</f>
        <v>0.22500000000000001</v>
      </c>
      <c r="AT799">
        <f>('Added Columns'!AT799-'Added Columns'!AT$1)/'Added Columns'!AT$3</f>
        <v>0.33333333333333331</v>
      </c>
      <c r="AU799">
        <f>('Added Columns'!AU799-'Added Columns'!AU$1)/'Added Columns'!AU$3</f>
        <v>0.66666666666666663</v>
      </c>
      <c r="AV799">
        <f>('Added Columns'!AV799-'Added Columns'!AV$1)/'Added Columns'!AV$3</f>
        <v>0.2</v>
      </c>
      <c r="AW799">
        <f>('Added Columns'!AW799-'Added Columns'!AW$1)/'Added Columns'!AW$3</f>
        <v>0.3888888888888889</v>
      </c>
      <c r="AX799">
        <f>('Added Columns'!AX799-'Added Columns'!AX$1)/'Added Columns'!AX$3</f>
        <v>0.26666666666666666</v>
      </c>
      <c r="AY799">
        <f>('Added Columns'!AY799-'Added Columns'!AY$1)/'Added Columns'!AY$3</f>
        <v>0.41176470588235292</v>
      </c>
      <c r="AZ799">
        <v>1</v>
      </c>
      <c r="BA799">
        <v>1</v>
      </c>
    </row>
    <row r="800" spans="1:53" x14ac:dyDescent="0.25">
      <c r="A800">
        <v>793</v>
      </c>
      <c r="B800">
        <v>0</v>
      </c>
      <c r="C800">
        <v>1</v>
      </c>
      <c r="D800">
        <f>('Added Columns'!D800-'Added Columns'!D$1)/'Added Columns'!D$3</f>
        <v>0.35714285714285715</v>
      </c>
      <c r="E800">
        <v>0</v>
      </c>
      <c r="F800">
        <v>1</v>
      </c>
      <c r="G800">
        <v>0</v>
      </c>
      <c r="H800">
        <f>('Added Columns'!H800-'Added Columns'!H$1)/'Added Columns'!H$3</f>
        <v>0.51896921975662136</v>
      </c>
      <c r="I800">
        <v>0</v>
      </c>
      <c r="J800">
        <v>1</v>
      </c>
      <c r="K800">
        <v>0</v>
      </c>
      <c r="L800">
        <f>('Added Columns'!L800-'Added Columns'!L$1)/'Added Columns'!L$3</f>
        <v>1</v>
      </c>
      <c r="M800">
        <f>('Added Columns'!M800-'Added Columns'!M$1)/'Added Columns'!M$3</f>
        <v>0.75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f>('Added Columns'!T800-'Added Columns'!T$1)/'Added Columns'!T$3</f>
        <v>0</v>
      </c>
      <c r="U800">
        <f>('Added Columns'!U800-'Added Columns'!U$1)/'Added Columns'!U$3</f>
        <v>0.34285714285714286</v>
      </c>
      <c r="V800">
        <f>('Added Columns'!V800-'Added Columns'!V$1)/'Added Columns'!V$3</f>
        <v>0.33333333333333331</v>
      </c>
      <c r="W800">
        <f>('Added Columns'!W800-'Added Columns'!W$1)/'Added Columns'!W$3</f>
        <v>0.25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f>('Added Columns'!AG800-'Added Columns'!AG$1)/'Added Columns'!AG$3</f>
        <v>0.66666666666666663</v>
      </c>
      <c r="AH800">
        <v>0</v>
      </c>
      <c r="AI800">
        <v>0</v>
      </c>
      <c r="AJ800">
        <v>1</v>
      </c>
      <c r="AK800">
        <f>('Added Columns'!AK800-'Added Columns'!AK$1)/'Added Columns'!AK$3</f>
        <v>0.18425487098472881</v>
      </c>
      <c r="AL800">
        <f>('Added Columns'!AL800-'Added Columns'!AL$1)/'Added Columns'!AL$3</f>
        <v>4.1557920096366191E-2</v>
      </c>
      <c r="AM800">
        <f>('Added Columns'!AM800-'Added Columns'!AM$1)/'Added Columns'!AM$3</f>
        <v>0.1111111111111111</v>
      </c>
      <c r="AN800">
        <v>0</v>
      </c>
      <c r="AO800">
        <f>('Added Columns'!AO800-'Added Columns'!AO$1)/'Added Columns'!AO$3</f>
        <v>0.7857142857142857</v>
      </c>
      <c r="AP800">
        <f>('Added Columns'!AP800-'Added Columns'!AP$1)/'Added Columns'!AP$3</f>
        <v>1</v>
      </c>
      <c r="AQ800">
        <f>('Added Columns'!AQ800-'Added Columns'!AQ$1)/'Added Columns'!AQ$3</f>
        <v>0.33333333333333331</v>
      </c>
      <c r="AR800">
        <f>('Added Columns'!AR800-'Added Columns'!AR$1)/'Added Columns'!AR$3</f>
        <v>0</v>
      </c>
      <c r="AS800">
        <f>('Added Columns'!AS800-'Added Columns'!AS$1)/'Added Columns'!AS$3</f>
        <v>0.35</v>
      </c>
      <c r="AT800">
        <f>('Added Columns'!AT800-'Added Columns'!AT$1)/'Added Columns'!AT$3</f>
        <v>0.66666666666666663</v>
      </c>
      <c r="AU800">
        <f>('Added Columns'!AU800-'Added Columns'!AU$1)/'Added Columns'!AU$3</f>
        <v>0.66666666666666663</v>
      </c>
      <c r="AV800">
        <f>('Added Columns'!AV800-'Added Columns'!AV$1)/'Added Columns'!AV$3</f>
        <v>0.32500000000000001</v>
      </c>
      <c r="AW800">
        <f>('Added Columns'!AW800-'Added Columns'!AW$1)/'Added Columns'!AW$3</f>
        <v>0.3888888888888889</v>
      </c>
      <c r="AX800">
        <f>('Added Columns'!AX800-'Added Columns'!AX$1)/'Added Columns'!AX$3</f>
        <v>0.2</v>
      </c>
      <c r="AY800">
        <f>('Added Columns'!AY800-'Added Columns'!AY$1)/'Added Columns'!AY$3</f>
        <v>0.47058823529411764</v>
      </c>
      <c r="AZ800">
        <v>1</v>
      </c>
      <c r="BA800">
        <v>1</v>
      </c>
    </row>
    <row r="801" spans="1:53" x14ac:dyDescent="0.25">
      <c r="A801">
        <v>794</v>
      </c>
      <c r="B801">
        <v>1</v>
      </c>
      <c r="C801">
        <v>0</v>
      </c>
      <c r="D801">
        <f>('Added Columns'!D801-'Added Columns'!D$1)/'Added Columns'!D$3</f>
        <v>0.23809523809523808</v>
      </c>
      <c r="E801">
        <v>1</v>
      </c>
      <c r="F801">
        <v>0</v>
      </c>
      <c r="G801">
        <v>0</v>
      </c>
      <c r="H801">
        <f>('Added Columns'!H801-'Added Columns'!H$1)/'Added Columns'!H$3</f>
        <v>0.56764495347172517</v>
      </c>
      <c r="I801">
        <v>0</v>
      </c>
      <c r="J801">
        <v>1</v>
      </c>
      <c r="K801">
        <v>0</v>
      </c>
      <c r="L801">
        <f>('Added Columns'!L801-'Added Columns'!L$1)/'Added Columns'!L$3</f>
        <v>0.5</v>
      </c>
      <c r="M801">
        <f>('Added Columns'!M801-'Added Columns'!M$1)/'Added Columns'!M$3</f>
        <v>0.25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f>('Added Columns'!T801-'Added Columns'!T$1)/'Added Columns'!T$3</f>
        <v>0</v>
      </c>
      <c r="U801">
        <f>('Added Columns'!U801-'Added Columns'!U$1)/'Added Columns'!U$3</f>
        <v>0.2857142857142857</v>
      </c>
      <c r="V801">
        <f>('Added Columns'!V801-'Added Columns'!V$1)/'Added Columns'!V$3</f>
        <v>0.66666666666666663</v>
      </c>
      <c r="W801">
        <f>('Added Columns'!W801-'Added Columns'!W$1)/'Added Columns'!W$3</f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f>('Added Columns'!AG801-'Added Columns'!AG$1)/'Added Columns'!AG$3</f>
        <v>0.66666666666666663</v>
      </c>
      <c r="AH801">
        <v>1</v>
      </c>
      <c r="AI801">
        <v>0</v>
      </c>
      <c r="AJ801">
        <v>0</v>
      </c>
      <c r="AK801">
        <f>('Added Columns'!AK801-'Added Columns'!AK$1)/'Added Columns'!AK$3</f>
        <v>6.3085834649815695E-2</v>
      </c>
      <c r="AL801">
        <f>('Added Columns'!AL801-'Added Columns'!AL$1)/'Added Columns'!AL$3</f>
        <v>0.81863079702870911</v>
      </c>
      <c r="AM801">
        <f>('Added Columns'!AM801-'Added Columns'!AM$1)/'Added Columns'!AM$3</f>
        <v>0.1111111111111111</v>
      </c>
      <c r="AN801">
        <v>0</v>
      </c>
      <c r="AO801">
        <f>('Added Columns'!AO801-'Added Columns'!AO$1)/'Added Columns'!AO$3</f>
        <v>0.35714285714285715</v>
      </c>
      <c r="AP801">
        <f>('Added Columns'!AP801-'Added Columns'!AP$1)/'Added Columns'!AP$3</f>
        <v>0</v>
      </c>
      <c r="AQ801">
        <f>('Added Columns'!AQ801-'Added Columns'!AQ$1)/'Added Columns'!AQ$3</f>
        <v>1</v>
      </c>
      <c r="AR801">
        <f>('Added Columns'!AR801-'Added Columns'!AR$1)/'Added Columns'!AR$3</f>
        <v>0.33333333333333331</v>
      </c>
      <c r="AS801">
        <f>('Added Columns'!AS801-'Added Columns'!AS$1)/'Added Columns'!AS$3</f>
        <v>0.1</v>
      </c>
      <c r="AT801">
        <f>('Added Columns'!AT801-'Added Columns'!AT$1)/'Added Columns'!AT$3</f>
        <v>0.83333333333333337</v>
      </c>
      <c r="AU801">
        <f>('Added Columns'!AU801-'Added Columns'!AU$1)/'Added Columns'!AU$3</f>
        <v>0.33333333333333331</v>
      </c>
      <c r="AV801">
        <f>('Added Columns'!AV801-'Added Columns'!AV$1)/'Added Columns'!AV$3</f>
        <v>0.1</v>
      </c>
      <c r="AW801">
        <f>('Added Columns'!AW801-'Added Columns'!AW$1)/'Added Columns'!AW$3</f>
        <v>0.1111111111111111</v>
      </c>
      <c r="AX801">
        <f>('Added Columns'!AX801-'Added Columns'!AX$1)/'Added Columns'!AX$3</f>
        <v>0.13333333333333333</v>
      </c>
      <c r="AY801">
        <f>('Added Columns'!AY801-'Added Columns'!AY$1)/'Added Columns'!AY$3</f>
        <v>0.11764705882352941</v>
      </c>
      <c r="AZ801">
        <v>1</v>
      </c>
      <c r="BA801">
        <v>0</v>
      </c>
    </row>
    <row r="802" spans="1:53" x14ac:dyDescent="0.25">
      <c r="A802">
        <v>795</v>
      </c>
      <c r="B802">
        <v>1</v>
      </c>
      <c r="C802">
        <v>0</v>
      </c>
      <c r="D802">
        <f>('Added Columns'!D802-'Added Columns'!D$1)/'Added Columns'!D$3</f>
        <v>0.38095238095238093</v>
      </c>
      <c r="E802">
        <v>0</v>
      </c>
      <c r="F802">
        <v>1</v>
      </c>
      <c r="G802">
        <v>0</v>
      </c>
      <c r="H802">
        <f>('Added Columns'!H802-'Added Columns'!H$1)/'Added Columns'!H$3</f>
        <v>0.36936292054402292</v>
      </c>
      <c r="I802">
        <v>0</v>
      </c>
      <c r="J802">
        <v>1</v>
      </c>
      <c r="K802">
        <v>0</v>
      </c>
      <c r="L802">
        <f>('Added Columns'!L802-'Added Columns'!L$1)/'Added Columns'!L$3</f>
        <v>7.1428571428571425E-2</v>
      </c>
      <c r="M802">
        <f>('Added Columns'!M802-'Added Columns'!M$1)/'Added Columns'!M$3</f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f>('Added Columns'!T802-'Added Columns'!T$1)/'Added Columns'!T$3</f>
        <v>0</v>
      </c>
      <c r="U802">
        <f>('Added Columns'!U802-'Added Columns'!U$1)/'Added Columns'!U$3</f>
        <v>0.21428571428571427</v>
      </c>
      <c r="V802">
        <f>('Added Columns'!V802-'Added Columns'!V$1)/'Added Columns'!V$3</f>
        <v>0.66666666666666663</v>
      </c>
      <c r="W802">
        <f>('Added Columns'!W802-'Added Columns'!W$1)/'Added Columns'!W$3</f>
        <v>0.25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f>('Added Columns'!AG802-'Added Columns'!AG$1)/'Added Columns'!AG$3</f>
        <v>1</v>
      </c>
      <c r="AH802">
        <v>0</v>
      </c>
      <c r="AI802">
        <v>0</v>
      </c>
      <c r="AJ802">
        <v>1</v>
      </c>
      <c r="AK802">
        <f>('Added Columns'!AK802-'Added Columns'!AK$1)/'Added Columns'!AK$3</f>
        <v>0.3552922590837283</v>
      </c>
      <c r="AL802">
        <f>('Added Columns'!AL802-'Added Columns'!AL$1)/'Added Columns'!AL$3</f>
        <v>0.80995783979120661</v>
      </c>
      <c r="AM802">
        <f>('Added Columns'!AM802-'Added Columns'!AM$1)/'Added Columns'!AM$3</f>
        <v>0</v>
      </c>
      <c r="AN802">
        <v>0</v>
      </c>
      <c r="AO802">
        <f>('Added Columns'!AO802-'Added Columns'!AO$1)/'Added Columns'!AO$3</f>
        <v>0.42857142857142855</v>
      </c>
      <c r="AP802">
        <f>('Added Columns'!AP802-'Added Columns'!AP$1)/'Added Columns'!AP$3</f>
        <v>0</v>
      </c>
      <c r="AQ802">
        <f>('Added Columns'!AQ802-'Added Columns'!AQ$1)/'Added Columns'!AQ$3</f>
        <v>0.66666666666666663</v>
      </c>
      <c r="AR802">
        <f>('Added Columns'!AR802-'Added Columns'!AR$1)/'Added Columns'!AR$3</f>
        <v>0</v>
      </c>
      <c r="AS802">
        <f>('Added Columns'!AS802-'Added Columns'!AS$1)/'Added Columns'!AS$3</f>
        <v>0.17499999999999999</v>
      </c>
      <c r="AT802">
        <f>('Added Columns'!AT802-'Added Columns'!AT$1)/'Added Columns'!AT$3</f>
        <v>0.16666666666666666</v>
      </c>
      <c r="AU802">
        <f>('Added Columns'!AU802-'Added Columns'!AU$1)/'Added Columns'!AU$3</f>
        <v>0.33333333333333331</v>
      </c>
      <c r="AV802">
        <f>('Added Columns'!AV802-'Added Columns'!AV$1)/'Added Columns'!AV$3</f>
        <v>0.15</v>
      </c>
      <c r="AW802">
        <f>('Added Columns'!AW802-'Added Columns'!AW$1)/'Added Columns'!AW$3</f>
        <v>0.1111111111111111</v>
      </c>
      <c r="AX802">
        <f>('Added Columns'!AX802-'Added Columns'!AX$1)/'Added Columns'!AX$3</f>
        <v>0</v>
      </c>
      <c r="AY802">
        <f>('Added Columns'!AY802-'Added Columns'!AY$1)/'Added Columns'!AY$3</f>
        <v>0.23529411764705882</v>
      </c>
      <c r="AZ802">
        <v>1</v>
      </c>
      <c r="BA802">
        <v>0</v>
      </c>
    </row>
    <row r="803" spans="1:53" x14ac:dyDescent="0.25">
      <c r="A803">
        <v>796</v>
      </c>
      <c r="B803">
        <v>0</v>
      </c>
      <c r="C803">
        <v>1</v>
      </c>
      <c r="D803">
        <f>('Added Columns'!D803-'Added Columns'!D$1)/'Added Columns'!D$3</f>
        <v>0.45238095238095238</v>
      </c>
      <c r="E803">
        <v>1</v>
      </c>
      <c r="F803">
        <v>0</v>
      </c>
      <c r="G803">
        <v>0</v>
      </c>
      <c r="H803">
        <f>('Added Columns'!H803-'Added Columns'!H$1)/'Added Columns'!H$3</f>
        <v>0.1481746599856836</v>
      </c>
      <c r="I803">
        <v>1</v>
      </c>
      <c r="J803">
        <v>0</v>
      </c>
      <c r="K803">
        <v>0</v>
      </c>
      <c r="L803">
        <f>('Added Columns'!L803-'Added Columns'!L$1)/'Added Columns'!L$3</f>
        <v>0.32142857142857145</v>
      </c>
      <c r="M803">
        <f>('Added Columns'!M803-'Added Columns'!M$1)/'Added Columns'!M$3</f>
        <v>0.75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f>('Added Columns'!T803-'Added Columns'!T$1)/'Added Columns'!T$3</f>
        <v>1</v>
      </c>
      <c r="U803">
        <f>('Added Columns'!U803-'Added Columns'!U$1)/'Added Columns'!U$3</f>
        <v>0.82857142857142863</v>
      </c>
      <c r="V803">
        <f>('Added Columns'!V803-'Added Columns'!V$1)/'Added Columns'!V$3</f>
        <v>0.33333333333333331</v>
      </c>
      <c r="W803">
        <f>('Added Columns'!W803-'Added Columns'!W$1)/'Added Columns'!W$3</f>
        <v>0.25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f>('Added Columns'!AG803-'Added Columns'!AG$1)/'Added Columns'!AG$3</f>
        <v>1</v>
      </c>
      <c r="AH803">
        <v>1</v>
      </c>
      <c r="AI803">
        <v>0</v>
      </c>
      <c r="AJ803">
        <v>0</v>
      </c>
      <c r="AK803">
        <f>('Added Columns'!AK803-'Added Columns'!AK$1)/'Added Columns'!AK$3</f>
        <v>0.29936808846761453</v>
      </c>
      <c r="AL803">
        <f>('Added Columns'!AL803-'Added Columns'!AL$1)/'Added Columns'!AL$3</f>
        <v>0.88853643846617147</v>
      </c>
      <c r="AM803">
        <f>('Added Columns'!AM803-'Added Columns'!AM$1)/'Added Columns'!AM$3</f>
        <v>0.22222222222222221</v>
      </c>
      <c r="AN803">
        <v>1</v>
      </c>
      <c r="AO803">
        <f>('Added Columns'!AO803-'Added Columns'!AO$1)/'Added Columns'!AO$3</f>
        <v>0.21428571428571427</v>
      </c>
      <c r="AP803">
        <f>('Added Columns'!AP803-'Added Columns'!AP$1)/'Added Columns'!AP$3</f>
        <v>0</v>
      </c>
      <c r="AQ803">
        <f>('Added Columns'!AQ803-'Added Columns'!AQ$1)/'Added Columns'!AQ$3</f>
        <v>0.66666666666666663</v>
      </c>
      <c r="AR803">
        <f>('Added Columns'!AR803-'Added Columns'!AR$1)/'Added Columns'!AR$3</f>
        <v>1</v>
      </c>
      <c r="AS803">
        <f>('Added Columns'!AS803-'Added Columns'!AS$1)/'Added Columns'!AS$3</f>
        <v>0.2</v>
      </c>
      <c r="AT803">
        <f>('Added Columns'!AT803-'Added Columns'!AT$1)/'Added Columns'!AT$3</f>
        <v>0.83333333333333337</v>
      </c>
      <c r="AU803">
        <f>('Added Columns'!AU803-'Added Columns'!AU$1)/'Added Columns'!AU$3</f>
        <v>0.66666666666666663</v>
      </c>
      <c r="AV803">
        <f>('Added Columns'!AV803-'Added Columns'!AV$1)/'Added Columns'!AV$3</f>
        <v>2.5000000000000001E-2</v>
      </c>
      <c r="AW803">
        <f>('Added Columns'!AW803-'Added Columns'!AW$1)/'Added Columns'!AW$3</f>
        <v>0</v>
      </c>
      <c r="AX803">
        <f>('Added Columns'!AX803-'Added Columns'!AX$1)/'Added Columns'!AX$3</f>
        <v>0</v>
      </c>
      <c r="AY803">
        <f>('Added Columns'!AY803-'Added Columns'!AY$1)/'Added Columns'!AY$3</f>
        <v>0</v>
      </c>
      <c r="AZ803">
        <v>1</v>
      </c>
      <c r="BA803">
        <v>0</v>
      </c>
    </row>
    <row r="804" spans="1:53" x14ac:dyDescent="0.25">
      <c r="A804">
        <v>797</v>
      </c>
      <c r="B804">
        <v>1</v>
      </c>
      <c r="C804">
        <v>0</v>
      </c>
      <c r="D804">
        <f>('Added Columns'!D804-'Added Columns'!D$1)/'Added Columns'!D$3</f>
        <v>0.16666666666666666</v>
      </c>
      <c r="E804">
        <v>1</v>
      </c>
      <c r="F804">
        <v>0</v>
      </c>
      <c r="G804">
        <v>0</v>
      </c>
      <c r="H804">
        <f>('Added Columns'!H804-'Added Columns'!H$1)/'Added Columns'!H$3</f>
        <v>0.79957050823192555</v>
      </c>
      <c r="I804">
        <v>0</v>
      </c>
      <c r="J804">
        <v>1</v>
      </c>
      <c r="K804">
        <v>0</v>
      </c>
      <c r="L804">
        <f>('Added Columns'!L804-'Added Columns'!L$1)/'Added Columns'!L$3</f>
        <v>0.10714285714285714</v>
      </c>
      <c r="M804">
        <f>('Added Columns'!M804-'Added Columns'!M$1)/'Added Columns'!M$3</f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f>('Added Columns'!T804-'Added Columns'!T$1)/'Added Columns'!T$3</f>
        <v>1</v>
      </c>
      <c r="U804">
        <f>('Added Columns'!U804-'Added Columns'!U$1)/'Added Columns'!U$3</f>
        <v>2.8571428571428571E-2</v>
      </c>
      <c r="V804">
        <f>('Added Columns'!V804-'Added Columns'!V$1)/'Added Columns'!V$3</f>
        <v>0.66666666666666663</v>
      </c>
      <c r="W804">
        <f>('Added Columns'!W804-'Added Columns'!W$1)/'Added Columns'!W$3</f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f>('Added Columns'!AG804-'Added Columns'!AG$1)/'Added Columns'!AG$3</f>
        <v>1</v>
      </c>
      <c r="AH804">
        <v>0</v>
      </c>
      <c r="AI804">
        <v>1</v>
      </c>
      <c r="AJ804">
        <v>0</v>
      </c>
      <c r="AK804">
        <f>('Added Columns'!AK804-'Added Columns'!AK$1)/'Added Columns'!AK$3</f>
        <v>0.14123222748815165</v>
      </c>
      <c r="AL804">
        <f>('Added Columns'!AL804-'Added Columns'!AL$1)/'Added Columns'!AL$3</f>
        <v>0.10082312788596667</v>
      </c>
      <c r="AM804">
        <f>('Added Columns'!AM804-'Added Columns'!AM$1)/'Added Columns'!AM$3</f>
        <v>0.1111111111111111</v>
      </c>
      <c r="AN804">
        <v>1</v>
      </c>
      <c r="AO804">
        <f>('Added Columns'!AO804-'Added Columns'!AO$1)/'Added Columns'!AO$3</f>
        <v>0.2857142857142857</v>
      </c>
      <c r="AP804">
        <f>('Added Columns'!AP804-'Added Columns'!AP$1)/'Added Columns'!AP$3</f>
        <v>0</v>
      </c>
      <c r="AQ804">
        <f>('Added Columns'!AQ804-'Added Columns'!AQ$1)/'Added Columns'!AQ$3</f>
        <v>0.33333333333333331</v>
      </c>
      <c r="AR804">
        <f>('Added Columns'!AR804-'Added Columns'!AR$1)/'Added Columns'!AR$3</f>
        <v>0.33333333333333331</v>
      </c>
      <c r="AS804">
        <f>('Added Columns'!AS804-'Added Columns'!AS$1)/'Added Columns'!AS$3</f>
        <v>0.17499999999999999</v>
      </c>
      <c r="AT804">
        <f>('Added Columns'!AT804-'Added Columns'!AT$1)/'Added Columns'!AT$3</f>
        <v>0.5</v>
      </c>
      <c r="AU804">
        <f>('Added Columns'!AU804-'Added Columns'!AU$1)/'Added Columns'!AU$3</f>
        <v>1</v>
      </c>
      <c r="AV804">
        <f>('Added Columns'!AV804-'Added Columns'!AV$1)/'Added Columns'!AV$3</f>
        <v>0.17499999999999999</v>
      </c>
      <c r="AW804">
        <f>('Added Columns'!AW804-'Added Columns'!AW$1)/'Added Columns'!AW$3</f>
        <v>0.3888888888888889</v>
      </c>
      <c r="AX804">
        <f>('Added Columns'!AX804-'Added Columns'!AX$1)/'Added Columns'!AX$3</f>
        <v>0.33333333333333331</v>
      </c>
      <c r="AY804">
        <f>('Added Columns'!AY804-'Added Columns'!AY$1)/'Added Columns'!AY$3</f>
        <v>0.35294117647058826</v>
      </c>
      <c r="AZ804">
        <v>1</v>
      </c>
      <c r="BA804">
        <v>1</v>
      </c>
    </row>
    <row r="805" spans="1:53" x14ac:dyDescent="0.25">
      <c r="A805">
        <v>798</v>
      </c>
      <c r="B805">
        <v>1</v>
      </c>
      <c r="C805">
        <v>0</v>
      </c>
      <c r="D805">
        <f>('Added Columns'!D805-'Added Columns'!D$1)/'Added Columns'!D$3</f>
        <v>0.19047619047619047</v>
      </c>
      <c r="E805">
        <v>1</v>
      </c>
      <c r="F805">
        <v>0</v>
      </c>
      <c r="G805">
        <v>0</v>
      </c>
      <c r="H805">
        <f>('Added Columns'!H805-'Added Columns'!H$1)/'Added Columns'!H$3</f>
        <v>0.87902648532569794</v>
      </c>
      <c r="I805">
        <v>0</v>
      </c>
      <c r="J805">
        <v>1</v>
      </c>
      <c r="K805">
        <v>0</v>
      </c>
      <c r="L805">
        <f>('Added Columns'!L805-'Added Columns'!L$1)/'Added Columns'!L$3</f>
        <v>0.7142857142857143</v>
      </c>
      <c r="M805">
        <f>('Added Columns'!M805-'Added Columns'!M$1)/'Added Columns'!M$3</f>
        <v>0.5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f>('Added Columns'!T805-'Added Columns'!T$1)/'Added Columns'!T$3</f>
        <v>0</v>
      </c>
      <c r="U805">
        <f>('Added Columns'!U805-'Added Columns'!U$1)/'Added Columns'!U$3</f>
        <v>0.1</v>
      </c>
      <c r="V805">
        <f>('Added Columns'!V805-'Added Columns'!V$1)/'Added Columns'!V$3</f>
        <v>0.66666666666666663</v>
      </c>
      <c r="W805">
        <f>('Added Columns'!W805-'Added Columns'!W$1)/'Added Columns'!W$3</f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f>('Added Columns'!AG805-'Added Columns'!AG$1)/'Added Columns'!AG$3</f>
        <v>0.66666666666666663</v>
      </c>
      <c r="AH805">
        <v>1</v>
      </c>
      <c r="AI805">
        <v>0</v>
      </c>
      <c r="AJ805">
        <v>0</v>
      </c>
      <c r="AK805">
        <f>('Added Columns'!AK805-'Added Columns'!AK$1)/'Added Columns'!AK$3</f>
        <v>7.2037914691943122E-2</v>
      </c>
      <c r="AL805">
        <f>('Added Columns'!AL805-'Added Columns'!AL$1)/'Added Columns'!AL$3</f>
        <v>0.69379642642039752</v>
      </c>
      <c r="AM805">
        <f>('Added Columns'!AM805-'Added Columns'!AM$1)/'Added Columns'!AM$3</f>
        <v>0.1111111111111111</v>
      </c>
      <c r="AN805">
        <v>0</v>
      </c>
      <c r="AO805">
        <f>('Added Columns'!AO805-'Added Columns'!AO$1)/'Added Columns'!AO$3</f>
        <v>0.6428571428571429</v>
      </c>
      <c r="AP805">
        <f>('Added Columns'!AP805-'Added Columns'!AP$1)/'Added Columns'!AP$3</f>
        <v>1</v>
      </c>
      <c r="AQ805">
        <f>('Added Columns'!AQ805-'Added Columns'!AQ$1)/'Added Columns'!AQ$3</f>
        <v>0.66666666666666663</v>
      </c>
      <c r="AR805">
        <f>('Added Columns'!AR805-'Added Columns'!AR$1)/'Added Columns'!AR$3</f>
        <v>0.33333333333333331</v>
      </c>
      <c r="AS805">
        <f>('Added Columns'!AS805-'Added Columns'!AS$1)/'Added Columns'!AS$3</f>
        <v>2.5000000000000001E-2</v>
      </c>
      <c r="AT805">
        <f>('Added Columns'!AT805-'Added Columns'!AT$1)/'Added Columns'!AT$3</f>
        <v>0</v>
      </c>
      <c r="AU805">
        <f>('Added Columns'!AU805-'Added Columns'!AU$1)/'Added Columns'!AU$3</f>
        <v>0.33333333333333331</v>
      </c>
      <c r="AV805">
        <f>('Added Columns'!AV805-'Added Columns'!AV$1)/'Added Columns'!AV$3</f>
        <v>2.5000000000000001E-2</v>
      </c>
      <c r="AW805">
        <f>('Added Columns'!AW805-'Added Columns'!AW$1)/'Added Columns'!AW$3</f>
        <v>5.5555555555555552E-2</v>
      </c>
      <c r="AX805">
        <f>('Added Columns'!AX805-'Added Columns'!AX$1)/'Added Columns'!AX$3</f>
        <v>0</v>
      </c>
      <c r="AY805">
        <f>('Added Columns'!AY805-'Added Columns'!AY$1)/'Added Columns'!AY$3</f>
        <v>0</v>
      </c>
      <c r="AZ805">
        <v>1</v>
      </c>
      <c r="BA805">
        <v>1</v>
      </c>
    </row>
    <row r="806" spans="1:53" x14ac:dyDescent="0.25">
      <c r="A806">
        <v>799</v>
      </c>
      <c r="B806">
        <v>1</v>
      </c>
      <c r="C806">
        <v>0</v>
      </c>
      <c r="D806">
        <f>('Added Columns'!D806-'Added Columns'!D$1)/'Added Columns'!D$3</f>
        <v>0.35714285714285715</v>
      </c>
      <c r="E806">
        <v>1</v>
      </c>
      <c r="F806">
        <v>0</v>
      </c>
      <c r="G806">
        <v>0</v>
      </c>
      <c r="H806">
        <f>('Added Columns'!H806-'Added Columns'!H$1)/'Added Columns'!H$3</f>
        <v>0.65497494631352904</v>
      </c>
      <c r="I806">
        <v>0</v>
      </c>
      <c r="J806">
        <v>1</v>
      </c>
      <c r="K806">
        <v>0</v>
      </c>
      <c r="L806">
        <f>('Added Columns'!L806-'Added Columns'!L$1)/'Added Columns'!L$3</f>
        <v>0.8571428571428571</v>
      </c>
      <c r="M806">
        <f>('Added Columns'!M806-'Added Columns'!M$1)/'Added Columns'!M$3</f>
        <v>0.5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f>('Added Columns'!T806-'Added Columns'!T$1)/'Added Columns'!T$3</f>
        <v>0</v>
      </c>
      <c r="U806">
        <f>('Added Columns'!U806-'Added Columns'!U$1)/'Added Columns'!U$3</f>
        <v>0.35714285714285715</v>
      </c>
      <c r="V806">
        <f>('Added Columns'!V806-'Added Columns'!V$1)/'Added Columns'!V$3</f>
        <v>0.33333333333333331</v>
      </c>
      <c r="W806">
        <f>('Added Columns'!W806-'Added Columns'!W$1)/'Added Columns'!W$3</f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f>('Added Columns'!AG806-'Added Columns'!AG$1)/'Added Columns'!AG$3</f>
        <v>0.33333333333333331</v>
      </c>
      <c r="AH806">
        <v>0</v>
      </c>
      <c r="AI806">
        <v>0</v>
      </c>
      <c r="AJ806">
        <v>1</v>
      </c>
      <c r="AK806">
        <f>('Added Columns'!AK806-'Added Columns'!AK$1)/'Added Columns'!AK$3</f>
        <v>6.8667719852553974E-2</v>
      </c>
      <c r="AL806">
        <f>('Added Columns'!AL806-'Added Columns'!AL$1)/'Added Columns'!AL$3</f>
        <v>3.6097169243123874E-2</v>
      </c>
      <c r="AM806">
        <f>('Added Columns'!AM806-'Added Columns'!AM$1)/'Added Columns'!AM$3</f>
        <v>0.44444444444444442</v>
      </c>
      <c r="AN806">
        <v>1</v>
      </c>
      <c r="AO806">
        <f>('Added Columns'!AO806-'Added Columns'!AO$1)/'Added Columns'!AO$3</f>
        <v>0.6428571428571429</v>
      </c>
      <c r="AP806">
        <f>('Added Columns'!AP806-'Added Columns'!AP$1)/'Added Columns'!AP$3</f>
        <v>1</v>
      </c>
      <c r="AQ806">
        <f>('Added Columns'!AQ806-'Added Columns'!AQ$1)/'Added Columns'!AQ$3</f>
        <v>0.33333333333333331</v>
      </c>
      <c r="AR806">
        <f>('Added Columns'!AR806-'Added Columns'!AR$1)/'Added Columns'!AR$3</f>
        <v>0</v>
      </c>
      <c r="AS806">
        <f>('Added Columns'!AS806-'Added Columns'!AS$1)/'Added Columns'!AS$3</f>
        <v>0.125</v>
      </c>
      <c r="AT806">
        <f>('Added Columns'!AT806-'Added Columns'!AT$1)/'Added Columns'!AT$3</f>
        <v>0</v>
      </c>
      <c r="AU806">
        <f>('Added Columns'!AU806-'Added Columns'!AU$1)/'Added Columns'!AU$3</f>
        <v>0.66666666666666663</v>
      </c>
      <c r="AV806">
        <f>('Added Columns'!AV806-'Added Columns'!AV$1)/'Added Columns'!AV$3</f>
        <v>0.05</v>
      </c>
      <c r="AW806">
        <f>('Added Columns'!AW806-'Added Columns'!AW$1)/'Added Columns'!AW$3</f>
        <v>0.1111111111111111</v>
      </c>
      <c r="AX806">
        <f>('Added Columns'!AX806-'Added Columns'!AX$1)/'Added Columns'!AX$3</f>
        <v>0.13333333333333333</v>
      </c>
      <c r="AY806">
        <f>('Added Columns'!AY806-'Added Columns'!AY$1)/'Added Columns'!AY$3</f>
        <v>0.11764705882352941</v>
      </c>
      <c r="AZ806">
        <v>1</v>
      </c>
      <c r="BA806">
        <v>1</v>
      </c>
    </row>
    <row r="807" spans="1:53" x14ac:dyDescent="0.25">
      <c r="A807">
        <v>800</v>
      </c>
      <c r="B807">
        <v>1</v>
      </c>
      <c r="C807">
        <v>0</v>
      </c>
      <c r="D807">
        <f>('Added Columns'!D807-'Added Columns'!D$1)/'Added Columns'!D$3</f>
        <v>0.5714285714285714</v>
      </c>
      <c r="E807">
        <v>1</v>
      </c>
      <c r="F807">
        <v>0</v>
      </c>
      <c r="G807">
        <v>0</v>
      </c>
      <c r="H807">
        <f>('Added Columns'!H807-'Added Columns'!H$1)/'Added Columns'!H$3</f>
        <v>0.26270579813886902</v>
      </c>
      <c r="I807">
        <v>0</v>
      </c>
      <c r="J807">
        <v>1</v>
      </c>
      <c r="K807">
        <v>0</v>
      </c>
      <c r="L807">
        <f>('Added Columns'!L807-'Added Columns'!L$1)/'Added Columns'!L$3</f>
        <v>3.5714285714285712E-2</v>
      </c>
      <c r="M807">
        <f>('Added Columns'!M807-'Added Columns'!M$1)/'Added Columns'!M$3</f>
        <v>0.25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f>('Added Columns'!T807-'Added Columns'!T$1)/'Added Columns'!T$3</f>
        <v>1</v>
      </c>
      <c r="U807">
        <f>('Added Columns'!U807-'Added Columns'!U$1)/'Added Columns'!U$3</f>
        <v>7.1428571428571425E-2</v>
      </c>
      <c r="V807">
        <f>('Added Columns'!V807-'Added Columns'!V$1)/'Added Columns'!V$3</f>
        <v>0.66666666666666663</v>
      </c>
      <c r="W807">
        <f>('Added Columns'!W807-'Added Columns'!W$1)/'Added Columns'!W$3</f>
        <v>0.75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f>('Added Columns'!AG807-'Added Columns'!AG$1)/'Added Columns'!AG$3</f>
        <v>0</v>
      </c>
      <c r="AH807">
        <v>0</v>
      </c>
      <c r="AI807">
        <v>1</v>
      </c>
      <c r="AJ807">
        <v>0</v>
      </c>
      <c r="AK807">
        <f>('Added Columns'!AK807-'Added Columns'!AK$1)/'Added Columns'!AK$3</f>
        <v>0.87709320695102688</v>
      </c>
      <c r="AL807">
        <f>('Added Columns'!AL807-'Added Columns'!AL$1)/'Added Columns'!AL$3</f>
        <v>0.49407749447902027</v>
      </c>
      <c r="AM807">
        <f>('Added Columns'!AM807-'Added Columns'!AM$1)/'Added Columns'!AM$3</f>
        <v>0</v>
      </c>
      <c r="AN807">
        <v>0</v>
      </c>
      <c r="AO807">
        <f>('Added Columns'!AO807-'Added Columns'!AO$1)/'Added Columns'!AO$3</f>
        <v>0.42857142857142855</v>
      </c>
      <c r="AP807">
        <f>('Added Columns'!AP807-'Added Columns'!AP$1)/'Added Columns'!AP$3</f>
        <v>0</v>
      </c>
      <c r="AQ807">
        <f>('Added Columns'!AQ807-'Added Columns'!AQ$1)/'Added Columns'!AQ$3</f>
        <v>1</v>
      </c>
      <c r="AR807">
        <f>('Added Columns'!AR807-'Added Columns'!AR$1)/'Added Columns'!AR$3</f>
        <v>0.33333333333333331</v>
      </c>
      <c r="AS807">
        <f>('Added Columns'!AS807-'Added Columns'!AS$1)/'Added Columns'!AS$3</f>
        <v>0.57499999999999996</v>
      </c>
      <c r="AT807">
        <f>('Added Columns'!AT807-'Added Columns'!AT$1)/'Added Columns'!AT$3</f>
        <v>0.5</v>
      </c>
      <c r="AU807">
        <f>('Added Columns'!AU807-'Added Columns'!AU$1)/'Added Columns'!AU$3</f>
        <v>0.66666666666666663</v>
      </c>
      <c r="AV807">
        <f>('Added Columns'!AV807-'Added Columns'!AV$1)/'Added Columns'!AV$3</f>
        <v>0.55000000000000004</v>
      </c>
      <c r="AW807">
        <f>('Added Columns'!AW807-'Added Columns'!AW$1)/'Added Columns'!AW$3</f>
        <v>0.33333333333333331</v>
      </c>
      <c r="AX807">
        <f>('Added Columns'!AX807-'Added Columns'!AX$1)/'Added Columns'!AX$3</f>
        <v>0.8666666666666667</v>
      </c>
      <c r="AY807">
        <f>('Added Columns'!AY807-'Added Columns'!AY$1)/'Added Columns'!AY$3</f>
        <v>0.41176470588235292</v>
      </c>
      <c r="AZ807">
        <v>1</v>
      </c>
      <c r="BA807">
        <v>0</v>
      </c>
    </row>
    <row r="808" spans="1:53" x14ac:dyDescent="0.25">
      <c r="A808">
        <v>801</v>
      </c>
      <c r="B808">
        <v>1</v>
      </c>
      <c r="C808">
        <v>0</v>
      </c>
      <c r="D808">
        <f>('Added Columns'!D808-'Added Columns'!D$1)/'Added Columns'!D$3</f>
        <v>0.23809523809523808</v>
      </c>
      <c r="E808">
        <v>0</v>
      </c>
      <c r="F808">
        <v>1</v>
      </c>
      <c r="G808">
        <v>0</v>
      </c>
      <c r="H808">
        <f>('Added Columns'!H808-'Added Columns'!H$1)/'Added Columns'!H$3</f>
        <v>0.64924838940586971</v>
      </c>
      <c r="I808">
        <v>0</v>
      </c>
      <c r="J808">
        <v>1</v>
      </c>
      <c r="K808">
        <v>0</v>
      </c>
      <c r="L808">
        <f>('Added Columns'!L808-'Added Columns'!L$1)/'Added Columns'!L$3</f>
        <v>0</v>
      </c>
      <c r="M808">
        <f>('Added Columns'!M808-'Added Columns'!M$1)/'Added Columns'!M$3</f>
        <v>0.5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f>('Added Columns'!T808-'Added Columns'!T$1)/'Added Columns'!T$3</f>
        <v>0</v>
      </c>
      <c r="U808">
        <f>('Added Columns'!U808-'Added Columns'!U$1)/'Added Columns'!U$3</f>
        <v>0.21428571428571427</v>
      </c>
      <c r="V808">
        <f>('Added Columns'!V808-'Added Columns'!V$1)/'Added Columns'!V$3</f>
        <v>0.33333333333333331</v>
      </c>
      <c r="W808">
        <f>('Added Columns'!W808-'Added Columns'!W$1)/'Added Columns'!W$3</f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f>('Added Columns'!AG808-'Added Columns'!AG$1)/'Added Columns'!AG$3</f>
        <v>0.33333333333333331</v>
      </c>
      <c r="AH808">
        <v>1</v>
      </c>
      <c r="AI808">
        <v>0</v>
      </c>
      <c r="AJ808">
        <v>0</v>
      </c>
      <c r="AK808">
        <f>('Added Columns'!AK808-'Added Columns'!AK$1)/'Added Columns'!AK$3</f>
        <v>8.3570300157977881E-2</v>
      </c>
      <c r="AL808">
        <f>('Added Columns'!AL808-'Added Columns'!AL$1)/'Added Columns'!AL$3</f>
        <v>0.20341296928327646</v>
      </c>
      <c r="AM808">
        <f>('Added Columns'!AM808-'Added Columns'!AM$1)/'Added Columns'!AM$3</f>
        <v>0.1111111111111111</v>
      </c>
      <c r="AN808">
        <v>0</v>
      </c>
      <c r="AO808">
        <f>('Added Columns'!AO808-'Added Columns'!AO$1)/'Added Columns'!AO$3</f>
        <v>0.2857142857142857</v>
      </c>
      <c r="AP808">
        <f>('Added Columns'!AP808-'Added Columns'!AP$1)/'Added Columns'!AP$3</f>
        <v>0</v>
      </c>
      <c r="AQ808">
        <f>('Added Columns'!AQ808-'Added Columns'!AQ$1)/'Added Columns'!AQ$3</f>
        <v>0</v>
      </c>
      <c r="AR808">
        <f>('Added Columns'!AR808-'Added Columns'!AR$1)/'Added Columns'!AR$3</f>
        <v>0.66666666666666663</v>
      </c>
      <c r="AS808">
        <f>('Added Columns'!AS808-'Added Columns'!AS$1)/'Added Columns'!AS$3</f>
        <v>2.5000000000000001E-2</v>
      </c>
      <c r="AT808">
        <f>('Added Columns'!AT808-'Added Columns'!AT$1)/'Added Columns'!AT$3</f>
        <v>0.33333333333333331</v>
      </c>
      <c r="AU808">
        <f>('Added Columns'!AU808-'Added Columns'!AU$1)/'Added Columns'!AU$3</f>
        <v>0.66666666666666663</v>
      </c>
      <c r="AV808">
        <f>('Added Columns'!AV808-'Added Columns'!AV$1)/'Added Columns'!AV$3</f>
        <v>2.5000000000000001E-2</v>
      </c>
      <c r="AW808">
        <f>('Added Columns'!AW808-'Added Columns'!AW$1)/'Added Columns'!AW$3</f>
        <v>0</v>
      </c>
      <c r="AX808">
        <f>('Added Columns'!AX808-'Added Columns'!AX$1)/'Added Columns'!AX$3</f>
        <v>0</v>
      </c>
      <c r="AY808">
        <f>('Added Columns'!AY808-'Added Columns'!AY$1)/'Added Columns'!AY$3</f>
        <v>0</v>
      </c>
      <c r="AZ808">
        <v>1</v>
      </c>
      <c r="BA808">
        <v>1</v>
      </c>
    </row>
    <row r="809" spans="1:53" x14ac:dyDescent="0.25">
      <c r="A809">
        <v>802</v>
      </c>
      <c r="B809">
        <v>1</v>
      </c>
      <c r="C809">
        <v>0</v>
      </c>
      <c r="D809">
        <f>('Added Columns'!D809-'Added Columns'!D$1)/'Added Columns'!D$3</f>
        <v>0.76190476190476186</v>
      </c>
      <c r="E809">
        <v>0</v>
      </c>
      <c r="F809">
        <v>1</v>
      </c>
      <c r="G809">
        <v>0</v>
      </c>
      <c r="H809">
        <f>('Added Columns'!H809-'Added Columns'!H$1)/'Added Columns'!H$3</f>
        <v>0.61345740873299925</v>
      </c>
      <c r="I809">
        <v>1</v>
      </c>
      <c r="J809">
        <v>0</v>
      </c>
      <c r="K809">
        <v>0</v>
      </c>
      <c r="L809">
        <f>('Added Columns'!L809-'Added Columns'!L$1)/'Added Columns'!L$3</f>
        <v>0</v>
      </c>
      <c r="M809">
        <f>('Added Columns'!M809-'Added Columns'!M$1)/'Added Columns'!M$3</f>
        <v>0.75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f>('Added Columns'!T809-'Added Columns'!T$1)/'Added Columns'!T$3</f>
        <v>1</v>
      </c>
      <c r="U809">
        <f>('Added Columns'!U809-'Added Columns'!U$1)/'Added Columns'!U$3</f>
        <v>0.72857142857142854</v>
      </c>
      <c r="V809">
        <f>('Added Columns'!V809-'Added Columns'!V$1)/'Added Columns'!V$3</f>
        <v>0.66666666666666663</v>
      </c>
      <c r="W809">
        <f>('Added Columns'!W809-'Added Columns'!W$1)/'Added Columns'!W$3</f>
        <v>0.25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f>('Added Columns'!AG809-'Added Columns'!AG$1)/'Added Columns'!AG$3</f>
        <v>0.66666666666666663</v>
      </c>
      <c r="AH809">
        <v>0</v>
      </c>
      <c r="AI809">
        <v>0</v>
      </c>
      <c r="AJ809">
        <v>1</v>
      </c>
      <c r="AK809">
        <f>('Added Columns'!AK809-'Added Columns'!AK$1)/'Added Columns'!AK$3</f>
        <v>0.19583991574512902</v>
      </c>
      <c r="AL809">
        <f>('Added Columns'!AL809-'Added Columns'!AL$1)/'Added Columns'!AL$3</f>
        <v>0.60859265207789603</v>
      </c>
      <c r="AM809">
        <f>('Added Columns'!AM809-'Added Columns'!AM$1)/'Added Columns'!AM$3</f>
        <v>0.33333333333333331</v>
      </c>
      <c r="AN809">
        <v>1</v>
      </c>
      <c r="AO809">
        <f>('Added Columns'!AO809-'Added Columns'!AO$1)/'Added Columns'!AO$3</f>
        <v>0.21428571428571427</v>
      </c>
      <c r="AP809">
        <f>('Added Columns'!AP809-'Added Columns'!AP$1)/'Added Columns'!AP$3</f>
        <v>0</v>
      </c>
      <c r="AQ809">
        <f>('Added Columns'!AQ809-'Added Columns'!AQ$1)/'Added Columns'!AQ$3</f>
        <v>1</v>
      </c>
      <c r="AR809">
        <f>('Added Columns'!AR809-'Added Columns'!AR$1)/'Added Columns'!AR$3</f>
        <v>0</v>
      </c>
      <c r="AS809">
        <f>('Added Columns'!AS809-'Added Columns'!AS$1)/'Added Columns'!AS$3</f>
        <v>0.125</v>
      </c>
      <c r="AT809">
        <f>('Added Columns'!AT809-'Added Columns'!AT$1)/'Added Columns'!AT$3</f>
        <v>0.66666666666666663</v>
      </c>
      <c r="AU809">
        <f>('Added Columns'!AU809-'Added Columns'!AU$1)/'Added Columns'!AU$3</f>
        <v>0.66666666666666663</v>
      </c>
      <c r="AV809">
        <f>('Added Columns'!AV809-'Added Columns'!AV$1)/'Added Columns'!AV$3</f>
        <v>0</v>
      </c>
      <c r="AW809">
        <f>('Added Columns'!AW809-'Added Columns'!AW$1)/'Added Columns'!AW$3</f>
        <v>0</v>
      </c>
      <c r="AX809">
        <f>('Added Columns'!AX809-'Added Columns'!AX$1)/'Added Columns'!AX$3</f>
        <v>0</v>
      </c>
      <c r="AY809">
        <f>('Added Columns'!AY809-'Added Columns'!AY$1)/'Added Columns'!AY$3</f>
        <v>0</v>
      </c>
      <c r="AZ809">
        <v>1</v>
      </c>
      <c r="BA809">
        <v>1</v>
      </c>
    </row>
    <row r="810" spans="1:53" x14ac:dyDescent="0.25">
      <c r="A810">
        <v>803</v>
      </c>
      <c r="B810">
        <v>0</v>
      </c>
      <c r="C810">
        <v>1</v>
      </c>
      <c r="D810">
        <f>('Added Columns'!D810-'Added Columns'!D$1)/'Added Columns'!D$3</f>
        <v>0.35714285714285715</v>
      </c>
      <c r="E810">
        <v>0</v>
      </c>
      <c r="F810">
        <v>1</v>
      </c>
      <c r="G810">
        <v>0</v>
      </c>
      <c r="H810">
        <f>('Added Columns'!H810-'Added Columns'!H$1)/'Added Columns'!H$3</f>
        <v>0.62133142448103074</v>
      </c>
      <c r="I810">
        <v>1</v>
      </c>
      <c r="J810">
        <v>0</v>
      </c>
      <c r="K810">
        <v>0</v>
      </c>
      <c r="L810">
        <f>('Added Columns'!L810-'Added Columns'!L$1)/'Added Columns'!L$3</f>
        <v>0.21428571428571427</v>
      </c>
      <c r="M810">
        <f>('Added Columns'!M810-'Added Columns'!M$1)/'Added Columns'!M$3</f>
        <v>0.5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f>('Added Columns'!T810-'Added Columns'!T$1)/'Added Columns'!T$3</f>
        <v>1</v>
      </c>
      <c r="U810">
        <f>('Added Columns'!U810-'Added Columns'!U$1)/'Added Columns'!U$3</f>
        <v>0</v>
      </c>
      <c r="V810">
        <f>('Added Columns'!V810-'Added Columns'!V$1)/'Added Columns'!V$3</f>
        <v>0.66666666666666663</v>
      </c>
      <c r="W810">
        <f>('Added Columns'!W810-'Added Columns'!W$1)/'Added Columns'!W$3</f>
        <v>0.25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f>('Added Columns'!AG810-'Added Columns'!AG$1)/'Added Columns'!AG$3</f>
        <v>0.33333333333333331</v>
      </c>
      <c r="AH810">
        <v>0</v>
      </c>
      <c r="AI810">
        <v>1</v>
      </c>
      <c r="AJ810">
        <v>0</v>
      </c>
      <c r="AK810">
        <f>('Added Columns'!AK810-'Added Columns'!AK$1)/'Added Columns'!AK$3</f>
        <v>0.17340705634544498</v>
      </c>
      <c r="AL810">
        <f>('Added Columns'!AL810-'Added Columns'!AL$1)/'Added Columns'!AL$3</f>
        <v>0.4540052198353744</v>
      </c>
      <c r="AM810">
        <f>('Added Columns'!AM810-'Added Columns'!AM$1)/'Added Columns'!AM$3</f>
        <v>0</v>
      </c>
      <c r="AN810">
        <v>0</v>
      </c>
      <c r="AO810">
        <f>('Added Columns'!AO810-'Added Columns'!AO$1)/'Added Columns'!AO$3</f>
        <v>0.42857142857142855</v>
      </c>
      <c r="AP810">
        <f>('Added Columns'!AP810-'Added Columns'!AP$1)/'Added Columns'!AP$3</f>
        <v>0</v>
      </c>
      <c r="AQ810">
        <f>('Added Columns'!AQ810-'Added Columns'!AQ$1)/'Added Columns'!AQ$3</f>
        <v>0.66666666666666663</v>
      </c>
      <c r="AR810">
        <f>('Added Columns'!AR810-'Added Columns'!AR$1)/'Added Columns'!AR$3</f>
        <v>0.33333333333333331</v>
      </c>
      <c r="AS810">
        <f>('Added Columns'!AS810-'Added Columns'!AS$1)/'Added Columns'!AS$3</f>
        <v>0.1</v>
      </c>
      <c r="AT810">
        <f>('Added Columns'!AT810-'Added Columns'!AT$1)/'Added Columns'!AT$3</f>
        <v>0.5</v>
      </c>
      <c r="AU810">
        <f>('Added Columns'!AU810-'Added Columns'!AU$1)/'Added Columns'!AU$3</f>
        <v>0.66666666666666663</v>
      </c>
      <c r="AV810">
        <f>('Added Columns'!AV810-'Added Columns'!AV$1)/'Added Columns'!AV$3</f>
        <v>7.4999999999999997E-2</v>
      </c>
      <c r="AW810">
        <f>('Added Columns'!AW810-'Added Columns'!AW$1)/'Added Columns'!AW$3</f>
        <v>0.1111111111111111</v>
      </c>
      <c r="AX810">
        <f>('Added Columns'!AX810-'Added Columns'!AX$1)/'Added Columns'!AX$3</f>
        <v>0</v>
      </c>
      <c r="AY810">
        <f>('Added Columns'!AY810-'Added Columns'!AY$1)/'Added Columns'!AY$3</f>
        <v>0.11764705882352941</v>
      </c>
      <c r="AZ810">
        <v>1</v>
      </c>
      <c r="BA810">
        <v>0</v>
      </c>
    </row>
    <row r="811" spans="1:53" x14ac:dyDescent="0.25">
      <c r="A811">
        <v>804</v>
      </c>
      <c r="B811">
        <v>1</v>
      </c>
      <c r="C811">
        <v>0</v>
      </c>
      <c r="D811">
        <f>('Added Columns'!D811-'Added Columns'!D$1)/'Added Columns'!D$3</f>
        <v>0.38095238095238093</v>
      </c>
      <c r="E811">
        <v>0</v>
      </c>
      <c r="F811">
        <v>0</v>
      </c>
      <c r="G811">
        <v>1</v>
      </c>
      <c r="H811">
        <f>('Added Columns'!H811-'Added Columns'!H$1)/'Added Columns'!H$3</f>
        <v>0.42591267000715821</v>
      </c>
      <c r="I811">
        <v>0</v>
      </c>
      <c r="J811">
        <v>1</v>
      </c>
      <c r="K811">
        <v>0</v>
      </c>
      <c r="L811">
        <f>('Added Columns'!L811-'Added Columns'!L$1)/'Added Columns'!L$3</f>
        <v>7.1428571428571425E-2</v>
      </c>
      <c r="M811">
        <f>('Added Columns'!M811-'Added Columns'!M$1)/'Added Columns'!M$3</f>
        <v>0.75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f>('Added Columns'!T811-'Added Columns'!T$1)/'Added Columns'!T$3</f>
        <v>0.66666666666666663</v>
      </c>
      <c r="U811">
        <f>('Added Columns'!U811-'Added Columns'!U$1)/'Added Columns'!U$3</f>
        <v>0.14285714285714285</v>
      </c>
      <c r="V811">
        <f>('Added Columns'!V811-'Added Columns'!V$1)/'Added Columns'!V$3</f>
        <v>0.33333333333333331</v>
      </c>
      <c r="W811">
        <f>('Added Columns'!W811-'Added Columns'!W$1)/'Added Columns'!W$3</f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f>('Added Columns'!AG811-'Added Columns'!AG$1)/'Added Columns'!AG$3</f>
        <v>1</v>
      </c>
      <c r="AH811">
        <v>0</v>
      </c>
      <c r="AI811">
        <v>1</v>
      </c>
      <c r="AJ811">
        <v>0</v>
      </c>
      <c r="AK811">
        <f>('Added Columns'!AK811-'Added Columns'!AK$1)/'Added Columns'!AK$3</f>
        <v>0.10373880989994734</v>
      </c>
      <c r="AL811">
        <f>('Added Columns'!AL811-'Added Columns'!AL$1)/'Added Columns'!AL$3</f>
        <v>0.81847018670949612</v>
      </c>
      <c r="AM811">
        <f>('Added Columns'!AM811-'Added Columns'!AM$1)/'Added Columns'!AM$3</f>
        <v>0.33333333333333331</v>
      </c>
      <c r="AN811">
        <v>0</v>
      </c>
      <c r="AO811">
        <f>('Added Columns'!AO811-'Added Columns'!AO$1)/'Added Columns'!AO$3</f>
        <v>0.42857142857142855</v>
      </c>
      <c r="AP811">
        <f>('Added Columns'!AP811-'Added Columns'!AP$1)/'Added Columns'!AP$3</f>
        <v>0</v>
      </c>
      <c r="AQ811">
        <f>('Added Columns'!AQ811-'Added Columns'!AQ$1)/'Added Columns'!AQ$3</f>
        <v>1</v>
      </c>
      <c r="AR811">
        <f>('Added Columns'!AR811-'Added Columns'!AR$1)/'Added Columns'!AR$3</f>
        <v>1</v>
      </c>
      <c r="AS811">
        <f>('Added Columns'!AS811-'Added Columns'!AS$1)/'Added Columns'!AS$3</f>
        <v>0.15</v>
      </c>
      <c r="AT811">
        <f>('Added Columns'!AT811-'Added Columns'!AT$1)/'Added Columns'!AT$3</f>
        <v>0.33333333333333331</v>
      </c>
      <c r="AU811">
        <f>('Added Columns'!AU811-'Added Columns'!AU$1)/'Added Columns'!AU$3</f>
        <v>0.66666666666666663</v>
      </c>
      <c r="AV811">
        <f>('Added Columns'!AV811-'Added Columns'!AV$1)/'Added Columns'!AV$3</f>
        <v>0</v>
      </c>
      <c r="AW811">
        <f>('Added Columns'!AW811-'Added Columns'!AW$1)/'Added Columns'!AW$3</f>
        <v>0</v>
      </c>
      <c r="AX811">
        <f>('Added Columns'!AX811-'Added Columns'!AX$1)/'Added Columns'!AX$3</f>
        <v>0</v>
      </c>
      <c r="AY811">
        <f>('Added Columns'!AY811-'Added Columns'!AY$1)/'Added Columns'!AY$3</f>
        <v>0</v>
      </c>
      <c r="AZ811">
        <v>1</v>
      </c>
      <c r="BA811">
        <v>0</v>
      </c>
    </row>
    <row r="812" spans="1:53" x14ac:dyDescent="0.25">
      <c r="A812">
        <v>805</v>
      </c>
      <c r="B812">
        <v>1</v>
      </c>
      <c r="C812">
        <v>0</v>
      </c>
      <c r="D812">
        <f>('Added Columns'!D812-'Added Columns'!D$1)/'Added Columns'!D$3</f>
        <v>0.7142857142857143</v>
      </c>
      <c r="E812">
        <v>0</v>
      </c>
      <c r="F812">
        <v>0</v>
      </c>
      <c r="G812">
        <v>1</v>
      </c>
      <c r="H812">
        <f>('Added Columns'!H812-'Added Columns'!H$1)/'Added Columns'!H$3</f>
        <v>0.83035075161059413</v>
      </c>
      <c r="I812">
        <v>0</v>
      </c>
      <c r="J812">
        <v>1</v>
      </c>
      <c r="K812">
        <v>0</v>
      </c>
      <c r="L812">
        <f>('Added Columns'!L812-'Added Columns'!L$1)/'Added Columns'!L$3</f>
        <v>0</v>
      </c>
      <c r="M812">
        <f>('Added Columns'!M812-'Added Columns'!M$1)/'Added Columns'!M$3</f>
        <v>0.75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f>('Added Columns'!T812-'Added Columns'!T$1)/'Added Columns'!T$3</f>
        <v>0</v>
      </c>
      <c r="U812">
        <f>('Added Columns'!U812-'Added Columns'!U$1)/'Added Columns'!U$3</f>
        <v>7.1428571428571425E-2</v>
      </c>
      <c r="V812">
        <f>('Added Columns'!V812-'Added Columns'!V$1)/'Added Columns'!V$3</f>
        <v>1</v>
      </c>
      <c r="W812">
        <f>('Added Columns'!W812-'Added Columns'!W$1)/'Added Columns'!W$3</f>
        <v>0.75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f>('Added Columns'!AG812-'Added Columns'!AG$1)/'Added Columns'!AG$3</f>
        <v>1</v>
      </c>
      <c r="AH812">
        <v>0</v>
      </c>
      <c r="AI812">
        <v>0</v>
      </c>
      <c r="AJ812">
        <v>1</v>
      </c>
      <c r="AK812">
        <f>('Added Columns'!AK812-'Added Columns'!AK$1)/'Added Columns'!AK$3</f>
        <v>0.83601895734597154</v>
      </c>
      <c r="AL812">
        <f>('Added Columns'!AL812-'Added Columns'!AL$1)/'Added Columns'!AL$3</f>
        <v>0.56454527203372817</v>
      </c>
      <c r="AM812">
        <f>('Added Columns'!AM812-'Added Columns'!AM$1)/'Added Columns'!AM$3</f>
        <v>0.22222222222222221</v>
      </c>
      <c r="AN812">
        <v>0</v>
      </c>
      <c r="AO812">
        <f>('Added Columns'!AO812-'Added Columns'!AO$1)/'Added Columns'!AO$3</f>
        <v>0.7857142857142857</v>
      </c>
      <c r="AP812">
        <f>('Added Columns'!AP812-'Added Columns'!AP$1)/'Added Columns'!AP$3</f>
        <v>1</v>
      </c>
      <c r="AQ812">
        <f>('Added Columns'!AQ812-'Added Columns'!AQ$1)/'Added Columns'!AQ$3</f>
        <v>0.66666666666666663</v>
      </c>
      <c r="AR812">
        <f>('Added Columns'!AR812-'Added Columns'!AR$1)/'Added Columns'!AR$3</f>
        <v>0</v>
      </c>
      <c r="AS812">
        <f>('Added Columns'!AS812-'Added Columns'!AS$1)/'Added Columns'!AS$3</f>
        <v>0.67500000000000004</v>
      </c>
      <c r="AT812">
        <f>('Added Columns'!AT812-'Added Columns'!AT$1)/'Added Columns'!AT$3</f>
        <v>0.5</v>
      </c>
      <c r="AU812">
        <f>('Added Columns'!AU812-'Added Columns'!AU$1)/'Added Columns'!AU$3</f>
        <v>0.33333333333333331</v>
      </c>
      <c r="AV812">
        <f>('Added Columns'!AV812-'Added Columns'!AV$1)/'Added Columns'!AV$3</f>
        <v>0.125</v>
      </c>
      <c r="AW812">
        <f>('Added Columns'!AW812-'Added Columns'!AW$1)/'Added Columns'!AW$3</f>
        <v>0.22222222222222221</v>
      </c>
      <c r="AX812">
        <f>('Added Columns'!AX812-'Added Columns'!AX$1)/'Added Columns'!AX$3</f>
        <v>0.13333333333333333</v>
      </c>
      <c r="AY812">
        <f>('Added Columns'!AY812-'Added Columns'!AY$1)/'Added Columns'!AY$3</f>
        <v>5.8823529411764705E-2</v>
      </c>
      <c r="AZ812">
        <v>1</v>
      </c>
      <c r="BA812">
        <v>0</v>
      </c>
    </row>
    <row r="813" spans="1:53" x14ac:dyDescent="0.25">
      <c r="A813">
        <v>806</v>
      </c>
      <c r="B813">
        <v>0</v>
      </c>
      <c r="C813">
        <v>1</v>
      </c>
      <c r="D813">
        <f>('Added Columns'!D813-'Added Columns'!D$1)/'Added Columns'!D$3</f>
        <v>0.6428571428571429</v>
      </c>
      <c r="E813">
        <v>0</v>
      </c>
      <c r="F813">
        <v>0</v>
      </c>
      <c r="G813">
        <v>1</v>
      </c>
      <c r="H813">
        <f>('Added Columns'!H813-'Added Columns'!H$1)/'Added Columns'!H$3</f>
        <v>0.67859699355762348</v>
      </c>
      <c r="I813">
        <v>1</v>
      </c>
      <c r="J813">
        <v>0</v>
      </c>
      <c r="K813">
        <v>0</v>
      </c>
      <c r="L813">
        <f>('Added Columns'!L813-'Added Columns'!L$1)/'Added Columns'!L$3</f>
        <v>0.2857142857142857</v>
      </c>
      <c r="M813">
        <f>('Added Columns'!M813-'Added Columns'!M$1)/'Added Columns'!M$3</f>
        <v>0.75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>('Added Columns'!T813-'Added Columns'!T$1)/'Added Columns'!T$3</f>
        <v>0.33333333333333331</v>
      </c>
      <c r="U813">
        <f>('Added Columns'!U813-'Added Columns'!U$1)/'Added Columns'!U$3</f>
        <v>0.5</v>
      </c>
      <c r="V813">
        <f>('Added Columns'!V813-'Added Columns'!V$1)/'Added Columns'!V$3</f>
        <v>0.33333333333333331</v>
      </c>
      <c r="W813">
        <f>('Added Columns'!W813-'Added Columns'!W$1)/'Added Columns'!W$3</f>
        <v>0.25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f>('Added Columns'!AG813-'Added Columns'!AG$1)/'Added Columns'!AG$3</f>
        <v>0.66666666666666663</v>
      </c>
      <c r="AH813">
        <v>0</v>
      </c>
      <c r="AI813">
        <v>1</v>
      </c>
      <c r="AJ813">
        <v>0</v>
      </c>
      <c r="AK813">
        <f>('Added Columns'!AK813-'Added Columns'!AK$1)/'Added Columns'!AK$3</f>
        <v>0.24139020537124803</v>
      </c>
      <c r="AL813">
        <f>('Added Columns'!AL813-'Added Columns'!AL$1)/'Added Columns'!AL$3</f>
        <v>0.63746235695643449</v>
      </c>
      <c r="AM813">
        <f>('Added Columns'!AM813-'Added Columns'!AM$1)/'Added Columns'!AM$3</f>
        <v>0.1111111111111111</v>
      </c>
      <c r="AN813">
        <v>0</v>
      </c>
      <c r="AO813">
        <f>('Added Columns'!AO813-'Added Columns'!AO$1)/'Added Columns'!AO$3</f>
        <v>0.14285714285714285</v>
      </c>
      <c r="AP813">
        <f>('Added Columns'!AP813-'Added Columns'!AP$1)/'Added Columns'!AP$3</f>
        <v>0</v>
      </c>
      <c r="AQ813">
        <f>('Added Columns'!AQ813-'Added Columns'!AQ$1)/'Added Columns'!AQ$3</f>
        <v>1</v>
      </c>
      <c r="AR813">
        <f>('Added Columns'!AR813-'Added Columns'!AR$1)/'Added Columns'!AR$3</f>
        <v>0.33333333333333331</v>
      </c>
      <c r="AS813">
        <f>('Added Columns'!AS813-'Added Columns'!AS$1)/'Added Columns'!AS$3</f>
        <v>0.375</v>
      </c>
      <c r="AT813">
        <f>('Added Columns'!AT813-'Added Columns'!AT$1)/'Added Columns'!AT$3</f>
        <v>0.33333333333333331</v>
      </c>
      <c r="AU813">
        <f>('Added Columns'!AU813-'Added Columns'!AU$1)/'Added Columns'!AU$3</f>
        <v>0.66666666666666663</v>
      </c>
      <c r="AV813">
        <f>('Added Columns'!AV813-'Added Columns'!AV$1)/'Added Columns'!AV$3</f>
        <v>0.375</v>
      </c>
      <c r="AW813">
        <f>('Added Columns'!AW813-'Added Columns'!AW$1)/'Added Columns'!AW$3</f>
        <v>0.55555555555555558</v>
      </c>
      <c r="AX813">
        <f>('Added Columns'!AX813-'Added Columns'!AX$1)/'Added Columns'!AX$3</f>
        <v>0.26666666666666666</v>
      </c>
      <c r="AY813">
        <f>('Added Columns'!AY813-'Added Columns'!AY$1)/'Added Columns'!AY$3</f>
        <v>0.70588235294117652</v>
      </c>
      <c r="AZ813">
        <v>1</v>
      </c>
      <c r="BA813">
        <v>0</v>
      </c>
    </row>
    <row r="814" spans="1:53" x14ac:dyDescent="0.25">
      <c r="A814">
        <v>807</v>
      </c>
      <c r="B814">
        <v>1</v>
      </c>
      <c r="C814">
        <v>0</v>
      </c>
      <c r="D814">
        <f>('Added Columns'!D814-'Added Columns'!D$1)/'Added Columns'!D$3</f>
        <v>0.80952380952380953</v>
      </c>
      <c r="E814">
        <v>1</v>
      </c>
      <c r="F814">
        <v>0</v>
      </c>
      <c r="G814">
        <v>0</v>
      </c>
      <c r="H814">
        <f>('Added Columns'!H814-'Added Columns'!H$1)/'Added Columns'!H$3</f>
        <v>0.63851109520400862</v>
      </c>
      <c r="I814">
        <v>0</v>
      </c>
      <c r="J814">
        <v>1</v>
      </c>
      <c r="K814">
        <v>0</v>
      </c>
      <c r="L814">
        <f>('Added Columns'!L814-'Added Columns'!L$1)/'Added Columns'!L$3</f>
        <v>0.21428571428571427</v>
      </c>
      <c r="M814">
        <f>('Added Columns'!M814-'Added Columns'!M$1)/'Added Columns'!M$3</f>
        <v>0.75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f>('Added Columns'!T814-'Added Columns'!T$1)/'Added Columns'!T$3</f>
        <v>0.33333333333333331</v>
      </c>
      <c r="U814">
        <f>('Added Columns'!U814-'Added Columns'!U$1)/'Added Columns'!U$3</f>
        <v>0.81428571428571428</v>
      </c>
      <c r="V814">
        <f>('Added Columns'!V814-'Added Columns'!V$1)/'Added Columns'!V$3</f>
        <v>0.66666666666666663</v>
      </c>
      <c r="W814">
        <f>('Added Columns'!W814-'Added Columns'!W$1)/'Added Columns'!W$3</f>
        <v>0.5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f>('Added Columns'!AG814-'Added Columns'!AG$1)/'Added Columns'!AG$3</f>
        <v>0.33333333333333331</v>
      </c>
      <c r="AH814">
        <v>0</v>
      </c>
      <c r="AI814">
        <v>0</v>
      </c>
      <c r="AJ814">
        <v>1</v>
      </c>
      <c r="AK814">
        <f>('Added Columns'!AK814-'Added Columns'!AK$1)/'Added Columns'!AK$3</f>
        <v>0.49689310163243811</v>
      </c>
      <c r="AL814">
        <f>('Added Columns'!AL814-'Added Columns'!AL$1)/'Added Columns'!AL$3</f>
        <v>0.53113832563742225</v>
      </c>
      <c r="AM814">
        <f>('Added Columns'!AM814-'Added Columns'!AM$1)/'Added Columns'!AM$3</f>
        <v>0.77777777777777779</v>
      </c>
      <c r="AN814">
        <v>0</v>
      </c>
      <c r="AO814">
        <f>('Added Columns'!AO814-'Added Columns'!AO$1)/'Added Columns'!AO$3</f>
        <v>0.5714285714285714</v>
      </c>
      <c r="AP814">
        <f>('Added Columns'!AP814-'Added Columns'!AP$1)/'Added Columns'!AP$3</f>
        <v>0</v>
      </c>
      <c r="AQ814">
        <f>('Added Columns'!AQ814-'Added Columns'!AQ$1)/'Added Columns'!AQ$3</f>
        <v>1</v>
      </c>
      <c r="AR814">
        <f>('Added Columns'!AR814-'Added Columns'!AR$1)/'Added Columns'!AR$3</f>
        <v>0</v>
      </c>
      <c r="AS814">
        <f>('Added Columns'!AS814-'Added Columns'!AS$1)/'Added Columns'!AS$3</f>
        <v>0.45</v>
      </c>
      <c r="AT814">
        <f>('Added Columns'!AT814-'Added Columns'!AT$1)/'Added Columns'!AT$3</f>
        <v>0.66666666666666663</v>
      </c>
      <c r="AU814">
        <f>('Added Columns'!AU814-'Added Columns'!AU$1)/'Added Columns'!AU$3</f>
        <v>0.66666666666666663</v>
      </c>
      <c r="AV814">
        <f>('Added Columns'!AV814-'Added Columns'!AV$1)/'Added Columns'!AV$3</f>
        <v>0.2</v>
      </c>
      <c r="AW814">
        <f>('Added Columns'!AW814-'Added Columns'!AW$1)/'Added Columns'!AW$3</f>
        <v>0.33333333333333331</v>
      </c>
      <c r="AX814">
        <f>('Added Columns'!AX814-'Added Columns'!AX$1)/'Added Columns'!AX$3</f>
        <v>0.26666666666666666</v>
      </c>
      <c r="AY814">
        <f>('Added Columns'!AY814-'Added Columns'!AY$1)/'Added Columns'!AY$3</f>
        <v>0</v>
      </c>
      <c r="AZ814">
        <v>1</v>
      </c>
      <c r="BA814">
        <v>0</v>
      </c>
    </row>
    <row r="815" spans="1:53" x14ac:dyDescent="0.25">
      <c r="A815">
        <v>808</v>
      </c>
      <c r="B815">
        <v>1</v>
      </c>
      <c r="C815">
        <v>0</v>
      </c>
      <c r="D815">
        <f>('Added Columns'!D815-'Added Columns'!D$1)/'Added Columns'!D$3</f>
        <v>0.47619047619047616</v>
      </c>
      <c r="E815">
        <v>1</v>
      </c>
      <c r="F815">
        <v>0</v>
      </c>
      <c r="G815">
        <v>0</v>
      </c>
      <c r="H815">
        <f>('Added Columns'!H815-'Added Columns'!H$1)/'Added Columns'!H$3</f>
        <v>0.47816750178954903</v>
      </c>
      <c r="I815">
        <v>1</v>
      </c>
      <c r="J815">
        <v>0</v>
      </c>
      <c r="K815">
        <v>0</v>
      </c>
      <c r="L815">
        <f>('Added Columns'!L815-'Added Columns'!L$1)/'Added Columns'!L$3</f>
        <v>0.32142857142857145</v>
      </c>
      <c r="M815">
        <f>('Added Columns'!M815-'Added Columns'!M$1)/'Added Columns'!M$3</f>
        <v>0.75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f>('Added Columns'!T815-'Added Columns'!T$1)/'Added Columns'!T$3</f>
        <v>0.66666666666666663</v>
      </c>
      <c r="U815">
        <f>('Added Columns'!U815-'Added Columns'!U$1)/'Added Columns'!U$3</f>
        <v>0.61428571428571432</v>
      </c>
      <c r="V815">
        <f>('Added Columns'!V815-'Added Columns'!V$1)/'Added Columns'!V$3</f>
        <v>0.33333333333333331</v>
      </c>
      <c r="W815">
        <f>('Added Columns'!W815-'Added Columns'!W$1)/'Added Columns'!W$3</f>
        <v>0.5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f>('Added Columns'!AG815-'Added Columns'!AG$1)/'Added Columns'!AG$3</f>
        <v>0.66666666666666663</v>
      </c>
      <c r="AH815">
        <v>1</v>
      </c>
      <c r="AI815">
        <v>0</v>
      </c>
      <c r="AJ815">
        <v>0</v>
      </c>
      <c r="AK815">
        <f>('Added Columns'!AK815-'Added Columns'!AK$1)/'Added Columns'!AK$3</f>
        <v>0.40710900473933648</v>
      </c>
      <c r="AL815">
        <f>('Added Columns'!AL815-'Added Columns'!AL$1)/'Added Columns'!AL$3</f>
        <v>0.13953021481630196</v>
      </c>
      <c r="AM815">
        <f>('Added Columns'!AM815-'Added Columns'!AM$1)/'Added Columns'!AM$3</f>
        <v>0</v>
      </c>
      <c r="AN815">
        <v>1</v>
      </c>
      <c r="AO815">
        <f>('Added Columns'!AO815-'Added Columns'!AO$1)/'Added Columns'!AO$3</f>
        <v>0.21428571428571427</v>
      </c>
      <c r="AP815">
        <f>('Added Columns'!AP815-'Added Columns'!AP$1)/'Added Columns'!AP$3</f>
        <v>0</v>
      </c>
      <c r="AQ815">
        <f>('Added Columns'!AQ815-'Added Columns'!AQ$1)/'Added Columns'!AQ$3</f>
        <v>0.33333333333333331</v>
      </c>
      <c r="AR815">
        <f>('Added Columns'!AR815-'Added Columns'!AR$1)/'Added Columns'!AR$3</f>
        <v>0.66666666666666663</v>
      </c>
      <c r="AS815">
        <f>('Added Columns'!AS815-'Added Columns'!AS$1)/'Added Columns'!AS$3</f>
        <v>0.22500000000000001</v>
      </c>
      <c r="AT815">
        <f>('Added Columns'!AT815-'Added Columns'!AT$1)/'Added Columns'!AT$3</f>
        <v>0.33333333333333331</v>
      </c>
      <c r="AU815">
        <f>('Added Columns'!AU815-'Added Columns'!AU$1)/'Added Columns'!AU$3</f>
        <v>0.66666666666666663</v>
      </c>
      <c r="AV815">
        <f>('Added Columns'!AV815-'Added Columns'!AV$1)/'Added Columns'!AV$3</f>
        <v>0.2</v>
      </c>
      <c r="AW815">
        <f>('Added Columns'!AW815-'Added Columns'!AW$1)/'Added Columns'!AW$3</f>
        <v>0.3888888888888889</v>
      </c>
      <c r="AX815">
        <f>('Added Columns'!AX815-'Added Columns'!AX$1)/'Added Columns'!AX$3</f>
        <v>0.13333333333333333</v>
      </c>
      <c r="AY815">
        <f>('Added Columns'!AY815-'Added Columns'!AY$1)/'Added Columns'!AY$3</f>
        <v>0.41176470588235292</v>
      </c>
      <c r="AZ815">
        <v>1</v>
      </c>
      <c r="BA815">
        <v>0</v>
      </c>
    </row>
    <row r="816" spans="1:53" x14ac:dyDescent="0.25">
      <c r="A816">
        <v>809</v>
      </c>
      <c r="B816">
        <v>0</v>
      </c>
      <c r="C816">
        <v>1</v>
      </c>
      <c r="D816">
        <f>('Added Columns'!D816-'Added Columns'!D$1)/'Added Columns'!D$3</f>
        <v>0.26190476190476192</v>
      </c>
      <c r="E816">
        <v>1</v>
      </c>
      <c r="F816">
        <v>0</v>
      </c>
      <c r="G816">
        <v>0</v>
      </c>
      <c r="H816">
        <f>('Added Columns'!H816-'Added Columns'!H$1)/'Added Columns'!H$3</f>
        <v>0.71939871152469581</v>
      </c>
      <c r="I816">
        <v>0</v>
      </c>
      <c r="J816">
        <v>1</v>
      </c>
      <c r="K816">
        <v>0</v>
      </c>
      <c r="L816">
        <f>('Added Columns'!L816-'Added Columns'!L$1)/'Added Columns'!L$3</f>
        <v>0.9642857142857143</v>
      </c>
      <c r="M816">
        <f>('Added Columns'!M816-'Added Columns'!M$1)/'Added Columns'!M$3</f>
        <v>0.75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f>('Added Columns'!T816-'Added Columns'!T$1)/'Added Columns'!T$3</f>
        <v>0.66666666666666663</v>
      </c>
      <c r="U816">
        <f>('Added Columns'!U816-'Added Columns'!U$1)/'Added Columns'!U$3</f>
        <v>0.9</v>
      </c>
      <c r="V816">
        <f>('Added Columns'!V816-'Added Columns'!V$1)/'Added Columns'!V$3</f>
        <v>0.66666666666666663</v>
      </c>
      <c r="W816">
        <f>('Added Columns'!W816-'Added Columns'!W$1)/'Added Columns'!W$3</f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f>('Added Columns'!AG816-'Added Columns'!AG$1)/'Added Columns'!AG$3</f>
        <v>1</v>
      </c>
      <c r="AH816">
        <v>1</v>
      </c>
      <c r="AI816">
        <v>0</v>
      </c>
      <c r="AJ816">
        <v>0</v>
      </c>
      <c r="AK816">
        <f>('Added Columns'!AK816-'Added Columns'!AK$1)/'Added Columns'!AK$3</f>
        <v>7.9252238020010538E-2</v>
      </c>
      <c r="AL816">
        <f>('Added Columns'!AL816-'Added Columns'!AL$1)/'Added Columns'!AL$3</f>
        <v>0.99875527002609921</v>
      </c>
      <c r="AM816">
        <f>('Added Columns'!AM816-'Added Columns'!AM$1)/'Added Columns'!AM$3</f>
        <v>0.44444444444444442</v>
      </c>
      <c r="AN816">
        <v>0</v>
      </c>
      <c r="AO816">
        <f>('Added Columns'!AO816-'Added Columns'!AO$1)/'Added Columns'!AO$3</f>
        <v>0.7857142857142857</v>
      </c>
      <c r="AP816">
        <f>('Added Columns'!AP816-'Added Columns'!AP$1)/'Added Columns'!AP$3</f>
        <v>1</v>
      </c>
      <c r="AQ816">
        <f>('Added Columns'!AQ816-'Added Columns'!AQ$1)/'Added Columns'!AQ$3</f>
        <v>0</v>
      </c>
      <c r="AR816">
        <f>('Added Columns'!AR816-'Added Columns'!AR$1)/'Added Columns'!AR$3</f>
        <v>0.33333333333333331</v>
      </c>
      <c r="AS816">
        <f>('Added Columns'!AS816-'Added Columns'!AS$1)/'Added Columns'!AS$3</f>
        <v>0.27500000000000002</v>
      </c>
      <c r="AT816">
        <f>('Added Columns'!AT816-'Added Columns'!AT$1)/'Added Columns'!AT$3</f>
        <v>0.16666666666666666</v>
      </c>
      <c r="AU816">
        <f>('Added Columns'!AU816-'Added Columns'!AU$1)/'Added Columns'!AU$3</f>
        <v>0.66666666666666663</v>
      </c>
      <c r="AV816">
        <f>('Added Columns'!AV816-'Added Columns'!AV$1)/'Added Columns'!AV$3</f>
        <v>0.17499999999999999</v>
      </c>
      <c r="AW816">
        <f>('Added Columns'!AW816-'Added Columns'!AW$1)/'Added Columns'!AW$3</f>
        <v>0.27777777777777779</v>
      </c>
      <c r="AX816">
        <f>('Added Columns'!AX816-'Added Columns'!AX$1)/'Added Columns'!AX$3</f>
        <v>6.6666666666666666E-2</v>
      </c>
      <c r="AY816">
        <f>('Added Columns'!AY816-'Added Columns'!AY$1)/'Added Columns'!AY$3</f>
        <v>0.41176470588235292</v>
      </c>
      <c r="AZ816">
        <v>1</v>
      </c>
      <c r="BA816">
        <v>0</v>
      </c>
    </row>
    <row r="817" spans="1:53" x14ac:dyDescent="0.25">
      <c r="A817">
        <v>810</v>
      </c>
      <c r="B817">
        <v>0</v>
      </c>
      <c r="C817">
        <v>1</v>
      </c>
      <c r="D817">
        <f>('Added Columns'!D817-'Added Columns'!D$1)/'Added Columns'!D$3</f>
        <v>0.23809523809523808</v>
      </c>
      <c r="E817">
        <v>1</v>
      </c>
      <c r="F817">
        <v>0</v>
      </c>
      <c r="G817">
        <v>0</v>
      </c>
      <c r="H817">
        <f>('Added Columns'!H817-'Added Columns'!H$1)/'Added Columns'!H$3</f>
        <v>0.60701503221188258</v>
      </c>
      <c r="I817">
        <v>0</v>
      </c>
      <c r="J817">
        <v>1</v>
      </c>
      <c r="K817">
        <v>0</v>
      </c>
      <c r="L817">
        <f>('Added Columns'!L817-'Added Columns'!L$1)/'Added Columns'!L$3</f>
        <v>7.1428571428571425E-2</v>
      </c>
      <c r="M817">
        <f>('Added Columns'!M817-'Added Columns'!M$1)/'Added Columns'!M$3</f>
        <v>0.5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f>('Added Columns'!T817-'Added Columns'!T$1)/'Added Columns'!T$3</f>
        <v>1</v>
      </c>
      <c r="U817">
        <f>('Added Columns'!U817-'Added Columns'!U$1)/'Added Columns'!U$3</f>
        <v>0.9</v>
      </c>
      <c r="V817">
        <f>('Added Columns'!V817-'Added Columns'!V$1)/'Added Columns'!V$3</f>
        <v>0.66666666666666663</v>
      </c>
      <c r="W817">
        <f>('Added Columns'!W817-'Added Columns'!W$1)/'Added Columns'!W$3</f>
        <v>0.5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f>('Added Columns'!AG817-'Added Columns'!AG$1)/'Added Columns'!AG$3</f>
        <v>0.33333333333333331</v>
      </c>
      <c r="AH817">
        <v>1</v>
      </c>
      <c r="AI817">
        <v>0</v>
      </c>
      <c r="AJ817">
        <v>0</v>
      </c>
      <c r="AK817">
        <f>('Added Columns'!AK817-'Added Columns'!AK$1)/'Added Columns'!AK$3</f>
        <v>0.34997367035281729</v>
      </c>
      <c r="AL817">
        <f>('Added Columns'!AL817-'Added Columns'!AL$1)/'Added Columns'!AL$3</f>
        <v>0.23870708693033527</v>
      </c>
      <c r="AM817">
        <f>('Added Columns'!AM817-'Added Columns'!AM$1)/'Added Columns'!AM$3</f>
        <v>0</v>
      </c>
      <c r="AN817">
        <v>0</v>
      </c>
      <c r="AO817">
        <f>('Added Columns'!AO817-'Added Columns'!AO$1)/'Added Columns'!AO$3</f>
        <v>0.42857142857142855</v>
      </c>
      <c r="AP817">
        <f>('Added Columns'!AP817-'Added Columns'!AP$1)/'Added Columns'!AP$3</f>
        <v>0</v>
      </c>
      <c r="AQ817">
        <f>('Added Columns'!AQ817-'Added Columns'!AQ$1)/'Added Columns'!AQ$3</f>
        <v>0.33333333333333331</v>
      </c>
      <c r="AR817">
        <f>('Added Columns'!AR817-'Added Columns'!AR$1)/'Added Columns'!AR$3</f>
        <v>1</v>
      </c>
      <c r="AS817">
        <f>('Added Columns'!AS817-'Added Columns'!AS$1)/'Added Columns'!AS$3</f>
        <v>0.25</v>
      </c>
      <c r="AT817">
        <f>('Added Columns'!AT817-'Added Columns'!AT$1)/'Added Columns'!AT$3</f>
        <v>0.5</v>
      </c>
      <c r="AU817">
        <f>('Added Columns'!AU817-'Added Columns'!AU$1)/'Added Columns'!AU$3</f>
        <v>0.33333333333333331</v>
      </c>
      <c r="AV817">
        <f>('Added Columns'!AV817-'Added Columns'!AV$1)/'Added Columns'!AV$3</f>
        <v>0.22500000000000001</v>
      </c>
      <c r="AW817">
        <f>('Added Columns'!AW817-'Added Columns'!AW$1)/'Added Columns'!AW$3</f>
        <v>0.3888888888888889</v>
      </c>
      <c r="AX817">
        <f>('Added Columns'!AX817-'Added Columns'!AX$1)/'Added Columns'!AX$3</f>
        <v>6.6666666666666666E-2</v>
      </c>
      <c r="AY817">
        <f>('Added Columns'!AY817-'Added Columns'!AY$1)/'Added Columns'!AY$3</f>
        <v>0.41176470588235292</v>
      </c>
      <c r="AZ817">
        <v>1</v>
      </c>
      <c r="BA817">
        <v>0</v>
      </c>
    </row>
    <row r="818" spans="1:53" x14ac:dyDescent="0.25">
      <c r="A818">
        <v>811</v>
      </c>
      <c r="B818">
        <v>1</v>
      </c>
      <c r="C818">
        <v>0</v>
      </c>
      <c r="D818">
        <f>('Added Columns'!D818-'Added Columns'!D$1)/'Added Columns'!D$3</f>
        <v>0.66666666666666663</v>
      </c>
      <c r="E818">
        <v>1</v>
      </c>
      <c r="F818">
        <v>0</v>
      </c>
      <c r="G818">
        <v>0</v>
      </c>
      <c r="H818">
        <f>('Added Columns'!H818-'Added Columns'!H$1)/'Added Columns'!H$3</f>
        <v>0.21760916249105225</v>
      </c>
      <c r="I818">
        <v>1</v>
      </c>
      <c r="J818">
        <v>0</v>
      </c>
      <c r="K818">
        <v>0</v>
      </c>
      <c r="L818">
        <f>('Added Columns'!L818-'Added Columns'!L$1)/'Added Columns'!L$3</f>
        <v>7.1428571428571425E-2</v>
      </c>
      <c r="M818">
        <f>('Added Columns'!M818-'Added Columns'!M$1)/'Added Columns'!M$3</f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f>('Added Columns'!T818-'Added Columns'!T$1)/'Added Columns'!T$3</f>
        <v>0</v>
      </c>
      <c r="U818">
        <f>('Added Columns'!U818-'Added Columns'!U$1)/'Added Columns'!U$3</f>
        <v>0.31428571428571428</v>
      </c>
      <c r="V818">
        <f>('Added Columns'!V818-'Added Columns'!V$1)/'Added Columns'!V$3</f>
        <v>0.66666666666666663</v>
      </c>
      <c r="W818">
        <f>('Added Columns'!W818-'Added Columns'!W$1)/'Added Columns'!W$3</f>
        <v>0.75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f>('Added Columns'!AG818-'Added Columns'!AG$1)/'Added Columns'!AG$3</f>
        <v>0.66666666666666663</v>
      </c>
      <c r="AH818">
        <v>0</v>
      </c>
      <c r="AI818">
        <v>1</v>
      </c>
      <c r="AJ818">
        <v>0</v>
      </c>
      <c r="AK818">
        <f>('Added Columns'!AK818-'Added Columns'!AK$1)/'Added Columns'!AK$3</f>
        <v>0.86656134807793572</v>
      </c>
      <c r="AL818">
        <f>('Added Columns'!AL818-'Added Columns'!AL$1)/'Added Columns'!AL$3</f>
        <v>0.54214013250351334</v>
      </c>
      <c r="AM818">
        <f>('Added Columns'!AM818-'Added Columns'!AM$1)/'Added Columns'!AM$3</f>
        <v>0.33333333333333331</v>
      </c>
      <c r="AN818">
        <v>0</v>
      </c>
      <c r="AO818">
        <f>('Added Columns'!AO818-'Added Columns'!AO$1)/'Added Columns'!AO$3</f>
        <v>7.1428571428571425E-2</v>
      </c>
      <c r="AP818">
        <f>('Added Columns'!AP818-'Added Columns'!AP$1)/'Added Columns'!AP$3</f>
        <v>0</v>
      </c>
      <c r="AQ818">
        <f>('Added Columns'!AQ818-'Added Columns'!AQ$1)/'Added Columns'!AQ$3</f>
        <v>1</v>
      </c>
      <c r="AR818">
        <f>('Added Columns'!AR818-'Added Columns'!AR$1)/'Added Columns'!AR$3</f>
        <v>0.33333333333333331</v>
      </c>
      <c r="AS818">
        <f>('Added Columns'!AS818-'Added Columns'!AS$1)/'Added Columns'!AS$3</f>
        <v>0.57499999999999996</v>
      </c>
      <c r="AT818">
        <f>('Added Columns'!AT818-'Added Columns'!AT$1)/'Added Columns'!AT$3</f>
        <v>0.5</v>
      </c>
      <c r="AU818">
        <f>('Added Columns'!AU818-'Added Columns'!AU$1)/'Added Columns'!AU$3</f>
        <v>0.66666666666666663</v>
      </c>
      <c r="AV818">
        <f>('Added Columns'!AV818-'Added Columns'!AV$1)/'Added Columns'!AV$3</f>
        <v>0.3</v>
      </c>
      <c r="AW818">
        <f>('Added Columns'!AW818-'Added Columns'!AW$1)/'Added Columns'!AW$3</f>
        <v>0.5</v>
      </c>
      <c r="AX818">
        <f>('Added Columns'!AX818-'Added Columns'!AX$1)/'Added Columns'!AX$3</f>
        <v>0.26666666666666666</v>
      </c>
      <c r="AY818">
        <f>('Added Columns'!AY818-'Added Columns'!AY$1)/'Added Columns'!AY$3</f>
        <v>0.52941176470588236</v>
      </c>
      <c r="AZ818">
        <v>1</v>
      </c>
      <c r="BA818">
        <v>0</v>
      </c>
    </row>
    <row r="819" spans="1:53" x14ac:dyDescent="0.25">
      <c r="A819">
        <v>812</v>
      </c>
      <c r="B819">
        <v>1</v>
      </c>
      <c r="C819">
        <v>0</v>
      </c>
      <c r="D819">
        <f>('Added Columns'!D819-'Added Columns'!D$1)/'Added Columns'!D$3</f>
        <v>0.47619047619047616</v>
      </c>
      <c r="E819">
        <v>1</v>
      </c>
      <c r="F819">
        <v>0</v>
      </c>
      <c r="G819">
        <v>0</v>
      </c>
      <c r="H819">
        <f>('Added Columns'!H819-'Added Columns'!H$1)/'Added Columns'!H$3</f>
        <v>2.0042949176807445E-2</v>
      </c>
      <c r="I819">
        <v>1</v>
      </c>
      <c r="J819">
        <v>0</v>
      </c>
      <c r="K819">
        <v>0</v>
      </c>
      <c r="L819">
        <f>('Added Columns'!L819-'Added Columns'!L$1)/'Added Columns'!L$3</f>
        <v>3.5714285714285712E-2</v>
      </c>
      <c r="M819">
        <f>('Added Columns'!M819-'Added Columns'!M$1)/'Added Columns'!M$3</f>
        <v>0.25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f>('Added Columns'!T819-'Added Columns'!T$1)/'Added Columns'!T$3</f>
        <v>1</v>
      </c>
      <c r="U819">
        <f>('Added Columns'!U819-'Added Columns'!U$1)/'Added Columns'!U$3</f>
        <v>2.8571428571428571E-2</v>
      </c>
      <c r="V819">
        <f>('Added Columns'!V819-'Added Columns'!V$1)/'Added Columns'!V$3</f>
        <v>0.66666666666666663</v>
      </c>
      <c r="W819">
        <f>('Added Columns'!W819-'Added Columns'!W$1)/'Added Columns'!W$3</f>
        <v>0.5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f>('Added Columns'!AG819-'Added Columns'!AG$1)/'Added Columns'!AG$3</f>
        <v>0.33333333333333331</v>
      </c>
      <c r="AH819">
        <v>0</v>
      </c>
      <c r="AI819">
        <v>0</v>
      </c>
      <c r="AJ819">
        <v>1</v>
      </c>
      <c r="AK819">
        <f>('Added Columns'!AK819-'Added Columns'!AK$1)/'Added Columns'!AK$3</f>
        <v>0.33396524486571882</v>
      </c>
      <c r="AL819">
        <f>('Added Columns'!AL819-'Added Columns'!AL$1)/'Added Columns'!AL$3</f>
        <v>0.74382654085524991</v>
      </c>
      <c r="AM819">
        <f>('Added Columns'!AM819-'Added Columns'!AM$1)/'Added Columns'!AM$3</f>
        <v>0.77777777777777779</v>
      </c>
      <c r="AN819">
        <v>0</v>
      </c>
      <c r="AO819">
        <f>('Added Columns'!AO819-'Added Columns'!AO$1)/'Added Columns'!AO$3</f>
        <v>0.35714285714285715</v>
      </c>
      <c r="AP819">
        <f>('Added Columns'!AP819-'Added Columns'!AP$1)/'Added Columns'!AP$3</f>
        <v>0</v>
      </c>
      <c r="AQ819">
        <f>('Added Columns'!AQ819-'Added Columns'!AQ$1)/'Added Columns'!AQ$3</f>
        <v>0.66666666666666663</v>
      </c>
      <c r="AR819">
        <f>('Added Columns'!AR819-'Added Columns'!AR$1)/'Added Columns'!AR$3</f>
        <v>0</v>
      </c>
      <c r="AS819">
        <f>('Added Columns'!AS819-'Added Columns'!AS$1)/'Added Columns'!AS$3</f>
        <v>0.25</v>
      </c>
      <c r="AT819">
        <f>('Added Columns'!AT819-'Added Columns'!AT$1)/'Added Columns'!AT$3</f>
        <v>0.33333333333333331</v>
      </c>
      <c r="AU819">
        <f>('Added Columns'!AU819-'Added Columns'!AU$1)/'Added Columns'!AU$3</f>
        <v>0.66666666666666663</v>
      </c>
      <c r="AV819">
        <f>('Added Columns'!AV819-'Added Columns'!AV$1)/'Added Columns'!AV$3</f>
        <v>2.5000000000000001E-2</v>
      </c>
      <c r="AW819">
        <f>('Added Columns'!AW819-'Added Columns'!AW$1)/'Added Columns'!AW$3</f>
        <v>0</v>
      </c>
      <c r="AX819">
        <f>('Added Columns'!AX819-'Added Columns'!AX$1)/'Added Columns'!AX$3</f>
        <v>0</v>
      </c>
      <c r="AY819">
        <f>('Added Columns'!AY819-'Added Columns'!AY$1)/'Added Columns'!AY$3</f>
        <v>0</v>
      </c>
      <c r="AZ819">
        <v>1</v>
      </c>
      <c r="BA819">
        <v>0</v>
      </c>
    </row>
    <row r="820" spans="1:53" x14ac:dyDescent="0.25">
      <c r="A820">
        <v>813</v>
      </c>
      <c r="B820">
        <v>0</v>
      </c>
      <c r="C820">
        <v>1</v>
      </c>
      <c r="D820">
        <f>('Added Columns'!D820-'Added Columns'!D$1)/'Added Columns'!D$3</f>
        <v>0.59523809523809523</v>
      </c>
      <c r="E820">
        <v>0</v>
      </c>
      <c r="F820">
        <v>1</v>
      </c>
      <c r="G820">
        <v>0</v>
      </c>
      <c r="H820">
        <f>('Added Columns'!H820-'Added Columns'!H$1)/'Added Columns'!H$3</f>
        <v>0.70150322118826058</v>
      </c>
      <c r="I820">
        <v>0</v>
      </c>
      <c r="J820">
        <v>1</v>
      </c>
      <c r="K820">
        <v>0</v>
      </c>
      <c r="L820">
        <f>('Added Columns'!L820-'Added Columns'!L$1)/'Added Columns'!L$3</f>
        <v>0.9285714285714286</v>
      </c>
      <c r="M820">
        <f>('Added Columns'!M820-'Added Columns'!M$1)/'Added Columns'!M$3</f>
        <v>0.5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f>('Added Columns'!T820-'Added Columns'!T$1)/'Added Columns'!T$3</f>
        <v>0.66666666666666663</v>
      </c>
      <c r="U820">
        <f>('Added Columns'!U820-'Added Columns'!U$1)/'Added Columns'!U$3</f>
        <v>0.75714285714285712</v>
      </c>
      <c r="V820">
        <f>('Added Columns'!V820-'Added Columns'!V$1)/'Added Columns'!V$3</f>
        <v>0.66666666666666663</v>
      </c>
      <c r="W820">
        <f>('Added Columns'!W820-'Added Columns'!W$1)/'Added Columns'!W$3</f>
        <v>0.5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f>('Added Columns'!AG820-'Added Columns'!AG$1)/'Added Columns'!AG$3</f>
        <v>0</v>
      </c>
      <c r="AH820">
        <v>0</v>
      </c>
      <c r="AI820">
        <v>1</v>
      </c>
      <c r="AJ820">
        <v>0</v>
      </c>
      <c r="AK820">
        <f>('Added Columns'!AK820-'Added Columns'!AK$1)/'Added Columns'!AK$3</f>
        <v>0.51664033701948398</v>
      </c>
      <c r="AL820">
        <f>('Added Columns'!AL820-'Added Columns'!AL$1)/'Added Columns'!AL$3</f>
        <v>0.37908050592250553</v>
      </c>
      <c r="AM820">
        <f>('Added Columns'!AM820-'Added Columns'!AM$1)/'Added Columns'!AM$3</f>
        <v>0.88888888888888884</v>
      </c>
      <c r="AN820">
        <v>0</v>
      </c>
      <c r="AO820">
        <f>('Added Columns'!AO820-'Added Columns'!AO$1)/'Added Columns'!AO$3</f>
        <v>0</v>
      </c>
      <c r="AP820">
        <f>('Added Columns'!AP820-'Added Columns'!AP$1)/'Added Columns'!AP$3</f>
        <v>0</v>
      </c>
      <c r="AQ820">
        <f>('Added Columns'!AQ820-'Added Columns'!AQ$1)/'Added Columns'!AQ$3</f>
        <v>0.66666666666666663</v>
      </c>
      <c r="AR820">
        <f>('Added Columns'!AR820-'Added Columns'!AR$1)/'Added Columns'!AR$3</f>
        <v>0.33333333333333331</v>
      </c>
      <c r="AS820">
        <f>('Added Columns'!AS820-'Added Columns'!AS$1)/'Added Columns'!AS$3</f>
        <v>0.45</v>
      </c>
      <c r="AT820">
        <f>('Added Columns'!AT820-'Added Columns'!AT$1)/'Added Columns'!AT$3</f>
        <v>0.16666666666666666</v>
      </c>
      <c r="AU820">
        <f>('Added Columns'!AU820-'Added Columns'!AU$1)/'Added Columns'!AU$3</f>
        <v>0.66666666666666663</v>
      </c>
      <c r="AV820">
        <f>('Added Columns'!AV820-'Added Columns'!AV$1)/'Added Columns'!AV$3</f>
        <v>0.2</v>
      </c>
      <c r="AW820">
        <f>('Added Columns'!AW820-'Added Columns'!AW$1)/'Added Columns'!AW$3</f>
        <v>0.3888888888888889</v>
      </c>
      <c r="AX820">
        <f>('Added Columns'!AX820-'Added Columns'!AX$1)/'Added Columns'!AX$3</f>
        <v>0</v>
      </c>
      <c r="AY820">
        <f>('Added Columns'!AY820-'Added Columns'!AY$1)/'Added Columns'!AY$3</f>
        <v>5.8823529411764705E-2</v>
      </c>
      <c r="AZ820">
        <v>1</v>
      </c>
      <c r="BA820">
        <v>0</v>
      </c>
    </row>
    <row r="821" spans="1:53" x14ac:dyDescent="0.25">
      <c r="A821">
        <v>814</v>
      </c>
      <c r="B821">
        <v>1</v>
      </c>
      <c r="C821">
        <v>0</v>
      </c>
      <c r="D821">
        <f>('Added Columns'!D821-'Added Columns'!D$1)/'Added Columns'!D$3</f>
        <v>0.5</v>
      </c>
      <c r="E821">
        <v>0</v>
      </c>
      <c r="F821">
        <v>1</v>
      </c>
      <c r="G821">
        <v>0</v>
      </c>
      <c r="H821">
        <f>('Added Columns'!H821-'Added Columns'!H$1)/'Added Columns'!H$3</f>
        <v>7.2297780959198282E-2</v>
      </c>
      <c r="I821">
        <v>0</v>
      </c>
      <c r="J821">
        <v>1</v>
      </c>
      <c r="K821">
        <v>0</v>
      </c>
      <c r="L821">
        <f>('Added Columns'!L821-'Added Columns'!L$1)/'Added Columns'!L$3</f>
        <v>3.5714285714285712E-2</v>
      </c>
      <c r="M821">
        <f>('Added Columns'!M821-'Added Columns'!M$1)/'Added Columns'!M$3</f>
        <v>0.5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f>('Added Columns'!T821-'Added Columns'!T$1)/'Added Columns'!T$3</f>
        <v>0</v>
      </c>
      <c r="U821">
        <f>('Added Columns'!U821-'Added Columns'!U$1)/'Added Columns'!U$3</f>
        <v>0.77142857142857146</v>
      </c>
      <c r="V821">
        <f>('Added Columns'!V821-'Added Columns'!V$1)/'Added Columns'!V$3</f>
        <v>0.66666666666666663</v>
      </c>
      <c r="W821">
        <f>('Added Columns'!W821-'Added Columns'!W$1)/'Added Columns'!W$3</f>
        <v>0.75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f>('Added Columns'!AG821-'Added Columns'!AG$1)/'Added Columns'!AG$3</f>
        <v>1</v>
      </c>
      <c r="AH821">
        <v>1</v>
      </c>
      <c r="AI821">
        <v>0</v>
      </c>
      <c r="AJ821">
        <v>0</v>
      </c>
      <c r="AK821">
        <f>('Added Columns'!AK821-'Added Columns'!AK$1)/'Added Columns'!AK$3</f>
        <v>0.58767772511848337</v>
      </c>
      <c r="AL821">
        <f>('Added Columns'!AL821-'Added Columns'!AL$1)/'Added Columns'!AL$3</f>
        <v>0.45986749648664926</v>
      </c>
      <c r="AM821">
        <f>('Added Columns'!AM821-'Added Columns'!AM$1)/'Added Columns'!AM$3</f>
        <v>0.77777777777777779</v>
      </c>
      <c r="AN821">
        <v>0</v>
      </c>
      <c r="AO821">
        <f>('Added Columns'!AO821-'Added Columns'!AO$1)/'Added Columns'!AO$3</f>
        <v>0</v>
      </c>
      <c r="AP821">
        <f>('Added Columns'!AP821-'Added Columns'!AP$1)/'Added Columns'!AP$3</f>
        <v>0</v>
      </c>
      <c r="AQ821">
        <f>('Added Columns'!AQ821-'Added Columns'!AQ$1)/'Added Columns'!AQ$3</f>
        <v>1</v>
      </c>
      <c r="AR821">
        <f>('Added Columns'!AR821-'Added Columns'!AR$1)/'Added Columns'!AR$3</f>
        <v>1</v>
      </c>
      <c r="AS821">
        <f>('Added Columns'!AS821-'Added Columns'!AS$1)/'Added Columns'!AS$3</f>
        <v>0.52500000000000002</v>
      </c>
      <c r="AT821">
        <f>('Added Columns'!AT821-'Added Columns'!AT$1)/'Added Columns'!AT$3</f>
        <v>0.66666666666666663</v>
      </c>
      <c r="AU821">
        <f>('Added Columns'!AU821-'Added Columns'!AU$1)/'Added Columns'!AU$3</f>
        <v>0.66666666666666663</v>
      </c>
      <c r="AV821">
        <f>('Added Columns'!AV821-'Added Columns'!AV$1)/'Added Columns'!AV$3</f>
        <v>0.45</v>
      </c>
      <c r="AW821">
        <f>('Added Columns'!AW821-'Added Columns'!AW$1)/'Added Columns'!AW$3</f>
        <v>0.3888888888888889</v>
      </c>
      <c r="AX821">
        <f>('Added Columns'!AX821-'Added Columns'!AX$1)/'Added Columns'!AX$3</f>
        <v>0.73333333333333328</v>
      </c>
      <c r="AY821">
        <f>('Added Columns'!AY821-'Added Columns'!AY$1)/'Added Columns'!AY$3</f>
        <v>0.29411764705882354</v>
      </c>
      <c r="AZ821">
        <v>1</v>
      </c>
      <c r="BA821">
        <v>1</v>
      </c>
    </row>
    <row r="822" spans="1:53" x14ac:dyDescent="0.25">
      <c r="A822">
        <v>815</v>
      </c>
      <c r="B822">
        <v>1</v>
      </c>
      <c r="C822">
        <v>0</v>
      </c>
      <c r="D822">
        <f>('Added Columns'!D822-'Added Columns'!D$1)/'Added Columns'!D$3</f>
        <v>0.52380952380952384</v>
      </c>
      <c r="E822">
        <v>1</v>
      </c>
      <c r="F822">
        <v>0</v>
      </c>
      <c r="G822">
        <v>0</v>
      </c>
      <c r="H822">
        <f>('Added Columns'!H822-'Added Columns'!H$1)/'Added Columns'!H$3</f>
        <v>0.86327845382963497</v>
      </c>
      <c r="I822">
        <v>0</v>
      </c>
      <c r="J822">
        <v>1</v>
      </c>
      <c r="K822">
        <v>0</v>
      </c>
      <c r="L822">
        <f>('Added Columns'!L822-'Added Columns'!L$1)/'Added Columns'!L$3</f>
        <v>0.4642857142857143</v>
      </c>
      <c r="M822">
        <f>('Added Columns'!M822-'Added Columns'!M$1)/'Added Columns'!M$3</f>
        <v>0.5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f>('Added Columns'!T822-'Added Columns'!T$1)/'Added Columns'!T$3</f>
        <v>0.66666666666666663</v>
      </c>
      <c r="U822">
        <f>('Added Columns'!U822-'Added Columns'!U$1)/'Added Columns'!U$3</f>
        <v>0.2</v>
      </c>
      <c r="V822">
        <f>('Added Columns'!V822-'Added Columns'!V$1)/'Added Columns'!V$3</f>
        <v>0.33333333333333331</v>
      </c>
      <c r="W822">
        <f>('Added Columns'!W822-'Added Columns'!W$1)/'Added Columns'!W$3</f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f>('Added Columns'!AG822-'Added Columns'!AG$1)/'Added Columns'!AG$3</f>
        <v>0.66666666666666663</v>
      </c>
      <c r="AH822">
        <v>0</v>
      </c>
      <c r="AI822">
        <v>0</v>
      </c>
      <c r="AJ822">
        <v>1</v>
      </c>
      <c r="AK822">
        <f>('Added Columns'!AK822-'Added Columns'!AK$1)/'Added Columns'!AK$3</f>
        <v>0.98035808320168505</v>
      </c>
      <c r="AL822">
        <f>('Added Columns'!AL822-'Added Columns'!AL$1)/'Added Columns'!AL$3</f>
        <v>0.62035735796024893</v>
      </c>
      <c r="AM822">
        <f>('Added Columns'!AM822-'Added Columns'!AM$1)/'Added Columns'!AM$3</f>
        <v>0.1111111111111111</v>
      </c>
      <c r="AN822">
        <v>0</v>
      </c>
      <c r="AO822">
        <f>('Added Columns'!AO822-'Added Columns'!AO$1)/'Added Columns'!AO$3</f>
        <v>0.21428571428571427</v>
      </c>
      <c r="AP822">
        <f>('Added Columns'!AP822-'Added Columns'!AP$1)/'Added Columns'!AP$3</f>
        <v>0</v>
      </c>
      <c r="AQ822">
        <f>('Added Columns'!AQ822-'Added Columns'!AQ$1)/'Added Columns'!AQ$3</f>
        <v>0</v>
      </c>
      <c r="AR822">
        <f>('Added Columns'!AR822-'Added Columns'!AR$1)/'Added Columns'!AR$3</f>
        <v>0</v>
      </c>
      <c r="AS822">
        <f>('Added Columns'!AS822-'Added Columns'!AS$1)/'Added Columns'!AS$3</f>
        <v>0.52500000000000002</v>
      </c>
      <c r="AT822">
        <f>('Added Columns'!AT822-'Added Columns'!AT$1)/'Added Columns'!AT$3</f>
        <v>0.33333333333333331</v>
      </c>
      <c r="AU822">
        <f>('Added Columns'!AU822-'Added Columns'!AU$1)/'Added Columns'!AU$3</f>
        <v>1</v>
      </c>
      <c r="AV822">
        <f>('Added Columns'!AV822-'Added Columns'!AV$1)/'Added Columns'!AV$3</f>
        <v>0.5</v>
      </c>
      <c r="AW822">
        <f>('Added Columns'!AW822-'Added Columns'!AW$1)/'Added Columns'!AW$3</f>
        <v>0.3888888888888889</v>
      </c>
      <c r="AX822">
        <f>('Added Columns'!AX822-'Added Columns'!AX$1)/'Added Columns'!AX$3</f>
        <v>0.26666666666666666</v>
      </c>
      <c r="AY822">
        <f>('Added Columns'!AY822-'Added Columns'!AY$1)/'Added Columns'!AY$3</f>
        <v>0.52941176470588236</v>
      </c>
      <c r="AZ822">
        <v>1</v>
      </c>
      <c r="BA822">
        <v>0</v>
      </c>
    </row>
    <row r="823" spans="1:53" x14ac:dyDescent="0.25">
      <c r="A823">
        <v>816</v>
      </c>
      <c r="B823">
        <v>0</v>
      </c>
      <c r="C823">
        <v>1</v>
      </c>
      <c r="D823">
        <f>('Added Columns'!D823-'Added Columns'!D$1)/'Added Columns'!D$3</f>
        <v>7.1428571428571425E-2</v>
      </c>
      <c r="E823">
        <v>1</v>
      </c>
      <c r="F823">
        <v>0</v>
      </c>
      <c r="G823">
        <v>0</v>
      </c>
      <c r="H823">
        <f>('Added Columns'!H823-'Added Columns'!H$1)/'Added Columns'!H$3</f>
        <v>0.63135289906943448</v>
      </c>
      <c r="I823">
        <v>0</v>
      </c>
      <c r="J823">
        <v>1</v>
      </c>
      <c r="K823">
        <v>0</v>
      </c>
      <c r="L823">
        <f>('Added Columns'!L823-'Added Columns'!L$1)/'Added Columns'!L$3</f>
        <v>0</v>
      </c>
      <c r="M823">
        <f>('Added Columns'!M823-'Added Columns'!M$1)/'Added Columns'!M$3</f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f>('Added Columns'!T823-'Added Columns'!T$1)/'Added Columns'!T$3</f>
        <v>1</v>
      </c>
      <c r="U823">
        <f>('Added Columns'!U823-'Added Columns'!U$1)/'Added Columns'!U$3</f>
        <v>0.5714285714285714</v>
      </c>
      <c r="V823">
        <f>('Added Columns'!V823-'Added Columns'!V$1)/'Added Columns'!V$3</f>
        <v>0.33333333333333331</v>
      </c>
      <c r="W823">
        <f>('Added Columns'!W823-'Added Columns'!W$1)/'Added Columns'!W$3</f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f>('Added Columns'!AG823-'Added Columns'!AG$1)/'Added Columns'!AG$3</f>
        <v>0.33333333333333331</v>
      </c>
      <c r="AH823">
        <v>0</v>
      </c>
      <c r="AI823">
        <v>0</v>
      </c>
      <c r="AJ823">
        <v>1</v>
      </c>
      <c r="AK823">
        <f>('Added Columns'!AK823-'Added Columns'!AK$1)/'Added Columns'!AK$3</f>
        <v>5.5871511321748286E-2</v>
      </c>
      <c r="AL823">
        <f>('Added Columns'!AL823-'Added Columns'!AL$1)/'Added Columns'!AL$3</f>
        <v>0.93282473398915877</v>
      </c>
      <c r="AM823">
        <f>('Added Columns'!AM823-'Added Columns'!AM$1)/'Added Columns'!AM$3</f>
        <v>0.1111111111111111</v>
      </c>
      <c r="AN823">
        <v>1</v>
      </c>
      <c r="AO823">
        <f>('Added Columns'!AO823-'Added Columns'!AO$1)/'Added Columns'!AO$3</f>
        <v>0</v>
      </c>
      <c r="AP823">
        <f>('Added Columns'!AP823-'Added Columns'!AP$1)/'Added Columns'!AP$3</f>
        <v>0</v>
      </c>
      <c r="AQ823">
        <f>('Added Columns'!AQ823-'Added Columns'!AQ$1)/'Added Columns'!AQ$3</f>
        <v>0.66666666666666663</v>
      </c>
      <c r="AR823">
        <f>('Added Columns'!AR823-'Added Columns'!AR$1)/'Added Columns'!AR$3</f>
        <v>0</v>
      </c>
      <c r="AS823">
        <f>('Added Columns'!AS823-'Added Columns'!AS$1)/'Added Columns'!AS$3</f>
        <v>0.05</v>
      </c>
      <c r="AT823">
        <f>('Added Columns'!AT823-'Added Columns'!AT$1)/'Added Columns'!AT$3</f>
        <v>1</v>
      </c>
      <c r="AU823">
        <f>('Added Columns'!AU823-'Added Columns'!AU$1)/'Added Columns'!AU$3</f>
        <v>1</v>
      </c>
      <c r="AV823">
        <f>('Added Columns'!AV823-'Added Columns'!AV$1)/'Added Columns'!AV$3</f>
        <v>0.05</v>
      </c>
      <c r="AW823">
        <f>('Added Columns'!AW823-'Added Columns'!AW$1)/'Added Columns'!AW$3</f>
        <v>0.1111111111111111</v>
      </c>
      <c r="AX823">
        <f>('Added Columns'!AX823-'Added Columns'!AX$1)/'Added Columns'!AX$3</f>
        <v>0.13333333333333333</v>
      </c>
      <c r="AY823">
        <f>('Added Columns'!AY823-'Added Columns'!AY$1)/'Added Columns'!AY$3</f>
        <v>0.11764705882352941</v>
      </c>
      <c r="AZ823">
        <v>1</v>
      </c>
      <c r="BA823">
        <v>0</v>
      </c>
    </row>
    <row r="824" spans="1:53" x14ac:dyDescent="0.25">
      <c r="A824">
        <v>817</v>
      </c>
      <c r="B824">
        <v>1</v>
      </c>
      <c r="C824">
        <v>0</v>
      </c>
      <c r="D824">
        <f>('Added Columns'!D824-'Added Columns'!D$1)/'Added Columns'!D$3</f>
        <v>0.5</v>
      </c>
      <c r="E824">
        <v>0</v>
      </c>
      <c r="F824">
        <v>0</v>
      </c>
      <c r="G824">
        <v>1</v>
      </c>
      <c r="H824">
        <f>('Added Columns'!H824-'Added Columns'!H$1)/'Added Columns'!H$3</f>
        <v>0.24123120973514675</v>
      </c>
      <c r="I824">
        <v>0</v>
      </c>
      <c r="J824">
        <v>1</v>
      </c>
      <c r="K824">
        <v>0</v>
      </c>
      <c r="L824">
        <f>('Added Columns'!L824-'Added Columns'!L$1)/'Added Columns'!L$3</f>
        <v>0.2857142857142857</v>
      </c>
      <c r="M824">
        <f>('Added Columns'!M824-'Added Columns'!M$1)/'Added Columns'!M$3</f>
        <v>0.5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f>('Added Columns'!T824-'Added Columns'!T$1)/'Added Columns'!T$3</f>
        <v>0.66666666666666663</v>
      </c>
      <c r="U824">
        <f>('Added Columns'!U824-'Added Columns'!U$1)/'Added Columns'!U$3</f>
        <v>0.5714285714285714</v>
      </c>
      <c r="V824">
        <f>('Added Columns'!V824-'Added Columns'!V$1)/'Added Columns'!V$3</f>
        <v>0.66666666666666663</v>
      </c>
      <c r="W824">
        <f>('Added Columns'!W824-'Added Columns'!W$1)/'Added Columns'!W$3</f>
        <v>0.25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f>('Added Columns'!AG824-'Added Columns'!AG$1)/'Added Columns'!AG$3</f>
        <v>0.33333333333333331</v>
      </c>
      <c r="AH824">
        <v>0</v>
      </c>
      <c r="AI824">
        <v>0</v>
      </c>
      <c r="AJ824">
        <v>1</v>
      </c>
      <c r="AK824">
        <f>('Added Columns'!AK824-'Added Columns'!AK$1)/'Added Columns'!AK$3</f>
        <v>0.30400210637177461</v>
      </c>
      <c r="AL824">
        <f>('Added Columns'!AL824-'Added Columns'!AL$1)/'Added Columns'!AL$3</f>
        <v>0.26805862276651277</v>
      </c>
      <c r="AM824">
        <f>('Added Columns'!AM824-'Added Columns'!AM$1)/'Added Columns'!AM$3</f>
        <v>1</v>
      </c>
      <c r="AN824">
        <v>0</v>
      </c>
      <c r="AO824">
        <f>('Added Columns'!AO824-'Added Columns'!AO$1)/'Added Columns'!AO$3</f>
        <v>0.2857142857142857</v>
      </c>
      <c r="AP824">
        <f>('Added Columns'!AP824-'Added Columns'!AP$1)/'Added Columns'!AP$3</f>
        <v>0</v>
      </c>
      <c r="AQ824">
        <f>('Added Columns'!AQ824-'Added Columns'!AQ$1)/'Added Columns'!AQ$3</f>
        <v>0.66666666666666663</v>
      </c>
      <c r="AR824">
        <f>('Added Columns'!AR824-'Added Columns'!AR$1)/'Added Columns'!AR$3</f>
        <v>0</v>
      </c>
      <c r="AS824">
        <f>('Added Columns'!AS824-'Added Columns'!AS$1)/'Added Columns'!AS$3</f>
        <v>0.22500000000000001</v>
      </c>
      <c r="AT824">
        <f>('Added Columns'!AT824-'Added Columns'!AT$1)/'Added Columns'!AT$3</f>
        <v>0.33333333333333331</v>
      </c>
      <c r="AU824">
        <f>('Added Columns'!AU824-'Added Columns'!AU$1)/'Added Columns'!AU$3</f>
        <v>0.33333333333333331</v>
      </c>
      <c r="AV824">
        <f>('Added Columns'!AV824-'Added Columns'!AV$1)/'Added Columns'!AV$3</f>
        <v>0.125</v>
      </c>
      <c r="AW824">
        <f>('Added Columns'!AW824-'Added Columns'!AW$1)/'Added Columns'!AW$3</f>
        <v>0.22222222222222221</v>
      </c>
      <c r="AX824">
        <f>('Added Columns'!AX824-'Added Columns'!AX$1)/'Added Columns'!AX$3</f>
        <v>0</v>
      </c>
      <c r="AY824">
        <f>('Added Columns'!AY824-'Added Columns'!AY$1)/'Added Columns'!AY$3</f>
        <v>0.17647058823529413</v>
      </c>
      <c r="AZ824">
        <v>1</v>
      </c>
      <c r="BA824">
        <v>0</v>
      </c>
    </row>
    <row r="825" spans="1:53" x14ac:dyDescent="0.25">
      <c r="A825">
        <v>818</v>
      </c>
      <c r="B825">
        <v>1</v>
      </c>
      <c r="C825">
        <v>0</v>
      </c>
      <c r="D825">
        <f>('Added Columns'!D825-'Added Columns'!D$1)/'Added Columns'!D$3</f>
        <v>0.42857142857142855</v>
      </c>
      <c r="E825">
        <v>0</v>
      </c>
      <c r="F825">
        <v>0</v>
      </c>
      <c r="G825">
        <v>1</v>
      </c>
      <c r="H825">
        <f>('Added Columns'!H825-'Added Columns'!H$1)/'Added Columns'!H$3</f>
        <v>8.2319255547601999E-2</v>
      </c>
      <c r="I825">
        <v>0</v>
      </c>
      <c r="J825">
        <v>1</v>
      </c>
      <c r="K825">
        <v>0</v>
      </c>
      <c r="L825">
        <f>('Added Columns'!L825-'Added Columns'!L$1)/'Added Columns'!L$3</f>
        <v>0.6071428571428571</v>
      </c>
      <c r="M825">
        <f>('Added Columns'!M825-'Added Columns'!M$1)/'Added Columns'!M$3</f>
        <v>0.75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f>('Added Columns'!T825-'Added Columns'!T$1)/'Added Columns'!T$3</f>
        <v>0</v>
      </c>
      <c r="U825">
        <f>('Added Columns'!U825-'Added Columns'!U$1)/'Added Columns'!U$3</f>
        <v>0.68571428571428572</v>
      </c>
      <c r="V825">
        <f>('Added Columns'!V825-'Added Columns'!V$1)/'Added Columns'!V$3</f>
        <v>0.66666666666666663</v>
      </c>
      <c r="W825">
        <f>('Added Columns'!W825-'Added Columns'!W$1)/'Added Columns'!W$3</f>
        <v>0.25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f>('Added Columns'!AG825-'Added Columns'!AG$1)/'Added Columns'!AG$3</f>
        <v>1</v>
      </c>
      <c r="AH825">
        <v>0</v>
      </c>
      <c r="AI825">
        <v>0</v>
      </c>
      <c r="AJ825">
        <v>1</v>
      </c>
      <c r="AK825">
        <f>('Added Columns'!AK825-'Added Columns'!AK$1)/'Added Columns'!AK$3</f>
        <v>0.35650342285413378</v>
      </c>
      <c r="AL825">
        <f>('Added Columns'!AL825-'Added Columns'!AL$1)/'Added Columns'!AL$3</f>
        <v>0.84898614735996791</v>
      </c>
      <c r="AM825">
        <f>('Added Columns'!AM825-'Added Columns'!AM$1)/'Added Columns'!AM$3</f>
        <v>0.22222222222222221</v>
      </c>
      <c r="AN825">
        <v>0</v>
      </c>
      <c r="AO825">
        <f>('Added Columns'!AO825-'Added Columns'!AO$1)/'Added Columns'!AO$3</f>
        <v>0.6428571428571429</v>
      </c>
      <c r="AP825">
        <f>('Added Columns'!AP825-'Added Columns'!AP$1)/'Added Columns'!AP$3</f>
        <v>1</v>
      </c>
      <c r="AQ825">
        <f>('Added Columns'!AQ825-'Added Columns'!AQ$1)/'Added Columns'!AQ$3</f>
        <v>0</v>
      </c>
      <c r="AR825">
        <f>('Added Columns'!AR825-'Added Columns'!AR$1)/'Added Columns'!AR$3</f>
        <v>0</v>
      </c>
      <c r="AS825">
        <f>('Added Columns'!AS825-'Added Columns'!AS$1)/'Added Columns'!AS$3</f>
        <v>0.45</v>
      </c>
      <c r="AT825">
        <f>('Added Columns'!AT825-'Added Columns'!AT$1)/'Added Columns'!AT$3</f>
        <v>0</v>
      </c>
      <c r="AU825">
        <f>('Added Columns'!AU825-'Added Columns'!AU$1)/'Added Columns'!AU$3</f>
        <v>0.66666666666666663</v>
      </c>
      <c r="AV825">
        <f>('Added Columns'!AV825-'Added Columns'!AV$1)/'Added Columns'!AV$3</f>
        <v>0.27500000000000002</v>
      </c>
      <c r="AW825">
        <f>('Added Columns'!AW825-'Added Columns'!AW$1)/'Added Columns'!AW$3</f>
        <v>0.5</v>
      </c>
      <c r="AX825">
        <f>('Added Columns'!AX825-'Added Columns'!AX$1)/'Added Columns'!AX$3</f>
        <v>0</v>
      </c>
      <c r="AY825">
        <f>('Added Columns'!AY825-'Added Columns'!AY$1)/'Added Columns'!AY$3</f>
        <v>0.52941176470588236</v>
      </c>
      <c r="AZ825">
        <v>1</v>
      </c>
      <c r="BA825">
        <v>0</v>
      </c>
    </row>
    <row r="826" spans="1:53" x14ac:dyDescent="0.25">
      <c r="A826">
        <v>819</v>
      </c>
      <c r="B826">
        <v>1</v>
      </c>
      <c r="C826">
        <v>0</v>
      </c>
      <c r="D826">
        <f>('Added Columns'!D826-'Added Columns'!D$1)/'Added Columns'!D$3</f>
        <v>0.30952380952380953</v>
      </c>
      <c r="E826">
        <v>0</v>
      </c>
      <c r="F826">
        <v>1</v>
      </c>
      <c r="G826">
        <v>0</v>
      </c>
      <c r="H826">
        <f>('Added Columns'!H826-'Added Columns'!H$1)/'Added Columns'!H$3</f>
        <v>0.49463135289906945</v>
      </c>
      <c r="I826">
        <v>1</v>
      </c>
      <c r="J826">
        <v>0</v>
      </c>
      <c r="K826">
        <v>0</v>
      </c>
      <c r="L826">
        <f>('Added Columns'!L826-'Added Columns'!L$1)/'Added Columns'!L$3</f>
        <v>0.6785714285714286</v>
      </c>
      <c r="M826">
        <f>('Added Columns'!M826-'Added Columns'!M$1)/'Added Columns'!M$3</f>
        <v>0.5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f>('Added Columns'!T826-'Added Columns'!T$1)/'Added Columns'!T$3</f>
        <v>0.66666666666666663</v>
      </c>
      <c r="U826">
        <f>('Added Columns'!U826-'Added Columns'!U$1)/'Added Columns'!U$3</f>
        <v>0.52857142857142858</v>
      </c>
      <c r="V826">
        <f>('Added Columns'!V826-'Added Columns'!V$1)/'Added Columns'!V$3</f>
        <v>1</v>
      </c>
      <c r="W826">
        <f>('Added Columns'!W826-'Added Columns'!W$1)/'Added Columns'!W$3</f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f>('Added Columns'!AG826-'Added Columns'!AG$1)/'Added Columns'!AG$3</f>
        <v>1</v>
      </c>
      <c r="AH826">
        <v>0</v>
      </c>
      <c r="AI826">
        <v>1</v>
      </c>
      <c r="AJ826">
        <v>0</v>
      </c>
      <c r="AK826">
        <f>('Added Columns'!AK826-'Added Columns'!AK$1)/'Added Columns'!AK$3</f>
        <v>9.3838862559241704E-2</v>
      </c>
      <c r="AL826">
        <f>('Added Columns'!AL826-'Added Columns'!AL$1)/'Added Columns'!AL$3</f>
        <v>0.7985143545472797</v>
      </c>
      <c r="AM826">
        <f>('Added Columns'!AM826-'Added Columns'!AM$1)/'Added Columns'!AM$3</f>
        <v>0</v>
      </c>
      <c r="AN826">
        <v>0</v>
      </c>
      <c r="AO826">
        <f>('Added Columns'!AO826-'Added Columns'!AO$1)/'Added Columns'!AO$3</f>
        <v>7.1428571428571425E-2</v>
      </c>
      <c r="AP826">
        <f>('Added Columns'!AP826-'Added Columns'!AP$1)/'Added Columns'!AP$3</f>
        <v>0</v>
      </c>
      <c r="AQ826">
        <f>('Added Columns'!AQ826-'Added Columns'!AQ$1)/'Added Columns'!AQ$3</f>
        <v>0</v>
      </c>
      <c r="AR826">
        <f>('Added Columns'!AR826-'Added Columns'!AR$1)/'Added Columns'!AR$3</f>
        <v>0.33333333333333331</v>
      </c>
      <c r="AS826">
        <f>('Added Columns'!AS826-'Added Columns'!AS$1)/'Added Columns'!AS$3</f>
        <v>7.4999999999999997E-2</v>
      </c>
      <c r="AT826">
        <f>('Added Columns'!AT826-'Added Columns'!AT$1)/'Added Columns'!AT$3</f>
        <v>0.66666666666666663</v>
      </c>
      <c r="AU826">
        <f>('Added Columns'!AU826-'Added Columns'!AU$1)/'Added Columns'!AU$3</f>
        <v>0.66666666666666663</v>
      </c>
      <c r="AV826">
        <f>('Added Columns'!AV826-'Added Columns'!AV$1)/'Added Columns'!AV$3</f>
        <v>0.05</v>
      </c>
      <c r="AW826">
        <f>('Added Columns'!AW826-'Added Columns'!AW$1)/'Added Columns'!AW$3</f>
        <v>0.1111111111111111</v>
      </c>
      <c r="AX826">
        <f>('Added Columns'!AX826-'Added Columns'!AX$1)/'Added Columns'!AX$3</f>
        <v>0.13333333333333333</v>
      </c>
      <c r="AY826">
        <f>('Added Columns'!AY826-'Added Columns'!AY$1)/'Added Columns'!AY$3</f>
        <v>0.11764705882352941</v>
      </c>
      <c r="AZ826">
        <v>1</v>
      </c>
      <c r="BA826">
        <v>0</v>
      </c>
    </row>
    <row r="827" spans="1:53" x14ac:dyDescent="0.25">
      <c r="A827">
        <v>820</v>
      </c>
      <c r="B827">
        <v>1</v>
      </c>
      <c r="C827">
        <v>0</v>
      </c>
      <c r="D827">
        <f>('Added Columns'!D827-'Added Columns'!D$1)/'Added Columns'!D$3</f>
        <v>0.23809523809523808</v>
      </c>
      <c r="E827">
        <v>1</v>
      </c>
      <c r="F827">
        <v>0</v>
      </c>
      <c r="G827">
        <v>0</v>
      </c>
      <c r="H827">
        <f>('Added Columns'!H827-'Added Columns'!H$1)/'Added Columns'!H$3</f>
        <v>0.96564065855404435</v>
      </c>
      <c r="I827">
        <v>0</v>
      </c>
      <c r="J827">
        <v>1</v>
      </c>
      <c r="K827">
        <v>0</v>
      </c>
      <c r="L827">
        <f>('Added Columns'!L827-'Added Columns'!L$1)/'Added Columns'!L$3</f>
        <v>3.5714285714285712E-2</v>
      </c>
      <c r="M827">
        <f>('Added Columns'!M827-'Added Columns'!M$1)/'Added Columns'!M$3</f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f>('Added Columns'!T827-'Added Columns'!T$1)/'Added Columns'!T$3</f>
        <v>0</v>
      </c>
      <c r="U827">
        <f>('Added Columns'!U827-'Added Columns'!U$1)/'Added Columns'!U$3</f>
        <v>0.52857142857142858</v>
      </c>
      <c r="V827">
        <f>('Added Columns'!V827-'Added Columns'!V$1)/'Added Columns'!V$3</f>
        <v>0.33333333333333331</v>
      </c>
      <c r="W827">
        <f>('Added Columns'!W827-'Added Columns'!W$1)/'Added Columns'!W$3</f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f>('Added Columns'!AG827-'Added Columns'!AG$1)/'Added Columns'!AG$3</f>
        <v>0.33333333333333331</v>
      </c>
      <c r="AH827">
        <v>0</v>
      </c>
      <c r="AI827">
        <v>1</v>
      </c>
      <c r="AJ827">
        <v>0</v>
      </c>
      <c r="AK827">
        <f>('Added Columns'!AK827-'Added Columns'!AK$1)/'Added Columns'!AK$3</f>
        <v>0.11542917324907846</v>
      </c>
      <c r="AL827">
        <f>('Added Columns'!AL827-'Added Columns'!AL$1)/'Added Columns'!AL$3</f>
        <v>0.71539851435454727</v>
      </c>
      <c r="AM827">
        <f>('Added Columns'!AM827-'Added Columns'!AM$1)/'Added Columns'!AM$3</f>
        <v>0</v>
      </c>
      <c r="AN827">
        <v>0</v>
      </c>
      <c r="AO827">
        <f>('Added Columns'!AO827-'Added Columns'!AO$1)/'Added Columns'!AO$3</f>
        <v>0.42857142857142855</v>
      </c>
      <c r="AP827">
        <f>('Added Columns'!AP827-'Added Columns'!AP$1)/'Added Columns'!AP$3</f>
        <v>0</v>
      </c>
      <c r="AQ827">
        <f>('Added Columns'!AQ827-'Added Columns'!AQ$1)/'Added Columns'!AQ$3</f>
        <v>0</v>
      </c>
      <c r="AR827">
        <f>('Added Columns'!AR827-'Added Columns'!AR$1)/'Added Columns'!AR$3</f>
        <v>0</v>
      </c>
      <c r="AS827">
        <f>('Added Columns'!AS827-'Added Columns'!AS$1)/'Added Columns'!AS$3</f>
        <v>0.15</v>
      </c>
      <c r="AT827">
        <f>('Added Columns'!AT827-'Added Columns'!AT$1)/'Added Columns'!AT$3</f>
        <v>0.33333333333333331</v>
      </c>
      <c r="AU827">
        <f>('Added Columns'!AU827-'Added Columns'!AU$1)/'Added Columns'!AU$3</f>
        <v>0</v>
      </c>
      <c r="AV827">
        <f>('Added Columns'!AV827-'Added Columns'!AV$1)/'Added Columns'!AV$3</f>
        <v>0.125</v>
      </c>
      <c r="AW827">
        <f>('Added Columns'!AW827-'Added Columns'!AW$1)/'Added Columns'!AW$3</f>
        <v>0.16666666666666666</v>
      </c>
      <c r="AX827">
        <f>('Added Columns'!AX827-'Added Columns'!AX$1)/'Added Columns'!AX$3</f>
        <v>0</v>
      </c>
      <c r="AY827">
        <f>('Added Columns'!AY827-'Added Columns'!AY$1)/'Added Columns'!AY$3</f>
        <v>0.23529411764705882</v>
      </c>
      <c r="AZ827">
        <v>1</v>
      </c>
      <c r="BA827">
        <v>0</v>
      </c>
    </row>
    <row r="828" spans="1:53" x14ac:dyDescent="0.25">
      <c r="A828">
        <v>821</v>
      </c>
      <c r="B828">
        <v>1</v>
      </c>
      <c r="C828">
        <v>0</v>
      </c>
      <c r="D828">
        <f>('Added Columns'!D828-'Added Columns'!D$1)/'Added Columns'!D$3</f>
        <v>0.40476190476190477</v>
      </c>
      <c r="E828">
        <v>0</v>
      </c>
      <c r="F828">
        <v>1</v>
      </c>
      <c r="G828">
        <v>0</v>
      </c>
      <c r="H828">
        <f>('Added Columns'!H828-'Added Columns'!H$1)/'Added Columns'!H$3</f>
        <v>0.77308518253400138</v>
      </c>
      <c r="I828">
        <v>1</v>
      </c>
      <c r="J828">
        <v>0</v>
      </c>
      <c r="K828">
        <v>0</v>
      </c>
      <c r="L828">
        <f>('Added Columns'!L828-'Added Columns'!L$1)/'Added Columns'!L$3</f>
        <v>0.35714285714285715</v>
      </c>
      <c r="M828">
        <f>('Added Columns'!M828-'Added Columns'!M$1)/'Added Columns'!M$3</f>
        <v>0.25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f>('Added Columns'!T828-'Added Columns'!T$1)/'Added Columns'!T$3</f>
        <v>1</v>
      </c>
      <c r="U828">
        <f>('Added Columns'!U828-'Added Columns'!U$1)/'Added Columns'!U$3</f>
        <v>0.34285714285714286</v>
      </c>
      <c r="V828">
        <f>('Added Columns'!V828-'Added Columns'!V$1)/'Added Columns'!V$3</f>
        <v>0.66666666666666663</v>
      </c>
      <c r="W828">
        <f>('Added Columns'!W828-'Added Columns'!W$1)/'Added Columns'!W$3</f>
        <v>0.25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f>('Added Columns'!AG828-'Added Columns'!AG$1)/'Added Columns'!AG$3</f>
        <v>1</v>
      </c>
      <c r="AH828">
        <v>1</v>
      </c>
      <c r="AI828">
        <v>0</v>
      </c>
      <c r="AJ828">
        <v>0</v>
      </c>
      <c r="AK828">
        <f>('Added Columns'!AK828-'Added Columns'!AK$1)/'Added Columns'!AK$3</f>
        <v>0.20847814639283835</v>
      </c>
      <c r="AL828">
        <f>('Added Columns'!AL828-'Added Columns'!AL$1)/'Added Columns'!AL$3</f>
        <v>0.65874322425215825</v>
      </c>
      <c r="AM828">
        <f>('Added Columns'!AM828-'Added Columns'!AM$1)/'Added Columns'!AM$3</f>
        <v>0.1111111111111111</v>
      </c>
      <c r="AN828">
        <v>0</v>
      </c>
      <c r="AO828">
        <f>('Added Columns'!AO828-'Added Columns'!AO$1)/'Added Columns'!AO$3</f>
        <v>0</v>
      </c>
      <c r="AP828">
        <f>('Added Columns'!AP828-'Added Columns'!AP$1)/'Added Columns'!AP$3</f>
        <v>0</v>
      </c>
      <c r="AQ828">
        <f>('Added Columns'!AQ828-'Added Columns'!AQ$1)/'Added Columns'!AQ$3</f>
        <v>1</v>
      </c>
      <c r="AR828">
        <f>('Added Columns'!AR828-'Added Columns'!AR$1)/'Added Columns'!AR$3</f>
        <v>0.33333333333333331</v>
      </c>
      <c r="AS828">
        <f>('Added Columns'!AS828-'Added Columns'!AS$1)/'Added Columns'!AS$3</f>
        <v>0.125</v>
      </c>
      <c r="AT828">
        <f>('Added Columns'!AT828-'Added Columns'!AT$1)/'Added Columns'!AT$3</f>
        <v>0.5</v>
      </c>
      <c r="AU828">
        <f>('Added Columns'!AU828-'Added Columns'!AU$1)/'Added Columns'!AU$3</f>
        <v>0.66666666666666663</v>
      </c>
      <c r="AV828">
        <f>('Added Columns'!AV828-'Added Columns'!AV$1)/'Added Columns'!AV$3</f>
        <v>0.125</v>
      </c>
      <c r="AW828">
        <f>('Added Columns'!AW828-'Added Columns'!AW$1)/'Added Columns'!AW$3</f>
        <v>0.1111111111111111</v>
      </c>
      <c r="AX828">
        <f>('Added Columns'!AX828-'Added Columns'!AX$1)/'Added Columns'!AX$3</f>
        <v>0</v>
      </c>
      <c r="AY828">
        <f>('Added Columns'!AY828-'Added Columns'!AY$1)/'Added Columns'!AY$3</f>
        <v>0.11764705882352941</v>
      </c>
      <c r="AZ828">
        <v>1</v>
      </c>
      <c r="BA828">
        <v>0</v>
      </c>
    </row>
    <row r="829" spans="1:53" x14ac:dyDescent="0.25">
      <c r="A829">
        <v>822</v>
      </c>
      <c r="B829">
        <v>1</v>
      </c>
      <c r="C829">
        <v>0</v>
      </c>
      <c r="D829">
        <f>('Added Columns'!D829-'Added Columns'!D$1)/'Added Columns'!D$3</f>
        <v>0.73809523809523814</v>
      </c>
      <c r="E829">
        <v>1</v>
      </c>
      <c r="F829">
        <v>0</v>
      </c>
      <c r="G829">
        <v>0</v>
      </c>
      <c r="H829">
        <f>('Added Columns'!H829-'Added Columns'!H$1)/'Added Columns'!H$3</f>
        <v>5.1539012168933432E-2</v>
      </c>
      <c r="I829">
        <v>1</v>
      </c>
      <c r="J829">
        <v>0</v>
      </c>
      <c r="K829">
        <v>0</v>
      </c>
      <c r="L829">
        <f>('Added Columns'!L829-'Added Columns'!L$1)/'Added Columns'!L$3</f>
        <v>0.25</v>
      </c>
      <c r="M829">
        <f>('Added Columns'!M829-'Added Columns'!M$1)/'Added Columns'!M$3</f>
        <v>0.75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f>('Added Columns'!T829-'Added Columns'!T$1)/'Added Columns'!T$3</f>
        <v>1</v>
      </c>
      <c r="U829">
        <f>('Added Columns'!U829-'Added Columns'!U$1)/'Added Columns'!U$3</f>
        <v>0.37142857142857144</v>
      </c>
      <c r="V829">
        <f>('Added Columns'!V829-'Added Columns'!V$1)/'Added Columns'!V$3</f>
        <v>0.33333333333333331</v>
      </c>
      <c r="W829">
        <f>('Added Columns'!W829-'Added Columns'!W$1)/'Added Columns'!W$3</f>
        <v>0.75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f>('Added Columns'!AG829-'Added Columns'!AG$1)/'Added Columns'!AG$3</f>
        <v>0.33333333333333331</v>
      </c>
      <c r="AH829">
        <v>0</v>
      </c>
      <c r="AI829">
        <v>1</v>
      </c>
      <c r="AJ829">
        <v>0</v>
      </c>
      <c r="AK829">
        <f>('Added Columns'!AK829-'Added Columns'!AK$1)/'Added Columns'!AK$3</f>
        <v>0.63775671406003165</v>
      </c>
      <c r="AL829">
        <f>('Added Columns'!AL829-'Added Columns'!AL$1)/'Added Columns'!AL$3</f>
        <v>0.39289299337482431</v>
      </c>
      <c r="AM829">
        <f>('Added Columns'!AM829-'Added Columns'!AM$1)/'Added Columns'!AM$3</f>
        <v>0.66666666666666663</v>
      </c>
      <c r="AN829">
        <v>0</v>
      </c>
      <c r="AO829">
        <f>('Added Columns'!AO829-'Added Columns'!AO$1)/'Added Columns'!AO$3</f>
        <v>0.42857142857142855</v>
      </c>
      <c r="AP829">
        <f>('Added Columns'!AP829-'Added Columns'!AP$1)/'Added Columns'!AP$3</f>
        <v>0</v>
      </c>
      <c r="AQ829">
        <f>('Added Columns'!AQ829-'Added Columns'!AQ$1)/'Added Columns'!AQ$3</f>
        <v>0.33333333333333331</v>
      </c>
      <c r="AR829">
        <f>('Added Columns'!AR829-'Added Columns'!AR$1)/'Added Columns'!AR$3</f>
        <v>0.33333333333333331</v>
      </c>
      <c r="AS829">
        <f>('Added Columns'!AS829-'Added Columns'!AS$1)/'Added Columns'!AS$3</f>
        <v>0.55000000000000004</v>
      </c>
      <c r="AT829">
        <f>('Added Columns'!AT829-'Added Columns'!AT$1)/'Added Columns'!AT$3</f>
        <v>0.5</v>
      </c>
      <c r="AU829">
        <f>('Added Columns'!AU829-'Added Columns'!AU$1)/'Added Columns'!AU$3</f>
        <v>0.66666666666666663</v>
      </c>
      <c r="AV829">
        <f>('Added Columns'!AV829-'Added Columns'!AV$1)/'Added Columns'!AV$3</f>
        <v>0.22500000000000001</v>
      </c>
      <c r="AW829">
        <f>('Added Columns'!AW829-'Added Columns'!AW$1)/'Added Columns'!AW$3</f>
        <v>0.44444444444444442</v>
      </c>
      <c r="AX829">
        <f>('Added Columns'!AX829-'Added Columns'!AX$1)/'Added Columns'!AX$3</f>
        <v>0.13333333333333333</v>
      </c>
      <c r="AY829">
        <f>('Added Columns'!AY829-'Added Columns'!AY$1)/'Added Columns'!AY$3</f>
        <v>0.17647058823529413</v>
      </c>
      <c r="AZ829">
        <v>1</v>
      </c>
      <c r="BA829">
        <v>0</v>
      </c>
    </row>
    <row r="830" spans="1:53" x14ac:dyDescent="0.25">
      <c r="A830">
        <v>823</v>
      </c>
      <c r="B830">
        <v>1</v>
      </c>
      <c r="C830">
        <v>0</v>
      </c>
      <c r="D830">
        <f>('Added Columns'!D830-'Added Columns'!D$1)/'Added Columns'!D$3</f>
        <v>0.38095238095238093</v>
      </c>
      <c r="E830">
        <v>0</v>
      </c>
      <c r="F830">
        <v>1</v>
      </c>
      <c r="G830">
        <v>0</v>
      </c>
      <c r="H830">
        <f>('Added Columns'!H830-'Added Columns'!H$1)/'Added Columns'!H$3</f>
        <v>0.64495347172512529</v>
      </c>
      <c r="I830">
        <v>0</v>
      </c>
      <c r="J830">
        <v>1</v>
      </c>
      <c r="K830">
        <v>0</v>
      </c>
      <c r="L830">
        <f>('Added Columns'!L830-'Added Columns'!L$1)/'Added Columns'!L$3</f>
        <v>3.5714285714285712E-2</v>
      </c>
      <c r="M830">
        <f>('Added Columns'!M830-'Added Columns'!M$1)/'Added Columns'!M$3</f>
        <v>0.25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f>('Added Columns'!T830-'Added Columns'!T$1)/'Added Columns'!T$3</f>
        <v>1</v>
      </c>
      <c r="U830">
        <f>('Added Columns'!U830-'Added Columns'!U$1)/'Added Columns'!U$3</f>
        <v>0.9285714285714286</v>
      </c>
      <c r="V830">
        <f>('Added Columns'!V830-'Added Columns'!V$1)/'Added Columns'!V$3</f>
        <v>0.66666666666666663</v>
      </c>
      <c r="W830">
        <f>('Added Columns'!W830-'Added Columns'!W$1)/'Added Columns'!W$3</f>
        <v>0.25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f>('Added Columns'!AG830-'Added Columns'!AG$1)/'Added Columns'!AG$3</f>
        <v>0.66666666666666663</v>
      </c>
      <c r="AH830">
        <v>0</v>
      </c>
      <c r="AI830">
        <v>0</v>
      </c>
      <c r="AJ830">
        <v>1</v>
      </c>
      <c r="AK830">
        <f>('Added Columns'!AK830-'Added Columns'!AK$1)/'Added Columns'!AK$3</f>
        <v>0.15924170616113745</v>
      </c>
      <c r="AL830">
        <f>('Added Columns'!AL830-'Added Columns'!AL$1)/'Added Columns'!AL$3</f>
        <v>0.55169644649668736</v>
      </c>
      <c r="AM830">
        <f>('Added Columns'!AM830-'Added Columns'!AM$1)/'Added Columns'!AM$3</f>
        <v>0.22222222222222221</v>
      </c>
      <c r="AN830">
        <v>0</v>
      </c>
      <c r="AO830">
        <f>('Added Columns'!AO830-'Added Columns'!AO$1)/'Added Columns'!AO$3</f>
        <v>0</v>
      </c>
      <c r="AP830">
        <f>('Added Columns'!AP830-'Added Columns'!AP$1)/'Added Columns'!AP$3</f>
        <v>0</v>
      </c>
      <c r="AQ830">
        <f>('Added Columns'!AQ830-'Added Columns'!AQ$1)/'Added Columns'!AQ$3</f>
        <v>1</v>
      </c>
      <c r="AR830">
        <f>('Added Columns'!AR830-'Added Columns'!AR$1)/'Added Columns'!AR$3</f>
        <v>0</v>
      </c>
      <c r="AS830">
        <f>('Added Columns'!AS830-'Added Columns'!AS$1)/'Added Columns'!AS$3</f>
        <v>0.125</v>
      </c>
      <c r="AT830">
        <f>('Added Columns'!AT830-'Added Columns'!AT$1)/'Added Columns'!AT$3</f>
        <v>0.5</v>
      </c>
      <c r="AU830">
        <f>('Added Columns'!AU830-'Added Columns'!AU$1)/'Added Columns'!AU$3</f>
        <v>0.33333333333333331</v>
      </c>
      <c r="AV830">
        <f>('Added Columns'!AV830-'Added Columns'!AV$1)/'Added Columns'!AV$3</f>
        <v>7.4999999999999997E-2</v>
      </c>
      <c r="AW830">
        <f>('Added Columns'!AW830-'Added Columns'!AW$1)/'Added Columns'!AW$3</f>
        <v>0.1111111111111111</v>
      </c>
      <c r="AX830">
        <f>('Added Columns'!AX830-'Added Columns'!AX$1)/'Added Columns'!AX$3</f>
        <v>0</v>
      </c>
      <c r="AY830">
        <f>('Added Columns'!AY830-'Added Columns'!AY$1)/'Added Columns'!AY$3</f>
        <v>0.11764705882352941</v>
      </c>
      <c r="AZ830">
        <v>1</v>
      </c>
      <c r="BA830">
        <v>0</v>
      </c>
    </row>
    <row r="831" spans="1:53" x14ac:dyDescent="0.25">
      <c r="A831">
        <v>824</v>
      </c>
      <c r="B831">
        <v>0</v>
      </c>
      <c r="C831">
        <v>1</v>
      </c>
      <c r="D831">
        <f>('Added Columns'!D831-'Added Columns'!D$1)/'Added Columns'!D$3</f>
        <v>0.26190476190476192</v>
      </c>
      <c r="E831">
        <v>0</v>
      </c>
      <c r="F831">
        <v>1</v>
      </c>
      <c r="G831">
        <v>0</v>
      </c>
      <c r="H831">
        <f>('Added Columns'!H831-'Added Columns'!H$1)/'Added Columns'!H$3</f>
        <v>0.27773801002147458</v>
      </c>
      <c r="I831">
        <v>0</v>
      </c>
      <c r="J831">
        <v>1</v>
      </c>
      <c r="K831">
        <v>0</v>
      </c>
      <c r="L831">
        <f>('Added Columns'!L831-'Added Columns'!L$1)/'Added Columns'!L$3</f>
        <v>0.32142857142857145</v>
      </c>
      <c r="M831">
        <f>('Added Columns'!M831-'Added Columns'!M$1)/'Added Columns'!M$3</f>
        <v>0.5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f>('Added Columns'!T831-'Added Columns'!T$1)/'Added Columns'!T$3</f>
        <v>1</v>
      </c>
      <c r="U831">
        <f>('Added Columns'!U831-'Added Columns'!U$1)/'Added Columns'!U$3</f>
        <v>0.44285714285714284</v>
      </c>
      <c r="V831">
        <f>('Added Columns'!V831-'Added Columns'!V$1)/'Added Columns'!V$3</f>
        <v>0.66666666666666663</v>
      </c>
      <c r="W831">
        <f>('Added Columns'!W831-'Added Columns'!W$1)/'Added Columns'!W$3</f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f>('Added Columns'!AG831-'Added Columns'!AG$1)/'Added Columns'!AG$3</f>
        <v>0.33333333333333331</v>
      </c>
      <c r="AH831">
        <v>1</v>
      </c>
      <c r="AI831">
        <v>0</v>
      </c>
      <c r="AJ831">
        <v>0</v>
      </c>
      <c r="AK831">
        <f>('Added Columns'!AK831-'Added Columns'!AK$1)/'Added Columns'!AK$3</f>
        <v>0.12016850974196945</v>
      </c>
      <c r="AL831">
        <f>('Added Columns'!AL831-'Added Columns'!AL$1)/'Added Columns'!AL$3</f>
        <v>0.63625777956233687</v>
      </c>
      <c r="AM831">
        <f>('Added Columns'!AM831-'Added Columns'!AM$1)/'Added Columns'!AM$3</f>
        <v>0</v>
      </c>
      <c r="AN831">
        <v>0</v>
      </c>
      <c r="AO831">
        <f>('Added Columns'!AO831-'Added Columns'!AO$1)/'Added Columns'!AO$3</f>
        <v>0.21428571428571427</v>
      </c>
      <c r="AP831">
        <f>('Added Columns'!AP831-'Added Columns'!AP$1)/'Added Columns'!AP$3</f>
        <v>0</v>
      </c>
      <c r="AQ831">
        <f>('Added Columns'!AQ831-'Added Columns'!AQ$1)/'Added Columns'!AQ$3</f>
        <v>1</v>
      </c>
      <c r="AR831">
        <f>('Added Columns'!AR831-'Added Columns'!AR$1)/'Added Columns'!AR$3</f>
        <v>0.66666666666666663</v>
      </c>
      <c r="AS831">
        <f>('Added Columns'!AS831-'Added Columns'!AS$1)/'Added Columns'!AS$3</f>
        <v>0.2</v>
      </c>
      <c r="AT831">
        <f>('Added Columns'!AT831-'Added Columns'!AT$1)/'Added Columns'!AT$3</f>
        <v>0.33333333333333331</v>
      </c>
      <c r="AU831">
        <f>('Added Columns'!AU831-'Added Columns'!AU$1)/'Added Columns'!AU$3</f>
        <v>0.33333333333333331</v>
      </c>
      <c r="AV831">
        <f>('Added Columns'!AV831-'Added Columns'!AV$1)/'Added Columns'!AV$3</f>
        <v>0.17499999999999999</v>
      </c>
      <c r="AW831">
        <f>('Added Columns'!AW831-'Added Columns'!AW$1)/'Added Columns'!AW$3</f>
        <v>0.27777777777777779</v>
      </c>
      <c r="AX831">
        <f>('Added Columns'!AX831-'Added Columns'!AX$1)/'Added Columns'!AX$3</f>
        <v>6.6666666666666666E-2</v>
      </c>
      <c r="AY831">
        <f>('Added Columns'!AY831-'Added Columns'!AY$1)/'Added Columns'!AY$3</f>
        <v>5.8823529411764705E-2</v>
      </c>
      <c r="AZ831">
        <v>1</v>
      </c>
      <c r="BA831">
        <v>0</v>
      </c>
    </row>
    <row r="832" spans="1:53" x14ac:dyDescent="0.25">
      <c r="A832">
        <v>825</v>
      </c>
      <c r="B832">
        <v>1</v>
      </c>
      <c r="C832">
        <v>0</v>
      </c>
      <c r="D832">
        <f>('Added Columns'!D832-'Added Columns'!D$1)/'Added Columns'!D$3</f>
        <v>0.5714285714285714</v>
      </c>
      <c r="E832">
        <v>1</v>
      </c>
      <c r="F832">
        <v>0</v>
      </c>
      <c r="G832">
        <v>0</v>
      </c>
      <c r="H832">
        <f>('Added Columns'!H832-'Added Columns'!H$1)/'Added Columns'!H$3</f>
        <v>6.1560486757337149E-2</v>
      </c>
      <c r="I832">
        <v>0</v>
      </c>
      <c r="J832">
        <v>1</v>
      </c>
      <c r="K832">
        <v>0</v>
      </c>
      <c r="L832">
        <f>('Added Columns'!L832-'Added Columns'!L$1)/'Added Columns'!L$3</f>
        <v>1</v>
      </c>
      <c r="M832">
        <f>('Added Columns'!M832-'Added Columns'!M$1)/'Added Columns'!M$3</f>
        <v>0.5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f>('Added Columns'!T832-'Added Columns'!T$1)/'Added Columns'!T$3</f>
        <v>0.33333333333333331</v>
      </c>
      <c r="U832">
        <f>('Added Columns'!U832-'Added Columns'!U$1)/'Added Columns'!U$3</f>
        <v>0.37142857142857144</v>
      </c>
      <c r="V832">
        <f>('Added Columns'!V832-'Added Columns'!V$1)/'Added Columns'!V$3</f>
        <v>0</v>
      </c>
      <c r="W832">
        <f>('Added Columns'!W832-'Added Columns'!W$1)/'Added Columns'!W$3</f>
        <v>0.25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f>('Added Columns'!AG832-'Added Columns'!AG$1)/'Added Columns'!AG$3</f>
        <v>1</v>
      </c>
      <c r="AH832">
        <v>0</v>
      </c>
      <c r="AI832">
        <v>0</v>
      </c>
      <c r="AJ832">
        <v>1</v>
      </c>
      <c r="AK832">
        <f>('Added Columns'!AK832-'Added Columns'!AK$1)/'Added Columns'!AK$3</f>
        <v>0.17182727751448132</v>
      </c>
      <c r="AL832">
        <f>('Added Columns'!AL832-'Added Columns'!AL$1)/'Added Columns'!AL$3</f>
        <v>0.29969885565147558</v>
      </c>
      <c r="AM832">
        <f>('Added Columns'!AM832-'Added Columns'!AM$1)/'Added Columns'!AM$3</f>
        <v>0.44444444444444442</v>
      </c>
      <c r="AN832">
        <v>0</v>
      </c>
      <c r="AO832">
        <f>('Added Columns'!AO832-'Added Columns'!AO$1)/'Added Columns'!AO$3</f>
        <v>0.5714285714285714</v>
      </c>
      <c r="AP832">
        <f>('Added Columns'!AP832-'Added Columns'!AP$1)/'Added Columns'!AP$3</f>
        <v>0</v>
      </c>
      <c r="AQ832">
        <f>('Added Columns'!AQ832-'Added Columns'!AQ$1)/'Added Columns'!AQ$3</f>
        <v>0</v>
      </c>
      <c r="AR832">
        <f>('Added Columns'!AR832-'Added Columns'!AR$1)/'Added Columns'!AR$3</f>
        <v>0</v>
      </c>
      <c r="AS832">
        <f>('Added Columns'!AS832-'Added Columns'!AS$1)/'Added Columns'!AS$3</f>
        <v>0.4</v>
      </c>
      <c r="AT832">
        <f>('Added Columns'!AT832-'Added Columns'!AT$1)/'Added Columns'!AT$3</f>
        <v>0.5</v>
      </c>
      <c r="AU832">
        <f>('Added Columns'!AU832-'Added Columns'!AU$1)/'Added Columns'!AU$3</f>
        <v>0.66666666666666663</v>
      </c>
      <c r="AV832">
        <f>('Added Columns'!AV832-'Added Columns'!AV$1)/'Added Columns'!AV$3</f>
        <v>2.5000000000000001E-2</v>
      </c>
      <c r="AW832">
        <f>('Added Columns'!AW832-'Added Columns'!AW$1)/'Added Columns'!AW$3</f>
        <v>0</v>
      </c>
      <c r="AX832">
        <f>('Added Columns'!AX832-'Added Columns'!AX$1)/'Added Columns'!AX$3</f>
        <v>0</v>
      </c>
      <c r="AY832">
        <f>('Added Columns'!AY832-'Added Columns'!AY$1)/'Added Columns'!AY$3</f>
        <v>0</v>
      </c>
      <c r="AZ832">
        <v>1</v>
      </c>
      <c r="BA832">
        <v>0</v>
      </c>
    </row>
    <row r="833" spans="1:53" x14ac:dyDescent="0.25">
      <c r="A833">
        <v>826</v>
      </c>
      <c r="B833">
        <v>1</v>
      </c>
      <c r="C833">
        <v>0</v>
      </c>
      <c r="D833">
        <f>('Added Columns'!D833-'Added Columns'!D$1)/'Added Columns'!D$3</f>
        <v>0.26190476190476192</v>
      </c>
      <c r="E833">
        <v>1</v>
      </c>
      <c r="F833">
        <v>0</v>
      </c>
      <c r="G833">
        <v>0</v>
      </c>
      <c r="H833">
        <f>('Added Columns'!H833-'Added Columns'!H$1)/'Added Columns'!H$3</f>
        <v>0.44094488188976377</v>
      </c>
      <c r="I833">
        <v>0</v>
      </c>
      <c r="J833">
        <v>1</v>
      </c>
      <c r="K833">
        <v>0</v>
      </c>
      <c r="L833">
        <f>('Added Columns'!L833-'Added Columns'!L$1)/'Added Columns'!L$3</f>
        <v>0.25</v>
      </c>
      <c r="M833">
        <f>('Added Columns'!M833-'Added Columns'!M$1)/'Added Columns'!M$3</f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f>('Added Columns'!T833-'Added Columns'!T$1)/'Added Columns'!T$3</f>
        <v>0.33333333333333331</v>
      </c>
      <c r="U833">
        <f>('Added Columns'!U833-'Added Columns'!U$1)/'Added Columns'!U$3</f>
        <v>0.7</v>
      </c>
      <c r="V833">
        <f>('Added Columns'!V833-'Added Columns'!V$1)/'Added Columns'!V$3</f>
        <v>0.33333333333333331</v>
      </c>
      <c r="W833">
        <f>('Added Columns'!W833-'Added Columns'!W$1)/'Added Columns'!W$3</f>
        <v>0.25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f>('Added Columns'!AG833-'Added Columns'!AG$1)/'Added Columns'!AG$3</f>
        <v>1</v>
      </c>
      <c r="AH833">
        <v>0</v>
      </c>
      <c r="AI833">
        <v>1</v>
      </c>
      <c r="AJ833">
        <v>0</v>
      </c>
      <c r="AK833">
        <f>('Added Columns'!AK833-'Added Columns'!AK$1)/'Added Columns'!AK$3</f>
        <v>0.21311216429699842</v>
      </c>
      <c r="AL833">
        <f>('Added Columns'!AL833-'Added Columns'!AL$1)/'Added Columns'!AL$3</f>
        <v>0.62617948203172058</v>
      </c>
      <c r="AM833">
        <f>('Added Columns'!AM833-'Added Columns'!AM$1)/'Added Columns'!AM$3</f>
        <v>0.1111111111111111</v>
      </c>
      <c r="AN833">
        <v>1</v>
      </c>
      <c r="AO833">
        <f>('Added Columns'!AO833-'Added Columns'!AO$1)/'Added Columns'!AO$3</f>
        <v>0.2857142857142857</v>
      </c>
      <c r="AP833">
        <f>('Added Columns'!AP833-'Added Columns'!AP$1)/'Added Columns'!AP$3</f>
        <v>0</v>
      </c>
      <c r="AQ833">
        <f>('Added Columns'!AQ833-'Added Columns'!AQ$1)/'Added Columns'!AQ$3</f>
        <v>0.66666666666666663</v>
      </c>
      <c r="AR833">
        <f>('Added Columns'!AR833-'Added Columns'!AR$1)/'Added Columns'!AR$3</f>
        <v>0.33333333333333331</v>
      </c>
      <c r="AS833">
        <f>('Added Columns'!AS833-'Added Columns'!AS$1)/'Added Columns'!AS$3</f>
        <v>0.25</v>
      </c>
      <c r="AT833">
        <f>('Added Columns'!AT833-'Added Columns'!AT$1)/'Added Columns'!AT$3</f>
        <v>0.33333333333333331</v>
      </c>
      <c r="AU833">
        <f>('Added Columns'!AU833-'Added Columns'!AU$1)/'Added Columns'!AU$3</f>
        <v>0.33333333333333331</v>
      </c>
      <c r="AV833">
        <f>('Added Columns'!AV833-'Added Columns'!AV$1)/'Added Columns'!AV$3</f>
        <v>0.25</v>
      </c>
      <c r="AW833">
        <f>('Added Columns'!AW833-'Added Columns'!AW$1)/'Added Columns'!AW$3</f>
        <v>0.3888888888888889</v>
      </c>
      <c r="AX833">
        <f>('Added Columns'!AX833-'Added Columns'!AX$1)/'Added Columns'!AX$3</f>
        <v>6.6666666666666666E-2</v>
      </c>
      <c r="AY833">
        <f>('Added Columns'!AY833-'Added Columns'!AY$1)/'Added Columns'!AY$3</f>
        <v>0.11764705882352941</v>
      </c>
      <c r="AZ833">
        <v>1</v>
      </c>
      <c r="BA833">
        <v>0</v>
      </c>
    </row>
    <row r="834" spans="1:53" x14ac:dyDescent="0.25">
      <c r="A834">
        <v>827</v>
      </c>
      <c r="B834">
        <v>1</v>
      </c>
      <c r="C834">
        <v>0</v>
      </c>
      <c r="D834">
        <f>('Added Columns'!D834-'Added Columns'!D$1)/'Added Columns'!D$3</f>
        <v>0.47619047619047616</v>
      </c>
      <c r="E834">
        <v>1</v>
      </c>
      <c r="F834">
        <v>0</v>
      </c>
      <c r="G834">
        <v>0</v>
      </c>
      <c r="H834">
        <f>('Added Columns'!H834-'Added Columns'!H$1)/'Added Columns'!H$3</f>
        <v>0.23693629205440228</v>
      </c>
      <c r="I834">
        <v>0</v>
      </c>
      <c r="J834">
        <v>0</v>
      </c>
      <c r="K834">
        <v>1</v>
      </c>
      <c r="L834">
        <f>('Added Columns'!L834-'Added Columns'!L$1)/'Added Columns'!L$3</f>
        <v>0</v>
      </c>
      <c r="M834">
        <f>('Added Columns'!M834-'Added Columns'!M$1)/'Added Columns'!M$3</f>
        <v>0.5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f>('Added Columns'!T834-'Added Columns'!T$1)/'Added Columns'!T$3</f>
        <v>0.66666666666666663</v>
      </c>
      <c r="U834">
        <f>('Added Columns'!U834-'Added Columns'!U$1)/'Added Columns'!U$3</f>
        <v>0.1</v>
      </c>
      <c r="V834">
        <f>('Added Columns'!V834-'Added Columns'!V$1)/'Added Columns'!V$3</f>
        <v>1</v>
      </c>
      <c r="W834">
        <f>('Added Columns'!W834-'Added Columns'!W$1)/'Added Columns'!W$3</f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f>('Added Columns'!AG834-'Added Columns'!AG$1)/'Added Columns'!AG$3</f>
        <v>0.66666666666666663</v>
      </c>
      <c r="AH834">
        <v>0</v>
      </c>
      <c r="AI834">
        <v>1</v>
      </c>
      <c r="AJ834">
        <v>0</v>
      </c>
      <c r="AK834">
        <f>('Added Columns'!AK834-'Added Columns'!AK$1)/'Added Columns'!AK$3</f>
        <v>9.6629805160610843E-2</v>
      </c>
      <c r="AL834">
        <f>('Added Columns'!AL834-'Added Columns'!AL$1)/'Added Columns'!AL$3</f>
        <v>0.15699658703071673</v>
      </c>
      <c r="AM834">
        <f>('Added Columns'!AM834-'Added Columns'!AM$1)/'Added Columns'!AM$3</f>
        <v>0.1111111111111111</v>
      </c>
      <c r="AN834">
        <v>0</v>
      </c>
      <c r="AO834">
        <f>('Added Columns'!AO834-'Added Columns'!AO$1)/'Added Columns'!AO$3</f>
        <v>0.14285714285714285</v>
      </c>
      <c r="AP834">
        <f>('Added Columns'!AP834-'Added Columns'!AP$1)/'Added Columns'!AP$3</f>
        <v>0</v>
      </c>
      <c r="AQ834">
        <f>('Added Columns'!AQ834-'Added Columns'!AQ$1)/'Added Columns'!AQ$3</f>
        <v>1</v>
      </c>
      <c r="AR834">
        <f>('Added Columns'!AR834-'Added Columns'!AR$1)/'Added Columns'!AR$3</f>
        <v>0.33333333333333331</v>
      </c>
      <c r="AS834">
        <f>('Added Columns'!AS834-'Added Columns'!AS$1)/'Added Columns'!AS$3</f>
        <v>0.17499999999999999</v>
      </c>
      <c r="AT834">
        <f>('Added Columns'!AT834-'Added Columns'!AT$1)/'Added Columns'!AT$3</f>
        <v>0.33333333333333331</v>
      </c>
      <c r="AU834">
        <f>('Added Columns'!AU834-'Added Columns'!AU$1)/'Added Columns'!AU$3</f>
        <v>1</v>
      </c>
      <c r="AV834">
        <f>('Added Columns'!AV834-'Added Columns'!AV$1)/'Added Columns'!AV$3</f>
        <v>0.17499999999999999</v>
      </c>
      <c r="AW834">
        <f>('Added Columns'!AW834-'Added Columns'!AW$1)/'Added Columns'!AW$3</f>
        <v>0.33333333333333331</v>
      </c>
      <c r="AX834">
        <f>('Added Columns'!AX834-'Added Columns'!AX$1)/'Added Columns'!AX$3</f>
        <v>0.33333333333333331</v>
      </c>
      <c r="AY834">
        <f>('Added Columns'!AY834-'Added Columns'!AY$1)/'Added Columns'!AY$3</f>
        <v>0</v>
      </c>
      <c r="AZ834">
        <v>1</v>
      </c>
      <c r="BA834">
        <v>0</v>
      </c>
    </row>
    <row r="835" spans="1:53" x14ac:dyDescent="0.25">
      <c r="A835">
        <v>828</v>
      </c>
      <c r="B835">
        <v>1</v>
      </c>
      <c r="C835">
        <v>0</v>
      </c>
      <c r="D835">
        <f>('Added Columns'!D835-'Added Columns'!D$1)/'Added Columns'!D$3</f>
        <v>0.23809523809523808</v>
      </c>
      <c r="E835">
        <v>0</v>
      </c>
      <c r="F835">
        <v>1</v>
      </c>
      <c r="G835">
        <v>0</v>
      </c>
      <c r="H835">
        <f>('Added Columns'!H835-'Added Columns'!H$1)/'Added Columns'!H$3</f>
        <v>0.48031496062992124</v>
      </c>
      <c r="I835">
        <v>0</v>
      </c>
      <c r="J835">
        <v>1</v>
      </c>
      <c r="K835">
        <v>0</v>
      </c>
      <c r="L835">
        <f>('Added Columns'!L835-'Added Columns'!L$1)/'Added Columns'!L$3</f>
        <v>0.17857142857142858</v>
      </c>
      <c r="M835">
        <f>('Added Columns'!M835-'Added Columns'!M$1)/'Added Columns'!M$3</f>
        <v>0.5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f>('Added Columns'!T835-'Added Columns'!T$1)/'Added Columns'!T$3</f>
        <v>0.66666666666666663</v>
      </c>
      <c r="U835">
        <f>('Added Columns'!U835-'Added Columns'!U$1)/'Added Columns'!U$3</f>
        <v>0.12857142857142856</v>
      </c>
      <c r="V835">
        <f>('Added Columns'!V835-'Added Columns'!V$1)/'Added Columns'!V$3</f>
        <v>0.33333333333333331</v>
      </c>
      <c r="W835">
        <f>('Added Columns'!W835-'Added Columns'!W$1)/'Added Columns'!W$3</f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f>('Added Columns'!AG835-'Added Columns'!AG$1)/'Added Columns'!AG$3</f>
        <v>0.66666666666666663</v>
      </c>
      <c r="AH835">
        <v>1</v>
      </c>
      <c r="AI835">
        <v>0</v>
      </c>
      <c r="AJ835">
        <v>0</v>
      </c>
      <c r="AK835">
        <f>('Added Columns'!AK835-'Added Columns'!AK$1)/'Added Columns'!AK$3</f>
        <v>8.9204844655081619E-2</v>
      </c>
      <c r="AL835">
        <f>('Added Columns'!AL835-'Added Columns'!AL$1)/'Added Columns'!AL$3</f>
        <v>0.80281068058622762</v>
      </c>
      <c r="AM835">
        <f>('Added Columns'!AM835-'Added Columns'!AM$1)/'Added Columns'!AM$3</f>
        <v>0.1111111111111111</v>
      </c>
      <c r="AN835">
        <v>1</v>
      </c>
      <c r="AO835">
        <f>('Added Columns'!AO835-'Added Columns'!AO$1)/'Added Columns'!AO$3</f>
        <v>0.21428571428571427</v>
      </c>
      <c r="AP835">
        <f>('Added Columns'!AP835-'Added Columns'!AP$1)/'Added Columns'!AP$3</f>
        <v>0</v>
      </c>
      <c r="AQ835">
        <f>('Added Columns'!AQ835-'Added Columns'!AQ$1)/'Added Columns'!AQ$3</f>
        <v>1</v>
      </c>
      <c r="AR835">
        <f>('Added Columns'!AR835-'Added Columns'!AR$1)/'Added Columns'!AR$3</f>
        <v>0.33333333333333331</v>
      </c>
      <c r="AS835">
        <f>('Added Columns'!AS835-'Added Columns'!AS$1)/'Added Columns'!AS$3</f>
        <v>7.4999999999999997E-2</v>
      </c>
      <c r="AT835">
        <f>('Added Columns'!AT835-'Added Columns'!AT$1)/'Added Columns'!AT$3</f>
        <v>0.33333333333333331</v>
      </c>
      <c r="AU835">
        <f>('Added Columns'!AU835-'Added Columns'!AU$1)/'Added Columns'!AU$3</f>
        <v>0.66666666666666663</v>
      </c>
      <c r="AV835">
        <f>('Added Columns'!AV835-'Added Columns'!AV$1)/'Added Columns'!AV$3</f>
        <v>7.4999999999999997E-2</v>
      </c>
      <c r="AW835">
        <f>('Added Columns'!AW835-'Added Columns'!AW$1)/'Added Columns'!AW$3</f>
        <v>5.5555555555555552E-2</v>
      </c>
      <c r="AX835">
        <f>('Added Columns'!AX835-'Added Columns'!AX$1)/'Added Columns'!AX$3</f>
        <v>0</v>
      </c>
      <c r="AY835">
        <f>('Added Columns'!AY835-'Added Columns'!AY$1)/'Added Columns'!AY$3</f>
        <v>0.11764705882352941</v>
      </c>
      <c r="AZ835">
        <v>1</v>
      </c>
      <c r="BA835">
        <v>0</v>
      </c>
    </row>
    <row r="836" spans="1:53" x14ac:dyDescent="0.25">
      <c r="A836">
        <v>829</v>
      </c>
      <c r="B836">
        <v>1</v>
      </c>
      <c r="C836">
        <v>0</v>
      </c>
      <c r="D836">
        <f>('Added Columns'!D836-'Added Columns'!D$1)/'Added Columns'!D$3</f>
        <v>0</v>
      </c>
      <c r="E836">
        <v>0</v>
      </c>
      <c r="F836">
        <v>0</v>
      </c>
      <c r="G836">
        <v>1</v>
      </c>
      <c r="H836">
        <f>('Added Columns'!H836-'Added Columns'!H$1)/'Added Columns'!H$3</f>
        <v>0.10379384395132427</v>
      </c>
      <c r="I836">
        <v>0</v>
      </c>
      <c r="J836">
        <v>1</v>
      </c>
      <c r="K836">
        <v>0</v>
      </c>
      <c r="L836">
        <f>('Added Columns'!L836-'Added Columns'!L$1)/'Added Columns'!L$3</f>
        <v>0.25</v>
      </c>
      <c r="M836">
        <f>('Added Columns'!M836-'Added Columns'!M$1)/'Added Columns'!M$3</f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f>('Added Columns'!T836-'Added Columns'!T$1)/'Added Columns'!T$3</f>
        <v>0.66666666666666663</v>
      </c>
      <c r="U836">
        <f>('Added Columns'!U836-'Added Columns'!U$1)/'Added Columns'!U$3</f>
        <v>0.7142857142857143</v>
      </c>
      <c r="V836">
        <f>('Added Columns'!V836-'Added Columns'!V$1)/'Added Columns'!V$3</f>
        <v>0.66666666666666663</v>
      </c>
      <c r="W836">
        <f>('Added Columns'!W836-'Added Columns'!W$1)/'Added Columns'!W$3</f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f>('Added Columns'!AG836-'Added Columns'!AG$1)/'Added Columns'!AG$3</f>
        <v>0.66666666666666663</v>
      </c>
      <c r="AH836">
        <v>0</v>
      </c>
      <c r="AI836">
        <v>0</v>
      </c>
      <c r="AJ836">
        <v>1</v>
      </c>
      <c r="AK836">
        <f>('Added Columns'!AK836-'Added Columns'!AK$1)/'Added Columns'!AK$3</f>
        <v>4.7130068457082674E-2</v>
      </c>
      <c r="AL836">
        <f>('Added Columns'!AL836-'Added Columns'!AL$1)/'Added Columns'!AL$3</f>
        <v>0.46022886970487853</v>
      </c>
      <c r="AM836">
        <f>('Added Columns'!AM836-'Added Columns'!AM$1)/'Added Columns'!AM$3</f>
        <v>0.1111111111111111</v>
      </c>
      <c r="AN836">
        <v>0</v>
      </c>
      <c r="AO836">
        <f>('Added Columns'!AO836-'Added Columns'!AO$1)/'Added Columns'!AO$3</f>
        <v>7.1428571428571425E-2</v>
      </c>
      <c r="AP836">
        <f>('Added Columns'!AP836-'Added Columns'!AP$1)/'Added Columns'!AP$3</f>
        <v>0</v>
      </c>
      <c r="AQ836">
        <f>('Added Columns'!AQ836-'Added Columns'!AQ$1)/'Added Columns'!AQ$3</f>
        <v>1</v>
      </c>
      <c r="AR836">
        <f>('Added Columns'!AR836-'Added Columns'!AR$1)/'Added Columns'!AR$3</f>
        <v>0</v>
      </c>
      <c r="AS836">
        <f>('Added Columns'!AS836-'Added Columns'!AS$1)/'Added Columns'!AS$3</f>
        <v>0</v>
      </c>
      <c r="AT836">
        <f>('Added Columns'!AT836-'Added Columns'!AT$1)/'Added Columns'!AT$3</f>
        <v>0</v>
      </c>
      <c r="AU836">
        <f>('Added Columns'!AU836-'Added Columns'!AU$1)/'Added Columns'!AU$3</f>
        <v>0.66666666666666663</v>
      </c>
      <c r="AV836">
        <f>('Added Columns'!AV836-'Added Columns'!AV$1)/'Added Columns'!AV$3</f>
        <v>0</v>
      </c>
      <c r="AW836">
        <f>('Added Columns'!AW836-'Added Columns'!AW$1)/'Added Columns'!AW$3</f>
        <v>0</v>
      </c>
      <c r="AX836">
        <f>('Added Columns'!AX836-'Added Columns'!AX$1)/'Added Columns'!AX$3</f>
        <v>0</v>
      </c>
      <c r="AY836">
        <f>('Added Columns'!AY836-'Added Columns'!AY$1)/'Added Columns'!AY$3</f>
        <v>0</v>
      </c>
      <c r="AZ836">
        <v>1</v>
      </c>
      <c r="BA836">
        <v>1</v>
      </c>
    </row>
    <row r="837" spans="1:53" x14ac:dyDescent="0.25">
      <c r="A837">
        <v>830</v>
      </c>
      <c r="B837">
        <v>0</v>
      </c>
      <c r="C837">
        <v>1</v>
      </c>
      <c r="D837">
        <f>('Added Columns'!D837-'Added Columns'!D$1)/'Added Columns'!D$3</f>
        <v>0.35714285714285715</v>
      </c>
      <c r="E837">
        <v>1</v>
      </c>
      <c r="F837">
        <v>0</v>
      </c>
      <c r="G837">
        <v>0</v>
      </c>
      <c r="H837">
        <f>('Added Columns'!H837-'Added Columns'!H$1)/'Added Columns'!H$3</f>
        <v>0.35862562634216177</v>
      </c>
      <c r="I837">
        <v>1</v>
      </c>
      <c r="J837">
        <v>0</v>
      </c>
      <c r="K837">
        <v>0</v>
      </c>
      <c r="L837">
        <f>('Added Columns'!L837-'Added Columns'!L$1)/'Added Columns'!L$3</f>
        <v>0.2857142857142857</v>
      </c>
      <c r="M837">
        <f>('Added Columns'!M837-'Added Columns'!M$1)/'Added Columns'!M$3</f>
        <v>0.75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f>('Added Columns'!T837-'Added Columns'!T$1)/'Added Columns'!T$3</f>
        <v>0</v>
      </c>
      <c r="U837">
        <f>('Added Columns'!U837-'Added Columns'!U$1)/'Added Columns'!U$3</f>
        <v>0.67142857142857137</v>
      </c>
      <c r="V837">
        <f>('Added Columns'!V837-'Added Columns'!V$1)/'Added Columns'!V$3</f>
        <v>0.66666666666666663</v>
      </c>
      <c r="W837">
        <f>('Added Columns'!W837-'Added Columns'!W$1)/'Added Columns'!W$3</f>
        <v>0.25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f>('Added Columns'!AG837-'Added Columns'!AG$1)/'Added Columns'!AG$3</f>
        <v>0</v>
      </c>
      <c r="AH837">
        <v>0</v>
      </c>
      <c r="AI837">
        <v>0</v>
      </c>
      <c r="AJ837">
        <v>1</v>
      </c>
      <c r="AK837">
        <f>('Added Columns'!AK837-'Added Columns'!AK$1)/'Added Columns'!AK$3</f>
        <v>0.37993680884676145</v>
      </c>
      <c r="AL837">
        <f>('Added Columns'!AL837-'Added Columns'!AL$1)/'Added Columns'!AL$3</f>
        <v>0.65412567757478413</v>
      </c>
      <c r="AM837">
        <f>('Added Columns'!AM837-'Added Columns'!AM$1)/'Added Columns'!AM$3</f>
        <v>0</v>
      </c>
      <c r="AN837">
        <v>1</v>
      </c>
      <c r="AO837">
        <f>('Added Columns'!AO837-'Added Columns'!AO$1)/'Added Columns'!AO$3</f>
        <v>0.42857142857142855</v>
      </c>
      <c r="AP837">
        <f>('Added Columns'!AP837-'Added Columns'!AP$1)/'Added Columns'!AP$3</f>
        <v>0</v>
      </c>
      <c r="AQ837">
        <f>('Added Columns'!AQ837-'Added Columns'!AQ$1)/'Added Columns'!AQ$3</f>
        <v>0</v>
      </c>
      <c r="AR837">
        <f>('Added Columns'!AR837-'Added Columns'!AR$1)/'Added Columns'!AR$3</f>
        <v>0</v>
      </c>
      <c r="AS837">
        <f>('Added Columns'!AS837-'Added Columns'!AS$1)/'Added Columns'!AS$3</f>
        <v>0.15</v>
      </c>
      <c r="AT837">
        <f>('Added Columns'!AT837-'Added Columns'!AT$1)/'Added Columns'!AT$3</f>
        <v>0.5</v>
      </c>
      <c r="AU837">
        <f>('Added Columns'!AU837-'Added Columns'!AU$1)/'Added Columns'!AU$3</f>
        <v>0.66666666666666663</v>
      </c>
      <c r="AV837">
        <f>('Added Columns'!AV837-'Added Columns'!AV$1)/'Added Columns'!AV$3</f>
        <v>0.125</v>
      </c>
      <c r="AW837">
        <f>('Added Columns'!AW837-'Added Columns'!AW$1)/'Added Columns'!AW$3</f>
        <v>0.1111111111111111</v>
      </c>
      <c r="AX837">
        <f>('Added Columns'!AX837-'Added Columns'!AX$1)/'Added Columns'!AX$3</f>
        <v>0</v>
      </c>
      <c r="AY837">
        <f>('Added Columns'!AY837-'Added Columns'!AY$1)/'Added Columns'!AY$3</f>
        <v>0.17647058823529413</v>
      </c>
      <c r="AZ837">
        <v>1</v>
      </c>
      <c r="BA837">
        <v>1</v>
      </c>
    </row>
    <row r="838" spans="1:53" x14ac:dyDescent="0.25">
      <c r="A838">
        <v>831</v>
      </c>
      <c r="B838">
        <v>1</v>
      </c>
      <c r="C838">
        <v>0</v>
      </c>
      <c r="D838">
        <f>('Added Columns'!D838-'Added Columns'!D$1)/'Added Columns'!D$3</f>
        <v>0.54761904761904767</v>
      </c>
      <c r="E838">
        <v>1</v>
      </c>
      <c r="F838">
        <v>0</v>
      </c>
      <c r="G838">
        <v>0</v>
      </c>
      <c r="H838">
        <f>('Added Columns'!H838-'Added Columns'!H$1)/'Added Columns'!H$3</f>
        <v>4.6528274874731566E-2</v>
      </c>
      <c r="I838">
        <v>0</v>
      </c>
      <c r="J838">
        <v>1</v>
      </c>
      <c r="K838">
        <v>0</v>
      </c>
      <c r="L838">
        <f>('Added Columns'!L838-'Added Columns'!L$1)/'Added Columns'!L$3</f>
        <v>0.39285714285714285</v>
      </c>
      <c r="M838">
        <f>('Added Columns'!M838-'Added Columns'!M$1)/'Added Columns'!M$3</f>
        <v>0.75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f>('Added Columns'!T838-'Added Columns'!T$1)/'Added Columns'!T$3</f>
        <v>0.33333333333333331</v>
      </c>
      <c r="U838">
        <f>('Added Columns'!U838-'Added Columns'!U$1)/'Added Columns'!U$3</f>
        <v>0.22857142857142856</v>
      </c>
      <c r="V838">
        <f>('Added Columns'!V838-'Added Columns'!V$1)/'Added Columns'!V$3</f>
        <v>0.66666666666666663</v>
      </c>
      <c r="W838">
        <f>('Added Columns'!W838-'Added Columns'!W$1)/'Added Columns'!W$3</f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f>('Added Columns'!AG838-'Added Columns'!AG$1)/'Added Columns'!AG$3</f>
        <v>1</v>
      </c>
      <c r="AH838">
        <v>0</v>
      </c>
      <c r="AI838">
        <v>1</v>
      </c>
      <c r="AJ838">
        <v>0</v>
      </c>
      <c r="AK838">
        <f>('Added Columns'!AK838-'Added Columns'!AK$1)/'Added Columns'!AK$3</f>
        <v>0.19784096893101633</v>
      </c>
      <c r="AL838">
        <f>('Added Columns'!AL838-'Added Columns'!AL$1)/'Added Columns'!AL$3</f>
        <v>0.27934149769122668</v>
      </c>
      <c r="AM838">
        <f>('Added Columns'!AM838-'Added Columns'!AM$1)/'Added Columns'!AM$3</f>
        <v>0.33333333333333331</v>
      </c>
      <c r="AN838">
        <v>1</v>
      </c>
      <c r="AO838">
        <f>('Added Columns'!AO838-'Added Columns'!AO$1)/'Added Columns'!AO$3</f>
        <v>0</v>
      </c>
      <c r="AP838">
        <f>('Added Columns'!AP838-'Added Columns'!AP$1)/'Added Columns'!AP$3</f>
        <v>0</v>
      </c>
      <c r="AQ838">
        <f>('Added Columns'!AQ838-'Added Columns'!AQ$1)/'Added Columns'!AQ$3</f>
        <v>0</v>
      </c>
      <c r="AR838">
        <f>('Added Columns'!AR838-'Added Columns'!AR$1)/'Added Columns'!AR$3</f>
        <v>0.33333333333333331</v>
      </c>
      <c r="AS838">
        <f>('Added Columns'!AS838-'Added Columns'!AS$1)/'Added Columns'!AS$3</f>
        <v>0.15</v>
      </c>
      <c r="AT838">
        <f>('Added Columns'!AT838-'Added Columns'!AT$1)/'Added Columns'!AT$3</f>
        <v>0.66666666666666663</v>
      </c>
      <c r="AU838">
        <f>('Added Columns'!AU838-'Added Columns'!AU$1)/'Added Columns'!AU$3</f>
        <v>0.66666666666666663</v>
      </c>
      <c r="AV838">
        <f>('Added Columns'!AV838-'Added Columns'!AV$1)/'Added Columns'!AV$3</f>
        <v>2.5000000000000001E-2</v>
      </c>
      <c r="AW838">
        <f>('Added Columns'!AW838-'Added Columns'!AW$1)/'Added Columns'!AW$3</f>
        <v>0</v>
      </c>
      <c r="AX838">
        <f>('Added Columns'!AX838-'Added Columns'!AX$1)/'Added Columns'!AX$3</f>
        <v>0</v>
      </c>
      <c r="AY838">
        <f>('Added Columns'!AY838-'Added Columns'!AY$1)/'Added Columns'!AY$3</f>
        <v>0</v>
      </c>
      <c r="AZ838">
        <v>1</v>
      </c>
      <c r="BA838">
        <v>0</v>
      </c>
    </row>
    <row r="839" spans="1:53" x14ac:dyDescent="0.25">
      <c r="A839">
        <v>832</v>
      </c>
      <c r="B839">
        <v>1</v>
      </c>
      <c r="C839">
        <v>0</v>
      </c>
      <c r="D839">
        <f>('Added Columns'!D839-'Added Columns'!D$1)/'Added Columns'!D$3</f>
        <v>0.30952380952380953</v>
      </c>
      <c r="E839">
        <v>0</v>
      </c>
      <c r="F839">
        <v>1</v>
      </c>
      <c r="G839">
        <v>0</v>
      </c>
      <c r="H839">
        <f>('Added Columns'!H839-'Added Columns'!H$1)/'Added Columns'!H$3</f>
        <v>0.55261274158911955</v>
      </c>
      <c r="I839">
        <v>0</v>
      </c>
      <c r="J839">
        <v>1</v>
      </c>
      <c r="K839">
        <v>0</v>
      </c>
      <c r="L839">
        <f>('Added Columns'!L839-'Added Columns'!L$1)/'Added Columns'!L$3</f>
        <v>0.5</v>
      </c>
      <c r="M839">
        <f>('Added Columns'!M839-'Added Columns'!M$1)/'Added Columns'!M$3</f>
        <v>0.5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f>('Added Columns'!T839-'Added Columns'!T$1)/'Added Columns'!T$3</f>
        <v>0.66666666666666663</v>
      </c>
      <c r="U839">
        <f>('Added Columns'!U839-'Added Columns'!U$1)/'Added Columns'!U$3</f>
        <v>0.6</v>
      </c>
      <c r="V839">
        <f>('Added Columns'!V839-'Added Columns'!V$1)/'Added Columns'!V$3</f>
        <v>0.66666666666666663</v>
      </c>
      <c r="W839">
        <f>('Added Columns'!W839-'Added Columns'!W$1)/'Added Columns'!W$3</f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f>('Added Columns'!AG839-'Added Columns'!AG$1)/'Added Columns'!AG$3</f>
        <v>0.66666666666666663</v>
      </c>
      <c r="AH839">
        <v>0</v>
      </c>
      <c r="AI839">
        <v>1</v>
      </c>
      <c r="AJ839">
        <v>0</v>
      </c>
      <c r="AK839">
        <f>('Added Columns'!AK839-'Added Columns'!AK$1)/'Added Columns'!AK$3</f>
        <v>8.4307530279094253E-2</v>
      </c>
      <c r="AL839">
        <f>('Added Columns'!AL839-'Added Columns'!AL$1)/'Added Columns'!AL$3</f>
        <v>0.16619152780566152</v>
      </c>
      <c r="AM839">
        <f>('Added Columns'!AM839-'Added Columns'!AM$1)/'Added Columns'!AM$3</f>
        <v>0.1111111111111111</v>
      </c>
      <c r="AN839">
        <v>0</v>
      </c>
      <c r="AO839">
        <f>('Added Columns'!AO839-'Added Columns'!AO$1)/'Added Columns'!AO$3</f>
        <v>7.1428571428571425E-2</v>
      </c>
      <c r="AP839">
        <f>('Added Columns'!AP839-'Added Columns'!AP$1)/'Added Columns'!AP$3</f>
        <v>0</v>
      </c>
      <c r="AQ839">
        <f>('Added Columns'!AQ839-'Added Columns'!AQ$1)/'Added Columns'!AQ$3</f>
        <v>0.66666666666666663</v>
      </c>
      <c r="AR839">
        <f>('Added Columns'!AR839-'Added Columns'!AR$1)/'Added Columns'!AR$3</f>
        <v>0.33333333333333331</v>
      </c>
      <c r="AS839">
        <f>('Added Columns'!AS839-'Added Columns'!AS$1)/'Added Columns'!AS$3</f>
        <v>0.05</v>
      </c>
      <c r="AT839">
        <f>('Added Columns'!AT839-'Added Columns'!AT$1)/'Added Columns'!AT$3</f>
        <v>0.83333333333333337</v>
      </c>
      <c r="AU839">
        <f>('Added Columns'!AU839-'Added Columns'!AU$1)/'Added Columns'!AU$3</f>
        <v>0.33333333333333331</v>
      </c>
      <c r="AV839">
        <f>('Added Columns'!AV839-'Added Columns'!AV$1)/'Added Columns'!AV$3</f>
        <v>0.05</v>
      </c>
      <c r="AW839">
        <f>('Added Columns'!AW839-'Added Columns'!AW$1)/'Added Columns'!AW$3</f>
        <v>0.1111111111111111</v>
      </c>
      <c r="AX839">
        <f>('Added Columns'!AX839-'Added Columns'!AX$1)/'Added Columns'!AX$3</f>
        <v>0.13333333333333333</v>
      </c>
      <c r="AY839">
        <f>('Added Columns'!AY839-'Added Columns'!AY$1)/'Added Columns'!AY$3</f>
        <v>0.11764705882352941</v>
      </c>
      <c r="AZ839">
        <v>1</v>
      </c>
      <c r="BA839">
        <v>1</v>
      </c>
    </row>
    <row r="840" spans="1:53" x14ac:dyDescent="0.25">
      <c r="A840">
        <v>833</v>
      </c>
      <c r="B840">
        <v>0</v>
      </c>
      <c r="C840">
        <v>1</v>
      </c>
      <c r="D840">
        <f>('Added Columns'!D840-'Added Columns'!D$1)/'Added Columns'!D$3</f>
        <v>0.45238095238095238</v>
      </c>
      <c r="E840">
        <v>1</v>
      </c>
      <c r="F840">
        <v>0</v>
      </c>
      <c r="G840">
        <v>0</v>
      </c>
      <c r="H840">
        <f>('Added Columns'!H840-'Added Columns'!H$1)/'Added Columns'!H$3</f>
        <v>0.18969219756621331</v>
      </c>
      <c r="I840">
        <v>0</v>
      </c>
      <c r="J840">
        <v>1</v>
      </c>
      <c r="K840">
        <v>0</v>
      </c>
      <c r="L840">
        <f>('Added Columns'!L840-'Added Columns'!L$1)/'Added Columns'!L$3</f>
        <v>0.8571428571428571</v>
      </c>
      <c r="M840">
        <f>('Added Columns'!M840-'Added Columns'!M$1)/'Added Columns'!M$3</f>
        <v>0.25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f>('Added Columns'!T840-'Added Columns'!T$1)/'Added Columns'!T$3</f>
        <v>0.66666666666666663</v>
      </c>
      <c r="U840">
        <f>('Added Columns'!U840-'Added Columns'!U$1)/'Added Columns'!U$3</f>
        <v>0.31428571428571428</v>
      </c>
      <c r="V840">
        <f>('Added Columns'!V840-'Added Columns'!V$1)/'Added Columns'!V$3</f>
        <v>0.33333333333333331</v>
      </c>
      <c r="W840">
        <f>('Added Columns'!W840-'Added Columns'!W$1)/'Added Columns'!W$3</f>
        <v>0.25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f>('Added Columns'!AG840-'Added Columns'!AG$1)/'Added Columns'!AG$3</f>
        <v>1</v>
      </c>
      <c r="AH840">
        <v>1</v>
      </c>
      <c r="AI840">
        <v>0</v>
      </c>
      <c r="AJ840">
        <v>0</v>
      </c>
      <c r="AK840">
        <f>('Added Columns'!AK840-'Added Columns'!AK$1)/'Added Columns'!AK$3</f>
        <v>0.24865718799368089</v>
      </c>
      <c r="AL840">
        <f>('Added Columns'!AL840-'Added Columns'!AL$1)/'Added Columns'!AL$3</f>
        <v>0.6053804456936358</v>
      </c>
      <c r="AM840">
        <f>('Added Columns'!AM840-'Added Columns'!AM$1)/'Added Columns'!AM$3</f>
        <v>0.77777777777777779</v>
      </c>
      <c r="AN840">
        <v>0</v>
      </c>
      <c r="AO840">
        <f>('Added Columns'!AO840-'Added Columns'!AO$1)/'Added Columns'!AO$3</f>
        <v>0.14285714285714285</v>
      </c>
      <c r="AP840">
        <f>('Added Columns'!AP840-'Added Columns'!AP$1)/'Added Columns'!AP$3</f>
        <v>0</v>
      </c>
      <c r="AQ840">
        <f>('Added Columns'!AQ840-'Added Columns'!AQ$1)/'Added Columns'!AQ$3</f>
        <v>0.66666666666666663</v>
      </c>
      <c r="AR840">
        <f>('Added Columns'!AR840-'Added Columns'!AR$1)/'Added Columns'!AR$3</f>
        <v>0.66666666666666663</v>
      </c>
      <c r="AS840">
        <f>('Added Columns'!AS840-'Added Columns'!AS$1)/'Added Columns'!AS$3</f>
        <v>0.22500000000000001</v>
      </c>
      <c r="AT840">
        <f>('Added Columns'!AT840-'Added Columns'!AT$1)/'Added Columns'!AT$3</f>
        <v>0.33333333333333331</v>
      </c>
      <c r="AU840">
        <f>('Added Columns'!AU840-'Added Columns'!AU$1)/'Added Columns'!AU$3</f>
        <v>0.66666666666666663</v>
      </c>
      <c r="AV840">
        <f>('Added Columns'!AV840-'Added Columns'!AV$1)/'Added Columns'!AV$3</f>
        <v>0.15</v>
      </c>
      <c r="AW840">
        <f>('Added Columns'!AW840-'Added Columns'!AW$1)/'Added Columns'!AW$3</f>
        <v>0.1111111111111111</v>
      </c>
      <c r="AX840">
        <f>('Added Columns'!AX840-'Added Columns'!AX$1)/'Added Columns'!AX$3</f>
        <v>6.6666666666666666E-2</v>
      </c>
      <c r="AY840">
        <f>('Added Columns'!AY840-'Added Columns'!AY$1)/'Added Columns'!AY$3</f>
        <v>0.17647058823529413</v>
      </c>
      <c r="AZ840">
        <v>1</v>
      </c>
      <c r="BA840">
        <v>0</v>
      </c>
    </row>
    <row r="841" spans="1:53" x14ac:dyDescent="0.25">
      <c r="A841">
        <v>834</v>
      </c>
      <c r="B841">
        <v>1</v>
      </c>
      <c r="C841">
        <v>0</v>
      </c>
      <c r="D841">
        <f>('Added Columns'!D841-'Added Columns'!D$1)/'Added Columns'!D$3</f>
        <v>0.21428571428571427</v>
      </c>
      <c r="E841">
        <v>1</v>
      </c>
      <c r="F841">
        <v>0</v>
      </c>
      <c r="G841">
        <v>0</v>
      </c>
      <c r="H841">
        <f>('Added Columns'!H841-'Added Columns'!H$1)/'Added Columns'!H$3</f>
        <v>6.9434502505368645E-2</v>
      </c>
      <c r="I841">
        <v>0</v>
      </c>
      <c r="J841">
        <v>1</v>
      </c>
      <c r="K841">
        <v>0</v>
      </c>
      <c r="L841">
        <f>('Added Columns'!L841-'Added Columns'!L$1)/'Added Columns'!L$3</f>
        <v>0.17857142857142858</v>
      </c>
      <c r="M841">
        <f>('Added Columns'!M841-'Added Columns'!M$1)/'Added Columns'!M$3</f>
        <v>0.5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f>('Added Columns'!T841-'Added Columns'!T$1)/'Added Columns'!T$3</f>
        <v>1</v>
      </c>
      <c r="U841">
        <f>('Added Columns'!U841-'Added Columns'!U$1)/'Added Columns'!U$3</f>
        <v>0.35714285714285715</v>
      </c>
      <c r="V841">
        <f>('Added Columns'!V841-'Added Columns'!V$1)/'Added Columns'!V$3</f>
        <v>0.33333333333333331</v>
      </c>
      <c r="W841">
        <f>('Added Columns'!W841-'Added Columns'!W$1)/'Added Columns'!W$3</f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f>('Added Columns'!AG841-'Added Columns'!AG$1)/'Added Columns'!AG$3</f>
        <v>0.66666666666666663</v>
      </c>
      <c r="AH841">
        <v>0</v>
      </c>
      <c r="AI841">
        <v>1</v>
      </c>
      <c r="AJ841">
        <v>0</v>
      </c>
      <c r="AK841">
        <f>('Added Columns'!AK841-'Added Columns'!AK$1)/'Added Columns'!AK$3</f>
        <v>8.0568720379146919E-2</v>
      </c>
      <c r="AL841">
        <f>('Added Columns'!AL841-'Added Columns'!AL$1)/'Added Columns'!AL$3</f>
        <v>0.23513350732784583</v>
      </c>
      <c r="AM841">
        <f>('Added Columns'!AM841-'Added Columns'!AM$1)/'Added Columns'!AM$3</f>
        <v>0.1111111111111111</v>
      </c>
      <c r="AN841">
        <v>0</v>
      </c>
      <c r="AO841">
        <f>('Added Columns'!AO841-'Added Columns'!AO$1)/'Added Columns'!AO$3</f>
        <v>0.14285714285714285</v>
      </c>
      <c r="AP841">
        <f>('Added Columns'!AP841-'Added Columns'!AP$1)/'Added Columns'!AP$3</f>
        <v>0</v>
      </c>
      <c r="AQ841">
        <f>('Added Columns'!AQ841-'Added Columns'!AQ$1)/'Added Columns'!AQ$3</f>
        <v>0.66666666666666663</v>
      </c>
      <c r="AR841">
        <f>('Added Columns'!AR841-'Added Columns'!AR$1)/'Added Columns'!AR$3</f>
        <v>0.33333333333333331</v>
      </c>
      <c r="AS841">
        <f>('Added Columns'!AS841-'Added Columns'!AS$1)/'Added Columns'!AS$3</f>
        <v>0.1</v>
      </c>
      <c r="AT841">
        <f>('Added Columns'!AT841-'Added Columns'!AT$1)/'Added Columns'!AT$3</f>
        <v>0</v>
      </c>
      <c r="AU841">
        <f>('Added Columns'!AU841-'Added Columns'!AU$1)/'Added Columns'!AU$3</f>
        <v>0.66666666666666663</v>
      </c>
      <c r="AV841">
        <f>('Added Columns'!AV841-'Added Columns'!AV$1)/'Added Columns'!AV$3</f>
        <v>0.1</v>
      </c>
      <c r="AW841">
        <f>('Added Columns'!AW841-'Added Columns'!AW$1)/'Added Columns'!AW$3</f>
        <v>0.1111111111111111</v>
      </c>
      <c r="AX841">
        <f>('Added Columns'!AX841-'Added Columns'!AX$1)/'Added Columns'!AX$3</f>
        <v>0.13333333333333333</v>
      </c>
      <c r="AY841">
        <f>('Added Columns'!AY841-'Added Columns'!AY$1)/'Added Columns'!AY$3</f>
        <v>0.11764705882352941</v>
      </c>
      <c r="AZ841">
        <v>1</v>
      </c>
      <c r="BA841">
        <v>0</v>
      </c>
    </row>
    <row r="842" spans="1:53" x14ac:dyDescent="0.25">
      <c r="A842">
        <v>835</v>
      </c>
      <c r="B842">
        <v>0</v>
      </c>
      <c r="C842">
        <v>1</v>
      </c>
      <c r="D842">
        <f>('Added Columns'!D842-'Added Columns'!D$1)/'Added Columns'!D$3</f>
        <v>0.38095238095238093</v>
      </c>
      <c r="E842">
        <v>1</v>
      </c>
      <c r="F842">
        <v>0</v>
      </c>
      <c r="G842">
        <v>0</v>
      </c>
      <c r="H842">
        <f>('Added Columns'!H842-'Added Columns'!H$1)/'Added Columns'!H$3</f>
        <v>0.92913385826771655</v>
      </c>
      <c r="I842">
        <v>1</v>
      </c>
      <c r="J842">
        <v>0</v>
      </c>
      <c r="K842">
        <v>0</v>
      </c>
      <c r="L842">
        <f>('Added Columns'!L842-'Added Columns'!L$1)/'Added Columns'!L$3</f>
        <v>0.2857142857142857</v>
      </c>
      <c r="M842">
        <f>('Added Columns'!M842-'Added Columns'!M$1)/'Added Columns'!M$3</f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f>('Added Columns'!T842-'Added Columns'!T$1)/'Added Columns'!T$3</f>
        <v>0.33333333333333331</v>
      </c>
      <c r="U842">
        <f>('Added Columns'!U842-'Added Columns'!U$1)/'Added Columns'!U$3</f>
        <v>0.5714285714285714</v>
      </c>
      <c r="V842">
        <f>('Added Columns'!V842-'Added Columns'!V$1)/'Added Columns'!V$3</f>
        <v>0.66666666666666663</v>
      </c>
      <c r="W842">
        <f>('Added Columns'!W842-'Added Columns'!W$1)/'Added Columns'!W$3</f>
        <v>0.25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f>('Added Columns'!AG842-'Added Columns'!AG$1)/'Added Columns'!AG$3</f>
        <v>0.66666666666666663</v>
      </c>
      <c r="AH842">
        <v>0</v>
      </c>
      <c r="AI842">
        <v>1</v>
      </c>
      <c r="AJ842">
        <v>0</v>
      </c>
      <c r="AK842">
        <f>('Added Columns'!AK842-'Added Columns'!AK$1)/'Added Columns'!AK$3</f>
        <v>0.24776197998946814</v>
      </c>
      <c r="AL842">
        <f>('Added Columns'!AL842-'Added Columns'!AL$1)/'Added Columns'!AL$3</f>
        <v>0.14996988556514756</v>
      </c>
      <c r="AM842">
        <f>('Added Columns'!AM842-'Added Columns'!AM$1)/'Added Columns'!AM$3</f>
        <v>0.1111111111111111</v>
      </c>
      <c r="AN842">
        <v>0</v>
      </c>
      <c r="AO842">
        <f>('Added Columns'!AO842-'Added Columns'!AO$1)/'Added Columns'!AO$3</f>
        <v>0.6428571428571429</v>
      </c>
      <c r="AP842">
        <f>('Added Columns'!AP842-'Added Columns'!AP$1)/'Added Columns'!AP$3</f>
        <v>1</v>
      </c>
      <c r="AQ842">
        <f>('Added Columns'!AQ842-'Added Columns'!AQ$1)/'Added Columns'!AQ$3</f>
        <v>0</v>
      </c>
      <c r="AR842">
        <f>('Added Columns'!AR842-'Added Columns'!AR$1)/'Added Columns'!AR$3</f>
        <v>0</v>
      </c>
      <c r="AS842">
        <f>('Added Columns'!AS842-'Added Columns'!AS$1)/'Added Columns'!AS$3</f>
        <v>0.15</v>
      </c>
      <c r="AT842">
        <f>('Added Columns'!AT842-'Added Columns'!AT$1)/'Added Columns'!AT$3</f>
        <v>0.5</v>
      </c>
      <c r="AU842">
        <f>('Added Columns'!AU842-'Added Columns'!AU$1)/'Added Columns'!AU$3</f>
        <v>0.33333333333333331</v>
      </c>
      <c r="AV842">
        <f>('Added Columns'!AV842-'Added Columns'!AV$1)/'Added Columns'!AV$3</f>
        <v>0.15</v>
      </c>
      <c r="AW842">
        <f>('Added Columns'!AW842-'Added Columns'!AW$1)/'Added Columns'!AW$3</f>
        <v>0.27777777777777779</v>
      </c>
      <c r="AX842">
        <f>('Added Columns'!AX842-'Added Columns'!AX$1)/'Added Columns'!AX$3</f>
        <v>6.6666666666666666E-2</v>
      </c>
      <c r="AY842">
        <f>('Added Columns'!AY842-'Added Columns'!AY$1)/'Added Columns'!AY$3</f>
        <v>0.17647058823529413</v>
      </c>
      <c r="AZ842">
        <v>1</v>
      </c>
      <c r="BA842">
        <v>0</v>
      </c>
    </row>
    <row r="843" spans="1:53" x14ac:dyDescent="0.25">
      <c r="A843">
        <v>836</v>
      </c>
      <c r="B843">
        <v>1</v>
      </c>
      <c r="C843">
        <v>0</v>
      </c>
      <c r="D843">
        <f>('Added Columns'!D843-'Added Columns'!D$1)/'Added Columns'!D$3</f>
        <v>0.40476190476190477</v>
      </c>
      <c r="E843">
        <v>1</v>
      </c>
      <c r="F843">
        <v>0</v>
      </c>
      <c r="G843">
        <v>0</v>
      </c>
      <c r="H843">
        <f>('Added Columns'!H843-'Added Columns'!H$1)/'Added Columns'!H$3</f>
        <v>0.30493915533285609</v>
      </c>
      <c r="I843">
        <v>0</v>
      </c>
      <c r="J843">
        <v>0</v>
      </c>
      <c r="K843">
        <v>1</v>
      </c>
      <c r="L843">
        <f>('Added Columns'!L843-'Added Columns'!L$1)/'Added Columns'!L$3</f>
        <v>0.25</v>
      </c>
      <c r="M843">
        <f>('Added Columns'!M843-'Added Columns'!M$1)/'Added Columns'!M$3</f>
        <v>0.75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f>('Added Columns'!T843-'Added Columns'!T$1)/'Added Columns'!T$3</f>
        <v>0.66666666666666663</v>
      </c>
      <c r="U843">
        <f>('Added Columns'!U843-'Added Columns'!U$1)/'Added Columns'!U$3</f>
        <v>1</v>
      </c>
      <c r="V843">
        <f>('Added Columns'!V843-'Added Columns'!V$1)/'Added Columns'!V$3</f>
        <v>0.66666666666666663</v>
      </c>
      <c r="W843">
        <f>('Added Columns'!W843-'Added Columns'!W$1)/'Added Columns'!W$3</f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f>('Added Columns'!AG843-'Added Columns'!AG$1)/'Added Columns'!AG$3</f>
        <v>0.66666666666666663</v>
      </c>
      <c r="AH843">
        <v>0</v>
      </c>
      <c r="AI843">
        <v>0</v>
      </c>
      <c r="AJ843">
        <v>1</v>
      </c>
      <c r="AK843">
        <f>('Added Columns'!AK843-'Added Columns'!AK$1)/'Added Columns'!AK$3</f>
        <v>0.17451290152711954</v>
      </c>
      <c r="AL843">
        <f>('Added Columns'!AL843-'Added Columns'!AL$1)/'Added Columns'!AL$3</f>
        <v>0.20132503513350733</v>
      </c>
      <c r="AM843">
        <f>('Added Columns'!AM843-'Added Columns'!AM$1)/'Added Columns'!AM$3</f>
        <v>0.1111111111111111</v>
      </c>
      <c r="AN843">
        <v>0</v>
      </c>
      <c r="AO843">
        <f>('Added Columns'!AO843-'Added Columns'!AO$1)/'Added Columns'!AO$3</f>
        <v>0.42857142857142855</v>
      </c>
      <c r="AP843">
        <f>('Added Columns'!AP843-'Added Columns'!AP$1)/'Added Columns'!AP$3</f>
        <v>0</v>
      </c>
      <c r="AQ843">
        <f>('Added Columns'!AQ843-'Added Columns'!AQ$1)/'Added Columns'!AQ$3</f>
        <v>0.33333333333333331</v>
      </c>
      <c r="AR843">
        <f>('Added Columns'!AR843-'Added Columns'!AR$1)/'Added Columns'!AR$3</f>
        <v>0</v>
      </c>
      <c r="AS843">
        <f>('Added Columns'!AS843-'Added Columns'!AS$1)/'Added Columns'!AS$3</f>
        <v>0.15</v>
      </c>
      <c r="AT843">
        <f>('Added Columns'!AT843-'Added Columns'!AT$1)/'Added Columns'!AT$3</f>
        <v>0.33333333333333331</v>
      </c>
      <c r="AU843">
        <f>('Added Columns'!AU843-'Added Columns'!AU$1)/'Added Columns'!AU$3</f>
        <v>0</v>
      </c>
      <c r="AV843">
        <f>('Added Columns'!AV843-'Added Columns'!AV$1)/'Added Columns'!AV$3</f>
        <v>0.125</v>
      </c>
      <c r="AW843">
        <f>('Added Columns'!AW843-'Added Columns'!AW$1)/'Added Columns'!AW$3</f>
        <v>0.22222222222222221</v>
      </c>
      <c r="AX843">
        <f>('Added Columns'!AX843-'Added Columns'!AX$1)/'Added Columns'!AX$3</f>
        <v>6.6666666666666666E-2</v>
      </c>
      <c r="AY843">
        <f>('Added Columns'!AY843-'Added Columns'!AY$1)/'Added Columns'!AY$3</f>
        <v>0.23529411764705882</v>
      </c>
      <c r="AZ843">
        <v>1</v>
      </c>
      <c r="BA843">
        <v>0</v>
      </c>
    </row>
    <row r="844" spans="1:53" x14ac:dyDescent="0.25">
      <c r="A844">
        <v>837</v>
      </c>
      <c r="B844">
        <v>0</v>
      </c>
      <c r="C844">
        <v>1</v>
      </c>
      <c r="D844">
        <f>('Added Columns'!D844-'Added Columns'!D$1)/'Added Columns'!D$3</f>
        <v>0.26190476190476192</v>
      </c>
      <c r="E844">
        <v>1</v>
      </c>
      <c r="F844">
        <v>0</v>
      </c>
      <c r="G844">
        <v>0</v>
      </c>
      <c r="H844">
        <f>('Added Columns'!H844-'Added Columns'!H$1)/'Added Columns'!H$3</f>
        <v>0.21904080171796708</v>
      </c>
      <c r="I844">
        <v>1</v>
      </c>
      <c r="J844">
        <v>0</v>
      </c>
      <c r="K844">
        <v>0</v>
      </c>
      <c r="L844">
        <f>('Added Columns'!L844-'Added Columns'!L$1)/'Added Columns'!L$3</f>
        <v>0.7857142857142857</v>
      </c>
      <c r="M844">
        <f>('Added Columns'!M844-'Added Columns'!M$1)/'Added Columns'!M$3</f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f>('Added Columns'!T844-'Added Columns'!T$1)/'Added Columns'!T$3</f>
        <v>1</v>
      </c>
      <c r="U844">
        <f>('Added Columns'!U844-'Added Columns'!U$1)/'Added Columns'!U$3</f>
        <v>0.21428571428571427</v>
      </c>
      <c r="V844">
        <f>('Added Columns'!V844-'Added Columns'!V$1)/'Added Columns'!V$3</f>
        <v>0.33333333333333331</v>
      </c>
      <c r="W844">
        <f>('Added Columns'!W844-'Added Columns'!W$1)/'Added Columns'!W$3</f>
        <v>0.5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f>('Added Columns'!AG844-'Added Columns'!AG$1)/'Added Columns'!AG$3</f>
        <v>0</v>
      </c>
      <c r="AH844">
        <v>0</v>
      </c>
      <c r="AI844">
        <v>1</v>
      </c>
      <c r="AJ844">
        <v>0</v>
      </c>
      <c r="AK844">
        <f>('Added Columns'!AK844-'Added Columns'!AK$1)/'Added Columns'!AK$3</f>
        <v>0.33317535545023697</v>
      </c>
      <c r="AL844">
        <f>('Added Columns'!AL844-'Added Columns'!AL$1)/'Added Columns'!AL$3</f>
        <v>0.3641035936558924</v>
      </c>
      <c r="AM844">
        <f>('Added Columns'!AM844-'Added Columns'!AM$1)/'Added Columns'!AM$3</f>
        <v>0.1111111111111111</v>
      </c>
      <c r="AN844">
        <v>0</v>
      </c>
      <c r="AO844">
        <f>('Added Columns'!AO844-'Added Columns'!AO$1)/'Added Columns'!AO$3</f>
        <v>0.14285714285714285</v>
      </c>
      <c r="AP844">
        <f>('Added Columns'!AP844-'Added Columns'!AP$1)/'Added Columns'!AP$3</f>
        <v>0</v>
      </c>
      <c r="AQ844">
        <f>('Added Columns'!AQ844-'Added Columns'!AQ$1)/'Added Columns'!AQ$3</f>
        <v>0</v>
      </c>
      <c r="AR844">
        <f>('Added Columns'!AR844-'Added Columns'!AR$1)/'Added Columns'!AR$3</f>
        <v>0.33333333333333331</v>
      </c>
      <c r="AS844">
        <f>('Added Columns'!AS844-'Added Columns'!AS$1)/'Added Columns'!AS$3</f>
        <v>0.27500000000000002</v>
      </c>
      <c r="AT844">
        <f>('Added Columns'!AT844-'Added Columns'!AT$1)/'Added Columns'!AT$3</f>
        <v>0.5</v>
      </c>
      <c r="AU844">
        <f>('Added Columns'!AU844-'Added Columns'!AU$1)/'Added Columns'!AU$3</f>
        <v>0</v>
      </c>
      <c r="AV844">
        <f>('Added Columns'!AV844-'Added Columns'!AV$1)/'Added Columns'!AV$3</f>
        <v>0.27500000000000002</v>
      </c>
      <c r="AW844">
        <f>('Added Columns'!AW844-'Added Columns'!AW$1)/'Added Columns'!AW$3</f>
        <v>0.44444444444444442</v>
      </c>
      <c r="AX844">
        <f>('Added Columns'!AX844-'Added Columns'!AX$1)/'Added Columns'!AX$3</f>
        <v>0.2</v>
      </c>
      <c r="AY844">
        <f>('Added Columns'!AY844-'Added Columns'!AY$1)/'Added Columns'!AY$3</f>
        <v>0.58823529411764708</v>
      </c>
      <c r="AZ844">
        <v>1</v>
      </c>
      <c r="BA844">
        <v>1</v>
      </c>
    </row>
    <row r="845" spans="1:53" x14ac:dyDescent="0.25">
      <c r="A845">
        <v>838</v>
      </c>
      <c r="B845">
        <v>0</v>
      </c>
      <c r="C845">
        <v>1</v>
      </c>
      <c r="D845">
        <f>('Added Columns'!D845-'Added Columns'!D$1)/'Added Columns'!D$3</f>
        <v>0.52380952380952384</v>
      </c>
      <c r="E845">
        <v>0</v>
      </c>
      <c r="F845">
        <v>1</v>
      </c>
      <c r="G845">
        <v>0</v>
      </c>
      <c r="H845">
        <f>('Added Columns'!H845-'Added Columns'!H$1)/'Added Columns'!H$3</f>
        <v>0.35146743020758769</v>
      </c>
      <c r="I845">
        <v>0</v>
      </c>
      <c r="J845">
        <v>1</v>
      </c>
      <c r="K845">
        <v>0</v>
      </c>
      <c r="L845">
        <f>('Added Columns'!L845-'Added Columns'!L$1)/'Added Columns'!L$3</f>
        <v>0.2857142857142857</v>
      </c>
      <c r="M845">
        <f>('Added Columns'!M845-'Added Columns'!M$1)/'Added Columns'!M$3</f>
        <v>0.75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f>('Added Columns'!T845-'Added Columns'!T$1)/'Added Columns'!T$3</f>
        <v>0.33333333333333331</v>
      </c>
      <c r="U845">
        <f>('Added Columns'!U845-'Added Columns'!U$1)/'Added Columns'!U$3</f>
        <v>0.82857142857142863</v>
      </c>
      <c r="V845">
        <f>('Added Columns'!V845-'Added Columns'!V$1)/'Added Columns'!V$3</f>
        <v>0.66666666666666663</v>
      </c>
      <c r="W845">
        <f>('Added Columns'!W845-'Added Columns'!W$1)/'Added Columns'!W$3</f>
        <v>0.5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f>('Added Columns'!AG845-'Added Columns'!AG$1)/'Added Columns'!AG$3</f>
        <v>0.66666666666666663</v>
      </c>
      <c r="AH845">
        <v>0</v>
      </c>
      <c r="AI845">
        <v>0</v>
      </c>
      <c r="AJ845">
        <v>1</v>
      </c>
      <c r="AK845">
        <f>('Added Columns'!AK845-'Added Columns'!AK$1)/'Added Columns'!AK$3</f>
        <v>0.65771458662453919</v>
      </c>
      <c r="AL845">
        <f>('Added Columns'!AL845-'Added Columns'!AL$1)/'Added Columns'!AL$3</f>
        <v>0.46930335274041357</v>
      </c>
      <c r="AM845">
        <f>('Added Columns'!AM845-'Added Columns'!AM$1)/'Added Columns'!AM$3</f>
        <v>1</v>
      </c>
      <c r="AN845">
        <v>0</v>
      </c>
      <c r="AO845">
        <f>('Added Columns'!AO845-'Added Columns'!AO$1)/'Added Columns'!AO$3</f>
        <v>0.42857142857142855</v>
      </c>
      <c r="AP845">
        <f>('Added Columns'!AP845-'Added Columns'!AP$1)/'Added Columns'!AP$3</f>
        <v>0</v>
      </c>
      <c r="AQ845">
        <f>('Added Columns'!AQ845-'Added Columns'!AQ$1)/'Added Columns'!AQ$3</f>
        <v>0.66666666666666663</v>
      </c>
      <c r="AR845">
        <f>('Added Columns'!AR845-'Added Columns'!AR$1)/'Added Columns'!AR$3</f>
        <v>0</v>
      </c>
      <c r="AS845">
        <f>('Added Columns'!AS845-'Added Columns'!AS$1)/'Added Columns'!AS$3</f>
        <v>0.5</v>
      </c>
      <c r="AT845">
        <f>('Added Columns'!AT845-'Added Columns'!AT$1)/'Added Columns'!AT$3</f>
        <v>0.5</v>
      </c>
      <c r="AU845">
        <f>('Added Columns'!AU845-'Added Columns'!AU$1)/'Added Columns'!AU$3</f>
        <v>0.33333333333333331</v>
      </c>
      <c r="AV845">
        <f>('Added Columns'!AV845-'Added Columns'!AV$1)/'Added Columns'!AV$3</f>
        <v>0.45</v>
      </c>
      <c r="AW845">
        <f>('Added Columns'!AW845-'Added Columns'!AW$1)/'Added Columns'!AW$3</f>
        <v>0.3888888888888889</v>
      </c>
      <c r="AX845">
        <f>('Added Columns'!AX845-'Added Columns'!AX$1)/'Added Columns'!AX$3</f>
        <v>0.13333333333333333</v>
      </c>
      <c r="AY845">
        <f>('Added Columns'!AY845-'Added Columns'!AY$1)/'Added Columns'!AY$3</f>
        <v>0.76470588235294112</v>
      </c>
      <c r="AZ845">
        <v>1</v>
      </c>
      <c r="BA845">
        <v>0</v>
      </c>
    </row>
    <row r="846" spans="1:53" x14ac:dyDescent="0.25">
      <c r="A846">
        <v>839</v>
      </c>
      <c r="B846">
        <v>1</v>
      </c>
      <c r="C846">
        <v>0</v>
      </c>
      <c r="D846">
        <f>('Added Columns'!D846-'Added Columns'!D$1)/'Added Columns'!D$3</f>
        <v>0.5714285714285714</v>
      </c>
      <c r="E846">
        <v>0</v>
      </c>
      <c r="F846">
        <v>1</v>
      </c>
      <c r="G846">
        <v>0</v>
      </c>
      <c r="H846">
        <f>('Added Columns'!H846-'Added Columns'!H$1)/'Added Columns'!H$3</f>
        <v>0.2712956335003579</v>
      </c>
      <c r="I846">
        <v>1</v>
      </c>
      <c r="J846">
        <v>0</v>
      </c>
      <c r="K846">
        <v>0</v>
      </c>
      <c r="L846">
        <f>('Added Columns'!L846-'Added Columns'!L$1)/'Added Columns'!L$3</f>
        <v>0.39285714285714285</v>
      </c>
      <c r="M846">
        <f>('Added Columns'!M846-'Added Columns'!M$1)/'Added Columns'!M$3</f>
        <v>0.5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f>('Added Columns'!T846-'Added Columns'!T$1)/'Added Columns'!T$3</f>
        <v>0.66666666666666663</v>
      </c>
      <c r="U846">
        <f>('Added Columns'!U846-'Added Columns'!U$1)/'Added Columns'!U$3</f>
        <v>0.2</v>
      </c>
      <c r="V846">
        <f>('Added Columns'!V846-'Added Columns'!V$1)/'Added Columns'!V$3</f>
        <v>0.66666666666666663</v>
      </c>
      <c r="W846">
        <f>('Added Columns'!W846-'Added Columns'!W$1)/'Added Columns'!W$3</f>
        <v>0.75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f>('Added Columns'!AG846-'Added Columns'!AG$1)/'Added Columns'!AG$3</f>
        <v>0</v>
      </c>
      <c r="AH846">
        <v>0</v>
      </c>
      <c r="AI846">
        <v>0</v>
      </c>
      <c r="AJ846">
        <v>1</v>
      </c>
      <c r="AK846">
        <f>('Added Columns'!AK846-'Added Columns'!AK$1)/'Added Columns'!AK$3</f>
        <v>0.67135334386519219</v>
      </c>
      <c r="AL846">
        <f>('Added Columns'!AL846-'Added Columns'!AL$1)/'Added Columns'!AL$3</f>
        <v>1.4173860670548082E-2</v>
      </c>
      <c r="AM846">
        <f>('Added Columns'!AM846-'Added Columns'!AM$1)/'Added Columns'!AM$3</f>
        <v>0</v>
      </c>
      <c r="AN846">
        <v>1</v>
      </c>
      <c r="AO846">
        <f>('Added Columns'!AO846-'Added Columns'!AO$1)/'Added Columns'!AO$3</f>
        <v>7.1428571428571425E-2</v>
      </c>
      <c r="AP846">
        <f>('Added Columns'!AP846-'Added Columns'!AP$1)/'Added Columns'!AP$3</f>
        <v>0</v>
      </c>
      <c r="AQ846">
        <f>('Added Columns'!AQ846-'Added Columns'!AQ$1)/'Added Columns'!AQ$3</f>
        <v>0.33333333333333331</v>
      </c>
      <c r="AR846">
        <f>('Added Columns'!AR846-'Added Columns'!AR$1)/'Added Columns'!AR$3</f>
        <v>0</v>
      </c>
      <c r="AS846">
        <f>('Added Columns'!AS846-'Added Columns'!AS$1)/'Added Columns'!AS$3</f>
        <v>0.55000000000000004</v>
      </c>
      <c r="AT846">
        <f>('Added Columns'!AT846-'Added Columns'!AT$1)/'Added Columns'!AT$3</f>
        <v>0.33333333333333331</v>
      </c>
      <c r="AU846">
        <f>('Added Columns'!AU846-'Added Columns'!AU$1)/'Added Columns'!AU$3</f>
        <v>0.33333333333333331</v>
      </c>
      <c r="AV846">
        <f>('Added Columns'!AV846-'Added Columns'!AV$1)/'Added Columns'!AV$3</f>
        <v>0.52500000000000002</v>
      </c>
      <c r="AW846">
        <f>('Added Columns'!AW846-'Added Columns'!AW$1)/'Added Columns'!AW$3</f>
        <v>0.5</v>
      </c>
      <c r="AX846">
        <f>('Added Columns'!AX846-'Added Columns'!AX$1)/'Added Columns'!AX$3</f>
        <v>0.8666666666666667</v>
      </c>
      <c r="AY846">
        <f>('Added Columns'!AY846-'Added Columns'!AY$1)/'Added Columns'!AY$3</f>
        <v>0.82352941176470584</v>
      </c>
      <c r="AZ846">
        <v>1</v>
      </c>
      <c r="BA846">
        <v>1</v>
      </c>
    </row>
    <row r="847" spans="1:53" x14ac:dyDescent="0.25">
      <c r="A847">
        <v>840</v>
      </c>
      <c r="B847">
        <v>1</v>
      </c>
      <c r="C847">
        <v>0</v>
      </c>
      <c r="D847">
        <f>('Added Columns'!D847-'Added Columns'!D$1)/'Added Columns'!D$3</f>
        <v>0.5714285714285714</v>
      </c>
      <c r="E847">
        <v>1</v>
      </c>
      <c r="F847">
        <v>0</v>
      </c>
      <c r="G847">
        <v>0</v>
      </c>
      <c r="H847">
        <f>('Added Columns'!H847-'Added Columns'!H$1)/'Added Columns'!H$3</f>
        <v>0.39012168933428776</v>
      </c>
      <c r="I847">
        <v>1</v>
      </c>
      <c r="J847">
        <v>0</v>
      </c>
      <c r="K847">
        <v>0</v>
      </c>
      <c r="L847">
        <f>('Added Columns'!L847-'Added Columns'!L$1)/'Added Columns'!L$3</f>
        <v>0.10714285714285714</v>
      </c>
      <c r="M847">
        <f>('Added Columns'!M847-'Added Columns'!M$1)/'Added Columns'!M$3</f>
        <v>0.75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f>('Added Columns'!T847-'Added Columns'!T$1)/'Added Columns'!T$3</f>
        <v>0.33333333333333331</v>
      </c>
      <c r="U847">
        <f>('Added Columns'!U847-'Added Columns'!U$1)/'Added Columns'!U$3</f>
        <v>0.21428571428571427</v>
      </c>
      <c r="V847">
        <f>('Added Columns'!V847-'Added Columns'!V$1)/'Added Columns'!V$3</f>
        <v>0.66666666666666663</v>
      </c>
      <c r="W847">
        <f>('Added Columns'!W847-'Added Columns'!W$1)/'Added Columns'!W$3</f>
        <v>0.25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f>('Added Columns'!AG847-'Added Columns'!AG$1)/'Added Columns'!AG$3</f>
        <v>0</v>
      </c>
      <c r="AH847">
        <v>0</v>
      </c>
      <c r="AI847">
        <v>0</v>
      </c>
      <c r="AJ847">
        <v>1</v>
      </c>
      <c r="AK847">
        <f>('Added Columns'!AK847-'Added Columns'!AK$1)/'Added Columns'!AK$3</f>
        <v>0.21832543443917851</v>
      </c>
      <c r="AL847">
        <f>('Added Columns'!AL847-'Added Columns'!AL$1)/'Added Columns'!AL$3</f>
        <v>6.3842601887171254E-3</v>
      </c>
      <c r="AM847">
        <f>('Added Columns'!AM847-'Added Columns'!AM$1)/'Added Columns'!AM$3</f>
        <v>0.77777777777777779</v>
      </c>
      <c r="AN847">
        <v>0</v>
      </c>
      <c r="AO847">
        <f>('Added Columns'!AO847-'Added Columns'!AO$1)/'Added Columns'!AO$3</f>
        <v>0.14285714285714285</v>
      </c>
      <c r="AP847">
        <f>('Added Columns'!AP847-'Added Columns'!AP$1)/'Added Columns'!AP$3</f>
        <v>0</v>
      </c>
      <c r="AQ847">
        <f>('Added Columns'!AQ847-'Added Columns'!AQ$1)/'Added Columns'!AQ$3</f>
        <v>1</v>
      </c>
      <c r="AR847">
        <f>('Added Columns'!AR847-'Added Columns'!AR$1)/'Added Columns'!AR$3</f>
        <v>0</v>
      </c>
      <c r="AS847">
        <f>('Added Columns'!AS847-'Added Columns'!AS$1)/'Added Columns'!AS$3</f>
        <v>0.22500000000000001</v>
      </c>
      <c r="AT847">
        <f>('Added Columns'!AT847-'Added Columns'!AT$1)/'Added Columns'!AT$3</f>
        <v>0.5</v>
      </c>
      <c r="AU847">
        <f>('Added Columns'!AU847-'Added Columns'!AU$1)/'Added Columns'!AU$3</f>
        <v>1</v>
      </c>
      <c r="AV847">
        <f>('Added Columns'!AV847-'Added Columns'!AV$1)/'Added Columns'!AV$3</f>
        <v>0.15</v>
      </c>
      <c r="AW847">
        <f>('Added Columns'!AW847-'Added Columns'!AW$1)/'Added Columns'!AW$3</f>
        <v>0.22222222222222221</v>
      </c>
      <c r="AX847">
        <f>('Added Columns'!AX847-'Added Columns'!AX$1)/'Added Columns'!AX$3</f>
        <v>6.6666666666666666E-2</v>
      </c>
      <c r="AY847">
        <f>('Added Columns'!AY847-'Added Columns'!AY$1)/'Added Columns'!AY$3</f>
        <v>0.29411764705882354</v>
      </c>
      <c r="AZ847">
        <v>1</v>
      </c>
      <c r="BA847">
        <v>0</v>
      </c>
    </row>
    <row r="848" spans="1:53" x14ac:dyDescent="0.25">
      <c r="A848">
        <v>841</v>
      </c>
      <c r="B848">
        <v>1</v>
      </c>
      <c r="C848">
        <v>0</v>
      </c>
      <c r="D848">
        <f>('Added Columns'!D848-'Added Columns'!D$1)/'Added Columns'!D$3</f>
        <v>0.40476190476190477</v>
      </c>
      <c r="E848">
        <v>1</v>
      </c>
      <c r="F848">
        <v>0</v>
      </c>
      <c r="G848">
        <v>0</v>
      </c>
      <c r="H848">
        <f>('Added Columns'!H848-'Added Columns'!H$1)/'Added Columns'!H$3</f>
        <v>0.62992125984251968</v>
      </c>
      <c r="I848">
        <v>0</v>
      </c>
      <c r="J848">
        <v>1</v>
      </c>
      <c r="K848">
        <v>0</v>
      </c>
      <c r="L848">
        <f>('Added Columns'!L848-'Added Columns'!L$1)/'Added Columns'!L$3</f>
        <v>0</v>
      </c>
      <c r="M848">
        <f>('Added Columns'!M848-'Added Columns'!M$1)/'Added Columns'!M$3</f>
        <v>0.75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f>('Added Columns'!T848-'Added Columns'!T$1)/'Added Columns'!T$3</f>
        <v>1</v>
      </c>
      <c r="U848">
        <f>('Added Columns'!U848-'Added Columns'!U$1)/'Added Columns'!U$3</f>
        <v>0.4</v>
      </c>
      <c r="V848">
        <f>('Added Columns'!V848-'Added Columns'!V$1)/'Added Columns'!V$3</f>
        <v>0.33333333333333331</v>
      </c>
      <c r="W848">
        <f>('Added Columns'!W848-'Added Columns'!W$1)/'Added Columns'!W$3</f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f>('Added Columns'!AG848-'Added Columns'!AG$1)/'Added Columns'!AG$3</f>
        <v>0.66666666666666663</v>
      </c>
      <c r="AH848">
        <v>0</v>
      </c>
      <c r="AI848">
        <v>1</v>
      </c>
      <c r="AJ848">
        <v>0</v>
      </c>
      <c r="AK848">
        <f>('Added Columns'!AK848-'Added Columns'!AK$1)/'Added Columns'!AK$3</f>
        <v>6.577145866245393E-2</v>
      </c>
      <c r="AL848">
        <f>('Added Columns'!AL848-'Added Columns'!AL$1)/'Added Columns'!AL$3</f>
        <v>0.57201365187713316</v>
      </c>
      <c r="AM848">
        <f>('Added Columns'!AM848-'Added Columns'!AM$1)/'Added Columns'!AM$3</f>
        <v>0.66666666666666663</v>
      </c>
      <c r="AN848">
        <v>0</v>
      </c>
      <c r="AO848">
        <f>('Added Columns'!AO848-'Added Columns'!AO$1)/'Added Columns'!AO$3</f>
        <v>7.1428571428571425E-2</v>
      </c>
      <c r="AP848">
        <f>('Added Columns'!AP848-'Added Columns'!AP$1)/'Added Columns'!AP$3</f>
        <v>0</v>
      </c>
      <c r="AQ848">
        <f>('Added Columns'!AQ848-'Added Columns'!AQ$1)/'Added Columns'!AQ$3</f>
        <v>0.33333333333333331</v>
      </c>
      <c r="AR848">
        <f>('Added Columns'!AR848-'Added Columns'!AR$1)/'Added Columns'!AR$3</f>
        <v>0.33333333333333331</v>
      </c>
      <c r="AS848">
        <f>('Added Columns'!AS848-'Added Columns'!AS$1)/'Added Columns'!AS$3</f>
        <v>0.25</v>
      </c>
      <c r="AT848">
        <f>('Added Columns'!AT848-'Added Columns'!AT$1)/'Added Columns'!AT$3</f>
        <v>0.33333333333333331</v>
      </c>
      <c r="AU848">
        <f>('Added Columns'!AU848-'Added Columns'!AU$1)/'Added Columns'!AU$3</f>
        <v>0.66666666666666663</v>
      </c>
      <c r="AV848">
        <f>('Added Columns'!AV848-'Added Columns'!AV$1)/'Added Columns'!AV$3</f>
        <v>0.2</v>
      </c>
      <c r="AW848">
        <f>('Added Columns'!AW848-'Added Columns'!AW$1)/'Added Columns'!AW$3</f>
        <v>0</v>
      </c>
      <c r="AX848">
        <f>('Added Columns'!AX848-'Added Columns'!AX$1)/'Added Columns'!AX$3</f>
        <v>6.6666666666666666E-2</v>
      </c>
      <c r="AY848">
        <f>('Added Columns'!AY848-'Added Columns'!AY$1)/'Added Columns'!AY$3</f>
        <v>0.41176470588235292</v>
      </c>
      <c r="AZ848">
        <v>1</v>
      </c>
      <c r="BA848">
        <v>0</v>
      </c>
    </row>
    <row r="849" spans="1:53" x14ac:dyDescent="0.25">
      <c r="A849">
        <v>842</v>
      </c>
      <c r="B849">
        <v>1</v>
      </c>
      <c r="C849">
        <v>0</v>
      </c>
      <c r="D849">
        <f>('Added Columns'!D849-'Added Columns'!D$1)/'Added Columns'!D$3</f>
        <v>0.14285714285714285</v>
      </c>
      <c r="E849">
        <v>1</v>
      </c>
      <c r="F849">
        <v>0</v>
      </c>
      <c r="G849">
        <v>0</v>
      </c>
      <c r="H849">
        <f>('Added Columns'!H849-'Added Columns'!H$1)/'Added Columns'!H$3</f>
        <v>0.26843235504652829</v>
      </c>
      <c r="I849">
        <v>0</v>
      </c>
      <c r="J849">
        <v>1</v>
      </c>
      <c r="K849">
        <v>0</v>
      </c>
      <c r="L849">
        <f>('Added Columns'!L849-'Added Columns'!L$1)/'Added Columns'!L$3</f>
        <v>0.8214285714285714</v>
      </c>
      <c r="M849">
        <f>('Added Columns'!M849-'Added Columns'!M$1)/'Added Columns'!M$3</f>
        <v>0.5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f>('Added Columns'!T849-'Added Columns'!T$1)/'Added Columns'!T$3</f>
        <v>1</v>
      </c>
      <c r="U849">
        <f>('Added Columns'!U849-'Added Columns'!U$1)/'Added Columns'!U$3</f>
        <v>0.27142857142857141</v>
      </c>
      <c r="V849">
        <f>('Added Columns'!V849-'Added Columns'!V$1)/'Added Columns'!V$3</f>
        <v>0.66666666666666663</v>
      </c>
      <c r="W849">
        <f>('Added Columns'!W849-'Added Columns'!W$1)/'Added Columns'!W$3</f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f>('Added Columns'!AG849-'Added Columns'!AG$1)/'Added Columns'!AG$3</f>
        <v>0.33333333333333331</v>
      </c>
      <c r="AH849">
        <v>0</v>
      </c>
      <c r="AI849">
        <v>0</v>
      </c>
      <c r="AJ849">
        <v>1</v>
      </c>
      <c r="AK849">
        <f>('Added Columns'!AK849-'Added Columns'!AK$1)/'Added Columns'!AK$3</f>
        <v>0.13628225381779885</v>
      </c>
      <c r="AL849">
        <f>('Added Columns'!AL849-'Added Columns'!AL$1)/'Added Columns'!AL$3</f>
        <v>0.17325838185103393</v>
      </c>
      <c r="AM849">
        <f>('Added Columns'!AM849-'Added Columns'!AM$1)/'Added Columns'!AM$3</f>
        <v>0.88888888888888884</v>
      </c>
      <c r="AN849">
        <v>0</v>
      </c>
      <c r="AO849">
        <f>('Added Columns'!AO849-'Added Columns'!AO$1)/'Added Columns'!AO$3</f>
        <v>0.7857142857142857</v>
      </c>
      <c r="AP849">
        <f>('Added Columns'!AP849-'Added Columns'!AP$1)/'Added Columns'!AP$3</f>
        <v>1</v>
      </c>
      <c r="AQ849">
        <f>('Added Columns'!AQ849-'Added Columns'!AQ$1)/'Added Columns'!AQ$3</f>
        <v>1</v>
      </c>
      <c r="AR849">
        <f>('Added Columns'!AR849-'Added Columns'!AR$1)/'Added Columns'!AR$3</f>
        <v>0</v>
      </c>
      <c r="AS849">
        <f>('Added Columns'!AS849-'Added Columns'!AS$1)/'Added Columns'!AS$3</f>
        <v>0.15</v>
      </c>
      <c r="AT849">
        <f>('Added Columns'!AT849-'Added Columns'!AT$1)/'Added Columns'!AT$3</f>
        <v>0.33333333333333331</v>
      </c>
      <c r="AU849">
        <f>('Added Columns'!AU849-'Added Columns'!AU$1)/'Added Columns'!AU$3</f>
        <v>0.66666666666666663</v>
      </c>
      <c r="AV849">
        <f>('Added Columns'!AV849-'Added Columns'!AV$1)/'Added Columns'!AV$3</f>
        <v>0.1</v>
      </c>
      <c r="AW849">
        <f>('Added Columns'!AW849-'Added Columns'!AW$1)/'Added Columns'!AW$3</f>
        <v>0.16666666666666666</v>
      </c>
      <c r="AX849">
        <f>('Added Columns'!AX849-'Added Columns'!AX$1)/'Added Columns'!AX$3</f>
        <v>6.6666666666666666E-2</v>
      </c>
      <c r="AY849">
        <f>('Added Columns'!AY849-'Added Columns'!AY$1)/'Added Columns'!AY$3</f>
        <v>0.11764705882352941</v>
      </c>
      <c r="AZ849">
        <v>1</v>
      </c>
      <c r="BA849">
        <v>0</v>
      </c>
    </row>
    <row r="850" spans="1:53" x14ac:dyDescent="0.25">
      <c r="A850">
        <v>843</v>
      </c>
      <c r="B850">
        <v>0</v>
      </c>
      <c r="C850">
        <v>1</v>
      </c>
      <c r="D850">
        <f>('Added Columns'!D850-'Added Columns'!D$1)/'Added Columns'!D$3</f>
        <v>0.23809523809523808</v>
      </c>
      <c r="E850">
        <v>1</v>
      </c>
      <c r="F850">
        <v>0</v>
      </c>
      <c r="G850">
        <v>0</v>
      </c>
      <c r="H850">
        <f>('Added Columns'!H850-'Added Columns'!H$1)/'Added Columns'!H$3</f>
        <v>0.98997852541159626</v>
      </c>
      <c r="I850">
        <v>0</v>
      </c>
      <c r="J850">
        <v>1</v>
      </c>
      <c r="K850">
        <v>0</v>
      </c>
      <c r="L850">
        <f>('Added Columns'!L850-'Added Columns'!L$1)/'Added Columns'!L$3</f>
        <v>0.39285714285714285</v>
      </c>
      <c r="M850">
        <f>('Added Columns'!M850-'Added Columns'!M$1)/'Added Columns'!M$3</f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f>('Added Columns'!T850-'Added Columns'!T$1)/'Added Columns'!T$3</f>
        <v>0.66666666666666663</v>
      </c>
      <c r="U850">
        <f>('Added Columns'!U850-'Added Columns'!U$1)/'Added Columns'!U$3</f>
        <v>0.7</v>
      </c>
      <c r="V850">
        <f>('Added Columns'!V850-'Added Columns'!V$1)/'Added Columns'!V$3</f>
        <v>0.66666666666666663</v>
      </c>
      <c r="W850">
        <f>('Added Columns'!W850-'Added Columns'!W$1)/'Added Columns'!W$3</f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f>('Added Columns'!AG850-'Added Columns'!AG$1)/'Added Columns'!AG$3</f>
        <v>1</v>
      </c>
      <c r="AH850">
        <v>0</v>
      </c>
      <c r="AI850">
        <v>1</v>
      </c>
      <c r="AJ850">
        <v>0</v>
      </c>
      <c r="AK850">
        <f>('Added Columns'!AK850-'Added Columns'!AK$1)/'Added Columns'!AK$3</f>
        <v>7.9304897314375983E-2</v>
      </c>
      <c r="AL850">
        <f>('Added Columns'!AL850-'Added Columns'!AL$1)/'Added Columns'!AL$3</f>
        <v>0.83762296727564745</v>
      </c>
      <c r="AM850">
        <f>('Added Columns'!AM850-'Added Columns'!AM$1)/'Added Columns'!AM$3</f>
        <v>0.1111111111111111</v>
      </c>
      <c r="AN850">
        <v>1</v>
      </c>
      <c r="AO850">
        <f>('Added Columns'!AO850-'Added Columns'!AO$1)/'Added Columns'!AO$3</f>
        <v>0</v>
      </c>
      <c r="AP850">
        <f>('Added Columns'!AP850-'Added Columns'!AP$1)/'Added Columns'!AP$3</f>
        <v>0</v>
      </c>
      <c r="AQ850">
        <f>('Added Columns'!AQ850-'Added Columns'!AQ$1)/'Added Columns'!AQ$3</f>
        <v>1</v>
      </c>
      <c r="AR850">
        <f>('Added Columns'!AR850-'Added Columns'!AR$1)/'Added Columns'!AR$3</f>
        <v>0</v>
      </c>
      <c r="AS850">
        <f>('Added Columns'!AS850-'Added Columns'!AS$1)/'Added Columns'!AS$3</f>
        <v>2.5000000000000001E-2</v>
      </c>
      <c r="AT850">
        <f>('Added Columns'!AT850-'Added Columns'!AT$1)/'Added Columns'!AT$3</f>
        <v>0.66666666666666663</v>
      </c>
      <c r="AU850">
        <f>('Added Columns'!AU850-'Added Columns'!AU$1)/'Added Columns'!AU$3</f>
        <v>0.33333333333333331</v>
      </c>
      <c r="AV850">
        <f>('Added Columns'!AV850-'Added Columns'!AV$1)/'Added Columns'!AV$3</f>
        <v>2.5000000000000001E-2</v>
      </c>
      <c r="AW850">
        <f>('Added Columns'!AW850-'Added Columns'!AW$1)/'Added Columns'!AW$3</f>
        <v>5.5555555555555552E-2</v>
      </c>
      <c r="AX850">
        <f>('Added Columns'!AX850-'Added Columns'!AX$1)/'Added Columns'!AX$3</f>
        <v>0</v>
      </c>
      <c r="AY850">
        <f>('Added Columns'!AY850-'Added Columns'!AY$1)/'Added Columns'!AY$3</f>
        <v>0</v>
      </c>
      <c r="AZ850">
        <v>1</v>
      </c>
      <c r="BA850">
        <v>1</v>
      </c>
    </row>
    <row r="851" spans="1:53" x14ac:dyDescent="0.25">
      <c r="A851">
        <v>844</v>
      </c>
      <c r="B851">
        <v>1</v>
      </c>
      <c r="C851">
        <v>0</v>
      </c>
      <c r="D851">
        <f>('Added Columns'!D851-'Added Columns'!D$1)/'Added Columns'!D$3</f>
        <v>0.19047619047619047</v>
      </c>
      <c r="E851">
        <v>1</v>
      </c>
      <c r="F851">
        <v>0</v>
      </c>
      <c r="G851">
        <v>0</v>
      </c>
      <c r="H851">
        <f>('Added Columns'!H851-'Added Columns'!H$1)/'Added Columns'!H$3</f>
        <v>0.917680744452398</v>
      </c>
      <c r="I851">
        <v>0</v>
      </c>
      <c r="J851">
        <v>1</v>
      </c>
      <c r="K851">
        <v>0</v>
      </c>
      <c r="L851">
        <f>('Added Columns'!L851-'Added Columns'!L$1)/'Added Columns'!L$3</f>
        <v>7.1428571428571425E-2</v>
      </c>
      <c r="M851">
        <f>('Added Columns'!M851-'Added Columns'!M$1)/'Added Columns'!M$3</f>
        <v>0.75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f>('Added Columns'!T851-'Added Columns'!T$1)/'Added Columns'!T$3</f>
        <v>0</v>
      </c>
      <c r="U851">
        <f>('Added Columns'!U851-'Added Columns'!U$1)/'Added Columns'!U$3</f>
        <v>0.74285714285714288</v>
      </c>
      <c r="V851">
        <f>('Added Columns'!V851-'Added Columns'!V$1)/'Added Columns'!V$3</f>
        <v>1</v>
      </c>
      <c r="W851">
        <f>('Added Columns'!W851-'Added Columns'!W$1)/'Added Columns'!W$3</f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f>('Added Columns'!AG851-'Added Columns'!AG$1)/'Added Columns'!AG$3</f>
        <v>1</v>
      </c>
      <c r="AH851">
        <v>0</v>
      </c>
      <c r="AI851">
        <v>1</v>
      </c>
      <c r="AJ851">
        <v>0</v>
      </c>
      <c r="AK851">
        <f>('Added Columns'!AK851-'Added Columns'!AK$1)/'Added Columns'!AK$3</f>
        <v>0.17962085308056872</v>
      </c>
      <c r="AL851">
        <f>('Added Columns'!AL851-'Added Columns'!AL$1)/'Added Columns'!AL$3</f>
        <v>0.45480827143143948</v>
      </c>
      <c r="AM851">
        <f>('Added Columns'!AM851-'Added Columns'!AM$1)/'Added Columns'!AM$3</f>
        <v>0.1111111111111111</v>
      </c>
      <c r="AN851">
        <v>0</v>
      </c>
      <c r="AO851">
        <f>('Added Columns'!AO851-'Added Columns'!AO$1)/'Added Columns'!AO$3</f>
        <v>0.7857142857142857</v>
      </c>
      <c r="AP851">
        <f>('Added Columns'!AP851-'Added Columns'!AP$1)/'Added Columns'!AP$3</f>
        <v>1</v>
      </c>
      <c r="AQ851">
        <f>('Added Columns'!AQ851-'Added Columns'!AQ$1)/'Added Columns'!AQ$3</f>
        <v>0.33333333333333331</v>
      </c>
      <c r="AR851">
        <f>('Added Columns'!AR851-'Added Columns'!AR$1)/'Added Columns'!AR$3</f>
        <v>0.33333333333333331</v>
      </c>
      <c r="AS851">
        <f>('Added Columns'!AS851-'Added Columns'!AS$1)/'Added Columns'!AS$3</f>
        <v>0.2</v>
      </c>
      <c r="AT851">
        <f>('Added Columns'!AT851-'Added Columns'!AT$1)/'Added Columns'!AT$3</f>
        <v>0.33333333333333331</v>
      </c>
      <c r="AU851">
        <f>('Added Columns'!AU851-'Added Columns'!AU$1)/'Added Columns'!AU$3</f>
        <v>0.66666666666666663</v>
      </c>
      <c r="AV851">
        <f>('Added Columns'!AV851-'Added Columns'!AV$1)/'Added Columns'!AV$3</f>
        <v>0.2</v>
      </c>
      <c r="AW851">
        <f>('Added Columns'!AW851-'Added Columns'!AW$1)/'Added Columns'!AW$3</f>
        <v>0.3888888888888889</v>
      </c>
      <c r="AX851">
        <f>('Added Columns'!AX851-'Added Columns'!AX$1)/'Added Columns'!AX$3</f>
        <v>0</v>
      </c>
      <c r="AY851">
        <f>('Added Columns'!AY851-'Added Columns'!AY$1)/'Added Columns'!AY$3</f>
        <v>0.41176470588235292</v>
      </c>
      <c r="AZ851">
        <v>1</v>
      </c>
      <c r="BA851">
        <v>0</v>
      </c>
    </row>
    <row r="852" spans="1:53" x14ac:dyDescent="0.25">
      <c r="A852">
        <v>845</v>
      </c>
      <c r="B852">
        <v>1</v>
      </c>
      <c r="C852">
        <v>0</v>
      </c>
      <c r="D852">
        <f>('Added Columns'!D852-'Added Columns'!D$1)/'Added Columns'!D$3</f>
        <v>0.2857142857142857</v>
      </c>
      <c r="E852">
        <v>1</v>
      </c>
      <c r="F852">
        <v>0</v>
      </c>
      <c r="G852">
        <v>0</v>
      </c>
      <c r="H852">
        <f>('Added Columns'!H852-'Added Columns'!H$1)/'Added Columns'!H$3</f>
        <v>0.53686471009305659</v>
      </c>
      <c r="I852">
        <v>1</v>
      </c>
      <c r="J852">
        <v>0</v>
      </c>
      <c r="K852">
        <v>0</v>
      </c>
      <c r="L852">
        <f>('Added Columns'!L852-'Added Columns'!L$1)/'Added Columns'!L$3</f>
        <v>0.32142857142857145</v>
      </c>
      <c r="M852">
        <f>('Added Columns'!M852-'Added Columns'!M$1)/'Added Columns'!M$3</f>
        <v>0.5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f>('Added Columns'!T852-'Added Columns'!T$1)/'Added Columns'!T$3</f>
        <v>0.66666666666666663</v>
      </c>
      <c r="U852">
        <f>('Added Columns'!U852-'Added Columns'!U$1)/'Added Columns'!U$3</f>
        <v>0.6</v>
      </c>
      <c r="V852">
        <f>('Added Columns'!V852-'Added Columns'!V$1)/'Added Columns'!V$3</f>
        <v>0.33333333333333331</v>
      </c>
      <c r="W852">
        <f>('Added Columns'!W852-'Added Columns'!W$1)/'Added Columns'!W$3</f>
        <v>0.25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f>('Added Columns'!AG852-'Added Columns'!AG$1)/'Added Columns'!AG$3</f>
        <v>0.66666666666666663</v>
      </c>
      <c r="AH852">
        <v>0</v>
      </c>
      <c r="AI852">
        <v>1</v>
      </c>
      <c r="AJ852">
        <v>0</v>
      </c>
      <c r="AK852">
        <f>('Added Columns'!AK852-'Added Columns'!AK$1)/'Added Columns'!AK$3</f>
        <v>0.29325961032122172</v>
      </c>
      <c r="AL852">
        <f>('Added Columns'!AL852-'Added Columns'!AL$1)/'Added Columns'!AL$3</f>
        <v>2.4573378839590442E-2</v>
      </c>
      <c r="AM852">
        <f>('Added Columns'!AM852-'Added Columns'!AM$1)/'Added Columns'!AM$3</f>
        <v>0.1111111111111111</v>
      </c>
      <c r="AN852">
        <v>0</v>
      </c>
      <c r="AO852">
        <f>('Added Columns'!AO852-'Added Columns'!AO$1)/'Added Columns'!AO$3</f>
        <v>0.5</v>
      </c>
      <c r="AP852">
        <f>('Added Columns'!AP852-'Added Columns'!AP$1)/'Added Columns'!AP$3</f>
        <v>0</v>
      </c>
      <c r="AQ852">
        <f>('Added Columns'!AQ852-'Added Columns'!AQ$1)/'Added Columns'!AQ$3</f>
        <v>0</v>
      </c>
      <c r="AR852">
        <f>('Added Columns'!AR852-'Added Columns'!AR$1)/'Added Columns'!AR$3</f>
        <v>0.33333333333333331</v>
      </c>
      <c r="AS852">
        <f>('Added Columns'!AS852-'Added Columns'!AS$1)/'Added Columns'!AS$3</f>
        <v>0.25</v>
      </c>
      <c r="AT852">
        <f>('Added Columns'!AT852-'Added Columns'!AT$1)/'Added Columns'!AT$3</f>
        <v>0.5</v>
      </c>
      <c r="AU852">
        <f>('Added Columns'!AU852-'Added Columns'!AU$1)/'Added Columns'!AU$3</f>
        <v>0.66666666666666663</v>
      </c>
      <c r="AV852">
        <f>('Added Columns'!AV852-'Added Columns'!AV$1)/'Added Columns'!AV$3</f>
        <v>0.25</v>
      </c>
      <c r="AW852">
        <f>('Added Columns'!AW852-'Added Columns'!AW$1)/'Added Columns'!AW$3</f>
        <v>0.16666666666666666</v>
      </c>
      <c r="AX852">
        <f>('Added Columns'!AX852-'Added Columns'!AX$1)/'Added Columns'!AX$3</f>
        <v>6.6666666666666666E-2</v>
      </c>
      <c r="AY852">
        <f>('Added Columns'!AY852-'Added Columns'!AY$1)/'Added Columns'!AY$3</f>
        <v>0.23529411764705882</v>
      </c>
      <c r="AZ852">
        <v>1</v>
      </c>
      <c r="BA852">
        <v>0</v>
      </c>
    </row>
    <row r="853" spans="1:53" x14ac:dyDescent="0.25">
      <c r="A853">
        <v>846</v>
      </c>
      <c r="B853">
        <v>0</v>
      </c>
      <c r="C853">
        <v>1</v>
      </c>
      <c r="D853">
        <f>('Added Columns'!D853-'Added Columns'!D$1)/'Added Columns'!D$3</f>
        <v>0.52380952380952384</v>
      </c>
      <c r="E853">
        <v>0</v>
      </c>
      <c r="F853">
        <v>1</v>
      </c>
      <c r="G853">
        <v>0</v>
      </c>
      <c r="H853">
        <f>('Added Columns'!H853-'Added Columns'!H$1)/'Added Columns'!H$3</f>
        <v>0.57265569076592704</v>
      </c>
      <c r="I853">
        <v>0</v>
      </c>
      <c r="J853">
        <v>1</v>
      </c>
      <c r="K853">
        <v>0</v>
      </c>
      <c r="L853">
        <f>('Added Columns'!L853-'Added Columns'!L$1)/'Added Columns'!L$3</f>
        <v>0.8928571428571429</v>
      </c>
      <c r="M853">
        <f>('Added Columns'!M853-'Added Columns'!M$1)/'Added Columns'!M$3</f>
        <v>0.25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f>('Added Columns'!T853-'Added Columns'!T$1)/'Added Columns'!T$3</f>
        <v>0.66666666666666663</v>
      </c>
      <c r="U853">
        <f>('Added Columns'!U853-'Added Columns'!U$1)/'Added Columns'!U$3</f>
        <v>0.88571428571428568</v>
      </c>
      <c r="V853">
        <f>('Added Columns'!V853-'Added Columns'!V$1)/'Added Columns'!V$3</f>
        <v>0.33333333333333331</v>
      </c>
      <c r="W853">
        <f>('Added Columns'!W853-'Added Columns'!W$1)/'Added Columns'!W$3</f>
        <v>0.25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f>('Added Columns'!AG853-'Added Columns'!AG$1)/'Added Columns'!AG$3</f>
        <v>1</v>
      </c>
      <c r="AH853">
        <v>0</v>
      </c>
      <c r="AI853">
        <v>1</v>
      </c>
      <c r="AJ853">
        <v>0</v>
      </c>
      <c r="AK853">
        <f>('Added Columns'!AK853-'Added Columns'!AK$1)/'Added Columns'!AK$3</f>
        <v>0.17972617166929963</v>
      </c>
      <c r="AL853">
        <f>('Added Columns'!AL853-'Added Columns'!AL$1)/'Added Columns'!AL$3</f>
        <v>0.76727564746034937</v>
      </c>
      <c r="AM853">
        <f>('Added Columns'!AM853-'Added Columns'!AM$1)/'Added Columns'!AM$3</f>
        <v>0.33333333333333331</v>
      </c>
      <c r="AN853">
        <v>1</v>
      </c>
      <c r="AO853">
        <f>('Added Columns'!AO853-'Added Columns'!AO$1)/'Added Columns'!AO$3</f>
        <v>0.14285714285714285</v>
      </c>
      <c r="AP853">
        <f>('Added Columns'!AP853-'Added Columns'!AP$1)/'Added Columns'!AP$3</f>
        <v>0</v>
      </c>
      <c r="AQ853">
        <f>('Added Columns'!AQ853-'Added Columns'!AQ$1)/'Added Columns'!AQ$3</f>
        <v>1</v>
      </c>
      <c r="AR853">
        <f>('Added Columns'!AR853-'Added Columns'!AR$1)/'Added Columns'!AR$3</f>
        <v>0.33333333333333331</v>
      </c>
      <c r="AS853">
        <f>('Added Columns'!AS853-'Added Columns'!AS$1)/'Added Columns'!AS$3</f>
        <v>0.4</v>
      </c>
      <c r="AT853">
        <f>('Added Columns'!AT853-'Added Columns'!AT$1)/'Added Columns'!AT$3</f>
        <v>0.5</v>
      </c>
      <c r="AU853">
        <f>('Added Columns'!AU853-'Added Columns'!AU$1)/'Added Columns'!AU$3</f>
        <v>0</v>
      </c>
      <c r="AV853">
        <f>('Added Columns'!AV853-'Added Columns'!AV$1)/'Added Columns'!AV$3</f>
        <v>2.5000000000000001E-2</v>
      </c>
      <c r="AW853">
        <f>('Added Columns'!AW853-'Added Columns'!AW$1)/'Added Columns'!AW$3</f>
        <v>5.5555555555555552E-2</v>
      </c>
      <c r="AX853">
        <f>('Added Columns'!AX853-'Added Columns'!AX$1)/'Added Columns'!AX$3</f>
        <v>0</v>
      </c>
      <c r="AY853">
        <f>('Added Columns'!AY853-'Added Columns'!AY$1)/'Added Columns'!AY$3</f>
        <v>0</v>
      </c>
      <c r="AZ853">
        <v>1</v>
      </c>
      <c r="BA853">
        <v>0</v>
      </c>
    </row>
    <row r="854" spans="1:53" x14ac:dyDescent="0.25">
      <c r="A854">
        <v>847</v>
      </c>
      <c r="B854">
        <v>1</v>
      </c>
      <c r="C854">
        <v>0</v>
      </c>
      <c r="D854">
        <f>('Added Columns'!D854-'Added Columns'!D$1)/'Added Columns'!D$3</f>
        <v>0.40476190476190477</v>
      </c>
      <c r="E854">
        <v>1</v>
      </c>
      <c r="F854">
        <v>0</v>
      </c>
      <c r="G854">
        <v>0</v>
      </c>
      <c r="H854">
        <f>('Added Columns'!H854-'Added Columns'!H$1)/'Added Columns'!H$3</f>
        <v>0.51324266284896203</v>
      </c>
      <c r="I854">
        <v>0</v>
      </c>
      <c r="J854">
        <v>1</v>
      </c>
      <c r="K854">
        <v>0</v>
      </c>
      <c r="L854">
        <f>('Added Columns'!L854-'Added Columns'!L$1)/'Added Columns'!L$3</f>
        <v>3.5714285714285712E-2</v>
      </c>
      <c r="M854">
        <f>('Added Columns'!M854-'Added Columns'!M$1)/'Added Columns'!M$3</f>
        <v>0.5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f>('Added Columns'!T854-'Added Columns'!T$1)/'Added Columns'!T$3</f>
        <v>0.66666666666666663</v>
      </c>
      <c r="U854">
        <f>('Added Columns'!U854-'Added Columns'!U$1)/'Added Columns'!U$3</f>
        <v>0.2</v>
      </c>
      <c r="V854">
        <f>('Added Columns'!V854-'Added Columns'!V$1)/'Added Columns'!V$3</f>
        <v>0.33333333333333331</v>
      </c>
      <c r="W854">
        <f>('Added Columns'!W854-'Added Columns'!W$1)/'Added Columns'!W$3</f>
        <v>0.5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f>('Added Columns'!AG854-'Added Columns'!AG$1)/'Added Columns'!AG$3</f>
        <v>0.33333333333333331</v>
      </c>
      <c r="AH854">
        <v>1</v>
      </c>
      <c r="AI854">
        <v>0</v>
      </c>
      <c r="AJ854">
        <v>0</v>
      </c>
      <c r="AK854">
        <f>('Added Columns'!AK854-'Added Columns'!AK$1)/'Added Columns'!AK$3</f>
        <v>0.48788836229594523</v>
      </c>
      <c r="AL854">
        <f>('Added Columns'!AL854-'Added Columns'!AL$1)/'Added Columns'!AL$3</f>
        <v>0.70242923107809674</v>
      </c>
      <c r="AM854">
        <f>('Added Columns'!AM854-'Added Columns'!AM$1)/'Added Columns'!AM$3</f>
        <v>0.22222222222222221</v>
      </c>
      <c r="AN854">
        <v>0</v>
      </c>
      <c r="AO854">
        <f>('Added Columns'!AO854-'Added Columns'!AO$1)/'Added Columns'!AO$3</f>
        <v>0.5</v>
      </c>
      <c r="AP854">
        <f>('Added Columns'!AP854-'Added Columns'!AP$1)/'Added Columns'!AP$3</f>
        <v>0</v>
      </c>
      <c r="AQ854">
        <f>('Added Columns'!AQ854-'Added Columns'!AQ$1)/'Added Columns'!AQ$3</f>
        <v>0.33333333333333331</v>
      </c>
      <c r="AR854">
        <f>('Added Columns'!AR854-'Added Columns'!AR$1)/'Added Columns'!AR$3</f>
        <v>0.33333333333333331</v>
      </c>
      <c r="AS854">
        <f>('Added Columns'!AS854-'Added Columns'!AS$1)/'Added Columns'!AS$3</f>
        <v>0.375</v>
      </c>
      <c r="AT854">
        <f>('Added Columns'!AT854-'Added Columns'!AT$1)/'Added Columns'!AT$3</f>
        <v>0.33333333333333331</v>
      </c>
      <c r="AU854">
        <f>('Added Columns'!AU854-'Added Columns'!AU$1)/'Added Columns'!AU$3</f>
        <v>1</v>
      </c>
      <c r="AV854">
        <f>('Added Columns'!AV854-'Added Columns'!AV$1)/'Added Columns'!AV$3</f>
        <v>0.17499999999999999</v>
      </c>
      <c r="AW854">
        <f>('Added Columns'!AW854-'Added Columns'!AW$1)/'Added Columns'!AW$3</f>
        <v>0.3888888888888889</v>
      </c>
      <c r="AX854">
        <f>('Added Columns'!AX854-'Added Columns'!AX$1)/'Added Columns'!AX$3</f>
        <v>0.4</v>
      </c>
      <c r="AY854">
        <f>('Added Columns'!AY854-'Added Columns'!AY$1)/'Added Columns'!AY$3</f>
        <v>0.23529411764705882</v>
      </c>
      <c r="AZ854">
        <v>1</v>
      </c>
      <c r="BA854">
        <v>0</v>
      </c>
    </row>
    <row r="855" spans="1:53" x14ac:dyDescent="0.25">
      <c r="A855">
        <v>848</v>
      </c>
      <c r="B855">
        <v>1</v>
      </c>
      <c r="C855">
        <v>0</v>
      </c>
      <c r="D855">
        <f>('Added Columns'!D855-'Added Columns'!D$1)/'Added Columns'!D$3</f>
        <v>0.38095238095238093</v>
      </c>
      <c r="E855">
        <v>0</v>
      </c>
      <c r="F855">
        <v>1</v>
      </c>
      <c r="G855">
        <v>0</v>
      </c>
      <c r="H855">
        <f>('Added Columns'!H855-'Added Columns'!H$1)/'Added Columns'!H$3</f>
        <v>0.40586972083035078</v>
      </c>
      <c r="I855">
        <v>0</v>
      </c>
      <c r="J855">
        <v>1</v>
      </c>
      <c r="K855">
        <v>0</v>
      </c>
      <c r="L855">
        <f>('Added Columns'!L855-'Added Columns'!L$1)/'Added Columns'!L$3</f>
        <v>0</v>
      </c>
      <c r="M855">
        <f>('Added Columns'!M855-'Added Columns'!M$1)/'Added Columns'!M$3</f>
        <v>0.5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f>('Added Columns'!T855-'Added Columns'!T$1)/'Added Columns'!T$3</f>
        <v>1</v>
      </c>
      <c r="U855">
        <f>('Added Columns'!U855-'Added Columns'!U$1)/'Added Columns'!U$3</f>
        <v>0.95714285714285718</v>
      </c>
      <c r="V855">
        <f>('Added Columns'!V855-'Added Columns'!V$1)/'Added Columns'!V$3</f>
        <v>0.33333333333333331</v>
      </c>
      <c r="W855">
        <f>('Added Columns'!W855-'Added Columns'!W$1)/'Added Columns'!W$3</f>
        <v>0.25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f>('Added Columns'!AG855-'Added Columns'!AG$1)/'Added Columns'!AG$3</f>
        <v>0</v>
      </c>
      <c r="AH855">
        <v>0</v>
      </c>
      <c r="AI855">
        <v>0</v>
      </c>
      <c r="AJ855">
        <v>1</v>
      </c>
      <c r="AK855">
        <f>('Added Columns'!AK855-'Added Columns'!AK$1)/'Added Columns'!AK$3</f>
        <v>0.22822538177988416</v>
      </c>
      <c r="AL855">
        <f>('Added Columns'!AL855-'Added Columns'!AL$1)/'Added Columns'!AL$3</f>
        <v>0.95005019072475405</v>
      </c>
      <c r="AM855">
        <f>('Added Columns'!AM855-'Added Columns'!AM$1)/'Added Columns'!AM$3</f>
        <v>0</v>
      </c>
      <c r="AN855">
        <v>0</v>
      </c>
      <c r="AO855">
        <f>('Added Columns'!AO855-'Added Columns'!AO$1)/'Added Columns'!AO$3</f>
        <v>0.6428571428571429</v>
      </c>
      <c r="AP855">
        <f>('Added Columns'!AP855-'Added Columns'!AP$1)/'Added Columns'!AP$3</f>
        <v>1</v>
      </c>
      <c r="AQ855">
        <f>('Added Columns'!AQ855-'Added Columns'!AQ$1)/'Added Columns'!AQ$3</f>
        <v>0.66666666666666663</v>
      </c>
      <c r="AR855">
        <f>('Added Columns'!AR855-'Added Columns'!AR$1)/'Added Columns'!AR$3</f>
        <v>0</v>
      </c>
      <c r="AS855">
        <f>('Added Columns'!AS855-'Added Columns'!AS$1)/'Added Columns'!AS$3</f>
        <v>0.35</v>
      </c>
      <c r="AT855">
        <f>('Added Columns'!AT855-'Added Columns'!AT$1)/'Added Columns'!AT$3</f>
        <v>0.5</v>
      </c>
      <c r="AU855">
        <f>('Added Columns'!AU855-'Added Columns'!AU$1)/'Added Columns'!AU$3</f>
        <v>0.66666666666666663</v>
      </c>
      <c r="AV855">
        <f>('Added Columns'!AV855-'Added Columns'!AV$1)/'Added Columns'!AV$3</f>
        <v>0.32500000000000001</v>
      </c>
      <c r="AW855">
        <f>('Added Columns'!AW855-'Added Columns'!AW$1)/'Added Columns'!AW$3</f>
        <v>0.5</v>
      </c>
      <c r="AX855">
        <f>('Added Columns'!AX855-'Added Columns'!AX$1)/'Added Columns'!AX$3</f>
        <v>0.26666666666666666</v>
      </c>
      <c r="AY855">
        <f>('Added Columns'!AY855-'Added Columns'!AY$1)/'Added Columns'!AY$3</f>
        <v>0.52941176470588236</v>
      </c>
      <c r="AZ855">
        <v>1</v>
      </c>
      <c r="BA855">
        <v>0</v>
      </c>
    </row>
    <row r="856" spans="1:53" x14ac:dyDescent="0.25">
      <c r="A856">
        <v>849</v>
      </c>
      <c r="B856">
        <v>1</v>
      </c>
      <c r="C856">
        <v>0</v>
      </c>
      <c r="D856">
        <f>('Added Columns'!D856-'Added Columns'!D$1)/'Added Columns'!D$3</f>
        <v>0.40476190476190477</v>
      </c>
      <c r="E856">
        <v>0</v>
      </c>
      <c r="F856">
        <v>1</v>
      </c>
      <c r="G856">
        <v>0</v>
      </c>
      <c r="H856">
        <f>('Added Columns'!H856-'Added Columns'!H$1)/'Added Columns'!H$3</f>
        <v>0.38224767358625628</v>
      </c>
      <c r="I856">
        <v>0</v>
      </c>
      <c r="J856">
        <v>1</v>
      </c>
      <c r="K856">
        <v>0</v>
      </c>
      <c r="L856">
        <f>('Added Columns'!L856-'Added Columns'!L$1)/'Added Columns'!L$3</f>
        <v>0.10714285714285714</v>
      </c>
      <c r="M856">
        <f>('Added Columns'!M856-'Added Columns'!M$1)/'Added Columns'!M$3</f>
        <v>0.75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f>('Added Columns'!T856-'Added Columns'!T$1)/'Added Columns'!T$3</f>
        <v>1</v>
      </c>
      <c r="U856">
        <f>('Added Columns'!U856-'Added Columns'!U$1)/'Added Columns'!U$3</f>
        <v>0.24285714285714285</v>
      </c>
      <c r="V856">
        <f>('Added Columns'!V856-'Added Columns'!V$1)/'Added Columns'!V$3</f>
        <v>0.33333333333333331</v>
      </c>
      <c r="W856">
        <f>('Added Columns'!W856-'Added Columns'!W$1)/'Added Columns'!W$3</f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f>('Added Columns'!AG856-'Added Columns'!AG$1)/'Added Columns'!AG$3</f>
        <v>1</v>
      </c>
      <c r="AH856">
        <v>0</v>
      </c>
      <c r="AI856">
        <v>1</v>
      </c>
      <c r="AJ856">
        <v>0</v>
      </c>
      <c r="AK856">
        <f>('Added Columns'!AK856-'Added Columns'!AK$1)/'Added Columns'!AK$3</f>
        <v>7.1985255397577677E-2</v>
      </c>
      <c r="AL856">
        <f>('Added Columns'!AL856-'Added Columns'!AL$1)/'Added Columns'!AL$3</f>
        <v>0.98144950813089737</v>
      </c>
      <c r="AM856">
        <f>('Added Columns'!AM856-'Added Columns'!AM$1)/'Added Columns'!AM$3</f>
        <v>0.1111111111111111</v>
      </c>
      <c r="AN856">
        <v>0</v>
      </c>
      <c r="AO856">
        <f>('Added Columns'!AO856-'Added Columns'!AO$1)/'Added Columns'!AO$3</f>
        <v>0.14285714285714285</v>
      </c>
      <c r="AP856">
        <f>('Added Columns'!AP856-'Added Columns'!AP$1)/'Added Columns'!AP$3</f>
        <v>0</v>
      </c>
      <c r="AQ856">
        <f>('Added Columns'!AQ856-'Added Columns'!AQ$1)/'Added Columns'!AQ$3</f>
        <v>0.33333333333333331</v>
      </c>
      <c r="AR856">
        <f>('Added Columns'!AR856-'Added Columns'!AR$1)/'Added Columns'!AR$3</f>
        <v>0.33333333333333331</v>
      </c>
      <c r="AS856">
        <f>('Added Columns'!AS856-'Added Columns'!AS$1)/'Added Columns'!AS$3</f>
        <v>0.05</v>
      </c>
      <c r="AT856">
        <f>('Added Columns'!AT856-'Added Columns'!AT$1)/'Added Columns'!AT$3</f>
        <v>0.33333333333333331</v>
      </c>
      <c r="AU856">
        <f>('Added Columns'!AU856-'Added Columns'!AU$1)/'Added Columns'!AU$3</f>
        <v>1</v>
      </c>
      <c r="AV856">
        <f>('Added Columns'!AV856-'Added Columns'!AV$1)/'Added Columns'!AV$3</f>
        <v>0.05</v>
      </c>
      <c r="AW856">
        <f>('Added Columns'!AW856-'Added Columns'!AW$1)/'Added Columns'!AW$3</f>
        <v>0.1111111111111111</v>
      </c>
      <c r="AX856">
        <f>('Added Columns'!AX856-'Added Columns'!AX$1)/'Added Columns'!AX$3</f>
        <v>0.13333333333333333</v>
      </c>
      <c r="AY856">
        <f>('Added Columns'!AY856-'Added Columns'!AY$1)/'Added Columns'!AY$3</f>
        <v>0.11764705882352941</v>
      </c>
      <c r="AZ856">
        <v>1</v>
      </c>
      <c r="BA856">
        <v>0</v>
      </c>
    </row>
    <row r="857" spans="1:53" x14ac:dyDescent="0.25">
      <c r="A857">
        <v>850</v>
      </c>
      <c r="B857">
        <v>0</v>
      </c>
      <c r="C857">
        <v>1</v>
      </c>
      <c r="D857">
        <f>('Added Columns'!D857-'Added Columns'!D$1)/'Added Columns'!D$3</f>
        <v>0.59523809523809523</v>
      </c>
      <c r="E857">
        <v>1</v>
      </c>
      <c r="F857">
        <v>0</v>
      </c>
      <c r="G857">
        <v>0</v>
      </c>
      <c r="H857">
        <f>('Added Columns'!H857-'Added Columns'!H$1)/'Added Columns'!H$3</f>
        <v>0.90909090909090906</v>
      </c>
      <c r="I857">
        <v>1</v>
      </c>
      <c r="J857">
        <v>0</v>
      </c>
      <c r="K857">
        <v>0</v>
      </c>
      <c r="L857">
        <f>('Added Columns'!L857-'Added Columns'!L$1)/'Added Columns'!L$3</f>
        <v>0.2857142857142857</v>
      </c>
      <c r="M857">
        <f>('Added Columns'!M857-'Added Columns'!M$1)/'Added Columns'!M$3</f>
        <v>0.5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f>('Added Columns'!T857-'Added Columns'!T$1)/'Added Columns'!T$3</f>
        <v>0</v>
      </c>
      <c r="U857">
        <f>('Added Columns'!U857-'Added Columns'!U$1)/'Added Columns'!U$3</f>
        <v>0.7857142857142857</v>
      </c>
      <c r="V857">
        <f>('Added Columns'!V857-'Added Columns'!V$1)/'Added Columns'!V$3</f>
        <v>0</v>
      </c>
      <c r="W857">
        <f>('Added Columns'!W857-'Added Columns'!W$1)/'Added Columns'!W$3</f>
        <v>0.25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f>('Added Columns'!AG857-'Added Columns'!AG$1)/'Added Columns'!AG$3</f>
        <v>0.66666666666666663</v>
      </c>
      <c r="AH857">
        <v>0</v>
      </c>
      <c r="AI857">
        <v>0</v>
      </c>
      <c r="AJ857">
        <v>1</v>
      </c>
      <c r="AK857">
        <f>('Added Columns'!AK857-'Added Columns'!AK$1)/'Added Columns'!AK$3</f>
        <v>0.22838335966298051</v>
      </c>
      <c r="AL857">
        <f>('Added Columns'!AL857-'Added Columns'!AL$1)/'Added Columns'!AL$3</f>
        <v>0.29692832764505117</v>
      </c>
      <c r="AM857">
        <f>('Added Columns'!AM857-'Added Columns'!AM$1)/'Added Columns'!AM$3</f>
        <v>0.88888888888888884</v>
      </c>
      <c r="AN857">
        <v>0</v>
      </c>
      <c r="AO857">
        <f>('Added Columns'!AO857-'Added Columns'!AO$1)/'Added Columns'!AO$3</f>
        <v>0.14285714285714285</v>
      </c>
      <c r="AP857">
        <f>('Added Columns'!AP857-'Added Columns'!AP$1)/'Added Columns'!AP$3</f>
        <v>0</v>
      </c>
      <c r="AQ857">
        <f>('Added Columns'!AQ857-'Added Columns'!AQ$1)/'Added Columns'!AQ$3</f>
        <v>0.33333333333333331</v>
      </c>
      <c r="AR857">
        <f>('Added Columns'!AR857-'Added Columns'!AR$1)/'Added Columns'!AR$3</f>
        <v>0</v>
      </c>
      <c r="AS857">
        <f>('Added Columns'!AS857-'Added Columns'!AS$1)/'Added Columns'!AS$3</f>
        <v>0.17499999999999999</v>
      </c>
      <c r="AT857">
        <f>('Added Columns'!AT857-'Added Columns'!AT$1)/'Added Columns'!AT$3</f>
        <v>0.33333333333333331</v>
      </c>
      <c r="AU857">
        <f>('Added Columns'!AU857-'Added Columns'!AU$1)/'Added Columns'!AU$3</f>
        <v>0.33333333333333331</v>
      </c>
      <c r="AV857">
        <f>('Added Columns'!AV857-'Added Columns'!AV$1)/'Added Columns'!AV$3</f>
        <v>0.1</v>
      </c>
      <c r="AW857">
        <f>('Added Columns'!AW857-'Added Columns'!AW$1)/'Added Columns'!AW$3</f>
        <v>0.16666666666666666</v>
      </c>
      <c r="AX857">
        <f>('Added Columns'!AX857-'Added Columns'!AX$1)/'Added Columns'!AX$3</f>
        <v>6.6666666666666666E-2</v>
      </c>
      <c r="AY857">
        <f>('Added Columns'!AY857-'Added Columns'!AY$1)/'Added Columns'!AY$3</f>
        <v>0.17647058823529413</v>
      </c>
      <c r="AZ857">
        <v>1</v>
      </c>
      <c r="BA857">
        <v>1</v>
      </c>
    </row>
    <row r="858" spans="1:53" x14ac:dyDescent="0.25">
      <c r="A858">
        <v>851</v>
      </c>
      <c r="B858">
        <v>0</v>
      </c>
      <c r="C858">
        <v>1</v>
      </c>
      <c r="D858">
        <f>('Added Columns'!D858-'Added Columns'!D$1)/'Added Columns'!D$3</f>
        <v>0.33333333333333331</v>
      </c>
      <c r="E858">
        <v>0</v>
      </c>
      <c r="F858">
        <v>0</v>
      </c>
      <c r="G858">
        <v>1</v>
      </c>
      <c r="H858">
        <f>('Added Columns'!H858-'Added Columns'!H$1)/'Added Columns'!H$3</f>
        <v>0.54402290622763061</v>
      </c>
      <c r="I858">
        <v>1</v>
      </c>
      <c r="J858">
        <v>0</v>
      </c>
      <c r="K858">
        <v>0</v>
      </c>
      <c r="L858">
        <f>('Added Columns'!L858-'Added Columns'!L$1)/'Added Columns'!L$3</f>
        <v>3.5714285714285712E-2</v>
      </c>
      <c r="M858">
        <f>('Added Columns'!M858-'Added Columns'!M$1)/'Added Columns'!M$3</f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f>('Added Columns'!T858-'Added Columns'!T$1)/'Added Columns'!T$3</f>
        <v>0.66666666666666663</v>
      </c>
      <c r="U858">
        <f>('Added Columns'!U858-'Added Columns'!U$1)/'Added Columns'!U$3</f>
        <v>0.65714285714285714</v>
      </c>
      <c r="V858">
        <f>('Added Columns'!V858-'Added Columns'!V$1)/'Added Columns'!V$3</f>
        <v>0.66666666666666663</v>
      </c>
      <c r="W858">
        <f>('Added Columns'!W858-'Added Columns'!W$1)/'Added Columns'!W$3</f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f>('Added Columns'!AG858-'Added Columns'!AG$1)/'Added Columns'!AG$3</f>
        <v>0</v>
      </c>
      <c r="AH858">
        <v>1</v>
      </c>
      <c r="AI858">
        <v>0</v>
      </c>
      <c r="AJ858">
        <v>0</v>
      </c>
      <c r="AK858">
        <f>('Added Columns'!AK858-'Added Columns'!AK$1)/'Added Columns'!AK$3</f>
        <v>9.5734597156398107E-2</v>
      </c>
      <c r="AL858">
        <f>('Added Columns'!AL858-'Added Columns'!AL$1)/'Added Columns'!AL$3</f>
        <v>0.51608110821120257</v>
      </c>
      <c r="AM858">
        <f>('Added Columns'!AM858-'Added Columns'!AM$1)/'Added Columns'!AM$3</f>
        <v>0.1111111111111111</v>
      </c>
      <c r="AN858">
        <v>0</v>
      </c>
      <c r="AO858">
        <f>('Added Columns'!AO858-'Added Columns'!AO$1)/'Added Columns'!AO$3</f>
        <v>7.1428571428571425E-2</v>
      </c>
      <c r="AP858">
        <f>('Added Columns'!AP858-'Added Columns'!AP$1)/'Added Columns'!AP$3</f>
        <v>0</v>
      </c>
      <c r="AQ858">
        <f>('Added Columns'!AQ858-'Added Columns'!AQ$1)/'Added Columns'!AQ$3</f>
        <v>0.66666666666666663</v>
      </c>
      <c r="AR858">
        <f>('Added Columns'!AR858-'Added Columns'!AR$1)/'Added Columns'!AR$3</f>
        <v>1</v>
      </c>
      <c r="AS858">
        <f>('Added Columns'!AS858-'Added Columns'!AS$1)/'Added Columns'!AS$3</f>
        <v>2.5000000000000001E-2</v>
      </c>
      <c r="AT858">
        <f>('Added Columns'!AT858-'Added Columns'!AT$1)/'Added Columns'!AT$3</f>
        <v>0.5</v>
      </c>
      <c r="AU858">
        <f>('Added Columns'!AU858-'Added Columns'!AU$1)/'Added Columns'!AU$3</f>
        <v>0.66666666666666663</v>
      </c>
      <c r="AV858">
        <f>('Added Columns'!AV858-'Added Columns'!AV$1)/'Added Columns'!AV$3</f>
        <v>2.5000000000000001E-2</v>
      </c>
      <c r="AW858">
        <f>('Added Columns'!AW858-'Added Columns'!AW$1)/'Added Columns'!AW$3</f>
        <v>0</v>
      </c>
      <c r="AX858">
        <f>('Added Columns'!AX858-'Added Columns'!AX$1)/'Added Columns'!AX$3</f>
        <v>0</v>
      </c>
      <c r="AY858">
        <f>('Added Columns'!AY858-'Added Columns'!AY$1)/'Added Columns'!AY$3</f>
        <v>0</v>
      </c>
      <c r="AZ858">
        <v>1</v>
      </c>
      <c r="BA858">
        <v>0</v>
      </c>
    </row>
    <row r="859" spans="1:53" x14ac:dyDescent="0.25">
      <c r="A859">
        <v>852</v>
      </c>
      <c r="B859">
        <v>0</v>
      </c>
      <c r="C859">
        <v>1</v>
      </c>
      <c r="D859">
        <f>('Added Columns'!D859-'Added Columns'!D$1)/'Added Columns'!D$3</f>
        <v>0.90476190476190477</v>
      </c>
      <c r="E859">
        <v>1</v>
      </c>
      <c r="F859">
        <v>0</v>
      </c>
      <c r="G859">
        <v>0</v>
      </c>
      <c r="H859">
        <f>('Added Columns'!H859-'Added Columns'!H$1)/'Added Columns'!H$3</f>
        <v>0.44094488188976377</v>
      </c>
      <c r="I859">
        <v>0</v>
      </c>
      <c r="J859">
        <v>1</v>
      </c>
      <c r="K859">
        <v>0</v>
      </c>
      <c r="L859">
        <f>('Added Columns'!L859-'Added Columns'!L$1)/'Added Columns'!L$3</f>
        <v>0.10714285714285714</v>
      </c>
      <c r="M859">
        <f>('Added Columns'!M859-'Added Columns'!M$1)/'Added Columns'!M$3</f>
        <v>0.75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f>('Added Columns'!T859-'Added Columns'!T$1)/'Added Columns'!T$3</f>
        <v>1</v>
      </c>
      <c r="U859">
        <f>('Added Columns'!U859-'Added Columns'!U$1)/'Added Columns'!U$3</f>
        <v>0.88571428571428568</v>
      </c>
      <c r="V859">
        <f>('Added Columns'!V859-'Added Columns'!V$1)/'Added Columns'!V$3</f>
        <v>0.66666666666666663</v>
      </c>
      <c r="W859">
        <f>('Added Columns'!W859-'Added Columns'!W$1)/'Added Columns'!W$3</f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f>('Added Columns'!AG859-'Added Columns'!AG$1)/'Added Columns'!AG$3</f>
        <v>0</v>
      </c>
      <c r="AH859">
        <v>1</v>
      </c>
      <c r="AI859">
        <v>0</v>
      </c>
      <c r="AJ859">
        <v>0</v>
      </c>
      <c r="AK859">
        <f>('Added Columns'!AK859-'Added Columns'!AK$1)/'Added Columns'!AK$3</f>
        <v>0.99705107951553451</v>
      </c>
      <c r="AL859">
        <f>('Added Columns'!AL859-'Added Columns'!AL$1)/'Added Columns'!AL$3</f>
        <v>0.6617546677374021</v>
      </c>
      <c r="AM859">
        <f>('Added Columns'!AM859-'Added Columns'!AM$1)/'Added Columns'!AM$3</f>
        <v>0.44444444444444442</v>
      </c>
      <c r="AN859">
        <v>0</v>
      </c>
      <c r="AO859">
        <f>('Added Columns'!AO859-'Added Columns'!AO$1)/'Added Columns'!AO$3</f>
        <v>0.14285714285714285</v>
      </c>
      <c r="AP859">
        <f>('Added Columns'!AP859-'Added Columns'!AP$1)/'Added Columns'!AP$3</f>
        <v>0</v>
      </c>
      <c r="AQ859">
        <f>('Added Columns'!AQ859-'Added Columns'!AQ$1)/'Added Columns'!AQ$3</f>
        <v>1</v>
      </c>
      <c r="AR859">
        <f>('Added Columns'!AR859-'Added Columns'!AR$1)/'Added Columns'!AR$3</f>
        <v>0.33333333333333331</v>
      </c>
      <c r="AS859">
        <f>('Added Columns'!AS859-'Added Columns'!AS$1)/'Added Columns'!AS$3</f>
        <v>0.7</v>
      </c>
      <c r="AT859">
        <f>('Added Columns'!AT859-'Added Columns'!AT$1)/'Added Columns'!AT$3</f>
        <v>0.33333333333333331</v>
      </c>
      <c r="AU859">
        <f>('Added Columns'!AU859-'Added Columns'!AU$1)/'Added Columns'!AU$3</f>
        <v>0.66666666666666663</v>
      </c>
      <c r="AV859">
        <f>('Added Columns'!AV859-'Added Columns'!AV$1)/'Added Columns'!AV$3</f>
        <v>0.125</v>
      </c>
      <c r="AW859">
        <f>('Added Columns'!AW859-'Added Columns'!AW$1)/'Added Columns'!AW$3</f>
        <v>0.1111111111111111</v>
      </c>
      <c r="AX859">
        <f>('Added Columns'!AX859-'Added Columns'!AX$1)/'Added Columns'!AX$3</f>
        <v>0.26666666666666666</v>
      </c>
      <c r="AY859">
        <f>('Added Columns'!AY859-'Added Columns'!AY$1)/'Added Columns'!AY$3</f>
        <v>0.11764705882352941</v>
      </c>
      <c r="AZ859">
        <v>1</v>
      </c>
      <c r="BA859">
        <v>0</v>
      </c>
    </row>
    <row r="860" spans="1:53" x14ac:dyDescent="0.25">
      <c r="A860">
        <v>853</v>
      </c>
      <c r="B860">
        <v>0</v>
      </c>
      <c r="C860">
        <v>1</v>
      </c>
      <c r="D860">
        <f>('Added Columns'!D860-'Added Columns'!D$1)/'Added Columns'!D$3</f>
        <v>0.26190476190476192</v>
      </c>
      <c r="E860">
        <v>1</v>
      </c>
      <c r="F860">
        <v>0</v>
      </c>
      <c r="G860">
        <v>0</v>
      </c>
      <c r="H860">
        <f>('Added Columns'!H860-'Added Columns'!H$1)/'Added Columns'!H$3</f>
        <v>0.9298496778811739</v>
      </c>
      <c r="I860">
        <v>0</v>
      </c>
      <c r="J860">
        <v>1</v>
      </c>
      <c r="K860">
        <v>0</v>
      </c>
      <c r="L860">
        <f>('Added Columns'!L860-'Added Columns'!L$1)/'Added Columns'!L$3</f>
        <v>0.17857142857142858</v>
      </c>
      <c r="M860">
        <f>('Added Columns'!M860-'Added Columns'!M$1)/'Added Columns'!M$3</f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f>('Added Columns'!T860-'Added Columns'!T$1)/'Added Columns'!T$3</f>
        <v>0.33333333333333331</v>
      </c>
      <c r="U860">
        <f>('Added Columns'!U860-'Added Columns'!U$1)/'Added Columns'!U$3</f>
        <v>0.34285714285714286</v>
      </c>
      <c r="V860">
        <f>('Added Columns'!V860-'Added Columns'!V$1)/'Added Columns'!V$3</f>
        <v>0.66666666666666663</v>
      </c>
      <c r="W860">
        <f>('Added Columns'!W860-'Added Columns'!W$1)/'Added Columns'!W$3</f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f>('Added Columns'!AG860-'Added Columns'!AG$1)/'Added Columns'!AG$3</f>
        <v>1</v>
      </c>
      <c r="AH860">
        <v>0</v>
      </c>
      <c r="AI860">
        <v>1</v>
      </c>
      <c r="AJ860">
        <v>0</v>
      </c>
      <c r="AK860">
        <f>('Added Columns'!AK860-'Added Columns'!AK$1)/'Added Columns'!AK$3</f>
        <v>0.11174302264349657</v>
      </c>
      <c r="AL860">
        <f>('Added Columns'!AL860-'Added Columns'!AL$1)/'Added Columns'!AL$3</f>
        <v>0.97361975506926324</v>
      </c>
      <c r="AM860">
        <f>('Added Columns'!AM860-'Added Columns'!AM$1)/'Added Columns'!AM$3</f>
        <v>0.1111111111111111</v>
      </c>
      <c r="AN860">
        <v>0</v>
      </c>
      <c r="AO860">
        <f>('Added Columns'!AO860-'Added Columns'!AO$1)/'Added Columns'!AO$3</f>
        <v>0.14285714285714285</v>
      </c>
      <c r="AP860">
        <f>('Added Columns'!AP860-'Added Columns'!AP$1)/'Added Columns'!AP$3</f>
        <v>0</v>
      </c>
      <c r="AQ860">
        <f>('Added Columns'!AQ860-'Added Columns'!AQ$1)/'Added Columns'!AQ$3</f>
        <v>0</v>
      </c>
      <c r="AR860">
        <f>('Added Columns'!AR860-'Added Columns'!AR$1)/'Added Columns'!AR$3</f>
        <v>0.33333333333333331</v>
      </c>
      <c r="AS860">
        <f>('Added Columns'!AS860-'Added Columns'!AS$1)/'Added Columns'!AS$3</f>
        <v>0.25</v>
      </c>
      <c r="AT860">
        <f>('Added Columns'!AT860-'Added Columns'!AT$1)/'Added Columns'!AT$3</f>
        <v>0.83333333333333337</v>
      </c>
      <c r="AU860">
        <f>('Added Columns'!AU860-'Added Columns'!AU$1)/'Added Columns'!AU$3</f>
        <v>0.66666666666666663</v>
      </c>
      <c r="AV860">
        <f>('Added Columns'!AV860-'Added Columns'!AV$1)/'Added Columns'!AV$3</f>
        <v>0.25</v>
      </c>
      <c r="AW860">
        <f>('Added Columns'!AW860-'Added Columns'!AW$1)/'Added Columns'!AW$3</f>
        <v>0.44444444444444442</v>
      </c>
      <c r="AX860">
        <f>('Added Columns'!AX860-'Added Columns'!AX$1)/'Added Columns'!AX$3</f>
        <v>0</v>
      </c>
      <c r="AY860">
        <f>('Added Columns'!AY860-'Added Columns'!AY$1)/'Added Columns'!AY$3</f>
        <v>0.47058823529411764</v>
      </c>
      <c r="AZ860">
        <v>1</v>
      </c>
      <c r="BA860">
        <v>0</v>
      </c>
    </row>
    <row r="861" spans="1:53" x14ac:dyDescent="0.25">
      <c r="A861">
        <v>854</v>
      </c>
      <c r="B861">
        <v>1</v>
      </c>
      <c r="C861">
        <v>0</v>
      </c>
      <c r="D861">
        <f>('Added Columns'!D861-'Added Columns'!D$1)/'Added Columns'!D$3</f>
        <v>2.3809523809523808E-2</v>
      </c>
      <c r="E861">
        <v>1</v>
      </c>
      <c r="F861">
        <v>0</v>
      </c>
      <c r="G861">
        <v>0</v>
      </c>
      <c r="H861">
        <f>('Added Columns'!H861-'Added Columns'!H$1)/'Added Columns'!H$3</f>
        <v>0.38869005010737295</v>
      </c>
      <c r="I861">
        <v>0</v>
      </c>
      <c r="J861">
        <v>1</v>
      </c>
      <c r="K861">
        <v>0</v>
      </c>
      <c r="L861">
        <f>('Added Columns'!L861-'Added Columns'!L$1)/'Added Columns'!L$3</f>
        <v>0.2857142857142857</v>
      </c>
      <c r="M861">
        <f>('Added Columns'!M861-'Added Columns'!M$1)/'Added Columns'!M$3</f>
        <v>0.25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f>('Added Columns'!T861-'Added Columns'!T$1)/'Added Columns'!T$3</f>
        <v>0.66666666666666663</v>
      </c>
      <c r="U861">
        <f>('Added Columns'!U861-'Added Columns'!U$1)/'Added Columns'!U$3</f>
        <v>0.34285714285714286</v>
      </c>
      <c r="V861">
        <f>('Added Columns'!V861-'Added Columns'!V$1)/'Added Columns'!V$3</f>
        <v>0.66666666666666663</v>
      </c>
      <c r="W861">
        <f>('Added Columns'!W861-'Added Columns'!W$1)/'Added Columns'!W$3</f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f>('Added Columns'!AG861-'Added Columns'!AG$1)/'Added Columns'!AG$3</f>
        <v>0</v>
      </c>
      <c r="AH861">
        <v>0</v>
      </c>
      <c r="AI861">
        <v>0</v>
      </c>
      <c r="AJ861">
        <v>1</v>
      </c>
      <c r="AK861">
        <f>('Added Columns'!AK861-'Added Columns'!AK$1)/'Added Columns'!AK$3</f>
        <v>8.1253291205897846E-2</v>
      </c>
      <c r="AL861">
        <f>('Added Columns'!AL861-'Added Columns'!AL$1)/'Added Columns'!AL$3</f>
        <v>0.20389480024091547</v>
      </c>
      <c r="AM861">
        <f>('Added Columns'!AM861-'Added Columns'!AM$1)/'Added Columns'!AM$3</f>
        <v>0.1111111111111111</v>
      </c>
      <c r="AN861">
        <v>0</v>
      </c>
      <c r="AO861">
        <f>('Added Columns'!AO861-'Added Columns'!AO$1)/'Added Columns'!AO$3</f>
        <v>1</v>
      </c>
      <c r="AP861">
        <f>('Added Columns'!AP861-'Added Columns'!AP$1)/'Added Columns'!AP$3</f>
        <v>1</v>
      </c>
      <c r="AQ861">
        <f>('Added Columns'!AQ861-'Added Columns'!AQ$1)/'Added Columns'!AQ$3</f>
        <v>0.66666666666666663</v>
      </c>
      <c r="AR861">
        <f>('Added Columns'!AR861-'Added Columns'!AR$1)/'Added Columns'!AR$3</f>
        <v>0</v>
      </c>
      <c r="AS861">
        <f>('Added Columns'!AS861-'Added Columns'!AS$1)/'Added Columns'!AS$3</f>
        <v>2.5000000000000001E-2</v>
      </c>
      <c r="AT861">
        <f>('Added Columns'!AT861-'Added Columns'!AT$1)/'Added Columns'!AT$3</f>
        <v>0.66666666666666663</v>
      </c>
      <c r="AU861">
        <f>('Added Columns'!AU861-'Added Columns'!AU$1)/'Added Columns'!AU$3</f>
        <v>0.66666666666666663</v>
      </c>
      <c r="AV861">
        <f>('Added Columns'!AV861-'Added Columns'!AV$1)/'Added Columns'!AV$3</f>
        <v>2.5000000000000001E-2</v>
      </c>
      <c r="AW861">
        <f>('Added Columns'!AW861-'Added Columns'!AW$1)/'Added Columns'!AW$3</f>
        <v>5.5555555555555552E-2</v>
      </c>
      <c r="AX861">
        <f>('Added Columns'!AX861-'Added Columns'!AX$1)/'Added Columns'!AX$3</f>
        <v>0</v>
      </c>
      <c r="AY861">
        <f>('Added Columns'!AY861-'Added Columns'!AY$1)/'Added Columns'!AY$3</f>
        <v>0</v>
      </c>
      <c r="AZ861">
        <v>1</v>
      </c>
      <c r="BA861">
        <v>0</v>
      </c>
    </row>
    <row r="862" spans="1:53" x14ac:dyDescent="0.25">
      <c r="A862">
        <v>855</v>
      </c>
      <c r="B862">
        <v>0</v>
      </c>
      <c r="C862">
        <v>1</v>
      </c>
      <c r="D862">
        <f>('Added Columns'!D862-'Added Columns'!D$1)/'Added Columns'!D$3</f>
        <v>0.6428571428571429</v>
      </c>
      <c r="E862">
        <v>1</v>
      </c>
      <c r="F862">
        <v>0</v>
      </c>
      <c r="G862">
        <v>0</v>
      </c>
      <c r="H862">
        <f>('Added Columns'!H862-'Added Columns'!H$1)/'Added Columns'!H$3</f>
        <v>0.96993557623478888</v>
      </c>
      <c r="I862">
        <v>0</v>
      </c>
      <c r="J862">
        <v>1</v>
      </c>
      <c r="K862">
        <v>0</v>
      </c>
      <c r="L862">
        <f>('Added Columns'!L862-'Added Columns'!L$1)/'Added Columns'!L$3</f>
        <v>0.21428571428571427</v>
      </c>
      <c r="M862">
        <f>('Added Columns'!M862-'Added Columns'!M$1)/'Added Columns'!M$3</f>
        <v>0.5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f>('Added Columns'!T862-'Added Columns'!T$1)/'Added Columns'!T$3</f>
        <v>0</v>
      </c>
      <c r="U862">
        <f>('Added Columns'!U862-'Added Columns'!U$1)/'Added Columns'!U$3</f>
        <v>0.75714285714285712</v>
      </c>
      <c r="V862">
        <f>('Added Columns'!V862-'Added Columns'!V$1)/'Added Columns'!V$3</f>
        <v>0.66666666666666663</v>
      </c>
      <c r="W862">
        <f>('Added Columns'!W862-'Added Columns'!W$1)/'Added Columns'!W$3</f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f>('Added Columns'!AG862-'Added Columns'!AG$1)/'Added Columns'!AG$3</f>
        <v>0.66666666666666663</v>
      </c>
      <c r="AH862">
        <v>0</v>
      </c>
      <c r="AI862">
        <v>1</v>
      </c>
      <c r="AJ862">
        <v>0</v>
      </c>
      <c r="AK862">
        <f>('Added Columns'!AK862-'Added Columns'!AK$1)/'Added Columns'!AK$3</f>
        <v>0.18262243285939969</v>
      </c>
      <c r="AL862">
        <f>('Added Columns'!AL862-'Added Columns'!AL$1)/'Added Columns'!AL$3</f>
        <v>0.72298735193736197</v>
      </c>
      <c r="AM862">
        <f>('Added Columns'!AM862-'Added Columns'!AM$1)/'Added Columns'!AM$3</f>
        <v>0.44444444444444442</v>
      </c>
      <c r="AN862">
        <v>1</v>
      </c>
      <c r="AO862">
        <f>('Added Columns'!AO862-'Added Columns'!AO$1)/'Added Columns'!AO$3</f>
        <v>0.5714285714285714</v>
      </c>
      <c r="AP862">
        <f>('Added Columns'!AP862-'Added Columns'!AP$1)/'Added Columns'!AP$3</f>
        <v>0</v>
      </c>
      <c r="AQ862">
        <f>('Added Columns'!AQ862-'Added Columns'!AQ$1)/'Added Columns'!AQ$3</f>
        <v>0.66666666666666663</v>
      </c>
      <c r="AR862">
        <f>('Added Columns'!AR862-'Added Columns'!AR$1)/'Added Columns'!AR$3</f>
        <v>0.33333333333333331</v>
      </c>
      <c r="AS862">
        <f>('Added Columns'!AS862-'Added Columns'!AS$1)/'Added Columns'!AS$3</f>
        <v>0.17499999999999999</v>
      </c>
      <c r="AT862">
        <f>('Added Columns'!AT862-'Added Columns'!AT$1)/'Added Columns'!AT$3</f>
        <v>0.33333333333333331</v>
      </c>
      <c r="AU862">
        <f>('Added Columns'!AU862-'Added Columns'!AU$1)/'Added Columns'!AU$3</f>
        <v>0.33333333333333331</v>
      </c>
      <c r="AV862">
        <f>('Added Columns'!AV862-'Added Columns'!AV$1)/'Added Columns'!AV$3</f>
        <v>7.4999999999999997E-2</v>
      </c>
      <c r="AW862">
        <f>('Added Columns'!AW862-'Added Columns'!AW$1)/'Added Columns'!AW$3</f>
        <v>0.1111111111111111</v>
      </c>
      <c r="AX862">
        <f>('Added Columns'!AX862-'Added Columns'!AX$1)/'Added Columns'!AX$3</f>
        <v>0</v>
      </c>
      <c r="AY862">
        <f>('Added Columns'!AY862-'Added Columns'!AY$1)/'Added Columns'!AY$3</f>
        <v>0.11764705882352941</v>
      </c>
      <c r="AZ862">
        <v>1</v>
      </c>
      <c r="BA862">
        <v>0</v>
      </c>
    </row>
    <row r="863" spans="1:53" x14ac:dyDescent="0.25">
      <c r="A863">
        <v>856</v>
      </c>
      <c r="B863">
        <v>0</v>
      </c>
      <c r="C863">
        <v>1</v>
      </c>
      <c r="D863">
        <f>('Added Columns'!D863-'Added Columns'!D$1)/'Added Columns'!D$3</f>
        <v>0.45238095238095238</v>
      </c>
      <c r="E863">
        <v>1</v>
      </c>
      <c r="F863">
        <v>0</v>
      </c>
      <c r="G863">
        <v>0</v>
      </c>
      <c r="H863">
        <f>('Added Columns'!H863-'Added Columns'!H$1)/'Added Columns'!H$3</f>
        <v>0.62634216177523261</v>
      </c>
      <c r="I863">
        <v>0</v>
      </c>
      <c r="J863">
        <v>1</v>
      </c>
      <c r="K863">
        <v>0</v>
      </c>
      <c r="L863">
        <f>('Added Columns'!L863-'Added Columns'!L$1)/'Added Columns'!L$3</f>
        <v>0</v>
      </c>
      <c r="M863">
        <f>('Added Columns'!M863-'Added Columns'!M$1)/'Added Columns'!M$3</f>
        <v>0.5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f>('Added Columns'!T863-'Added Columns'!T$1)/'Added Columns'!T$3</f>
        <v>1</v>
      </c>
      <c r="U863">
        <f>('Added Columns'!U863-'Added Columns'!U$1)/'Added Columns'!U$3</f>
        <v>0.37142857142857144</v>
      </c>
      <c r="V863">
        <f>('Added Columns'!V863-'Added Columns'!V$1)/'Added Columns'!V$3</f>
        <v>0.33333333333333331</v>
      </c>
      <c r="W863">
        <f>('Added Columns'!W863-'Added Columns'!W$1)/'Added Columns'!W$3</f>
        <v>0.25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f>('Added Columns'!AG863-'Added Columns'!AG$1)/'Added Columns'!AG$3</f>
        <v>1</v>
      </c>
      <c r="AH863">
        <v>0</v>
      </c>
      <c r="AI863">
        <v>1</v>
      </c>
      <c r="AJ863">
        <v>0</v>
      </c>
      <c r="AK863">
        <f>('Added Columns'!AK863-'Added Columns'!AK$1)/'Added Columns'!AK$3</f>
        <v>0.2877830437072143</v>
      </c>
      <c r="AL863">
        <f>('Added Columns'!AL863-'Added Columns'!AL$1)/'Added Columns'!AL$3</f>
        <v>0.31588034531218628</v>
      </c>
      <c r="AM863">
        <f>('Added Columns'!AM863-'Added Columns'!AM$1)/'Added Columns'!AM$3</f>
        <v>0.1111111111111111</v>
      </c>
      <c r="AN863">
        <v>0</v>
      </c>
      <c r="AO863">
        <f>('Added Columns'!AO863-'Added Columns'!AO$1)/'Added Columns'!AO$3</f>
        <v>0.14285714285714285</v>
      </c>
      <c r="AP863">
        <f>('Added Columns'!AP863-'Added Columns'!AP$1)/'Added Columns'!AP$3</f>
        <v>0</v>
      </c>
      <c r="AQ863">
        <f>('Added Columns'!AQ863-'Added Columns'!AQ$1)/'Added Columns'!AQ$3</f>
        <v>0.33333333333333331</v>
      </c>
      <c r="AR863">
        <f>('Added Columns'!AR863-'Added Columns'!AR$1)/'Added Columns'!AR$3</f>
        <v>0.33333333333333331</v>
      </c>
      <c r="AS863">
        <f>('Added Columns'!AS863-'Added Columns'!AS$1)/'Added Columns'!AS$3</f>
        <v>0.35</v>
      </c>
      <c r="AT863">
        <f>('Added Columns'!AT863-'Added Columns'!AT$1)/'Added Columns'!AT$3</f>
        <v>0.33333333333333331</v>
      </c>
      <c r="AU863">
        <f>('Added Columns'!AU863-'Added Columns'!AU$1)/'Added Columns'!AU$3</f>
        <v>0.33333333333333331</v>
      </c>
      <c r="AV863">
        <f>('Added Columns'!AV863-'Added Columns'!AV$1)/'Added Columns'!AV$3</f>
        <v>0.35</v>
      </c>
      <c r="AW863">
        <f>('Added Columns'!AW863-'Added Columns'!AW$1)/'Added Columns'!AW$3</f>
        <v>0.44444444444444442</v>
      </c>
      <c r="AX863">
        <f>('Added Columns'!AX863-'Added Columns'!AX$1)/'Added Columns'!AX$3</f>
        <v>0.2</v>
      </c>
      <c r="AY863">
        <f>('Added Columns'!AY863-'Added Columns'!AY$1)/'Added Columns'!AY$3</f>
        <v>0.6470588235294118</v>
      </c>
      <c r="AZ863">
        <v>1</v>
      </c>
      <c r="BA863">
        <v>0</v>
      </c>
    </row>
    <row r="864" spans="1:53" x14ac:dyDescent="0.25">
      <c r="A864">
        <v>857</v>
      </c>
      <c r="B864">
        <v>1</v>
      </c>
      <c r="C864">
        <v>0</v>
      </c>
      <c r="D864">
        <f>('Added Columns'!D864-'Added Columns'!D$1)/'Added Columns'!D$3</f>
        <v>4.7619047619047616E-2</v>
      </c>
      <c r="E864">
        <v>1</v>
      </c>
      <c r="F864">
        <v>0</v>
      </c>
      <c r="G864">
        <v>0</v>
      </c>
      <c r="H864">
        <f>('Added Columns'!H864-'Added Columns'!H$1)/'Added Columns'!H$3</f>
        <v>0.50322118826055839</v>
      </c>
      <c r="I864">
        <v>0</v>
      </c>
      <c r="J864">
        <v>1</v>
      </c>
      <c r="K864">
        <v>0</v>
      </c>
      <c r="L864">
        <f>('Added Columns'!L864-'Added Columns'!L$1)/'Added Columns'!L$3</f>
        <v>7.1428571428571425E-2</v>
      </c>
      <c r="M864">
        <f>('Added Columns'!M864-'Added Columns'!M$1)/'Added Columns'!M$3</f>
        <v>0.5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f>('Added Columns'!T864-'Added Columns'!T$1)/'Added Columns'!T$3</f>
        <v>0</v>
      </c>
      <c r="U864">
        <f>('Added Columns'!U864-'Added Columns'!U$1)/'Added Columns'!U$3</f>
        <v>0.81428571428571428</v>
      </c>
      <c r="V864">
        <f>('Added Columns'!V864-'Added Columns'!V$1)/'Added Columns'!V$3</f>
        <v>0.33333333333333331</v>
      </c>
      <c r="W864">
        <f>('Added Columns'!W864-'Added Columns'!W$1)/'Added Columns'!W$3</f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f>('Added Columns'!AG864-'Added Columns'!AG$1)/'Added Columns'!AG$3</f>
        <v>0.66666666666666663</v>
      </c>
      <c r="AH864">
        <v>0</v>
      </c>
      <c r="AI864">
        <v>0</v>
      </c>
      <c r="AJ864">
        <v>1</v>
      </c>
      <c r="AK864">
        <f>('Added Columns'!AK864-'Added Columns'!AK$1)/'Added Columns'!AK$3</f>
        <v>0.10658241179568194</v>
      </c>
      <c r="AL864">
        <f>('Added Columns'!AL864-'Added Columns'!AL$1)/'Added Columns'!AL$3</f>
        <v>0.4309977916081108</v>
      </c>
      <c r="AM864">
        <f>('Added Columns'!AM864-'Added Columns'!AM$1)/'Added Columns'!AM$3</f>
        <v>0.1111111111111111</v>
      </c>
      <c r="AN864">
        <v>0</v>
      </c>
      <c r="AO864">
        <f>('Added Columns'!AO864-'Added Columns'!AO$1)/'Added Columns'!AO$3</f>
        <v>7.1428571428571425E-2</v>
      </c>
      <c r="AP864">
        <f>('Added Columns'!AP864-'Added Columns'!AP$1)/'Added Columns'!AP$3</f>
        <v>0</v>
      </c>
      <c r="AQ864">
        <f>('Added Columns'!AQ864-'Added Columns'!AQ$1)/'Added Columns'!AQ$3</f>
        <v>0</v>
      </c>
      <c r="AR864">
        <f>('Added Columns'!AR864-'Added Columns'!AR$1)/'Added Columns'!AR$3</f>
        <v>0</v>
      </c>
      <c r="AS864">
        <f>('Added Columns'!AS864-'Added Columns'!AS$1)/'Added Columns'!AS$3</f>
        <v>0.05</v>
      </c>
      <c r="AT864">
        <f>('Added Columns'!AT864-'Added Columns'!AT$1)/'Added Columns'!AT$3</f>
        <v>0.33333333333333331</v>
      </c>
      <c r="AU864">
        <f>('Added Columns'!AU864-'Added Columns'!AU$1)/'Added Columns'!AU$3</f>
        <v>0.33333333333333331</v>
      </c>
      <c r="AV864">
        <f>('Added Columns'!AV864-'Added Columns'!AV$1)/'Added Columns'!AV$3</f>
        <v>0.05</v>
      </c>
      <c r="AW864">
        <f>('Added Columns'!AW864-'Added Columns'!AW$1)/'Added Columns'!AW$3</f>
        <v>0.1111111111111111</v>
      </c>
      <c r="AX864">
        <f>('Added Columns'!AX864-'Added Columns'!AX$1)/'Added Columns'!AX$3</f>
        <v>6.6666666666666666E-2</v>
      </c>
      <c r="AY864">
        <f>('Added Columns'!AY864-'Added Columns'!AY$1)/'Added Columns'!AY$3</f>
        <v>0.11764705882352941</v>
      </c>
      <c r="AZ864">
        <v>1</v>
      </c>
      <c r="BA864">
        <v>0</v>
      </c>
    </row>
    <row r="865" spans="1:53" x14ac:dyDescent="0.25">
      <c r="A865">
        <v>858</v>
      </c>
      <c r="B865">
        <v>1</v>
      </c>
      <c r="C865">
        <v>0</v>
      </c>
      <c r="D865">
        <f>('Added Columns'!D865-'Added Columns'!D$1)/'Added Columns'!D$3</f>
        <v>0.61904761904761907</v>
      </c>
      <c r="E865">
        <v>1</v>
      </c>
      <c r="F865">
        <v>0</v>
      </c>
      <c r="G865">
        <v>0</v>
      </c>
      <c r="H865">
        <f>('Added Columns'!H865-'Added Columns'!H$1)/'Added Columns'!H$3</f>
        <v>0.71224051539012168</v>
      </c>
      <c r="I865">
        <v>0</v>
      </c>
      <c r="J865">
        <v>1</v>
      </c>
      <c r="K865">
        <v>0</v>
      </c>
      <c r="L865">
        <f>('Added Columns'!L865-'Added Columns'!L$1)/'Added Columns'!L$3</f>
        <v>0.32142857142857145</v>
      </c>
      <c r="M865">
        <f>('Added Columns'!M865-'Added Columns'!M$1)/'Added Columns'!M$3</f>
        <v>0.75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f>('Added Columns'!T865-'Added Columns'!T$1)/'Added Columns'!T$3</f>
        <v>0.66666666666666663</v>
      </c>
      <c r="U865">
        <f>('Added Columns'!U865-'Added Columns'!U$1)/'Added Columns'!U$3</f>
        <v>0.94285714285714284</v>
      </c>
      <c r="V865">
        <f>('Added Columns'!V865-'Added Columns'!V$1)/'Added Columns'!V$3</f>
        <v>0.66666666666666663</v>
      </c>
      <c r="W865">
        <f>('Added Columns'!W865-'Added Columns'!W$1)/'Added Columns'!W$3</f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f>('Added Columns'!AG865-'Added Columns'!AG$1)/'Added Columns'!AG$3</f>
        <v>0.66666666666666663</v>
      </c>
      <c r="AH865">
        <v>0</v>
      </c>
      <c r="AI865">
        <v>0</v>
      </c>
      <c r="AJ865">
        <v>1</v>
      </c>
      <c r="AK865">
        <f>('Added Columns'!AK865-'Added Columns'!AK$1)/'Added Columns'!AK$3</f>
        <v>0.10147446024223275</v>
      </c>
      <c r="AL865">
        <f>('Added Columns'!AL865-'Added Columns'!AL$1)/'Added Columns'!AL$3</f>
        <v>0.35061232684199961</v>
      </c>
      <c r="AM865">
        <f>('Added Columns'!AM865-'Added Columns'!AM$1)/'Added Columns'!AM$3</f>
        <v>0.1111111111111111</v>
      </c>
      <c r="AN865">
        <v>1</v>
      </c>
      <c r="AO865">
        <f>('Added Columns'!AO865-'Added Columns'!AO$1)/'Added Columns'!AO$3</f>
        <v>0</v>
      </c>
      <c r="AP865">
        <f>('Added Columns'!AP865-'Added Columns'!AP$1)/'Added Columns'!AP$3</f>
        <v>0</v>
      </c>
      <c r="AQ865">
        <f>('Added Columns'!AQ865-'Added Columns'!AQ$1)/'Added Columns'!AQ$3</f>
        <v>0.66666666666666663</v>
      </c>
      <c r="AR865">
        <f>('Added Columns'!AR865-'Added Columns'!AR$1)/'Added Columns'!AR$3</f>
        <v>0</v>
      </c>
      <c r="AS865">
        <f>('Added Columns'!AS865-'Added Columns'!AS$1)/'Added Columns'!AS$3</f>
        <v>0.15</v>
      </c>
      <c r="AT865">
        <f>('Added Columns'!AT865-'Added Columns'!AT$1)/'Added Columns'!AT$3</f>
        <v>0.66666666666666663</v>
      </c>
      <c r="AU865">
        <f>('Added Columns'!AU865-'Added Columns'!AU$1)/'Added Columns'!AU$3</f>
        <v>0.66666666666666663</v>
      </c>
      <c r="AV865">
        <f>('Added Columns'!AV865-'Added Columns'!AV$1)/'Added Columns'!AV$3</f>
        <v>0.15</v>
      </c>
      <c r="AW865">
        <f>('Added Columns'!AW865-'Added Columns'!AW$1)/'Added Columns'!AW$3</f>
        <v>0.22222222222222221</v>
      </c>
      <c r="AX865">
        <f>('Added Columns'!AX865-'Added Columns'!AX$1)/'Added Columns'!AX$3</f>
        <v>0</v>
      </c>
      <c r="AY865">
        <f>('Added Columns'!AY865-'Added Columns'!AY$1)/'Added Columns'!AY$3</f>
        <v>0.11764705882352941</v>
      </c>
      <c r="AZ865">
        <v>1</v>
      </c>
      <c r="BA865">
        <v>1</v>
      </c>
    </row>
    <row r="866" spans="1:53" x14ac:dyDescent="0.25">
      <c r="A866">
        <v>859</v>
      </c>
      <c r="B866">
        <v>0</v>
      </c>
      <c r="C866">
        <v>1</v>
      </c>
      <c r="D866">
        <f>('Added Columns'!D866-'Added Columns'!D$1)/'Added Columns'!D$3</f>
        <v>0.83333333333333337</v>
      </c>
      <c r="E866">
        <v>1</v>
      </c>
      <c r="F866">
        <v>0</v>
      </c>
      <c r="G866">
        <v>0</v>
      </c>
      <c r="H866">
        <f>('Added Columns'!H866-'Added Columns'!H$1)/'Added Columns'!H$3</f>
        <v>0.80243378668575516</v>
      </c>
      <c r="I866">
        <v>0</v>
      </c>
      <c r="J866">
        <v>1</v>
      </c>
      <c r="K866">
        <v>0</v>
      </c>
      <c r="L866">
        <f>('Added Columns'!L866-'Added Columns'!L$1)/'Added Columns'!L$3</f>
        <v>0.21428571428571427</v>
      </c>
      <c r="M866">
        <f>('Added Columns'!M866-'Added Columns'!M$1)/'Added Columns'!M$3</f>
        <v>0.25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f>('Added Columns'!T866-'Added Columns'!T$1)/'Added Columns'!T$3</f>
        <v>1</v>
      </c>
      <c r="U866">
        <f>('Added Columns'!U866-'Added Columns'!U$1)/'Added Columns'!U$3</f>
        <v>0.2857142857142857</v>
      </c>
      <c r="V866">
        <f>('Added Columns'!V866-'Added Columns'!V$1)/'Added Columns'!V$3</f>
        <v>0.66666666666666663</v>
      </c>
      <c r="W866">
        <f>('Added Columns'!W866-'Added Columns'!W$1)/'Added Columns'!W$3</f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f>('Added Columns'!AG866-'Added Columns'!AG$1)/'Added Columns'!AG$3</f>
        <v>0.66666666666666663</v>
      </c>
      <c r="AH866">
        <v>1</v>
      </c>
      <c r="AI866">
        <v>0</v>
      </c>
      <c r="AJ866">
        <v>0</v>
      </c>
      <c r="AK866">
        <f>('Added Columns'!AK866-'Added Columns'!AK$1)/'Added Columns'!AK$3</f>
        <v>0.92664560294892051</v>
      </c>
      <c r="AL866">
        <f>('Added Columns'!AL866-'Added Columns'!AL$1)/'Added Columns'!AL$3</f>
        <v>0.66436458542461352</v>
      </c>
      <c r="AM866">
        <f>('Added Columns'!AM866-'Added Columns'!AM$1)/'Added Columns'!AM$3</f>
        <v>0.33333333333333331</v>
      </c>
      <c r="AN866">
        <v>0</v>
      </c>
      <c r="AO866">
        <f>('Added Columns'!AO866-'Added Columns'!AO$1)/'Added Columns'!AO$3</f>
        <v>0.5</v>
      </c>
      <c r="AP866">
        <f>('Added Columns'!AP866-'Added Columns'!AP$1)/'Added Columns'!AP$3</f>
        <v>0</v>
      </c>
      <c r="AQ866">
        <f>('Added Columns'!AQ866-'Added Columns'!AQ$1)/'Added Columns'!AQ$3</f>
        <v>0.33333333333333331</v>
      </c>
      <c r="AR866">
        <f>('Added Columns'!AR866-'Added Columns'!AR$1)/'Added Columns'!AR$3</f>
        <v>0.33333333333333331</v>
      </c>
      <c r="AS866">
        <f>('Added Columns'!AS866-'Added Columns'!AS$1)/'Added Columns'!AS$3</f>
        <v>0.65</v>
      </c>
      <c r="AT866">
        <f>('Added Columns'!AT866-'Added Columns'!AT$1)/'Added Columns'!AT$3</f>
        <v>1</v>
      </c>
      <c r="AU866">
        <f>('Added Columns'!AU866-'Added Columns'!AU$1)/'Added Columns'!AU$3</f>
        <v>0.66666666666666663</v>
      </c>
      <c r="AV866">
        <f>('Added Columns'!AV866-'Added Columns'!AV$1)/'Added Columns'!AV$3</f>
        <v>0.17499999999999999</v>
      </c>
      <c r="AW866">
        <f>('Added Columns'!AW866-'Added Columns'!AW$1)/'Added Columns'!AW$3</f>
        <v>0.3888888888888889</v>
      </c>
      <c r="AX866">
        <f>('Added Columns'!AX866-'Added Columns'!AX$1)/'Added Columns'!AX$3</f>
        <v>0.26666666666666666</v>
      </c>
      <c r="AY866">
        <f>('Added Columns'!AY866-'Added Columns'!AY$1)/'Added Columns'!AY$3</f>
        <v>0.41176470588235292</v>
      </c>
      <c r="AZ866">
        <v>1</v>
      </c>
      <c r="BA866">
        <v>0</v>
      </c>
    </row>
    <row r="867" spans="1:53" x14ac:dyDescent="0.25">
      <c r="A867">
        <v>860</v>
      </c>
      <c r="B867">
        <v>0</v>
      </c>
      <c r="C867">
        <v>1</v>
      </c>
      <c r="D867">
        <f>('Added Columns'!D867-'Added Columns'!D$1)/'Added Columns'!D$3</f>
        <v>0.26190476190476192</v>
      </c>
      <c r="E867">
        <v>1</v>
      </c>
      <c r="F867">
        <v>0</v>
      </c>
      <c r="G867">
        <v>0</v>
      </c>
      <c r="H867">
        <f>('Added Columns'!H867-'Added Columns'!H$1)/'Added Columns'!H$3</f>
        <v>0.60128847530422336</v>
      </c>
      <c r="I867">
        <v>0</v>
      </c>
      <c r="J867">
        <v>1</v>
      </c>
      <c r="K867">
        <v>0</v>
      </c>
      <c r="L867">
        <f>('Added Columns'!L867-'Added Columns'!L$1)/'Added Columns'!L$3</f>
        <v>0.5</v>
      </c>
      <c r="M867">
        <f>('Added Columns'!M867-'Added Columns'!M$1)/'Added Columns'!M$3</f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f>('Added Columns'!T867-'Added Columns'!T$1)/'Added Columns'!T$3</f>
        <v>0.33333333333333331</v>
      </c>
      <c r="U867">
        <f>('Added Columns'!U867-'Added Columns'!U$1)/'Added Columns'!U$3</f>
        <v>0.55714285714285716</v>
      </c>
      <c r="V867">
        <f>('Added Columns'!V867-'Added Columns'!V$1)/'Added Columns'!V$3</f>
        <v>0</v>
      </c>
      <c r="W867">
        <f>('Added Columns'!W867-'Added Columns'!W$1)/'Added Columns'!W$3</f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f>('Added Columns'!AG867-'Added Columns'!AG$1)/'Added Columns'!AG$3</f>
        <v>1</v>
      </c>
      <c r="AH867">
        <v>0</v>
      </c>
      <c r="AI867">
        <v>1</v>
      </c>
      <c r="AJ867">
        <v>0</v>
      </c>
      <c r="AK867">
        <f>('Added Columns'!AK867-'Added Columns'!AK$1)/'Added Columns'!AK$3</f>
        <v>6.1032122169562927E-2</v>
      </c>
      <c r="AL867">
        <f>('Added Columns'!AL867-'Added Columns'!AL$1)/'Added Columns'!AL$3</f>
        <v>0.99734992973298531</v>
      </c>
      <c r="AM867">
        <f>('Added Columns'!AM867-'Added Columns'!AM$1)/'Added Columns'!AM$3</f>
        <v>0</v>
      </c>
      <c r="AN867">
        <v>1</v>
      </c>
      <c r="AO867">
        <f>('Added Columns'!AO867-'Added Columns'!AO$1)/'Added Columns'!AO$3</f>
        <v>0.5</v>
      </c>
      <c r="AP867">
        <f>('Added Columns'!AP867-'Added Columns'!AP$1)/'Added Columns'!AP$3</f>
        <v>0</v>
      </c>
      <c r="AQ867">
        <f>('Added Columns'!AQ867-'Added Columns'!AQ$1)/'Added Columns'!AQ$3</f>
        <v>0</v>
      </c>
      <c r="AR867">
        <f>('Added Columns'!AR867-'Added Columns'!AR$1)/'Added Columns'!AR$3</f>
        <v>0.33333333333333331</v>
      </c>
      <c r="AS867">
        <f>('Added Columns'!AS867-'Added Columns'!AS$1)/'Added Columns'!AS$3</f>
        <v>0.15</v>
      </c>
      <c r="AT867">
        <f>('Added Columns'!AT867-'Added Columns'!AT$1)/'Added Columns'!AT$3</f>
        <v>0.33333333333333331</v>
      </c>
      <c r="AU867">
        <f>('Added Columns'!AU867-'Added Columns'!AU$1)/'Added Columns'!AU$3</f>
        <v>0.33333333333333331</v>
      </c>
      <c r="AV867">
        <f>('Added Columns'!AV867-'Added Columns'!AV$1)/'Added Columns'!AV$3</f>
        <v>0.125</v>
      </c>
      <c r="AW867">
        <f>('Added Columns'!AW867-'Added Columns'!AW$1)/'Added Columns'!AW$3</f>
        <v>0.22222222222222221</v>
      </c>
      <c r="AX867">
        <f>('Added Columns'!AX867-'Added Columns'!AX$1)/'Added Columns'!AX$3</f>
        <v>6.6666666666666666E-2</v>
      </c>
      <c r="AY867">
        <f>('Added Columns'!AY867-'Added Columns'!AY$1)/'Added Columns'!AY$3</f>
        <v>0.17647058823529413</v>
      </c>
      <c r="AZ867">
        <v>1</v>
      </c>
      <c r="BA867">
        <v>0</v>
      </c>
    </row>
    <row r="868" spans="1:53" x14ac:dyDescent="0.25">
      <c r="A868">
        <v>861</v>
      </c>
      <c r="B868">
        <v>1</v>
      </c>
      <c r="C868">
        <v>0</v>
      </c>
      <c r="D868">
        <f>('Added Columns'!D868-'Added Columns'!D$1)/'Added Columns'!D$3</f>
        <v>9.5238095238095233E-2</v>
      </c>
      <c r="E868">
        <v>0</v>
      </c>
      <c r="F868">
        <v>1</v>
      </c>
      <c r="G868">
        <v>0</v>
      </c>
      <c r="H868">
        <f>('Added Columns'!H868-'Added Columns'!H$1)/'Added Columns'!H$3</f>
        <v>0.82605583392984971</v>
      </c>
      <c r="I868">
        <v>0</v>
      </c>
      <c r="J868">
        <v>1</v>
      </c>
      <c r="K868">
        <v>0</v>
      </c>
      <c r="L868">
        <f>('Added Columns'!L868-'Added Columns'!L$1)/'Added Columns'!L$3</f>
        <v>7.1428571428571425E-2</v>
      </c>
      <c r="M868">
        <f>('Added Columns'!M868-'Added Columns'!M$1)/'Added Columns'!M$3</f>
        <v>0.75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f>('Added Columns'!T868-'Added Columns'!T$1)/'Added Columns'!T$3</f>
        <v>0.66666666666666663</v>
      </c>
      <c r="U868">
        <f>('Added Columns'!U868-'Added Columns'!U$1)/'Added Columns'!U$3</f>
        <v>0.25714285714285712</v>
      </c>
      <c r="V868">
        <f>('Added Columns'!V868-'Added Columns'!V$1)/'Added Columns'!V$3</f>
        <v>0.33333333333333331</v>
      </c>
      <c r="W868">
        <f>('Added Columns'!W868-'Added Columns'!W$1)/'Added Columns'!W$3</f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f>('Added Columns'!AG868-'Added Columns'!AG$1)/'Added Columns'!AG$3</f>
        <v>1</v>
      </c>
      <c r="AH868">
        <v>0</v>
      </c>
      <c r="AI868">
        <v>1</v>
      </c>
      <c r="AJ868">
        <v>0</v>
      </c>
      <c r="AK868">
        <f>('Added Columns'!AK868-'Added Columns'!AK$1)/'Added Columns'!AK$3</f>
        <v>9.7103738809899948E-2</v>
      </c>
      <c r="AL868">
        <f>('Added Columns'!AL868-'Added Columns'!AL$1)/'Added Columns'!AL$3</f>
        <v>8.5484842401124278E-2</v>
      </c>
      <c r="AM868">
        <f>('Added Columns'!AM868-'Added Columns'!AM$1)/'Added Columns'!AM$3</f>
        <v>0</v>
      </c>
      <c r="AN868">
        <v>1</v>
      </c>
      <c r="AO868">
        <f>('Added Columns'!AO868-'Added Columns'!AO$1)/'Added Columns'!AO$3</f>
        <v>0</v>
      </c>
      <c r="AP868">
        <f>('Added Columns'!AP868-'Added Columns'!AP$1)/'Added Columns'!AP$3</f>
        <v>0</v>
      </c>
      <c r="AQ868">
        <f>('Added Columns'!AQ868-'Added Columns'!AQ$1)/'Added Columns'!AQ$3</f>
        <v>0.33333333333333331</v>
      </c>
      <c r="AR868">
        <f>('Added Columns'!AR868-'Added Columns'!AR$1)/'Added Columns'!AR$3</f>
        <v>0.33333333333333331</v>
      </c>
      <c r="AS868">
        <f>('Added Columns'!AS868-'Added Columns'!AS$1)/'Added Columns'!AS$3</f>
        <v>2.5000000000000001E-2</v>
      </c>
      <c r="AT868">
        <f>('Added Columns'!AT868-'Added Columns'!AT$1)/'Added Columns'!AT$3</f>
        <v>0.83333333333333337</v>
      </c>
      <c r="AU868">
        <f>('Added Columns'!AU868-'Added Columns'!AU$1)/'Added Columns'!AU$3</f>
        <v>0.66666666666666663</v>
      </c>
      <c r="AV868">
        <f>('Added Columns'!AV868-'Added Columns'!AV$1)/'Added Columns'!AV$3</f>
        <v>0</v>
      </c>
      <c r="AW868">
        <f>('Added Columns'!AW868-'Added Columns'!AW$1)/'Added Columns'!AW$3</f>
        <v>0</v>
      </c>
      <c r="AX868">
        <f>('Added Columns'!AX868-'Added Columns'!AX$1)/'Added Columns'!AX$3</f>
        <v>0</v>
      </c>
      <c r="AY868">
        <f>('Added Columns'!AY868-'Added Columns'!AY$1)/'Added Columns'!AY$3</f>
        <v>0</v>
      </c>
      <c r="AZ868">
        <v>1</v>
      </c>
      <c r="BA868">
        <v>1</v>
      </c>
    </row>
    <row r="869" spans="1:53" x14ac:dyDescent="0.25">
      <c r="A869">
        <v>862</v>
      </c>
      <c r="B869">
        <v>0</v>
      </c>
      <c r="C869">
        <v>1</v>
      </c>
      <c r="D869">
        <f>('Added Columns'!D869-'Added Columns'!D$1)/'Added Columns'!D$3</f>
        <v>0.66666666666666663</v>
      </c>
      <c r="E869">
        <v>1</v>
      </c>
      <c r="F869">
        <v>0</v>
      </c>
      <c r="G869">
        <v>0</v>
      </c>
      <c r="H869">
        <f>('Added Columns'!H869-'Added Columns'!H$1)/'Added Columns'!H$3</f>
        <v>0.93056549749463136</v>
      </c>
      <c r="I869">
        <v>1</v>
      </c>
      <c r="J869">
        <v>0</v>
      </c>
      <c r="K869">
        <v>0</v>
      </c>
      <c r="L869">
        <f>('Added Columns'!L869-'Added Columns'!L$1)/'Added Columns'!L$3</f>
        <v>3.5714285714285712E-2</v>
      </c>
      <c r="M869">
        <f>('Added Columns'!M869-'Added Columns'!M$1)/'Added Columns'!M$3</f>
        <v>0.5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f>('Added Columns'!T869-'Added Columns'!T$1)/'Added Columns'!T$3</f>
        <v>0.66666666666666663</v>
      </c>
      <c r="U869">
        <f>('Added Columns'!U869-'Added Columns'!U$1)/'Added Columns'!U$3</f>
        <v>0.55714285714285716</v>
      </c>
      <c r="V869">
        <f>('Added Columns'!V869-'Added Columns'!V$1)/'Added Columns'!V$3</f>
        <v>0.66666666666666663</v>
      </c>
      <c r="W869">
        <f>('Added Columns'!W869-'Added Columns'!W$1)/'Added Columns'!W$3</f>
        <v>0.75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f>('Added Columns'!AG869-'Added Columns'!AG$1)/'Added Columns'!AG$3</f>
        <v>0</v>
      </c>
      <c r="AH869">
        <v>0</v>
      </c>
      <c r="AI869">
        <v>1</v>
      </c>
      <c r="AJ869">
        <v>0</v>
      </c>
      <c r="AK869">
        <f>('Added Columns'!AK869-'Added Columns'!AK$1)/'Added Columns'!AK$3</f>
        <v>0.84460242232754079</v>
      </c>
      <c r="AL869">
        <f>('Added Columns'!AL869-'Added Columns'!AL$1)/'Added Columns'!AL$3</f>
        <v>0.88347721341096164</v>
      </c>
      <c r="AM869">
        <f>('Added Columns'!AM869-'Added Columns'!AM$1)/'Added Columns'!AM$3</f>
        <v>0.88888888888888884</v>
      </c>
      <c r="AN869">
        <v>0</v>
      </c>
      <c r="AO869">
        <f>('Added Columns'!AO869-'Added Columns'!AO$1)/'Added Columns'!AO$3</f>
        <v>0.8571428571428571</v>
      </c>
      <c r="AP869">
        <f>('Added Columns'!AP869-'Added Columns'!AP$1)/'Added Columns'!AP$3</f>
        <v>1</v>
      </c>
      <c r="AQ869">
        <f>('Added Columns'!AQ869-'Added Columns'!AQ$1)/'Added Columns'!AQ$3</f>
        <v>0</v>
      </c>
      <c r="AR869">
        <f>('Added Columns'!AR869-'Added Columns'!AR$1)/'Added Columns'!AR$3</f>
        <v>0</v>
      </c>
      <c r="AS869">
        <f>('Added Columns'!AS869-'Added Columns'!AS$1)/'Added Columns'!AS$3</f>
        <v>0.7</v>
      </c>
      <c r="AT869">
        <f>('Added Columns'!AT869-'Added Columns'!AT$1)/'Added Columns'!AT$3</f>
        <v>0.33333333333333331</v>
      </c>
      <c r="AU869">
        <f>('Added Columns'!AU869-'Added Columns'!AU$1)/'Added Columns'!AU$3</f>
        <v>0.66666666666666663</v>
      </c>
      <c r="AV869">
        <f>('Added Columns'!AV869-'Added Columns'!AV$1)/'Added Columns'!AV$3</f>
        <v>0.65</v>
      </c>
      <c r="AW869">
        <f>('Added Columns'!AW869-'Added Columns'!AW$1)/'Added Columns'!AW$3</f>
        <v>0.83333333333333337</v>
      </c>
      <c r="AX869">
        <f>('Added Columns'!AX869-'Added Columns'!AX$1)/'Added Columns'!AX$3</f>
        <v>1</v>
      </c>
      <c r="AY869">
        <f>('Added Columns'!AY869-'Added Columns'!AY$1)/'Added Columns'!AY$3</f>
        <v>0.52941176470588236</v>
      </c>
      <c r="AZ869">
        <v>1</v>
      </c>
      <c r="BA869">
        <v>0</v>
      </c>
    </row>
    <row r="870" spans="1:53" x14ac:dyDescent="0.25">
      <c r="A870">
        <v>863</v>
      </c>
      <c r="B870">
        <v>1</v>
      </c>
      <c r="C870">
        <v>0</v>
      </c>
      <c r="D870">
        <f>('Added Columns'!D870-'Added Columns'!D$1)/'Added Columns'!D$3</f>
        <v>0.61904761904761907</v>
      </c>
      <c r="E870">
        <v>0</v>
      </c>
      <c r="F870">
        <v>0</v>
      </c>
      <c r="G870">
        <v>1</v>
      </c>
      <c r="H870">
        <f>('Added Columns'!H870-'Added Columns'!H$1)/'Added Columns'!H$3</f>
        <v>6.442376521116679E-3</v>
      </c>
      <c r="I870">
        <v>0</v>
      </c>
      <c r="J870">
        <v>1</v>
      </c>
      <c r="K870">
        <v>0</v>
      </c>
      <c r="L870">
        <f>('Added Columns'!L870-'Added Columns'!L$1)/'Added Columns'!L$3</f>
        <v>0.5714285714285714</v>
      </c>
      <c r="M870">
        <f>('Added Columns'!M870-'Added Columns'!M$1)/'Added Columns'!M$3</f>
        <v>0.5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f>('Added Columns'!T870-'Added Columns'!T$1)/'Added Columns'!T$3</f>
        <v>1</v>
      </c>
      <c r="U870">
        <f>('Added Columns'!U870-'Added Columns'!U$1)/'Added Columns'!U$3</f>
        <v>0.62857142857142856</v>
      </c>
      <c r="V870">
        <f>('Added Columns'!V870-'Added Columns'!V$1)/'Added Columns'!V$3</f>
        <v>0</v>
      </c>
      <c r="W870">
        <f>('Added Columns'!W870-'Added Columns'!W$1)/'Added Columns'!W$3</f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f>('Added Columns'!AG870-'Added Columns'!AG$1)/'Added Columns'!AG$3</f>
        <v>0.66666666666666663</v>
      </c>
      <c r="AH870">
        <v>0</v>
      </c>
      <c r="AI870">
        <v>0</v>
      </c>
      <c r="AJ870">
        <v>1</v>
      </c>
      <c r="AK870">
        <f>('Added Columns'!AK870-'Added Columns'!AK$1)/'Added Columns'!AK$3</f>
        <v>6.7456556082148497E-2</v>
      </c>
      <c r="AL870">
        <f>('Added Columns'!AL870-'Added Columns'!AL$1)/'Added Columns'!AL$3</f>
        <v>8.77333868701064E-2</v>
      </c>
      <c r="AM870">
        <f>('Added Columns'!AM870-'Added Columns'!AM$1)/'Added Columns'!AM$3</f>
        <v>0.22222222222222221</v>
      </c>
      <c r="AN870">
        <v>0</v>
      </c>
      <c r="AO870">
        <f>('Added Columns'!AO870-'Added Columns'!AO$1)/'Added Columns'!AO$3</f>
        <v>0.14285714285714285</v>
      </c>
      <c r="AP870">
        <f>('Added Columns'!AP870-'Added Columns'!AP$1)/'Added Columns'!AP$3</f>
        <v>0</v>
      </c>
      <c r="AQ870">
        <f>('Added Columns'!AQ870-'Added Columns'!AQ$1)/'Added Columns'!AQ$3</f>
        <v>1</v>
      </c>
      <c r="AR870">
        <f>('Added Columns'!AR870-'Added Columns'!AR$1)/'Added Columns'!AR$3</f>
        <v>0</v>
      </c>
      <c r="AS870">
        <f>('Added Columns'!AS870-'Added Columns'!AS$1)/'Added Columns'!AS$3</f>
        <v>0.15</v>
      </c>
      <c r="AT870">
        <f>('Added Columns'!AT870-'Added Columns'!AT$1)/'Added Columns'!AT$3</f>
        <v>0.5</v>
      </c>
      <c r="AU870">
        <f>('Added Columns'!AU870-'Added Columns'!AU$1)/'Added Columns'!AU$3</f>
        <v>0.66666666666666663</v>
      </c>
      <c r="AV870">
        <f>('Added Columns'!AV870-'Added Columns'!AV$1)/'Added Columns'!AV$3</f>
        <v>0</v>
      </c>
      <c r="AW870">
        <f>('Added Columns'!AW870-'Added Columns'!AW$1)/'Added Columns'!AW$3</f>
        <v>0</v>
      </c>
      <c r="AX870">
        <f>('Added Columns'!AX870-'Added Columns'!AX$1)/'Added Columns'!AX$3</f>
        <v>0</v>
      </c>
      <c r="AY870">
        <f>('Added Columns'!AY870-'Added Columns'!AY$1)/'Added Columns'!AY$3</f>
        <v>0</v>
      </c>
      <c r="AZ870">
        <v>1</v>
      </c>
      <c r="BA870">
        <v>0</v>
      </c>
    </row>
    <row r="871" spans="1:53" x14ac:dyDescent="0.25">
      <c r="A871">
        <v>864</v>
      </c>
      <c r="B871">
        <v>1</v>
      </c>
      <c r="C871">
        <v>0</v>
      </c>
      <c r="D871">
        <f>('Added Columns'!D871-'Added Columns'!D$1)/'Added Columns'!D$3</f>
        <v>0.35714285714285715</v>
      </c>
      <c r="E871">
        <v>1</v>
      </c>
      <c r="F871">
        <v>0</v>
      </c>
      <c r="G871">
        <v>0</v>
      </c>
      <c r="H871">
        <f>('Added Columns'!H871-'Added Columns'!H$1)/'Added Columns'!H$3</f>
        <v>3.2211882605583393E-2</v>
      </c>
      <c r="I871">
        <v>0</v>
      </c>
      <c r="J871">
        <v>0</v>
      </c>
      <c r="K871">
        <v>1</v>
      </c>
      <c r="L871">
        <f>('Added Columns'!L871-'Added Columns'!L$1)/'Added Columns'!L$3</f>
        <v>3.5714285714285712E-2</v>
      </c>
      <c r="M871">
        <f>('Added Columns'!M871-'Added Columns'!M$1)/'Added Columns'!M$3</f>
        <v>0.5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f>('Added Columns'!T871-'Added Columns'!T$1)/'Added Columns'!T$3</f>
        <v>0.33333333333333331</v>
      </c>
      <c r="U871">
        <f>('Added Columns'!U871-'Added Columns'!U$1)/'Added Columns'!U$3</f>
        <v>0.98571428571428577</v>
      </c>
      <c r="V871">
        <f>('Added Columns'!V871-'Added Columns'!V$1)/'Added Columns'!V$3</f>
        <v>0.66666666666666663</v>
      </c>
      <c r="W871">
        <f>('Added Columns'!W871-'Added Columns'!W$1)/'Added Columns'!W$3</f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f>('Added Columns'!AG871-'Added Columns'!AG$1)/'Added Columns'!AG$3</f>
        <v>0.66666666666666663</v>
      </c>
      <c r="AH871">
        <v>0</v>
      </c>
      <c r="AI871">
        <v>1</v>
      </c>
      <c r="AJ871">
        <v>0</v>
      </c>
      <c r="AK871">
        <f>('Added Columns'!AK871-'Added Columns'!AK$1)/'Added Columns'!AK$3</f>
        <v>0.1364402317008952</v>
      </c>
      <c r="AL871">
        <f>('Added Columns'!AL871-'Added Columns'!AL$1)/'Added Columns'!AL$3</f>
        <v>0.25436659305360371</v>
      </c>
      <c r="AM871">
        <f>('Added Columns'!AM871-'Added Columns'!AM$1)/'Added Columns'!AM$3</f>
        <v>0.1111111111111111</v>
      </c>
      <c r="AN871">
        <v>0</v>
      </c>
      <c r="AO871">
        <f>('Added Columns'!AO871-'Added Columns'!AO$1)/'Added Columns'!AO$3</f>
        <v>0.14285714285714285</v>
      </c>
      <c r="AP871">
        <f>('Added Columns'!AP871-'Added Columns'!AP$1)/'Added Columns'!AP$3</f>
        <v>0</v>
      </c>
      <c r="AQ871">
        <f>('Added Columns'!AQ871-'Added Columns'!AQ$1)/'Added Columns'!AQ$3</f>
        <v>1</v>
      </c>
      <c r="AR871">
        <f>('Added Columns'!AR871-'Added Columns'!AR$1)/'Added Columns'!AR$3</f>
        <v>0.33333333333333331</v>
      </c>
      <c r="AS871">
        <f>('Added Columns'!AS871-'Added Columns'!AS$1)/'Added Columns'!AS$3</f>
        <v>0.125</v>
      </c>
      <c r="AT871">
        <f>('Added Columns'!AT871-'Added Columns'!AT$1)/'Added Columns'!AT$3</f>
        <v>0.33333333333333331</v>
      </c>
      <c r="AU871">
        <f>('Added Columns'!AU871-'Added Columns'!AU$1)/'Added Columns'!AU$3</f>
        <v>0.66666666666666663</v>
      </c>
      <c r="AV871">
        <f>('Added Columns'!AV871-'Added Columns'!AV$1)/'Added Columns'!AV$3</f>
        <v>0.125</v>
      </c>
      <c r="AW871">
        <f>('Added Columns'!AW871-'Added Columns'!AW$1)/'Added Columns'!AW$3</f>
        <v>0.22222222222222221</v>
      </c>
      <c r="AX871">
        <f>('Added Columns'!AX871-'Added Columns'!AX$1)/'Added Columns'!AX$3</f>
        <v>6.6666666666666666E-2</v>
      </c>
      <c r="AY871">
        <f>('Added Columns'!AY871-'Added Columns'!AY$1)/'Added Columns'!AY$3</f>
        <v>0.23529411764705882</v>
      </c>
      <c r="AZ871">
        <v>1</v>
      </c>
      <c r="BA871">
        <v>0</v>
      </c>
    </row>
    <row r="872" spans="1:53" x14ac:dyDescent="0.25">
      <c r="A872">
        <v>865</v>
      </c>
      <c r="B872">
        <v>1</v>
      </c>
      <c r="C872">
        <v>0</v>
      </c>
      <c r="D872">
        <f>('Added Columns'!D872-'Added Columns'!D$1)/'Added Columns'!D$3</f>
        <v>0.54761904761904767</v>
      </c>
      <c r="E872">
        <v>0</v>
      </c>
      <c r="F872">
        <v>0</v>
      </c>
      <c r="G872">
        <v>1</v>
      </c>
      <c r="H872">
        <f>('Added Columns'!H872-'Added Columns'!H$1)/'Added Columns'!H$3</f>
        <v>0.57551896921975665</v>
      </c>
      <c r="I872">
        <v>0</v>
      </c>
      <c r="J872">
        <v>1</v>
      </c>
      <c r="K872">
        <v>0</v>
      </c>
      <c r="L872">
        <f>('Added Columns'!L872-'Added Columns'!L$1)/'Added Columns'!L$3</f>
        <v>0.14285714285714285</v>
      </c>
      <c r="M872">
        <f>('Added Columns'!M872-'Added Columns'!M$1)/'Added Columns'!M$3</f>
        <v>0.25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f>('Added Columns'!T872-'Added Columns'!T$1)/'Added Columns'!T$3</f>
        <v>0</v>
      </c>
      <c r="U872">
        <f>('Added Columns'!U872-'Added Columns'!U$1)/'Added Columns'!U$3</f>
        <v>0.9285714285714286</v>
      </c>
      <c r="V872">
        <f>('Added Columns'!V872-'Added Columns'!V$1)/'Added Columns'!V$3</f>
        <v>0.33333333333333331</v>
      </c>
      <c r="W872">
        <f>('Added Columns'!W872-'Added Columns'!W$1)/'Added Columns'!W$3</f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f>('Added Columns'!AG872-'Added Columns'!AG$1)/'Added Columns'!AG$3</f>
        <v>0</v>
      </c>
      <c r="AH872">
        <v>1</v>
      </c>
      <c r="AI872">
        <v>0</v>
      </c>
      <c r="AJ872">
        <v>0</v>
      </c>
      <c r="AK872">
        <f>('Added Columns'!AK872-'Added Columns'!AK$1)/'Added Columns'!AK$3</f>
        <v>5.7819905213270142E-2</v>
      </c>
      <c r="AL872">
        <f>('Added Columns'!AL872-'Added Columns'!AL$1)/'Added Columns'!AL$3</f>
        <v>0.73073679983938966</v>
      </c>
      <c r="AM872">
        <f>('Added Columns'!AM872-'Added Columns'!AM$1)/'Added Columns'!AM$3</f>
        <v>0.66666666666666663</v>
      </c>
      <c r="AN872">
        <v>0</v>
      </c>
      <c r="AO872">
        <f>('Added Columns'!AO872-'Added Columns'!AO$1)/'Added Columns'!AO$3</f>
        <v>0.42857142857142855</v>
      </c>
      <c r="AP872">
        <f>('Added Columns'!AP872-'Added Columns'!AP$1)/'Added Columns'!AP$3</f>
        <v>0</v>
      </c>
      <c r="AQ872">
        <f>('Added Columns'!AQ872-'Added Columns'!AQ$1)/'Added Columns'!AQ$3</f>
        <v>0</v>
      </c>
      <c r="AR872">
        <f>('Added Columns'!AR872-'Added Columns'!AR$1)/'Added Columns'!AR$3</f>
        <v>0.33333333333333331</v>
      </c>
      <c r="AS872">
        <f>('Added Columns'!AS872-'Added Columns'!AS$1)/'Added Columns'!AS$3</f>
        <v>0.125</v>
      </c>
      <c r="AT872">
        <f>('Added Columns'!AT872-'Added Columns'!AT$1)/'Added Columns'!AT$3</f>
        <v>0.33333333333333331</v>
      </c>
      <c r="AU872">
        <f>('Added Columns'!AU872-'Added Columns'!AU$1)/'Added Columns'!AU$3</f>
        <v>0</v>
      </c>
      <c r="AV872">
        <f>('Added Columns'!AV872-'Added Columns'!AV$1)/'Added Columns'!AV$3</f>
        <v>2.5000000000000001E-2</v>
      </c>
      <c r="AW872">
        <f>('Added Columns'!AW872-'Added Columns'!AW$1)/'Added Columns'!AW$3</f>
        <v>0</v>
      </c>
      <c r="AX872">
        <f>('Added Columns'!AX872-'Added Columns'!AX$1)/'Added Columns'!AX$3</f>
        <v>0</v>
      </c>
      <c r="AY872">
        <f>('Added Columns'!AY872-'Added Columns'!AY$1)/'Added Columns'!AY$3</f>
        <v>0</v>
      </c>
      <c r="AZ872">
        <v>1</v>
      </c>
      <c r="BA872">
        <v>1</v>
      </c>
    </row>
    <row r="873" spans="1:53" x14ac:dyDescent="0.25">
      <c r="A873">
        <v>866</v>
      </c>
      <c r="B873">
        <v>1</v>
      </c>
      <c r="C873">
        <v>0</v>
      </c>
      <c r="D873">
        <f>('Added Columns'!D873-'Added Columns'!D$1)/'Added Columns'!D$3</f>
        <v>0.2857142857142857</v>
      </c>
      <c r="E873">
        <v>1</v>
      </c>
      <c r="F873">
        <v>0</v>
      </c>
      <c r="G873">
        <v>0</v>
      </c>
      <c r="H873">
        <f>('Added Columns'!H873-'Added Columns'!H$1)/'Added Columns'!H$3</f>
        <v>0.87831066571224048</v>
      </c>
      <c r="I873">
        <v>1</v>
      </c>
      <c r="J873">
        <v>0</v>
      </c>
      <c r="K873">
        <v>0</v>
      </c>
      <c r="L873">
        <f>('Added Columns'!L873-'Added Columns'!L$1)/'Added Columns'!L$3</f>
        <v>1</v>
      </c>
      <c r="M873">
        <f>('Added Columns'!M873-'Added Columns'!M$1)/'Added Columns'!M$3</f>
        <v>0.75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f>('Added Columns'!T873-'Added Columns'!T$1)/'Added Columns'!T$3</f>
        <v>0.66666666666666663</v>
      </c>
      <c r="U873">
        <f>('Added Columns'!U873-'Added Columns'!U$1)/'Added Columns'!U$3</f>
        <v>0.44285714285714284</v>
      </c>
      <c r="V873">
        <f>('Added Columns'!V873-'Added Columns'!V$1)/'Added Columns'!V$3</f>
        <v>0.66666666666666663</v>
      </c>
      <c r="W873">
        <f>('Added Columns'!W873-'Added Columns'!W$1)/'Added Columns'!W$3</f>
        <v>0.25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f>('Added Columns'!AG873-'Added Columns'!AG$1)/'Added Columns'!AG$3</f>
        <v>0</v>
      </c>
      <c r="AH873">
        <v>1</v>
      </c>
      <c r="AI873">
        <v>0</v>
      </c>
      <c r="AJ873">
        <v>0</v>
      </c>
      <c r="AK873">
        <f>('Added Columns'!AK873-'Added Columns'!AK$1)/'Added Columns'!AK$3</f>
        <v>0.16355976829910479</v>
      </c>
      <c r="AL873">
        <f>('Added Columns'!AL873-'Added Columns'!AL$1)/'Added Columns'!AL$3</f>
        <v>0.44561333065649467</v>
      </c>
      <c r="AM873">
        <f>('Added Columns'!AM873-'Added Columns'!AM$1)/'Added Columns'!AM$3</f>
        <v>0.88888888888888884</v>
      </c>
      <c r="AN873">
        <v>0</v>
      </c>
      <c r="AO873">
        <f>('Added Columns'!AO873-'Added Columns'!AO$1)/'Added Columns'!AO$3</f>
        <v>0.5714285714285714</v>
      </c>
      <c r="AP873">
        <f>('Added Columns'!AP873-'Added Columns'!AP$1)/'Added Columns'!AP$3</f>
        <v>0</v>
      </c>
      <c r="AQ873">
        <f>('Added Columns'!AQ873-'Added Columns'!AQ$1)/'Added Columns'!AQ$3</f>
        <v>0.66666666666666663</v>
      </c>
      <c r="AR873">
        <f>('Added Columns'!AR873-'Added Columns'!AR$1)/'Added Columns'!AR$3</f>
        <v>1</v>
      </c>
      <c r="AS873">
        <f>('Added Columns'!AS873-'Added Columns'!AS$1)/'Added Columns'!AS$3</f>
        <v>0.2</v>
      </c>
      <c r="AT873">
        <f>('Added Columns'!AT873-'Added Columns'!AT$1)/'Added Columns'!AT$3</f>
        <v>0.5</v>
      </c>
      <c r="AU873">
        <f>('Added Columns'!AU873-'Added Columns'!AU$1)/'Added Columns'!AU$3</f>
        <v>0.66666666666666663</v>
      </c>
      <c r="AV873">
        <f>('Added Columns'!AV873-'Added Columns'!AV$1)/'Added Columns'!AV$3</f>
        <v>0.1</v>
      </c>
      <c r="AW873">
        <f>('Added Columns'!AW873-'Added Columns'!AW$1)/'Added Columns'!AW$3</f>
        <v>0.16666666666666666</v>
      </c>
      <c r="AX873">
        <f>('Added Columns'!AX873-'Added Columns'!AX$1)/'Added Columns'!AX$3</f>
        <v>0</v>
      </c>
      <c r="AY873">
        <f>('Added Columns'!AY873-'Added Columns'!AY$1)/'Added Columns'!AY$3</f>
        <v>0.17647058823529413</v>
      </c>
      <c r="AZ873">
        <v>1</v>
      </c>
      <c r="BA873">
        <v>0</v>
      </c>
    </row>
    <row r="874" spans="1:53" x14ac:dyDescent="0.25">
      <c r="A874">
        <v>867</v>
      </c>
      <c r="B874">
        <v>1</v>
      </c>
      <c r="C874">
        <v>0</v>
      </c>
      <c r="D874">
        <f>('Added Columns'!D874-'Added Columns'!D$1)/'Added Columns'!D$3</f>
        <v>0.52380952380952384</v>
      </c>
      <c r="E874">
        <v>0</v>
      </c>
      <c r="F874">
        <v>1</v>
      </c>
      <c r="G874">
        <v>0</v>
      </c>
      <c r="H874">
        <f>('Added Columns'!H874-'Added Columns'!H$1)/'Added Columns'!H$3</f>
        <v>0.7745168217609163</v>
      </c>
      <c r="I874">
        <v>1</v>
      </c>
      <c r="J874">
        <v>0</v>
      </c>
      <c r="K874">
        <v>0</v>
      </c>
      <c r="L874">
        <f>('Added Columns'!L874-'Added Columns'!L$1)/'Added Columns'!L$3</f>
        <v>3.5714285714285712E-2</v>
      </c>
      <c r="M874">
        <f>('Added Columns'!M874-'Added Columns'!M$1)/'Added Columns'!M$3</f>
        <v>0.75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f>('Added Columns'!T874-'Added Columns'!T$1)/'Added Columns'!T$3</f>
        <v>0.33333333333333331</v>
      </c>
      <c r="U874">
        <f>('Added Columns'!U874-'Added Columns'!U$1)/'Added Columns'!U$3</f>
        <v>0.45714285714285713</v>
      </c>
      <c r="V874">
        <f>('Added Columns'!V874-'Added Columns'!V$1)/'Added Columns'!V$3</f>
        <v>0.66666666666666663</v>
      </c>
      <c r="W874">
        <f>('Added Columns'!W874-'Added Columns'!W$1)/'Added Columns'!W$3</f>
        <v>0.25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f>('Added Columns'!AG874-'Added Columns'!AG$1)/'Added Columns'!AG$3</f>
        <v>0.33333333333333331</v>
      </c>
      <c r="AH874">
        <v>0</v>
      </c>
      <c r="AI874">
        <v>1</v>
      </c>
      <c r="AJ874">
        <v>0</v>
      </c>
      <c r="AK874">
        <f>('Added Columns'!AK874-'Added Columns'!AK$1)/'Added Columns'!AK$3</f>
        <v>0.17472353870458135</v>
      </c>
      <c r="AL874">
        <f>('Added Columns'!AL874-'Added Columns'!AL$1)/'Added Columns'!AL$3</f>
        <v>0.93740212808672962</v>
      </c>
      <c r="AM874">
        <f>('Added Columns'!AM874-'Added Columns'!AM$1)/'Added Columns'!AM$3</f>
        <v>0.55555555555555558</v>
      </c>
      <c r="AN874">
        <v>0</v>
      </c>
      <c r="AO874">
        <f>('Added Columns'!AO874-'Added Columns'!AO$1)/'Added Columns'!AO$3</f>
        <v>7.1428571428571425E-2</v>
      </c>
      <c r="AP874">
        <f>('Added Columns'!AP874-'Added Columns'!AP$1)/'Added Columns'!AP$3</f>
        <v>0</v>
      </c>
      <c r="AQ874">
        <f>('Added Columns'!AQ874-'Added Columns'!AQ$1)/'Added Columns'!AQ$3</f>
        <v>1</v>
      </c>
      <c r="AR874">
        <f>('Added Columns'!AR874-'Added Columns'!AR$1)/'Added Columns'!AR$3</f>
        <v>1</v>
      </c>
      <c r="AS874">
        <f>('Added Columns'!AS874-'Added Columns'!AS$1)/'Added Columns'!AS$3</f>
        <v>0.125</v>
      </c>
      <c r="AT874">
        <f>('Added Columns'!AT874-'Added Columns'!AT$1)/'Added Columns'!AT$3</f>
        <v>0.33333333333333331</v>
      </c>
      <c r="AU874">
        <f>('Added Columns'!AU874-'Added Columns'!AU$1)/'Added Columns'!AU$3</f>
        <v>0.66666666666666663</v>
      </c>
      <c r="AV874">
        <f>('Added Columns'!AV874-'Added Columns'!AV$1)/'Added Columns'!AV$3</f>
        <v>0</v>
      </c>
      <c r="AW874">
        <f>('Added Columns'!AW874-'Added Columns'!AW$1)/'Added Columns'!AW$3</f>
        <v>0</v>
      </c>
      <c r="AX874">
        <f>('Added Columns'!AX874-'Added Columns'!AX$1)/'Added Columns'!AX$3</f>
        <v>0</v>
      </c>
      <c r="AY874">
        <f>('Added Columns'!AY874-'Added Columns'!AY$1)/'Added Columns'!AY$3</f>
        <v>0</v>
      </c>
      <c r="AZ874">
        <v>1</v>
      </c>
      <c r="BA874">
        <v>0</v>
      </c>
    </row>
    <row r="875" spans="1:53" x14ac:dyDescent="0.25">
      <c r="A875">
        <v>868</v>
      </c>
      <c r="B875">
        <v>0</v>
      </c>
      <c r="C875">
        <v>1</v>
      </c>
      <c r="D875">
        <f>('Added Columns'!D875-'Added Columns'!D$1)/'Added Columns'!D$3</f>
        <v>0.76190476190476186</v>
      </c>
      <c r="E875">
        <v>0</v>
      </c>
      <c r="F875">
        <v>1</v>
      </c>
      <c r="G875">
        <v>0</v>
      </c>
      <c r="H875">
        <f>('Added Columns'!H875-'Added Columns'!H$1)/'Added Columns'!H$3</f>
        <v>0.94416607015032217</v>
      </c>
      <c r="I875">
        <v>0</v>
      </c>
      <c r="J875">
        <v>1</v>
      </c>
      <c r="K875">
        <v>0</v>
      </c>
      <c r="L875">
        <f>('Added Columns'!L875-'Added Columns'!L$1)/'Added Columns'!L$3</f>
        <v>3.5714285714285712E-2</v>
      </c>
      <c r="M875">
        <f>('Added Columns'!M875-'Added Columns'!M$1)/'Added Columns'!M$3</f>
        <v>0.5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f>('Added Columns'!T875-'Added Columns'!T$1)/'Added Columns'!T$3</f>
        <v>1</v>
      </c>
      <c r="U875">
        <f>('Added Columns'!U875-'Added Columns'!U$1)/'Added Columns'!U$3</f>
        <v>0</v>
      </c>
      <c r="V875">
        <f>('Added Columns'!V875-'Added Columns'!V$1)/'Added Columns'!V$3</f>
        <v>0.66666666666666663</v>
      </c>
      <c r="W875">
        <f>('Added Columns'!W875-'Added Columns'!W$1)/'Added Columns'!W$3</f>
        <v>0.75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f>('Added Columns'!AG875-'Added Columns'!AG$1)/'Added Columns'!AG$3</f>
        <v>0</v>
      </c>
      <c r="AH875">
        <v>0</v>
      </c>
      <c r="AI875">
        <v>1</v>
      </c>
      <c r="AJ875">
        <v>0</v>
      </c>
      <c r="AK875">
        <f>('Added Columns'!AK875-'Added Columns'!AK$1)/'Added Columns'!AK$3</f>
        <v>0.88715113217482888</v>
      </c>
      <c r="AL875">
        <f>('Added Columns'!AL875-'Added Columns'!AL$1)/'Added Columns'!AL$3</f>
        <v>0.29696848022485445</v>
      </c>
      <c r="AM875">
        <f>('Added Columns'!AM875-'Added Columns'!AM$1)/'Added Columns'!AM$3</f>
        <v>0.22222222222222221</v>
      </c>
      <c r="AN875">
        <v>0</v>
      </c>
      <c r="AO875">
        <f>('Added Columns'!AO875-'Added Columns'!AO$1)/'Added Columns'!AO$3</f>
        <v>0.7857142857142857</v>
      </c>
      <c r="AP875">
        <f>('Added Columns'!AP875-'Added Columns'!AP$1)/'Added Columns'!AP$3</f>
        <v>1</v>
      </c>
      <c r="AQ875">
        <f>('Added Columns'!AQ875-'Added Columns'!AQ$1)/'Added Columns'!AQ$3</f>
        <v>0.66666666666666663</v>
      </c>
      <c r="AR875">
        <f>('Added Columns'!AR875-'Added Columns'!AR$1)/'Added Columns'!AR$3</f>
        <v>0.33333333333333331</v>
      </c>
      <c r="AS875">
        <f>('Added Columns'!AS875-'Added Columns'!AS$1)/'Added Columns'!AS$3</f>
        <v>0.8</v>
      </c>
      <c r="AT875">
        <f>('Added Columns'!AT875-'Added Columns'!AT$1)/'Added Columns'!AT$3</f>
        <v>0.5</v>
      </c>
      <c r="AU875">
        <f>('Added Columns'!AU875-'Added Columns'!AU$1)/'Added Columns'!AU$3</f>
        <v>0.66666666666666663</v>
      </c>
      <c r="AV875">
        <f>('Added Columns'!AV875-'Added Columns'!AV$1)/'Added Columns'!AV$3</f>
        <v>0.05</v>
      </c>
      <c r="AW875">
        <f>('Added Columns'!AW875-'Added Columns'!AW$1)/'Added Columns'!AW$3</f>
        <v>0.1111111111111111</v>
      </c>
      <c r="AX875">
        <f>('Added Columns'!AX875-'Added Columns'!AX$1)/'Added Columns'!AX$3</f>
        <v>0.13333333333333333</v>
      </c>
      <c r="AY875">
        <f>('Added Columns'!AY875-'Added Columns'!AY$1)/'Added Columns'!AY$3</f>
        <v>0.11764705882352941</v>
      </c>
      <c r="AZ875">
        <v>1</v>
      </c>
      <c r="BA875">
        <v>0</v>
      </c>
    </row>
    <row r="876" spans="1:53" x14ac:dyDescent="0.25">
      <c r="A876">
        <v>869</v>
      </c>
      <c r="B876">
        <v>1</v>
      </c>
      <c r="C876">
        <v>0</v>
      </c>
      <c r="D876">
        <f>('Added Columns'!D876-'Added Columns'!D$1)/'Added Columns'!D$3</f>
        <v>0.23809523809523808</v>
      </c>
      <c r="E876">
        <v>1</v>
      </c>
      <c r="F876">
        <v>0</v>
      </c>
      <c r="G876">
        <v>0</v>
      </c>
      <c r="H876">
        <f>('Added Columns'!H876-'Added Columns'!H$1)/'Added Columns'!H$3</f>
        <v>0.77093772369362923</v>
      </c>
      <c r="I876">
        <v>0</v>
      </c>
      <c r="J876">
        <v>1</v>
      </c>
      <c r="K876">
        <v>0</v>
      </c>
      <c r="L876">
        <f>('Added Columns'!L876-'Added Columns'!L$1)/'Added Columns'!L$3</f>
        <v>0.6428571428571429</v>
      </c>
      <c r="M876">
        <f>('Added Columns'!M876-'Added Columns'!M$1)/'Added Columns'!M$3</f>
        <v>0.75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f>('Added Columns'!T876-'Added Columns'!T$1)/'Added Columns'!T$3</f>
        <v>1</v>
      </c>
      <c r="U876">
        <f>('Added Columns'!U876-'Added Columns'!U$1)/'Added Columns'!U$3</f>
        <v>0.68571428571428572</v>
      </c>
      <c r="V876">
        <f>('Added Columns'!V876-'Added Columns'!V$1)/'Added Columns'!V$3</f>
        <v>0.33333333333333331</v>
      </c>
      <c r="W876">
        <f>('Added Columns'!W876-'Added Columns'!W$1)/'Added Columns'!W$3</f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f>('Added Columns'!AG876-'Added Columns'!AG$1)/'Added Columns'!AG$3</f>
        <v>0</v>
      </c>
      <c r="AH876">
        <v>0</v>
      </c>
      <c r="AI876">
        <v>1</v>
      </c>
      <c r="AJ876">
        <v>0</v>
      </c>
      <c r="AK876">
        <f>('Added Columns'!AK876-'Added Columns'!AK$1)/'Added Columns'!AK$3</f>
        <v>0.11516587677725118</v>
      </c>
      <c r="AL876">
        <f>('Added Columns'!AL876-'Added Columns'!AL$1)/'Added Columns'!AL$3</f>
        <v>0.41577996386267818</v>
      </c>
      <c r="AM876">
        <f>('Added Columns'!AM876-'Added Columns'!AM$1)/'Added Columns'!AM$3</f>
        <v>0.1111111111111111</v>
      </c>
      <c r="AN876">
        <v>0</v>
      </c>
      <c r="AO876">
        <f>('Added Columns'!AO876-'Added Columns'!AO$1)/'Added Columns'!AO$3</f>
        <v>7.1428571428571425E-2</v>
      </c>
      <c r="AP876">
        <f>('Added Columns'!AP876-'Added Columns'!AP$1)/'Added Columns'!AP$3</f>
        <v>0</v>
      </c>
      <c r="AQ876">
        <f>('Added Columns'!AQ876-'Added Columns'!AQ$1)/'Added Columns'!AQ$3</f>
        <v>0.66666666666666663</v>
      </c>
      <c r="AR876">
        <f>('Added Columns'!AR876-'Added Columns'!AR$1)/'Added Columns'!AR$3</f>
        <v>1</v>
      </c>
      <c r="AS876">
        <f>('Added Columns'!AS876-'Added Columns'!AS$1)/'Added Columns'!AS$3</f>
        <v>0.15</v>
      </c>
      <c r="AT876">
        <f>('Added Columns'!AT876-'Added Columns'!AT$1)/'Added Columns'!AT$3</f>
        <v>0.33333333333333331</v>
      </c>
      <c r="AU876">
        <f>('Added Columns'!AU876-'Added Columns'!AU$1)/'Added Columns'!AU$3</f>
        <v>0.66666666666666663</v>
      </c>
      <c r="AV876">
        <f>('Added Columns'!AV876-'Added Columns'!AV$1)/'Added Columns'!AV$3</f>
        <v>0.15</v>
      </c>
      <c r="AW876">
        <f>('Added Columns'!AW876-'Added Columns'!AW$1)/'Added Columns'!AW$3</f>
        <v>0.27777777777777779</v>
      </c>
      <c r="AX876">
        <f>('Added Columns'!AX876-'Added Columns'!AX$1)/'Added Columns'!AX$3</f>
        <v>0.2</v>
      </c>
      <c r="AY876">
        <f>('Added Columns'!AY876-'Added Columns'!AY$1)/'Added Columns'!AY$3</f>
        <v>0.17647058823529413</v>
      </c>
      <c r="AZ876">
        <v>1</v>
      </c>
      <c r="BA876">
        <v>0</v>
      </c>
    </row>
    <row r="877" spans="1:53" x14ac:dyDescent="0.25">
      <c r="A877">
        <v>870</v>
      </c>
      <c r="B877">
        <v>1</v>
      </c>
      <c r="C877">
        <v>0</v>
      </c>
      <c r="D877">
        <f>('Added Columns'!D877-'Added Columns'!D$1)/'Added Columns'!D$3</f>
        <v>0.66666666666666663</v>
      </c>
      <c r="E877">
        <v>1</v>
      </c>
      <c r="F877">
        <v>0</v>
      </c>
      <c r="G877">
        <v>0</v>
      </c>
      <c r="H877">
        <f>('Added Columns'!H877-'Added Columns'!H$1)/'Added Columns'!H$3</f>
        <v>0.964924838940587</v>
      </c>
      <c r="I877">
        <v>0</v>
      </c>
      <c r="J877">
        <v>1</v>
      </c>
      <c r="K877">
        <v>0</v>
      </c>
      <c r="L877">
        <f>('Added Columns'!L877-'Added Columns'!L$1)/'Added Columns'!L$3</f>
        <v>0.5</v>
      </c>
      <c r="M877">
        <f>('Added Columns'!M877-'Added Columns'!M$1)/'Added Columns'!M$3</f>
        <v>0.25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f>('Added Columns'!T877-'Added Columns'!T$1)/'Added Columns'!T$3</f>
        <v>1</v>
      </c>
      <c r="U877">
        <f>('Added Columns'!U877-'Added Columns'!U$1)/'Added Columns'!U$3</f>
        <v>0.31428571428571428</v>
      </c>
      <c r="V877">
        <f>('Added Columns'!V877-'Added Columns'!V$1)/'Added Columns'!V$3</f>
        <v>0.66666666666666663</v>
      </c>
      <c r="W877">
        <f>('Added Columns'!W877-'Added Columns'!W$1)/'Added Columns'!W$3</f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f>('Added Columns'!AG877-'Added Columns'!AG$1)/'Added Columns'!AG$3</f>
        <v>0.33333333333333331</v>
      </c>
      <c r="AH877">
        <v>0</v>
      </c>
      <c r="AI877">
        <v>1</v>
      </c>
      <c r="AJ877">
        <v>0</v>
      </c>
      <c r="AK877">
        <f>('Added Columns'!AK877-'Added Columns'!AK$1)/'Added Columns'!AK$3</f>
        <v>0.95165876777251179</v>
      </c>
      <c r="AL877">
        <f>('Added Columns'!AL877-'Added Columns'!AL$1)/'Added Columns'!AL$3</f>
        <v>0.35153583617747441</v>
      </c>
      <c r="AM877">
        <f>('Added Columns'!AM877-'Added Columns'!AM$1)/'Added Columns'!AM$3</f>
        <v>0.55555555555555558</v>
      </c>
      <c r="AN877">
        <v>0</v>
      </c>
      <c r="AO877">
        <f>('Added Columns'!AO877-'Added Columns'!AO$1)/'Added Columns'!AO$3</f>
        <v>0</v>
      </c>
      <c r="AP877">
        <f>('Added Columns'!AP877-'Added Columns'!AP$1)/'Added Columns'!AP$3</f>
        <v>0</v>
      </c>
      <c r="AQ877">
        <f>('Added Columns'!AQ877-'Added Columns'!AQ$1)/'Added Columns'!AQ$3</f>
        <v>0</v>
      </c>
      <c r="AR877">
        <f>('Added Columns'!AR877-'Added Columns'!AR$1)/'Added Columns'!AR$3</f>
        <v>0.33333333333333331</v>
      </c>
      <c r="AS877">
        <f>('Added Columns'!AS877-'Added Columns'!AS$1)/'Added Columns'!AS$3</f>
        <v>0.625</v>
      </c>
      <c r="AT877">
        <f>('Added Columns'!AT877-'Added Columns'!AT$1)/'Added Columns'!AT$3</f>
        <v>0.33333333333333331</v>
      </c>
      <c r="AU877">
        <f>('Added Columns'!AU877-'Added Columns'!AU$1)/'Added Columns'!AU$3</f>
        <v>0.66666666666666663</v>
      </c>
      <c r="AV877">
        <f>('Added Columns'!AV877-'Added Columns'!AV$1)/'Added Columns'!AV$3</f>
        <v>0.1</v>
      </c>
      <c r="AW877">
        <f>('Added Columns'!AW877-'Added Columns'!AW$1)/'Added Columns'!AW$3</f>
        <v>0.1111111111111111</v>
      </c>
      <c r="AX877">
        <f>('Added Columns'!AX877-'Added Columns'!AX$1)/'Added Columns'!AX$3</f>
        <v>0</v>
      </c>
      <c r="AY877">
        <f>('Added Columns'!AY877-'Added Columns'!AY$1)/'Added Columns'!AY$3</f>
        <v>0.17647058823529413</v>
      </c>
      <c r="AZ877">
        <v>1</v>
      </c>
      <c r="BA877">
        <v>0</v>
      </c>
    </row>
    <row r="878" spans="1:53" x14ac:dyDescent="0.25">
      <c r="A878">
        <v>871</v>
      </c>
      <c r="B878">
        <v>1</v>
      </c>
      <c r="C878">
        <v>0</v>
      </c>
      <c r="D878">
        <f>('Added Columns'!D878-'Added Columns'!D$1)/'Added Columns'!D$3</f>
        <v>0.40476190476190477</v>
      </c>
      <c r="E878">
        <v>1</v>
      </c>
      <c r="F878">
        <v>0</v>
      </c>
      <c r="G878">
        <v>0</v>
      </c>
      <c r="H878">
        <f>('Added Columns'!H878-'Added Columns'!H$1)/'Added Columns'!H$3</f>
        <v>0.90121689334287758</v>
      </c>
      <c r="I878">
        <v>1</v>
      </c>
      <c r="J878">
        <v>0</v>
      </c>
      <c r="K878">
        <v>0</v>
      </c>
      <c r="L878">
        <f>('Added Columns'!L878-'Added Columns'!L$1)/'Added Columns'!L$3</f>
        <v>0.5714285714285714</v>
      </c>
      <c r="M878">
        <f>('Added Columns'!M878-'Added Columns'!M$1)/'Added Columns'!M$3</f>
        <v>0.75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f>('Added Columns'!T878-'Added Columns'!T$1)/'Added Columns'!T$3</f>
        <v>0.66666666666666663</v>
      </c>
      <c r="U878">
        <f>('Added Columns'!U878-'Added Columns'!U$1)/'Added Columns'!U$3</f>
        <v>0.91428571428571426</v>
      </c>
      <c r="V878">
        <f>('Added Columns'!V878-'Added Columns'!V$1)/'Added Columns'!V$3</f>
        <v>0.66666666666666663</v>
      </c>
      <c r="W878">
        <f>('Added Columns'!W878-'Added Columns'!W$1)/'Added Columns'!W$3</f>
        <v>0.25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f>('Added Columns'!AG878-'Added Columns'!AG$1)/'Added Columns'!AG$3</f>
        <v>0</v>
      </c>
      <c r="AH878">
        <v>0</v>
      </c>
      <c r="AI878">
        <v>1</v>
      </c>
      <c r="AJ878">
        <v>0</v>
      </c>
      <c r="AK878">
        <f>('Added Columns'!AK878-'Added Columns'!AK$1)/'Added Columns'!AK$3</f>
        <v>0.41901000526592946</v>
      </c>
      <c r="AL878">
        <f>('Added Columns'!AL878-'Added Columns'!AL$1)/'Added Columns'!AL$3</f>
        <v>0.76016864083517366</v>
      </c>
      <c r="AM878">
        <f>('Added Columns'!AM878-'Added Columns'!AM$1)/'Added Columns'!AM$3</f>
        <v>0.33333333333333331</v>
      </c>
      <c r="AN878">
        <v>1</v>
      </c>
      <c r="AO878">
        <f>('Added Columns'!AO878-'Added Columns'!AO$1)/'Added Columns'!AO$3</f>
        <v>0.2857142857142857</v>
      </c>
      <c r="AP878">
        <f>('Added Columns'!AP878-'Added Columns'!AP$1)/'Added Columns'!AP$3</f>
        <v>0</v>
      </c>
      <c r="AQ878">
        <f>('Added Columns'!AQ878-'Added Columns'!AQ$1)/'Added Columns'!AQ$3</f>
        <v>1</v>
      </c>
      <c r="AR878">
        <f>('Added Columns'!AR878-'Added Columns'!AR$1)/'Added Columns'!AR$3</f>
        <v>1</v>
      </c>
      <c r="AS878">
        <f>('Added Columns'!AS878-'Added Columns'!AS$1)/'Added Columns'!AS$3</f>
        <v>0.375</v>
      </c>
      <c r="AT878">
        <f>('Added Columns'!AT878-'Added Columns'!AT$1)/'Added Columns'!AT$3</f>
        <v>0.33333333333333331</v>
      </c>
      <c r="AU878">
        <f>('Added Columns'!AU878-'Added Columns'!AU$1)/'Added Columns'!AU$3</f>
        <v>0.66666666666666663</v>
      </c>
      <c r="AV878">
        <f>('Added Columns'!AV878-'Added Columns'!AV$1)/'Added Columns'!AV$3</f>
        <v>0.17499999999999999</v>
      </c>
      <c r="AW878">
        <f>('Added Columns'!AW878-'Added Columns'!AW$1)/'Added Columns'!AW$3</f>
        <v>0.3888888888888889</v>
      </c>
      <c r="AX878">
        <f>('Added Columns'!AX878-'Added Columns'!AX$1)/'Added Columns'!AX$3</f>
        <v>6.6666666666666666E-2</v>
      </c>
      <c r="AY878">
        <f>('Added Columns'!AY878-'Added Columns'!AY$1)/'Added Columns'!AY$3</f>
        <v>0.41176470588235292</v>
      </c>
      <c r="AZ878">
        <v>1</v>
      </c>
      <c r="BA878">
        <v>0</v>
      </c>
    </row>
    <row r="879" spans="1:53" x14ac:dyDescent="0.25">
      <c r="A879">
        <v>872</v>
      </c>
      <c r="B879">
        <v>0</v>
      </c>
      <c r="C879">
        <v>1</v>
      </c>
      <c r="D879">
        <f>('Added Columns'!D879-'Added Columns'!D$1)/'Added Columns'!D$3</f>
        <v>0.14285714285714285</v>
      </c>
      <c r="E879">
        <v>1</v>
      </c>
      <c r="F879">
        <v>0</v>
      </c>
      <c r="G879">
        <v>0</v>
      </c>
      <c r="H879">
        <f>('Added Columns'!H879-'Added Columns'!H$1)/'Added Columns'!H$3</f>
        <v>0.63135289906943448</v>
      </c>
      <c r="I879">
        <v>0</v>
      </c>
      <c r="J879">
        <v>1</v>
      </c>
      <c r="K879">
        <v>0</v>
      </c>
      <c r="L879">
        <f>('Added Columns'!L879-'Added Columns'!L$1)/'Added Columns'!L$3</f>
        <v>0.5714285714285714</v>
      </c>
      <c r="M879">
        <f>('Added Columns'!M879-'Added Columns'!M$1)/'Added Columns'!M$3</f>
        <v>0.25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f>('Added Columns'!T879-'Added Columns'!T$1)/'Added Columns'!T$3</f>
        <v>1</v>
      </c>
      <c r="U879">
        <f>('Added Columns'!U879-'Added Columns'!U$1)/'Added Columns'!U$3</f>
        <v>0.95714285714285718</v>
      </c>
      <c r="V879">
        <f>('Added Columns'!V879-'Added Columns'!V$1)/'Added Columns'!V$3</f>
        <v>0.66666666666666663</v>
      </c>
      <c r="W879">
        <f>('Added Columns'!W879-'Added Columns'!W$1)/'Added Columns'!W$3</f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f>('Added Columns'!AG879-'Added Columns'!AG$1)/'Added Columns'!AG$3</f>
        <v>0.33333333333333331</v>
      </c>
      <c r="AH879">
        <v>0</v>
      </c>
      <c r="AI879">
        <v>1</v>
      </c>
      <c r="AJ879">
        <v>0</v>
      </c>
      <c r="AK879">
        <f>('Added Columns'!AK879-'Added Columns'!AK$1)/'Added Columns'!AK$3</f>
        <v>6.3243812532912058E-2</v>
      </c>
      <c r="AL879">
        <f>('Added Columns'!AL879-'Added Columns'!AL$1)/'Added Columns'!AL$3</f>
        <v>5.1314996988556516E-2</v>
      </c>
      <c r="AM879">
        <f>('Added Columns'!AM879-'Added Columns'!AM$1)/'Added Columns'!AM$3</f>
        <v>0.1111111111111111</v>
      </c>
      <c r="AN879">
        <v>0</v>
      </c>
      <c r="AO879">
        <f>('Added Columns'!AO879-'Added Columns'!AO$1)/'Added Columns'!AO$3</f>
        <v>0.14285714285714285</v>
      </c>
      <c r="AP879">
        <f>('Added Columns'!AP879-'Added Columns'!AP$1)/'Added Columns'!AP$3</f>
        <v>0</v>
      </c>
      <c r="AQ879">
        <f>('Added Columns'!AQ879-'Added Columns'!AQ$1)/'Added Columns'!AQ$3</f>
        <v>0</v>
      </c>
      <c r="AR879">
        <f>('Added Columns'!AR879-'Added Columns'!AR$1)/'Added Columns'!AR$3</f>
        <v>0.33333333333333331</v>
      </c>
      <c r="AS879">
        <f>('Added Columns'!AS879-'Added Columns'!AS$1)/'Added Columns'!AS$3</f>
        <v>2.5000000000000001E-2</v>
      </c>
      <c r="AT879">
        <f>('Added Columns'!AT879-'Added Columns'!AT$1)/'Added Columns'!AT$3</f>
        <v>0.5</v>
      </c>
      <c r="AU879">
        <f>('Added Columns'!AU879-'Added Columns'!AU$1)/'Added Columns'!AU$3</f>
        <v>0</v>
      </c>
      <c r="AV879">
        <f>('Added Columns'!AV879-'Added Columns'!AV$1)/'Added Columns'!AV$3</f>
        <v>2.5000000000000001E-2</v>
      </c>
      <c r="AW879">
        <f>('Added Columns'!AW879-'Added Columns'!AW$1)/'Added Columns'!AW$3</f>
        <v>0</v>
      </c>
      <c r="AX879">
        <f>('Added Columns'!AX879-'Added Columns'!AX$1)/'Added Columns'!AX$3</f>
        <v>0</v>
      </c>
      <c r="AY879">
        <f>('Added Columns'!AY879-'Added Columns'!AY$1)/'Added Columns'!AY$3</f>
        <v>0</v>
      </c>
      <c r="AZ879">
        <v>1</v>
      </c>
      <c r="BA879">
        <v>1</v>
      </c>
    </row>
    <row r="880" spans="1:53" x14ac:dyDescent="0.25">
      <c r="A880">
        <v>873</v>
      </c>
      <c r="B880">
        <v>0</v>
      </c>
      <c r="C880">
        <v>1</v>
      </c>
      <c r="D880">
        <f>('Added Columns'!D880-'Added Columns'!D$1)/'Added Columns'!D$3</f>
        <v>0.35714285714285715</v>
      </c>
      <c r="E880">
        <v>0</v>
      </c>
      <c r="F880">
        <v>1</v>
      </c>
      <c r="G880">
        <v>0</v>
      </c>
      <c r="H880">
        <f>('Added Columns'!H880-'Added Columns'!H$1)/'Added Columns'!H$3</f>
        <v>0.74731567644953467</v>
      </c>
      <c r="I880">
        <v>1</v>
      </c>
      <c r="J880">
        <v>0</v>
      </c>
      <c r="K880">
        <v>0</v>
      </c>
      <c r="L880">
        <f>('Added Columns'!L880-'Added Columns'!L$1)/'Added Columns'!L$3</f>
        <v>0.8571428571428571</v>
      </c>
      <c r="M880">
        <f>('Added Columns'!M880-'Added Columns'!M$1)/'Added Columns'!M$3</f>
        <v>0.5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f>('Added Columns'!T880-'Added Columns'!T$1)/'Added Columns'!T$3</f>
        <v>0.33333333333333331</v>
      </c>
      <c r="U880">
        <f>('Added Columns'!U880-'Added Columns'!U$1)/'Added Columns'!U$3</f>
        <v>0.74285714285714288</v>
      </c>
      <c r="V880">
        <f>('Added Columns'!V880-'Added Columns'!V$1)/'Added Columns'!V$3</f>
        <v>0.66666666666666663</v>
      </c>
      <c r="W880">
        <f>('Added Columns'!W880-'Added Columns'!W$1)/'Added Columns'!W$3</f>
        <v>0.25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f>('Added Columns'!AG880-'Added Columns'!AG$1)/'Added Columns'!AG$3</f>
        <v>0.66666666666666663</v>
      </c>
      <c r="AH880">
        <v>0</v>
      </c>
      <c r="AI880">
        <v>1</v>
      </c>
      <c r="AJ880">
        <v>0</v>
      </c>
      <c r="AK880">
        <f>('Added Columns'!AK880-'Added Columns'!AK$1)/'Added Columns'!AK$3</f>
        <v>0.18588730911005794</v>
      </c>
      <c r="AL880">
        <f>('Added Columns'!AL880-'Added Columns'!AL$1)/'Added Columns'!AL$3</f>
        <v>0.11286890182694238</v>
      </c>
      <c r="AM880">
        <f>('Added Columns'!AM880-'Added Columns'!AM$1)/'Added Columns'!AM$3</f>
        <v>0.1111111111111111</v>
      </c>
      <c r="AN880">
        <v>0</v>
      </c>
      <c r="AO880">
        <f>('Added Columns'!AO880-'Added Columns'!AO$1)/'Added Columns'!AO$3</f>
        <v>7.1428571428571425E-2</v>
      </c>
      <c r="AP880">
        <f>('Added Columns'!AP880-'Added Columns'!AP$1)/'Added Columns'!AP$3</f>
        <v>0</v>
      </c>
      <c r="AQ880">
        <f>('Added Columns'!AQ880-'Added Columns'!AQ$1)/'Added Columns'!AQ$3</f>
        <v>0</v>
      </c>
      <c r="AR880">
        <f>('Added Columns'!AR880-'Added Columns'!AR$1)/'Added Columns'!AR$3</f>
        <v>0.33333333333333331</v>
      </c>
      <c r="AS880">
        <f>('Added Columns'!AS880-'Added Columns'!AS$1)/'Added Columns'!AS$3</f>
        <v>0.25</v>
      </c>
      <c r="AT880">
        <f>('Added Columns'!AT880-'Added Columns'!AT$1)/'Added Columns'!AT$3</f>
        <v>0.5</v>
      </c>
      <c r="AU880">
        <f>('Added Columns'!AU880-'Added Columns'!AU$1)/'Added Columns'!AU$3</f>
        <v>0.33333333333333331</v>
      </c>
      <c r="AV880">
        <f>('Added Columns'!AV880-'Added Columns'!AV$1)/'Added Columns'!AV$3</f>
        <v>0.25</v>
      </c>
      <c r="AW880">
        <f>('Added Columns'!AW880-'Added Columns'!AW$1)/'Added Columns'!AW$3</f>
        <v>0.3888888888888889</v>
      </c>
      <c r="AX880">
        <f>('Added Columns'!AX880-'Added Columns'!AX$1)/'Added Columns'!AX$3</f>
        <v>0</v>
      </c>
      <c r="AY880">
        <f>('Added Columns'!AY880-'Added Columns'!AY$1)/'Added Columns'!AY$3</f>
        <v>5.8823529411764705E-2</v>
      </c>
      <c r="AZ880">
        <v>1</v>
      </c>
      <c r="BA880">
        <v>0</v>
      </c>
    </row>
    <row r="881" spans="1:53" x14ac:dyDescent="0.25">
      <c r="A881">
        <v>874</v>
      </c>
      <c r="B881">
        <v>1</v>
      </c>
      <c r="C881">
        <v>0</v>
      </c>
      <c r="D881">
        <f>('Added Columns'!D881-'Added Columns'!D$1)/'Added Columns'!D$3</f>
        <v>0.42857142857142855</v>
      </c>
      <c r="E881">
        <v>1</v>
      </c>
      <c r="F881">
        <v>0</v>
      </c>
      <c r="G881">
        <v>0</v>
      </c>
      <c r="H881">
        <f>('Added Columns'!H881-'Added Columns'!H$1)/'Added Columns'!H$3</f>
        <v>0.58339298496778813</v>
      </c>
      <c r="I881">
        <v>0</v>
      </c>
      <c r="J881">
        <v>1</v>
      </c>
      <c r="K881">
        <v>0</v>
      </c>
      <c r="L881">
        <f>('Added Columns'!L881-'Added Columns'!L$1)/'Added Columns'!L$3</f>
        <v>0.17857142857142858</v>
      </c>
      <c r="M881">
        <f>('Added Columns'!M881-'Added Columns'!M$1)/'Added Columns'!M$3</f>
        <v>0.75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f>('Added Columns'!T881-'Added Columns'!T$1)/'Added Columns'!T$3</f>
        <v>0.66666666666666663</v>
      </c>
      <c r="U881">
        <f>('Added Columns'!U881-'Added Columns'!U$1)/'Added Columns'!U$3</f>
        <v>0.42857142857142855</v>
      </c>
      <c r="V881">
        <f>('Added Columns'!V881-'Added Columns'!V$1)/'Added Columns'!V$3</f>
        <v>0</v>
      </c>
      <c r="W881">
        <f>('Added Columns'!W881-'Added Columns'!W$1)/'Added Columns'!W$3</f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f>('Added Columns'!AG881-'Added Columns'!AG$1)/'Added Columns'!AG$3</f>
        <v>0.66666666666666663</v>
      </c>
      <c r="AH881">
        <v>1</v>
      </c>
      <c r="AI881">
        <v>0</v>
      </c>
      <c r="AJ881">
        <v>0</v>
      </c>
      <c r="AK881">
        <f>('Added Columns'!AK881-'Added Columns'!AK$1)/'Added Columns'!AK$3</f>
        <v>9.1205897840968927E-2</v>
      </c>
      <c r="AL881">
        <f>('Added Columns'!AL881-'Added Columns'!AL$1)/'Added Columns'!AL$3</f>
        <v>0.191567958241317</v>
      </c>
      <c r="AM881">
        <f>('Added Columns'!AM881-'Added Columns'!AM$1)/'Added Columns'!AM$3</f>
        <v>0.1111111111111111</v>
      </c>
      <c r="AN881">
        <v>0</v>
      </c>
      <c r="AO881">
        <f>('Added Columns'!AO881-'Added Columns'!AO$1)/'Added Columns'!AO$3</f>
        <v>0.21428571428571427</v>
      </c>
      <c r="AP881">
        <f>('Added Columns'!AP881-'Added Columns'!AP$1)/'Added Columns'!AP$3</f>
        <v>0</v>
      </c>
      <c r="AQ881">
        <f>('Added Columns'!AQ881-'Added Columns'!AQ$1)/'Added Columns'!AQ$3</f>
        <v>0.66666666666666663</v>
      </c>
      <c r="AR881">
        <f>('Added Columns'!AR881-'Added Columns'!AR$1)/'Added Columns'!AR$3</f>
        <v>0.33333333333333331</v>
      </c>
      <c r="AS881">
        <f>('Added Columns'!AS881-'Added Columns'!AS$1)/'Added Columns'!AS$3</f>
        <v>0.17499999999999999</v>
      </c>
      <c r="AT881">
        <f>('Added Columns'!AT881-'Added Columns'!AT$1)/'Added Columns'!AT$3</f>
        <v>0.66666666666666663</v>
      </c>
      <c r="AU881">
        <f>('Added Columns'!AU881-'Added Columns'!AU$1)/'Added Columns'!AU$3</f>
        <v>0.66666666666666663</v>
      </c>
      <c r="AV881">
        <f>('Added Columns'!AV881-'Added Columns'!AV$1)/'Added Columns'!AV$3</f>
        <v>0.17499999999999999</v>
      </c>
      <c r="AW881">
        <f>('Added Columns'!AW881-'Added Columns'!AW$1)/'Added Columns'!AW$3</f>
        <v>0.3888888888888889</v>
      </c>
      <c r="AX881">
        <f>('Added Columns'!AX881-'Added Columns'!AX$1)/'Added Columns'!AX$3</f>
        <v>6.6666666666666666E-2</v>
      </c>
      <c r="AY881">
        <f>('Added Columns'!AY881-'Added Columns'!AY$1)/'Added Columns'!AY$3</f>
        <v>0.41176470588235292</v>
      </c>
      <c r="AZ881">
        <v>1</v>
      </c>
      <c r="BA881">
        <v>0</v>
      </c>
    </row>
    <row r="882" spans="1:53" x14ac:dyDescent="0.25">
      <c r="A882">
        <v>875</v>
      </c>
      <c r="B882">
        <v>1</v>
      </c>
      <c r="C882">
        <v>0</v>
      </c>
      <c r="D882">
        <f>('Added Columns'!D882-'Added Columns'!D$1)/'Added Columns'!D$3</f>
        <v>0.2857142857142857</v>
      </c>
      <c r="E882">
        <v>1</v>
      </c>
      <c r="F882">
        <v>0</v>
      </c>
      <c r="G882">
        <v>0</v>
      </c>
      <c r="H882">
        <f>('Added Columns'!H882-'Added Columns'!H$1)/'Added Columns'!H$3</f>
        <v>0.53758052970651393</v>
      </c>
      <c r="I882">
        <v>0</v>
      </c>
      <c r="J882">
        <v>1</v>
      </c>
      <c r="K882">
        <v>0</v>
      </c>
      <c r="L882">
        <f>('Added Columns'!L882-'Added Columns'!L$1)/'Added Columns'!L$3</f>
        <v>0.21428571428571427</v>
      </c>
      <c r="M882">
        <f>('Added Columns'!M882-'Added Columns'!M$1)/'Added Columns'!M$3</f>
        <v>0.75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f>('Added Columns'!T882-'Added Columns'!T$1)/'Added Columns'!T$3</f>
        <v>0.66666666666666663</v>
      </c>
      <c r="U882">
        <f>('Added Columns'!U882-'Added Columns'!U$1)/'Added Columns'!U$3</f>
        <v>0.27142857142857141</v>
      </c>
      <c r="V882">
        <f>('Added Columns'!V882-'Added Columns'!V$1)/'Added Columns'!V$3</f>
        <v>0.66666666666666663</v>
      </c>
      <c r="W882">
        <f>('Added Columns'!W882-'Added Columns'!W$1)/'Added Columns'!W$3</f>
        <v>0.25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f>('Added Columns'!AG882-'Added Columns'!AG$1)/'Added Columns'!AG$3</f>
        <v>0.66666666666666663</v>
      </c>
      <c r="AH882">
        <v>1</v>
      </c>
      <c r="AI882">
        <v>0</v>
      </c>
      <c r="AJ882">
        <v>0</v>
      </c>
      <c r="AK882">
        <f>('Added Columns'!AK882-'Added Columns'!AK$1)/'Added Columns'!AK$3</f>
        <v>0.13070036861506057</v>
      </c>
      <c r="AL882">
        <f>('Added Columns'!AL882-'Added Columns'!AL$1)/'Added Columns'!AL$3</f>
        <v>0.37000602288697049</v>
      </c>
      <c r="AM882">
        <f>('Added Columns'!AM882-'Added Columns'!AM$1)/'Added Columns'!AM$3</f>
        <v>0.1111111111111111</v>
      </c>
      <c r="AN882">
        <v>0</v>
      </c>
      <c r="AO882">
        <f>('Added Columns'!AO882-'Added Columns'!AO$1)/'Added Columns'!AO$3</f>
        <v>0.14285714285714285</v>
      </c>
      <c r="AP882">
        <f>('Added Columns'!AP882-'Added Columns'!AP$1)/'Added Columns'!AP$3</f>
        <v>0</v>
      </c>
      <c r="AQ882">
        <f>('Added Columns'!AQ882-'Added Columns'!AQ$1)/'Added Columns'!AQ$3</f>
        <v>0</v>
      </c>
      <c r="AR882">
        <f>('Added Columns'!AR882-'Added Columns'!AR$1)/'Added Columns'!AR$3</f>
        <v>1</v>
      </c>
      <c r="AS882">
        <f>('Added Columns'!AS882-'Added Columns'!AS$1)/'Added Columns'!AS$3</f>
        <v>0.25</v>
      </c>
      <c r="AT882">
        <f>('Added Columns'!AT882-'Added Columns'!AT$1)/'Added Columns'!AT$3</f>
        <v>0.66666666666666663</v>
      </c>
      <c r="AU882">
        <f>('Added Columns'!AU882-'Added Columns'!AU$1)/'Added Columns'!AU$3</f>
        <v>0.33333333333333331</v>
      </c>
      <c r="AV882">
        <f>('Added Columns'!AV882-'Added Columns'!AV$1)/'Added Columns'!AV$3</f>
        <v>0.25</v>
      </c>
      <c r="AW882">
        <f>('Added Columns'!AW882-'Added Columns'!AW$1)/'Added Columns'!AW$3</f>
        <v>0.3888888888888889</v>
      </c>
      <c r="AX882">
        <f>('Added Columns'!AX882-'Added Columns'!AX$1)/'Added Columns'!AX$3</f>
        <v>0.53333333333333333</v>
      </c>
      <c r="AY882">
        <f>('Added Columns'!AY882-'Added Columns'!AY$1)/'Added Columns'!AY$3</f>
        <v>0.52941176470588236</v>
      </c>
      <c r="AZ882">
        <v>1</v>
      </c>
      <c r="BA882">
        <v>0</v>
      </c>
    </row>
    <row r="883" spans="1:53" x14ac:dyDescent="0.25">
      <c r="A883">
        <v>876</v>
      </c>
      <c r="B883">
        <v>1</v>
      </c>
      <c r="C883">
        <v>0</v>
      </c>
      <c r="D883">
        <f>('Added Columns'!D883-'Added Columns'!D$1)/'Added Columns'!D$3</f>
        <v>0.61904761904761907</v>
      </c>
      <c r="E883">
        <v>1</v>
      </c>
      <c r="F883">
        <v>0</v>
      </c>
      <c r="G883">
        <v>0</v>
      </c>
      <c r="H883">
        <f>('Added Columns'!H883-'Added Columns'!H$1)/'Added Columns'!H$3</f>
        <v>7.0150322118826061E-2</v>
      </c>
      <c r="I883">
        <v>0</v>
      </c>
      <c r="J883">
        <v>1</v>
      </c>
      <c r="K883">
        <v>0</v>
      </c>
      <c r="L883">
        <f>('Added Columns'!L883-'Added Columns'!L$1)/'Added Columns'!L$3</f>
        <v>1</v>
      </c>
      <c r="M883">
        <f>('Added Columns'!M883-'Added Columns'!M$1)/'Added Columns'!M$3</f>
        <v>0.75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f>('Added Columns'!T883-'Added Columns'!T$1)/'Added Columns'!T$3</f>
        <v>1</v>
      </c>
      <c r="U883">
        <f>('Added Columns'!U883-'Added Columns'!U$1)/'Added Columns'!U$3</f>
        <v>2.8571428571428571E-2</v>
      </c>
      <c r="V883">
        <f>('Added Columns'!V883-'Added Columns'!V$1)/'Added Columns'!V$3</f>
        <v>0.66666666666666663</v>
      </c>
      <c r="W883">
        <f>('Added Columns'!W883-'Added Columns'!W$1)/'Added Columns'!W$3</f>
        <v>0.25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f>('Added Columns'!AG883-'Added Columns'!AG$1)/'Added Columns'!AG$3</f>
        <v>1</v>
      </c>
      <c r="AH883">
        <v>0</v>
      </c>
      <c r="AI883">
        <v>0</v>
      </c>
      <c r="AJ883">
        <v>1</v>
      </c>
      <c r="AK883">
        <f>('Added Columns'!AK883-'Added Columns'!AK$1)/'Added Columns'!AK$3</f>
        <v>0.18599262769878883</v>
      </c>
      <c r="AL883">
        <f>('Added Columns'!AL883-'Added Columns'!AL$1)/'Added Columns'!AL$3</f>
        <v>0.22686207588837584</v>
      </c>
      <c r="AM883">
        <f>('Added Columns'!AM883-'Added Columns'!AM$1)/'Added Columns'!AM$3</f>
        <v>0.1111111111111111</v>
      </c>
      <c r="AN883">
        <v>0</v>
      </c>
      <c r="AO883">
        <f>('Added Columns'!AO883-'Added Columns'!AO$1)/'Added Columns'!AO$3</f>
        <v>1</v>
      </c>
      <c r="AP883">
        <f>('Added Columns'!AP883-'Added Columns'!AP$1)/'Added Columns'!AP$3</f>
        <v>1</v>
      </c>
      <c r="AQ883">
        <f>('Added Columns'!AQ883-'Added Columns'!AQ$1)/'Added Columns'!AQ$3</f>
        <v>0.33333333333333331</v>
      </c>
      <c r="AR883">
        <f>('Added Columns'!AR883-'Added Columns'!AR$1)/'Added Columns'!AR$3</f>
        <v>0</v>
      </c>
      <c r="AS883">
        <f>('Added Columns'!AS883-'Added Columns'!AS$1)/'Added Columns'!AS$3</f>
        <v>0.5</v>
      </c>
      <c r="AT883">
        <f>('Added Columns'!AT883-'Added Columns'!AT$1)/'Added Columns'!AT$3</f>
        <v>0.5</v>
      </c>
      <c r="AU883">
        <f>('Added Columns'!AU883-'Added Columns'!AU$1)/'Added Columns'!AU$3</f>
        <v>0.66666666666666663</v>
      </c>
      <c r="AV883">
        <f>('Added Columns'!AV883-'Added Columns'!AV$1)/'Added Columns'!AV$3</f>
        <v>0.5</v>
      </c>
      <c r="AW883">
        <f>('Added Columns'!AW883-'Added Columns'!AW$1)/'Added Columns'!AW$3</f>
        <v>0.61111111111111116</v>
      </c>
      <c r="AX883">
        <f>('Added Columns'!AX883-'Added Columns'!AX$1)/'Added Columns'!AX$3</f>
        <v>0.8666666666666667</v>
      </c>
      <c r="AY883">
        <f>('Added Columns'!AY883-'Added Columns'!AY$1)/'Added Columns'!AY$3</f>
        <v>1</v>
      </c>
      <c r="AZ883">
        <v>1</v>
      </c>
      <c r="BA883">
        <v>0</v>
      </c>
    </row>
    <row r="884" spans="1:53" x14ac:dyDescent="0.25">
      <c r="A884">
        <v>877</v>
      </c>
      <c r="B884">
        <v>1</v>
      </c>
      <c r="C884">
        <v>0</v>
      </c>
      <c r="D884">
        <f>('Added Columns'!D884-'Added Columns'!D$1)/'Added Columns'!D$3</f>
        <v>4.7619047619047616E-2</v>
      </c>
      <c r="E884">
        <v>1</v>
      </c>
      <c r="F884">
        <v>0</v>
      </c>
      <c r="G884">
        <v>0</v>
      </c>
      <c r="H884">
        <f>('Added Columns'!H884-'Added Columns'!H$1)/'Added Columns'!H$3</f>
        <v>0.39513242662848963</v>
      </c>
      <c r="I884">
        <v>1</v>
      </c>
      <c r="J884">
        <v>0</v>
      </c>
      <c r="K884">
        <v>0</v>
      </c>
      <c r="L884">
        <f>('Added Columns'!L884-'Added Columns'!L$1)/'Added Columns'!L$3</f>
        <v>0.7142857142857143</v>
      </c>
      <c r="M884">
        <f>('Added Columns'!M884-'Added Columns'!M$1)/'Added Columns'!M$3</f>
        <v>0.5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f>('Added Columns'!T884-'Added Columns'!T$1)/'Added Columns'!T$3</f>
        <v>0.66666666666666663</v>
      </c>
      <c r="U884">
        <f>('Added Columns'!U884-'Added Columns'!U$1)/'Added Columns'!U$3</f>
        <v>0.18571428571428572</v>
      </c>
      <c r="V884">
        <f>('Added Columns'!V884-'Added Columns'!V$1)/'Added Columns'!V$3</f>
        <v>1</v>
      </c>
      <c r="W884">
        <f>('Added Columns'!W884-'Added Columns'!W$1)/'Added Columns'!W$3</f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f>('Added Columns'!AG884-'Added Columns'!AG$1)/'Added Columns'!AG$3</f>
        <v>1</v>
      </c>
      <c r="AH884">
        <v>0</v>
      </c>
      <c r="AI884">
        <v>0</v>
      </c>
      <c r="AJ884">
        <v>1</v>
      </c>
      <c r="AK884">
        <f>('Added Columns'!AK884-'Added Columns'!AK$1)/'Added Columns'!AK$3</f>
        <v>8.7888362295945238E-2</v>
      </c>
      <c r="AL884">
        <f>('Added Columns'!AL884-'Added Columns'!AL$1)/'Added Columns'!AL$3</f>
        <v>0.11869102589841397</v>
      </c>
      <c r="AM884">
        <f>('Added Columns'!AM884-'Added Columns'!AM$1)/'Added Columns'!AM$3</f>
        <v>0.1111111111111111</v>
      </c>
      <c r="AN884">
        <v>0</v>
      </c>
      <c r="AO884">
        <f>('Added Columns'!AO884-'Added Columns'!AO$1)/'Added Columns'!AO$3</f>
        <v>0.42857142857142855</v>
      </c>
      <c r="AP884">
        <f>('Added Columns'!AP884-'Added Columns'!AP$1)/'Added Columns'!AP$3</f>
        <v>0</v>
      </c>
      <c r="AQ884">
        <f>('Added Columns'!AQ884-'Added Columns'!AQ$1)/'Added Columns'!AQ$3</f>
        <v>1</v>
      </c>
      <c r="AR884">
        <f>('Added Columns'!AR884-'Added Columns'!AR$1)/'Added Columns'!AR$3</f>
        <v>0</v>
      </c>
      <c r="AS884">
        <f>('Added Columns'!AS884-'Added Columns'!AS$1)/'Added Columns'!AS$3</f>
        <v>0.05</v>
      </c>
      <c r="AT884">
        <f>('Added Columns'!AT884-'Added Columns'!AT$1)/'Added Columns'!AT$3</f>
        <v>0.33333333333333331</v>
      </c>
      <c r="AU884">
        <f>('Added Columns'!AU884-'Added Columns'!AU$1)/'Added Columns'!AU$3</f>
        <v>0.66666666666666663</v>
      </c>
      <c r="AV884">
        <f>('Added Columns'!AV884-'Added Columns'!AV$1)/'Added Columns'!AV$3</f>
        <v>0.05</v>
      </c>
      <c r="AW884">
        <f>('Added Columns'!AW884-'Added Columns'!AW$1)/'Added Columns'!AW$3</f>
        <v>5.5555555555555552E-2</v>
      </c>
      <c r="AX884">
        <f>('Added Columns'!AX884-'Added Columns'!AX$1)/'Added Columns'!AX$3</f>
        <v>0.13333333333333333</v>
      </c>
      <c r="AY884">
        <f>('Added Columns'!AY884-'Added Columns'!AY$1)/'Added Columns'!AY$3</f>
        <v>0.11764705882352941</v>
      </c>
      <c r="AZ884">
        <v>1</v>
      </c>
      <c r="BA884">
        <v>0</v>
      </c>
    </row>
    <row r="885" spans="1:53" x14ac:dyDescent="0.25">
      <c r="A885">
        <v>878</v>
      </c>
      <c r="B885">
        <v>1</v>
      </c>
      <c r="C885">
        <v>0</v>
      </c>
      <c r="D885">
        <f>('Added Columns'!D885-'Added Columns'!D$1)/'Added Columns'!D$3</f>
        <v>0.66666666666666663</v>
      </c>
      <c r="E885">
        <v>1</v>
      </c>
      <c r="F885">
        <v>0</v>
      </c>
      <c r="G885">
        <v>0</v>
      </c>
      <c r="H885">
        <f>('Added Columns'!H885-'Added Columns'!H$1)/'Added Columns'!H$3</f>
        <v>3.4359341445955621E-2</v>
      </c>
      <c r="I885">
        <v>0</v>
      </c>
      <c r="J885">
        <v>1</v>
      </c>
      <c r="K885">
        <v>0</v>
      </c>
      <c r="L885">
        <f>('Added Columns'!L885-'Added Columns'!L$1)/'Added Columns'!L$3</f>
        <v>3.5714285714285712E-2</v>
      </c>
      <c r="M885">
        <f>('Added Columns'!M885-'Added Columns'!M$1)/'Added Columns'!M$3</f>
        <v>0.75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f>('Added Columns'!T885-'Added Columns'!T$1)/'Added Columns'!T$3</f>
        <v>1</v>
      </c>
      <c r="U885">
        <f>('Added Columns'!U885-'Added Columns'!U$1)/'Added Columns'!U$3</f>
        <v>0.42857142857142855</v>
      </c>
      <c r="V885">
        <f>('Added Columns'!V885-'Added Columns'!V$1)/'Added Columns'!V$3</f>
        <v>0.66666666666666663</v>
      </c>
      <c r="W885">
        <f>('Added Columns'!W885-'Added Columns'!W$1)/'Added Columns'!W$3</f>
        <v>0.25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f>('Added Columns'!AG885-'Added Columns'!AG$1)/'Added Columns'!AG$3</f>
        <v>1</v>
      </c>
      <c r="AH885">
        <v>1</v>
      </c>
      <c r="AI885">
        <v>0</v>
      </c>
      <c r="AJ885">
        <v>0</v>
      </c>
      <c r="AK885">
        <f>('Added Columns'!AK885-'Added Columns'!AK$1)/'Added Columns'!AK$3</f>
        <v>0.33543970510795157</v>
      </c>
      <c r="AL885">
        <f>('Added Columns'!AL885-'Added Columns'!AL$1)/'Added Columns'!AL$3</f>
        <v>0.61590042160208791</v>
      </c>
      <c r="AM885">
        <f>('Added Columns'!AM885-'Added Columns'!AM$1)/'Added Columns'!AM$3</f>
        <v>0.22222222222222221</v>
      </c>
      <c r="AN885">
        <v>0</v>
      </c>
      <c r="AO885">
        <f>('Added Columns'!AO885-'Added Columns'!AO$1)/'Added Columns'!AO$3</f>
        <v>0</v>
      </c>
      <c r="AP885">
        <f>('Added Columns'!AP885-'Added Columns'!AP$1)/'Added Columns'!AP$3</f>
        <v>0</v>
      </c>
      <c r="AQ885">
        <f>('Added Columns'!AQ885-'Added Columns'!AQ$1)/'Added Columns'!AQ$3</f>
        <v>0.66666666666666663</v>
      </c>
      <c r="AR885">
        <f>('Added Columns'!AR885-'Added Columns'!AR$1)/'Added Columns'!AR$3</f>
        <v>0.33333333333333331</v>
      </c>
      <c r="AS885">
        <f>('Added Columns'!AS885-'Added Columns'!AS$1)/'Added Columns'!AS$3</f>
        <v>0.3</v>
      </c>
      <c r="AT885">
        <f>('Added Columns'!AT885-'Added Columns'!AT$1)/'Added Columns'!AT$3</f>
        <v>0.5</v>
      </c>
      <c r="AU885">
        <f>('Added Columns'!AU885-'Added Columns'!AU$1)/'Added Columns'!AU$3</f>
        <v>0.33333333333333331</v>
      </c>
      <c r="AV885">
        <f>('Added Columns'!AV885-'Added Columns'!AV$1)/'Added Columns'!AV$3</f>
        <v>0.15</v>
      </c>
      <c r="AW885">
        <f>('Added Columns'!AW885-'Added Columns'!AW$1)/'Added Columns'!AW$3</f>
        <v>0.16666666666666666</v>
      </c>
      <c r="AX885">
        <f>('Added Columns'!AX885-'Added Columns'!AX$1)/'Added Columns'!AX$3</f>
        <v>6.6666666666666666E-2</v>
      </c>
      <c r="AY885">
        <f>('Added Columns'!AY885-'Added Columns'!AY$1)/'Added Columns'!AY$3</f>
        <v>0.23529411764705882</v>
      </c>
      <c r="AZ885">
        <v>1</v>
      </c>
      <c r="BA885">
        <v>0</v>
      </c>
    </row>
    <row r="886" spans="1:53" x14ac:dyDescent="0.25">
      <c r="A886">
        <v>879</v>
      </c>
      <c r="B886">
        <v>1</v>
      </c>
      <c r="C886">
        <v>0</v>
      </c>
      <c r="D886">
        <f>('Added Columns'!D886-'Added Columns'!D$1)/'Added Columns'!D$3</f>
        <v>0.5714285714285714</v>
      </c>
      <c r="E886">
        <v>0</v>
      </c>
      <c r="F886">
        <v>0</v>
      </c>
      <c r="G886">
        <v>1</v>
      </c>
      <c r="H886">
        <f>('Added Columns'!H886-'Added Columns'!H$1)/'Added Columns'!H$3</f>
        <v>5.5118110236220472E-2</v>
      </c>
      <c r="I886">
        <v>0</v>
      </c>
      <c r="J886">
        <v>0</v>
      </c>
      <c r="K886">
        <v>1</v>
      </c>
      <c r="L886">
        <f>('Added Columns'!L886-'Added Columns'!L$1)/'Added Columns'!L$3</f>
        <v>3.5714285714285712E-2</v>
      </c>
      <c r="M886">
        <f>('Added Columns'!M886-'Added Columns'!M$1)/'Added Columns'!M$3</f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f>('Added Columns'!T886-'Added Columns'!T$1)/'Added Columns'!T$3</f>
        <v>1</v>
      </c>
      <c r="U886">
        <f>('Added Columns'!U886-'Added Columns'!U$1)/'Added Columns'!U$3</f>
        <v>0.7</v>
      </c>
      <c r="V886">
        <f>('Added Columns'!V886-'Added Columns'!V$1)/'Added Columns'!V$3</f>
        <v>1</v>
      </c>
      <c r="W886">
        <f>('Added Columns'!W886-'Added Columns'!W$1)/'Added Columns'!W$3</f>
        <v>0.25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f>('Added Columns'!AG886-'Added Columns'!AG$1)/'Added Columns'!AG$3</f>
        <v>0</v>
      </c>
      <c r="AH886">
        <v>0</v>
      </c>
      <c r="AI886">
        <v>1</v>
      </c>
      <c r="AJ886">
        <v>0</v>
      </c>
      <c r="AK886">
        <f>('Added Columns'!AK886-'Added Columns'!AK$1)/'Added Columns'!AK$3</f>
        <v>0.27714586624539234</v>
      </c>
      <c r="AL886">
        <f>('Added Columns'!AL886-'Added Columns'!AL$1)/'Added Columns'!AL$3</f>
        <v>0.43220236900220838</v>
      </c>
      <c r="AM886">
        <f>('Added Columns'!AM886-'Added Columns'!AM$1)/'Added Columns'!AM$3</f>
        <v>0.77777777777777779</v>
      </c>
      <c r="AN886">
        <v>0</v>
      </c>
      <c r="AO886">
        <f>('Added Columns'!AO886-'Added Columns'!AO$1)/'Added Columns'!AO$3</f>
        <v>0.35714285714285715</v>
      </c>
      <c r="AP886">
        <f>('Added Columns'!AP886-'Added Columns'!AP$1)/'Added Columns'!AP$3</f>
        <v>0</v>
      </c>
      <c r="AQ886">
        <f>('Added Columns'!AQ886-'Added Columns'!AQ$1)/'Added Columns'!AQ$3</f>
        <v>0</v>
      </c>
      <c r="AR886">
        <f>('Added Columns'!AR886-'Added Columns'!AR$1)/'Added Columns'!AR$3</f>
        <v>0.33333333333333331</v>
      </c>
      <c r="AS886">
        <f>('Added Columns'!AS886-'Added Columns'!AS$1)/'Added Columns'!AS$3</f>
        <v>0.25</v>
      </c>
      <c r="AT886">
        <f>('Added Columns'!AT886-'Added Columns'!AT$1)/'Added Columns'!AT$3</f>
        <v>0.5</v>
      </c>
      <c r="AU886">
        <f>('Added Columns'!AU886-'Added Columns'!AU$1)/'Added Columns'!AU$3</f>
        <v>1</v>
      </c>
      <c r="AV886">
        <f>('Added Columns'!AV886-'Added Columns'!AV$1)/'Added Columns'!AV$3</f>
        <v>0.1</v>
      </c>
      <c r="AW886">
        <f>('Added Columns'!AW886-'Added Columns'!AW$1)/'Added Columns'!AW$3</f>
        <v>0.16666666666666666</v>
      </c>
      <c r="AX886">
        <f>('Added Columns'!AX886-'Added Columns'!AX$1)/'Added Columns'!AX$3</f>
        <v>0</v>
      </c>
      <c r="AY886">
        <f>('Added Columns'!AY886-'Added Columns'!AY$1)/'Added Columns'!AY$3</f>
        <v>0.17647058823529413</v>
      </c>
      <c r="AZ886">
        <v>1</v>
      </c>
      <c r="BA886">
        <v>0</v>
      </c>
    </row>
    <row r="887" spans="1:53" x14ac:dyDescent="0.25">
      <c r="A887">
        <v>880</v>
      </c>
      <c r="B887">
        <v>1</v>
      </c>
      <c r="C887">
        <v>0</v>
      </c>
      <c r="D887">
        <f>('Added Columns'!D887-'Added Columns'!D$1)/'Added Columns'!D$3</f>
        <v>1</v>
      </c>
      <c r="E887">
        <v>1</v>
      </c>
      <c r="F887">
        <v>0</v>
      </c>
      <c r="G887">
        <v>0</v>
      </c>
      <c r="H887">
        <f>('Added Columns'!H887-'Added Columns'!H$1)/'Added Columns'!H$3</f>
        <v>0.42519685039370081</v>
      </c>
      <c r="I887">
        <v>1</v>
      </c>
      <c r="J887">
        <v>0</v>
      </c>
      <c r="K887">
        <v>0</v>
      </c>
      <c r="L887">
        <f>('Added Columns'!L887-'Added Columns'!L$1)/'Added Columns'!L$3</f>
        <v>0.21428571428571427</v>
      </c>
      <c r="M887">
        <f>('Added Columns'!M887-'Added Columns'!M$1)/'Added Columns'!M$3</f>
        <v>0.75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f>('Added Columns'!T887-'Added Columns'!T$1)/'Added Columns'!T$3</f>
        <v>0.33333333333333331</v>
      </c>
      <c r="U887">
        <f>('Added Columns'!U887-'Added Columns'!U$1)/'Added Columns'!U$3</f>
        <v>0.31428571428571428</v>
      </c>
      <c r="V887">
        <f>('Added Columns'!V887-'Added Columns'!V$1)/'Added Columns'!V$3</f>
        <v>1</v>
      </c>
      <c r="W887">
        <f>('Added Columns'!W887-'Added Columns'!W$1)/'Added Columns'!W$3</f>
        <v>0.25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f>('Added Columns'!AG887-'Added Columns'!AG$1)/'Added Columns'!AG$3</f>
        <v>1</v>
      </c>
      <c r="AH887">
        <v>1</v>
      </c>
      <c r="AI887">
        <v>0</v>
      </c>
      <c r="AJ887">
        <v>0</v>
      </c>
      <c r="AK887">
        <f>('Added Columns'!AK887-'Added Columns'!AK$1)/'Added Columns'!AK$3</f>
        <v>0.22174828857293313</v>
      </c>
      <c r="AL887">
        <f>('Added Columns'!AL887-'Added Columns'!AL$1)/'Added Columns'!AL$3</f>
        <v>0.35330254968881752</v>
      </c>
      <c r="AM887">
        <f>('Added Columns'!AM887-'Added Columns'!AM$1)/'Added Columns'!AM$3</f>
        <v>0</v>
      </c>
      <c r="AN887">
        <v>1</v>
      </c>
      <c r="AO887">
        <f>('Added Columns'!AO887-'Added Columns'!AO$1)/'Added Columns'!AO$3</f>
        <v>0.5</v>
      </c>
      <c r="AP887">
        <f>('Added Columns'!AP887-'Added Columns'!AP$1)/'Added Columns'!AP$3</f>
        <v>0</v>
      </c>
      <c r="AQ887">
        <f>('Added Columns'!AQ887-'Added Columns'!AQ$1)/'Added Columns'!AQ$3</f>
        <v>0.33333333333333331</v>
      </c>
      <c r="AR887">
        <f>('Added Columns'!AR887-'Added Columns'!AR$1)/'Added Columns'!AR$3</f>
        <v>0.33333333333333331</v>
      </c>
      <c r="AS887">
        <f>('Added Columns'!AS887-'Added Columns'!AS$1)/'Added Columns'!AS$3</f>
        <v>0.3</v>
      </c>
      <c r="AT887">
        <f>('Added Columns'!AT887-'Added Columns'!AT$1)/'Added Columns'!AT$3</f>
        <v>0.5</v>
      </c>
      <c r="AU887">
        <f>('Added Columns'!AU887-'Added Columns'!AU$1)/'Added Columns'!AU$3</f>
        <v>0.66666666666666663</v>
      </c>
      <c r="AV887">
        <f>('Added Columns'!AV887-'Added Columns'!AV$1)/'Added Columns'!AV$3</f>
        <v>0.27500000000000002</v>
      </c>
      <c r="AW887">
        <f>('Added Columns'!AW887-'Added Columns'!AW$1)/'Added Columns'!AW$3</f>
        <v>0.3888888888888889</v>
      </c>
      <c r="AX887">
        <f>('Added Columns'!AX887-'Added Columns'!AX$1)/'Added Columns'!AX$3</f>
        <v>6.6666666666666666E-2</v>
      </c>
      <c r="AY887">
        <f>('Added Columns'!AY887-'Added Columns'!AY$1)/'Added Columns'!AY$3</f>
        <v>0.52941176470588236</v>
      </c>
      <c r="AZ887">
        <v>1</v>
      </c>
      <c r="BA887">
        <v>0</v>
      </c>
    </row>
    <row r="888" spans="1:53" x14ac:dyDescent="0.25">
      <c r="A888">
        <v>881</v>
      </c>
      <c r="B888">
        <v>0</v>
      </c>
      <c r="C888">
        <v>1</v>
      </c>
      <c r="D888">
        <f>('Added Columns'!D888-'Added Columns'!D$1)/'Added Columns'!D$3</f>
        <v>0.33333333333333331</v>
      </c>
      <c r="E888">
        <v>0</v>
      </c>
      <c r="F888">
        <v>1</v>
      </c>
      <c r="G888">
        <v>0</v>
      </c>
      <c r="H888">
        <f>('Added Columns'!H888-'Added Columns'!H$1)/'Added Columns'!H$3</f>
        <v>1.0021474588403722E-2</v>
      </c>
      <c r="I888">
        <v>0</v>
      </c>
      <c r="J888">
        <v>1</v>
      </c>
      <c r="K888">
        <v>0</v>
      </c>
      <c r="L888">
        <f>('Added Columns'!L888-'Added Columns'!L$1)/'Added Columns'!L$3</f>
        <v>0.42857142857142855</v>
      </c>
      <c r="M888">
        <f>('Added Columns'!M888-'Added Columns'!M$1)/'Added Columns'!M$3</f>
        <v>0.5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f>('Added Columns'!T888-'Added Columns'!T$1)/'Added Columns'!T$3</f>
        <v>0.66666666666666663</v>
      </c>
      <c r="U888">
        <f>('Added Columns'!U888-'Added Columns'!U$1)/'Added Columns'!U$3</f>
        <v>0.67142857142857137</v>
      </c>
      <c r="V888">
        <f>('Added Columns'!V888-'Added Columns'!V$1)/'Added Columns'!V$3</f>
        <v>0.33333333333333331</v>
      </c>
      <c r="W888">
        <f>('Added Columns'!W888-'Added Columns'!W$1)/'Added Columns'!W$3</f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f>('Added Columns'!AG888-'Added Columns'!AG$1)/'Added Columns'!AG$3</f>
        <v>0.33333333333333331</v>
      </c>
      <c r="AH888">
        <v>0</v>
      </c>
      <c r="AI888">
        <v>1</v>
      </c>
      <c r="AJ888">
        <v>0</v>
      </c>
      <c r="AK888">
        <f>('Added Columns'!AK888-'Added Columns'!AK$1)/'Added Columns'!AK$3</f>
        <v>9.1311216429699846E-2</v>
      </c>
      <c r="AL888">
        <f>('Added Columns'!AL888-'Added Columns'!AL$1)/'Added Columns'!AL$3</f>
        <v>0.2102790604296326</v>
      </c>
      <c r="AM888">
        <f>('Added Columns'!AM888-'Added Columns'!AM$1)/'Added Columns'!AM$3</f>
        <v>0.1111111111111111</v>
      </c>
      <c r="AN888">
        <v>0</v>
      </c>
      <c r="AO888">
        <f>('Added Columns'!AO888-'Added Columns'!AO$1)/'Added Columns'!AO$3</f>
        <v>0.6428571428571429</v>
      </c>
      <c r="AP888">
        <f>('Added Columns'!AP888-'Added Columns'!AP$1)/'Added Columns'!AP$3</f>
        <v>1</v>
      </c>
      <c r="AQ888">
        <f>('Added Columns'!AQ888-'Added Columns'!AQ$1)/'Added Columns'!AQ$3</f>
        <v>0.66666666666666663</v>
      </c>
      <c r="AR888">
        <f>('Added Columns'!AR888-'Added Columns'!AR$1)/'Added Columns'!AR$3</f>
        <v>0.33333333333333331</v>
      </c>
      <c r="AS888">
        <f>('Added Columns'!AS888-'Added Columns'!AS$1)/'Added Columns'!AS$3</f>
        <v>0.05</v>
      </c>
      <c r="AT888">
        <f>('Added Columns'!AT888-'Added Columns'!AT$1)/'Added Columns'!AT$3</f>
        <v>0.33333333333333331</v>
      </c>
      <c r="AU888">
        <f>('Added Columns'!AU888-'Added Columns'!AU$1)/'Added Columns'!AU$3</f>
        <v>0.66666666666666663</v>
      </c>
      <c r="AV888">
        <f>('Added Columns'!AV888-'Added Columns'!AV$1)/'Added Columns'!AV$3</f>
        <v>0.05</v>
      </c>
      <c r="AW888">
        <f>('Added Columns'!AW888-'Added Columns'!AW$1)/'Added Columns'!AW$3</f>
        <v>0.1111111111111111</v>
      </c>
      <c r="AX888">
        <f>('Added Columns'!AX888-'Added Columns'!AX$1)/'Added Columns'!AX$3</f>
        <v>0.13333333333333333</v>
      </c>
      <c r="AY888">
        <f>('Added Columns'!AY888-'Added Columns'!AY$1)/'Added Columns'!AY$3</f>
        <v>0.11764705882352941</v>
      </c>
      <c r="AZ888">
        <v>1</v>
      </c>
      <c r="BA888">
        <v>0</v>
      </c>
    </row>
    <row r="889" spans="1:53" x14ac:dyDescent="0.25">
      <c r="A889">
        <v>882</v>
      </c>
      <c r="B889">
        <v>0</v>
      </c>
      <c r="C889">
        <v>1</v>
      </c>
      <c r="D889">
        <f>('Added Columns'!D889-'Added Columns'!D$1)/'Added Columns'!D$3</f>
        <v>0.33333333333333331</v>
      </c>
      <c r="E889">
        <v>0</v>
      </c>
      <c r="F889">
        <v>1</v>
      </c>
      <c r="G889">
        <v>0</v>
      </c>
      <c r="H889">
        <f>('Added Columns'!H889-'Added Columns'!H$1)/'Added Columns'!H$3</f>
        <v>0.86900501073729419</v>
      </c>
      <c r="I889">
        <v>0</v>
      </c>
      <c r="J889">
        <v>1</v>
      </c>
      <c r="K889">
        <v>0</v>
      </c>
      <c r="L889">
        <f>('Added Columns'!L889-'Added Columns'!L$1)/'Added Columns'!L$3</f>
        <v>3.5714285714285712E-2</v>
      </c>
      <c r="M889">
        <f>('Added Columns'!M889-'Added Columns'!M$1)/'Added Columns'!M$3</f>
        <v>0.25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f>('Added Columns'!T889-'Added Columns'!T$1)/'Added Columns'!T$3</f>
        <v>1</v>
      </c>
      <c r="U889">
        <f>('Added Columns'!U889-'Added Columns'!U$1)/'Added Columns'!U$3</f>
        <v>0.11428571428571428</v>
      </c>
      <c r="V889">
        <f>('Added Columns'!V889-'Added Columns'!V$1)/'Added Columns'!V$3</f>
        <v>0.66666666666666663</v>
      </c>
      <c r="W889">
        <f>('Added Columns'!W889-'Added Columns'!W$1)/'Added Columns'!W$3</f>
        <v>0.25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f>('Added Columns'!AG889-'Added Columns'!AG$1)/'Added Columns'!AG$3</f>
        <v>0.66666666666666663</v>
      </c>
      <c r="AH889">
        <v>0</v>
      </c>
      <c r="AI889">
        <v>0</v>
      </c>
      <c r="AJ889">
        <v>1</v>
      </c>
      <c r="AK889">
        <f>('Added Columns'!AK889-'Added Columns'!AK$1)/'Added Columns'!AK$3</f>
        <v>0.21005792522380201</v>
      </c>
      <c r="AL889">
        <f>('Added Columns'!AL889-'Added Columns'!AL$1)/'Added Columns'!AL$3</f>
        <v>9.7972294719935755E-3</v>
      </c>
      <c r="AM889">
        <f>('Added Columns'!AM889-'Added Columns'!AM$1)/'Added Columns'!AM$3</f>
        <v>0.44444444444444442</v>
      </c>
      <c r="AN889">
        <v>1</v>
      </c>
      <c r="AO889">
        <f>('Added Columns'!AO889-'Added Columns'!AO$1)/'Added Columns'!AO$3</f>
        <v>0.21428571428571427</v>
      </c>
      <c r="AP889">
        <f>('Added Columns'!AP889-'Added Columns'!AP$1)/'Added Columns'!AP$3</f>
        <v>0</v>
      </c>
      <c r="AQ889">
        <f>('Added Columns'!AQ889-'Added Columns'!AQ$1)/'Added Columns'!AQ$3</f>
        <v>1</v>
      </c>
      <c r="AR889">
        <f>('Added Columns'!AR889-'Added Columns'!AR$1)/'Added Columns'!AR$3</f>
        <v>0</v>
      </c>
      <c r="AS889">
        <f>('Added Columns'!AS889-'Added Columns'!AS$1)/'Added Columns'!AS$3</f>
        <v>0.25</v>
      </c>
      <c r="AT889">
        <f>('Added Columns'!AT889-'Added Columns'!AT$1)/'Added Columns'!AT$3</f>
        <v>0.33333333333333331</v>
      </c>
      <c r="AU889">
        <f>('Added Columns'!AU889-'Added Columns'!AU$1)/'Added Columns'!AU$3</f>
        <v>0.66666666666666663</v>
      </c>
      <c r="AV889">
        <f>('Added Columns'!AV889-'Added Columns'!AV$1)/'Added Columns'!AV$3</f>
        <v>0.2</v>
      </c>
      <c r="AW889">
        <f>('Added Columns'!AW889-'Added Columns'!AW$1)/'Added Columns'!AW$3</f>
        <v>0.3888888888888889</v>
      </c>
      <c r="AX889">
        <f>('Added Columns'!AX889-'Added Columns'!AX$1)/'Added Columns'!AX$3</f>
        <v>0</v>
      </c>
      <c r="AY889">
        <f>('Added Columns'!AY889-'Added Columns'!AY$1)/'Added Columns'!AY$3</f>
        <v>0.41176470588235292</v>
      </c>
      <c r="AZ889">
        <v>1</v>
      </c>
      <c r="BA889">
        <v>0</v>
      </c>
    </row>
    <row r="890" spans="1:53" x14ac:dyDescent="0.25">
      <c r="A890">
        <v>883</v>
      </c>
      <c r="B890">
        <v>0</v>
      </c>
      <c r="C890">
        <v>1</v>
      </c>
      <c r="D890">
        <f>('Added Columns'!D890-'Added Columns'!D$1)/'Added Columns'!D$3</f>
        <v>0.42857142857142855</v>
      </c>
      <c r="E890">
        <v>1</v>
      </c>
      <c r="F890">
        <v>0</v>
      </c>
      <c r="G890">
        <v>0</v>
      </c>
      <c r="H890">
        <f>('Added Columns'!H890-'Added Columns'!H$1)/'Added Columns'!H$3</f>
        <v>0.18682891911238367</v>
      </c>
      <c r="I890">
        <v>0</v>
      </c>
      <c r="J890">
        <v>1</v>
      </c>
      <c r="K890">
        <v>0</v>
      </c>
      <c r="L890">
        <f>('Added Columns'!L890-'Added Columns'!L$1)/'Added Columns'!L$3</f>
        <v>0</v>
      </c>
      <c r="M890">
        <f>('Added Columns'!M890-'Added Columns'!M$1)/'Added Columns'!M$3</f>
        <v>0.5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f>('Added Columns'!T890-'Added Columns'!T$1)/'Added Columns'!T$3</f>
        <v>0.66666666666666663</v>
      </c>
      <c r="U890">
        <f>('Added Columns'!U890-'Added Columns'!U$1)/'Added Columns'!U$3</f>
        <v>0.67142857142857137</v>
      </c>
      <c r="V890">
        <f>('Added Columns'!V890-'Added Columns'!V$1)/'Added Columns'!V$3</f>
        <v>0</v>
      </c>
      <c r="W890">
        <f>('Added Columns'!W890-'Added Columns'!W$1)/'Added Columns'!W$3</f>
        <v>0.5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f>('Added Columns'!AG890-'Added Columns'!AG$1)/'Added Columns'!AG$3</f>
        <v>0</v>
      </c>
      <c r="AH890">
        <v>1</v>
      </c>
      <c r="AI890">
        <v>0</v>
      </c>
      <c r="AJ890">
        <v>0</v>
      </c>
      <c r="AK890">
        <f>('Added Columns'!AK890-'Added Columns'!AK$1)/'Added Columns'!AK$3</f>
        <v>0.48672985781990519</v>
      </c>
      <c r="AL890">
        <f>('Added Columns'!AL890-'Added Columns'!AL$1)/'Added Columns'!AL$3</f>
        <v>8.5966673358763304E-2</v>
      </c>
      <c r="AM890">
        <f>('Added Columns'!AM890-'Added Columns'!AM$1)/'Added Columns'!AM$3</f>
        <v>0.22222222222222221</v>
      </c>
      <c r="AN890">
        <v>1</v>
      </c>
      <c r="AO890">
        <f>('Added Columns'!AO890-'Added Columns'!AO$1)/'Added Columns'!AO$3</f>
        <v>0.7142857142857143</v>
      </c>
      <c r="AP890">
        <f>('Added Columns'!AP890-'Added Columns'!AP$1)/'Added Columns'!AP$3</f>
        <v>1</v>
      </c>
      <c r="AQ890">
        <f>('Added Columns'!AQ890-'Added Columns'!AQ$1)/'Added Columns'!AQ$3</f>
        <v>0.66666666666666663</v>
      </c>
      <c r="AR890">
        <f>('Added Columns'!AR890-'Added Columns'!AR$1)/'Added Columns'!AR$3</f>
        <v>0.33333333333333331</v>
      </c>
      <c r="AS890">
        <f>('Added Columns'!AS890-'Added Columns'!AS$1)/'Added Columns'!AS$3</f>
        <v>0.42499999999999999</v>
      </c>
      <c r="AT890">
        <f>('Added Columns'!AT890-'Added Columns'!AT$1)/'Added Columns'!AT$3</f>
        <v>0.33333333333333331</v>
      </c>
      <c r="AU890">
        <f>('Added Columns'!AU890-'Added Columns'!AU$1)/'Added Columns'!AU$3</f>
        <v>0.66666666666666663</v>
      </c>
      <c r="AV890">
        <f>('Added Columns'!AV890-'Added Columns'!AV$1)/'Added Columns'!AV$3</f>
        <v>0.17499999999999999</v>
      </c>
      <c r="AW890">
        <f>('Added Columns'!AW890-'Added Columns'!AW$1)/'Added Columns'!AW$3</f>
        <v>0.3888888888888889</v>
      </c>
      <c r="AX890">
        <f>('Added Columns'!AX890-'Added Columns'!AX$1)/'Added Columns'!AX$3</f>
        <v>0.46666666666666667</v>
      </c>
      <c r="AY890">
        <f>('Added Columns'!AY890-'Added Columns'!AY$1)/'Added Columns'!AY$3</f>
        <v>0.41176470588235292</v>
      </c>
      <c r="AZ890">
        <v>1</v>
      </c>
      <c r="BA890">
        <v>0</v>
      </c>
    </row>
    <row r="891" spans="1:53" x14ac:dyDescent="0.25">
      <c r="A891">
        <v>884</v>
      </c>
      <c r="B891">
        <v>1</v>
      </c>
      <c r="C891">
        <v>0</v>
      </c>
      <c r="D891">
        <f>('Added Columns'!D891-'Added Columns'!D$1)/'Added Columns'!D$3</f>
        <v>0.35714285714285715</v>
      </c>
      <c r="E891">
        <v>1</v>
      </c>
      <c r="F891">
        <v>0</v>
      </c>
      <c r="G891">
        <v>0</v>
      </c>
      <c r="H891">
        <f>('Added Columns'!H891-'Added Columns'!H$1)/'Added Columns'!H$3</f>
        <v>1.0737294201861132E-2</v>
      </c>
      <c r="I891">
        <v>0</v>
      </c>
      <c r="J891">
        <v>1</v>
      </c>
      <c r="K891">
        <v>0</v>
      </c>
      <c r="L891">
        <f>('Added Columns'!L891-'Added Columns'!L$1)/'Added Columns'!L$3</f>
        <v>0.2857142857142857</v>
      </c>
      <c r="M891">
        <f>('Added Columns'!M891-'Added Columns'!M$1)/'Added Columns'!M$3</f>
        <v>0.5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f>('Added Columns'!T891-'Added Columns'!T$1)/'Added Columns'!T$3</f>
        <v>0</v>
      </c>
      <c r="U891">
        <f>('Added Columns'!U891-'Added Columns'!U$1)/'Added Columns'!U$3</f>
        <v>0.42857142857142855</v>
      </c>
      <c r="V891">
        <f>('Added Columns'!V891-'Added Columns'!V$1)/'Added Columns'!V$3</f>
        <v>0.66666666666666663</v>
      </c>
      <c r="W891">
        <f>('Added Columns'!W891-'Added Columns'!W$1)/'Added Columns'!W$3</f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f>('Added Columns'!AG891-'Added Columns'!AG$1)/'Added Columns'!AG$3</f>
        <v>1</v>
      </c>
      <c r="AH891">
        <v>0</v>
      </c>
      <c r="AI891">
        <v>1</v>
      </c>
      <c r="AJ891">
        <v>0</v>
      </c>
      <c r="AK891">
        <f>('Added Columns'!AK891-'Added Columns'!AK$1)/'Added Columns'!AK$3</f>
        <v>9.3312269615587154E-2</v>
      </c>
      <c r="AL891">
        <f>('Added Columns'!AL891-'Added Columns'!AL$1)/'Added Columns'!AL$3</f>
        <v>0.16932342903031519</v>
      </c>
      <c r="AM891">
        <f>('Added Columns'!AM891-'Added Columns'!AM$1)/'Added Columns'!AM$3</f>
        <v>0</v>
      </c>
      <c r="AN891">
        <v>0</v>
      </c>
      <c r="AO891">
        <f>('Added Columns'!AO891-'Added Columns'!AO$1)/'Added Columns'!AO$3</f>
        <v>0.14285714285714285</v>
      </c>
      <c r="AP891">
        <f>('Added Columns'!AP891-'Added Columns'!AP$1)/'Added Columns'!AP$3</f>
        <v>0</v>
      </c>
      <c r="AQ891">
        <f>('Added Columns'!AQ891-'Added Columns'!AQ$1)/'Added Columns'!AQ$3</f>
        <v>0.33333333333333331</v>
      </c>
      <c r="AR891">
        <f>('Added Columns'!AR891-'Added Columns'!AR$1)/'Added Columns'!AR$3</f>
        <v>0.33333333333333331</v>
      </c>
      <c r="AS891">
        <f>('Added Columns'!AS891-'Added Columns'!AS$1)/'Added Columns'!AS$3</f>
        <v>0.375</v>
      </c>
      <c r="AT891">
        <f>('Added Columns'!AT891-'Added Columns'!AT$1)/'Added Columns'!AT$3</f>
        <v>0.83333333333333337</v>
      </c>
      <c r="AU891">
        <f>('Added Columns'!AU891-'Added Columns'!AU$1)/'Added Columns'!AU$3</f>
        <v>0.66666666666666663</v>
      </c>
      <c r="AV891">
        <f>('Added Columns'!AV891-'Added Columns'!AV$1)/'Added Columns'!AV$3</f>
        <v>0.35</v>
      </c>
      <c r="AW891">
        <f>('Added Columns'!AW891-'Added Columns'!AW$1)/'Added Columns'!AW$3</f>
        <v>0.55555555555555558</v>
      </c>
      <c r="AX891">
        <f>('Added Columns'!AX891-'Added Columns'!AX$1)/'Added Columns'!AX$3</f>
        <v>0.26666666666666666</v>
      </c>
      <c r="AY891">
        <f>('Added Columns'!AY891-'Added Columns'!AY$1)/'Added Columns'!AY$3</f>
        <v>0.58823529411764708</v>
      </c>
      <c r="AZ891">
        <v>1</v>
      </c>
      <c r="BA891">
        <v>0</v>
      </c>
    </row>
    <row r="892" spans="1:53" x14ac:dyDescent="0.25">
      <c r="A892">
        <v>885</v>
      </c>
      <c r="B892">
        <v>0</v>
      </c>
      <c r="C892">
        <v>1</v>
      </c>
      <c r="D892">
        <f>('Added Columns'!D892-'Added Columns'!D$1)/'Added Columns'!D$3</f>
        <v>0.52380952380952384</v>
      </c>
      <c r="E892">
        <v>1</v>
      </c>
      <c r="F892">
        <v>0</v>
      </c>
      <c r="G892">
        <v>0</v>
      </c>
      <c r="H892">
        <f>('Added Columns'!H892-'Added Columns'!H$1)/'Added Columns'!H$3</f>
        <v>3.5790980672870437E-3</v>
      </c>
      <c r="I892">
        <v>1</v>
      </c>
      <c r="J892">
        <v>0</v>
      </c>
      <c r="K892">
        <v>0</v>
      </c>
      <c r="L892">
        <f>('Added Columns'!L892-'Added Columns'!L$1)/'Added Columns'!L$3</f>
        <v>0.32142857142857145</v>
      </c>
      <c r="M892">
        <f>('Added Columns'!M892-'Added Columns'!M$1)/'Added Columns'!M$3</f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f>('Added Columns'!T892-'Added Columns'!T$1)/'Added Columns'!T$3</f>
        <v>0.33333333333333331</v>
      </c>
      <c r="U892">
        <f>('Added Columns'!U892-'Added Columns'!U$1)/'Added Columns'!U$3</f>
        <v>0.77142857142857146</v>
      </c>
      <c r="V892">
        <f>('Added Columns'!V892-'Added Columns'!V$1)/'Added Columns'!V$3</f>
        <v>0.33333333333333331</v>
      </c>
      <c r="W892">
        <f>('Added Columns'!W892-'Added Columns'!W$1)/'Added Columns'!W$3</f>
        <v>0.25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f>('Added Columns'!AG892-'Added Columns'!AG$1)/'Added Columns'!AG$3</f>
        <v>0.33333333333333331</v>
      </c>
      <c r="AH892">
        <v>1</v>
      </c>
      <c r="AI892">
        <v>0</v>
      </c>
      <c r="AJ892">
        <v>0</v>
      </c>
      <c r="AK892">
        <f>('Added Columns'!AK892-'Added Columns'!AK$1)/'Added Columns'!AK$3</f>
        <v>0.30768825697735652</v>
      </c>
      <c r="AL892">
        <f>('Added Columns'!AL892-'Added Columns'!AL$1)/'Added Columns'!AL$3</f>
        <v>0.38132905039148768</v>
      </c>
      <c r="AM892">
        <f>('Added Columns'!AM892-'Added Columns'!AM$1)/'Added Columns'!AM$3</f>
        <v>0.77777777777777779</v>
      </c>
      <c r="AN892">
        <v>0</v>
      </c>
      <c r="AO892">
        <f>('Added Columns'!AO892-'Added Columns'!AO$1)/'Added Columns'!AO$3</f>
        <v>7.1428571428571425E-2</v>
      </c>
      <c r="AP892">
        <f>('Added Columns'!AP892-'Added Columns'!AP$1)/'Added Columns'!AP$3</f>
        <v>0</v>
      </c>
      <c r="AQ892">
        <f>('Added Columns'!AQ892-'Added Columns'!AQ$1)/'Added Columns'!AQ$3</f>
        <v>0.33333333333333331</v>
      </c>
      <c r="AR892">
        <f>('Added Columns'!AR892-'Added Columns'!AR$1)/'Added Columns'!AR$3</f>
        <v>0.33333333333333331</v>
      </c>
      <c r="AS892">
        <f>('Added Columns'!AS892-'Added Columns'!AS$1)/'Added Columns'!AS$3</f>
        <v>0.17499999999999999</v>
      </c>
      <c r="AT892">
        <f>('Added Columns'!AT892-'Added Columns'!AT$1)/'Added Columns'!AT$3</f>
        <v>0.33333333333333331</v>
      </c>
      <c r="AU892">
        <f>('Added Columns'!AU892-'Added Columns'!AU$1)/'Added Columns'!AU$3</f>
        <v>1</v>
      </c>
      <c r="AV892">
        <f>('Added Columns'!AV892-'Added Columns'!AV$1)/'Added Columns'!AV$3</f>
        <v>0.125</v>
      </c>
      <c r="AW892">
        <f>('Added Columns'!AW892-'Added Columns'!AW$1)/'Added Columns'!AW$3</f>
        <v>5.5555555555555552E-2</v>
      </c>
      <c r="AX892">
        <f>('Added Columns'!AX892-'Added Columns'!AX$1)/'Added Columns'!AX$3</f>
        <v>6.6666666666666666E-2</v>
      </c>
      <c r="AY892">
        <f>('Added Columns'!AY892-'Added Columns'!AY$1)/'Added Columns'!AY$3</f>
        <v>0.17647058823529413</v>
      </c>
      <c r="AZ892">
        <v>1</v>
      </c>
      <c r="BA892">
        <v>0</v>
      </c>
    </row>
    <row r="893" spans="1:53" x14ac:dyDescent="0.25">
      <c r="A893">
        <v>886</v>
      </c>
      <c r="B893">
        <v>1</v>
      </c>
      <c r="C893">
        <v>0</v>
      </c>
      <c r="D893">
        <f>('Added Columns'!D893-'Added Columns'!D$1)/'Added Columns'!D$3</f>
        <v>0.16666666666666666</v>
      </c>
      <c r="E893">
        <v>1</v>
      </c>
      <c r="F893">
        <v>0</v>
      </c>
      <c r="G893">
        <v>0</v>
      </c>
      <c r="H893">
        <f>('Added Columns'!H893-'Added Columns'!H$1)/'Added Columns'!H$3</f>
        <v>0.89763779527559051</v>
      </c>
      <c r="I893">
        <v>1</v>
      </c>
      <c r="J893">
        <v>0</v>
      </c>
      <c r="K893">
        <v>0</v>
      </c>
      <c r="L893">
        <f>('Added Columns'!L893-'Added Columns'!L$1)/'Added Columns'!L$3</f>
        <v>0.32142857142857145</v>
      </c>
      <c r="M893">
        <f>('Added Columns'!M893-'Added Columns'!M$1)/'Added Columns'!M$3</f>
        <v>0.75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f>('Added Columns'!T893-'Added Columns'!T$1)/'Added Columns'!T$3</f>
        <v>0.66666666666666663</v>
      </c>
      <c r="U893">
        <f>('Added Columns'!U893-'Added Columns'!U$1)/'Added Columns'!U$3</f>
        <v>0.38571428571428573</v>
      </c>
      <c r="V893">
        <f>('Added Columns'!V893-'Added Columns'!V$1)/'Added Columns'!V$3</f>
        <v>0.66666666666666663</v>
      </c>
      <c r="W893">
        <f>('Added Columns'!W893-'Added Columns'!W$1)/'Added Columns'!W$3</f>
        <v>0.25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f>('Added Columns'!AG893-'Added Columns'!AG$1)/'Added Columns'!AG$3</f>
        <v>1</v>
      </c>
      <c r="AH893">
        <v>0</v>
      </c>
      <c r="AI893">
        <v>0</v>
      </c>
      <c r="AJ893">
        <v>1</v>
      </c>
      <c r="AK893">
        <f>('Added Columns'!AK893-'Added Columns'!AK$1)/'Added Columns'!AK$3</f>
        <v>0.20753027909426014</v>
      </c>
      <c r="AL893">
        <f>('Added Columns'!AL893-'Added Columns'!AL$1)/'Added Columns'!AL$3</f>
        <v>0.74398715117446301</v>
      </c>
      <c r="AM893">
        <f>('Added Columns'!AM893-'Added Columns'!AM$1)/'Added Columns'!AM$3</f>
        <v>0</v>
      </c>
      <c r="AN893">
        <v>0</v>
      </c>
      <c r="AO893">
        <f>('Added Columns'!AO893-'Added Columns'!AO$1)/'Added Columns'!AO$3</f>
        <v>0.21428571428571427</v>
      </c>
      <c r="AP893">
        <f>('Added Columns'!AP893-'Added Columns'!AP$1)/'Added Columns'!AP$3</f>
        <v>0</v>
      </c>
      <c r="AQ893">
        <f>('Added Columns'!AQ893-'Added Columns'!AQ$1)/'Added Columns'!AQ$3</f>
        <v>0.33333333333333331</v>
      </c>
      <c r="AR893">
        <f>('Added Columns'!AR893-'Added Columns'!AR$1)/'Added Columns'!AR$3</f>
        <v>0</v>
      </c>
      <c r="AS893">
        <f>('Added Columns'!AS893-'Added Columns'!AS$1)/'Added Columns'!AS$3</f>
        <v>0.125</v>
      </c>
      <c r="AT893">
        <f>('Added Columns'!AT893-'Added Columns'!AT$1)/'Added Columns'!AT$3</f>
        <v>0.66666666666666663</v>
      </c>
      <c r="AU893">
        <f>('Added Columns'!AU893-'Added Columns'!AU$1)/'Added Columns'!AU$3</f>
        <v>0.66666666666666663</v>
      </c>
      <c r="AV893">
        <f>('Added Columns'!AV893-'Added Columns'!AV$1)/'Added Columns'!AV$3</f>
        <v>0.1</v>
      </c>
      <c r="AW893">
        <f>('Added Columns'!AW893-'Added Columns'!AW$1)/'Added Columns'!AW$3</f>
        <v>0.16666666666666666</v>
      </c>
      <c r="AX893">
        <f>('Added Columns'!AX893-'Added Columns'!AX$1)/'Added Columns'!AX$3</f>
        <v>6.6666666666666666E-2</v>
      </c>
      <c r="AY893">
        <f>('Added Columns'!AY893-'Added Columns'!AY$1)/'Added Columns'!AY$3</f>
        <v>5.8823529411764705E-2</v>
      </c>
      <c r="AZ893">
        <v>1</v>
      </c>
      <c r="BA893">
        <v>0</v>
      </c>
    </row>
    <row r="894" spans="1:53" x14ac:dyDescent="0.25">
      <c r="A894">
        <v>887</v>
      </c>
      <c r="B894">
        <v>1</v>
      </c>
      <c r="C894">
        <v>0</v>
      </c>
      <c r="D894">
        <f>('Added Columns'!D894-'Added Columns'!D$1)/'Added Columns'!D$3</f>
        <v>0.2857142857142857</v>
      </c>
      <c r="E894">
        <v>1</v>
      </c>
      <c r="F894">
        <v>0</v>
      </c>
      <c r="G894">
        <v>0</v>
      </c>
      <c r="H894">
        <f>('Added Columns'!H894-'Added Columns'!H$1)/'Added Columns'!H$3</f>
        <v>0.9756621331424481</v>
      </c>
      <c r="I894">
        <v>0</v>
      </c>
      <c r="J894">
        <v>1</v>
      </c>
      <c r="K894">
        <v>0</v>
      </c>
      <c r="L894">
        <f>('Added Columns'!L894-'Added Columns'!L$1)/'Added Columns'!L$3</f>
        <v>0</v>
      </c>
      <c r="M894">
        <f>('Added Columns'!M894-'Added Columns'!M$1)/'Added Columns'!M$3</f>
        <v>0.5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f>('Added Columns'!T894-'Added Columns'!T$1)/'Added Columns'!T$3</f>
        <v>1</v>
      </c>
      <c r="U894">
        <f>('Added Columns'!U894-'Added Columns'!U$1)/'Added Columns'!U$3</f>
        <v>0.47142857142857142</v>
      </c>
      <c r="V894">
        <f>('Added Columns'!V894-'Added Columns'!V$1)/'Added Columns'!V$3</f>
        <v>0.66666666666666663</v>
      </c>
      <c r="W894">
        <f>('Added Columns'!W894-'Added Columns'!W$1)/'Added Columns'!W$3</f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f>('Added Columns'!AG894-'Added Columns'!AG$1)/'Added Columns'!AG$3</f>
        <v>0.33333333333333331</v>
      </c>
      <c r="AH894">
        <v>0</v>
      </c>
      <c r="AI894">
        <v>1</v>
      </c>
      <c r="AJ894">
        <v>0</v>
      </c>
      <c r="AK894">
        <f>('Added Columns'!AK894-'Added Columns'!AK$1)/'Added Columns'!AK$3</f>
        <v>0.13533438651922064</v>
      </c>
      <c r="AL894">
        <f>('Added Columns'!AL894-'Added Columns'!AL$1)/'Added Columns'!AL$3</f>
        <v>0.29211001806866094</v>
      </c>
      <c r="AM894">
        <f>('Added Columns'!AM894-'Added Columns'!AM$1)/'Added Columns'!AM$3</f>
        <v>0</v>
      </c>
      <c r="AN894">
        <v>1</v>
      </c>
      <c r="AO894">
        <f>('Added Columns'!AO894-'Added Columns'!AO$1)/'Added Columns'!AO$3</f>
        <v>0.7142857142857143</v>
      </c>
      <c r="AP894">
        <f>('Added Columns'!AP894-'Added Columns'!AP$1)/'Added Columns'!AP$3</f>
        <v>1</v>
      </c>
      <c r="AQ894">
        <f>('Added Columns'!AQ894-'Added Columns'!AQ$1)/'Added Columns'!AQ$3</f>
        <v>0</v>
      </c>
      <c r="AR894">
        <f>('Added Columns'!AR894-'Added Columns'!AR$1)/'Added Columns'!AR$3</f>
        <v>0.33333333333333331</v>
      </c>
      <c r="AS894">
        <f>('Added Columns'!AS894-'Added Columns'!AS$1)/'Added Columns'!AS$3</f>
        <v>0.3</v>
      </c>
      <c r="AT894">
        <f>('Added Columns'!AT894-'Added Columns'!AT$1)/'Added Columns'!AT$3</f>
        <v>0.33333333333333331</v>
      </c>
      <c r="AU894">
        <f>('Added Columns'!AU894-'Added Columns'!AU$1)/'Added Columns'!AU$3</f>
        <v>0.66666666666666663</v>
      </c>
      <c r="AV894">
        <f>('Added Columns'!AV894-'Added Columns'!AV$1)/'Added Columns'!AV$3</f>
        <v>0.27500000000000002</v>
      </c>
      <c r="AW894">
        <f>('Added Columns'!AW894-'Added Columns'!AW$1)/'Added Columns'!AW$3</f>
        <v>0.5</v>
      </c>
      <c r="AX894">
        <f>('Added Columns'!AX894-'Added Columns'!AX$1)/'Added Columns'!AX$3</f>
        <v>0.33333333333333331</v>
      </c>
      <c r="AY894">
        <f>('Added Columns'!AY894-'Added Columns'!AY$1)/'Added Columns'!AY$3</f>
        <v>0.41176470588235292</v>
      </c>
      <c r="AZ894">
        <v>1</v>
      </c>
      <c r="BA894">
        <v>0</v>
      </c>
    </row>
    <row r="895" spans="1:53" x14ac:dyDescent="0.25">
      <c r="A895">
        <v>888</v>
      </c>
      <c r="B895">
        <v>0</v>
      </c>
      <c r="C895">
        <v>1</v>
      </c>
      <c r="D895">
        <f>('Added Columns'!D895-'Added Columns'!D$1)/'Added Columns'!D$3</f>
        <v>0.5714285714285714</v>
      </c>
      <c r="E895">
        <v>0</v>
      </c>
      <c r="F895">
        <v>1</v>
      </c>
      <c r="G895">
        <v>0</v>
      </c>
      <c r="H895">
        <f>('Added Columns'!H895-'Added Columns'!H$1)/'Added Columns'!H$3</f>
        <v>0.25483178239083754</v>
      </c>
      <c r="I895">
        <v>0</v>
      </c>
      <c r="J895">
        <v>1</v>
      </c>
      <c r="K895">
        <v>0</v>
      </c>
      <c r="L895">
        <f>('Added Columns'!L895-'Added Columns'!L$1)/'Added Columns'!L$3</f>
        <v>0.8928571428571429</v>
      </c>
      <c r="M895">
        <f>('Added Columns'!M895-'Added Columns'!M$1)/'Added Columns'!M$3</f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f>('Added Columns'!T895-'Added Columns'!T$1)/'Added Columns'!T$3</f>
        <v>0</v>
      </c>
      <c r="U895">
        <f>('Added Columns'!U895-'Added Columns'!U$1)/'Added Columns'!U$3</f>
        <v>0.42857142857142855</v>
      </c>
      <c r="V895">
        <f>('Added Columns'!V895-'Added Columns'!V$1)/'Added Columns'!V$3</f>
        <v>0.66666666666666663</v>
      </c>
      <c r="W895">
        <f>('Added Columns'!W895-'Added Columns'!W$1)/'Added Columns'!W$3</f>
        <v>0.5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f>('Added Columns'!AG895-'Added Columns'!AG$1)/'Added Columns'!AG$3</f>
        <v>0</v>
      </c>
      <c r="AH895">
        <v>0</v>
      </c>
      <c r="AI895">
        <v>1</v>
      </c>
      <c r="AJ895">
        <v>0</v>
      </c>
      <c r="AK895">
        <f>('Added Columns'!AK895-'Added Columns'!AK$1)/'Added Columns'!AK$3</f>
        <v>0.64149552395997889</v>
      </c>
      <c r="AL895">
        <f>('Added Columns'!AL895-'Added Columns'!AL$1)/'Added Columns'!AL$3</f>
        <v>0.85071270829150769</v>
      </c>
      <c r="AM895">
        <f>('Added Columns'!AM895-'Added Columns'!AM$1)/'Added Columns'!AM$3</f>
        <v>0.33333333333333331</v>
      </c>
      <c r="AN895">
        <v>1</v>
      </c>
      <c r="AO895">
        <f>('Added Columns'!AO895-'Added Columns'!AO$1)/'Added Columns'!AO$3</f>
        <v>0.42857142857142855</v>
      </c>
      <c r="AP895">
        <f>('Added Columns'!AP895-'Added Columns'!AP$1)/'Added Columns'!AP$3</f>
        <v>0</v>
      </c>
      <c r="AQ895">
        <f>('Added Columns'!AQ895-'Added Columns'!AQ$1)/'Added Columns'!AQ$3</f>
        <v>0.66666666666666663</v>
      </c>
      <c r="AR895">
        <f>('Added Columns'!AR895-'Added Columns'!AR$1)/'Added Columns'!AR$3</f>
        <v>0</v>
      </c>
      <c r="AS895">
        <f>('Added Columns'!AS895-'Added Columns'!AS$1)/'Added Columns'!AS$3</f>
        <v>0.5</v>
      </c>
      <c r="AT895">
        <f>('Added Columns'!AT895-'Added Columns'!AT$1)/'Added Columns'!AT$3</f>
        <v>1</v>
      </c>
      <c r="AU895">
        <f>('Added Columns'!AU895-'Added Columns'!AU$1)/'Added Columns'!AU$3</f>
        <v>0.66666666666666663</v>
      </c>
      <c r="AV895">
        <f>('Added Columns'!AV895-'Added Columns'!AV$1)/'Added Columns'!AV$3</f>
        <v>2.5000000000000001E-2</v>
      </c>
      <c r="AW895">
        <f>('Added Columns'!AW895-'Added Columns'!AW$1)/'Added Columns'!AW$3</f>
        <v>0</v>
      </c>
      <c r="AX895">
        <f>('Added Columns'!AX895-'Added Columns'!AX$1)/'Added Columns'!AX$3</f>
        <v>0</v>
      </c>
      <c r="AY895">
        <f>('Added Columns'!AY895-'Added Columns'!AY$1)/'Added Columns'!AY$3</f>
        <v>0</v>
      </c>
      <c r="AZ895">
        <v>1</v>
      </c>
      <c r="BA895">
        <v>0</v>
      </c>
    </row>
    <row r="896" spans="1:53" x14ac:dyDescent="0.25">
      <c r="A896">
        <v>889</v>
      </c>
      <c r="B896">
        <v>0</v>
      </c>
      <c r="C896">
        <v>1</v>
      </c>
      <c r="D896">
        <f>('Added Columns'!D896-'Added Columns'!D$1)/'Added Columns'!D$3</f>
        <v>0.40476190476190477</v>
      </c>
      <c r="E896">
        <v>0</v>
      </c>
      <c r="F896">
        <v>0</v>
      </c>
      <c r="G896">
        <v>1</v>
      </c>
      <c r="H896">
        <f>('Added Columns'!H896-'Added Columns'!H$1)/'Added Columns'!H$3</f>
        <v>0.79455977093772368</v>
      </c>
      <c r="I896">
        <v>1</v>
      </c>
      <c r="J896">
        <v>0</v>
      </c>
      <c r="K896">
        <v>0</v>
      </c>
      <c r="L896">
        <f>('Added Columns'!L896-'Added Columns'!L$1)/'Added Columns'!L$3</f>
        <v>0.25</v>
      </c>
      <c r="M896">
        <f>('Added Columns'!M896-'Added Columns'!M$1)/'Added Columns'!M$3</f>
        <v>0.25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f>('Added Columns'!T896-'Added Columns'!T$1)/'Added Columns'!T$3</f>
        <v>0.66666666666666663</v>
      </c>
      <c r="U896">
        <f>('Added Columns'!U896-'Added Columns'!U$1)/'Added Columns'!U$3</f>
        <v>0.68571428571428572</v>
      </c>
      <c r="V896">
        <f>('Added Columns'!V896-'Added Columns'!V$1)/'Added Columns'!V$3</f>
        <v>0.33333333333333331</v>
      </c>
      <c r="W896">
        <f>('Added Columns'!W896-'Added Columns'!W$1)/'Added Columns'!W$3</f>
        <v>0.5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f>('Added Columns'!AG896-'Added Columns'!AG$1)/'Added Columns'!AG$3</f>
        <v>1</v>
      </c>
      <c r="AH896">
        <v>0</v>
      </c>
      <c r="AI896">
        <v>1</v>
      </c>
      <c r="AJ896">
        <v>0</v>
      </c>
      <c r="AK896">
        <f>('Added Columns'!AK896-'Added Columns'!AK$1)/'Added Columns'!AK$3</f>
        <v>0.49331226961558716</v>
      </c>
      <c r="AL896">
        <f>('Added Columns'!AL896-'Added Columns'!AL$1)/'Added Columns'!AL$3</f>
        <v>0.46821923308572577</v>
      </c>
      <c r="AM896">
        <f>('Added Columns'!AM896-'Added Columns'!AM$1)/'Added Columns'!AM$3</f>
        <v>0.44444444444444442</v>
      </c>
      <c r="AN896">
        <v>1</v>
      </c>
      <c r="AO896">
        <f>('Added Columns'!AO896-'Added Columns'!AO$1)/'Added Columns'!AO$3</f>
        <v>0</v>
      </c>
      <c r="AP896">
        <f>('Added Columns'!AP896-'Added Columns'!AP$1)/'Added Columns'!AP$3</f>
        <v>0</v>
      </c>
      <c r="AQ896">
        <f>('Added Columns'!AQ896-'Added Columns'!AQ$1)/'Added Columns'!AQ$3</f>
        <v>0.33333333333333331</v>
      </c>
      <c r="AR896">
        <f>('Added Columns'!AR896-'Added Columns'!AR$1)/'Added Columns'!AR$3</f>
        <v>0.33333333333333331</v>
      </c>
      <c r="AS896">
        <f>('Added Columns'!AS896-'Added Columns'!AS$1)/'Added Columns'!AS$3</f>
        <v>0.4</v>
      </c>
      <c r="AT896">
        <f>('Added Columns'!AT896-'Added Columns'!AT$1)/'Added Columns'!AT$3</f>
        <v>1</v>
      </c>
      <c r="AU896">
        <f>('Added Columns'!AU896-'Added Columns'!AU$1)/'Added Columns'!AU$3</f>
        <v>0.33333333333333331</v>
      </c>
      <c r="AV896">
        <f>('Added Columns'!AV896-'Added Columns'!AV$1)/'Added Columns'!AV$3</f>
        <v>0.32500000000000001</v>
      </c>
      <c r="AW896">
        <f>('Added Columns'!AW896-'Added Columns'!AW$1)/'Added Columns'!AW$3</f>
        <v>0.1111111111111111</v>
      </c>
      <c r="AX896">
        <f>('Added Columns'!AX896-'Added Columns'!AX$1)/'Added Columns'!AX$3</f>
        <v>0.26666666666666666</v>
      </c>
      <c r="AY896">
        <f>('Added Columns'!AY896-'Added Columns'!AY$1)/'Added Columns'!AY$3</f>
        <v>0.70588235294117652</v>
      </c>
      <c r="AZ896">
        <v>1</v>
      </c>
      <c r="BA896">
        <v>0</v>
      </c>
    </row>
    <row r="897" spans="1:53" x14ac:dyDescent="0.25">
      <c r="A897">
        <v>890</v>
      </c>
      <c r="B897">
        <v>1</v>
      </c>
      <c r="C897">
        <v>0</v>
      </c>
      <c r="D897">
        <f>('Added Columns'!D897-'Added Columns'!D$1)/'Added Columns'!D$3</f>
        <v>0.21428571428571427</v>
      </c>
      <c r="E897">
        <v>1</v>
      </c>
      <c r="F897">
        <v>0</v>
      </c>
      <c r="G897">
        <v>0</v>
      </c>
      <c r="H897">
        <f>('Added Columns'!H897-'Added Columns'!H$1)/'Added Columns'!H$3</f>
        <v>0.71653543307086609</v>
      </c>
      <c r="I897">
        <v>0</v>
      </c>
      <c r="J897">
        <v>1</v>
      </c>
      <c r="K897">
        <v>0</v>
      </c>
      <c r="L897">
        <f>('Added Columns'!L897-'Added Columns'!L$1)/'Added Columns'!L$3</f>
        <v>0.4642857142857143</v>
      </c>
      <c r="M897">
        <f>('Added Columns'!M897-'Added Columns'!M$1)/'Added Columns'!M$3</f>
        <v>0.5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>('Added Columns'!T897-'Added Columns'!T$1)/'Added Columns'!T$3</f>
        <v>0</v>
      </c>
      <c r="U897">
        <f>('Added Columns'!U897-'Added Columns'!U$1)/'Added Columns'!U$3</f>
        <v>0.17142857142857143</v>
      </c>
      <c r="V897">
        <f>('Added Columns'!V897-'Added Columns'!V$1)/'Added Columns'!V$3</f>
        <v>0.66666666666666663</v>
      </c>
      <c r="W897">
        <f>('Added Columns'!W897-'Added Columns'!W$1)/'Added Columns'!W$3</f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f>('Added Columns'!AG897-'Added Columns'!AG$1)/'Added Columns'!AG$3</f>
        <v>0</v>
      </c>
      <c r="AH897">
        <v>0</v>
      </c>
      <c r="AI897">
        <v>1</v>
      </c>
      <c r="AJ897">
        <v>0</v>
      </c>
      <c r="AK897">
        <f>('Added Columns'!AK897-'Added Columns'!AK$1)/'Added Columns'!AK$3</f>
        <v>6.4560294892048453E-2</v>
      </c>
      <c r="AL897">
        <f>('Added Columns'!AL897-'Added Columns'!AL$1)/'Added Columns'!AL$3</f>
        <v>0.49319413772334875</v>
      </c>
      <c r="AM897">
        <f>('Added Columns'!AM897-'Added Columns'!AM$1)/'Added Columns'!AM$3</f>
        <v>0.1111111111111111</v>
      </c>
      <c r="AN897">
        <v>1</v>
      </c>
      <c r="AO897">
        <f>('Added Columns'!AO897-'Added Columns'!AO$1)/'Added Columns'!AO$3</f>
        <v>0.21428571428571427</v>
      </c>
      <c r="AP897">
        <f>('Added Columns'!AP897-'Added Columns'!AP$1)/'Added Columns'!AP$3</f>
        <v>0</v>
      </c>
      <c r="AQ897">
        <f>('Added Columns'!AQ897-'Added Columns'!AQ$1)/'Added Columns'!AQ$3</f>
        <v>1</v>
      </c>
      <c r="AR897">
        <f>('Added Columns'!AR897-'Added Columns'!AR$1)/'Added Columns'!AR$3</f>
        <v>0.66666666666666663</v>
      </c>
      <c r="AS897">
        <f>('Added Columns'!AS897-'Added Columns'!AS$1)/'Added Columns'!AS$3</f>
        <v>0.22500000000000001</v>
      </c>
      <c r="AT897">
        <f>('Added Columns'!AT897-'Added Columns'!AT$1)/'Added Columns'!AT$3</f>
        <v>0.5</v>
      </c>
      <c r="AU897">
        <f>('Added Columns'!AU897-'Added Columns'!AU$1)/'Added Columns'!AU$3</f>
        <v>0.33333333333333331</v>
      </c>
      <c r="AV897">
        <f>('Added Columns'!AV897-'Added Columns'!AV$1)/'Added Columns'!AV$3</f>
        <v>0.22500000000000001</v>
      </c>
      <c r="AW897">
        <f>('Added Columns'!AW897-'Added Columns'!AW$1)/'Added Columns'!AW$3</f>
        <v>0.3888888888888889</v>
      </c>
      <c r="AX897">
        <f>('Added Columns'!AX897-'Added Columns'!AX$1)/'Added Columns'!AX$3</f>
        <v>0.4</v>
      </c>
      <c r="AY897">
        <f>('Added Columns'!AY897-'Added Columns'!AY$1)/'Added Columns'!AY$3</f>
        <v>0.47058823529411764</v>
      </c>
      <c r="AZ897">
        <v>1</v>
      </c>
      <c r="BA897">
        <v>0</v>
      </c>
    </row>
    <row r="898" spans="1:53" x14ac:dyDescent="0.25">
      <c r="A898">
        <v>891</v>
      </c>
      <c r="B898">
        <v>0</v>
      </c>
      <c r="C898">
        <v>1</v>
      </c>
      <c r="D898">
        <f>('Added Columns'!D898-'Added Columns'!D$1)/'Added Columns'!D$3</f>
        <v>0.8571428571428571</v>
      </c>
      <c r="E898">
        <v>0</v>
      </c>
      <c r="F898">
        <v>1</v>
      </c>
      <c r="G898">
        <v>0</v>
      </c>
      <c r="H898">
        <f>('Added Columns'!H898-'Added Columns'!H$1)/'Added Columns'!H$3</f>
        <v>0.61846814602720113</v>
      </c>
      <c r="I898">
        <v>0</v>
      </c>
      <c r="J898">
        <v>1</v>
      </c>
      <c r="K898">
        <v>0</v>
      </c>
      <c r="L898">
        <f>('Added Columns'!L898-'Added Columns'!L$1)/'Added Columns'!L$3</f>
        <v>0</v>
      </c>
      <c r="M898">
        <f>('Added Columns'!M898-'Added Columns'!M$1)/'Added Columns'!M$3</f>
        <v>0.75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f>('Added Columns'!T898-'Added Columns'!T$1)/'Added Columns'!T$3</f>
        <v>1</v>
      </c>
      <c r="U898">
        <f>('Added Columns'!U898-'Added Columns'!U$1)/'Added Columns'!U$3</f>
        <v>0.32857142857142857</v>
      </c>
      <c r="V898">
        <f>('Added Columns'!V898-'Added Columns'!V$1)/'Added Columns'!V$3</f>
        <v>0.66666666666666663</v>
      </c>
      <c r="W898">
        <f>('Added Columns'!W898-'Added Columns'!W$1)/'Added Columns'!W$3</f>
        <v>0.5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f>('Added Columns'!AG898-'Added Columns'!AG$1)/'Added Columns'!AG$3</f>
        <v>0.66666666666666663</v>
      </c>
      <c r="AH898">
        <v>1</v>
      </c>
      <c r="AI898">
        <v>0</v>
      </c>
      <c r="AJ898">
        <v>0</v>
      </c>
      <c r="AK898">
        <f>('Added Columns'!AK898-'Added Columns'!AK$1)/'Added Columns'!AK$3</f>
        <v>0.49989468141126908</v>
      </c>
      <c r="AL898">
        <f>('Added Columns'!AL898-'Added Columns'!AL$1)/'Added Columns'!AL$3</f>
        <v>0.30375426621160412</v>
      </c>
      <c r="AM898">
        <f>('Added Columns'!AM898-'Added Columns'!AM$1)/'Added Columns'!AM$3</f>
        <v>0.77777777777777779</v>
      </c>
      <c r="AN898">
        <v>0</v>
      </c>
      <c r="AO898">
        <f>('Added Columns'!AO898-'Added Columns'!AO$1)/'Added Columns'!AO$3</f>
        <v>0.42857142857142855</v>
      </c>
      <c r="AP898">
        <f>('Added Columns'!AP898-'Added Columns'!AP$1)/'Added Columns'!AP$3</f>
        <v>0</v>
      </c>
      <c r="AQ898">
        <f>('Added Columns'!AQ898-'Added Columns'!AQ$1)/'Added Columns'!AQ$3</f>
        <v>0</v>
      </c>
      <c r="AR898">
        <f>('Added Columns'!AR898-'Added Columns'!AR$1)/'Added Columns'!AR$3</f>
        <v>0.33333333333333331</v>
      </c>
      <c r="AS898">
        <f>('Added Columns'!AS898-'Added Columns'!AS$1)/'Added Columns'!AS$3</f>
        <v>0.82499999999999996</v>
      </c>
      <c r="AT898">
        <f>('Added Columns'!AT898-'Added Columns'!AT$1)/'Added Columns'!AT$3</f>
        <v>0.33333333333333331</v>
      </c>
      <c r="AU898">
        <f>('Added Columns'!AU898-'Added Columns'!AU$1)/'Added Columns'!AU$3</f>
        <v>0</v>
      </c>
      <c r="AV898">
        <f>('Added Columns'!AV898-'Added Columns'!AV$1)/'Added Columns'!AV$3</f>
        <v>0.125</v>
      </c>
      <c r="AW898">
        <f>('Added Columns'!AW898-'Added Columns'!AW$1)/'Added Columns'!AW$3</f>
        <v>0.22222222222222221</v>
      </c>
      <c r="AX898">
        <f>('Added Columns'!AX898-'Added Columns'!AX$1)/'Added Columns'!AX$3</f>
        <v>6.6666666666666666E-2</v>
      </c>
      <c r="AY898">
        <f>('Added Columns'!AY898-'Added Columns'!AY$1)/'Added Columns'!AY$3</f>
        <v>0.23529411764705882</v>
      </c>
      <c r="AZ898">
        <v>1</v>
      </c>
      <c r="BA898">
        <v>0</v>
      </c>
    </row>
    <row r="899" spans="1:53" x14ac:dyDescent="0.25">
      <c r="A899">
        <v>892</v>
      </c>
      <c r="B899">
        <v>0</v>
      </c>
      <c r="C899">
        <v>1</v>
      </c>
      <c r="D899">
        <f>('Added Columns'!D899-'Added Columns'!D$1)/'Added Columns'!D$3</f>
        <v>0.61904761904761907</v>
      </c>
      <c r="E899">
        <v>1</v>
      </c>
      <c r="F899">
        <v>0</v>
      </c>
      <c r="G899">
        <v>0</v>
      </c>
      <c r="H899">
        <f>('Added Columns'!H899-'Added Columns'!H$1)/'Added Columns'!H$3</f>
        <v>0.72655690765926983</v>
      </c>
      <c r="I899">
        <v>0</v>
      </c>
      <c r="J899">
        <v>1</v>
      </c>
      <c r="K899">
        <v>0</v>
      </c>
      <c r="L899">
        <f>('Added Columns'!L899-'Added Columns'!L$1)/'Added Columns'!L$3</f>
        <v>3.5714285714285712E-2</v>
      </c>
      <c r="M899">
        <f>('Added Columns'!M899-'Added Columns'!M$1)/'Added Columns'!M$3</f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f>('Added Columns'!T899-'Added Columns'!T$1)/'Added Columns'!T$3</f>
        <v>0</v>
      </c>
      <c r="U899">
        <f>('Added Columns'!U899-'Added Columns'!U$1)/'Added Columns'!U$3</f>
        <v>0.6</v>
      </c>
      <c r="V899">
        <f>('Added Columns'!V899-'Added Columns'!V$1)/'Added Columns'!V$3</f>
        <v>1</v>
      </c>
      <c r="W899">
        <f>('Added Columns'!W899-'Added Columns'!W$1)/'Added Columns'!W$3</f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f>('Added Columns'!AG899-'Added Columns'!AG$1)/'Added Columns'!AG$3</f>
        <v>1</v>
      </c>
      <c r="AH899">
        <v>0</v>
      </c>
      <c r="AI899">
        <v>1</v>
      </c>
      <c r="AJ899">
        <v>0</v>
      </c>
      <c r="AK899">
        <f>('Added Columns'!AK899-'Added Columns'!AK$1)/'Added Columns'!AK$3</f>
        <v>5.2764612954186413E-2</v>
      </c>
      <c r="AL899">
        <f>('Added Columns'!AL899-'Added Columns'!AL$1)/'Added Columns'!AL$3</f>
        <v>0.71824934752057823</v>
      </c>
      <c r="AM899">
        <f>('Added Columns'!AM899-'Added Columns'!AM$1)/'Added Columns'!AM$3</f>
        <v>0.1111111111111111</v>
      </c>
      <c r="AN899">
        <v>0</v>
      </c>
      <c r="AO899">
        <f>('Added Columns'!AO899-'Added Columns'!AO$1)/'Added Columns'!AO$3</f>
        <v>0.14285714285714285</v>
      </c>
      <c r="AP899">
        <f>('Added Columns'!AP899-'Added Columns'!AP$1)/'Added Columns'!AP$3</f>
        <v>0</v>
      </c>
      <c r="AQ899">
        <f>('Added Columns'!AQ899-'Added Columns'!AQ$1)/'Added Columns'!AQ$3</f>
        <v>1</v>
      </c>
      <c r="AR899">
        <f>('Added Columns'!AR899-'Added Columns'!AR$1)/'Added Columns'!AR$3</f>
        <v>0.33333333333333331</v>
      </c>
      <c r="AS899">
        <f>('Added Columns'!AS899-'Added Columns'!AS$1)/'Added Columns'!AS$3</f>
        <v>0.25</v>
      </c>
      <c r="AT899">
        <f>('Added Columns'!AT899-'Added Columns'!AT$1)/'Added Columns'!AT$3</f>
        <v>0.83333333333333337</v>
      </c>
      <c r="AU899">
        <f>('Added Columns'!AU899-'Added Columns'!AU$1)/'Added Columns'!AU$3</f>
        <v>0.66666666666666663</v>
      </c>
      <c r="AV899">
        <f>('Added Columns'!AV899-'Added Columns'!AV$1)/'Added Columns'!AV$3</f>
        <v>0.25</v>
      </c>
      <c r="AW899">
        <f>('Added Columns'!AW899-'Added Columns'!AW$1)/'Added Columns'!AW$3</f>
        <v>0.27777777777777779</v>
      </c>
      <c r="AX899">
        <f>('Added Columns'!AX899-'Added Columns'!AX$1)/'Added Columns'!AX$3</f>
        <v>0.46666666666666667</v>
      </c>
      <c r="AY899">
        <f>('Added Columns'!AY899-'Added Columns'!AY$1)/'Added Columns'!AY$3</f>
        <v>0.41176470588235292</v>
      </c>
      <c r="AZ899">
        <v>1</v>
      </c>
      <c r="BA899">
        <v>0</v>
      </c>
    </row>
    <row r="900" spans="1:53" x14ac:dyDescent="0.25">
      <c r="A900">
        <v>893</v>
      </c>
      <c r="B900">
        <v>0</v>
      </c>
      <c r="C900">
        <v>1</v>
      </c>
      <c r="D900">
        <f>('Added Columns'!D900-'Added Columns'!D$1)/'Added Columns'!D$3</f>
        <v>2.3809523809523808E-2</v>
      </c>
      <c r="E900">
        <v>0</v>
      </c>
      <c r="F900">
        <v>0</v>
      </c>
      <c r="G900">
        <v>1</v>
      </c>
      <c r="H900">
        <f>('Added Columns'!H900-'Added Columns'!H$1)/'Added Columns'!H$3</f>
        <v>0.28775948460987832</v>
      </c>
      <c r="I900">
        <v>0</v>
      </c>
      <c r="J900">
        <v>1</v>
      </c>
      <c r="K900">
        <v>0</v>
      </c>
      <c r="L900">
        <f>('Added Columns'!L900-'Added Columns'!L$1)/'Added Columns'!L$3</f>
        <v>0.32142857142857145</v>
      </c>
      <c r="M900">
        <f>('Added Columns'!M900-'Added Columns'!M$1)/'Added Columns'!M$3</f>
        <v>0.5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f>('Added Columns'!T900-'Added Columns'!T$1)/'Added Columns'!T$3</f>
        <v>0</v>
      </c>
      <c r="U900">
        <f>('Added Columns'!U900-'Added Columns'!U$1)/'Added Columns'!U$3</f>
        <v>0.94285714285714284</v>
      </c>
      <c r="V900">
        <f>('Added Columns'!V900-'Added Columns'!V$1)/'Added Columns'!V$3</f>
        <v>0.33333333333333331</v>
      </c>
      <c r="W900">
        <f>('Added Columns'!W900-'Added Columns'!W$1)/'Added Columns'!W$3</f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f>('Added Columns'!AG900-'Added Columns'!AG$1)/'Added Columns'!AG$3</f>
        <v>0.33333333333333331</v>
      </c>
      <c r="AH900">
        <v>0</v>
      </c>
      <c r="AI900">
        <v>0</v>
      </c>
      <c r="AJ900">
        <v>1</v>
      </c>
      <c r="AK900">
        <f>('Added Columns'!AK900-'Added Columns'!AK$1)/'Added Columns'!AK$3</f>
        <v>4.476040021063718E-2</v>
      </c>
      <c r="AL900">
        <f>('Added Columns'!AL900-'Added Columns'!AL$1)/'Added Columns'!AL$3</f>
        <v>0.16277855852238507</v>
      </c>
      <c r="AM900">
        <f>('Added Columns'!AM900-'Added Columns'!AM$1)/'Added Columns'!AM$3</f>
        <v>0.1111111111111111</v>
      </c>
      <c r="AN900">
        <v>1</v>
      </c>
      <c r="AO900">
        <f>('Added Columns'!AO900-'Added Columns'!AO$1)/'Added Columns'!AO$3</f>
        <v>1</v>
      </c>
      <c r="AP900">
        <f>('Added Columns'!AP900-'Added Columns'!AP$1)/'Added Columns'!AP$3</f>
        <v>1</v>
      </c>
      <c r="AQ900">
        <f>('Added Columns'!AQ900-'Added Columns'!AQ$1)/'Added Columns'!AQ$3</f>
        <v>0.33333333333333331</v>
      </c>
      <c r="AR900">
        <f>('Added Columns'!AR900-'Added Columns'!AR$1)/'Added Columns'!AR$3</f>
        <v>0</v>
      </c>
      <c r="AS900">
        <f>('Added Columns'!AS900-'Added Columns'!AS$1)/'Added Columns'!AS$3</f>
        <v>2.5000000000000001E-2</v>
      </c>
      <c r="AT900">
        <f>('Added Columns'!AT900-'Added Columns'!AT$1)/'Added Columns'!AT$3</f>
        <v>0.33333333333333331</v>
      </c>
      <c r="AU900">
        <f>('Added Columns'!AU900-'Added Columns'!AU$1)/'Added Columns'!AU$3</f>
        <v>1</v>
      </c>
      <c r="AV900">
        <f>('Added Columns'!AV900-'Added Columns'!AV$1)/'Added Columns'!AV$3</f>
        <v>2.5000000000000001E-2</v>
      </c>
      <c r="AW900">
        <f>('Added Columns'!AW900-'Added Columns'!AW$1)/'Added Columns'!AW$3</f>
        <v>5.5555555555555552E-2</v>
      </c>
      <c r="AX900">
        <f>('Added Columns'!AX900-'Added Columns'!AX$1)/'Added Columns'!AX$3</f>
        <v>0</v>
      </c>
      <c r="AY900">
        <f>('Added Columns'!AY900-'Added Columns'!AY$1)/'Added Columns'!AY$3</f>
        <v>0</v>
      </c>
      <c r="AZ900">
        <v>1</v>
      </c>
      <c r="BA900">
        <v>1</v>
      </c>
    </row>
    <row r="901" spans="1:53" x14ac:dyDescent="0.25">
      <c r="A901">
        <v>894</v>
      </c>
      <c r="B901">
        <v>0</v>
      </c>
      <c r="C901">
        <v>1</v>
      </c>
      <c r="D901">
        <f>('Added Columns'!D901-'Added Columns'!D$1)/'Added Columns'!D$3</f>
        <v>0.26190476190476192</v>
      </c>
      <c r="E901">
        <v>1</v>
      </c>
      <c r="F901">
        <v>0</v>
      </c>
      <c r="G901">
        <v>0</v>
      </c>
      <c r="H901">
        <f>('Added Columns'!H901-'Added Columns'!H$1)/'Added Columns'!H$3</f>
        <v>0.64996420901932717</v>
      </c>
      <c r="I901">
        <v>0</v>
      </c>
      <c r="J901">
        <v>1</v>
      </c>
      <c r="K901">
        <v>0</v>
      </c>
      <c r="L901">
        <f>('Added Columns'!L901-'Added Columns'!L$1)/'Added Columns'!L$3</f>
        <v>0</v>
      </c>
      <c r="M901">
        <f>('Added Columns'!M901-'Added Columns'!M$1)/'Added Columns'!M$3</f>
        <v>0.5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f>('Added Columns'!T901-'Added Columns'!T$1)/'Added Columns'!T$3</f>
        <v>0</v>
      </c>
      <c r="U901">
        <f>('Added Columns'!U901-'Added Columns'!U$1)/'Added Columns'!U$3</f>
        <v>0.95714285714285718</v>
      </c>
      <c r="V901">
        <f>('Added Columns'!V901-'Added Columns'!V$1)/'Added Columns'!V$3</f>
        <v>0.66666666666666663</v>
      </c>
      <c r="W901">
        <f>('Added Columns'!W901-'Added Columns'!W$1)/'Added Columns'!W$3</f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f>('Added Columns'!AG901-'Added Columns'!AG$1)/'Added Columns'!AG$3</f>
        <v>1</v>
      </c>
      <c r="AH901">
        <v>1</v>
      </c>
      <c r="AI901">
        <v>0</v>
      </c>
      <c r="AJ901">
        <v>0</v>
      </c>
      <c r="AK901">
        <f>('Added Columns'!AK901-'Added Columns'!AK$1)/'Added Columns'!AK$3</f>
        <v>0.14486571879936808</v>
      </c>
      <c r="AL901">
        <f>('Added Columns'!AL901-'Added Columns'!AL$1)/'Added Columns'!AL$3</f>
        <v>0.14069463963059625</v>
      </c>
      <c r="AM901">
        <f>('Added Columns'!AM901-'Added Columns'!AM$1)/'Added Columns'!AM$3</f>
        <v>0.1111111111111111</v>
      </c>
      <c r="AN901">
        <v>0</v>
      </c>
      <c r="AO901">
        <f>('Added Columns'!AO901-'Added Columns'!AO$1)/'Added Columns'!AO$3</f>
        <v>0.2857142857142857</v>
      </c>
      <c r="AP901">
        <f>('Added Columns'!AP901-'Added Columns'!AP$1)/'Added Columns'!AP$3</f>
        <v>0</v>
      </c>
      <c r="AQ901">
        <f>('Added Columns'!AQ901-'Added Columns'!AQ$1)/'Added Columns'!AQ$3</f>
        <v>0</v>
      </c>
      <c r="AR901">
        <f>('Added Columns'!AR901-'Added Columns'!AR$1)/'Added Columns'!AR$3</f>
        <v>1</v>
      </c>
      <c r="AS901">
        <f>('Added Columns'!AS901-'Added Columns'!AS$1)/'Added Columns'!AS$3</f>
        <v>7.4999999999999997E-2</v>
      </c>
      <c r="AT901">
        <f>('Added Columns'!AT901-'Added Columns'!AT$1)/'Added Columns'!AT$3</f>
        <v>0.83333333333333337</v>
      </c>
      <c r="AU901">
        <f>('Added Columns'!AU901-'Added Columns'!AU$1)/'Added Columns'!AU$3</f>
        <v>0.66666666666666663</v>
      </c>
      <c r="AV901">
        <f>('Added Columns'!AV901-'Added Columns'!AV$1)/'Added Columns'!AV$3</f>
        <v>7.4999999999999997E-2</v>
      </c>
      <c r="AW901">
        <f>('Added Columns'!AW901-'Added Columns'!AW$1)/'Added Columns'!AW$3</f>
        <v>0.1111111111111111</v>
      </c>
      <c r="AX901">
        <f>('Added Columns'!AX901-'Added Columns'!AX$1)/'Added Columns'!AX$3</f>
        <v>6.6666666666666666E-2</v>
      </c>
      <c r="AY901">
        <f>('Added Columns'!AY901-'Added Columns'!AY$1)/'Added Columns'!AY$3</f>
        <v>0.11764705882352941</v>
      </c>
      <c r="AZ901">
        <v>1</v>
      </c>
      <c r="BA901">
        <v>0</v>
      </c>
    </row>
    <row r="902" spans="1:53" x14ac:dyDescent="0.25">
      <c r="A902">
        <v>895</v>
      </c>
      <c r="B902">
        <v>1</v>
      </c>
      <c r="C902">
        <v>0</v>
      </c>
      <c r="D902">
        <f>('Added Columns'!D902-'Added Columns'!D$1)/'Added Columns'!D$3</f>
        <v>0.8571428571428571</v>
      </c>
      <c r="E902">
        <v>1</v>
      </c>
      <c r="F902">
        <v>0</v>
      </c>
      <c r="G902">
        <v>0</v>
      </c>
      <c r="H902">
        <f>('Added Columns'!H902-'Added Columns'!H$1)/'Added Columns'!H$3</f>
        <v>0.41732283464566927</v>
      </c>
      <c r="I902">
        <v>0</v>
      </c>
      <c r="J902">
        <v>1</v>
      </c>
      <c r="K902">
        <v>0</v>
      </c>
      <c r="L902">
        <f>('Added Columns'!L902-'Added Columns'!L$1)/'Added Columns'!L$3</f>
        <v>7.1428571428571425E-2</v>
      </c>
      <c r="M902">
        <f>('Added Columns'!M902-'Added Columns'!M$1)/'Added Columns'!M$3</f>
        <v>0.5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f>('Added Columns'!T902-'Added Columns'!T$1)/'Added Columns'!T$3</f>
        <v>1</v>
      </c>
      <c r="U902">
        <f>('Added Columns'!U902-'Added Columns'!U$1)/'Added Columns'!U$3</f>
        <v>0.7857142857142857</v>
      </c>
      <c r="V902">
        <f>('Added Columns'!V902-'Added Columns'!V$1)/'Added Columns'!V$3</f>
        <v>0.66666666666666663</v>
      </c>
      <c r="W902">
        <f>('Added Columns'!W902-'Added Columns'!W$1)/'Added Columns'!W$3</f>
        <v>0.75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f>('Added Columns'!AG902-'Added Columns'!AG$1)/'Added Columns'!AG$3</f>
        <v>1</v>
      </c>
      <c r="AH902">
        <v>0</v>
      </c>
      <c r="AI902">
        <v>1</v>
      </c>
      <c r="AJ902">
        <v>0</v>
      </c>
      <c r="AK902">
        <f>('Added Columns'!AK902-'Added Columns'!AK$1)/'Added Columns'!AK$3</f>
        <v>0.88309636650868883</v>
      </c>
      <c r="AL902">
        <f>('Added Columns'!AL902-'Added Columns'!AL$1)/'Added Columns'!AL$3</f>
        <v>0.85846215619353539</v>
      </c>
      <c r="AM902">
        <f>('Added Columns'!AM902-'Added Columns'!AM$1)/'Added Columns'!AM$3</f>
        <v>0.33333333333333331</v>
      </c>
      <c r="AN902">
        <v>0</v>
      </c>
      <c r="AO902">
        <f>('Added Columns'!AO902-'Added Columns'!AO$1)/'Added Columns'!AO$3</f>
        <v>0.21428571428571427</v>
      </c>
      <c r="AP902">
        <f>('Added Columns'!AP902-'Added Columns'!AP$1)/'Added Columns'!AP$3</f>
        <v>0</v>
      </c>
      <c r="AQ902">
        <f>('Added Columns'!AQ902-'Added Columns'!AQ$1)/'Added Columns'!AQ$3</f>
        <v>0</v>
      </c>
      <c r="AR902">
        <f>('Added Columns'!AR902-'Added Columns'!AR$1)/'Added Columns'!AR$3</f>
        <v>0</v>
      </c>
      <c r="AS902">
        <f>('Added Columns'!AS902-'Added Columns'!AS$1)/'Added Columns'!AS$3</f>
        <v>0.9</v>
      </c>
      <c r="AT902">
        <f>('Added Columns'!AT902-'Added Columns'!AT$1)/'Added Columns'!AT$3</f>
        <v>0.33333333333333331</v>
      </c>
      <c r="AU902">
        <f>('Added Columns'!AU902-'Added Columns'!AU$1)/'Added Columns'!AU$3</f>
        <v>0.66666666666666663</v>
      </c>
      <c r="AV902">
        <f>('Added Columns'!AV902-'Added Columns'!AV$1)/'Added Columns'!AV$3</f>
        <v>0.25</v>
      </c>
      <c r="AW902">
        <f>('Added Columns'!AW902-'Added Columns'!AW$1)/'Added Columns'!AW$3</f>
        <v>0.5</v>
      </c>
      <c r="AX902">
        <f>('Added Columns'!AX902-'Added Columns'!AX$1)/'Added Columns'!AX$3</f>
        <v>0</v>
      </c>
      <c r="AY902">
        <f>('Added Columns'!AY902-'Added Columns'!AY$1)/'Added Columns'!AY$3</f>
        <v>0.52941176470588236</v>
      </c>
      <c r="AZ902">
        <v>1</v>
      </c>
      <c r="BA902">
        <v>0</v>
      </c>
    </row>
    <row r="903" spans="1:53" x14ac:dyDescent="0.25">
      <c r="A903">
        <v>896</v>
      </c>
      <c r="B903">
        <v>1</v>
      </c>
      <c r="C903">
        <v>0</v>
      </c>
      <c r="D903">
        <f>('Added Columns'!D903-'Added Columns'!D$1)/'Added Columns'!D$3</f>
        <v>0.30952380952380953</v>
      </c>
      <c r="E903">
        <v>1</v>
      </c>
      <c r="F903">
        <v>0</v>
      </c>
      <c r="G903">
        <v>0</v>
      </c>
      <c r="H903">
        <f>('Added Columns'!H903-'Added Columns'!H$1)/'Added Columns'!H$3</f>
        <v>0.88045812455261274</v>
      </c>
      <c r="I903">
        <v>0</v>
      </c>
      <c r="J903">
        <v>1</v>
      </c>
      <c r="K903">
        <v>0</v>
      </c>
      <c r="L903">
        <f>('Added Columns'!L903-'Added Columns'!L$1)/'Added Columns'!L$3</f>
        <v>0.35714285714285715</v>
      </c>
      <c r="M903">
        <f>('Added Columns'!M903-'Added Columns'!M$1)/'Added Columns'!M$3</f>
        <v>0.25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f>('Added Columns'!T903-'Added Columns'!T$1)/'Added Columns'!T$3</f>
        <v>0.66666666666666663</v>
      </c>
      <c r="U903">
        <f>('Added Columns'!U903-'Added Columns'!U$1)/'Added Columns'!U$3</f>
        <v>0.7142857142857143</v>
      </c>
      <c r="V903">
        <f>('Added Columns'!V903-'Added Columns'!V$1)/'Added Columns'!V$3</f>
        <v>0.66666666666666663</v>
      </c>
      <c r="W903">
        <f>('Added Columns'!W903-'Added Columns'!W$1)/'Added Columns'!W$3</f>
        <v>0.25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f>('Added Columns'!AG903-'Added Columns'!AG$1)/'Added Columns'!AG$3</f>
        <v>0</v>
      </c>
      <c r="AH903">
        <v>0</v>
      </c>
      <c r="AI903">
        <v>1</v>
      </c>
      <c r="AJ903">
        <v>0</v>
      </c>
      <c r="AK903">
        <f>('Added Columns'!AK903-'Added Columns'!AK$1)/'Added Columns'!AK$3</f>
        <v>0.30668773038441283</v>
      </c>
      <c r="AL903">
        <f>('Added Columns'!AL903-'Added Columns'!AL$1)/'Added Columns'!AL$3</f>
        <v>0.60208793414976913</v>
      </c>
      <c r="AM903">
        <f>('Added Columns'!AM903-'Added Columns'!AM$1)/'Added Columns'!AM$3</f>
        <v>0.1111111111111111</v>
      </c>
      <c r="AN903">
        <v>1</v>
      </c>
      <c r="AO903">
        <f>('Added Columns'!AO903-'Added Columns'!AO$1)/'Added Columns'!AO$3</f>
        <v>7.1428571428571425E-2</v>
      </c>
      <c r="AP903">
        <f>('Added Columns'!AP903-'Added Columns'!AP$1)/'Added Columns'!AP$3</f>
        <v>0</v>
      </c>
      <c r="AQ903">
        <f>('Added Columns'!AQ903-'Added Columns'!AQ$1)/'Added Columns'!AQ$3</f>
        <v>1</v>
      </c>
      <c r="AR903">
        <f>('Added Columns'!AR903-'Added Columns'!AR$1)/'Added Columns'!AR$3</f>
        <v>0</v>
      </c>
      <c r="AS903">
        <f>('Added Columns'!AS903-'Added Columns'!AS$1)/'Added Columns'!AS$3</f>
        <v>0.15</v>
      </c>
      <c r="AT903">
        <f>('Added Columns'!AT903-'Added Columns'!AT$1)/'Added Columns'!AT$3</f>
        <v>0.33333333333333331</v>
      </c>
      <c r="AU903">
        <f>('Added Columns'!AU903-'Added Columns'!AU$1)/'Added Columns'!AU$3</f>
        <v>0.33333333333333331</v>
      </c>
      <c r="AV903">
        <f>('Added Columns'!AV903-'Added Columns'!AV$1)/'Added Columns'!AV$3</f>
        <v>0.15</v>
      </c>
      <c r="AW903">
        <f>('Added Columns'!AW903-'Added Columns'!AW$1)/'Added Columns'!AW$3</f>
        <v>0.27777777777777779</v>
      </c>
      <c r="AX903">
        <f>('Added Columns'!AX903-'Added Columns'!AX$1)/'Added Columns'!AX$3</f>
        <v>0</v>
      </c>
      <c r="AY903">
        <f>('Added Columns'!AY903-'Added Columns'!AY$1)/'Added Columns'!AY$3</f>
        <v>5.8823529411764705E-2</v>
      </c>
      <c r="AZ903">
        <v>1</v>
      </c>
      <c r="BA903">
        <v>0</v>
      </c>
    </row>
    <row r="904" spans="1:53" x14ac:dyDescent="0.25">
      <c r="A904">
        <v>897</v>
      </c>
      <c r="B904">
        <v>0</v>
      </c>
      <c r="C904">
        <v>1</v>
      </c>
      <c r="D904">
        <f>('Added Columns'!D904-'Added Columns'!D$1)/'Added Columns'!D$3</f>
        <v>0.30952380952380953</v>
      </c>
      <c r="E904">
        <v>1</v>
      </c>
      <c r="F904">
        <v>0</v>
      </c>
      <c r="G904">
        <v>0</v>
      </c>
      <c r="H904">
        <f>('Added Columns'!H904-'Added Columns'!H$1)/'Added Columns'!H$3</f>
        <v>0.68718682891911242</v>
      </c>
      <c r="I904">
        <v>0</v>
      </c>
      <c r="J904">
        <v>1</v>
      </c>
      <c r="K904">
        <v>0</v>
      </c>
      <c r="L904">
        <f>('Added Columns'!L904-'Added Columns'!L$1)/'Added Columns'!L$3</f>
        <v>0.8214285714285714</v>
      </c>
      <c r="M904">
        <f>('Added Columns'!M904-'Added Columns'!M$1)/'Added Columns'!M$3</f>
        <v>0.5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f>('Added Columns'!T904-'Added Columns'!T$1)/'Added Columns'!T$3</f>
        <v>0.66666666666666663</v>
      </c>
      <c r="U904">
        <f>('Added Columns'!U904-'Added Columns'!U$1)/'Added Columns'!U$3</f>
        <v>0.94285714285714284</v>
      </c>
      <c r="V904">
        <f>('Added Columns'!V904-'Added Columns'!V$1)/'Added Columns'!V$3</f>
        <v>0.33333333333333331</v>
      </c>
      <c r="W904">
        <f>('Added Columns'!W904-'Added Columns'!W$1)/'Added Columns'!W$3</f>
        <v>0.25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f>('Added Columns'!AG904-'Added Columns'!AG$1)/'Added Columns'!AG$3</f>
        <v>0</v>
      </c>
      <c r="AH904">
        <v>0</v>
      </c>
      <c r="AI904">
        <v>0</v>
      </c>
      <c r="AJ904">
        <v>1</v>
      </c>
      <c r="AK904">
        <f>('Added Columns'!AK904-'Added Columns'!AK$1)/'Added Columns'!AK$3</f>
        <v>0.30558188520273827</v>
      </c>
      <c r="AL904">
        <f>('Added Columns'!AL904-'Added Columns'!AL$1)/'Added Columns'!AL$3</f>
        <v>0.6064645653483236</v>
      </c>
      <c r="AM904">
        <f>('Added Columns'!AM904-'Added Columns'!AM$1)/'Added Columns'!AM$3</f>
        <v>0.1111111111111111</v>
      </c>
      <c r="AN904">
        <v>0</v>
      </c>
      <c r="AO904">
        <f>('Added Columns'!AO904-'Added Columns'!AO$1)/'Added Columns'!AO$3</f>
        <v>0.5714285714285714</v>
      </c>
      <c r="AP904">
        <f>('Added Columns'!AP904-'Added Columns'!AP$1)/'Added Columns'!AP$3</f>
        <v>0</v>
      </c>
      <c r="AQ904">
        <f>('Added Columns'!AQ904-'Added Columns'!AQ$1)/'Added Columns'!AQ$3</f>
        <v>0.33333333333333331</v>
      </c>
      <c r="AR904">
        <f>('Added Columns'!AR904-'Added Columns'!AR$1)/'Added Columns'!AR$3</f>
        <v>0</v>
      </c>
      <c r="AS904">
        <f>('Added Columns'!AS904-'Added Columns'!AS$1)/'Added Columns'!AS$3</f>
        <v>0.25</v>
      </c>
      <c r="AT904">
        <f>('Added Columns'!AT904-'Added Columns'!AT$1)/'Added Columns'!AT$3</f>
        <v>0.33333333333333331</v>
      </c>
      <c r="AU904">
        <f>('Added Columns'!AU904-'Added Columns'!AU$1)/'Added Columns'!AU$3</f>
        <v>0.66666666666666663</v>
      </c>
      <c r="AV904">
        <f>('Added Columns'!AV904-'Added Columns'!AV$1)/'Added Columns'!AV$3</f>
        <v>0.25</v>
      </c>
      <c r="AW904">
        <f>('Added Columns'!AW904-'Added Columns'!AW$1)/'Added Columns'!AW$3</f>
        <v>0.5</v>
      </c>
      <c r="AX904">
        <f>('Added Columns'!AX904-'Added Columns'!AX$1)/'Added Columns'!AX$3</f>
        <v>6.6666666666666666E-2</v>
      </c>
      <c r="AY904">
        <f>('Added Columns'!AY904-'Added Columns'!AY$1)/'Added Columns'!AY$3</f>
        <v>0.47058823529411764</v>
      </c>
      <c r="AZ904">
        <v>1</v>
      </c>
      <c r="BA904">
        <v>0</v>
      </c>
    </row>
    <row r="905" spans="1:53" x14ac:dyDescent="0.25">
      <c r="A905">
        <v>898</v>
      </c>
      <c r="B905">
        <v>0</v>
      </c>
      <c r="C905">
        <v>1</v>
      </c>
      <c r="D905">
        <f>('Added Columns'!D905-'Added Columns'!D$1)/'Added Columns'!D$3</f>
        <v>0.97619047619047616</v>
      </c>
      <c r="E905">
        <v>1</v>
      </c>
      <c r="F905">
        <v>0</v>
      </c>
      <c r="G905">
        <v>0</v>
      </c>
      <c r="H905">
        <f>('Added Columns'!H905-'Added Columns'!H$1)/'Added Columns'!H$3</f>
        <v>0.16034359341445956</v>
      </c>
      <c r="I905">
        <v>1</v>
      </c>
      <c r="J905">
        <v>0</v>
      </c>
      <c r="K905">
        <v>0</v>
      </c>
      <c r="L905">
        <f>('Added Columns'!L905-'Added Columns'!L$1)/'Added Columns'!L$3</f>
        <v>7.1428571428571425E-2</v>
      </c>
      <c r="M905">
        <f>('Added Columns'!M905-'Added Columns'!M$1)/'Added Columns'!M$3</f>
        <v>0.5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f>('Added Columns'!T905-'Added Columns'!T$1)/'Added Columns'!T$3</f>
        <v>0.66666666666666663</v>
      </c>
      <c r="U905">
        <f>('Added Columns'!U905-'Added Columns'!U$1)/'Added Columns'!U$3</f>
        <v>0.25714285714285712</v>
      </c>
      <c r="V905">
        <f>('Added Columns'!V905-'Added Columns'!V$1)/'Added Columns'!V$3</f>
        <v>0.33333333333333331</v>
      </c>
      <c r="W905">
        <f>('Added Columns'!W905-'Added Columns'!W$1)/'Added Columns'!W$3</f>
        <v>0.25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f>('Added Columns'!AG905-'Added Columns'!AG$1)/'Added Columns'!AG$3</f>
        <v>1</v>
      </c>
      <c r="AH905">
        <v>0</v>
      </c>
      <c r="AI905">
        <v>0</v>
      </c>
      <c r="AJ905">
        <v>1</v>
      </c>
      <c r="AK905">
        <f>('Added Columns'!AK905-'Added Columns'!AK$1)/'Added Columns'!AK$3</f>
        <v>0.2191679831490258</v>
      </c>
      <c r="AL905">
        <f>('Added Columns'!AL905-'Added Columns'!AL$1)/'Added Columns'!AL$3</f>
        <v>0.57803653884762096</v>
      </c>
      <c r="AM905">
        <f>('Added Columns'!AM905-'Added Columns'!AM$1)/'Added Columns'!AM$3</f>
        <v>0.55555555555555558</v>
      </c>
      <c r="AN905">
        <v>0</v>
      </c>
      <c r="AO905">
        <f>('Added Columns'!AO905-'Added Columns'!AO$1)/'Added Columns'!AO$3</f>
        <v>0.42857142857142855</v>
      </c>
      <c r="AP905">
        <f>('Added Columns'!AP905-'Added Columns'!AP$1)/'Added Columns'!AP$3</f>
        <v>0</v>
      </c>
      <c r="AQ905">
        <f>('Added Columns'!AQ905-'Added Columns'!AQ$1)/'Added Columns'!AQ$3</f>
        <v>1</v>
      </c>
      <c r="AR905">
        <f>('Added Columns'!AR905-'Added Columns'!AR$1)/'Added Columns'!AR$3</f>
        <v>0</v>
      </c>
      <c r="AS905">
        <f>('Added Columns'!AS905-'Added Columns'!AS$1)/'Added Columns'!AS$3</f>
        <v>0.32500000000000001</v>
      </c>
      <c r="AT905">
        <f>('Added Columns'!AT905-'Added Columns'!AT$1)/'Added Columns'!AT$3</f>
        <v>0.33333333333333331</v>
      </c>
      <c r="AU905">
        <f>('Added Columns'!AU905-'Added Columns'!AU$1)/'Added Columns'!AU$3</f>
        <v>0.66666666666666663</v>
      </c>
      <c r="AV905">
        <f>('Added Columns'!AV905-'Added Columns'!AV$1)/'Added Columns'!AV$3</f>
        <v>0.15</v>
      </c>
      <c r="AW905">
        <f>('Added Columns'!AW905-'Added Columns'!AW$1)/'Added Columns'!AW$3</f>
        <v>5.5555555555555552E-2</v>
      </c>
      <c r="AX905">
        <f>('Added Columns'!AX905-'Added Columns'!AX$1)/'Added Columns'!AX$3</f>
        <v>0</v>
      </c>
      <c r="AY905">
        <f>('Added Columns'!AY905-'Added Columns'!AY$1)/'Added Columns'!AY$3</f>
        <v>0.29411764705882354</v>
      </c>
      <c r="AZ905">
        <v>1</v>
      </c>
      <c r="BA905">
        <v>0</v>
      </c>
    </row>
    <row r="906" spans="1:53" x14ac:dyDescent="0.25">
      <c r="A906">
        <v>899</v>
      </c>
      <c r="B906">
        <v>1</v>
      </c>
      <c r="C906">
        <v>0</v>
      </c>
      <c r="D906">
        <f>('Added Columns'!D906-'Added Columns'!D$1)/'Added Columns'!D$3</f>
        <v>0.59523809523809523</v>
      </c>
      <c r="E906">
        <v>1</v>
      </c>
      <c r="F906">
        <v>0</v>
      </c>
      <c r="G906">
        <v>0</v>
      </c>
      <c r="H906">
        <f>('Added Columns'!H906-'Added Columns'!H$1)/'Added Columns'!H$3</f>
        <v>0.58554044380816039</v>
      </c>
      <c r="I906">
        <v>0</v>
      </c>
      <c r="J906">
        <v>1</v>
      </c>
      <c r="K906">
        <v>0</v>
      </c>
      <c r="L906">
        <f>('Added Columns'!L906-'Added Columns'!L$1)/'Added Columns'!L$3</f>
        <v>7.1428571428571425E-2</v>
      </c>
      <c r="M906">
        <f>('Added Columns'!M906-'Added Columns'!M$1)/'Added Columns'!M$3</f>
        <v>0.5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f>('Added Columns'!T906-'Added Columns'!T$1)/'Added Columns'!T$3</f>
        <v>0.66666666666666663</v>
      </c>
      <c r="U906">
        <f>('Added Columns'!U906-'Added Columns'!U$1)/'Added Columns'!U$3</f>
        <v>0.94285714285714284</v>
      </c>
      <c r="V906">
        <f>('Added Columns'!V906-'Added Columns'!V$1)/'Added Columns'!V$3</f>
        <v>0</v>
      </c>
      <c r="W906">
        <f>('Added Columns'!W906-'Added Columns'!W$1)/'Added Columns'!W$3</f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f>('Added Columns'!AG906-'Added Columns'!AG$1)/'Added Columns'!AG$3</f>
        <v>1</v>
      </c>
      <c r="AH906">
        <v>0</v>
      </c>
      <c r="AI906">
        <v>1</v>
      </c>
      <c r="AJ906">
        <v>0</v>
      </c>
      <c r="AK906">
        <f>('Added Columns'!AK906-'Added Columns'!AK$1)/'Added Columns'!AK$3</f>
        <v>0.986361242759347</v>
      </c>
      <c r="AL906">
        <f>('Added Columns'!AL906-'Added Columns'!AL$1)/'Added Columns'!AL$3</f>
        <v>0.6637622967275647</v>
      </c>
      <c r="AM906">
        <f>('Added Columns'!AM906-'Added Columns'!AM$1)/'Added Columns'!AM$3</f>
        <v>0.33333333333333331</v>
      </c>
      <c r="AN906">
        <v>0</v>
      </c>
      <c r="AO906">
        <f>('Added Columns'!AO906-'Added Columns'!AO$1)/'Added Columns'!AO$3</f>
        <v>0.21428571428571427</v>
      </c>
      <c r="AP906">
        <f>('Added Columns'!AP906-'Added Columns'!AP$1)/'Added Columns'!AP$3</f>
        <v>0</v>
      </c>
      <c r="AQ906">
        <f>('Added Columns'!AQ906-'Added Columns'!AQ$1)/'Added Columns'!AQ$3</f>
        <v>0.33333333333333331</v>
      </c>
      <c r="AR906">
        <f>('Added Columns'!AR906-'Added Columns'!AR$1)/'Added Columns'!AR$3</f>
        <v>0.33333333333333331</v>
      </c>
      <c r="AS906">
        <f>('Added Columns'!AS906-'Added Columns'!AS$1)/'Added Columns'!AS$3</f>
        <v>0.625</v>
      </c>
      <c r="AT906">
        <f>('Added Columns'!AT906-'Added Columns'!AT$1)/'Added Columns'!AT$3</f>
        <v>0.33333333333333331</v>
      </c>
      <c r="AU906">
        <f>('Added Columns'!AU906-'Added Columns'!AU$1)/'Added Columns'!AU$3</f>
        <v>0.66666666666666663</v>
      </c>
      <c r="AV906">
        <f>('Added Columns'!AV906-'Added Columns'!AV$1)/'Added Columns'!AV$3</f>
        <v>0.2</v>
      </c>
      <c r="AW906">
        <f>('Added Columns'!AW906-'Added Columns'!AW$1)/'Added Columns'!AW$3</f>
        <v>0.3888888888888889</v>
      </c>
      <c r="AX906">
        <f>('Added Columns'!AX906-'Added Columns'!AX$1)/'Added Columns'!AX$3</f>
        <v>0</v>
      </c>
      <c r="AY906">
        <f>('Added Columns'!AY906-'Added Columns'!AY$1)/'Added Columns'!AY$3</f>
        <v>0.41176470588235292</v>
      </c>
      <c r="AZ906">
        <v>1</v>
      </c>
      <c r="BA906">
        <v>0</v>
      </c>
    </row>
    <row r="907" spans="1:53" x14ac:dyDescent="0.25">
      <c r="A907">
        <v>900</v>
      </c>
      <c r="B907">
        <v>1</v>
      </c>
      <c r="C907">
        <v>0</v>
      </c>
      <c r="D907">
        <f>('Added Columns'!D907-'Added Columns'!D$1)/'Added Columns'!D$3</f>
        <v>0.73809523809523814</v>
      </c>
      <c r="E907">
        <v>1</v>
      </c>
      <c r="F907">
        <v>0</v>
      </c>
      <c r="G907">
        <v>0</v>
      </c>
      <c r="H907">
        <f>('Added Columns'!H907-'Added Columns'!H$1)/'Added Columns'!H$3</f>
        <v>0.71295633500357913</v>
      </c>
      <c r="I907">
        <v>0</v>
      </c>
      <c r="J907">
        <v>1</v>
      </c>
      <c r="K907">
        <v>0</v>
      </c>
      <c r="L907">
        <f>('Added Columns'!L907-'Added Columns'!L$1)/'Added Columns'!L$3</f>
        <v>0.10714285714285714</v>
      </c>
      <c r="M907">
        <f>('Added Columns'!M907-'Added Columns'!M$1)/'Added Columns'!M$3</f>
        <v>0.25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f>('Added Columns'!T907-'Added Columns'!T$1)/'Added Columns'!T$3</f>
        <v>0</v>
      </c>
      <c r="U907">
        <f>('Added Columns'!U907-'Added Columns'!U$1)/'Added Columns'!U$3</f>
        <v>0.7857142857142857</v>
      </c>
      <c r="V907">
        <f>('Added Columns'!V907-'Added Columns'!V$1)/'Added Columns'!V$3</f>
        <v>0.33333333333333331</v>
      </c>
      <c r="W907">
        <f>('Added Columns'!W907-'Added Columns'!W$1)/'Added Columns'!W$3</f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f>('Added Columns'!AG907-'Added Columns'!AG$1)/'Added Columns'!AG$3</f>
        <v>0.66666666666666663</v>
      </c>
      <c r="AH907">
        <v>0</v>
      </c>
      <c r="AI907">
        <v>1</v>
      </c>
      <c r="AJ907">
        <v>0</v>
      </c>
      <c r="AK907">
        <f>('Added Columns'!AK907-'Added Columns'!AK$1)/'Added Columns'!AK$3</f>
        <v>0.9321748288572933</v>
      </c>
      <c r="AL907">
        <f>('Added Columns'!AL907-'Added Columns'!AL$1)/'Added Columns'!AL$3</f>
        <v>0.40273037542662116</v>
      </c>
      <c r="AM907">
        <f>('Added Columns'!AM907-'Added Columns'!AM$1)/'Added Columns'!AM$3</f>
        <v>0.22222222222222221</v>
      </c>
      <c r="AN907">
        <v>0</v>
      </c>
      <c r="AO907">
        <f>('Added Columns'!AO907-'Added Columns'!AO$1)/'Added Columns'!AO$3</f>
        <v>0.14285714285714285</v>
      </c>
      <c r="AP907">
        <f>('Added Columns'!AP907-'Added Columns'!AP$1)/'Added Columns'!AP$3</f>
        <v>0</v>
      </c>
      <c r="AQ907">
        <f>('Added Columns'!AQ907-'Added Columns'!AQ$1)/'Added Columns'!AQ$3</f>
        <v>0.66666666666666663</v>
      </c>
      <c r="AR907">
        <f>('Added Columns'!AR907-'Added Columns'!AR$1)/'Added Columns'!AR$3</f>
        <v>0.33333333333333331</v>
      </c>
      <c r="AS907">
        <f>('Added Columns'!AS907-'Added Columns'!AS$1)/'Added Columns'!AS$3</f>
        <v>0.57499999999999996</v>
      </c>
      <c r="AT907">
        <f>('Added Columns'!AT907-'Added Columns'!AT$1)/'Added Columns'!AT$3</f>
        <v>0.33333333333333331</v>
      </c>
      <c r="AU907">
        <f>('Added Columns'!AU907-'Added Columns'!AU$1)/'Added Columns'!AU$3</f>
        <v>1</v>
      </c>
      <c r="AV907">
        <f>('Added Columns'!AV907-'Added Columns'!AV$1)/'Added Columns'!AV$3</f>
        <v>2.5000000000000001E-2</v>
      </c>
      <c r="AW907">
        <f>('Added Columns'!AW907-'Added Columns'!AW$1)/'Added Columns'!AW$3</f>
        <v>0</v>
      </c>
      <c r="AX907">
        <f>('Added Columns'!AX907-'Added Columns'!AX$1)/'Added Columns'!AX$3</f>
        <v>0</v>
      </c>
      <c r="AY907">
        <f>('Added Columns'!AY907-'Added Columns'!AY$1)/'Added Columns'!AY$3</f>
        <v>0</v>
      </c>
      <c r="AZ907">
        <v>1</v>
      </c>
      <c r="BA907">
        <v>0</v>
      </c>
    </row>
    <row r="908" spans="1:53" x14ac:dyDescent="0.25">
      <c r="A908">
        <v>901</v>
      </c>
      <c r="B908">
        <v>1</v>
      </c>
      <c r="C908">
        <v>0</v>
      </c>
      <c r="D908">
        <f>('Added Columns'!D908-'Added Columns'!D$1)/'Added Columns'!D$3</f>
        <v>0.42857142857142855</v>
      </c>
      <c r="E908">
        <v>0</v>
      </c>
      <c r="F908">
        <v>1</v>
      </c>
      <c r="G908">
        <v>0</v>
      </c>
      <c r="H908">
        <f>('Added Columns'!H908-'Added Columns'!H$1)/'Added Columns'!H$3</f>
        <v>0.26270579813886902</v>
      </c>
      <c r="I908">
        <v>0</v>
      </c>
      <c r="J908">
        <v>1</v>
      </c>
      <c r="K908">
        <v>0</v>
      </c>
      <c r="L908">
        <f>('Added Columns'!L908-'Added Columns'!L$1)/'Added Columns'!L$3</f>
        <v>7.1428571428571425E-2</v>
      </c>
      <c r="M908">
        <f>('Added Columns'!M908-'Added Columns'!M$1)/'Added Columns'!M$3</f>
        <v>0.5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f>('Added Columns'!T908-'Added Columns'!T$1)/'Added Columns'!T$3</f>
        <v>0.66666666666666663</v>
      </c>
      <c r="U908">
        <f>('Added Columns'!U908-'Added Columns'!U$1)/'Added Columns'!U$3</f>
        <v>0.22857142857142856</v>
      </c>
      <c r="V908">
        <f>('Added Columns'!V908-'Added Columns'!V$1)/'Added Columns'!V$3</f>
        <v>0.66666666666666663</v>
      </c>
      <c r="W908">
        <f>('Added Columns'!W908-'Added Columns'!W$1)/'Added Columns'!W$3</f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f>('Added Columns'!AG908-'Added Columns'!AG$1)/'Added Columns'!AG$3</f>
        <v>0.33333333333333331</v>
      </c>
      <c r="AH908">
        <v>0</v>
      </c>
      <c r="AI908">
        <v>1</v>
      </c>
      <c r="AJ908">
        <v>0</v>
      </c>
      <c r="AK908">
        <f>('Added Columns'!AK908-'Added Columns'!AK$1)/'Added Columns'!AK$3</f>
        <v>0.14128488678251711</v>
      </c>
      <c r="AL908">
        <f>('Added Columns'!AL908-'Added Columns'!AL$1)/'Added Columns'!AL$3</f>
        <v>0.28757277655089342</v>
      </c>
      <c r="AM908">
        <f>('Added Columns'!AM908-'Added Columns'!AM$1)/'Added Columns'!AM$3</f>
        <v>0.1111111111111111</v>
      </c>
      <c r="AN908">
        <v>0</v>
      </c>
      <c r="AO908">
        <f>('Added Columns'!AO908-'Added Columns'!AO$1)/'Added Columns'!AO$3</f>
        <v>7.1428571428571425E-2</v>
      </c>
      <c r="AP908">
        <f>('Added Columns'!AP908-'Added Columns'!AP$1)/'Added Columns'!AP$3</f>
        <v>0</v>
      </c>
      <c r="AQ908">
        <f>('Added Columns'!AQ908-'Added Columns'!AQ$1)/'Added Columns'!AQ$3</f>
        <v>0.66666666666666663</v>
      </c>
      <c r="AR908">
        <f>('Added Columns'!AR908-'Added Columns'!AR$1)/'Added Columns'!AR$3</f>
        <v>0</v>
      </c>
      <c r="AS908">
        <f>('Added Columns'!AS908-'Added Columns'!AS$1)/'Added Columns'!AS$3</f>
        <v>0.3</v>
      </c>
      <c r="AT908">
        <f>('Added Columns'!AT908-'Added Columns'!AT$1)/'Added Columns'!AT$3</f>
        <v>0.33333333333333331</v>
      </c>
      <c r="AU908">
        <f>('Added Columns'!AU908-'Added Columns'!AU$1)/'Added Columns'!AU$3</f>
        <v>0.33333333333333331</v>
      </c>
      <c r="AV908">
        <f>('Added Columns'!AV908-'Added Columns'!AV$1)/'Added Columns'!AV$3</f>
        <v>0.27500000000000002</v>
      </c>
      <c r="AW908">
        <f>('Added Columns'!AW908-'Added Columns'!AW$1)/'Added Columns'!AW$3</f>
        <v>0.55555555555555558</v>
      </c>
      <c r="AX908">
        <f>('Added Columns'!AX908-'Added Columns'!AX$1)/'Added Columns'!AX$3</f>
        <v>0</v>
      </c>
      <c r="AY908">
        <f>('Added Columns'!AY908-'Added Columns'!AY$1)/'Added Columns'!AY$3</f>
        <v>0.41176470588235292</v>
      </c>
      <c r="AZ908">
        <v>1</v>
      </c>
      <c r="BA908">
        <v>0</v>
      </c>
    </row>
    <row r="909" spans="1:53" x14ac:dyDescent="0.25">
      <c r="A909">
        <v>902</v>
      </c>
      <c r="B909">
        <v>1</v>
      </c>
      <c r="C909">
        <v>0</v>
      </c>
      <c r="D909">
        <f>('Added Columns'!D909-'Added Columns'!D$1)/'Added Columns'!D$3</f>
        <v>0.7142857142857143</v>
      </c>
      <c r="E909">
        <v>1</v>
      </c>
      <c r="F909">
        <v>0</v>
      </c>
      <c r="G909">
        <v>0</v>
      </c>
      <c r="H909">
        <f>('Added Columns'!H909-'Added Columns'!H$1)/'Added Columns'!H$3</f>
        <v>0.62061560486757339</v>
      </c>
      <c r="I909">
        <v>0</v>
      </c>
      <c r="J909">
        <v>1</v>
      </c>
      <c r="K909">
        <v>0</v>
      </c>
      <c r="L909">
        <f>('Added Columns'!L909-'Added Columns'!L$1)/'Added Columns'!L$3</f>
        <v>3.5714285714285712E-2</v>
      </c>
      <c r="M909">
        <f>('Added Columns'!M909-'Added Columns'!M$1)/'Added Columns'!M$3</f>
        <v>0.25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f>('Added Columns'!T909-'Added Columns'!T$1)/'Added Columns'!T$3</f>
        <v>1</v>
      </c>
      <c r="U909">
        <f>('Added Columns'!U909-'Added Columns'!U$1)/'Added Columns'!U$3</f>
        <v>0.65714285714285714</v>
      </c>
      <c r="V909">
        <f>('Added Columns'!V909-'Added Columns'!V$1)/'Added Columns'!V$3</f>
        <v>1</v>
      </c>
      <c r="W909">
        <f>('Added Columns'!W909-'Added Columns'!W$1)/'Added Columns'!W$3</f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f>('Added Columns'!AG909-'Added Columns'!AG$1)/'Added Columns'!AG$3</f>
        <v>0.33333333333333331</v>
      </c>
      <c r="AH909">
        <v>0</v>
      </c>
      <c r="AI909">
        <v>0</v>
      </c>
      <c r="AJ909">
        <v>1</v>
      </c>
      <c r="AK909">
        <f>('Added Columns'!AK909-'Added Columns'!AK$1)/'Added Columns'!AK$3</f>
        <v>8.1621906266456032E-2</v>
      </c>
      <c r="AL909">
        <f>('Added Columns'!AL909-'Added Columns'!AL$1)/'Added Columns'!AL$3</f>
        <v>0.58325637422204379</v>
      </c>
      <c r="AM909">
        <f>('Added Columns'!AM909-'Added Columns'!AM$1)/'Added Columns'!AM$3</f>
        <v>0.55555555555555558</v>
      </c>
      <c r="AN909">
        <v>0</v>
      </c>
      <c r="AO909">
        <f>('Added Columns'!AO909-'Added Columns'!AO$1)/'Added Columns'!AO$3</f>
        <v>0</v>
      </c>
      <c r="AP909">
        <f>('Added Columns'!AP909-'Added Columns'!AP$1)/'Added Columns'!AP$3</f>
        <v>0</v>
      </c>
      <c r="AQ909">
        <f>('Added Columns'!AQ909-'Added Columns'!AQ$1)/'Added Columns'!AQ$3</f>
        <v>0.66666666666666663</v>
      </c>
      <c r="AR909">
        <f>('Added Columns'!AR909-'Added Columns'!AR$1)/'Added Columns'!AR$3</f>
        <v>0</v>
      </c>
      <c r="AS909">
        <f>('Added Columns'!AS909-'Added Columns'!AS$1)/'Added Columns'!AS$3</f>
        <v>0.17499999999999999</v>
      </c>
      <c r="AT909">
        <f>('Added Columns'!AT909-'Added Columns'!AT$1)/'Added Columns'!AT$3</f>
        <v>0.66666666666666663</v>
      </c>
      <c r="AU909">
        <f>('Added Columns'!AU909-'Added Columns'!AU$1)/'Added Columns'!AU$3</f>
        <v>0.33333333333333331</v>
      </c>
      <c r="AV909">
        <f>('Added Columns'!AV909-'Added Columns'!AV$1)/'Added Columns'!AV$3</f>
        <v>2.5000000000000001E-2</v>
      </c>
      <c r="AW909">
        <f>('Added Columns'!AW909-'Added Columns'!AW$1)/'Added Columns'!AW$3</f>
        <v>0</v>
      </c>
      <c r="AX909">
        <f>('Added Columns'!AX909-'Added Columns'!AX$1)/'Added Columns'!AX$3</f>
        <v>0</v>
      </c>
      <c r="AY909">
        <f>('Added Columns'!AY909-'Added Columns'!AY$1)/'Added Columns'!AY$3</f>
        <v>0</v>
      </c>
      <c r="AZ909">
        <v>1</v>
      </c>
      <c r="BA909">
        <v>0</v>
      </c>
    </row>
    <row r="910" spans="1:53" x14ac:dyDescent="0.25">
      <c r="A910">
        <v>903</v>
      </c>
      <c r="B910">
        <v>1</v>
      </c>
      <c r="C910">
        <v>0</v>
      </c>
      <c r="D910">
        <f>('Added Columns'!D910-'Added Columns'!D$1)/'Added Columns'!D$3</f>
        <v>0.21428571428571427</v>
      </c>
      <c r="E910">
        <v>1</v>
      </c>
      <c r="F910">
        <v>0</v>
      </c>
      <c r="G910">
        <v>0</v>
      </c>
      <c r="H910">
        <f>('Added Columns'!H910-'Added Columns'!H$1)/'Added Columns'!H$3</f>
        <v>0.76234788833214029</v>
      </c>
      <c r="I910">
        <v>0</v>
      </c>
      <c r="J910">
        <v>1</v>
      </c>
      <c r="K910">
        <v>0</v>
      </c>
      <c r="L910">
        <f>('Added Columns'!L910-'Added Columns'!L$1)/'Added Columns'!L$3</f>
        <v>0.10714285714285714</v>
      </c>
      <c r="M910">
        <f>('Added Columns'!M910-'Added Columns'!M$1)/'Added Columns'!M$3</f>
        <v>0.25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>('Added Columns'!T910-'Added Columns'!T$1)/'Added Columns'!T$3</f>
        <v>0</v>
      </c>
      <c r="U910">
        <f>('Added Columns'!U910-'Added Columns'!U$1)/'Added Columns'!U$3</f>
        <v>0.65714285714285714</v>
      </c>
      <c r="V910">
        <f>('Added Columns'!V910-'Added Columns'!V$1)/'Added Columns'!V$3</f>
        <v>0.66666666666666663</v>
      </c>
      <c r="W910">
        <f>('Added Columns'!W910-'Added Columns'!W$1)/'Added Columns'!W$3</f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f>('Added Columns'!AG910-'Added Columns'!AG$1)/'Added Columns'!AG$3</f>
        <v>0.66666666666666663</v>
      </c>
      <c r="AH910">
        <v>1</v>
      </c>
      <c r="AI910">
        <v>0</v>
      </c>
      <c r="AJ910">
        <v>0</v>
      </c>
      <c r="AK910">
        <f>('Added Columns'!AK910-'Added Columns'!AK$1)/'Added Columns'!AK$3</f>
        <v>7.9410215903106901E-2</v>
      </c>
      <c r="AL910">
        <f>('Added Columns'!AL910-'Added Columns'!AL$1)/'Added Columns'!AL$3</f>
        <v>4.4729973900823131E-2</v>
      </c>
      <c r="AM910">
        <f>('Added Columns'!AM910-'Added Columns'!AM$1)/'Added Columns'!AM$3</f>
        <v>0.1111111111111111</v>
      </c>
      <c r="AN910">
        <v>0</v>
      </c>
      <c r="AO910">
        <f>('Added Columns'!AO910-'Added Columns'!AO$1)/'Added Columns'!AO$3</f>
        <v>0</v>
      </c>
      <c r="AP910">
        <f>('Added Columns'!AP910-'Added Columns'!AP$1)/'Added Columns'!AP$3</f>
        <v>0</v>
      </c>
      <c r="AQ910">
        <f>('Added Columns'!AQ910-'Added Columns'!AQ$1)/'Added Columns'!AQ$3</f>
        <v>0.33333333333333331</v>
      </c>
      <c r="AR910">
        <f>('Added Columns'!AR910-'Added Columns'!AR$1)/'Added Columns'!AR$3</f>
        <v>1</v>
      </c>
      <c r="AS910">
        <f>('Added Columns'!AS910-'Added Columns'!AS$1)/'Added Columns'!AS$3</f>
        <v>0.125</v>
      </c>
      <c r="AT910">
        <f>('Added Columns'!AT910-'Added Columns'!AT$1)/'Added Columns'!AT$3</f>
        <v>0.33333333333333331</v>
      </c>
      <c r="AU910">
        <f>('Added Columns'!AU910-'Added Columns'!AU$1)/'Added Columns'!AU$3</f>
        <v>0.66666666666666663</v>
      </c>
      <c r="AV910">
        <f>('Added Columns'!AV910-'Added Columns'!AV$1)/'Added Columns'!AV$3</f>
        <v>0.125</v>
      </c>
      <c r="AW910">
        <f>('Added Columns'!AW910-'Added Columns'!AW$1)/'Added Columns'!AW$3</f>
        <v>0.16666666666666666</v>
      </c>
      <c r="AX910">
        <f>('Added Columns'!AX910-'Added Columns'!AX$1)/'Added Columns'!AX$3</f>
        <v>0</v>
      </c>
      <c r="AY910">
        <f>('Added Columns'!AY910-'Added Columns'!AY$1)/'Added Columns'!AY$3</f>
        <v>0.17647058823529413</v>
      </c>
      <c r="AZ910">
        <v>1</v>
      </c>
      <c r="BA910">
        <v>0</v>
      </c>
    </row>
    <row r="911" spans="1:53" x14ac:dyDescent="0.25">
      <c r="A911">
        <v>904</v>
      </c>
      <c r="B911">
        <v>1</v>
      </c>
      <c r="C911">
        <v>0</v>
      </c>
      <c r="D911">
        <f>('Added Columns'!D911-'Added Columns'!D$1)/'Added Columns'!D$3</f>
        <v>0.26190476190476192</v>
      </c>
      <c r="E911">
        <v>1</v>
      </c>
      <c r="F911">
        <v>0</v>
      </c>
      <c r="G911">
        <v>0</v>
      </c>
      <c r="H911">
        <f>('Added Columns'!H911-'Added Columns'!H$1)/'Added Columns'!H$3</f>
        <v>0.87831066571224048</v>
      </c>
      <c r="I911">
        <v>0</v>
      </c>
      <c r="J911">
        <v>1</v>
      </c>
      <c r="K911">
        <v>0</v>
      </c>
      <c r="L911">
        <f>('Added Columns'!L911-'Added Columns'!L$1)/'Added Columns'!L$3</f>
        <v>0.21428571428571427</v>
      </c>
      <c r="M911">
        <f>('Added Columns'!M911-'Added Columns'!M$1)/'Added Columns'!M$3</f>
        <v>0.5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>('Added Columns'!T911-'Added Columns'!T$1)/'Added Columns'!T$3</f>
        <v>0.66666666666666663</v>
      </c>
      <c r="U911">
        <f>('Added Columns'!U911-'Added Columns'!U$1)/'Added Columns'!U$3</f>
        <v>0.74285714285714288</v>
      </c>
      <c r="V911">
        <f>('Added Columns'!V911-'Added Columns'!V$1)/'Added Columns'!V$3</f>
        <v>0.66666666666666663</v>
      </c>
      <c r="W911">
        <f>('Added Columns'!W911-'Added Columns'!W$1)/'Added Columns'!W$3</f>
        <v>0.25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f>('Added Columns'!AG911-'Added Columns'!AG$1)/'Added Columns'!AG$3</f>
        <v>1</v>
      </c>
      <c r="AH911">
        <v>1</v>
      </c>
      <c r="AI911">
        <v>0</v>
      </c>
      <c r="AJ911">
        <v>0</v>
      </c>
      <c r="AK911">
        <f>('Added Columns'!AK911-'Added Columns'!AK$1)/'Added Columns'!AK$3</f>
        <v>0.29562927856766719</v>
      </c>
      <c r="AL911">
        <f>('Added Columns'!AL911-'Added Columns'!AL$1)/'Added Columns'!AL$3</f>
        <v>8.4721943384862483E-2</v>
      </c>
      <c r="AM911">
        <f>('Added Columns'!AM911-'Added Columns'!AM$1)/'Added Columns'!AM$3</f>
        <v>0.1111111111111111</v>
      </c>
      <c r="AN911">
        <v>1</v>
      </c>
      <c r="AO911">
        <f>('Added Columns'!AO911-'Added Columns'!AO$1)/'Added Columns'!AO$3</f>
        <v>0</v>
      </c>
      <c r="AP911">
        <f>('Added Columns'!AP911-'Added Columns'!AP$1)/'Added Columns'!AP$3</f>
        <v>0</v>
      </c>
      <c r="AQ911">
        <f>('Added Columns'!AQ911-'Added Columns'!AQ$1)/'Added Columns'!AQ$3</f>
        <v>0.33333333333333331</v>
      </c>
      <c r="AR911">
        <f>('Added Columns'!AR911-'Added Columns'!AR$1)/'Added Columns'!AR$3</f>
        <v>0.66666666666666663</v>
      </c>
      <c r="AS911">
        <f>('Added Columns'!AS911-'Added Columns'!AS$1)/'Added Columns'!AS$3</f>
        <v>0.15</v>
      </c>
      <c r="AT911">
        <f>('Added Columns'!AT911-'Added Columns'!AT$1)/'Added Columns'!AT$3</f>
        <v>0.33333333333333331</v>
      </c>
      <c r="AU911">
        <f>('Added Columns'!AU911-'Added Columns'!AU$1)/'Added Columns'!AU$3</f>
        <v>0.66666666666666663</v>
      </c>
      <c r="AV911">
        <f>('Added Columns'!AV911-'Added Columns'!AV$1)/'Added Columns'!AV$3</f>
        <v>0.15</v>
      </c>
      <c r="AW911">
        <f>('Added Columns'!AW911-'Added Columns'!AW$1)/'Added Columns'!AW$3</f>
        <v>0</v>
      </c>
      <c r="AX911">
        <f>('Added Columns'!AX911-'Added Columns'!AX$1)/'Added Columns'!AX$3</f>
        <v>6.6666666666666666E-2</v>
      </c>
      <c r="AY911">
        <f>('Added Columns'!AY911-'Added Columns'!AY$1)/'Added Columns'!AY$3</f>
        <v>0</v>
      </c>
      <c r="AZ911">
        <v>1</v>
      </c>
      <c r="BA911">
        <v>0</v>
      </c>
    </row>
    <row r="912" spans="1:53" x14ac:dyDescent="0.25">
      <c r="A912">
        <v>905</v>
      </c>
      <c r="B912">
        <v>1</v>
      </c>
      <c r="C912">
        <v>0</v>
      </c>
      <c r="D912">
        <f>('Added Columns'!D912-'Added Columns'!D$1)/'Added Columns'!D$3</f>
        <v>0.7142857142857143</v>
      </c>
      <c r="E912">
        <v>1</v>
      </c>
      <c r="F912">
        <v>0</v>
      </c>
      <c r="G912">
        <v>0</v>
      </c>
      <c r="H912">
        <f>('Added Columns'!H912-'Added Columns'!H$1)/'Added Columns'!H$3</f>
        <v>0.43879742304939157</v>
      </c>
      <c r="I912">
        <v>0</v>
      </c>
      <c r="J912">
        <v>1</v>
      </c>
      <c r="K912">
        <v>0</v>
      </c>
      <c r="L912">
        <f>('Added Columns'!L912-'Added Columns'!L$1)/'Added Columns'!L$3</f>
        <v>0</v>
      </c>
      <c r="M912">
        <f>('Added Columns'!M912-'Added Columns'!M$1)/'Added Columns'!M$3</f>
        <v>0.5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f>('Added Columns'!T912-'Added Columns'!T$1)/'Added Columns'!T$3</f>
        <v>1</v>
      </c>
      <c r="U912">
        <f>('Added Columns'!U912-'Added Columns'!U$1)/'Added Columns'!U$3</f>
        <v>0.65714285714285714</v>
      </c>
      <c r="V912">
        <f>('Added Columns'!V912-'Added Columns'!V$1)/'Added Columns'!V$3</f>
        <v>0.33333333333333331</v>
      </c>
      <c r="W912">
        <f>('Added Columns'!W912-'Added Columns'!W$1)/'Added Columns'!W$3</f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f>('Added Columns'!AG912-'Added Columns'!AG$1)/'Added Columns'!AG$3</f>
        <v>1</v>
      </c>
      <c r="AH912">
        <v>0</v>
      </c>
      <c r="AI912">
        <v>0</v>
      </c>
      <c r="AJ912">
        <v>1</v>
      </c>
      <c r="AK912">
        <f>('Added Columns'!AK912-'Added Columns'!AK$1)/'Added Columns'!AK$3</f>
        <v>0.90868878357030014</v>
      </c>
      <c r="AL912">
        <f>('Added Columns'!AL912-'Added Columns'!AL$1)/'Added Columns'!AL$3</f>
        <v>0.26657297731379243</v>
      </c>
      <c r="AM912">
        <f>('Added Columns'!AM912-'Added Columns'!AM$1)/'Added Columns'!AM$3</f>
        <v>0.66666666666666663</v>
      </c>
      <c r="AN912">
        <v>0</v>
      </c>
      <c r="AO912">
        <f>('Added Columns'!AO912-'Added Columns'!AO$1)/'Added Columns'!AO$3</f>
        <v>7.1428571428571425E-2</v>
      </c>
      <c r="AP912">
        <f>('Added Columns'!AP912-'Added Columns'!AP$1)/'Added Columns'!AP$3</f>
        <v>0</v>
      </c>
      <c r="AQ912">
        <f>('Added Columns'!AQ912-'Added Columns'!AQ$1)/'Added Columns'!AQ$3</f>
        <v>0.66666666666666663</v>
      </c>
      <c r="AR912">
        <f>('Added Columns'!AR912-'Added Columns'!AR$1)/'Added Columns'!AR$3</f>
        <v>0</v>
      </c>
      <c r="AS912">
        <f>('Added Columns'!AS912-'Added Columns'!AS$1)/'Added Columns'!AS$3</f>
        <v>0.625</v>
      </c>
      <c r="AT912">
        <f>('Added Columns'!AT912-'Added Columns'!AT$1)/'Added Columns'!AT$3</f>
        <v>0.5</v>
      </c>
      <c r="AU912">
        <f>('Added Columns'!AU912-'Added Columns'!AU$1)/'Added Columns'!AU$3</f>
        <v>1</v>
      </c>
      <c r="AV912">
        <f>('Added Columns'!AV912-'Added Columns'!AV$1)/'Added Columns'!AV$3</f>
        <v>2.5000000000000001E-2</v>
      </c>
      <c r="AW912">
        <f>('Added Columns'!AW912-'Added Columns'!AW$1)/'Added Columns'!AW$3</f>
        <v>0</v>
      </c>
      <c r="AX912">
        <f>('Added Columns'!AX912-'Added Columns'!AX$1)/'Added Columns'!AX$3</f>
        <v>0</v>
      </c>
      <c r="AY912">
        <f>('Added Columns'!AY912-'Added Columns'!AY$1)/'Added Columns'!AY$3</f>
        <v>0</v>
      </c>
      <c r="AZ912">
        <v>1</v>
      </c>
      <c r="BA912">
        <v>0</v>
      </c>
    </row>
    <row r="913" spans="1:53" x14ac:dyDescent="0.25">
      <c r="A913">
        <v>906</v>
      </c>
      <c r="B913">
        <v>0</v>
      </c>
      <c r="C913">
        <v>1</v>
      </c>
      <c r="D913">
        <f>('Added Columns'!D913-'Added Columns'!D$1)/'Added Columns'!D$3</f>
        <v>0.26190476190476192</v>
      </c>
      <c r="E913">
        <v>1</v>
      </c>
      <c r="F913">
        <v>0</v>
      </c>
      <c r="G913">
        <v>0</v>
      </c>
      <c r="H913">
        <f>('Added Columns'!H913-'Added Columns'!H$1)/'Added Columns'!H$3</f>
        <v>0.42376521116678595</v>
      </c>
      <c r="I913">
        <v>0</v>
      </c>
      <c r="J913">
        <v>1</v>
      </c>
      <c r="K913">
        <v>0</v>
      </c>
      <c r="L913">
        <f>('Added Columns'!L913-'Added Columns'!L$1)/'Added Columns'!L$3</f>
        <v>0</v>
      </c>
      <c r="M913">
        <f>('Added Columns'!M913-'Added Columns'!M$1)/'Added Columns'!M$3</f>
        <v>0.5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f>('Added Columns'!T913-'Added Columns'!T$1)/'Added Columns'!T$3</f>
        <v>1</v>
      </c>
      <c r="U913">
        <f>('Added Columns'!U913-'Added Columns'!U$1)/'Added Columns'!U$3</f>
        <v>0.81428571428571428</v>
      </c>
      <c r="V913">
        <f>('Added Columns'!V913-'Added Columns'!V$1)/'Added Columns'!V$3</f>
        <v>0.33333333333333331</v>
      </c>
      <c r="W913">
        <f>('Added Columns'!W913-'Added Columns'!W$1)/'Added Columns'!W$3</f>
        <v>0.75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f>('Added Columns'!AG913-'Added Columns'!AG$1)/'Added Columns'!AG$3</f>
        <v>1</v>
      </c>
      <c r="AH913">
        <v>1</v>
      </c>
      <c r="AI913">
        <v>0</v>
      </c>
      <c r="AJ913">
        <v>0</v>
      </c>
      <c r="AK913">
        <f>('Added Columns'!AK913-'Added Columns'!AK$1)/'Added Columns'!AK$3</f>
        <v>0.79594523433385989</v>
      </c>
      <c r="AL913">
        <f>('Added Columns'!AL913-'Added Columns'!AL$1)/'Added Columns'!AL$3</f>
        <v>5.3362778558522388E-2</v>
      </c>
      <c r="AM913">
        <f>('Added Columns'!AM913-'Added Columns'!AM$1)/'Added Columns'!AM$3</f>
        <v>0.33333333333333331</v>
      </c>
      <c r="AN913">
        <v>0</v>
      </c>
      <c r="AO913">
        <f>('Added Columns'!AO913-'Added Columns'!AO$1)/'Added Columns'!AO$3</f>
        <v>0.21428571428571427</v>
      </c>
      <c r="AP913">
        <f>('Added Columns'!AP913-'Added Columns'!AP$1)/'Added Columns'!AP$3</f>
        <v>0</v>
      </c>
      <c r="AQ913">
        <f>('Added Columns'!AQ913-'Added Columns'!AQ$1)/'Added Columns'!AQ$3</f>
        <v>0.33333333333333331</v>
      </c>
      <c r="AR913">
        <f>('Added Columns'!AR913-'Added Columns'!AR$1)/'Added Columns'!AR$3</f>
        <v>0.66666666666666663</v>
      </c>
      <c r="AS913">
        <f>('Added Columns'!AS913-'Added Columns'!AS$1)/'Added Columns'!AS$3</f>
        <v>0.22500000000000001</v>
      </c>
      <c r="AT913">
        <f>('Added Columns'!AT913-'Added Columns'!AT$1)/'Added Columns'!AT$3</f>
        <v>0.33333333333333331</v>
      </c>
      <c r="AU913">
        <f>('Added Columns'!AU913-'Added Columns'!AU$1)/'Added Columns'!AU$3</f>
        <v>0.33333333333333331</v>
      </c>
      <c r="AV913">
        <f>('Added Columns'!AV913-'Added Columns'!AV$1)/'Added Columns'!AV$3</f>
        <v>0.17499999999999999</v>
      </c>
      <c r="AW913">
        <f>('Added Columns'!AW913-'Added Columns'!AW$1)/'Added Columns'!AW$3</f>
        <v>0.3888888888888889</v>
      </c>
      <c r="AX913">
        <f>('Added Columns'!AX913-'Added Columns'!AX$1)/'Added Columns'!AX$3</f>
        <v>6.6666666666666666E-2</v>
      </c>
      <c r="AY913">
        <f>('Added Columns'!AY913-'Added Columns'!AY$1)/'Added Columns'!AY$3</f>
        <v>0.41176470588235292</v>
      </c>
      <c r="AZ913">
        <v>1</v>
      </c>
      <c r="BA913">
        <v>0</v>
      </c>
    </row>
    <row r="914" spans="1:53" x14ac:dyDescent="0.25">
      <c r="A914">
        <v>907</v>
      </c>
      <c r="B914">
        <v>0</v>
      </c>
      <c r="C914">
        <v>1</v>
      </c>
      <c r="D914">
        <f>('Added Columns'!D914-'Added Columns'!D$1)/'Added Columns'!D$3</f>
        <v>0.38095238095238093</v>
      </c>
      <c r="E914">
        <v>1</v>
      </c>
      <c r="F914">
        <v>0</v>
      </c>
      <c r="G914">
        <v>0</v>
      </c>
      <c r="H914">
        <f>('Added Columns'!H914-'Added Columns'!H$1)/'Added Columns'!H$3</f>
        <v>0.8718682891911238</v>
      </c>
      <c r="I914">
        <v>0</v>
      </c>
      <c r="J914">
        <v>1</v>
      </c>
      <c r="K914">
        <v>0</v>
      </c>
      <c r="L914">
        <f>('Added Columns'!L914-'Added Columns'!L$1)/'Added Columns'!L$3</f>
        <v>0.6785714285714286</v>
      </c>
      <c r="M914">
        <f>('Added Columns'!M914-'Added Columns'!M$1)/'Added Columns'!M$3</f>
        <v>0.5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f>('Added Columns'!T914-'Added Columns'!T$1)/'Added Columns'!T$3</f>
        <v>0.66666666666666663</v>
      </c>
      <c r="U914">
        <f>('Added Columns'!U914-'Added Columns'!U$1)/'Added Columns'!U$3</f>
        <v>0.84285714285714286</v>
      </c>
      <c r="V914">
        <f>('Added Columns'!V914-'Added Columns'!V$1)/'Added Columns'!V$3</f>
        <v>1</v>
      </c>
      <c r="W914">
        <f>('Added Columns'!W914-'Added Columns'!W$1)/'Added Columns'!W$3</f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f>('Added Columns'!AG914-'Added Columns'!AG$1)/'Added Columns'!AG$3</f>
        <v>0.66666666666666663</v>
      </c>
      <c r="AH914">
        <v>0</v>
      </c>
      <c r="AI914">
        <v>1</v>
      </c>
      <c r="AJ914">
        <v>0</v>
      </c>
      <c r="AK914">
        <f>('Added Columns'!AK914-'Added Columns'!AK$1)/'Added Columns'!AK$3</f>
        <v>8.2991047919957872E-2</v>
      </c>
      <c r="AL914">
        <f>('Added Columns'!AL914-'Added Columns'!AL$1)/'Added Columns'!AL$3</f>
        <v>0.78494278257378036</v>
      </c>
      <c r="AM914">
        <f>('Added Columns'!AM914-'Added Columns'!AM$1)/'Added Columns'!AM$3</f>
        <v>0</v>
      </c>
      <c r="AN914">
        <v>0</v>
      </c>
      <c r="AO914">
        <f>('Added Columns'!AO914-'Added Columns'!AO$1)/'Added Columns'!AO$3</f>
        <v>0.42857142857142855</v>
      </c>
      <c r="AP914">
        <f>('Added Columns'!AP914-'Added Columns'!AP$1)/'Added Columns'!AP$3</f>
        <v>0</v>
      </c>
      <c r="AQ914">
        <f>('Added Columns'!AQ914-'Added Columns'!AQ$1)/'Added Columns'!AQ$3</f>
        <v>1</v>
      </c>
      <c r="AR914">
        <f>('Added Columns'!AR914-'Added Columns'!AR$1)/'Added Columns'!AR$3</f>
        <v>0</v>
      </c>
      <c r="AS914">
        <f>('Added Columns'!AS914-'Added Columns'!AS$1)/'Added Columns'!AS$3</f>
        <v>0.05</v>
      </c>
      <c r="AT914">
        <f>('Added Columns'!AT914-'Added Columns'!AT$1)/'Added Columns'!AT$3</f>
        <v>0.83333333333333337</v>
      </c>
      <c r="AU914">
        <f>('Added Columns'!AU914-'Added Columns'!AU$1)/'Added Columns'!AU$3</f>
        <v>0.33333333333333331</v>
      </c>
      <c r="AV914">
        <f>('Added Columns'!AV914-'Added Columns'!AV$1)/'Added Columns'!AV$3</f>
        <v>2.5000000000000001E-2</v>
      </c>
      <c r="AW914">
        <f>('Added Columns'!AW914-'Added Columns'!AW$1)/'Added Columns'!AW$3</f>
        <v>0</v>
      </c>
      <c r="AX914">
        <f>('Added Columns'!AX914-'Added Columns'!AX$1)/'Added Columns'!AX$3</f>
        <v>0</v>
      </c>
      <c r="AY914">
        <f>('Added Columns'!AY914-'Added Columns'!AY$1)/'Added Columns'!AY$3</f>
        <v>0</v>
      </c>
      <c r="AZ914">
        <v>1</v>
      </c>
      <c r="BA914">
        <v>0</v>
      </c>
    </row>
    <row r="915" spans="1:53" x14ac:dyDescent="0.25">
      <c r="A915">
        <v>908</v>
      </c>
      <c r="B915">
        <v>1</v>
      </c>
      <c r="C915">
        <v>0</v>
      </c>
      <c r="D915">
        <f>('Added Columns'!D915-'Added Columns'!D$1)/'Added Columns'!D$3</f>
        <v>0.61904761904761907</v>
      </c>
      <c r="E915">
        <v>1</v>
      </c>
      <c r="F915">
        <v>0</v>
      </c>
      <c r="G915">
        <v>0</v>
      </c>
      <c r="H915">
        <f>('Added Columns'!H915-'Added Columns'!H$1)/'Added Columns'!H$3</f>
        <v>0.71367215461703648</v>
      </c>
      <c r="I915">
        <v>1</v>
      </c>
      <c r="J915">
        <v>0</v>
      </c>
      <c r="K915">
        <v>0</v>
      </c>
      <c r="L915">
        <f>('Added Columns'!L915-'Added Columns'!L$1)/'Added Columns'!L$3</f>
        <v>0.14285714285714285</v>
      </c>
      <c r="M915">
        <f>('Added Columns'!M915-'Added Columns'!M$1)/'Added Columns'!M$3</f>
        <v>0.5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f>('Added Columns'!T915-'Added Columns'!T$1)/'Added Columns'!T$3</f>
        <v>0.33333333333333331</v>
      </c>
      <c r="U915">
        <f>('Added Columns'!U915-'Added Columns'!U$1)/'Added Columns'!U$3</f>
        <v>0.82857142857142863</v>
      </c>
      <c r="V915">
        <f>('Added Columns'!V915-'Added Columns'!V$1)/'Added Columns'!V$3</f>
        <v>0.66666666666666663</v>
      </c>
      <c r="W915">
        <f>('Added Columns'!W915-'Added Columns'!W$1)/'Added Columns'!W$3</f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f>('Added Columns'!AG915-'Added Columns'!AG$1)/'Added Columns'!AG$3</f>
        <v>0.33333333333333331</v>
      </c>
      <c r="AH915">
        <v>0</v>
      </c>
      <c r="AI915">
        <v>1</v>
      </c>
      <c r="AJ915">
        <v>0</v>
      </c>
      <c r="AK915">
        <f>('Added Columns'!AK915-'Added Columns'!AK$1)/'Added Columns'!AK$3</f>
        <v>0.90595050026329649</v>
      </c>
      <c r="AL915">
        <f>('Added Columns'!AL915-'Added Columns'!AL$1)/'Added Columns'!AL$3</f>
        <v>0.26729572375025096</v>
      </c>
      <c r="AM915">
        <f>('Added Columns'!AM915-'Added Columns'!AM$1)/'Added Columns'!AM$3</f>
        <v>0.77777777777777779</v>
      </c>
      <c r="AN915">
        <v>0</v>
      </c>
      <c r="AO915">
        <f>('Added Columns'!AO915-'Added Columns'!AO$1)/'Added Columns'!AO$3</f>
        <v>0</v>
      </c>
      <c r="AP915">
        <f>('Added Columns'!AP915-'Added Columns'!AP$1)/'Added Columns'!AP$3</f>
        <v>0</v>
      </c>
      <c r="AQ915">
        <f>('Added Columns'!AQ915-'Added Columns'!AQ$1)/'Added Columns'!AQ$3</f>
        <v>0.66666666666666663</v>
      </c>
      <c r="AR915">
        <f>('Added Columns'!AR915-'Added Columns'!AR$1)/'Added Columns'!AR$3</f>
        <v>0.33333333333333331</v>
      </c>
      <c r="AS915">
        <f>('Added Columns'!AS915-'Added Columns'!AS$1)/'Added Columns'!AS$3</f>
        <v>0.65</v>
      </c>
      <c r="AT915">
        <f>('Added Columns'!AT915-'Added Columns'!AT$1)/'Added Columns'!AT$3</f>
        <v>0.83333333333333337</v>
      </c>
      <c r="AU915">
        <f>('Added Columns'!AU915-'Added Columns'!AU$1)/'Added Columns'!AU$3</f>
        <v>0.66666666666666663</v>
      </c>
      <c r="AV915">
        <f>('Added Columns'!AV915-'Added Columns'!AV$1)/'Added Columns'!AV$3</f>
        <v>0.55000000000000004</v>
      </c>
      <c r="AW915">
        <f>('Added Columns'!AW915-'Added Columns'!AW$1)/'Added Columns'!AW$3</f>
        <v>0.5</v>
      </c>
      <c r="AX915">
        <f>('Added Columns'!AX915-'Added Columns'!AX$1)/'Added Columns'!AX$3</f>
        <v>0.2</v>
      </c>
      <c r="AY915">
        <f>('Added Columns'!AY915-'Added Columns'!AY$1)/'Added Columns'!AY$3</f>
        <v>0.58823529411764708</v>
      </c>
      <c r="AZ915">
        <v>1</v>
      </c>
      <c r="BA915">
        <v>0</v>
      </c>
    </row>
    <row r="916" spans="1:53" x14ac:dyDescent="0.25">
      <c r="A916">
        <v>909</v>
      </c>
      <c r="B916">
        <v>1</v>
      </c>
      <c r="C916">
        <v>0</v>
      </c>
      <c r="D916">
        <f>('Added Columns'!D916-'Added Columns'!D$1)/'Added Columns'!D$3</f>
        <v>0.35714285714285715</v>
      </c>
      <c r="E916">
        <v>1</v>
      </c>
      <c r="F916">
        <v>0</v>
      </c>
      <c r="G916">
        <v>0</v>
      </c>
      <c r="H916">
        <f>('Added Columns'!H916-'Added Columns'!H$1)/'Added Columns'!H$3</f>
        <v>0.31066571224051537</v>
      </c>
      <c r="I916">
        <v>1</v>
      </c>
      <c r="J916">
        <v>0</v>
      </c>
      <c r="K916">
        <v>0</v>
      </c>
      <c r="L916">
        <f>('Added Columns'!L916-'Added Columns'!L$1)/'Added Columns'!L$3</f>
        <v>0.32142857142857145</v>
      </c>
      <c r="M916">
        <f>('Added Columns'!M916-'Added Columns'!M$1)/'Added Columns'!M$3</f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f>('Added Columns'!T916-'Added Columns'!T$1)/'Added Columns'!T$3</f>
        <v>1</v>
      </c>
      <c r="U916">
        <f>('Added Columns'!U916-'Added Columns'!U$1)/'Added Columns'!U$3</f>
        <v>0.74285714285714288</v>
      </c>
      <c r="V916">
        <f>('Added Columns'!V916-'Added Columns'!V$1)/'Added Columns'!V$3</f>
        <v>1</v>
      </c>
      <c r="W916">
        <f>('Added Columns'!W916-'Added Columns'!W$1)/'Added Columns'!W$3</f>
        <v>0.5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f>('Added Columns'!AG916-'Added Columns'!AG$1)/'Added Columns'!AG$3</f>
        <v>0.66666666666666663</v>
      </c>
      <c r="AH916">
        <v>1</v>
      </c>
      <c r="AI916">
        <v>0</v>
      </c>
      <c r="AJ916">
        <v>0</v>
      </c>
      <c r="AK916">
        <f>('Added Columns'!AK916-'Added Columns'!AK$1)/'Added Columns'!AK$3</f>
        <v>0.38815165876777252</v>
      </c>
      <c r="AL916">
        <f>('Added Columns'!AL916-'Added Columns'!AL$1)/'Added Columns'!AL$3</f>
        <v>0.78755270026099178</v>
      </c>
      <c r="AM916">
        <f>('Added Columns'!AM916-'Added Columns'!AM$1)/'Added Columns'!AM$3</f>
        <v>0</v>
      </c>
      <c r="AN916">
        <v>1</v>
      </c>
      <c r="AO916">
        <f>('Added Columns'!AO916-'Added Columns'!AO$1)/'Added Columns'!AO$3</f>
        <v>0.21428571428571427</v>
      </c>
      <c r="AP916">
        <f>('Added Columns'!AP916-'Added Columns'!AP$1)/'Added Columns'!AP$3</f>
        <v>0</v>
      </c>
      <c r="AQ916">
        <f>('Added Columns'!AQ916-'Added Columns'!AQ$1)/'Added Columns'!AQ$3</f>
        <v>1</v>
      </c>
      <c r="AR916">
        <f>('Added Columns'!AR916-'Added Columns'!AR$1)/'Added Columns'!AR$3</f>
        <v>0.66666666666666663</v>
      </c>
      <c r="AS916">
        <f>('Added Columns'!AS916-'Added Columns'!AS$1)/'Added Columns'!AS$3</f>
        <v>0.25</v>
      </c>
      <c r="AT916">
        <f>('Added Columns'!AT916-'Added Columns'!AT$1)/'Added Columns'!AT$3</f>
        <v>0.5</v>
      </c>
      <c r="AU916">
        <f>('Added Columns'!AU916-'Added Columns'!AU$1)/'Added Columns'!AU$3</f>
        <v>0.66666666666666663</v>
      </c>
      <c r="AV916">
        <f>('Added Columns'!AV916-'Added Columns'!AV$1)/'Added Columns'!AV$3</f>
        <v>0.22500000000000001</v>
      </c>
      <c r="AW916">
        <f>('Added Columns'!AW916-'Added Columns'!AW$1)/'Added Columns'!AW$3</f>
        <v>0.44444444444444442</v>
      </c>
      <c r="AX916">
        <f>('Added Columns'!AX916-'Added Columns'!AX$1)/'Added Columns'!AX$3</f>
        <v>0</v>
      </c>
      <c r="AY916">
        <f>('Added Columns'!AY916-'Added Columns'!AY$1)/'Added Columns'!AY$3</f>
        <v>0.47058823529411764</v>
      </c>
      <c r="AZ916">
        <v>1</v>
      </c>
      <c r="BA916">
        <v>0</v>
      </c>
    </row>
    <row r="917" spans="1:53" x14ac:dyDescent="0.25">
      <c r="A917">
        <v>910</v>
      </c>
      <c r="B917">
        <v>0</v>
      </c>
      <c r="C917">
        <v>1</v>
      </c>
      <c r="D917">
        <f>('Added Columns'!D917-'Added Columns'!D$1)/'Added Columns'!D$3</f>
        <v>2.3809523809523808E-2</v>
      </c>
      <c r="E917">
        <v>1</v>
      </c>
      <c r="F917">
        <v>0</v>
      </c>
      <c r="G917">
        <v>0</v>
      </c>
      <c r="H917">
        <f>('Added Columns'!H917-'Added Columns'!H$1)/'Added Columns'!H$3</f>
        <v>0.11667859699355762</v>
      </c>
      <c r="I917">
        <v>0</v>
      </c>
      <c r="J917">
        <v>1</v>
      </c>
      <c r="K917">
        <v>0</v>
      </c>
      <c r="L917">
        <f>('Added Columns'!L917-'Added Columns'!L$1)/'Added Columns'!L$3</f>
        <v>0.8571428571428571</v>
      </c>
      <c r="M917">
        <f>('Added Columns'!M917-'Added Columns'!M$1)/'Added Columns'!M$3</f>
        <v>0.5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f>('Added Columns'!T917-'Added Columns'!T$1)/'Added Columns'!T$3</f>
        <v>0.33333333333333331</v>
      </c>
      <c r="U917">
        <f>('Added Columns'!U917-'Added Columns'!U$1)/'Added Columns'!U$3</f>
        <v>0.38571428571428573</v>
      </c>
      <c r="V917">
        <f>('Added Columns'!V917-'Added Columns'!V$1)/'Added Columns'!V$3</f>
        <v>1</v>
      </c>
      <c r="W917">
        <f>('Added Columns'!W917-'Added Columns'!W$1)/'Added Columns'!W$3</f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f>('Added Columns'!AG917-'Added Columns'!AG$1)/'Added Columns'!AG$3</f>
        <v>1</v>
      </c>
      <c r="AH917">
        <v>0</v>
      </c>
      <c r="AI917">
        <v>0</v>
      </c>
      <c r="AJ917">
        <v>1</v>
      </c>
      <c r="AK917">
        <f>('Added Columns'!AK917-'Added Columns'!AK$1)/'Added Columns'!AK$3</f>
        <v>0.10452869931542917</v>
      </c>
      <c r="AL917">
        <f>('Added Columns'!AL917-'Added Columns'!AL$1)/'Added Columns'!AL$3</f>
        <v>0.76799839389680791</v>
      </c>
      <c r="AM917">
        <f>('Added Columns'!AM917-'Added Columns'!AM$1)/'Added Columns'!AM$3</f>
        <v>0.1111111111111111</v>
      </c>
      <c r="AN917">
        <v>1</v>
      </c>
      <c r="AO917">
        <f>('Added Columns'!AO917-'Added Columns'!AO$1)/'Added Columns'!AO$3</f>
        <v>7.1428571428571425E-2</v>
      </c>
      <c r="AP917">
        <f>('Added Columns'!AP917-'Added Columns'!AP$1)/'Added Columns'!AP$3</f>
        <v>0</v>
      </c>
      <c r="AQ917">
        <f>('Added Columns'!AQ917-'Added Columns'!AQ$1)/'Added Columns'!AQ$3</f>
        <v>1</v>
      </c>
      <c r="AR917">
        <f>('Added Columns'!AR917-'Added Columns'!AR$1)/'Added Columns'!AR$3</f>
        <v>0</v>
      </c>
      <c r="AS917">
        <f>('Added Columns'!AS917-'Added Columns'!AS$1)/'Added Columns'!AS$3</f>
        <v>2.5000000000000001E-2</v>
      </c>
      <c r="AT917">
        <f>('Added Columns'!AT917-'Added Columns'!AT$1)/'Added Columns'!AT$3</f>
        <v>0.33333333333333331</v>
      </c>
      <c r="AU917">
        <f>('Added Columns'!AU917-'Added Columns'!AU$1)/'Added Columns'!AU$3</f>
        <v>0.66666666666666663</v>
      </c>
      <c r="AV917">
        <f>('Added Columns'!AV917-'Added Columns'!AV$1)/'Added Columns'!AV$3</f>
        <v>2.5000000000000001E-2</v>
      </c>
      <c r="AW917">
        <f>('Added Columns'!AW917-'Added Columns'!AW$1)/'Added Columns'!AW$3</f>
        <v>0</v>
      </c>
      <c r="AX917">
        <f>('Added Columns'!AX917-'Added Columns'!AX$1)/'Added Columns'!AX$3</f>
        <v>0</v>
      </c>
      <c r="AY917">
        <f>('Added Columns'!AY917-'Added Columns'!AY$1)/'Added Columns'!AY$3</f>
        <v>5.8823529411764705E-2</v>
      </c>
      <c r="AZ917">
        <v>1</v>
      </c>
      <c r="BA917">
        <v>0</v>
      </c>
    </row>
    <row r="918" spans="1:53" x14ac:dyDescent="0.25">
      <c r="A918">
        <v>911</v>
      </c>
      <c r="B918">
        <v>1</v>
      </c>
      <c r="C918">
        <v>0</v>
      </c>
      <c r="D918">
        <f>('Added Columns'!D918-'Added Columns'!D$1)/'Added Columns'!D$3</f>
        <v>0.11904761904761904</v>
      </c>
      <c r="E918">
        <v>1</v>
      </c>
      <c r="F918">
        <v>0</v>
      </c>
      <c r="G918">
        <v>0</v>
      </c>
      <c r="H918">
        <f>('Added Columns'!H918-'Added Columns'!H$1)/'Added Columns'!H$3</f>
        <v>0.19398711524695778</v>
      </c>
      <c r="I918">
        <v>0</v>
      </c>
      <c r="J918">
        <v>1</v>
      </c>
      <c r="K918">
        <v>0</v>
      </c>
      <c r="L918">
        <f>('Added Columns'!L918-'Added Columns'!L$1)/'Added Columns'!L$3</f>
        <v>0</v>
      </c>
      <c r="M918">
        <f>('Added Columns'!M918-'Added Columns'!M$1)/'Added Columns'!M$3</f>
        <v>0.25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f>('Added Columns'!T918-'Added Columns'!T$1)/'Added Columns'!T$3</f>
        <v>1</v>
      </c>
      <c r="U918">
        <f>('Added Columns'!U918-'Added Columns'!U$1)/'Added Columns'!U$3</f>
        <v>0.24285714285714285</v>
      </c>
      <c r="V918">
        <f>('Added Columns'!V918-'Added Columns'!V$1)/'Added Columns'!V$3</f>
        <v>0.66666666666666663</v>
      </c>
      <c r="W918">
        <f>('Added Columns'!W918-'Added Columns'!W$1)/'Added Columns'!W$3</f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f>('Added Columns'!AG918-'Added Columns'!AG$1)/'Added Columns'!AG$3</f>
        <v>0.66666666666666663</v>
      </c>
      <c r="AH918">
        <v>0</v>
      </c>
      <c r="AI918">
        <v>1</v>
      </c>
      <c r="AJ918">
        <v>0</v>
      </c>
      <c r="AK918">
        <f>('Added Columns'!AK918-'Added Columns'!AK$1)/'Added Columns'!AK$3</f>
        <v>1.1269088994207477E-2</v>
      </c>
      <c r="AL918">
        <f>('Added Columns'!AL918-'Added Columns'!AL$1)/'Added Columns'!AL$3</f>
        <v>0.59453924914675771</v>
      </c>
      <c r="AM918">
        <f>('Added Columns'!AM918-'Added Columns'!AM$1)/'Added Columns'!AM$3</f>
        <v>0.1111111111111111</v>
      </c>
      <c r="AN918">
        <v>0</v>
      </c>
      <c r="AO918">
        <f>('Added Columns'!AO918-'Added Columns'!AO$1)/'Added Columns'!AO$3</f>
        <v>0.7857142857142857</v>
      </c>
      <c r="AP918">
        <f>('Added Columns'!AP918-'Added Columns'!AP$1)/'Added Columns'!AP$3</f>
        <v>1</v>
      </c>
      <c r="AQ918">
        <f>('Added Columns'!AQ918-'Added Columns'!AQ$1)/'Added Columns'!AQ$3</f>
        <v>1</v>
      </c>
      <c r="AR918">
        <f>('Added Columns'!AR918-'Added Columns'!AR$1)/'Added Columns'!AR$3</f>
        <v>0.33333333333333331</v>
      </c>
      <c r="AS918">
        <f>('Added Columns'!AS918-'Added Columns'!AS$1)/'Added Columns'!AS$3</f>
        <v>2.5000000000000001E-2</v>
      </c>
      <c r="AT918">
        <f>('Added Columns'!AT918-'Added Columns'!AT$1)/'Added Columns'!AT$3</f>
        <v>0.33333333333333331</v>
      </c>
      <c r="AU918">
        <f>('Added Columns'!AU918-'Added Columns'!AU$1)/'Added Columns'!AU$3</f>
        <v>0.66666666666666663</v>
      </c>
      <c r="AV918">
        <f>('Added Columns'!AV918-'Added Columns'!AV$1)/'Added Columns'!AV$3</f>
        <v>2.5000000000000001E-2</v>
      </c>
      <c r="AW918">
        <f>('Added Columns'!AW918-'Added Columns'!AW$1)/'Added Columns'!AW$3</f>
        <v>0</v>
      </c>
      <c r="AX918">
        <f>('Added Columns'!AX918-'Added Columns'!AX$1)/'Added Columns'!AX$3</f>
        <v>0</v>
      </c>
      <c r="AY918">
        <f>('Added Columns'!AY918-'Added Columns'!AY$1)/'Added Columns'!AY$3</f>
        <v>5.8823529411764705E-2</v>
      </c>
      <c r="AZ918">
        <v>1</v>
      </c>
      <c r="BA918">
        <v>0</v>
      </c>
    </row>
    <row r="919" spans="1:53" x14ac:dyDescent="0.25">
      <c r="A919">
        <v>912</v>
      </c>
      <c r="B919">
        <v>1</v>
      </c>
      <c r="C919">
        <v>0</v>
      </c>
      <c r="D919">
        <f>('Added Columns'!D919-'Added Columns'!D$1)/'Added Columns'!D$3</f>
        <v>0.16666666666666666</v>
      </c>
      <c r="E919">
        <v>0</v>
      </c>
      <c r="F919">
        <v>1</v>
      </c>
      <c r="G919">
        <v>0</v>
      </c>
      <c r="H919">
        <f>('Added Columns'!H919-'Added Columns'!H$1)/'Added Columns'!H$3</f>
        <v>0.35576234788833216</v>
      </c>
      <c r="I919">
        <v>1</v>
      </c>
      <c r="J919">
        <v>0</v>
      </c>
      <c r="K919">
        <v>0</v>
      </c>
      <c r="L919">
        <f>('Added Columns'!L919-'Added Columns'!L$1)/'Added Columns'!L$3</f>
        <v>0.8214285714285714</v>
      </c>
      <c r="M919">
        <f>('Added Columns'!M919-'Added Columns'!M$1)/'Added Columns'!M$3</f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f>('Added Columns'!T919-'Added Columns'!T$1)/'Added Columns'!T$3</f>
        <v>0.66666666666666663</v>
      </c>
      <c r="U919">
        <f>('Added Columns'!U919-'Added Columns'!U$1)/'Added Columns'!U$3</f>
        <v>0.61428571428571432</v>
      </c>
      <c r="V919">
        <f>('Added Columns'!V919-'Added Columns'!V$1)/'Added Columns'!V$3</f>
        <v>0</v>
      </c>
      <c r="W919">
        <f>('Added Columns'!W919-'Added Columns'!W$1)/'Added Columns'!W$3</f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f>('Added Columns'!AG919-'Added Columns'!AG$1)/'Added Columns'!AG$3</f>
        <v>1</v>
      </c>
      <c r="AH919">
        <v>0</v>
      </c>
      <c r="AI919">
        <v>0</v>
      </c>
      <c r="AJ919">
        <v>1</v>
      </c>
      <c r="AK919">
        <f>('Added Columns'!AK919-'Added Columns'!AK$1)/'Added Columns'!AK$3</f>
        <v>5.7398630858346497E-3</v>
      </c>
      <c r="AL919">
        <f>('Added Columns'!AL919-'Added Columns'!AL$1)/'Added Columns'!AL$3</f>
        <v>0.23874723951013851</v>
      </c>
      <c r="AM919">
        <f>('Added Columns'!AM919-'Added Columns'!AM$1)/'Added Columns'!AM$3</f>
        <v>0.1111111111111111</v>
      </c>
      <c r="AN919">
        <v>1</v>
      </c>
      <c r="AO919">
        <f>('Added Columns'!AO919-'Added Columns'!AO$1)/'Added Columns'!AO$3</f>
        <v>0.21428571428571427</v>
      </c>
      <c r="AP919">
        <f>('Added Columns'!AP919-'Added Columns'!AP$1)/'Added Columns'!AP$3</f>
        <v>0</v>
      </c>
      <c r="AQ919">
        <f>('Added Columns'!AQ919-'Added Columns'!AQ$1)/'Added Columns'!AQ$3</f>
        <v>1</v>
      </c>
      <c r="AR919">
        <f>('Added Columns'!AR919-'Added Columns'!AR$1)/'Added Columns'!AR$3</f>
        <v>0</v>
      </c>
      <c r="AS919">
        <f>('Added Columns'!AS919-'Added Columns'!AS$1)/'Added Columns'!AS$3</f>
        <v>2.5000000000000001E-2</v>
      </c>
      <c r="AT919">
        <f>('Added Columns'!AT919-'Added Columns'!AT$1)/'Added Columns'!AT$3</f>
        <v>0.66666666666666663</v>
      </c>
      <c r="AU919">
        <f>('Added Columns'!AU919-'Added Columns'!AU$1)/'Added Columns'!AU$3</f>
        <v>0.66666666666666663</v>
      </c>
      <c r="AV919">
        <f>('Added Columns'!AV919-'Added Columns'!AV$1)/'Added Columns'!AV$3</f>
        <v>2.5000000000000001E-2</v>
      </c>
      <c r="AW919">
        <f>('Added Columns'!AW919-'Added Columns'!AW$1)/'Added Columns'!AW$3</f>
        <v>0</v>
      </c>
      <c r="AX919">
        <f>('Added Columns'!AX919-'Added Columns'!AX$1)/'Added Columns'!AX$3</f>
        <v>6.6666666666666666E-2</v>
      </c>
      <c r="AY919">
        <f>('Added Columns'!AY919-'Added Columns'!AY$1)/'Added Columns'!AY$3</f>
        <v>0</v>
      </c>
      <c r="AZ919">
        <v>1</v>
      </c>
      <c r="BA919">
        <v>1</v>
      </c>
    </row>
    <row r="920" spans="1:53" x14ac:dyDescent="0.25">
      <c r="A920">
        <v>913</v>
      </c>
      <c r="B920">
        <v>1</v>
      </c>
      <c r="C920">
        <v>0</v>
      </c>
      <c r="D920">
        <f>('Added Columns'!D920-'Added Columns'!D$1)/'Added Columns'!D$3</f>
        <v>0.19047619047619047</v>
      </c>
      <c r="E920">
        <v>1</v>
      </c>
      <c r="F920">
        <v>0</v>
      </c>
      <c r="G920">
        <v>0</v>
      </c>
      <c r="H920">
        <f>('Added Columns'!H920-'Added Columns'!H$1)/'Added Columns'!H$3</f>
        <v>0.34430923407301361</v>
      </c>
      <c r="I920">
        <v>0</v>
      </c>
      <c r="J920">
        <v>1</v>
      </c>
      <c r="K920">
        <v>0</v>
      </c>
      <c r="L920">
        <f>('Added Columns'!L920-'Added Columns'!L$1)/'Added Columns'!L$3</f>
        <v>0.10714285714285714</v>
      </c>
      <c r="M920">
        <f>('Added Columns'!M920-'Added Columns'!M$1)/'Added Columns'!M$3</f>
        <v>0.25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f>('Added Columns'!T920-'Added Columns'!T$1)/'Added Columns'!T$3</f>
        <v>0.66666666666666663</v>
      </c>
      <c r="U920">
        <f>('Added Columns'!U920-'Added Columns'!U$1)/'Added Columns'!U$3</f>
        <v>0.32857142857142857</v>
      </c>
      <c r="V920">
        <f>('Added Columns'!V920-'Added Columns'!V$1)/'Added Columns'!V$3</f>
        <v>0.66666666666666663</v>
      </c>
      <c r="W920">
        <f>('Added Columns'!W920-'Added Columns'!W$1)/'Added Columns'!W$3</f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f>('Added Columns'!AG920-'Added Columns'!AG$1)/'Added Columns'!AG$3</f>
        <v>1</v>
      </c>
      <c r="AH920">
        <v>0</v>
      </c>
      <c r="AI920">
        <v>0</v>
      </c>
      <c r="AJ920">
        <v>1</v>
      </c>
      <c r="AK920">
        <f>('Added Columns'!AK920-'Added Columns'!AK$1)/'Added Columns'!AK$3</f>
        <v>9.8262243285939965E-2</v>
      </c>
      <c r="AL920">
        <f>('Added Columns'!AL920-'Added Columns'!AL$1)/'Added Columns'!AL$3</f>
        <v>0.31636217626982532</v>
      </c>
      <c r="AM920">
        <f>('Added Columns'!AM920-'Added Columns'!AM$1)/'Added Columns'!AM$3</f>
        <v>0.1111111111111111</v>
      </c>
      <c r="AN920">
        <v>1</v>
      </c>
      <c r="AO920">
        <f>('Added Columns'!AO920-'Added Columns'!AO$1)/'Added Columns'!AO$3</f>
        <v>0.6428571428571429</v>
      </c>
      <c r="AP920">
        <f>('Added Columns'!AP920-'Added Columns'!AP$1)/'Added Columns'!AP$3</f>
        <v>1</v>
      </c>
      <c r="AQ920">
        <f>('Added Columns'!AQ920-'Added Columns'!AQ$1)/'Added Columns'!AQ$3</f>
        <v>0.33333333333333331</v>
      </c>
      <c r="AR920">
        <f>('Added Columns'!AR920-'Added Columns'!AR$1)/'Added Columns'!AR$3</f>
        <v>0</v>
      </c>
      <c r="AS920">
        <f>('Added Columns'!AS920-'Added Columns'!AS$1)/'Added Columns'!AS$3</f>
        <v>0.2</v>
      </c>
      <c r="AT920">
        <f>('Added Columns'!AT920-'Added Columns'!AT$1)/'Added Columns'!AT$3</f>
        <v>0.33333333333333331</v>
      </c>
      <c r="AU920">
        <f>('Added Columns'!AU920-'Added Columns'!AU$1)/'Added Columns'!AU$3</f>
        <v>0.33333333333333331</v>
      </c>
      <c r="AV920">
        <f>('Added Columns'!AV920-'Added Columns'!AV$1)/'Added Columns'!AV$3</f>
        <v>0.2</v>
      </c>
      <c r="AW920">
        <f>('Added Columns'!AW920-'Added Columns'!AW$1)/'Added Columns'!AW$3</f>
        <v>0.27777777777777779</v>
      </c>
      <c r="AX920">
        <f>('Added Columns'!AX920-'Added Columns'!AX$1)/'Added Columns'!AX$3</f>
        <v>0.13333333333333333</v>
      </c>
      <c r="AY920">
        <f>('Added Columns'!AY920-'Added Columns'!AY$1)/'Added Columns'!AY$3</f>
        <v>0.11764705882352941</v>
      </c>
      <c r="AZ920">
        <v>1</v>
      </c>
      <c r="BA920">
        <v>0</v>
      </c>
    </row>
    <row r="921" spans="1:53" x14ac:dyDescent="0.25">
      <c r="A921">
        <v>914</v>
      </c>
      <c r="B921">
        <v>0</v>
      </c>
      <c r="C921">
        <v>1</v>
      </c>
      <c r="D921">
        <f>('Added Columns'!D921-'Added Columns'!D$1)/'Added Columns'!D$3</f>
        <v>0.6428571428571429</v>
      </c>
      <c r="E921">
        <v>1</v>
      </c>
      <c r="F921">
        <v>0</v>
      </c>
      <c r="G921">
        <v>0</v>
      </c>
      <c r="H921">
        <f>('Added Columns'!H921-'Added Columns'!H$1)/'Added Columns'!H$3</f>
        <v>0.96420901932712955</v>
      </c>
      <c r="I921">
        <v>1</v>
      </c>
      <c r="J921">
        <v>0</v>
      </c>
      <c r="K921">
        <v>0</v>
      </c>
      <c r="L921">
        <f>('Added Columns'!L921-'Added Columns'!L$1)/'Added Columns'!L$3</f>
        <v>3.5714285714285712E-2</v>
      </c>
      <c r="M921">
        <f>('Added Columns'!M921-'Added Columns'!M$1)/'Added Columns'!M$3</f>
        <v>0.5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f>('Added Columns'!T921-'Added Columns'!T$1)/'Added Columns'!T$3</f>
        <v>0</v>
      </c>
      <c r="U921">
        <f>('Added Columns'!U921-'Added Columns'!U$1)/'Added Columns'!U$3</f>
        <v>0.91428571428571426</v>
      </c>
      <c r="V921">
        <f>('Added Columns'!V921-'Added Columns'!V$1)/'Added Columns'!V$3</f>
        <v>0</v>
      </c>
      <c r="W921">
        <f>('Added Columns'!W921-'Added Columns'!W$1)/'Added Columns'!W$3</f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f>('Added Columns'!AG921-'Added Columns'!AG$1)/'Added Columns'!AG$3</f>
        <v>0.33333333333333331</v>
      </c>
      <c r="AH921">
        <v>0</v>
      </c>
      <c r="AI921">
        <v>0</v>
      </c>
      <c r="AJ921">
        <v>1</v>
      </c>
      <c r="AK921">
        <f>('Added Columns'!AK921-'Added Columns'!AK$1)/'Added Columns'!AK$3</f>
        <v>0.93812532912058977</v>
      </c>
      <c r="AL921">
        <f>('Added Columns'!AL921-'Added Columns'!AL$1)/'Added Columns'!AL$3</f>
        <v>1.602087934149769E-2</v>
      </c>
      <c r="AM921">
        <f>('Added Columns'!AM921-'Added Columns'!AM$1)/'Added Columns'!AM$3</f>
        <v>0.22222222222222221</v>
      </c>
      <c r="AN921">
        <v>1</v>
      </c>
      <c r="AO921">
        <f>('Added Columns'!AO921-'Added Columns'!AO$1)/'Added Columns'!AO$3</f>
        <v>0.35714285714285715</v>
      </c>
      <c r="AP921">
        <f>('Added Columns'!AP921-'Added Columns'!AP$1)/'Added Columns'!AP$3</f>
        <v>0</v>
      </c>
      <c r="AQ921">
        <f>('Added Columns'!AQ921-'Added Columns'!AQ$1)/'Added Columns'!AQ$3</f>
        <v>0</v>
      </c>
      <c r="AR921">
        <f>('Added Columns'!AR921-'Added Columns'!AR$1)/'Added Columns'!AR$3</f>
        <v>0</v>
      </c>
      <c r="AS921">
        <f>('Added Columns'!AS921-'Added Columns'!AS$1)/'Added Columns'!AS$3</f>
        <v>0.65</v>
      </c>
      <c r="AT921">
        <f>('Added Columns'!AT921-'Added Columns'!AT$1)/'Added Columns'!AT$3</f>
        <v>0.33333333333333331</v>
      </c>
      <c r="AU921">
        <f>('Added Columns'!AU921-'Added Columns'!AU$1)/'Added Columns'!AU$3</f>
        <v>0.66666666666666663</v>
      </c>
      <c r="AV921">
        <f>('Added Columns'!AV921-'Added Columns'!AV$1)/'Added Columns'!AV$3</f>
        <v>0.6</v>
      </c>
      <c r="AW921">
        <f>('Added Columns'!AW921-'Added Columns'!AW$1)/'Added Columns'!AW$3</f>
        <v>0.55555555555555558</v>
      </c>
      <c r="AX921">
        <f>('Added Columns'!AX921-'Added Columns'!AX$1)/'Added Columns'!AX$3</f>
        <v>6.6666666666666666E-2</v>
      </c>
      <c r="AY921">
        <f>('Added Columns'!AY921-'Added Columns'!AY$1)/'Added Columns'!AY$3</f>
        <v>0.6470588235294118</v>
      </c>
      <c r="AZ921">
        <v>1</v>
      </c>
      <c r="BA921">
        <v>1</v>
      </c>
    </row>
    <row r="922" spans="1:53" x14ac:dyDescent="0.25">
      <c r="A922">
        <v>915</v>
      </c>
      <c r="B922">
        <v>1</v>
      </c>
      <c r="C922">
        <v>0</v>
      </c>
      <c r="D922">
        <f>('Added Columns'!D922-'Added Columns'!D$1)/'Added Columns'!D$3</f>
        <v>0.88095238095238093</v>
      </c>
      <c r="E922">
        <v>0</v>
      </c>
      <c r="F922">
        <v>0</v>
      </c>
      <c r="G922">
        <v>1</v>
      </c>
      <c r="H922">
        <f>('Added Columns'!H922-'Added Columns'!H$1)/'Added Columns'!H$3</f>
        <v>5.3686471009305653E-2</v>
      </c>
      <c r="I922">
        <v>0</v>
      </c>
      <c r="J922">
        <v>1</v>
      </c>
      <c r="K922">
        <v>0</v>
      </c>
      <c r="L922">
        <f>('Added Columns'!L922-'Added Columns'!L$1)/'Added Columns'!L$3</f>
        <v>0.25</v>
      </c>
      <c r="M922">
        <f>('Added Columns'!M922-'Added Columns'!M$1)/'Added Columns'!M$3</f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f>('Added Columns'!T922-'Added Columns'!T$1)/'Added Columns'!T$3</f>
        <v>1</v>
      </c>
      <c r="U922">
        <f>('Added Columns'!U922-'Added Columns'!U$1)/'Added Columns'!U$3</f>
        <v>0.1</v>
      </c>
      <c r="V922">
        <f>('Added Columns'!V922-'Added Columns'!V$1)/'Added Columns'!V$3</f>
        <v>0.33333333333333331</v>
      </c>
      <c r="W922">
        <f>('Added Columns'!W922-'Added Columns'!W$1)/'Added Columns'!W$3</f>
        <v>0.75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f>('Added Columns'!AG922-'Added Columns'!AG$1)/'Added Columns'!AG$3</f>
        <v>0.33333333333333331</v>
      </c>
      <c r="AH922">
        <v>1</v>
      </c>
      <c r="AI922">
        <v>0</v>
      </c>
      <c r="AJ922">
        <v>0</v>
      </c>
      <c r="AK922">
        <f>('Added Columns'!AK922-'Added Columns'!AK$1)/'Added Columns'!AK$3</f>
        <v>0.66182201158504472</v>
      </c>
      <c r="AL922">
        <f>('Added Columns'!AL922-'Added Columns'!AL$1)/'Added Columns'!AL$3</f>
        <v>0.94350532021682398</v>
      </c>
      <c r="AM922">
        <f>('Added Columns'!AM922-'Added Columns'!AM$1)/'Added Columns'!AM$3</f>
        <v>0.1111111111111111</v>
      </c>
      <c r="AN922">
        <v>1</v>
      </c>
      <c r="AO922">
        <f>('Added Columns'!AO922-'Added Columns'!AO$1)/'Added Columns'!AO$3</f>
        <v>0.2857142857142857</v>
      </c>
      <c r="AP922">
        <f>('Added Columns'!AP922-'Added Columns'!AP$1)/'Added Columns'!AP$3</f>
        <v>0</v>
      </c>
      <c r="AQ922">
        <f>('Added Columns'!AQ922-'Added Columns'!AQ$1)/'Added Columns'!AQ$3</f>
        <v>1</v>
      </c>
      <c r="AR922">
        <f>('Added Columns'!AR922-'Added Columns'!AR$1)/'Added Columns'!AR$3</f>
        <v>0.33333333333333331</v>
      </c>
      <c r="AS922">
        <f>('Added Columns'!AS922-'Added Columns'!AS$1)/'Added Columns'!AS$3</f>
        <v>0.85</v>
      </c>
      <c r="AT922">
        <f>('Added Columns'!AT922-'Added Columns'!AT$1)/'Added Columns'!AT$3</f>
        <v>0.5</v>
      </c>
      <c r="AU922">
        <f>('Added Columns'!AU922-'Added Columns'!AU$1)/'Added Columns'!AU$3</f>
        <v>0.66666666666666663</v>
      </c>
      <c r="AV922">
        <f>('Added Columns'!AV922-'Added Columns'!AV$1)/'Added Columns'!AV$3</f>
        <v>0.82499999999999996</v>
      </c>
      <c r="AW922">
        <f>('Added Columns'!AW922-'Added Columns'!AW$1)/'Added Columns'!AW$3</f>
        <v>0.5</v>
      </c>
      <c r="AX922">
        <f>('Added Columns'!AX922-'Added Columns'!AX$1)/'Added Columns'!AX$3</f>
        <v>1</v>
      </c>
      <c r="AY922">
        <f>('Added Columns'!AY922-'Added Columns'!AY$1)/'Added Columns'!AY$3</f>
        <v>0</v>
      </c>
      <c r="AZ922">
        <v>1</v>
      </c>
      <c r="BA922">
        <v>0</v>
      </c>
    </row>
    <row r="923" spans="1:53" x14ac:dyDescent="0.25">
      <c r="A923">
        <v>916</v>
      </c>
      <c r="B923">
        <v>0</v>
      </c>
      <c r="C923">
        <v>1</v>
      </c>
      <c r="D923">
        <f>('Added Columns'!D923-'Added Columns'!D$1)/'Added Columns'!D$3</f>
        <v>7.1428571428571425E-2</v>
      </c>
      <c r="E923">
        <v>0</v>
      </c>
      <c r="F923">
        <v>1</v>
      </c>
      <c r="G923">
        <v>0</v>
      </c>
      <c r="H923">
        <f>('Added Columns'!H923-'Added Columns'!H$1)/'Added Columns'!H$3</f>
        <v>0.1066571224051539</v>
      </c>
      <c r="I923">
        <v>0</v>
      </c>
      <c r="J923">
        <v>1</v>
      </c>
      <c r="K923">
        <v>0</v>
      </c>
      <c r="L923">
        <f>('Added Columns'!L923-'Added Columns'!L$1)/'Added Columns'!L$3</f>
        <v>0.32142857142857145</v>
      </c>
      <c r="M923">
        <f>('Added Columns'!M923-'Added Columns'!M$1)/'Added Columns'!M$3</f>
        <v>0.25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f>('Added Columns'!T923-'Added Columns'!T$1)/'Added Columns'!T$3</f>
        <v>0</v>
      </c>
      <c r="U923">
        <f>('Added Columns'!U923-'Added Columns'!U$1)/'Added Columns'!U$3</f>
        <v>0.21428571428571427</v>
      </c>
      <c r="V923">
        <f>('Added Columns'!V923-'Added Columns'!V$1)/'Added Columns'!V$3</f>
        <v>0.33333333333333331</v>
      </c>
      <c r="W923">
        <f>('Added Columns'!W923-'Added Columns'!W$1)/'Added Columns'!W$3</f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f>('Added Columns'!AG923-'Added Columns'!AG$1)/'Added Columns'!AG$3</f>
        <v>0.66666666666666663</v>
      </c>
      <c r="AH923">
        <v>0</v>
      </c>
      <c r="AI923">
        <v>0</v>
      </c>
      <c r="AJ923">
        <v>1</v>
      </c>
      <c r="AK923">
        <f>('Added Columns'!AK923-'Added Columns'!AK$1)/'Added Columns'!AK$3</f>
        <v>8.5097419694576099E-2</v>
      </c>
      <c r="AL923">
        <f>('Added Columns'!AL923-'Added Columns'!AL$1)/'Added Columns'!AL$3</f>
        <v>0.93210198755270024</v>
      </c>
      <c r="AM923">
        <f>('Added Columns'!AM923-'Added Columns'!AM$1)/'Added Columns'!AM$3</f>
        <v>0.1111111111111111</v>
      </c>
      <c r="AN923">
        <v>0</v>
      </c>
      <c r="AO923">
        <f>('Added Columns'!AO923-'Added Columns'!AO$1)/'Added Columns'!AO$3</f>
        <v>0.6428571428571429</v>
      </c>
      <c r="AP923">
        <f>('Added Columns'!AP923-'Added Columns'!AP$1)/'Added Columns'!AP$3</f>
        <v>1</v>
      </c>
      <c r="AQ923">
        <f>('Added Columns'!AQ923-'Added Columns'!AQ$1)/'Added Columns'!AQ$3</f>
        <v>0.66666666666666663</v>
      </c>
      <c r="AR923">
        <f>('Added Columns'!AR923-'Added Columns'!AR$1)/'Added Columns'!AR$3</f>
        <v>0</v>
      </c>
      <c r="AS923">
        <f>('Added Columns'!AS923-'Added Columns'!AS$1)/'Added Columns'!AS$3</f>
        <v>0.05</v>
      </c>
      <c r="AT923">
        <f>('Added Columns'!AT923-'Added Columns'!AT$1)/'Added Columns'!AT$3</f>
        <v>0.33333333333333331</v>
      </c>
      <c r="AU923">
        <f>('Added Columns'!AU923-'Added Columns'!AU$1)/'Added Columns'!AU$3</f>
        <v>0</v>
      </c>
      <c r="AV923">
        <f>('Added Columns'!AV923-'Added Columns'!AV$1)/'Added Columns'!AV$3</f>
        <v>0.05</v>
      </c>
      <c r="AW923">
        <f>('Added Columns'!AW923-'Added Columns'!AW$1)/'Added Columns'!AW$3</f>
        <v>0.1111111111111111</v>
      </c>
      <c r="AX923">
        <f>('Added Columns'!AX923-'Added Columns'!AX$1)/'Added Columns'!AX$3</f>
        <v>0.13333333333333333</v>
      </c>
      <c r="AY923">
        <f>('Added Columns'!AY923-'Added Columns'!AY$1)/'Added Columns'!AY$3</f>
        <v>0.11764705882352941</v>
      </c>
      <c r="AZ923">
        <v>1</v>
      </c>
      <c r="BA923">
        <v>1</v>
      </c>
    </row>
    <row r="924" spans="1:53" x14ac:dyDescent="0.25">
      <c r="A924">
        <v>917</v>
      </c>
      <c r="B924">
        <v>0</v>
      </c>
      <c r="C924">
        <v>1</v>
      </c>
      <c r="D924">
        <f>('Added Columns'!D924-'Added Columns'!D$1)/'Added Columns'!D$3</f>
        <v>0.66666666666666663</v>
      </c>
      <c r="E924">
        <v>1</v>
      </c>
      <c r="F924">
        <v>0</v>
      </c>
      <c r="G924">
        <v>0</v>
      </c>
      <c r="H924">
        <f>('Added Columns'!H924-'Added Columns'!H$1)/'Added Columns'!H$3</f>
        <v>4.7244094488188976E-2</v>
      </c>
      <c r="I924">
        <v>1</v>
      </c>
      <c r="J924">
        <v>0</v>
      </c>
      <c r="K924">
        <v>0</v>
      </c>
      <c r="L924">
        <f>('Added Columns'!L924-'Added Columns'!L$1)/'Added Columns'!L$3</f>
        <v>0.10714285714285714</v>
      </c>
      <c r="M924">
        <f>('Added Columns'!M924-'Added Columns'!M$1)/'Added Columns'!M$3</f>
        <v>0.25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f>('Added Columns'!T924-'Added Columns'!T$1)/'Added Columns'!T$3</f>
        <v>1</v>
      </c>
      <c r="U924">
        <f>('Added Columns'!U924-'Added Columns'!U$1)/'Added Columns'!U$3</f>
        <v>4.2857142857142858E-2</v>
      </c>
      <c r="V924">
        <f>('Added Columns'!V924-'Added Columns'!V$1)/'Added Columns'!V$3</f>
        <v>0.33333333333333331</v>
      </c>
      <c r="W924">
        <f>('Added Columns'!W924-'Added Columns'!W$1)/'Added Columns'!W$3</f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f>('Added Columns'!AG924-'Added Columns'!AG$1)/'Added Columns'!AG$3</f>
        <v>0.33333333333333331</v>
      </c>
      <c r="AH924">
        <v>0</v>
      </c>
      <c r="AI924">
        <v>1</v>
      </c>
      <c r="AJ924">
        <v>0</v>
      </c>
      <c r="AK924">
        <f>('Added Columns'!AK924-'Added Columns'!AK$1)/'Added Columns'!AK$3</f>
        <v>0.93628225381779884</v>
      </c>
      <c r="AL924">
        <f>('Added Columns'!AL924-'Added Columns'!AL$1)/'Added Columns'!AL$3</f>
        <v>0.31527805661513753</v>
      </c>
      <c r="AM924">
        <f>('Added Columns'!AM924-'Added Columns'!AM$1)/'Added Columns'!AM$3</f>
        <v>0.22222222222222221</v>
      </c>
      <c r="AN924">
        <v>0</v>
      </c>
      <c r="AO924">
        <f>('Added Columns'!AO924-'Added Columns'!AO$1)/'Added Columns'!AO$3</f>
        <v>0.21428571428571427</v>
      </c>
      <c r="AP924">
        <f>('Added Columns'!AP924-'Added Columns'!AP$1)/'Added Columns'!AP$3</f>
        <v>0</v>
      </c>
      <c r="AQ924">
        <f>('Added Columns'!AQ924-'Added Columns'!AQ$1)/'Added Columns'!AQ$3</f>
        <v>0.66666666666666663</v>
      </c>
      <c r="AR924">
        <f>('Added Columns'!AR924-'Added Columns'!AR$1)/'Added Columns'!AR$3</f>
        <v>0.33333333333333331</v>
      </c>
      <c r="AS924">
        <f>('Added Columns'!AS924-'Added Columns'!AS$1)/'Added Columns'!AS$3</f>
        <v>0.65</v>
      </c>
      <c r="AT924">
        <f>('Added Columns'!AT924-'Added Columns'!AT$1)/'Added Columns'!AT$3</f>
        <v>0.33333333333333331</v>
      </c>
      <c r="AU924">
        <f>('Added Columns'!AU924-'Added Columns'!AU$1)/'Added Columns'!AU$3</f>
        <v>0.66666666666666663</v>
      </c>
      <c r="AV924">
        <f>('Added Columns'!AV924-'Added Columns'!AV$1)/'Added Columns'!AV$3</f>
        <v>0.27500000000000002</v>
      </c>
      <c r="AW924">
        <f>('Added Columns'!AW924-'Added Columns'!AW$1)/'Added Columns'!AW$3</f>
        <v>0.22222222222222221</v>
      </c>
      <c r="AX924">
        <f>('Added Columns'!AX924-'Added Columns'!AX$1)/'Added Columns'!AX$3</f>
        <v>0</v>
      </c>
      <c r="AY924">
        <f>('Added Columns'!AY924-'Added Columns'!AY$1)/'Added Columns'!AY$3</f>
        <v>0.47058823529411764</v>
      </c>
      <c r="AZ924">
        <v>1</v>
      </c>
      <c r="BA924">
        <v>0</v>
      </c>
    </row>
    <row r="925" spans="1:53" x14ac:dyDescent="0.25">
      <c r="A925">
        <v>918</v>
      </c>
      <c r="B925">
        <v>0</v>
      </c>
      <c r="C925">
        <v>1</v>
      </c>
      <c r="D925">
        <f>('Added Columns'!D925-'Added Columns'!D$1)/'Added Columns'!D$3</f>
        <v>0.38095238095238093</v>
      </c>
      <c r="E925">
        <v>1</v>
      </c>
      <c r="F925">
        <v>0</v>
      </c>
      <c r="G925">
        <v>0</v>
      </c>
      <c r="H925">
        <f>('Added Columns'!H925-'Added Columns'!H$1)/'Added Columns'!H$3</f>
        <v>2.0758768790264854E-2</v>
      </c>
      <c r="I925">
        <v>1</v>
      </c>
      <c r="J925">
        <v>0</v>
      </c>
      <c r="K925">
        <v>0</v>
      </c>
      <c r="L925">
        <f>('Added Columns'!L925-'Added Columns'!L$1)/'Added Columns'!L$3</f>
        <v>3.5714285714285712E-2</v>
      </c>
      <c r="M925">
        <f>('Added Columns'!M925-'Added Columns'!M$1)/'Added Columns'!M$3</f>
        <v>0.5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f>('Added Columns'!T925-'Added Columns'!T$1)/'Added Columns'!T$3</f>
        <v>0.66666666666666663</v>
      </c>
      <c r="U925">
        <f>('Added Columns'!U925-'Added Columns'!U$1)/'Added Columns'!U$3</f>
        <v>0.8</v>
      </c>
      <c r="V925">
        <f>('Added Columns'!V925-'Added Columns'!V$1)/'Added Columns'!V$3</f>
        <v>0.66666666666666663</v>
      </c>
      <c r="W925">
        <f>('Added Columns'!W925-'Added Columns'!W$1)/'Added Columns'!W$3</f>
        <v>0.25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f>('Added Columns'!AG925-'Added Columns'!AG$1)/'Added Columns'!AG$3</f>
        <v>0</v>
      </c>
      <c r="AH925">
        <v>0</v>
      </c>
      <c r="AI925">
        <v>0</v>
      </c>
      <c r="AJ925">
        <v>1</v>
      </c>
      <c r="AK925">
        <f>('Added Columns'!AK925-'Added Columns'!AK$1)/'Added Columns'!AK$3</f>
        <v>0.18583464981569248</v>
      </c>
      <c r="AL925">
        <f>('Added Columns'!AL925-'Added Columns'!AL$1)/'Added Columns'!AL$3</f>
        <v>0.15840192732383054</v>
      </c>
      <c r="AM925">
        <f>('Added Columns'!AM925-'Added Columns'!AM$1)/'Added Columns'!AM$3</f>
        <v>0</v>
      </c>
      <c r="AN925">
        <v>1</v>
      </c>
      <c r="AO925">
        <f>('Added Columns'!AO925-'Added Columns'!AO$1)/'Added Columns'!AO$3</f>
        <v>7.1428571428571425E-2</v>
      </c>
      <c r="AP925">
        <f>('Added Columns'!AP925-'Added Columns'!AP$1)/'Added Columns'!AP$3</f>
        <v>0</v>
      </c>
      <c r="AQ925">
        <f>('Added Columns'!AQ925-'Added Columns'!AQ$1)/'Added Columns'!AQ$3</f>
        <v>1</v>
      </c>
      <c r="AR925">
        <f>('Added Columns'!AR925-'Added Columns'!AR$1)/'Added Columns'!AR$3</f>
        <v>0</v>
      </c>
      <c r="AS925">
        <f>('Added Columns'!AS925-'Added Columns'!AS$1)/'Added Columns'!AS$3</f>
        <v>0.1</v>
      </c>
      <c r="AT925">
        <f>('Added Columns'!AT925-'Added Columns'!AT$1)/'Added Columns'!AT$3</f>
        <v>0.5</v>
      </c>
      <c r="AU925">
        <f>('Added Columns'!AU925-'Added Columns'!AU$1)/'Added Columns'!AU$3</f>
        <v>0.66666666666666663</v>
      </c>
      <c r="AV925">
        <f>('Added Columns'!AV925-'Added Columns'!AV$1)/'Added Columns'!AV$3</f>
        <v>7.4999999999999997E-2</v>
      </c>
      <c r="AW925">
        <f>('Added Columns'!AW925-'Added Columns'!AW$1)/'Added Columns'!AW$3</f>
        <v>0.1111111111111111</v>
      </c>
      <c r="AX925">
        <f>('Added Columns'!AX925-'Added Columns'!AX$1)/'Added Columns'!AX$3</f>
        <v>0</v>
      </c>
      <c r="AY925">
        <f>('Added Columns'!AY925-'Added Columns'!AY$1)/'Added Columns'!AY$3</f>
        <v>0.11764705882352941</v>
      </c>
      <c r="AZ925">
        <v>1</v>
      </c>
      <c r="BA925">
        <v>0</v>
      </c>
    </row>
    <row r="926" spans="1:53" x14ac:dyDescent="0.25">
      <c r="A926">
        <v>919</v>
      </c>
      <c r="B926">
        <v>1</v>
      </c>
      <c r="C926">
        <v>0</v>
      </c>
      <c r="D926">
        <f>('Added Columns'!D926-'Added Columns'!D$1)/'Added Columns'!D$3</f>
        <v>0.7857142857142857</v>
      </c>
      <c r="E926">
        <v>0</v>
      </c>
      <c r="F926">
        <v>1</v>
      </c>
      <c r="G926">
        <v>0</v>
      </c>
      <c r="H926">
        <f>('Added Columns'!H926-'Added Columns'!H$1)/'Added Columns'!H$3</f>
        <v>9.6635647816750173E-2</v>
      </c>
      <c r="I926">
        <v>1</v>
      </c>
      <c r="J926">
        <v>0</v>
      </c>
      <c r="K926">
        <v>0</v>
      </c>
      <c r="L926">
        <f>('Added Columns'!L926-'Added Columns'!L$1)/'Added Columns'!L$3</f>
        <v>0.2857142857142857</v>
      </c>
      <c r="M926">
        <f>('Added Columns'!M926-'Added Columns'!M$1)/'Added Columns'!M$3</f>
        <v>0.5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f>('Added Columns'!T926-'Added Columns'!T$1)/'Added Columns'!T$3</f>
        <v>1</v>
      </c>
      <c r="U926">
        <f>('Added Columns'!U926-'Added Columns'!U$1)/'Added Columns'!U$3</f>
        <v>0.75714285714285712</v>
      </c>
      <c r="V926">
        <f>('Added Columns'!V926-'Added Columns'!V$1)/'Added Columns'!V$3</f>
        <v>0.66666666666666663</v>
      </c>
      <c r="W926">
        <f>('Added Columns'!W926-'Added Columns'!W$1)/'Added Columns'!W$3</f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f>('Added Columns'!AG926-'Added Columns'!AG$1)/'Added Columns'!AG$3</f>
        <v>0.33333333333333331</v>
      </c>
      <c r="AH926">
        <v>1</v>
      </c>
      <c r="AI926">
        <v>0</v>
      </c>
      <c r="AJ926">
        <v>0</v>
      </c>
      <c r="AK926">
        <f>('Added Columns'!AK926-'Added Columns'!AK$1)/'Added Columns'!AK$3</f>
        <v>0.99199578725645077</v>
      </c>
      <c r="AL926">
        <f>('Added Columns'!AL926-'Added Columns'!AL$1)/'Added Columns'!AL$3</f>
        <v>0.6866894197952218</v>
      </c>
      <c r="AM926">
        <f>('Added Columns'!AM926-'Added Columns'!AM$1)/'Added Columns'!AM$3</f>
        <v>0.44444444444444442</v>
      </c>
      <c r="AN926">
        <v>1</v>
      </c>
      <c r="AO926">
        <f>('Added Columns'!AO926-'Added Columns'!AO$1)/'Added Columns'!AO$3</f>
        <v>0.9285714285714286</v>
      </c>
      <c r="AP926">
        <f>('Added Columns'!AP926-'Added Columns'!AP$1)/'Added Columns'!AP$3</f>
        <v>1</v>
      </c>
      <c r="AQ926">
        <f>('Added Columns'!AQ926-'Added Columns'!AQ$1)/'Added Columns'!AQ$3</f>
        <v>0</v>
      </c>
      <c r="AR926">
        <f>('Added Columns'!AR926-'Added Columns'!AR$1)/'Added Columns'!AR$3</f>
        <v>0.33333333333333331</v>
      </c>
      <c r="AS926">
        <f>('Added Columns'!AS926-'Added Columns'!AS$1)/'Added Columns'!AS$3</f>
        <v>0.77500000000000002</v>
      </c>
      <c r="AT926">
        <f>('Added Columns'!AT926-'Added Columns'!AT$1)/'Added Columns'!AT$3</f>
        <v>0.83333333333333337</v>
      </c>
      <c r="AU926">
        <f>('Added Columns'!AU926-'Added Columns'!AU$1)/'Added Columns'!AU$3</f>
        <v>0.33333333333333331</v>
      </c>
      <c r="AV926">
        <f>('Added Columns'!AV926-'Added Columns'!AV$1)/'Added Columns'!AV$3</f>
        <v>0.72499999999999998</v>
      </c>
      <c r="AW926">
        <f>('Added Columns'!AW926-'Added Columns'!AW$1)/'Added Columns'!AW$3</f>
        <v>0.55555555555555558</v>
      </c>
      <c r="AX926">
        <f>('Added Columns'!AX926-'Added Columns'!AX$1)/'Added Columns'!AX$3</f>
        <v>0.73333333333333328</v>
      </c>
      <c r="AY926">
        <f>('Added Columns'!AY926-'Added Columns'!AY$1)/'Added Columns'!AY$3</f>
        <v>0.58823529411764708</v>
      </c>
      <c r="AZ926">
        <v>1</v>
      </c>
      <c r="BA926">
        <v>0</v>
      </c>
    </row>
    <row r="927" spans="1:53" x14ac:dyDescent="0.25">
      <c r="A927">
        <v>920</v>
      </c>
      <c r="B927">
        <v>1</v>
      </c>
      <c r="C927">
        <v>0</v>
      </c>
      <c r="D927">
        <f>('Added Columns'!D927-'Added Columns'!D$1)/'Added Columns'!D$3</f>
        <v>0.97619047619047616</v>
      </c>
      <c r="E927">
        <v>1</v>
      </c>
      <c r="F927">
        <v>0</v>
      </c>
      <c r="G927">
        <v>0</v>
      </c>
      <c r="H927">
        <f>('Added Columns'!H927-'Added Columns'!H$1)/'Added Columns'!H$3</f>
        <v>0.94989262705798139</v>
      </c>
      <c r="I927">
        <v>0</v>
      </c>
      <c r="J927">
        <v>1</v>
      </c>
      <c r="K927">
        <v>0</v>
      </c>
      <c r="L927">
        <f>('Added Columns'!L927-'Added Columns'!L$1)/'Added Columns'!L$3</f>
        <v>0.6071428571428571</v>
      </c>
      <c r="M927">
        <f>('Added Columns'!M927-'Added Columns'!M$1)/'Added Columns'!M$3</f>
        <v>0.75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f>('Added Columns'!T927-'Added Columns'!T$1)/'Added Columns'!T$3</f>
        <v>1</v>
      </c>
      <c r="U927">
        <f>('Added Columns'!U927-'Added Columns'!U$1)/'Added Columns'!U$3</f>
        <v>0.52857142857142858</v>
      </c>
      <c r="V927">
        <f>('Added Columns'!V927-'Added Columns'!V$1)/'Added Columns'!V$3</f>
        <v>0.66666666666666663</v>
      </c>
      <c r="W927">
        <f>('Added Columns'!W927-'Added Columns'!W$1)/'Added Columns'!W$3</f>
        <v>0.5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f>('Added Columns'!AG927-'Added Columns'!AG$1)/'Added Columns'!AG$3</f>
        <v>1</v>
      </c>
      <c r="AH927">
        <v>0</v>
      </c>
      <c r="AI927">
        <v>0</v>
      </c>
      <c r="AJ927">
        <v>1</v>
      </c>
      <c r="AK927">
        <f>('Added Columns'!AK927-'Added Columns'!AK$1)/'Added Columns'!AK$3</f>
        <v>0.50042127435492367</v>
      </c>
      <c r="AL927">
        <f>('Added Columns'!AL927-'Added Columns'!AL$1)/'Added Columns'!AL$3</f>
        <v>0.7190523991166432</v>
      </c>
      <c r="AM927">
        <f>('Added Columns'!AM927-'Added Columns'!AM$1)/'Added Columns'!AM$3</f>
        <v>0.66666666666666663</v>
      </c>
      <c r="AN927">
        <v>0</v>
      </c>
      <c r="AO927">
        <f>('Added Columns'!AO927-'Added Columns'!AO$1)/'Added Columns'!AO$3</f>
        <v>7.1428571428571425E-2</v>
      </c>
      <c r="AP927">
        <f>('Added Columns'!AP927-'Added Columns'!AP$1)/'Added Columns'!AP$3</f>
        <v>0</v>
      </c>
      <c r="AQ927">
        <f>('Added Columns'!AQ927-'Added Columns'!AQ$1)/'Added Columns'!AQ$3</f>
        <v>1</v>
      </c>
      <c r="AR927">
        <f>('Added Columns'!AR927-'Added Columns'!AR$1)/'Added Columns'!AR$3</f>
        <v>0</v>
      </c>
      <c r="AS927">
        <f>('Added Columns'!AS927-'Added Columns'!AS$1)/'Added Columns'!AS$3</f>
        <v>0.625</v>
      </c>
      <c r="AT927">
        <f>('Added Columns'!AT927-'Added Columns'!AT$1)/'Added Columns'!AT$3</f>
        <v>1</v>
      </c>
      <c r="AU927">
        <f>('Added Columns'!AU927-'Added Columns'!AU$1)/'Added Columns'!AU$3</f>
        <v>0.33333333333333331</v>
      </c>
      <c r="AV927">
        <f>('Added Columns'!AV927-'Added Columns'!AV$1)/'Added Columns'!AV$3</f>
        <v>0.22500000000000001</v>
      </c>
      <c r="AW927">
        <f>('Added Columns'!AW927-'Added Columns'!AW$1)/'Added Columns'!AW$3</f>
        <v>0.3888888888888889</v>
      </c>
      <c r="AX927">
        <f>('Added Columns'!AX927-'Added Columns'!AX$1)/'Added Columns'!AX$3</f>
        <v>0.33333333333333331</v>
      </c>
      <c r="AY927">
        <f>('Added Columns'!AY927-'Added Columns'!AY$1)/'Added Columns'!AY$3</f>
        <v>0.23529411764705882</v>
      </c>
      <c r="AZ927">
        <v>1</v>
      </c>
      <c r="BA927">
        <v>0</v>
      </c>
    </row>
    <row r="928" spans="1:53" x14ac:dyDescent="0.25">
      <c r="A928">
        <v>921</v>
      </c>
      <c r="B928">
        <v>0</v>
      </c>
      <c r="C928">
        <v>1</v>
      </c>
      <c r="D928">
        <f>('Added Columns'!D928-'Added Columns'!D$1)/'Added Columns'!D$3</f>
        <v>0.38095238095238093</v>
      </c>
      <c r="E928">
        <v>0</v>
      </c>
      <c r="F928">
        <v>1</v>
      </c>
      <c r="G928">
        <v>0</v>
      </c>
      <c r="H928">
        <f>('Added Columns'!H928-'Added Columns'!H$1)/'Added Columns'!H$3</f>
        <v>2.3622047244094488E-2</v>
      </c>
      <c r="I928">
        <v>0</v>
      </c>
      <c r="J928">
        <v>1</v>
      </c>
      <c r="K928">
        <v>0</v>
      </c>
      <c r="L928">
        <f>('Added Columns'!L928-'Added Columns'!L$1)/'Added Columns'!L$3</f>
        <v>0.6428571428571429</v>
      </c>
      <c r="M928">
        <f>('Added Columns'!M928-'Added Columns'!M$1)/'Added Columns'!M$3</f>
        <v>0.5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f>('Added Columns'!T928-'Added Columns'!T$1)/'Added Columns'!T$3</f>
        <v>0.66666666666666663</v>
      </c>
      <c r="U928">
        <f>('Added Columns'!U928-'Added Columns'!U$1)/'Added Columns'!U$3</f>
        <v>0.22857142857142856</v>
      </c>
      <c r="V928">
        <f>('Added Columns'!V928-'Added Columns'!V$1)/'Added Columns'!V$3</f>
        <v>0.66666666666666663</v>
      </c>
      <c r="W928">
        <f>('Added Columns'!W928-'Added Columns'!W$1)/'Added Columns'!W$3</f>
        <v>0.25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f>('Added Columns'!AG928-'Added Columns'!AG$1)/'Added Columns'!AG$3</f>
        <v>0.33333333333333331</v>
      </c>
      <c r="AH928">
        <v>1</v>
      </c>
      <c r="AI928">
        <v>0</v>
      </c>
      <c r="AJ928">
        <v>0</v>
      </c>
      <c r="AK928">
        <f>('Added Columns'!AK928-'Added Columns'!AK$1)/'Added Columns'!AK$3</f>
        <v>0.18088467614533965</v>
      </c>
      <c r="AL928">
        <f>('Added Columns'!AL928-'Added Columns'!AL$1)/'Added Columns'!AL$3</f>
        <v>0.82071873117847827</v>
      </c>
      <c r="AM928">
        <f>('Added Columns'!AM928-'Added Columns'!AM$1)/'Added Columns'!AM$3</f>
        <v>0.44444444444444442</v>
      </c>
      <c r="AN928">
        <v>0</v>
      </c>
      <c r="AO928">
        <f>('Added Columns'!AO928-'Added Columns'!AO$1)/'Added Columns'!AO$3</f>
        <v>0.14285714285714285</v>
      </c>
      <c r="AP928">
        <f>('Added Columns'!AP928-'Added Columns'!AP$1)/'Added Columns'!AP$3</f>
        <v>0</v>
      </c>
      <c r="AQ928">
        <f>('Added Columns'!AQ928-'Added Columns'!AQ$1)/'Added Columns'!AQ$3</f>
        <v>0.66666666666666663</v>
      </c>
      <c r="AR928">
        <f>('Added Columns'!AR928-'Added Columns'!AR$1)/'Added Columns'!AR$3</f>
        <v>0.66666666666666663</v>
      </c>
      <c r="AS928">
        <f>('Added Columns'!AS928-'Added Columns'!AS$1)/'Added Columns'!AS$3</f>
        <v>0.375</v>
      </c>
      <c r="AT928">
        <f>('Added Columns'!AT928-'Added Columns'!AT$1)/'Added Columns'!AT$3</f>
        <v>0.33333333333333331</v>
      </c>
      <c r="AU928">
        <f>('Added Columns'!AU928-'Added Columns'!AU$1)/'Added Columns'!AU$3</f>
        <v>1</v>
      </c>
      <c r="AV928">
        <f>('Added Columns'!AV928-'Added Columns'!AV$1)/'Added Columns'!AV$3</f>
        <v>0.27500000000000002</v>
      </c>
      <c r="AW928">
        <f>('Added Columns'!AW928-'Added Columns'!AW$1)/'Added Columns'!AW$3</f>
        <v>0.44444444444444442</v>
      </c>
      <c r="AX928">
        <f>('Added Columns'!AX928-'Added Columns'!AX$1)/'Added Columns'!AX$3</f>
        <v>0.33333333333333331</v>
      </c>
      <c r="AY928">
        <f>('Added Columns'!AY928-'Added Columns'!AY$1)/'Added Columns'!AY$3</f>
        <v>0.58823529411764708</v>
      </c>
      <c r="AZ928">
        <v>1</v>
      </c>
      <c r="BA928">
        <v>0</v>
      </c>
    </row>
    <row r="929" spans="1:53" x14ac:dyDescent="0.25">
      <c r="A929">
        <v>922</v>
      </c>
      <c r="B929">
        <v>1</v>
      </c>
      <c r="C929">
        <v>0</v>
      </c>
      <c r="D929">
        <f>('Added Columns'!D929-'Added Columns'!D$1)/'Added Columns'!D$3</f>
        <v>0.23809523809523808</v>
      </c>
      <c r="E929">
        <v>0</v>
      </c>
      <c r="F929">
        <v>1</v>
      </c>
      <c r="G929">
        <v>0</v>
      </c>
      <c r="H929">
        <f>('Added Columns'!H929-'Added Columns'!H$1)/'Added Columns'!H$3</f>
        <v>0.49319971367215459</v>
      </c>
      <c r="I929">
        <v>0</v>
      </c>
      <c r="J929">
        <v>1</v>
      </c>
      <c r="K929">
        <v>0</v>
      </c>
      <c r="L929">
        <f>('Added Columns'!L929-'Added Columns'!L$1)/'Added Columns'!L$3</f>
        <v>0</v>
      </c>
      <c r="M929">
        <f>('Added Columns'!M929-'Added Columns'!M$1)/'Added Columns'!M$3</f>
        <v>0.75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f>('Added Columns'!T929-'Added Columns'!T$1)/'Added Columns'!T$3</f>
        <v>1</v>
      </c>
      <c r="U929">
        <f>('Added Columns'!U929-'Added Columns'!U$1)/'Added Columns'!U$3</f>
        <v>0.2</v>
      </c>
      <c r="V929">
        <f>('Added Columns'!V929-'Added Columns'!V$1)/'Added Columns'!V$3</f>
        <v>0.66666666666666663</v>
      </c>
      <c r="W929">
        <f>('Added Columns'!W929-'Added Columns'!W$1)/'Added Columns'!W$3</f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f>('Added Columns'!AG929-'Added Columns'!AG$1)/'Added Columns'!AG$3</f>
        <v>0.66666666666666663</v>
      </c>
      <c r="AH929">
        <v>0</v>
      </c>
      <c r="AI929">
        <v>0</v>
      </c>
      <c r="AJ929">
        <v>1</v>
      </c>
      <c r="AK929">
        <f>('Added Columns'!AK929-'Added Columns'!AK$1)/'Added Columns'!AK$3</f>
        <v>6.0294892048446548E-2</v>
      </c>
      <c r="AL929">
        <f>('Added Columns'!AL929-'Added Columns'!AL$1)/'Added Columns'!AL$3</f>
        <v>0.1906444489058422</v>
      </c>
      <c r="AM929">
        <f>('Added Columns'!AM929-'Added Columns'!AM$1)/'Added Columns'!AM$3</f>
        <v>0</v>
      </c>
      <c r="AN929">
        <v>1</v>
      </c>
      <c r="AO929">
        <f>('Added Columns'!AO929-'Added Columns'!AO$1)/'Added Columns'!AO$3</f>
        <v>0</v>
      </c>
      <c r="AP929">
        <f>('Added Columns'!AP929-'Added Columns'!AP$1)/'Added Columns'!AP$3</f>
        <v>0</v>
      </c>
      <c r="AQ929">
        <f>('Added Columns'!AQ929-'Added Columns'!AQ$1)/'Added Columns'!AQ$3</f>
        <v>0.66666666666666663</v>
      </c>
      <c r="AR929">
        <f>('Added Columns'!AR929-'Added Columns'!AR$1)/'Added Columns'!AR$3</f>
        <v>0</v>
      </c>
      <c r="AS929">
        <f>('Added Columns'!AS929-'Added Columns'!AS$1)/'Added Columns'!AS$3</f>
        <v>0.125</v>
      </c>
      <c r="AT929">
        <f>('Added Columns'!AT929-'Added Columns'!AT$1)/'Added Columns'!AT$3</f>
        <v>0.33333333333333331</v>
      </c>
      <c r="AU929">
        <f>('Added Columns'!AU929-'Added Columns'!AU$1)/'Added Columns'!AU$3</f>
        <v>0.33333333333333331</v>
      </c>
      <c r="AV929">
        <f>('Added Columns'!AV929-'Added Columns'!AV$1)/'Added Columns'!AV$3</f>
        <v>0.1</v>
      </c>
      <c r="AW929">
        <f>('Added Columns'!AW929-'Added Columns'!AW$1)/'Added Columns'!AW$3</f>
        <v>0.1111111111111111</v>
      </c>
      <c r="AX929">
        <f>('Added Columns'!AX929-'Added Columns'!AX$1)/'Added Columns'!AX$3</f>
        <v>0</v>
      </c>
      <c r="AY929">
        <f>('Added Columns'!AY929-'Added Columns'!AY$1)/'Added Columns'!AY$3</f>
        <v>0.11764705882352941</v>
      </c>
      <c r="AZ929">
        <v>1</v>
      </c>
      <c r="BA929">
        <v>0</v>
      </c>
    </row>
    <row r="930" spans="1:53" x14ac:dyDescent="0.25">
      <c r="A930">
        <v>923</v>
      </c>
      <c r="B930">
        <v>1</v>
      </c>
      <c r="C930">
        <v>0</v>
      </c>
      <c r="D930">
        <f>('Added Columns'!D930-'Added Columns'!D$1)/'Added Columns'!D$3</f>
        <v>0.61904761904761907</v>
      </c>
      <c r="E930">
        <v>1</v>
      </c>
      <c r="F930">
        <v>0</v>
      </c>
      <c r="G930">
        <v>0</v>
      </c>
      <c r="H930">
        <f>('Added Columns'!H930-'Added Columns'!H$1)/'Added Columns'!H$3</f>
        <v>0.78525411596277739</v>
      </c>
      <c r="I930">
        <v>0</v>
      </c>
      <c r="J930">
        <v>1</v>
      </c>
      <c r="K930">
        <v>0</v>
      </c>
      <c r="L930">
        <f>('Added Columns'!L930-'Added Columns'!L$1)/'Added Columns'!L$3</f>
        <v>0.10714285714285714</v>
      </c>
      <c r="M930">
        <f>('Added Columns'!M930-'Added Columns'!M$1)/'Added Columns'!M$3</f>
        <v>0.25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f>('Added Columns'!T930-'Added Columns'!T$1)/'Added Columns'!T$3</f>
        <v>0.66666666666666663</v>
      </c>
      <c r="U930">
        <f>('Added Columns'!U930-'Added Columns'!U$1)/'Added Columns'!U$3</f>
        <v>0.88571428571428568</v>
      </c>
      <c r="V930">
        <f>('Added Columns'!V930-'Added Columns'!V$1)/'Added Columns'!V$3</f>
        <v>1</v>
      </c>
      <c r="W930">
        <f>('Added Columns'!W930-'Added Columns'!W$1)/'Added Columns'!W$3</f>
        <v>1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f>('Added Columns'!AG930-'Added Columns'!AG$1)/'Added Columns'!AG$3</f>
        <v>0</v>
      </c>
      <c r="AH930">
        <v>1</v>
      </c>
      <c r="AI930">
        <v>0</v>
      </c>
      <c r="AJ930">
        <v>0</v>
      </c>
      <c r="AK930">
        <f>('Added Columns'!AK930-'Added Columns'!AK$1)/'Added Columns'!AK$3</f>
        <v>0.95739863085834653</v>
      </c>
      <c r="AL930">
        <f>('Added Columns'!AL930-'Added Columns'!AL$1)/'Added Columns'!AL$3</f>
        <v>0.61766713511343108</v>
      </c>
      <c r="AM930">
        <f>('Added Columns'!AM930-'Added Columns'!AM$1)/'Added Columns'!AM$3</f>
        <v>0.1111111111111111</v>
      </c>
      <c r="AN930">
        <v>0</v>
      </c>
      <c r="AO930">
        <f>('Added Columns'!AO930-'Added Columns'!AO$1)/'Added Columns'!AO$3</f>
        <v>0.21428571428571427</v>
      </c>
      <c r="AP930">
        <f>('Added Columns'!AP930-'Added Columns'!AP$1)/'Added Columns'!AP$3</f>
        <v>0</v>
      </c>
      <c r="AQ930">
        <f>('Added Columns'!AQ930-'Added Columns'!AQ$1)/'Added Columns'!AQ$3</f>
        <v>1</v>
      </c>
      <c r="AR930">
        <f>('Added Columns'!AR930-'Added Columns'!AR$1)/'Added Columns'!AR$3</f>
        <v>0.66666666666666663</v>
      </c>
      <c r="AS930">
        <f>('Added Columns'!AS930-'Added Columns'!AS$1)/'Added Columns'!AS$3</f>
        <v>0.65</v>
      </c>
      <c r="AT930">
        <f>('Added Columns'!AT930-'Added Columns'!AT$1)/'Added Columns'!AT$3</f>
        <v>0.66666666666666663</v>
      </c>
      <c r="AU930">
        <f>('Added Columns'!AU930-'Added Columns'!AU$1)/'Added Columns'!AU$3</f>
        <v>0.33333333333333331</v>
      </c>
      <c r="AV930">
        <f>('Added Columns'!AV930-'Added Columns'!AV$1)/'Added Columns'!AV$3</f>
        <v>0.625</v>
      </c>
      <c r="AW930">
        <f>('Added Columns'!AW930-'Added Columns'!AW$1)/'Added Columns'!AW$3</f>
        <v>0.5</v>
      </c>
      <c r="AX930">
        <f>('Added Columns'!AX930-'Added Columns'!AX$1)/'Added Columns'!AX$3</f>
        <v>0.93333333333333335</v>
      </c>
      <c r="AY930">
        <f>('Added Columns'!AY930-'Added Columns'!AY$1)/'Added Columns'!AY$3</f>
        <v>0.76470588235294112</v>
      </c>
      <c r="AZ930">
        <v>1</v>
      </c>
      <c r="BA930">
        <v>0</v>
      </c>
    </row>
    <row r="931" spans="1:53" x14ac:dyDescent="0.25">
      <c r="A931">
        <v>924</v>
      </c>
      <c r="B931">
        <v>1</v>
      </c>
      <c r="C931">
        <v>0</v>
      </c>
      <c r="D931">
        <f>('Added Columns'!D931-'Added Columns'!D$1)/'Added Columns'!D$3</f>
        <v>0.38095238095238093</v>
      </c>
      <c r="E931">
        <v>0</v>
      </c>
      <c r="F931">
        <v>1</v>
      </c>
      <c r="G931">
        <v>0</v>
      </c>
      <c r="H931">
        <f>('Added Columns'!H931-'Added Columns'!H$1)/'Added Columns'!H$3</f>
        <v>0.39083750894774516</v>
      </c>
      <c r="I931">
        <v>0</v>
      </c>
      <c r="J931">
        <v>0</v>
      </c>
      <c r="K931">
        <v>1</v>
      </c>
      <c r="L931">
        <f>('Added Columns'!L931-'Added Columns'!L$1)/'Added Columns'!L$3</f>
        <v>0.35714285714285715</v>
      </c>
      <c r="M931">
        <f>('Added Columns'!M931-'Added Columns'!M$1)/'Added Columns'!M$3</f>
        <v>0.5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f>('Added Columns'!T931-'Added Columns'!T$1)/'Added Columns'!T$3</f>
        <v>0.66666666666666663</v>
      </c>
      <c r="U931">
        <f>('Added Columns'!U931-'Added Columns'!U$1)/'Added Columns'!U$3</f>
        <v>0.37142857142857144</v>
      </c>
      <c r="V931">
        <f>('Added Columns'!V931-'Added Columns'!V$1)/'Added Columns'!V$3</f>
        <v>0.33333333333333331</v>
      </c>
      <c r="W931">
        <f>('Added Columns'!W931-'Added Columns'!W$1)/'Added Columns'!W$3</f>
        <v>0.25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f>('Added Columns'!AG931-'Added Columns'!AG$1)/'Added Columns'!AG$3</f>
        <v>0.33333333333333331</v>
      </c>
      <c r="AH931">
        <v>0</v>
      </c>
      <c r="AI931">
        <v>1</v>
      </c>
      <c r="AJ931">
        <v>0</v>
      </c>
      <c r="AK931">
        <f>('Added Columns'!AK931-'Added Columns'!AK$1)/'Added Columns'!AK$3</f>
        <v>0.1833070036861506</v>
      </c>
      <c r="AL931">
        <f>('Added Columns'!AL931-'Added Columns'!AL$1)/'Added Columns'!AL$3</f>
        <v>0.79257177273639834</v>
      </c>
      <c r="AM931">
        <f>('Added Columns'!AM931-'Added Columns'!AM$1)/'Added Columns'!AM$3</f>
        <v>0.44444444444444442</v>
      </c>
      <c r="AN931">
        <v>0</v>
      </c>
      <c r="AO931">
        <f>('Added Columns'!AO931-'Added Columns'!AO$1)/'Added Columns'!AO$3</f>
        <v>0</v>
      </c>
      <c r="AP931">
        <f>('Added Columns'!AP931-'Added Columns'!AP$1)/'Added Columns'!AP$3</f>
        <v>0</v>
      </c>
      <c r="AQ931">
        <f>('Added Columns'!AQ931-'Added Columns'!AQ$1)/'Added Columns'!AQ$3</f>
        <v>1</v>
      </c>
      <c r="AR931">
        <f>('Added Columns'!AR931-'Added Columns'!AR$1)/'Added Columns'!AR$3</f>
        <v>0.66666666666666663</v>
      </c>
      <c r="AS931">
        <f>('Added Columns'!AS931-'Added Columns'!AS$1)/'Added Columns'!AS$3</f>
        <v>0.35</v>
      </c>
      <c r="AT931">
        <f>('Added Columns'!AT931-'Added Columns'!AT$1)/'Added Columns'!AT$3</f>
        <v>0.83333333333333337</v>
      </c>
      <c r="AU931">
        <f>('Added Columns'!AU931-'Added Columns'!AU$1)/'Added Columns'!AU$3</f>
        <v>1</v>
      </c>
      <c r="AV931">
        <f>('Added Columns'!AV931-'Added Columns'!AV$1)/'Added Columns'!AV$3</f>
        <v>0.25</v>
      </c>
      <c r="AW931">
        <f>('Added Columns'!AW931-'Added Columns'!AW$1)/'Added Columns'!AW$3</f>
        <v>0.5</v>
      </c>
      <c r="AX931">
        <f>('Added Columns'!AX931-'Added Columns'!AX$1)/'Added Columns'!AX$3</f>
        <v>6.6666666666666666E-2</v>
      </c>
      <c r="AY931">
        <f>('Added Columns'!AY931-'Added Columns'!AY$1)/'Added Columns'!AY$3</f>
        <v>0.47058823529411764</v>
      </c>
      <c r="AZ931">
        <v>1</v>
      </c>
      <c r="BA931">
        <v>0</v>
      </c>
    </row>
    <row r="932" spans="1:53" x14ac:dyDescent="0.25">
      <c r="A932">
        <v>925</v>
      </c>
      <c r="B932">
        <v>1</v>
      </c>
      <c r="C932">
        <v>0</v>
      </c>
      <c r="D932">
        <f>('Added Columns'!D932-'Added Columns'!D$1)/'Added Columns'!D$3</f>
        <v>0.40476190476190477</v>
      </c>
      <c r="E932">
        <v>1</v>
      </c>
      <c r="F932">
        <v>0</v>
      </c>
      <c r="G932">
        <v>0</v>
      </c>
      <c r="H932">
        <f>('Added Columns'!H932-'Added Columns'!H$1)/'Added Columns'!H$3</f>
        <v>0.45311381531853973</v>
      </c>
      <c r="I932">
        <v>0</v>
      </c>
      <c r="J932">
        <v>1</v>
      </c>
      <c r="K932">
        <v>0</v>
      </c>
      <c r="L932">
        <f>('Added Columns'!L932-'Added Columns'!L$1)/'Added Columns'!L$3</f>
        <v>0.17857142857142858</v>
      </c>
      <c r="M932">
        <f>('Added Columns'!M932-'Added Columns'!M$1)/'Added Columns'!M$3</f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f>('Added Columns'!T932-'Added Columns'!T$1)/'Added Columns'!T$3</f>
        <v>0.66666666666666663</v>
      </c>
      <c r="U932">
        <f>('Added Columns'!U932-'Added Columns'!U$1)/'Added Columns'!U$3</f>
        <v>0.51428571428571423</v>
      </c>
      <c r="V932">
        <f>('Added Columns'!V932-'Added Columns'!V$1)/'Added Columns'!V$3</f>
        <v>0.66666666666666663</v>
      </c>
      <c r="W932">
        <f>('Added Columns'!W932-'Added Columns'!W$1)/'Added Columns'!W$3</f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f>('Added Columns'!AG932-'Added Columns'!AG$1)/'Added Columns'!AG$3</f>
        <v>0.66666666666666663</v>
      </c>
      <c r="AH932">
        <v>0</v>
      </c>
      <c r="AI932">
        <v>1</v>
      </c>
      <c r="AJ932">
        <v>0</v>
      </c>
      <c r="AK932">
        <f>('Added Columns'!AK932-'Added Columns'!AK$1)/'Added Columns'!AK$3</f>
        <v>0.1314902580305424</v>
      </c>
      <c r="AL932">
        <f>('Added Columns'!AL932-'Added Columns'!AL$1)/'Added Columns'!AL$3</f>
        <v>0.15763902830756876</v>
      </c>
      <c r="AM932">
        <f>('Added Columns'!AM932-'Added Columns'!AM$1)/'Added Columns'!AM$3</f>
        <v>0</v>
      </c>
      <c r="AN932">
        <v>1</v>
      </c>
      <c r="AO932">
        <f>('Added Columns'!AO932-'Added Columns'!AO$1)/'Added Columns'!AO$3</f>
        <v>0.21428571428571427</v>
      </c>
      <c r="AP932">
        <f>('Added Columns'!AP932-'Added Columns'!AP$1)/'Added Columns'!AP$3</f>
        <v>0</v>
      </c>
      <c r="AQ932">
        <f>('Added Columns'!AQ932-'Added Columns'!AQ$1)/'Added Columns'!AQ$3</f>
        <v>1</v>
      </c>
      <c r="AR932">
        <f>('Added Columns'!AR932-'Added Columns'!AR$1)/'Added Columns'!AR$3</f>
        <v>0</v>
      </c>
      <c r="AS932">
        <f>('Added Columns'!AS932-'Added Columns'!AS$1)/'Added Columns'!AS$3</f>
        <v>0.1</v>
      </c>
      <c r="AT932">
        <f>('Added Columns'!AT932-'Added Columns'!AT$1)/'Added Columns'!AT$3</f>
        <v>0.5</v>
      </c>
      <c r="AU932">
        <f>('Added Columns'!AU932-'Added Columns'!AU$1)/'Added Columns'!AU$3</f>
        <v>0.66666666666666663</v>
      </c>
      <c r="AV932">
        <f>('Added Columns'!AV932-'Added Columns'!AV$1)/'Added Columns'!AV$3</f>
        <v>7.4999999999999997E-2</v>
      </c>
      <c r="AW932">
        <f>('Added Columns'!AW932-'Added Columns'!AW$1)/'Added Columns'!AW$3</f>
        <v>0.1111111111111111</v>
      </c>
      <c r="AX932">
        <f>('Added Columns'!AX932-'Added Columns'!AX$1)/'Added Columns'!AX$3</f>
        <v>0.13333333333333333</v>
      </c>
      <c r="AY932">
        <f>('Added Columns'!AY932-'Added Columns'!AY$1)/'Added Columns'!AY$3</f>
        <v>0.11764705882352941</v>
      </c>
      <c r="AZ932">
        <v>1</v>
      </c>
      <c r="BA932">
        <v>0</v>
      </c>
    </row>
    <row r="933" spans="1:53" x14ac:dyDescent="0.25">
      <c r="A933">
        <v>926</v>
      </c>
      <c r="B933">
        <v>0</v>
      </c>
      <c r="C933">
        <v>1</v>
      </c>
      <c r="D933">
        <f>('Added Columns'!D933-'Added Columns'!D$1)/'Added Columns'!D$3</f>
        <v>0.5714285714285714</v>
      </c>
      <c r="E933">
        <v>1</v>
      </c>
      <c r="F933">
        <v>0</v>
      </c>
      <c r="G933">
        <v>0</v>
      </c>
      <c r="H933">
        <f>('Added Columns'!H933-'Added Columns'!H$1)/'Added Columns'!H$3</f>
        <v>0.35862562634216177</v>
      </c>
      <c r="I933">
        <v>0</v>
      </c>
      <c r="J933">
        <v>1</v>
      </c>
      <c r="K933">
        <v>0</v>
      </c>
      <c r="L933">
        <f>('Added Columns'!L933-'Added Columns'!L$1)/'Added Columns'!L$3</f>
        <v>0.21428571428571427</v>
      </c>
      <c r="M933">
        <f>('Added Columns'!M933-'Added Columns'!M$1)/'Added Columns'!M$3</f>
        <v>0.75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f>('Added Columns'!T933-'Added Columns'!T$1)/'Added Columns'!T$3</f>
        <v>0.33333333333333331</v>
      </c>
      <c r="U933">
        <f>('Added Columns'!U933-'Added Columns'!U$1)/'Added Columns'!U$3</f>
        <v>0.68571428571428572</v>
      </c>
      <c r="V933">
        <f>('Added Columns'!V933-'Added Columns'!V$1)/'Added Columns'!V$3</f>
        <v>1</v>
      </c>
      <c r="W933">
        <f>('Added Columns'!W933-'Added Columns'!W$1)/'Added Columns'!W$3</f>
        <v>0.25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f>('Added Columns'!AG933-'Added Columns'!AG$1)/'Added Columns'!AG$3</f>
        <v>0.33333333333333331</v>
      </c>
      <c r="AH933">
        <v>0</v>
      </c>
      <c r="AI933">
        <v>1</v>
      </c>
      <c r="AJ933">
        <v>0</v>
      </c>
      <c r="AK933">
        <f>('Added Columns'!AK933-'Added Columns'!AK$1)/'Added Columns'!AK$3</f>
        <v>7.1774618220115854E-2</v>
      </c>
      <c r="AL933">
        <f>('Added Columns'!AL933-'Added Columns'!AL$1)/'Added Columns'!AL$3</f>
        <v>0.14189921702469382</v>
      </c>
      <c r="AM933">
        <f>('Added Columns'!AM933-'Added Columns'!AM$1)/'Added Columns'!AM$3</f>
        <v>0.66666666666666663</v>
      </c>
      <c r="AN933">
        <v>1</v>
      </c>
      <c r="AO933">
        <f>('Added Columns'!AO933-'Added Columns'!AO$1)/'Added Columns'!AO$3</f>
        <v>0.35714285714285715</v>
      </c>
      <c r="AP933">
        <f>('Added Columns'!AP933-'Added Columns'!AP$1)/'Added Columns'!AP$3</f>
        <v>0</v>
      </c>
      <c r="AQ933">
        <f>('Added Columns'!AQ933-'Added Columns'!AQ$1)/'Added Columns'!AQ$3</f>
        <v>1</v>
      </c>
      <c r="AR933">
        <f>('Added Columns'!AR933-'Added Columns'!AR$1)/'Added Columns'!AR$3</f>
        <v>0</v>
      </c>
      <c r="AS933">
        <f>('Added Columns'!AS933-'Added Columns'!AS$1)/'Added Columns'!AS$3</f>
        <v>0.45</v>
      </c>
      <c r="AT933">
        <f>('Added Columns'!AT933-'Added Columns'!AT$1)/'Added Columns'!AT$3</f>
        <v>0.33333333333333331</v>
      </c>
      <c r="AU933">
        <f>('Added Columns'!AU933-'Added Columns'!AU$1)/'Added Columns'!AU$3</f>
        <v>0.66666666666666663</v>
      </c>
      <c r="AV933">
        <f>('Added Columns'!AV933-'Added Columns'!AV$1)/'Added Columns'!AV$3</f>
        <v>2.5000000000000001E-2</v>
      </c>
      <c r="AW933">
        <f>('Added Columns'!AW933-'Added Columns'!AW$1)/'Added Columns'!AW$3</f>
        <v>0</v>
      </c>
      <c r="AX933">
        <f>('Added Columns'!AX933-'Added Columns'!AX$1)/'Added Columns'!AX$3</f>
        <v>0</v>
      </c>
      <c r="AY933">
        <f>('Added Columns'!AY933-'Added Columns'!AY$1)/'Added Columns'!AY$3</f>
        <v>0</v>
      </c>
      <c r="AZ933">
        <v>1</v>
      </c>
      <c r="BA933">
        <v>0</v>
      </c>
    </row>
    <row r="934" spans="1:53" x14ac:dyDescent="0.25">
      <c r="A934">
        <v>927</v>
      </c>
      <c r="B934">
        <v>0</v>
      </c>
      <c r="C934">
        <v>1</v>
      </c>
      <c r="D934">
        <f>('Added Columns'!D934-'Added Columns'!D$1)/'Added Columns'!D$3</f>
        <v>0.59523809523809523</v>
      </c>
      <c r="E934">
        <v>1</v>
      </c>
      <c r="F934">
        <v>0</v>
      </c>
      <c r="G934">
        <v>0</v>
      </c>
      <c r="H934">
        <f>('Added Columns'!H934-'Added Columns'!H$1)/'Added Columns'!H$3</f>
        <v>0.30708661417322836</v>
      </c>
      <c r="I934">
        <v>1</v>
      </c>
      <c r="J934">
        <v>0</v>
      </c>
      <c r="K934">
        <v>0</v>
      </c>
      <c r="L934">
        <f>('Added Columns'!L934-'Added Columns'!L$1)/'Added Columns'!L$3</f>
        <v>0.10714285714285714</v>
      </c>
      <c r="M934">
        <f>('Added Columns'!M934-'Added Columns'!M$1)/'Added Columns'!M$3</f>
        <v>0.75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f>('Added Columns'!T934-'Added Columns'!T$1)/'Added Columns'!T$3</f>
        <v>1</v>
      </c>
      <c r="U934">
        <f>('Added Columns'!U934-'Added Columns'!U$1)/'Added Columns'!U$3</f>
        <v>0.37142857142857144</v>
      </c>
      <c r="V934">
        <f>('Added Columns'!V934-'Added Columns'!V$1)/'Added Columns'!V$3</f>
        <v>0.33333333333333331</v>
      </c>
      <c r="W934">
        <f>('Added Columns'!W934-'Added Columns'!W$1)/'Added Columns'!W$3</f>
        <v>0.5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f>('Added Columns'!AG934-'Added Columns'!AG$1)/'Added Columns'!AG$3</f>
        <v>1</v>
      </c>
      <c r="AH934">
        <v>0</v>
      </c>
      <c r="AI934">
        <v>0</v>
      </c>
      <c r="AJ934">
        <v>1</v>
      </c>
      <c r="AK934">
        <f>('Added Columns'!AK934-'Added Columns'!AK$1)/'Added Columns'!AK$3</f>
        <v>0.48562401263823063</v>
      </c>
      <c r="AL934">
        <f>('Added Columns'!AL934-'Added Columns'!AL$1)/'Added Columns'!AL$3</f>
        <v>0.73358763300542063</v>
      </c>
      <c r="AM934">
        <f>('Added Columns'!AM934-'Added Columns'!AM$1)/'Added Columns'!AM$3</f>
        <v>0.33333333333333331</v>
      </c>
      <c r="AN934">
        <v>0</v>
      </c>
      <c r="AO934">
        <f>('Added Columns'!AO934-'Added Columns'!AO$1)/'Added Columns'!AO$3</f>
        <v>0.21428571428571427</v>
      </c>
      <c r="AP934">
        <f>('Added Columns'!AP934-'Added Columns'!AP$1)/'Added Columns'!AP$3</f>
        <v>0</v>
      </c>
      <c r="AQ934">
        <f>('Added Columns'!AQ934-'Added Columns'!AQ$1)/'Added Columns'!AQ$3</f>
        <v>1</v>
      </c>
      <c r="AR934">
        <f>('Added Columns'!AR934-'Added Columns'!AR$1)/'Added Columns'!AR$3</f>
        <v>0</v>
      </c>
      <c r="AS934">
        <f>('Added Columns'!AS934-'Added Columns'!AS$1)/'Added Columns'!AS$3</f>
        <v>0.57499999999999996</v>
      </c>
      <c r="AT934">
        <f>('Added Columns'!AT934-'Added Columns'!AT$1)/'Added Columns'!AT$3</f>
        <v>0.5</v>
      </c>
      <c r="AU934">
        <f>('Added Columns'!AU934-'Added Columns'!AU$1)/'Added Columns'!AU$3</f>
        <v>1</v>
      </c>
      <c r="AV934">
        <f>('Added Columns'!AV934-'Added Columns'!AV$1)/'Added Columns'!AV$3</f>
        <v>0.52500000000000002</v>
      </c>
      <c r="AW934">
        <f>('Added Columns'!AW934-'Added Columns'!AW$1)/'Added Columns'!AW$3</f>
        <v>0.3888888888888889</v>
      </c>
      <c r="AX934">
        <f>('Added Columns'!AX934-'Added Columns'!AX$1)/'Added Columns'!AX$3</f>
        <v>1</v>
      </c>
      <c r="AY934">
        <f>('Added Columns'!AY934-'Added Columns'!AY$1)/'Added Columns'!AY$3</f>
        <v>1</v>
      </c>
      <c r="AZ934">
        <v>1</v>
      </c>
      <c r="BA934">
        <v>0</v>
      </c>
    </row>
    <row r="935" spans="1:53" x14ac:dyDescent="0.25">
      <c r="A935">
        <v>928</v>
      </c>
      <c r="B935">
        <v>0</v>
      </c>
      <c r="C935">
        <v>1</v>
      </c>
      <c r="D935">
        <f>('Added Columns'!D935-'Added Columns'!D$1)/'Added Columns'!D$3</f>
        <v>0.42857142857142855</v>
      </c>
      <c r="E935">
        <v>1</v>
      </c>
      <c r="F935">
        <v>0</v>
      </c>
      <c r="G935">
        <v>0</v>
      </c>
      <c r="H935">
        <f>('Added Columns'!H935-'Added Columns'!H$1)/'Added Columns'!H$3</f>
        <v>0.23407301360057264</v>
      </c>
      <c r="I935">
        <v>0</v>
      </c>
      <c r="J935">
        <v>1</v>
      </c>
      <c r="K935">
        <v>0</v>
      </c>
      <c r="L935">
        <f>('Added Columns'!L935-'Added Columns'!L$1)/'Added Columns'!L$3</f>
        <v>3.5714285714285712E-2</v>
      </c>
      <c r="M935">
        <f>('Added Columns'!M935-'Added Columns'!M$1)/'Added Columns'!M$3</f>
        <v>0.75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f>('Added Columns'!T935-'Added Columns'!T$1)/'Added Columns'!T$3</f>
        <v>0.66666666666666663</v>
      </c>
      <c r="U935">
        <f>('Added Columns'!U935-'Added Columns'!U$1)/'Added Columns'!U$3</f>
        <v>0.32857142857142857</v>
      </c>
      <c r="V935">
        <f>('Added Columns'!V935-'Added Columns'!V$1)/'Added Columns'!V$3</f>
        <v>0.66666666666666663</v>
      </c>
      <c r="W935">
        <f>('Added Columns'!W935-'Added Columns'!W$1)/'Added Columns'!W$3</f>
        <v>0.25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f>('Added Columns'!AG935-'Added Columns'!AG$1)/'Added Columns'!AG$3</f>
        <v>0.33333333333333331</v>
      </c>
      <c r="AH935">
        <v>0</v>
      </c>
      <c r="AI935">
        <v>0</v>
      </c>
      <c r="AJ935">
        <v>1</v>
      </c>
      <c r="AK935">
        <f>('Added Columns'!AK935-'Added Columns'!AK$1)/'Added Columns'!AK$3</f>
        <v>0.23175355450236967</v>
      </c>
      <c r="AL935">
        <f>('Added Columns'!AL935-'Added Columns'!AL$1)/'Added Columns'!AL$3</f>
        <v>9.194940774944791E-3</v>
      </c>
      <c r="AM935">
        <f>('Added Columns'!AM935-'Added Columns'!AM$1)/'Added Columns'!AM$3</f>
        <v>1</v>
      </c>
      <c r="AN935">
        <v>1</v>
      </c>
      <c r="AO935">
        <f>('Added Columns'!AO935-'Added Columns'!AO$1)/'Added Columns'!AO$3</f>
        <v>0</v>
      </c>
      <c r="AP935">
        <f>('Added Columns'!AP935-'Added Columns'!AP$1)/'Added Columns'!AP$3</f>
        <v>0</v>
      </c>
      <c r="AQ935">
        <f>('Added Columns'!AQ935-'Added Columns'!AQ$1)/'Added Columns'!AQ$3</f>
        <v>1</v>
      </c>
      <c r="AR935">
        <f>('Added Columns'!AR935-'Added Columns'!AR$1)/'Added Columns'!AR$3</f>
        <v>0</v>
      </c>
      <c r="AS935">
        <f>('Added Columns'!AS935-'Added Columns'!AS$1)/'Added Columns'!AS$3</f>
        <v>0.45</v>
      </c>
      <c r="AT935">
        <f>('Added Columns'!AT935-'Added Columns'!AT$1)/'Added Columns'!AT$3</f>
        <v>0.33333333333333331</v>
      </c>
      <c r="AU935">
        <f>('Added Columns'!AU935-'Added Columns'!AU$1)/'Added Columns'!AU$3</f>
        <v>0.66666666666666663</v>
      </c>
      <c r="AV935">
        <f>('Added Columns'!AV935-'Added Columns'!AV$1)/'Added Columns'!AV$3</f>
        <v>0.4</v>
      </c>
      <c r="AW935">
        <f>('Added Columns'!AW935-'Added Columns'!AW$1)/'Added Columns'!AW$3</f>
        <v>0.77777777777777779</v>
      </c>
      <c r="AX935">
        <f>('Added Columns'!AX935-'Added Columns'!AX$1)/'Added Columns'!AX$3</f>
        <v>0.33333333333333331</v>
      </c>
      <c r="AY935">
        <f>('Added Columns'!AY935-'Added Columns'!AY$1)/'Added Columns'!AY$3</f>
        <v>0.70588235294117652</v>
      </c>
      <c r="AZ935">
        <v>1</v>
      </c>
      <c r="BA935">
        <v>0</v>
      </c>
    </row>
    <row r="936" spans="1:53" x14ac:dyDescent="0.25">
      <c r="A936">
        <v>929</v>
      </c>
      <c r="B936">
        <v>0</v>
      </c>
      <c r="C936">
        <v>1</v>
      </c>
      <c r="D936">
        <f>('Added Columns'!D936-'Added Columns'!D$1)/'Added Columns'!D$3</f>
        <v>0.61904761904761907</v>
      </c>
      <c r="E936">
        <v>1</v>
      </c>
      <c r="F936">
        <v>0</v>
      </c>
      <c r="G936">
        <v>0</v>
      </c>
      <c r="H936">
        <f>('Added Columns'!H936-'Added Columns'!H$1)/'Added Columns'!H$3</f>
        <v>0.37151037938439513</v>
      </c>
      <c r="I936">
        <v>0</v>
      </c>
      <c r="J936">
        <v>1</v>
      </c>
      <c r="K936">
        <v>0</v>
      </c>
      <c r="L936">
        <f>('Added Columns'!L936-'Added Columns'!L$1)/'Added Columns'!L$3</f>
        <v>0.5</v>
      </c>
      <c r="M936">
        <f>('Added Columns'!M936-'Added Columns'!M$1)/'Added Columns'!M$3</f>
        <v>0.5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f>('Added Columns'!T936-'Added Columns'!T$1)/'Added Columns'!T$3</f>
        <v>0</v>
      </c>
      <c r="U936">
        <f>('Added Columns'!U936-'Added Columns'!U$1)/'Added Columns'!U$3</f>
        <v>0.61428571428571432</v>
      </c>
      <c r="V936">
        <f>('Added Columns'!V936-'Added Columns'!V$1)/'Added Columns'!V$3</f>
        <v>0.66666666666666663</v>
      </c>
      <c r="W936">
        <f>('Added Columns'!W936-'Added Columns'!W$1)/'Added Columns'!W$3</f>
        <v>0.5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f>('Added Columns'!AG936-'Added Columns'!AG$1)/'Added Columns'!AG$3</f>
        <v>1</v>
      </c>
      <c r="AH936">
        <v>0</v>
      </c>
      <c r="AI936">
        <v>1</v>
      </c>
      <c r="AJ936">
        <v>0</v>
      </c>
      <c r="AK936">
        <f>('Added Columns'!AK936-'Added Columns'!AK$1)/'Added Columns'!AK$3</f>
        <v>0.3669826224328594</v>
      </c>
      <c r="AL936">
        <f>('Added Columns'!AL936-'Added Columns'!AL$1)/'Added Columns'!AL$3</f>
        <v>0.48106805862276653</v>
      </c>
      <c r="AM936">
        <f>('Added Columns'!AM936-'Added Columns'!AM$1)/'Added Columns'!AM$3</f>
        <v>0.1111111111111111</v>
      </c>
      <c r="AN936">
        <v>0</v>
      </c>
      <c r="AO936">
        <f>('Added Columns'!AO936-'Added Columns'!AO$1)/'Added Columns'!AO$3</f>
        <v>0</v>
      </c>
      <c r="AP936">
        <f>('Added Columns'!AP936-'Added Columns'!AP$1)/'Added Columns'!AP$3</f>
        <v>0</v>
      </c>
      <c r="AQ936">
        <f>('Added Columns'!AQ936-'Added Columns'!AQ$1)/'Added Columns'!AQ$3</f>
        <v>1</v>
      </c>
      <c r="AR936">
        <f>('Added Columns'!AR936-'Added Columns'!AR$1)/'Added Columns'!AR$3</f>
        <v>0.33333333333333331</v>
      </c>
      <c r="AS936">
        <f>('Added Columns'!AS936-'Added Columns'!AS$1)/'Added Columns'!AS$3</f>
        <v>0.25</v>
      </c>
      <c r="AT936">
        <f>('Added Columns'!AT936-'Added Columns'!AT$1)/'Added Columns'!AT$3</f>
        <v>0.33333333333333331</v>
      </c>
      <c r="AU936">
        <f>('Added Columns'!AU936-'Added Columns'!AU$1)/'Added Columns'!AU$3</f>
        <v>0.66666666666666663</v>
      </c>
      <c r="AV936">
        <f>('Added Columns'!AV936-'Added Columns'!AV$1)/'Added Columns'!AV$3</f>
        <v>0.25</v>
      </c>
      <c r="AW936">
        <f>('Added Columns'!AW936-'Added Columns'!AW$1)/'Added Columns'!AW$3</f>
        <v>0.3888888888888889</v>
      </c>
      <c r="AX936">
        <f>('Added Columns'!AX936-'Added Columns'!AX$1)/'Added Columns'!AX$3</f>
        <v>0</v>
      </c>
      <c r="AY936">
        <f>('Added Columns'!AY936-'Added Columns'!AY$1)/'Added Columns'!AY$3</f>
        <v>0.29411764705882354</v>
      </c>
      <c r="AZ936">
        <v>1</v>
      </c>
      <c r="BA936">
        <v>1</v>
      </c>
    </row>
    <row r="937" spans="1:53" x14ac:dyDescent="0.25">
      <c r="A937">
        <v>930</v>
      </c>
      <c r="B937">
        <v>1</v>
      </c>
      <c r="C937">
        <v>0</v>
      </c>
      <c r="D937">
        <f>('Added Columns'!D937-'Added Columns'!D$1)/'Added Columns'!D$3</f>
        <v>0.23809523809523808</v>
      </c>
      <c r="E937">
        <v>0</v>
      </c>
      <c r="F937">
        <v>1</v>
      </c>
      <c r="G937">
        <v>0</v>
      </c>
      <c r="H937">
        <f>('Added Columns'!H937-'Added Columns'!H$1)/'Added Columns'!H$3</f>
        <v>6.5139584824624189E-2</v>
      </c>
      <c r="I937">
        <v>0</v>
      </c>
      <c r="J937">
        <v>1</v>
      </c>
      <c r="K937">
        <v>0</v>
      </c>
      <c r="L937">
        <f>('Added Columns'!L937-'Added Columns'!L$1)/'Added Columns'!L$3</f>
        <v>3.5714285714285712E-2</v>
      </c>
      <c r="M937">
        <f>('Added Columns'!M937-'Added Columns'!M$1)/'Added Columns'!M$3</f>
        <v>0.5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f>('Added Columns'!T937-'Added Columns'!T$1)/'Added Columns'!T$3</f>
        <v>1</v>
      </c>
      <c r="U937">
        <f>('Added Columns'!U937-'Added Columns'!U$1)/'Added Columns'!U$3</f>
        <v>0.31428571428571428</v>
      </c>
      <c r="V937">
        <f>('Added Columns'!V937-'Added Columns'!V$1)/'Added Columns'!V$3</f>
        <v>0.33333333333333331</v>
      </c>
      <c r="W937">
        <f>('Added Columns'!W937-'Added Columns'!W$1)/'Added Columns'!W$3</f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f>('Added Columns'!AG937-'Added Columns'!AG$1)/'Added Columns'!AG$3</f>
        <v>1</v>
      </c>
      <c r="AH937">
        <v>0</v>
      </c>
      <c r="AI937">
        <v>1</v>
      </c>
      <c r="AJ937">
        <v>0</v>
      </c>
      <c r="AK937">
        <f>('Added Columns'!AK937-'Added Columns'!AK$1)/'Added Columns'!AK$3</f>
        <v>0.15050026329647181</v>
      </c>
      <c r="AL937">
        <f>('Added Columns'!AL937-'Added Columns'!AL$1)/'Added Columns'!AL$3</f>
        <v>0.48697048785384461</v>
      </c>
      <c r="AM937">
        <f>('Added Columns'!AM937-'Added Columns'!AM$1)/'Added Columns'!AM$3</f>
        <v>0.1111111111111111</v>
      </c>
      <c r="AN937">
        <v>1</v>
      </c>
      <c r="AO937">
        <f>('Added Columns'!AO937-'Added Columns'!AO$1)/'Added Columns'!AO$3</f>
        <v>7.1428571428571425E-2</v>
      </c>
      <c r="AP937">
        <f>('Added Columns'!AP937-'Added Columns'!AP$1)/'Added Columns'!AP$3</f>
        <v>0</v>
      </c>
      <c r="AQ937">
        <f>('Added Columns'!AQ937-'Added Columns'!AQ$1)/'Added Columns'!AQ$3</f>
        <v>0.33333333333333331</v>
      </c>
      <c r="AR937">
        <f>('Added Columns'!AR937-'Added Columns'!AR$1)/'Added Columns'!AR$3</f>
        <v>0.33333333333333331</v>
      </c>
      <c r="AS937">
        <f>('Added Columns'!AS937-'Added Columns'!AS$1)/'Added Columns'!AS$3</f>
        <v>0.05</v>
      </c>
      <c r="AT937">
        <f>('Added Columns'!AT937-'Added Columns'!AT$1)/'Added Columns'!AT$3</f>
        <v>0.33333333333333331</v>
      </c>
      <c r="AU937">
        <f>('Added Columns'!AU937-'Added Columns'!AU$1)/'Added Columns'!AU$3</f>
        <v>0.66666666666666663</v>
      </c>
      <c r="AV937">
        <f>('Added Columns'!AV937-'Added Columns'!AV$1)/'Added Columns'!AV$3</f>
        <v>0.05</v>
      </c>
      <c r="AW937">
        <f>('Added Columns'!AW937-'Added Columns'!AW$1)/'Added Columns'!AW$3</f>
        <v>0.1111111111111111</v>
      </c>
      <c r="AX937">
        <f>('Added Columns'!AX937-'Added Columns'!AX$1)/'Added Columns'!AX$3</f>
        <v>0.13333333333333333</v>
      </c>
      <c r="AY937">
        <f>('Added Columns'!AY937-'Added Columns'!AY$1)/'Added Columns'!AY$3</f>
        <v>0.11764705882352941</v>
      </c>
      <c r="AZ937">
        <v>1</v>
      </c>
      <c r="BA937">
        <v>0</v>
      </c>
    </row>
    <row r="938" spans="1:53" x14ac:dyDescent="0.25">
      <c r="A938">
        <v>931</v>
      </c>
      <c r="B938">
        <v>0</v>
      </c>
      <c r="C938">
        <v>1</v>
      </c>
      <c r="D938">
        <f>('Added Columns'!D938-'Added Columns'!D$1)/'Added Columns'!D$3</f>
        <v>0.7857142857142857</v>
      </c>
      <c r="E938">
        <v>0</v>
      </c>
      <c r="F938">
        <v>1</v>
      </c>
      <c r="G938">
        <v>0</v>
      </c>
      <c r="H938">
        <f>('Added Columns'!H938-'Added Columns'!H$1)/'Added Columns'!H$3</f>
        <v>0.61989978525411593</v>
      </c>
      <c r="I938">
        <v>0</v>
      </c>
      <c r="J938">
        <v>1</v>
      </c>
      <c r="K938">
        <v>0</v>
      </c>
      <c r="L938">
        <f>('Added Columns'!L938-'Added Columns'!L$1)/'Added Columns'!L$3</f>
        <v>0.17857142857142858</v>
      </c>
      <c r="M938">
        <f>('Added Columns'!M938-'Added Columns'!M$1)/'Added Columns'!M$3</f>
        <v>0.25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f>('Added Columns'!T938-'Added Columns'!T$1)/'Added Columns'!T$3</f>
        <v>0.33333333333333331</v>
      </c>
      <c r="U938">
        <f>('Added Columns'!U938-'Added Columns'!U$1)/'Added Columns'!U$3</f>
        <v>0.14285714285714285</v>
      </c>
      <c r="V938">
        <f>('Added Columns'!V938-'Added Columns'!V$1)/'Added Columns'!V$3</f>
        <v>0.33333333333333331</v>
      </c>
      <c r="W938">
        <f>('Added Columns'!W938-'Added Columns'!W$1)/'Added Columns'!W$3</f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f>('Added Columns'!AG938-'Added Columns'!AG$1)/'Added Columns'!AG$3</f>
        <v>0.66666666666666663</v>
      </c>
      <c r="AH938">
        <v>0</v>
      </c>
      <c r="AI938">
        <v>0</v>
      </c>
      <c r="AJ938">
        <v>1</v>
      </c>
      <c r="AK938">
        <f>('Added Columns'!AK938-'Added Columns'!AK$1)/'Added Columns'!AK$3</f>
        <v>9.6313849394418116E-2</v>
      </c>
      <c r="AL938">
        <f>('Added Columns'!AL938-'Added Columns'!AL$1)/'Added Columns'!AL$3</f>
        <v>8.6850030114434859E-2</v>
      </c>
      <c r="AM938">
        <f>('Added Columns'!AM938-'Added Columns'!AM$1)/'Added Columns'!AM$3</f>
        <v>0</v>
      </c>
      <c r="AN938">
        <v>0</v>
      </c>
      <c r="AO938">
        <f>('Added Columns'!AO938-'Added Columns'!AO$1)/'Added Columns'!AO$3</f>
        <v>0.21428571428571427</v>
      </c>
      <c r="AP938">
        <f>('Added Columns'!AP938-'Added Columns'!AP$1)/'Added Columns'!AP$3</f>
        <v>0</v>
      </c>
      <c r="AQ938">
        <f>('Added Columns'!AQ938-'Added Columns'!AQ$1)/'Added Columns'!AQ$3</f>
        <v>0.33333333333333331</v>
      </c>
      <c r="AR938">
        <f>('Added Columns'!AR938-'Added Columns'!AR$1)/'Added Columns'!AR$3</f>
        <v>0</v>
      </c>
      <c r="AS938">
        <f>('Added Columns'!AS938-'Added Columns'!AS$1)/'Added Columns'!AS$3</f>
        <v>0.2</v>
      </c>
      <c r="AT938">
        <f>('Added Columns'!AT938-'Added Columns'!AT$1)/'Added Columns'!AT$3</f>
        <v>1</v>
      </c>
      <c r="AU938">
        <f>('Added Columns'!AU938-'Added Columns'!AU$1)/'Added Columns'!AU$3</f>
        <v>0.33333333333333331</v>
      </c>
      <c r="AV938">
        <f>('Added Columns'!AV938-'Added Columns'!AV$1)/'Added Columns'!AV$3</f>
        <v>0.17499999999999999</v>
      </c>
      <c r="AW938">
        <f>('Added Columns'!AW938-'Added Columns'!AW$1)/'Added Columns'!AW$3</f>
        <v>0</v>
      </c>
      <c r="AX938">
        <f>('Added Columns'!AX938-'Added Columns'!AX$1)/'Added Columns'!AX$3</f>
        <v>0.46666666666666667</v>
      </c>
      <c r="AY938">
        <f>('Added Columns'!AY938-'Added Columns'!AY$1)/'Added Columns'!AY$3</f>
        <v>0.41176470588235292</v>
      </c>
      <c r="AZ938">
        <v>1</v>
      </c>
      <c r="BA938">
        <v>0</v>
      </c>
    </row>
    <row r="939" spans="1:53" x14ac:dyDescent="0.25">
      <c r="A939">
        <v>932</v>
      </c>
      <c r="B939">
        <v>0</v>
      </c>
      <c r="C939">
        <v>1</v>
      </c>
      <c r="D939">
        <f>('Added Columns'!D939-'Added Columns'!D$1)/'Added Columns'!D$3</f>
        <v>0.2857142857142857</v>
      </c>
      <c r="E939">
        <v>0</v>
      </c>
      <c r="F939">
        <v>0</v>
      </c>
      <c r="G939">
        <v>1</v>
      </c>
      <c r="H939">
        <f>('Added Columns'!H939-'Added Columns'!H$1)/'Added Columns'!H$3</f>
        <v>0.55619183965640662</v>
      </c>
      <c r="I939">
        <v>0</v>
      </c>
      <c r="J939">
        <v>1</v>
      </c>
      <c r="K939">
        <v>0</v>
      </c>
      <c r="L939">
        <f>('Added Columns'!L939-'Added Columns'!L$1)/'Added Columns'!L$3</f>
        <v>0.2857142857142857</v>
      </c>
      <c r="M939">
        <f>('Added Columns'!M939-'Added Columns'!M$1)/'Added Columns'!M$3</f>
        <v>0.25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f>('Added Columns'!T939-'Added Columns'!T$1)/'Added Columns'!T$3</f>
        <v>0.66666666666666663</v>
      </c>
      <c r="U939">
        <f>('Added Columns'!U939-'Added Columns'!U$1)/'Added Columns'!U$3</f>
        <v>0.6</v>
      </c>
      <c r="V939">
        <f>('Added Columns'!V939-'Added Columns'!V$1)/'Added Columns'!V$3</f>
        <v>0.66666666666666663</v>
      </c>
      <c r="W939">
        <f>('Added Columns'!W939-'Added Columns'!W$1)/'Added Columns'!W$3</f>
        <v>0.25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f>('Added Columns'!AG939-'Added Columns'!AG$1)/'Added Columns'!AG$3</f>
        <v>0.66666666666666663</v>
      </c>
      <c r="AH939">
        <v>0</v>
      </c>
      <c r="AI939">
        <v>0</v>
      </c>
      <c r="AJ939">
        <v>1</v>
      </c>
      <c r="AK939">
        <f>('Added Columns'!AK939-'Added Columns'!AK$1)/'Added Columns'!AK$3</f>
        <v>0.19410215903106898</v>
      </c>
      <c r="AL939">
        <f>('Added Columns'!AL939-'Added Columns'!AL$1)/'Added Columns'!AL$3</f>
        <v>0.43220236900220838</v>
      </c>
      <c r="AM939">
        <f>('Added Columns'!AM939-'Added Columns'!AM$1)/'Added Columns'!AM$3</f>
        <v>0.77777777777777779</v>
      </c>
      <c r="AN939">
        <v>1</v>
      </c>
      <c r="AO939">
        <f>('Added Columns'!AO939-'Added Columns'!AO$1)/'Added Columns'!AO$3</f>
        <v>0.5</v>
      </c>
      <c r="AP939">
        <f>('Added Columns'!AP939-'Added Columns'!AP$1)/'Added Columns'!AP$3</f>
        <v>0</v>
      </c>
      <c r="AQ939">
        <f>('Added Columns'!AQ939-'Added Columns'!AQ$1)/'Added Columns'!AQ$3</f>
        <v>0.66666666666666663</v>
      </c>
      <c r="AR939">
        <f>('Added Columns'!AR939-'Added Columns'!AR$1)/'Added Columns'!AR$3</f>
        <v>0</v>
      </c>
      <c r="AS939">
        <f>('Added Columns'!AS939-'Added Columns'!AS$1)/'Added Columns'!AS$3</f>
        <v>0.25</v>
      </c>
      <c r="AT939">
        <f>('Added Columns'!AT939-'Added Columns'!AT$1)/'Added Columns'!AT$3</f>
        <v>0.5</v>
      </c>
      <c r="AU939">
        <f>('Added Columns'!AU939-'Added Columns'!AU$1)/'Added Columns'!AU$3</f>
        <v>0.66666666666666663</v>
      </c>
      <c r="AV939">
        <f>('Added Columns'!AV939-'Added Columns'!AV$1)/'Added Columns'!AV$3</f>
        <v>0.2</v>
      </c>
      <c r="AW939">
        <f>('Added Columns'!AW939-'Added Columns'!AW$1)/'Added Columns'!AW$3</f>
        <v>0.22222222222222221</v>
      </c>
      <c r="AX939">
        <f>('Added Columns'!AX939-'Added Columns'!AX$1)/'Added Columns'!AX$3</f>
        <v>6.6666666666666666E-2</v>
      </c>
      <c r="AY939">
        <f>('Added Columns'!AY939-'Added Columns'!AY$1)/'Added Columns'!AY$3</f>
        <v>0.41176470588235292</v>
      </c>
      <c r="AZ939">
        <v>1</v>
      </c>
      <c r="BA939">
        <v>0</v>
      </c>
    </row>
    <row r="940" spans="1:53" x14ac:dyDescent="0.25">
      <c r="A940">
        <v>933</v>
      </c>
      <c r="B940">
        <v>0</v>
      </c>
      <c r="C940">
        <v>1</v>
      </c>
      <c r="D940">
        <f>('Added Columns'!D940-'Added Columns'!D$1)/'Added Columns'!D$3</f>
        <v>0.26190476190476192</v>
      </c>
      <c r="E940">
        <v>1</v>
      </c>
      <c r="F940">
        <v>0</v>
      </c>
      <c r="G940">
        <v>0</v>
      </c>
      <c r="H940">
        <f>('Added Columns'!H940-'Added Columns'!H$1)/'Added Columns'!H$3</f>
        <v>0.50393700787401574</v>
      </c>
      <c r="I940">
        <v>0</v>
      </c>
      <c r="J940">
        <v>1</v>
      </c>
      <c r="K940">
        <v>0</v>
      </c>
      <c r="L940">
        <f>('Added Columns'!L940-'Added Columns'!L$1)/'Added Columns'!L$3</f>
        <v>0.21428571428571427</v>
      </c>
      <c r="M940">
        <f>('Added Columns'!M940-'Added Columns'!M$1)/'Added Columns'!M$3</f>
        <v>0.5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f>('Added Columns'!T940-'Added Columns'!T$1)/'Added Columns'!T$3</f>
        <v>0.33333333333333331</v>
      </c>
      <c r="U940">
        <f>('Added Columns'!U940-'Added Columns'!U$1)/'Added Columns'!U$3</f>
        <v>0.12857142857142856</v>
      </c>
      <c r="V940">
        <f>('Added Columns'!V940-'Added Columns'!V$1)/'Added Columns'!V$3</f>
        <v>0.66666666666666663</v>
      </c>
      <c r="W940">
        <f>('Added Columns'!W940-'Added Columns'!W$1)/'Added Columns'!W$3</f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f>('Added Columns'!AG940-'Added Columns'!AG$1)/'Added Columns'!AG$3</f>
        <v>0.66666666666666663</v>
      </c>
      <c r="AH940">
        <v>1</v>
      </c>
      <c r="AI940">
        <v>0</v>
      </c>
      <c r="AJ940">
        <v>0</v>
      </c>
      <c r="AK940">
        <f>('Added Columns'!AK940-'Added Columns'!AK$1)/'Added Columns'!AK$3</f>
        <v>0.12269615587151132</v>
      </c>
      <c r="AL940">
        <f>('Added Columns'!AL940-'Added Columns'!AL$1)/'Added Columns'!AL$3</f>
        <v>0.60995783979120655</v>
      </c>
      <c r="AM940">
        <f>('Added Columns'!AM940-'Added Columns'!AM$1)/'Added Columns'!AM$3</f>
        <v>0.33333333333333331</v>
      </c>
      <c r="AN940">
        <v>1</v>
      </c>
      <c r="AO940">
        <f>('Added Columns'!AO940-'Added Columns'!AO$1)/'Added Columns'!AO$3</f>
        <v>0.14285714285714285</v>
      </c>
      <c r="AP940">
        <f>('Added Columns'!AP940-'Added Columns'!AP$1)/'Added Columns'!AP$3</f>
        <v>0</v>
      </c>
      <c r="AQ940">
        <f>('Added Columns'!AQ940-'Added Columns'!AQ$1)/'Added Columns'!AQ$3</f>
        <v>0</v>
      </c>
      <c r="AR940">
        <f>('Added Columns'!AR940-'Added Columns'!AR$1)/'Added Columns'!AR$3</f>
        <v>0.66666666666666663</v>
      </c>
      <c r="AS940">
        <f>('Added Columns'!AS940-'Added Columns'!AS$1)/'Added Columns'!AS$3</f>
        <v>0.25</v>
      </c>
      <c r="AT940">
        <f>('Added Columns'!AT940-'Added Columns'!AT$1)/'Added Columns'!AT$3</f>
        <v>0.33333333333333331</v>
      </c>
      <c r="AU940">
        <f>('Added Columns'!AU940-'Added Columns'!AU$1)/'Added Columns'!AU$3</f>
        <v>0.66666666666666663</v>
      </c>
      <c r="AV940">
        <f>('Added Columns'!AV940-'Added Columns'!AV$1)/'Added Columns'!AV$3</f>
        <v>0.17499999999999999</v>
      </c>
      <c r="AW940">
        <f>('Added Columns'!AW940-'Added Columns'!AW$1)/'Added Columns'!AW$3</f>
        <v>0.3888888888888889</v>
      </c>
      <c r="AX940">
        <f>('Added Columns'!AX940-'Added Columns'!AX$1)/'Added Columns'!AX$3</f>
        <v>0.46666666666666667</v>
      </c>
      <c r="AY940">
        <f>('Added Columns'!AY940-'Added Columns'!AY$1)/'Added Columns'!AY$3</f>
        <v>0.41176470588235292</v>
      </c>
      <c r="AZ940">
        <v>1</v>
      </c>
      <c r="BA940">
        <v>1</v>
      </c>
    </row>
    <row r="941" spans="1:53" x14ac:dyDescent="0.25">
      <c r="A941">
        <v>934</v>
      </c>
      <c r="B941">
        <v>1</v>
      </c>
      <c r="C941">
        <v>0</v>
      </c>
      <c r="D941">
        <f>('Added Columns'!D941-'Added Columns'!D$1)/'Added Columns'!D$3</f>
        <v>0.23809523809523808</v>
      </c>
      <c r="E941">
        <v>1</v>
      </c>
      <c r="F941">
        <v>0</v>
      </c>
      <c r="G941">
        <v>0</v>
      </c>
      <c r="H941">
        <f>('Added Columns'!H941-'Added Columns'!H$1)/'Added Columns'!H$3</f>
        <v>0.38511095204008589</v>
      </c>
      <c r="I941">
        <v>0</v>
      </c>
      <c r="J941">
        <v>1</v>
      </c>
      <c r="K941">
        <v>0</v>
      </c>
      <c r="L941">
        <f>('Added Columns'!L941-'Added Columns'!L$1)/'Added Columns'!L$3</f>
        <v>0</v>
      </c>
      <c r="M941">
        <f>('Added Columns'!M941-'Added Columns'!M$1)/'Added Columns'!M$3</f>
        <v>0.5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f>('Added Columns'!T941-'Added Columns'!T$1)/'Added Columns'!T$3</f>
        <v>1</v>
      </c>
      <c r="U941">
        <f>('Added Columns'!U941-'Added Columns'!U$1)/'Added Columns'!U$3</f>
        <v>0.77142857142857146</v>
      </c>
      <c r="V941">
        <f>('Added Columns'!V941-'Added Columns'!V$1)/'Added Columns'!V$3</f>
        <v>0.66666666666666663</v>
      </c>
      <c r="W941">
        <f>('Added Columns'!W941-'Added Columns'!W$1)/'Added Columns'!W$3</f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f>('Added Columns'!AG941-'Added Columns'!AG$1)/'Added Columns'!AG$3</f>
        <v>0</v>
      </c>
      <c r="AH941">
        <v>0</v>
      </c>
      <c r="AI941">
        <v>0</v>
      </c>
      <c r="AJ941">
        <v>1</v>
      </c>
      <c r="AK941">
        <f>('Added Columns'!AK941-'Added Columns'!AK$1)/'Added Columns'!AK$3</f>
        <v>5.6398104265402843E-2</v>
      </c>
      <c r="AL941">
        <f>('Added Columns'!AL941-'Added Columns'!AL$1)/'Added Columns'!AL$3</f>
        <v>0.10592250552097972</v>
      </c>
      <c r="AM941">
        <f>('Added Columns'!AM941-'Added Columns'!AM$1)/'Added Columns'!AM$3</f>
        <v>0.22222222222222221</v>
      </c>
      <c r="AN941">
        <v>0</v>
      </c>
      <c r="AO941">
        <f>('Added Columns'!AO941-'Added Columns'!AO$1)/'Added Columns'!AO$3</f>
        <v>0</v>
      </c>
      <c r="AP941">
        <f>('Added Columns'!AP941-'Added Columns'!AP$1)/'Added Columns'!AP$3</f>
        <v>0</v>
      </c>
      <c r="AQ941">
        <f>('Added Columns'!AQ941-'Added Columns'!AQ$1)/'Added Columns'!AQ$3</f>
        <v>0.33333333333333331</v>
      </c>
      <c r="AR941">
        <f>('Added Columns'!AR941-'Added Columns'!AR$1)/'Added Columns'!AR$3</f>
        <v>0</v>
      </c>
      <c r="AS941">
        <f>('Added Columns'!AS941-'Added Columns'!AS$1)/'Added Columns'!AS$3</f>
        <v>0.125</v>
      </c>
      <c r="AT941">
        <f>('Added Columns'!AT941-'Added Columns'!AT$1)/'Added Columns'!AT$3</f>
        <v>0.33333333333333331</v>
      </c>
      <c r="AU941">
        <f>('Added Columns'!AU941-'Added Columns'!AU$1)/'Added Columns'!AU$3</f>
        <v>0.33333333333333331</v>
      </c>
      <c r="AV941">
        <f>('Added Columns'!AV941-'Added Columns'!AV$1)/'Added Columns'!AV$3</f>
        <v>7.4999999999999997E-2</v>
      </c>
      <c r="AW941">
        <f>('Added Columns'!AW941-'Added Columns'!AW$1)/'Added Columns'!AW$3</f>
        <v>0.1111111111111111</v>
      </c>
      <c r="AX941">
        <f>('Added Columns'!AX941-'Added Columns'!AX$1)/'Added Columns'!AX$3</f>
        <v>6.6666666666666666E-2</v>
      </c>
      <c r="AY941">
        <f>('Added Columns'!AY941-'Added Columns'!AY$1)/'Added Columns'!AY$3</f>
        <v>0.11764705882352941</v>
      </c>
      <c r="AZ941">
        <v>1</v>
      </c>
      <c r="BA941">
        <v>0</v>
      </c>
    </row>
    <row r="942" spans="1:53" x14ac:dyDescent="0.25">
      <c r="A942">
        <v>935</v>
      </c>
      <c r="B942">
        <v>0</v>
      </c>
      <c r="C942">
        <v>1</v>
      </c>
      <c r="D942">
        <f>('Added Columns'!D942-'Added Columns'!D$1)/'Added Columns'!D$3</f>
        <v>0.16666666666666666</v>
      </c>
      <c r="E942">
        <v>1</v>
      </c>
      <c r="F942">
        <v>0</v>
      </c>
      <c r="G942">
        <v>0</v>
      </c>
      <c r="H942">
        <f>('Added Columns'!H942-'Added Columns'!H$1)/'Added Columns'!H$3</f>
        <v>0.11739441660701504</v>
      </c>
      <c r="I942">
        <v>0</v>
      </c>
      <c r="J942">
        <v>1</v>
      </c>
      <c r="K942">
        <v>0</v>
      </c>
      <c r="L942">
        <f>('Added Columns'!L942-'Added Columns'!L$1)/'Added Columns'!L$3</f>
        <v>0</v>
      </c>
      <c r="M942">
        <f>('Added Columns'!M942-'Added Columns'!M$1)/'Added Columns'!M$3</f>
        <v>0.5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f>('Added Columns'!T942-'Added Columns'!T$1)/'Added Columns'!T$3</f>
        <v>1</v>
      </c>
      <c r="U942">
        <f>('Added Columns'!U942-'Added Columns'!U$1)/'Added Columns'!U$3</f>
        <v>0.14285714285714285</v>
      </c>
      <c r="V942">
        <f>('Added Columns'!V942-'Added Columns'!V$1)/'Added Columns'!V$3</f>
        <v>0.66666666666666663</v>
      </c>
      <c r="W942">
        <f>('Added Columns'!W942-'Added Columns'!W$1)/'Added Columns'!W$3</f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f>('Added Columns'!AG942-'Added Columns'!AG$1)/'Added Columns'!AG$3</f>
        <v>0.33333333333333331</v>
      </c>
      <c r="AH942">
        <v>0</v>
      </c>
      <c r="AI942">
        <v>0</v>
      </c>
      <c r="AJ942">
        <v>1</v>
      </c>
      <c r="AK942">
        <f>('Added Columns'!AK942-'Added Columns'!AK$1)/'Added Columns'!AK$3</f>
        <v>5.7240652975250134E-2</v>
      </c>
      <c r="AL942">
        <f>('Added Columns'!AL942-'Added Columns'!AL$1)/'Added Columns'!AL$3</f>
        <v>0.6719935755872315</v>
      </c>
      <c r="AM942">
        <f>('Added Columns'!AM942-'Added Columns'!AM$1)/'Added Columns'!AM$3</f>
        <v>0.1111111111111111</v>
      </c>
      <c r="AN942">
        <v>0</v>
      </c>
      <c r="AO942">
        <f>('Added Columns'!AO942-'Added Columns'!AO$1)/'Added Columns'!AO$3</f>
        <v>0.5</v>
      </c>
      <c r="AP942">
        <f>('Added Columns'!AP942-'Added Columns'!AP$1)/'Added Columns'!AP$3</f>
        <v>0</v>
      </c>
      <c r="AQ942">
        <f>('Added Columns'!AQ942-'Added Columns'!AQ$1)/'Added Columns'!AQ$3</f>
        <v>1</v>
      </c>
      <c r="AR942">
        <f>('Added Columns'!AR942-'Added Columns'!AR$1)/'Added Columns'!AR$3</f>
        <v>0</v>
      </c>
      <c r="AS942">
        <f>('Added Columns'!AS942-'Added Columns'!AS$1)/'Added Columns'!AS$3</f>
        <v>0.05</v>
      </c>
      <c r="AT942">
        <f>('Added Columns'!AT942-'Added Columns'!AT$1)/'Added Columns'!AT$3</f>
        <v>0.5</v>
      </c>
      <c r="AU942">
        <f>('Added Columns'!AU942-'Added Columns'!AU$1)/'Added Columns'!AU$3</f>
        <v>0.33333333333333331</v>
      </c>
      <c r="AV942">
        <f>('Added Columns'!AV942-'Added Columns'!AV$1)/'Added Columns'!AV$3</f>
        <v>0.05</v>
      </c>
      <c r="AW942">
        <f>('Added Columns'!AW942-'Added Columns'!AW$1)/'Added Columns'!AW$3</f>
        <v>0.1111111111111111</v>
      </c>
      <c r="AX942">
        <f>('Added Columns'!AX942-'Added Columns'!AX$1)/'Added Columns'!AX$3</f>
        <v>0.13333333333333333</v>
      </c>
      <c r="AY942">
        <f>('Added Columns'!AY942-'Added Columns'!AY$1)/'Added Columns'!AY$3</f>
        <v>5.8823529411764705E-2</v>
      </c>
      <c r="AZ942">
        <v>1</v>
      </c>
      <c r="BA942">
        <v>0</v>
      </c>
    </row>
    <row r="943" spans="1:53" x14ac:dyDescent="0.25">
      <c r="A943">
        <v>936</v>
      </c>
      <c r="B943">
        <v>1</v>
      </c>
      <c r="C943">
        <v>0</v>
      </c>
      <c r="D943">
        <f>('Added Columns'!D943-'Added Columns'!D$1)/'Added Columns'!D$3</f>
        <v>0.33333333333333331</v>
      </c>
      <c r="E943">
        <v>1</v>
      </c>
      <c r="F943">
        <v>0</v>
      </c>
      <c r="G943">
        <v>0</v>
      </c>
      <c r="H943">
        <f>('Added Columns'!H943-'Added Columns'!H$1)/'Added Columns'!H$3</f>
        <v>0.35934144595561918</v>
      </c>
      <c r="I943">
        <v>1</v>
      </c>
      <c r="J943">
        <v>0</v>
      </c>
      <c r="K943">
        <v>0</v>
      </c>
      <c r="L943">
        <f>('Added Columns'!L943-'Added Columns'!L$1)/'Added Columns'!L$3</f>
        <v>0.25</v>
      </c>
      <c r="M943">
        <f>('Added Columns'!M943-'Added Columns'!M$1)/'Added Columns'!M$3</f>
        <v>0.5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f>('Added Columns'!T943-'Added Columns'!T$1)/'Added Columns'!T$3</f>
        <v>0.66666666666666663</v>
      </c>
      <c r="U943">
        <f>('Added Columns'!U943-'Added Columns'!U$1)/'Added Columns'!U$3</f>
        <v>0.37142857142857144</v>
      </c>
      <c r="V943">
        <f>('Added Columns'!V943-'Added Columns'!V$1)/'Added Columns'!V$3</f>
        <v>1</v>
      </c>
      <c r="W943">
        <f>('Added Columns'!W943-'Added Columns'!W$1)/'Added Columns'!W$3</f>
        <v>0.25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f>('Added Columns'!AG943-'Added Columns'!AG$1)/'Added Columns'!AG$3</f>
        <v>1</v>
      </c>
      <c r="AH943">
        <v>0</v>
      </c>
      <c r="AI943">
        <v>1</v>
      </c>
      <c r="AJ943">
        <v>0</v>
      </c>
      <c r="AK943">
        <f>('Added Columns'!AK943-'Added Columns'!AK$1)/'Added Columns'!AK$3</f>
        <v>0.27382833070036861</v>
      </c>
      <c r="AL943">
        <f>('Added Columns'!AL943-'Added Columns'!AL$1)/'Added Columns'!AL$3</f>
        <v>0.38542461353141938</v>
      </c>
      <c r="AM943">
        <f>('Added Columns'!AM943-'Added Columns'!AM$1)/'Added Columns'!AM$3</f>
        <v>0.1111111111111111</v>
      </c>
      <c r="AN943">
        <v>0</v>
      </c>
      <c r="AO943">
        <f>('Added Columns'!AO943-'Added Columns'!AO$1)/'Added Columns'!AO$3</f>
        <v>0.2857142857142857</v>
      </c>
      <c r="AP943">
        <f>('Added Columns'!AP943-'Added Columns'!AP$1)/'Added Columns'!AP$3</f>
        <v>0</v>
      </c>
      <c r="AQ943">
        <f>('Added Columns'!AQ943-'Added Columns'!AQ$1)/'Added Columns'!AQ$3</f>
        <v>0.66666666666666663</v>
      </c>
      <c r="AR943">
        <f>('Added Columns'!AR943-'Added Columns'!AR$1)/'Added Columns'!AR$3</f>
        <v>0.66666666666666663</v>
      </c>
      <c r="AS943">
        <f>('Added Columns'!AS943-'Added Columns'!AS$1)/'Added Columns'!AS$3</f>
        <v>0.25</v>
      </c>
      <c r="AT943">
        <f>('Added Columns'!AT943-'Added Columns'!AT$1)/'Added Columns'!AT$3</f>
        <v>0.66666666666666663</v>
      </c>
      <c r="AU943">
        <f>('Added Columns'!AU943-'Added Columns'!AU$1)/'Added Columns'!AU$3</f>
        <v>1</v>
      </c>
      <c r="AV943">
        <f>('Added Columns'!AV943-'Added Columns'!AV$1)/'Added Columns'!AV$3</f>
        <v>0.25</v>
      </c>
      <c r="AW943">
        <f>('Added Columns'!AW943-'Added Columns'!AW$1)/'Added Columns'!AW$3</f>
        <v>0.3888888888888889</v>
      </c>
      <c r="AX943">
        <f>('Added Columns'!AX943-'Added Columns'!AX$1)/'Added Columns'!AX$3</f>
        <v>0</v>
      </c>
      <c r="AY943">
        <f>('Added Columns'!AY943-'Added Columns'!AY$1)/'Added Columns'!AY$3</f>
        <v>0.47058823529411764</v>
      </c>
      <c r="AZ943">
        <v>1</v>
      </c>
      <c r="BA943">
        <v>0</v>
      </c>
    </row>
    <row r="944" spans="1:53" x14ac:dyDescent="0.25">
      <c r="A944">
        <v>937</v>
      </c>
      <c r="B944">
        <v>0</v>
      </c>
      <c r="C944">
        <v>1</v>
      </c>
      <c r="D944">
        <f>('Added Columns'!D944-'Added Columns'!D$1)/'Added Columns'!D$3</f>
        <v>0.6428571428571429</v>
      </c>
      <c r="E944">
        <v>0</v>
      </c>
      <c r="F944">
        <v>1</v>
      </c>
      <c r="G944">
        <v>0</v>
      </c>
      <c r="H944">
        <f>('Added Columns'!H944-'Added Columns'!H$1)/'Added Columns'!H$3</f>
        <v>0.1875447387258411</v>
      </c>
      <c r="I944">
        <v>0</v>
      </c>
      <c r="J944">
        <v>1</v>
      </c>
      <c r="K944">
        <v>0</v>
      </c>
      <c r="L944">
        <f>('Added Columns'!L944-'Added Columns'!L$1)/'Added Columns'!L$3</f>
        <v>0.8571428571428571</v>
      </c>
      <c r="M944">
        <f>('Added Columns'!M944-'Added Columns'!M$1)/'Added Columns'!M$3</f>
        <v>0.5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f>('Added Columns'!T944-'Added Columns'!T$1)/'Added Columns'!T$3</f>
        <v>0.33333333333333331</v>
      </c>
      <c r="U944">
        <f>('Added Columns'!U944-'Added Columns'!U$1)/'Added Columns'!U$3</f>
        <v>0.75714285714285712</v>
      </c>
      <c r="V944">
        <f>('Added Columns'!V944-'Added Columns'!V$1)/'Added Columns'!V$3</f>
        <v>0.66666666666666663</v>
      </c>
      <c r="W944">
        <f>('Added Columns'!W944-'Added Columns'!W$1)/'Added Columns'!W$3</f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f>('Added Columns'!AG944-'Added Columns'!AG$1)/'Added Columns'!AG$3</f>
        <v>0.33333333333333331</v>
      </c>
      <c r="AH944">
        <v>0</v>
      </c>
      <c r="AI944">
        <v>0</v>
      </c>
      <c r="AJ944">
        <v>1</v>
      </c>
      <c r="AK944">
        <f>('Added Columns'!AK944-'Added Columns'!AK$1)/'Added Columns'!AK$3</f>
        <v>0.89794628751974725</v>
      </c>
      <c r="AL944">
        <f>('Added Columns'!AL944-'Added Columns'!AL$1)/'Added Columns'!AL$3</f>
        <v>0.43930937562738404</v>
      </c>
      <c r="AM944">
        <f>('Added Columns'!AM944-'Added Columns'!AM$1)/'Added Columns'!AM$3</f>
        <v>0.33333333333333331</v>
      </c>
      <c r="AN944">
        <v>0</v>
      </c>
      <c r="AO944">
        <f>('Added Columns'!AO944-'Added Columns'!AO$1)/'Added Columns'!AO$3</f>
        <v>0.7857142857142857</v>
      </c>
      <c r="AP944">
        <f>('Added Columns'!AP944-'Added Columns'!AP$1)/'Added Columns'!AP$3</f>
        <v>1</v>
      </c>
      <c r="AQ944">
        <f>('Added Columns'!AQ944-'Added Columns'!AQ$1)/'Added Columns'!AQ$3</f>
        <v>0.66666666666666663</v>
      </c>
      <c r="AR944">
        <f>('Added Columns'!AR944-'Added Columns'!AR$1)/'Added Columns'!AR$3</f>
        <v>0</v>
      </c>
      <c r="AS944">
        <f>('Added Columns'!AS944-'Added Columns'!AS$1)/'Added Columns'!AS$3</f>
        <v>0.55000000000000004</v>
      </c>
      <c r="AT944">
        <f>('Added Columns'!AT944-'Added Columns'!AT$1)/'Added Columns'!AT$3</f>
        <v>0.66666666666666663</v>
      </c>
      <c r="AU944">
        <f>('Added Columns'!AU944-'Added Columns'!AU$1)/'Added Columns'!AU$3</f>
        <v>0.66666666666666663</v>
      </c>
      <c r="AV944">
        <f>('Added Columns'!AV944-'Added Columns'!AV$1)/'Added Columns'!AV$3</f>
        <v>0</v>
      </c>
      <c r="AW944">
        <f>('Added Columns'!AW944-'Added Columns'!AW$1)/'Added Columns'!AW$3</f>
        <v>0</v>
      </c>
      <c r="AX944">
        <f>('Added Columns'!AX944-'Added Columns'!AX$1)/'Added Columns'!AX$3</f>
        <v>0</v>
      </c>
      <c r="AY944">
        <f>('Added Columns'!AY944-'Added Columns'!AY$1)/'Added Columns'!AY$3</f>
        <v>0</v>
      </c>
      <c r="AZ944">
        <v>1</v>
      </c>
      <c r="BA944">
        <v>0</v>
      </c>
    </row>
    <row r="945" spans="1:53" x14ac:dyDescent="0.25">
      <c r="A945">
        <v>938</v>
      </c>
      <c r="B945">
        <v>0</v>
      </c>
      <c r="C945">
        <v>1</v>
      </c>
      <c r="D945">
        <f>('Added Columns'!D945-'Added Columns'!D$1)/'Added Columns'!D$3</f>
        <v>0.5</v>
      </c>
      <c r="E945">
        <v>1</v>
      </c>
      <c r="F945">
        <v>0</v>
      </c>
      <c r="G945">
        <v>0</v>
      </c>
      <c r="H945">
        <f>('Added Columns'!H945-'Added Columns'!H$1)/'Added Columns'!H$3</f>
        <v>0.22190408017179672</v>
      </c>
      <c r="I945">
        <v>0</v>
      </c>
      <c r="J945">
        <v>1</v>
      </c>
      <c r="K945">
        <v>0</v>
      </c>
      <c r="L945">
        <f>('Added Columns'!L945-'Added Columns'!L$1)/'Added Columns'!L$3</f>
        <v>0.42857142857142855</v>
      </c>
      <c r="M945">
        <f>('Added Columns'!M945-'Added Columns'!M$1)/'Added Columns'!M$3</f>
        <v>0.75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f>('Added Columns'!T945-'Added Columns'!T$1)/'Added Columns'!T$3</f>
        <v>0.66666666666666663</v>
      </c>
      <c r="U945">
        <f>('Added Columns'!U945-'Added Columns'!U$1)/'Added Columns'!U$3</f>
        <v>0.91428571428571426</v>
      </c>
      <c r="V945">
        <f>('Added Columns'!V945-'Added Columns'!V$1)/'Added Columns'!V$3</f>
        <v>0.33333333333333331</v>
      </c>
      <c r="W945">
        <f>('Added Columns'!W945-'Added Columns'!W$1)/'Added Columns'!W$3</f>
        <v>0.75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f>('Added Columns'!AG945-'Added Columns'!AG$1)/'Added Columns'!AG$3</f>
        <v>0.33333333333333331</v>
      </c>
      <c r="AH945">
        <v>1</v>
      </c>
      <c r="AI945">
        <v>0</v>
      </c>
      <c r="AJ945">
        <v>0</v>
      </c>
      <c r="AK945">
        <f>('Added Columns'!AK945-'Added Columns'!AK$1)/'Added Columns'!AK$3</f>
        <v>0.84855186940494998</v>
      </c>
      <c r="AL945">
        <f>('Added Columns'!AL945-'Added Columns'!AL$1)/'Added Columns'!AL$3</f>
        <v>0.61192531620156598</v>
      </c>
      <c r="AM945">
        <f>('Added Columns'!AM945-'Added Columns'!AM$1)/'Added Columns'!AM$3</f>
        <v>0.66666666666666663</v>
      </c>
      <c r="AN945">
        <v>1</v>
      </c>
      <c r="AO945">
        <f>('Added Columns'!AO945-'Added Columns'!AO$1)/'Added Columns'!AO$3</f>
        <v>0.14285714285714285</v>
      </c>
      <c r="AP945">
        <f>('Added Columns'!AP945-'Added Columns'!AP$1)/'Added Columns'!AP$3</f>
        <v>0</v>
      </c>
      <c r="AQ945">
        <f>('Added Columns'!AQ945-'Added Columns'!AQ$1)/'Added Columns'!AQ$3</f>
        <v>1</v>
      </c>
      <c r="AR945">
        <f>('Added Columns'!AR945-'Added Columns'!AR$1)/'Added Columns'!AR$3</f>
        <v>0.66666666666666663</v>
      </c>
      <c r="AS945">
        <f>('Added Columns'!AS945-'Added Columns'!AS$1)/'Added Columns'!AS$3</f>
        <v>0.52500000000000002</v>
      </c>
      <c r="AT945">
        <f>('Added Columns'!AT945-'Added Columns'!AT$1)/'Added Columns'!AT$3</f>
        <v>0.66666666666666663</v>
      </c>
      <c r="AU945">
        <f>('Added Columns'!AU945-'Added Columns'!AU$1)/'Added Columns'!AU$3</f>
        <v>0.66666666666666663</v>
      </c>
      <c r="AV945">
        <f>('Added Columns'!AV945-'Added Columns'!AV$1)/'Added Columns'!AV$3</f>
        <v>0.47499999999999998</v>
      </c>
      <c r="AW945">
        <f>('Added Columns'!AW945-'Added Columns'!AW$1)/'Added Columns'!AW$3</f>
        <v>0.5</v>
      </c>
      <c r="AX945">
        <f>('Added Columns'!AX945-'Added Columns'!AX$1)/'Added Columns'!AX$3</f>
        <v>1</v>
      </c>
      <c r="AY945">
        <f>('Added Columns'!AY945-'Added Columns'!AY$1)/'Added Columns'!AY$3</f>
        <v>0.11764705882352941</v>
      </c>
      <c r="AZ945">
        <v>1</v>
      </c>
      <c r="BA945">
        <v>0</v>
      </c>
    </row>
    <row r="946" spans="1:53" x14ac:dyDescent="0.25">
      <c r="A946">
        <v>939</v>
      </c>
      <c r="B946">
        <v>1</v>
      </c>
      <c r="C946">
        <v>0</v>
      </c>
      <c r="D946">
        <f>('Added Columns'!D946-'Added Columns'!D$1)/'Added Columns'!D$3</f>
        <v>0.95238095238095233</v>
      </c>
      <c r="E946">
        <v>1</v>
      </c>
      <c r="F946">
        <v>0</v>
      </c>
      <c r="G946">
        <v>0</v>
      </c>
      <c r="H946">
        <f>('Added Columns'!H946-'Added Columns'!H$1)/'Added Columns'!H$3</f>
        <v>0.53400143163922686</v>
      </c>
      <c r="I946">
        <v>0</v>
      </c>
      <c r="J946">
        <v>1</v>
      </c>
      <c r="K946">
        <v>0</v>
      </c>
      <c r="L946">
        <f>('Added Columns'!L946-'Added Columns'!L$1)/'Added Columns'!L$3</f>
        <v>0.7857142857142857</v>
      </c>
      <c r="M946">
        <f>('Added Columns'!M946-'Added Columns'!M$1)/'Added Columns'!M$3</f>
        <v>0.75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f>('Added Columns'!T946-'Added Columns'!T$1)/'Added Columns'!T$3</f>
        <v>0</v>
      </c>
      <c r="U946">
        <f>('Added Columns'!U946-'Added Columns'!U$1)/'Added Columns'!U$3</f>
        <v>0.82857142857142863</v>
      </c>
      <c r="V946">
        <f>('Added Columns'!V946-'Added Columns'!V$1)/'Added Columns'!V$3</f>
        <v>0.66666666666666663</v>
      </c>
      <c r="W946">
        <f>('Added Columns'!W946-'Added Columns'!W$1)/'Added Columns'!W$3</f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f>('Added Columns'!AG946-'Added Columns'!AG$1)/'Added Columns'!AG$3</f>
        <v>0.66666666666666663</v>
      </c>
      <c r="AH946">
        <v>1</v>
      </c>
      <c r="AI946">
        <v>0</v>
      </c>
      <c r="AJ946">
        <v>0</v>
      </c>
      <c r="AK946">
        <f>('Added Columns'!AK946-'Added Columns'!AK$1)/'Added Columns'!AK$3</f>
        <v>7.1774618220115854E-2</v>
      </c>
      <c r="AL946">
        <f>('Added Columns'!AL946-'Added Columns'!AL$1)/'Added Columns'!AL$3</f>
        <v>0.96293916884159803</v>
      </c>
      <c r="AM946">
        <f>('Added Columns'!AM946-'Added Columns'!AM$1)/'Added Columns'!AM$3</f>
        <v>0.1111111111111111</v>
      </c>
      <c r="AN946">
        <v>0</v>
      </c>
      <c r="AO946">
        <f>('Added Columns'!AO946-'Added Columns'!AO$1)/'Added Columns'!AO$3</f>
        <v>7.1428571428571425E-2</v>
      </c>
      <c r="AP946">
        <f>('Added Columns'!AP946-'Added Columns'!AP$1)/'Added Columns'!AP$3</f>
        <v>0</v>
      </c>
      <c r="AQ946">
        <f>('Added Columns'!AQ946-'Added Columns'!AQ$1)/'Added Columns'!AQ$3</f>
        <v>1</v>
      </c>
      <c r="AR946">
        <f>('Added Columns'!AR946-'Added Columns'!AR$1)/'Added Columns'!AR$3</f>
        <v>0.66666666666666663</v>
      </c>
      <c r="AS946">
        <f>('Added Columns'!AS946-'Added Columns'!AS$1)/'Added Columns'!AS$3</f>
        <v>0.05</v>
      </c>
      <c r="AT946">
        <f>('Added Columns'!AT946-'Added Columns'!AT$1)/'Added Columns'!AT$3</f>
        <v>0.5</v>
      </c>
      <c r="AU946">
        <f>('Added Columns'!AU946-'Added Columns'!AU$1)/'Added Columns'!AU$3</f>
        <v>0.66666666666666663</v>
      </c>
      <c r="AV946">
        <f>('Added Columns'!AV946-'Added Columns'!AV$1)/'Added Columns'!AV$3</f>
        <v>0.05</v>
      </c>
      <c r="AW946">
        <f>('Added Columns'!AW946-'Added Columns'!AW$1)/'Added Columns'!AW$3</f>
        <v>0.1111111111111111</v>
      </c>
      <c r="AX946">
        <f>('Added Columns'!AX946-'Added Columns'!AX$1)/'Added Columns'!AX$3</f>
        <v>0.13333333333333333</v>
      </c>
      <c r="AY946">
        <f>('Added Columns'!AY946-'Added Columns'!AY$1)/'Added Columns'!AY$3</f>
        <v>0.11764705882352941</v>
      </c>
      <c r="AZ946">
        <v>1</v>
      </c>
      <c r="BA946">
        <v>0</v>
      </c>
    </row>
    <row r="947" spans="1:53" x14ac:dyDescent="0.25">
      <c r="A947">
        <v>940</v>
      </c>
      <c r="B947">
        <v>1</v>
      </c>
      <c r="C947">
        <v>0</v>
      </c>
      <c r="D947">
        <f>('Added Columns'!D947-'Added Columns'!D$1)/'Added Columns'!D$3</f>
        <v>0.33333333333333331</v>
      </c>
      <c r="E947">
        <v>1</v>
      </c>
      <c r="F947">
        <v>0</v>
      </c>
      <c r="G947">
        <v>0</v>
      </c>
      <c r="H947">
        <f>('Added Columns'!H947-'Added Columns'!H$1)/'Added Columns'!H$3</f>
        <v>0.70651395848246246</v>
      </c>
      <c r="I947">
        <v>0</v>
      </c>
      <c r="J947">
        <v>1</v>
      </c>
      <c r="K947">
        <v>0</v>
      </c>
      <c r="L947">
        <f>('Added Columns'!L947-'Added Columns'!L$1)/'Added Columns'!L$3</f>
        <v>0.21428571428571427</v>
      </c>
      <c r="M947">
        <f>('Added Columns'!M947-'Added Columns'!M$1)/'Added Columns'!M$3</f>
        <v>0.25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f>('Added Columns'!T947-'Added Columns'!T$1)/'Added Columns'!T$3</f>
        <v>1</v>
      </c>
      <c r="U947">
        <f>('Added Columns'!U947-'Added Columns'!U$1)/'Added Columns'!U$3</f>
        <v>0.7</v>
      </c>
      <c r="V947">
        <f>('Added Columns'!V947-'Added Columns'!V$1)/'Added Columns'!V$3</f>
        <v>0.66666666666666663</v>
      </c>
      <c r="W947">
        <f>('Added Columns'!W947-'Added Columns'!W$1)/'Added Columns'!W$3</f>
        <v>0.25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f>('Added Columns'!AG947-'Added Columns'!AG$1)/'Added Columns'!AG$3</f>
        <v>0.66666666666666663</v>
      </c>
      <c r="AH947">
        <v>0</v>
      </c>
      <c r="AI947">
        <v>1</v>
      </c>
      <c r="AJ947">
        <v>0</v>
      </c>
      <c r="AK947">
        <f>('Added Columns'!AK947-'Added Columns'!AK$1)/'Added Columns'!AK$3</f>
        <v>0.20400210637177463</v>
      </c>
      <c r="AL947">
        <f>('Added Columns'!AL947-'Added Columns'!AL$1)/'Added Columns'!AL$3</f>
        <v>0.8332061834972897</v>
      </c>
      <c r="AM947">
        <f>('Added Columns'!AM947-'Added Columns'!AM$1)/'Added Columns'!AM$3</f>
        <v>0.1111111111111111</v>
      </c>
      <c r="AN947">
        <v>0</v>
      </c>
      <c r="AO947">
        <f>('Added Columns'!AO947-'Added Columns'!AO$1)/'Added Columns'!AO$3</f>
        <v>0.5</v>
      </c>
      <c r="AP947">
        <f>('Added Columns'!AP947-'Added Columns'!AP$1)/'Added Columns'!AP$3</f>
        <v>0</v>
      </c>
      <c r="AQ947">
        <f>('Added Columns'!AQ947-'Added Columns'!AQ$1)/'Added Columns'!AQ$3</f>
        <v>0</v>
      </c>
      <c r="AR947">
        <f>('Added Columns'!AR947-'Added Columns'!AR$1)/'Added Columns'!AR$3</f>
        <v>0.33333333333333331</v>
      </c>
      <c r="AS947">
        <f>('Added Columns'!AS947-'Added Columns'!AS$1)/'Added Columns'!AS$3</f>
        <v>0.25</v>
      </c>
      <c r="AT947">
        <f>('Added Columns'!AT947-'Added Columns'!AT$1)/'Added Columns'!AT$3</f>
        <v>0.5</v>
      </c>
      <c r="AU947">
        <f>('Added Columns'!AU947-'Added Columns'!AU$1)/'Added Columns'!AU$3</f>
        <v>0.66666666666666663</v>
      </c>
      <c r="AV947">
        <f>('Added Columns'!AV947-'Added Columns'!AV$1)/'Added Columns'!AV$3</f>
        <v>0.25</v>
      </c>
      <c r="AW947">
        <f>('Added Columns'!AW947-'Added Columns'!AW$1)/'Added Columns'!AW$3</f>
        <v>0.22222222222222221</v>
      </c>
      <c r="AX947">
        <f>('Added Columns'!AX947-'Added Columns'!AX$1)/'Added Columns'!AX$3</f>
        <v>6.6666666666666666E-2</v>
      </c>
      <c r="AY947">
        <f>('Added Columns'!AY947-'Added Columns'!AY$1)/'Added Columns'!AY$3</f>
        <v>5.8823529411764705E-2</v>
      </c>
      <c r="AZ947">
        <v>1</v>
      </c>
      <c r="BA947">
        <v>1</v>
      </c>
    </row>
    <row r="948" spans="1:53" x14ac:dyDescent="0.25">
      <c r="A948">
        <v>941</v>
      </c>
      <c r="B948">
        <v>1</v>
      </c>
      <c r="C948">
        <v>0</v>
      </c>
      <c r="D948">
        <f>('Added Columns'!D948-'Added Columns'!D$1)/'Added Columns'!D$3</f>
        <v>0.5</v>
      </c>
      <c r="E948">
        <v>1</v>
      </c>
      <c r="F948">
        <v>0</v>
      </c>
      <c r="G948">
        <v>0</v>
      </c>
      <c r="H948">
        <f>('Added Columns'!H948-'Added Columns'!H$1)/'Added Columns'!H$3</f>
        <v>0.18468146027201146</v>
      </c>
      <c r="I948">
        <v>0</v>
      </c>
      <c r="J948">
        <v>1</v>
      </c>
      <c r="K948">
        <v>0</v>
      </c>
      <c r="L948">
        <f>('Added Columns'!L948-'Added Columns'!L$1)/'Added Columns'!L$3</f>
        <v>0.7857142857142857</v>
      </c>
      <c r="M948">
        <f>('Added Columns'!M948-'Added Columns'!M$1)/'Added Columns'!M$3</f>
        <v>0.5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f>('Added Columns'!T948-'Added Columns'!T$1)/'Added Columns'!T$3</f>
        <v>0.66666666666666663</v>
      </c>
      <c r="U948">
        <f>('Added Columns'!U948-'Added Columns'!U$1)/'Added Columns'!U$3</f>
        <v>0.9</v>
      </c>
      <c r="V948">
        <f>('Added Columns'!V948-'Added Columns'!V$1)/'Added Columns'!V$3</f>
        <v>0.66666666666666663</v>
      </c>
      <c r="W948">
        <f>('Added Columns'!W948-'Added Columns'!W$1)/'Added Columns'!W$3</f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f>('Added Columns'!AG948-'Added Columns'!AG$1)/'Added Columns'!AG$3</f>
        <v>0</v>
      </c>
      <c r="AH948">
        <v>0</v>
      </c>
      <c r="AI948">
        <v>0</v>
      </c>
      <c r="AJ948">
        <v>1</v>
      </c>
      <c r="AK948">
        <f>('Added Columns'!AK948-'Added Columns'!AK$1)/'Added Columns'!AK$3</f>
        <v>0.15244865718799369</v>
      </c>
      <c r="AL948">
        <f>('Added Columns'!AL948-'Added Columns'!AL$1)/'Added Columns'!AL$3</f>
        <v>0.80546075085324231</v>
      </c>
      <c r="AM948">
        <f>('Added Columns'!AM948-'Added Columns'!AM$1)/'Added Columns'!AM$3</f>
        <v>0</v>
      </c>
      <c r="AN948">
        <v>0</v>
      </c>
      <c r="AO948">
        <f>('Added Columns'!AO948-'Added Columns'!AO$1)/'Added Columns'!AO$3</f>
        <v>0.14285714285714285</v>
      </c>
      <c r="AP948">
        <f>('Added Columns'!AP948-'Added Columns'!AP$1)/'Added Columns'!AP$3</f>
        <v>0</v>
      </c>
      <c r="AQ948">
        <f>('Added Columns'!AQ948-'Added Columns'!AQ$1)/'Added Columns'!AQ$3</f>
        <v>0</v>
      </c>
      <c r="AR948">
        <f>('Added Columns'!AR948-'Added Columns'!AR$1)/'Added Columns'!AR$3</f>
        <v>0</v>
      </c>
      <c r="AS948">
        <f>('Added Columns'!AS948-'Added Columns'!AS$1)/'Added Columns'!AS$3</f>
        <v>0.15</v>
      </c>
      <c r="AT948">
        <f>('Added Columns'!AT948-'Added Columns'!AT$1)/'Added Columns'!AT$3</f>
        <v>0.33333333333333331</v>
      </c>
      <c r="AU948">
        <f>('Added Columns'!AU948-'Added Columns'!AU$1)/'Added Columns'!AU$3</f>
        <v>0.66666666666666663</v>
      </c>
      <c r="AV948">
        <f>('Added Columns'!AV948-'Added Columns'!AV$1)/'Added Columns'!AV$3</f>
        <v>0.125</v>
      </c>
      <c r="AW948">
        <f>('Added Columns'!AW948-'Added Columns'!AW$1)/'Added Columns'!AW$3</f>
        <v>0.1111111111111111</v>
      </c>
      <c r="AX948">
        <f>('Added Columns'!AX948-'Added Columns'!AX$1)/'Added Columns'!AX$3</f>
        <v>0</v>
      </c>
      <c r="AY948">
        <f>('Added Columns'!AY948-'Added Columns'!AY$1)/'Added Columns'!AY$3</f>
        <v>0.17647058823529413</v>
      </c>
      <c r="AZ948">
        <v>1</v>
      </c>
      <c r="BA948">
        <v>1</v>
      </c>
    </row>
    <row r="949" spans="1:53" x14ac:dyDescent="0.25">
      <c r="A949">
        <v>942</v>
      </c>
      <c r="B949">
        <v>0</v>
      </c>
      <c r="C949">
        <v>1</v>
      </c>
      <c r="D949">
        <f>('Added Columns'!D949-'Added Columns'!D$1)/'Added Columns'!D$3</f>
        <v>0.2857142857142857</v>
      </c>
      <c r="E949">
        <v>1</v>
      </c>
      <c r="F949">
        <v>0</v>
      </c>
      <c r="G949">
        <v>0</v>
      </c>
      <c r="H949">
        <f>('Added Columns'!H949-'Added Columns'!H$1)/'Added Columns'!H$3</f>
        <v>0.74158911954187545</v>
      </c>
      <c r="I949">
        <v>0</v>
      </c>
      <c r="J949">
        <v>1</v>
      </c>
      <c r="K949">
        <v>0</v>
      </c>
      <c r="L949">
        <f>('Added Columns'!L949-'Added Columns'!L$1)/'Added Columns'!L$3</f>
        <v>0.17857142857142858</v>
      </c>
      <c r="M949">
        <f>('Added Columns'!M949-'Added Columns'!M$1)/'Added Columns'!M$3</f>
        <v>0.5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f>('Added Columns'!T949-'Added Columns'!T$1)/'Added Columns'!T$3</f>
        <v>0</v>
      </c>
      <c r="U949">
        <f>('Added Columns'!U949-'Added Columns'!U$1)/'Added Columns'!U$3</f>
        <v>0.25714285714285712</v>
      </c>
      <c r="V949">
        <f>('Added Columns'!V949-'Added Columns'!V$1)/'Added Columns'!V$3</f>
        <v>0.33333333333333331</v>
      </c>
      <c r="W949">
        <f>('Added Columns'!W949-'Added Columns'!W$1)/'Added Columns'!W$3</f>
        <v>0.25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f>('Added Columns'!AG949-'Added Columns'!AG$1)/'Added Columns'!AG$3</f>
        <v>1</v>
      </c>
      <c r="AH949">
        <v>0</v>
      </c>
      <c r="AI949">
        <v>1</v>
      </c>
      <c r="AJ949">
        <v>0</v>
      </c>
      <c r="AK949">
        <f>('Added Columns'!AK949-'Added Columns'!AK$1)/'Added Columns'!AK$3</f>
        <v>0.19052132701421801</v>
      </c>
      <c r="AL949">
        <f>('Added Columns'!AL949-'Added Columns'!AL$1)/'Added Columns'!AL$3</f>
        <v>0.86476611122264602</v>
      </c>
      <c r="AM949">
        <f>('Added Columns'!AM949-'Added Columns'!AM$1)/'Added Columns'!AM$3</f>
        <v>0</v>
      </c>
      <c r="AN949">
        <v>0</v>
      </c>
      <c r="AO949">
        <f>('Added Columns'!AO949-'Added Columns'!AO$1)/'Added Columns'!AO$3</f>
        <v>7.1428571428571425E-2</v>
      </c>
      <c r="AP949">
        <f>('Added Columns'!AP949-'Added Columns'!AP$1)/'Added Columns'!AP$3</f>
        <v>0</v>
      </c>
      <c r="AQ949">
        <f>('Added Columns'!AQ949-'Added Columns'!AQ$1)/'Added Columns'!AQ$3</f>
        <v>0</v>
      </c>
      <c r="AR949">
        <f>('Added Columns'!AR949-'Added Columns'!AR$1)/'Added Columns'!AR$3</f>
        <v>0.33333333333333331</v>
      </c>
      <c r="AS949">
        <f>('Added Columns'!AS949-'Added Columns'!AS$1)/'Added Columns'!AS$3</f>
        <v>0.25</v>
      </c>
      <c r="AT949">
        <f>('Added Columns'!AT949-'Added Columns'!AT$1)/'Added Columns'!AT$3</f>
        <v>1</v>
      </c>
      <c r="AU949">
        <f>('Added Columns'!AU949-'Added Columns'!AU$1)/'Added Columns'!AU$3</f>
        <v>0.66666666666666663</v>
      </c>
      <c r="AV949">
        <f>('Added Columns'!AV949-'Added Columns'!AV$1)/'Added Columns'!AV$3</f>
        <v>0.22500000000000001</v>
      </c>
      <c r="AW949">
        <f>('Added Columns'!AW949-'Added Columns'!AW$1)/'Added Columns'!AW$3</f>
        <v>0.1111111111111111</v>
      </c>
      <c r="AX949">
        <f>('Added Columns'!AX949-'Added Columns'!AX$1)/'Added Columns'!AX$3</f>
        <v>0.4</v>
      </c>
      <c r="AY949">
        <f>('Added Columns'!AY949-'Added Columns'!AY$1)/'Added Columns'!AY$3</f>
        <v>0.41176470588235292</v>
      </c>
      <c r="AZ949">
        <v>1</v>
      </c>
      <c r="BA949">
        <v>0</v>
      </c>
    </row>
    <row r="950" spans="1:53" x14ac:dyDescent="0.25">
      <c r="A950">
        <v>943</v>
      </c>
      <c r="B950">
        <v>0</v>
      </c>
      <c r="C950">
        <v>1</v>
      </c>
      <c r="D950">
        <f>('Added Columns'!D950-'Added Columns'!D$1)/'Added Columns'!D$3</f>
        <v>0.42857142857142855</v>
      </c>
      <c r="E950">
        <v>1</v>
      </c>
      <c r="F950">
        <v>0</v>
      </c>
      <c r="G950">
        <v>0</v>
      </c>
      <c r="H950">
        <f>('Added Columns'!H950-'Added Columns'!H$1)/'Added Columns'!H$3</f>
        <v>0.15962777380100215</v>
      </c>
      <c r="I950">
        <v>0</v>
      </c>
      <c r="J950">
        <v>1</v>
      </c>
      <c r="K950">
        <v>0</v>
      </c>
      <c r="L950">
        <f>('Added Columns'!L950-'Added Columns'!L$1)/'Added Columns'!L$3</f>
        <v>0.32142857142857145</v>
      </c>
      <c r="M950">
        <f>('Added Columns'!M950-'Added Columns'!M$1)/'Added Columns'!M$3</f>
        <v>0.75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f>('Added Columns'!T950-'Added Columns'!T$1)/'Added Columns'!T$3</f>
        <v>1</v>
      </c>
      <c r="U950">
        <f>('Added Columns'!U950-'Added Columns'!U$1)/'Added Columns'!U$3</f>
        <v>0.47142857142857142</v>
      </c>
      <c r="V950">
        <f>('Added Columns'!V950-'Added Columns'!V$1)/'Added Columns'!V$3</f>
        <v>0.66666666666666663</v>
      </c>
      <c r="W950">
        <f>('Added Columns'!W950-'Added Columns'!W$1)/'Added Columns'!W$3</f>
        <v>0.5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f>('Added Columns'!AG950-'Added Columns'!AG$1)/'Added Columns'!AG$3</f>
        <v>0.66666666666666663</v>
      </c>
      <c r="AH950">
        <v>0</v>
      </c>
      <c r="AI950">
        <v>1</v>
      </c>
      <c r="AJ950">
        <v>0</v>
      </c>
      <c r="AK950">
        <f>('Added Columns'!AK950-'Added Columns'!AK$1)/'Added Columns'!AK$3</f>
        <v>0.32043180621379674</v>
      </c>
      <c r="AL950">
        <f>('Added Columns'!AL950-'Added Columns'!AL$1)/'Added Columns'!AL$3</f>
        <v>0.14667737402128087</v>
      </c>
      <c r="AM950">
        <f>('Added Columns'!AM950-'Added Columns'!AM$1)/'Added Columns'!AM$3</f>
        <v>0.33333333333333331</v>
      </c>
      <c r="AN950">
        <v>0</v>
      </c>
      <c r="AO950">
        <f>('Added Columns'!AO950-'Added Columns'!AO$1)/'Added Columns'!AO$3</f>
        <v>7.1428571428571425E-2</v>
      </c>
      <c r="AP950">
        <f>('Added Columns'!AP950-'Added Columns'!AP$1)/'Added Columns'!AP$3</f>
        <v>0</v>
      </c>
      <c r="AQ950">
        <f>('Added Columns'!AQ950-'Added Columns'!AQ$1)/'Added Columns'!AQ$3</f>
        <v>0</v>
      </c>
      <c r="AR950">
        <f>('Added Columns'!AR950-'Added Columns'!AR$1)/'Added Columns'!AR$3</f>
        <v>0</v>
      </c>
      <c r="AS950">
        <f>('Added Columns'!AS950-'Added Columns'!AS$1)/'Added Columns'!AS$3</f>
        <v>0.25</v>
      </c>
      <c r="AT950">
        <f>('Added Columns'!AT950-'Added Columns'!AT$1)/'Added Columns'!AT$3</f>
        <v>0</v>
      </c>
      <c r="AU950">
        <f>('Added Columns'!AU950-'Added Columns'!AU$1)/'Added Columns'!AU$3</f>
        <v>0.66666666666666663</v>
      </c>
      <c r="AV950">
        <f>('Added Columns'!AV950-'Added Columns'!AV$1)/'Added Columns'!AV$3</f>
        <v>0.17499999999999999</v>
      </c>
      <c r="AW950">
        <f>('Added Columns'!AW950-'Added Columns'!AW$1)/'Added Columns'!AW$3</f>
        <v>0.3888888888888889</v>
      </c>
      <c r="AX950">
        <f>('Added Columns'!AX950-'Added Columns'!AX$1)/'Added Columns'!AX$3</f>
        <v>6.6666666666666666E-2</v>
      </c>
      <c r="AY950">
        <f>('Added Columns'!AY950-'Added Columns'!AY$1)/'Added Columns'!AY$3</f>
        <v>0.41176470588235292</v>
      </c>
      <c r="AZ950">
        <v>1</v>
      </c>
      <c r="BA950">
        <v>0</v>
      </c>
    </row>
    <row r="951" spans="1:53" x14ac:dyDescent="0.25">
      <c r="A951">
        <v>944</v>
      </c>
      <c r="B951">
        <v>0</v>
      </c>
      <c r="C951">
        <v>1</v>
      </c>
      <c r="D951">
        <f>('Added Columns'!D951-'Added Columns'!D$1)/'Added Columns'!D$3</f>
        <v>0.66666666666666663</v>
      </c>
      <c r="E951">
        <v>1</v>
      </c>
      <c r="F951">
        <v>0</v>
      </c>
      <c r="G951">
        <v>0</v>
      </c>
      <c r="H951">
        <f>('Added Columns'!H951-'Added Columns'!H$1)/'Added Columns'!H$3</f>
        <v>0.63636363636363635</v>
      </c>
      <c r="I951">
        <v>0</v>
      </c>
      <c r="J951">
        <v>0</v>
      </c>
      <c r="K951">
        <v>1</v>
      </c>
      <c r="L951">
        <f>('Added Columns'!L951-'Added Columns'!L$1)/'Added Columns'!L$3</f>
        <v>0</v>
      </c>
      <c r="M951">
        <f>('Added Columns'!M951-'Added Columns'!M$1)/'Added Columns'!M$3</f>
        <v>0.25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f>('Added Columns'!T951-'Added Columns'!T$1)/'Added Columns'!T$3</f>
        <v>1</v>
      </c>
      <c r="U951">
        <f>('Added Columns'!U951-'Added Columns'!U$1)/'Added Columns'!U$3</f>
        <v>0.2</v>
      </c>
      <c r="V951">
        <f>('Added Columns'!V951-'Added Columns'!V$1)/'Added Columns'!V$3</f>
        <v>0.66666666666666663</v>
      </c>
      <c r="W951">
        <f>('Added Columns'!W951-'Added Columns'!W$1)/'Added Columns'!W$3</f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f>('Added Columns'!AG951-'Added Columns'!AG$1)/'Added Columns'!AG$3</f>
        <v>0</v>
      </c>
      <c r="AH951">
        <v>0</v>
      </c>
      <c r="AI951">
        <v>0</v>
      </c>
      <c r="AJ951">
        <v>1</v>
      </c>
      <c r="AK951">
        <f>('Added Columns'!AK951-'Added Columns'!AK$1)/'Added Columns'!AK$3</f>
        <v>0.12711953659820957</v>
      </c>
      <c r="AL951">
        <f>('Added Columns'!AL951-'Added Columns'!AL$1)/'Added Columns'!AL$3</f>
        <v>0.837703272435254</v>
      </c>
      <c r="AM951">
        <f>('Added Columns'!AM951-'Added Columns'!AM$1)/'Added Columns'!AM$3</f>
        <v>0.66666666666666663</v>
      </c>
      <c r="AN951">
        <v>0</v>
      </c>
      <c r="AO951">
        <f>('Added Columns'!AO951-'Added Columns'!AO$1)/'Added Columns'!AO$3</f>
        <v>7.1428571428571425E-2</v>
      </c>
      <c r="AP951">
        <f>('Added Columns'!AP951-'Added Columns'!AP$1)/'Added Columns'!AP$3</f>
        <v>0</v>
      </c>
      <c r="AQ951">
        <f>('Added Columns'!AQ951-'Added Columns'!AQ$1)/'Added Columns'!AQ$3</f>
        <v>0.66666666666666663</v>
      </c>
      <c r="AR951">
        <f>('Added Columns'!AR951-'Added Columns'!AR$1)/'Added Columns'!AR$3</f>
        <v>0</v>
      </c>
      <c r="AS951">
        <f>('Added Columns'!AS951-'Added Columns'!AS$1)/'Added Columns'!AS$3</f>
        <v>0.25</v>
      </c>
      <c r="AT951">
        <f>('Added Columns'!AT951-'Added Columns'!AT$1)/'Added Columns'!AT$3</f>
        <v>0.5</v>
      </c>
      <c r="AU951">
        <f>('Added Columns'!AU951-'Added Columns'!AU$1)/'Added Columns'!AU$3</f>
        <v>1</v>
      </c>
      <c r="AV951">
        <f>('Added Columns'!AV951-'Added Columns'!AV$1)/'Added Columns'!AV$3</f>
        <v>0.17499999999999999</v>
      </c>
      <c r="AW951">
        <f>('Added Columns'!AW951-'Added Columns'!AW$1)/'Added Columns'!AW$3</f>
        <v>0.33333333333333331</v>
      </c>
      <c r="AX951">
        <f>('Added Columns'!AX951-'Added Columns'!AX$1)/'Added Columns'!AX$3</f>
        <v>0.33333333333333331</v>
      </c>
      <c r="AY951">
        <f>('Added Columns'!AY951-'Added Columns'!AY$1)/'Added Columns'!AY$3</f>
        <v>0.41176470588235292</v>
      </c>
      <c r="AZ951">
        <v>1</v>
      </c>
      <c r="BA951">
        <v>0</v>
      </c>
    </row>
    <row r="952" spans="1:53" x14ac:dyDescent="0.25">
      <c r="A952">
        <v>945</v>
      </c>
      <c r="B952">
        <v>0</v>
      </c>
      <c r="C952">
        <v>1</v>
      </c>
      <c r="D952">
        <f>('Added Columns'!D952-'Added Columns'!D$1)/'Added Columns'!D$3</f>
        <v>0.23809523809523808</v>
      </c>
      <c r="E952">
        <v>0</v>
      </c>
      <c r="F952">
        <v>0</v>
      </c>
      <c r="G952">
        <v>1</v>
      </c>
      <c r="H952">
        <f>('Added Columns'!H952-'Added Columns'!H$1)/'Added Columns'!H$3</f>
        <v>0.98353614889047958</v>
      </c>
      <c r="I952">
        <v>0</v>
      </c>
      <c r="J952">
        <v>1</v>
      </c>
      <c r="K952">
        <v>0</v>
      </c>
      <c r="L952">
        <f>('Added Columns'!L952-'Added Columns'!L$1)/'Added Columns'!L$3</f>
        <v>0</v>
      </c>
      <c r="M952">
        <f>('Added Columns'!M952-'Added Columns'!M$1)/'Added Columns'!M$3</f>
        <v>0.5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f>('Added Columns'!T952-'Added Columns'!T$1)/'Added Columns'!T$3</f>
        <v>0.66666666666666663</v>
      </c>
      <c r="U952">
        <f>('Added Columns'!U952-'Added Columns'!U$1)/'Added Columns'!U$3</f>
        <v>0.35714285714285715</v>
      </c>
      <c r="V952">
        <f>('Added Columns'!V952-'Added Columns'!V$1)/'Added Columns'!V$3</f>
        <v>0</v>
      </c>
      <c r="W952">
        <f>('Added Columns'!W952-'Added Columns'!W$1)/'Added Columns'!W$3</f>
        <v>0.25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f>('Added Columns'!AG952-'Added Columns'!AG$1)/'Added Columns'!AG$3</f>
        <v>1</v>
      </c>
      <c r="AH952">
        <v>0</v>
      </c>
      <c r="AI952">
        <v>1</v>
      </c>
      <c r="AJ952">
        <v>0</v>
      </c>
      <c r="AK952">
        <f>('Added Columns'!AK952-'Added Columns'!AK$1)/'Added Columns'!AK$3</f>
        <v>0.29831490258030541</v>
      </c>
      <c r="AL952">
        <f>('Added Columns'!AL952-'Added Columns'!AL$1)/'Added Columns'!AL$3</f>
        <v>0.5741015860269022</v>
      </c>
      <c r="AM952">
        <f>('Added Columns'!AM952-'Added Columns'!AM$1)/'Added Columns'!AM$3</f>
        <v>0</v>
      </c>
      <c r="AN952">
        <v>0</v>
      </c>
      <c r="AO952">
        <f>('Added Columns'!AO952-'Added Columns'!AO$1)/'Added Columns'!AO$3</f>
        <v>0</v>
      </c>
      <c r="AP952">
        <f>('Added Columns'!AP952-'Added Columns'!AP$1)/'Added Columns'!AP$3</f>
        <v>0</v>
      </c>
      <c r="AQ952">
        <f>('Added Columns'!AQ952-'Added Columns'!AQ$1)/'Added Columns'!AQ$3</f>
        <v>0</v>
      </c>
      <c r="AR952">
        <f>('Added Columns'!AR952-'Added Columns'!AR$1)/'Added Columns'!AR$3</f>
        <v>1</v>
      </c>
      <c r="AS952">
        <f>('Added Columns'!AS952-'Added Columns'!AS$1)/'Added Columns'!AS$3</f>
        <v>0.25</v>
      </c>
      <c r="AT952">
        <f>('Added Columns'!AT952-'Added Columns'!AT$1)/'Added Columns'!AT$3</f>
        <v>1</v>
      </c>
      <c r="AU952">
        <f>('Added Columns'!AU952-'Added Columns'!AU$1)/'Added Columns'!AU$3</f>
        <v>0.66666666666666663</v>
      </c>
      <c r="AV952">
        <f>('Added Columns'!AV952-'Added Columns'!AV$1)/'Added Columns'!AV$3</f>
        <v>0.22500000000000001</v>
      </c>
      <c r="AW952">
        <f>('Added Columns'!AW952-'Added Columns'!AW$1)/'Added Columns'!AW$3</f>
        <v>0.44444444444444442</v>
      </c>
      <c r="AX952">
        <f>('Added Columns'!AX952-'Added Columns'!AX$1)/'Added Columns'!AX$3</f>
        <v>0.46666666666666667</v>
      </c>
      <c r="AY952">
        <f>('Added Columns'!AY952-'Added Columns'!AY$1)/'Added Columns'!AY$3</f>
        <v>0.29411764705882354</v>
      </c>
      <c r="AZ952">
        <v>1</v>
      </c>
      <c r="BA952">
        <v>0</v>
      </c>
    </row>
    <row r="953" spans="1:53" x14ac:dyDescent="0.25">
      <c r="A953">
        <v>946</v>
      </c>
      <c r="B953">
        <v>0</v>
      </c>
      <c r="C953">
        <v>1</v>
      </c>
      <c r="D953">
        <f>('Added Columns'!D953-'Added Columns'!D$1)/'Added Columns'!D$3</f>
        <v>0.76190476190476186</v>
      </c>
      <c r="E953">
        <v>1</v>
      </c>
      <c r="F953">
        <v>0</v>
      </c>
      <c r="G953">
        <v>0</v>
      </c>
      <c r="H953">
        <f>('Added Columns'!H953-'Added Columns'!H$1)/'Added Columns'!H$3</f>
        <v>0.87329992841803861</v>
      </c>
      <c r="I953">
        <v>0</v>
      </c>
      <c r="J953">
        <v>1</v>
      </c>
      <c r="K953">
        <v>0</v>
      </c>
      <c r="L953">
        <f>('Added Columns'!L953-'Added Columns'!L$1)/'Added Columns'!L$3</f>
        <v>0.9642857142857143</v>
      </c>
      <c r="M953">
        <f>('Added Columns'!M953-'Added Columns'!M$1)/'Added Columns'!M$3</f>
        <v>0.5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f>('Added Columns'!T953-'Added Columns'!T$1)/'Added Columns'!T$3</f>
        <v>1</v>
      </c>
      <c r="U953">
        <f>('Added Columns'!U953-'Added Columns'!U$1)/'Added Columns'!U$3</f>
        <v>0.18571428571428572</v>
      </c>
      <c r="V953">
        <f>('Added Columns'!V953-'Added Columns'!V$1)/'Added Columns'!V$3</f>
        <v>0.66666666666666663</v>
      </c>
      <c r="W953">
        <f>('Added Columns'!W953-'Added Columns'!W$1)/'Added Columns'!W$3</f>
        <v>0.75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f>('Added Columns'!AG953-'Added Columns'!AG$1)/'Added Columns'!AG$3</f>
        <v>0</v>
      </c>
      <c r="AH953">
        <v>0</v>
      </c>
      <c r="AI953">
        <v>1</v>
      </c>
      <c r="AJ953">
        <v>0</v>
      </c>
      <c r="AK953">
        <f>('Added Columns'!AK953-'Added Columns'!AK$1)/'Added Columns'!AK$3</f>
        <v>0.83575566087414432</v>
      </c>
      <c r="AL953">
        <f>('Added Columns'!AL953-'Added Columns'!AL$1)/'Added Columns'!AL$3</f>
        <v>0.81622164224051397</v>
      </c>
      <c r="AM953">
        <f>('Added Columns'!AM953-'Added Columns'!AM$1)/'Added Columns'!AM$3</f>
        <v>0.44444444444444442</v>
      </c>
      <c r="AN953">
        <v>1</v>
      </c>
      <c r="AO953">
        <f>('Added Columns'!AO953-'Added Columns'!AO$1)/'Added Columns'!AO$3</f>
        <v>0</v>
      </c>
      <c r="AP953">
        <f>('Added Columns'!AP953-'Added Columns'!AP$1)/'Added Columns'!AP$3</f>
        <v>0</v>
      </c>
      <c r="AQ953">
        <f>('Added Columns'!AQ953-'Added Columns'!AQ$1)/'Added Columns'!AQ$3</f>
        <v>0.33333333333333331</v>
      </c>
      <c r="AR953">
        <f>('Added Columns'!AR953-'Added Columns'!AR$1)/'Added Columns'!AR$3</f>
        <v>0</v>
      </c>
      <c r="AS953">
        <f>('Added Columns'!AS953-'Added Columns'!AS$1)/'Added Columns'!AS$3</f>
        <v>0.625</v>
      </c>
      <c r="AT953">
        <f>('Added Columns'!AT953-'Added Columns'!AT$1)/'Added Columns'!AT$3</f>
        <v>0.33333333333333331</v>
      </c>
      <c r="AU953">
        <f>('Added Columns'!AU953-'Added Columns'!AU$1)/'Added Columns'!AU$3</f>
        <v>0.66666666666666663</v>
      </c>
      <c r="AV953">
        <f>('Added Columns'!AV953-'Added Columns'!AV$1)/'Added Columns'!AV$3</f>
        <v>7.4999999999999997E-2</v>
      </c>
      <c r="AW953">
        <f>('Added Columns'!AW953-'Added Columns'!AW$1)/'Added Columns'!AW$3</f>
        <v>0.1111111111111111</v>
      </c>
      <c r="AX953">
        <f>('Added Columns'!AX953-'Added Columns'!AX$1)/'Added Columns'!AX$3</f>
        <v>6.6666666666666666E-2</v>
      </c>
      <c r="AY953">
        <f>('Added Columns'!AY953-'Added Columns'!AY$1)/'Added Columns'!AY$3</f>
        <v>0.11764705882352941</v>
      </c>
      <c r="AZ953">
        <v>1</v>
      </c>
      <c r="BA953">
        <v>0</v>
      </c>
    </row>
    <row r="954" spans="1:53" x14ac:dyDescent="0.25">
      <c r="A954">
        <v>947</v>
      </c>
      <c r="B954">
        <v>1</v>
      </c>
      <c r="C954">
        <v>0</v>
      </c>
      <c r="D954">
        <f>('Added Columns'!D954-'Added Columns'!D$1)/'Added Columns'!D$3</f>
        <v>0.52380952380952384</v>
      </c>
      <c r="E954">
        <v>1</v>
      </c>
      <c r="F954">
        <v>0</v>
      </c>
      <c r="G954">
        <v>0</v>
      </c>
      <c r="H954">
        <f>('Added Columns'!H954-'Added Columns'!H$1)/'Added Columns'!H$3</f>
        <v>0.14101646385110952</v>
      </c>
      <c r="I954">
        <v>1</v>
      </c>
      <c r="J954">
        <v>0</v>
      </c>
      <c r="K954">
        <v>0</v>
      </c>
      <c r="L954">
        <f>('Added Columns'!L954-'Added Columns'!L$1)/'Added Columns'!L$3</f>
        <v>0.8571428571428571</v>
      </c>
      <c r="M954">
        <f>('Added Columns'!M954-'Added Columns'!M$1)/'Added Columns'!M$3</f>
        <v>0.75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f>('Added Columns'!T954-'Added Columns'!T$1)/'Added Columns'!T$3</f>
        <v>1</v>
      </c>
      <c r="U954">
        <f>('Added Columns'!U954-'Added Columns'!U$1)/'Added Columns'!U$3</f>
        <v>0.38571428571428573</v>
      </c>
      <c r="V954">
        <f>('Added Columns'!V954-'Added Columns'!V$1)/'Added Columns'!V$3</f>
        <v>0.33333333333333331</v>
      </c>
      <c r="W954">
        <f>('Added Columns'!W954-'Added Columns'!W$1)/'Added Columns'!W$3</f>
        <v>0.5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f>('Added Columns'!AG954-'Added Columns'!AG$1)/'Added Columns'!AG$3</f>
        <v>0.33333333333333331</v>
      </c>
      <c r="AH954">
        <v>0</v>
      </c>
      <c r="AI954">
        <v>0</v>
      </c>
      <c r="AJ954">
        <v>1</v>
      </c>
      <c r="AK954">
        <f>('Added Columns'!AK954-'Added Columns'!AK$1)/'Added Columns'!AK$3</f>
        <v>0.42575039494470773</v>
      </c>
      <c r="AL954">
        <f>('Added Columns'!AL954-'Added Columns'!AL$1)/'Added Columns'!AL$3</f>
        <v>0.60795021080104394</v>
      </c>
      <c r="AM954">
        <f>('Added Columns'!AM954-'Added Columns'!AM$1)/'Added Columns'!AM$3</f>
        <v>0.22222222222222221</v>
      </c>
      <c r="AN954">
        <v>1</v>
      </c>
      <c r="AO954">
        <f>('Added Columns'!AO954-'Added Columns'!AO$1)/'Added Columns'!AO$3</f>
        <v>7.1428571428571425E-2</v>
      </c>
      <c r="AP954">
        <f>('Added Columns'!AP954-'Added Columns'!AP$1)/'Added Columns'!AP$3</f>
        <v>0</v>
      </c>
      <c r="AQ954">
        <f>('Added Columns'!AQ954-'Added Columns'!AQ$1)/'Added Columns'!AQ$3</f>
        <v>0.66666666666666663</v>
      </c>
      <c r="AR954">
        <f>('Added Columns'!AR954-'Added Columns'!AR$1)/'Added Columns'!AR$3</f>
        <v>0</v>
      </c>
      <c r="AS954">
        <f>('Added Columns'!AS954-'Added Columns'!AS$1)/'Added Columns'!AS$3</f>
        <v>0.22500000000000001</v>
      </c>
      <c r="AT954">
        <f>('Added Columns'!AT954-'Added Columns'!AT$1)/'Added Columns'!AT$3</f>
        <v>0.33333333333333331</v>
      </c>
      <c r="AU954">
        <f>('Added Columns'!AU954-'Added Columns'!AU$1)/'Added Columns'!AU$3</f>
        <v>0.66666666666666663</v>
      </c>
      <c r="AV954">
        <f>('Added Columns'!AV954-'Added Columns'!AV$1)/'Added Columns'!AV$3</f>
        <v>0.125</v>
      </c>
      <c r="AW954">
        <f>('Added Columns'!AW954-'Added Columns'!AW$1)/'Added Columns'!AW$3</f>
        <v>0.22222222222222221</v>
      </c>
      <c r="AX954">
        <f>('Added Columns'!AX954-'Added Columns'!AX$1)/'Added Columns'!AX$3</f>
        <v>6.6666666666666666E-2</v>
      </c>
      <c r="AY954">
        <f>('Added Columns'!AY954-'Added Columns'!AY$1)/'Added Columns'!AY$3</f>
        <v>0</v>
      </c>
      <c r="AZ954">
        <v>1</v>
      </c>
      <c r="BA954">
        <v>1</v>
      </c>
    </row>
    <row r="955" spans="1:53" x14ac:dyDescent="0.25">
      <c r="A955">
        <v>948</v>
      </c>
      <c r="B955">
        <v>1</v>
      </c>
      <c r="C955">
        <v>0</v>
      </c>
      <c r="D955">
        <f>('Added Columns'!D955-'Added Columns'!D$1)/'Added Columns'!D$3</f>
        <v>0.80952380952380953</v>
      </c>
      <c r="E955">
        <v>1</v>
      </c>
      <c r="F955">
        <v>0</v>
      </c>
      <c r="G955">
        <v>0</v>
      </c>
      <c r="H955">
        <f>('Added Columns'!H955-'Added Columns'!H$1)/'Added Columns'!H$3</f>
        <v>0.66428060128847533</v>
      </c>
      <c r="I955">
        <v>1</v>
      </c>
      <c r="J955">
        <v>0</v>
      </c>
      <c r="K955">
        <v>0</v>
      </c>
      <c r="L955">
        <f>('Added Columns'!L955-'Added Columns'!L$1)/'Added Columns'!L$3</f>
        <v>0.14285714285714285</v>
      </c>
      <c r="M955">
        <f>('Added Columns'!M955-'Added Columns'!M$1)/'Added Columns'!M$3</f>
        <v>0.5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>('Added Columns'!T955-'Added Columns'!T$1)/'Added Columns'!T$3</f>
        <v>0.33333333333333331</v>
      </c>
      <c r="U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c r="W955">
        <f>('Added Columns'!W955-'Added Columns'!W$1)/'Added Columns'!W$3</f>
        <v>0.5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f>('Added Columns'!AG955-'Added Columns'!AG$1)/'Added Columns'!AG$3</f>
        <v>0.33333333333333331</v>
      </c>
      <c r="AH955">
        <v>0</v>
      </c>
      <c r="AI955">
        <v>0</v>
      </c>
      <c r="AJ955">
        <v>1</v>
      </c>
      <c r="AK955">
        <f>('Added Columns'!AK955-'Added Columns'!AK$1)/'Added Columns'!AK$3</f>
        <v>0.39162717219589255</v>
      </c>
      <c r="AL955">
        <f>('Added Columns'!AL955-'Added Columns'!AL$1)/'Added Columns'!AL$3</f>
        <v>0.78056615137522589</v>
      </c>
      <c r="AM955">
        <f>('Added Columns'!AM955-'Added Columns'!AM$1)/'Added Columns'!AM$3</f>
        <v>1</v>
      </c>
      <c r="AN955">
        <v>1</v>
      </c>
      <c r="AO955">
        <f>('Added Columns'!AO955-'Added Columns'!AO$1)/'Added Columns'!AO$3</f>
        <v>0.5714285714285714</v>
      </c>
      <c r="AP955">
        <f>('Added Columns'!AP955-'Added Columns'!AP$1)/'Added Columns'!AP$3</f>
        <v>0</v>
      </c>
      <c r="AQ955">
        <f>('Added Columns'!AQ955-'Added Columns'!AQ$1)/'Added Columns'!AQ$3</f>
        <v>0.66666666666666663</v>
      </c>
      <c r="AR955">
        <f>('Added Columns'!AR955-'Added Columns'!AR$1)/'Added Columns'!AR$3</f>
        <v>0</v>
      </c>
      <c r="AS955">
        <f>('Added Columns'!AS955-'Added Columns'!AS$1)/'Added Columns'!AS$3</f>
        <v>0.25</v>
      </c>
      <c r="AT955">
        <f>('Added Columns'!AT955-'Added Columns'!AT$1)/'Added Columns'!AT$3</f>
        <v>0.33333333333333331</v>
      </c>
      <c r="AU955">
        <f>('Added Columns'!AU955-'Added Columns'!AU$1)/'Added Columns'!AU$3</f>
        <v>0.33333333333333331</v>
      </c>
      <c r="AV955">
        <f>('Added Columns'!AV955-'Added Columns'!AV$1)/'Added Columns'!AV$3</f>
        <v>0.2</v>
      </c>
      <c r="AW955">
        <f>('Added Columns'!AW955-'Added Columns'!AW$1)/'Added Columns'!AW$3</f>
        <v>0.3888888888888889</v>
      </c>
      <c r="AX955">
        <f>('Added Columns'!AX955-'Added Columns'!AX$1)/'Added Columns'!AX$3</f>
        <v>0.46666666666666667</v>
      </c>
      <c r="AY955">
        <f>('Added Columns'!AY955-'Added Columns'!AY$1)/'Added Columns'!AY$3</f>
        <v>0.41176470588235292</v>
      </c>
      <c r="AZ955">
        <v>1</v>
      </c>
      <c r="BA955">
        <v>1</v>
      </c>
    </row>
    <row r="956" spans="1:53" x14ac:dyDescent="0.25">
      <c r="A956">
        <v>949</v>
      </c>
      <c r="B956">
        <v>0</v>
      </c>
      <c r="C956">
        <v>1</v>
      </c>
      <c r="D956">
        <f>('Added Columns'!D956-'Added Columns'!D$1)/'Added Columns'!D$3</f>
        <v>0.2857142857142857</v>
      </c>
      <c r="E956">
        <v>1</v>
      </c>
      <c r="F956">
        <v>0</v>
      </c>
      <c r="G956">
        <v>0</v>
      </c>
      <c r="H956">
        <f>('Added Columns'!H956-'Added Columns'!H$1)/'Added Columns'!H$3</f>
        <v>0.38081603435934147</v>
      </c>
      <c r="I956">
        <v>0</v>
      </c>
      <c r="J956">
        <v>1</v>
      </c>
      <c r="K956">
        <v>0</v>
      </c>
      <c r="L956">
        <f>('Added Columns'!L956-'Added Columns'!L$1)/'Added Columns'!L$3</f>
        <v>0.5714285714285714</v>
      </c>
      <c r="M956">
        <f>('Added Columns'!M956-'Added Columns'!M$1)/'Added Columns'!M$3</f>
        <v>0.75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f>('Added Columns'!T956-'Added Columns'!T$1)/'Added Columns'!T$3</f>
        <v>0.33333333333333331</v>
      </c>
      <c r="U956">
        <f>('Added Columns'!U956-'Added Columns'!U$1)/'Added Columns'!U$3</f>
        <v>0.9285714285714286</v>
      </c>
      <c r="V956">
        <f>('Added Columns'!V956-'Added Columns'!V$1)/'Added Columns'!V$3</f>
        <v>0.66666666666666663</v>
      </c>
      <c r="W956">
        <f>('Added Columns'!W956-'Added Columns'!W$1)/'Added Columns'!W$3</f>
        <v>0.5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f>('Added Columns'!AG956-'Added Columns'!AG$1)/'Added Columns'!AG$3</f>
        <v>0</v>
      </c>
      <c r="AH956">
        <v>0</v>
      </c>
      <c r="AI956">
        <v>1</v>
      </c>
      <c r="AJ956">
        <v>0</v>
      </c>
      <c r="AK956">
        <f>('Added Columns'!AK956-'Added Columns'!AK$1)/'Added Columns'!AK$3</f>
        <v>0.57435492364402319</v>
      </c>
      <c r="AL956">
        <f>('Added Columns'!AL956-'Added Columns'!AL$1)/'Added Columns'!AL$3</f>
        <v>0.9569564344509135</v>
      </c>
      <c r="AM956">
        <f>('Added Columns'!AM956-'Added Columns'!AM$1)/'Added Columns'!AM$3</f>
        <v>0.1111111111111111</v>
      </c>
      <c r="AN956">
        <v>1</v>
      </c>
      <c r="AO956">
        <f>('Added Columns'!AO956-'Added Columns'!AO$1)/'Added Columns'!AO$3</f>
        <v>0.8571428571428571</v>
      </c>
      <c r="AP956">
        <f>('Added Columns'!AP956-'Added Columns'!AP$1)/'Added Columns'!AP$3</f>
        <v>1</v>
      </c>
      <c r="AQ956">
        <f>('Added Columns'!AQ956-'Added Columns'!AQ$1)/'Added Columns'!AQ$3</f>
        <v>1</v>
      </c>
      <c r="AR956">
        <f>('Added Columns'!AR956-'Added Columns'!AR$1)/'Added Columns'!AR$3</f>
        <v>0.66666666666666663</v>
      </c>
      <c r="AS956">
        <f>('Added Columns'!AS956-'Added Columns'!AS$1)/'Added Columns'!AS$3</f>
        <v>0.22500000000000001</v>
      </c>
      <c r="AT956">
        <f>('Added Columns'!AT956-'Added Columns'!AT$1)/'Added Columns'!AT$3</f>
        <v>0.33333333333333331</v>
      </c>
      <c r="AU956">
        <f>('Added Columns'!AU956-'Added Columns'!AU$1)/'Added Columns'!AU$3</f>
        <v>0.66666666666666663</v>
      </c>
      <c r="AV956">
        <f>('Added Columns'!AV956-'Added Columns'!AV$1)/'Added Columns'!AV$3</f>
        <v>0.22500000000000001</v>
      </c>
      <c r="AW956">
        <f>('Added Columns'!AW956-'Added Columns'!AW$1)/'Added Columns'!AW$3</f>
        <v>5.5555555555555552E-2</v>
      </c>
      <c r="AX956">
        <f>('Added Columns'!AX956-'Added Columns'!AX$1)/'Added Columns'!AX$3</f>
        <v>0</v>
      </c>
      <c r="AY956">
        <f>('Added Columns'!AY956-'Added Columns'!AY$1)/'Added Columns'!AY$3</f>
        <v>0.47058823529411764</v>
      </c>
      <c r="AZ956">
        <v>1</v>
      </c>
      <c r="BA956">
        <v>0</v>
      </c>
    </row>
    <row r="957" spans="1:53" x14ac:dyDescent="0.25">
      <c r="A957">
        <v>950</v>
      </c>
      <c r="B957">
        <v>1</v>
      </c>
      <c r="C957">
        <v>0</v>
      </c>
      <c r="D957">
        <f>('Added Columns'!D957-'Added Columns'!D$1)/'Added Columns'!D$3</f>
        <v>0.5</v>
      </c>
      <c r="E957">
        <v>1</v>
      </c>
      <c r="F957">
        <v>0</v>
      </c>
      <c r="G957">
        <v>0</v>
      </c>
      <c r="H957">
        <f>('Added Columns'!H957-'Added Columns'!H$1)/'Added Columns'!H$3</f>
        <v>0.30207587687902648</v>
      </c>
      <c r="I957">
        <v>0</v>
      </c>
      <c r="J957">
        <v>1</v>
      </c>
      <c r="K957">
        <v>0</v>
      </c>
      <c r="L957">
        <f>('Added Columns'!L957-'Added Columns'!L$1)/'Added Columns'!L$3</f>
        <v>0.6071428571428571</v>
      </c>
      <c r="M957">
        <f>('Added Columns'!M957-'Added Columns'!M$1)/'Added Columns'!M$3</f>
        <v>0.25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f>('Added Columns'!T957-'Added Columns'!T$1)/'Added Columns'!T$3</f>
        <v>0</v>
      </c>
      <c r="U957">
        <f>('Added Columns'!U957-'Added Columns'!U$1)/'Added Columns'!U$3</f>
        <v>2.8571428571428571E-2</v>
      </c>
      <c r="V957">
        <f>('Added Columns'!V957-'Added Columns'!V$1)/'Added Columns'!V$3</f>
        <v>0.66666666666666663</v>
      </c>
      <c r="W957">
        <f>('Added Columns'!W957-'Added Columns'!W$1)/'Added Columns'!W$3</f>
        <v>0.25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f>('Added Columns'!AG957-'Added Columns'!AG$1)/'Added Columns'!AG$3</f>
        <v>0.66666666666666663</v>
      </c>
      <c r="AH957">
        <v>0</v>
      </c>
      <c r="AI957">
        <v>0</v>
      </c>
      <c r="AJ957">
        <v>1</v>
      </c>
      <c r="AK957">
        <f>('Added Columns'!AK957-'Added Columns'!AK$1)/'Added Columns'!AK$3</f>
        <v>0.18562401263823064</v>
      </c>
      <c r="AL957">
        <f>('Added Columns'!AL957-'Added Columns'!AL$1)/'Added Columns'!AL$3</f>
        <v>0.45203774342501507</v>
      </c>
      <c r="AM957">
        <f>('Added Columns'!AM957-'Added Columns'!AM$1)/'Added Columns'!AM$3</f>
        <v>0</v>
      </c>
      <c r="AN957">
        <v>0</v>
      </c>
      <c r="AO957">
        <f>('Added Columns'!AO957-'Added Columns'!AO$1)/'Added Columns'!AO$3</f>
        <v>0</v>
      </c>
      <c r="AP957">
        <f>('Added Columns'!AP957-'Added Columns'!AP$1)/'Added Columns'!AP$3</f>
        <v>0</v>
      </c>
      <c r="AQ957">
        <f>('Added Columns'!AQ957-'Added Columns'!AQ$1)/'Added Columns'!AQ$3</f>
        <v>0</v>
      </c>
      <c r="AR957">
        <f>('Added Columns'!AR957-'Added Columns'!AR$1)/'Added Columns'!AR$3</f>
        <v>0</v>
      </c>
      <c r="AS957">
        <f>('Added Columns'!AS957-'Added Columns'!AS$1)/'Added Columns'!AS$3</f>
        <v>0.22500000000000001</v>
      </c>
      <c r="AT957">
        <f>('Added Columns'!AT957-'Added Columns'!AT$1)/'Added Columns'!AT$3</f>
        <v>1</v>
      </c>
      <c r="AU957">
        <f>('Added Columns'!AU957-'Added Columns'!AU$1)/'Added Columns'!AU$3</f>
        <v>0.66666666666666663</v>
      </c>
      <c r="AV957">
        <f>('Added Columns'!AV957-'Added Columns'!AV$1)/'Added Columns'!AV$3</f>
        <v>0.2</v>
      </c>
      <c r="AW957">
        <f>('Added Columns'!AW957-'Added Columns'!AW$1)/'Added Columns'!AW$3</f>
        <v>0.3888888888888889</v>
      </c>
      <c r="AX957">
        <f>('Added Columns'!AX957-'Added Columns'!AX$1)/'Added Columns'!AX$3</f>
        <v>6.6666666666666666E-2</v>
      </c>
      <c r="AY957">
        <f>('Added Columns'!AY957-'Added Columns'!AY$1)/'Added Columns'!AY$3</f>
        <v>0.41176470588235292</v>
      </c>
      <c r="AZ957">
        <v>1</v>
      </c>
      <c r="BA957">
        <v>0</v>
      </c>
    </row>
    <row r="958" spans="1:53" x14ac:dyDescent="0.25">
      <c r="A958">
        <v>951</v>
      </c>
      <c r="B958">
        <v>0</v>
      </c>
      <c r="C958">
        <v>1</v>
      </c>
      <c r="D958">
        <f>('Added Columns'!D958-'Added Columns'!D$1)/'Added Columns'!D$3</f>
        <v>0.30952380952380953</v>
      </c>
      <c r="E958">
        <v>0</v>
      </c>
      <c r="F958">
        <v>0</v>
      </c>
      <c r="G958">
        <v>1</v>
      </c>
      <c r="H958">
        <f>('Added Columns'!H958-'Added Columns'!H$1)/'Added Columns'!H$3</f>
        <v>0.34717251252684322</v>
      </c>
      <c r="I958">
        <v>1</v>
      </c>
      <c r="J958">
        <v>0</v>
      </c>
      <c r="K958">
        <v>0</v>
      </c>
      <c r="L958">
        <f>('Added Columns'!L958-'Added Columns'!L$1)/'Added Columns'!L$3</f>
        <v>3.5714285714285712E-2</v>
      </c>
      <c r="M958">
        <f>('Added Columns'!M958-'Added Columns'!M$1)/'Added Columns'!M$3</f>
        <v>0.75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f>('Added Columns'!T958-'Added Columns'!T$1)/'Added Columns'!T$3</f>
        <v>1</v>
      </c>
      <c r="U958">
        <f>('Added Columns'!U958-'Added Columns'!U$1)/'Added Columns'!U$3</f>
        <v>0.38571428571428573</v>
      </c>
      <c r="V958">
        <f>('Added Columns'!V958-'Added Columns'!V$1)/'Added Columns'!V$3</f>
        <v>0.66666666666666663</v>
      </c>
      <c r="W958">
        <f>('Added Columns'!W958-'Added Columns'!W$1)/'Added Columns'!W$3</f>
        <v>0.5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f>('Added Columns'!AG958-'Added Columns'!AG$1)/'Added Columns'!AG$3</f>
        <v>0.66666666666666663</v>
      </c>
      <c r="AH958">
        <v>1</v>
      </c>
      <c r="AI958">
        <v>0</v>
      </c>
      <c r="AJ958">
        <v>0</v>
      </c>
      <c r="AK958">
        <f>('Added Columns'!AK958-'Added Columns'!AK$1)/'Added Columns'!AK$3</f>
        <v>0.46566614007372303</v>
      </c>
      <c r="AL958">
        <f>('Added Columns'!AL958-'Added Columns'!AL$1)/'Added Columns'!AL$3</f>
        <v>0.27468379843404939</v>
      </c>
      <c r="AM958">
        <f>('Added Columns'!AM958-'Added Columns'!AM$1)/'Added Columns'!AM$3</f>
        <v>0.1111111111111111</v>
      </c>
      <c r="AN958">
        <v>1</v>
      </c>
      <c r="AO958">
        <f>('Added Columns'!AO958-'Added Columns'!AO$1)/'Added Columns'!AO$3</f>
        <v>0.5714285714285714</v>
      </c>
      <c r="AP958">
        <f>('Added Columns'!AP958-'Added Columns'!AP$1)/'Added Columns'!AP$3</f>
        <v>0</v>
      </c>
      <c r="AQ958">
        <f>('Added Columns'!AQ958-'Added Columns'!AQ$1)/'Added Columns'!AQ$3</f>
        <v>0</v>
      </c>
      <c r="AR958">
        <f>('Added Columns'!AR958-'Added Columns'!AR$1)/'Added Columns'!AR$3</f>
        <v>0.33333333333333331</v>
      </c>
      <c r="AS958">
        <f>('Added Columns'!AS958-'Added Columns'!AS$1)/'Added Columns'!AS$3</f>
        <v>0.25</v>
      </c>
      <c r="AT958">
        <f>('Added Columns'!AT958-'Added Columns'!AT$1)/'Added Columns'!AT$3</f>
        <v>0.83333333333333337</v>
      </c>
      <c r="AU958">
        <f>('Added Columns'!AU958-'Added Columns'!AU$1)/'Added Columns'!AU$3</f>
        <v>0.33333333333333331</v>
      </c>
      <c r="AV958">
        <f>('Added Columns'!AV958-'Added Columns'!AV$1)/'Added Columns'!AV$3</f>
        <v>0.25</v>
      </c>
      <c r="AW958">
        <f>('Added Columns'!AW958-'Added Columns'!AW$1)/'Added Columns'!AW$3</f>
        <v>0.44444444444444442</v>
      </c>
      <c r="AX958">
        <f>('Added Columns'!AX958-'Added Columns'!AX$1)/'Added Columns'!AX$3</f>
        <v>0.6</v>
      </c>
      <c r="AY958">
        <f>('Added Columns'!AY958-'Added Columns'!AY$1)/'Added Columns'!AY$3</f>
        <v>0.35294117647058826</v>
      </c>
      <c r="AZ958">
        <v>1</v>
      </c>
      <c r="BA958">
        <v>0</v>
      </c>
    </row>
    <row r="959" spans="1:53" x14ac:dyDescent="0.25">
      <c r="A959">
        <v>952</v>
      </c>
      <c r="B959">
        <v>1</v>
      </c>
      <c r="C959">
        <v>0</v>
      </c>
      <c r="D959">
        <f>('Added Columns'!D959-'Added Columns'!D$1)/'Added Columns'!D$3</f>
        <v>0.54761904761904767</v>
      </c>
      <c r="E959">
        <v>0</v>
      </c>
      <c r="F959">
        <v>0</v>
      </c>
      <c r="G959">
        <v>1</v>
      </c>
      <c r="H959">
        <f>('Added Columns'!H959-'Added Columns'!H$1)/'Added Columns'!H$3</f>
        <v>0.11023622047244094</v>
      </c>
      <c r="I959">
        <v>1</v>
      </c>
      <c r="J959">
        <v>0</v>
      </c>
      <c r="K959">
        <v>0</v>
      </c>
      <c r="L959">
        <f>('Added Columns'!L959-'Added Columns'!L$1)/'Added Columns'!L$3</f>
        <v>0.32142857142857145</v>
      </c>
      <c r="M959">
        <f>('Added Columns'!M959-'Added Columns'!M$1)/'Added Columns'!M$3</f>
        <v>0.25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f>('Added Columns'!T959-'Added Columns'!T$1)/'Added Columns'!T$3</f>
        <v>0.66666666666666663</v>
      </c>
      <c r="U959">
        <f>('Added Columns'!U959-'Added Columns'!U$1)/'Added Columns'!U$3</f>
        <v>0.14285714285714285</v>
      </c>
      <c r="V959">
        <f>('Added Columns'!V959-'Added Columns'!V$1)/'Added Columns'!V$3</f>
        <v>0</v>
      </c>
      <c r="W959">
        <f>('Added Columns'!W959-'Added Columns'!W$1)/'Added Columns'!W$3</f>
        <v>0.25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f>('Added Columns'!AG959-'Added Columns'!AG$1)/'Added Columns'!AG$3</f>
        <v>0.33333333333333331</v>
      </c>
      <c r="AH959">
        <v>0</v>
      </c>
      <c r="AI959">
        <v>0</v>
      </c>
      <c r="AJ959">
        <v>1</v>
      </c>
      <c r="AK959">
        <f>('Added Columns'!AK959-'Added Columns'!AK$1)/'Added Columns'!AK$3</f>
        <v>0.2707740916271722</v>
      </c>
      <c r="AL959">
        <f>('Added Columns'!AL959-'Added Columns'!AL$1)/'Added Columns'!AL$3</f>
        <v>0.80224854446898208</v>
      </c>
      <c r="AM959">
        <f>('Added Columns'!AM959-'Added Columns'!AM$1)/'Added Columns'!AM$3</f>
        <v>0.1111111111111111</v>
      </c>
      <c r="AN959">
        <v>0</v>
      </c>
      <c r="AO959">
        <f>('Added Columns'!AO959-'Added Columns'!AO$1)/'Added Columns'!AO$3</f>
        <v>0.14285714285714285</v>
      </c>
      <c r="AP959">
        <f>('Added Columns'!AP959-'Added Columns'!AP$1)/'Added Columns'!AP$3</f>
        <v>0</v>
      </c>
      <c r="AQ959">
        <f>('Added Columns'!AQ959-'Added Columns'!AQ$1)/'Added Columns'!AQ$3</f>
        <v>0</v>
      </c>
      <c r="AR959">
        <f>('Added Columns'!AR959-'Added Columns'!AR$1)/'Added Columns'!AR$3</f>
        <v>0</v>
      </c>
      <c r="AS959">
        <f>('Added Columns'!AS959-'Added Columns'!AS$1)/'Added Columns'!AS$3</f>
        <v>0.47499999999999998</v>
      </c>
      <c r="AT959">
        <f>('Added Columns'!AT959-'Added Columns'!AT$1)/'Added Columns'!AT$3</f>
        <v>0.66666666666666663</v>
      </c>
      <c r="AU959">
        <f>('Added Columns'!AU959-'Added Columns'!AU$1)/'Added Columns'!AU$3</f>
        <v>0.66666666666666663</v>
      </c>
      <c r="AV959">
        <f>('Added Columns'!AV959-'Added Columns'!AV$1)/'Added Columns'!AV$3</f>
        <v>0.47499999999999998</v>
      </c>
      <c r="AW959">
        <f>('Added Columns'!AW959-'Added Columns'!AW$1)/'Added Columns'!AW$3</f>
        <v>0.1111111111111111</v>
      </c>
      <c r="AX959">
        <f>('Added Columns'!AX959-'Added Columns'!AX$1)/'Added Columns'!AX$3</f>
        <v>0.73333333333333328</v>
      </c>
      <c r="AY959">
        <f>('Added Columns'!AY959-'Added Columns'!AY$1)/'Added Columns'!AY$3</f>
        <v>0.52941176470588236</v>
      </c>
      <c r="AZ959">
        <v>1</v>
      </c>
      <c r="BA959">
        <v>0</v>
      </c>
    </row>
    <row r="960" spans="1:53" x14ac:dyDescent="0.25">
      <c r="A960">
        <v>953</v>
      </c>
      <c r="B960">
        <v>0</v>
      </c>
      <c r="C960">
        <v>1</v>
      </c>
      <c r="D960">
        <f>('Added Columns'!D960-'Added Columns'!D$1)/'Added Columns'!D$3</f>
        <v>0.30952380952380953</v>
      </c>
      <c r="E960">
        <v>0</v>
      </c>
      <c r="F960">
        <v>1</v>
      </c>
      <c r="G960">
        <v>0</v>
      </c>
      <c r="H960">
        <f>('Added Columns'!H960-'Added Columns'!H$1)/'Added Columns'!H$3</f>
        <v>0.68575518969219762</v>
      </c>
      <c r="I960">
        <v>1</v>
      </c>
      <c r="J960">
        <v>0</v>
      </c>
      <c r="K960">
        <v>0</v>
      </c>
      <c r="L960">
        <f>('Added Columns'!L960-'Added Columns'!L$1)/'Added Columns'!L$3</f>
        <v>0</v>
      </c>
      <c r="M960">
        <f>('Added Columns'!M960-'Added Columns'!M$1)/'Added Columns'!M$3</f>
        <v>0.5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f>('Added Columns'!T960-'Added Columns'!T$1)/'Added Columns'!T$3</f>
        <v>1</v>
      </c>
      <c r="U960">
        <f>('Added Columns'!U960-'Added Columns'!U$1)/'Added Columns'!U$3</f>
        <v>0.34285714285714286</v>
      </c>
      <c r="V960">
        <f>('Added Columns'!V960-'Added Columns'!V$1)/'Added Columns'!V$3</f>
        <v>0.66666666666666663</v>
      </c>
      <c r="W960">
        <f>('Added Columns'!W960-'Added Columns'!W$1)/'Added Columns'!W$3</f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f>('Added Columns'!AG960-'Added Columns'!AG$1)/'Added Columns'!AG$3</f>
        <v>0.33333333333333331</v>
      </c>
      <c r="AH960">
        <v>0</v>
      </c>
      <c r="AI960">
        <v>0</v>
      </c>
      <c r="AJ960">
        <v>1</v>
      </c>
      <c r="AK960">
        <f>('Added Columns'!AK960-'Added Columns'!AK$1)/'Added Columns'!AK$3</f>
        <v>6.8088467614533965E-2</v>
      </c>
      <c r="AL960">
        <f>('Added Columns'!AL960-'Added Columns'!AL$1)/'Added Columns'!AL$3</f>
        <v>0.24994980927524593</v>
      </c>
      <c r="AM960">
        <f>('Added Columns'!AM960-'Added Columns'!AM$1)/'Added Columns'!AM$3</f>
        <v>0.1111111111111111</v>
      </c>
      <c r="AN960">
        <v>1</v>
      </c>
      <c r="AO960">
        <f>('Added Columns'!AO960-'Added Columns'!AO$1)/'Added Columns'!AO$3</f>
        <v>0</v>
      </c>
      <c r="AP960">
        <f>('Added Columns'!AP960-'Added Columns'!AP$1)/'Added Columns'!AP$3</f>
        <v>0</v>
      </c>
      <c r="AQ960">
        <f>('Added Columns'!AQ960-'Added Columns'!AQ$1)/'Added Columns'!AQ$3</f>
        <v>0</v>
      </c>
      <c r="AR960">
        <f>('Added Columns'!AR960-'Added Columns'!AR$1)/'Added Columns'!AR$3</f>
        <v>0</v>
      </c>
      <c r="AS960">
        <f>('Added Columns'!AS960-'Added Columns'!AS$1)/'Added Columns'!AS$3</f>
        <v>7.4999999999999997E-2</v>
      </c>
      <c r="AT960">
        <f>('Added Columns'!AT960-'Added Columns'!AT$1)/'Added Columns'!AT$3</f>
        <v>0.33333333333333331</v>
      </c>
      <c r="AU960">
        <f>('Added Columns'!AU960-'Added Columns'!AU$1)/'Added Columns'!AU$3</f>
        <v>1</v>
      </c>
      <c r="AV960">
        <f>('Added Columns'!AV960-'Added Columns'!AV$1)/'Added Columns'!AV$3</f>
        <v>7.4999999999999997E-2</v>
      </c>
      <c r="AW960">
        <f>('Added Columns'!AW960-'Added Columns'!AW$1)/'Added Columns'!AW$3</f>
        <v>0.1111111111111111</v>
      </c>
      <c r="AX960">
        <f>('Added Columns'!AX960-'Added Columns'!AX$1)/'Added Columns'!AX$3</f>
        <v>0.13333333333333333</v>
      </c>
      <c r="AY960">
        <f>('Added Columns'!AY960-'Added Columns'!AY$1)/'Added Columns'!AY$3</f>
        <v>0.11764705882352941</v>
      </c>
      <c r="AZ960">
        <v>1</v>
      </c>
      <c r="BA960">
        <v>1</v>
      </c>
    </row>
    <row r="961" spans="1:53" x14ac:dyDescent="0.25">
      <c r="A961">
        <v>954</v>
      </c>
      <c r="B961">
        <v>1</v>
      </c>
      <c r="C961">
        <v>0</v>
      </c>
      <c r="D961">
        <f>('Added Columns'!D961-'Added Columns'!D$1)/'Added Columns'!D$3</f>
        <v>0.61904761904761907</v>
      </c>
      <c r="E961">
        <v>1</v>
      </c>
      <c r="F961">
        <v>0</v>
      </c>
      <c r="G961">
        <v>0</v>
      </c>
      <c r="H961">
        <f>('Added Columns'!H961-'Added Columns'!H$1)/'Added Columns'!H$3</f>
        <v>0.59627773801002149</v>
      </c>
      <c r="I961">
        <v>0</v>
      </c>
      <c r="J961">
        <v>1</v>
      </c>
      <c r="K961">
        <v>0</v>
      </c>
      <c r="L961">
        <f>('Added Columns'!L961-'Added Columns'!L$1)/'Added Columns'!L$3</f>
        <v>7.1428571428571425E-2</v>
      </c>
      <c r="M961">
        <f>('Added Columns'!M961-'Added Columns'!M$1)/'Added Columns'!M$3</f>
        <v>0.5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f>('Added Columns'!T961-'Added Columns'!T$1)/'Added Columns'!T$3</f>
        <v>0</v>
      </c>
      <c r="U961">
        <f>('Added Columns'!U961-'Added Columns'!U$1)/'Added Columns'!U$3</f>
        <v>0.84285714285714286</v>
      </c>
      <c r="V961">
        <f>('Added Columns'!V961-'Added Columns'!V$1)/'Added Columns'!V$3</f>
        <v>0.66666666666666663</v>
      </c>
      <c r="W961">
        <f>('Added Columns'!W961-'Added Columns'!W$1)/'Added Columns'!W$3</f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f>('Added Columns'!AG961-'Added Columns'!AG$1)/'Added Columns'!AG$3</f>
        <v>0</v>
      </c>
      <c r="AH961">
        <v>0</v>
      </c>
      <c r="AI961">
        <v>1</v>
      </c>
      <c r="AJ961">
        <v>0</v>
      </c>
      <c r="AK961">
        <f>('Added Columns'!AK961-'Added Columns'!AK$1)/'Added Columns'!AK$3</f>
        <v>7.1248025276461291E-2</v>
      </c>
      <c r="AL961">
        <f>('Added Columns'!AL961-'Added Columns'!AL$1)/'Added Columns'!AL$3</f>
        <v>0.50491869102589837</v>
      </c>
      <c r="AM961">
        <f>('Added Columns'!AM961-'Added Columns'!AM$1)/'Added Columns'!AM$3</f>
        <v>0.44444444444444442</v>
      </c>
      <c r="AN961">
        <v>0</v>
      </c>
      <c r="AO961">
        <f>('Added Columns'!AO961-'Added Columns'!AO$1)/'Added Columns'!AO$3</f>
        <v>7.1428571428571425E-2</v>
      </c>
      <c r="AP961">
        <f>('Added Columns'!AP961-'Added Columns'!AP$1)/'Added Columns'!AP$3</f>
        <v>0</v>
      </c>
      <c r="AQ961">
        <f>('Added Columns'!AQ961-'Added Columns'!AQ$1)/'Added Columns'!AQ$3</f>
        <v>0.66666666666666663</v>
      </c>
      <c r="AR961">
        <f>('Added Columns'!AR961-'Added Columns'!AR$1)/'Added Columns'!AR$3</f>
        <v>0</v>
      </c>
      <c r="AS961">
        <f>('Added Columns'!AS961-'Added Columns'!AS$1)/'Added Columns'!AS$3</f>
        <v>0.25</v>
      </c>
      <c r="AT961">
        <f>('Added Columns'!AT961-'Added Columns'!AT$1)/'Added Columns'!AT$3</f>
        <v>0.66666666666666663</v>
      </c>
      <c r="AU961">
        <f>('Added Columns'!AU961-'Added Columns'!AU$1)/'Added Columns'!AU$3</f>
        <v>1</v>
      </c>
      <c r="AV961">
        <f>('Added Columns'!AV961-'Added Columns'!AV$1)/'Added Columns'!AV$3</f>
        <v>7.4999999999999997E-2</v>
      </c>
      <c r="AW961">
        <f>('Added Columns'!AW961-'Added Columns'!AW$1)/'Added Columns'!AW$3</f>
        <v>0.1111111111111111</v>
      </c>
      <c r="AX961">
        <f>('Added Columns'!AX961-'Added Columns'!AX$1)/'Added Columns'!AX$3</f>
        <v>6.6666666666666666E-2</v>
      </c>
      <c r="AY961">
        <f>('Added Columns'!AY961-'Added Columns'!AY$1)/'Added Columns'!AY$3</f>
        <v>0.11764705882352941</v>
      </c>
      <c r="AZ961">
        <v>1</v>
      </c>
      <c r="BA961">
        <v>1</v>
      </c>
    </row>
    <row r="962" spans="1:53" x14ac:dyDescent="0.25">
      <c r="A962">
        <v>955</v>
      </c>
      <c r="B962">
        <v>1</v>
      </c>
      <c r="C962">
        <v>0</v>
      </c>
      <c r="D962">
        <f>('Added Columns'!D962-'Added Columns'!D$1)/'Added Columns'!D$3</f>
        <v>0.5714285714285714</v>
      </c>
      <c r="E962">
        <v>0</v>
      </c>
      <c r="F962">
        <v>0</v>
      </c>
      <c r="G962">
        <v>1</v>
      </c>
      <c r="H962">
        <f>('Added Columns'!H962-'Added Columns'!H$1)/'Added Columns'!H$3</f>
        <v>0.28131710808876165</v>
      </c>
      <c r="I962">
        <v>0</v>
      </c>
      <c r="J962">
        <v>1</v>
      </c>
      <c r="K962">
        <v>0</v>
      </c>
      <c r="L962">
        <f>('Added Columns'!L962-'Added Columns'!L$1)/'Added Columns'!L$3</f>
        <v>3.5714285714285712E-2</v>
      </c>
      <c r="M962">
        <f>('Added Columns'!M962-'Added Columns'!M$1)/'Added Columns'!M$3</f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f>('Added Columns'!T962-'Added Columns'!T$1)/'Added Columns'!T$3</f>
        <v>0.66666666666666663</v>
      </c>
      <c r="U962">
        <f>('Added Columns'!U962-'Added Columns'!U$1)/'Added Columns'!U$3</f>
        <v>0.1</v>
      </c>
      <c r="V962">
        <f>('Added Columns'!V962-'Added Columns'!V$1)/'Added Columns'!V$3</f>
        <v>0.66666666666666663</v>
      </c>
      <c r="W962">
        <f>('Added Columns'!W962-'Added Columns'!W$1)/'Added Columns'!W$3</f>
        <v>0.75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f>('Added Columns'!AG962-'Added Columns'!AG$1)/'Added Columns'!AG$3</f>
        <v>0.66666666666666663</v>
      </c>
      <c r="AH962">
        <v>0</v>
      </c>
      <c r="AI962">
        <v>1</v>
      </c>
      <c r="AJ962">
        <v>0</v>
      </c>
      <c r="AK962">
        <f>('Added Columns'!AK962-'Added Columns'!AK$1)/'Added Columns'!AK$3</f>
        <v>0.88741442864665609</v>
      </c>
      <c r="AL962">
        <f>('Added Columns'!AL962-'Added Columns'!AL$1)/'Added Columns'!AL$3</f>
        <v>0.98325637422204382</v>
      </c>
      <c r="AM962">
        <f>('Added Columns'!AM962-'Added Columns'!AM$1)/'Added Columns'!AM$3</f>
        <v>0</v>
      </c>
      <c r="AN962">
        <v>1</v>
      </c>
      <c r="AO962">
        <f>('Added Columns'!AO962-'Added Columns'!AO$1)/'Added Columns'!AO$3</f>
        <v>0.14285714285714285</v>
      </c>
      <c r="AP962">
        <f>('Added Columns'!AP962-'Added Columns'!AP$1)/'Added Columns'!AP$3</f>
        <v>0</v>
      </c>
      <c r="AQ962">
        <f>('Added Columns'!AQ962-'Added Columns'!AQ$1)/'Added Columns'!AQ$3</f>
        <v>1</v>
      </c>
      <c r="AR962">
        <f>('Added Columns'!AR962-'Added Columns'!AR$1)/'Added Columns'!AR$3</f>
        <v>0</v>
      </c>
      <c r="AS962">
        <f>('Added Columns'!AS962-'Added Columns'!AS$1)/'Added Columns'!AS$3</f>
        <v>0.52500000000000002</v>
      </c>
      <c r="AT962">
        <f>('Added Columns'!AT962-'Added Columns'!AT$1)/'Added Columns'!AT$3</f>
        <v>0.5</v>
      </c>
      <c r="AU962">
        <f>('Added Columns'!AU962-'Added Columns'!AU$1)/'Added Columns'!AU$3</f>
        <v>0.33333333333333331</v>
      </c>
      <c r="AV962">
        <f>('Added Columns'!AV962-'Added Columns'!AV$1)/'Added Columns'!AV$3</f>
        <v>0.5</v>
      </c>
      <c r="AW962">
        <f>('Added Columns'!AW962-'Added Columns'!AW$1)/'Added Columns'!AW$3</f>
        <v>0.44444444444444442</v>
      </c>
      <c r="AX962">
        <f>('Added Columns'!AX962-'Added Columns'!AX$1)/'Added Columns'!AX$3</f>
        <v>0.13333333333333333</v>
      </c>
      <c r="AY962">
        <f>('Added Columns'!AY962-'Added Columns'!AY$1)/'Added Columns'!AY$3</f>
        <v>0.58823529411764708</v>
      </c>
      <c r="AZ962">
        <v>1</v>
      </c>
      <c r="BA962">
        <v>0</v>
      </c>
    </row>
    <row r="963" spans="1:53" x14ac:dyDescent="0.25">
      <c r="A963">
        <v>956</v>
      </c>
      <c r="B963">
        <v>0</v>
      </c>
      <c r="C963">
        <v>1</v>
      </c>
      <c r="D963">
        <f>('Added Columns'!D963-'Added Columns'!D$1)/'Added Columns'!D$3</f>
        <v>0.88095238095238093</v>
      </c>
      <c r="E963">
        <v>1</v>
      </c>
      <c r="F963">
        <v>0</v>
      </c>
      <c r="G963">
        <v>0</v>
      </c>
      <c r="H963">
        <f>('Added Columns'!H963-'Added Columns'!H$1)/'Added Columns'!H$3</f>
        <v>0.12884753042233357</v>
      </c>
      <c r="I963">
        <v>0</v>
      </c>
      <c r="J963">
        <v>1</v>
      </c>
      <c r="K963">
        <v>0</v>
      </c>
      <c r="L963">
        <f>('Added Columns'!L963-'Added Columns'!L$1)/'Added Columns'!L$3</f>
        <v>3.5714285714285712E-2</v>
      </c>
      <c r="M963">
        <f>('Added Columns'!M963-'Added Columns'!M$1)/'Added Columns'!M$3</f>
        <v>0.25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f>('Added Columns'!T963-'Added Columns'!T$1)/'Added Columns'!T$3</f>
        <v>1</v>
      </c>
      <c r="U963">
        <f>('Added Columns'!U963-'Added Columns'!U$1)/'Added Columns'!U$3</f>
        <v>0.4</v>
      </c>
      <c r="V963">
        <f>('Added Columns'!V963-'Added Columns'!V$1)/'Added Columns'!V$3</f>
        <v>0</v>
      </c>
      <c r="W963">
        <f>('Added Columns'!W963-'Added Columns'!W$1)/'Added Columns'!W$3</f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f>('Added Columns'!AG963-'Added Columns'!AG$1)/'Added Columns'!AG$3</f>
        <v>0.66666666666666663</v>
      </c>
      <c r="AH963">
        <v>0</v>
      </c>
      <c r="AI963">
        <v>1</v>
      </c>
      <c r="AJ963">
        <v>0</v>
      </c>
      <c r="AK963">
        <f>('Added Columns'!AK963-'Added Columns'!AK$1)/'Added Columns'!AK$3</f>
        <v>0.95724065297525018</v>
      </c>
      <c r="AL963">
        <f>('Added Columns'!AL963-'Added Columns'!AL$1)/'Added Columns'!AL$3</f>
        <v>0.19666733587633006</v>
      </c>
      <c r="AM963">
        <f>('Added Columns'!AM963-'Added Columns'!AM$1)/'Added Columns'!AM$3</f>
        <v>0.44444444444444442</v>
      </c>
      <c r="AN963">
        <v>0</v>
      </c>
      <c r="AO963">
        <f>('Added Columns'!AO963-'Added Columns'!AO$1)/'Added Columns'!AO$3</f>
        <v>0.21428571428571427</v>
      </c>
      <c r="AP963">
        <f>('Added Columns'!AP963-'Added Columns'!AP$1)/'Added Columns'!AP$3</f>
        <v>0</v>
      </c>
      <c r="AQ963">
        <f>('Added Columns'!AQ963-'Added Columns'!AQ$1)/'Added Columns'!AQ$3</f>
        <v>1</v>
      </c>
      <c r="AR963">
        <f>('Added Columns'!AR963-'Added Columns'!AR$1)/'Added Columns'!AR$3</f>
        <v>0.33333333333333331</v>
      </c>
      <c r="AS963">
        <f>('Added Columns'!AS963-'Added Columns'!AS$1)/'Added Columns'!AS$3</f>
        <v>0.57499999999999996</v>
      </c>
      <c r="AT963">
        <f>('Added Columns'!AT963-'Added Columns'!AT$1)/'Added Columns'!AT$3</f>
        <v>0.83333333333333337</v>
      </c>
      <c r="AU963">
        <f>('Added Columns'!AU963-'Added Columns'!AU$1)/'Added Columns'!AU$3</f>
        <v>0.66666666666666663</v>
      </c>
      <c r="AV963">
        <f>('Added Columns'!AV963-'Added Columns'!AV$1)/'Added Columns'!AV$3</f>
        <v>0.47499999999999998</v>
      </c>
      <c r="AW963">
        <f>('Added Columns'!AW963-'Added Columns'!AW$1)/'Added Columns'!AW$3</f>
        <v>0.5</v>
      </c>
      <c r="AX963">
        <f>('Added Columns'!AX963-'Added Columns'!AX$1)/'Added Columns'!AX$3</f>
        <v>0.6</v>
      </c>
      <c r="AY963">
        <f>('Added Columns'!AY963-'Added Columns'!AY$1)/'Added Columns'!AY$3</f>
        <v>0.6470588235294118</v>
      </c>
      <c r="AZ963">
        <v>1</v>
      </c>
      <c r="BA963">
        <v>0</v>
      </c>
    </row>
    <row r="964" spans="1:53" x14ac:dyDescent="0.25">
      <c r="A964">
        <v>957</v>
      </c>
      <c r="B964">
        <v>1</v>
      </c>
      <c r="C964">
        <v>0</v>
      </c>
      <c r="D964">
        <f>('Added Columns'!D964-'Added Columns'!D$1)/'Added Columns'!D$3</f>
        <v>0.90476190476190477</v>
      </c>
      <c r="E964">
        <v>1</v>
      </c>
      <c r="F964">
        <v>0</v>
      </c>
      <c r="G964">
        <v>0</v>
      </c>
      <c r="H964">
        <f>('Added Columns'!H964-'Added Columns'!H$1)/'Added Columns'!H$3</f>
        <v>7.4445239799570503E-2</v>
      </c>
      <c r="I964">
        <v>0</v>
      </c>
      <c r="J964">
        <v>0</v>
      </c>
      <c r="K964">
        <v>1</v>
      </c>
      <c r="L964">
        <f>('Added Columns'!L964-'Added Columns'!L$1)/'Added Columns'!L$3</f>
        <v>0.25</v>
      </c>
      <c r="M964">
        <f>('Added Columns'!M964-'Added Columns'!M$1)/'Added Columns'!M$3</f>
        <v>0.75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f>('Added Columns'!T964-'Added Columns'!T$1)/'Added Columns'!T$3</f>
        <v>1</v>
      </c>
      <c r="U964">
        <f>('Added Columns'!U964-'Added Columns'!U$1)/'Added Columns'!U$3</f>
        <v>0.98571428571428577</v>
      </c>
      <c r="V964">
        <f>('Added Columns'!V964-'Added Columns'!V$1)/'Added Columns'!V$3</f>
        <v>0.66666666666666663</v>
      </c>
      <c r="W964">
        <f>('Added Columns'!W964-'Added Columns'!W$1)/'Added Columns'!W$3</f>
        <v>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f>('Added Columns'!AG964-'Added Columns'!AG$1)/'Added Columns'!AG$3</f>
        <v>0.33333333333333331</v>
      </c>
      <c r="AH964">
        <v>0</v>
      </c>
      <c r="AI964">
        <v>0</v>
      </c>
      <c r="AJ964">
        <v>1</v>
      </c>
      <c r="AK964">
        <f>('Added Columns'!AK964-'Added Columns'!AK$1)/'Added Columns'!AK$3</f>
        <v>0.98515007898894158</v>
      </c>
      <c r="AL964">
        <f>('Added Columns'!AL964-'Added Columns'!AL$1)/'Added Columns'!AL$3</f>
        <v>7.7414173860670552E-2</v>
      </c>
      <c r="AM964">
        <f>('Added Columns'!AM964-'Added Columns'!AM$1)/'Added Columns'!AM$3</f>
        <v>0.66666666666666663</v>
      </c>
      <c r="AN964">
        <v>0</v>
      </c>
      <c r="AO964">
        <f>('Added Columns'!AO964-'Added Columns'!AO$1)/'Added Columns'!AO$3</f>
        <v>0.21428571428571427</v>
      </c>
      <c r="AP964">
        <f>('Added Columns'!AP964-'Added Columns'!AP$1)/'Added Columns'!AP$3</f>
        <v>0</v>
      </c>
      <c r="AQ964">
        <f>('Added Columns'!AQ964-'Added Columns'!AQ$1)/'Added Columns'!AQ$3</f>
        <v>0</v>
      </c>
      <c r="AR964">
        <f>('Added Columns'!AR964-'Added Columns'!AR$1)/'Added Columns'!AR$3</f>
        <v>0</v>
      </c>
      <c r="AS964">
        <f>('Added Columns'!AS964-'Added Columns'!AS$1)/'Added Columns'!AS$3</f>
        <v>0.9</v>
      </c>
      <c r="AT964">
        <f>('Added Columns'!AT964-'Added Columns'!AT$1)/'Added Columns'!AT$3</f>
        <v>0.66666666666666663</v>
      </c>
      <c r="AU964">
        <f>('Added Columns'!AU964-'Added Columns'!AU$1)/'Added Columns'!AU$3</f>
        <v>0.66666666666666663</v>
      </c>
      <c r="AV964">
        <f>('Added Columns'!AV964-'Added Columns'!AV$1)/'Added Columns'!AV$3</f>
        <v>0.17499999999999999</v>
      </c>
      <c r="AW964">
        <f>('Added Columns'!AW964-'Added Columns'!AW$1)/'Added Columns'!AW$3</f>
        <v>0.16666666666666666</v>
      </c>
      <c r="AX964">
        <f>('Added Columns'!AX964-'Added Columns'!AX$1)/'Added Columns'!AX$3</f>
        <v>0.46666666666666667</v>
      </c>
      <c r="AY964">
        <f>('Added Columns'!AY964-'Added Columns'!AY$1)/'Added Columns'!AY$3</f>
        <v>0.41176470588235292</v>
      </c>
      <c r="AZ964">
        <v>1</v>
      </c>
      <c r="BA964">
        <v>0</v>
      </c>
    </row>
    <row r="965" spans="1:53" x14ac:dyDescent="0.25">
      <c r="A965">
        <v>958</v>
      </c>
      <c r="B965">
        <v>1</v>
      </c>
      <c r="C965">
        <v>0</v>
      </c>
      <c r="D965">
        <f>('Added Columns'!D965-'Added Columns'!D$1)/'Added Columns'!D$3</f>
        <v>0.52380952380952384</v>
      </c>
      <c r="E965">
        <v>0</v>
      </c>
      <c r="F965">
        <v>0</v>
      </c>
      <c r="G965">
        <v>1</v>
      </c>
      <c r="H965">
        <f>('Added Columns'!H965-'Added Columns'!H$1)/'Added Columns'!H$3</f>
        <v>0.25483178239083754</v>
      </c>
      <c r="I965">
        <v>0</v>
      </c>
      <c r="J965">
        <v>1</v>
      </c>
      <c r="K965">
        <v>0</v>
      </c>
      <c r="L965">
        <f>('Added Columns'!L965-'Added Columns'!L$1)/'Added Columns'!L$3</f>
        <v>0.5357142857142857</v>
      </c>
      <c r="M965">
        <f>('Added Columns'!M965-'Added Columns'!M$1)/'Added Columns'!M$3</f>
        <v>0.25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f>('Added Columns'!T965-'Added Columns'!T$1)/'Added Columns'!T$3</f>
        <v>0.66666666666666663</v>
      </c>
      <c r="U965">
        <f>('Added Columns'!U965-'Added Columns'!U$1)/'Added Columns'!U$3</f>
        <v>0.62857142857142856</v>
      </c>
      <c r="V965">
        <f>('Added Columns'!V965-'Added Columns'!V$1)/'Added Columns'!V$3</f>
        <v>0.66666666666666663</v>
      </c>
      <c r="W965">
        <f>('Added Columns'!W965-'Added Columns'!W$1)/'Added Columns'!W$3</f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f>('Added Columns'!AG965-'Added Columns'!AG$1)/'Added Columns'!AG$3</f>
        <v>0.66666666666666663</v>
      </c>
      <c r="AH965">
        <v>1</v>
      </c>
      <c r="AI965">
        <v>0</v>
      </c>
      <c r="AJ965">
        <v>0</v>
      </c>
      <c r="AK965">
        <f>('Added Columns'!AK965-'Added Columns'!AK$1)/'Added Columns'!AK$3</f>
        <v>0.13349131121642971</v>
      </c>
      <c r="AL965">
        <f>('Added Columns'!AL965-'Added Columns'!AL$1)/'Added Columns'!AL$3</f>
        <v>0.25850230877333868</v>
      </c>
      <c r="AM965">
        <f>('Added Columns'!AM965-'Added Columns'!AM$1)/'Added Columns'!AM$3</f>
        <v>1</v>
      </c>
      <c r="AN965">
        <v>0</v>
      </c>
      <c r="AO965">
        <f>('Added Columns'!AO965-'Added Columns'!AO$1)/'Added Columns'!AO$3</f>
        <v>0.35714285714285715</v>
      </c>
      <c r="AP965">
        <f>('Added Columns'!AP965-'Added Columns'!AP$1)/'Added Columns'!AP$3</f>
        <v>0</v>
      </c>
      <c r="AQ965">
        <f>('Added Columns'!AQ965-'Added Columns'!AQ$1)/'Added Columns'!AQ$3</f>
        <v>0.33333333333333331</v>
      </c>
      <c r="AR965">
        <f>('Added Columns'!AR965-'Added Columns'!AR$1)/'Added Columns'!AR$3</f>
        <v>0.33333333333333331</v>
      </c>
      <c r="AS965">
        <f>('Added Columns'!AS965-'Added Columns'!AS$1)/'Added Columns'!AS$3</f>
        <v>0.15</v>
      </c>
      <c r="AT965">
        <f>('Added Columns'!AT965-'Added Columns'!AT$1)/'Added Columns'!AT$3</f>
        <v>0</v>
      </c>
      <c r="AU965">
        <f>('Added Columns'!AU965-'Added Columns'!AU$1)/'Added Columns'!AU$3</f>
        <v>0.66666666666666663</v>
      </c>
      <c r="AV965">
        <f>('Added Columns'!AV965-'Added Columns'!AV$1)/'Added Columns'!AV$3</f>
        <v>0.1</v>
      </c>
      <c r="AW965">
        <f>('Added Columns'!AW965-'Added Columns'!AW$1)/'Added Columns'!AW$3</f>
        <v>0.1111111111111111</v>
      </c>
      <c r="AX965">
        <f>('Added Columns'!AX965-'Added Columns'!AX$1)/'Added Columns'!AX$3</f>
        <v>0</v>
      </c>
      <c r="AY965">
        <f>('Added Columns'!AY965-'Added Columns'!AY$1)/'Added Columns'!AY$3</f>
        <v>0</v>
      </c>
      <c r="AZ965">
        <v>1</v>
      </c>
      <c r="BA965">
        <v>0</v>
      </c>
    </row>
    <row r="966" spans="1:53" x14ac:dyDescent="0.25">
      <c r="A966">
        <v>959</v>
      </c>
      <c r="B966">
        <v>1</v>
      </c>
      <c r="C966">
        <v>0</v>
      </c>
      <c r="D966">
        <f>('Added Columns'!D966-'Added Columns'!D$1)/'Added Columns'!D$3</f>
        <v>0.38095238095238093</v>
      </c>
      <c r="E966">
        <v>1</v>
      </c>
      <c r="F966">
        <v>0</v>
      </c>
      <c r="G966">
        <v>0</v>
      </c>
      <c r="H966">
        <f>('Added Columns'!H966-'Added Columns'!H$1)/'Added Columns'!H$3</f>
        <v>0.6020042949176807</v>
      </c>
      <c r="I966">
        <v>0</v>
      </c>
      <c r="J966">
        <v>1</v>
      </c>
      <c r="K966">
        <v>0</v>
      </c>
      <c r="L966">
        <f>('Added Columns'!L966-'Added Columns'!L$1)/'Added Columns'!L$3</f>
        <v>0.2857142857142857</v>
      </c>
      <c r="M966">
        <f>('Added Columns'!M966-'Added Columns'!M$1)/'Added Columns'!M$3</f>
        <v>0.5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f>('Added Columns'!T966-'Added Columns'!T$1)/'Added Columns'!T$3</f>
        <v>1</v>
      </c>
      <c r="U966">
        <f>('Added Columns'!U966-'Added Columns'!U$1)/'Added Columns'!U$3</f>
        <v>0.8</v>
      </c>
      <c r="V966">
        <f>('Added Columns'!V966-'Added Columns'!V$1)/'Added Columns'!V$3</f>
        <v>0.66666666666666663</v>
      </c>
      <c r="W966">
        <f>('Added Columns'!W966-'Added Columns'!W$1)/'Added Columns'!W$3</f>
        <v>0.5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f>('Added Columns'!AG966-'Added Columns'!AG$1)/'Added Columns'!AG$3</f>
        <v>1</v>
      </c>
      <c r="AH966">
        <v>1</v>
      </c>
      <c r="AI966">
        <v>0</v>
      </c>
      <c r="AJ966">
        <v>0</v>
      </c>
      <c r="AK966">
        <f>('Added Columns'!AK966-'Added Columns'!AK$1)/'Added Columns'!AK$3</f>
        <v>0.39447077409162717</v>
      </c>
      <c r="AL966">
        <f>('Added Columns'!AL966-'Added Columns'!AL$1)/'Added Columns'!AL$3</f>
        <v>0.13651877133105803</v>
      </c>
      <c r="AM966">
        <f>('Added Columns'!AM966-'Added Columns'!AM$1)/'Added Columns'!AM$3</f>
        <v>0</v>
      </c>
      <c r="AN966">
        <v>0</v>
      </c>
      <c r="AO966">
        <f>('Added Columns'!AO966-'Added Columns'!AO$1)/'Added Columns'!AO$3</f>
        <v>0</v>
      </c>
      <c r="AP966">
        <f>('Added Columns'!AP966-'Added Columns'!AP$1)/'Added Columns'!AP$3</f>
        <v>0</v>
      </c>
      <c r="AQ966">
        <f>('Added Columns'!AQ966-'Added Columns'!AQ$1)/'Added Columns'!AQ$3</f>
        <v>1</v>
      </c>
      <c r="AR966">
        <f>('Added Columns'!AR966-'Added Columns'!AR$1)/'Added Columns'!AR$3</f>
        <v>0.33333333333333331</v>
      </c>
      <c r="AS966">
        <f>('Added Columns'!AS966-'Added Columns'!AS$1)/'Added Columns'!AS$3</f>
        <v>0.25</v>
      </c>
      <c r="AT966">
        <f>('Added Columns'!AT966-'Added Columns'!AT$1)/'Added Columns'!AT$3</f>
        <v>0</v>
      </c>
      <c r="AU966">
        <f>('Added Columns'!AU966-'Added Columns'!AU$1)/'Added Columns'!AU$3</f>
        <v>0.33333333333333331</v>
      </c>
      <c r="AV966">
        <f>('Added Columns'!AV966-'Added Columns'!AV$1)/'Added Columns'!AV$3</f>
        <v>0.22500000000000001</v>
      </c>
      <c r="AW966">
        <f>('Added Columns'!AW966-'Added Columns'!AW$1)/'Added Columns'!AW$3</f>
        <v>0.3888888888888889</v>
      </c>
      <c r="AX966">
        <f>('Added Columns'!AX966-'Added Columns'!AX$1)/'Added Columns'!AX$3</f>
        <v>6.6666666666666666E-2</v>
      </c>
      <c r="AY966">
        <f>('Added Columns'!AY966-'Added Columns'!AY$1)/'Added Columns'!AY$3</f>
        <v>0.35294117647058826</v>
      </c>
      <c r="AZ966">
        <v>1</v>
      </c>
      <c r="BA966">
        <v>0</v>
      </c>
    </row>
    <row r="967" spans="1:53" x14ac:dyDescent="0.25">
      <c r="A967">
        <v>960</v>
      </c>
      <c r="B967">
        <v>1</v>
      </c>
      <c r="C967">
        <v>0</v>
      </c>
      <c r="D967">
        <f>('Added Columns'!D967-'Added Columns'!D$1)/'Added Columns'!D$3</f>
        <v>0.52380952380952384</v>
      </c>
      <c r="E967">
        <v>1</v>
      </c>
      <c r="F967">
        <v>0</v>
      </c>
      <c r="G967">
        <v>0</v>
      </c>
      <c r="H967">
        <f>('Added Columns'!H967-'Added Columns'!H$1)/'Added Columns'!H$3</f>
        <v>0.30136005726556908</v>
      </c>
      <c r="I967">
        <v>0</v>
      </c>
      <c r="J967">
        <v>1</v>
      </c>
      <c r="K967">
        <v>0</v>
      </c>
      <c r="L967">
        <f>('Added Columns'!L967-'Added Columns'!L$1)/'Added Columns'!L$3</f>
        <v>3.5714285714285712E-2</v>
      </c>
      <c r="M967">
        <f>('Added Columns'!M967-'Added Columns'!M$1)/'Added Columns'!M$3</f>
        <v>0.5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f>('Added Columns'!T967-'Added Columns'!T$1)/'Added Columns'!T$3</f>
        <v>0.66666666666666663</v>
      </c>
      <c r="U967">
        <f>('Added Columns'!U967-'Added Columns'!U$1)/'Added Columns'!U$3</f>
        <v>0.97142857142857142</v>
      </c>
      <c r="V967">
        <f>('Added Columns'!V967-'Added Columns'!V$1)/'Added Columns'!V$3</f>
        <v>0.66666666666666663</v>
      </c>
      <c r="W967">
        <f>('Added Columns'!W967-'Added Columns'!W$1)/'Added Columns'!W$3</f>
        <v>0.25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f>('Added Columns'!AG967-'Added Columns'!AG$1)/'Added Columns'!AG$3</f>
        <v>1</v>
      </c>
      <c r="AH967">
        <v>0</v>
      </c>
      <c r="AI967">
        <v>0</v>
      </c>
      <c r="AJ967">
        <v>1</v>
      </c>
      <c r="AK967">
        <f>('Added Columns'!AK967-'Added Columns'!AK$1)/'Added Columns'!AK$3</f>
        <v>0.19231174302264351</v>
      </c>
      <c r="AL967">
        <f>('Added Columns'!AL967-'Added Columns'!AL$1)/'Added Columns'!AL$3</f>
        <v>0.81754667737402131</v>
      </c>
      <c r="AM967">
        <f>('Added Columns'!AM967-'Added Columns'!AM$1)/'Added Columns'!AM$3</f>
        <v>0.1111111111111111</v>
      </c>
      <c r="AN967">
        <v>0</v>
      </c>
      <c r="AO967">
        <f>('Added Columns'!AO967-'Added Columns'!AO$1)/'Added Columns'!AO$3</f>
        <v>0.14285714285714285</v>
      </c>
      <c r="AP967">
        <f>('Added Columns'!AP967-'Added Columns'!AP$1)/'Added Columns'!AP$3</f>
        <v>0</v>
      </c>
      <c r="AQ967">
        <f>('Added Columns'!AQ967-'Added Columns'!AQ$1)/'Added Columns'!AQ$3</f>
        <v>0.66666666666666663</v>
      </c>
      <c r="AR967">
        <f>('Added Columns'!AR967-'Added Columns'!AR$1)/'Added Columns'!AR$3</f>
        <v>0</v>
      </c>
      <c r="AS967">
        <f>('Added Columns'!AS967-'Added Columns'!AS$1)/'Added Columns'!AS$3</f>
        <v>0.22500000000000001</v>
      </c>
      <c r="AT967">
        <f>('Added Columns'!AT967-'Added Columns'!AT$1)/'Added Columns'!AT$3</f>
        <v>0.66666666666666663</v>
      </c>
      <c r="AU967">
        <f>('Added Columns'!AU967-'Added Columns'!AU$1)/'Added Columns'!AU$3</f>
        <v>0.66666666666666663</v>
      </c>
      <c r="AV967">
        <f>('Added Columns'!AV967-'Added Columns'!AV$1)/'Added Columns'!AV$3</f>
        <v>0.22500000000000001</v>
      </c>
      <c r="AW967">
        <f>('Added Columns'!AW967-'Added Columns'!AW$1)/'Added Columns'!AW$3</f>
        <v>0.44444444444444442</v>
      </c>
      <c r="AX967">
        <f>('Added Columns'!AX967-'Added Columns'!AX$1)/'Added Columns'!AX$3</f>
        <v>0.53333333333333333</v>
      </c>
      <c r="AY967">
        <f>('Added Columns'!AY967-'Added Columns'!AY$1)/'Added Columns'!AY$3</f>
        <v>0.47058823529411764</v>
      </c>
      <c r="AZ967">
        <v>1</v>
      </c>
      <c r="BA967">
        <v>0</v>
      </c>
    </row>
    <row r="968" spans="1:53" x14ac:dyDescent="0.25">
      <c r="A968">
        <v>961</v>
      </c>
      <c r="B968">
        <v>0</v>
      </c>
      <c r="C968">
        <v>1</v>
      </c>
      <c r="D968">
        <f>('Added Columns'!D968-'Added Columns'!D$1)/'Added Columns'!D$3</f>
        <v>0.54761904761904767</v>
      </c>
      <c r="E968">
        <v>0</v>
      </c>
      <c r="F968">
        <v>1</v>
      </c>
      <c r="G968">
        <v>0</v>
      </c>
      <c r="H968">
        <f>('Added Columns'!H968-'Added Columns'!H$1)/'Added Columns'!H$3</f>
        <v>0.65569076592698639</v>
      </c>
      <c r="I968">
        <v>1</v>
      </c>
      <c r="J968">
        <v>0</v>
      </c>
      <c r="K968">
        <v>0</v>
      </c>
      <c r="L968">
        <f>('Added Columns'!L968-'Added Columns'!L$1)/'Added Columns'!L$3</f>
        <v>0</v>
      </c>
      <c r="M968">
        <f>('Added Columns'!M968-'Added Columns'!M$1)/'Added Columns'!M$3</f>
        <v>0.5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f>('Added Columns'!T968-'Added Columns'!T$1)/'Added Columns'!T$3</f>
        <v>0.66666666666666663</v>
      </c>
      <c r="U968">
        <f>('Added Columns'!U968-'Added Columns'!U$1)/'Added Columns'!U$3</f>
        <v>0.51428571428571423</v>
      </c>
      <c r="V968">
        <f>('Added Columns'!V968-'Added Columns'!V$1)/'Added Columns'!V$3</f>
        <v>0.66666666666666663</v>
      </c>
      <c r="W968">
        <f>('Added Columns'!W968-'Added Columns'!W$1)/'Added Columns'!W$3</f>
        <v>0.25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f>('Added Columns'!AG968-'Added Columns'!AG$1)/'Added Columns'!AG$3</f>
        <v>0</v>
      </c>
      <c r="AH968">
        <v>1</v>
      </c>
      <c r="AI968">
        <v>0</v>
      </c>
      <c r="AJ968">
        <v>0</v>
      </c>
      <c r="AK968">
        <f>('Added Columns'!AK968-'Added Columns'!AK$1)/'Added Columns'!AK$3</f>
        <v>0.16292785676671934</v>
      </c>
      <c r="AL968">
        <f>('Added Columns'!AL968-'Added Columns'!AL$1)/'Added Columns'!AL$3</f>
        <v>8.8456133306564946E-2</v>
      </c>
      <c r="AM968">
        <f>('Added Columns'!AM968-'Added Columns'!AM$1)/'Added Columns'!AM$3</f>
        <v>0</v>
      </c>
      <c r="AN968">
        <v>0</v>
      </c>
      <c r="AO968">
        <f>('Added Columns'!AO968-'Added Columns'!AO$1)/'Added Columns'!AO$3</f>
        <v>0.42857142857142855</v>
      </c>
      <c r="AP968">
        <f>('Added Columns'!AP968-'Added Columns'!AP$1)/'Added Columns'!AP$3</f>
        <v>0</v>
      </c>
      <c r="AQ968">
        <f>('Added Columns'!AQ968-'Added Columns'!AQ$1)/'Added Columns'!AQ$3</f>
        <v>1</v>
      </c>
      <c r="AR968">
        <f>('Added Columns'!AR968-'Added Columns'!AR$1)/'Added Columns'!AR$3</f>
        <v>0.33333333333333331</v>
      </c>
      <c r="AS968">
        <f>('Added Columns'!AS968-'Added Columns'!AS$1)/'Added Columns'!AS$3</f>
        <v>0.25</v>
      </c>
      <c r="AT968">
        <f>('Added Columns'!AT968-'Added Columns'!AT$1)/'Added Columns'!AT$3</f>
        <v>0.33333333333333331</v>
      </c>
      <c r="AU968">
        <f>('Added Columns'!AU968-'Added Columns'!AU$1)/'Added Columns'!AU$3</f>
        <v>0.66666666666666663</v>
      </c>
      <c r="AV968">
        <f>('Added Columns'!AV968-'Added Columns'!AV$1)/'Added Columns'!AV$3</f>
        <v>0.22500000000000001</v>
      </c>
      <c r="AW968">
        <f>('Added Columns'!AW968-'Added Columns'!AW$1)/'Added Columns'!AW$3</f>
        <v>0.16666666666666666</v>
      </c>
      <c r="AX968">
        <f>('Added Columns'!AX968-'Added Columns'!AX$1)/'Added Columns'!AX$3</f>
        <v>6.6666666666666666E-2</v>
      </c>
      <c r="AY968">
        <f>('Added Columns'!AY968-'Added Columns'!AY$1)/'Added Columns'!AY$3</f>
        <v>0.41176470588235292</v>
      </c>
      <c r="AZ968">
        <v>1</v>
      </c>
      <c r="BA968">
        <v>0</v>
      </c>
    </row>
    <row r="969" spans="1:53" x14ac:dyDescent="0.25">
      <c r="A969">
        <v>962</v>
      </c>
      <c r="B969">
        <v>1</v>
      </c>
      <c r="C969">
        <v>0</v>
      </c>
      <c r="D969">
        <f>('Added Columns'!D969-'Added Columns'!D$1)/'Added Columns'!D$3</f>
        <v>0.40476190476190477</v>
      </c>
      <c r="E969">
        <v>0</v>
      </c>
      <c r="F969">
        <v>1</v>
      </c>
      <c r="G969">
        <v>0</v>
      </c>
      <c r="H969">
        <f>('Added Columns'!H969-'Added Columns'!H$1)/'Added Columns'!H$3</f>
        <v>0.2720114531138153</v>
      </c>
      <c r="I969">
        <v>0</v>
      </c>
      <c r="J969">
        <v>1</v>
      </c>
      <c r="K969">
        <v>0</v>
      </c>
      <c r="L969">
        <f>('Added Columns'!L969-'Added Columns'!L$1)/'Added Columns'!L$3</f>
        <v>0.10714285714285714</v>
      </c>
      <c r="M969">
        <f>('Added Columns'!M969-'Added Columns'!M$1)/'Added Columns'!M$3</f>
        <v>0.75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f>('Added Columns'!T969-'Added Columns'!T$1)/'Added Columns'!T$3</f>
        <v>0.66666666666666663</v>
      </c>
      <c r="U969">
        <f>('Added Columns'!U969-'Added Columns'!U$1)/'Added Columns'!U$3</f>
        <v>0.81428571428571428</v>
      </c>
      <c r="V969">
        <f>('Added Columns'!V969-'Added Columns'!V$1)/'Added Columns'!V$3</f>
        <v>0.66666666666666663</v>
      </c>
      <c r="W969">
        <f>('Added Columns'!W969-'Added Columns'!W$1)/'Added Columns'!W$3</f>
        <v>0.25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f>('Added Columns'!AG969-'Added Columns'!AG$1)/'Added Columns'!AG$3</f>
        <v>0.66666666666666663</v>
      </c>
      <c r="AH969">
        <v>0</v>
      </c>
      <c r="AI969">
        <v>0</v>
      </c>
      <c r="AJ969">
        <v>1</v>
      </c>
      <c r="AK969">
        <f>('Added Columns'!AK969-'Added Columns'!AK$1)/'Added Columns'!AK$3</f>
        <v>0.17061611374407584</v>
      </c>
      <c r="AL969">
        <f>('Added Columns'!AL969-'Added Columns'!AL$1)/'Added Columns'!AL$3</f>
        <v>2.3930937562738407E-2</v>
      </c>
      <c r="AM969">
        <f>('Added Columns'!AM969-'Added Columns'!AM$1)/'Added Columns'!AM$3</f>
        <v>0.1111111111111111</v>
      </c>
      <c r="AN969">
        <v>1</v>
      </c>
      <c r="AO969">
        <f>('Added Columns'!AO969-'Added Columns'!AO$1)/'Added Columns'!AO$3</f>
        <v>0</v>
      </c>
      <c r="AP969">
        <f>('Added Columns'!AP969-'Added Columns'!AP$1)/'Added Columns'!AP$3</f>
        <v>0</v>
      </c>
      <c r="AQ969">
        <f>('Added Columns'!AQ969-'Added Columns'!AQ$1)/'Added Columns'!AQ$3</f>
        <v>0.33333333333333331</v>
      </c>
      <c r="AR969">
        <f>('Added Columns'!AR969-'Added Columns'!AR$1)/'Added Columns'!AR$3</f>
        <v>0</v>
      </c>
      <c r="AS969">
        <f>('Added Columns'!AS969-'Added Columns'!AS$1)/'Added Columns'!AS$3</f>
        <v>0.22500000000000001</v>
      </c>
      <c r="AT969">
        <f>('Added Columns'!AT969-'Added Columns'!AT$1)/'Added Columns'!AT$3</f>
        <v>0.5</v>
      </c>
      <c r="AU969">
        <f>('Added Columns'!AU969-'Added Columns'!AU$1)/'Added Columns'!AU$3</f>
        <v>0.66666666666666663</v>
      </c>
      <c r="AV969">
        <f>('Added Columns'!AV969-'Added Columns'!AV$1)/'Added Columns'!AV$3</f>
        <v>0.22500000000000001</v>
      </c>
      <c r="AW969">
        <f>('Added Columns'!AW969-'Added Columns'!AW$1)/'Added Columns'!AW$3</f>
        <v>0.33333333333333331</v>
      </c>
      <c r="AX969">
        <f>('Added Columns'!AX969-'Added Columns'!AX$1)/'Added Columns'!AX$3</f>
        <v>6.6666666666666666E-2</v>
      </c>
      <c r="AY969">
        <f>('Added Columns'!AY969-'Added Columns'!AY$1)/'Added Columns'!AY$3</f>
        <v>5.8823529411764705E-2</v>
      </c>
      <c r="AZ969">
        <v>1</v>
      </c>
      <c r="BA969">
        <v>0</v>
      </c>
    </row>
    <row r="970" spans="1:53" x14ac:dyDescent="0.25">
      <c r="A970">
        <v>963</v>
      </c>
      <c r="B970">
        <v>1</v>
      </c>
      <c r="C970">
        <v>0</v>
      </c>
      <c r="D970">
        <f>('Added Columns'!D970-'Added Columns'!D$1)/'Added Columns'!D$3</f>
        <v>0.7857142857142857</v>
      </c>
      <c r="E970">
        <v>1</v>
      </c>
      <c r="F970">
        <v>0</v>
      </c>
      <c r="G970">
        <v>0</v>
      </c>
      <c r="H970">
        <f>('Added Columns'!H970-'Added Columns'!H$1)/'Added Columns'!H$3</f>
        <v>0.47816750178954903</v>
      </c>
      <c r="I970">
        <v>0</v>
      </c>
      <c r="J970">
        <v>0</v>
      </c>
      <c r="K970">
        <v>1</v>
      </c>
      <c r="L970">
        <f>('Added Columns'!L970-'Added Columns'!L$1)/'Added Columns'!L$3</f>
        <v>0.14285714285714285</v>
      </c>
      <c r="M970">
        <f>('Added Columns'!M970-'Added Columns'!M$1)/'Added Columns'!M$3</f>
        <v>0.5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>('Added Columns'!T970-'Added Columns'!T$1)/'Added Columns'!T$3</f>
        <v>0.66666666666666663</v>
      </c>
      <c r="U970">
        <f>('Added Columns'!U970-'Added Columns'!U$1)/'Added Columns'!U$3</f>
        <v>0.77142857142857146</v>
      </c>
      <c r="V970">
        <f>('Added Columns'!V970-'Added Columns'!V$1)/'Added Columns'!V$3</f>
        <v>0.66666666666666663</v>
      </c>
      <c r="W970">
        <f>('Added Columns'!W970-'Added Columns'!W$1)/'Added Columns'!W$3</f>
        <v>0.75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f>('Added Columns'!AG970-'Added Columns'!AG$1)/'Added Columns'!AG$3</f>
        <v>0.33333333333333331</v>
      </c>
      <c r="AH970">
        <v>1</v>
      </c>
      <c r="AI970">
        <v>0</v>
      </c>
      <c r="AJ970">
        <v>0</v>
      </c>
      <c r="AK970">
        <f>('Added Columns'!AK970-'Added Columns'!AK$1)/'Added Columns'!AK$3</f>
        <v>0.68546603475513423</v>
      </c>
      <c r="AL970">
        <f>('Added Columns'!AL970-'Added Columns'!AL$1)/'Added Columns'!AL$3</f>
        <v>0.6221240714715921</v>
      </c>
      <c r="AM970">
        <f>('Added Columns'!AM970-'Added Columns'!AM$1)/'Added Columns'!AM$3</f>
        <v>0.1111111111111111</v>
      </c>
      <c r="AN970">
        <v>1</v>
      </c>
      <c r="AO970">
        <f>('Added Columns'!AO970-'Added Columns'!AO$1)/'Added Columns'!AO$3</f>
        <v>0</v>
      </c>
      <c r="AP970">
        <f>('Added Columns'!AP970-'Added Columns'!AP$1)/'Added Columns'!AP$3</f>
        <v>0</v>
      </c>
      <c r="AQ970">
        <f>('Added Columns'!AQ970-'Added Columns'!AQ$1)/'Added Columns'!AQ$3</f>
        <v>0.33333333333333331</v>
      </c>
      <c r="AR970">
        <f>('Added Columns'!AR970-'Added Columns'!AR$1)/'Added Columns'!AR$3</f>
        <v>0.33333333333333331</v>
      </c>
      <c r="AS970">
        <f>('Added Columns'!AS970-'Added Columns'!AS$1)/'Added Columns'!AS$3</f>
        <v>0.82499999999999996</v>
      </c>
      <c r="AT970">
        <f>('Added Columns'!AT970-'Added Columns'!AT$1)/'Added Columns'!AT$3</f>
        <v>0.33333333333333331</v>
      </c>
      <c r="AU970">
        <f>('Added Columns'!AU970-'Added Columns'!AU$1)/'Added Columns'!AU$3</f>
        <v>0.66666666666666663</v>
      </c>
      <c r="AV970">
        <f>('Added Columns'!AV970-'Added Columns'!AV$1)/'Added Columns'!AV$3</f>
        <v>0.82499999999999996</v>
      </c>
      <c r="AW970">
        <f>('Added Columns'!AW970-'Added Columns'!AW$1)/'Added Columns'!AW$3</f>
        <v>0.5</v>
      </c>
      <c r="AX970">
        <f>('Added Columns'!AX970-'Added Columns'!AX$1)/'Added Columns'!AX$3</f>
        <v>0</v>
      </c>
      <c r="AY970">
        <f>('Added Columns'!AY970-'Added Columns'!AY$1)/'Added Columns'!AY$3</f>
        <v>0.58823529411764708</v>
      </c>
      <c r="AZ970">
        <v>1</v>
      </c>
      <c r="BA970">
        <v>0</v>
      </c>
    </row>
    <row r="971" spans="1:53" x14ac:dyDescent="0.25">
      <c r="A971">
        <v>964</v>
      </c>
      <c r="B971">
        <v>0</v>
      </c>
      <c r="C971">
        <v>1</v>
      </c>
      <c r="D971">
        <f>('Added Columns'!D971-'Added Columns'!D$1)/'Added Columns'!D$3</f>
        <v>0.47619047619047616</v>
      </c>
      <c r="E971">
        <v>1</v>
      </c>
      <c r="F971">
        <v>0</v>
      </c>
      <c r="G971">
        <v>0</v>
      </c>
      <c r="H971">
        <f>('Added Columns'!H971-'Added Columns'!H$1)/'Added Columns'!H$3</f>
        <v>0.64924838940586971</v>
      </c>
      <c r="I971">
        <v>1</v>
      </c>
      <c r="J971">
        <v>0</v>
      </c>
      <c r="K971">
        <v>0</v>
      </c>
      <c r="L971">
        <f>('Added Columns'!L971-'Added Columns'!L$1)/'Added Columns'!L$3</f>
        <v>3.5714285714285712E-2</v>
      </c>
      <c r="M971">
        <f>('Added Columns'!M971-'Added Columns'!M$1)/'Added Columns'!M$3</f>
        <v>0.25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f>('Added Columns'!T971-'Added Columns'!T$1)/'Added Columns'!T$3</f>
        <v>0.33333333333333331</v>
      </c>
      <c r="U971">
        <f>('Added Columns'!U971-'Added Columns'!U$1)/'Added Columns'!U$3</f>
        <v>1.4285714285714285E-2</v>
      </c>
      <c r="V971">
        <f>('Added Columns'!V971-'Added Columns'!V$1)/'Added Columns'!V$3</f>
        <v>0.66666666666666663</v>
      </c>
      <c r="W971">
        <f>('Added Columns'!W971-'Added Columns'!W$1)/'Added Columns'!W$3</f>
        <v>0.25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f>('Added Columns'!AG971-'Added Columns'!AG$1)/'Added Columns'!AG$3</f>
        <v>0</v>
      </c>
      <c r="AH971">
        <v>1</v>
      </c>
      <c r="AI971">
        <v>0</v>
      </c>
      <c r="AJ971">
        <v>0</v>
      </c>
      <c r="AK971">
        <f>('Added Columns'!AK971-'Added Columns'!AK$1)/'Added Columns'!AK$3</f>
        <v>0.30984728804634015</v>
      </c>
      <c r="AL971">
        <f>('Added Columns'!AL971-'Added Columns'!AL$1)/'Added Columns'!AL$3</f>
        <v>0.69732985344308374</v>
      </c>
      <c r="AM971">
        <f>('Added Columns'!AM971-'Added Columns'!AM$1)/'Added Columns'!AM$3</f>
        <v>0.33333333333333331</v>
      </c>
      <c r="AN971">
        <v>0</v>
      </c>
      <c r="AO971">
        <f>('Added Columns'!AO971-'Added Columns'!AO$1)/'Added Columns'!AO$3</f>
        <v>0.2857142857142857</v>
      </c>
      <c r="AP971">
        <f>('Added Columns'!AP971-'Added Columns'!AP$1)/'Added Columns'!AP$3</f>
        <v>0</v>
      </c>
      <c r="AQ971">
        <f>('Added Columns'!AQ971-'Added Columns'!AQ$1)/'Added Columns'!AQ$3</f>
        <v>1</v>
      </c>
      <c r="AR971">
        <f>('Added Columns'!AR971-'Added Columns'!AR$1)/'Added Columns'!AR$3</f>
        <v>0.33333333333333331</v>
      </c>
      <c r="AS971">
        <f>('Added Columns'!AS971-'Added Columns'!AS$1)/'Added Columns'!AS$3</f>
        <v>0.27500000000000002</v>
      </c>
      <c r="AT971">
        <f>('Added Columns'!AT971-'Added Columns'!AT$1)/'Added Columns'!AT$3</f>
        <v>0.5</v>
      </c>
      <c r="AU971">
        <f>('Added Columns'!AU971-'Added Columns'!AU$1)/'Added Columns'!AU$3</f>
        <v>0.66666666666666663</v>
      </c>
      <c r="AV971">
        <f>('Added Columns'!AV971-'Added Columns'!AV$1)/'Added Columns'!AV$3</f>
        <v>0.17499999999999999</v>
      </c>
      <c r="AW971">
        <f>('Added Columns'!AW971-'Added Columns'!AW$1)/'Added Columns'!AW$3</f>
        <v>0.3888888888888889</v>
      </c>
      <c r="AX971">
        <f>('Added Columns'!AX971-'Added Columns'!AX$1)/'Added Columns'!AX$3</f>
        <v>6.6666666666666666E-2</v>
      </c>
      <c r="AY971">
        <f>('Added Columns'!AY971-'Added Columns'!AY$1)/'Added Columns'!AY$3</f>
        <v>0.41176470588235292</v>
      </c>
      <c r="AZ971">
        <v>1</v>
      </c>
      <c r="BA971">
        <v>0</v>
      </c>
    </row>
    <row r="972" spans="1:53" x14ac:dyDescent="0.25">
      <c r="A972">
        <v>965</v>
      </c>
      <c r="B972">
        <v>0</v>
      </c>
      <c r="C972">
        <v>1</v>
      </c>
      <c r="D972">
        <f>('Added Columns'!D972-'Added Columns'!D$1)/'Added Columns'!D$3</f>
        <v>0.38095238095238093</v>
      </c>
      <c r="E972">
        <v>1</v>
      </c>
      <c r="F972">
        <v>0</v>
      </c>
      <c r="G972">
        <v>0</v>
      </c>
      <c r="H972">
        <f>('Added Columns'!H972-'Added Columns'!H$1)/'Added Columns'!H$3</f>
        <v>0.28990694345025053</v>
      </c>
      <c r="I972">
        <v>1</v>
      </c>
      <c r="J972">
        <v>0</v>
      </c>
      <c r="K972">
        <v>0</v>
      </c>
      <c r="L972">
        <f>('Added Columns'!L972-'Added Columns'!L$1)/'Added Columns'!L$3</f>
        <v>0.5</v>
      </c>
      <c r="M972">
        <f>('Added Columns'!M972-'Added Columns'!M$1)/'Added Columns'!M$3</f>
        <v>0.25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f>('Added Columns'!T972-'Added Columns'!T$1)/'Added Columns'!T$3</f>
        <v>0.66666666666666663</v>
      </c>
      <c r="U972">
        <f>('Added Columns'!U972-'Added Columns'!U$1)/'Added Columns'!U$3</f>
        <v>0.51428571428571423</v>
      </c>
      <c r="V972">
        <f>('Added Columns'!V972-'Added Columns'!V$1)/'Added Columns'!V$3</f>
        <v>0.66666666666666663</v>
      </c>
      <c r="W972">
        <f>('Added Columns'!W972-'Added Columns'!W$1)/'Added Columns'!W$3</f>
        <v>0.25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f>('Added Columns'!AG972-'Added Columns'!AG$1)/'Added Columns'!AG$3</f>
        <v>0</v>
      </c>
      <c r="AH972">
        <v>0</v>
      </c>
      <c r="AI972">
        <v>0</v>
      </c>
      <c r="AJ972">
        <v>1</v>
      </c>
      <c r="AK972">
        <f>('Added Columns'!AK972-'Added Columns'!AK$1)/'Added Columns'!AK$3</f>
        <v>0.26940494997367037</v>
      </c>
      <c r="AL972">
        <f>('Added Columns'!AL972-'Added Columns'!AL$1)/'Added Columns'!AL$3</f>
        <v>0.86163420999799234</v>
      </c>
      <c r="AM972">
        <f>('Added Columns'!AM972-'Added Columns'!AM$1)/'Added Columns'!AM$3</f>
        <v>0.1111111111111111</v>
      </c>
      <c r="AN972">
        <v>0</v>
      </c>
      <c r="AO972">
        <f>('Added Columns'!AO972-'Added Columns'!AO$1)/'Added Columns'!AO$3</f>
        <v>7.1428571428571425E-2</v>
      </c>
      <c r="AP972">
        <f>('Added Columns'!AP972-'Added Columns'!AP$1)/'Added Columns'!AP$3</f>
        <v>0</v>
      </c>
      <c r="AQ972">
        <f>('Added Columns'!AQ972-'Added Columns'!AQ$1)/'Added Columns'!AQ$3</f>
        <v>1</v>
      </c>
      <c r="AR972">
        <f>('Added Columns'!AR972-'Added Columns'!AR$1)/'Added Columns'!AR$3</f>
        <v>0</v>
      </c>
      <c r="AS972">
        <f>('Added Columns'!AS972-'Added Columns'!AS$1)/'Added Columns'!AS$3</f>
        <v>0.25</v>
      </c>
      <c r="AT972">
        <f>('Added Columns'!AT972-'Added Columns'!AT$1)/'Added Columns'!AT$3</f>
        <v>1</v>
      </c>
      <c r="AU972">
        <f>('Added Columns'!AU972-'Added Columns'!AU$1)/'Added Columns'!AU$3</f>
        <v>1</v>
      </c>
      <c r="AV972">
        <f>('Added Columns'!AV972-'Added Columns'!AV$1)/'Added Columns'!AV$3</f>
        <v>0.25</v>
      </c>
      <c r="AW972">
        <f>('Added Columns'!AW972-'Added Columns'!AW$1)/'Added Columns'!AW$3</f>
        <v>0.44444444444444442</v>
      </c>
      <c r="AX972">
        <f>('Added Columns'!AX972-'Added Columns'!AX$1)/'Added Columns'!AX$3</f>
        <v>0.6</v>
      </c>
      <c r="AY972">
        <f>('Added Columns'!AY972-'Added Columns'!AY$1)/'Added Columns'!AY$3</f>
        <v>0.35294117647058826</v>
      </c>
      <c r="AZ972">
        <v>1</v>
      </c>
      <c r="BA972">
        <v>0</v>
      </c>
    </row>
    <row r="973" spans="1:53" x14ac:dyDescent="0.25">
      <c r="A973">
        <v>966</v>
      </c>
      <c r="B973">
        <v>1</v>
      </c>
      <c r="C973">
        <v>0</v>
      </c>
      <c r="D973">
        <f>('Added Columns'!D973-'Added Columns'!D$1)/'Added Columns'!D$3</f>
        <v>0.16666666666666666</v>
      </c>
      <c r="E973">
        <v>1</v>
      </c>
      <c r="F973">
        <v>0</v>
      </c>
      <c r="G973">
        <v>0</v>
      </c>
      <c r="H973">
        <f>('Added Columns'!H973-'Added Columns'!H$1)/'Added Columns'!H$3</f>
        <v>0.55833929849677877</v>
      </c>
      <c r="I973">
        <v>0</v>
      </c>
      <c r="J973">
        <v>1</v>
      </c>
      <c r="K973">
        <v>0</v>
      </c>
      <c r="L973">
        <f>('Added Columns'!L973-'Added Columns'!L$1)/'Added Columns'!L$3</f>
        <v>0.6428571428571429</v>
      </c>
      <c r="M973">
        <f>('Added Columns'!M973-'Added Columns'!M$1)/'Added Columns'!M$3</f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f>('Added Columns'!T973-'Added Columns'!T$1)/'Added Columns'!T$3</f>
        <v>1</v>
      </c>
      <c r="U973">
        <f>('Added Columns'!U973-'Added Columns'!U$1)/'Added Columns'!U$3</f>
        <v>0.52857142857142858</v>
      </c>
      <c r="V973">
        <f>('Added Columns'!V973-'Added Columns'!V$1)/'Added Columns'!V$3</f>
        <v>0.66666666666666663</v>
      </c>
      <c r="W973">
        <f>('Added Columns'!W973-'Added Columns'!W$1)/'Added Columns'!W$3</f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f>('Added Columns'!AG973-'Added Columns'!AG$1)/'Added Columns'!AG$3</f>
        <v>1</v>
      </c>
      <c r="AH973">
        <v>0</v>
      </c>
      <c r="AI973">
        <v>1</v>
      </c>
      <c r="AJ973">
        <v>0</v>
      </c>
      <c r="AK973">
        <f>('Added Columns'!AK973-'Added Columns'!AK$1)/'Added Columns'!AK$3</f>
        <v>0.14007372301211163</v>
      </c>
      <c r="AL973">
        <f>('Added Columns'!AL973-'Added Columns'!AL$1)/'Added Columns'!AL$3</f>
        <v>0.28030515960650471</v>
      </c>
      <c r="AM973">
        <f>('Added Columns'!AM973-'Added Columns'!AM$1)/'Added Columns'!AM$3</f>
        <v>0.33333333333333331</v>
      </c>
      <c r="AN973">
        <v>0</v>
      </c>
      <c r="AO973">
        <f>('Added Columns'!AO973-'Added Columns'!AO$1)/'Added Columns'!AO$3</f>
        <v>0</v>
      </c>
      <c r="AP973">
        <f>('Added Columns'!AP973-'Added Columns'!AP$1)/'Added Columns'!AP$3</f>
        <v>0</v>
      </c>
      <c r="AQ973">
        <f>('Added Columns'!AQ973-'Added Columns'!AQ$1)/'Added Columns'!AQ$3</f>
        <v>0.66666666666666663</v>
      </c>
      <c r="AR973">
        <f>('Added Columns'!AR973-'Added Columns'!AR$1)/'Added Columns'!AR$3</f>
        <v>1</v>
      </c>
      <c r="AS973">
        <f>('Added Columns'!AS973-'Added Columns'!AS$1)/'Added Columns'!AS$3</f>
        <v>0.17499999999999999</v>
      </c>
      <c r="AT973">
        <f>('Added Columns'!AT973-'Added Columns'!AT$1)/'Added Columns'!AT$3</f>
        <v>1</v>
      </c>
      <c r="AU973">
        <f>('Added Columns'!AU973-'Added Columns'!AU$1)/'Added Columns'!AU$3</f>
        <v>0.33333333333333331</v>
      </c>
      <c r="AV973">
        <f>('Added Columns'!AV973-'Added Columns'!AV$1)/'Added Columns'!AV$3</f>
        <v>7.4999999999999997E-2</v>
      </c>
      <c r="AW973">
        <f>('Added Columns'!AW973-'Added Columns'!AW$1)/'Added Columns'!AW$3</f>
        <v>0.1111111111111111</v>
      </c>
      <c r="AX973">
        <f>('Added Columns'!AX973-'Added Columns'!AX$1)/'Added Columns'!AX$3</f>
        <v>6.6666666666666666E-2</v>
      </c>
      <c r="AY973">
        <f>('Added Columns'!AY973-'Added Columns'!AY$1)/'Added Columns'!AY$3</f>
        <v>0.11764705882352941</v>
      </c>
      <c r="AZ973">
        <v>1</v>
      </c>
      <c r="BA973">
        <v>0</v>
      </c>
    </row>
    <row r="974" spans="1:53" x14ac:dyDescent="0.25">
      <c r="A974">
        <v>967</v>
      </c>
      <c r="B974">
        <v>0</v>
      </c>
      <c r="C974">
        <v>1</v>
      </c>
      <c r="D974">
        <f>('Added Columns'!D974-'Added Columns'!D$1)/'Added Columns'!D$3</f>
        <v>0.95238095238095233</v>
      </c>
      <c r="E974">
        <v>1</v>
      </c>
      <c r="F974">
        <v>0</v>
      </c>
      <c r="G974">
        <v>0</v>
      </c>
      <c r="H974">
        <f>('Added Columns'!H974-'Added Columns'!H$1)/'Added Columns'!H$3</f>
        <v>0.35719398711524697</v>
      </c>
      <c r="I974">
        <v>0</v>
      </c>
      <c r="J974">
        <v>1</v>
      </c>
      <c r="K974">
        <v>0</v>
      </c>
      <c r="L974">
        <f>('Added Columns'!L974-'Added Columns'!L$1)/'Added Columns'!L$3</f>
        <v>0.21428571428571427</v>
      </c>
      <c r="M974">
        <f>('Added Columns'!M974-'Added Columns'!M$1)/'Added Columns'!M$3</f>
        <v>0.75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f>('Added Columns'!T974-'Added Columns'!T$1)/'Added Columns'!T$3</f>
        <v>0.66666666666666663</v>
      </c>
      <c r="U974">
        <f>('Added Columns'!U974-'Added Columns'!U$1)/'Added Columns'!U$3</f>
        <v>0.32857142857142857</v>
      </c>
      <c r="V974">
        <f>('Added Columns'!V974-'Added Columns'!V$1)/'Added Columns'!V$3</f>
        <v>0.33333333333333331</v>
      </c>
      <c r="W974">
        <f>('Added Columns'!W974-'Added Columns'!W$1)/'Added Columns'!W$3</f>
        <v>0.5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f>('Added Columns'!AG974-'Added Columns'!AG$1)/'Added Columns'!AG$3</f>
        <v>0</v>
      </c>
      <c r="AH974">
        <v>0</v>
      </c>
      <c r="AI974">
        <v>1</v>
      </c>
      <c r="AJ974">
        <v>0</v>
      </c>
      <c r="AK974">
        <f>('Added Columns'!AK974-'Added Columns'!AK$1)/'Added Columns'!AK$3</f>
        <v>0.47388098999473405</v>
      </c>
      <c r="AL974">
        <f>('Added Columns'!AL974-'Added Columns'!AL$1)/'Added Columns'!AL$3</f>
        <v>0.39867496486649268</v>
      </c>
      <c r="AM974">
        <f>('Added Columns'!AM974-'Added Columns'!AM$1)/'Added Columns'!AM$3</f>
        <v>0.77777777777777779</v>
      </c>
      <c r="AN974">
        <v>1</v>
      </c>
      <c r="AO974">
        <f>('Added Columns'!AO974-'Added Columns'!AO$1)/'Added Columns'!AO$3</f>
        <v>0.21428571428571427</v>
      </c>
      <c r="AP974">
        <f>('Added Columns'!AP974-'Added Columns'!AP$1)/'Added Columns'!AP$3</f>
        <v>0</v>
      </c>
      <c r="AQ974">
        <f>('Added Columns'!AQ974-'Added Columns'!AQ$1)/'Added Columns'!AQ$3</f>
        <v>1</v>
      </c>
      <c r="AR974">
        <f>('Added Columns'!AR974-'Added Columns'!AR$1)/'Added Columns'!AR$3</f>
        <v>0</v>
      </c>
      <c r="AS974">
        <f>('Added Columns'!AS974-'Added Columns'!AS$1)/'Added Columns'!AS$3</f>
        <v>0.77500000000000002</v>
      </c>
      <c r="AT974">
        <f>('Added Columns'!AT974-'Added Columns'!AT$1)/'Added Columns'!AT$3</f>
        <v>0</v>
      </c>
      <c r="AU974">
        <f>('Added Columns'!AU974-'Added Columns'!AU$1)/'Added Columns'!AU$3</f>
        <v>0.33333333333333331</v>
      </c>
      <c r="AV974">
        <f>('Added Columns'!AV974-'Added Columns'!AV$1)/'Added Columns'!AV$3</f>
        <v>0.25</v>
      </c>
      <c r="AW974">
        <f>('Added Columns'!AW974-'Added Columns'!AW$1)/'Added Columns'!AW$3</f>
        <v>0.5</v>
      </c>
      <c r="AX974">
        <f>('Added Columns'!AX974-'Added Columns'!AX$1)/'Added Columns'!AX$3</f>
        <v>0.33333333333333331</v>
      </c>
      <c r="AY974">
        <f>('Added Columns'!AY974-'Added Columns'!AY$1)/'Added Columns'!AY$3</f>
        <v>0.52941176470588236</v>
      </c>
      <c r="AZ974">
        <v>1</v>
      </c>
      <c r="BA974">
        <v>1</v>
      </c>
    </row>
    <row r="975" spans="1:53" x14ac:dyDescent="0.25">
      <c r="A975">
        <v>968</v>
      </c>
      <c r="B975">
        <v>1</v>
      </c>
      <c r="C975">
        <v>0</v>
      </c>
      <c r="D975">
        <f>('Added Columns'!D975-'Added Columns'!D$1)/'Added Columns'!D$3</f>
        <v>0.52380952380952384</v>
      </c>
      <c r="E975">
        <v>1</v>
      </c>
      <c r="F975">
        <v>0</v>
      </c>
      <c r="G975">
        <v>0</v>
      </c>
      <c r="H975">
        <f>('Added Columns'!H975-'Added Columns'!H$1)/'Added Columns'!H$3</f>
        <v>0.16249105225483179</v>
      </c>
      <c r="I975">
        <v>0</v>
      </c>
      <c r="J975">
        <v>1</v>
      </c>
      <c r="K975">
        <v>0</v>
      </c>
      <c r="L975">
        <f>('Added Columns'!L975-'Added Columns'!L$1)/'Added Columns'!L$3</f>
        <v>0</v>
      </c>
      <c r="M975">
        <f>('Added Columns'!M975-'Added Columns'!M$1)/'Added Columns'!M$3</f>
        <v>0.75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>('Added Columns'!T975-'Added Columns'!T$1)/'Added Columns'!T$3</f>
        <v>0.33333333333333331</v>
      </c>
      <c r="U975">
        <f>('Added Columns'!U975-'Added Columns'!U$1)/'Added Columns'!U$3</f>
        <v>0.82857142857142863</v>
      </c>
      <c r="V975">
        <f>('Added Columns'!V975-'Added Columns'!V$1)/'Added Columns'!V$3</f>
        <v>0.66666666666666663</v>
      </c>
      <c r="W975">
        <f>('Added Columns'!W975-'Added Columns'!W$1)/'Added Columns'!W$3</f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f>('Added Columns'!AG975-'Added Columns'!AG$1)/'Added Columns'!AG$3</f>
        <v>0.33333333333333331</v>
      </c>
      <c r="AH975">
        <v>0</v>
      </c>
      <c r="AI975">
        <v>1</v>
      </c>
      <c r="AJ975">
        <v>0</v>
      </c>
      <c r="AK975">
        <f>('Added Columns'!AK975-'Added Columns'!AK$1)/'Added Columns'!AK$3</f>
        <v>7.2564507635597686E-2</v>
      </c>
      <c r="AL975">
        <f>('Added Columns'!AL975-'Added Columns'!AL$1)/'Added Columns'!AL$3</f>
        <v>0.187432242521582</v>
      </c>
      <c r="AM975">
        <f>('Added Columns'!AM975-'Added Columns'!AM$1)/'Added Columns'!AM$3</f>
        <v>0.33333333333333331</v>
      </c>
      <c r="AN975">
        <v>0</v>
      </c>
      <c r="AO975">
        <f>('Added Columns'!AO975-'Added Columns'!AO$1)/'Added Columns'!AO$3</f>
        <v>0.7857142857142857</v>
      </c>
      <c r="AP975">
        <f>('Added Columns'!AP975-'Added Columns'!AP$1)/'Added Columns'!AP$3</f>
        <v>1</v>
      </c>
      <c r="AQ975">
        <f>('Added Columns'!AQ975-'Added Columns'!AQ$1)/'Added Columns'!AQ$3</f>
        <v>0.66666666666666663</v>
      </c>
      <c r="AR975">
        <f>('Added Columns'!AR975-'Added Columns'!AR$1)/'Added Columns'!AR$3</f>
        <v>0.33333333333333331</v>
      </c>
      <c r="AS975">
        <f>('Added Columns'!AS975-'Added Columns'!AS$1)/'Added Columns'!AS$3</f>
        <v>0.17499999999999999</v>
      </c>
      <c r="AT975">
        <f>('Added Columns'!AT975-'Added Columns'!AT$1)/'Added Columns'!AT$3</f>
        <v>0.5</v>
      </c>
      <c r="AU975">
        <f>('Added Columns'!AU975-'Added Columns'!AU$1)/'Added Columns'!AU$3</f>
        <v>0.66666666666666663</v>
      </c>
      <c r="AV975">
        <f>('Added Columns'!AV975-'Added Columns'!AV$1)/'Added Columns'!AV$3</f>
        <v>0.1</v>
      </c>
      <c r="AW975">
        <f>('Added Columns'!AW975-'Added Columns'!AW$1)/'Added Columns'!AW$3</f>
        <v>0.1111111111111111</v>
      </c>
      <c r="AX975">
        <f>('Added Columns'!AX975-'Added Columns'!AX$1)/'Added Columns'!AX$3</f>
        <v>0</v>
      </c>
      <c r="AY975">
        <f>('Added Columns'!AY975-'Added Columns'!AY$1)/'Added Columns'!AY$3</f>
        <v>0.17647058823529413</v>
      </c>
      <c r="AZ975">
        <v>1</v>
      </c>
      <c r="BA975">
        <v>0</v>
      </c>
    </row>
    <row r="976" spans="1:53" x14ac:dyDescent="0.25">
      <c r="A976">
        <v>969</v>
      </c>
      <c r="B976">
        <v>0</v>
      </c>
      <c r="C976">
        <v>1</v>
      </c>
      <c r="D976">
        <f>('Added Columns'!D976-'Added Columns'!D$1)/'Added Columns'!D$3</f>
        <v>0.42857142857142855</v>
      </c>
      <c r="E976">
        <v>0</v>
      </c>
      <c r="F976">
        <v>1</v>
      </c>
      <c r="G976">
        <v>0</v>
      </c>
      <c r="H976">
        <f>('Added Columns'!H976-'Added Columns'!H$1)/'Added Columns'!H$3</f>
        <v>0.36148890479599138</v>
      </c>
      <c r="I976">
        <v>1</v>
      </c>
      <c r="J976">
        <v>0</v>
      </c>
      <c r="K976">
        <v>0</v>
      </c>
      <c r="L976">
        <f>('Added Columns'!L976-'Added Columns'!L$1)/'Added Columns'!L$3</f>
        <v>0.21428571428571427</v>
      </c>
      <c r="M976">
        <f>('Added Columns'!M976-'Added Columns'!M$1)/'Added Columns'!M$3</f>
        <v>0.5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f>('Added Columns'!T976-'Added Columns'!T$1)/'Added Columns'!T$3</f>
        <v>0</v>
      </c>
      <c r="U976">
        <f>('Added Columns'!U976-'Added Columns'!U$1)/'Added Columns'!U$3</f>
        <v>0.75714285714285712</v>
      </c>
      <c r="V976">
        <f>('Added Columns'!V976-'Added Columns'!V$1)/'Added Columns'!V$3</f>
        <v>1</v>
      </c>
      <c r="W976">
        <f>('Added Columns'!W976-'Added Columns'!W$1)/'Added Columns'!W$3</f>
        <v>0.25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f>('Added Columns'!AG976-'Added Columns'!AG$1)/'Added Columns'!AG$3</f>
        <v>0</v>
      </c>
      <c r="AH976">
        <v>0</v>
      </c>
      <c r="AI976">
        <v>1</v>
      </c>
      <c r="AJ976">
        <v>0</v>
      </c>
      <c r="AK976">
        <f>('Added Columns'!AK976-'Added Columns'!AK$1)/'Added Columns'!AK$3</f>
        <v>0.19115323854660349</v>
      </c>
      <c r="AL976">
        <f>('Added Columns'!AL976-'Added Columns'!AL$1)/'Added Columns'!AL$3</f>
        <v>6.7054808271431437E-3</v>
      </c>
      <c r="AM976">
        <f>('Added Columns'!AM976-'Added Columns'!AM$1)/'Added Columns'!AM$3</f>
        <v>0.22222222222222221</v>
      </c>
      <c r="AN976">
        <v>0</v>
      </c>
      <c r="AO976">
        <f>('Added Columns'!AO976-'Added Columns'!AO$1)/'Added Columns'!AO$3</f>
        <v>0.35714285714285715</v>
      </c>
      <c r="AP976">
        <f>('Added Columns'!AP976-'Added Columns'!AP$1)/'Added Columns'!AP$3</f>
        <v>0</v>
      </c>
      <c r="AQ976">
        <f>('Added Columns'!AQ976-'Added Columns'!AQ$1)/'Added Columns'!AQ$3</f>
        <v>1</v>
      </c>
      <c r="AR976">
        <f>('Added Columns'!AR976-'Added Columns'!AR$1)/'Added Columns'!AR$3</f>
        <v>0.33333333333333331</v>
      </c>
      <c r="AS976">
        <f>('Added Columns'!AS976-'Added Columns'!AS$1)/'Added Columns'!AS$3</f>
        <v>0.42499999999999999</v>
      </c>
      <c r="AT976">
        <f>('Added Columns'!AT976-'Added Columns'!AT$1)/'Added Columns'!AT$3</f>
        <v>0.33333333333333331</v>
      </c>
      <c r="AU976">
        <f>('Added Columns'!AU976-'Added Columns'!AU$1)/'Added Columns'!AU$3</f>
        <v>0.33333333333333331</v>
      </c>
      <c r="AV976">
        <f>('Added Columns'!AV976-'Added Columns'!AV$1)/'Added Columns'!AV$3</f>
        <v>0.375</v>
      </c>
      <c r="AW976">
        <f>('Added Columns'!AW976-'Added Columns'!AW$1)/'Added Columns'!AW$3</f>
        <v>0.3888888888888889</v>
      </c>
      <c r="AX976">
        <f>('Added Columns'!AX976-'Added Columns'!AX$1)/'Added Columns'!AX$3</f>
        <v>0.4</v>
      </c>
      <c r="AY976">
        <f>('Added Columns'!AY976-'Added Columns'!AY$1)/'Added Columns'!AY$3</f>
        <v>0.76470588235294112</v>
      </c>
      <c r="AZ976">
        <v>1</v>
      </c>
      <c r="BA976">
        <v>0</v>
      </c>
    </row>
    <row r="977" spans="1:53" x14ac:dyDescent="0.25">
      <c r="A977">
        <v>970</v>
      </c>
      <c r="B977">
        <v>1</v>
      </c>
      <c r="C977">
        <v>0</v>
      </c>
      <c r="D977">
        <f>('Added Columns'!D977-'Added Columns'!D$1)/'Added Columns'!D$3</f>
        <v>0.7142857142857143</v>
      </c>
      <c r="E977">
        <v>1</v>
      </c>
      <c r="F977">
        <v>0</v>
      </c>
      <c r="G977">
        <v>0</v>
      </c>
      <c r="H977">
        <f>('Added Columns'!H977-'Added Columns'!H$1)/'Added Columns'!H$3</f>
        <v>0.53901216893342874</v>
      </c>
      <c r="I977">
        <v>0</v>
      </c>
      <c r="J977">
        <v>1</v>
      </c>
      <c r="K977">
        <v>0</v>
      </c>
      <c r="L977">
        <f>('Added Columns'!L977-'Added Columns'!L$1)/'Added Columns'!L$3</f>
        <v>0.10714285714285714</v>
      </c>
      <c r="M977">
        <f>('Added Columns'!M977-'Added Columns'!M$1)/'Added Columns'!M$3</f>
        <v>0.5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f>('Added Columns'!T977-'Added Columns'!T$1)/'Added Columns'!T$3</f>
        <v>1</v>
      </c>
      <c r="U977">
        <f>('Added Columns'!U977-'Added Columns'!U$1)/'Added Columns'!U$3</f>
        <v>0.34285714285714286</v>
      </c>
      <c r="V977">
        <f>('Added Columns'!V977-'Added Columns'!V$1)/'Added Columns'!V$3</f>
        <v>0.66666666666666663</v>
      </c>
      <c r="W977">
        <f>('Added Columns'!W977-'Added Columns'!W$1)/'Added Columns'!W$3</f>
        <v>0.5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f>('Added Columns'!AG977-'Added Columns'!AG$1)/'Added Columns'!AG$3</f>
        <v>1</v>
      </c>
      <c r="AH977">
        <v>0</v>
      </c>
      <c r="AI977">
        <v>0</v>
      </c>
      <c r="AJ977">
        <v>1</v>
      </c>
      <c r="AK977">
        <f>('Added Columns'!AK977-'Added Columns'!AK$1)/'Added Columns'!AK$3</f>
        <v>0.36276987888362294</v>
      </c>
      <c r="AL977">
        <f>('Added Columns'!AL977-'Added Columns'!AL$1)/'Added Columns'!AL$3</f>
        <v>0.66701465569162821</v>
      </c>
      <c r="AM977">
        <f>('Added Columns'!AM977-'Added Columns'!AM$1)/'Added Columns'!AM$3</f>
        <v>0.1111111111111111</v>
      </c>
      <c r="AN977">
        <v>0</v>
      </c>
      <c r="AO977">
        <f>('Added Columns'!AO977-'Added Columns'!AO$1)/'Added Columns'!AO$3</f>
        <v>0</v>
      </c>
      <c r="AP977">
        <f>('Added Columns'!AP977-'Added Columns'!AP$1)/'Added Columns'!AP$3</f>
        <v>0</v>
      </c>
      <c r="AQ977">
        <f>('Added Columns'!AQ977-'Added Columns'!AQ$1)/'Added Columns'!AQ$3</f>
        <v>0.66666666666666663</v>
      </c>
      <c r="AR977">
        <f>('Added Columns'!AR977-'Added Columns'!AR$1)/'Added Columns'!AR$3</f>
        <v>0</v>
      </c>
      <c r="AS977">
        <f>('Added Columns'!AS977-'Added Columns'!AS$1)/'Added Columns'!AS$3</f>
        <v>0.27500000000000002</v>
      </c>
      <c r="AT977">
        <f>('Added Columns'!AT977-'Added Columns'!AT$1)/'Added Columns'!AT$3</f>
        <v>0.33333333333333331</v>
      </c>
      <c r="AU977">
        <f>('Added Columns'!AU977-'Added Columns'!AU$1)/'Added Columns'!AU$3</f>
        <v>0.66666666666666663</v>
      </c>
      <c r="AV977">
        <f>('Added Columns'!AV977-'Added Columns'!AV$1)/'Added Columns'!AV$3</f>
        <v>0.25</v>
      </c>
      <c r="AW977">
        <f>('Added Columns'!AW977-'Added Columns'!AW$1)/'Added Columns'!AW$3</f>
        <v>0.5</v>
      </c>
      <c r="AX977">
        <f>('Added Columns'!AX977-'Added Columns'!AX$1)/'Added Columns'!AX$3</f>
        <v>0</v>
      </c>
      <c r="AY977">
        <f>('Added Columns'!AY977-'Added Columns'!AY$1)/'Added Columns'!AY$3</f>
        <v>0.47058823529411764</v>
      </c>
      <c r="AZ977">
        <v>1</v>
      </c>
      <c r="BA977">
        <v>0</v>
      </c>
    </row>
    <row r="978" spans="1:53" x14ac:dyDescent="0.25">
      <c r="A978">
        <v>971</v>
      </c>
      <c r="B978">
        <v>0</v>
      </c>
      <c r="C978">
        <v>1</v>
      </c>
      <c r="D978">
        <f>('Added Columns'!D978-'Added Columns'!D$1)/'Added Columns'!D$3</f>
        <v>0.21428571428571427</v>
      </c>
      <c r="E978">
        <v>1</v>
      </c>
      <c r="F978">
        <v>0</v>
      </c>
      <c r="G978">
        <v>0</v>
      </c>
      <c r="H978">
        <f>('Added Columns'!H978-'Added Columns'!H$1)/'Added Columns'!H$3</f>
        <v>0.85110952040085897</v>
      </c>
      <c r="I978">
        <v>1</v>
      </c>
      <c r="J978">
        <v>0</v>
      </c>
      <c r="K978">
        <v>0</v>
      </c>
      <c r="L978">
        <f>('Added Columns'!L978-'Added Columns'!L$1)/'Added Columns'!L$3</f>
        <v>0.35714285714285715</v>
      </c>
      <c r="M978">
        <f>('Added Columns'!M978-'Added Columns'!M$1)/'Added Columns'!M$3</f>
        <v>0.5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f>('Added Columns'!T978-'Added Columns'!T$1)/'Added Columns'!T$3</f>
        <v>0.66666666666666663</v>
      </c>
      <c r="U978">
        <f>('Added Columns'!U978-'Added Columns'!U$1)/'Added Columns'!U$3</f>
        <v>0.97142857142857142</v>
      </c>
      <c r="V978">
        <f>('Added Columns'!V978-'Added Columns'!V$1)/'Added Columns'!V$3</f>
        <v>1</v>
      </c>
      <c r="W978">
        <f>('Added Columns'!W978-'Added Columns'!W$1)/'Added Columns'!W$3</f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f>('Added Columns'!AG978-'Added Columns'!AG$1)/'Added Columns'!AG$3</f>
        <v>1</v>
      </c>
      <c r="AH978">
        <v>0</v>
      </c>
      <c r="AI978">
        <v>1</v>
      </c>
      <c r="AJ978">
        <v>0</v>
      </c>
      <c r="AK978">
        <f>('Added Columns'!AK978-'Added Columns'!AK$1)/'Added Columns'!AK$3</f>
        <v>8.0305423907319637E-2</v>
      </c>
      <c r="AL978">
        <f>('Added Columns'!AL978-'Added Columns'!AL$1)/'Added Columns'!AL$3</f>
        <v>0.17799638626781772</v>
      </c>
      <c r="AM978">
        <f>('Added Columns'!AM978-'Added Columns'!AM$1)/'Added Columns'!AM$3</f>
        <v>0.88888888888888884</v>
      </c>
      <c r="AN978">
        <v>0</v>
      </c>
      <c r="AO978">
        <f>('Added Columns'!AO978-'Added Columns'!AO$1)/'Added Columns'!AO$3</f>
        <v>0.21428571428571427</v>
      </c>
      <c r="AP978">
        <f>('Added Columns'!AP978-'Added Columns'!AP$1)/'Added Columns'!AP$3</f>
        <v>0</v>
      </c>
      <c r="AQ978">
        <f>('Added Columns'!AQ978-'Added Columns'!AQ$1)/'Added Columns'!AQ$3</f>
        <v>0.33333333333333331</v>
      </c>
      <c r="AR978">
        <f>('Added Columns'!AR978-'Added Columns'!AR$1)/'Added Columns'!AR$3</f>
        <v>0.33333333333333331</v>
      </c>
      <c r="AS978">
        <f>('Added Columns'!AS978-'Added Columns'!AS$1)/'Added Columns'!AS$3</f>
        <v>0.125</v>
      </c>
      <c r="AT978">
        <f>('Added Columns'!AT978-'Added Columns'!AT$1)/'Added Columns'!AT$3</f>
        <v>0.66666666666666663</v>
      </c>
      <c r="AU978">
        <f>('Added Columns'!AU978-'Added Columns'!AU$1)/'Added Columns'!AU$3</f>
        <v>0.66666666666666663</v>
      </c>
      <c r="AV978">
        <f>('Added Columns'!AV978-'Added Columns'!AV$1)/'Added Columns'!AV$3</f>
        <v>2.5000000000000001E-2</v>
      </c>
      <c r="AW978">
        <f>('Added Columns'!AW978-'Added Columns'!AW$1)/'Added Columns'!AW$3</f>
        <v>0</v>
      </c>
      <c r="AX978">
        <f>('Added Columns'!AX978-'Added Columns'!AX$1)/'Added Columns'!AX$3</f>
        <v>0</v>
      </c>
      <c r="AY978">
        <f>('Added Columns'!AY978-'Added Columns'!AY$1)/'Added Columns'!AY$3</f>
        <v>0</v>
      </c>
      <c r="AZ978">
        <v>1</v>
      </c>
      <c r="BA978">
        <v>0</v>
      </c>
    </row>
    <row r="979" spans="1:53" x14ac:dyDescent="0.25">
      <c r="A979">
        <v>972</v>
      </c>
      <c r="B979">
        <v>0</v>
      </c>
      <c r="C979">
        <v>1</v>
      </c>
      <c r="D979">
        <f>('Added Columns'!D979-'Added Columns'!D$1)/'Added Columns'!D$3</f>
        <v>0.7857142857142857</v>
      </c>
      <c r="E979">
        <v>1</v>
      </c>
      <c r="F979">
        <v>0</v>
      </c>
      <c r="G979">
        <v>0</v>
      </c>
      <c r="H979">
        <f>('Added Columns'!H979-'Added Columns'!H$1)/'Added Columns'!H$3</f>
        <v>0.93271295633500362</v>
      </c>
      <c r="I979">
        <v>0</v>
      </c>
      <c r="J979">
        <v>1</v>
      </c>
      <c r="K979">
        <v>0</v>
      </c>
      <c r="L979">
        <f>('Added Columns'!L979-'Added Columns'!L$1)/'Added Columns'!L$3</f>
        <v>0.35714285714285715</v>
      </c>
      <c r="M979">
        <f>('Added Columns'!M979-'Added Columns'!M$1)/'Added Columns'!M$3</f>
        <v>0.25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f>('Added Columns'!T979-'Added Columns'!T$1)/'Added Columns'!T$3</f>
        <v>1</v>
      </c>
      <c r="U979">
        <f>('Added Columns'!U979-'Added Columns'!U$1)/'Added Columns'!U$3</f>
        <v>0.74285714285714288</v>
      </c>
      <c r="V979">
        <f>('Added Columns'!V979-'Added Columns'!V$1)/'Added Columns'!V$3</f>
        <v>0.33333333333333331</v>
      </c>
      <c r="W979">
        <f>('Added Columns'!W979-'Added Columns'!W$1)/'Added Columns'!W$3</f>
        <v>0.75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f>('Added Columns'!AG979-'Added Columns'!AG$1)/'Added Columns'!AG$3</f>
        <v>0.33333333333333331</v>
      </c>
      <c r="AH979">
        <v>0</v>
      </c>
      <c r="AI979">
        <v>0</v>
      </c>
      <c r="AJ979">
        <v>1</v>
      </c>
      <c r="AK979">
        <f>('Added Columns'!AK979-'Added Columns'!AK$1)/'Added Columns'!AK$3</f>
        <v>0.63891521853607158</v>
      </c>
      <c r="AL979">
        <f>('Added Columns'!AL979-'Added Columns'!AL$1)/'Added Columns'!AL$3</f>
        <v>0.89720939570367397</v>
      </c>
      <c r="AM979">
        <f>('Added Columns'!AM979-'Added Columns'!AM$1)/'Added Columns'!AM$3</f>
        <v>0.33333333333333331</v>
      </c>
      <c r="AN979">
        <v>0</v>
      </c>
      <c r="AO979">
        <f>('Added Columns'!AO979-'Added Columns'!AO$1)/'Added Columns'!AO$3</f>
        <v>0.35714285714285715</v>
      </c>
      <c r="AP979">
        <f>('Added Columns'!AP979-'Added Columns'!AP$1)/'Added Columns'!AP$3</f>
        <v>0</v>
      </c>
      <c r="AQ979">
        <f>('Added Columns'!AQ979-'Added Columns'!AQ$1)/'Added Columns'!AQ$3</f>
        <v>0.33333333333333331</v>
      </c>
      <c r="AR979">
        <f>('Added Columns'!AR979-'Added Columns'!AR$1)/'Added Columns'!AR$3</f>
        <v>0</v>
      </c>
      <c r="AS979">
        <f>('Added Columns'!AS979-'Added Columns'!AS$1)/'Added Columns'!AS$3</f>
        <v>0.72499999999999998</v>
      </c>
      <c r="AT979">
        <f>('Added Columns'!AT979-'Added Columns'!AT$1)/'Added Columns'!AT$3</f>
        <v>0.16666666666666666</v>
      </c>
      <c r="AU979">
        <f>('Added Columns'!AU979-'Added Columns'!AU$1)/'Added Columns'!AU$3</f>
        <v>0.33333333333333331</v>
      </c>
      <c r="AV979">
        <f>('Added Columns'!AV979-'Added Columns'!AV$1)/'Added Columns'!AV$3</f>
        <v>0.125</v>
      </c>
      <c r="AW979">
        <f>('Added Columns'!AW979-'Added Columns'!AW$1)/'Added Columns'!AW$3</f>
        <v>0.1111111111111111</v>
      </c>
      <c r="AX979">
        <f>('Added Columns'!AX979-'Added Columns'!AX$1)/'Added Columns'!AX$3</f>
        <v>0</v>
      </c>
      <c r="AY979">
        <f>('Added Columns'!AY979-'Added Columns'!AY$1)/'Added Columns'!AY$3</f>
        <v>0.17647058823529413</v>
      </c>
      <c r="AZ979">
        <v>1</v>
      </c>
      <c r="BA979">
        <v>0</v>
      </c>
    </row>
    <row r="980" spans="1:53" x14ac:dyDescent="0.25">
      <c r="A980">
        <v>973</v>
      </c>
      <c r="B980">
        <v>0</v>
      </c>
      <c r="C980">
        <v>1</v>
      </c>
      <c r="D980">
        <f>('Added Columns'!D980-'Added Columns'!D$1)/'Added Columns'!D$3</f>
        <v>0</v>
      </c>
      <c r="E980">
        <v>0</v>
      </c>
      <c r="F980">
        <v>0</v>
      </c>
      <c r="G980">
        <v>1</v>
      </c>
      <c r="H980">
        <f>('Added Columns'!H980-'Added Columns'!H$1)/'Added Columns'!H$3</f>
        <v>0.73156764495347171</v>
      </c>
      <c r="I980">
        <v>0</v>
      </c>
      <c r="J980">
        <v>1</v>
      </c>
      <c r="K980">
        <v>0</v>
      </c>
      <c r="L980">
        <f>('Added Columns'!L980-'Added Columns'!L$1)/'Added Columns'!L$3</f>
        <v>0</v>
      </c>
      <c r="M980">
        <f>('Added Columns'!M980-'Added Columns'!M$1)/'Added Columns'!M$3</f>
        <v>0.5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>('Added Columns'!T980-'Added Columns'!T$1)/'Added Columns'!T$3</f>
        <v>1</v>
      </c>
      <c r="U980">
        <f>('Added Columns'!U980-'Added Columns'!U$1)/'Added Columns'!U$3</f>
        <v>0.95714285714285718</v>
      </c>
      <c r="V980">
        <f>('Added Columns'!V980-'Added Columns'!V$1)/'Added Columns'!V$3</f>
        <v>0.66666666666666663</v>
      </c>
      <c r="W980">
        <f>('Added Columns'!W980-'Added Columns'!W$1)/'Added Columns'!W$3</f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f>('Added Columns'!AG980-'Added Columns'!AG$1)/'Added Columns'!AG$3</f>
        <v>1</v>
      </c>
      <c r="AH980">
        <v>0</v>
      </c>
      <c r="AI980">
        <v>0</v>
      </c>
      <c r="AJ980">
        <v>1</v>
      </c>
      <c r="AK980">
        <f>('Added Columns'!AK980-'Added Columns'!AK$1)/'Added Columns'!AK$3</f>
        <v>3.1700895208004211E-2</v>
      </c>
      <c r="AL980">
        <f>('Added Columns'!AL980-'Added Columns'!AL$1)/'Added Columns'!AL$3</f>
        <v>0.69106605099377638</v>
      </c>
      <c r="AM980">
        <f>('Added Columns'!AM980-'Added Columns'!AM$1)/'Added Columns'!AM$3</f>
        <v>0.1111111111111111</v>
      </c>
      <c r="AN980">
        <v>0</v>
      </c>
      <c r="AO980">
        <f>('Added Columns'!AO980-'Added Columns'!AO$1)/'Added Columns'!AO$3</f>
        <v>0.2857142857142857</v>
      </c>
      <c r="AP980">
        <f>('Added Columns'!AP980-'Added Columns'!AP$1)/'Added Columns'!AP$3</f>
        <v>0</v>
      </c>
      <c r="AQ980">
        <f>('Added Columns'!AQ980-'Added Columns'!AQ$1)/'Added Columns'!AQ$3</f>
        <v>0.66666666666666663</v>
      </c>
      <c r="AR980">
        <f>('Added Columns'!AR980-'Added Columns'!AR$1)/'Added Columns'!AR$3</f>
        <v>0</v>
      </c>
      <c r="AS980">
        <f>('Added Columns'!AS980-'Added Columns'!AS$1)/'Added Columns'!AS$3</f>
        <v>0</v>
      </c>
      <c r="AT980">
        <f>('Added Columns'!AT980-'Added Columns'!AT$1)/'Added Columns'!AT$3</f>
        <v>0.83333333333333337</v>
      </c>
      <c r="AU980">
        <f>('Added Columns'!AU980-'Added Columns'!AU$1)/'Added Columns'!AU$3</f>
        <v>1</v>
      </c>
      <c r="AV980">
        <f>('Added Columns'!AV980-'Added Columns'!AV$1)/'Added Columns'!AV$3</f>
        <v>0</v>
      </c>
      <c r="AW980">
        <f>('Added Columns'!AW980-'Added Columns'!AW$1)/'Added Columns'!AW$3</f>
        <v>0</v>
      </c>
      <c r="AX980">
        <f>('Added Columns'!AX980-'Added Columns'!AX$1)/'Added Columns'!AX$3</f>
        <v>0</v>
      </c>
      <c r="AY980">
        <f>('Added Columns'!AY980-'Added Columns'!AY$1)/'Added Columns'!AY$3</f>
        <v>0</v>
      </c>
      <c r="AZ980">
        <v>1</v>
      </c>
      <c r="BA980">
        <v>0</v>
      </c>
    </row>
    <row r="981" spans="1:53" x14ac:dyDescent="0.25">
      <c r="A981">
        <v>974</v>
      </c>
      <c r="B981">
        <v>0</v>
      </c>
      <c r="C981">
        <v>1</v>
      </c>
      <c r="D981">
        <f>('Added Columns'!D981-'Added Columns'!D$1)/'Added Columns'!D$3</f>
        <v>0.40476190476190477</v>
      </c>
      <c r="E981">
        <v>1</v>
      </c>
      <c r="F981">
        <v>0</v>
      </c>
      <c r="G981">
        <v>0</v>
      </c>
      <c r="H981">
        <f>('Added Columns'!H981-'Added Columns'!H$1)/'Added Columns'!H$3</f>
        <v>0.51181102362204722</v>
      </c>
      <c r="I981">
        <v>0</v>
      </c>
      <c r="J981">
        <v>1</v>
      </c>
      <c r="K981">
        <v>0</v>
      </c>
      <c r="L981">
        <f>('Added Columns'!L981-'Added Columns'!L$1)/'Added Columns'!L$3</f>
        <v>0</v>
      </c>
      <c r="M981">
        <f>('Added Columns'!M981-'Added Columns'!M$1)/'Added Columns'!M$3</f>
        <v>0.5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f>('Added Columns'!T981-'Added Columns'!T$1)/'Added Columns'!T$3</f>
        <v>1</v>
      </c>
      <c r="U981">
        <f>('Added Columns'!U981-'Added Columns'!U$1)/'Added Columns'!U$3</f>
        <v>0.42857142857142855</v>
      </c>
      <c r="V981">
        <f>('Added Columns'!V981-'Added Columns'!V$1)/'Added Columns'!V$3</f>
        <v>0.33333333333333331</v>
      </c>
      <c r="W981">
        <f>('Added Columns'!W981-'Added Columns'!W$1)/'Added Columns'!W$3</f>
        <v>0.25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f>('Added Columns'!AG981-'Added Columns'!AG$1)/'Added Columns'!AG$3</f>
        <v>1</v>
      </c>
      <c r="AH981">
        <v>0</v>
      </c>
      <c r="AI981">
        <v>1</v>
      </c>
      <c r="AJ981">
        <v>0</v>
      </c>
      <c r="AK981">
        <f>('Added Columns'!AK981-'Added Columns'!AK$1)/'Added Columns'!AK$3</f>
        <v>0.22927856766719326</v>
      </c>
      <c r="AL981">
        <f>('Added Columns'!AL981-'Added Columns'!AL$1)/'Added Columns'!AL$3</f>
        <v>0.35141537843806464</v>
      </c>
      <c r="AM981">
        <f>('Added Columns'!AM981-'Added Columns'!AM$1)/'Added Columns'!AM$3</f>
        <v>0</v>
      </c>
      <c r="AN981">
        <v>0</v>
      </c>
      <c r="AO981">
        <f>('Added Columns'!AO981-'Added Columns'!AO$1)/'Added Columns'!AO$3</f>
        <v>7.1428571428571425E-2</v>
      </c>
      <c r="AP981">
        <f>('Added Columns'!AP981-'Added Columns'!AP$1)/'Added Columns'!AP$3</f>
        <v>0</v>
      </c>
      <c r="AQ981">
        <f>('Added Columns'!AQ981-'Added Columns'!AQ$1)/'Added Columns'!AQ$3</f>
        <v>0.33333333333333331</v>
      </c>
      <c r="AR981">
        <f>('Added Columns'!AR981-'Added Columns'!AR$1)/'Added Columns'!AR$3</f>
        <v>0.33333333333333331</v>
      </c>
      <c r="AS981">
        <f>('Added Columns'!AS981-'Added Columns'!AS$1)/'Added Columns'!AS$3</f>
        <v>0.25</v>
      </c>
      <c r="AT981">
        <f>('Added Columns'!AT981-'Added Columns'!AT$1)/'Added Columns'!AT$3</f>
        <v>0</v>
      </c>
      <c r="AU981">
        <f>('Added Columns'!AU981-'Added Columns'!AU$1)/'Added Columns'!AU$3</f>
        <v>0.66666666666666663</v>
      </c>
      <c r="AV981">
        <f>('Added Columns'!AV981-'Added Columns'!AV$1)/'Added Columns'!AV$3</f>
        <v>0.22500000000000001</v>
      </c>
      <c r="AW981">
        <f>('Added Columns'!AW981-'Added Columns'!AW$1)/'Added Columns'!AW$3</f>
        <v>0.3888888888888889</v>
      </c>
      <c r="AX981">
        <f>('Added Columns'!AX981-'Added Columns'!AX$1)/'Added Columns'!AX$3</f>
        <v>0</v>
      </c>
      <c r="AY981">
        <f>('Added Columns'!AY981-'Added Columns'!AY$1)/'Added Columns'!AY$3</f>
        <v>0</v>
      </c>
      <c r="AZ981">
        <v>1</v>
      </c>
      <c r="BA981">
        <v>0</v>
      </c>
    </row>
    <row r="982" spans="1:53" x14ac:dyDescent="0.25">
      <c r="A982">
        <v>975</v>
      </c>
      <c r="B982">
        <v>1</v>
      </c>
      <c r="C982">
        <v>0</v>
      </c>
      <c r="D982">
        <f>('Added Columns'!D982-'Added Columns'!D$1)/'Added Columns'!D$3</f>
        <v>0.21428571428571427</v>
      </c>
      <c r="E982">
        <v>0</v>
      </c>
      <c r="F982">
        <v>1</v>
      </c>
      <c r="G982">
        <v>0</v>
      </c>
      <c r="H982">
        <f>('Added Columns'!H982-'Added Columns'!H$1)/'Added Columns'!H$3</f>
        <v>0.49463135289906945</v>
      </c>
      <c r="I982">
        <v>1</v>
      </c>
      <c r="J982">
        <v>0</v>
      </c>
      <c r="K982">
        <v>0</v>
      </c>
      <c r="L982">
        <f>('Added Columns'!L982-'Added Columns'!L$1)/'Added Columns'!L$3</f>
        <v>3.5714285714285712E-2</v>
      </c>
      <c r="M982">
        <f>('Added Columns'!M982-'Added Columns'!M$1)/'Added Columns'!M$3</f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f>('Added Columns'!T982-'Added Columns'!T$1)/'Added Columns'!T$3</f>
        <v>1</v>
      </c>
      <c r="U982">
        <f>('Added Columns'!U982-'Added Columns'!U$1)/'Added Columns'!U$3</f>
        <v>0.18571428571428572</v>
      </c>
      <c r="V982">
        <f>('Added Columns'!V982-'Added Columns'!V$1)/'Added Columns'!V$3</f>
        <v>0</v>
      </c>
      <c r="W982">
        <f>('Added Columns'!W982-'Added Columns'!W$1)/'Added Columns'!W$3</f>
        <v>0.25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f>('Added Columns'!AG982-'Added Columns'!AG$1)/'Added Columns'!AG$3</f>
        <v>1</v>
      </c>
      <c r="AH982">
        <v>0</v>
      </c>
      <c r="AI982">
        <v>0</v>
      </c>
      <c r="AJ982">
        <v>1</v>
      </c>
      <c r="AK982">
        <f>('Added Columns'!AK982-'Added Columns'!AK$1)/'Added Columns'!AK$3</f>
        <v>0.21390205371248025</v>
      </c>
      <c r="AL982">
        <f>('Added Columns'!AL982-'Added Columns'!AL$1)/'Added Columns'!AL$3</f>
        <v>0.7347119052399117</v>
      </c>
      <c r="AM982">
        <f>('Added Columns'!AM982-'Added Columns'!AM$1)/'Added Columns'!AM$3</f>
        <v>0.33333333333333331</v>
      </c>
      <c r="AN982">
        <v>0</v>
      </c>
      <c r="AO982">
        <f>('Added Columns'!AO982-'Added Columns'!AO$1)/'Added Columns'!AO$3</f>
        <v>0.6428571428571429</v>
      </c>
      <c r="AP982">
        <f>('Added Columns'!AP982-'Added Columns'!AP$1)/'Added Columns'!AP$3</f>
        <v>1</v>
      </c>
      <c r="AQ982">
        <f>('Added Columns'!AQ982-'Added Columns'!AQ$1)/'Added Columns'!AQ$3</f>
        <v>0.33333333333333331</v>
      </c>
      <c r="AR982">
        <f>('Added Columns'!AR982-'Added Columns'!AR$1)/'Added Columns'!AR$3</f>
        <v>0</v>
      </c>
      <c r="AS982">
        <f>('Added Columns'!AS982-'Added Columns'!AS$1)/'Added Columns'!AS$3</f>
        <v>0.2</v>
      </c>
      <c r="AT982">
        <f>('Added Columns'!AT982-'Added Columns'!AT$1)/'Added Columns'!AT$3</f>
        <v>0.5</v>
      </c>
      <c r="AU982">
        <f>('Added Columns'!AU982-'Added Columns'!AU$1)/'Added Columns'!AU$3</f>
        <v>0.66666666666666663</v>
      </c>
      <c r="AV982">
        <f>('Added Columns'!AV982-'Added Columns'!AV$1)/'Added Columns'!AV$3</f>
        <v>0.15</v>
      </c>
      <c r="AW982">
        <f>('Added Columns'!AW982-'Added Columns'!AW$1)/'Added Columns'!AW$3</f>
        <v>0.1111111111111111</v>
      </c>
      <c r="AX982">
        <f>('Added Columns'!AX982-'Added Columns'!AX$1)/'Added Columns'!AX$3</f>
        <v>0</v>
      </c>
      <c r="AY982">
        <f>('Added Columns'!AY982-'Added Columns'!AY$1)/'Added Columns'!AY$3</f>
        <v>0</v>
      </c>
      <c r="AZ982">
        <v>1</v>
      </c>
      <c r="BA982">
        <v>0</v>
      </c>
    </row>
    <row r="983" spans="1:53" x14ac:dyDescent="0.25">
      <c r="A983">
        <v>976</v>
      </c>
      <c r="B983">
        <v>1</v>
      </c>
      <c r="C983">
        <v>0</v>
      </c>
      <c r="D983">
        <f>('Added Columns'!D983-'Added Columns'!D$1)/'Added Columns'!D$3</f>
        <v>0.88095238095238093</v>
      </c>
      <c r="E983">
        <v>1</v>
      </c>
      <c r="F983">
        <v>0</v>
      </c>
      <c r="G983">
        <v>0</v>
      </c>
      <c r="H983">
        <f>('Added Columns'!H983-'Added Columns'!H$1)/'Added Columns'!H$3</f>
        <v>0.11811023622047244</v>
      </c>
      <c r="I983">
        <v>1</v>
      </c>
      <c r="J983">
        <v>0</v>
      </c>
      <c r="K983">
        <v>0</v>
      </c>
      <c r="L983">
        <f>('Added Columns'!L983-'Added Columns'!L$1)/'Added Columns'!L$3</f>
        <v>0.42857142857142855</v>
      </c>
      <c r="M983">
        <f>('Added Columns'!M983-'Added Columns'!M$1)/'Added Columns'!M$3</f>
        <v>0.75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f>('Added Columns'!T983-'Added Columns'!T$1)/'Added Columns'!T$3</f>
        <v>0</v>
      </c>
      <c r="U983">
        <f>('Added Columns'!U983-'Added Columns'!U$1)/'Added Columns'!U$3</f>
        <v>0.7857142857142857</v>
      </c>
      <c r="V983">
        <f>('Added Columns'!V983-'Added Columns'!V$1)/'Added Columns'!V$3</f>
        <v>1</v>
      </c>
      <c r="W983">
        <f>('Added Columns'!W983-'Added Columns'!W$1)/'Added Columns'!W$3</f>
        <v>0.75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f>('Added Columns'!AG983-'Added Columns'!AG$1)/'Added Columns'!AG$3</f>
        <v>0.66666666666666663</v>
      </c>
      <c r="AH983">
        <v>0</v>
      </c>
      <c r="AI983">
        <v>0</v>
      </c>
      <c r="AJ983">
        <v>1</v>
      </c>
      <c r="AK983">
        <f>('Added Columns'!AK983-'Added Columns'!AK$1)/'Added Columns'!AK$3</f>
        <v>0.66803580832016851</v>
      </c>
      <c r="AL983">
        <f>('Added Columns'!AL983-'Added Columns'!AL$1)/'Added Columns'!AL$3</f>
        <v>0.28841598072676167</v>
      </c>
      <c r="AM983">
        <f>('Added Columns'!AM983-'Added Columns'!AM$1)/'Added Columns'!AM$3</f>
        <v>0.66666666666666663</v>
      </c>
      <c r="AN983">
        <v>1</v>
      </c>
      <c r="AO983">
        <f>('Added Columns'!AO983-'Added Columns'!AO$1)/'Added Columns'!AO$3</f>
        <v>0.42857142857142855</v>
      </c>
      <c r="AP983">
        <f>('Added Columns'!AP983-'Added Columns'!AP$1)/'Added Columns'!AP$3</f>
        <v>0</v>
      </c>
      <c r="AQ983">
        <f>('Added Columns'!AQ983-'Added Columns'!AQ$1)/'Added Columns'!AQ$3</f>
        <v>0.66666666666666663</v>
      </c>
      <c r="AR983">
        <f>('Added Columns'!AR983-'Added Columns'!AR$1)/'Added Columns'!AR$3</f>
        <v>0</v>
      </c>
      <c r="AS983">
        <f>('Added Columns'!AS983-'Added Columns'!AS$1)/'Added Columns'!AS$3</f>
        <v>0.6</v>
      </c>
      <c r="AT983">
        <f>('Added Columns'!AT983-'Added Columns'!AT$1)/'Added Columns'!AT$3</f>
        <v>0.33333333333333331</v>
      </c>
      <c r="AU983">
        <f>('Added Columns'!AU983-'Added Columns'!AU$1)/'Added Columns'!AU$3</f>
        <v>0.33333333333333331</v>
      </c>
      <c r="AV983">
        <f>('Added Columns'!AV983-'Added Columns'!AV$1)/'Added Columns'!AV$3</f>
        <v>0.47499999999999998</v>
      </c>
      <c r="AW983">
        <f>('Added Columns'!AW983-'Added Columns'!AW$1)/'Added Columns'!AW$3</f>
        <v>0.3888888888888889</v>
      </c>
      <c r="AX983">
        <f>('Added Columns'!AX983-'Added Columns'!AX$1)/'Added Columns'!AX$3</f>
        <v>0.2</v>
      </c>
      <c r="AY983">
        <f>('Added Columns'!AY983-'Added Columns'!AY$1)/'Added Columns'!AY$3</f>
        <v>0.47058823529411764</v>
      </c>
      <c r="AZ983">
        <v>1</v>
      </c>
      <c r="BA983">
        <v>1</v>
      </c>
    </row>
    <row r="984" spans="1:53" x14ac:dyDescent="0.25">
      <c r="A984">
        <v>977</v>
      </c>
      <c r="B984">
        <v>1</v>
      </c>
      <c r="C984">
        <v>0</v>
      </c>
      <c r="D984">
        <f>('Added Columns'!D984-'Added Columns'!D$1)/'Added Columns'!D$3</f>
        <v>0.90476190476190477</v>
      </c>
      <c r="E984">
        <v>1</v>
      </c>
      <c r="F984">
        <v>0</v>
      </c>
      <c r="G984">
        <v>0</v>
      </c>
      <c r="H984">
        <f>('Added Columns'!H984-'Added Columns'!H$1)/'Added Columns'!H$3</f>
        <v>0.90694345025053691</v>
      </c>
      <c r="I984">
        <v>0</v>
      </c>
      <c r="J984">
        <v>1</v>
      </c>
      <c r="K984">
        <v>0</v>
      </c>
      <c r="L984">
        <f>('Added Columns'!L984-'Added Columns'!L$1)/'Added Columns'!L$3</f>
        <v>0.7857142857142857</v>
      </c>
      <c r="M984">
        <f>('Added Columns'!M984-'Added Columns'!M$1)/'Added Columns'!M$3</f>
        <v>0.5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f>('Added Columns'!T984-'Added Columns'!T$1)/'Added Columns'!T$3</f>
        <v>1</v>
      </c>
      <c r="U984">
        <f>('Added Columns'!U984-'Added Columns'!U$1)/'Added Columns'!U$3</f>
        <v>0.54285714285714282</v>
      </c>
      <c r="V984">
        <f>('Added Columns'!V984-'Added Columns'!V$1)/'Added Columns'!V$3</f>
        <v>0.66666666666666663</v>
      </c>
      <c r="W984">
        <f>('Added Columns'!W984-'Added Columns'!W$1)/'Added Columns'!W$3</f>
        <v>0.75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f>('Added Columns'!AG984-'Added Columns'!AG$1)/'Added Columns'!AG$3</f>
        <v>0.33333333333333331</v>
      </c>
      <c r="AH984">
        <v>0</v>
      </c>
      <c r="AI984">
        <v>1</v>
      </c>
      <c r="AJ984">
        <v>0</v>
      </c>
      <c r="AK984">
        <f>('Added Columns'!AK984-'Added Columns'!AK$1)/'Added Columns'!AK$3</f>
        <v>0.65260663507109007</v>
      </c>
      <c r="AL984">
        <f>('Added Columns'!AL984-'Added Columns'!AL$1)/'Added Columns'!AL$3</f>
        <v>0.64810279060429632</v>
      </c>
      <c r="AM984">
        <f>('Added Columns'!AM984-'Added Columns'!AM$1)/'Added Columns'!AM$3</f>
        <v>0.44444444444444442</v>
      </c>
      <c r="AN984">
        <v>1</v>
      </c>
      <c r="AO984">
        <f>('Added Columns'!AO984-'Added Columns'!AO$1)/'Added Columns'!AO$3</f>
        <v>7.1428571428571425E-2</v>
      </c>
      <c r="AP984">
        <f>('Added Columns'!AP984-'Added Columns'!AP$1)/'Added Columns'!AP$3</f>
        <v>0</v>
      </c>
      <c r="AQ984">
        <f>('Added Columns'!AQ984-'Added Columns'!AQ$1)/'Added Columns'!AQ$3</f>
        <v>0</v>
      </c>
      <c r="AR984">
        <f>('Added Columns'!AR984-'Added Columns'!AR$1)/'Added Columns'!AR$3</f>
        <v>0.33333333333333331</v>
      </c>
      <c r="AS984">
        <f>('Added Columns'!AS984-'Added Columns'!AS$1)/'Added Columns'!AS$3</f>
        <v>0.82499999999999996</v>
      </c>
      <c r="AT984">
        <f>('Added Columns'!AT984-'Added Columns'!AT$1)/'Added Columns'!AT$3</f>
        <v>0</v>
      </c>
      <c r="AU984">
        <f>('Added Columns'!AU984-'Added Columns'!AU$1)/'Added Columns'!AU$3</f>
        <v>0.66666666666666663</v>
      </c>
      <c r="AV984">
        <f>('Added Columns'!AV984-'Added Columns'!AV$1)/'Added Columns'!AV$3</f>
        <v>0.47499999999999998</v>
      </c>
      <c r="AW984">
        <f>('Added Columns'!AW984-'Added Columns'!AW$1)/'Added Columns'!AW$3</f>
        <v>0.88888888888888884</v>
      </c>
      <c r="AX984">
        <f>('Added Columns'!AX984-'Added Columns'!AX$1)/'Added Columns'!AX$3</f>
        <v>1</v>
      </c>
      <c r="AY984">
        <f>('Added Columns'!AY984-'Added Columns'!AY$1)/'Added Columns'!AY$3</f>
        <v>0.52941176470588236</v>
      </c>
      <c r="AZ984">
        <v>1</v>
      </c>
      <c r="BA984">
        <v>0</v>
      </c>
    </row>
    <row r="985" spans="1:53" x14ac:dyDescent="0.25">
      <c r="A985">
        <v>978</v>
      </c>
      <c r="B985">
        <v>0</v>
      </c>
      <c r="C985">
        <v>1</v>
      </c>
      <c r="D985">
        <f>('Added Columns'!D985-'Added Columns'!D$1)/'Added Columns'!D$3</f>
        <v>0.38095238095238093</v>
      </c>
      <c r="E985">
        <v>0</v>
      </c>
      <c r="F985">
        <v>0</v>
      </c>
      <c r="G985">
        <v>1</v>
      </c>
      <c r="H985">
        <f>('Added Columns'!H985-'Added Columns'!H$1)/'Added Columns'!H$3</f>
        <v>0.64209019327129568</v>
      </c>
      <c r="I985">
        <v>0</v>
      </c>
      <c r="J985">
        <v>1</v>
      </c>
      <c r="K985">
        <v>0</v>
      </c>
      <c r="L985">
        <f>('Added Columns'!L985-'Added Columns'!L$1)/'Added Columns'!L$3</f>
        <v>0.8928571428571429</v>
      </c>
      <c r="M985">
        <f>('Added Columns'!M985-'Added Columns'!M$1)/'Added Columns'!M$3</f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f>('Added Columns'!T985-'Added Columns'!T$1)/'Added Columns'!T$3</f>
        <v>0</v>
      </c>
      <c r="U985">
        <f>('Added Columns'!U985-'Added Columns'!U$1)/'Added Columns'!U$3</f>
        <v>0.88571428571428568</v>
      </c>
      <c r="V985">
        <f>('Added Columns'!V985-'Added Columns'!V$1)/'Added Columns'!V$3</f>
        <v>0.33333333333333331</v>
      </c>
      <c r="W985">
        <f>('Added Columns'!W985-'Added Columns'!W$1)/'Added Columns'!W$3</f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f>('Added Columns'!AG985-'Added Columns'!AG$1)/'Added Columns'!AG$3</f>
        <v>0.66666666666666663</v>
      </c>
      <c r="AH985">
        <v>1</v>
      </c>
      <c r="AI985">
        <v>0</v>
      </c>
      <c r="AJ985">
        <v>0</v>
      </c>
      <c r="AK985">
        <f>('Added Columns'!AK985-'Added Columns'!AK$1)/'Added Columns'!AK$3</f>
        <v>5.3712480252764615E-2</v>
      </c>
      <c r="AL985">
        <f>('Added Columns'!AL985-'Added Columns'!AL$1)/'Added Columns'!AL$3</f>
        <v>0.55398514354547279</v>
      </c>
      <c r="AM985">
        <f>('Added Columns'!AM985-'Added Columns'!AM$1)/'Added Columns'!AM$3</f>
        <v>0.1111111111111111</v>
      </c>
      <c r="AN985">
        <v>0</v>
      </c>
      <c r="AO985">
        <f>('Added Columns'!AO985-'Added Columns'!AO$1)/'Added Columns'!AO$3</f>
        <v>0.6428571428571429</v>
      </c>
      <c r="AP985">
        <f>('Added Columns'!AP985-'Added Columns'!AP$1)/'Added Columns'!AP$3</f>
        <v>1</v>
      </c>
      <c r="AQ985">
        <f>('Added Columns'!AQ985-'Added Columns'!AQ$1)/'Added Columns'!AQ$3</f>
        <v>0.66666666666666663</v>
      </c>
      <c r="AR985">
        <f>('Added Columns'!AR985-'Added Columns'!AR$1)/'Added Columns'!AR$3</f>
        <v>1</v>
      </c>
      <c r="AS985">
        <f>('Added Columns'!AS985-'Added Columns'!AS$1)/'Added Columns'!AS$3</f>
        <v>0.125</v>
      </c>
      <c r="AT985">
        <f>('Added Columns'!AT985-'Added Columns'!AT$1)/'Added Columns'!AT$3</f>
        <v>0.33333333333333331</v>
      </c>
      <c r="AU985">
        <f>('Added Columns'!AU985-'Added Columns'!AU$1)/'Added Columns'!AU$3</f>
        <v>0.66666666666666663</v>
      </c>
      <c r="AV985">
        <f>('Added Columns'!AV985-'Added Columns'!AV$1)/'Added Columns'!AV$3</f>
        <v>0.125</v>
      </c>
      <c r="AW985">
        <f>('Added Columns'!AW985-'Added Columns'!AW$1)/'Added Columns'!AW$3</f>
        <v>0.22222222222222221</v>
      </c>
      <c r="AX985">
        <f>('Added Columns'!AX985-'Added Columns'!AX$1)/'Added Columns'!AX$3</f>
        <v>0</v>
      </c>
      <c r="AY985">
        <f>('Added Columns'!AY985-'Added Columns'!AY$1)/'Added Columns'!AY$3</f>
        <v>0</v>
      </c>
      <c r="AZ985">
        <v>1</v>
      </c>
      <c r="BA985">
        <v>0</v>
      </c>
    </row>
    <row r="986" spans="1:53" x14ac:dyDescent="0.25">
      <c r="A986">
        <v>979</v>
      </c>
      <c r="B986">
        <v>0</v>
      </c>
      <c r="C986">
        <v>1</v>
      </c>
      <c r="D986">
        <f>('Added Columns'!D986-'Added Columns'!D$1)/'Added Columns'!D$3</f>
        <v>0.52380952380952384</v>
      </c>
      <c r="E986">
        <v>1</v>
      </c>
      <c r="F986">
        <v>0</v>
      </c>
      <c r="G986">
        <v>0</v>
      </c>
      <c r="H986">
        <f>('Added Columns'!H986-'Added Columns'!H$1)/'Added Columns'!H$3</f>
        <v>0.78740157480314965</v>
      </c>
      <c r="I986">
        <v>0</v>
      </c>
      <c r="J986">
        <v>1</v>
      </c>
      <c r="K986">
        <v>0</v>
      </c>
      <c r="L986">
        <f>('Added Columns'!L986-'Added Columns'!L$1)/'Added Columns'!L$3</f>
        <v>3.5714285714285712E-2</v>
      </c>
      <c r="M986">
        <f>('Added Columns'!M986-'Added Columns'!M$1)/'Added Columns'!M$3</f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f>('Added Columns'!T986-'Added Columns'!T$1)/'Added Columns'!T$3</f>
        <v>0.33333333333333331</v>
      </c>
      <c r="U986">
        <f>('Added Columns'!U986-'Added Columns'!U$1)/'Added Columns'!U$3</f>
        <v>0.84285714285714286</v>
      </c>
      <c r="V986">
        <f>('Added Columns'!V986-'Added Columns'!V$1)/'Added Columns'!V$3</f>
        <v>1</v>
      </c>
      <c r="W986">
        <f>('Added Columns'!W986-'Added Columns'!W$1)/'Added Columns'!W$3</f>
        <v>0.25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f>('Added Columns'!AG986-'Added Columns'!AG$1)/'Added Columns'!AG$3</f>
        <v>0.66666666666666663</v>
      </c>
      <c r="AH986">
        <v>1</v>
      </c>
      <c r="AI986">
        <v>0</v>
      </c>
      <c r="AJ986">
        <v>0</v>
      </c>
      <c r="AK986">
        <f>('Added Columns'!AK986-'Added Columns'!AK$1)/'Added Columns'!AK$3</f>
        <v>0.28267509215376513</v>
      </c>
      <c r="AL986">
        <f>('Added Columns'!AL986-'Added Columns'!AL$1)/'Added Columns'!AL$3</f>
        <v>0.47355952619955832</v>
      </c>
      <c r="AM986">
        <f>('Added Columns'!AM986-'Added Columns'!AM$1)/'Added Columns'!AM$3</f>
        <v>0.55555555555555558</v>
      </c>
      <c r="AN986">
        <v>0</v>
      </c>
      <c r="AO986">
        <f>('Added Columns'!AO986-'Added Columns'!AO$1)/'Added Columns'!AO$3</f>
        <v>0.6428571428571429</v>
      </c>
      <c r="AP986">
        <f>('Added Columns'!AP986-'Added Columns'!AP$1)/'Added Columns'!AP$3</f>
        <v>1</v>
      </c>
      <c r="AQ986">
        <f>('Added Columns'!AQ986-'Added Columns'!AQ$1)/'Added Columns'!AQ$3</f>
        <v>0.33333333333333331</v>
      </c>
      <c r="AR986">
        <f>('Added Columns'!AR986-'Added Columns'!AR$1)/'Added Columns'!AR$3</f>
        <v>1</v>
      </c>
      <c r="AS986">
        <f>('Added Columns'!AS986-'Added Columns'!AS$1)/'Added Columns'!AS$3</f>
        <v>0.375</v>
      </c>
      <c r="AT986">
        <f>('Added Columns'!AT986-'Added Columns'!AT$1)/'Added Columns'!AT$3</f>
        <v>0</v>
      </c>
      <c r="AU986">
        <f>('Added Columns'!AU986-'Added Columns'!AU$1)/'Added Columns'!AU$3</f>
        <v>0.66666666666666663</v>
      </c>
      <c r="AV986">
        <f>('Added Columns'!AV986-'Added Columns'!AV$1)/'Added Columns'!AV$3</f>
        <v>0.3</v>
      </c>
      <c r="AW986">
        <f>('Added Columns'!AW986-'Added Columns'!AW$1)/'Added Columns'!AW$3</f>
        <v>0.61111111111111116</v>
      </c>
      <c r="AX986">
        <f>('Added Columns'!AX986-'Added Columns'!AX$1)/'Added Columns'!AX$3</f>
        <v>0.73333333333333328</v>
      </c>
      <c r="AY986">
        <f>('Added Columns'!AY986-'Added Columns'!AY$1)/'Added Columns'!AY$3</f>
        <v>0.47058823529411764</v>
      </c>
      <c r="AZ986">
        <v>1</v>
      </c>
      <c r="BA986">
        <v>0</v>
      </c>
    </row>
    <row r="987" spans="1:53" x14ac:dyDescent="0.25">
      <c r="A987">
        <v>980</v>
      </c>
      <c r="B987">
        <v>1</v>
      </c>
      <c r="C987">
        <v>0</v>
      </c>
      <c r="D987">
        <f>('Added Columns'!D987-'Added Columns'!D$1)/'Added Columns'!D$3</f>
        <v>0.38095238095238093</v>
      </c>
      <c r="E987">
        <v>1</v>
      </c>
      <c r="F987">
        <v>0</v>
      </c>
      <c r="G987">
        <v>0</v>
      </c>
      <c r="H987">
        <f>('Added Columns'!H987-'Added Columns'!H$1)/'Added Columns'!H$3</f>
        <v>0.13099498926270581</v>
      </c>
      <c r="I987">
        <v>0</v>
      </c>
      <c r="J987">
        <v>1</v>
      </c>
      <c r="K987">
        <v>0</v>
      </c>
      <c r="L987">
        <f>('Added Columns'!L987-'Added Columns'!L$1)/'Added Columns'!L$3</f>
        <v>1</v>
      </c>
      <c r="M987">
        <f>('Added Columns'!M987-'Added Columns'!M$1)/'Added Columns'!M$3</f>
        <v>0.5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f>('Added Columns'!T987-'Added Columns'!T$1)/'Added Columns'!T$3</f>
        <v>0.33333333333333331</v>
      </c>
      <c r="U987">
        <f>('Added Columns'!U987-'Added Columns'!U$1)/'Added Columns'!U$3</f>
        <v>0.8</v>
      </c>
      <c r="V987">
        <f>('Added Columns'!V987-'Added Columns'!V$1)/'Added Columns'!V$3</f>
        <v>0.66666666666666663</v>
      </c>
      <c r="W987">
        <f>('Added Columns'!W987-'Added Columns'!W$1)/'Added Columns'!W$3</f>
        <v>0.25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f>('Added Columns'!AG987-'Added Columns'!AG$1)/'Added Columns'!AG$3</f>
        <v>0.66666666666666663</v>
      </c>
      <c r="AH987">
        <v>0</v>
      </c>
      <c r="AI987">
        <v>1</v>
      </c>
      <c r="AJ987">
        <v>0</v>
      </c>
      <c r="AK987">
        <f>('Added Columns'!AK987-'Added Columns'!AK$1)/'Added Columns'!AK$3</f>
        <v>0.23275408109531331</v>
      </c>
      <c r="AL987">
        <f>('Added Columns'!AL987-'Added Columns'!AL$1)/'Added Columns'!AL$3</f>
        <v>0.61822927123067661</v>
      </c>
      <c r="AM987">
        <f>('Added Columns'!AM987-'Added Columns'!AM$1)/'Added Columns'!AM$3</f>
        <v>0.44444444444444442</v>
      </c>
      <c r="AN987">
        <v>0</v>
      </c>
      <c r="AO987">
        <f>('Added Columns'!AO987-'Added Columns'!AO$1)/'Added Columns'!AO$3</f>
        <v>0.14285714285714285</v>
      </c>
      <c r="AP987">
        <f>('Added Columns'!AP987-'Added Columns'!AP$1)/'Added Columns'!AP$3</f>
        <v>0</v>
      </c>
      <c r="AQ987">
        <f>('Added Columns'!AQ987-'Added Columns'!AQ$1)/'Added Columns'!AQ$3</f>
        <v>0</v>
      </c>
      <c r="AR987">
        <f>('Added Columns'!AR987-'Added Columns'!AR$1)/'Added Columns'!AR$3</f>
        <v>0.66666666666666663</v>
      </c>
      <c r="AS987">
        <f>('Added Columns'!AS987-'Added Columns'!AS$1)/'Added Columns'!AS$3</f>
        <v>0.25</v>
      </c>
      <c r="AT987">
        <f>('Added Columns'!AT987-'Added Columns'!AT$1)/'Added Columns'!AT$3</f>
        <v>0.16666666666666666</v>
      </c>
      <c r="AU987">
        <f>('Added Columns'!AU987-'Added Columns'!AU$1)/'Added Columns'!AU$3</f>
        <v>0.66666666666666663</v>
      </c>
      <c r="AV987">
        <f>('Added Columns'!AV987-'Added Columns'!AV$1)/'Added Columns'!AV$3</f>
        <v>0.2</v>
      </c>
      <c r="AW987">
        <f>('Added Columns'!AW987-'Added Columns'!AW$1)/'Added Columns'!AW$3</f>
        <v>0.3888888888888889</v>
      </c>
      <c r="AX987">
        <f>('Added Columns'!AX987-'Added Columns'!AX$1)/'Added Columns'!AX$3</f>
        <v>0.46666666666666667</v>
      </c>
      <c r="AY987">
        <f>('Added Columns'!AY987-'Added Columns'!AY$1)/'Added Columns'!AY$3</f>
        <v>0.41176470588235292</v>
      </c>
      <c r="AZ987">
        <v>1</v>
      </c>
      <c r="BA987">
        <v>0</v>
      </c>
    </row>
    <row r="988" spans="1:53" x14ac:dyDescent="0.25">
      <c r="A988">
        <v>981</v>
      </c>
      <c r="B988">
        <v>0</v>
      </c>
      <c r="C988">
        <v>1</v>
      </c>
      <c r="D988">
        <f>('Added Columns'!D988-'Added Columns'!D$1)/'Added Columns'!D$3</f>
        <v>0.30952380952380953</v>
      </c>
      <c r="E988">
        <v>0</v>
      </c>
      <c r="F988">
        <v>1</v>
      </c>
      <c r="G988">
        <v>0</v>
      </c>
      <c r="H988">
        <f>('Added Columns'!H988-'Added Columns'!H$1)/'Added Columns'!H$3</f>
        <v>0.43020758768790263</v>
      </c>
      <c r="I988">
        <v>1</v>
      </c>
      <c r="J988">
        <v>0</v>
      </c>
      <c r="K988">
        <v>0</v>
      </c>
      <c r="L988">
        <f>('Added Columns'!L988-'Added Columns'!L$1)/'Added Columns'!L$3</f>
        <v>3.5714285714285712E-2</v>
      </c>
      <c r="M988">
        <f>('Added Columns'!M988-'Added Columns'!M$1)/'Added Columns'!M$3</f>
        <v>0.5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f>('Added Columns'!T988-'Added Columns'!T$1)/'Added Columns'!T$3</f>
        <v>0.66666666666666663</v>
      </c>
      <c r="U988">
        <f>('Added Columns'!U988-'Added Columns'!U$1)/'Added Columns'!U$3</f>
        <v>0.8571428571428571</v>
      </c>
      <c r="V988">
        <f>('Added Columns'!V988-'Added Columns'!V$1)/'Added Columns'!V$3</f>
        <v>0.33333333333333331</v>
      </c>
      <c r="W988">
        <f>('Added Columns'!W988-'Added Columns'!W$1)/'Added Columns'!W$3</f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f>('Added Columns'!AG988-'Added Columns'!AG$1)/'Added Columns'!AG$3</f>
        <v>1</v>
      </c>
      <c r="AH988">
        <v>0</v>
      </c>
      <c r="AI988">
        <v>0</v>
      </c>
      <c r="AJ988">
        <v>1</v>
      </c>
      <c r="AK988">
        <f>('Added Columns'!AK988-'Added Columns'!AK$1)/'Added Columns'!AK$3</f>
        <v>9.3522906793048977E-2</v>
      </c>
      <c r="AL988">
        <f>('Added Columns'!AL988-'Added Columns'!AL$1)/'Added Columns'!AL$3</f>
        <v>0.39301345111423408</v>
      </c>
      <c r="AM988">
        <f>('Added Columns'!AM988-'Added Columns'!AM$1)/'Added Columns'!AM$3</f>
        <v>0.77777777777777779</v>
      </c>
      <c r="AN988">
        <v>0</v>
      </c>
      <c r="AO988">
        <f>('Added Columns'!AO988-'Added Columns'!AO$1)/'Added Columns'!AO$3</f>
        <v>0.21428571428571427</v>
      </c>
      <c r="AP988">
        <f>('Added Columns'!AP988-'Added Columns'!AP$1)/'Added Columns'!AP$3</f>
        <v>0</v>
      </c>
      <c r="AQ988">
        <f>('Added Columns'!AQ988-'Added Columns'!AQ$1)/'Added Columns'!AQ$3</f>
        <v>0.66666666666666663</v>
      </c>
      <c r="AR988">
        <f>('Added Columns'!AR988-'Added Columns'!AR$1)/'Added Columns'!AR$3</f>
        <v>0</v>
      </c>
      <c r="AS988">
        <f>('Added Columns'!AS988-'Added Columns'!AS$1)/'Added Columns'!AS$3</f>
        <v>7.4999999999999997E-2</v>
      </c>
      <c r="AT988">
        <f>('Added Columns'!AT988-'Added Columns'!AT$1)/'Added Columns'!AT$3</f>
        <v>0.5</v>
      </c>
      <c r="AU988">
        <f>('Added Columns'!AU988-'Added Columns'!AU$1)/'Added Columns'!AU$3</f>
        <v>1</v>
      </c>
      <c r="AV988">
        <f>('Added Columns'!AV988-'Added Columns'!AV$1)/'Added Columns'!AV$3</f>
        <v>2.5000000000000001E-2</v>
      </c>
      <c r="AW988">
        <f>('Added Columns'!AW988-'Added Columns'!AW$1)/'Added Columns'!AW$3</f>
        <v>0</v>
      </c>
      <c r="AX988">
        <f>('Added Columns'!AX988-'Added Columns'!AX$1)/'Added Columns'!AX$3</f>
        <v>0</v>
      </c>
      <c r="AY988">
        <f>('Added Columns'!AY988-'Added Columns'!AY$1)/'Added Columns'!AY$3</f>
        <v>0</v>
      </c>
      <c r="AZ988">
        <v>1</v>
      </c>
      <c r="BA988">
        <v>1</v>
      </c>
    </row>
    <row r="989" spans="1:53" x14ac:dyDescent="0.25">
      <c r="A989">
        <v>982</v>
      </c>
      <c r="B989">
        <v>0</v>
      </c>
      <c r="C989">
        <v>1</v>
      </c>
      <c r="D989">
        <f>('Added Columns'!D989-'Added Columns'!D$1)/'Added Columns'!D$3</f>
        <v>0.40476190476190477</v>
      </c>
      <c r="E989">
        <v>0</v>
      </c>
      <c r="F989">
        <v>1</v>
      </c>
      <c r="G989">
        <v>0</v>
      </c>
      <c r="H989">
        <f>('Added Columns'!H989-'Added Columns'!H$1)/'Added Columns'!H$3</f>
        <v>0.40085898353614891</v>
      </c>
      <c r="I989">
        <v>1</v>
      </c>
      <c r="J989">
        <v>0</v>
      </c>
      <c r="K989">
        <v>0</v>
      </c>
      <c r="L989">
        <f>('Added Columns'!L989-'Added Columns'!L$1)/'Added Columns'!L$3</f>
        <v>0.6071428571428571</v>
      </c>
      <c r="M989">
        <f>('Added Columns'!M989-'Added Columns'!M$1)/'Added Columns'!M$3</f>
        <v>0.75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f>('Added Columns'!T989-'Added Columns'!T$1)/'Added Columns'!T$3</f>
        <v>1</v>
      </c>
      <c r="U989">
        <f>('Added Columns'!U989-'Added Columns'!U$1)/'Added Columns'!U$3</f>
        <v>0.52857142857142858</v>
      </c>
      <c r="V989">
        <f>('Added Columns'!V989-'Added Columns'!V$1)/'Added Columns'!V$3</f>
        <v>0.66666666666666663</v>
      </c>
      <c r="W989">
        <f>('Added Columns'!W989-'Added Columns'!W$1)/'Added Columns'!W$3</f>
        <v>0.25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f>('Added Columns'!AG989-'Added Columns'!AG$1)/'Added Columns'!AG$3</f>
        <v>0.66666666666666663</v>
      </c>
      <c r="AH989">
        <v>0</v>
      </c>
      <c r="AI989">
        <v>1</v>
      </c>
      <c r="AJ989">
        <v>0</v>
      </c>
      <c r="AK989">
        <f>('Added Columns'!AK989-'Added Columns'!AK$1)/'Added Columns'!AK$3</f>
        <v>0.18983675618746709</v>
      </c>
      <c r="AL989">
        <f>('Added Columns'!AL989-'Added Columns'!AL$1)/'Added Columns'!AL$3</f>
        <v>0.85099377635013052</v>
      </c>
      <c r="AM989">
        <f>('Added Columns'!AM989-'Added Columns'!AM$1)/'Added Columns'!AM$3</f>
        <v>0</v>
      </c>
      <c r="AN989">
        <v>1</v>
      </c>
      <c r="AO989">
        <f>('Added Columns'!AO989-'Added Columns'!AO$1)/'Added Columns'!AO$3</f>
        <v>0.5</v>
      </c>
      <c r="AP989">
        <f>('Added Columns'!AP989-'Added Columns'!AP$1)/'Added Columns'!AP$3</f>
        <v>0</v>
      </c>
      <c r="AQ989">
        <f>('Added Columns'!AQ989-'Added Columns'!AQ$1)/'Added Columns'!AQ$3</f>
        <v>0.66666666666666663</v>
      </c>
      <c r="AR989">
        <f>('Added Columns'!AR989-'Added Columns'!AR$1)/'Added Columns'!AR$3</f>
        <v>0.33333333333333331</v>
      </c>
      <c r="AS989">
        <f>('Added Columns'!AS989-'Added Columns'!AS$1)/'Added Columns'!AS$3</f>
        <v>0.125</v>
      </c>
      <c r="AT989">
        <f>('Added Columns'!AT989-'Added Columns'!AT$1)/'Added Columns'!AT$3</f>
        <v>0</v>
      </c>
      <c r="AU989">
        <f>('Added Columns'!AU989-'Added Columns'!AU$1)/'Added Columns'!AU$3</f>
        <v>0.33333333333333331</v>
      </c>
      <c r="AV989">
        <f>('Added Columns'!AV989-'Added Columns'!AV$1)/'Added Columns'!AV$3</f>
        <v>0.1</v>
      </c>
      <c r="AW989">
        <f>('Added Columns'!AW989-'Added Columns'!AW$1)/'Added Columns'!AW$3</f>
        <v>0.1111111111111111</v>
      </c>
      <c r="AX989">
        <f>('Added Columns'!AX989-'Added Columns'!AX$1)/'Added Columns'!AX$3</f>
        <v>0.2</v>
      </c>
      <c r="AY989">
        <f>('Added Columns'!AY989-'Added Columns'!AY$1)/'Added Columns'!AY$3</f>
        <v>0.11764705882352941</v>
      </c>
      <c r="AZ989">
        <v>1</v>
      </c>
      <c r="BA989">
        <v>1</v>
      </c>
    </row>
    <row r="990" spans="1:53" x14ac:dyDescent="0.25">
      <c r="A990">
        <v>983</v>
      </c>
      <c r="B990">
        <v>1</v>
      </c>
      <c r="C990">
        <v>0</v>
      </c>
      <c r="D990">
        <f>('Added Columns'!D990-'Added Columns'!D$1)/'Added Columns'!D$3</f>
        <v>0.47619047619047616</v>
      </c>
      <c r="E990">
        <v>0</v>
      </c>
      <c r="F990">
        <v>1</v>
      </c>
      <c r="G990">
        <v>0</v>
      </c>
      <c r="H990">
        <f>('Added Columns'!H990-'Added Columns'!H$1)/'Added Columns'!H$3</f>
        <v>0.42304939155332855</v>
      </c>
      <c r="I990">
        <v>0</v>
      </c>
      <c r="J990">
        <v>1</v>
      </c>
      <c r="K990">
        <v>0</v>
      </c>
      <c r="L990">
        <f>('Added Columns'!L990-'Added Columns'!L$1)/'Added Columns'!L$3</f>
        <v>0.21428571428571427</v>
      </c>
      <c r="M990">
        <f>('Added Columns'!M990-'Added Columns'!M$1)/'Added Columns'!M$3</f>
        <v>0.5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f>('Added Columns'!T990-'Added Columns'!T$1)/'Added Columns'!T$3</f>
        <v>1</v>
      </c>
      <c r="U990">
        <f>('Added Columns'!U990-'Added Columns'!U$1)/'Added Columns'!U$3</f>
        <v>0.38571428571428573</v>
      </c>
      <c r="V990">
        <f>('Added Columns'!V990-'Added Columns'!V$1)/'Added Columns'!V$3</f>
        <v>1</v>
      </c>
      <c r="W990">
        <f>('Added Columns'!W990-'Added Columns'!W$1)/'Added Columns'!W$3</f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f>('Added Columns'!AG990-'Added Columns'!AG$1)/'Added Columns'!AG$3</f>
        <v>0.66666666666666663</v>
      </c>
      <c r="AH990">
        <v>1</v>
      </c>
      <c r="AI990">
        <v>0</v>
      </c>
      <c r="AJ990">
        <v>0</v>
      </c>
      <c r="AK990">
        <f>('Added Columns'!AK990-'Added Columns'!AK$1)/'Added Columns'!AK$3</f>
        <v>8.4307530279094253E-2</v>
      </c>
      <c r="AL990">
        <f>('Added Columns'!AL990-'Added Columns'!AL$1)/'Added Columns'!AL$3</f>
        <v>0.5482433246336077</v>
      </c>
      <c r="AM990">
        <f>('Added Columns'!AM990-'Added Columns'!AM$1)/'Added Columns'!AM$3</f>
        <v>0.1111111111111111</v>
      </c>
      <c r="AN990">
        <v>0</v>
      </c>
      <c r="AO990">
        <f>('Added Columns'!AO990-'Added Columns'!AO$1)/'Added Columns'!AO$3</f>
        <v>0</v>
      </c>
      <c r="AP990">
        <f>('Added Columns'!AP990-'Added Columns'!AP$1)/'Added Columns'!AP$3</f>
        <v>0</v>
      </c>
      <c r="AQ990">
        <f>('Added Columns'!AQ990-'Added Columns'!AQ$1)/'Added Columns'!AQ$3</f>
        <v>1</v>
      </c>
      <c r="AR990">
        <f>('Added Columns'!AR990-'Added Columns'!AR$1)/'Added Columns'!AR$3</f>
        <v>1</v>
      </c>
      <c r="AS990">
        <f>('Added Columns'!AS990-'Added Columns'!AS$1)/'Added Columns'!AS$3</f>
        <v>0.1</v>
      </c>
      <c r="AT990">
        <f>('Added Columns'!AT990-'Added Columns'!AT$1)/'Added Columns'!AT$3</f>
        <v>0.33333333333333331</v>
      </c>
      <c r="AU990">
        <f>('Added Columns'!AU990-'Added Columns'!AU$1)/'Added Columns'!AU$3</f>
        <v>0.66666666666666663</v>
      </c>
      <c r="AV990">
        <f>('Added Columns'!AV990-'Added Columns'!AV$1)/'Added Columns'!AV$3</f>
        <v>0.1</v>
      </c>
      <c r="AW990">
        <f>('Added Columns'!AW990-'Added Columns'!AW$1)/'Added Columns'!AW$3</f>
        <v>0.1111111111111111</v>
      </c>
      <c r="AX990">
        <f>('Added Columns'!AX990-'Added Columns'!AX$1)/'Added Columns'!AX$3</f>
        <v>0</v>
      </c>
      <c r="AY990">
        <f>('Added Columns'!AY990-'Added Columns'!AY$1)/'Added Columns'!AY$3</f>
        <v>0.17647058823529413</v>
      </c>
      <c r="AZ990">
        <v>1</v>
      </c>
      <c r="BA990">
        <v>0</v>
      </c>
    </row>
    <row r="991" spans="1:53" x14ac:dyDescent="0.25">
      <c r="A991">
        <v>984</v>
      </c>
      <c r="B991">
        <v>0</v>
      </c>
      <c r="C991">
        <v>1</v>
      </c>
      <c r="D991">
        <f>('Added Columns'!D991-'Added Columns'!D$1)/'Added Columns'!D$3</f>
        <v>0.38095238095238093</v>
      </c>
      <c r="E991">
        <v>1</v>
      </c>
      <c r="F991">
        <v>0</v>
      </c>
      <c r="G991">
        <v>0</v>
      </c>
      <c r="H991">
        <f>('Added Columns'!H991-'Added Columns'!H$1)/'Added Columns'!H$3</f>
        <v>0.21617752326413744</v>
      </c>
      <c r="I991">
        <v>0</v>
      </c>
      <c r="J991">
        <v>1</v>
      </c>
      <c r="K991">
        <v>0</v>
      </c>
      <c r="L991">
        <f>('Added Columns'!L991-'Added Columns'!L$1)/'Added Columns'!L$3</f>
        <v>3.5714285714285712E-2</v>
      </c>
      <c r="M991">
        <f>('Added Columns'!M991-'Added Columns'!M$1)/'Added Columns'!M$3</f>
        <v>0.75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f>('Added Columns'!T991-'Added Columns'!T$1)/'Added Columns'!T$3</f>
        <v>0.66666666666666663</v>
      </c>
      <c r="U991">
        <f>('Added Columns'!U991-'Added Columns'!U$1)/'Added Columns'!U$3</f>
        <v>0.97142857142857142</v>
      </c>
      <c r="V991">
        <f>('Added Columns'!V991-'Added Columns'!V$1)/'Added Columns'!V$3</f>
        <v>0.66666666666666663</v>
      </c>
      <c r="W991">
        <f>('Added Columns'!W991-'Added Columns'!W$1)/'Added Columns'!W$3</f>
        <v>0.25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f>('Added Columns'!AG991-'Added Columns'!AG$1)/'Added Columns'!AG$3</f>
        <v>1</v>
      </c>
      <c r="AH991">
        <v>0</v>
      </c>
      <c r="AI991">
        <v>0</v>
      </c>
      <c r="AJ991">
        <v>1</v>
      </c>
      <c r="AK991">
        <f>('Added Columns'!AK991-'Added Columns'!AK$1)/'Added Columns'!AK$3</f>
        <v>0.29899947340705635</v>
      </c>
      <c r="AL991">
        <f>('Added Columns'!AL991-'Added Columns'!AL$1)/'Added Columns'!AL$3</f>
        <v>0.16338084721943386</v>
      </c>
      <c r="AM991">
        <f>('Added Columns'!AM991-'Added Columns'!AM$1)/'Added Columns'!AM$3</f>
        <v>0.1111111111111111</v>
      </c>
      <c r="AN991">
        <v>0</v>
      </c>
      <c r="AO991">
        <f>('Added Columns'!AO991-'Added Columns'!AO$1)/'Added Columns'!AO$3</f>
        <v>0</v>
      </c>
      <c r="AP991">
        <f>('Added Columns'!AP991-'Added Columns'!AP$1)/'Added Columns'!AP$3</f>
        <v>0</v>
      </c>
      <c r="AQ991">
        <f>('Added Columns'!AQ991-'Added Columns'!AQ$1)/'Added Columns'!AQ$3</f>
        <v>1</v>
      </c>
      <c r="AR991">
        <f>('Added Columns'!AR991-'Added Columns'!AR$1)/'Added Columns'!AR$3</f>
        <v>0</v>
      </c>
      <c r="AS991">
        <f>('Added Columns'!AS991-'Added Columns'!AS$1)/'Added Columns'!AS$3</f>
        <v>0.35</v>
      </c>
      <c r="AT991">
        <f>('Added Columns'!AT991-'Added Columns'!AT$1)/'Added Columns'!AT$3</f>
        <v>0.33333333333333331</v>
      </c>
      <c r="AU991">
        <f>('Added Columns'!AU991-'Added Columns'!AU$1)/'Added Columns'!AU$3</f>
        <v>1</v>
      </c>
      <c r="AV991">
        <f>('Added Columns'!AV991-'Added Columns'!AV$1)/'Added Columns'!AV$3</f>
        <v>0.35</v>
      </c>
      <c r="AW991">
        <f>('Added Columns'!AW991-'Added Columns'!AW$1)/'Added Columns'!AW$3</f>
        <v>0.61111111111111116</v>
      </c>
      <c r="AX991">
        <f>('Added Columns'!AX991-'Added Columns'!AX$1)/'Added Columns'!AX$3</f>
        <v>0.26666666666666666</v>
      </c>
      <c r="AY991">
        <f>('Added Columns'!AY991-'Added Columns'!AY$1)/'Added Columns'!AY$3</f>
        <v>0.6470588235294118</v>
      </c>
      <c r="AZ991">
        <v>1</v>
      </c>
      <c r="BA991">
        <v>0</v>
      </c>
    </row>
    <row r="992" spans="1:53" x14ac:dyDescent="0.25">
      <c r="A992">
        <v>985</v>
      </c>
      <c r="B992">
        <v>1</v>
      </c>
      <c r="C992">
        <v>0</v>
      </c>
      <c r="D992">
        <f>('Added Columns'!D992-'Added Columns'!D$1)/'Added Columns'!D$3</f>
        <v>0.23809523809523808</v>
      </c>
      <c r="E992">
        <v>1</v>
      </c>
      <c r="F992">
        <v>0</v>
      </c>
      <c r="G992">
        <v>0</v>
      </c>
      <c r="H992">
        <f>('Added Columns'!H992-'Added Columns'!H$1)/'Added Columns'!H$3</f>
        <v>0.45382963493199713</v>
      </c>
      <c r="I992">
        <v>1</v>
      </c>
      <c r="J992">
        <v>0</v>
      </c>
      <c r="K992">
        <v>0</v>
      </c>
      <c r="L992">
        <f>('Added Columns'!L992-'Added Columns'!L$1)/'Added Columns'!L$3</f>
        <v>0.8928571428571429</v>
      </c>
      <c r="M992">
        <f>('Added Columns'!M992-'Added Columns'!M$1)/'Added Columns'!M$3</f>
        <v>0.5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f>('Added Columns'!T992-'Added Columns'!T$1)/'Added Columns'!T$3</f>
        <v>0.66666666666666663</v>
      </c>
      <c r="U992">
        <f>('Added Columns'!U992-'Added Columns'!U$1)/'Added Columns'!U$3</f>
        <v>0.25714285714285712</v>
      </c>
      <c r="V992">
        <f>('Added Columns'!V992-'Added Columns'!V$1)/'Added Columns'!V$3</f>
        <v>0.33333333333333331</v>
      </c>
      <c r="W992">
        <f>('Added Columns'!W992-'Added Columns'!W$1)/'Added Columns'!W$3</f>
        <v>0.25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f>('Added Columns'!AG992-'Added Columns'!AG$1)/'Added Columns'!AG$3</f>
        <v>0</v>
      </c>
      <c r="AH992">
        <v>0</v>
      </c>
      <c r="AI992">
        <v>1</v>
      </c>
      <c r="AJ992">
        <v>0</v>
      </c>
      <c r="AK992">
        <f>('Added Columns'!AK992-'Added Columns'!AK$1)/'Added Columns'!AK$3</f>
        <v>0.19562927856766718</v>
      </c>
      <c r="AL992">
        <f>('Added Columns'!AL992-'Added Columns'!AL$1)/'Added Columns'!AL$3</f>
        <v>0.88889781168440074</v>
      </c>
      <c r="AM992">
        <f>('Added Columns'!AM992-'Added Columns'!AM$1)/'Added Columns'!AM$3</f>
        <v>0.1111111111111111</v>
      </c>
      <c r="AN992">
        <v>0</v>
      </c>
      <c r="AO992">
        <f>('Added Columns'!AO992-'Added Columns'!AO$1)/'Added Columns'!AO$3</f>
        <v>0</v>
      </c>
      <c r="AP992">
        <f>('Added Columns'!AP992-'Added Columns'!AP$1)/'Added Columns'!AP$3</f>
        <v>0</v>
      </c>
      <c r="AQ992">
        <f>('Added Columns'!AQ992-'Added Columns'!AQ$1)/'Added Columns'!AQ$3</f>
        <v>0.66666666666666663</v>
      </c>
      <c r="AR992">
        <f>('Added Columns'!AR992-'Added Columns'!AR$1)/'Added Columns'!AR$3</f>
        <v>0.33333333333333331</v>
      </c>
      <c r="AS992">
        <f>('Added Columns'!AS992-'Added Columns'!AS$1)/'Added Columns'!AS$3</f>
        <v>0.125</v>
      </c>
      <c r="AT992">
        <f>('Added Columns'!AT992-'Added Columns'!AT$1)/'Added Columns'!AT$3</f>
        <v>0</v>
      </c>
      <c r="AU992">
        <f>('Added Columns'!AU992-'Added Columns'!AU$1)/'Added Columns'!AU$3</f>
        <v>0.66666666666666663</v>
      </c>
      <c r="AV992">
        <f>('Added Columns'!AV992-'Added Columns'!AV$1)/'Added Columns'!AV$3</f>
        <v>0.125</v>
      </c>
      <c r="AW992">
        <f>('Added Columns'!AW992-'Added Columns'!AW$1)/'Added Columns'!AW$3</f>
        <v>0.16666666666666666</v>
      </c>
      <c r="AX992">
        <f>('Added Columns'!AX992-'Added Columns'!AX$1)/'Added Columns'!AX$3</f>
        <v>0</v>
      </c>
      <c r="AY992">
        <f>('Added Columns'!AY992-'Added Columns'!AY$1)/'Added Columns'!AY$3</f>
        <v>0.23529411764705882</v>
      </c>
      <c r="AZ992">
        <v>1</v>
      </c>
      <c r="BA992">
        <v>0</v>
      </c>
    </row>
    <row r="993" spans="1:53" x14ac:dyDescent="0.25">
      <c r="A993">
        <v>986</v>
      </c>
      <c r="B993">
        <v>1</v>
      </c>
      <c r="C993">
        <v>0</v>
      </c>
      <c r="D993">
        <f>('Added Columns'!D993-'Added Columns'!D$1)/'Added Columns'!D$3</f>
        <v>0.30952380952380953</v>
      </c>
      <c r="E993">
        <v>1</v>
      </c>
      <c r="F993">
        <v>0</v>
      </c>
      <c r="G993">
        <v>0</v>
      </c>
      <c r="H993">
        <f>('Added Columns'!H993-'Added Columns'!H$1)/'Added Columns'!H$3</f>
        <v>0.16320687186828919</v>
      </c>
      <c r="I993">
        <v>0</v>
      </c>
      <c r="J993">
        <v>1</v>
      </c>
      <c r="K993">
        <v>0</v>
      </c>
      <c r="L993">
        <f>('Added Columns'!L993-'Added Columns'!L$1)/'Added Columns'!L$3</f>
        <v>0.75</v>
      </c>
      <c r="M993">
        <f>('Added Columns'!M993-'Added Columns'!M$1)/'Added Columns'!M$3</f>
        <v>0.75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f>('Added Columns'!T993-'Added Columns'!T$1)/'Added Columns'!T$3</f>
        <v>1</v>
      </c>
      <c r="U993">
        <f>('Added Columns'!U993-'Added Columns'!U$1)/'Added Columns'!U$3</f>
        <v>0.97142857142857142</v>
      </c>
      <c r="V993">
        <f>('Added Columns'!V993-'Added Columns'!V$1)/'Added Columns'!V$3</f>
        <v>0.66666666666666663</v>
      </c>
      <c r="W993">
        <f>('Added Columns'!W993-'Added Columns'!W$1)/'Added Columns'!W$3</f>
        <v>0.25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f>('Added Columns'!AG993-'Added Columns'!AG$1)/'Added Columns'!AG$3</f>
        <v>0.66666666666666663</v>
      </c>
      <c r="AH993">
        <v>0</v>
      </c>
      <c r="AI993">
        <v>1</v>
      </c>
      <c r="AJ993">
        <v>0</v>
      </c>
      <c r="AK993">
        <f>('Added Columns'!AK993-'Added Columns'!AK$1)/'Added Columns'!AK$3</f>
        <v>0.27224855186940494</v>
      </c>
      <c r="AL993">
        <f>('Added Columns'!AL993-'Added Columns'!AL$1)/'Added Columns'!AL$3</f>
        <v>0.76141337080907445</v>
      </c>
      <c r="AM993">
        <f>('Added Columns'!AM993-'Added Columns'!AM$1)/'Added Columns'!AM$3</f>
        <v>0.1111111111111111</v>
      </c>
      <c r="AN993">
        <v>1</v>
      </c>
      <c r="AO993">
        <f>('Added Columns'!AO993-'Added Columns'!AO$1)/'Added Columns'!AO$3</f>
        <v>0.2857142857142857</v>
      </c>
      <c r="AP993">
        <f>('Added Columns'!AP993-'Added Columns'!AP$1)/'Added Columns'!AP$3</f>
        <v>0</v>
      </c>
      <c r="AQ993">
        <f>('Added Columns'!AQ993-'Added Columns'!AQ$1)/'Added Columns'!AQ$3</f>
        <v>1</v>
      </c>
      <c r="AR993">
        <f>('Added Columns'!AR993-'Added Columns'!AR$1)/'Added Columns'!AR$3</f>
        <v>0.66666666666666663</v>
      </c>
      <c r="AS993">
        <f>('Added Columns'!AS993-'Added Columns'!AS$1)/'Added Columns'!AS$3</f>
        <v>0.25</v>
      </c>
      <c r="AT993">
        <f>('Added Columns'!AT993-'Added Columns'!AT$1)/'Added Columns'!AT$3</f>
        <v>0.5</v>
      </c>
      <c r="AU993">
        <f>('Added Columns'!AU993-'Added Columns'!AU$1)/'Added Columns'!AU$3</f>
        <v>0.33333333333333331</v>
      </c>
      <c r="AV993">
        <f>('Added Columns'!AV993-'Added Columns'!AV$1)/'Added Columns'!AV$3</f>
        <v>0.25</v>
      </c>
      <c r="AW993">
        <f>('Added Columns'!AW993-'Added Columns'!AW$1)/'Added Columns'!AW$3</f>
        <v>0.1111111111111111</v>
      </c>
      <c r="AX993">
        <f>('Added Columns'!AX993-'Added Columns'!AX$1)/'Added Columns'!AX$3</f>
        <v>0.4</v>
      </c>
      <c r="AY993">
        <f>('Added Columns'!AY993-'Added Columns'!AY$1)/'Added Columns'!AY$3</f>
        <v>0.41176470588235292</v>
      </c>
      <c r="AZ993">
        <v>1</v>
      </c>
      <c r="BA993">
        <v>1</v>
      </c>
    </row>
    <row r="994" spans="1:53" x14ac:dyDescent="0.25">
      <c r="A994">
        <v>987</v>
      </c>
      <c r="B994">
        <v>1</v>
      </c>
      <c r="C994">
        <v>0</v>
      </c>
      <c r="D994">
        <f>('Added Columns'!D994-'Added Columns'!D$1)/'Added Columns'!D$3</f>
        <v>0.5</v>
      </c>
      <c r="E994">
        <v>1</v>
      </c>
      <c r="F994">
        <v>0</v>
      </c>
      <c r="G994">
        <v>0</v>
      </c>
      <c r="H994">
        <f>('Added Columns'!H994-'Added Columns'!H$1)/'Added Columns'!H$3</f>
        <v>0.99928418038654254</v>
      </c>
      <c r="I994">
        <v>1</v>
      </c>
      <c r="J994">
        <v>0</v>
      </c>
      <c r="K994">
        <v>0</v>
      </c>
      <c r="L994">
        <f>('Added Columns'!L994-'Added Columns'!L$1)/'Added Columns'!L$3</f>
        <v>0.7142857142857143</v>
      </c>
      <c r="M994">
        <f>('Added Columns'!M994-'Added Columns'!M$1)/'Added Columns'!M$3</f>
        <v>0.75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f>('Added Columns'!T994-'Added Columns'!T$1)/'Added Columns'!T$3</f>
        <v>0</v>
      </c>
      <c r="U994">
        <f>('Added Columns'!U994-'Added Columns'!U$1)/'Added Columns'!U$3</f>
        <v>0.2</v>
      </c>
      <c r="V994">
        <f>('Added Columns'!V994-'Added Columns'!V$1)/'Added Columns'!V$3</f>
        <v>0.33333333333333331</v>
      </c>
      <c r="W994">
        <f>('Added Columns'!W994-'Added Columns'!W$1)/'Added Columns'!W$3</f>
        <v>0.25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f>('Added Columns'!AG994-'Added Columns'!AG$1)/'Added Columns'!AG$3</f>
        <v>1</v>
      </c>
      <c r="AH994">
        <v>0</v>
      </c>
      <c r="AI994">
        <v>1</v>
      </c>
      <c r="AJ994">
        <v>0</v>
      </c>
      <c r="AK994">
        <f>('Added Columns'!AK994-'Added Columns'!AK$1)/'Added Columns'!AK$3</f>
        <v>0.26914165350184305</v>
      </c>
      <c r="AL994">
        <f>('Added Columns'!AL994-'Added Columns'!AL$1)/'Added Columns'!AL$3</f>
        <v>5.9144750050190723E-2</v>
      </c>
      <c r="AM994">
        <f>('Added Columns'!AM994-'Added Columns'!AM$1)/'Added Columns'!AM$3</f>
        <v>0.33333333333333331</v>
      </c>
      <c r="AN994">
        <v>1</v>
      </c>
      <c r="AO994">
        <f>('Added Columns'!AO994-'Added Columns'!AO$1)/'Added Columns'!AO$3</f>
        <v>7.1428571428571425E-2</v>
      </c>
      <c r="AP994">
        <f>('Added Columns'!AP994-'Added Columns'!AP$1)/'Added Columns'!AP$3</f>
        <v>0</v>
      </c>
      <c r="AQ994">
        <f>('Added Columns'!AQ994-'Added Columns'!AQ$1)/'Added Columns'!AQ$3</f>
        <v>1</v>
      </c>
      <c r="AR994">
        <f>('Added Columns'!AR994-'Added Columns'!AR$1)/'Added Columns'!AR$3</f>
        <v>0.66666666666666663</v>
      </c>
      <c r="AS994">
        <f>('Added Columns'!AS994-'Added Columns'!AS$1)/'Added Columns'!AS$3</f>
        <v>0.2</v>
      </c>
      <c r="AT994">
        <f>('Added Columns'!AT994-'Added Columns'!AT$1)/'Added Columns'!AT$3</f>
        <v>0.33333333333333331</v>
      </c>
      <c r="AU994">
        <f>('Added Columns'!AU994-'Added Columns'!AU$1)/'Added Columns'!AU$3</f>
        <v>1</v>
      </c>
      <c r="AV994">
        <f>('Added Columns'!AV994-'Added Columns'!AV$1)/'Added Columns'!AV$3</f>
        <v>0.125</v>
      </c>
      <c r="AW994">
        <f>('Added Columns'!AW994-'Added Columns'!AW$1)/'Added Columns'!AW$3</f>
        <v>0.22222222222222221</v>
      </c>
      <c r="AX994">
        <f>('Added Columns'!AX994-'Added Columns'!AX$1)/'Added Columns'!AX$3</f>
        <v>6.6666666666666666E-2</v>
      </c>
      <c r="AY994">
        <f>('Added Columns'!AY994-'Added Columns'!AY$1)/'Added Columns'!AY$3</f>
        <v>0.23529411764705882</v>
      </c>
      <c r="AZ994">
        <v>1</v>
      </c>
      <c r="BA994">
        <v>0</v>
      </c>
    </row>
    <row r="995" spans="1:53" x14ac:dyDescent="0.25">
      <c r="A995">
        <v>988</v>
      </c>
      <c r="B995">
        <v>1</v>
      </c>
      <c r="C995">
        <v>0</v>
      </c>
      <c r="D995">
        <f>('Added Columns'!D995-'Added Columns'!D$1)/'Added Columns'!D$3</f>
        <v>0.7857142857142857</v>
      </c>
      <c r="E995">
        <v>0</v>
      </c>
      <c r="F995">
        <v>1</v>
      </c>
      <c r="G995">
        <v>0</v>
      </c>
      <c r="H995">
        <f>('Added Columns'!H995-'Added Columns'!H$1)/'Added Columns'!H$3</f>
        <v>0.31424481030780244</v>
      </c>
      <c r="I995">
        <v>1</v>
      </c>
      <c r="J995">
        <v>0</v>
      </c>
      <c r="K995">
        <v>0</v>
      </c>
      <c r="L995">
        <f>('Added Columns'!L995-'Added Columns'!L$1)/'Added Columns'!L$3</f>
        <v>3.5714285714285712E-2</v>
      </c>
      <c r="M995">
        <f>('Added Columns'!M995-'Added Columns'!M$1)/'Added Columns'!M$3</f>
        <v>0.5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f>('Added Columns'!T995-'Added Columns'!T$1)/'Added Columns'!T$3</f>
        <v>0.33333333333333331</v>
      </c>
      <c r="U995">
        <f>('Added Columns'!U995-'Added Columns'!U$1)/'Added Columns'!U$3</f>
        <v>0.31428571428571428</v>
      </c>
      <c r="V995">
        <f>('Added Columns'!V995-'Added Columns'!V$1)/'Added Columns'!V$3</f>
        <v>0.66666666666666663</v>
      </c>
      <c r="W995">
        <f>('Added Columns'!W995-'Added Columns'!W$1)/'Added Columns'!W$3</f>
        <v>0.5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f>('Added Columns'!AG995-'Added Columns'!AG$1)/'Added Columns'!AG$3</f>
        <v>0.33333333333333331</v>
      </c>
      <c r="AH995">
        <v>0</v>
      </c>
      <c r="AI995">
        <v>1</v>
      </c>
      <c r="AJ995">
        <v>0</v>
      </c>
      <c r="AK995">
        <f>('Added Columns'!AK995-'Added Columns'!AK$1)/'Added Columns'!AK$3</f>
        <v>0.50484465508162191</v>
      </c>
      <c r="AL995">
        <f>('Added Columns'!AL995-'Added Columns'!AL$1)/'Added Columns'!AL$3</f>
        <v>0.53406946396305965</v>
      </c>
      <c r="AM995">
        <f>('Added Columns'!AM995-'Added Columns'!AM$1)/'Added Columns'!AM$3</f>
        <v>0.22222222222222221</v>
      </c>
      <c r="AN995">
        <v>0</v>
      </c>
      <c r="AO995">
        <f>('Added Columns'!AO995-'Added Columns'!AO$1)/'Added Columns'!AO$3</f>
        <v>0</v>
      </c>
      <c r="AP995">
        <f>('Added Columns'!AP995-'Added Columns'!AP$1)/'Added Columns'!AP$3</f>
        <v>0</v>
      </c>
      <c r="AQ995">
        <f>('Added Columns'!AQ995-'Added Columns'!AQ$1)/'Added Columns'!AQ$3</f>
        <v>0.33333333333333331</v>
      </c>
      <c r="AR995">
        <f>('Added Columns'!AR995-'Added Columns'!AR$1)/'Added Columns'!AR$3</f>
        <v>0</v>
      </c>
      <c r="AS995">
        <f>('Added Columns'!AS995-'Added Columns'!AS$1)/'Added Columns'!AS$3</f>
        <v>0.35</v>
      </c>
      <c r="AT995">
        <f>('Added Columns'!AT995-'Added Columns'!AT$1)/'Added Columns'!AT$3</f>
        <v>0.83333333333333337</v>
      </c>
      <c r="AU995">
        <f>('Added Columns'!AU995-'Added Columns'!AU$1)/'Added Columns'!AU$3</f>
        <v>0.66666666666666663</v>
      </c>
      <c r="AV995">
        <f>('Added Columns'!AV995-'Added Columns'!AV$1)/'Added Columns'!AV$3</f>
        <v>0.1</v>
      </c>
      <c r="AW995">
        <f>('Added Columns'!AW995-'Added Columns'!AW$1)/'Added Columns'!AW$3</f>
        <v>0.1111111111111111</v>
      </c>
      <c r="AX995">
        <f>('Added Columns'!AX995-'Added Columns'!AX$1)/'Added Columns'!AX$3</f>
        <v>0.2</v>
      </c>
      <c r="AY995">
        <f>('Added Columns'!AY995-'Added Columns'!AY$1)/'Added Columns'!AY$3</f>
        <v>0.11764705882352941</v>
      </c>
      <c r="AZ995">
        <v>1</v>
      </c>
      <c r="BA995">
        <v>0</v>
      </c>
    </row>
    <row r="996" spans="1:53" x14ac:dyDescent="0.25">
      <c r="A996">
        <v>989</v>
      </c>
      <c r="B996">
        <v>0</v>
      </c>
      <c r="C996">
        <v>1</v>
      </c>
      <c r="D996">
        <f>('Added Columns'!D996-'Added Columns'!D$1)/'Added Columns'!D$3</f>
        <v>0.54761904761904767</v>
      </c>
      <c r="E996">
        <v>0</v>
      </c>
      <c r="F996">
        <v>1</v>
      </c>
      <c r="G996">
        <v>0</v>
      </c>
      <c r="H996">
        <f>('Added Columns'!H996-'Added Columns'!H$1)/'Added Columns'!H$3</f>
        <v>0.78596993557623474</v>
      </c>
      <c r="I996">
        <v>0</v>
      </c>
      <c r="J996">
        <v>1</v>
      </c>
      <c r="K996">
        <v>0</v>
      </c>
      <c r="L996">
        <f>('Added Columns'!L996-'Added Columns'!L$1)/'Added Columns'!L$3</f>
        <v>0.75</v>
      </c>
      <c r="M996">
        <f>('Added Columns'!M996-'Added Columns'!M$1)/'Added Columns'!M$3</f>
        <v>0.5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f>('Added Columns'!T996-'Added Columns'!T$1)/'Added Columns'!T$3</f>
        <v>1</v>
      </c>
      <c r="U996">
        <f>('Added Columns'!U996-'Added Columns'!U$1)/'Added Columns'!U$3</f>
        <v>0.6428571428571429</v>
      </c>
      <c r="V996">
        <f>('Added Columns'!V996-'Added Columns'!V$1)/'Added Columns'!V$3</f>
        <v>0.66666666666666663</v>
      </c>
      <c r="W996">
        <f>('Added Columns'!W996-'Added Columns'!W$1)/'Added Columns'!W$3</f>
        <v>0.25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f>('Added Columns'!AG996-'Added Columns'!AG$1)/'Added Columns'!AG$3</f>
        <v>1</v>
      </c>
      <c r="AH996">
        <v>1</v>
      </c>
      <c r="AI996">
        <v>0</v>
      </c>
      <c r="AJ996">
        <v>0</v>
      </c>
      <c r="AK996">
        <f>('Added Columns'!AK996-'Added Columns'!AK$1)/'Added Columns'!AK$3</f>
        <v>0.23475513428120062</v>
      </c>
      <c r="AL996">
        <f>('Added Columns'!AL996-'Added Columns'!AL$1)/'Added Columns'!AL$3</f>
        <v>0.47616944388676974</v>
      </c>
      <c r="AM996">
        <f>('Added Columns'!AM996-'Added Columns'!AM$1)/'Added Columns'!AM$3</f>
        <v>0.33333333333333331</v>
      </c>
      <c r="AN996">
        <v>1</v>
      </c>
      <c r="AO996">
        <f>('Added Columns'!AO996-'Added Columns'!AO$1)/'Added Columns'!AO$3</f>
        <v>0.21428571428571427</v>
      </c>
      <c r="AP996">
        <f>('Added Columns'!AP996-'Added Columns'!AP$1)/'Added Columns'!AP$3</f>
        <v>0</v>
      </c>
      <c r="AQ996">
        <f>('Added Columns'!AQ996-'Added Columns'!AQ$1)/'Added Columns'!AQ$3</f>
        <v>0</v>
      </c>
      <c r="AR996">
        <f>('Added Columns'!AR996-'Added Columns'!AR$1)/'Added Columns'!AR$3</f>
        <v>0.66666666666666663</v>
      </c>
      <c r="AS996">
        <f>('Added Columns'!AS996-'Added Columns'!AS$1)/'Added Columns'!AS$3</f>
        <v>0.3</v>
      </c>
      <c r="AT996">
        <f>('Added Columns'!AT996-'Added Columns'!AT$1)/'Added Columns'!AT$3</f>
        <v>0.66666666666666663</v>
      </c>
      <c r="AU996">
        <f>('Added Columns'!AU996-'Added Columns'!AU$1)/'Added Columns'!AU$3</f>
        <v>0.33333333333333331</v>
      </c>
      <c r="AV996">
        <f>('Added Columns'!AV996-'Added Columns'!AV$1)/'Added Columns'!AV$3</f>
        <v>0.15</v>
      </c>
      <c r="AW996">
        <f>('Added Columns'!AW996-'Added Columns'!AW$1)/'Added Columns'!AW$3</f>
        <v>0.1111111111111111</v>
      </c>
      <c r="AX996">
        <f>('Added Columns'!AX996-'Added Columns'!AX$1)/'Added Columns'!AX$3</f>
        <v>0.2</v>
      </c>
      <c r="AY996">
        <f>('Added Columns'!AY996-'Added Columns'!AY$1)/'Added Columns'!AY$3</f>
        <v>0.17647058823529413</v>
      </c>
      <c r="AZ996">
        <v>1</v>
      </c>
      <c r="BA996">
        <v>0</v>
      </c>
    </row>
    <row r="997" spans="1:53" x14ac:dyDescent="0.25">
      <c r="A997">
        <v>990</v>
      </c>
      <c r="B997">
        <v>1</v>
      </c>
      <c r="C997">
        <v>0</v>
      </c>
      <c r="D997">
        <f>('Added Columns'!D997-'Added Columns'!D$1)/'Added Columns'!D$3</f>
        <v>0.45238095238095238</v>
      </c>
      <c r="E997">
        <v>1</v>
      </c>
      <c r="F997">
        <v>0</v>
      </c>
      <c r="G997">
        <v>0</v>
      </c>
      <c r="H997">
        <f>('Added Columns'!H997-'Added Columns'!H$1)/'Added Columns'!H$3</f>
        <v>0.95705082319255552</v>
      </c>
      <c r="I997">
        <v>0</v>
      </c>
      <c r="J997">
        <v>1</v>
      </c>
      <c r="K997">
        <v>0</v>
      </c>
      <c r="L997">
        <f>('Added Columns'!L997-'Added Columns'!L$1)/'Added Columns'!L$3</f>
        <v>0.10714285714285714</v>
      </c>
      <c r="M997">
        <f>('Added Columns'!M997-'Added Columns'!M$1)/'Added Columns'!M$3</f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f>('Added Columns'!T997-'Added Columns'!T$1)/'Added Columns'!T$3</f>
        <v>0.66666666666666663</v>
      </c>
      <c r="U997">
        <f>('Added Columns'!U997-'Added Columns'!U$1)/'Added Columns'!U$3</f>
        <v>0.34285714285714286</v>
      </c>
      <c r="V997">
        <f>('Added Columns'!V997-'Added Columns'!V$1)/'Added Columns'!V$3</f>
        <v>0.66666666666666663</v>
      </c>
      <c r="W997">
        <f>('Added Columns'!W997-'Added Columns'!W$1)/'Added Columns'!W$3</f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f>('Added Columns'!AG997-'Added Columns'!AG$1)/'Added Columns'!AG$3</f>
        <v>0.66666666666666663</v>
      </c>
      <c r="AH997">
        <v>0</v>
      </c>
      <c r="AI997">
        <v>1</v>
      </c>
      <c r="AJ997">
        <v>0</v>
      </c>
      <c r="AK997">
        <f>('Added Columns'!AK997-'Added Columns'!AK$1)/'Added Columns'!AK$3</f>
        <v>0.10463401790416009</v>
      </c>
      <c r="AL997">
        <f>('Added Columns'!AL997-'Added Columns'!AL$1)/'Added Columns'!AL$3</f>
        <v>0.12399116643244329</v>
      </c>
      <c r="AM997">
        <f>('Added Columns'!AM997-'Added Columns'!AM$1)/'Added Columns'!AM$3</f>
        <v>0.77777777777777779</v>
      </c>
      <c r="AN997">
        <v>1</v>
      </c>
      <c r="AO997">
        <f>('Added Columns'!AO997-'Added Columns'!AO$1)/'Added Columns'!AO$3</f>
        <v>0.2857142857142857</v>
      </c>
      <c r="AP997">
        <f>('Added Columns'!AP997-'Added Columns'!AP$1)/'Added Columns'!AP$3</f>
        <v>0</v>
      </c>
      <c r="AQ997">
        <f>('Added Columns'!AQ997-'Added Columns'!AQ$1)/'Added Columns'!AQ$3</f>
        <v>1</v>
      </c>
      <c r="AR997">
        <f>('Added Columns'!AR997-'Added Columns'!AR$1)/'Added Columns'!AR$3</f>
        <v>0</v>
      </c>
      <c r="AS997">
        <f>('Added Columns'!AS997-'Added Columns'!AS$1)/'Added Columns'!AS$3</f>
        <v>0.2</v>
      </c>
      <c r="AT997">
        <f>('Added Columns'!AT997-'Added Columns'!AT$1)/'Added Columns'!AT$3</f>
        <v>0.33333333333333331</v>
      </c>
      <c r="AU997">
        <f>('Added Columns'!AU997-'Added Columns'!AU$1)/'Added Columns'!AU$3</f>
        <v>0.66666666666666663</v>
      </c>
      <c r="AV997">
        <f>('Added Columns'!AV997-'Added Columns'!AV$1)/'Added Columns'!AV$3</f>
        <v>0.15</v>
      </c>
      <c r="AW997">
        <f>('Added Columns'!AW997-'Added Columns'!AW$1)/'Added Columns'!AW$3</f>
        <v>0.22222222222222221</v>
      </c>
      <c r="AX997">
        <f>('Added Columns'!AX997-'Added Columns'!AX$1)/'Added Columns'!AX$3</f>
        <v>6.6666666666666666E-2</v>
      </c>
      <c r="AY997">
        <f>('Added Columns'!AY997-'Added Columns'!AY$1)/'Added Columns'!AY$3</f>
        <v>0.17647058823529413</v>
      </c>
      <c r="AZ997">
        <v>1</v>
      </c>
      <c r="BA997">
        <v>0</v>
      </c>
    </row>
    <row r="998" spans="1:53" x14ac:dyDescent="0.25">
      <c r="A998">
        <v>991</v>
      </c>
      <c r="B998">
        <v>1</v>
      </c>
      <c r="C998">
        <v>0</v>
      </c>
      <c r="D998">
        <f>('Added Columns'!D998-'Added Columns'!D$1)/'Added Columns'!D$3</f>
        <v>0.35714285714285715</v>
      </c>
      <c r="E998">
        <v>0</v>
      </c>
      <c r="F998">
        <v>1</v>
      </c>
      <c r="G998">
        <v>0</v>
      </c>
      <c r="H998">
        <f>('Added Columns'!H998-'Added Columns'!H$1)/'Added Columns'!H$3</f>
        <v>0.72226198997852542</v>
      </c>
      <c r="I998">
        <v>1</v>
      </c>
      <c r="J998">
        <v>0</v>
      </c>
      <c r="K998">
        <v>0</v>
      </c>
      <c r="L998">
        <f>('Added Columns'!L998-'Added Columns'!L$1)/'Added Columns'!L$3</f>
        <v>0.14285714285714285</v>
      </c>
      <c r="M998">
        <f>('Added Columns'!M998-'Added Columns'!M$1)/'Added Columns'!M$3</f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f>('Added Columns'!T998-'Added Columns'!T$1)/'Added Columns'!T$3</f>
        <v>0.33333333333333331</v>
      </c>
      <c r="U998">
        <f>('Added Columns'!U998-'Added Columns'!U$1)/'Added Columns'!U$3</f>
        <v>0.44285714285714284</v>
      </c>
      <c r="V998">
        <f>('Added Columns'!V998-'Added Columns'!V$1)/'Added Columns'!V$3</f>
        <v>0.66666666666666663</v>
      </c>
      <c r="W998">
        <f>('Added Columns'!W998-'Added Columns'!W$1)/'Added Columns'!W$3</f>
        <v>0.25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f>('Added Columns'!AG998-'Added Columns'!AG$1)/'Added Columns'!AG$3</f>
        <v>1</v>
      </c>
      <c r="AH998">
        <v>0</v>
      </c>
      <c r="AI998">
        <v>1</v>
      </c>
      <c r="AJ998">
        <v>0</v>
      </c>
      <c r="AK998">
        <f>('Added Columns'!AK998-'Added Columns'!AK$1)/'Added Columns'!AK$3</f>
        <v>0.47335439705107951</v>
      </c>
      <c r="AL998">
        <f>('Added Columns'!AL998-'Added Columns'!AL$1)/'Added Columns'!AL$3</f>
        <v>0.69058422003613729</v>
      </c>
      <c r="AM998">
        <f>('Added Columns'!AM998-'Added Columns'!AM$1)/'Added Columns'!AM$3</f>
        <v>0.66666666666666663</v>
      </c>
      <c r="AN998">
        <v>0</v>
      </c>
      <c r="AO998">
        <f>('Added Columns'!AO998-'Added Columns'!AO$1)/'Added Columns'!AO$3</f>
        <v>0.14285714285714285</v>
      </c>
      <c r="AP998">
        <f>('Added Columns'!AP998-'Added Columns'!AP$1)/'Added Columns'!AP$3</f>
        <v>0</v>
      </c>
      <c r="AQ998">
        <f>('Added Columns'!AQ998-'Added Columns'!AQ$1)/'Added Columns'!AQ$3</f>
        <v>0</v>
      </c>
      <c r="AR998">
        <f>('Added Columns'!AR998-'Added Columns'!AR$1)/'Added Columns'!AR$3</f>
        <v>0</v>
      </c>
      <c r="AS998">
        <f>('Added Columns'!AS998-'Added Columns'!AS$1)/'Added Columns'!AS$3</f>
        <v>0.2</v>
      </c>
      <c r="AT998">
        <f>('Added Columns'!AT998-'Added Columns'!AT$1)/'Added Columns'!AT$3</f>
        <v>0.33333333333333331</v>
      </c>
      <c r="AU998">
        <f>('Added Columns'!AU998-'Added Columns'!AU$1)/'Added Columns'!AU$3</f>
        <v>1</v>
      </c>
      <c r="AV998">
        <f>('Added Columns'!AV998-'Added Columns'!AV$1)/'Added Columns'!AV$3</f>
        <v>0.125</v>
      </c>
      <c r="AW998">
        <f>('Added Columns'!AW998-'Added Columns'!AW$1)/'Added Columns'!AW$3</f>
        <v>0.22222222222222221</v>
      </c>
      <c r="AX998">
        <f>('Added Columns'!AX998-'Added Columns'!AX$1)/'Added Columns'!AX$3</f>
        <v>6.6666666666666666E-2</v>
      </c>
      <c r="AY998">
        <f>('Added Columns'!AY998-'Added Columns'!AY$1)/'Added Columns'!AY$3</f>
        <v>0.11764705882352941</v>
      </c>
      <c r="AZ998">
        <v>1</v>
      </c>
      <c r="BA998">
        <v>0</v>
      </c>
    </row>
    <row r="999" spans="1:53" x14ac:dyDescent="0.25">
      <c r="A999">
        <v>992</v>
      </c>
      <c r="B999">
        <v>1</v>
      </c>
      <c r="C999">
        <v>0</v>
      </c>
      <c r="D999">
        <f>('Added Columns'!D999-'Added Columns'!D$1)/'Added Columns'!D$3</f>
        <v>0.33333333333333331</v>
      </c>
      <c r="E999">
        <v>1</v>
      </c>
      <c r="F999">
        <v>0</v>
      </c>
      <c r="G999">
        <v>0</v>
      </c>
      <c r="H999">
        <f>('Added Columns'!H999-'Added Columns'!H$1)/'Added Columns'!H$3</f>
        <v>0.28418038654259126</v>
      </c>
      <c r="I999">
        <v>1</v>
      </c>
      <c r="J999">
        <v>0</v>
      </c>
      <c r="K999">
        <v>0</v>
      </c>
      <c r="L999">
        <f>('Added Columns'!L999-'Added Columns'!L$1)/'Added Columns'!L$3</f>
        <v>3.5714285714285712E-2</v>
      </c>
      <c r="M999">
        <f>('Added Columns'!M999-'Added Columns'!M$1)/'Added Columns'!M$3</f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f>('Added Columns'!T999-'Added Columns'!T$1)/'Added Columns'!T$3</f>
        <v>0.66666666666666663</v>
      </c>
      <c r="U999">
        <f>('Added Columns'!U999-'Added Columns'!U$1)/'Added Columns'!U$3</f>
        <v>8.5714285714285715E-2</v>
      </c>
      <c r="V999">
        <f>('Added Columns'!V999-'Added Columns'!V$1)/'Added Columns'!V$3</f>
        <v>0.66666666666666663</v>
      </c>
      <c r="W999">
        <f>('Added Columns'!W999-'Added Columns'!W$1)/'Added Columns'!W$3</f>
        <v>0.25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f>('Added Columns'!AG999-'Added Columns'!AG$1)/'Added Columns'!AG$3</f>
        <v>0.33333333333333331</v>
      </c>
      <c r="AH999">
        <v>0</v>
      </c>
      <c r="AI999">
        <v>1</v>
      </c>
      <c r="AJ999">
        <v>0</v>
      </c>
      <c r="AK999">
        <f>('Added Columns'!AK999-'Added Columns'!AK$1)/'Added Columns'!AK$3</f>
        <v>0.16161137440758294</v>
      </c>
      <c r="AL999">
        <f>('Added Columns'!AL999-'Added Columns'!AL$1)/'Added Columns'!AL$3</f>
        <v>0.73892792611925318</v>
      </c>
      <c r="AM999">
        <f>('Added Columns'!AM999-'Added Columns'!AM$1)/'Added Columns'!AM$3</f>
        <v>0</v>
      </c>
      <c r="AN999">
        <v>1</v>
      </c>
      <c r="AO999">
        <f>('Added Columns'!AO999-'Added Columns'!AO$1)/'Added Columns'!AO$3</f>
        <v>0.14285714285714285</v>
      </c>
      <c r="AP999">
        <f>('Added Columns'!AP999-'Added Columns'!AP$1)/'Added Columns'!AP$3</f>
        <v>0</v>
      </c>
      <c r="AQ999">
        <f>('Added Columns'!AQ999-'Added Columns'!AQ$1)/'Added Columns'!AQ$3</f>
        <v>0</v>
      </c>
      <c r="AR999">
        <f>('Added Columns'!AR999-'Added Columns'!AR$1)/'Added Columns'!AR$3</f>
        <v>1</v>
      </c>
      <c r="AS999">
        <f>('Added Columns'!AS999-'Added Columns'!AS$1)/'Added Columns'!AS$3</f>
        <v>0.1</v>
      </c>
      <c r="AT999">
        <f>('Added Columns'!AT999-'Added Columns'!AT$1)/'Added Columns'!AT$3</f>
        <v>0.5</v>
      </c>
      <c r="AU999">
        <f>('Added Columns'!AU999-'Added Columns'!AU$1)/'Added Columns'!AU$3</f>
        <v>0.33333333333333331</v>
      </c>
      <c r="AV999">
        <f>('Added Columns'!AV999-'Added Columns'!AV$1)/'Added Columns'!AV$3</f>
        <v>7.4999999999999997E-2</v>
      </c>
      <c r="AW999">
        <f>('Added Columns'!AW999-'Added Columns'!AW$1)/'Added Columns'!AW$3</f>
        <v>0.1111111111111111</v>
      </c>
      <c r="AX999">
        <f>('Added Columns'!AX999-'Added Columns'!AX$1)/'Added Columns'!AX$3</f>
        <v>6.6666666666666666E-2</v>
      </c>
      <c r="AY999">
        <f>('Added Columns'!AY999-'Added Columns'!AY$1)/'Added Columns'!AY$3</f>
        <v>0.11764705882352941</v>
      </c>
      <c r="AZ999">
        <v>1</v>
      </c>
      <c r="BA999">
        <v>0</v>
      </c>
    </row>
    <row r="1000" spans="1:53" x14ac:dyDescent="0.25">
      <c r="A1000">
        <v>993</v>
      </c>
      <c r="B1000">
        <v>1</v>
      </c>
      <c r="C1000">
        <v>0</v>
      </c>
      <c r="D1000">
        <f>('Added Columns'!D1000-'Added Columns'!D$1)/'Added Columns'!D$3</f>
        <v>0.5</v>
      </c>
      <c r="E1000">
        <v>0</v>
      </c>
      <c r="F1000">
        <v>0</v>
      </c>
      <c r="G1000">
        <v>1</v>
      </c>
      <c r="H1000">
        <f>('Added Columns'!H1000-'Added Columns'!H$1)/'Added Columns'!H$3</f>
        <v>0.98997852541159626</v>
      </c>
      <c r="I1000">
        <v>0</v>
      </c>
      <c r="J1000">
        <v>1</v>
      </c>
      <c r="K1000">
        <v>0</v>
      </c>
      <c r="L1000">
        <f>('Added Columns'!L1000-'Added Columns'!L$1)/'Added Columns'!L$3</f>
        <v>0.8571428571428571</v>
      </c>
      <c r="M1000">
        <f>('Added Columns'!M1000-'Added Columns'!M$1)/'Added Columns'!M$3</f>
        <v>0.25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f>('Added Columns'!T1000-'Added Columns'!T$1)/'Added Columns'!T$3</f>
        <v>0.66666666666666663</v>
      </c>
      <c r="U1000">
        <f>('Added Columns'!U1000-'Added Columns'!U$1)/'Added Columns'!U$3</f>
        <v>0.58571428571428574</v>
      </c>
      <c r="V1000">
        <f>('Added Columns'!V1000-'Added Columns'!V$1)/'Added Columns'!V$3</f>
        <v>0.66666666666666663</v>
      </c>
      <c r="W1000">
        <f>('Added Columns'!W1000-'Added Columns'!W$1)/'Added Columns'!W$3</f>
        <v>0.5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f>('Added Columns'!AG1000-'Added Columns'!AG$1)/'Added Columns'!AG$3</f>
        <v>0.66666666666666663</v>
      </c>
      <c r="AH1000">
        <v>0</v>
      </c>
      <c r="AI1000">
        <v>1</v>
      </c>
      <c r="AJ1000">
        <v>0</v>
      </c>
      <c r="AK1000">
        <f>('Added Columns'!AK1000-'Added Columns'!AK$1)/'Added Columns'!AK$3</f>
        <v>0.52190626645602944</v>
      </c>
      <c r="AL1000">
        <f>('Added Columns'!AL1000-'Added Columns'!AL$1)/'Added Columns'!AL$3</f>
        <v>5.4406745633406944E-2</v>
      </c>
      <c r="AM1000">
        <f>('Added Columns'!AM1000-'Added Columns'!AM$1)/'Added Columns'!AM$3</f>
        <v>0.33333333333333331</v>
      </c>
      <c r="AN1000">
        <v>0</v>
      </c>
      <c r="AO1000">
        <f>('Added Columns'!AO1000-'Added Columns'!AO$1)/'Added Columns'!AO$3</f>
        <v>0.7142857142857143</v>
      </c>
      <c r="AP1000">
        <f>('Added Columns'!AP1000-'Added Columns'!AP$1)/'Added Columns'!AP$3</f>
        <v>1</v>
      </c>
      <c r="AQ1000">
        <f>('Added Columns'!AQ1000-'Added Columns'!AQ$1)/'Added Columns'!AQ$3</f>
        <v>0.33333333333333331</v>
      </c>
      <c r="AR1000">
        <f>('Added Columns'!AR1000-'Added Columns'!AR$1)/'Added Columns'!AR$3</f>
        <v>0.33333333333333331</v>
      </c>
      <c r="AS1000">
        <f>('Added Columns'!AS1000-'Added Columns'!AS$1)/'Added Columns'!AS$3</f>
        <v>0.32500000000000001</v>
      </c>
      <c r="AT1000">
        <f>('Added Columns'!AT1000-'Added Columns'!AT$1)/'Added Columns'!AT$3</f>
        <v>0.33333333333333331</v>
      </c>
      <c r="AU1000">
        <f>('Added Columns'!AU1000-'Added Columns'!AU$1)/'Added Columns'!AU$3</f>
        <v>0.66666666666666663</v>
      </c>
      <c r="AV1000">
        <f>('Added Columns'!AV1000-'Added Columns'!AV$1)/'Added Columns'!AV$3</f>
        <v>0.15</v>
      </c>
      <c r="AW1000">
        <f>('Added Columns'!AW1000-'Added Columns'!AW$1)/'Added Columns'!AW$3</f>
        <v>0.22222222222222221</v>
      </c>
      <c r="AX1000">
        <f>('Added Columns'!AX1000-'Added Columns'!AX$1)/'Added Columns'!AX$3</f>
        <v>0</v>
      </c>
      <c r="AY1000">
        <f>('Added Columns'!AY1000-'Added Columns'!AY$1)/'Added Columns'!AY$3</f>
        <v>0.29411764705882354</v>
      </c>
      <c r="AZ1000">
        <v>1</v>
      </c>
      <c r="BA1000">
        <v>0</v>
      </c>
    </row>
    <row r="1001" spans="1:53" x14ac:dyDescent="0.25">
      <c r="A1001">
        <v>994</v>
      </c>
      <c r="B1001">
        <v>1</v>
      </c>
      <c r="C1001">
        <v>0</v>
      </c>
      <c r="D1001">
        <f>('Added Columns'!D1001-'Added Columns'!D$1)/'Added Columns'!D$3</f>
        <v>0.16666666666666666</v>
      </c>
      <c r="E1001">
        <v>1</v>
      </c>
      <c r="F1001">
        <v>0</v>
      </c>
      <c r="G1001">
        <v>0</v>
      </c>
      <c r="H1001">
        <f>('Added Columns'!H1001-'Added Columns'!H$1)/'Added Columns'!H$3</f>
        <v>0.90909090909090906</v>
      </c>
      <c r="I1001">
        <v>1</v>
      </c>
      <c r="J1001">
        <v>0</v>
      </c>
      <c r="K1001">
        <v>0</v>
      </c>
      <c r="L1001">
        <f>('Added Columns'!L1001-'Added Columns'!L$1)/'Added Columns'!L$3</f>
        <v>0.6071428571428571</v>
      </c>
      <c r="M1001">
        <f>('Added Columns'!M1001-'Added Columns'!M$1)/'Added Columns'!M$3</f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f>('Added Columns'!T1001-'Added Columns'!T$1)/'Added Columns'!T$3</f>
        <v>0</v>
      </c>
      <c r="U1001">
        <f>('Added Columns'!U1001-'Added Columns'!U$1)/'Added Columns'!U$3</f>
        <v>0.9</v>
      </c>
      <c r="V1001">
        <f>('Added Columns'!V1001-'Added Columns'!V$1)/'Added Columns'!V$3</f>
        <v>1</v>
      </c>
      <c r="W1001">
        <f>('Added Columns'!W1001-'Added Columns'!W$1)/'Added Columns'!W$3</f>
        <v>0.25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f>('Added Columns'!AG1001-'Added Columns'!AG$1)/'Added Columns'!AG$3</f>
        <v>0.66666666666666663</v>
      </c>
      <c r="AH1001">
        <v>0</v>
      </c>
      <c r="AI1001">
        <v>1</v>
      </c>
      <c r="AJ1001">
        <v>0</v>
      </c>
      <c r="AK1001">
        <f>('Added Columns'!AK1001-'Added Columns'!AK$1)/'Added Columns'!AK$3</f>
        <v>0.27503949447077408</v>
      </c>
      <c r="AL1001">
        <f>('Added Columns'!AL1001-'Added Columns'!AL$1)/'Added Columns'!AL$3</f>
        <v>0.41690423609716926</v>
      </c>
      <c r="AM1001">
        <f>('Added Columns'!AM1001-'Added Columns'!AM$1)/'Added Columns'!AM$3</f>
        <v>0.22222222222222221</v>
      </c>
      <c r="AN1001">
        <v>0</v>
      </c>
      <c r="AO1001">
        <f>('Added Columns'!AO1001-'Added Columns'!AO$1)/'Added Columns'!AO$3</f>
        <v>0</v>
      </c>
      <c r="AP1001">
        <f>('Added Columns'!AP1001-'Added Columns'!AP$1)/'Added Columns'!AP$3</f>
        <v>0</v>
      </c>
      <c r="AQ1001">
        <f>('Added Columns'!AQ1001-'Added Columns'!AQ$1)/'Added Columns'!AQ$3</f>
        <v>0.33333333333333331</v>
      </c>
      <c r="AR1001">
        <f>('Added Columns'!AR1001-'Added Columns'!AR$1)/'Added Columns'!AR$3</f>
        <v>0</v>
      </c>
      <c r="AS1001">
        <f>('Added Columns'!AS1001-'Added Columns'!AS$1)/'Added Columns'!AS$3</f>
        <v>0.15</v>
      </c>
      <c r="AT1001">
        <f>('Added Columns'!AT1001-'Added Columns'!AT$1)/'Added Columns'!AT$3</f>
        <v>0.5</v>
      </c>
      <c r="AU1001">
        <f>('Added Columns'!AU1001-'Added Columns'!AU$1)/'Added Columns'!AU$3</f>
        <v>0.33333333333333331</v>
      </c>
      <c r="AV1001">
        <f>('Added Columns'!AV1001-'Added Columns'!AV$1)/'Added Columns'!AV$3</f>
        <v>7.4999999999999997E-2</v>
      </c>
      <c r="AW1001">
        <f>('Added Columns'!AW1001-'Added Columns'!AW$1)/'Added Columns'!AW$3</f>
        <v>0.1111111111111111</v>
      </c>
      <c r="AX1001">
        <f>('Added Columns'!AX1001-'Added Columns'!AX$1)/'Added Columns'!AX$3</f>
        <v>6.6666666666666666E-2</v>
      </c>
      <c r="AY1001">
        <f>('Added Columns'!AY1001-'Added Columns'!AY$1)/'Added Columns'!AY$3</f>
        <v>0.11764705882352941</v>
      </c>
      <c r="AZ1001">
        <v>1</v>
      </c>
      <c r="BA1001">
        <v>0</v>
      </c>
    </row>
    <row r="1002" spans="1:53" x14ac:dyDescent="0.25">
      <c r="A1002">
        <v>995</v>
      </c>
      <c r="B1002">
        <v>0</v>
      </c>
      <c r="C1002">
        <v>1</v>
      </c>
      <c r="D1002">
        <f>('Added Columns'!D1002-'Added Columns'!D$1)/'Added Columns'!D$3</f>
        <v>0.80952380952380953</v>
      </c>
      <c r="E1002">
        <v>0</v>
      </c>
      <c r="F1002">
        <v>1</v>
      </c>
      <c r="G1002">
        <v>0</v>
      </c>
      <c r="H1002">
        <f>('Added Columns'!H1002-'Added Columns'!H$1)/'Added Columns'!H$3</f>
        <v>0.15748031496062992</v>
      </c>
      <c r="I1002">
        <v>0</v>
      </c>
      <c r="J1002">
        <v>1</v>
      </c>
      <c r="K1002">
        <v>0</v>
      </c>
      <c r="L1002">
        <f>('Added Columns'!L1002-'Added Columns'!L$1)/'Added Columns'!L$3</f>
        <v>0.9642857142857143</v>
      </c>
      <c r="M1002">
        <f>('Added Columns'!M1002-'Added Columns'!M$1)/'Added Columns'!M$3</f>
        <v>0.25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f>('Added Columns'!T1002-'Added Columns'!T$1)/'Added Columns'!T$3</f>
        <v>1</v>
      </c>
      <c r="U1002">
        <f>('Added Columns'!U1002-'Added Columns'!U$1)/'Added Columns'!U$3</f>
        <v>0.41428571428571431</v>
      </c>
      <c r="V1002">
        <f>('Added Columns'!V1002-'Added Columns'!V$1)/'Added Columns'!V$3</f>
        <v>1</v>
      </c>
      <c r="W1002">
        <f>('Added Columns'!W1002-'Added Columns'!W$1)/'Added Columns'!W$3</f>
        <v>0.75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f>('Added Columns'!AG1002-'Added Columns'!AG$1)/'Added Columns'!AG$3</f>
        <v>0.66666666666666663</v>
      </c>
      <c r="AH1002">
        <v>0</v>
      </c>
      <c r="AI1002">
        <v>1</v>
      </c>
      <c r="AJ1002">
        <v>0</v>
      </c>
      <c r="AK1002">
        <f>('Added Columns'!AK1002-'Added Columns'!AK$1)/'Added Columns'!AK$3</f>
        <v>0.64444444444444449</v>
      </c>
      <c r="AL1002">
        <f>('Added Columns'!AL1002-'Added Columns'!AL$1)/'Added Columns'!AL$3</f>
        <v>0.30664525195743825</v>
      </c>
      <c r="AM1002">
        <f>('Added Columns'!AM1002-'Added Columns'!AM$1)/'Added Columns'!AM$3</f>
        <v>0.22222222222222221</v>
      </c>
      <c r="AN1002">
        <v>1</v>
      </c>
      <c r="AO1002">
        <f>('Added Columns'!AO1002-'Added Columns'!AO$1)/'Added Columns'!AO$3</f>
        <v>0</v>
      </c>
      <c r="AP1002">
        <f>('Added Columns'!AP1002-'Added Columns'!AP$1)/'Added Columns'!AP$3</f>
        <v>0</v>
      </c>
      <c r="AQ1002">
        <f>('Added Columns'!AQ1002-'Added Columns'!AQ$1)/'Added Columns'!AQ$3</f>
        <v>0.33333333333333331</v>
      </c>
      <c r="AR1002">
        <f>('Added Columns'!AR1002-'Added Columns'!AR$1)/'Added Columns'!AR$3</f>
        <v>0.33333333333333331</v>
      </c>
      <c r="AS1002">
        <f>('Added Columns'!AS1002-'Added Columns'!AS$1)/'Added Columns'!AS$3</f>
        <v>0.6</v>
      </c>
      <c r="AT1002">
        <f>('Added Columns'!AT1002-'Added Columns'!AT$1)/'Added Columns'!AT$3</f>
        <v>0.5</v>
      </c>
      <c r="AU1002">
        <f>('Added Columns'!AU1002-'Added Columns'!AU$1)/'Added Columns'!AU$3</f>
        <v>0.33333333333333331</v>
      </c>
      <c r="AV1002">
        <f>('Added Columns'!AV1002-'Added Columns'!AV$1)/'Added Columns'!AV$3</f>
        <v>0.125</v>
      </c>
      <c r="AW1002">
        <f>('Added Columns'!AW1002-'Added Columns'!AW$1)/'Added Columns'!AW$3</f>
        <v>0.16666666666666666</v>
      </c>
      <c r="AX1002">
        <f>('Added Columns'!AX1002-'Added Columns'!AX$1)/'Added Columns'!AX$3</f>
        <v>0</v>
      </c>
      <c r="AY1002">
        <f>('Added Columns'!AY1002-'Added Columns'!AY$1)/'Added Columns'!AY$3</f>
        <v>0.11764705882352941</v>
      </c>
      <c r="AZ1002">
        <v>1</v>
      </c>
      <c r="BA1002">
        <v>0</v>
      </c>
    </row>
    <row r="1003" spans="1:53" x14ac:dyDescent="0.25">
      <c r="A1003">
        <v>996</v>
      </c>
      <c r="B1003">
        <v>0</v>
      </c>
      <c r="C1003">
        <v>1</v>
      </c>
      <c r="D1003">
        <f>('Added Columns'!D1003-'Added Columns'!D$1)/'Added Columns'!D$3</f>
        <v>0.59523809523809523</v>
      </c>
      <c r="E1003">
        <v>1</v>
      </c>
      <c r="F1003">
        <v>0</v>
      </c>
      <c r="G1003">
        <v>0</v>
      </c>
      <c r="H1003">
        <f>('Added Columns'!H1003-'Added Columns'!H$1)/'Added Columns'!H$3</f>
        <v>0.59269863994273442</v>
      </c>
      <c r="I1003">
        <v>0</v>
      </c>
      <c r="J1003">
        <v>1</v>
      </c>
      <c r="K1003">
        <v>0</v>
      </c>
      <c r="L1003">
        <f>('Added Columns'!L1003-'Added Columns'!L$1)/'Added Columns'!L$3</f>
        <v>0.17857142857142858</v>
      </c>
      <c r="M1003">
        <f>('Added Columns'!M1003-'Added Columns'!M$1)/'Added Columns'!M$3</f>
        <v>0.5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f>('Added Columns'!T1003-'Added Columns'!T$1)/'Added Columns'!T$3</f>
        <v>0</v>
      </c>
      <c r="U1003">
        <f>('Added Columns'!U1003-'Added Columns'!U$1)/'Added Columns'!U$3</f>
        <v>0.61428571428571432</v>
      </c>
      <c r="V1003">
        <f>('Added Columns'!V1003-'Added Columns'!V$1)/'Added Columns'!V$3</f>
        <v>0.33333333333333331</v>
      </c>
      <c r="W1003">
        <f>('Added Columns'!W1003-'Added Columns'!W$1)/'Added Columns'!W$3</f>
        <v>0.25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f>('Added Columns'!AG1003-'Added Columns'!AG$1)/'Added Columns'!AG$3</f>
        <v>0.66666666666666663</v>
      </c>
      <c r="AH1003">
        <v>0</v>
      </c>
      <c r="AI1003">
        <v>0</v>
      </c>
      <c r="AJ1003">
        <v>1</v>
      </c>
      <c r="AK1003">
        <f>('Added Columns'!AK1003-'Added Columns'!AK$1)/'Added Columns'!AK$3</f>
        <v>0.16176935229067929</v>
      </c>
      <c r="AL1003">
        <f>('Added Columns'!AL1003-'Added Columns'!AL$1)/'Added Columns'!AL$3</f>
        <v>0.71909255169644648</v>
      </c>
      <c r="AM1003">
        <f>('Added Columns'!AM1003-'Added Columns'!AM$1)/'Added Columns'!AM$3</f>
        <v>0.1111111111111111</v>
      </c>
      <c r="AN1003">
        <v>1</v>
      </c>
      <c r="AO1003">
        <f>('Added Columns'!AO1003-'Added Columns'!AO$1)/'Added Columns'!AO$3</f>
        <v>0.21428571428571427</v>
      </c>
      <c r="AP1003">
        <f>('Added Columns'!AP1003-'Added Columns'!AP$1)/'Added Columns'!AP$3</f>
        <v>0</v>
      </c>
      <c r="AQ1003">
        <f>('Added Columns'!AQ1003-'Added Columns'!AQ$1)/'Added Columns'!AQ$3</f>
        <v>0</v>
      </c>
      <c r="AR1003">
        <f>('Added Columns'!AR1003-'Added Columns'!AR$1)/'Added Columns'!AR$3</f>
        <v>0</v>
      </c>
      <c r="AS1003">
        <f>('Added Columns'!AS1003-'Added Columns'!AS$1)/'Added Columns'!AS$3</f>
        <v>0.5</v>
      </c>
      <c r="AT1003">
        <f>('Added Columns'!AT1003-'Added Columns'!AT$1)/'Added Columns'!AT$3</f>
        <v>0.5</v>
      </c>
      <c r="AU1003">
        <f>('Added Columns'!AU1003-'Added Columns'!AU$1)/'Added Columns'!AU$3</f>
        <v>0</v>
      </c>
      <c r="AV1003">
        <f>('Added Columns'!AV1003-'Added Columns'!AV$1)/'Added Columns'!AV$3</f>
        <v>0.5</v>
      </c>
      <c r="AW1003">
        <f>('Added Columns'!AW1003-'Added Columns'!AW$1)/'Added Columns'!AW$3</f>
        <v>0.3888888888888889</v>
      </c>
      <c r="AX1003">
        <f>('Added Columns'!AX1003-'Added Columns'!AX$1)/'Added Columns'!AX$3</f>
        <v>6.6666666666666666E-2</v>
      </c>
      <c r="AY1003">
        <f>('Added Columns'!AY1003-'Added Columns'!AY$1)/'Added Columns'!AY$3</f>
        <v>0.47058823529411764</v>
      </c>
      <c r="AZ1003">
        <v>1</v>
      </c>
      <c r="BA1003">
        <v>0</v>
      </c>
    </row>
    <row r="1004" spans="1:53" x14ac:dyDescent="0.25">
      <c r="A1004">
        <v>997</v>
      </c>
      <c r="B1004">
        <v>0</v>
      </c>
      <c r="C1004">
        <v>1</v>
      </c>
      <c r="D1004">
        <f>('Added Columns'!D1004-'Added Columns'!D$1)/'Added Columns'!D$3</f>
        <v>0.21428571428571427</v>
      </c>
      <c r="E1004">
        <v>1</v>
      </c>
      <c r="F1004">
        <v>0</v>
      </c>
      <c r="G1004">
        <v>0</v>
      </c>
      <c r="H1004">
        <f>('Added Columns'!H1004-'Added Columns'!H$1)/'Added Columns'!H$3</f>
        <v>7.3729420186113101E-2</v>
      </c>
      <c r="I1004">
        <v>1</v>
      </c>
      <c r="J1004">
        <v>0</v>
      </c>
      <c r="K1004">
        <v>0</v>
      </c>
      <c r="L1004">
        <f>('Added Columns'!L1004-'Added Columns'!L$1)/'Added Columns'!L$3</f>
        <v>0.32142857142857145</v>
      </c>
      <c r="M1004">
        <f>('Added Columns'!M1004-'Added Columns'!M$1)/'Added Columns'!M$3</f>
        <v>0.5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f>('Added Columns'!T1004-'Added Columns'!T$1)/'Added Columns'!T$3</f>
        <v>1</v>
      </c>
      <c r="U1004">
        <f>('Added Columns'!U1004-'Added Columns'!U$1)/'Added Columns'!U$3</f>
        <v>0.97142857142857142</v>
      </c>
      <c r="V1004">
        <f>('Added Columns'!V1004-'Added Columns'!V$1)/'Added Columns'!V$3</f>
        <v>0.33333333333333331</v>
      </c>
      <c r="W1004">
        <f>('Added Columns'!W1004-'Added Columns'!W$1)/'Added Columns'!W$3</f>
        <v>0.25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f>('Added Columns'!AG1004-'Added Columns'!AG$1)/'Added Columns'!AG$3</f>
        <v>1</v>
      </c>
      <c r="AH1004">
        <v>0</v>
      </c>
      <c r="AI1004">
        <v>1</v>
      </c>
      <c r="AJ1004">
        <v>0</v>
      </c>
      <c r="AK1004">
        <f>('Added Columns'!AK1004-'Added Columns'!AK$1)/'Added Columns'!AK$3</f>
        <v>0.2506582411795682</v>
      </c>
      <c r="AL1004">
        <f>('Added Columns'!AL1004-'Added Columns'!AL$1)/'Added Columns'!AL$3</f>
        <v>0.20100381449508131</v>
      </c>
      <c r="AM1004">
        <f>('Added Columns'!AM1004-'Added Columns'!AM$1)/'Added Columns'!AM$3</f>
        <v>0.1111111111111111</v>
      </c>
      <c r="AN1004">
        <v>1</v>
      </c>
      <c r="AO1004">
        <f>('Added Columns'!AO1004-'Added Columns'!AO$1)/'Added Columns'!AO$3</f>
        <v>0</v>
      </c>
      <c r="AP1004">
        <f>('Added Columns'!AP1004-'Added Columns'!AP$1)/'Added Columns'!AP$3</f>
        <v>0</v>
      </c>
      <c r="AQ1004">
        <f>('Added Columns'!AQ1004-'Added Columns'!AQ$1)/'Added Columns'!AQ$3</f>
        <v>1</v>
      </c>
      <c r="AR1004">
        <f>('Added Columns'!AR1004-'Added Columns'!AR$1)/'Added Columns'!AR$3</f>
        <v>0</v>
      </c>
      <c r="AS1004">
        <f>('Added Columns'!AS1004-'Added Columns'!AS$1)/'Added Columns'!AS$3</f>
        <v>0.15</v>
      </c>
      <c r="AT1004">
        <f>('Added Columns'!AT1004-'Added Columns'!AT$1)/'Added Columns'!AT$3</f>
        <v>0.5</v>
      </c>
      <c r="AU1004">
        <f>('Added Columns'!AU1004-'Added Columns'!AU$1)/'Added Columns'!AU$3</f>
        <v>0.66666666666666663</v>
      </c>
      <c r="AV1004">
        <f>('Added Columns'!AV1004-'Added Columns'!AV$1)/'Added Columns'!AV$3</f>
        <v>0.15</v>
      </c>
      <c r="AW1004">
        <f>('Added Columns'!AW1004-'Added Columns'!AW$1)/'Added Columns'!AW$3</f>
        <v>0.1111111111111111</v>
      </c>
      <c r="AX1004">
        <f>('Added Columns'!AX1004-'Added Columns'!AX$1)/'Added Columns'!AX$3</f>
        <v>0.26666666666666666</v>
      </c>
      <c r="AY1004">
        <f>('Added Columns'!AY1004-'Added Columns'!AY$1)/'Added Columns'!AY$3</f>
        <v>0.23529411764705882</v>
      </c>
      <c r="AZ1004">
        <v>1</v>
      </c>
      <c r="BA1004">
        <v>0</v>
      </c>
    </row>
    <row r="1005" spans="1:53" x14ac:dyDescent="0.25">
      <c r="A1005">
        <v>998</v>
      </c>
      <c r="B1005">
        <v>0</v>
      </c>
      <c r="C1005">
        <v>1</v>
      </c>
      <c r="D1005">
        <f>('Added Columns'!D1005-'Added Columns'!D$1)/'Added Columns'!D$3</f>
        <v>0.21428571428571427</v>
      </c>
      <c r="E1005">
        <v>1</v>
      </c>
      <c r="F1005">
        <v>0</v>
      </c>
      <c r="G1005">
        <v>0</v>
      </c>
      <c r="H1005">
        <f>('Added Columns'!H1005-'Added Columns'!H$1)/'Added Columns'!H$3</f>
        <v>2.3622047244094488E-2</v>
      </c>
      <c r="I1005">
        <v>0</v>
      </c>
      <c r="J1005">
        <v>1</v>
      </c>
      <c r="K1005">
        <v>0</v>
      </c>
      <c r="L1005">
        <f>('Added Columns'!L1005-'Added Columns'!L$1)/'Added Columns'!L$3</f>
        <v>0.5714285714285714</v>
      </c>
      <c r="M1005">
        <f>('Added Columns'!M1005-'Added Columns'!M$1)/'Added Columns'!M$3</f>
        <v>0.75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f>('Added Columns'!T1005-'Added Columns'!T$1)/'Added Columns'!T$3</f>
        <v>1</v>
      </c>
      <c r="U1005">
        <f>('Added Columns'!U1005-'Added Columns'!U$1)/'Added Columns'!U$3</f>
        <v>0.3</v>
      </c>
      <c r="V1005">
        <f>('Added Columns'!V1005-'Added Columns'!V$1)/'Added Columns'!V$3</f>
        <v>0.66666666666666663</v>
      </c>
      <c r="W1005">
        <f>('Added Columns'!W1005-'Added Columns'!W$1)/'Added Columns'!W$3</f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f>('Added Columns'!AG1005-'Added Columns'!AG$1)/'Added Columns'!AG$3</f>
        <v>0.66666666666666663</v>
      </c>
      <c r="AH1005">
        <v>0</v>
      </c>
      <c r="AI1005">
        <v>0</v>
      </c>
      <c r="AJ1005">
        <v>1</v>
      </c>
      <c r="AK1005">
        <f>('Added Columns'!AK1005-'Added Columns'!AK$1)/'Added Columns'!AK$3</f>
        <v>7.2933122696155872E-2</v>
      </c>
      <c r="AL1005">
        <f>('Added Columns'!AL1005-'Added Columns'!AL$1)/'Added Columns'!AL$3</f>
        <v>0.94707889981931337</v>
      </c>
      <c r="AM1005">
        <f>('Added Columns'!AM1005-'Added Columns'!AM$1)/'Added Columns'!AM$3</f>
        <v>0.1111111111111111</v>
      </c>
      <c r="AN1005">
        <v>1</v>
      </c>
      <c r="AO1005">
        <f>('Added Columns'!AO1005-'Added Columns'!AO$1)/'Added Columns'!AO$3</f>
        <v>0.14285714285714285</v>
      </c>
      <c r="AP1005">
        <f>('Added Columns'!AP1005-'Added Columns'!AP$1)/'Added Columns'!AP$3</f>
        <v>0</v>
      </c>
      <c r="AQ1005">
        <f>('Added Columns'!AQ1005-'Added Columns'!AQ$1)/'Added Columns'!AQ$3</f>
        <v>1</v>
      </c>
      <c r="AR1005">
        <f>('Added Columns'!AR1005-'Added Columns'!AR$1)/'Added Columns'!AR$3</f>
        <v>0</v>
      </c>
      <c r="AS1005">
        <f>('Added Columns'!AS1005-'Added Columns'!AS$1)/'Added Columns'!AS$3</f>
        <v>0.2</v>
      </c>
      <c r="AT1005">
        <f>('Added Columns'!AT1005-'Added Columns'!AT$1)/'Added Columns'!AT$3</f>
        <v>0.33333333333333331</v>
      </c>
      <c r="AU1005">
        <f>('Added Columns'!AU1005-'Added Columns'!AU$1)/'Added Columns'!AU$3</f>
        <v>0.66666666666666663</v>
      </c>
      <c r="AV1005">
        <f>('Added Columns'!AV1005-'Added Columns'!AV$1)/'Added Columns'!AV$3</f>
        <v>0.2</v>
      </c>
      <c r="AW1005">
        <f>('Added Columns'!AW1005-'Added Columns'!AW$1)/'Added Columns'!AW$3</f>
        <v>0.1111111111111111</v>
      </c>
      <c r="AX1005">
        <f>('Added Columns'!AX1005-'Added Columns'!AX$1)/'Added Columns'!AX$3</f>
        <v>0.46666666666666667</v>
      </c>
      <c r="AY1005">
        <f>('Added Columns'!AY1005-'Added Columns'!AY$1)/'Added Columns'!AY$3</f>
        <v>0.41176470588235292</v>
      </c>
      <c r="AZ1005">
        <v>1</v>
      </c>
      <c r="BA1005">
        <v>1</v>
      </c>
    </row>
    <row r="1006" spans="1:53" x14ac:dyDescent="0.25">
      <c r="A1006">
        <v>999</v>
      </c>
      <c r="B1006">
        <v>1</v>
      </c>
      <c r="C1006">
        <v>0</v>
      </c>
      <c r="D1006">
        <f>('Added Columns'!D1006-'Added Columns'!D$1)/'Added Columns'!D$3</f>
        <v>0.19047619047619047</v>
      </c>
      <c r="E1006">
        <v>1</v>
      </c>
      <c r="F1006">
        <v>0</v>
      </c>
      <c r="G1006">
        <v>0</v>
      </c>
      <c r="H1006">
        <f>('Added Columns'!H1006-'Added Columns'!H$1)/'Added Columns'!H$3</f>
        <v>0.41589119541875447</v>
      </c>
      <c r="I1006">
        <v>0</v>
      </c>
      <c r="J1006">
        <v>1</v>
      </c>
      <c r="K1006">
        <v>0</v>
      </c>
      <c r="L1006">
        <f>('Added Columns'!L1006-'Added Columns'!L$1)/'Added Columns'!L$3</f>
        <v>3.5714285714285712E-2</v>
      </c>
      <c r="M1006">
        <f>('Added Columns'!M1006-'Added Columns'!M$1)/'Added Columns'!M$3</f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f>('Added Columns'!T1006-'Added Columns'!T$1)/'Added Columns'!T$3</f>
        <v>0</v>
      </c>
      <c r="U1006">
        <f>('Added Columns'!U1006-'Added Columns'!U$1)/'Added Columns'!U$3</f>
        <v>8.5714285714285715E-2</v>
      </c>
      <c r="V1006">
        <f>('Added Columns'!V1006-'Added Columns'!V$1)/'Added Columns'!V$3</f>
        <v>0.33333333333333331</v>
      </c>
      <c r="W1006">
        <f>('Added Columns'!W1006-'Added Columns'!W$1)/'Added Columns'!W$3</f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f>('Added Columns'!AG1006-'Added Columns'!AG$1)/'Added Columns'!AG$3</f>
        <v>1</v>
      </c>
      <c r="AH1006">
        <v>0</v>
      </c>
      <c r="AI1006">
        <v>0</v>
      </c>
      <c r="AJ1006">
        <v>1</v>
      </c>
      <c r="AK1006">
        <f>('Added Columns'!AK1006-'Added Columns'!AK$1)/'Added Columns'!AK$3</f>
        <v>0.15244865718799369</v>
      </c>
      <c r="AL1006">
        <f>('Added Columns'!AL1006-'Added Columns'!AL$1)/'Added Columns'!AL$3</f>
        <v>7.8538446095161613E-2</v>
      </c>
      <c r="AM1006">
        <f>('Added Columns'!AM1006-'Added Columns'!AM$1)/'Added Columns'!AM$3</f>
        <v>0</v>
      </c>
      <c r="AN1006">
        <v>0</v>
      </c>
      <c r="AO1006">
        <f>('Added Columns'!AO1006-'Added Columns'!AO$1)/'Added Columns'!AO$3</f>
        <v>7.1428571428571425E-2</v>
      </c>
      <c r="AP1006">
        <f>('Added Columns'!AP1006-'Added Columns'!AP$1)/'Added Columns'!AP$3</f>
        <v>0</v>
      </c>
      <c r="AQ1006">
        <f>('Added Columns'!AQ1006-'Added Columns'!AQ$1)/'Added Columns'!AQ$3</f>
        <v>1</v>
      </c>
      <c r="AR1006">
        <f>('Added Columns'!AR1006-'Added Columns'!AR$1)/'Added Columns'!AR$3</f>
        <v>0</v>
      </c>
      <c r="AS1006">
        <f>('Added Columns'!AS1006-'Added Columns'!AS$1)/'Added Columns'!AS$3</f>
        <v>0.125</v>
      </c>
      <c r="AT1006">
        <f>('Added Columns'!AT1006-'Added Columns'!AT$1)/'Added Columns'!AT$3</f>
        <v>0.33333333333333331</v>
      </c>
      <c r="AU1006">
        <f>('Added Columns'!AU1006-'Added Columns'!AU$1)/'Added Columns'!AU$3</f>
        <v>0.66666666666666663</v>
      </c>
      <c r="AV1006">
        <f>('Added Columns'!AV1006-'Added Columns'!AV$1)/'Added Columns'!AV$3</f>
        <v>0.1</v>
      </c>
      <c r="AW1006">
        <f>('Added Columns'!AW1006-'Added Columns'!AW$1)/'Added Columns'!AW$3</f>
        <v>0.16666666666666666</v>
      </c>
      <c r="AX1006">
        <f>('Added Columns'!AX1006-'Added Columns'!AX$1)/'Added Columns'!AX$3</f>
        <v>6.6666666666666666E-2</v>
      </c>
      <c r="AY1006">
        <f>('Added Columns'!AY1006-'Added Columns'!AY$1)/'Added Columns'!AY$3</f>
        <v>5.8823529411764705E-2</v>
      </c>
      <c r="AZ1006">
        <v>1</v>
      </c>
      <c r="BA1006">
        <v>0</v>
      </c>
    </row>
    <row r="1007" spans="1:53" x14ac:dyDescent="0.25">
      <c r="A1007">
        <v>1000</v>
      </c>
      <c r="B1007">
        <v>0</v>
      </c>
      <c r="C1007">
        <v>1</v>
      </c>
      <c r="D1007">
        <f>('Added Columns'!D1007-'Added Columns'!D$1)/'Added Columns'!D$3</f>
        <v>0.5714285714285714</v>
      </c>
      <c r="E1007">
        <v>1</v>
      </c>
      <c r="F1007">
        <v>0</v>
      </c>
      <c r="G1007">
        <v>0</v>
      </c>
      <c r="H1007">
        <f>('Added Columns'!H1007-'Added Columns'!H$1)/'Added Columns'!H$3</f>
        <v>0.74803149606299213</v>
      </c>
      <c r="I1007">
        <v>0</v>
      </c>
      <c r="J1007">
        <v>0</v>
      </c>
      <c r="K1007">
        <v>1</v>
      </c>
      <c r="L1007">
        <f>('Added Columns'!L1007-'Added Columns'!L$1)/'Added Columns'!L$3</f>
        <v>0.32142857142857145</v>
      </c>
      <c r="M1007">
        <f>('Added Columns'!M1007-'Added Columns'!M$1)/'Added Columns'!M$3</f>
        <v>0.5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f>('Added Columns'!T1007-'Added Columns'!T$1)/'Added Columns'!T$3</f>
        <v>0.66666666666666663</v>
      </c>
      <c r="U1007">
        <f>('Added Columns'!U1007-'Added Columns'!U$1)/'Added Columns'!U$3</f>
        <v>1.4285714285714285E-2</v>
      </c>
      <c r="V1007">
        <f>('Added Columns'!V1007-'Added Columns'!V$1)/'Added Columns'!V$3</f>
        <v>0.66666666666666663</v>
      </c>
      <c r="W1007">
        <f>('Added Columns'!W1007-'Added Columns'!W$1)/'Added Columns'!W$3</f>
        <v>0.75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f>('Added Columns'!AG1007-'Added Columns'!AG$1)/'Added Columns'!AG$3</f>
        <v>0</v>
      </c>
      <c r="AH1007">
        <v>0</v>
      </c>
      <c r="AI1007">
        <v>1</v>
      </c>
      <c r="AJ1007">
        <v>0</v>
      </c>
      <c r="AK1007">
        <f>('Added Columns'!AK1007-'Added Columns'!AK$1)/'Added Columns'!AK$3</f>
        <v>0.83149025803054244</v>
      </c>
      <c r="AL1007">
        <f>('Added Columns'!AL1007-'Added Columns'!AL$1)/'Added Columns'!AL$3</f>
        <v>0.5830957639028308</v>
      </c>
      <c r="AM1007">
        <f>('Added Columns'!AM1007-'Added Columns'!AM$1)/'Added Columns'!AM$3</f>
        <v>0</v>
      </c>
      <c r="AN1007">
        <v>0</v>
      </c>
      <c r="AO1007">
        <f>('Added Columns'!AO1007-'Added Columns'!AO$1)/'Added Columns'!AO$3</f>
        <v>0.21428571428571427</v>
      </c>
      <c r="AP1007">
        <f>('Added Columns'!AP1007-'Added Columns'!AP$1)/'Added Columns'!AP$3</f>
        <v>0</v>
      </c>
      <c r="AQ1007">
        <f>('Added Columns'!AQ1007-'Added Columns'!AQ$1)/'Added Columns'!AQ$3</f>
        <v>0.66666666666666663</v>
      </c>
      <c r="AR1007">
        <f>('Added Columns'!AR1007-'Added Columns'!AR$1)/'Added Columns'!AR$3</f>
        <v>0.33333333333333331</v>
      </c>
      <c r="AS1007">
        <f>('Added Columns'!AS1007-'Added Columns'!AS$1)/'Added Columns'!AS$3</f>
        <v>0.52500000000000002</v>
      </c>
      <c r="AT1007">
        <f>('Added Columns'!AT1007-'Added Columns'!AT$1)/'Added Columns'!AT$3</f>
        <v>0.83333333333333337</v>
      </c>
      <c r="AU1007">
        <f>('Added Columns'!AU1007-'Added Columns'!AU$1)/'Added Columns'!AU$3</f>
        <v>0.66666666666666663</v>
      </c>
      <c r="AV1007">
        <f>('Added Columns'!AV1007-'Added Columns'!AV$1)/'Added Columns'!AV$3</f>
        <v>0.5</v>
      </c>
      <c r="AW1007">
        <f>('Added Columns'!AW1007-'Added Columns'!AW$1)/'Added Columns'!AW$3</f>
        <v>0.3888888888888889</v>
      </c>
      <c r="AX1007">
        <f>('Added Columns'!AX1007-'Added Columns'!AX$1)/'Added Columns'!AX$3</f>
        <v>0</v>
      </c>
      <c r="AY1007">
        <f>('Added Columns'!AY1007-'Added Columns'!AY$1)/'Added Columns'!AY$3</f>
        <v>0.52941176470588236</v>
      </c>
      <c r="AZ1007">
        <v>1</v>
      </c>
      <c r="BA1007">
        <v>0</v>
      </c>
    </row>
    <row r="1008" spans="1:53" x14ac:dyDescent="0.25">
      <c r="A1008">
        <v>1001</v>
      </c>
      <c r="B1008">
        <v>0</v>
      </c>
      <c r="C1008">
        <v>1</v>
      </c>
      <c r="D1008">
        <f>('Added Columns'!D1008-'Added Columns'!D$1)/'Added Columns'!D$3</f>
        <v>0.80952380952380953</v>
      </c>
      <c r="E1008">
        <v>1</v>
      </c>
      <c r="F1008">
        <v>0</v>
      </c>
      <c r="G1008">
        <v>0</v>
      </c>
      <c r="H1008">
        <f>('Added Columns'!H1008-'Added Columns'!H$1)/'Added Columns'!H$3</f>
        <v>0.11166785969935576</v>
      </c>
      <c r="I1008">
        <v>0</v>
      </c>
      <c r="J1008">
        <v>1</v>
      </c>
      <c r="K1008">
        <v>0</v>
      </c>
      <c r="L1008">
        <f>('Added Columns'!L1008-'Added Columns'!L$1)/'Added Columns'!L$3</f>
        <v>0.25</v>
      </c>
      <c r="M1008">
        <f>('Added Columns'!M1008-'Added Columns'!M$1)/'Added Columns'!M$3</f>
        <v>0.75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f>('Added Columns'!T1008-'Added Columns'!T$1)/'Added Columns'!T$3</f>
        <v>0.66666666666666663</v>
      </c>
      <c r="U1008">
        <f>('Added Columns'!U1008-'Added Columns'!U$1)/'Added Columns'!U$3</f>
        <v>0.34285714285714286</v>
      </c>
      <c r="V1008">
        <f>('Added Columns'!V1008-'Added Columns'!V$1)/'Added Columns'!V$3</f>
        <v>0.66666666666666663</v>
      </c>
      <c r="W1008">
        <f>('Added Columns'!W1008-'Added Columns'!W$1)/'Added Columns'!W$3</f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f>('Added Columns'!AG1008-'Added Columns'!AG$1)/'Added Columns'!AG$3</f>
        <v>0</v>
      </c>
      <c r="AH1008">
        <v>0</v>
      </c>
      <c r="AI1008">
        <v>1</v>
      </c>
      <c r="AJ1008">
        <v>0</v>
      </c>
      <c r="AK1008">
        <f>('Added Columns'!AK1008-'Added Columns'!AK$1)/'Added Columns'!AK$3</f>
        <v>0.10221169036334914</v>
      </c>
      <c r="AL1008">
        <f>('Added Columns'!AL1008-'Added Columns'!AL$1)/'Added Columns'!AL$3</f>
        <v>0.61308974101586022</v>
      </c>
      <c r="AM1008">
        <f>('Added Columns'!AM1008-'Added Columns'!AM$1)/'Added Columns'!AM$3</f>
        <v>1</v>
      </c>
      <c r="AN1008">
        <v>0</v>
      </c>
      <c r="AO1008">
        <f>('Added Columns'!AO1008-'Added Columns'!AO$1)/'Added Columns'!AO$3</f>
        <v>0.14285714285714285</v>
      </c>
      <c r="AP1008">
        <f>('Added Columns'!AP1008-'Added Columns'!AP$1)/'Added Columns'!AP$3</f>
        <v>0</v>
      </c>
      <c r="AQ1008">
        <f>('Added Columns'!AQ1008-'Added Columns'!AQ$1)/'Added Columns'!AQ$3</f>
        <v>0.66666666666666663</v>
      </c>
      <c r="AR1008">
        <f>('Added Columns'!AR1008-'Added Columns'!AR$1)/'Added Columns'!AR$3</f>
        <v>0</v>
      </c>
      <c r="AS1008">
        <f>('Added Columns'!AS1008-'Added Columns'!AS$1)/'Added Columns'!AS$3</f>
        <v>0.3</v>
      </c>
      <c r="AT1008">
        <f>('Added Columns'!AT1008-'Added Columns'!AT$1)/'Added Columns'!AT$3</f>
        <v>0.33333333333333331</v>
      </c>
      <c r="AU1008">
        <f>('Added Columns'!AU1008-'Added Columns'!AU$1)/'Added Columns'!AU$3</f>
        <v>0</v>
      </c>
      <c r="AV1008">
        <f>('Added Columns'!AV1008-'Added Columns'!AV$1)/'Added Columns'!AV$3</f>
        <v>0.125</v>
      </c>
      <c r="AW1008">
        <f>('Added Columns'!AW1008-'Added Columns'!AW$1)/'Added Columns'!AW$3</f>
        <v>0.22222222222222221</v>
      </c>
      <c r="AX1008">
        <f>('Added Columns'!AX1008-'Added Columns'!AX$1)/'Added Columns'!AX$3</f>
        <v>0</v>
      </c>
      <c r="AY1008">
        <f>('Added Columns'!AY1008-'Added Columns'!AY$1)/'Added Columns'!AY$3</f>
        <v>0.23529411764705882</v>
      </c>
      <c r="AZ1008">
        <v>1</v>
      </c>
      <c r="BA1008">
        <v>0</v>
      </c>
    </row>
    <row r="1009" spans="1:53" x14ac:dyDescent="0.25">
      <c r="A1009">
        <v>1002</v>
      </c>
      <c r="B1009">
        <v>0</v>
      </c>
      <c r="C1009">
        <v>1</v>
      </c>
      <c r="D1009">
        <f>('Added Columns'!D1009-'Added Columns'!D$1)/'Added Columns'!D$3</f>
        <v>0.45238095238095238</v>
      </c>
      <c r="E1009">
        <v>1</v>
      </c>
      <c r="F1009">
        <v>0</v>
      </c>
      <c r="G1009">
        <v>0</v>
      </c>
      <c r="H1009">
        <f>('Added Columns'!H1009-'Added Columns'!H$1)/'Added Columns'!H$3</f>
        <v>0.97351467430207583</v>
      </c>
      <c r="I1009">
        <v>0</v>
      </c>
      <c r="J1009">
        <v>1</v>
      </c>
      <c r="K1009">
        <v>0</v>
      </c>
      <c r="L1009">
        <f>('Added Columns'!L1009-'Added Columns'!L$1)/'Added Columns'!L$3</f>
        <v>0.35714285714285715</v>
      </c>
      <c r="M1009">
        <f>('Added Columns'!M1009-'Added Columns'!M$1)/'Added Columns'!M$3</f>
        <v>0.5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f>('Added Columns'!T1009-'Added Columns'!T$1)/'Added Columns'!T$3</f>
        <v>0</v>
      </c>
      <c r="U1009">
        <f>('Added Columns'!U1009-'Added Columns'!U$1)/'Added Columns'!U$3</f>
        <v>0.91428571428571426</v>
      </c>
      <c r="V1009">
        <f>('Added Columns'!V1009-'Added Columns'!V$1)/'Added Columns'!V$3</f>
        <v>0.66666666666666663</v>
      </c>
      <c r="W1009">
        <f>('Added Columns'!W1009-'Added Columns'!W$1)/'Added Columns'!W$3</f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f>('Added Columns'!AG1009-'Added Columns'!AG$1)/'Added Columns'!AG$3</f>
        <v>0.66666666666666663</v>
      </c>
      <c r="AH1009">
        <v>0</v>
      </c>
      <c r="AI1009">
        <v>0</v>
      </c>
      <c r="AJ1009">
        <v>1</v>
      </c>
      <c r="AK1009">
        <f>('Added Columns'!AK1009-'Added Columns'!AK$1)/'Added Columns'!AK$3</f>
        <v>0.13796735123749343</v>
      </c>
      <c r="AL1009">
        <f>('Added Columns'!AL1009-'Added Columns'!AL$1)/'Added Columns'!AL$3</f>
        <v>0.68307568761292914</v>
      </c>
      <c r="AM1009">
        <f>('Added Columns'!AM1009-'Added Columns'!AM$1)/'Added Columns'!AM$3</f>
        <v>0.44444444444444442</v>
      </c>
      <c r="AN1009">
        <v>0</v>
      </c>
      <c r="AO1009">
        <f>('Added Columns'!AO1009-'Added Columns'!AO$1)/'Added Columns'!AO$3</f>
        <v>0.5</v>
      </c>
      <c r="AP1009">
        <f>('Added Columns'!AP1009-'Added Columns'!AP$1)/'Added Columns'!AP$3</f>
        <v>0</v>
      </c>
      <c r="AQ1009">
        <f>('Added Columns'!AQ1009-'Added Columns'!AQ$1)/'Added Columns'!AQ$3</f>
        <v>0</v>
      </c>
      <c r="AR1009">
        <f>('Added Columns'!AR1009-'Added Columns'!AR$1)/'Added Columns'!AR$3</f>
        <v>0</v>
      </c>
      <c r="AS1009">
        <f>('Added Columns'!AS1009-'Added Columns'!AS$1)/'Added Columns'!AS$3</f>
        <v>0.2</v>
      </c>
      <c r="AT1009">
        <f>('Added Columns'!AT1009-'Added Columns'!AT$1)/'Added Columns'!AT$3</f>
        <v>1</v>
      </c>
      <c r="AU1009">
        <f>('Added Columns'!AU1009-'Added Columns'!AU$1)/'Added Columns'!AU$3</f>
        <v>0.66666666666666663</v>
      </c>
      <c r="AV1009">
        <f>('Added Columns'!AV1009-'Added Columns'!AV$1)/'Added Columns'!AV$3</f>
        <v>7.4999999999999997E-2</v>
      </c>
      <c r="AW1009">
        <f>('Added Columns'!AW1009-'Added Columns'!AW$1)/'Added Columns'!AW$3</f>
        <v>0.1111111111111111</v>
      </c>
      <c r="AX1009">
        <f>('Added Columns'!AX1009-'Added Columns'!AX$1)/'Added Columns'!AX$3</f>
        <v>0</v>
      </c>
      <c r="AY1009">
        <f>('Added Columns'!AY1009-'Added Columns'!AY$1)/'Added Columns'!AY$3</f>
        <v>0.11764705882352941</v>
      </c>
      <c r="AZ1009">
        <v>1</v>
      </c>
      <c r="BA1009">
        <v>0</v>
      </c>
    </row>
    <row r="1010" spans="1:53" x14ac:dyDescent="0.25">
      <c r="A1010">
        <v>1003</v>
      </c>
      <c r="B1010">
        <v>1</v>
      </c>
      <c r="C1010">
        <v>0</v>
      </c>
      <c r="D1010">
        <f>('Added Columns'!D1010-'Added Columns'!D$1)/'Added Columns'!D$3</f>
        <v>0.40476190476190477</v>
      </c>
      <c r="E1010">
        <v>0</v>
      </c>
      <c r="F1010">
        <v>1</v>
      </c>
      <c r="G1010">
        <v>0</v>
      </c>
      <c r="H1010">
        <f>('Added Columns'!H1010-'Added Columns'!H$1)/'Added Columns'!H$3</f>
        <v>7.0150322118826061E-2</v>
      </c>
      <c r="I1010">
        <v>0</v>
      </c>
      <c r="J1010">
        <v>1</v>
      </c>
      <c r="K1010">
        <v>0</v>
      </c>
      <c r="L1010">
        <f>('Added Columns'!L1010-'Added Columns'!L$1)/'Added Columns'!L$3</f>
        <v>0.6071428571428571</v>
      </c>
      <c r="M1010">
        <f>('Added Columns'!M1010-'Added Columns'!M$1)/'Added Columns'!M$3</f>
        <v>0.25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f>('Added Columns'!T1010-'Added Columns'!T$1)/'Added Columns'!T$3</f>
        <v>0.66666666666666663</v>
      </c>
      <c r="U1010">
        <f>('Added Columns'!U1010-'Added Columns'!U$1)/'Added Columns'!U$3</f>
        <v>0.42857142857142855</v>
      </c>
      <c r="V1010">
        <f>('Added Columns'!V1010-'Added Columns'!V$1)/'Added Columns'!V$3</f>
        <v>0.66666666666666663</v>
      </c>
      <c r="W1010">
        <f>('Added Columns'!W1010-'Added Columns'!W$1)/'Added Columns'!W$3</f>
        <v>0.5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f>('Added Columns'!AG1010-'Added Columns'!AG$1)/'Added Columns'!AG$3</f>
        <v>1</v>
      </c>
      <c r="AH1010">
        <v>0</v>
      </c>
      <c r="AI1010">
        <v>0</v>
      </c>
      <c r="AJ1010">
        <v>1</v>
      </c>
      <c r="AK1010">
        <f>('Added Columns'!AK1010-'Added Columns'!AK$1)/'Added Columns'!AK$3</f>
        <v>0.43986308583464984</v>
      </c>
      <c r="AL1010">
        <f>('Added Columns'!AL1010-'Added Columns'!AL$1)/'Added Columns'!AL$3</f>
        <v>0.71672354948805461</v>
      </c>
      <c r="AM1010">
        <f>('Added Columns'!AM1010-'Added Columns'!AM$1)/'Added Columns'!AM$3</f>
        <v>0.22222222222222221</v>
      </c>
      <c r="AN1010">
        <v>0</v>
      </c>
      <c r="AO1010">
        <f>('Added Columns'!AO1010-'Added Columns'!AO$1)/'Added Columns'!AO$3</f>
        <v>0</v>
      </c>
      <c r="AP1010">
        <f>('Added Columns'!AP1010-'Added Columns'!AP$1)/'Added Columns'!AP$3</f>
        <v>0</v>
      </c>
      <c r="AQ1010">
        <f>('Added Columns'!AQ1010-'Added Columns'!AQ$1)/'Added Columns'!AQ$3</f>
        <v>0.66666666666666663</v>
      </c>
      <c r="AR1010">
        <f>('Added Columns'!AR1010-'Added Columns'!AR$1)/'Added Columns'!AR$3</f>
        <v>0</v>
      </c>
      <c r="AS1010">
        <f>('Added Columns'!AS1010-'Added Columns'!AS$1)/'Added Columns'!AS$3</f>
        <v>0.25</v>
      </c>
      <c r="AT1010">
        <f>('Added Columns'!AT1010-'Added Columns'!AT$1)/'Added Columns'!AT$3</f>
        <v>0.33333333333333331</v>
      </c>
      <c r="AU1010">
        <f>('Added Columns'!AU1010-'Added Columns'!AU$1)/'Added Columns'!AU$3</f>
        <v>0.66666666666666663</v>
      </c>
      <c r="AV1010">
        <f>('Added Columns'!AV1010-'Added Columns'!AV$1)/'Added Columns'!AV$3</f>
        <v>0.05</v>
      </c>
      <c r="AW1010">
        <f>('Added Columns'!AW1010-'Added Columns'!AW$1)/'Added Columns'!AW$3</f>
        <v>0.1111111111111111</v>
      </c>
      <c r="AX1010">
        <f>('Added Columns'!AX1010-'Added Columns'!AX$1)/'Added Columns'!AX$3</f>
        <v>0.13333333333333333</v>
      </c>
      <c r="AY1010">
        <f>('Added Columns'!AY1010-'Added Columns'!AY$1)/'Added Columns'!AY$3</f>
        <v>0.11764705882352941</v>
      </c>
      <c r="AZ1010">
        <v>1</v>
      </c>
      <c r="BA1010">
        <v>0</v>
      </c>
    </row>
    <row r="1011" spans="1:53" x14ac:dyDescent="0.25">
      <c r="A1011">
        <v>1004</v>
      </c>
      <c r="B1011">
        <v>1</v>
      </c>
      <c r="C1011">
        <v>0</v>
      </c>
      <c r="D1011">
        <f>('Added Columns'!D1011-'Added Columns'!D$1)/'Added Columns'!D$3</f>
        <v>0.16666666666666666</v>
      </c>
      <c r="E1011">
        <v>1</v>
      </c>
      <c r="F1011">
        <v>0</v>
      </c>
      <c r="G1011">
        <v>0</v>
      </c>
      <c r="H1011">
        <f>('Added Columns'!H1011-'Added Columns'!H$1)/'Added Columns'!H$3</f>
        <v>0.60629921259842523</v>
      </c>
      <c r="I1011">
        <v>0</v>
      </c>
      <c r="J1011">
        <v>1</v>
      </c>
      <c r="K1011">
        <v>0</v>
      </c>
      <c r="L1011">
        <f>('Added Columns'!L1011-'Added Columns'!L$1)/'Added Columns'!L$3</f>
        <v>0</v>
      </c>
      <c r="M1011">
        <f>('Added Columns'!M1011-'Added Columns'!M$1)/'Added Columns'!M$3</f>
        <v>0.5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f>('Added Columns'!T1011-'Added Columns'!T$1)/'Added Columns'!T$3</f>
        <v>0</v>
      </c>
      <c r="U1011">
        <f>('Added Columns'!U1011-'Added Columns'!U$1)/'Added Columns'!U$3</f>
        <v>0.72857142857142854</v>
      </c>
      <c r="V1011">
        <f>('Added Columns'!V1011-'Added Columns'!V$1)/'Added Columns'!V$3</f>
        <v>0.66666666666666663</v>
      </c>
      <c r="W1011">
        <f>('Added Columns'!W1011-'Added Columns'!W$1)/'Added Columns'!W$3</f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f>('Added Columns'!AG1011-'Added Columns'!AG$1)/'Added Columns'!AG$3</f>
        <v>1</v>
      </c>
      <c r="AH1011">
        <v>0</v>
      </c>
      <c r="AI1011">
        <v>1</v>
      </c>
      <c r="AJ1011">
        <v>0</v>
      </c>
      <c r="AK1011">
        <f>('Added Columns'!AK1011-'Added Columns'!AK$1)/'Added Columns'!AK$3</f>
        <v>0.11690363349131122</v>
      </c>
      <c r="AL1011">
        <f>('Added Columns'!AL1011-'Added Columns'!AL$1)/'Added Columns'!AL$3</f>
        <v>0.11306966472595864</v>
      </c>
      <c r="AM1011">
        <f>('Added Columns'!AM1011-'Added Columns'!AM$1)/'Added Columns'!AM$3</f>
        <v>0.44444444444444442</v>
      </c>
      <c r="AN1011">
        <v>0</v>
      </c>
      <c r="AO1011">
        <f>('Added Columns'!AO1011-'Added Columns'!AO$1)/'Added Columns'!AO$3</f>
        <v>0</v>
      </c>
      <c r="AP1011">
        <f>('Added Columns'!AP1011-'Added Columns'!AP$1)/'Added Columns'!AP$3</f>
        <v>0</v>
      </c>
      <c r="AQ1011">
        <f>('Added Columns'!AQ1011-'Added Columns'!AQ$1)/'Added Columns'!AQ$3</f>
        <v>0.33333333333333331</v>
      </c>
      <c r="AR1011">
        <f>('Added Columns'!AR1011-'Added Columns'!AR$1)/'Added Columns'!AR$3</f>
        <v>0.33333333333333331</v>
      </c>
      <c r="AS1011">
        <f>('Added Columns'!AS1011-'Added Columns'!AS$1)/'Added Columns'!AS$3</f>
        <v>0.17499999999999999</v>
      </c>
      <c r="AT1011">
        <f>('Added Columns'!AT1011-'Added Columns'!AT$1)/'Added Columns'!AT$3</f>
        <v>0.33333333333333331</v>
      </c>
      <c r="AU1011">
        <f>('Added Columns'!AU1011-'Added Columns'!AU$1)/'Added Columns'!AU$3</f>
        <v>0.33333333333333331</v>
      </c>
      <c r="AV1011">
        <f>('Added Columns'!AV1011-'Added Columns'!AV$1)/'Added Columns'!AV$3</f>
        <v>7.4999999999999997E-2</v>
      </c>
      <c r="AW1011">
        <f>('Added Columns'!AW1011-'Added Columns'!AW$1)/'Added Columns'!AW$3</f>
        <v>0.1111111111111111</v>
      </c>
      <c r="AX1011">
        <f>('Added Columns'!AX1011-'Added Columns'!AX$1)/'Added Columns'!AX$3</f>
        <v>0</v>
      </c>
      <c r="AY1011">
        <f>('Added Columns'!AY1011-'Added Columns'!AY$1)/'Added Columns'!AY$3</f>
        <v>0.11764705882352941</v>
      </c>
      <c r="AZ1011">
        <v>1</v>
      </c>
      <c r="BA1011">
        <v>0</v>
      </c>
    </row>
    <row r="1012" spans="1:53" x14ac:dyDescent="0.25">
      <c r="A1012">
        <v>1005</v>
      </c>
      <c r="B1012">
        <v>1</v>
      </c>
      <c r="C1012">
        <v>0</v>
      </c>
      <c r="D1012">
        <f>('Added Columns'!D1012-'Added Columns'!D$1)/'Added Columns'!D$3</f>
        <v>0.19047619047619047</v>
      </c>
      <c r="E1012">
        <v>1</v>
      </c>
      <c r="F1012">
        <v>0</v>
      </c>
      <c r="G1012">
        <v>0</v>
      </c>
      <c r="H1012">
        <f>('Added Columns'!H1012-'Added Columns'!H$1)/'Added Columns'!H$3</f>
        <v>0.39370078740157483</v>
      </c>
      <c r="I1012">
        <v>0</v>
      </c>
      <c r="J1012">
        <v>1</v>
      </c>
      <c r="K1012">
        <v>0</v>
      </c>
      <c r="L1012">
        <f>('Added Columns'!L1012-'Added Columns'!L$1)/'Added Columns'!L$3</f>
        <v>0.21428571428571427</v>
      </c>
      <c r="M1012">
        <f>('Added Columns'!M1012-'Added Columns'!M$1)/'Added Columns'!M$3</f>
        <v>0.5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f>('Added Columns'!T1012-'Added Columns'!T$1)/'Added Columns'!T$3</f>
        <v>0.66666666666666663</v>
      </c>
      <c r="U1012">
        <f>('Added Columns'!U1012-'Added Columns'!U$1)/'Added Columns'!U$3</f>
        <v>1</v>
      </c>
      <c r="V1012">
        <f>('Added Columns'!V1012-'Added Columns'!V$1)/'Added Columns'!V$3</f>
        <v>1</v>
      </c>
      <c r="W1012">
        <f>('Added Columns'!W1012-'Added Columns'!W$1)/'Added Columns'!W$3</f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f>('Added Columns'!AG1012-'Added Columns'!AG$1)/'Added Columns'!AG$3</f>
        <v>0</v>
      </c>
      <c r="AH1012">
        <v>0</v>
      </c>
      <c r="AI1012">
        <v>0</v>
      </c>
      <c r="AJ1012">
        <v>1</v>
      </c>
      <c r="AK1012">
        <f>('Added Columns'!AK1012-'Added Columns'!AK$1)/'Added Columns'!AK$3</f>
        <v>0.13528172722485518</v>
      </c>
      <c r="AL1012">
        <f>('Added Columns'!AL1012-'Added Columns'!AL$1)/'Added Columns'!AL$3</f>
        <v>0.86259787191327042</v>
      </c>
      <c r="AM1012">
        <f>('Added Columns'!AM1012-'Added Columns'!AM$1)/'Added Columns'!AM$3</f>
        <v>0</v>
      </c>
      <c r="AN1012">
        <v>0</v>
      </c>
      <c r="AO1012">
        <f>('Added Columns'!AO1012-'Added Columns'!AO$1)/'Added Columns'!AO$3</f>
        <v>7.1428571428571425E-2</v>
      </c>
      <c r="AP1012">
        <f>('Added Columns'!AP1012-'Added Columns'!AP$1)/'Added Columns'!AP$3</f>
        <v>0</v>
      </c>
      <c r="AQ1012">
        <f>('Added Columns'!AQ1012-'Added Columns'!AQ$1)/'Added Columns'!AQ$3</f>
        <v>1</v>
      </c>
      <c r="AR1012">
        <f>('Added Columns'!AR1012-'Added Columns'!AR$1)/'Added Columns'!AR$3</f>
        <v>0</v>
      </c>
      <c r="AS1012">
        <f>('Added Columns'!AS1012-'Added Columns'!AS$1)/'Added Columns'!AS$3</f>
        <v>0.2</v>
      </c>
      <c r="AT1012">
        <f>('Added Columns'!AT1012-'Added Columns'!AT$1)/'Added Columns'!AT$3</f>
        <v>0.33333333333333331</v>
      </c>
      <c r="AU1012">
        <f>('Added Columns'!AU1012-'Added Columns'!AU$1)/'Added Columns'!AU$3</f>
        <v>0.66666666666666663</v>
      </c>
      <c r="AV1012">
        <f>('Added Columns'!AV1012-'Added Columns'!AV$1)/'Added Columns'!AV$3</f>
        <v>0.17499999999999999</v>
      </c>
      <c r="AW1012">
        <f>('Added Columns'!AW1012-'Added Columns'!AW$1)/'Added Columns'!AW$3</f>
        <v>0.3888888888888889</v>
      </c>
      <c r="AX1012">
        <f>('Added Columns'!AX1012-'Added Columns'!AX$1)/'Added Columns'!AX$3</f>
        <v>0</v>
      </c>
      <c r="AY1012">
        <f>('Added Columns'!AY1012-'Added Columns'!AY$1)/'Added Columns'!AY$3</f>
        <v>0.41176470588235292</v>
      </c>
      <c r="AZ1012">
        <v>1</v>
      </c>
      <c r="BA1012">
        <v>0</v>
      </c>
    </row>
    <row r="1013" spans="1:53" x14ac:dyDescent="0.25">
      <c r="A1013">
        <v>1006</v>
      </c>
      <c r="B1013">
        <v>1</v>
      </c>
      <c r="C1013">
        <v>0</v>
      </c>
      <c r="D1013">
        <f>('Added Columns'!D1013-'Added Columns'!D$1)/'Added Columns'!D$3</f>
        <v>0.26190476190476192</v>
      </c>
      <c r="E1013">
        <v>1</v>
      </c>
      <c r="F1013">
        <v>0</v>
      </c>
      <c r="G1013">
        <v>0</v>
      </c>
      <c r="H1013">
        <f>('Added Columns'!H1013-'Added Columns'!H$1)/'Added Columns'!H$3</f>
        <v>0.164638511095204</v>
      </c>
      <c r="I1013">
        <v>0</v>
      </c>
      <c r="J1013">
        <v>0</v>
      </c>
      <c r="K1013">
        <v>1</v>
      </c>
      <c r="L1013">
        <f>('Added Columns'!L1013-'Added Columns'!L$1)/'Added Columns'!L$3</f>
        <v>0.5714285714285714</v>
      </c>
      <c r="M1013">
        <f>('Added Columns'!M1013-'Added Columns'!M$1)/'Added Columns'!M$3</f>
        <v>0.5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f>('Added Columns'!T1013-'Added Columns'!T$1)/'Added Columns'!T$3</f>
        <v>0.33333333333333331</v>
      </c>
      <c r="U1013">
        <f>('Added Columns'!U1013-'Added Columns'!U$1)/'Added Columns'!U$3</f>
        <v>0.3</v>
      </c>
      <c r="V1013">
        <f>('Added Columns'!V1013-'Added Columns'!V$1)/'Added Columns'!V$3</f>
        <v>0.33333333333333331</v>
      </c>
      <c r="W1013">
        <f>('Added Columns'!W1013-'Added Columns'!W$1)/'Added Columns'!W$3</f>
        <v>0.5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f>('Added Columns'!AG1013-'Added Columns'!AG$1)/'Added Columns'!AG$3</f>
        <v>0</v>
      </c>
      <c r="AH1013">
        <v>0</v>
      </c>
      <c r="AI1013">
        <v>0</v>
      </c>
      <c r="AJ1013">
        <v>1</v>
      </c>
      <c r="AK1013">
        <f>('Added Columns'!AK1013-'Added Columns'!AK$1)/'Added Columns'!AK$3</f>
        <v>0.36750921537651393</v>
      </c>
      <c r="AL1013">
        <f>('Added Columns'!AL1013-'Added Columns'!AL$1)/'Added Columns'!AL$3</f>
        <v>0.30817104998996186</v>
      </c>
      <c r="AM1013">
        <f>('Added Columns'!AM1013-'Added Columns'!AM$1)/'Added Columns'!AM$3</f>
        <v>0.1111111111111111</v>
      </c>
      <c r="AN1013">
        <v>0</v>
      </c>
      <c r="AO1013">
        <f>('Added Columns'!AO1013-'Added Columns'!AO$1)/'Added Columns'!AO$3</f>
        <v>0.14285714285714285</v>
      </c>
      <c r="AP1013">
        <f>('Added Columns'!AP1013-'Added Columns'!AP$1)/'Added Columns'!AP$3</f>
        <v>0</v>
      </c>
      <c r="AQ1013">
        <f>('Added Columns'!AQ1013-'Added Columns'!AQ$1)/'Added Columns'!AQ$3</f>
        <v>0</v>
      </c>
      <c r="AR1013">
        <f>('Added Columns'!AR1013-'Added Columns'!AR$1)/'Added Columns'!AR$3</f>
        <v>0</v>
      </c>
      <c r="AS1013">
        <f>('Added Columns'!AS1013-'Added Columns'!AS$1)/'Added Columns'!AS$3</f>
        <v>0.25</v>
      </c>
      <c r="AT1013">
        <f>('Added Columns'!AT1013-'Added Columns'!AT$1)/'Added Columns'!AT$3</f>
        <v>0.5</v>
      </c>
      <c r="AU1013">
        <f>('Added Columns'!AU1013-'Added Columns'!AU$1)/'Added Columns'!AU$3</f>
        <v>0.33333333333333331</v>
      </c>
      <c r="AV1013">
        <f>('Added Columns'!AV1013-'Added Columns'!AV$1)/'Added Columns'!AV$3</f>
        <v>0.25</v>
      </c>
      <c r="AW1013">
        <f>('Added Columns'!AW1013-'Added Columns'!AW$1)/'Added Columns'!AW$3</f>
        <v>0.5</v>
      </c>
      <c r="AX1013">
        <f>('Added Columns'!AX1013-'Added Columns'!AX$1)/'Added Columns'!AX$3</f>
        <v>0</v>
      </c>
      <c r="AY1013">
        <f>('Added Columns'!AY1013-'Added Columns'!AY$1)/'Added Columns'!AY$3</f>
        <v>0.52941176470588236</v>
      </c>
      <c r="AZ1013">
        <v>1</v>
      </c>
      <c r="BA1013">
        <v>0</v>
      </c>
    </row>
    <row r="1014" spans="1:53" x14ac:dyDescent="0.25">
      <c r="A1014">
        <v>1007</v>
      </c>
      <c r="B1014">
        <v>1</v>
      </c>
      <c r="C1014">
        <v>0</v>
      </c>
      <c r="D1014">
        <f>('Added Columns'!D1014-'Added Columns'!D$1)/'Added Columns'!D$3</f>
        <v>0.73809523809523814</v>
      </c>
      <c r="E1014">
        <v>0</v>
      </c>
      <c r="F1014">
        <v>1</v>
      </c>
      <c r="G1014">
        <v>0</v>
      </c>
      <c r="H1014">
        <f>('Added Columns'!H1014-'Added Columns'!H$1)/'Added Columns'!H$3</f>
        <v>0.98282032927702223</v>
      </c>
      <c r="I1014">
        <v>0</v>
      </c>
      <c r="J1014">
        <v>1</v>
      </c>
      <c r="K1014">
        <v>0</v>
      </c>
      <c r="L1014">
        <f>('Added Columns'!L1014-'Added Columns'!L$1)/'Added Columns'!L$3</f>
        <v>0.9642857142857143</v>
      </c>
      <c r="M1014">
        <f>('Added Columns'!M1014-'Added Columns'!M$1)/'Added Columns'!M$3</f>
        <v>0.25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f>('Added Columns'!T1014-'Added Columns'!T$1)/'Added Columns'!T$3</f>
        <v>0</v>
      </c>
      <c r="U1014">
        <f>('Added Columns'!U1014-'Added Columns'!U$1)/'Added Columns'!U$3</f>
        <v>0.95714285714285718</v>
      </c>
      <c r="V1014">
        <f>('Added Columns'!V1014-'Added Columns'!V$1)/'Added Columns'!V$3</f>
        <v>0.33333333333333331</v>
      </c>
      <c r="W1014">
        <f>('Added Columns'!W1014-'Added Columns'!W$1)/'Added Columns'!W$3</f>
        <v>0.25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f>('Added Columns'!AG1014-'Added Columns'!AG$1)/'Added Columns'!AG$3</f>
        <v>0</v>
      </c>
      <c r="AH1014">
        <v>0</v>
      </c>
      <c r="AI1014">
        <v>0</v>
      </c>
      <c r="AJ1014">
        <v>1</v>
      </c>
      <c r="AK1014">
        <f>('Added Columns'!AK1014-'Added Columns'!AK$1)/'Added Columns'!AK$3</f>
        <v>0.17245918904686677</v>
      </c>
      <c r="AL1014">
        <f>('Added Columns'!AL1014-'Added Columns'!AL$1)/'Added Columns'!AL$3</f>
        <v>0.8277855852238506</v>
      </c>
      <c r="AM1014">
        <f>('Added Columns'!AM1014-'Added Columns'!AM$1)/'Added Columns'!AM$3</f>
        <v>0.33333333333333331</v>
      </c>
      <c r="AN1014">
        <v>0</v>
      </c>
      <c r="AO1014">
        <f>('Added Columns'!AO1014-'Added Columns'!AO$1)/'Added Columns'!AO$3</f>
        <v>0.6428571428571429</v>
      </c>
      <c r="AP1014">
        <f>('Added Columns'!AP1014-'Added Columns'!AP$1)/'Added Columns'!AP$3</f>
        <v>1</v>
      </c>
      <c r="AQ1014">
        <f>('Added Columns'!AQ1014-'Added Columns'!AQ$1)/'Added Columns'!AQ$3</f>
        <v>0</v>
      </c>
      <c r="AR1014">
        <f>('Added Columns'!AR1014-'Added Columns'!AR$1)/'Added Columns'!AR$3</f>
        <v>0</v>
      </c>
      <c r="AS1014">
        <f>('Added Columns'!AS1014-'Added Columns'!AS$1)/'Added Columns'!AS$3</f>
        <v>0.5</v>
      </c>
      <c r="AT1014">
        <f>('Added Columns'!AT1014-'Added Columns'!AT$1)/'Added Columns'!AT$3</f>
        <v>0.33333333333333331</v>
      </c>
      <c r="AU1014">
        <f>('Added Columns'!AU1014-'Added Columns'!AU$1)/'Added Columns'!AU$3</f>
        <v>0.66666666666666663</v>
      </c>
      <c r="AV1014">
        <f>('Added Columns'!AV1014-'Added Columns'!AV$1)/'Added Columns'!AV$3</f>
        <v>0.1</v>
      </c>
      <c r="AW1014">
        <f>('Added Columns'!AW1014-'Added Columns'!AW$1)/'Added Columns'!AW$3</f>
        <v>0.16666666666666666</v>
      </c>
      <c r="AX1014">
        <f>('Added Columns'!AX1014-'Added Columns'!AX$1)/'Added Columns'!AX$3</f>
        <v>6.6666666666666666E-2</v>
      </c>
      <c r="AY1014">
        <f>('Added Columns'!AY1014-'Added Columns'!AY$1)/'Added Columns'!AY$3</f>
        <v>0.17647058823529413</v>
      </c>
      <c r="AZ1014">
        <v>1</v>
      </c>
      <c r="BA1014">
        <v>1</v>
      </c>
    </row>
    <row r="1015" spans="1:53" x14ac:dyDescent="0.25">
      <c r="A1015">
        <v>1008</v>
      </c>
      <c r="B1015">
        <v>0</v>
      </c>
      <c r="C1015">
        <v>1</v>
      </c>
      <c r="D1015">
        <f>('Added Columns'!D1015-'Added Columns'!D$1)/'Added Columns'!D$3</f>
        <v>0.26190476190476192</v>
      </c>
      <c r="E1015">
        <v>0</v>
      </c>
      <c r="F1015">
        <v>1</v>
      </c>
      <c r="G1015">
        <v>0</v>
      </c>
      <c r="H1015">
        <f>('Added Columns'!H1015-'Added Columns'!H$1)/'Added Columns'!H$3</f>
        <v>0.16821760916249104</v>
      </c>
      <c r="I1015">
        <v>0</v>
      </c>
      <c r="J1015">
        <v>1</v>
      </c>
      <c r="K1015">
        <v>0</v>
      </c>
      <c r="L1015">
        <f>('Added Columns'!L1015-'Added Columns'!L$1)/'Added Columns'!L$3</f>
        <v>0.4642857142857143</v>
      </c>
      <c r="M1015">
        <f>('Added Columns'!M1015-'Added Columns'!M$1)/'Added Columns'!M$3</f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f>('Added Columns'!T1015-'Added Columns'!T$1)/'Added Columns'!T$3</f>
        <v>0.66666666666666663</v>
      </c>
      <c r="U1015">
        <f>('Added Columns'!U1015-'Added Columns'!U$1)/'Added Columns'!U$3</f>
        <v>0.77142857142857146</v>
      </c>
      <c r="V1015">
        <f>('Added Columns'!V1015-'Added Columns'!V$1)/'Added Columns'!V$3</f>
        <v>0.66666666666666663</v>
      </c>
      <c r="W1015">
        <f>('Added Columns'!W1015-'Added Columns'!W$1)/'Added Columns'!W$3</f>
        <v>0.5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f>('Added Columns'!AG1015-'Added Columns'!AG$1)/'Added Columns'!AG$3</f>
        <v>1</v>
      </c>
      <c r="AH1015">
        <v>0</v>
      </c>
      <c r="AI1015">
        <v>0</v>
      </c>
      <c r="AJ1015">
        <v>1</v>
      </c>
      <c r="AK1015">
        <f>('Added Columns'!AK1015-'Added Columns'!AK$1)/'Added Columns'!AK$3</f>
        <v>0.34460242232754079</v>
      </c>
      <c r="AL1015">
        <f>('Added Columns'!AL1015-'Added Columns'!AL$1)/'Added Columns'!AL$3</f>
        <v>0.8366191527805662</v>
      </c>
      <c r="AM1015">
        <f>('Added Columns'!AM1015-'Added Columns'!AM$1)/'Added Columns'!AM$3</f>
        <v>0</v>
      </c>
      <c r="AN1015">
        <v>1</v>
      </c>
      <c r="AO1015">
        <f>('Added Columns'!AO1015-'Added Columns'!AO$1)/'Added Columns'!AO$3</f>
        <v>7.1428571428571425E-2</v>
      </c>
      <c r="AP1015">
        <f>('Added Columns'!AP1015-'Added Columns'!AP$1)/'Added Columns'!AP$3</f>
        <v>0</v>
      </c>
      <c r="AQ1015">
        <f>('Added Columns'!AQ1015-'Added Columns'!AQ$1)/'Added Columns'!AQ$3</f>
        <v>0</v>
      </c>
      <c r="AR1015">
        <f>('Added Columns'!AR1015-'Added Columns'!AR$1)/'Added Columns'!AR$3</f>
        <v>0</v>
      </c>
      <c r="AS1015">
        <f>('Added Columns'!AS1015-'Added Columns'!AS$1)/'Added Columns'!AS$3</f>
        <v>0.22500000000000001</v>
      </c>
      <c r="AT1015">
        <f>('Added Columns'!AT1015-'Added Columns'!AT$1)/'Added Columns'!AT$3</f>
        <v>0.16666666666666666</v>
      </c>
      <c r="AU1015">
        <f>('Added Columns'!AU1015-'Added Columns'!AU$1)/'Added Columns'!AU$3</f>
        <v>0.66666666666666663</v>
      </c>
      <c r="AV1015">
        <f>('Added Columns'!AV1015-'Added Columns'!AV$1)/'Added Columns'!AV$3</f>
        <v>0.2</v>
      </c>
      <c r="AW1015">
        <f>('Added Columns'!AW1015-'Added Columns'!AW$1)/'Added Columns'!AW$3</f>
        <v>0.3888888888888889</v>
      </c>
      <c r="AX1015">
        <f>('Added Columns'!AX1015-'Added Columns'!AX$1)/'Added Columns'!AX$3</f>
        <v>0.46666666666666667</v>
      </c>
      <c r="AY1015">
        <f>('Added Columns'!AY1015-'Added Columns'!AY$1)/'Added Columns'!AY$3</f>
        <v>0.41176470588235292</v>
      </c>
      <c r="AZ1015">
        <v>1</v>
      </c>
      <c r="BA1015">
        <v>1</v>
      </c>
    </row>
    <row r="1016" spans="1:53" x14ac:dyDescent="0.25">
      <c r="A1016">
        <v>1009</v>
      </c>
      <c r="B1016">
        <v>0</v>
      </c>
      <c r="C1016">
        <v>1</v>
      </c>
      <c r="D1016">
        <f>('Added Columns'!D1016-'Added Columns'!D$1)/'Added Columns'!D$3</f>
        <v>0.8571428571428571</v>
      </c>
      <c r="E1016">
        <v>1</v>
      </c>
      <c r="F1016">
        <v>0</v>
      </c>
      <c r="G1016">
        <v>0</v>
      </c>
      <c r="H1016">
        <f>('Added Columns'!H1016-'Added Columns'!H$1)/'Added Columns'!H$3</f>
        <v>0.62204724409448819</v>
      </c>
      <c r="I1016">
        <v>0</v>
      </c>
      <c r="J1016">
        <v>1</v>
      </c>
      <c r="K1016">
        <v>0</v>
      </c>
      <c r="L1016">
        <f>('Added Columns'!L1016-'Added Columns'!L$1)/'Added Columns'!L$3</f>
        <v>0</v>
      </c>
      <c r="M1016">
        <f>('Added Columns'!M1016-'Added Columns'!M$1)/'Added Columns'!M$3</f>
        <v>0.5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f>('Added Columns'!T1016-'Added Columns'!T$1)/'Added Columns'!T$3</f>
        <v>1</v>
      </c>
      <c r="U1016">
        <f>('Added Columns'!U1016-'Added Columns'!U$1)/'Added Columns'!U$3</f>
        <v>0.34285714285714286</v>
      </c>
      <c r="V1016">
        <f>('Added Columns'!V1016-'Added Columns'!V$1)/'Added Columns'!V$3</f>
        <v>0.66666666666666663</v>
      </c>
      <c r="W1016">
        <f>('Added Columns'!W1016-'Added Columns'!W$1)/'Added Columns'!W$3</f>
        <v>0.75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f>('Added Columns'!AG1016-'Added Columns'!AG$1)/'Added Columns'!AG$3</f>
        <v>1</v>
      </c>
      <c r="AH1016">
        <v>0</v>
      </c>
      <c r="AI1016">
        <v>0</v>
      </c>
      <c r="AJ1016">
        <v>1</v>
      </c>
      <c r="AK1016">
        <f>('Added Columns'!AK1016-'Added Columns'!AK$1)/'Added Columns'!AK$3</f>
        <v>0.85934702474986835</v>
      </c>
      <c r="AL1016">
        <f>('Added Columns'!AL1016-'Added Columns'!AL$1)/'Added Columns'!AL$3</f>
        <v>0.1428628789399719</v>
      </c>
      <c r="AM1016">
        <f>('Added Columns'!AM1016-'Added Columns'!AM$1)/'Added Columns'!AM$3</f>
        <v>0.66666666666666663</v>
      </c>
      <c r="AN1016">
        <v>0</v>
      </c>
      <c r="AO1016">
        <f>('Added Columns'!AO1016-'Added Columns'!AO$1)/'Added Columns'!AO$3</f>
        <v>0.5714285714285714</v>
      </c>
      <c r="AP1016">
        <f>('Added Columns'!AP1016-'Added Columns'!AP$1)/'Added Columns'!AP$3</f>
        <v>0</v>
      </c>
      <c r="AQ1016">
        <f>('Added Columns'!AQ1016-'Added Columns'!AQ$1)/'Added Columns'!AQ$3</f>
        <v>1</v>
      </c>
      <c r="AR1016">
        <f>('Added Columns'!AR1016-'Added Columns'!AR$1)/'Added Columns'!AR$3</f>
        <v>0</v>
      </c>
      <c r="AS1016">
        <f>('Added Columns'!AS1016-'Added Columns'!AS$1)/'Added Columns'!AS$3</f>
        <v>0.72499999999999998</v>
      </c>
      <c r="AT1016">
        <f>('Added Columns'!AT1016-'Added Columns'!AT$1)/'Added Columns'!AT$3</f>
        <v>0.5</v>
      </c>
      <c r="AU1016">
        <f>('Added Columns'!AU1016-'Added Columns'!AU$1)/'Added Columns'!AU$3</f>
        <v>0.33333333333333331</v>
      </c>
      <c r="AV1016">
        <f>('Added Columns'!AV1016-'Added Columns'!AV$1)/'Added Columns'!AV$3</f>
        <v>0.5</v>
      </c>
      <c r="AW1016">
        <f>('Added Columns'!AW1016-'Added Columns'!AW$1)/'Added Columns'!AW$3</f>
        <v>0.3888888888888889</v>
      </c>
      <c r="AX1016">
        <f>('Added Columns'!AX1016-'Added Columns'!AX$1)/'Added Columns'!AX$3</f>
        <v>0.8</v>
      </c>
      <c r="AY1016">
        <f>('Added Columns'!AY1016-'Added Columns'!AY$1)/'Added Columns'!AY$3</f>
        <v>0.41176470588235292</v>
      </c>
      <c r="AZ1016">
        <v>1</v>
      </c>
      <c r="BA1016">
        <v>0</v>
      </c>
    </row>
    <row r="1017" spans="1:53" x14ac:dyDescent="0.25">
      <c r="A1017">
        <v>1010</v>
      </c>
      <c r="B1017">
        <v>0</v>
      </c>
      <c r="C1017">
        <v>1</v>
      </c>
      <c r="D1017">
        <f>('Added Columns'!D1017-'Added Columns'!D$1)/'Added Columns'!D$3</f>
        <v>0.95238095238095233</v>
      </c>
      <c r="E1017">
        <v>1</v>
      </c>
      <c r="F1017">
        <v>0</v>
      </c>
      <c r="G1017">
        <v>0</v>
      </c>
      <c r="H1017">
        <f>('Added Columns'!H1017-'Added Columns'!H$1)/'Added Columns'!H$3</f>
        <v>0.68217609162491055</v>
      </c>
      <c r="I1017">
        <v>0</v>
      </c>
      <c r="J1017">
        <v>1</v>
      </c>
      <c r="K1017">
        <v>0</v>
      </c>
      <c r="L1017">
        <f>('Added Columns'!L1017-'Added Columns'!L$1)/'Added Columns'!L$3</f>
        <v>0</v>
      </c>
      <c r="M1017">
        <f>('Added Columns'!M1017-'Added Columns'!M$1)/'Added Columns'!M$3</f>
        <v>0.5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f>('Added Columns'!T1017-'Added Columns'!T$1)/'Added Columns'!T$3</f>
        <v>1</v>
      </c>
      <c r="U1017">
        <f>('Added Columns'!U1017-'Added Columns'!U$1)/'Added Columns'!U$3</f>
        <v>0.65714285714285714</v>
      </c>
      <c r="V1017">
        <f>('Added Columns'!V1017-'Added Columns'!V$1)/'Added Columns'!V$3</f>
        <v>0.66666666666666663</v>
      </c>
      <c r="W1017">
        <f>('Added Columns'!W1017-'Added Columns'!W$1)/'Added Columns'!W$3</f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f>('Added Columns'!AG1017-'Added Columns'!AG$1)/'Added Columns'!AG$3</f>
        <v>0</v>
      </c>
      <c r="AH1017">
        <v>0</v>
      </c>
      <c r="AI1017">
        <v>1</v>
      </c>
      <c r="AJ1017">
        <v>0</v>
      </c>
      <c r="AK1017">
        <f>('Added Columns'!AK1017-'Added Columns'!AK$1)/'Added Columns'!AK$3</f>
        <v>0.98430753027909423</v>
      </c>
      <c r="AL1017">
        <f>('Added Columns'!AL1017-'Added Columns'!AL$1)/'Added Columns'!AL$3</f>
        <v>0.81758682995382448</v>
      </c>
      <c r="AM1017">
        <f>('Added Columns'!AM1017-'Added Columns'!AM$1)/'Added Columns'!AM$3</f>
        <v>0.33333333333333331</v>
      </c>
      <c r="AN1017">
        <v>1</v>
      </c>
      <c r="AO1017">
        <f>('Added Columns'!AO1017-'Added Columns'!AO$1)/'Added Columns'!AO$3</f>
        <v>0.7142857142857143</v>
      </c>
      <c r="AP1017">
        <f>('Added Columns'!AP1017-'Added Columns'!AP$1)/'Added Columns'!AP$3</f>
        <v>1</v>
      </c>
      <c r="AQ1017">
        <f>('Added Columns'!AQ1017-'Added Columns'!AQ$1)/'Added Columns'!AQ$3</f>
        <v>0.66666666666666663</v>
      </c>
      <c r="AR1017">
        <f>('Added Columns'!AR1017-'Added Columns'!AR$1)/'Added Columns'!AR$3</f>
        <v>0.33333333333333331</v>
      </c>
      <c r="AS1017">
        <f>('Added Columns'!AS1017-'Added Columns'!AS$1)/'Added Columns'!AS$3</f>
        <v>0.8</v>
      </c>
      <c r="AT1017">
        <f>('Added Columns'!AT1017-'Added Columns'!AT$1)/'Added Columns'!AT$3</f>
        <v>0.5</v>
      </c>
      <c r="AU1017">
        <f>('Added Columns'!AU1017-'Added Columns'!AU$1)/'Added Columns'!AU$3</f>
        <v>0.66666666666666663</v>
      </c>
      <c r="AV1017">
        <f>('Added Columns'!AV1017-'Added Columns'!AV$1)/'Added Columns'!AV$3</f>
        <v>0.22500000000000001</v>
      </c>
      <c r="AW1017">
        <f>('Added Columns'!AW1017-'Added Columns'!AW$1)/'Added Columns'!AW$3</f>
        <v>0.44444444444444442</v>
      </c>
      <c r="AX1017">
        <f>('Added Columns'!AX1017-'Added Columns'!AX$1)/'Added Columns'!AX$3</f>
        <v>6.6666666666666666E-2</v>
      </c>
      <c r="AY1017">
        <f>('Added Columns'!AY1017-'Added Columns'!AY$1)/'Added Columns'!AY$3</f>
        <v>0.29411764705882354</v>
      </c>
      <c r="AZ1017">
        <v>1</v>
      </c>
      <c r="BA1017">
        <v>0</v>
      </c>
    </row>
    <row r="1018" spans="1:53" x14ac:dyDescent="0.25">
      <c r="A1018">
        <v>1011</v>
      </c>
      <c r="B1018">
        <v>1</v>
      </c>
      <c r="C1018">
        <v>0</v>
      </c>
      <c r="D1018">
        <f>('Added Columns'!D1018-'Added Columns'!D$1)/'Added Columns'!D$3</f>
        <v>0.88095238095238093</v>
      </c>
      <c r="E1018">
        <v>1</v>
      </c>
      <c r="F1018">
        <v>0</v>
      </c>
      <c r="G1018">
        <v>0</v>
      </c>
      <c r="H1018">
        <f>('Added Columns'!H1018-'Added Columns'!H$1)/'Added Columns'!H$3</f>
        <v>0.74015748031496065</v>
      </c>
      <c r="I1018">
        <v>0</v>
      </c>
      <c r="J1018">
        <v>1</v>
      </c>
      <c r="K1018">
        <v>0</v>
      </c>
      <c r="L1018">
        <f>('Added Columns'!L1018-'Added Columns'!L$1)/'Added Columns'!L$3</f>
        <v>0</v>
      </c>
      <c r="M1018">
        <f>('Added Columns'!M1018-'Added Columns'!M$1)/'Added Columns'!M$3</f>
        <v>0.75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f>('Added Columns'!T1018-'Added Columns'!T$1)/'Added Columns'!T$3</f>
        <v>0.33333333333333331</v>
      </c>
      <c r="U1018">
        <f>('Added Columns'!U1018-'Added Columns'!U$1)/'Added Columns'!U$3</f>
        <v>0.72857142857142854</v>
      </c>
      <c r="V1018">
        <f>('Added Columns'!V1018-'Added Columns'!V$1)/'Added Columns'!V$3</f>
        <v>1</v>
      </c>
      <c r="W1018">
        <f>('Added Columns'!W1018-'Added Columns'!W$1)/'Added Columns'!W$3</f>
        <v>0.75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f>('Added Columns'!AG1018-'Added Columns'!AG$1)/'Added Columns'!AG$3</f>
        <v>1</v>
      </c>
      <c r="AH1018">
        <v>1</v>
      </c>
      <c r="AI1018">
        <v>0</v>
      </c>
      <c r="AJ1018">
        <v>0</v>
      </c>
      <c r="AK1018">
        <f>('Added Columns'!AK1018-'Added Columns'!AK$1)/'Added Columns'!AK$3</f>
        <v>0.72264349657714588</v>
      </c>
      <c r="AL1018">
        <f>('Added Columns'!AL1018-'Added Columns'!AL$1)/'Added Columns'!AL$3</f>
        <v>0.41437462356956434</v>
      </c>
      <c r="AM1018">
        <f>('Added Columns'!AM1018-'Added Columns'!AM$1)/'Added Columns'!AM$3</f>
        <v>0.22222222222222221</v>
      </c>
      <c r="AN1018">
        <v>0</v>
      </c>
      <c r="AO1018">
        <f>('Added Columns'!AO1018-'Added Columns'!AO$1)/'Added Columns'!AO$3</f>
        <v>0.14285714285714285</v>
      </c>
      <c r="AP1018">
        <f>('Added Columns'!AP1018-'Added Columns'!AP$1)/'Added Columns'!AP$3</f>
        <v>0</v>
      </c>
      <c r="AQ1018">
        <f>('Added Columns'!AQ1018-'Added Columns'!AQ$1)/'Added Columns'!AQ$3</f>
        <v>1</v>
      </c>
      <c r="AR1018">
        <f>('Added Columns'!AR1018-'Added Columns'!AR$1)/'Added Columns'!AR$3</f>
        <v>0.66666666666666663</v>
      </c>
      <c r="AS1018">
        <f>('Added Columns'!AS1018-'Added Columns'!AS$1)/'Added Columns'!AS$3</f>
        <v>0.77500000000000002</v>
      </c>
      <c r="AT1018">
        <f>('Added Columns'!AT1018-'Added Columns'!AT$1)/'Added Columns'!AT$3</f>
        <v>0.66666666666666663</v>
      </c>
      <c r="AU1018">
        <f>('Added Columns'!AU1018-'Added Columns'!AU$1)/'Added Columns'!AU$3</f>
        <v>1</v>
      </c>
      <c r="AV1018">
        <f>('Added Columns'!AV1018-'Added Columns'!AV$1)/'Added Columns'!AV$3</f>
        <v>0.17499999999999999</v>
      </c>
      <c r="AW1018">
        <f>('Added Columns'!AW1018-'Added Columns'!AW$1)/'Added Columns'!AW$3</f>
        <v>0.3888888888888889</v>
      </c>
      <c r="AX1018">
        <f>('Added Columns'!AX1018-'Added Columns'!AX$1)/'Added Columns'!AX$3</f>
        <v>0</v>
      </c>
      <c r="AY1018">
        <f>('Added Columns'!AY1018-'Added Columns'!AY$1)/'Added Columns'!AY$3</f>
        <v>0</v>
      </c>
      <c r="AZ1018">
        <v>1</v>
      </c>
      <c r="BA1018">
        <v>0</v>
      </c>
    </row>
    <row r="1019" spans="1:53" x14ac:dyDescent="0.25">
      <c r="A1019">
        <v>1012</v>
      </c>
      <c r="B1019">
        <v>0</v>
      </c>
      <c r="C1019">
        <v>1</v>
      </c>
      <c r="D1019">
        <f>('Added Columns'!D1019-'Added Columns'!D$1)/'Added Columns'!D$3</f>
        <v>0.42857142857142855</v>
      </c>
      <c r="E1019">
        <v>1</v>
      </c>
      <c r="F1019">
        <v>0</v>
      </c>
      <c r="G1019">
        <v>0</v>
      </c>
      <c r="H1019">
        <f>('Added Columns'!H1019-'Added Columns'!H$1)/'Added Columns'!H$3</f>
        <v>0.76735862562634216</v>
      </c>
      <c r="I1019">
        <v>1</v>
      </c>
      <c r="J1019">
        <v>0</v>
      </c>
      <c r="K1019">
        <v>0</v>
      </c>
      <c r="L1019">
        <f>('Added Columns'!L1019-'Added Columns'!L$1)/'Added Columns'!L$3</f>
        <v>7.1428571428571425E-2</v>
      </c>
      <c r="M1019">
        <f>('Added Columns'!M1019-'Added Columns'!M$1)/'Added Columns'!M$3</f>
        <v>0.75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f>('Added Columns'!T1019-'Added Columns'!T$1)/'Added Columns'!T$3</f>
        <v>0</v>
      </c>
      <c r="U1019">
        <f>('Added Columns'!U1019-'Added Columns'!U$1)/'Added Columns'!U$3</f>
        <v>0.98571428571428577</v>
      </c>
      <c r="V1019">
        <f>('Added Columns'!V1019-'Added Columns'!V$1)/'Added Columns'!V$3</f>
        <v>0.66666666666666663</v>
      </c>
      <c r="W1019">
        <f>('Added Columns'!W1019-'Added Columns'!W$1)/'Added Columns'!W$3</f>
        <v>0.25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f>('Added Columns'!AG1019-'Added Columns'!AG$1)/'Added Columns'!AG$3</f>
        <v>0.33333333333333331</v>
      </c>
      <c r="AH1019">
        <v>0</v>
      </c>
      <c r="AI1019">
        <v>0</v>
      </c>
      <c r="AJ1019">
        <v>1</v>
      </c>
      <c r="AK1019">
        <f>('Added Columns'!AK1019-'Added Columns'!AK$1)/'Added Columns'!AK$3</f>
        <v>0.43543970510795155</v>
      </c>
      <c r="AL1019">
        <f>('Added Columns'!AL1019-'Added Columns'!AL$1)/'Added Columns'!AL$3</f>
        <v>0.74960851234691828</v>
      </c>
      <c r="AM1019">
        <f>('Added Columns'!AM1019-'Added Columns'!AM$1)/'Added Columns'!AM$3</f>
        <v>0.33333333333333331</v>
      </c>
      <c r="AN1019">
        <v>1</v>
      </c>
      <c r="AO1019">
        <f>('Added Columns'!AO1019-'Added Columns'!AO$1)/'Added Columns'!AO$3</f>
        <v>0.35714285714285715</v>
      </c>
      <c r="AP1019">
        <f>('Added Columns'!AP1019-'Added Columns'!AP$1)/'Added Columns'!AP$3</f>
        <v>0</v>
      </c>
      <c r="AQ1019">
        <f>('Added Columns'!AQ1019-'Added Columns'!AQ$1)/'Added Columns'!AQ$3</f>
        <v>1</v>
      </c>
      <c r="AR1019">
        <f>('Added Columns'!AR1019-'Added Columns'!AR$1)/'Added Columns'!AR$3</f>
        <v>0</v>
      </c>
      <c r="AS1019">
        <f>('Added Columns'!AS1019-'Added Columns'!AS$1)/'Added Columns'!AS$3</f>
        <v>0.375</v>
      </c>
      <c r="AT1019">
        <f>('Added Columns'!AT1019-'Added Columns'!AT$1)/'Added Columns'!AT$3</f>
        <v>0.5</v>
      </c>
      <c r="AU1019">
        <f>('Added Columns'!AU1019-'Added Columns'!AU$1)/'Added Columns'!AU$3</f>
        <v>0.66666666666666663</v>
      </c>
      <c r="AV1019">
        <f>('Added Columns'!AV1019-'Added Columns'!AV$1)/'Added Columns'!AV$3</f>
        <v>0.125</v>
      </c>
      <c r="AW1019">
        <f>('Added Columns'!AW1019-'Added Columns'!AW$1)/'Added Columns'!AW$3</f>
        <v>0.22222222222222221</v>
      </c>
      <c r="AX1019">
        <f>('Added Columns'!AX1019-'Added Columns'!AX$1)/'Added Columns'!AX$3</f>
        <v>0</v>
      </c>
      <c r="AY1019">
        <f>('Added Columns'!AY1019-'Added Columns'!AY$1)/'Added Columns'!AY$3</f>
        <v>5.8823529411764705E-2</v>
      </c>
      <c r="AZ1019">
        <v>1</v>
      </c>
      <c r="BA1019">
        <v>0</v>
      </c>
    </row>
    <row r="1020" spans="1:53" x14ac:dyDescent="0.25">
      <c r="A1020">
        <v>1013</v>
      </c>
      <c r="B1020">
        <v>0</v>
      </c>
      <c r="C1020">
        <v>1</v>
      </c>
      <c r="D1020">
        <f>('Added Columns'!D1020-'Added Columns'!D$1)/'Added Columns'!D$3</f>
        <v>0.30952380952380953</v>
      </c>
      <c r="E1020">
        <v>0</v>
      </c>
      <c r="F1020">
        <v>1</v>
      </c>
      <c r="G1020">
        <v>0</v>
      </c>
      <c r="H1020">
        <f>('Added Columns'!H1020-'Added Columns'!H$1)/'Added Columns'!H$3</f>
        <v>0.40443808160343592</v>
      </c>
      <c r="I1020">
        <v>1</v>
      </c>
      <c r="J1020">
        <v>0</v>
      </c>
      <c r="K1020">
        <v>0</v>
      </c>
      <c r="L1020">
        <f>('Added Columns'!L1020-'Added Columns'!L$1)/'Added Columns'!L$3</f>
        <v>0</v>
      </c>
      <c r="M1020">
        <f>('Added Columns'!M1020-'Added Columns'!M$1)/'Added Columns'!M$3</f>
        <v>0.75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f>('Added Columns'!T1020-'Added Columns'!T$1)/'Added Columns'!T$3</f>
        <v>0.33333333333333331</v>
      </c>
      <c r="U1020">
        <f>('Added Columns'!U1020-'Added Columns'!U$1)/'Added Columns'!U$3</f>
        <v>0.2857142857142857</v>
      </c>
      <c r="V1020">
        <f>('Added Columns'!V1020-'Added Columns'!V$1)/'Added Columns'!V$3</f>
        <v>0</v>
      </c>
      <c r="W1020">
        <f>('Added Columns'!W1020-'Added Columns'!W$1)/'Added Columns'!W$3</f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f>('Added Columns'!AG1020-'Added Columns'!AG$1)/'Added Columns'!AG$3</f>
        <v>0.66666666666666663</v>
      </c>
      <c r="AH1020">
        <v>0</v>
      </c>
      <c r="AI1020">
        <v>0</v>
      </c>
      <c r="AJ1020">
        <v>1</v>
      </c>
      <c r="AK1020">
        <f>('Added Columns'!AK1020-'Added Columns'!AK$1)/'Added Columns'!AK$3</f>
        <v>1.8430753027909426E-2</v>
      </c>
      <c r="AL1020">
        <f>('Added Columns'!AL1020-'Added Columns'!AL$1)/'Added Columns'!AL$3</f>
        <v>0.56454527203372817</v>
      </c>
      <c r="AM1020">
        <f>('Added Columns'!AM1020-'Added Columns'!AM$1)/'Added Columns'!AM$3</f>
        <v>0.1111111111111111</v>
      </c>
      <c r="AN1020">
        <v>0</v>
      </c>
      <c r="AO1020">
        <f>('Added Columns'!AO1020-'Added Columns'!AO$1)/'Added Columns'!AO$3</f>
        <v>7.1428571428571425E-2</v>
      </c>
      <c r="AP1020">
        <f>('Added Columns'!AP1020-'Added Columns'!AP$1)/'Added Columns'!AP$3</f>
        <v>0</v>
      </c>
      <c r="AQ1020">
        <f>('Added Columns'!AQ1020-'Added Columns'!AQ$1)/'Added Columns'!AQ$3</f>
        <v>0.33333333333333331</v>
      </c>
      <c r="AR1020">
        <f>('Added Columns'!AR1020-'Added Columns'!AR$1)/'Added Columns'!AR$3</f>
        <v>0</v>
      </c>
      <c r="AS1020">
        <f>('Added Columns'!AS1020-'Added Columns'!AS$1)/'Added Columns'!AS$3</f>
        <v>2.5000000000000001E-2</v>
      </c>
      <c r="AT1020">
        <f>('Added Columns'!AT1020-'Added Columns'!AT$1)/'Added Columns'!AT$3</f>
        <v>0.5</v>
      </c>
      <c r="AU1020">
        <f>('Added Columns'!AU1020-'Added Columns'!AU$1)/'Added Columns'!AU$3</f>
        <v>0.66666666666666663</v>
      </c>
      <c r="AV1020">
        <f>('Added Columns'!AV1020-'Added Columns'!AV$1)/'Added Columns'!AV$3</f>
        <v>2.5000000000000001E-2</v>
      </c>
      <c r="AW1020">
        <f>('Added Columns'!AW1020-'Added Columns'!AW$1)/'Added Columns'!AW$3</f>
        <v>0</v>
      </c>
      <c r="AX1020">
        <f>('Added Columns'!AX1020-'Added Columns'!AX$1)/'Added Columns'!AX$3</f>
        <v>0</v>
      </c>
      <c r="AY1020">
        <f>('Added Columns'!AY1020-'Added Columns'!AY$1)/'Added Columns'!AY$3</f>
        <v>0</v>
      </c>
      <c r="AZ1020">
        <v>1</v>
      </c>
      <c r="BA1020">
        <v>1</v>
      </c>
    </row>
    <row r="1021" spans="1:53" x14ac:dyDescent="0.25">
      <c r="A1021">
        <v>1014</v>
      </c>
      <c r="B1021">
        <v>0</v>
      </c>
      <c r="C1021">
        <v>1</v>
      </c>
      <c r="D1021">
        <f>('Added Columns'!D1021-'Added Columns'!D$1)/'Added Columns'!D$3</f>
        <v>0.2857142857142857</v>
      </c>
      <c r="E1021">
        <v>1</v>
      </c>
      <c r="F1021">
        <v>0</v>
      </c>
      <c r="G1021">
        <v>0</v>
      </c>
      <c r="H1021">
        <f>('Added Columns'!H1021-'Added Columns'!H$1)/'Added Columns'!H$3</f>
        <v>0.53901216893342874</v>
      </c>
      <c r="I1021">
        <v>1</v>
      </c>
      <c r="J1021">
        <v>0</v>
      </c>
      <c r="K1021">
        <v>0</v>
      </c>
      <c r="L1021">
        <f>('Added Columns'!L1021-'Added Columns'!L$1)/'Added Columns'!L$3</f>
        <v>0.21428571428571427</v>
      </c>
      <c r="M1021">
        <f>('Added Columns'!M1021-'Added Columns'!M$1)/'Added Columns'!M$3</f>
        <v>0.75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f>('Added Columns'!T1021-'Added Columns'!T$1)/'Added Columns'!T$3</f>
        <v>1</v>
      </c>
      <c r="U1021">
        <f>('Added Columns'!U1021-'Added Columns'!U$1)/'Added Columns'!U$3</f>
        <v>0.61428571428571432</v>
      </c>
      <c r="V1021">
        <f>('Added Columns'!V1021-'Added Columns'!V$1)/'Added Columns'!V$3</f>
        <v>0.66666666666666663</v>
      </c>
      <c r="W1021">
        <f>('Added Columns'!W1021-'Added Columns'!W$1)/'Added Columns'!W$3</f>
        <v>0.25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f>('Added Columns'!AG1021-'Added Columns'!AG$1)/'Added Columns'!AG$3</f>
        <v>0</v>
      </c>
      <c r="AH1021">
        <v>1</v>
      </c>
      <c r="AI1021">
        <v>0</v>
      </c>
      <c r="AJ1021">
        <v>0</v>
      </c>
      <c r="AK1021">
        <f>('Added Columns'!AK1021-'Added Columns'!AK$1)/'Added Columns'!AK$3</f>
        <v>0.19852553975776724</v>
      </c>
      <c r="AL1021">
        <f>('Added Columns'!AL1021-'Added Columns'!AL$1)/'Added Columns'!AL$3</f>
        <v>0.42830756876129289</v>
      </c>
      <c r="AM1021">
        <f>('Added Columns'!AM1021-'Added Columns'!AM$1)/'Added Columns'!AM$3</f>
        <v>0.77777777777777779</v>
      </c>
      <c r="AN1021">
        <v>0</v>
      </c>
      <c r="AO1021">
        <f>('Added Columns'!AO1021-'Added Columns'!AO$1)/'Added Columns'!AO$3</f>
        <v>0.21428571428571427</v>
      </c>
      <c r="AP1021">
        <f>('Added Columns'!AP1021-'Added Columns'!AP$1)/'Added Columns'!AP$3</f>
        <v>0</v>
      </c>
      <c r="AQ1021">
        <f>('Added Columns'!AQ1021-'Added Columns'!AQ$1)/'Added Columns'!AQ$3</f>
        <v>0.33333333333333331</v>
      </c>
      <c r="AR1021">
        <f>('Added Columns'!AR1021-'Added Columns'!AR$1)/'Added Columns'!AR$3</f>
        <v>0.66666666666666663</v>
      </c>
      <c r="AS1021">
        <f>('Added Columns'!AS1021-'Added Columns'!AS$1)/'Added Columns'!AS$3</f>
        <v>0.2</v>
      </c>
      <c r="AT1021">
        <f>('Added Columns'!AT1021-'Added Columns'!AT$1)/'Added Columns'!AT$3</f>
        <v>0.5</v>
      </c>
      <c r="AU1021">
        <f>('Added Columns'!AU1021-'Added Columns'!AU$1)/'Added Columns'!AU$3</f>
        <v>0.66666666666666663</v>
      </c>
      <c r="AV1021">
        <f>('Added Columns'!AV1021-'Added Columns'!AV$1)/'Added Columns'!AV$3</f>
        <v>7.4999999999999997E-2</v>
      </c>
      <c r="AW1021">
        <f>('Added Columns'!AW1021-'Added Columns'!AW$1)/'Added Columns'!AW$3</f>
        <v>0.1111111111111111</v>
      </c>
      <c r="AX1021">
        <f>('Added Columns'!AX1021-'Added Columns'!AX$1)/'Added Columns'!AX$3</f>
        <v>0</v>
      </c>
      <c r="AY1021">
        <f>('Added Columns'!AY1021-'Added Columns'!AY$1)/'Added Columns'!AY$3</f>
        <v>0.11764705882352941</v>
      </c>
      <c r="AZ1021">
        <v>1</v>
      </c>
      <c r="BA1021">
        <v>0</v>
      </c>
    </row>
    <row r="1022" spans="1:53" x14ac:dyDescent="0.25">
      <c r="A1022">
        <v>1015</v>
      </c>
      <c r="B1022">
        <v>0</v>
      </c>
      <c r="C1022">
        <v>1</v>
      </c>
      <c r="D1022">
        <f>('Added Columns'!D1022-'Added Columns'!D$1)/'Added Columns'!D$3</f>
        <v>0.30952380952380953</v>
      </c>
      <c r="E1022">
        <v>1</v>
      </c>
      <c r="F1022">
        <v>0</v>
      </c>
      <c r="G1022">
        <v>0</v>
      </c>
      <c r="H1022">
        <f>('Added Columns'!H1022-'Added Columns'!H$1)/'Added Columns'!H$3</f>
        <v>5.72655690765927E-2</v>
      </c>
      <c r="I1022">
        <v>0</v>
      </c>
      <c r="J1022">
        <v>1</v>
      </c>
      <c r="K1022">
        <v>0</v>
      </c>
      <c r="L1022">
        <f>('Added Columns'!L1022-'Added Columns'!L$1)/'Added Columns'!L$3</f>
        <v>0.25</v>
      </c>
      <c r="M1022">
        <f>('Added Columns'!M1022-'Added Columns'!M$1)/'Added Columns'!M$3</f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f>('Added Columns'!T1022-'Added Columns'!T$1)/'Added Columns'!T$3</f>
        <v>0</v>
      </c>
      <c r="U1022">
        <f>('Added Columns'!U1022-'Added Columns'!U$1)/'Added Columns'!U$3</f>
        <v>0.9</v>
      </c>
      <c r="V1022">
        <f>('Added Columns'!V1022-'Added Columns'!V$1)/'Added Columns'!V$3</f>
        <v>0.66666666666666663</v>
      </c>
      <c r="W1022">
        <f>('Added Columns'!W1022-'Added Columns'!W$1)/'Added Columns'!W$3</f>
        <v>0.75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f>('Added Columns'!AG1022-'Added Columns'!AG$1)/'Added Columns'!AG$3</f>
        <v>0.33333333333333331</v>
      </c>
      <c r="AH1022">
        <v>0</v>
      </c>
      <c r="AI1022">
        <v>0</v>
      </c>
      <c r="AJ1022">
        <v>1</v>
      </c>
      <c r="AK1022">
        <f>('Added Columns'!AK1022-'Added Columns'!AK$1)/'Added Columns'!AK$3</f>
        <v>0.81163770405476565</v>
      </c>
      <c r="AL1022">
        <f>('Added Columns'!AL1022-'Added Columns'!AL$1)/'Added Columns'!AL$3</f>
        <v>0.27115037141136317</v>
      </c>
      <c r="AM1022">
        <f>('Added Columns'!AM1022-'Added Columns'!AM$1)/'Added Columns'!AM$3</f>
        <v>0.33333333333333331</v>
      </c>
      <c r="AN1022">
        <v>0</v>
      </c>
      <c r="AO1022">
        <f>('Added Columns'!AO1022-'Added Columns'!AO$1)/'Added Columns'!AO$3</f>
        <v>0</v>
      </c>
      <c r="AP1022">
        <f>('Added Columns'!AP1022-'Added Columns'!AP$1)/'Added Columns'!AP$3</f>
        <v>0</v>
      </c>
      <c r="AQ1022">
        <f>('Added Columns'!AQ1022-'Added Columns'!AQ$1)/'Added Columns'!AQ$3</f>
        <v>0.66666666666666663</v>
      </c>
      <c r="AR1022">
        <f>('Added Columns'!AR1022-'Added Columns'!AR$1)/'Added Columns'!AR$3</f>
        <v>0</v>
      </c>
      <c r="AS1022">
        <f>('Added Columns'!AS1022-'Added Columns'!AS$1)/'Added Columns'!AS$3</f>
        <v>0.22500000000000001</v>
      </c>
      <c r="AT1022">
        <f>('Added Columns'!AT1022-'Added Columns'!AT$1)/'Added Columns'!AT$3</f>
        <v>0.5</v>
      </c>
      <c r="AU1022">
        <f>('Added Columns'!AU1022-'Added Columns'!AU$1)/'Added Columns'!AU$3</f>
        <v>1</v>
      </c>
      <c r="AV1022">
        <f>('Added Columns'!AV1022-'Added Columns'!AV$1)/'Added Columns'!AV$3</f>
        <v>7.4999999999999997E-2</v>
      </c>
      <c r="AW1022">
        <f>('Added Columns'!AW1022-'Added Columns'!AW$1)/'Added Columns'!AW$3</f>
        <v>0.1111111111111111</v>
      </c>
      <c r="AX1022">
        <f>('Added Columns'!AX1022-'Added Columns'!AX$1)/'Added Columns'!AX$3</f>
        <v>6.6666666666666666E-2</v>
      </c>
      <c r="AY1022">
        <f>('Added Columns'!AY1022-'Added Columns'!AY$1)/'Added Columns'!AY$3</f>
        <v>0</v>
      </c>
      <c r="AZ1022">
        <v>1</v>
      </c>
      <c r="BA1022">
        <v>0</v>
      </c>
    </row>
    <row r="1023" spans="1:53" x14ac:dyDescent="0.25">
      <c r="A1023">
        <v>1016</v>
      </c>
      <c r="B1023">
        <v>1</v>
      </c>
      <c r="C1023">
        <v>0</v>
      </c>
      <c r="D1023">
        <f>('Added Columns'!D1023-'Added Columns'!D$1)/'Added Columns'!D$3</f>
        <v>0.38095238095238093</v>
      </c>
      <c r="E1023">
        <v>0</v>
      </c>
      <c r="F1023">
        <v>1</v>
      </c>
      <c r="G1023">
        <v>0</v>
      </c>
      <c r="H1023">
        <f>('Added Columns'!H1023-'Added Columns'!H$1)/'Added Columns'!H$3</f>
        <v>0.32784538296349319</v>
      </c>
      <c r="I1023">
        <v>0</v>
      </c>
      <c r="J1023">
        <v>1</v>
      </c>
      <c r="K1023">
        <v>0</v>
      </c>
      <c r="L1023">
        <f>('Added Columns'!L1023-'Added Columns'!L$1)/'Added Columns'!L$3</f>
        <v>0</v>
      </c>
      <c r="M1023">
        <f>('Added Columns'!M1023-'Added Columns'!M$1)/'Added Columns'!M$3</f>
        <v>0.75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f>('Added Columns'!T1023-'Added Columns'!T$1)/'Added Columns'!T$3</f>
        <v>1</v>
      </c>
      <c r="U1023">
        <f>('Added Columns'!U1023-'Added Columns'!U$1)/'Added Columns'!U$3</f>
        <v>0.87142857142857144</v>
      </c>
      <c r="V1023">
        <f>('Added Columns'!V1023-'Added Columns'!V$1)/'Added Columns'!V$3</f>
        <v>0.66666666666666663</v>
      </c>
      <c r="W1023">
        <f>('Added Columns'!W1023-'Added Columns'!W$1)/'Added Columns'!W$3</f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f>('Added Columns'!AG1023-'Added Columns'!AG$1)/'Added Columns'!AG$3</f>
        <v>0</v>
      </c>
      <c r="AH1023">
        <v>1</v>
      </c>
      <c r="AI1023">
        <v>0</v>
      </c>
      <c r="AJ1023">
        <v>0</v>
      </c>
      <c r="AK1023">
        <f>('Added Columns'!AK1023-'Added Columns'!AK$1)/'Added Columns'!AK$3</f>
        <v>0.10463401790416009</v>
      </c>
      <c r="AL1023">
        <f>('Added Columns'!AL1023-'Added Columns'!AL$1)/'Added Columns'!AL$3</f>
        <v>0.7303754266211604</v>
      </c>
      <c r="AM1023">
        <f>('Added Columns'!AM1023-'Added Columns'!AM$1)/'Added Columns'!AM$3</f>
        <v>0.55555555555555558</v>
      </c>
      <c r="AN1023">
        <v>0</v>
      </c>
      <c r="AO1023">
        <f>('Added Columns'!AO1023-'Added Columns'!AO$1)/'Added Columns'!AO$3</f>
        <v>0.21428571428571427</v>
      </c>
      <c r="AP1023">
        <f>('Added Columns'!AP1023-'Added Columns'!AP$1)/'Added Columns'!AP$3</f>
        <v>0</v>
      </c>
      <c r="AQ1023">
        <f>('Added Columns'!AQ1023-'Added Columns'!AQ$1)/'Added Columns'!AQ$3</f>
        <v>0.66666666666666663</v>
      </c>
      <c r="AR1023">
        <f>('Added Columns'!AR1023-'Added Columns'!AR$1)/'Added Columns'!AR$3</f>
        <v>0.66666666666666663</v>
      </c>
      <c r="AS1023">
        <f>('Added Columns'!AS1023-'Added Columns'!AS$1)/'Added Columns'!AS$3</f>
        <v>0.25</v>
      </c>
      <c r="AT1023">
        <f>('Added Columns'!AT1023-'Added Columns'!AT$1)/'Added Columns'!AT$3</f>
        <v>0.33333333333333331</v>
      </c>
      <c r="AU1023">
        <f>('Added Columns'!AU1023-'Added Columns'!AU$1)/'Added Columns'!AU$3</f>
        <v>0.66666666666666663</v>
      </c>
      <c r="AV1023">
        <f>('Added Columns'!AV1023-'Added Columns'!AV$1)/'Added Columns'!AV$3</f>
        <v>0.1</v>
      </c>
      <c r="AW1023">
        <f>('Added Columns'!AW1023-'Added Columns'!AW$1)/'Added Columns'!AW$3</f>
        <v>0.16666666666666666</v>
      </c>
      <c r="AX1023">
        <f>('Added Columns'!AX1023-'Added Columns'!AX$1)/'Added Columns'!AX$3</f>
        <v>6.6666666666666666E-2</v>
      </c>
      <c r="AY1023">
        <f>('Added Columns'!AY1023-'Added Columns'!AY$1)/'Added Columns'!AY$3</f>
        <v>0.17647058823529413</v>
      </c>
      <c r="AZ1023">
        <v>1</v>
      </c>
      <c r="BA1023">
        <v>0</v>
      </c>
    </row>
    <row r="1024" spans="1:53" x14ac:dyDescent="0.25">
      <c r="A1024">
        <v>1017</v>
      </c>
      <c r="B1024">
        <v>0</v>
      </c>
      <c r="C1024">
        <v>1</v>
      </c>
      <c r="D1024">
        <f>('Added Columns'!D1024-'Added Columns'!D$1)/'Added Columns'!D$3</f>
        <v>0.30952380952380953</v>
      </c>
      <c r="E1024">
        <v>1</v>
      </c>
      <c r="F1024">
        <v>0</v>
      </c>
      <c r="G1024">
        <v>0</v>
      </c>
      <c r="H1024">
        <f>('Added Columns'!H1024-'Added Columns'!H$1)/'Added Columns'!H$3</f>
        <v>7.158196134574088E-2</v>
      </c>
      <c r="I1024">
        <v>0</v>
      </c>
      <c r="J1024">
        <v>1</v>
      </c>
      <c r="K1024">
        <v>0</v>
      </c>
      <c r="L1024">
        <f>('Added Columns'!L1024-'Added Columns'!L$1)/'Added Columns'!L$3</f>
        <v>0.25</v>
      </c>
      <c r="M1024">
        <f>('Added Columns'!M1024-'Added Columns'!M$1)/'Added Columns'!M$3</f>
        <v>0.5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f>('Added Columns'!T1024-'Added Columns'!T$1)/'Added Columns'!T$3</f>
        <v>0</v>
      </c>
      <c r="U1024">
        <f>('Added Columns'!U1024-'Added Columns'!U$1)/'Added Columns'!U$3</f>
        <v>5.7142857142857141E-2</v>
      </c>
      <c r="V1024">
        <f>('Added Columns'!V1024-'Added Columns'!V$1)/'Added Columns'!V$3</f>
        <v>0.33333333333333331</v>
      </c>
      <c r="W1024">
        <f>('Added Columns'!W1024-'Added Columns'!W$1)/'Added Columns'!W$3</f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f>('Added Columns'!AG1024-'Added Columns'!AG$1)/'Added Columns'!AG$3</f>
        <v>0.33333333333333331</v>
      </c>
      <c r="AH1024">
        <v>0</v>
      </c>
      <c r="AI1024">
        <v>0</v>
      </c>
      <c r="AJ1024">
        <v>1</v>
      </c>
      <c r="AK1024">
        <f>('Added Columns'!AK1024-'Added Columns'!AK$1)/'Added Columns'!AK$3</f>
        <v>1.3270142180094787E-2</v>
      </c>
      <c r="AL1024">
        <f>('Added Columns'!AL1024-'Added Columns'!AL$1)/'Added Columns'!AL$3</f>
        <v>0.80979722947199362</v>
      </c>
      <c r="AM1024">
        <f>('Added Columns'!AM1024-'Added Columns'!AM$1)/'Added Columns'!AM$3</f>
        <v>0.1111111111111111</v>
      </c>
      <c r="AN1024">
        <v>0</v>
      </c>
      <c r="AO1024">
        <f>('Added Columns'!AO1024-'Added Columns'!AO$1)/'Added Columns'!AO$3</f>
        <v>7.1428571428571425E-2</v>
      </c>
      <c r="AP1024">
        <f>('Added Columns'!AP1024-'Added Columns'!AP$1)/'Added Columns'!AP$3</f>
        <v>0</v>
      </c>
      <c r="AQ1024">
        <f>('Added Columns'!AQ1024-'Added Columns'!AQ$1)/'Added Columns'!AQ$3</f>
        <v>0.66666666666666663</v>
      </c>
      <c r="AR1024">
        <f>('Added Columns'!AR1024-'Added Columns'!AR$1)/'Added Columns'!AR$3</f>
        <v>0</v>
      </c>
      <c r="AS1024">
        <f>('Added Columns'!AS1024-'Added Columns'!AS$1)/'Added Columns'!AS$3</f>
        <v>2.5000000000000001E-2</v>
      </c>
      <c r="AT1024">
        <f>('Added Columns'!AT1024-'Added Columns'!AT$1)/'Added Columns'!AT$3</f>
        <v>0.5</v>
      </c>
      <c r="AU1024">
        <f>('Added Columns'!AU1024-'Added Columns'!AU$1)/'Added Columns'!AU$3</f>
        <v>1</v>
      </c>
      <c r="AV1024">
        <f>('Added Columns'!AV1024-'Added Columns'!AV$1)/'Added Columns'!AV$3</f>
        <v>2.5000000000000001E-2</v>
      </c>
      <c r="AW1024">
        <f>('Added Columns'!AW1024-'Added Columns'!AW$1)/'Added Columns'!AW$3</f>
        <v>0</v>
      </c>
      <c r="AX1024">
        <f>('Added Columns'!AX1024-'Added Columns'!AX$1)/'Added Columns'!AX$3</f>
        <v>0</v>
      </c>
      <c r="AY1024">
        <f>('Added Columns'!AY1024-'Added Columns'!AY$1)/'Added Columns'!AY$3</f>
        <v>0</v>
      </c>
      <c r="AZ1024">
        <v>1</v>
      </c>
      <c r="BA1024">
        <v>1</v>
      </c>
    </row>
    <row r="1025" spans="1:53" x14ac:dyDescent="0.25">
      <c r="A1025">
        <v>1018</v>
      </c>
      <c r="B1025">
        <v>1</v>
      </c>
      <c r="C1025">
        <v>0</v>
      </c>
      <c r="D1025">
        <f>('Added Columns'!D1025-'Added Columns'!D$1)/'Added Columns'!D$3</f>
        <v>0.21428571428571427</v>
      </c>
      <c r="E1025">
        <v>1</v>
      </c>
      <c r="F1025">
        <v>0</v>
      </c>
      <c r="G1025">
        <v>0</v>
      </c>
      <c r="H1025">
        <f>('Added Columns'!H1025-'Added Columns'!H$1)/'Added Columns'!H$3</f>
        <v>0.91267000715819613</v>
      </c>
      <c r="I1025">
        <v>0</v>
      </c>
      <c r="J1025">
        <v>1</v>
      </c>
      <c r="K1025">
        <v>0</v>
      </c>
      <c r="L1025">
        <f>('Added Columns'!L1025-'Added Columns'!L$1)/'Added Columns'!L$3</f>
        <v>0.35714285714285715</v>
      </c>
      <c r="M1025">
        <f>('Added Columns'!M1025-'Added Columns'!M$1)/'Added Columns'!M$3</f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f>('Added Columns'!T1025-'Added Columns'!T$1)/'Added Columns'!T$3</f>
        <v>0.33333333333333331</v>
      </c>
      <c r="U1025">
        <f>('Added Columns'!U1025-'Added Columns'!U$1)/'Added Columns'!U$3</f>
        <v>0.87142857142857144</v>
      </c>
      <c r="V1025">
        <f>('Added Columns'!V1025-'Added Columns'!V$1)/'Added Columns'!V$3</f>
        <v>0.66666666666666663</v>
      </c>
      <c r="W1025">
        <f>('Added Columns'!W1025-'Added Columns'!W$1)/'Added Columns'!W$3</f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f>('Added Columns'!AG1025-'Added Columns'!AG$1)/'Added Columns'!AG$3</f>
        <v>0</v>
      </c>
      <c r="AH1025">
        <v>0</v>
      </c>
      <c r="AI1025">
        <v>1</v>
      </c>
      <c r="AJ1025">
        <v>0</v>
      </c>
      <c r="AK1025">
        <f>('Added Columns'!AK1025-'Added Columns'!AK$1)/'Added Columns'!AK$3</f>
        <v>5.7398630858346497E-2</v>
      </c>
      <c r="AL1025">
        <f>('Added Columns'!AL1025-'Added Columns'!AL$1)/'Added Columns'!AL$3</f>
        <v>0.22425215820116443</v>
      </c>
      <c r="AM1025">
        <f>('Added Columns'!AM1025-'Added Columns'!AM$1)/'Added Columns'!AM$3</f>
        <v>0</v>
      </c>
      <c r="AN1025">
        <v>0</v>
      </c>
      <c r="AO1025">
        <f>('Added Columns'!AO1025-'Added Columns'!AO$1)/'Added Columns'!AO$3</f>
        <v>0.21428571428571427</v>
      </c>
      <c r="AP1025">
        <f>('Added Columns'!AP1025-'Added Columns'!AP$1)/'Added Columns'!AP$3</f>
        <v>0</v>
      </c>
      <c r="AQ1025">
        <f>('Added Columns'!AQ1025-'Added Columns'!AQ$1)/'Added Columns'!AQ$3</f>
        <v>0.33333333333333331</v>
      </c>
      <c r="AR1025">
        <f>('Added Columns'!AR1025-'Added Columns'!AR$1)/'Added Columns'!AR$3</f>
        <v>0</v>
      </c>
      <c r="AS1025">
        <f>('Added Columns'!AS1025-'Added Columns'!AS$1)/'Added Columns'!AS$3</f>
        <v>0.15</v>
      </c>
      <c r="AT1025">
        <f>('Added Columns'!AT1025-'Added Columns'!AT$1)/'Added Columns'!AT$3</f>
        <v>0.5</v>
      </c>
      <c r="AU1025">
        <f>('Added Columns'!AU1025-'Added Columns'!AU$1)/'Added Columns'!AU$3</f>
        <v>1</v>
      </c>
      <c r="AV1025">
        <f>('Added Columns'!AV1025-'Added Columns'!AV$1)/'Added Columns'!AV$3</f>
        <v>0.125</v>
      </c>
      <c r="AW1025">
        <f>('Added Columns'!AW1025-'Added Columns'!AW$1)/'Added Columns'!AW$3</f>
        <v>0</v>
      </c>
      <c r="AX1025">
        <f>('Added Columns'!AX1025-'Added Columns'!AX$1)/'Added Columns'!AX$3</f>
        <v>6.6666666666666666E-2</v>
      </c>
      <c r="AY1025">
        <f>('Added Columns'!AY1025-'Added Columns'!AY$1)/'Added Columns'!AY$3</f>
        <v>0.23529411764705882</v>
      </c>
      <c r="AZ1025">
        <v>1</v>
      </c>
      <c r="BA1025">
        <v>0</v>
      </c>
    </row>
    <row r="1026" spans="1:53" x14ac:dyDescent="0.25">
      <c r="A1026">
        <v>1019</v>
      </c>
      <c r="B1026">
        <v>1</v>
      </c>
      <c r="C1026">
        <v>0</v>
      </c>
      <c r="D1026">
        <f>('Added Columns'!D1026-'Added Columns'!D$1)/'Added Columns'!D$3</f>
        <v>0.42857142857142855</v>
      </c>
      <c r="E1026">
        <v>1</v>
      </c>
      <c r="F1026">
        <v>0</v>
      </c>
      <c r="G1026">
        <v>0</v>
      </c>
      <c r="H1026">
        <f>('Added Columns'!H1026-'Added Columns'!H$1)/'Added Columns'!H$3</f>
        <v>5.0107372942018613E-2</v>
      </c>
      <c r="I1026">
        <v>0</v>
      </c>
      <c r="J1026">
        <v>1</v>
      </c>
      <c r="K1026">
        <v>0</v>
      </c>
      <c r="L1026">
        <f>('Added Columns'!L1026-'Added Columns'!L$1)/'Added Columns'!L$3</f>
        <v>0.10714285714285714</v>
      </c>
      <c r="M1026">
        <f>('Added Columns'!M1026-'Added Columns'!M$1)/'Added Columns'!M$3</f>
        <v>0.75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f>('Added Columns'!T1026-'Added Columns'!T$1)/'Added Columns'!T$3</f>
        <v>0</v>
      </c>
      <c r="U1026">
        <f>('Added Columns'!U1026-'Added Columns'!U$1)/'Added Columns'!U$3</f>
        <v>0.1</v>
      </c>
      <c r="V1026">
        <f>('Added Columns'!V1026-'Added Columns'!V$1)/'Added Columns'!V$3</f>
        <v>0.33333333333333331</v>
      </c>
      <c r="W1026">
        <f>('Added Columns'!W1026-'Added Columns'!W$1)/'Added Columns'!W$3</f>
        <v>0.25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f>('Added Columns'!AG1026-'Added Columns'!AG$1)/'Added Columns'!AG$3</f>
        <v>1</v>
      </c>
      <c r="AH1026">
        <v>0</v>
      </c>
      <c r="AI1026">
        <v>0</v>
      </c>
      <c r="AJ1026">
        <v>1</v>
      </c>
      <c r="AK1026">
        <f>('Added Columns'!AK1026-'Added Columns'!AK$1)/'Added Columns'!AK$3</f>
        <v>0.25281727224855188</v>
      </c>
      <c r="AL1026">
        <f>('Added Columns'!AL1026-'Added Columns'!AL$1)/'Added Columns'!AL$3</f>
        <v>0.82352941176470584</v>
      </c>
      <c r="AM1026">
        <f>('Added Columns'!AM1026-'Added Columns'!AM$1)/'Added Columns'!AM$3</f>
        <v>0.1111111111111111</v>
      </c>
      <c r="AN1026">
        <v>0</v>
      </c>
      <c r="AO1026">
        <f>('Added Columns'!AO1026-'Added Columns'!AO$1)/'Added Columns'!AO$3</f>
        <v>0.35714285714285715</v>
      </c>
      <c r="AP1026">
        <f>('Added Columns'!AP1026-'Added Columns'!AP$1)/'Added Columns'!AP$3</f>
        <v>0</v>
      </c>
      <c r="AQ1026">
        <f>('Added Columns'!AQ1026-'Added Columns'!AQ$1)/'Added Columns'!AQ$3</f>
        <v>0.66666666666666663</v>
      </c>
      <c r="AR1026">
        <f>('Added Columns'!AR1026-'Added Columns'!AR$1)/'Added Columns'!AR$3</f>
        <v>0</v>
      </c>
      <c r="AS1026">
        <f>('Added Columns'!AS1026-'Added Columns'!AS$1)/'Added Columns'!AS$3</f>
        <v>0.25</v>
      </c>
      <c r="AT1026">
        <f>('Added Columns'!AT1026-'Added Columns'!AT$1)/'Added Columns'!AT$3</f>
        <v>0.33333333333333331</v>
      </c>
      <c r="AU1026">
        <f>('Added Columns'!AU1026-'Added Columns'!AU$1)/'Added Columns'!AU$3</f>
        <v>0.33333333333333331</v>
      </c>
      <c r="AV1026">
        <f>('Added Columns'!AV1026-'Added Columns'!AV$1)/'Added Columns'!AV$3</f>
        <v>0.25</v>
      </c>
      <c r="AW1026">
        <f>('Added Columns'!AW1026-'Added Columns'!AW$1)/'Added Columns'!AW$3</f>
        <v>0.22222222222222221</v>
      </c>
      <c r="AX1026">
        <f>('Added Columns'!AX1026-'Added Columns'!AX$1)/'Added Columns'!AX$3</f>
        <v>6.6666666666666666E-2</v>
      </c>
      <c r="AY1026">
        <f>('Added Columns'!AY1026-'Added Columns'!AY$1)/'Added Columns'!AY$3</f>
        <v>0.47058823529411764</v>
      </c>
      <c r="AZ1026">
        <v>1</v>
      </c>
      <c r="BA1026">
        <v>0</v>
      </c>
    </row>
    <row r="1027" spans="1:53" x14ac:dyDescent="0.25">
      <c r="A1027">
        <v>1020</v>
      </c>
      <c r="B1027">
        <v>0</v>
      </c>
      <c r="C1027">
        <v>1</v>
      </c>
      <c r="D1027">
        <f>('Added Columns'!D1027-'Added Columns'!D$1)/'Added Columns'!D$3</f>
        <v>0.42857142857142855</v>
      </c>
      <c r="E1027">
        <v>1</v>
      </c>
      <c r="F1027">
        <v>0</v>
      </c>
      <c r="G1027">
        <v>0</v>
      </c>
      <c r="H1027">
        <f>('Added Columns'!H1027-'Added Columns'!H$1)/'Added Columns'!H$3</f>
        <v>0.16249105225483179</v>
      </c>
      <c r="I1027">
        <v>1</v>
      </c>
      <c r="J1027">
        <v>0</v>
      </c>
      <c r="K1027">
        <v>0</v>
      </c>
      <c r="L1027">
        <f>('Added Columns'!L1027-'Added Columns'!L$1)/'Added Columns'!L$3</f>
        <v>0.5357142857142857</v>
      </c>
      <c r="M1027">
        <f>('Added Columns'!M1027-'Added Columns'!M$1)/'Added Columns'!M$3</f>
        <v>0.75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f>('Added Columns'!T1027-'Added Columns'!T$1)/'Added Columns'!T$3</f>
        <v>0.66666666666666663</v>
      </c>
      <c r="U1027">
        <f>('Added Columns'!U1027-'Added Columns'!U$1)/'Added Columns'!U$3</f>
        <v>0.97142857142857142</v>
      </c>
      <c r="V1027">
        <f>('Added Columns'!V1027-'Added Columns'!V$1)/'Added Columns'!V$3</f>
        <v>0.33333333333333331</v>
      </c>
      <c r="W1027">
        <f>('Added Columns'!W1027-'Added Columns'!W$1)/'Added Columns'!W$3</f>
        <v>0.25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f>('Added Columns'!AG1027-'Added Columns'!AG$1)/'Added Columns'!AG$3</f>
        <v>0</v>
      </c>
      <c r="AH1027">
        <v>0</v>
      </c>
      <c r="AI1027">
        <v>1</v>
      </c>
      <c r="AJ1027">
        <v>0</v>
      </c>
      <c r="AK1027">
        <f>('Added Columns'!AK1027-'Added Columns'!AK$1)/'Added Columns'!AK$3</f>
        <v>0.24423380726698263</v>
      </c>
      <c r="AL1027">
        <f>('Added Columns'!AL1027-'Added Columns'!AL$1)/'Added Columns'!AL$3</f>
        <v>0.45773940975707689</v>
      </c>
      <c r="AM1027">
        <f>('Added Columns'!AM1027-'Added Columns'!AM$1)/'Added Columns'!AM$3</f>
        <v>0.44444444444444442</v>
      </c>
      <c r="AN1027">
        <v>0</v>
      </c>
      <c r="AO1027">
        <f>('Added Columns'!AO1027-'Added Columns'!AO$1)/'Added Columns'!AO$3</f>
        <v>0.14285714285714285</v>
      </c>
      <c r="AP1027">
        <f>('Added Columns'!AP1027-'Added Columns'!AP$1)/'Added Columns'!AP$3</f>
        <v>0</v>
      </c>
      <c r="AQ1027">
        <f>('Added Columns'!AQ1027-'Added Columns'!AQ$1)/'Added Columns'!AQ$3</f>
        <v>0</v>
      </c>
      <c r="AR1027">
        <f>('Added Columns'!AR1027-'Added Columns'!AR$1)/'Added Columns'!AR$3</f>
        <v>0.66666666666666663</v>
      </c>
      <c r="AS1027">
        <f>('Added Columns'!AS1027-'Added Columns'!AS$1)/'Added Columns'!AS$3</f>
        <v>0.27500000000000002</v>
      </c>
      <c r="AT1027">
        <f>('Added Columns'!AT1027-'Added Columns'!AT$1)/'Added Columns'!AT$3</f>
        <v>0.5</v>
      </c>
      <c r="AU1027">
        <f>('Added Columns'!AU1027-'Added Columns'!AU$1)/'Added Columns'!AU$3</f>
        <v>0.33333333333333331</v>
      </c>
      <c r="AV1027">
        <f>('Added Columns'!AV1027-'Added Columns'!AV$1)/'Added Columns'!AV$3</f>
        <v>7.4999999999999997E-2</v>
      </c>
      <c r="AW1027">
        <f>('Added Columns'!AW1027-'Added Columns'!AW$1)/'Added Columns'!AW$3</f>
        <v>0.1111111111111111</v>
      </c>
      <c r="AX1027">
        <f>('Added Columns'!AX1027-'Added Columns'!AX$1)/'Added Columns'!AX$3</f>
        <v>0</v>
      </c>
      <c r="AY1027">
        <f>('Added Columns'!AY1027-'Added Columns'!AY$1)/'Added Columns'!AY$3</f>
        <v>0.11764705882352941</v>
      </c>
      <c r="AZ1027">
        <v>1</v>
      </c>
      <c r="BA1027">
        <v>0</v>
      </c>
    </row>
    <row r="1028" spans="1:53" x14ac:dyDescent="0.25">
      <c r="A1028">
        <v>1021</v>
      </c>
      <c r="B1028">
        <v>1</v>
      </c>
      <c r="C1028">
        <v>0</v>
      </c>
      <c r="D1028">
        <f>('Added Columns'!D1028-'Added Columns'!D$1)/'Added Columns'!D$3</f>
        <v>0.69047619047619047</v>
      </c>
      <c r="E1028">
        <v>1</v>
      </c>
      <c r="F1028">
        <v>0</v>
      </c>
      <c r="G1028">
        <v>0</v>
      </c>
      <c r="H1028">
        <f>('Added Columns'!H1028-'Added Columns'!H$1)/'Added Columns'!H$3</f>
        <v>0.25984251968503935</v>
      </c>
      <c r="I1028">
        <v>0</v>
      </c>
      <c r="J1028">
        <v>1</v>
      </c>
      <c r="K1028">
        <v>0</v>
      </c>
      <c r="L1028">
        <f>('Added Columns'!L1028-'Added Columns'!L$1)/'Added Columns'!L$3</f>
        <v>0</v>
      </c>
      <c r="M1028">
        <f>('Added Columns'!M1028-'Added Columns'!M$1)/'Added Columns'!M$3</f>
        <v>0.5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f>('Added Columns'!T1028-'Added Columns'!T$1)/'Added Columns'!T$3</f>
        <v>0</v>
      </c>
      <c r="U1028">
        <f>('Added Columns'!U1028-'Added Columns'!U$1)/'Added Columns'!U$3</f>
        <v>0.62857142857142856</v>
      </c>
      <c r="V1028">
        <f>('Added Columns'!V1028-'Added Columns'!V$1)/'Added Columns'!V$3</f>
        <v>0.66666666666666663</v>
      </c>
      <c r="W1028">
        <f>('Added Columns'!W1028-'Added Columns'!W$1)/'Added Columns'!W$3</f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f>('Added Columns'!AG1028-'Added Columns'!AG$1)/'Added Columns'!AG$3</f>
        <v>1</v>
      </c>
      <c r="AH1028">
        <v>0</v>
      </c>
      <c r="AI1028">
        <v>1</v>
      </c>
      <c r="AJ1028">
        <v>0</v>
      </c>
      <c r="AK1028">
        <f>('Added Columns'!AK1028-'Added Columns'!AK$1)/'Added Columns'!AK$3</f>
        <v>0.12696155871511322</v>
      </c>
      <c r="AL1028">
        <f>('Added Columns'!AL1028-'Added Columns'!AL$1)/'Added Columns'!AL$3</f>
        <v>0.32567757478417986</v>
      </c>
      <c r="AM1028">
        <f>('Added Columns'!AM1028-'Added Columns'!AM$1)/'Added Columns'!AM$3</f>
        <v>0.77777777777777779</v>
      </c>
      <c r="AN1028">
        <v>0</v>
      </c>
      <c r="AO1028">
        <f>('Added Columns'!AO1028-'Added Columns'!AO$1)/'Added Columns'!AO$3</f>
        <v>7.1428571428571425E-2</v>
      </c>
      <c r="AP1028">
        <f>('Added Columns'!AP1028-'Added Columns'!AP$1)/'Added Columns'!AP$3</f>
        <v>0</v>
      </c>
      <c r="AQ1028">
        <f>('Added Columns'!AQ1028-'Added Columns'!AQ$1)/'Added Columns'!AQ$3</f>
        <v>0.66666666666666663</v>
      </c>
      <c r="AR1028">
        <f>('Added Columns'!AR1028-'Added Columns'!AR$1)/'Added Columns'!AR$3</f>
        <v>0.33333333333333331</v>
      </c>
      <c r="AS1028">
        <f>('Added Columns'!AS1028-'Added Columns'!AS$1)/'Added Columns'!AS$3</f>
        <v>0.42499999999999999</v>
      </c>
      <c r="AT1028">
        <f>('Added Columns'!AT1028-'Added Columns'!AT$1)/'Added Columns'!AT$3</f>
        <v>0.33333333333333331</v>
      </c>
      <c r="AU1028">
        <f>('Added Columns'!AU1028-'Added Columns'!AU$1)/'Added Columns'!AU$3</f>
        <v>0.33333333333333331</v>
      </c>
      <c r="AV1028">
        <f>('Added Columns'!AV1028-'Added Columns'!AV$1)/'Added Columns'!AV$3</f>
        <v>0.15</v>
      </c>
      <c r="AW1028">
        <f>('Added Columns'!AW1028-'Added Columns'!AW$1)/'Added Columns'!AW$3</f>
        <v>0.27777777777777779</v>
      </c>
      <c r="AX1028">
        <f>('Added Columns'!AX1028-'Added Columns'!AX$1)/'Added Columns'!AX$3</f>
        <v>6.6666666666666666E-2</v>
      </c>
      <c r="AY1028">
        <f>('Added Columns'!AY1028-'Added Columns'!AY$1)/'Added Columns'!AY$3</f>
        <v>0.11764705882352941</v>
      </c>
      <c r="AZ1028">
        <v>1</v>
      </c>
      <c r="BA1028">
        <v>0</v>
      </c>
    </row>
    <row r="1029" spans="1:53" x14ac:dyDescent="0.25">
      <c r="A1029">
        <v>1022</v>
      </c>
      <c r="B1029">
        <v>1</v>
      </c>
      <c r="C1029">
        <v>0</v>
      </c>
      <c r="D1029">
        <f>('Added Columns'!D1029-'Added Columns'!D$1)/'Added Columns'!D$3</f>
        <v>0.16666666666666666</v>
      </c>
      <c r="E1029">
        <v>1</v>
      </c>
      <c r="F1029">
        <v>0</v>
      </c>
      <c r="G1029">
        <v>0</v>
      </c>
      <c r="H1029">
        <f>('Added Columns'!H1029-'Added Columns'!H$1)/'Added Columns'!H$3</f>
        <v>0.20114531138153185</v>
      </c>
      <c r="I1029">
        <v>1</v>
      </c>
      <c r="J1029">
        <v>0</v>
      </c>
      <c r="K1029">
        <v>0</v>
      </c>
      <c r="L1029">
        <f>('Added Columns'!L1029-'Added Columns'!L$1)/'Added Columns'!L$3</f>
        <v>0.2857142857142857</v>
      </c>
      <c r="M1029">
        <f>('Added Columns'!M1029-'Added Columns'!M$1)/'Added Columns'!M$3</f>
        <v>0.25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f>('Added Columns'!T1029-'Added Columns'!T$1)/'Added Columns'!T$3</f>
        <v>0</v>
      </c>
      <c r="U1029">
        <f>('Added Columns'!U1029-'Added Columns'!U$1)/'Added Columns'!U$3</f>
        <v>0.54285714285714282</v>
      </c>
      <c r="V1029">
        <f>('Added Columns'!V1029-'Added Columns'!V$1)/'Added Columns'!V$3</f>
        <v>0.33333333333333331</v>
      </c>
      <c r="W1029">
        <f>('Added Columns'!W1029-'Added Columns'!W$1)/'Added Columns'!W$3</f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f>('Added Columns'!AG1029-'Added Columns'!AG$1)/'Added Columns'!AG$3</f>
        <v>0</v>
      </c>
      <c r="AH1029">
        <v>0</v>
      </c>
      <c r="AI1029">
        <v>1</v>
      </c>
      <c r="AJ1029">
        <v>0</v>
      </c>
      <c r="AK1029">
        <f>('Added Columns'!AK1029-'Added Columns'!AK$1)/'Added Columns'!AK$3</f>
        <v>0.17856766719325962</v>
      </c>
      <c r="AL1029">
        <f>('Added Columns'!AL1029-'Added Columns'!AL$1)/'Added Columns'!AL$3</f>
        <v>0.52551696446496687</v>
      </c>
      <c r="AM1029">
        <f>('Added Columns'!AM1029-'Added Columns'!AM$1)/'Added Columns'!AM$3</f>
        <v>0.33333333333333331</v>
      </c>
      <c r="AN1029">
        <v>0</v>
      </c>
      <c r="AO1029">
        <f>('Added Columns'!AO1029-'Added Columns'!AO$1)/'Added Columns'!AO$3</f>
        <v>7.1428571428571425E-2</v>
      </c>
      <c r="AP1029">
        <f>('Added Columns'!AP1029-'Added Columns'!AP$1)/'Added Columns'!AP$3</f>
        <v>0</v>
      </c>
      <c r="AQ1029">
        <f>('Added Columns'!AQ1029-'Added Columns'!AQ$1)/'Added Columns'!AQ$3</f>
        <v>0</v>
      </c>
      <c r="AR1029">
        <f>('Added Columns'!AR1029-'Added Columns'!AR$1)/'Added Columns'!AR$3</f>
        <v>0</v>
      </c>
      <c r="AS1029">
        <f>('Added Columns'!AS1029-'Added Columns'!AS$1)/'Added Columns'!AS$3</f>
        <v>0.15</v>
      </c>
      <c r="AT1029">
        <f>('Added Columns'!AT1029-'Added Columns'!AT$1)/'Added Columns'!AT$3</f>
        <v>0.33333333333333331</v>
      </c>
      <c r="AU1029">
        <f>('Added Columns'!AU1029-'Added Columns'!AU$1)/'Added Columns'!AU$3</f>
        <v>0.66666666666666663</v>
      </c>
      <c r="AV1029">
        <f>('Added Columns'!AV1029-'Added Columns'!AV$1)/'Added Columns'!AV$3</f>
        <v>7.4999999999999997E-2</v>
      </c>
      <c r="AW1029">
        <f>('Added Columns'!AW1029-'Added Columns'!AW$1)/'Added Columns'!AW$3</f>
        <v>0.1111111111111111</v>
      </c>
      <c r="AX1029">
        <f>('Added Columns'!AX1029-'Added Columns'!AX$1)/'Added Columns'!AX$3</f>
        <v>0.13333333333333333</v>
      </c>
      <c r="AY1029">
        <f>('Added Columns'!AY1029-'Added Columns'!AY$1)/'Added Columns'!AY$3</f>
        <v>0.11764705882352941</v>
      </c>
      <c r="AZ1029">
        <v>1</v>
      </c>
      <c r="BA1029">
        <v>1</v>
      </c>
    </row>
    <row r="1030" spans="1:53" x14ac:dyDescent="0.25">
      <c r="A1030">
        <v>1023</v>
      </c>
      <c r="B1030">
        <v>1</v>
      </c>
      <c r="C1030">
        <v>0</v>
      </c>
      <c r="D1030">
        <f>('Added Columns'!D1030-'Added Columns'!D$1)/'Added Columns'!D$3</f>
        <v>0.45238095238095238</v>
      </c>
      <c r="E1030">
        <v>0</v>
      </c>
      <c r="F1030">
        <v>0</v>
      </c>
      <c r="G1030">
        <v>1</v>
      </c>
      <c r="H1030">
        <f>('Added Columns'!H1030-'Added Columns'!H$1)/'Added Columns'!H$3</f>
        <v>0.93843951324266284</v>
      </c>
      <c r="I1030">
        <v>0</v>
      </c>
      <c r="J1030">
        <v>1</v>
      </c>
      <c r="K1030">
        <v>0</v>
      </c>
      <c r="L1030">
        <f>('Added Columns'!L1030-'Added Columns'!L$1)/'Added Columns'!L$3</f>
        <v>0.14285714285714285</v>
      </c>
      <c r="M1030">
        <f>('Added Columns'!M1030-'Added Columns'!M$1)/'Added Columns'!M$3</f>
        <v>0.25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f>('Added Columns'!T1030-'Added Columns'!T$1)/'Added Columns'!T$3</f>
        <v>0.66666666666666663</v>
      </c>
      <c r="U1030">
        <f>('Added Columns'!U1030-'Added Columns'!U$1)/'Added Columns'!U$3</f>
        <v>0.77142857142857146</v>
      </c>
      <c r="V1030">
        <f>('Added Columns'!V1030-'Added Columns'!V$1)/'Added Columns'!V$3</f>
        <v>1</v>
      </c>
      <c r="W1030">
        <f>('Added Columns'!W1030-'Added Columns'!W$1)/'Added Columns'!W$3</f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f>('Added Columns'!AG1030-'Added Columns'!AG$1)/'Added Columns'!AG$3</f>
        <v>0.66666666666666663</v>
      </c>
      <c r="AH1030">
        <v>0</v>
      </c>
      <c r="AI1030">
        <v>0</v>
      </c>
      <c r="AJ1030">
        <v>1</v>
      </c>
      <c r="AK1030">
        <f>('Added Columns'!AK1030-'Added Columns'!AK$1)/'Added Columns'!AK$3</f>
        <v>0.13117430226434965</v>
      </c>
      <c r="AL1030">
        <f>('Added Columns'!AL1030-'Added Columns'!AL$1)/'Added Columns'!AL$3</f>
        <v>0.93860670548082714</v>
      </c>
      <c r="AM1030">
        <f>('Added Columns'!AM1030-'Added Columns'!AM$1)/'Added Columns'!AM$3</f>
        <v>0</v>
      </c>
      <c r="AN1030">
        <v>0</v>
      </c>
      <c r="AO1030">
        <f>('Added Columns'!AO1030-'Added Columns'!AO$1)/'Added Columns'!AO$3</f>
        <v>0.21428571428571427</v>
      </c>
      <c r="AP1030">
        <f>('Added Columns'!AP1030-'Added Columns'!AP$1)/'Added Columns'!AP$3</f>
        <v>0</v>
      </c>
      <c r="AQ1030">
        <f>('Added Columns'!AQ1030-'Added Columns'!AQ$1)/'Added Columns'!AQ$3</f>
        <v>0</v>
      </c>
      <c r="AR1030">
        <f>('Added Columns'!AR1030-'Added Columns'!AR$1)/'Added Columns'!AR$3</f>
        <v>0</v>
      </c>
      <c r="AS1030">
        <f>('Added Columns'!AS1030-'Added Columns'!AS$1)/'Added Columns'!AS$3</f>
        <v>0.17499999999999999</v>
      </c>
      <c r="AT1030">
        <f>('Added Columns'!AT1030-'Added Columns'!AT$1)/'Added Columns'!AT$3</f>
        <v>0.33333333333333331</v>
      </c>
      <c r="AU1030">
        <f>('Added Columns'!AU1030-'Added Columns'!AU$1)/'Added Columns'!AU$3</f>
        <v>0</v>
      </c>
      <c r="AV1030">
        <f>('Added Columns'!AV1030-'Added Columns'!AV$1)/'Added Columns'!AV$3</f>
        <v>0.15</v>
      </c>
      <c r="AW1030">
        <f>('Added Columns'!AW1030-'Added Columns'!AW$1)/'Added Columns'!AW$3</f>
        <v>0.27777777777777779</v>
      </c>
      <c r="AX1030">
        <f>('Added Columns'!AX1030-'Added Columns'!AX$1)/'Added Columns'!AX$3</f>
        <v>6.6666666666666666E-2</v>
      </c>
      <c r="AY1030">
        <f>('Added Columns'!AY1030-'Added Columns'!AY$1)/'Added Columns'!AY$3</f>
        <v>0.17647058823529413</v>
      </c>
      <c r="AZ1030">
        <v>1</v>
      </c>
      <c r="BA1030">
        <v>0</v>
      </c>
    </row>
    <row r="1031" spans="1:53" x14ac:dyDescent="0.25">
      <c r="A1031">
        <v>1024</v>
      </c>
      <c r="B1031">
        <v>0</v>
      </c>
      <c r="C1031">
        <v>1</v>
      </c>
      <c r="D1031">
        <f>('Added Columns'!D1031-'Added Columns'!D$1)/'Added Columns'!D$3</f>
        <v>0.90476190476190477</v>
      </c>
      <c r="E1031">
        <v>1</v>
      </c>
      <c r="F1031">
        <v>0</v>
      </c>
      <c r="G1031">
        <v>0</v>
      </c>
      <c r="H1031">
        <f>('Added Columns'!H1031-'Added Columns'!H$1)/'Added Columns'!H$3</f>
        <v>0.82534001431639226</v>
      </c>
      <c r="I1031">
        <v>0</v>
      </c>
      <c r="J1031">
        <v>1</v>
      </c>
      <c r="K1031">
        <v>0</v>
      </c>
      <c r="L1031">
        <f>('Added Columns'!L1031-'Added Columns'!L$1)/'Added Columns'!L$3</f>
        <v>0</v>
      </c>
      <c r="M1031">
        <f>('Added Columns'!M1031-'Added Columns'!M$1)/'Added Columns'!M$3</f>
        <v>0.25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f>('Added Columns'!T1031-'Added Columns'!T$1)/'Added Columns'!T$3</f>
        <v>0</v>
      </c>
      <c r="U1031">
        <f>('Added Columns'!U1031-'Added Columns'!U$1)/'Added Columns'!U$3</f>
        <v>0.8571428571428571</v>
      </c>
      <c r="V1031">
        <f>('Added Columns'!V1031-'Added Columns'!V$1)/'Added Columns'!V$3</f>
        <v>0.66666666666666663</v>
      </c>
      <c r="W1031">
        <f>('Added Columns'!W1031-'Added Columns'!W$1)/'Added Columns'!W$3</f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f>('Added Columns'!AG1031-'Added Columns'!AG$1)/'Added Columns'!AG$3</f>
        <v>0</v>
      </c>
      <c r="AH1031">
        <v>0</v>
      </c>
      <c r="AI1031">
        <v>1</v>
      </c>
      <c r="AJ1031">
        <v>0</v>
      </c>
      <c r="AK1031">
        <f>('Added Columns'!AK1031-'Added Columns'!AK$1)/'Added Columns'!AK$3</f>
        <v>5.5660874144286464E-2</v>
      </c>
      <c r="AL1031">
        <f>('Added Columns'!AL1031-'Added Columns'!AL$1)/'Added Columns'!AL$3</f>
        <v>0.33728167034731982</v>
      </c>
      <c r="AM1031">
        <f>('Added Columns'!AM1031-'Added Columns'!AM$1)/'Added Columns'!AM$3</f>
        <v>0.22222222222222221</v>
      </c>
      <c r="AN1031">
        <v>0</v>
      </c>
      <c r="AO1031">
        <f>('Added Columns'!AO1031-'Added Columns'!AO$1)/'Added Columns'!AO$3</f>
        <v>0.7857142857142857</v>
      </c>
      <c r="AP1031">
        <f>('Added Columns'!AP1031-'Added Columns'!AP$1)/'Added Columns'!AP$3</f>
        <v>1</v>
      </c>
      <c r="AQ1031">
        <f>('Added Columns'!AQ1031-'Added Columns'!AQ$1)/'Added Columns'!AQ$3</f>
        <v>1</v>
      </c>
      <c r="AR1031">
        <f>('Added Columns'!AR1031-'Added Columns'!AR$1)/'Added Columns'!AR$3</f>
        <v>0.33333333333333331</v>
      </c>
      <c r="AS1031">
        <f>('Added Columns'!AS1031-'Added Columns'!AS$1)/'Added Columns'!AS$3</f>
        <v>0.125</v>
      </c>
      <c r="AT1031">
        <f>('Added Columns'!AT1031-'Added Columns'!AT$1)/'Added Columns'!AT$3</f>
        <v>0.5</v>
      </c>
      <c r="AU1031">
        <f>('Added Columns'!AU1031-'Added Columns'!AU$1)/'Added Columns'!AU$3</f>
        <v>1</v>
      </c>
      <c r="AV1031">
        <f>('Added Columns'!AV1031-'Added Columns'!AV$1)/'Added Columns'!AV$3</f>
        <v>7.4999999999999997E-2</v>
      </c>
      <c r="AW1031">
        <f>('Added Columns'!AW1031-'Added Columns'!AW$1)/'Added Columns'!AW$3</f>
        <v>0.1111111111111111</v>
      </c>
      <c r="AX1031">
        <f>('Added Columns'!AX1031-'Added Columns'!AX$1)/'Added Columns'!AX$3</f>
        <v>6.6666666666666666E-2</v>
      </c>
      <c r="AY1031">
        <f>('Added Columns'!AY1031-'Added Columns'!AY$1)/'Added Columns'!AY$3</f>
        <v>0</v>
      </c>
      <c r="AZ1031">
        <v>1</v>
      </c>
      <c r="BA1031">
        <v>0</v>
      </c>
    </row>
    <row r="1032" spans="1:53" x14ac:dyDescent="0.25">
      <c r="A1032">
        <v>1025</v>
      </c>
      <c r="B1032">
        <v>0</v>
      </c>
      <c r="C1032">
        <v>1</v>
      </c>
      <c r="D1032">
        <f>('Added Columns'!D1032-'Added Columns'!D$1)/'Added Columns'!D$3</f>
        <v>0.69047619047619047</v>
      </c>
      <c r="E1032">
        <v>1</v>
      </c>
      <c r="F1032">
        <v>0</v>
      </c>
      <c r="G1032">
        <v>0</v>
      </c>
      <c r="H1032">
        <f>('Added Columns'!H1032-'Added Columns'!H$1)/'Added Columns'!H$3</f>
        <v>0.18396564065855406</v>
      </c>
      <c r="I1032">
        <v>0</v>
      </c>
      <c r="J1032">
        <v>1</v>
      </c>
      <c r="K1032">
        <v>0</v>
      </c>
      <c r="L1032">
        <f>('Added Columns'!L1032-'Added Columns'!L$1)/'Added Columns'!L$3</f>
        <v>3.5714285714285712E-2</v>
      </c>
      <c r="M1032">
        <f>('Added Columns'!M1032-'Added Columns'!M$1)/'Added Columns'!M$3</f>
        <v>0.75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f>('Added Columns'!T1032-'Added Columns'!T$1)/'Added Columns'!T$3</f>
        <v>0</v>
      </c>
      <c r="U1032">
        <f>('Added Columns'!U1032-'Added Columns'!U$1)/'Added Columns'!U$3</f>
        <v>0.74285714285714288</v>
      </c>
      <c r="V1032">
        <f>('Added Columns'!V1032-'Added Columns'!V$1)/'Added Columns'!V$3</f>
        <v>0.66666666666666663</v>
      </c>
      <c r="W1032">
        <f>('Added Columns'!W1032-'Added Columns'!W$1)/'Added Columns'!W$3</f>
        <v>0.75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f>('Added Columns'!AG1032-'Added Columns'!AG$1)/'Added Columns'!AG$3</f>
        <v>0.66666666666666663</v>
      </c>
      <c r="AH1032">
        <v>0</v>
      </c>
      <c r="AI1032">
        <v>1</v>
      </c>
      <c r="AJ1032">
        <v>0</v>
      </c>
      <c r="AK1032">
        <f>('Added Columns'!AK1032-'Added Columns'!AK$1)/'Added Columns'!AK$3</f>
        <v>0.85097419694576093</v>
      </c>
      <c r="AL1032">
        <f>('Added Columns'!AL1032-'Added Columns'!AL$1)/'Added Columns'!AL$3</f>
        <v>0.98811483637823727</v>
      </c>
      <c r="AM1032">
        <f>('Added Columns'!AM1032-'Added Columns'!AM$1)/'Added Columns'!AM$3</f>
        <v>0.33333333333333331</v>
      </c>
      <c r="AN1032">
        <v>0</v>
      </c>
      <c r="AO1032">
        <f>('Added Columns'!AO1032-'Added Columns'!AO$1)/'Added Columns'!AO$3</f>
        <v>0.5714285714285714</v>
      </c>
      <c r="AP1032">
        <f>('Added Columns'!AP1032-'Added Columns'!AP$1)/'Added Columns'!AP$3</f>
        <v>0</v>
      </c>
      <c r="AQ1032">
        <f>('Added Columns'!AQ1032-'Added Columns'!AQ$1)/'Added Columns'!AQ$3</f>
        <v>0.33333333333333331</v>
      </c>
      <c r="AR1032">
        <f>('Added Columns'!AR1032-'Added Columns'!AR$1)/'Added Columns'!AR$3</f>
        <v>0.66666666666666663</v>
      </c>
      <c r="AS1032">
        <f>('Added Columns'!AS1032-'Added Columns'!AS$1)/'Added Columns'!AS$3</f>
        <v>0.65</v>
      </c>
      <c r="AT1032">
        <f>('Added Columns'!AT1032-'Added Columns'!AT$1)/'Added Columns'!AT$3</f>
        <v>0.33333333333333331</v>
      </c>
      <c r="AU1032">
        <f>('Added Columns'!AU1032-'Added Columns'!AU$1)/'Added Columns'!AU$3</f>
        <v>1</v>
      </c>
      <c r="AV1032">
        <f>('Added Columns'!AV1032-'Added Columns'!AV$1)/'Added Columns'!AV$3</f>
        <v>0.5</v>
      </c>
      <c r="AW1032">
        <f>('Added Columns'!AW1032-'Added Columns'!AW$1)/'Added Columns'!AW$3</f>
        <v>0.94444444444444442</v>
      </c>
      <c r="AX1032">
        <f>('Added Columns'!AX1032-'Added Columns'!AX$1)/'Added Columns'!AX$3</f>
        <v>0.33333333333333331</v>
      </c>
      <c r="AY1032">
        <f>('Added Columns'!AY1032-'Added Columns'!AY$1)/'Added Columns'!AY$3</f>
        <v>0.35294117647058826</v>
      </c>
      <c r="AZ1032">
        <v>1</v>
      </c>
      <c r="BA1032">
        <v>0</v>
      </c>
    </row>
    <row r="1033" spans="1:53" x14ac:dyDescent="0.25">
      <c r="A1033">
        <v>1026</v>
      </c>
      <c r="B1033">
        <v>0</v>
      </c>
      <c r="C1033">
        <v>1</v>
      </c>
      <c r="D1033">
        <f>('Added Columns'!D1033-'Added Columns'!D$1)/'Added Columns'!D$3</f>
        <v>0.14285714285714285</v>
      </c>
      <c r="E1033">
        <v>1</v>
      </c>
      <c r="F1033">
        <v>0</v>
      </c>
      <c r="G1033">
        <v>0</v>
      </c>
      <c r="H1033">
        <f>('Added Columns'!H1033-'Added Columns'!H$1)/'Added Columns'!H$3</f>
        <v>0.98353614889047958</v>
      </c>
      <c r="I1033">
        <v>1</v>
      </c>
      <c r="J1033">
        <v>0</v>
      </c>
      <c r="K1033">
        <v>0</v>
      </c>
      <c r="L1033">
        <f>('Added Columns'!L1033-'Added Columns'!L$1)/'Added Columns'!L$3</f>
        <v>0.10714285714285714</v>
      </c>
      <c r="M1033">
        <f>('Added Columns'!M1033-'Added Columns'!M$1)/'Added Columns'!M$3</f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f>('Added Columns'!T1033-'Added Columns'!T$1)/'Added Columns'!T$3</f>
        <v>1</v>
      </c>
      <c r="U1033">
        <f>('Added Columns'!U1033-'Added Columns'!U$1)/'Added Columns'!U$3</f>
        <v>0.17142857142857143</v>
      </c>
      <c r="V1033">
        <f>('Added Columns'!V1033-'Added Columns'!V$1)/'Added Columns'!V$3</f>
        <v>0.66666666666666663</v>
      </c>
      <c r="W1033">
        <f>('Added Columns'!W1033-'Added Columns'!W$1)/'Added Columns'!W$3</f>
        <v>0.25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f>('Added Columns'!AG1033-'Added Columns'!AG$1)/'Added Columns'!AG$3</f>
        <v>0.66666666666666663</v>
      </c>
      <c r="AH1033">
        <v>0</v>
      </c>
      <c r="AI1033">
        <v>1</v>
      </c>
      <c r="AJ1033">
        <v>0</v>
      </c>
      <c r="AK1033">
        <f>('Added Columns'!AK1033-'Added Columns'!AK$1)/'Added Columns'!AK$3</f>
        <v>0.1660347551342812</v>
      </c>
      <c r="AL1033">
        <f>('Added Columns'!AL1033-'Added Columns'!AL$1)/'Added Columns'!AL$3</f>
        <v>0.52668138927926123</v>
      </c>
      <c r="AM1033">
        <f>('Added Columns'!AM1033-'Added Columns'!AM$1)/'Added Columns'!AM$3</f>
        <v>0.1111111111111111</v>
      </c>
      <c r="AN1033">
        <v>1</v>
      </c>
      <c r="AO1033">
        <f>('Added Columns'!AO1033-'Added Columns'!AO$1)/'Added Columns'!AO$3</f>
        <v>7.1428571428571425E-2</v>
      </c>
      <c r="AP1033">
        <f>('Added Columns'!AP1033-'Added Columns'!AP$1)/'Added Columns'!AP$3</f>
        <v>0</v>
      </c>
      <c r="AQ1033">
        <f>('Added Columns'!AQ1033-'Added Columns'!AQ$1)/'Added Columns'!AQ$3</f>
        <v>0.66666666666666663</v>
      </c>
      <c r="AR1033">
        <f>('Added Columns'!AR1033-'Added Columns'!AR$1)/'Added Columns'!AR$3</f>
        <v>0.66666666666666663</v>
      </c>
      <c r="AS1033">
        <f>('Added Columns'!AS1033-'Added Columns'!AS$1)/'Added Columns'!AS$3</f>
        <v>0.125</v>
      </c>
      <c r="AT1033">
        <f>('Added Columns'!AT1033-'Added Columns'!AT$1)/'Added Columns'!AT$3</f>
        <v>0.5</v>
      </c>
      <c r="AU1033">
        <f>('Added Columns'!AU1033-'Added Columns'!AU$1)/'Added Columns'!AU$3</f>
        <v>0.66666666666666663</v>
      </c>
      <c r="AV1033">
        <f>('Added Columns'!AV1033-'Added Columns'!AV$1)/'Added Columns'!AV$3</f>
        <v>0.125</v>
      </c>
      <c r="AW1033">
        <f>('Added Columns'!AW1033-'Added Columns'!AW$1)/'Added Columns'!AW$3</f>
        <v>0.22222222222222221</v>
      </c>
      <c r="AX1033">
        <f>('Added Columns'!AX1033-'Added Columns'!AX$1)/'Added Columns'!AX$3</f>
        <v>0</v>
      </c>
      <c r="AY1033">
        <f>('Added Columns'!AY1033-'Added Columns'!AY$1)/'Added Columns'!AY$3</f>
        <v>0.17647058823529413</v>
      </c>
      <c r="AZ1033">
        <v>1</v>
      </c>
      <c r="BA1033">
        <v>0</v>
      </c>
    </row>
    <row r="1034" spans="1:53" x14ac:dyDescent="0.25">
      <c r="A1034">
        <v>1027</v>
      </c>
      <c r="B1034">
        <v>1</v>
      </c>
      <c r="C1034">
        <v>0</v>
      </c>
      <c r="D1034">
        <f>('Added Columns'!D1034-'Added Columns'!D$1)/'Added Columns'!D$3</f>
        <v>0.33333333333333331</v>
      </c>
      <c r="E1034">
        <v>1</v>
      </c>
      <c r="F1034">
        <v>0</v>
      </c>
      <c r="G1034">
        <v>0</v>
      </c>
      <c r="H1034">
        <f>('Added Columns'!H1034-'Added Columns'!H$1)/'Added Columns'!H$3</f>
        <v>0.35719398711524697</v>
      </c>
      <c r="I1034">
        <v>1</v>
      </c>
      <c r="J1034">
        <v>0</v>
      </c>
      <c r="K1034">
        <v>0</v>
      </c>
      <c r="L1034">
        <f>('Added Columns'!L1034-'Added Columns'!L$1)/'Added Columns'!L$3</f>
        <v>0.21428571428571427</v>
      </c>
      <c r="M1034">
        <f>('Added Columns'!M1034-'Added Columns'!M$1)/'Added Columns'!M$3</f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f>('Added Columns'!T1034-'Added Columns'!T$1)/'Added Columns'!T$3</f>
        <v>1</v>
      </c>
      <c r="U1034">
        <f>('Added Columns'!U1034-'Added Columns'!U$1)/'Added Columns'!U$3</f>
        <v>0.95714285714285718</v>
      </c>
      <c r="V1034">
        <f>('Added Columns'!V1034-'Added Columns'!V$1)/'Added Columns'!V$3</f>
        <v>0.66666666666666663</v>
      </c>
      <c r="W1034">
        <f>('Added Columns'!W1034-'Added Columns'!W$1)/'Added Columns'!W$3</f>
        <v>0.25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f>('Added Columns'!AG1034-'Added Columns'!AG$1)/'Added Columns'!AG$3</f>
        <v>1</v>
      </c>
      <c r="AH1034">
        <v>0</v>
      </c>
      <c r="AI1034">
        <v>1</v>
      </c>
      <c r="AJ1034">
        <v>0</v>
      </c>
      <c r="AK1034">
        <f>('Added Columns'!AK1034-'Added Columns'!AK$1)/'Added Columns'!AK$3</f>
        <v>0.43154291732490785</v>
      </c>
      <c r="AL1034">
        <f>('Added Columns'!AL1034-'Added Columns'!AL$1)/'Added Columns'!AL$3</f>
        <v>0.85320216823930939</v>
      </c>
      <c r="AM1034">
        <f>('Added Columns'!AM1034-'Added Columns'!AM$1)/'Added Columns'!AM$3</f>
        <v>0.44444444444444442</v>
      </c>
      <c r="AN1034">
        <v>0</v>
      </c>
      <c r="AO1034">
        <f>('Added Columns'!AO1034-'Added Columns'!AO$1)/'Added Columns'!AO$3</f>
        <v>7.1428571428571425E-2</v>
      </c>
      <c r="AP1034">
        <f>('Added Columns'!AP1034-'Added Columns'!AP$1)/'Added Columns'!AP$3</f>
        <v>0</v>
      </c>
      <c r="AQ1034">
        <f>('Added Columns'!AQ1034-'Added Columns'!AQ$1)/'Added Columns'!AQ$3</f>
        <v>0.66666666666666663</v>
      </c>
      <c r="AR1034">
        <f>('Added Columns'!AR1034-'Added Columns'!AR$1)/'Added Columns'!AR$3</f>
        <v>0.33333333333333331</v>
      </c>
      <c r="AS1034">
        <f>('Added Columns'!AS1034-'Added Columns'!AS$1)/'Added Columns'!AS$3</f>
        <v>0.17499999999999999</v>
      </c>
      <c r="AT1034">
        <f>('Added Columns'!AT1034-'Added Columns'!AT$1)/'Added Columns'!AT$3</f>
        <v>0.5</v>
      </c>
      <c r="AU1034">
        <f>('Added Columns'!AU1034-'Added Columns'!AU$1)/'Added Columns'!AU$3</f>
        <v>0.33333333333333331</v>
      </c>
      <c r="AV1034">
        <f>('Added Columns'!AV1034-'Added Columns'!AV$1)/'Added Columns'!AV$3</f>
        <v>0.1</v>
      </c>
      <c r="AW1034">
        <f>('Added Columns'!AW1034-'Added Columns'!AW$1)/'Added Columns'!AW$3</f>
        <v>0.16666666666666666</v>
      </c>
      <c r="AX1034">
        <f>('Added Columns'!AX1034-'Added Columns'!AX$1)/'Added Columns'!AX$3</f>
        <v>0</v>
      </c>
      <c r="AY1034">
        <f>('Added Columns'!AY1034-'Added Columns'!AY$1)/'Added Columns'!AY$3</f>
        <v>0.17647058823529413</v>
      </c>
      <c r="AZ1034">
        <v>1</v>
      </c>
      <c r="BA1034">
        <v>0</v>
      </c>
    </row>
    <row r="1035" spans="1:53" x14ac:dyDescent="0.25">
      <c r="A1035">
        <v>1028</v>
      </c>
      <c r="B1035">
        <v>0</v>
      </c>
      <c r="C1035">
        <v>1</v>
      </c>
      <c r="D1035">
        <f>('Added Columns'!D1035-'Added Columns'!D$1)/'Added Columns'!D$3</f>
        <v>0.38095238095238093</v>
      </c>
      <c r="E1035">
        <v>1</v>
      </c>
      <c r="F1035">
        <v>0</v>
      </c>
      <c r="G1035">
        <v>0</v>
      </c>
      <c r="H1035">
        <f>('Added Columns'!H1035-'Added Columns'!H$1)/'Added Columns'!H$3</f>
        <v>0.21403006442376521</v>
      </c>
      <c r="I1035">
        <v>0</v>
      </c>
      <c r="J1035">
        <v>1</v>
      </c>
      <c r="K1035">
        <v>0</v>
      </c>
      <c r="L1035">
        <f>('Added Columns'!L1035-'Added Columns'!L$1)/'Added Columns'!L$3</f>
        <v>0</v>
      </c>
      <c r="M1035">
        <f>('Added Columns'!M1035-'Added Columns'!M$1)/'Added Columns'!M$3</f>
        <v>0.5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f>('Added Columns'!T1035-'Added Columns'!T$1)/'Added Columns'!T$3</f>
        <v>1</v>
      </c>
      <c r="U1035">
        <f>('Added Columns'!U1035-'Added Columns'!U$1)/'Added Columns'!U$3</f>
        <v>0.8</v>
      </c>
      <c r="V1035">
        <f>('Added Columns'!V1035-'Added Columns'!V$1)/'Added Columns'!V$3</f>
        <v>0.33333333333333331</v>
      </c>
      <c r="W1035">
        <f>('Added Columns'!W1035-'Added Columns'!W$1)/'Added Columns'!W$3</f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f>('Added Columns'!AG1035-'Added Columns'!AG$1)/'Added Columns'!AG$3</f>
        <v>0.33333333333333331</v>
      </c>
      <c r="AH1035">
        <v>0</v>
      </c>
      <c r="AI1035">
        <v>1</v>
      </c>
      <c r="AJ1035">
        <v>0</v>
      </c>
      <c r="AK1035">
        <f>('Added Columns'!AK1035-'Added Columns'!AK$1)/'Added Columns'!AK$3</f>
        <v>0.12032648762506583</v>
      </c>
      <c r="AL1035">
        <f>('Added Columns'!AL1035-'Added Columns'!AL$1)/'Added Columns'!AL$3</f>
        <v>6.4806263802449304E-2</v>
      </c>
      <c r="AM1035">
        <f>('Added Columns'!AM1035-'Added Columns'!AM$1)/'Added Columns'!AM$3</f>
        <v>0.55555555555555558</v>
      </c>
      <c r="AN1035">
        <v>0</v>
      </c>
      <c r="AO1035">
        <f>('Added Columns'!AO1035-'Added Columns'!AO$1)/'Added Columns'!AO$3</f>
        <v>0.42857142857142855</v>
      </c>
      <c r="AP1035">
        <f>('Added Columns'!AP1035-'Added Columns'!AP$1)/'Added Columns'!AP$3</f>
        <v>0</v>
      </c>
      <c r="AQ1035">
        <f>('Added Columns'!AQ1035-'Added Columns'!AQ$1)/'Added Columns'!AQ$3</f>
        <v>0</v>
      </c>
      <c r="AR1035">
        <f>('Added Columns'!AR1035-'Added Columns'!AR$1)/'Added Columns'!AR$3</f>
        <v>0.33333333333333331</v>
      </c>
      <c r="AS1035">
        <f>('Added Columns'!AS1035-'Added Columns'!AS$1)/'Added Columns'!AS$3</f>
        <v>0.17499999999999999</v>
      </c>
      <c r="AT1035">
        <f>('Added Columns'!AT1035-'Added Columns'!AT$1)/'Added Columns'!AT$3</f>
        <v>0.33333333333333331</v>
      </c>
      <c r="AU1035">
        <f>('Added Columns'!AU1035-'Added Columns'!AU$1)/'Added Columns'!AU$3</f>
        <v>0.33333333333333331</v>
      </c>
      <c r="AV1035">
        <f>('Added Columns'!AV1035-'Added Columns'!AV$1)/'Added Columns'!AV$3</f>
        <v>0.125</v>
      </c>
      <c r="AW1035">
        <f>('Added Columns'!AW1035-'Added Columns'!AW$1)/'Added Columns'!AW$3</f>
        <v>0.22222222222222221</v>
      </c>
      <c r="AX1035">
        <f>('Added Columns'!AX1035-'Added Columns'!AX$1)/'Added Columns'!AX$3</f>
        <v>0</v>
      </c>
      <c r="AY1035">
        <f>('Added Columns'!AY1035-'Added Columns'!AY$1)/'Added Columns'!AY$3</f>
        <v>0.11764705882352941</v>
      </c>
      <c r="AZ1035">
        <v>1</v>
      </c>
      <c r="BA1035">
        <v>0</v>
      </c>
    </row>
    <row r="1036" spans="1:53" x14ac:dyDescent="0.25">
      <c r="A1036">
        <v>1029</v>
      </c>
      <c r="B1036">
        <v>1</v>
      </c>
      <c r="C1036">
        <v>0</v>
      </c>
      <c r="D1036">
        <f>('Added Columns'!D1036-'Added Columns'!D$1)/'Added Columns'!D$3</f>
        <v>0.54761904761904767</v>
      </c>
      <c r="E1036">
        <v>1</v>
      </c>
      <c r="F1036">
        <v>0</v>
      </c>
      <c r="G1036">
        <v>0</v>
      </c>
      <c r="H1036">
        <f>('Added Columns'!H1036-'Added Columns'!H$1)/'Added Columns'!H$3</f>
        <v>0.84538296349319975</v>
      </c>
      <c r="I1036">
        <v>0</v>
      </c>
      <c r="J1036">
        <v>1</v>
      </c>
      <c r="K1036">
        <v>0</v>
      </c>
      <c r="L1036">
        <f>('Added Columns'!L1036-'Added Columns'!L$1)/'Added Columns'!L$3</f>
        <v>0.14285714285714285</v>
      </c>
      <c r="M1036">
        <f>('Added Columns'!M1036-'Added Columns'!M$1)/'Added Columns'!M$3</f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f>('Added Columns'!T1036-'Added Columns'!T$1)/'Added Columns'!T$3</f>
        <v>0.33333333333333331</v>
      </c>
      <c r="U1036">
        <f>('Added Columns'!U1036-'Added Columns'!U$1)/'Added Columns'!U$3</f>
        <v>0.8571428571428571</v>
      </c>
      <c r="V1036">
        <f>('Added Columns'!V1036-'Added Columns'!V$1)/'Added Columns'!V$3</f>
        <v>1</v>
      </c>
      <c r="W1036">
        <f>('Added Columns'!W1036-'Added Columns'!W$1)/'Added Columns'!W$3</f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f>('Added Columns'!AG1036-'Added Columns'!AG$1)/'Added Columns'!AG$3</f>
        <v>0.66666666666666663</v>
      </c>
      <c r="AH1036">
        <v>0</v>
      </c>
      <c r="AI1036">
        <v>1</v>
      </c>
      <c r="AJ1036">
        <v>0</v>
      </c>
      <c r="AK1036">
        <f>('Added Columns'!AK1036-'Added Columns'!AK$1)/'Added Columns'!AK$3</f>
        <v>5.8873091100579256E-2</v>
      </c>
      <c r="AL1036">
        <f>('Added Columns'!AL1036-'Added Columns'!AL$1)/'Added Columns'!AL$3</f>
        <v>0.13920899417787594</v>
      </c>
      <c r="AM1036">
        <f>('Added Columns'!AM1036-'Added Columns'!AM$1)/'Added Columns'!AM$3</f>
        <v>0.22222222222222221</v>
      </c>
      <c r="AN1036">
        <v>1</v>
      </c>
      <c r="AO1036">
        <f>('Added Columns'!AO1036-'Added Columns'!AO$1)/'Added Columns'!AO$3</f>
        <v>7.1428571428571425E-2</v>
      </c>
      <c r="AP1036">
        <f>('Added Columns'!AP1036-'Added Columns'!AP$1)/'Added Columns'!AP$3</f>
        <v>0</v>
      </c>
      <c r="AQ1036">
        <f>('Added Columns'!AQ1036-'Added Columns'!AQ$1)/'Added Columns'!AQ$3</f>
        <v>0</v>
      </c>
      <c r="AR1036">
        <f>('Added Columns'!AR1036-'Added Columns'!AR$1)/'Added Columns'!AR$3</f>
        <v>0</v>
      </c>
      <c r="AS1036">
        <f>('Added Columns'!AS1036-'Added Columns'!AS$1)/'Added Columns'!AS$3</f>
        <v>0.17499999999999999</v>
      </c>
      <c r="AT1036">
        <f>('Added Columns'!AT1036-'Added Columns'!AT$1)/'Added Columns'!AT$3</f>
        <v>0.83333333333333337</v>
      </c>
      <c r="AU1036">
        <f>('Added Columns'!AU1036-'Added Columns'!AU$1)/'Added Columns'!AU$3</f>
        <v>0.33333333333333331</v>
      </c>
      <c r="AV1036">
        <f>('Added Columns'!AV1036-'Added Columns'!AV$1)/'Added Columns'!AV$3</f>
        <v>0.1</v>
      </c>
      <c r="AW1036">
        <f>('Added Columns'!AW1036-'Added Columns'!AW$1)/'Added Columns'!AW$3</f>
        <v>0.1111111111111111</v>
      </c>
      <c r="AX1036">
        <f>('Added Columns'!AX1036-'Added Columns'!AX$1)/'Added Columns'!AX$3</f>
        <v>0</v>
      </c>
      <c r="AY1036">
        <f>('Added Columns'!AY1036-'Added Columns'!AY$1)/'Added Columns'!AY$3</f>
        <v>0.17647058823529413</v>
      </c>
      <c r="AZ1036">
        <v>1</v>
      </c>
      <c r="BA1036">
        <v>0</v>
      </c>
    </row>
    <row r="1037" spans="1:53" x14ac:dyDescent="0.25">
      <c r="A1037">
        <v>1030</v>
      </c>
      <c r="B1037">
        <v>1</v>
      </c>
      <c r="C1037">
        <v>0</v>
      </c>
      <c r="D1037">
        <f>('Added Columns'!D1037-'Added Columns'!D$1)/'Added Columns'!D$3</f>
        <v>0.52380952380952384</v>
      </c>
      <c r="E1037">
        <v>0</v>
      </c>
      <c r="F1037">
        <v>0</v>
      </c>
      <c r="G1037">
        <v>1</v>
      </c>
      <c r="H1037">
        <f>('Added Columns'!H1037-'Added Columns'!H$1)/'Added Columns'!H$3</f>
        <v>0.40157480314960631</v>
      </c>
      <c r="I1037">
        <v>0</v>
      </c>
      <c r="J1037">
        <v>1</v>
      </c>
      <c r="K1037">
        <v>0</v>
      </c>
      <c r="L1037">
        <f>('Added Columns'!L1037-'Added Columns'!L$1)/'Added Columns'!L$3</f>
        <v>0.2857142857142857</v>
      </c>
      <c r="M1037">
        <f>('Added Columns'!M1037-'Added Columns'!M$1)/'Added Columns'!M$3</f>
        <v>0.75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f>('Added Columns'!T1037-'Added Columns'!T$1)/'Added Columns'!T$3</f>
        <v>0.66666666666666663</v>
      </c>
      <c r="U1037">
        <f>('Added Columns'!U1037-'Added Columns'!U$1)/'Added Columns'!U$3</f>
        <v>0.72857142857142854</v>
      </c>
      <c r="V1037">
        <f>('Added Columns'!V1037-'Added Columns'!V$1)/'Added Columns'!V$3</f>
        <v>0.66666666666666663</v>
      </c>
      <c r="W1037">
        <f>('Added Columns'!W1037-'Added Columns'!W$1)/'Added Columns'!W$3</f>
        <v>0.25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f>('Added Columns'!AG1037-'Added Columns'!AG$1)/'Added Columns'!AG$3</f>
        <v>0.66666666666666663</v>
      </c>
      <c r="AH1037">
        <v>1</v>
      </c>
      <c r="AI1037">
        <v>0</v>
      </c>
      <c r="AJ1037">
        <v>0</v>
      </c>
      <c r="AK1037">
        <f>('Added Columns'!AK1037-'Added Columns'!AK$1)/'Added Columns'!AK$3</f>
        <v>0.15618746708794101</v>
      </c>
      <c r="AL1037">
        <f>('Added Columns'!AL1037-'Added Columns'!AL$1)/'Added Columns'!AL$3</f>
        <v>0.84340493876731581</v>
      </c>
      <c r="AM1037">
        <f>('Added Columns'!AM1037-'Added Columns'!AM$1)/'Added Columns'!AM$3</f>
        <v>0.33333333333333331</v>
      </c>
      <c r="AN1037">
        <v>0</v>
      </c>
      <c r="AO1037">
        <f>('Added Columns'!AO1037-'Added Columns'!AO$1)/'Added Columns'!AO$3</f>
        <v>0</v>
      </c>
      <c r="AP1037">
        <f>('Added Columns'!AP1037-'Added Columns'!AP$1)/'Added Columns'!AP$3</f>
        <v>0</v>
      </c>
      <c r="AQ1037">
        <f>('Added Columns'!AQ1037-'Added Columns'!AQ$1)/'Added Columns'!AQ$3</f>
        <v>0.66666666666666663</v>
      </c>
      <c r="AR1037">
        <f>('Added Columns'!AR1037-'Added Columns'!AR$1)/'Added Columns'!AR$3</f>
        <v>0.66666666666666663</v>
      </c>
      <c r="AS1037">
        <f>('Added Columns'!AS1037-'Added Columns'!AS$1)/'Added Columns'!AS$3</f>
        <v>0.27500000000000002</v>
      </c>
      <c r="AT1037">
        <f>('Added Columns'!AT1037-'Added Columns'!AT$1)/'Added Columns'!AT$3</f>
        <v>0.33333333333333331</v>
      </c>
      <c r="AU1037">
        <f>('Added Columns'!AU1037-'Added Columns'!AU$1)/'Added Columns'!AU$3</f>
        <v>1</v>
      </c>
      <c r="AV1037">
        <f>('Added Columns'!AV1037-'Added Columns'!AV$1)/'Added Columns'!AV$3</f>
        <v>0.2</v>
      </c>
      <c r="AW1037">
        <f>('Added Columns'!AW1037-'Added Columns'!AW$1)/'Added Columns'!AW$3</f>
        <v>0.3888888888888889</v>
      </c>
      <c r="AX1037">
        <f>('Added Columns'!AX1037-'Added Columns'!AX$1)/'Added Columns'!AX$3</f>
        <v>0</v>
      </c>
      <c r="AY1037">
        <f>('Added Columns'!AY1037-'Added Columns'!AY$1)/'Added Columns'!AY$3</f>
        <v>0.41176470588235292</v>
      </c>
      <c r="AZ1037">
        <v>1</v>
      </c>
      <c r="BA1037">
        <v>0</v>
      </c>
    </row>
    <row r="1038" spans="1:53" x14ac:dyDescent="0.25">
      <c r="A1038">
        <v>1031</v>
      </c>
      <c r="B1038">
        <v>1</v>
      </c>
      <c r="C1038">
        <v>0</v>
      </c>
      <c r="D1038">
        <f>('Added Columns'!D1038-'Added Columns'!D$1)/'Added Columns'!D$3</f>
        <v>0.30952380952380953</v>
      </c>
      <c r="E1038">
        <v>1</v>
      </c>
      <c r="F1038">
        <v>0</v>
      </c>
      <c r="G1038">
        <v>0</v>
      </c>
      <c r="H1038">
        <f>('Added Columns'!H1038-'Added Columns'!H$1)/'Added Columns'!H$3</f>
        <v>0.16034359341445956</v>
      </c>
      <c r="I1038">
        <v>1</v>
      </c>
      <c r="J1038">
        <v>0</v>
      </c>
      <c r="K1038">
        <v>0</v>
      </c>
      <c r="L1038">
        <f>('Added Columns'!L1038-'Added Columns'!L$1)/'Added Columns'!L$3</f>
        <v>0.25</v>
      </c>
      <c r="M1038">
        <f>('Added Columns'!M1038-'Added Columns'!M$1)/'Added Columns'!M$3</f>
        <v>0.25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f>('Added Columns'!T1038-'Added Columns'!T$1)/'Added Columns'!T$3</f>
        <v>0</v>
      </c>
      <c r="U1038">
        <f>('Added Columns'!U1038-'Added Columns'!U$1)/'Added Columns'!U$3</f>
        <v>1.4285714285714285E-2</v>
      </c>
      <c r="V1038">
        <f>('Added Columns'!V1038-'Added Columns'!V$1)/'Added Columns'!V$3</f>
        <v>0.66666666666666663</v>
      </c>
      <c r="W1038">
        <f>('Added Columns'!W1038-'Added Columns'!W$1)/'Added Columns'!W$3</f>
        <v>0.5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f>('Added Columns'!AG1038-'Added Columns'!AG$1)/'Added Columns'!AG$3</f>
        <v>1</v>
      </c>
      <c r="AH1038">
        <v>1</v>
      </c>
      <c r="AI1038">
        <v>0</v>
      </c>
      <c r="AJ1038">
        <v>0</v>
      </c>
      <c r="AK1038">
        <f>('Added Columns'!AK1038-'Added Columns'!AK$1)/'Added Columns'!AK$3</f>
        <v>0.51521853607161661</v>
      </c>
      <c r="AL1038">
        <f>('Added Columns'!AL1038-'Added Columns'!AL$1)/'Added Columns'!AL$3</f>
        <v>0.25264003212206382</v>
      </c>
      <c r="AM1038">
        <f>('Added Columns'!AM1038-'Added Columns'!AM$1)/'Added Columns'!AM$3</f>
        <v>0.1111111111111111</v>
      </c>
      <c r="AN1038">
        <v>0</v>
      </c>
      <c r="AO1038">
        <f>('Added Columns'!AO1038-'Added Columns'!AO$1)/'Added Columns'!AO$3</f>
        <v>0.5</v>
      </c>
      <c r="AP1038">
        <f>('Added Columns'!AP1038-'Added Columns'!AP$1)/'Added Columns'!AP$3</f>
        <v>0</v>
      </c>
      <c r="AQ1038">
        <f>('Added Columns'!AQ1038-'Added Columns'!AQ$1)/'Added Columns'!AQ$3</f>
        <v>0</v>
      </c>
      <c r="AR1038">
        <f>('Added Columns'!AR1038-'Added Columns'!AR$1)/'Added Columns'!AR$3</f>
        <v>0.33333333333333331</v>
      </c>
      <c r="AS1038">
        <f>('Added Columns'!AS1038-'Added Columns'!AS$1)/'Added Columns'!AS$3</f>
        <v>0.32500000000000001</v>
      </c>
      <c r="AT1038">
        <f>('Added Columns'!AT1038-'Added Columns'!AT$1)/'Added Columns'!AT$3</f>
        <v>0.83333333333333337</v>
      </c>
      <c r="AU1038">
        <f>('Added Columns'!AU1038-'Added Columns'!AU$1)/'Added Columns'!AU$3</f>
        <v>0.66666666666666663</v>
      </c>
      <c r="AV1038">
        <f>('Added Columns'!AV1038-'Added Columns'!AV$1)/'Added Columns'!AV$3</f>
        <v>0.32500000000000001</v>
      </c>
      <c r="AW1038">
        <f>('Added Columns'!AW1038-'Added Columns'!AW$1)/'Added Columns'!AW$3</f>
        <v>0.3888888888888889</v>
      </c>
      <c r="AX1038">
        <f>('Added Columns'!AX1038-'Added Columns'!AX$1)/'Added Columns'!AX$3</f>
        <v>0.6</v>
      </c>
      <c r="AY1038">
        <f>('Added Columns'!AY1038-'Added Columns'!AY$1)/'Added Columns'!AY$3</f>
        <v>0.52941176470588236</v>
      </c>
      <c r="AZ1038">
        <v>1</v>
      </c>
      <c r="BA1038">
        <v>0</v>
      </c>
    </row>
    <row r="1039" spans="1:53" x14ac:dyDescent="0.25">
      <c r="A1039">
        <v>1032</v>
      </c>
      <c r="B1039">
        <v>1</v>
      </c>
      <c r="C1039">
        <v>0</v>
      </c>
      <c r="D1039">
        <f>('Added Columns'!D1039-'Added Columns'!D$1)/'Added Columns'!D$3</f>
        <v>0.66666666666666663</v>
      </c>
      <c r="E1039">
        <v>1</v>
      </c>
      <c r="F1039">
        <v>0</v>
      </c>
      <c r="G1039">
        <v>0</v>
      </c>
      <c r="H1039">
        <f>('Added Columns'!H1039-'Added Columns'!H$1)/'Added Columns'!H$3</f>
        <v>0.19685039370078741</v>
      </c>
      <c r="I1039">
        <v>1</v>
      </c>
      <c r="J1039">
        <v>0</v>
      </c>
      <c r="K1039">
        <v>0</v>
      </c>
      <c r="L1039">
        <f>('Added Columns'!L1039-'Added Columns'!L$1)/'Added Columns'!L$3</f>
        <v>0.2857142857142857</v>
      </c>
      <c r="M1039">
        <f>('Added Columns'!M1039-'Added Columns'!M$1)/'Added Columns'!M$3</f>
        <v>0.5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f>('Added Columns'!T1039-'Added Columns'!T$1)/'Added Columns'!T$3</f>
        <v>0</v>
      </c>
      <c r="U1039">
        <f>('Added Columns'!U1039-'Added Columns'!U$1)/'Added Columns'!U$3</f>
        <v>0.31428571428571428</v>
      </c>
      <c r="V1039">
        <f>('Added Columns'!V1039-'Added Columns'!V$1)/'Added Columns'!V$3</f>
        <v>0.66666666666666663</v>
      </c>
      <c r="W1039">
        <f>('Added Columns'!W1039-'Added Columns'!W$1)/'Added Columns'!W$3</f>
        <v>0.5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f>('Added Columns'!AG1039-'Added Columns'!AG$1)/'Added Columns'!AG$3</f>
        <v>1</v>
      </c>
      <c r="AH1039">
        <v>1</v>
      </c>
      <c r="AI1039">
        <v>0</v>
      </c>
      <c r="AJ1039">
        <v>0</v>
      </c>
      <c r="AK1039">
        <f>('Added Columns'!AK1039-'Added Columns'!AK$1)/'Added Columns'!AK$3</f>
        <v>0.47851500789889417</v>
      </c>
      <c r="AL1039">
        <f>('Added Columns'!AL1039-'Added Columns'!AL$1)/'Added Columns'!AL$3</f>
        <v>0.55779963862678172</v>
      </c>
      <c r="AM1039">
        <f>('Added Columns'!AM1039-'Added Columns'!AM$1)/'Added Columns'!AM$3</f>
        <v>0.44444444444444442</v>
      </c>
      <c r="AN1039">
        <v>0</v>
      </c>
      <c r="AO1039">
        <f>('Added Columns'!AO1039-'Added Columns'!AO$1)/'Added Columns'!AO$3</f>
        <v>0</v>
      </c>
      <c r="AP1039">
        <f>('Added Columns'!AP1039-'Added Columns'!AP$1)/'Added Columns'!AP$3</f>
        <v>0</v>
      </c>
      <c r="AQ1039">
        <f>('Added Columns'!AQ1039-'Added Columns'!AQ$1)/'Added Columns'!AQ$3</f>
        <v>0</v>
      </c>
      <c r="AR1039">
        <f>('Added Columns'!AR1039-'Added Columns'!AR$1)/'Added Columns'!AR$3</f>
        <v>0.33333333333333331</v>
      </c>
      <c r="AS1039">
        <f>('Added Columns'!AS1039-'Added Columns'!AS$1)/'Added Columns'!AS$3</f>
        <v>0.7</v>
      </c>
      <c r="AT1039">
        <f>('Added Columns'!AT1039-'Added Columns'!AT$1)/'Added Columns'!AT$3</f>
        <v>0.16666666666666666</v>
      </c>
      <c r="AU1039">
        <f>('Added Columns'!AU1039-'Added Columns'!AU$1)/'Added Columns'!AU$3</f>
        <v>1</v>
      </c>
      <c r="AV1039">
        <f>('Added Columns'!AV1039-'Added Columns'!AV$1)/'Added Columns'!AV$3</f>
        <v>0.17499999999999999</v>
      </c>
      <c r="AW1039">
        <f>('Added Columns'!AW1039-'Added Columns'!AW$1)/'Added Columns'!AW$3</f>
        <v>0.3888888888888889</v>
      </c>
      <c r="AX1039">
        <f>('Added Columns'!AX1039-'Added Columns'!AX$1)/'Added Columns'!AX$3</f>
        <v>0.26666666666666666</v>
      </c>
      <c r="AY1039">
        <f>('Added Columns'!AY1039-'Added Columns'!AY$1)/'Added Columns'!AY$3</f>
        <v>0.17647058823529413</v>
      </c>
      <c r="AZ1039">
        <v>1</v>
      </c>
      <c r="BA1039">
        <v>1</v>
      </c>
    </row>
    <row r="1040" spans="1:53" x14ac:dyDescent="0.25">
      <c r="A1040">
        <v>1033</v>
      </c>
      <c r="B1040">
        <v>0</v>
      </c>
      <c r="C1040">
        <v>1</v>
      </c>
      <c r="D1040">
        <f>('Added Columns'!D1040-'Added Columns'!D$1)/'Added Columns'!D$3</f>
        <v>0.5</v>
      </c>
      <c r="E1040">
        <v>0</v>
      </c>
      <c r="F1040">
        <v>0</v>
      </c>
      <c r="G1040">
        <v>1</v>
      </c>
      <c r="H1040">
        <f>('Added Columns'!H1040-'Added Columns'!H$1)/'Added Columns'!H$3</f>
        <v>0.35075161059413029</v>
      </c>
      <c r="I1040">
        <v>0</v>
      </c>
      <c r="J1040">
        <v>1</v>
      </c>
      <c r="K1040">
        <v>0</v>
      </c>
      <c r="L1040">
        <f>('Added Columns'!L1040-'Added Columns'!L$1)/'Added Columns'!L$3</f>
        <v>3.5714285714285712E-2</v>
      </c>
      <c r="M1040">
        <f>('Added Columns'!M1040-'Added Columns'!M$1)/'Added Columns'!M$3</f>
        <v>0.5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f>('Added Columns'!T1040-'Added Columns'!T$1)/'Added Columns'!T$3</f>
        <v>0</v>
      </c>
      <c r="U1040">
        <f>('Added Columns'!U1040-'Added Columns'!U$1)/'Added Columns'!U$3</f>
        <v>0.34285714285714286</v>
      </c>
      <c r="V1040">
        <f>('Added Columns'!V1040-'Added Columns'!V$1)/'Added Columns'!V$3</f>
        <v>0.33333333333333331</v>
      </c>
      <c r="W1040">
        <f>('Added Columns'!W1040-'Added Columns'!W$1)/'Added Columns'!W$3</f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f>('Added Columns'!AG1040-'Added Columns'!AG$1)/'Added Columns'!AG$3</f>
        <v>0</v>
      </c>
      <c r="AH1040">
        <v>0</v>
      </c>
      <c r="AI1040">
        <v>0</v>
      </c>
      <c r="AJ1040">
        <v>1</v>
      </c>
      <c r="AK1040">
        <f>('Added Columns'!AK1040-'Added Columns'!AK$1)/'Added Columns'!AK$3</f>
        <v>0.13886255924170615</v>
      </c>
      <c r="AL1040">
        <f>('Added Columns'!AL1040-'Added Columns'!AL$1)/'Added Columns'!AL$3</f>
        <v>0.60578197149166835</v>
      </c>
      <c r="AM1040">
        <f>('Added Columns'!AM1040-'Added Columns'!AM$1)/'Added Columns'!AM$3</f>
        <v>0.22222222222222221</v>
      </c>
      <c r="AN1040">
        <v>1</v>
      </c>
      <c r="AO1040">
        <f>('Added Columns'!AO1040-'Added Columns'!AO$1)/'Added Columns'!AO$3</f>
        <v>0.8571428571428571</v>
      </c>
      <c r="AP1040">
        <f>('Added Columns'!AP1040-'Added Columns'!AP$1)/'Added Columns'!AP$3</f>
        <v>1</v>
      </c>
      <c r="AQ1040">
        <f>('Added Columns'!AQ1040-'Added Columns'!AQ$1)/'Added Columns'!AQ$3</f>
        <v>0.33333333333333331</v>
      </c>
      <c r="AR1040">
        <f>('Added Columns'!AR1040-'Added Columns'!AR$1)/'Added Columns'!AR$3</f>
        <v>0</v>
      </c>
      <c r="AS1040">
        <f>('Added Columns'!AS1040-'Added Columns'!AS$1)/'Added Columns'!AS$3</f>
        <v>0.27500000000000002</v>
      </c>
      <c r="AT1040">
        <f>('Added Columns'!AT1040-'Added Columns'!AT$1)/'Added Columns'!AT$3</f>
        <v>0.33333333333333331</v>
      </c>
      <c r="AU1040">
        <f>('Added Columns'!AU1040-'Added Columns'!AU$1)/'Added Columns'!AU$3</f>
        <v>1</v>
      </c>
      <c r="AV1040">
        <f>('Added Columns'!AV1040-'Added Columns'!AV$1)/'Added Columns'!AV$3</f>
        <v>2.5000000000000001E-2</v>
      </c>
      <c r="AW1040">
        <f>('Added Columns'!AW1040-'Added Columns'!AW$1)/'Added Columns'!AW$3</f>
        <v>0</v>
      </c>
      <c r="AX1040">
        <f>('Added Columns'!AX1040-'Added Columns'!AX$1)/'Added Columns'!AX$3</f>
        <v>0</v>
      </c>
      <c r="AY1040">
        <f>('Added Columns'!AY1040-'Added Columns'!AY$1)/'Added Columns'!AY$3</f>
        <v>0</v>
      </c>
      <c r="AZ1040">
        <v>1</v>
      </c>
      <c r="BA1040">
        <v>1</v>
      </c>
    </row>
    <row r="1041" spans="1:53" x14ac:dyDescent="0.25">
      <c r="A1041">
        <v>1034</v>
      </c>
      <c r="B1041">
        <v>0</v>
      </c>
      <c r="C1041">
        <v>1</v>
      </c>
      <c r="D1041">
        <f>('Added Columns'!D1041-'Added Columns'!D$1)/'Added Columns'!D$3</f>
        <v>0.30952380952380953</v>
      </c>
      <c r="E1041">
        <v>0</v>
      </c>
      <c r="F1041">
        <v>1</v>
      </c>
      <c r="G1041">
        <v>0</v>
      </c>
      <c r="H1041">
        <f>('Added Columns'!H1041-'Added Columns'!H$1)/'Added Columns'!H$3</f>
        <v>0.96134574087329994</v>
      </c>
      <c r="I1041">
        <v>0</v>
      </c>
      <c r="J1041">
        <v>1</v>
      </c>
      <c r="K1041">
        <v>0</v>
      </c>
      <c r="L1041">
        <f>('Added Columns'!L1041-'Added Columns'!L$1)/'Added Columns'!L$3</f>
        <v>0</v>
      </c>
      <c r="M1041">
        <f>('Added Columns'!M1041-'Added Columns'!M$1)/'Added Columns'!M$3</f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f>('Added Columns'!T1041-'Added Columns'!T$1)/'Added Columns'!T$3</f>
        <v>0.66666666666666663</v>
      </c>
      <c r="U1041">
        <f>('Added Columns'!U1041-'Added Columns'!U$1)/'Added Columns'!U$3</f>
        <v>1</v>
      </c>
      <c r="V1041">
        <f>('Added Columns'!V1041-'Added Columns'!V$1)/'Added Columns'!V$3</f>
        <v>1</v>
      </c>
      <c r="W1041">
        <f>('Added Columns'!W1041-'Added Columns'!W$1)/'Added Columns'!W$3</f>
        <v>0.5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f>('Added Columns'!AG1041-'Added Columns'!AG$1)/'Added Columns'!AG$3</f>
        <v>0.33333333333333331</v>
      </c>
      <c r="AH1041">
        <v>0</v>
      </c>
      <c r="AI1041">
        <v>0</v>
      </c>
      <c r="AJ1041">
        <v>1</v>
      </c>
      <c r="AK1041">
        <f>('Added Columns'!AK1041-'Added Columns'!AK$1)/'Added Columns'!AK$3</f>
        <v>0.33896787783043708</v>
      </c>
      <c r="AL1041">
        <f>('Added Columns'!AL1041-'Added Columns'!AL$1)/'Added Columns'!AL$3</f>
        <v>0.27452318811483639</v>
      </c>
      <c r="AM1041">
        <f>('Added Columns'!AM1041-'Added Columns'!AM$1)/'Added Columns'!AM$3</f>
        <v>0.1111111111111111</v>
      </c>
      <c r="AN1041">
        <v>0</v>
      </c>
      <c r="AO1041">
        <f>('Added Columns'!AO1041-'Added Columns'!AO$1)/'Added Columns'!AO$3</f>
        <v>0</v>
      </c>
      <c r="AP1041">
        <f>('Added Columns'!AP1041-'Added Columns'!AP$1)/'Added Columns'!AP$3</f>
        <v>0</v>
      </c>
      <c r="AQ1041">
        <f>('Added Columns'!AQ1041-'Added Columns'!AQ$1)/'Added Columns'!AQ$3</f>
        <v>0</v>
      </c>
      <c r="AR1041">
        <f>('Added Columns'!AR1041-'Added Columns'!AR$1)/'Added Columns'!AR$3</f>
        <v>0</v>
      </c>
      <c r="AS1041">
        <f>('Added Columns'!AS1041-'Added Columns'!AS$1)/'Added Columns'!AS$3</f>
        <v>0.25</v>
      </c>
      <c r="AT1041">
        <f>('Added Columns'!AT1041-'Added Columns'!AT$1)/'Added Columns'!AT$3</f>
        <v>0.33333333333333331</v>
      </c>
      <c r="AU1041">
        <f>('Added Columns'!AU1041-'Added Columns'!AU$1)/'Added Columns'!AU$3</f>
        <v>0.66666666666666663</v>
      </c>
      <c r="AV1041">
        <f>('Added Columns'!AV1041-'Added Columns'!AV$1)/'Added Columns'!AV$3</f>
        <v>0.25</v>
      </c>
      <c r="AW1041">
        <f>('Added Columns'!AW1041-'Added Columns'!AW$1)/'Added Columns'!AW$3</f>
        <v>0.44444444444444442</v>
      </c>
      <c r="AX1041">
        <f>('Added Columns'!AX1041-'Added Columns'!AX$1)/'Added Columns'!AX$3</f>
        <v>0.26666666666666666</v>
      </c>
      <c r="AY1041">
        <f>('Added Columns'!AY1041-'Added Columns'!AY$1)/'Added Columns'!AY$3</f>
        <v>0.41176470588235292</v>
      </c>
      <c r="AZ1041">
        <v>1</v>
      </c>
      <c r="BA1041">
        <v>1</v>
      </c>
    </row>
    <row r="1042" spans="1:53" x14ac:dyDescent="0.25">
      <c r="A1042">
        <v>1035</v>
      </c>
      <c r="B1042">
        <v>1</v>
      </c>
      <c r="C1042">
        <v>0</v>
      </c>
      <c r="D1042">
        <f>('Added Columns'!D1042-'Added Columns'!D$1)/'Added Columns'!D$3</f>
        <v>0.6428571428571429</v>
      </c>
      <c r="E1042">
        <v>1</v>
      </c>
      <c r="F1042">
        <v>0</v>
      </c>
      <c r="G1042">
        <v>0</v>
      </c>
      <c r="H1042">
        <f>('Added Columns'!H1042-'Added Columns'!H$1)/'Added Columns'!H$3</f>
        <v>0.67000715819613454</v>
      </c>
      <c r="I1042">
        <v>0</v>
      </c>
      <c r="J1042">
        <v>1</v>
      </c>
      <c r="K1042">
        <v>0</v>
      </c>
      <c r="L1042">
        <f>('Added Columns'!L1042-'Added Columns'!L$1)/'Added Columns'!L$3</f>
        <v>0.6785714285714286</v>
      </c>
      <c r="M1042">
        <f>('Added Columns'!M1042-'Added Columns'!M$1)/'Added Columns'!M$3</f>
        <v>0.5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f>('Added Columns'!T1042-'Added Columns'!T$1)/'Added Columns'!T$3</f>
        <v>0.33333333333333331</v>
      </c>
      <c r="U1042">
        <f>('Added Columns'!U1042-'Added Columns'!U$1)/'Added Columns'!U$3</f>
        <v>0.9285714285714286</v>
      </c>
      <c r="V1042">
        <f>('Added Columns'!V1042-'Added Columns'!V$1)/'Added Columns'!V$3</f>
        <v>0</v>
      </c>
      <c r="W1042">
        <f>('Added Columns'!W1042-'Added Columns'!W$1)/'Added Columns'!W$3</f>
        <v>0.5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f>('Added Columns'!AG1042-'Added Columns'!AG$1)/'Added Columns'!AG$3</f>
        <v>0</v>
      </c>
      <c r="AH1042">
        <v>1</v>
      </c>
      <c r="AI1042">
        <v>0</v>
      </c>
      <c r="AJ1042">
        <v>0</v>
      </c>
      <c r="AK1042">
        <f>('Added Columns'!AK1042-'Added Columns'!AK$1)/'Added Columns'!AK$3</f>
        <v>0.51827277514481307</v>
      </c>
      <c r="AL1042">
        <f>('Added Columns'!AL1042-'Added Columns'!AL$1)/'Added Columns'!AL$3</f>
        <v>0.71347119052399122</v>
      </c>
      <c r="AM1042">
        <f>('Added Columns'!AM1042-'Added Columns'!AM$1)/'Added Columns'!AM$3</f>
        <v>0.22222222222222221</v>
      </c>
      <c r="AN1042">
        <v>1</v>
      </c>
      <c r="AO1042">
        <f>('Added Columns'!AO1042-'Added Columns'!AO$1)/'Added Columns'!AO$3</f>
        <v>0.5</v>
      </c>
      <c r="AP1042">
        <f>('Added Columns'!AP1042-'Added Columns'!AP$1)/'Added Columns'!AP$3</f>
        <v>0</v>
      </c>
      <c r="AQ1042">
        <f>('Added Columns'!AQ1042-'Added Columns'!AQ$1)/'Added Columns'!AQ$3</f>
        <v>0.33333333333333331</v>
      </c>
      <c r="AR1042">
        <f>('Added Columns'!AR1042-'Added Columns'!AR$1)/'Added Columns'!AR$3</f>
        <v>0.33333333333333331</v>
      </c>
      <c r="AS1042">
        <f>('Added Columns'!AS1042-'Added Columns'!AS$1)/'Added Columns'!AS$3</f>
        <v>0.6</v>
      </c>
      <c r="AT1042">
        <f>('Added Columns'!AT1042-'Added Columns'!AT$1)/'Added Columns'!AT$3</f>
        <v>0.33333333333333331</v>
      </c>
      <c r="AU1042">
        <f>('Added Columns'!AU1042-'Added Columns'!AU$1)/'Added Columns'!AU$3</f>
        <v>0.66666666666666663</v>
      </c>
      <c r="AV1042">
        <f>('Added Columns'!AV1042-'Added Columns'!AV$1)/'Added Columns'!AV$3</f>
        <v>0.17499999999999999</v>
      </c>
      <c r="AW1042">
        <f>('Added Columns'!AW1042-'Added Columns'!AW$1)/'Added Columns'!AW$3</f>
        <v>0.3888888888888889</v>
      </c>
      <c r="AX1042">
        <f>('Added Columns'!AX1042-'Added Columns'!AX$1)/'Added Columns'!AX$3</f>
        <v>0</v>
      </c>
      <c r="AY1042">
        <f>('Added Columns'!AY1042-'Added Columns'!AY$1)/'Added Columns'!AY$3</f>
        <v>0.41176470588235292</v>
      </c>
      <c r="AZ1042">
        <v>1</v>
      </c>
      <c r="BA1042">
        <v>0</v>
      </c>
    </row>
    <row r="1043" spans="1:53" x14ac:dyDescent="0.25">
      <c r="A1043">
        <v>1036</v>
      </c>
      <c r="B1043">
        <v>0</v>
      </c>
      <c r="C1043">
        <v>1</v>
      </c>
      <c r="D1043">
        <f>('Added Columns'!D1043-'Added Columns'!D$1)/'Added Columns'!D$3</f>
        <v>0.30952380952380953</v>
      </c>
      <c r="E1043">
        <v>1</v>
      </c>
      <c r="F1043">
        <v>0</v>
      </c>
      <c r="G1043">
        <v>0</v>
      </c>
      <c r="H1043">
        <f>('Added Columns'!H1043-'Added Columns'!H$1)/'Added Columns'!H$3</f>
        <v>0.92770221904080175</v>
      </c>
      <c r="I1043">
        <v>0</v>
      </c>
      <c r="J1043">
        <v>0</v>
      </c>
      <c r="K1043">
        <v>1</v>
      </c>
      <c r="L1043">
        <f>('Added Columns'!L1043-'Added Columns'!L$1)/'Added Columns'!L$3</f>
        <v>0.25</v>
      </c>
      <c r="M1043">
        <f>('Added Columns'!M1043-'Added Columns'!M$1)/'Added Columns'!M$3</f>
        <v>0.25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f>('Added Columns'!T1043-'Added Columns'!T$1)/'Added Columns'!T$3</f>
        <v>1</v>
      </c>
      <c r="U1043">
        <f>('Added Columns'!U1043-'Added Columns'!U$1)/'Added Columns'!U$3</f>
        <v>0.94285714285714284</v>
      </c>
      <c r="V1043">
        <f>('Added Columns'!V1043-'Added Columns'!V$1)/'Added Columns'!V$3</f>
        <v>1</v>
      </c>
      <c r="W1043">
        <f>('Added Columns'!W1043-'Added Columns'!W$1)/'Added Columns'!W$3</f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f>('Added Columns'!AG1043-'Added Columns'!AG$1)/'Added Columns'!AG$3</f>
        <v>0.33333333333333331</v>
      </c>
      <c r="AH1043">
        <v>0</v>
      </c>
      <c r="AI1043">
        <v>0</v>
      </c>
      <c r="AJ1043">
        <v>1</v>
      </c>
      <c r="AK1043">
        <f>('Added Columns'!AK1043-'Added Columns'!AK$1)/'Added Columns'!AK$3</f>
        <v>5.7925223802001054E-2</v>
      </c>
      <c r="AL1043">
        <f>('Added Columns'!AL1043-'Added Columns'!AL$1)/'Added Columns'!AL$3</f>
        <v>0.90403533427022686</v>
      </c>
      <c r="AM1043">
        <f>('Added Columns'!AM1043-'Added Columns'!AM$1)/'Added Columns'!AM$3</f>
        <v>1</v>
      </c>
      <c r="AN1043">
        <v>0</v>
      </c>
      <c r="AO1043">
        <f>('Added Columns'!AO1043-'Added Columns'!AO$1)/'Added Columns'!AO$3</f>
        <v>0.5</v>
      </c>
      <c r="AP1043">
        <f>('Added Columns'!AP1043-'Added Columns'!AP$1)/'Added Columns'!AP$3</f>
        <v>0</v>
      </c>
      <c r="AQ1043">
        <f>('Added Columns'!AQ1043-'Added Columns'!AQ$1)/'Added Columns'!AQ$3</f>
        <v>1</v>
      </c>
      <c r="AR1043">
        <f>('Added Columns'!AR1043-'Added Columns'!AR$1)/'Added Columns'!AR$3</f>
        <v>0</v>
      </c>
      <c r="AS1043">
        <f>('Added Columns'!AS1043-'Added Columns'!AS$1)/'Added Columns'!AS$3</f>
        <v>0.2</v>
      </c>
      <c r="AT1043">
        <f>('Added Columns'!AT1043-'Added Columns'!AT$1)/'Added Columns'!AT$3</f>
        <v>0.5</v>
      </c>
      <c r="AU1043">
        <f>('Added Columns'!AU1043-'Added Columns'!AU$1)/'Added Columns'!AU$3</f>
        <v>0.66666666666666663</v>
      </c>
      <c r="AV1043">
        <f>('Added Columns'!AV1043-'Added Columns'!AV$1)/'Added Columns'!AV$3</f>
        <v>7.4999999999999997E-2</v>
      </c>
      <c r="AW1043">
        <f>('Added Columns'!AW1043-'Added Columns'!AW$1)/'Added Columns'!AW$3</f>
        <v>0.1111111111111111</v>
      </c>
      <c r="AX1043">
        <f>('Added Columns'!AX1043-'Added Columns'!AX$1)/'Added Columns'!AX$3</f>
        <v>0</v>
      </c>
      <c r="AY1043">
        <f>('Added Columns'!AY1043-'Added Columns'!AY$1)/'Added Columns'!AY$3</f>
        <v>0.11764705882352941</v>
      </c>
      <c r="AZ1043">
        <v>1</v>
      </c>
      <c r="BA1043">
        <v>0</v>
      </c>
    </row>
    <row r="1044" spans="1:53" x14ac:dyDescent="0.25">
      <c r="A1044">
        <v>1037</v>
      </c>
      <c r="B1044">
        <v>1</v>
      </c>
      <c r="C1044">
        <v>0</v>
      </c>
      <c r="D1044">
        <f>('Added Columns'!D1044-'Added Columns'!D$1)/'Added Columns'!D$3</f>
        <v>0.30952380952380953</v>
      </c>
      <c r="E1044">
        <v>0</v>
      </c>
      <c r="F1044">
        <v>1</v>
      </c>
      <c r="G1044">
        <v>0</v>
      </c>
      <c r="H1044">
        <f>('Added Columns'!H1044-'Added Columns'!H$1)/'Added Columns'!H$3</f>
        <v>0.30136005726556908</v>
      </c>
      <c r="I1044">
        <v>0</v>
      </c>
      <c r="J1044">
        <v>1</v>
      </c>
      <c r="K1044">
        <v>0</v>
      </c>
      <c r="L1044">
        <f>('Added Columns'!L1044-'Added Columns'!L$1)/'Added Columns'!L$3</f>
        <v>3.5714285714285712E-2</v>
      </c>
      <c r="M1044">
        <f>('Added Columns'!M1044-'Added Columns'!M$1)/'Added Columns'!M$3</f>
        <v>0.5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f>('Added Columns'!T1044-'Added Columns'!T$1)/'Added Columns'!T$3</f>
        <v>0.33333333333333331</v>
      </c>
      <c r="U1044">
        <f>('Added Columns'!U1044-'Added Columns'!U$1)/'Added Columns'!U$3</f>
        <v>0.91428571428571426</v>
      </c>
      <c r="V1044">
        <f>('Added Columns'!V1044-'Added Columns'!V$1)/'Added Columns'!V$3</f>
        <v>0.66666666666666663</v>
      </c>
      <c r="W1044">
        <f>('Added Columns'!W1044-'Added Columns'!W$1)/'Added Columns'!W$3</f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f>('Added Columns'!AG1044-'Added Columns'!AG$1)/'Added Columns'!AG$3</f>
        <v>1</v>
      </c>
      <c r="AH1044">
        <v>0</v>
      </c>
      <c r="AI1044">
        <v>1</v>
      </c>
      <c r="AJ1044">
        <v>0</v>
      </c>
      <c r="AK1044">
        <f>('Added Columns'!AK1044-'Added Columns'!AK$1)/'Added Columns'!AK$3</f>
        <v>0.14286466561348077</v>
      </c>
      <c r="AL1044">
        <f>('Added Columns'!AL1044-'Added Columns'!AL$1)/'Added Columns'!AL$3</f>
        <v>0.76237703272435253</v>
      </c>
      <c r="AM1044">
        <f>('Added Columns'!AM1044-'Added Columns'!AM$1)/'Added Columns'!AM$3</f>
        <v>0.66666666666666663</v>
      </c>
      <c r="AN1044">
        <v>1</v>
      </c>
      <c r="AO1044">
        <f>('Added Columns'!AO1044-'Added Columns'!AO$1)/'Added Columns'!AO$3</f>
        <v>0.14285714285714285</v>
      </c>
      <c r="AP1044">
        <f>('Added Columns'!AP1044-'Added Columns'!AP$1)/'Added Columns'!AP$3</f>
        <v>0</v>
      </c>
      <c r="AQ1044">
        <f>('Added Columns'!AQ1044-'Added Columns'!AQ$1)/'Added Columns'!AQ$3</f>
        <v>0.66666666666666663</v>
      </c>
      <c r="AR1044">
        <f>('Added Columns'!AR1044-'Added Columns'!AR$1)/'Added Columns'!AR$3</f>
        <v>0.33333333333333331</v>
      </c>
      <c r="AS1044">
        <f>('Added Columns'!AS1044-'Added Columns'!AS$1)/'Added Columns'!AS$3</f>
        <v>0.17499999999999999</v>
      </c>
      <c r="AT1044">
        <f>('Added Columns'!AT1044-'Added Columns'!AT$1)/'Added Columns'!AT$3</f>
        <v>0.33333333333333331</v>
      </c>
      <c r="AU1044">
        <f>('Added Columns'!AU1044-'Added Columns'!AU$1)/'Added Columns'!AU$3</f>
        <v>0</v>
      </c>
      <c r="AV1044">
        <f>('Added Columns'!AV1044-'Added Columns'!AV$1)/'Added Columns'!AV$3</f>
        <v>0.05</v>
      </c>
      <c r="AW1044">
        <f>('Added Columns'!AW1044-'Added Columns'!AW$1)/'Added Columns'!AW$3</f>
        <v>0.1111111111111111</v>
      </c>
      <c r="AX1044">
        <f>('Added Columns'!AX1044-'Added Columns'!AX$1)/'Added Columns'!AX$3</f>
        <v>0.13333333333333333</v>
      </c>
      <c r="AY1044">
        <f>('Added Columns'!AY1044-'Added Columns'!AY$1)/'Added Columns'!AY$3</f>
        <v>0.11764705882352941</v>
      </c>
      <c r="AZ1044">
        <v>1</v>
      </c>
      <c r="BA1044">
        <v>1</v>
      </c>
    </row>
    <row r="1045" spans="1:53" x14ac:dyDescent="0.25">
      <c r="A1045">
        <v>1038</v>
      </c>
      <c r="B1045">
        <v>1</v>
      </c>
      <c r="C1045">
        <v>0</v>
      </c>
      <c r="D1045">
        <f>('Added Columns'!D1045-'Added Columns'!D$1)/'Added Columns'!D$3</f>
        <v>0.6428571428571429</v>
      </c>
      <c r="E1045">
        <v>1</v>
      </c>
      <c r="F1045">
        <v>0</v>
      </c>
      <c r="G1045">
        <v>0</v>
      </c>
      <c r="H1045">
        <f>('Added Columns'!H1045-'Added Columns'!H$1)/'Added Columns'!H$3</f>
        <v>0.9634931997136722</v>
      </c>
      <c r="I1045">
        <v>0</v>
      </c>
      <c r="J1045">
        <v>1</v>
      </c>
      <c r="K1045">
        <v>0</v>
      </c>
      <c r="L1045">
        <f>('Added Columns'!L1045-'Added Columns'!L$1)/'Added Columns'!L$3</f>
        <v>1</v>
      </c>
      <c r="M1045">
        <f>('Added Columns'!M1045-'Added Columns'!M$1)/'Added Columns'!M$3</f>
        <v>0.5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f>('Added Columns'!T1045-'Added Columns'!T$1)/'Added Columns'!T$3</f>
        <v>0.33333333333333331</v>
      </c>
      <c r="U1045">
        <f>('Added Columns'!U1045-'Added Columns'!U$1)/'Added Columns'!U$3</f>
        <v>0.35714285714285715</v>
      </c>
      <c r="V1045">
        <f>('Added Columns'!V1045-'Added Columns'!V$1)/'Added Columns'!V$3</f>
        <v>0.66666666666666663</v>
      </c>
      <c r="W1045">
        <f>('Added Columns'!W1045-'Added Columns'!W$1)/'Added Columns'!W$3</f>
        <v>0.5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f>('Added Columns'!AG1045-'Added Columns'!AG$1)/'Added Columns'!AG$3</f>
        <v>1</v>
      </c>
      <c r="AH1045">
        <v>0</v>
      </c>
      <c r="AI1045">
        <v>1</v>
      </c>
      <c r="AJ1045">
        <v>0</v>
      </c>
      <c r="AK1045">
        <f>('Added Columns'!AK1045-'Added Columns'!AK$1)/'Added Columns'!AK$3</f>
        <v>0.44081095313322799</v>
      </c>
      <c r="AL1045">
        <f>('Added Columns'!AL1045-'Added Columns'!AL$1)/'Added Columns'!AL$3</f>
        <v>0.50696647259586425</v>
      </c>
      <c r="AM1045">
        <f>('Added Columns'!AM1045-'Added Columns'!AM$1)/'Added Columns'!AM$3</f>
        <v>0.44444444444444442</v>
      </c>
      <c r="AN1045">
        <v>1</v>
      </c>
      <c r="AO1045">
        <f>('Added Columns'!AO1045-'Added Columns'!AO$1)/'Added Columns'!AO$3</f>
        <v>0.5</v>
      </c>
      <c r="AP1045">
        <f>('Added Columns'!AP1045-'Added Columns'!AP$1)/'Added Columns'!AP$3</f>
        <v>0</v>
      </c>
      <c r="AQ1045">
        <f>('Added Columns'!AQ1045-'Added Columns'!AQ$1)/'Added Columns'!AQ$3</f>
        <v>1</v>
      </c>
      <c r="AR1045">
        <f>('Added Columns'!AR1045-'Added Columns'!AR$1)/'Added Columns'!AR$3</f>
        <v>0.66666666666666663</v>
      </c>
      <c r="AS1045">
        <f>('Added Columns'!AS1045-'Added Columns'!AS$1)/'Added Columns'!AS$3</f>
        <v>0.25</v>
      </c>
      <c r="AT1045">
        <f>('Added Columns'!AT1045-'Added Columns'!AT$1)/'Added Columns'!AT$3</f>
        <v>0.66666666666666663</v>
      </c>
      <c r="AU1045">
        <f>('Added Columns'!AU1045-'Added Columns'!AU$1)/'Added Columns'!AU$3</f>
        <v>1</v>
      </c>
      <c r="AV1045">
        <f>('Added Columns'!AV1045-'Added Columns'!AV$1)/'Added Columns'!AV$3</f>
        <v>7.4999999999999997E-2</v>
      </c>
      <c r="AW1045">
        <f>('Added Columns'!AW1045-'Added Columns'!AW$1)/'Added Columns'!AW$3</f>
        <v>5.5555555555555552E-2</v>
      </c>
      <c r="AX1045">
        <f>('Added Columns'!AX1045-'Added Columns'!AX$1)/'Added Columns'!AX$3</f>
        <v>6.6666666666666666E-2</v>
      </c>
      <c r="AY1045">
        <f>('Added Columns'!AY1045-'Added Columns'!AY$1)/'Added Columns'!AY$3</f>
        <v>0.11764705882352941</v>
      </c>
      <c r="AZ1045">
        <v>1</v>
      </c>
      <c r="BA1045">
        <v>0</v>
      </c>
    </row>
    <row r="1046" spans="1:53" x14ac:dyDescent="0.25">
      <c r="A1046">
        <v>1039</v>
      </c>
      <c r="B1046">
        <v>1</v>
      </c>
      <c r="C1046">
        <v>0</v>
      </c>
      <c r="D1046">
        <f>('Added Columns'!D1046-'Added Columns'!D$1)/'Added Columns'!D$3</f>
        <v>0.7142857142857143</v>
      </c>
      <c r="E1046">
        <v>1</v>
      </c>
      <c r="F1046">
        <v>0</v>
      </c>
      <c r="G1046">
        <v>0</v>
      </c>
      <c r="H1046">
        <f>('Added Columns'!H1046-'Added Columns'!H$1)/'Added Columns'!H$3</f>
        <v>0.80100214745884035</v>
      </c>
      <c r="I1046">
        <v>1</v>
      </c>
      <c r="J1046">
        <v>0</v>
      </c>
      <c r="K1046">
        <v>0</v>
      </c>
      <c r="L1046">
        <f>('Added Columns'!L1046-'Added Columns'!L$1)/'Added Columns'!L$3</f>
        <v>0.21428571428571427</v>
      </c>
      <c r="M1046">
        <f>('Added Columns'!M1046-'Added Columns'!M$1)/'Added Columns'!M$3</f>
        <v>0.5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f>('Added Columns'!T1046-'Added Columns'!T$1)/'Added Columns'!T$3</f>
        <v>0.66666666666666663</v>
      </c>
      <c r="U1046">
        <f>('Added Columns'!U1046-'Added Columns'!U$1)/'Added Columns'!U$3</f>
        <v>0.94285714285714284</v>
      </c>
      <c r="V1046">
        <f>('Added Columns'!V1046-'Added Columns'!V$1)/'Added Columns'!V$3</f>
        <v>0.66666666666666663</v>
      </c>
      <c r="W1046">
        <f>('Added Columns'!W1046-'Added Columns'!W$1)/'Added Columns'!W$3</f>
        <v>0.25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f>('Added Columns'!AG1046-'Added Columns'!AG$1)/'Added Columns'!AG$3</f>
        <v>0</v>
      </c>
      <c r="AH1046">
        <v>1</v>
      </c>
      <c r="AI1046">
        <v>0</v>
      </c>
      <c r="AJ1046">
        <v>0</v>
      </c>
      <c r="AK1046">
        <f>('Added Columns'!AK1046-'Added Columns'!AK$1)/'Added Columns'!AK$3</f>
        <v>0.23575566087414429</v>
      </c>
      <c r="AL1046">
        <f>('Added Columns'!AL1046-'Added Columns'!AL$1)/'Added Columns'!AL$3</f>
        <v>0.91150371411363185</v>
      </c>
      <c r="AM1046">
        <f>('Added Columns'!AM1046-'Added Columns'!AM$1)/'Added Columns'!AM$3</f>
        <v>0.44444444444444442</v>
      </c>
      <c r="AN1046">
        <v>0</v>
      </c>
      <c r="AO1046">
        <f>('Added Columns'!AO1046-'Added Columns'!AO$1)/'Added Columns'!AO$3</f>
        <v>0</v>
      </c>
      <c r="AP1046">
        <f>('Added Columns'!AP1046-'Added Columns'!AP$1)/'Added Columns'!AP$3</f>
        <v>0</v>
      </c>
      <c r="AQ1046">
        <f>('Added Columns'!AQ1046-'Added Columns'!AQ$1)/'Added Columns'!AQ$3</f>
        <v>0</v>
      </c>
      <c r="AR1046">
        <f>('Added Columns'!AR1046-'Added Columns'!AR$1)/'Added Columns'!AR$3</f>
        <v>1</v>
      </c>
      <c r="AS1046">
        <f>('Added Columns'!AS1046-'Added Columns'!AS$1)/'Added Columns'!AS$3</f>
        <v>0.375</v>
      </c>
      <c r="AT1046">
        <f>('Added Columns'!AT1046-'Added Columns'!AT$1)/'Added Columns'!AT$3</f>
        <v>0.5</v>
      </c>
      <c r="AU1046">
        <f>('Added Columns'!AU1046-'Added Columns'!AU$1)/'Added Columns'!AU$3</f>
        <v>0.66666666666666663</v>
      </c>
      <c r="AV1046">
        <f>('Added Columns'!AV1046-'Added Columns'!AV$1)/'Added Columns'!AV$3</f>
        <v>0.05</v>
      </c>
      <c r="AW1046">
        <f>('Added Columns'!AW1046-'Added Columns'!AW$1)/'Added Columns'!AW$3</f>
        <v>0.1111111111111111</v>
      </c>
      <c r="AX1046">
        <f>('Added Columns'!AX1046-'Added Columns'!AX$1)/'Added Columns'!AX$3</f>
        <v>0.13333333333333333</v>
      </c>
      <c r="AY1046">
        <f>('Added Columns'!AY1046-'Added Columns'!AY$1)/'Added Columns'!AY$3</f>
        <v>0.11764705882352941</v>
      </c>
      <c r="AZ1046">
        <v>1</v>
      </c>
      <c r="BA1046">
        <v>0</v>
      </c>
    </row>
    <row r="1047" spans="1:53" x14ac:dyDescent="0.25">
      <c r="A1047">
        <v>1040</v>
      </c>
      <c r="B1047">
        <v>0</v>
      </c>
      <c r="C1047">
        <v>1</v>
      </c>
      <c r="D1047">
        <f>('Added Columns'!D1047-'Added Columns'!D$1)/'Added Columns'!D$3</f>
        <v>0.38095238095238093</v>
      </c>
      <c r="E1047">
        <v>1</v>
      </c>
      <c r="F1047">
        <v>0</v>
      </c>
      <c r="G1047">
        <v>0</v>
      </c>
      <c r="H1047">
        <f>('Added Columns'!H1047-'Added Columns'!H$1)/'Added Columns'!H$3</f>
        <v>0.71939871152469581</v>
      </c>
      <c r="I1047">
        <v>0</v>
      </c>
      <c r="J1047">
        <v>0</v>
      </c>
      <c r="K1047">
        <v>1</v>
      </c>
      <c r="L1047">
        <f>('Added Columns'!L1047-'Added Columns'!L$1)/'Added Columns'!L$3</f>
        <v>0.2857142857142857</v>
      </c>
      <c r="M1047">
        <f>('Added Columns'!M1047-'Added Columns'!M$1)/'Added Columns'!M$3</f>
        <v>0.75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f>('Added Columns'!T1047-'Added Columns'!T$1)/'Added Columns'!T$3</f>
        <v>0</v>
      </c>
      <c r="U1047">
        <f>('Added Columns'!U1047-'Added Columns'!U$1)/'Added Columns'!U$3</f>
        <v>0.31428571428571428</v>
      </c>
      <c r="V1047">
        <f>('Added Columns'!V1047-'Added Columns'!V$1)/'Added Columns'!V$3</f>
        <v>0.66666666666666663</v>
      </c>
      <c r="W1047">
        <f>('Added Columns'!W1047-'Added Columns'!W$1)/'Added Columns'!W$3</f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f>('Added Columns'!AG1047-'Added Columns'!AG$1)/'Added Columns'!AG$3</f>
        <v>0.66666666666666663</v>
      </c>
      <c r="AH1047">
        <v>0</v>
      </c>
      <c r="AI1047">
        <v>1</v>
      </c>
      <c r="AJ1047">
        <v>0</v>
      </c>
      <c r="AK1047">
        <f>('Added Columns'!AK1047-'Added Columns'!AK$1)/'Added Columns'!AK$3</f>
        <v>9.1258557135334387E-2</v>
      </c>
      <c r="AL1047">
        <f>('Added Columns'!AL1047-'Added Columns'!AL$1)/'Added Columns'!AL$3</f>
        <v>3.9269223047580806E-2</v>
      </c>
      <c r="AM1047">
        <f>('Added Columns'!AM1047-'Added Columns'!AM$1)/'Added Columns'!AM$3</f>
        <v>0.1111111111111111</v>
      </c>
      <c r="AN1047">
        <v>0</v>
      </c>
      <c r="AO1047">
        <f>('Added Columns'!AO1047-'Added Columns'!AO$1)/'Added Columns'!AO$3</f>
        <v>0.2857142857142857</v>
      </c>
      <c r="AP1047">
        <f>('Added Columns'!AP1047-'Added Columns'!AP$1)/'Added Columns'!AP$3</f>
        <v>0</v>
      </c>
      <c r="AQ1047">
        <f>('Added Columns'!AQ1047-'Added Columns'!AQ$1)/'Added Columns'!AQ$3</f>
        <v>1</v>
      </c>
      <c r="AR1047">
        <f>('Added Columns'!AR1047-'Added Columns'!AR$1)/'Added Columns'!AR$3</f>
        <v>0</v>
      </c>
      <c r="AS1047">
        <f>('Added Columns'!AS1047-'Added Columns'!AS$1)/'Added Columns'!AS$3</f>
        <v>0.05</v>
      </c>
      <c r="AT1047">
        <f>('Added Columns'!AT1047-'Added Columns'!AT$1)/'Added Columns'!AT$3</f>
        <v>0</v>
      </c>
      <c r="AU1047">
        <f>('Added Columns'!AU1047-'Added Columns'!AU$1)/'Added Columns'!AU$3</f>
        <v>0.66666666666666663</v>
      </c>
      <c r="AV1047">
        <f>('Added Columns'!AV1047-'Added Columns'!AV$1)/'Added Columns'!AV$3</f>
        <v>0.05</v>
      </c>
      <c r="AW1047">
        <f>('Added Columns'!AW1047-'Added Columns'!AW$1)/'Added Columns'!AW$3</f>
        <v>0.1111111111111111</v>
      </c>
      <c r="AX1047">
        <f>('Added Columns'!AX1047-'Added Columns'!AX$1)/'Added Columns'!AX$3</f>
        <v>0.13333333333333333</v>
      </c>
      <c r="AY1047">
        <f>('Added Columns'!AY1047-'Added Columns'!AY$1)/'Added Columns'!AY$3</f>
        <v>0.11764705882352941</v>
      </c>
      <c r="AZ1047">
        <v>1</v>
      </c>
      <c r="BA1047">
        <v>1</v>
      </c>
    </row>
    <row r="1048" spans="1:53" x14ac:dyDescent="0.25">
      <c r="A1048">
        <v>1041</v>
      </c>
      <c r="B1048">
        <v>1</v>
      </c>
      <c r="C1048">
        <v>0</v>
      </c>
      <c r="D1048">
        <f>('Added Columns'!D1048-'Added Columns'!D$1)/'Added Columns'!D$3</f>
        <v>0.52380952380952384</v>
      </c>
      <c r="E1048">
        <v>0</v>
      </c>
      <c r="F1048">
        <v>0</v>
      </c>
      <c r="G1048">
        <v>1</v>
      </c>
      <c r="H1048">
        <f>('Added Columns'!H1048-'Added Columns'!H$1)/'Added Columns'!H$3</f>
        <v>8.3035075161059416E-2</v>
      </c>
      <c r="I1048">
        <v>0</v>
      </c>
      <c r="J1048">
        <v>1</v>
      </c>
      <c r="K1048">
        <v>0</v>
      </c>
      <c r="L1048">
        <f>('Added Columns'!L1048-'Added Columns'!L$1)/'Added Columns'!L$3</f>
        <v>0.25</v>
      </c>
      <c r="M1048">
        <f>('Added Columns'!M1048-'Added Columns'!M$1)/'Added Columns'!M$3</f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f>('Added Columns'!T1048-'Added Columns'!T$1)/'Added Columns'!T$3</f>
        <v>1</v>
      </c>
      <c r="U1048">
        <f>('Added Columns'!U1048-'Added Columns'!U$1)/'Added Columns'!U$3</f>
        <v>0.35714285714285715</v>
      </c>
      <c r="V1048">
        <f>('Added Columns'!V1048-'Added Columns'!V$1)/'Added Columns'!V$3</f>
        <v>0.33333333333333331</v>
      </c>
      <c r="W1048">
        <f>('Added Columns'!W1048-'Added Columns'!W$1)/'Added Columns'!W$3</f>
        <v>0.5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f>('Added Columns'!AG1048-'Added Columns'!AG$1)/'Added Columns'!AG$3</f>
        <v>0.33333333333333331</v>
      </c>
      <c r="AH1048">
        <v>1</v>
      </c>
      <c r="AI1048">
        <v>0</v>
      </c>
      <c r="AJ1048">
        <v>0</v>
      </c>
      <c r="AK1048">
        <f>('Added Columns'!AK1048-'Added Columns'!AK$1)/'Added Columns'!AK$3</f>
        <v>0.6713006845708267</v>
      </c>
      <c r="AL1048">
        <f>('Added Columns'!AL1048-'Added Columns'!AL$1)/'Added Columns'!AL$3</f>
        <v>0.92688215217827741</v>
      </c>
      <c r="AM1048">
        <f>('Added Columns'!AM1048-'Added Columns'!AM$1)/'Added Columns'!AM$3</f>
        <v>0.22222222222222221</v>
      </c>
      <c r="AN1048">
        <v>0</v>
      </c>
      <c r="AO1048">
        <f>('Added Columns'!AO1048-'Added Columns'!AO$1)/'Added Columns'!AO$3</f>
        <v>0</v>
      </c>
      <c r="AP1048">
        <f>('Added Columns'!AP1048-'Added Columns'!AP$1)/'Added Columns'!AP$3</f>
        <v>0</v>
      </c>
      <c r="AQ1048">
        <f>('Added Columns'!AQ1048-'Added Columns'!AQ$1)/'Added Columns'!AQ$3</f>
        <v>0.66666666666666663</v>
      </c>
      <c r="AR1048">
        <f>('Added Columns'!AR1048-'Added Columns'!AR$1)/'Added Columns'!AR$3</f>
        <v>0.33333333333333331</v>
      </c>
      <c r="AS1048">
        <f>('Added Columns'!AS1048-'Added Columns'!AS$1)/'Added Columns'!AS$3</f>
        <v>0.4</v>
      </c>
      <c r="AT1048">
        <f>('Added Columns'!AT1048-'Added Columns'!AT$1)/'Added Columns'!AT$3</f>
        <v>0.83333333333333337</v>
      </c>
      <c r="AU1048">
        <f>('Added Columns'!AU1048-'Added Columns'!AU$1)/'Added Columns'!AU$3</f>
        <v>0.66666666666666663</v>
      </c>
      <c r="AV1048">
        <f>('Added Columns'!AV1048-'Added Columns'!AV$1)/'Added Columns'!AV$3</f>
        <v>0.22500000000000001</v>
      </c>
      <c r="AW1048">
        <f>('Added Columns'!AW1048-'Added Columns'!AW$1)/'Added Columns'!AW$3</f>
        <v>0.44444444444444442</v>
      </c>
      <c r="AX1048">
        <f>('Added Columns'!AX1048-'Added Columns'!AX$1)/'Added Columns'!AX$3</f>
        <v>0.26666666666666666</v>
      </c>
      <c r="AY1048">
        <f>('Added Columns'!AY1048-'Added Columns'!AY$1)/'Added Columns'!AY$3</f>
        <v>0.47058823529411764</v>
      </c>
      <c r="AZ1048">
        <v>1</v>
      </c>
      <c r="BA1048">
        <v>0</v>
      </c>
    </row>
    <row r="1049" spans="1:53" x14ac:dyDescent="0.25">
      <c r="A1049">
        <v>1042</v>
      </c>
      <c r="B1049">
        <v>1</v>
      </c>
      <c r="C1049">
        <v>0</v>
      </c>
      <c r="D1049">
        <f>('Added Columns'!D1049-'Added Columns'!D$1)/'Added Columns'!D$3</f>
        <v>0.23809523809523808</v>
      </c>
      <c r="E1049">
        <v>1</v>
      </c>
      <c r="F1049">
        <v>0</v>
      </c>
      <c r="G1049">
        <v>0</v>
      </c>
      <c r="H1049">
        <f>('Added Columns'!H1049-'Added Columns'!H$1)/'Added Columns'!H$3</f>
        <v>0.54688618468146022</v>
      </c>
      <c r="I1049">
        <v>1</v>
      </c>
      <c r="J1049">
        <v>0</v>
      </c>
      <c r="K1049">
        <v>0</v>
      </c>
      <c r="L1049">
        <f>('Added Columns'!L1049-'Added Columns'!L$1)/'Added Columns'!L$3</f>
        <v>0.14285714285714285</v>
      </c>
      <c r="M1049">
        <f>('Added Columns'!M1049-'Added Columns'!M$1)/'Added Columns'!M$3</f>
        <v>0.5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f>('Added Columns'!T1049-'Added Columns'!T$1)/'Added Columns'!T$3</f>
        <v>1</v>
      </c>
      <c r="U1049">
        <f>('Added Columns'!U1049-'Added Columns'!U$1)/'Added Columns'!U$3</f>
        <v>0.77142857142857146</v>
      </c>
      <c r="V1049">
        <f>('Added Columns'!V1049-'Added Columns'!V$1)/'Added Columns'!V$3</f>
        <v>0.66666666666666663</v>
      </c>
      <c r="W1049">
        <f>('Added Columns'!W1049-'Added Columns'!W$1)/'Added Columns'!W$3</f>
        <v>0.25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f>('Added Columns'!AG1049-'Added Columns'!AG$1)/'Added Columns'!AG$3</f>
        <v>0</v>
      </c>
      <c r="AH1049">
        <v>0</v>
      </c>
      <c r="AI1049">
        <v>0</v>
      </c>
      <c r="AJ1049">
        <v>1</v>
      </c>
      <c r="AK1049">
        <f>('Added Columns'!AK1049-'Added Columns'!AK$1)/'Added Columns'!AK$3</f>
        <v>0.39252238020010533</v>
      </c>
      <c r="AL1049">
        <f>('Added Columns'!AL1049-'Added Columns'!AL$1)/'Added Columns'!AL$3</f>
        <v>0.85910459747038748</v>
      </c>
      <c r="AM1049">
        <f>('Added Columns'!AM1049-'Added Columns'!AM$1)/'Added Columns'!AM$3</f>
        <v>0</v>
      </c>
      <c r="AN1049">
        <v>0</v>
      </c>
      <c r="AO1049">
        <f>('Added Columns'!AO1049-'Added Columns'!AO$1)/'Added Columns'!AO$3</f>
        <v>0.5</v>
      </c>
      <c r="AP1049">
        <f>('Added Columns'!AP1049-'Added Columns'!AP$1)/'Added Columns'!AP$3</f>
        <v>0</v>
      </c>
      <c r="AQ1049">
        <f>('Added Columns'!AQ1049-'Added Columns'!AQ$1)/'Added Columns'!AQ$3</f>
        <v>1</v>
      </c>
      <c r="AR1049">
        <f>('Added Columns'!AR1049-'Added Columns'!AR$1)/'Added Columns'!AR$3</f>
        <v>0</v>
      </c>
      <c r="AS1049">
        <f>('Added Columns'!AS1049-'Added Columns'!AS$1)/'Added Columns'!AS$3</f>
        <v>0.15</v>
      </c>
      <c r="AT1049">
        <f>('Added Columns'!AT1049-'Added Columns'!AT$1)/'Added Columns'!AT$3</f>
        <v>0.66666666666666663</v>
      </c>
      <c r="AU1049">
        <f>('Added Columns'!AU1049-'Added Columns'!AU$1)/'Added Columns'!AU$3</f>
        <v>0.66666666666666663</v>
      </c>
      <c r="AV1049">
        <f>('Added Columns'!AV1049-'Added Columns'!AV$1)/'Added Columns'!AV$3</f>
        <v>0.125</v>
      </c>
      <c r="AW1049">
        <f>('Added Columns'!AW1049-'Added Columns'!AW$1)/'Added Columns'!AW$3</f>
        <v>0.22222222222222221</v>
      </c>
      <c r="AX1049">
        <f>('Added Columns'!AX1049-'Added Columns'!AX$1)/'Added Columns'!AX$3</f>
        <v>6.6666666666666666E-2</v>
      </c>
      <c r="AY1049">
        <f>('Added Columns'!AY1049-'Added Columns'!AY$1)/'Added Columns'!AY$3</f>
        <v>0.17647058823529413</v>
      </c>
      <c r="AZ1049">
        <v>1</v>
      </c>
      <c r="BA1049">
        <v>0</v>
      </c>
    </row>
    <row r="1050" spans="1:53" x14ac:dyDescent="0.25">
      <c r="A1050">
        <v>1043</v>
      </c>
      <c r="B1050">
        <v>1</v>
      </c>
      <c r="C1050">
        <v>0</v>
      </c>
      <c r="D1050">
        <f>('Added Columns'!D1050-'Added Columns'!D$1)/'Added Columns'!D$3</f>
        <v>0.61904761904761907</v>
      </c>
      <c r="E1050">
        <v>0</v>
      </c>
      <c r="F1050">
        <v>0</v>
      </c>
      <c r="G1050">
        <v>1</v>
      </c>
      <c r="H1050">
        <f>('Added Columns'!H1050-'Added Columns'!H$1)/'Added Columns'!H$3</f>
        <v>0.62920544022906233</v>
      </c>
      <c r="I1050">
        <v>0</v>
      </c>
      <c r="J1050">
        <v>1</v>
      </c>
      <c r="K1050">
        <v>0</v>
      </c>
      <c r="L1050">
        <f>('Added Columns'!L1050-'Added Columns'!L$1)/'Added Columns'!L$3</f>
        <v>0.14285714285714285</v>
      </c>
      <c r="M1050">
        <f>('Added Columns'!M1050-'Added Columns'!M$1)/'Added Columns'!M$3</f>
        <v>0.5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f>('Added Columns'!T1050-'Added Columns'!T$1)/'Added Columns'!T$3</f>
        <v>0.66666666666666663</v>
      </c>
      <c r="U1050">
        <f>('Added Columns'!U1050-'Added Columns'!U$1)/'Added Columns'!U$3</f>
        <v>0.8571428571428571</v>
      </c>
      <c r="V1050">
        <f>('Added Columns'!V1050-'Added Columns'!V$1)/'Added Columns'!V$3</f>
        <v>0.33333333333333331</v>
      </c>
      <c r="W1050">
        <f>('Added Columns'!W1050-'Added Columns'!W$1)/'Added Columns'!W$3</f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f>('Added Columns'!AG1050-'Added Columns'!AG$1)/'Added Columns'!AG$3</f>
        <v>0.66666666666666663</v>
      </c>
      <c r="AH1050">
        <v>0</v>
      </c>
      <c r="AI1050">
        <v>0</v>
      </c>
      <c r="AJ1050">
        <v>1</v>
      </c>
      <c r="AK1050">
        <f>('Added Columns'!AK1050-'Added Columns'!AK$1)/'Added Columns'!AK$3</f>
        <v>0.11337546076882569</v>
      </c>
      <c r="AL1050">
        <f>('Added Columns'!AL1050-'Added Columns'!AL$1)/'Added Columns'!AL$3</f>
        <v>0.23605701666332063</v>
      </c>
      <c r="AM1050">
        <f>('Added Columns'!AM1050-'Added Columns'!AM$1)/'Added Columns'!AM$3</f>
        <v>0.33333333333333331</v>
      </c>
      <c r="AN1050">
        <v>0</v>
      </c>
      <c r="AO1050">
        <f>('Added Columns'!AO1050-'Added Columns'!AO$1)/'Added Columns'!AO$3</f>
        <v>0.21428571428571427</v>
      </c>
      <c r="AP1050">
        <f>('Added Columns'!AP1050-'Added Columns'!AP$1)/'Added Columns'!AP$3</f>
        <v>0</v>
      </c>
      <c r="AQ1050">
        <f>('Added Columns'!AQ1050-'Added Columns'!AQ$1)/'Added Columns'!AQ$3</f>
        <v>1</v>
      </c>
      <c r="AR1050">
        <f>('Added Columns'!AR1050-'Added Columns'!AR$1)/'Added Columns'!AR$3</f>
        <v>0</v>
      </c>
      <c r="AS1050">
        <f>('Added Columns'!AS1050-'Added Columns'!AS$1)/'Added Columns'!AS$3</f>
        <v>0.17499999999999999</v>
      </c>
      <c r="AT1050">
        <f>('Added Columns'!AT1050-'Added Columns'!AT$1)/'Added Columns'!AT$3</f>
        <v>0.83333333333333337</v>
      </c>
      <c r="AU1050">
        <f>('Added Columns'!AU1050-'Added Columns'!AU$1)/'Added Columns'!AU$3</f>
        <v>0.66666666666666663</v>
      </c>
      <c r="AV1050">
        <f>('Added Columns'!AV1050-'Added Columns'!AV$1)/'Added Columns'!AV$3</f>
        <v>0.125</v>
      </c>
      <c r="AW1050">
        <f>('Added Columns'!AW1050-'Added Columns'!AW$1)/'Added Columns'!AW$3</f>
        <v>0.1111111111111111</v>
      </c>
      <c r="AX1050">
        <f>('Added Columns'!AX1050-'Added Columns'!AX$1)/'Added Columns'!AX$3</f>
        <v>0</v>
      </c>
      <c r="AY1050">
        <f>('Added Columns'!AY1050-'Added Columns'!AY$1)/'Added Columns'!AY$3</f>
        <v>0.17647058823529413</v>
      </c>
      <c r="AZ1050">
        <v>1</v>
      </c>
      <c r="BA1050">
        <v>0</v>
      </c>
    </row>
    <row r="1051" spans="1:53" x14ac:dyDescent="0.25">
      <c r="A1051">
        <v>1044</v>
      </c>
      <c r="B1051">
        <v>1</v>
      </c>
      <c r="C1051">
        <v>0</v>
      </c>
      <c r="D1051">
        <f>('Added Columns'!D1051-'Added Columns'!D$1)/'Added Columns'!D$3</f>
        <v>0.83333333333333337</v>
      </c>
      <c r="E1051">
        <v>1</v>
      </c>
      <c r="F1051">
        <v>0</v>
      </c>
      <c r="G1051">
        <v>0</v>
      </c>
      <c r="H1051">
        <f>('Added Columns'!H1051-'Added Columns'!H$1)/'Added Columns'!H$3</f>
        <v>0.24695776664280603</v>
      </c>
      <c r="I1051">
        <v>0</v>
      </c>
      <c r="J1051">
        <v>1</v>
      </c>
      <c r="K1051">
        <v>0</v>
      </c>
      <c r="L1051">
        <f>('Added Columns'!L1051-'Added Columns'!L$1)/'Added Columns'!L$3</f>
        <v>3.5714285714285712E-2</v>
      </c>
      <c r="M1051">
        <f>('Added Columns'!M1051-'Added Columns'!M$1)/'Added Columns'!M$3</f>
        <v>0.5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f>('Added Columns'!T1051-'Added Columns'!T$1)/'Added Columns'!T$3</f>
        <v>1</v>
      </c>
      <c r="U1051">
        <f>('Added Columns'!U1051-'Added Columns'!U$1)/'Added Columns'!U$3</f>
        <v>0.12857142857142856</v>
      </c>
      <c r="V1051">
        <f>('Added Columns'!V1051-'Added Columns'!V$1)/'Added Columns'!V$3</f>
        <v>1</v>
      </c>
      <c r="W1051">
        <f>('Added Columns'!W1051-'Added Columns'!W$1)/'Added Columns'!W$3</f>
        <v>0.75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f>('Added Columns'!AG1051-'Added Columns'!AG$1)/'Added Columns'!AG$3</f>
        <v>0.33333333333333331</v>
      </c>
      <c r="AH1051">
        <v>0</v>
      </c>
      <c r="AI1051">
        <v>0</v>
      </c>
      <c r="AJ1051">
        <v>1</v>
      </c>
      <c r="AK1051">
        <f>('Added Columns'!AK1051-'Added Columns'!AK$1)/'Added Columns'!AK$3</f>
        <v>0.82090573986308579</v>
      </c>
      <c r="AL1051">
        <f>('Added Columns'!AL1051-'Added Columns'!AL$1)/'Added Columns'!AL$3</f>
        <v>0.70949608512346918</v>
      </c>
      <c r="AM1051">
        <f>('Added Columns'!AM1051-'Added Columns'!AM$1)/'Added Columns'!AM$3</f>
        <v>0.44444444444444442</v>
      </c>
      <c r="AN1051">
        <v>0</v>
      </c>
      <c r="AO1051">
        <f>('Added Columns'!AO1051-'Added Columns'!AO$1)/'Added Columns'!AO$3</f>
        <v>7.1428571428571425E-2</v>
      </c>
      <c r="AP1051">
        <f>('Added Columns'!AP1051-'Added Columns'!AP$1)/'Added Columns'!AP$3</f>
        <v>0</v>
      </c>
      <c r="AQ1051">
        <f>('Added Columns'!AQ1051-'Added Columns'!AQ$1)/'Added Columns'!AQ$3</f>
        <v>0.33333333333333331</v>
      </c>
      <c r="AR1051">
        <f>('Added Columns'!AR1051-'Added Columns'!AR$1)/'Added Columns'!AR$3</f>
        <v>0</v>
      </c>
      <c r="AS1051">
        <f>('Added Columns'!AS1051-'Added Columns'!AS$1)/'Added Columns'!AS$3</f>
        <v>0.875</v>
      </c>
      <c r="AT1051">
        <f>('Added Columns'!AT1051-'Added Columns'!AT$1)/'Added Columns'!AT$3</f>
        <v>0.33333333333333331</v>
      </c>
      <c r="AU1051">
        <f>('Added Columns'!AU1051-'Added Columns'!AU$1)/'Added Columns'!AU$3</f>
        <v>0.33333333333333331</v>
      </c>
      <c r="AV1051">
        <f>('Added Columns'!AV1051-'Added Columns'!AV$1)/'Added Columns'!AV$3</f>
        <v>0.22500000000000001</v>
      </c>
      <c r="AW1051">
        <f>('Added Columns'!AW1051-'Added Columns'!AW$1)/'Added Columns'!AW$3</f>
        <v>0.44444444444444442</v>
      </c>
      <c r="AX1051">
        <f>('Added Columns'!AX1051-'Added Columns'!AX$1)/'Added Columns'!AX$3</f>
        <v>0.53333333333333333</v>
      </c>
      <c r="AY1051">
        <f>('Added Columns'!AY1051-'Added Columns'!AY$1)/'Added Columns'!AY$3</f>
        <v>0.47058823529411764</v>
      </c>
      <c r="AZ1051">
        <v>1</v>
      </c>
      <c r="BA1051">
        <v>0</v>
      </c>
    </row>
    <row r="1052" spans="1:53" x14ac:dyDescent="0.25">
      <c r="A1052">
        <v>1045</v>
      </c>
      <c r="B1052">
        <v>1</v>
      </c>
      <c r="C1052">
        <v>0</v>
      </c>
      <c r="D1052">
        <f>('Added Columns'!D1052-'Added Columns'!D$1)/'Added Columns'!D$3</f>
        <v>0.73809523809523814</v>
      </c>
      <c r="E1052">
        <v>1</v>
      </c>
      <c r="F1052">
        <v>0</v>
      </c>
      <c r="G1052">
        <v>0</v>
      </c>
      <c r="H1052">
        <f>('Added Columns'!H1052-'Added Columns'!H$1)/'Added Columns'!H$3</f>
        <v>0.99713672154617039</v>
      </c>
      <c r="I1052">
        <v>0</v>
      </c>
      <c r="J1052">
        <v>1</v>
      </c>
      <c r="K1052">
        <v>0</v>
      </c>
      <c r="L1052">
        <f>('Added Columns'!L1052-'Added Columns'!L$1)/'Added Columns'!L$3</f>
        <v>0.14285714285714285</v>
      </c>
      <c r="M1052">
        <f>('Added Columns'!M1052-'Added Columns'!M$1)/'Added Columns'!M$3</f>
        <v>0.75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f>('Added Columns'!T1052-'Added Columns'!T$1)/'Added Columns'!T$3</f>
        <v>0</v>
      </c>
      <c r="U1052">
        <f>('Added Columns'!U1052-'Added Columns'!U$1)/'Added Columns'!U$3</f>
        <v>0.94285714285714284</v>
      </c>
      <c r="V1052">
        <f>('Added Columns'!V1052-'Added Columns'!V$1)/'Added Columns'!V$3</f>
        <v>0.66666666666666663</v>
      </c>
      <c r="W1052">
        <f>('Added Columns'!W1052-'Added Columns'!W$1)/'Added Columns'!W$3</f>
        <v>0.25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f>('Added Columns'!AG1052-'Added Columns'!AG$1)/'Added Columns'!AG$3</f>
        <v>0.66666666666666663</v>
      </c>
      <c r="AH1052">
        <v>0</v>
      </c>
      <c r="AI1052">
        <v>1</v>
      </c>
      <c r="AJ1052">
        <v>0</v>
      </c>
      <c r="AK1052">
        <f>('Added Columns'!AK1052-'Added Columns'!AK$1)/'Added Columns'!AK$3</f>
        <v>0.29710373880989993</v>
      </c>
      <c r="AL1052">
        <f>('Added Columns'!AL1052-'Added Columns'!AL$1)/'Added Columns'!AL$3</f>
        <v>0.78056615137522589</v>
      </c>
      <c r="AM1052">
        <f>('Added Columns'!AM1052-'Added Columns'!AM$1)/'Added Columns'!AM$3</f>
        <v>0.22222222222222221</v>
      </c>
      <c r="AN1052">
        <v>0</v>
      </c>
      <c r="AO1052">
        <f>('Added Columns'!AO1052-'Added Columns'!AO$1)/'Added Columns'!AO$3</f>
        <v>0.21428571428571427</v>
      </c>
      <c r="AP1052">
        <f>('Added Columns'!AP1052-'Added Columns'!AP$1)/'Added Columns'!AP$3</f>
        <v>0</v>
      </c>
      <c r="AQ1052">
        <f>('Added Columns'!AQ1052-'Added Columns'!AQ$1)/'Added Columns'!AQ$3</f>
        <v>0.33333333333333331</v>
      </c>
      <c r="AR1052">
        <f>('Added Columns'!AR1052-'Added Columns'!AR$1)/'Added Columns'!AR$3</f>
        <v>0.33333333333333331</v>
      </c>
      <c r="AS1052">
        <f>('Added Columns'!AS1052-'Added Columns'!AS$1)/'Added Columns'!AS$3</f>
        <v>0.5</v>
      </c>
      <c r="AT1052">
        <f>('Added Columns'!AT1052-'Added Columns'!AT$1)/'Added Columns'!AT$3</f>
        <v>0</v>
      </c>
      <c r="AU1052">
        <f>('Added Columns'!AU1052-'Added Columns'!AU$1)/'Added Columns'!AU$3</f>
        <v>0.33333333333333331</v>
      </c>
      <c r="AV1052">
        <f>('Added Columns'!AV1052-'Added Columns'!AV$1)/'Added Columns'!AV$3</f>
        <v>7.4999999999999997E-2</v>
      </c>
      <c r="AW1052">
        <f>('Added Columns'!AW1052-'Added Columns'!AW$1)/'Added Columns'!AW$3</f>
        <v>0.1111111111111111</v>
      </c>
      <c r="AX1052">
        <f>('Added Columns'!AX1052-'Added Columns'!AX$1)/'Added Columns'!AX$3</f>
        <v>6.6666666666666666E-2</v>
      </c>
      <c r="AY1052">
        <f>('Added Columns'!AY1052-'Added Columns'!AY$1)/'Added Columns'!AY$3</f>
        <v>0.11764705882352941</v>
      </c>
      <c r="AZ1052">
        <v>1</v>
      </c>
      <c r="BA1052">
        <v>0</v>
      </c>
    </row>
    <row r="1053" spans="1:53" x14ac:dyDescent="0.25">
      <c r="A1053">
        <v>1046</v>
      </c>
      <c r="B1053">
        <v>1</v>
      </c>
      <c r="C1053">
        <v>0</v>
      </c>
      <c r="D1053">
        <f>('Added Columns'!D1053-'Added Columns'!D$1)/'Added Columns'!D$3</f>
        <v>0.52380952380952384</v>
      </c>
      <c r="E1053">
        <v>1</v>
      </c>
      <c r="F1053">
        <v>0</v>
      </c>
      <c r="G1053">
        <v>0</v>
      </c>
      <c r="H1053">
        <f>('Added Columns'!H1053-'Added Columns'!H$1)/'Added Columns'!H$3</f>
        <v>0.56836077308518251</v>
      </c>
      <c r="I1053">
        <v>0</v>
      </c>
      <c r="J1053">
        <v>1</v>
      </c>
      <c r="K1053">
        <v>0</v>
      </c>
      <c r="L1053">
        <f>('Added Columns'!L1053-'Added Columns'!L$1)/'Added Columns'!L$3</f>
        <v>3.5714285714285712E-2</v>
      </c>
      <c r="M1053">
        <f>('Added Columns'!M1053-'Added Columns'!M$1)/'Added Columns'!M$3</f>
        <v>0.5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f>('Added Columns'!T1053-'Added Columns'!T$1)/'Added Columns'!T$3</f>
        <v>0.66666666666666663</v>
      </c>
      <c r="U1053">
        <f>('Added Columns'!U1053-'Added Columns'!U$1)/'Added Columns'!U$3</f>
        <v>0.54285714285714282</v>
      </c>
      <c r="V1053">
        <f>('Added Columns'!V1053-'Added Columns'!V$1)/'Added Columns'!V$3</f>
        <v>0.66666666666666663</v>
      </c>
      <c r="W1053">
        <f>('Added Columns'!W1053-'Added Columns'!W$1)/'Added Columns'!W$3</f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f>('Added Columns'!AG1053-'Added Columns'!AG$1)/'Added Columns'!AG$3</f>
        <v>0.66666666666666663</v>
      </c>
      <c r="AH1053">
        <v>1</v>
      </c>
      <c r="AI1053">
        <v>0</v>
      </c>
      <c r="AJ1053">
        <v>0</v>
      </c>
      <c r="AK1053">
        <f>('Added Columns'!AK1053-'Added Columns'!AK$1)/'Added Columns'!AK$3</f>
        <v>7.0352817272248555E-2</v>
      </c>
      <c r="AL1053">
        <f>('Added Columns'!AL1053-'Added Columns'!AL$1)/'Added Columns'!AL$3</f>
        <v>0.23894800240915479</v>
      </c>
      <c r="AM1053">
        <f>('Added Columns'!AM1053-'Added Columns'!AM$1)/'Added Columns'!AM$3</f>
        <v>0.22222222222222221</v>
      </c>
      <c r="AN1053">
        <v>0</v>
      </c>
      <c r="AO1053">
        <f>('Added Columns'!AO1053-'Added Columns'!AO$1)/'Added Columns'!AO$3</f>
        <v>0.21428571428571427</v>
      </c>
      <c r="AP1053">
        <f>('Added Columns'!AP1053-'Added Columns'!AP$1)/'Added Columns'!AP$3</f>
        <v>0</v>
      </c>
      <c r="AQ1053">
        <f>('Added Columns'!AQ1053-'Added Columns'!AQ$1)/'Added Columns'!AQ$3</f>
        <v>0.66666666666666663</v>
      </c>
      <c r="AR1053">
        <f>('Added Columns'!AR1053-'Added Columns'!AR$1)/'Added Columns'!AR$3</f>
        <v>0.33333333333333331</v>
      </c>
      <c r="AS1053">
        <f>('Added Columns'!AS1053-'Added Columns'!AS$1)/'Added Columns'!AS$3</f>
        <v>0.2</v>
      </c>
      <c r="AT1053">
        <f>('Added Columns'!AT1053-'Added Columns'!AT$1)/'Added Columns'!AT$3</f>
        <v>0.5</v>
      </c>
      <c r="AU1053">
        <f>('Added Columns'!AU1053-'Added Columns'!AU$1)/'Added Columns'!AU$3</f>
        <v>1</v>
      </c>
      <c r="AV1053">
        <f>('Added Columns'!AV1053-'Added Columns'!AV$1)/'Added Columns'!AV$3</f>
        <v>7.4999999999999997E-2</v>
      </c>
      <c r="AW1053">
        <f>('Added Columns'!AW1053-'Added Columns'!AW$1)/'Added Columns'!AW$3</f>
        <v>5.5555555555555552E-2</v>
      </c>
      <c r="AX1053">
        <f>('Added Columns'!AX1053-'Added Columns'!AX$1)/'Added Columns'!AX$3</f>
        <v>6.6666666666666666E-2</v>
      </c>
      <c r="AY1053">
        <f>('Added Columns'!AY1053-'Added Columns'!AY$1)/'Added Columns'!AY$3</f>
        <v>0.11764705882352941</v>
      </c>
      <c r="AZ1053">
        <v>1</v>
      </c>
      <c r="BA1053">
        <v>0</v>
      </c>
    </row>
    <row r="1054" spans="1:53" x14ac:dyDescent="0.25">
      <c r="A1054">
        <v>1047</v>
      </c>
      <c r="B1054">
        <v>1</v>
      </c>
      <c r="C1054">
        <v>0</v>
      </c>
      <c r="D1054">
        <f>('Added Columns'!D1054-'Added Columns'!D$1)/'Added Columns'!D$3</f>
        <v>0.61904761904761907</v>
      </c>
      <c r="E1054">
        <v>1</v>
      </c>
      <c r="F1054">
        <v>0</v>
      </c>
      <c r="G1054">
        <v>0</v>
      </c>
      <c r="H1054">
        <f>('Added Columns'!H1054-'Added Columns'!H$1)/'Added Columns'!H$3</f>
        <v>0.9770937723693629</v>
      </c>
      <c r="I1054">
        <v>0</v>
      </c>
      <c r="J1054">
        <v>1</v>
      </c>
      <c r="K1054">
        <v>0</v>
      </c>
      <c r="L1054">
        <f>('Added Columns'!L1054-'Added Columns'!L$1)/'Added Columns'!L$3</f>
        <v>0.6785714285714286</v>
      </c>
      <c r="M1054">
        <f>('Added Columns'!M1054-'Added Columns'!M$1)/'Added Columns'!M$3</f>
        <v>0.5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f>('Added Columns'!T1054-'Added Columns'!T$1)/'Added Columns'!T$3</f>
        <v>1</v>
      </c>
      <c r="U1054">
        <f>('Added Columns'!U1054-'Added Columns'!U$1)/'Added Columns'!U$3</f>
        <v>0.27142857142857141</v>
      </c>
      <c r="V1054">
        <f>('Added Columns'!V1054-'Added Columns'!V$1)/'Added Columns'!V$3</f>
        <v>0.66666666666666663</v>
      </c>
      <c r="W1054">
        <f>('Added Columns'!W1054-'Added Columns'!W$1)/'Added Columns'!W$3</f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f>('Added Columns'!AG1054-'Added Columns'!AG$1)/'Added Columns'!AG$3</f>
        <v>0.33333333333333331</v>
      </c>
      <c r="AH1054">
        <v>0</v>
      </c>
      <c r="AI1054">
        <v>0</v>
      </c>
      <c r="AJ1054">
        <v>1</v>
      </c>
      <c r="AK1054">
        <f>('Added Columns'!AK1054-'Added Columns'!AK$1)/'Added Columns'!AK$3</f>
        <v>0.12696155871511322</v>
      </c>
      <c r="AL1054">
        <f>('Added Columns'!AL1054-'Added Columns'!AL$1)/'Added Columns'!AL$3</f>
        <v>0.76546878136920293</v>
      </c>
      <c r="AM1054">
        <f>('Added Columns'!AM1054-'Added Columns'!AM$1)/'Added Columns'!AM$3</f>
        <v>0.1111111111111111</v>
      </c>
      <c r="AN1054">
        <v>0</v>
      </c>
      <c r="AO1054">
        <f>('Added Columns'!AO1054-'Added Columns'!AO$1)/'Added Columns'!AO$3</f>
        <v>0.14285714285714285</v>
      </c>
      <c r="AP1054">
        <f>('Added Columns'!AP1054-'Added Columns'!AP$1)/'Added Columns'!AP$3</f>
        <v>0</v>
      </c>
      <c r="AQ1054">
        <f>('Added Columns'!AQ1054-'Added Columns'!AQ$1)/'Added Columns'!AQ$3</f>
        <v>0.66666666666666663</v>
      </c>
      <c r="AR1054">
        <f>('Added Columns'!AR1054-'Added Columns'!AR$1)/'Added Columns'!AR$3</f>
        <v>0</v>
      </c>
      <c r="AS1054">
        <f>('Added Columns'!AS1054-'Added Columns'!AS$1)/'Added Columns'!AS$3</f>
        <v>0.15</v>
      </c>
      <c r="AT1054">
        <f>('Added Columns'!AT1054-'Added Columns'!AT$1)/'Added Columns'!AT$3</f>
        <v>0.5</v>
      </c>
      <c r="AU1054">
        <f>('Added Columns'!AU1054-'Added Columns'!AU$1)/'Added Columns'!AU$3</f>
        <v>0.33333333333333331</v>
      </c>
      <c r="AV1054">
        <f>('Added Columns'!AV1054-'Added Columns'!AV$1)/'Added Columns'!AV$3</f>
        <v>0.125</v>
      </c>
      <c r="AW1054">
        <f>('Added Columns'!AW1054-'Added Columns'!AW$1)/'Added Columns'!AW$3</f>
        <v>0.1111111111111111</v>
      </c>
      <c r="AX1054">
        <f>('Added Columns'!AX1054-'Added Columns'!AX$1)/'Added Columns'!AX$3</f>
        <v>6.6666666666666666E-2</v>
      </c>
      <c r="AY1054">
        <f>('Added Columns'!AY1054-'Added Columns'!AY$1)/'Added Columns'!AY$3</f>
        <v>0.17647058823529413</v>
      </c>
      <c r="AZ1054">
        <v>1</v>
      </c>
      <c r="BA1054">
        <v>0</v>
      </c>
    </row>
    <row r="1055" spans="1:53" x14ac:dyDescent="0.25">
      <c r="A1055">
        <v>1048</v>
      </c>
      <c r="B1055">
        <v>1</v>
      </c>
      <c r="C1055">
        <v>0</v>
      </c>
      <c r="D1055">
        <f>('Added Columns'!D1055-'Added Columns'!D$1)/'Added Columns'!D$3</f>
        <v>0.35714285714285715</v>
      </c>
      <c r="E1055">
        <v>0</v>
      </c>
      <c r="F1055">
        <v>1</v>
      </c>
      <c r="G1055">
        <v>0</v>
      </c>
      <c r="H1055">
        <f>('Added Columns'!H1055-'Added Columns'!H$1)/'Added Columns'!H$3</f>
        <v>0.23478883321403007</v>
      </c>
      <c r="I1055">
        <v>1</v>
      </c>
      <c r="J1055">
        <v>0</v>
      </c>
      <c r="K1055">
        <v>0</v>
      </c>
      <c r="L1055">
        <f>('Added Columns'!L1055-'Added Columns'!L$1)/'Added Columns'!L$3</f>
        <v>0.21428571428571427</v>
      </c>
      <c r="M1055">
        <f>('Added Columns'!M1055-'Added Columns'!M$1)/'Added Columns'!M$3</f>
        <v>0.5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f>('Added Columns'!T1055-'Added Columns'!T$1)/'Added Columns'!T$3</f>
        <v>1</v>
      </c>
      <c r="U1055">
        <f>('Added Columns'!U1055-'Added Columns'!U$1)/'Added Columns'!U$3</f>
        <v>0.34285714285714286</v>
      </c>
      <c r="V1055">
        <f>('Added Columns'!V1055-'Added Columns'!V$1)/'Added Columns'!V$3</f>
        <v>0.66666666666666663</v>
      </c>
      <c r="W1055">
        <f>('Added Columns'!W1055-'Added Columns'!W$1)/'Added Columns'!W$3</f>
        <v>0.25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f>('Added Columns'!AG1055-'Added Columns'!AG$1)/'Added Columns'!AG$3</f>
        <v>0</v>
      </c>
      <c r="AH1055">
        <v>0</v>
      </c>
      <c r="AI1055">
        <v>1</v>
      </c>
      <c r="AJ1055">
        <v>0</v>
      </c>
      <c r="AK1055">
        <f>('Added Columns'!AK1055-'Added Columns'!AK$1)/'Added Columns'!AK$3</f>
        <v>0.1771458662453923</v>
      </c>
      <c r="AL1055">
        <f>('Added Columns'!AL1055-'Added Columns'!AL$1)/'Added Columns'!AL$3</f>
        <v>0.61682393093756271</v>
      </c>
      <c r="AM1055">
        <f>('Added Columns'!AM1055-'Added Columns'!AM$1)/'Added Columns'!AM$3</f>
        <v>0</v>
      </c>
      <c r="AN1055">
        <v>0</v>
      </c>
      <c r="AO1055">
        <f>('Added Columns'!AO1055-'Added Columns'!AO$1)/'Added Columns'!AO$3</f>
        <v>0.21428571428571427</v>
      </c>
      <c r="AP1055">
        <f>('Added Columns'!AP1055-'Added Columns'!AP$1)/'Added Columns'!AP$3</f>
        <v>0</v>
      </c>
      <c r="AQ1055">
        <f>('Added Columns'!AQ1055-'Added Columns'!AQ$1)/'Added Columns'!AQ$3</f>
        <v>0</v>
      </c>
      <c r="AR1055">
        <f>('Added Columns'!AR1055-'Added Columns'!AR$1)/'Added Columns'!AR$3</f>
        <v>0.66666666666666663</v>
      </c>
      <c r="AS1055">
        <f>('Added Columns'!AS1055-'Added Columns'!AS$1)/'Added Columns'!AS$3</f>
        <v>0.125</v>
      </c>
      <c r="AT1055">
        <f>('Added Columns'!AT1055-'Added Columns'!AT$1)/'Added Columns'!AT$3</f>
        <v>0.33333333333333331</v>
      </c>
      <c r="AU1055">
        <f>('Added Columns'!AU1055-'Added Columns'!AU$1)/'Added Columns'!AU$3</f>
        <v>0.66666666666666663</v>
      </c>
      <c r="AV1055">
        <f>('Added Columns'!AV1055-'Added Columns'!AV$1)/'Added Columns'!AV$3</f>
        <v>0.1</v>
      </c>
      <c r="AW1055">
        <f>('Added Columns'!AW1055-'Added Columns'!AW$1)/'Added Columns'!AW$3</f>
        <v>0.16666666666666666</v>
      </c>
      <c r="AX1055">
        <f>('Added Columns'!AX1055-'Added Columns'!AX$1)/'Added Columns'!AX$3</f>
        <v>0</v>
      </c>
      <c r="AY1055">
        <f>('Added Columns'!AY1055-'Added Columns'!AY$1)/'Added Columns'!AY$3</f>
        <v>0.17647058823529413</v>
      </c>
      <c r="AZ1055">
        <v>1</v>
      </c>
      <c r="BA1055">
        <v>0</v>
      </c>
    </row>
    <row r="1056" spans="1:53" x14ac:dyDescent="0.25">
      <c r="A1056">
        <v>1049</v>
      </c>
      <c r="B1056">
        <v>1</v>
      </c>
      <c r="C1056">
        <v>0</v>
      </c>
      <c r="D1056">
        <f>('Added Columns'!D1056-'Added Columns'!D$1)/'Added Columns'!D$3</f>
        <v>0.38095238095238093</v>
      </c>
      <c r="E1056">
        <v>1</v>
      </c>
      <c r="F1056">
        <v>0</v>
      </c>
      <c r="G1056">
        <v>0</v>
      </c>
      <c r="H1056">
        <f>('Added Columns'!H1056-'Added Columns'!H$1)/'Added Columns'!H$3</f>
        <v>0.87616320687186833</v>
      </c>
      <c r="I1056">
        <v>1</v>
      </c>
      <c r="J1056">
        <v>0</v>
      </c>
      <c r="K1056">
        <v>0</v>
      </c>
      <c r="L1056">
        <f>('Added Columns'!L1056-'Added Columns'!L$1)/'Added Columns'!L$3</f>
        <v>7.1428571428571425E-2</v>
      </c>
      <c r="M1056">
        <f>('Added Columns'!M1056-'Added Columns'!M$1)/'Added Columns'!M$3</f>
        <v>0.5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f>('Added Columns'!T1056-'Added Columns'!T$1)/'Added Columns'!T$3</f>
        <v>1</v>
      </c>
      <c r="U1056">
        <f>('Added Columns'!U1056-'Added Columns'!U$1)/'Added Columns'!U$3</f>
        <v>0.72857142857142854</v>
      </c>
      <c r="V1056">
        <f>('Added Columns'!V1056-'Added Columns'!V$1)/'Added Columns'!V$3</f>
        <v>0</v>
      </c>
      <c r="W1056">
        <f>('Added Columns'!W1056-'Added Columns'!W$1)/'Added Columns'!W$3</f>
        <v>0.25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f>('Added Columns'!AG1056-'Added Columns'!AG$1)/'Added Columns'!AG$3</f>
        <v>0</v>
      </c>
      <c r="AH1056">
        <v>0</v>
      </c>
      <c r="AI1056">
        <v>0</v>
      </c>
      <c r="AJ1056">
        <v>1</v>
      </c>
      <c r="AK1056">
        <f>('Added Columns'!AK1056-'Added Columns'!AK$1)/'Added Columns'!AK$3</f>
        <v>0.19747235387045814</v>
      </c>
      <c r="AL1056">
        <f>('Added Columns'!AL1056-'Added Columns'!AL$1)/'Added Columns'!AL$3</f>
        <v>0.55398514354547279</v>
      </c>
      <c r="AM1056">
        <f>('Added Columns'!AM1056-'Added Columns'!AM$1)/'Added Columns'!AM$3</f>
        <v>0.33333333333333331</v>
      </c>
      <c r="AN1056">
        <v>0</v>
      </c>
      <c r="AO1056">
        <f>('Added Columns'!AO1056-'Added Columns'!AO$1)/'Added Columns'!AO$3</f>
        <v>0.5</v>
      </c>
      <c r="AP1056">
        <f>('Added Columns'!AP1056-'Added Columns'!AP$1)/'Added Columns'!AP$3</f>
        <v>0</v>
      </c>
      <c r="AQ1056">
        <f>('Added Columns'!AQ1056-'Added Columns'!AQ$1)/'Added Columns'!AQ$3</f>
        <v>1</v>
      </c>
      <c r="AR1056">
        <f>('Added Columns'!AR1056-'Added Columns'!AR$1)/'Added Columns'!AR$3</f>
        <v>0</v>
      </c>
      <c r="AS1056">
        <f>('Added Columns'!AS1056-'Added Columns'!AS$1)/'Added Columns'!AS$3</f>
        <v>0.375</v>
      </c>
      <c r="AT1056">
        <f>('Added Columns'!AT1056-'Added Columns'!AT$1)/'Added Columns'!AT$3</f>
        <v>0.33333333333333331</v>
      </c>
      <c r="AU1056">
        <f>('Added Columns'!AU1056-'Added Columns'!AU$1)/'Added Columns'!AU$3</f>
        <v>0.66666666666666663</v>
      </c>
      <c r="AV1056">
        <f>('Added Columns'!AV1056-'Added Columns'!AV$1)/'Added Columns'!AV$3</f>
        <v>0.32500000000000001</v>
      </c>
      <c r="AW1056">
        <f>('Added Columns'!AW1056-'Added Columns'!AW$1)/'Added Columns'!AW$3</f>
        <v>0.5</v>
      </c>
      <c r="AX1056">
        <f>('Added Columns'!AX1056-'Added Columns'!AX$1)/'Added Columns'!AX$3</f>
        <v>0.2</v>
      </c>
      <c r="AY1056">
        <f>('Added Columns'!AY1056-'Added Columns'!AY$1)/'Added Columns'!AY$3</f>
        <v>0.70588235294117652</v>
      </c>
      <c r="AZ1056">
        <v>1</v>
      </c>
      <c r="BA1056">
        <v>0</v>
      </c>
    </row>
    <row r="1057" spans="1:53" x14ac:dyDescent="0.25">
      <c r="A1057">
        <v>1050</v>
      </c>
      <c r="B1057">
        <v>1</v>
      </c>
      <c r="C1057">
        <v>0</v>
      </c>
      <c r="D1057">
        <f>('Added Columns'!D1057-'Added Columns'!D$1)/'Added Columns'!D$3</f>
        <v>0.2857142857142857</v>
      </c>
      <c r="E1057">
        <v>1</v>
      </c>
      <c r="F1057">
        <v>0</v>
      </c>
      <c r="G1057">
        <v>0</v>
      </c>
      <c r="H1057">
        <f>('Added Columns'!H1057-'Added Columns'!H$1)/'Added Columns'!H$3</f>
        <v>0.89906943450250532</v>
      </c>
      <c r="I1057">
        <v>1</v>
      </c>
      <c r="J1057">
        <v>0</v>
      </c>
      <c r="K1057">
        <v>0</v>
      </c>
      <c r="L1057">
        <f>('Added Columns'!L1057-'Added Columns'!L$1)/'Added Columns'!L$3</f>
        <v>0.5357142857142857</v>
      </c>
      <c r="M1057">
        <f>('Added Columns'!M1057-'Added Columns'!M$1)/'Added Columns'!M$3</f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f>('Added Columns'!T1057-'Added Columns'!T$1)/'Added Columns'!T$3</f>
        <v>1</v>
      </c>
      <c r="U1057">
        <f>('Added Columns'!U1057-'Added Columns'!U$1)/'Added Columns'!U$3</f>
        <v>0.94285714285714284</v>
      </c>
      <c r="V1057">
        <f>('Added Columns'!V1057-'Added Columns'!V$1)/'Added Columns'!V$3</f>
        <v>0.66666666666666663</v>
      </c>
      <c r="W1057">
        <f>('Added Columns'!W1057-'Added Columns'!W$1)/'Added Columns'!W$3</f>
        <v>0.25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f>('Added Columns'!AG1057-'Added Columns'!AG$1)/'Added Columns'!AG$3</f>
        <v>0.66666666666666663</v>
      </c>
      <c r="AH1057">
        <v>0</v>
      </c>
      <c r="AI1057">
        <v>1</v>
      </c>
      <c r="AJ1057">
        <v>0</v>
      </c>
      <c r="AK1057">
        <f>('Added Columns'!AK1057-'Added Columns'!AK$1)/'Added Columns'!AK$3</f>
        <v>0.22601369141653502</v>
      </c>
      <c r="AL1057">
        <f>('Added Columns'!AL1057-'Added Columns'!AL$1)/'Added Columns'!AL$3</f>
        <v>3.3928929933748242E-2</v>
      </c>
      <c r="AM1057">
        <f>('Added Columns'!AM1057-'Added Columns'!AM$1)/'Added Columns'!AM$3</f>
        <v>0.88888888888888884</v>
      </c>
      <c r="AN1057">
        <v>0</v>
      </c>
      <c r="AO1057">
        <f>('Added Columns'!AO1057-'Added Columns'!AO$1)/'Added Columns'!AO$3</f>
        <v>0.2857142857142857</v>
      </c>
      <c r="AP1057">
        <f>('Added Columns'!AP1057-'Added Columns'!AP$1)/'Added Columns'!AP$3</f>
        <v>0</v>
      </c>
      <c r="AQ1057">
        <f>('Added Columns'!AQ1057-'Added Columns'!AQ$1)/'Added Columns'!AQ$3</f>
        <v>0.66666666666666663</v>
      </c>
      <c r="AR1057">
        <f>('Added Columns'!AR1057-'Added Columns'!AR$1)/'Added Columns'!AR$3</f>
        <v>0.66666666666666663</v>
      </c>
      <c r="AS1057">
        <f>('Added Columns'!AS1057-'Added Columns'!AS$1)/'Added Columns'!AS$3</f>
        <v>0.1</v>
      </c>
      <c r="AT1057">
        <f>('Added Columns'!AT1057-'Added Columns'!AT$1)/'Added Columns'!AT$3</f>
        <v>0.33333333333333331</v>
      </c>
      <c r="AU1057">
        <f>('Added Columns'!AU1057-'Added Columns'!AU$1)/'Added Columns'!AU$3</f>
        <v>0.33333333333333331</v>
      </c>
      <c r="AV1057">
        <f>('Added Columns'!AV1057-'Added Columns'!AV$1)/'Added Columns'!AV$3</f>
        <v>0.05</v>
      </c>
      <c r="AW1057">
        <f>('Added Columns'!AW1057-'Added Columns'!AW$1)/'Added Columns'!AW$3</f>
        <v>5.5555555555555552E-2</v>
      </c>
      <c r="AX1057">
        <f>('Added Columns'!AX1057-'Added Columns'!AX$1)/'Added Columns'!AX$3</f>
        <v>0.13333333333333333</v>
      </c>
      <c r="AY1057">
        <f>('Added Columns'!AY1057-'Added Columns'!AY$1)/'Added Columns'!AY$3</f>
        <v>0.11764705882352941</v>
      </c>
      <c r="AZ1057">
        <v>1</v>
      </c>
      <c r="BA1057">
        <v>0</v>
      </c>
    </row>
    <row r="1058" spans="1:53" x14ac:dyDescent="0.25">
      <c r="A1058">
        <v>1051</v>
      </c>
      <c r="B1058">
        <v>0</v>
      </c>
      <c r="C1058">
        <v>1</v>
      </c>
      <c r="D1058">
        <f>('Added Columns'!D1058-'Added Columns'!D$1)/'Added Columns'!D$3</f>
        <v>0.5714285714285714</v>
      </c>
      <c r="E1058">
        <v>0</v>
      </c>
      <c r="F1058">
        <v>1</v>
      </c>
      <c r="G1058">
        <v>0</v>
      </c>
      <c r="H1058">
        <f>('Added Columns'!H1058-'Added Columns'!H$1)/'Added Columns'!H$3</f>
        <v>0.46241947029348607</v>
      </c>
      <c r="I1058">
        <v>0</v>
      </c>
      <c r="J1058">
        <v>1</v>
      </c>
      <c r="K1058">
        <v>0</v>
      </c>
      <c r="L1058">
        <f>('Added Columns'!L1058-'Added Columns'!L$1)/'Added Columns'!L$3</f>
        <v>0.2857142857142857</v>
      </c>
      <c r="M1058">
        <f>('Added Columns'!M1058-'Added Columns'!M$1)/'Added Columns'!M$3</f>
        <v>0.25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f>('Added Columns'!T1058-'Added Columns'!T$1)/'Added Columns'!T$3</f>
        <v>0</v>
      </c>
      <c r="U1058">
        <f>('Added Columns'!U1058-'Added Columns'!U$1)/'Added Columns'!U$3</f>
        <v>0.62857142857142856</v>
      </c>
      <c r="V1058">
        <f>('Added Columns'!V1058-'Added Columns'!V$1)/'Added Columns'!V$3</f>
        <v>0.66666666666666663</v>
      </c>
      <c r="W1058">
        <f>('Added Columns'!W1058-'Added Columns'!W$1)/'Added Columns'!W$3</f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f>('Added Columns'!AG1058-'Added Columns'!AG$1)/'Added Columns'!AG$3</f>
        <v>1</v>
      </c>
      <c r="AH1058">
        <v>0</v>
      </c>
      <c r="AI1058">
        <v>0</v>
      </c>
      <c r="AJ1058">
        <v>1</v>
      </c>
      <c r="AK1058">
        <f>('Added Columns'!AK1058-'Added Columns'!AK$1)/'Added Columns'!AK$3</f>
        <v>0.14028436018957346</v>
      </c>
      <c r="AL1058">
        <f>('Added Columns'!AL1058-'Added Columns'!AL$1)/'Added Columns'!AL$3</f>
        <v>0.57675165629391689</v>
      </c>
      <c r="AM1058">
        <f>('Added Columns'!AM1058-'Added Columns'!AM$1)/'Added Columns'!AM$3</f>
        <v>0.1111111111111111</v>
      </c>
      <c r="AN1058">
        <v>0</v>
      </c>
      <c r="AO1058">
        <f>('Added Columns'!AO1058-'Added Columns'!AO$1)/'Added Columns'!AO$3</f>
        <v>0.14285714285714285</v>
      </c>
      <c r="AP1058">
        <f>('Added Columns'!AP1058-'Added Columns'!AP$1)/'Added Columns'!AP$3</f>
        <v>0</v>
      </c>
      <c r="AQ1058">
        <f>('Added Columns'!AQ1058-'Added Columns'!AQ$1)/'Added Columns'!AQ$3</f>
        <v>0.66666666666666663</v>
      </c>
      <c r="AR1058">
        <f>('Added Columns'!AR1058-'Added Columns'!AR$1)/'Added Columns'!AR$3</f>
        <v>0</v>
      </c>
      <c r="AS1058">
        <f>('Added Columns'!AS1058-'Added Columns'!AS$1)/'Added Columns'!AS$3</f>
        <v>0.3</v>
      </c>
      <c r="AT1058">
        <f>('Added Columns'!AT1058-'Added Columns'!AT$1)/'Added Columns'!AT$3</f>
        <v>0.5</v>
      </c>
      <c r="AU1058">
        <f>('Added Columns'!AU1058-'Added Columns'!AU$1)/'Added Columns'!AU$3</f>
        <v>0.66666666666666663</v>
      </c>
      <c r="AV1058">
        <f>('Added Columns'!AV1058-'Added Columns'!AV$1)/'Added Columns'!AV$3</f>
        <v>0.3</v>
      </c>
      <c r="AW1058">
        <f>('Added Columns'!AW1058-'Added Columns'!AW$1)/'Added Columns'!AW$3</f>
        <v>0.5</v>
      </c>
      <c r="AX1058">
        <f>('Added Columns'!AX1058-'Added Columns'!AX$1)/'Added Columns'!AX$3</f>
        <v>0.33333333333333331</v>
      </c>
      <c r="AY1058">
        <f>('Added Columns'!AY1058-'Added Columns'!AY$1)/'Added Columns'!AY$3</f>
        <v>0.47058823529411764</v>
      </c>
      <c r="AZ1058">
        <v>1</v>
      </c>
      <c r="BA1058">
        <v>0</v>
      </c>
    </row>
    <row r="1059" spans="1:53" x14ac:dyDescent="0.25">
      <c r="A1059">
        <v>1052</v>
      </c>
      <c r="B1059">
        <v>0</v>
      </c>
      <c r="C1059">
        <v>1</v>
      </c>
      <c r="D1059">
        <f>('Added Columns'!D1059-'Added Columns'!D$1)/'Added Columns'!D$3</f>
        <v>0.61904761904761907</v>
      </c>
      <c r="E1059">
        <v>0</v>
      </c>
      <c r="F1059">
        <v>1</v>
      </c>
      <c r="G1059">
        <v>0</v>
      </c>
      <c r="H1059">
        <f>('Added Columns'!H1059-'Added Columns'!H$1)/'Added Columns'!H$3</f>
        <v>0.20114531138153185</v>
      </c>
      <c r="I1059">
        <v>1</v>
      </c>
      <c r="J1059">
        <v>0</v>
      </c>
      <c r="K1059">
        <v>0</v>
      </c>
      <c r="L1059">
        <f>('Added Columns'!L1059-'Added Columns'!L$1)/'Added Columns'!L$3</f>
        <v>0</v>
      </c>
      <c r="M1059">
        <f>('Added Columns'!M1059-'Added Columns'!M$1)/'Added Columns'!M$3</f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f>('Added Columns'!T1059-'Added Columns'!T$1)/'Added Columns'!T$3</f>
        <v>0</v>
      </c>
      <c r="U1059">
        <f>('Added Columns'!U1059-'Added Columns'!U$1)/'Added Columns'!U$3</f>
        <v>0.7</v>
      </c>
      <c r="V1059">
        <f>('Added Columns'!V1059-'Added Columns'!V$1)/'Added Columns'!V$3</f>
        <v>0.66666666666666663</v>
      </c>
      <c r="W1059">
        <f>('Added Columns'!W1059-'Added Columns'!W$1)/'Added Columns'!W$3</f>
        <v>0.25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f>('Added Columns'!AG1059-'Added Columns'!AG$1)/'Added Columns'!AG$3</f>
        <v>0.66666666666666663</v>
      </c>
      <c r="AH1059">
        <v>0</v>
      </c>
      <c r="AI1059">
        <v>1</v>
      </c>
      <c r="AJ1059">
        <v>0</v>
      </c>
      <c r="AK1059">
        <f>('Added Columns'!AK1059-'Added Columns'!AK$1)/'Added Columns'!AK$3</f>
        <v>0.19794628751974724</v>
      </c>
      <c r="AL1059">
        <f>('Added Columns'!AL1059-'Added Columns'!AL$1)/'Added Columns'!AL$3</f>
        <v>0.28861674362577794</v>
      </c>
      <c r="AM1059">
        <f>('Added Columns'!AM1059-'Added Columns'!AM$1)/'Added Columns'!AM$3</f>
        <v>0.77777777777777779</v>
      </c>
      <c r="AN1059">
        <v>0</v>
      </c>
      <c r="AO1059">
        <f>('Added Columns'!AO1059-'Added Columns'!AO$1)/'Added Columns'!AO$3</f>
        <v>7.1428571428571425E-2</v>
      </c>
      <c r="AP1059">
        <f>('Added Columns'!AP1059-'Added Columns'!AP$1)/'Added Columns'!AP$3</f>
        <v>0</v>
      </c>
      <c r="AQ1059">
        <f>('Added Columns'!AQ1059-'Added Columns'!AQ$1)/'Added Columns'!AQ$3</f>
        <v>0.66666666666666663</v>
      </c>
      <c r="AR1059">
        <f>('Added Columns'!AR1059-'Added Columns'!AR$1)/'Added Columns'!AR$3</f>
        <v>0.33333333333333331</v>
      </c>
      <c r="AS1059">
        <f>('Added Columns'!AS1059-'Added Columns'!AS$1)/'Added Columns'!AS$3</f>
        <v>0.27500000000000002</v>
      </c>
      <c r="AT1059">
        <f>('Added Columns'!AT1059-'Added Columns'!AT$1)/'Added Columns'!AT$3</f>
        <v>0.66666666666666663</v>
      </c>
      <c r="AU1059">
        <f>('Added Columns'!AU1059-'Added Columns'!AU$1)/'Added Columns'!AU$3</f>
        <v>0.33333333333333331</v>
      </c>
      <c r="AV1059">
        <f>('Added Columns'!AV1059-'Added Columns'!AV$1)/'Added Columns'!AV$3</f>
        <v>2.5000000000000001E-2</v>
      </c>
      <c r="AW1059">
        <f>('Added Columns'!AW1059-'Added Columns'!AW$1)/'Added Columns'!AW$3</f>
        <v>0</v>
      </c>
      <c r="AX1059">
        <f>('Added Columns'!AX1059-'Added Columns'!AX$1)/'Added Columns'!AX$3</f>
        <v>0</v>
      </c>
      <c r="AY1059">
        <f>('Added Columns'!AY1059-'Added Columns'!AY$1)/'Added Columns'!AY$3</f>
        <v>0</v>
      </c>
      <c r="AZ1059">
        <v>1</v>
      </c>
      <c r="BA1059">
        <v>0</v>
      </c>
    </row>
    <row r="1060" spans="1:53" x14ac:dyDescent="0.25">
      <c r="A1060">
        <v>1053</v>
      </c>
      <c r="B1060">
        <v>1</v>
      </c>
      <c r="C1060">
        <v>0</v>
      </c>
      <c r="D1060">
        <f>('Added Columns'!D1060-'Added Columns'!D$1)/'Added Columns'!D$3</f>
        <v>0.2857142857142857</v>
      </c>
      <c r="E1060">
        <v>0</v>
      </c>
      <c r="F1060">
        <v>0</v>
      </c>
      <c r="G1060">
        <v>1</v>
      </c>
      <c r="H1060">
        <f>('Added Columns'!H1060-'Added Columns'!H$1)/'Added Columns'!H$3</f>
        <v>0.63564781675017901</v>
      </c>
      <c r="I1060">
        <v>0</v>
      </c>
      <c r="J1060">
        <v>1</v>
      </c>
      <c r="K1060">
        <v>0</v>
      </c>
      <c r="L1060">
        <f>('Added Columns'!L1060-'Added Columns'!L$1)/'Added Columns'!L$3</f>
        <v>0.21428571428571427</v>
      </c>
      <c r="M1060">
        <f>('Added Columns'!M1060-'Added Columns'!M$1)/'Added Columns'!M$3</f>
        <v>0.5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f>('Added Columns'!T1060-'Added Columns'!T$1)/'Added Columns'!T$3</f>
        <v>0.66666666666666663</v>
      </c>
      <c r="U1060">
        <f>('Added Columns'!U1060-'Added Columns'!U$1)/'Added Columns'!U$3</f>
        <v>0.48571428571428571</v>
      </c>
      <c r="V1060">
        <f>('Added Columns'!V1060-'Added Columns'!V$1)/'Added Columns'!V$3</f>
        <v>0.66666666666666663</v>
      </c>
      <c r="W1060">
        <f>('Added Columns'!W1060-'Added Columns'!W$1)/'Added Columns'!W$3</f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f>('Added Columns'!AG1060-'Added Columns'!AG$1)/'Added Columns'!AG$3</f>
        <v>0.66666666666666663</v>
      </c>
      <c r="AH1060">
        <v>1</v>
      </c>
      <c r="AI1060">
        <v>0</v>
      </c>
      <c r="AJ1060">
        <v>0</v>
      </c>
      <c r="AK1060">
        <f>('Added Columns'!AK1060-'Added Columns'!AK$1)/'Added Columns'!AK$3</f>
        <v>1.3954713006845709E-2</v>
      </c>
      <c r="AL1060">
        <f>('Added Columns'!AL1060-'Added Columns'!AL$1)/'Added Columns'!AL$3</f>
        <v>0.20309174864485044</v>
      </c>
      <c r="AM1060">
        <f>('Added Columns'!AM1060-'Added Columns'!AM$1)/'Added Columns'!AM$3</f>
        <v>0.1111111111111111</v>
      </c>
      <c r="AN1060">
        <v>0</v>
      </c>
      <c r="AO1060">
        <f>('Added Columns'!AO1060-'Added Columns'!AO$1)/'Added Columns'!AO$3</f>
        <v>0.14285714285714285</v>
      </c>
      <c r="AP1060">
        <f>('Added Columns'!AP1060-'Added Columns'!AP$1)/'Added Columns'!AP$3</f>
        <v>0</v>
      </c>
      <c r="AQ1060">
        <f>('Added Columns'!AQ1060-'Added Columns'!AQ$1)/'Added Columns'!AQ$3</f>
        <v>0.33333333333333331</v>
      </c>
      <c r="AR1060">
        <f>('Added Columns'!AR1060-'Added Columns'!AR$1)/'Added Columns'!AR$3</f>
        <v>0.66666666666666663</v>
      </c>
      <c r="AS1060">
        <f>('Added Columns'!AS1060-'Added Columns'!AS$1)/'Added Columns'!AS$3</f>
        <v>2.5000000000000001E-2</v>
      </c>
      <c r="AT1060">
        <f>('Added Columns'!AT1060-'Added Columns'!AT$1)/'Added Columns'!AT$3</f>
        <v>0.33333333333333331</v>
      </c>
      <c r="AU1060">
        <f>('Added Columns'!AU1060-'Added Columns'!AU$1)/'Added Columns'!AU$3</f>
        <v>0.33333333333333331</v>
      </c>
      <c r="AV1060">
        <f>('Added Columns'!AV1060-'Added Columns'!AV$1)/'Added Columns'!AV$3</f>
        <v>2.5000000000000001E-2</v>
      </c>
      <c r="AW1060">
        <f>('Added Columns'!AW1060-'Added Columns'!AW$1)/'Added Columns'!AW$3</f>
        <v>0</v>
      </c>
      <c r="AX1060">
        <f>('Added Columns'!AX1060-'Added Columns'!AX$1)/'Added Columns'!AX$3</f>
        <v>0</v>
      </c>
      <c r="AY1060">
        <f>('Added Columns'!AY1060-'Added Columns'!AY$1)/'Added Columns'!AY$3</f>
        <v>0</v>
      </c>
      <c r="AZ1060">
        <v>1</v>
      </c>
      <c r="BA1060">
        <v>0</v>
      </c>
    </row>
    <row r="1061" spans="1:53" x14ac:dyDescent="0.25">
      <c r="A1061">
        <v>1054</v>
      </c>
      <c r="B1061">
        <v>1</v>
      </c>
      <c r="C1061">
        <v>0</v>
      </c>
      <c r="D1061">
        <f>('Added Columns'!D1061-'Added Columns'!D$1)/'Added Columns'!D$3</f>
        <v>0.9285714285714286</v>
      </c>
      <c r="E1061">
        <v>1</v>
      </c>
      <c r="F1061">
        <v>0</v>
      </c>
      <c r="G1061">
        <v>0</v>
      </c>
      <c r="H1061">
        <f>('Added Columns'!H1061-'Added Columns'!H$1)/'Added Columns'!H$3</f>
        <v>0.21689334287759485</v>
      </c>
      <c r="I1061">
        <v>0</v>
      </c>
      <c r="J1061">
        <v>1</v>
      </c>
      <c r="K1061">
        <v>0</v>
      </c>
      <c r="L1061">
        <f>('Added Columns'!L1061-'Added Columns'!L$1)/'Added Columns'!L$3</f>
        <v>0</v>
      </c>
      <c r="M1061">
        <f>('Added Columns'!M1061-'Added Columns'!M$1)/'Added Columns'!M$3</f>
        <v>0.25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f>('Added Columns'!T1061-'Added Columns'!T$1)/'Added Columns'!T$3</f>
        <v>0.33333333333333331</v>
      </c>
      <c r="U1061">
        <f>('Added Columns'!U1061-'Added Columns'!U$1)/'Added Columns'!U$3</f>
        <v>0.9</v>
      </c>
      <c r="V1061">
        <f>('Added Columns'!V1061-'Added Columns'!V$1)/'Added Columns'!V$3</f>
        <v>1</v>
      </c>
      <c r="W1061">
        <f>('Added Columns'!W1061-'Added Columns'!W$1)/'Added Columns'!W$3</f>
        <v>0.25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f>('Added Columns'!AG1061-'Added Columns'!AG$1)/'Added Columns'!AG$3</f>
        <v>0.66666666666666663</v>
      </c>
      <c r="AH1061">
        <v>0</v>
      </c>
      <c r="AI1061">
        <v>1</v>
      </c>
      <c r="AJ1061">
        <v>0</v>
      </c>
      <c r="AK1061">
        <f>('Added Columns'!AK1061-'Added Columns'!AK$1)/'Added Columns'!AK$3</f>
        <v>0.20489731437598735</v>
      </c>
      <c r="AL1061">
        <f>('Added Columns'!AL1061-'Added Columns'!AL$1)/'Added Columns'!AL$3</f>
        <v>2.5175667536639228E-2</v>
      </c>
      <c r="AM1061">
        <f>('Added Columns'!AM1061-'Added Columns'!AM$1)/'Added Columns'!AM$3</f>
        <v>0</v>
      </c>
      <c r="AN1061">
        <v>0</v>
      </c>
      <c r="AO1061">
        <f>('Added Columns'!AO1061-'Added Columns'!AO$1)/'Added Columns'!AO$3</f>
        <v>0.9285714285714286</v>
      </c>
      <c r="AP1061">
        <f>('Added Columns'!AP1061-'Added Columns'!AP$1)/'Added Columns'!AP$3</f>
        <v>1</v>
      </c>
      <c r="AQ1061">
        <f>('Added Columns'!AQ1061-'Added Columns'!AQ$1)/'Added Columns'!AQ$3</f>
        <v>0</v>
      </c>
      <c r="AR1061">
        <f>('Added Columns'!AR1061-'Added Columns'!AR$1)/'Added Columns'!AR$3</f>
        <v>0.33333333333333331</v>
      </c>
      <c r="AS1061">
        <f>('Added Columns'!AS1061-'Added Columns'!AS$1)/'Added Columns'!AS$3</f>
        <v>0.32500000000000001</v>
      </c>
      <c r="AT1061">
        <f>('Added Columns'!AT1061-'Added Columns'!AT$1)/'Added Columns'!AT$3</f>
        <v>0.33333333333333331</v>
      </c>
      <c r="AU1061">
        <f>('Added Columns'!AU1061-'Added Columns'!AU$1)/'Added Columns'!AU$3</f>
        <v>0.33333333333333331</v>
      </c>
      <c r="AV1061">
        <f>('Added Columns'!AV1061-'Added Columns'!AV$1)/'Added Columns'!AV$3</f>
        <v>0.3</v>
      </c>
      <c r="AW1061">
        <f>('Added Columns'!AW1061-'Added Columns'!AW$1)/'Added Columns'!AW$3</f>
        <v>0.5</v>
      </c>
      <c r="AX1061">
        <f>('Added Columns'!AX1061-'Added Columns'!AX$1)/'Added Columns'!AX$3</f>
        <v>0.13333333333333333</v>
      </c>
      <c r="AY1061">
        <f>('Added Columns'!AY1061-'Added Columns'!AY$1)/'Added Columns'!AY$3</f>
        <v>0.47058823529411764</v>
      </c>
      <c r="AZ1061">
        <v>1</v>
      </c>
      <c r="BA1061">
        <v>0</v>
      </c>
    </row>
    <row r="1062" spans="1:53" x14ac:dyDescent="0.25">
      <c r="A1062">
        <v>1055</v>
      </c>
      <c r="B1062">
        <v>1</v>
      </c>
      <c r="C1062">
        <v>0</v>
      </c>
      <c r="D1062">
        <f>('Added Columns'!D1062-'Added Columns'!D$1)/'Added Columns'!D$3</f>
        <v>0.73809523809523814</v>
      </c>
      <c r="E1062">
        <v>1</v>
      </c>
      <c r="F1062">
        <v>0</v>
      </c>
      <c r="G1062">
        <v>0</v>
      </c>
      <c r="H1062">
        <f>('Added Columns'!H1062-'Added Columns'!H$1)/'Added Columns'!H$3</f>
        <v>0.99355762347888332</v>
      </c>
      <c r="I1062">
        <v>0</v>
      </c>
      <c r="J1062">
        <v>1</v>
      </c>
      <c r="K1062">
        <v>0</v>
      </c>
      <c r="L1062">
        <f>('Added Columns'!L1062-'Added Columns'!L$1)/'Added Columns'!L$3</f>
        <v>0.21428571428571427</v>
      </c>
      <c r="M1062">
        <f>('Added Columns'!M1062-'Added Columns'!M$1)/'Added Columns'!M$3</f>
        <v>0.75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f>('Added Columns'!T1062-'Added Columns'!T$1)/'Added Columns'!T$3</f>
        <v>0.66666666666666663</v>
      </c>
      <c r="U1062">
        <f>('Added Columns'!U1062-'Added Columns'!U$1)/'Added Columns'!U$3</f>
        <v>7.1428571428571425E-2</v>
      </c>
      <c r="V1062">
        <f>('Added Columns'!V1062-'Added Columns'!V$1)/'Added Columns'!V$3</f>
        <v>0.66666666666666663</v>
      </c>
      <c r="W1062">
        <f>('Added Columns'!W1062-'Added Columns'!W$1)/'Added Columns'!W$3</f>
        <v>0.5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f>('Added Columns'!AG1062-'Added Columns'!AG$1)/'Added Columns'!AG$3</f>
        <v>0.33333333333333331</v>
      </c>
      <c r="AH1062">
        <v>1</v>
      </c>
      <c r="AI1062">
        <v>0</v>
      </c>
      <c r="AJ1062">
        <v>0</v>
      </c>
      <c r="AK1062">
        <f>('Added Columns'!AK1062-'Added Columns'!AK$1)/'Added Columns'!AK$3</f>
        <v>0.49799894681411266</v>
      </c>
      <c r="AL1062">
        <f>('Added Columns'!AL1062-'Added Columns'!AL$1)/'Added Columns'!AL$3</f>
        <v>0.75703673961051998</v>
      </c>
      <c r="AM1062">
        <f>('Added Columns'!AM1062-'Added Columns'!AM$1)/'Added Columns'!AM$3</f>
        <v>0.33333333333333331</v>
      </c>
      <c r="AN1062">
        <v>0</v>
      </c>
      <c r="AO1062">
        <f>('Added Columns'!AO1062-'Added Columns'!AO$1)/'Added Columns'!AO$3</f>
        <v>0.21428571428571427</v>
      </c>
      <c r="AP1062">
        <f>('Added Columns'!AP1062-'Added Columns'!AP$1)/'Added Columns'!AP$3</f>
        <v>0</v>
      </c>
      <c r="AQ1062">
        <f>('Added Columns'!AQ1062-'Added Columns'!AQ$1)/'Added Columns'!AQ$3</f>
        <v>0.33333333333333331</v>
      </c>
      <c r="AR1062">
        <f>('Added Columns'!AR1062-'Added Columns'!AR$1)/'Added Columns'!AR$3</f>
        <v>0.66666666666666663</v>
      </c>
      <c r="AS1062">
        <f>('Added Columns'!AS1062-'Added Columns'!AS$1)/'Added Columns'!AS$3</f>
        <v>0.72499999999999998</v>
      </c>
      <c r="AT1062">
        <f>('Added Columns'!AT1062-'Added Columns'!AT$1)/'Added Columns'!AT$3</f>
        <v>0.5</v>
      </c>
      <c r="AU1062">
        <f>('Added Columns'!AU1062-'Added Columns'!AU$1)/'Added Columns'!AU$3</f>
        <v>0.66666666666666663</v>
      </c>
      <c r="AV1062">
        <f>('Added Columns'!AV1062-'Added Columns'!AV$1)/'Added Columns'!AV$3</f>
        <v>0.2</v>
      </c>
      <c r="AW1062">
        <f>('Added Columns'!AW1062-'Added Columns'!AW$1)/'Added Columns'!AW$3</f>
        <v>0.3888888888888889</v>
      </c>
      <c r="AX1062">
        <f>('Added Columns'!AX1062-'Added Columns'!AX$1)/'Added Columns'!AX$3</f>
        <v>0</v>
      </c>
      <c r="AY1062">
        <f>('Added Columns'!AY1062-'Added Columns'!AY$1)/'Added Columns'!AY$3</f>
        <v>0.41176470588235292</v>
      </c>
      <c r="AZ1062">
        <v>1</v>
      </c>
      <c r="BA1062">
        <v>0</v>
      </c>
    </row>
    <row r="1063" spans="1:53" x14ac:dyDescent="0.25">
      <c r="A1063">
        <v>1056</v>
      </c>
      <c r="B1063">
        <v>1</v>
      </c>
      <c r="C1063">
        <v>0</v>
      </c>
      <c r="D1063">
        <f>('Added Columns'!D1063-'Added Columns'!D$1)/'Added Columns'!D$3</f>
        <v>0.38095238095238093</v>
      </c>
      <c r="E1063">
        <v>0</v>
      </c>
      <c r="F1063">
        <v>1</v>
      </c>
      <c r="G1063">
        <v>0</v>
      </c>
      <c r="H1063">
        <f>('Added Columns'!H1063-'Added Columns'!H$1)/'Added Columns'!H$3</f>
        <v>0.52040085898353616</v>
      </c>
      <c r="I1063">
        <v>0</v>
      </c>
      <c r="J1063">
        <v>1</v>
      </c>
      <c r="K1063">
        <v>0</v>
      </c>
      <c r="L1063">
        <f>('Added Columns'!L1063-'Added Columns'!L$1)/'Added Columns'!L$3</f>
        <v>0.5</v>
      </c>
      <c r="M1063">
        <f>('Added Columns'!M1063-'Added Columns'!M$1)/'Added Columns'!M$3</f>
        <v>0.5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f>('Added Columns'!T1063-'Added Columns'!T$1)/'Added Columns'!T$3</f>
        <v>0.33333333333333331</v>
      </c>
      <c r="U1063">
        <f>('Added Columns'!U1063-'Added Columns'!U$1)/'Added Columns'!U$3</f>
        <v>0.58571428571428574</v>
      </c>
      <c r="V1063">
        <f>('Added Columns'!V1063-'Added Columns'!V$1)/'Added Columns'!V$3</f>
        <v>0.66666666666666663</v>
      </c>
      <c r="W1063">
        <f>('Added Columns'!W1063-'Added Columns'!W$1)/'Added Columns'!W$3</f>
        <v>0.75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f>('Added Columns'!AG1063-'Added Columns'!AG$1)/'Added Columns'!AG$3</f>
        <v>0</v>
      </c>
      <c r="AH1063">
        <v>1</v>
      </c>
      <c r="AI1063">
        <v>0</v>
      </c>
      <c r="AJ1063">
        <v>0</v>
      </c>
      <c r="AK1063">
        <f>('Added Columns'!AK1063-'Added Columns'!AK$1)/'Added Columns'!AK$3</f>
        <v>0.84244339125855716</v>
      </c>
      <c r="AL1063">
        <f>('Added Columns'!AL1063-'Added Columns'!AL$1)/'Added Columns'!AL$3</f>
        <v>0.39490062236498696</v>
      </c>
      <c r="AM1063">
        <f>('Added Columns'!AM1063-'Added Columns'!AM$1)/'Added Columns'!AM$3</f>
        <v>0.77777777777777779</v>
      </c>
      <c r="AN1063">
        <v>0</v>
      </c>
      <c r="AO1063">
        <f>('Added Columns'!AO1063-'Added Columns'!AO$1)/'Added Columns'!AO$3</f>
        <v>0.21428571428571427</v>
      </c>
      <c r="AP1063">
        <f>('Added Columns'!AP1063-'Added Columns'!AP$1)/'Added Columns'!AP$3</f>
        <v>0</v>
      </c>
      <c r="AQ1063">
        <f>('Added Columns'!AQ1063-'Added Columns'!AQ$1)/'Added Columns'!AQ$3</f>
        <v>1</v>
      </c>
      <c r="AR1063">
        <f>('Added Columns'!AR1063-'Added Columns'!AR$1)/'Added Columns'!AR$3</f>
        <v>0.66666666666666663</v>
      </c>
      <c r="AS1063">
        <f>('Added Columns'!AS1063-'Added Columns'!AS$1)/'Added Columns'!AS$3</f>
        <v>0.4</v>
      </c>
      <c r="AT1063">
        <f>('Added Columns'!AT1063-'Added Columns'!AT$1)/'Added Columns'!AT$3</f>
        <v>0.5</v>
      </c>
      <c r="AU1063">
        <f>('Added Columns'!AU1063-'Added Columns'!AU$1)/'Added Columns'!AU$3</f>
        <v>0.33333333333333331</v>
      </c>
      <c r="AV1063">
        <f>('Added Columns'!AV1063-'Added Columns'!AV$1)/'Added Columns'!AV$3</f>
        <v>0.35</v>
      </c>
      <c r="AW1063">
        <f>('Added Columns'!AW1063-'Added Columns'!AW$1)/'Added Columns'!AW$3</f>
        <v>0.44444444444444442</v>
      </c>
      <c r="AX1063">
        <f>('Added Columns'!AX1063-'Added Columns'!AX$1)/'Added Columns'!AX$3</f>
        <v>0.4</v>
      </c>
      <c r="AY1063">
        <f>('Added Columns'!AY1063-'Added Columns'!AY$1)/'Added Columns'!AY$3</f>
        <v>0.52941176470588236</v>
      </c>
      <c r="AZ1063">
        <v>1</v>
      </c>
      <c r="BA1063">
        <v>0</v>
      </c>
    </row>
    <row r="1064" spans="1:53" x14ac:dyDescent="0.25">
      <c r="A1064">
        <v>1057</v>
      </c>
      <c r="B1064">
        <v>1</v>
      </c>
      <c r="C1064">
        <v>0</v>
      </c>
      <c r="D1064">
        <f>('Added Columns'!D1064-'Added Columns'!D$1)/'Added Columns'!D$3</f>
        <v>0.23809523809523808</v>
      </c>
      <c r="E1064">
        <v>0</v>
      </c>
      <c r="F1064">
        <v>1</v>
      </c>
      <c r="G1064">
        <v>0</v>
      </c>
      <c r="H1064">
        <f>('Added Columns'!H1064-'Added Columns'!H$1)/'Added Columns'!H$3</f>
        <v>0.99785254115962774</v>
      </c>
      <c r="I1064">
        <v>1</v>
      </c>
      <c r="J1064">
        <v>0</v>
      </c>
      <c r="K1064">
        <v>0</v>
      </c>
      <c r="L1064">
        <f>('Added Columns'!L1064-'Added Columns'!L$1)/'Added Columns'!L$3</f>
        <v>0</v>
      </c>
      <c r="M1064">
        <f>('Added Columns'!M1064-'Added Columns'!M$1)/'Added Columns'!M$3</f>
        <v>0.5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f>('Added Columns'!T1064-'Added Columns'!T$1)/'Added Columns'!T$3</f>
        <v>0</v>
      </c>
      <c r="U1064">
        <f>('Added Columns'!U1064-'Added Columns'!U$1)/'Added Columns'!U$3</f>
        <v>0.88571428571428568</v>
      </c>
      <c r="V1064">
        <f>('Added Columns'!V1064-'Added Columns'!V$1)/'Added Columns'!V$3</f>
        <v>0.66666666666666663</v>
      </c>
      <c r="W1064">
        <f>('Added Columns'!W1064-'Added Columns'!W$1)/'Added Columns'!W$3</f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f>('Added Columns'!AG1064-'Added Columns'!AG$1)/'Added Columns'!AG$3</f>
        <v>0.66666666666666663</v>
      </c>
      <c r="AH1064">
        <v>0</v>
      </c>
      <c r="AI1064">
        <v>1</v>
      </c>
      <c r="AJ1064">
        <v>0</v>
      </c>
      <c r="AK1064">
        <f>('Added Columns'!AK1064-'Added Columns'!AK$1)/'Added Columns'!AK$3</f>
        <v>0.10005265929436545</v>
      </c>
      <c r="AL1064">
        <f>('Added Columns'!AL1064-'Added Columns'!AL$1)/'Added Columns'!AL$3</f>
        <v>0.54820317205380442</v>
      </c>
      <c r="AM1064">
        <f>('Added Columns'!AM1064-'Added Columns'!AM$1)/'Added Columns'!AM$3</f>
        <v>0.33333333333333331</v>
      </c>
      <c r="AN1064">
        <v>0</v>
      </c>
      <c r="AO1064">
        <f>('Added Columns'!AO1064-'Added Columns'!AO$1)/'Added Columns'!AO$3</f>
        <v>0.2857142857142857</v>
      </c>
      <c r="AP1064">
        <f>('Added Columns'!AP1064-'Added Columns'!AP$1)/'Added Columns'!AP$3</f>
        <v>0</v>
      </c>
      <c r="AQ1064">
        <f>('Added Columns'!AQ1064-'Added Columns'!AQ$1)/'Added Columns'!AQ$3</f>
        <v>1</v>
      </c>
      <c r="AR1064">
        <f>('Added Columns'!AR1064-'Added Columns'!AR$1)/'Added Columns'!AR$3</f>
        <v>0.33333333333333331</v>
      </c>
      <c r="AS1064">
        <f>('Added Columns'!AS1064-'Added Columns'!AS$1)/'Added Columns'!AS$3</f>
        <v>0.125</v>
      </c>
      <c r="AT1064">
        <f>('Added Columns'!AT1064-'Added Columns'!AT$1)/'Added Columns'!AT$3</f>
        <v>0.5</v>
      </c>
      <c r="AU1064">
        <f>('Added Columns'!AU1064-'Added Columns'!AU$1)/'Added Columns'!AU$3</f>
        <v>1</v>
      </c>
      <c r="AV1064">
        <f>('Added Columns'!AV1064-'Added Columns'!AV$1)/'Added Columns'!AV$3</f>
        <v>7.4999999999999997E-2</v>
      </c>
      <c r="AW1064">
        <f>('Added Columns'!AW1064-'Added Columns'!AW$1)/'Added Columns'!AW$3</f>
        <v>0.1111111111111111</v>
      </c>
      <c r="AX1064">
        <f>('Added Columns'!AX1064-'Added Columns'!AX$1)/'Added Columns'!AX$3</f>
        <v>6.6666666666666666E-2</v>
      </c>
      <c r="AY1064">
        <f>('Added Columns'!AY1064-'Added Columns'!AY$1)/'Added Columns'!AY$3</f>
        <v>0.11764705882352941</v>
      </c>
      <c r="AZ1064">
        <v>1</v>
      </c>
      <c r="BA1064">
        <v>1</v>
      </c>
    </row>
    <row r="1065" spans="1:53" x14ac:dyDescent="0.25">
      <c r="A1065">
        <v>1058</v>
      </c>
      <c r="B1065">
        <v>0</v>
      </c>
      <c r="C1065">
        <v>1</v>
      </c>
      <c r="D1065">
        <f>('Added Columns'!D1065-'Added Columns'!D$1)/'Added Columns'!D$3</f>
        <v>0.26190476190476192</v>
      </c>
      <c r="E1065">
        <v>0</v>
      </c>
      <c r="F1065">
        <v>1</v>
      </c>
      <c r="G1065">
        <v>0</v>
      </c>
      <c r="H1065">
        <f>('Added Columns'!H1065-'Added Columns'!H$1)/'Added Columns'!H$3</f>
        <v>9.3056549749463129E-3</v>
      </c>
      <c r="I1065">
        <v>1</v>
      </c>
      <c r="J1065">
        <v>0</v>
      </c>
      <c r="K1065">
        <v>0</v>
      </c>
      <c r="L1065">
        <f>('Added Columns'!L1065-'Added Columns'!L$1)/'Added Columns'!L$3</f>
        <v>0.42857142857142855</v>
      </c>
      <c r="M1065">
        <f>('Added Columns'!M1065-'Added Columns'!M$1)/'Added Columns'!M$3</f>
        <v>0.5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f>('Added Columns'!T1065-'Added Columns'!T$1)/'Added Columns'!T$3</f>
        <v>0</v>
      </c>
      <c r="U1065">
        <f>('Added Columns'!U1065-'Added Columns'!U$1)/'Added Columns'!U$3</f>
        <v>0.3</v>
      </c>
      <c r="V1065">
        <f>('Added Columns'!V1065-'Added Columns'!V$1)/'Added Columns'!V$3</f>
        <v>0.66666666666666663</v>
      </c>
      <c r="W1065">
        <f>('Added Columns'!W1065-'Added Columns'!W$1)/'Added Columns'!W$3</f>
        <v>0.25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f>('Added Columns'!AG1065-'Added Columns'!AG$1)/'Added Columns'!AG$3</f>
        <v>0.33333333333333331</v>
      </c>
      <c r="AH1065">
        <v>0</v>
      </c>
      <c r="AI1065">
        <v>0</v>
      </c>
      <c r="AJ1065">
        <v>1</v>
      </c>
      <c r="AK1065">
        <f>('Added Columns'!AK1065-'Added Columns'!AK$1)/'Added Columns'!AK$3</f>
        <v>0.25044760400210636</v>
      </c>
      <c r="AL1065">
        <f>('Added Columns'!AL1065-'Added Columns'!AL$1)/'Added Columns'!AL$3</f>
        <v>0.61798835575185707</v>
      </c>
      <c r="AM1065">
        <f>('Added Columns'!AM1065-'Added Columns'!AM$1)/'Added Columns'!AM$3</f>
        <v>0.55555555555555558</v>
      </c>
      <c r="AN1065">
        <v>0</v>
      </c>
      <c r="AO1065">
        <f>('Added Columns'!AO1065-'Added Columns'!AO$1)/'Added Columns'!AO$3</f>
        <v>0</v>
      </c>
      <c r="AP1065">
        <f>('Added Columns'!AP1065-'Added Columns'!AP$1)/'Added Columns'!AP$3</f>
        <v>0</v>
      </c>
      <c r="AQ1065">
        <f>('Added Columns'!AQ1065-'Added Columns'!AQ$1)/'Added Columns'!AQ$3</f>
        <v>0</v>
      </c>
      <c r="AR1065">
        <f>('Added Columns'!AR1065-'Added Columns'!AR$1)/'Added Columns'!AR$3</f>
        <v>0</v>
      </c>
      <c r="AS1065">
        <f>('Added Columns'!AS1065-'Added Columns'!AS$1)/'Added Columns'!AS$3</f>
        <v>0.17499999999999999</v>
      </c>
      <c r="AT1065">
        <f>('Added Columns'!AT1065-'Added Columns'!AT$1)/'Added Columns'!AT$3</f>
        <v>0.66666666666666663</v>
      </c>
      <c r="AU1065">
        <f>('Added Columns'!AU1065-'Added Columns'!AU$1)/'Added Columns'!AU$3</f>
        <v>0</v>
      </c>
      <c r="AV1065">
        <f>('Added Columns'!AV1065-'Added Columns'!AV$1)/'Added Columns'!AV$3</f>
        <v>0.125</v>
      </c>
      <c r="AW1065">
        <f>('Added Columns'!AW1065-'Added Columns'!AW$1)/'Added Columns'!AW$3</f>
        <v>0.16666666666666666</v>
      </c>
      <c r="AX1065">
        <f>('Added Columns'!AX1065-'Added Columns'!AX$1)/'Added Columns'!AX$3</f>
        <v>0</v>
      </c>
      <c r="AY1065">
        <f>('Added Columns'!AY1065-'Added Columns'!AY$1)/'Added Columns'!AY$3</f>
        <v>0</v>
      </c>
      <c r="AZ1065">
        <v>1</v>
      </c>
      <c r="BA1065">
        <v>1</v>
      </c>
    </row>
    <row r="1066" spans="1:53" x14ac:dyDescent="0.25">
      <c r="A1066">
        <v>1059</v>
      </c>
      <c r="B1066">
        <v>0</v>
      </c>
      <c r="C1066">
        <v>1</v>
      </c>
      <c r="D1066">
        <f>('Added Columns'!D1066-'Added Columns'!D$1)/'Added Columns'!D$3</f>
        <v>0.38095238095238093</v>
      </c>
      <c r="E1066">
        <v>1</v>
      </c>
      <c r="F1066">
        <v>0</v>
      </c>
      <c r="G1066">
        <v>0</v>
      </c>
      <c r="H1066">
        <f>('Added Columns'!H1066-'Added Columns'!H$1)/'Added Columns'!H$3</f>
        <v>0.49248389405869719</v>
      </c>
      <c r="I1066">
        <v>1</v>
      </c>
      <c r="J1066">
        <v>0</v>
      </c>
      <c r="K1066">
        <v>0</v>
      </c>
      <c r="L1066">
        <f>('Added Columns'!L1066-'Added Columns'!L$1)/'Added Columns'!L$3</f>
        <v>0.8214285714285714</v>
      </c>
      <c r="M1066">
        <f>('Added Columns'!M1066-'Added Columns'!M$1)/'Added Columns'!M$3</f>
        <v>0.75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f>('Added Columns'!T1066-'Added Columns'!T$1)/'Added Columns'!T$3</f>
        <v>0</v>
      </c>
      <c r="U1066">
        <f>('Added Columns'!U1066-'Added Columns'!U$1)/'Added Columns'!U$3</f>
        <v>0.14285714285714285</v>
      </c>
      <c r="V1066">
        <f>('Added Columns'!V1066-'Added Columns'!V$1)/'Added Columns'!V$3</f>
        <v>0.33333333333333331</v>
      </c>
      <c r="W1066">
        <f>('Added Columns'!W1066-'Added Columns'!W$1)/'Added Columns'!W$3</f>
        <v>0.25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f>('Added Columns'!AG1066-'Added Columns'!AG$1)/'Added Columns'!AG$3</f>
        <v>0.33333333333333331</v>
      </c>
      <c r="AH1066">
        <v>0</v>
      </c>
      <c r="AI1066">
        <v>0</v>
      </c>
      <c r="AJ1066">
        <v>1</v>
      </c>
      <c r="AK1066">
        <f>('Added Columns'!AK1066-'Added Columns'!AK$1)/'Added Columns'!AK$3</f>
        <v>0.18904686677198526</v>
      </c>
      <c r="AL1066">
        <f>('Added Columns'!AL1066-'Added Columns'!AL$1)/'Added Columns'!AL$3</f>
        <v>0.22971290905440675</v>
      </c>
      <c r="AM1066">
        <f>('Added Columns'!AM1066-'Added Columns'!AM$1)/'Added Columns'!AM$3</f>
        <v>0</v>
      </c>
      <c r="AN1066">
        <v>1</v>
      </c>
      <c r="AO1066">
        <f>('Added Columns'!AO1066-'Added Columns'!AO$1)/'Added Columns'!AO$3</f>
        <v>0.8571428571428571</v>
      </c>
      <c r="AP1066">
        <f>('Added Columns'!AP1066-'Added Columns'!AP$1)/'Added Columns'!AP$3</f>
        <v>1</v>
      </c>
      <c r="AQ1066">
        <f>('Added Columns'!AQ1066-'Added Columns'!AQ$1)/'Added Columns'!AQ$3</f>
        <v>0.66666666666666663</v>
      </c>
      <c r="AR1066">
        <f>('Added Columns'!AR1066-'Added Columns'!AR$1)/'Added Columns'!AR$3</f>
        <v>0</v>
      </c>
      <c r="AS1066">
        <f>('Added Columns'!AS1066-'Added Columns'!AS$1)/'Added Columns'!AS$3</f>
        <v>0.4</v>
      </c>
      <c r="AT1066">
        <f>('Added Columns'!AT1066-'Added Columns'!AT$1)/'Added Columns'!AT$3</f>
        <v>0.33333333333333331</v>
      </c>
      <c r="AU1066">
        <f>('Added Columns'!AU1066-'Added Columns'!AU$1)/'Added Columns'!AU$3</f>
        <v>1</v>
      </c>
      <c r="AV1066">
        <f>('Added Columns'!AV1066-'Added Columns'!AV$1)/'Added Columns'!AV$3</f>
        <v>0.375</v>
      </c>
      <c r="AW1066">
        <f>('Added Columns'!AW1066-'Added Columns'!AW$1)/'Added Columns'!AW$3</f>
        <v>0.5</v>
      </c>
      <c r="AX1066">
        <f>('Added Columns'!AX1066-'Added Columns'!AX$1)/'Added Columns'!AX$3</f>
        <v>0.66666666666666663</v>
      </c>
      <c r="AY1066">
        <f>('Added Columns'!AY1066-'Added Columns'!AY$1)/'Added Columns'!AY$3</f>
        <v>0.58823529411764708</v>
      </c>
      <c r="AZ1066">
        <v>1</v>
      </c>
      <c r="BA1066">
        <v>1</v>
      </c>
    </row>
    <row r="1067" spans="1:53" x14ac:dyDescent="0.25">
      <c r="A1067">
        <v>1060</v>
      </c>
      <c r="B1067">
        <v>1</v>
      </c>
      <c r="C1067">
        <v>0</v>
      </c>
      <c r="D1067">
        <f>('Added Columns'!D1067-'Added Columns'!D$1)/'Added Columns'!D$3</f>
        <v>0.40476190476190477</v>
      </c>
      <c r="E1067">
        <v>1</v>
      </c>
      <c r="F1067">
        <v>0</v>
      </c>
      <c r="G1067">
        <v>0</v>
      </c>
      <c r="H1067">
        <f>('Added Columns'!H1067-'Added Columns'!H$1)/'Added Columns'!H$3</f>
        <v>0.3994273443092341</v>
      </c>
      <c r="I1067">
        <v>1</v>
      </c>
      <c r="J1067">
        <v>0</v>
      </c>
      <c r="K1067">
        <v>0</v>
      </c>
      <c r="L1067">
        <f>('Added Columns'!L1067-'Added Columns'!L$1)/'Added Columns'!L$3</f>
        <v>0.21428571428571427</v>
      </c>
      <c r="M1067">
        <f>('Added Columns'!M1067-'Added Columns'!M$1)/'Added Columns'!M$3</f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f>('Added Columns'!T1067-'Added Columns'!T$1)/'Added Columns'!T$3</f>
        <v>1</v>
      </c>
      <c r="U1067">
        <f>('Added Columns'!U1067-'Added Columns'!U$1)/'Added Columns'!U$3</f>
        <v>0.65714285714285714</v>
      </c>
      <c r="V1067">
        <f>('Added Columns'!V1067-'Added Columns'!V$1)/'Added Columns'!V$3</f>
        <v>0.66666666666666663</v>
      </c>
      <c r="W1067">
        <f>('Added Columns'!W1067-'Added Columns'!W$1)/'Added Columns'!W$3</f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f>('Added Columns'!AG1067-'Added Columns'!AG$1)/'Added Columns'!AG$3</f>
        <v>0.66666666666666663</v>
      </c>
      <c r="AH1067">
        <v>0</v>
      </c>
      <c r="AI1067">
        <v>1</v>
      </c>
      <c r="AJ1067">
        <v>0</v>
      </c>
      <c r="AK1067">
        <f>('Added Columns'!AK1067-'Added Columns'!AK$1)/'Added Columns'!AK$3</f>
        <v>7.3459715639810422E-2</v>
      </c>
      <c r="AL1067">
        <f>('Added Columns'!AL1067-'Added Columns'!AL$1)/'Added Columns'!AL$3</f>
        <v>0.56607107006625179</v>
      </c>
      <c r="AM1067">
        <f>('Added Columns'!AM1067-'Added Columns'!AM$1)/'Added Columns'!AM$3</f>
        <v>0.1111111111111111</v>
      </c>
      <c r="AN1067">
        <v>0</v>
      </c>
      <c r="AO1067">
        <f>('Added Columns'!AO1067-'Added Columns'!AO$1)/'Added Columns'!AO$3</f>
        <v>0.14285714285714285</v>
      </c>
      <c r="AP1067">
        <f>('Added Columns'!AP1067-'Added Columns'!AP$1)/'Added Columns'!AP$3</f>
        <v>0</v>
      </c>
      <c r="AQ1067">
        <f>('Added Columns'!AQ1067-'Added Columns'!AQ$1)/'Added Columns'!AQ$3</f>
        <v>0</v>
      </c>
      <c r="AR1067">
        <f>('Added Columns'!AR1067-'Added Columns'!AR$1)/'Added Columns'!AR$3</f>
        <v>0.33333333333333331</v>
      </c>
      <c r="AS1067">
        <f>('Added Columns'!AS1067-'Added Columns'!AS$1)/'Added Columns'!AS$3</f>
        <v>2.5000000000000001E-2</v>
      </c>
      <c r="AT1067">
        <f>('Added Columns'!AT1067-'Added Columns'!AT$1)/'Added Columns'!AT$3</f>
        <v>0.5</v>
      </c>
      <c r="AU1067">
        <f>('Added Columns'!AU1067-'Added Columns'!AU$1)/'Added Columns'!AU$3</f>
        <v>0.66666666666666663</v>
      </c>
      <c r="AV1067">
        <f>('Added Columns'!AV1067-'Added Columns'!AV$1)/'Added Columns'!AV$3</f>
        <v>2.5000000000000001E-2</v>
      </c>
      <c r="AW1067">
        <f>('Added Columns'!AW1067-'Added Columns'!AW$1)/'Added Columns'!AW$3</f>
        <v>0</v>
      </c>
      <c r="AX1067">
        <f>('Added Columns'!AX1067-'Added Columns'!AX$1)/'Added Columns'!AX$3</f>
        <v>0</v>
      </c>
      <c r="AY1067">
        <f>('Added Columns'!AY1067-'Added Columns'!AY$1)/'Added Columns'!AY$3</f>
        <v>0</v>
      </c>
      <c r="AZ1067">
        <v>1</v>
      </c>
      <c r="BA1067">
        <v>0</v>
      </c>
    </row>
    <row r="1068" spans="1:53" x14ac:dyDescent="0.25">
      <c r="A1068">
        <v>1061</v>
      </c>
      <c r="B1068">
        <v>1</v>
      </c>
      <c r="C1068">
        <v>0</v>
      </c>
      <c r="D1068">
        <f>('Added Columns'!D1068-'Added Columns'!D$1)/'Added Columns'!D$3</f>
        <v>0.14285714285714285</v>
      </c>
      <c r="E1068">
        <v>0</v>
      </c>
      <c r="F1068">
        <v>1</v>
      </c>
      <c r="G1068">
        <v>0</v>
      </c>
      <c r="H1068">
        <f>('Added Columns'!H1068-'Added Columns'!H$1)/'Added Columns'!H$3</f>
        <v>0.19971367215461705</v>
      </c>
      <c r="I1068">
        <v>0</v>
      </c>
      <c r="J1068">
        <v>1</v>
      </c>
      <c r="K1068">
        <v>0</v>
      </c>
      <c r="L1068">
        <f>('Added Columns'!L1068-'Added Columns'!L$1)/'Added Columns'!L$3</f>
        <v>0.2857142857142857</v>
      </c>
      <c r="M1068">
        <f>('Added Columns'!M1068-'Added Columns'!M$1)/'Added Columns'!M$3</f>
        <v>0.5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f>('Added Columns'!T1068-'Added Columns'!T$1)/'Added Columns'!T$3</f>
        <v>0.33333333333333331</v>
      </c>
      <c r="U1068">
        <f>('Added Columns'!U1068-'Added Columns'!U$1)/'Added Columns'!U$3</f>
        <v>0.84285714285714286</v>
      </c>
      <c r="V1068">
        <f>('Added Columns'!V1068-'Added Columns'!V$1)/'Added Columns'!V$3</f>
        <v>0.66666666666666663</v>
      </c>
      <c r="W1068">
        <f>('Added Columns'!W1068-'Added Columns'!W$1)/'Added Columns'!W$3</f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f>('Added Columns'!AG1068-'Added Columns'!AG$1)/'Added Columns'!AG$3</f>
        <v>0</v>
      </c>
      <c r="AH1068">
        <v>0</v>
      </c>
      <c r="AI1068">
        <v>0</v>
      </c>
      <c r="AJ1068">
        <v>1</v>
      </c>
      <c r="AK1068">
        <f>('Added Columns'!AK1068-'Added Columns'!AK$1)/'Added Columns'!AK$3</f>
        <v>0.11390205371248026</v>
      </c>
      <c r="AL1068">
        <f>('Added Columns'!AL1068-'Added Columns'!AL$1)/'Added Columns'!AL$3</f>
        <v>0.59843404938767319</v>
      </c>
      <c r="AM1068">
        <f>('Added Columns'!AM1068-'Added Columns'!AM$1)/'Added Columns'!AM$3</f>
        <v>0.22222222222222221</v>
      </c>
      <c r="AN1068">
        <v>1</v>
      </c>
      <c r="AO1068">
        <f>('Added Columns'!AO1068-'Added Columns'!AO$1)/'Added Columns'!AO$3</f>
        <v>0</v>
      </c>
      <c r="AP1068">
        <f>('Added Columns'!AP1068-'Added Columns'!AP$1)/'Added Columns'!AP$3</f>
        <v>0</v>
      </c>
      <c r="AQ1068">
        <f>('Added Columns'!AQ1068-'Added Columns'!AQ$1)/'Added Columns'!AQ$3</f>
        <v>0.66666666666666663</v>
      </c>
      <c r="AR1068">
        <f>('Added Columns'!AR1068-'Added Columns'!AR$1)/'Added Columns'!AR$3</f>
        <v>0</v>
      </c>
      <c r="AS1068">
        <f>('Added Columns'!AS1068-'Added Columns'!AS$1)/'Added Columns'!AS$3</f>
        <v>0.1</v>
      </c>
      <c r="AT1068">
        <f>('Added Columns'!AT1068-'Added Columns'!AT$1)/'Added Columns'!AT$3</f>
        <v>0.33333333333333331</v>
      </c>
      <c r="AU1068">
        <f>('Added Columns'!AU1068-'Added Columns'!AU$1)/'Added Columns'!AU$3</f>
        <v>0.33333333333333331</v>
      </c>
      <c r="AV1068">
        <f>('Added Columns'!AV1068-'Added Columns'!AV$1)/'Added Columns'!AV$3</f>
        <v>0</v>
      </c>
      <c r="AW1068">
        <f>('Added Columns'!AW1068-'Added Columns'!AW$1)/'Added Columns'!AW$3</f>
        <v>0</v>
      </c>
      <c r="AX1068">
        <f>('Added Columns'!AX1068-'Added Columns'!AX$1)/'Added Columns'!AX$3</f>
        <v>0</v>
      </c>
      <c r="AY1068">
        <f>('Added Columns'!AY1068-'Added Columns'!AY$1)/'Added Columns'!AY$3</f>
        <v>0</v>
      </c>
      <c r="AZ1068">
        <v>1</v>
      </c>
      <c r="BA1068">
        <v>1</v>
      </c>
    </row>
    <row r="1069" spans="1:53" x14ac:dyDescent="0.25">
      <c r="A1069">
        <v>1062</v>
      </c>
      <c r="B1069">
        <v>0</v>
      </c>
      <c r="C1069">
        <v>1</v>
      </c>
      <c r="D1069">
        <f>('Added Columns'!D1069-'Added Columns'!D$1)/'Added Columns'!D$3</f>
        <v>0.14285714285714285</v>
      </c>
      <c r="E1069">
        <v>0</v>
      </c>
      <c r="F1069">
        <v>0</v>
      </c>
      <c r="G1069">
        <v>1</v>
      </c>
      <c r="H1069">
        <f>('Added Columns'!H1069-'Added Columns'!H$1)/'Added Columns'!H$3</f>
        <v>0.52111667859699351</v>
      </c>
      <c r="I1069">
        <v>1</v>
      </c>
      <c r="J1069">
        <v>0</v>
      </c>
      <c r="K1069">
        <v>0</v>
      </c>
      <c r="L1069">
        <f>('Added Columns'!L1069-'Added Columns'!L$1)/'Added Columns'!L$3</f>
        <v>0.42857142857142855</v>
      </c>
      <c r="M1069">
        <f>('Added Columns'!M1069-'Added Columns'!M$1)/'Added Columns'!M$3</f>
        <v>0.25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f>('Added Columns'!T1069-'Added Columns'!T$1)/'Added Columns'!T$3</f>
        <v>1</v>
      </c>
      <c r="U1069">
        <f>('Added Columns'!U1069-'Added Columns'!U$1)/'Added Columns'!U$3</f>
        <v>0.68571428571428572</v>
      </c>
      <c r="V1069">
        <f>('Added Columns'!V1069-'Added Columns'!V$1)/'Added Columns'!V$3</f>
        <v>0.66666666666666663</v>
      </c>
      <c r="W1069">
        <f>('Added Columns'!W1069-'Added Columns'!W$1)/'Added Columns'!W$3</f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f>('Added Columns'!AG1069-'Added Columns'!AG$1)/'Added Columns'!AG$3</f>
        <v>0.33333333333333331</v>
      </c>
      <c r="AH1069">
        <v>0</v>
      </c>
      <c r="AI1069">
        <v>1</v>
      </c>
      <c r="AJ1069">
        <v>0</v>
      </c>
      <c r="AK1069">
        <f>('Added Columns'!AK1069-'Added Columns'!AK$1)/'Added Columns'!AK$3</f>
        <v>5.3923117430226437E-2</v>
      </c>
      <c r="AL1069">
        <f>('Added Columns'!AL1069-'Added Columns'!AL$1)/'Added Columns'!AL$3</f>
        <v>0.20112427223449106</v>
      </c>
      <c r="AM1069">
        <f>('Added Columns'!AM1069-'Added Columns'!AM$1)/'Added Columns'!AM$3</f>
        <v>0.1111111111111111</v>
      </c>
      <c r="AN1069">
        <v>0</v>
      </c>
      <c r="AO1069">
        <f>('Added Columns'!AO1069-'Added Columns'!AO$1)/'Added Columns'!AO$3</f>
        <v>0.14285714285714285</v>
      </c>
      <c r="AP1069">
        <f>('Added Columns'!AP1069-'Added Columns'!AP$1)/'Added Columns'!AP$3</f>
        <v>0</v>
      </c>
      <c r="AQ1069">
        <f>('Added Columns'!AQ1069-'Added Columns'!AQ$1)/'Added Columns'!AQ$3</f>
        <v>0.66666666666666663</v>
      </c>
      <c r="AR1069">
        <f>('Added Columns'!AR1069-'Added Columns'!AR$1)/'Added Columns'!AR$3</f>
        <v>0.33333333333333331</v>
      </c>
      <c r="AS1069">
        <f>('Added Columns'!AS1069-'Added Columns'!AS$1)/'Added Columns'!AS$3</f>
        <v>2.5000000000000001E-2</v>
      </c>
      <c r="AT1069">
        <f>('Added Columns'!AT1069-'Added Columns'!AT$1)/'Added Columns'!AT$3</f>
        <v>0.33333333333333331</v>
      </c>
      <c r="AU1069">
        <f>('Added Columns'!AU1069-'Added Columns'!AU$1)/'Added Columns'!AU$3</f>
        <v>0.66666666666666663</v>
      </c>
      <c r="AV1069">
        <f>('Added Columns'!AV1069-'Added Columns'!AV$1)/'Added Columns'!AV$3</f>
        <v>2.5000000000000001E-2</v>
      </c>
      <c r="AW1069">
        <f>('Added Columns'!AW1069-'Added Columns'!AW$1)/'Added Columns'!AW$3</f>
        <v>0</v>
      </c>
      <c r="AX1069">
        <f>('Added Columns'!AX1069-'Added Columns'!AX$1)/'Added Columns'!AX$3</f>
        <v>0</v>
      </c>
      <c r="AY1069">
        <f>('Added Columns'!AY1069-'Added Columns'!AY$1)/'Added Columns'!AY$3</f>
        <v>0</v>
      </c>
      <c r="AZ1069">
        <v>1</v>
      </c>
      <c r="BA1069">
        <v>0</v>
      </c>
    </row>
    <row r="1070" spans="1:53" x14ac:dyDescent="0.25">
      <c r="A1070">
        <v>1063</v>
      </c>
      <c r="B1070">
        <v>1</v>
      </c>
      <c r="C1070">
        <v>0</v>
      </c>
      <c r="D1070">
        <f>('Added Columns'!D1070-'Added Columns'!D$1)/'Added Columns'!D$3</f>
        <v>0.61904761904761907</v>
      </c>
      <c r="E1070">
        <v>0</v>
      </c>
      <c r="F1070">
        <v>1</v>
      </c>
      <c r="G1070">
        <v>0</v>
      </c>
      <c r="H1070">
        <f>('Added Columns'!H1070-'Added Columns'!H$1)/'Added Columns'!H$3</f>
        <v>0.78095919828203297</v>
      </c>
      <c r="I1070">
        <v>0</v>
      </c>
      <c r="J1070">
        <v>1</v>
      </c>
      <c r="K1070">
        <v>0</v>
      </c>
      <c r="L1070">
        <f>('Added Columns'!L1070-'Added Columns'!L$1)/'Added Columns'!L$3</f>
        <v>3.5714285714285712E-2</v>
      </c>
      <c r="M1070">
        <f>('Added Columns'!M1070-'Added Columns'!M$1)/'Added Columns'!M$3</f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f>('Added Columns'!T1070-'Added Columns'!T$1)/'Added Columns'!T$3</f>
        <v>0.33333333333333331</v>
      </c>
      <c r="U1070">
        <f>('Added Columns'!U1070-'Added Columns'!U$1)/'Added Columns'!U$3</f>
        <v>0.8</v>
      </c>
      <c r="V1070">
        <f>('Added Columns'!V1070-'Added Columns'!V$1)/'Added Columns'!V$3</f>
        <v>0.66666666666666663</v>
      </c>
      <c r="W1070">
        <f>('Added Columns'!W1070-'Added Columns'!W$1)/'Added Columns'!W$3</f>
        <v>0.5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f>('Added Columns'!AG1070-'Added Columns'!AG$1)/'Added Columns'!AG$3</f>
        <v>0.66666666666666663</v>
      </c>
      <c r="AH1070">
        <v>0</v>
      </c>
      <c r="AI1070">
        <v>0</v>
      </c>
      <c r="AJ1070">
        <v>1</v>
      </c>
      <c r="AK1070">
        <f>('Added Columns'!AK1070-'Added Columns'!AK$1)/'Added Columns'!AK$3</f>
        <v>0.48446550816219064</v>
      </c>
      <c r="AL1070">
        <f>('Added Columns'!AL1070-'Added Columns'!AL$1)/'Added Columns'!AL$3</f>
        <v>0.70768921903232285</v>
      </c>
      <c r="AM1070">
        <f>('Added Columns'!AM1070-'Added Columns'!AM$1)/'Added Columns'!AM$3</f>
        <v>0.55555555555555558</v>
      </c>
      <c r="AN1070">
        <v>1</v>
      </c>
      <c r="AO1070">
        <f>('Added Columns'!AO1070-'Added Columns'!AO$1)/'Added Columns'!AO$3</f>
        <v>0.5</v>
      </c>
      <c r="AP1070">
        <f>('Added Columns'!AP1070-'Added Columns'!AP$1)/'Added Columns'!AP$3</f>
        <v>0</v>
      </c>
      <c r="AQ1070">
        <f>('Added Columns'!AQ1070-'Added Columns'!AQ$1)/'Added Columns'!AQ$3</f>
        <v>0.33333333333333331</v>
      </c>
      <c r="AR1070">
        <f>('Added Columns'!AR1070-'Added Columns'!AR$1)/'Added Columns'!AR$3</f>
        <v>0</v>
      </c>
      <c r="AS1070">
        <f>('Added Columns'!AS1070-'Added Columns'!AS$1)/'Added Columns'!AS$3</f>
        <v>0.4</v>
      </c>
      <c r="AT1070">
        <f>('Added Columns'!AT1070-'Added Columns'!AT$1)/'Added Columns'!AT$3</f>
        <v>0.33333333333333331</v>
      </c>
      <c r="AU1070">
        <f>('Added Columns'!AU1070-'Added Columns'!AU$1)/'Added Columns'!AU$3</f>
        <v>0.33333333333333331</v>
      </c>
      <c r="AV1070">
        <f>('Added Columns'!AV1070-'Added Columns'!AV$1)/'Added Columns'!AV$3</f>
        <v>0.05</v>
      </c>
      <c r="AW1070">
        <f>('Added Columns'!AW1070-'Added Columns'!AW$1)/'Added Columns'!AW$3</f>
        <v>0.1111111111111111</v>
      </c>
      <c r="AX1070">
        <f>('Added Columns'!AX1070-'Added Columns'!AX$1)/'Added Columns'!AX$3</f>
        <v>0.13333333333333333</v>
      </c>
      <c r="AY1070">
        <f>('Added Columns'!AY1070-'Added Columns'!AY$1)/'Added Columns'!AY$3</f>
        <v>0.11764705882352941</v>
      </c>
      <c r="AZ1070">
        <v>1</v>
      </c>
      <c r="BA1070">
        <v>0</v>
      </c>
    </row>
    <row r="1071" spans="1:53" x14ac:dyDescent="0.25">
      <c r="A1071">
        <v>1064</v>
      </c>
      <c r="B1071">
        <v>1</v>
      </c>
      <c r="C1071">
        <v>0</v>
      </c>
      <c r="D1071">
        <f>('Added Columns'!D1071-'Added Columns'!D$1)/'Added Columns'!D$3</f>
        <v>0.26190476190476192</v>
      </c>
      <c r="E1071">
        <v>1</v>
      </c>
      <c r="F1071">
        <v>0</v>
      </c>
      <c r="G1071">
        <v>0</v>
      </c>
      <c r="H1071">
        <f>('Added Columns'!H1071-'Added Columns'!H$1)/'Added Columns'!H$3</f>
        <v>0.81889763779527558</v>
      </c>
      <c r="I1071">
        <v>1</v>
      </c>
      <c r="J1071">
        <v>0</v>
      </c>
      <c r="K1071">
        <v>0</v>
      </c>
      <c r="L1071">
        <f>('Added Columns'!L1071-'Added Columns'!L$1)/'Added Columns'!L$3</f>
        <v>0.6428571428571429</v>
      </c>
      <c r="M1071">
        <f>('Added Columns'!M1071-'Added Columns'!M$1)/'Added Columns'!M$3</f>
        <v>0.5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f>('Added Columns'!T1071-'Added Columns'!T$1)/'Added Columns'!T$3</f>
        <v>0.66666666666666663</v>
      </c>
      <c r="U1071">
        <f>('Added Columns'!U1071-'Added Columns'!U$1)/'Added Columns'!U$3</f>
        <v>0.67142857142857137</v>
      </c>
      <c r="V1071">
        <f>('Added Columns'!V1071-'Added Columns'!V$1)/'Added Columns'!V$3</f>
        <v>0.33333333333333331</v>
      </c>
      <c r="W1071">
        <f>('Added Columns'!W1071-'Added Columns'!W$1)/'Added Columns'!W$3</f>
        <v>0.25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f>('Added Columns'!AG1071-'Added Columns'!AG$1)/'Added Columns'!AG$3</f>
        <v>0.66666666666666663</v>
      </c>
      <c r="AH1071">
        <v>1</v>
      </c>
      <c r="AI1071">
        <v>0</v>
      </c>
      <c r="AJ1071">
        <v>0</v>
      </c>
      <c r="AK1071">
        <f>('Added Columns'!AK1071-'Added Columns'!AK$1)/'Added Columns'!AK$3</f>
        <v>0.40078988941548183</v>
      </c>
      <c r="AL1071">
        <f>('Added Columns'!AL1071-'Added Columns'!AL$1)/'Added Columns'!AL$3</f>
        <v>0.86982533627785585</v>
      </c>
      <c r="AM1071">
        <f>('Added Columns'!AM1071-'Added Columns'!AM$1)/'Added Columns'!AM$3</f>
        <v>0.1111111111111111</v>
      </c>
      <c r="AN1071">
        <v>0</v>
      </c>
      <c r="AO1071">
        <f>('Added Columns'!AO1071-'Added Columns'!AO$1)/'Added Columns'!AO$3</f>
        <v>0.21428571428571427</v>
      </c>
      <c r="AP1071">
        <f>('Added Columns'!AP1071-'Added Columns'!AP$1)/'Added Columns'!AP$3</f>
        <v>0</v>
      </c>
      <c r="AQ1071">
        <f>('Added Columns'!AQ1071-'Added Columns'!AQ$1)/'Added Columns'!AQ$3</f>
        <v>0.66666666666666663</v>
      </c>
      <c r="AR1071">
        <f>('Added Columns'!AR1071-'Added Columns'!AR$1)/'Added Columns'!AR$3</f>
        <v>0.66666666666666663</v>
      </c>
      <c r="AS1071">
        <f>('Added Columns'!AS1071-'Added Columns'!AS$1)/'Added Columns'!AS$3</f>
        <v>0.25</v>
      </c>
      <c r="AT1071">
        <f>('Added Columns'!AT1071-'Added Columns'!AT$1)/'Added Columns'!AT$3</f>
        <v>0.5</v>
      </c>
      <c r="AU1071">
        <f>('Added Columns'!AU1071-'Added Columns'!AU$1)/'Added Columns'!AU$3</f>
        <v>0.66666666666666663</v>
      </c>
      <c r="AV1071">
        <f>('Added Columns'!AV1071-'Added Columns'!AV$1)/'Added Columns'!AV$3</f>
        <v>0.25</v>
      </c>
      <c r="AW1071">
        <f>('Added Columns'!AW1071-'Added Columns'!AW$1)/'Added Columns'!AW$3</f>
        <v>0.3888888888888889</v>
      </c>
      <c r="AX1071">
        <f>('Added Columns'!AX1071-'Added Columns'!AX$1)/'Added Columns'!AX$3</f>
        <v>0</v>
      </c>
      <c r="AY1071">
        <f>('Added Columns'!AY1071-'Added Columns'!AY$1)/'Added Columns'!AY$3</f>
        <v>0.23529411764705882</v>
      </c>
      <c r="AZ1071">
        <v>1</v>
      </c>
      <c r="BA1071">
        <v>0</v>
      </c>
    </row>
    <row r="1072" spans="1:53" x14ac:dyDescent="0.25">
      <c r="A1072">
        <v>1065</v>
      </c>
      <c r="B1072">
        <v>1</v>
      </c>
      <c r="C1072">
        <v>0</v>
      </c>
      <c r="D1072">
        <f>('Added Columns'!D1072-'Added Columns'!D$1)/'Added Columns'!D$3</f>
        <v>0.2857142857142857</v>
      </c>
      <c r="E1072">
        <v>1</v>
      </c>
      <c r="F1072">
        <v>0</v>
      </c>
      <c r="G1072">
        <v>0</v>
      </c>
      <c r="H1072">
        <f>('Added Columns'!H1072-'Added Columns'!H$1)/'Added Columns'!H$3</f>
        <v>0.16320687186828919</v>
      </c>
      <c r="I1072">
        <v>0</v>
      </c>
      <c r="J1072">
        <v>0</v>
      </c>
      <c r="K1072">
        <v>1</v>
      </c>
      <c r="L1072">
        <f>('Added Columns'!L1072-'Added Columns'!L$1)/'Added Columns'!L$3</f>
        <v>0</v>
      </c>
      <c r="M1072">
        <f>('Added Columns'!M1072-'Added Columns'!M$1)/'Added Columns'!M$3</f>
        <v>0.5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f>('Added Columns'!T1072-'Added Columns'!T$1)/'Added Columns'!T$3</f>
        <v>0.66666666666666663</v>
      </c>
      <c r="U1072">
        <f>('Added Columns'!U1072-'Added Columns'!U$1)/'Added Columns'!U$3</f>
        <v>0.22857142857142856</v>
      </c>
      <c r="V1072">
        <f>('Added Columns'!V1072-'Added Columns'!V$1)/'Added Columns'!V$3</f>
        <v>0.66666666666666663</v>
      </c>
      <c r="W1072">
        <f>('Added Columns'!W1072-'Added Columns'!W$1)/'Added Columns'!W$3</f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f>('Added Columns'!AG1072-'Added Columns'!AG$1)/'Added Columns'!AG$3</f>
        <v>0.66666666666666663</v>
      </c>
      <c r="AH1072">
        <v>1</v>
      </c>
      <c r="AI1072">
        <v>0</v>
      </c>
      <c r="AJ1072">
        <v>0</v>
      </c>
      <c r="AK1072">
        <f>('Added Columns'!AK1072-'Added Columns'!AK$1)/'Added Columns'!AK$3</f>
        <v>5.5555555555555552E-2</v>
      </c>
      <c r="AL1072">
        <f>('Added Columns'!AL1072-'Added Columns'!AL$1)/'Added Columns'!AL$3</f>
        <v>0.535394499096567</v>
      </c>
      <c r="AM1072">
        <f>('Added Columns'!AM1072-'Added Columns'!AM$1)/'Added Columns'!AM$3</f>
        <v>0</v>
      </c>
      <c r="AN1072">
        <v>0</v>
      </c>
      <c r="AO1072">
        <f>('Added Columns'!AO1072-'Added Columns'!AO$1)/'Added Columns'!AO$3</f>
        <v>0.7142857142857143</v>
      </c>
      <c r="AP1072">
        <f>('Added Columns'!AP1072-'Added Columns'!AP$1)/'Added Columns'!AP$3</f>
        <v>1</v>
      </c>
      <c r="AQ1072">
        <f>('Added Columns'!AQ1072-'Added Columns'!AQ$1)/'Added Columns'!AQ$3</f>
        <v>0</v>
      </c>
      <c r="AR1072">
        <f>('Added Columns'!AR1072-'Added Columns'!AR$1)/'Added Columns'!AR$3</f>
        <v>0.33333333333333331</v>
      </c>
      <c r="AS1072">
        <f>('Added Columns'!AS1072-'Added Columns'!AS$1)/'Added Columns'!AS$3</f>
        <v>0.15</v>
      </c>
      <c r="AT1072">
        <f>('Added Columns'!AT1072-'Added Columns'!AT$1)/'Added Columns'!AT$3</f>
        <v>0.5</v>
      </c>
      <c r="AU1072">
        <f>('Added Columns'!AU1072-'Added Columns'!AU$1)/'Added Columns'!AU$3</f>
        <v>1</v>
      </c>
      <c r="AV1072">
        <f>('Added Columns'!AV1072-'Added Columns'!AV$1)/'Added Columns'!AV$3</f>
        <v>0.125</v>
      </c>
      <c r="AW1072">
        <f>('Added Columns'!AW1072-'Added Columns'!AW$1)/'Added Columns'!AW$3</f>
        <v>0.16666666666666666</v>
      </c>
      <c r="AX1072">
        <f>('Added Columns'!AX1072-'Added Columns'!AX$1)/'Added Columns'!AX$3</f>
        <v>6.6666666666666666E-2</v>
      </c>
      <c r="AY1072">
        <f>('Added Columns'!AY1072-'Added Columns'!AY$1)/'Added Columns'!AY$3</f>
        <v>0.17647058823529413</v>
      </c>
      <c r="AZ1072">
        <v>1</v>
      </c>
      <c r="BA1072">
        <v>0</v>
      </c>
    </row>
    <row r="1073" spans="1:53" x14ac:dyDescent="0.25">
      <c r="A1073">
        <v>1066</v>
      </c>
      <c r="B1073">
        <v>1</v>
      </c>
      <c r="C1073">
        <v>0</v>
      </c>
      <c r="D1073">
        <f>('Added Columns'!D1073-'Added Columns'!D$1)/'Added Columns'!D$3</f>
        <v>0.88095238095238093</v>
      </c>
      <c r="E1073">
        <v>1</v>
      </c>
      <c r="F1073">
        <v>0</v>
      </c>
      <c r="G1073">
        <v>0</v>
      </c>
      <c r="H1073">
        <f>('Added Columns'!H1073-'Added Columns'!H$1)/'Added Columns'!H$3</f>
        <v>0.80672870436649968</v>
      </c>
      <c r="I1073">
        <v>0</v>
      </c>
      <c r="J1073">
        <v>1</v>
      </c>
      <c r="K1073">
        <v>0</v>
      </c>
      <c r="L1073">
        <f>('Added Columns'!L1073-'Added Columns'!L$1)/'Added Columns'!L$3</f>
        <v>0.10714285714285714</v>
      </c>
      <c r="M1073">
        <f>('Added Columns'!M1073-'Added Columns'!M$1)/'Added Columns'!M$3</f>
        <v>0.75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f>('Added Columns'!T1073-'Added Columns'!T$1)/'Added Columns'!T$3</f>
        <v>1</v>
      </c>
      <c r="U1073">
        <f>('Added Columns'!U1073-'Added Columns'!U$1)/'Added Columns'!U$3</f>
        <v>0</v>
      </c>
      <c r="V1073">
        <f>('Added Columns'!V1073-'Added Columns'!V$1)/'Added Columns'!V$3</f>
        <v>0.66666666666666663</v>
      </c>
      <c r="W1073">
        <f>('Added Columns'!W1073-'Added Columns'!W$1)/'Added Columns'!W$3</f>
        <v>0.25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f>('Added Columns'!AG1073-'Added Columns'!AG$1)/'Added Columns'!AG$3</f>
        <v>0.66666666666666663</v>
      </c>
      <c r="AH1073">
        <v>0</v>
      </c>
      <c r="AI1073">
        <v>1</v>
      </c>
      <c r="AJ1073">
        <v>0</v>
      </c>
      <c r="AK1073">
        <f>('Added Columns'!AK1073-'Added Columns'!AK$1)/'Added Columns'!AK$3</f>
        <v>0.15934702474986837</v>
      </c>
      <c r="AL1073">
        <f>('Added Columns'!AL1073-'Added Columns'!AL$1)/'Added Columns'!AL$3</f>
        <v>0.56410359365589235</v>
      </c>
      <c r="AM1073">
        <f>('Added Columns'!AM1073-'Added Columns'!AM$1)/'Added Columns'!AM$3</f>
        <v>0</v>
      </c>
      <c r="AN1073">
        <v>1</v>
      </c>
      <c r="AO1073">
        <f>('Added Columns'!AO1073-'Added Columns'!AO$1)/'Added Columns'!AO$3</f>
        <v>0.35714285714285715</v>
      </c>
      <c r="AP1073">
        <f>('Added Columns'!AP1073-'Added Columns'!AP$1)/'Added Columns'!AP$3</f>
        <v>0</v>
      </c>
      <c r="AQ1073">
        <f>('Added Columns'!AQ1073-'Added Columns'!AQ$1)/'Added Columns'!AQ$3</f>
        <v>0.33333333333333331</v>
      </c>
      <c r="AR1073">
        <f>('Added Columns'!AR1073-'Added Columns'!AR$1)/'Added Columns'!AR$3</f>
        <v>0</v>
      </c>
      <c r="AS1073">
        <f>('Added Columns'!AS1073-'Added Columns'!AS$1)/'Added Columns'!AS$3</f>
        <v>0.1</v>
      </c>
      <c r="AT1073">
        <f>('Added Columns'!AT1073-'Added Columns'!AT$1)/'Added Columns'!AT$3</f>
        <v>0.33333333333333331</v>
      </c>
      <c r="AU1073">
        <f>('Added Columns'!AU1073-'Added Columns'!AU$1)/'Added Columns'!AU$3</f>
        <v>0.66666666666666663</v>
      </c>
      <c r="AV1073">
        <f>('Added Columns'!AV1073-'Added Columns'!AV$1)/'Added Columns'!AV$3</f>
        <v>7.4999999999999997E-2</v>
      </c>
      <c r="AW1073">
        <f>('Added Columns'!AW1073-'Added Columns'!AW$1)/'Added Columns'!AW$3</f>
        <v>0.1111111111111111</v>
      </c>
      <c r="AX1073">
        <f>('Added Columns'!AX1073-'Added Columns'!AX$1)/'Added Columns'!AX$3</f>
        <v>6.6666666666666666E-2</v>
      </c>
      <c r="AY1073">
        <f>('Added Columns'!AY1073-'Added Columns'!AY$1)/'Added Columns'!AY$3</f>
        <v>0.11764705882352941</v>
      </c>
      <c r="AZ1073">
        <v>1</v>
      </c>
      <c r="BA1073">
        <v>0</v>
      </c>
    </row>
    <row r="1074" spans="1:53" x14ac:dyDescent="0.25">
      <c r="A1074">
        <v>1067</v>
      </c>
      <c r="B1074">
        <v>0</v>
      </c>
      <c r="C1074">
        <v>1</v>
      </c>
      <c r="D1074">
        <f>('Added Columns'!D1074-'Added Columns'!D$1)/'Added Columns'!D$3</f>
        <v>0.35714285714285715</v>
      </c>
      <c r="E1074">
        <v>1</v>
      </c>
      <c r="F1074">
        <v>0</v>
      </c>
      <c r="G1074">
        <v>0</v>
      </c>
      <c r="H1074">
        <f>('Added Columns'!H1074-'Added Columns'!H$1)/'Added Columns'!H$3</f>
        <v>0.71367215461703648</v>
      </c>
      <c r="I1074">
        <v>0</v>
      </c>
      <c r="J1074">
        <v>1</v>
      </c>
      <c r="K1074">
        <v>0</v>
      </c>
      <c r="L1074">
        <f>('Added Columns'!L1074-'Added Columns'!L$1)/'Added Columns'!L$3</f>
        <v>0.10714285714285714</v>
      </c>
      <c r="M1074">
        <f>('Added Columns'!M1074-'Added Columns'!M$1)/'Added Columns'!M$3</f>
        <v>0.75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f>('Added Columns'!T1074-'Added Columns'!T$1)/'Added Columns'!T$3</f>
        <v>0</v>
      </c>
      <c r="U1074">
        <f>('Added Columns'!U1074-'Added Columns'!U$1)/'Added Columns'!U$3</f>
        <v>0.74285714285714288</v>
      </c>
      <c r="V1074">
        <f>('Added Columns'!V1074-'Added Columns'!V$1)/'Added Columns'!V$3</f>
        <v>0.33333333333333331</v>
      </c>
      <c r="W1074">
        <f>('Added Columns'!W1074-'Added Columns'!W$1)/'Added Columns'!W$3</f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f>('Added Columns'!AG1074-'Added Columns'!AG$1)/'Added Columns'!AG$3</f>
        <v>0.33333333333333331</v>
      </c>
      <c r="AH1074">
        <v>0</v>
      </c>
      <c r="AI1074">
        <v>1</v>
      </c>
      <c r="AJ1074">
        <v>0</v>
      </c>
      <c r="AK1074">
        <f>('Added Columns'!AK1074-'Added Columns'!AK$1)/'Added Columns'!AK$3</f>
        <v>0.14897314375987361</v>
      </c>
      <c r="AL1074">
        <f>('Added Columns'!AL1074-'Added Columns'!AL$1)/'Added Columns'!AL$3</f>
        <v>0.24485043164023287</v>
      </c>
      <c r="AM1074">
        <f>('Added Columns'!AM1074-'Added Columns'!AM$1)/'Added Columns'!AM$3</f>
        <v>0.88888888888888884</v>
      </c>
      <c r="AN1074">
        <v>0</v>
      </c>
      <c r="AO1074">
        <f>('Added Columns'!AO1074-'Added Columns'!AO$1)/'Added Columns'!AO$3</f>
        <v>0</v>
      </c>
      <c r="AP1074">
        <f>('Added Columns'!AP1074-'Added Columns'!AP$1)/'Added Columns'!AP$3</f>
        <v>0</v>
      </c>
      <c r="AQ1074">
        <f>('Added Columns'!AQ1074-'Added Columns'!AQ$1)/'Added Columns'!AQ$3</f>
        <v>1</v>
      </c>
      <c r="AR1074">
        <f>('Added Columns'!AR1074-'Added Columns'!AR$1)/'Added Columns'!AR$3</f>
        <v>0</v>
      </c>
      <c r="AS1074">
        <f>('Added Columns'!AS1074-'Added Columns'!AS$1)/'Added Columns'!AS$3</f>
        <v>0.2</v>
      </c>
      <c r="AT1074">
        <f>('Added Columns'!AT1074-'Added Columns'!AT$1)/'Added Columns'!AT$3</f>
        <v>0.83333333333333337</v>
      </c>
      <c r="AU1074">
        <f>('Added Columns'!AU1074-'Added Columns'!AU$1)/'Added Columns'!AU$3</f>
        <v>0.66666666666666663</v>
      </c>
      <c r="AV1074">
        <f>('Added Columns'!AV1074-'Added Columns'!AV$1)/'Added Columns'!AV$3</f>
        <v>0.125</v>
      </c>
      <c r="AW1074">
        <f>('Added Columns'!AW1074-'Added Columns'!AW$1)/'Added Columns'!AW$3</f>
        <v>0.22222222222222221</v>
      </c>
      <c r="AX1074">
        <f>('Added Columns'!AX1074-'Added Columns'!AX$1)/'Added Columns'!AX$3</f>
        <v>0</v>
      </c>
      <c r="AY1074">
        <f>('Added Columns'!AY1074-'Added Columns'!AY$1)/'Added Columns'!AY$3</f>
        <v>0.11764705882352941</v>
      </c>
      <c r="AZ1074">
        <v>1</v>
      </c>
      <c r="BA1074">
        <v>0</v>
      </c>
    </row>
    <row r="1075" spans="1:53" x14ac:dyDescent="0.25">
      <c r="A1075">
        <v>1068</v>
      </c>
      <c r="B1075">
        <v>0</v>
      </c>
      <c r="C1075">
        <v>1</v>
      </c>
      <c r="D1075">
        <f>('Added Columns'!D1075-'Added Columns'!D$1)/'Added Columns'!D$3</f>
        <v>0.69047619047619047</v>
      </c>
      <c r="E1075">
        <v>1</v>
      </c>
      <c r="F1075">
        <v>0</v>
      </c>
      <c r="G1075">
        <v>0</v>
      </c>
      <c r="H1075">
        <f>('Added Columns'!H1075-'Added Columns'!H$1)/'Added Columns'!H$3</f>
        <v>0.33571939871152467</v>
      </c>
      <c r="I1075">
        <v>1</v>
      </c>
      <c r="J1075">
        <v>0</v>
      </c>
      <c r="K1075">
        <v>0</v>
      </c>
      <c r="L1075">
        <f>('Added Columns'!L1075-'Added Columns'!L$1)/'Added Columns'!L$3</f>
        <v>0.4642857142857143</v>
      </c>
      <c r="M1075">
        <f>('Added Columns'!M1075-'Added Columns'!M$1)/'Added Columns'!M$3</f>
        <v>0.5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f>('Added Columns'!T1075-'Added Columns'!T$1)/'Added Columns'!T$3</f>
        <v>0.66666666666666663</v>
      </c>
      <c r="U1075">
        <f>('Added Columns'!U1075-'Added Columns'!U$1)/'Added Columns'!U$3</f>
        <v>0.68571428571428572</v>
      </c>
      <c r="V1075">
        <f>('Added Columns'!V1075-'Added Columns'!V$1)/'Added Columns'!V$3</f>
        <v>0.66666666666666663</v>
      </c>
      <c r="W1075">
        <f>('Added Columns'!W1075-'Added Columns'!W$1)/'Added Columns'!W$3</f>
        <v>0.25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f>('Added Columns'!AG1075-'Added Columns'!AG$1)/'Added Columns'!AG$3</f>
        <v>0.66666666666666663</v>
      </c>
      <c r="AH1075">
        <v>0</v>
      </c>
      <c r="AI1075">
        <v>1</v>
      </c>
      <c r="AJ1075">
        <v>0</v>
      </c>
      <c r="AK1075">
        <f>('Added Columns'!AK1075-'Added Columns'!AK$1)/'Added Columns'!AK$3</f>
        <v>0.18862559241706162</v>
      </c>
      <c r="AL1075">
        <f>('Added Columns'!AL1075-'Added Columns'!AL$1)/'Added Columns'!AL$3</f>
        <v>0.88761292913069667</v>
      </c>
      <c r="AM1075">
        <f>('Added Columns'!AM1075-'Added Columns'!AM$1)/'Added Columns'!AM$3</f>
        <v>0.33333333333333331</v>
      </c>
      <c r="AN1075">
        <v>1</v>
      </c>
      <c r="AO1075">
        <f>('Added Columns'!AO1075-'Added Columns'!AO$1)/'Added Columns'!AO$3</f>
        <v>0.42857142857142855</v>
      </c>
      <c r="AP1075">
        <f>('Added Columns'!AP1075-'Added Columns'!AP$1)/'Added Columns'!AP$3</f>
        <v>0</v>
      </c>
      <c r="AQ1075">
        <f>('Added Columns'!AQ1075-'Added Columns'!AQ$1)/'Added Columns'!AQ$3</f>
        <v>0.66666666666666663</v>
      </c>
      <c r="AR1075">
        <f>('Added Columns'!AR1075-'Added Columns'!AR$1)/'Added Columns'!AR$3</f>
        <v>0.33333333333333331</v>
      </c>
      <c r="AS1075">
        <f>('Added Columns'!AS1075-'Added Columns'!AS$1)/'Added Columns'!AS$3</f>
        <v>0.27500000000000002</v>
      </c>
      <c r="AT1075">
        <f>('Added Columns'!AT1075-'Added Columns'!AT$1)/'Added Columns'!AT$3</f>
        <v>0.66666666666666663</v>
      </c>
      <c r="AU1075">
        <f>('Added Columns'!AU1075-'Added Columns'!AU$1)/'Added Columns'!AU$3</f>
        <v>0.33333333333333331</v>
      </c>
      <c r="AV1075">
        <f>('Added Columns'!AV1075-'Added Columns'!AV$1)/'Added Columns'!AV$3</f>
        <v>0.125</v>
      </c>
      <c r="AW1075">
        <f>('Added Columns'!AW1075-'Added Columns'!AW$1)/'Added Columns'!AW$3</f>
        <v>0.22222222222222221</v>
      </c>
      <c r="AX1075">
        <f>('Added Columns'!AX1075-'Added Columns'!AX$1)/'Added Columns'!AX$3</f>
        <v>6.6666666666666666E-2</v>
      </c>
      <c r="AY1075">
        <f>('Added Columns'!AY1075-'Added Columns'!AY$1)/'Added Columns'!AY$3</f>
        <v>0.11764705882352941</v>
      </c>
      <c r="AZ1075">
        <v>1</v>
      </c>
      <c r="BA1075">
        <v>0</v>
      </c>
    </row>
    <row r="1076" spans="1:53" x14ac:dyDescent="0.25">
      <c r="A1076">
        <v>1069</v>
      </c>
      <c r="B1076">
        <v>1</v>
      </c>
      <c r="C1076">
        <v>0</v>
      </c>
      <c r="D1076">
        <f>('Added Columns'!D1076-'Added Columns'!D$1)/'Added Columns'!D$3</f>
        <v>0.23809523809523808</v>
      </c>
      <c r="E1076">
        <v>0</v>
      </c>
      <c r="F1076">
        <v>1</v>
      </c>
      <c r="G1076">
        <v>0</v>
      </c>
      <c r="H1076">
        <f>('Added Columns'!H1076-'Added Columns'!H$1)/'Added Columns'!H$3</f>
        <v>0.13385826771653545</v>
      </c>
      <c r="I1076">
        <v>0</v>
      </c>
      <c r="J1076">
        <v>1</v>
      </c>
      <c r="K1076">
        <v>0</v>
      </c>
      <c r="L1076">
        <f>('Added Columns'!L1076-'Added Columns'!L$1)/'Added Columns'!L$3</f>
        <v>3.5714285714285712E-2</v>
      </c>
      <c r="M1076">
        <f>('Added Columns'!M1076-'Added Columns'!M$1)/'Added Columns'!M$3</f>
        <v>0.25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f>('Added Columns'!T1076-'Added Columns'!T$1)/'Added Columns'!T$3</f>
        <v>0.66666666666666663</v>
      </c>
      <c r="U1076">
        <f>('Added Columns'!U1076-'Added Columns'!U$1)/'Added Columns'!U$3</f>
        <v>0.11428571428571428</v>
      </c>
      <c r="V1076">
        <f>('Added Columns'!V1076-'Added Columns'!V$1)/'Added Columns'!V$3</f>
        <v>0.33333333333333331</v>
      </c>
      <c r="W1076">
        <f>('Added Columns'!W1076-'Added Columns'!W$1)/'Added Columns'!W$3</f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f>('Added Columns'!AG1076-'Added Columns'!AG$1)/'Added Columns'!AG$3</f>
        <v>0</v>
      </c>
      <c r="AH1076">
        <v>0</v>
      </c>
      <c r="AI1076">
        <v>0</v>
      </c>
      <c r="AJ1076">
        <v>1</v>
      </c>
      <c r="AK1076">
        <f>('Added Columns'!AK1076-'Added Columns'!AK$1)/'Added Columns'!AK$3</f>
        <v>8.1727224855186936E-2</v>
      </c>
      <c r="AL1076">
        <f>('Added Columns'!AL1076-'Added Columns'!AL$1)/'Added Columns'!AL$3</f>
        <v>0.13093756273840595</v>
      </c>
      <c r="AM1076">
        <f>('Added Columns'!AM1076-'Added Columns'!AM$1)/'Added Columns'!AM$3</f>
        <v>0.77777777777777779</v>
      </c>
      <c r="AN1076">
        <v>0</v>
      </c>
      <c r="AO1076">
        <f>('Added Columns'!AO1076-'Added Columns'!AO$1)/'Added Columns'!AO$3</f>
        <v>0</v>
      </c>
      <c r="AP1076">
        <f>('Added Columns'!AP1076-'Added Columns'!AP$1)/'Added Columns'!AP$3</f>
        <v>0</v>
      </c>
      <c r="AQ1076">
        <f>('Added Columns'!AQ1076-'Added Columns'!AQ$1)/'Added Columns'!AQ$3</f>
        <v>0.66666666666666663</v>
      </c>
      <c r="AR1076">
        <f>('Added Columns'!AR1076-'Added Columns'!AR$1)/'Added Columns'!AR$3</f>
        <v>0</v>
      </c>
      <c r="AS1076">
        <f>('Added Columns'!AS1076-'Added Columns'!AS$1)/'Added Columns'!AS$3</f>
        <v>0.2</v>
      </c>
      <c r="AT1076">
        <f>('Added Columns'!AT1076-'Added Columns'!AT$1)/'Added Columns'!AT$3</f>
        <v>0.33333333333333331</v>
      </c>
      <c r="AU1076">
        <f>('Added Columns'!AU1076-'Added Columns'!AU$1)/'Added Columns'!AU$3</f>
        <v>0.33333333333333331</v>
      </c>
      <c r="AV1076">
        <f>('Added Columns'!AV1076-'Added Columns'!AV$1)/'Added Columns'!AV$3</f>
        <v>0</v>
      </c>
      <c r="AW1076">
        <f>('Added Columns'!AW1076-'Added Columns'!AW$1)/'Added Columns'!AW$3</f>
        <v>0</v>
      </c>
      <c r="AX1076">
        <f>('Added Columns'!AX1076-'Added Columns'!AX$1)/'Added Columns'!AX$3</f>
        <v>0</v>
      </c>
      <c r="AY1076">
        <f>('Added Columns'!AY1076-'Added Columns'!AY$1)/'Added Columns'!AY$3</f>
        <v>0</v>
      </c>
      <c r="AZ1076">
        <v>1</v>
      </c>
      <c r="BA1076">
        <v>1</v>
      </c>
    </row>
    <row r="1077" spans="1:53" x14ac:dyDescent="0.25">
      <c r="A1077">
        <v>1070</v>
      </c>
      <c r="B1077">
        <v>1</v>
      </c>
      <c r="C1077">
        <v>0</v>
      </c>
      <c r="D1077">
        <f>('Added Columns'!D1077-'Added Columns'!D$1)/'Added Columns'!D$3</f>
        <v>0.23809523809523808</v>
      </c>
      <c r="E1077">
        <v>1</v>
      </c>
      <c r="F1077">
        <v>0</v>
      </c>
      <c r="G1077">
        <v>0</v>
      </c>
      <c r="H1077">
        <f>('Added Columns'!H1077-'Added Columns'!H$1)/'Added Columns'!H$3</f>
        <v>0.94559770937723697</v>
      </c>
      <c r="I1077">
        <v>0</v>
      </c>
      <c r="J1077">
        <v>1</v>
      </c>
      <c r="K1077">
        <v>0</v>
      </c>
      <c r="L1077">
        <f>('Added Columns'!L1077-'Added Columns'!L$1)/'Added Columns'!L$3</f>
        <v>0</v>
      </c>
      <c r="M1077">
        <f>('Added Columns'!M1077-'Added Columns'!M$1)/'Added Columns'!M$3</f>
        <v>0.5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f>('Added Columns'!T1077-'Added Columns'!T$1)/'Added Columns'!T$3</f>
        <v>0</v>
      </c>
      <c r="U1077">
        <f>('Added Columns'!U1077-'Added Columns'!U$1)/'Added Columns'!U$3</f>
        <v>0.6</v>
      </c>
      <c r="V1077">
        <f>('Added Columns'!V1077-'Added Columns'!V$1)/'Added Columns'!V$3</f>
        <v>0.33333333333333331</v>
      </c>
      <c r="W1077">
        <f>('Added Columns'!W1077-'Added Columns'!W$1)/'Added Columns'!W$3</f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f>('Added Columns'!AG1077-'Added Columns'!AG$1)/'Added Columns'!AG$3</f>
        <v>0.66666666666666663</v>
      </c>
      <c r="AH1077">
        <v>1</v>
      </c>
      <c r="AI1077">
        <v>0</v>
      </c>
      <c r="AJ1077">
        <v>0</v>
      </c>
      <c r="AK1077">
        <f>('Added Columns'!AK1077-'Added Columns'!AK$1)/'Added Columns'!AK$3</f>
        <v>2.917324907846235E-2</v>
      </c>
      <c r="AL1077">
        <f>('Added Columns'!AL1077-'Added Columns'!AL$1)/'Added Columns'!AL$3</f>
        <v>0.41903232282674163</v>
      </c>
      <c r="AM1077">
        <f>('Added Columns'!AM1077-'Added Columns'!AM$1)/'Added Columns'!AM$3</f>
        <v>0.1111111111111111</v>
      </c>
      <c r="AN1077">
        <v>0</v>
      </c>
      <c r="AO1077">
        <f>('Added Columns'!AO1077-'Added Columns'!AO$1)/'Added Columns'!AO$3</f>
        <v>0.21428571428571427</v>
      </c>
      <c r="AP1077">
        <f>('Added Columns'!AP1077-'Added Columns'!AP$1)/'Added Columns'!AP$3</f>
        <v>0</v>
      </c>
      <c r="AQ1077">
        <f>('Added Columns'!AQ1077-'Added Columns'!AQ$1)/'Added Columns'!AQ$3</f>
        <v>1</v>
      </c>
      <c r="AR1077">
        <f>('Added Columns'!AR1077-'Added Columns'!AR$1)/'Added Columns'!AR$3</f>
        <v>0.33333333333333331</v>
      </c>
      <c r="AS1077">
        <f>('Added Columns'!AS1077-'Added Columns'!AS$1)/'Added Columns'!AS$3</f>
        <v>2.5000000000000001E-2</v>
      </c>
      <c r="AT1077">
        <f>('Added Columns'!AT1077-'Added Columns'!AT$1)/'Added Columns'!AT$3</f>
        <v>0.33333333333333331</v>
      </c>
      <c r="AU1077">
        <f>('Added Columns'!AU1077-'Added Columns'!AU$1)/'Added Columns'!AU$3</f>
        <v>0</v>
      </c>
      <c r="AV1077">
        <f>('Added Columns'!AV1077-'Added Columns'!AV$1)/'Added Columns'!AV$3</f>
        <v>2.5000000000000001E-2</v>
      </c>
      <c r="AW1077">
        <f>('Added Columns'!AW1077-'Added Columns'!AW$1)/'Added Columns'!AW$3</f>
        <v>0</v>
      </c>
      <c r="AX1077">
        <f>('Added Columns'!AX1077-'Added Columns'!AX$1)/'Added Columns'!AX$3</f>
        <v>0</v>
      </c>
      <c r="AY1077">
        <f>('Added Columns'!AY1077-'Added Columns'!AY$1)/'Added Columns'!AY$3</f>
        <v>0</v>
      </c>
      <c r="AZ1077">
        <v>1</v>
      </c>
      <c r="BA1077">
        <v>0</v>
      </c>
    </row>
    <row r="1078" spans="1:53" x14ac:dyDescent="0.25">
      <c r="A1078">
        <v>1071</v>
      </c>
      <c r="B1078">
        <v>1</v>
      </c>
      <c r="C1078">
        <v>0</v>
      </c>
      <c r="D1078">
        <f>('Added Columns'!D1078-'Added Columns'!D$1)/'Added Columns'!D$3</f>
        <v>0.23809523809523808</v>
      </c>
      <c r="E1078">
        <v>0</v>
      </c>
      <c r="F1078">
        <v>1</v>
      </c>
      <c r="G1078">
        <v>0</v>
      </c>
      <c r="H1078">
        <f>('Added Columns'!H1078-'Added Columns'!H$1)/'Added Columns'!H$3</f>
        <v>0.26127415891195421</v>
      </c>
      <c r="I1078">
        <v>1</v>
      </c>
      <c r="J1078">
        <v>0</v>
      </c>
      <c r="K1078">
        <v>0</v>
      </c>
      <c r="L1078">
        <f>('Added Columns'!L1078-'Added Columns'!L$1)/'Added Columns'!L$3</f>
        <v>0.21428571428571427</v>
      </c>
      <c r="M1078">
        <f>('Added Columns'!M1078-'Added Columns'!M$1)/'Added Columns'!M$3</f>
        <v>0.5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f>('Added Columns'!T1078-'Added Columns'!T$1)/'Added Columns'!T$3</f>
        <v>0.66666666666666663</v>
      </c>
      <c r="U1078">
        <f>('Added Columns'!U1078-'Added Columns'!U$1)/'Added Columns'!U$3</f>
        <v>0.35714285714285715</v>
      </c>
      <c r="V1078">
        <f>('Added Columns'!V1078-'Added Columns'!V$1)/'Added Columns'!V$3</f>
        <v>0.66666666666666663</v>
      </c>
      <c r="W1078">
        <f>('Added Columns'!W1078-'Added Columns'!W$1)/'Added Columns'!W$3</f>
        <v>0.25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f>('Added Columns'!AG1078-'Added Columns'!AG$1)/'Added Columns'!AG$3</f>
        <v>0</v>
      </c>
      <c r="AH1078">
        <v>0</v>
      </c>
      <c r="AI1078">
        <v>0</v>
      </c>
      <c r="AJ1078">
        <v>1</v>
      </c>
      <c r="AK1078">
        <f>('Added Columns'!AK1078-'Added Columns'!AK$1)/'Added Columns'!AK$3</f>
        <v>0.20479199578725646</v>
      </c>
      <c r="AL1078">
        <f>('Added Columns'!AL1078-'Added Columns'!AL$1)/'Added Columns'!AL$3</f>
        <v>0.39080505922505521</v>
      </c>
      <c r="AM1078">
        <f>('Added Columns'!AM1078-'Added Columns'!AM$1)/'Added Columns'!AM$3</f>
        <v>0</v>
      </c>
      <c r="AN1078">
        <v>0</v>
      </c>
      <c r="AO1078">
        <f>('Added Columns'!AO1078-'Added Columns'!AO$1)/'Added Columns'!AO$3</f>
        <v>0.21428571428571427</v>
      </c>
      <c r="AP1078">
        <f>('Added Columns'!AP1078-'Added Columns'!AP$1)/'Added Columns'!AP$3</f>
        <v>0</v>
      </c>
      <c r="AQ1078">
        <f>('Added Columns'!AQ1078-'Added Columns'!AQ$1)/'Added Columns'!AQ$3</f>
        <v>1</v>
      </c>
      <c r="AR1078">
        <f>('Added Columns'!AR1078-'Added Columns'!AR$1)/'Added Columns'!AR$3</f>
        <v>0</v>
      </c>
      <c r="AS1078">
        <f>('Added Columns'!AS1078-'Added Columns'!AS$1)/'Added Columns'!AS$3</f>
        <v>0.125</v>
      </c>
      <c r="AT1078">
        <f>('Added Columns'!AT1078-'Added Columns'!AT$1)/'Added Columns'!AT$3</f>
        <v>0.83333333333333337</v>
      </c>
      <c r="AU1078">
        <f>('Added Columns'!AU1078-'Added Columns'!AU$1)/'Added Columns'!AU$3</f>
        <v>0.66666666666666663</v>
      </c>
      <c r="AV1078">
        <f>('Added Columns'!AV1078-'Added Columns'!AV$1)/'Added Columns'!AV$3</f>
        <v>0.1</v>
      </c>
      <c r="AW1078">
        <f>('Added Columns'!AW1078-'Added Columns'!AW$1)/'Added Columns'!AW$3</f>
        <v>0.1111111111111111</v>
      </c>
      <c r="AX1078">
        <f>('Added Columns'!AX1078-'Added Columns'!AX$1)/'Added Columns'!AX$3</f>
        <v>6.6666666666666666E-2</v>
      </c>
      <c r="AY1078">
        <f>('Added Columns'!AY1078-'Added Columns'!AY$1)/'Added Columns'!AY$3</f>
        <v>0.17647058823529413</v>
      </c>
      <c r="AZ1078">
        <v>1</v>
      </c>
      <c r="BA1078">
        <v>0</v>
      </c>
    </row>
    <row r="1079" spans="1:53" x14ac:dyDescent="0.25">
      <c r="A1079">
        <v>1072</v>
      </c>
      <c r="B1079">
        <v>0</v>
      </c>
      <c r="C1079">
        <v>1</v>
      </c>
      <c r="D1079">
        <f>('Added Columns'!D1079-'Added Columns'!D$1)/'Added Columns'!D$3</f>
        <v>0.73809523809523814</v>
      </c>
      <c r="E1079">
        <v>1</v>
      </c>
      <c r="F1079">
        <v>0</v>
      </c>
      <c r="G1079">
        <v>0</v>
      </c>
      <c r="H1079">
        <f>('Added Columns'!H1079-'Added Columns'!H$1)/'Added Columns'!H$3</f>
        <v>0.12097351467430208</v>
      </c>
      <c r="I1079">
        <v>0</v>
      </c>
      <c r="J1079">
        <v>1</v>
      </c>
      <c r="K1079">
        <v>0</v>
      </c>
      <c r="L1079">
        <f>('Added Columns'!L1079-'Added Columns'!L$1)/'Added Columns'!L$3</f>
        <v>7.1428571428571425E-2</v>
      </c>
      <c r="M1079">
        <f>('Added Columns'!M1079-'Added Columns'!M$1)/'Added Columns'!M$3</f>
        <v>0.25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f>('Added Columns'!T1079-'Added Columns'!T$1)/'Added Columns'!T$3</f>
        <v>0.66666666666666663</v>
      </c>
      <c r="U1079">
        <f>('Added Columns'!U1079-'Added Columns'!U$1)/'Added Columns'!U$3</f>
        <v>0.18571428571428572</v>
      </c>
      <c r="V1079">
        <f>('Added Columns'!V1079-'Added Columns'!V$1)/'Added Columns'!V$3</f>
        <v>0.33333333333333331</v>
      </c>
      <c r="W1079">
        <f>('Added Columns'!W1079-'Added Columns'!W$1)/'Added Columns'!W$3</f>
        <v>0.25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f>('Added Columns'!AG1079-'Added Columns'!AG$1)/'Added Columns'!AG$3</f>
        <v>0</v>
      </c>
      <c r="AH1079">
        <v>0</v>
      </c>
      <c r="AI1079">
        <v>1</v>
      </c>
      <c r="AJ1079">
        <v>0</v>
      </c>
      <c r="AK1079">
        <f>('Added Columns'!AK1079-'Added Columns'!AK$1)/'Added Columns'!AK$3</f>
        <v>0.1990521327014218</v>
      </c>
      <c r="AL1079">
        <f>('Added Columns'!AL1079-'Added Columns'!AL$1)/'Added Columns'!AL$3</f>
        <v>0.84224051395302146</v>
      </c>
      <c r="AM1079">
        <f>('Added Columns'!AM1079-'Added Columns'!AM$1)/'Added Columns'!AM$3</f>
        <v>0.44444444444444442</v>
      </c>
      <c r="AN1079">
        <v>0</v>
      </c>
      <c r="AO1079">
        <f>('Added Columns'!AO1079-'Added Columns'!AO$1)/'Added Columns'!AO$3</f>
        <v>1</v>
      </c>
      <c r="AP1079">
        <f>('Added Columns'!AP1079-'Added Columns'!AP$1)/'Added Columns'!AP$3</f>
        <v>1</v>
      </c>
      <c r="AQ1079">
        <f>('Added Columns'!AQ1079-'Added Columns'!AQ$1)/'Added Columns'!AQ$3</f>
        <v>0</v>
      </c>
      <c r="AR1079">
        <f>('Added Columns'!AR1079-'Added Columns'!AR$1)/'Added Columns'!AR$3</f>
        <v>0.33333333333333331</v>
      </c>
      <c r="AS1079">
        <f>('Added Columns'!AS1079-'Added Columns'!AS$1)/'Added Columns'!AS$3</f>
        <v>0.25</v>
      </c>
      <c r="AT1079">
        <f>('Added Columns'!AT1079-'Added Columns'!AT$1)/'Added Columns'!AT$3</f>
        <v>0.5</v>
      </c>
      <c r="AU1079">
        <f>('Added Columns'!AU1079-'Added Columns'!AU$1)/'Added Columns'!AU$3</f>
        <v>0.66666666666666663</v>
      </c>
      <c r="AV1079">
        <f>('Added Columns'!AV1079-'Added Columns'!AV$1)/'Added Columns'!AV$3</f>
        <v>7.4999999999999997E-2</v>
      </c>
      <c r="AW1079">
        <f>('Added Columns'!AW1079-'Added Columns'!AW$1)/'Added Columns'!AW$3</f>
        <v>0.1111111111111111</v>
      </c>
      <c r="AX1079">
        <f>('Added Columns'!AX1079-'Added Columns'!AX$1)/'Added Columns'!AX$3</f>
        <v>6.6666666666666666E-2</v>
      </c>
      <c r="AY1079">
        <f>('Added Columns'!AY1079-'Added Columns'!AY$1)/'Added Columns'!AY$3</f>
        <v>0.11764705882352941</v>
      </c>
      <c r="AZ1079">
        <v>1</v>
      </c>
      <c r="BA1079">
        <v>0</v>
      </c>
    </row>
    <row r="1080" spans="1:53" x14ac:dyDescent="0.25">
      <c r="A1080">
        <v>1073</v>
      </c>
      <c r="B1080">
        <v>0</v>
      </c>
      <c r="C1080">
        <v>1</v>
      </c>
      <c r="D1080">
        <f>('Added Columns'!D1080-'Added Columns'!D$1)/'Added Columns'!D$3</f>
        <v>0.26190476190476192</v>
      </c>
      <c r="E1080">
        <v>0</v>
      </c>
      <c r="F1080">
        <v>1</v>
      </c>
      <c r="G1080">
        <v>0</v>
      </c>
      <c r="H1080">
        <f>('Added Columns'!H1080-'Added Columns'!H$1)/'Added Columns'!H$3</f>
        <v>0.22047244094488189</v>
      </c>
      <c r="I1080">
        <v>0</v>
      </c>
      <c r="J1080">
        <v>1</v>
      </c>
      <c r="K1080">
        <v>0</v>
      </c>
      <c r="L1080">
        <f>('Added Columns'!L1080-'Added Columns'!L$1)/'Added Columns'!L$3</f>
        <v>3.5714285714285712E-2</v>
      </c>
      <c r="M1080">
        <f>('Added Columns'!M1080-'Added Columns'!M$1)/'Added Columns'!M$3</f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f>('Added Columns'!T1080-'Added Columns'!T$1)/'Added Columns'!T$3</f>
        <v>1</v>
      </c>
      <c r="U1080">
        <f>('Added Columns'!U1080-'Added Columns'!U$1)/'Added Columns'!U$3</f>
        <v>0.95714285714285718</v>
      </c>
      <c r="V1080">
        <f>('Added Columns'!V1080-'Added Columns'!V$1)/'Added Columns'!V$3</f>
        <v>0.66666666666666663</v>
      </c>
      <c r="W1080">
        <f>('Added Columns'!W1080-'Added Columns'!W$1)/'Added Columns'!W$3</f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f>('Added Columns'!AG1080-'Added Columns'!AG$1)/'Added Columns'!AG$3</f>
        <v>0.33333333333333331</v>
      </c>
      <c r="AH1080">
        <v>0</v>
      </c>
      <c r="AI1080">
        <v>1</v>
      </c>
      <c r="AJ1080">
        <v>0</v>
      </c>
      <c r="AK1080">
        <f>('Added Columns'!AK1080-'Added Columns'!AK$1)/'Added Columns'!AK$3</f>
        <v>0.11432332806740389</v>
      </c>
      <c r="AL1080">
        <f>('Added Columns'!AL1080-'Added Columns'!AL$1)/'Added Columns'!AL$3</f>
        <v>0.10335274041357158</v>
      </c>
      <c r="AM1080">
        <f>('Added Columns'!AM1080-'Added Columns'!AM$1)/'Added Columns'!AM$3</f>
        <v>0</v>
      </c>
      <c r="AN1080">
        <v>0</v>
      </c>
      <c r="AO1080">
        <f>('Added Columns'!AO1080-'Added Columns'!AO$1)/'Added Columns'!AO$3</f>
        <v>0.14285714285714285</v>
      </c>
      <c r="AP1080">
        <f>('Added Columns'!AP1080-'Added Columns'!AP$1)/'Added Columns'!AP$3</f>
        <v>0</v>
      </c>
      <c r="AQ1080">
        <f>('Added Columns'!AQ1080-'Added Columns'!AQ$1)/'Added Columns'!AQ$3</f>
        <v>0.66666666666666663</v>
      </c>
      <c r="AR1080">
        <f>('Added Columns'!AR1080-'Added Columns'!AR$1)/'Added Columns'!AR$3</f>
        <v>1</v>
      </c>
      <c r="AS1080">
        <f>('Added Columns'!AS1080-'Added Columns'!AS$1)/'Added Columns'!AS$3</f>
        <v>0.1</v>
      </c>
      <c r="AT1080">
        <f>('Added Columns'!AT1080-'Added Columns'!AT$1)/'Added Columns'!AT$3</f>
        <v>0.5</v>
      </c>
      <c r="AU1080">
        <f>('Added Columns'!AU1080-'Added Columns'!AU$1)/'Added Columns'!AU$3</f>
        <v>0.66666666666666663</v>
      </c>
      <c r="AV1080">
        <f>('Added Columns'!AV1080-'Added Columns'!AV$1)/'Added Columns'!AV$3</f>
        <v>7.4999999999999997E-2</v>
      </c>
      <c r="AW1080">
        <f>('Added Columns'!AW1080-'Added Columns'!AW$1)/'Added Columns'!AW$3</f>
        <v>0.1111111111111111</v>
      </c>
      <c r="AX1080">
        <f>('Added Columns'!AX1080-'Added Columns'!AX$1)/'Added Columns'!AX$3</f>
        <v>0</v>
      </c>
      <c r="AY1080">
        <f>('Added Columns'!AY1080-'Added Columns'!AY$1)/'Added Columns'!AY$3</f>
        <v>0.11764705882352941</v>
      </c>
      <c r="AZ1080">
        <v>1</v>
      </c>
      <c r="BA1080">
        <v>0</v>
      </c>
    </row>
    <row r="1081" spans="1:53" x14ac:dyDescent="0.25">
      <c r="A1081">
        <v>1074</v>
      </c>
      <c r="B1081">
        <v>1</v>
      </c>
      <c r="C1081">
        <v>0</v>
      </c>
      <c r="D1081">
        <f>('Added Columns'!D1081-'Added Columns'!D$1)/'Added Columns'!D$3</f>
        <v>0.23809523809523808</v>
      </c>
      <c r="E1081">
        <v>1</v>
      </c>
      <c r="F1081">
        <v>0</v>
      </c>
      <c r="G1081">
        <v>0</v>
      </c>
      <c r="H1081">
        <f>('Added Columns'!H1081-'Added Columns'!H$1)/'Added Columns'!H$3</f>
        <v>0.70221904080171793</v>
      </c>
      <c r="I1081">
        <v>0</v>
      </c>
      <c r="J1081">
        <v>1</v>
      </c>
      <c r="K1081">
        <v>0</v>
      </c>
      <c r="L1081">
        <f>('Added Columns'!L1081-'Added Columns'!L$1)/'Added Columns'!L$3</f>
        <v>1</v>
      </c>
      <c r="M1081">
        <f>('Added Columns'!M1081-'Added Columns'!M$1)/'Added Columns'!M$3</f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f>('Added Columns'!T1081-'Added Columns'!T$1)/'Added Columns'!T$3</f>
        <v>0.66666666666666663</v>
      </c>
      <c r="U1081">
        <f>('Added Columns'!U1081-'Added Columns'!U$1)/'Added Columns'!U$3</f>
        <v>0.94285714285714284</v>
      </c>
      <c r="V1081">
        <f>('Added Columns'!V1081-'Added Columns'!V$1)/'Added Columns'!V$3</f>
        <v>0</v>
      </c>
      <c r="W1081">
        <f>('Added Columns'!W1081-'Added Columns'!W$1)/'Added Columns'!W$3</f>
        <v>0.25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f>('Added Columns'!AG1081-'Added Columns'!AG$1)/'Added Columns'!AG$3</f>
        <v>0.33333333333333331</v>
      </c>
      <c r="AH1081">
        <v>0</v>
      </c>
      <c r="AI1081">
        <v>1</v>
      </c>
      <c r="AJ1081">
        <v>0</v>
      </c>
      <c r="AK1081">
        <f>('Added Columns'!AK1081-'Added Columns'!AK$1)/'Added Columns'!AK$3</f>
        <v>0.29173249078462349</v>
      </c>
      <c r="AL1081">
        <f>('Added Columns'!AL1081-'Added Columns'!AL$1)/'Added Columns'!AL$3</f>
        <v>4.3324633607709294E-2</v>
      </c>
      <c r="AM1081">
        <f>('Added Columns'!AM1081-'Added Columns'!AM$1)/'Added Columns'!AM$3</f>
        <v>0.1111111111111111</v>
      </c>
      <c r="AN1081">
        <v>0</v>
      </c>
      <c r="AO1081">
        <f>('Added Columns'!AO1081-'Added Columns'!AO$1)/'Added Columns'!AO$3</f>
        <v>0.21428571428571427</v>
      </c>
      <c r="AP1081">
        <f>('Added Columns'!AP1081-'Added Columns'!AP$1)/'Added Columns'!AP$3</f>
        <v>0</v>
      </c>
      <c r="AQ1081">
        <f>('Added Columns'!AQ1081-'Added Columns'!AQ$1)/'Added Columns'!AQ$3</f>
        <v>0.33333333333333331</v>
      </c>
      <c r="AR1081">
        <f>('Added Columns'!AR1081-'Added Columns'!AR$1)/'Added Columns'!AR$3</f>
        <v>0.66666666666666663</v>
      </c>
      <c r="AS1081">
        <f>('Added Columns'!AS1081-'Added Columns'!AS$1)/'Added Columns'!AS$3</f>
        <v>0.2</v>
      </c>
      <c r="AT1081">
        <f>('Added Columns'!AT1081-'Added Columns'!AT$1)/'Added Columns'!AT$3</f>
        <v>0.33333333333333331</v>
      </c>
      <c r="AU1081">
        <f>('Added Columns'!AU1081-'Added Columns'!AU$1)/'Added Columns'!AU$3</f>
        <v>0.33333333333333331</v>
      </c>
      <c r="AV1081">
        <f>('Added Columns'!AV1081-'Added Columns'!AV$1)/'Added Columns'!AV$3</f>
        <v>0.2</v>
      </c>
      <c r="AW1081">
        <f>('Added Columns'!AW1081-'Added Columns'!AW$1)/'Added Columns'!AW$3</f>
        <v>0.33333333333333331</v>
      </c>
      <c r="AX1081">
        <f>('Added Columns'!AX1081-'Added Columns'!AX$1)/'Added Columns'!AX$3</f>
        <v>6.6666666666666666E-2</v>
      </c>
      <c r="AY1081">
        <f>('Added Columns'!AY1081-'Added Columns'!AY$1)/'Added Columns'!AY$3</f>
        <v>0.41176470588235292</v>
      </c>
      <c r="AZ1081">
        <v>1</v>
      </c>
      <c r="BA1081">
        <v>0</v>
      </c>
    </row>
    <row r="1082" spans="1:53" x14ac:dyDescent="0.25">
      <c r="A1082">
        <v>1075</v>
      </c>
      <c r="B1082">
        <v>1</v>
      </c>
      <c r="C1082">
        <v>0</v>
      </c>
      <c r="D1082">
        <f>('Added Columns'!D1082-'Added Columns'!D$1)/'Added Columns'!D$3</f>
        <v>0.35714285714285715</v>
      </c>
      <c r="E1082">
        <v>1</v>
      </c>
      <c r="F1082">
        <v>0</v>
      </c>
      <c r="G1082">
        <v>0</v>
      </c>
      <c r="H1082">
        <f>('Added Columns'!H1082-'Added Columns'!H$1)/'Added Columns'!H$3</f>
        <v>0.29634931997136721</v>
      </c>
      <c r="I1082">
        <v>0</v>
      </c>
      <c r="J1082">
        <v>1</v>
      </c>
      <c r="K1082">
        <v>0</v>
      </c>
      <c r="L1082">
        <f>('Added Columns'!L1082-'Added Columns'!L$1)/'Added Columns'!L$3</f>
        <v>0.25</v>
      </c>
      <c r="M1082">
        <f>('Added Columns'!M1082-'Added Columns'!M$1)/'Added Columns'!M$3</f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f>('Added Columns'!T1082-'Added Columns'!T$1)/'Added Columns'!T$3</f>
        <v>1</v>
      </c>
      <c r="U1082">
        <f>('Added Columns'!U1082-'Added Columns'!U$1)/'Added Columns'!U$3</f>
        <v>0.55714285714285716</v>
      </c>
      <c r="V1082">
        <f>('Added Columns'!V1082-'Added Columns'!V$1)/'Added Columns'!V$3</f>
        <v>0.66666666666666663</v>
      </c>
      <c r="W1082">
        <f>('Added Columns'!W1082-'Added Columns'!W$1)/'Added Columns'!W$3</f>
        <v>0.25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f>('Added Columns'!AG1082-'Added Columns'!AG$1)/'Added Columns'!AG$3</f>
        <v>0.66666666666666663</v>
      </c>
      <c r="AH1082">
        <v>0</v>
      </c>
      <c r="AI1082">
        <v>0</v>
      </c>
      <c r="AJ1082">
        <v>1</v>
      </c>
      <c r="AK1082">
        <f>('Added Columns'!AK1082-'Added Columns'!AK$1)/'Added Columns'!AK$3</f>
        <v>0.28325434439178515</v>
      </c>
      <c r="AL1082">
        <f>('Added Columns'!AL1082-'Added Columns'!AL$1)/'Added Columns'!AL$3</f>
        <v>0.80124472997390084</v>
      </c>
      <c r="AM1082">
        <f>('Added Columns'!AM1082-'Added Columns'!AM$1)/'Added Columns'!AM$3</f>
        <v>0.22222222222222221</v>
      </c>
      <c r="AN1082">
        <v>1</v>
      </c>
      <c r="AO1082">
        <f>('Added Columns'!AO1082-'Added Columns'!AO$1)/'Added Columns'!AO$3</f>
        <v>0.42857142857142855</v>
      </c>
      <c r="AP1082">
        <f>('Added Columns'!AP1082-'Added Columns'!AP$1)/'Added Columns'!AP$3</f>
        <v>0</v>
      </c>
      <c r="AQ1082">
        <f>('Added Columns'!AQ1082-'Added Columns'!AQ$1)/'Added Columns'!AQ$3</f>
        <v>0</v>
      </c>
      <c r="AR1082">
        <f>('Added Columns'!AR1082-'Added Columns'!AR$1)/'Added Columns'!AR$3</f>
        <v>0</v>
      </c>
      <c r="AS1082">
        <f>('Added Columns'!AS1082-'Added Columns'!AS$1)/'Added Columns'!AS$3</f>
        <v>0.35</v>
      </c>
      <c r="AT1082">
        <f>('Added Columns'!AT1082-'Added Columns'!AT$1)/'Added Columns'!AT$3</f>
        <v>1</v>
      </c>
      <c r="AU1082">
        <f>('Added Columns'!AU1082-'Added Columns'!AU$1)/'Added Columns'!AU$3</f>
        <v>0.66666666666666663</v>
      </c>
      <c r="AV1082">
        <f>('Added Columns'!AV1082-'Added Columns'!AV$1)/'Added Columns'!AV$3</f>
        <v>0</v>
      </c>
      <c r="AW1082">
        <f>('Added Columns'!AW1082-'Added Columns'!AW$1)/'Added Columns'!AW$3</f>
        <v>0</v>
      </c>
      <c r="AX1082">
        <f>('Added Columns'!AX1082-'Added Columns'!AX$1)/'Added Columns'!AX$3</f>
        <v>0</v>
      </c>
      <c r="AY1082">
        <f>('Added Columns'!AY1082-'Added Columns'!AY$1)/'Added Columns'!AY$3</f>
        <v>0</v>
      </c>
      <c r="AZ1082">
        <v>1</v>
      </c>
      <c r="BA1082">
        <v>0</v>
      </c>
    </row>
    <row r="1083" spans="1:53" x14ac:dyDescent="0.25">
      <c r="A1083">
        <v>1076</v>
      </c>
      <c r="B1083">
        <v>1</v>
      </c>
      <c r="C1083">
        <v>0</v>
      </c>
      <c r="D1083">
        <f>('Added Columns'!D1083-'Added Columns'!D$1)/'Added Columns'!D$3</f>
        <v>0.33333333333333331</v>
      </c>
      <c r="E1083">
        <v>1</v>
      </c>
      <c r="F1083">
        <v>0</v>
      </c>
      <c r="G1083">
        <v>0</v>
      </c>
      <c r="H1083">
        <f>('Added Columns'!H1083-'Added Columns'!H$1)/'Added Columns'!H$3</f>
        <v>0.28131710808876165</v>
      </c>
      <c r="I1083">
        <v>0</v>
      </c>
      <c r="J1083">
        <v>1</v>
      </c>
      <c r="K1083">
        <v>0</v>
      </c>
      <c r="L1083">
        <f>('Added Columns'!L1083-'Added Columns'!L$1)/'Added Columns'!L$3</f>
        <v>0.32142857142857145</v>
      </c>
      <c r="M1083">
        <f>('Added Columns'!M1083-'Added Columns'!M$1)/'Added Columns'!M$3</f>
        <v>0.5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f>('Added Columns'!T1083-'Added Columns'!T$1)/'Added Columns'!T$3</f>
        <v>0.66666666666666663</v>
      </c>
      <c r="U1083">
        <f>('Added Columns'!U1083-'Added Columns'!U$1)/'Added Columns'!U$3</f>
        <v>0.48571428571428571</v>
      </c>
      <c r="V1083">
        <f>('Added Columns'!V1083-'Added Columns'!V$1)/'Added Columns'!V$3</f>
        <v>0.66666666666666663</v>
      </c>
      <c r="W1083">
        <f>('Added Columns'!W1083-'Added Columns'!W$1)/'Added Columns'!W$3</f>
        <v>0.5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f>('Added Columns'!AG1083-'Added Columns'!AG$1)/'Added Columns'!AG$3</f>
        <v>1</v>
      </c>
      <c r="AH1083">
        <v>0</v>
      </c>
      <c r="AI1083">
        <v>0</v>
      </c>
      <c r="AJ1083">
        <v>1</v>
      </c>
      <c r="AK1083">
        <f>('Added Columns'!AK1083-'Added Columns'!AK$1)/'Added Columns'!AK$3</f>
        <v>0.53896787783043709</v>
      </c>
      <c r="AL1083">
        <f>('Added Columns'!AL1083-'Added Columns'!AL$1)/'Added Columns'!AL$3</f>
        <v>0.76201565950612327</v>
      </c>
      <c r="AM1083">
        <f>('Added Columns'!AM1083-'Added Columns'!AM$1)/'Added Columns'!AM$3</f>
        <v>0.22222222222222221</v>
      </c>
      <c r="AN1083">
        <v>0</v>
      </c>
      <c r="AO1083">
        <f>('Added Columns'!AO1083-'Added Columns'!AO$1)/'Added Columns'!AO$3</f>
        <v>1</v>
      </c>
      <c r="AP1083">
        <f>('Added Columns'!AP1083-'Added Columns'!AP$1)/'Added Columns'!AP$3</f>
        <v>1</v>
      </c>
      <c r="AQ1083">
        <f>('Added Columns'!AQ1083-'Added Columns'!AQ$1)/'Added Columns'!AQ$3</f>
        <v>0.33333333333333331</v>
      </c>
      <c r="AR1083">
        <f>('Added Columns'!AR1083-'Added Columns'!AR$1)/'Added Columns'!AR$3</f>
        <v>0</v>
      </c>
      <c r="AS1083">
        <f>('Added Columns'!AS1083-'Added Columns'!AS$1)/'Added Columns'!AS$3</f>
        <v>0.25</v>
      </c>
      <c r="AT1083">
        <f>('Added Columns'!AT1083-'Added Columns'!AT$1)/'Added Columns'!AT$3</f>
        <v>0.83333333333333337</v>
      </c>
      <c r="AU1083">
        <f>('Added Columns'!AU1083-'Added Columns'!AU$1)/'Added Columns'!AU$3</f>
        <v>1</v>
      </c>
      <c r="AV1083">
        <f>('Added Columns'!AV1083-'Added Columns'!AV$1)/'Added Columns'!AV$3</f>
        <v>0.125</v>
      </c>
      <c r="AW1083">
        <f>('Added Columns'!AW1083-'Added Columns'!AW$1)/'Added Columns'!AW$3</f>
        <v>0.1111111111111111</v>
      </c>
      <c r="AX1083">
        <f>('Added Columns'!AX1083-'Added Columns'!AX$1)/'Added Columns'!AX$3</f>
        <v>0</v>
      </c>
      <c r="AY1083">
        <f>('Added Columns'!AY1083-'Added Columns'!AY$1)/'Added Columns'!AY$3</f>
        <v>0</v>
      </c>
      <c r="AZ1083">
        <v>1</v>
      </c>
      <c r="BA1083">
        <v>0</v>
      </c>
    </row>
    <row r="1084" spans="1:53" x14ac:dyDescent="0.25">
      <c r="A1084">
        <v>1077</v>
      </c>
      <c r="B1084">
        <v>0</v>
      </c>
      <c r="C1084">
        <v>1</v>
      </c>
      <c r="D1084">
        <f>('Added Columns'!D1084-'Added Columns'!D$1)/'Added Columns'!D$3</f>
        <v>0.8571428571428571</v>
      </c>
      <c r="E1084">
        <v>0</v>
      </c>
      <c r="F1084">
        <v>1</v>
      </c>
      <c r="G1084">
        <v>0</v>
      </c>
      <c r="H1084">
        <f>('Added Columns'!H1084-'Added Columns'!H$1)/'Added Columns'!H$3</f>
        <v>0.67859699355762348</v>
      </c>
      <c r="I1084">
        <v>0</v>
      </c>
      <c r="J1084">
        <v>1</v>
      </c>
      <c r="K1084">
        <v>0</v>
      </c>
      <c r="L1084">
        <f>('Added Columns'!L1084-'Added Columns'!L$1)/'Added Columns'!L$3</f>
        <v>0.35714285714285715</v>
      </c>
      <c r="M1084">
        <f>('Added Columns'!M1084-'Added Columns'!M$1)/'Added Columns'!M$3</f>
        <v>0.75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f>('Added Columns'!T1084-'Added Columns'!T$1)/'Added Columns'!T$3</f>
        <v>0.33333333333333331</v>
      </c>
      <c r="U1084">
        <f>('Added Columns'!U1084-'Added Columns'!U$1)/'Added Columns'!U$3</f>
        <v>0.81428571428571428</v>
      </c>
      <c r="V1084">
        <f>('Added Columns'!V1084-'Added Columns'!V$1)/'Added Columns'!V$3</f>
        <v>0.66666666666666663</v>
      </c>
      <c r="W1084">
        <f>('Added Columns'!W1084-'Added Columns'!W$1)/'Added Columns'!W$3</f>
        <v>0.75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f>('Added Columns'!AG1084-'Added Columns'!AG$1)/'Added Columns'!AG$3</f>
        <v>1</v>
      </c>
      <c r="AH1084">
        <v>1</v>
      </c>
      <c r="AI1084">
        <v>0</v>
      </c>
      <c r="AJ1084">
        <v>0</v>
      </c>
      <c r="AK1084">
        <f>('Added Columns'!AK1084-'Added Columns'!AK$1)/'Added Columns'!AK$3</f>
        <v>0.79110057925223798</v>
      </c>
      <c r="AL1084">
        <f>('Added Columns'!AL1084-'Added Columns'!AL$1)/'Added Columns'!AL$3</f>
        <v>0.89789198956032923</v>
      </c>
      <c r="AM1084">
        <f>('Added Columns'!AM1084-'Added Columns'!AM$1)/'Added Columns'!AM$3</f>
        <v>0.33333333333333331</v>
      </c>
      <c r="AN1084">
        <v>0</v>
      </c>
      <c r="AO1084">
        <f>('Added Columns'!AO1084-'Added Columns'!AO$1)/'Added Columns'!AO$3</f>
        <v>0.6428571428571429</v>
      </c>
      <c r="AP1084">
        <f>('Added Columns'!AP1084-'Added Columns'!AP$1)/'Added Columns'!AP$3</f>
        <v>1</v>
      </c>
      <c r="AQ1084">
        <f>('Added Columns'!AQ1084-'Added Columns'!AQ$1)/'Added Columns'!AQ$3</f>
        <v>0</v>
      </c>
      <c r="AR1084">
        <f>('Added Columns'!AR1084-'Added Columns'!AR$1)/'Added Columns'!AR$3</f>
        <v>0.33333333333333331</v>
      </c>
      <c r="AS1084">
        <f>('Added Columns'!AS1084-'Added Columns'!AS$1)/'Added Columns'!AS$3</f>
        <v>0.65</v>
      </c>
      <c r="AT1084">
        <f>('Added Columns'!AT1084-'Added Columns'!AT$1)/'Added Columns'!AT$3</f>
        <v>0.33333333333333331</v>
      </c>
      <c r="AU1084">
        <f>('Added Columns'!AU1084-'Added Columns'!AU$1)/'Added Columns'!AU$3</f>
        <v>0.66666666666666663</v>
      </c>
      <c r="AV1084">
        <f>('Added Columns'!AV1084-'Added Columns'!AV$1)/'Added Columns'!AV$3</f>
        <v>0.35</v>
      </c>
      <c r="AW1084">
        <f>('Added Columns'!AW1084-'Added Columns'!AW$1)/'Added Columns'!AW$3</f>
        <v>0.5</v>
      </c>
      <c r="AX1084">
        <f>('Added Columns'!AX1084-'Added Columns'!AX$1)/'Added Columns'!AX$3</f>
        <v>6.6666666666666666E-2</v>
      </c>
      <c r="AY1084">
        <f>('Added Columns'!AY1084-'Added Columns'!AY$1)/'Added Columns'!AY$3</f>
        <v>0.70588235294117652</v>
      </c>
      <c r="AZ1084">
        <v>1</v>
      </c>
      <c r="BA1084">
        <v>0</v>
      </c>
    </row>
    <row r="1085" spans="1:53" x14ac:dyDescent="0.25">
      <c r="A1085">
        <v>1078</v>
      </c>
      <c r="B1085">
        <v>1</v>
      </c>
      <c r="C1085">
        <v>0</v>
      </c>
      <c r="D1085">
        <f>('Added Columns'!D1085-'Added Columns'!D$1)/'Added Columns'!D$3</f>
        <v>0.26190476190476192</v>
      </c>
      <c r="E1085">
        <v>1</v>
      </c>
      <c r="F1085">
        <v>0</v>
      </c>
      <c r="G1085">
        <v>0</v>
      </c>
      <c r="H1085">
        <f>('Added Columns'!H1085-'Added Columns'!H$1)/'Added Columns'!H$3</f>
        <v>8.7329992841803872E-2</v>
      </c>
      <c r="I1085">
        <v>0</v>
      </c>
      <c r="J1085">
        <v>1</v>
      </c>
      <c r="K1085">
        <v>0</v>
      </c>
      <c r="L1085">
        <f>('Added Columns'!L1085-'Added Columns'!L$1)/'Added Columns'!L$3</f>
        <v>0</v>
      </c>
      <c r="M1085">
        <f>('Added Columns'!M1085-'Added Columns'!M$1)/'Added Columns'!M$3</f>
        <v>0.75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f>('Added Columns'!T1085-'Added Columns'!T$1)/'Added Columns'!T$3</f>
        <v>0</v>
      </c>
      <c r="U1085">
        <f>('Added Columns'!U1085-'Added Columns'!U$1)/'Added Columns'!U$3</f>
        <v>1</v>
      </c>
      <c r="V1085">
        <f>('Added Columns'!V1085-'Added Columns'!V$1)/'Added Columns'!V$3</f>
        <v>0.33333333333333331</v>
      </c>
      <c r="W1085">
        <f>('Added Columns'!W1085-'Added Columns'!W$1)/'Added Columns'!W$3</f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f>('Added Columns'!AG1085-'Added Columns'!AG$1)/'Added Columns'!AG$3</f>
        <v>0</v>
      </c>
      <c r="AH1085">
        <v>0</v>
      </c>
      <c r="AI1085">
        <v>0</v>
      </c>
      <c r="AJ1085">
        <v>1</v>
      </c>
      <c r="AK1085">
        <f>('Added Columns'!AK1085-'Added Columns'!AK$1)/'Added Columns'!AK$3</f>
        <v>7.1248025276461291E-2</v>
      </c>
      <c r="AL1085">
        <f>('Added Columns'!AL1085-'Added Columns'!AL$1)/'Added Columns'!AL$3</f>
        <v>0.2197952218430034</v>
      </c>
      <c r="AM1085">
        <f>('Added Columns'!AM1085-'Added Columns'!AM$1)/'Added Columns'!AM$3</f>
        <v>0.66666666666666663</v>
      </c>
      <c r="AN1085">
        <v>0</v>
      </c>
      <c r="AO1085">
        <f>('Added Columns'!AO1085-'Added Columns'!AO$1)/'Added Columns'!AO$3</f>
        <v>0.14285714285714285</v>
      </c>
      <c r="AP1085">
        <f>('Added Columns'!AP1085-'Added Columns'!AP$1)/'Added Columns'!AP$3</f>
        <v>0</v>
      </c>
      <c r="AQ1085">
        <f>('Added Columns'!AQ1085-'Added Columns'!AQ$1)/'Added Columns'!AQ$3</f>
        <v>0.66666666666666663</v>
      </c>
      <c r="AR1085">
        <f>('Added Columns'!AR1085-'Added Columns'!AR$1)/'Added Columns'!AR$3</f>
        <v>0</v>
      </c>
      <c r="AS1085">
        <f>('Added Columns'!AS1085-'Added Columns'!AS$1)/'Added Columns'!AS$3</f>
        <v>0.27500000000000002</v>
      </c>
      <c r="AT1085">
        <f>('Added Columns'!AT1085-'Added Columns'!AT$1)/'Added Columns'!AT$3</f>
        <v>0.33333333333333331</v>
      </c>
      <c r="AU1085">
        <f>('Added Columns'!AU1085-'Added Columns'!AU$1)/'Added Columns'!AU$3</f>
        <v>0</v>
      </c>
      <c r="AV1085">
        <f>('Added Columns'!AV1085-'Added Columns'!AV$1)/'Added Columns'!AV$3</f>
        <v>0.22500000000000001</v>
      </c>
      <c r="AW1085">
        <f>('Added Columns'!AW1085-'Added Columns'!AW$1)/'Added Columns'!AW$3</f>
        <v>0.3888888888888889</v>
      </c>
      <c r="AX1085">
        <f>('Added Columns'!AX1085-'Added Columns'!AX$1)/'Added Columns'!AX$3</f>
        <v>0</v>
      </c>
      <c r="AY1085">
        <f>('Added Columns'!AY1085-'Added Columns'!AY$1)/'Added Columns'!AY$3</f>
        <v>0.41176470588235292</v>
      </c>
      <c r="AZ1085">
        <v>1</v>
      </c>
      <c r="BA1085">
        <v>1</v>
      </c>
    </row>
    <row r="1086" spans="1:53" x14ac:dyDescent="0.25">
      <c r="A1086">
        <v>1079</v>
      </c>
      <c r="B1086">
        <v>1</v>
      </c>
      <c r="C1086">
        <v>0</v>
      </c>
      <c r="D1086">
        <f>('Added Columns'!D1086-'Added Columns'!D$1)/'Added Columns'!D$3</f>
        <v>0.61904761904761907</v>
      </c>
      <c r="E1086">
        <v>1</v>
      </c>
      <c r="F1086">
        <v>0</v>
      </c>
      <c r="G1086">
        <v>0</v>
      </c>
      <c r="H1086">
        <f>('Added Columns'!H1086-'Added Columns'!H$1)/'Added Columns'!H$3</f>
        <v>2.4337866857551897E-2</v>
      </c>
      <c r="I1086">
        <v>0</v>
      </c>
      <c r="J1086">
        <v>1</v>
      </c>
      <c r="K1086">
        <v>0</v>
      </c>
      <c r="L1086">
        <f>('Added Columns'!L1086-'Added Columns'!L$1)/'Added Columns'!L$3</f>
        <v>0.9642857142857143</v>
      </c>
      <c r="M1086">
        <f>('Added Columns'!M1086-'Added Columns'!M$1)/'Added Columns'!M$3</f>
        <v>0.5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f>('Added Columns'!T1086-'Added Columns'!T$1)/'Added Columns'!T$3</f>
        <v>1</v>
      </c>
      <c r="U1086">
        <f>('Added Columns'!U1086-'Added Columns'!U$1)/'Added Columns'!U$3</f>
        <v>2.8571428571428571E-2</v>
      </c>
      <c r="V1086">
        <f>('Added Columns'!V1086-'Added Columns'!V$1)/'Added Columns'!V$3</f>
        <v>0.66666666666666663</v>
      </c>
      <c r="W1086">
        <f>('Added Columns'!W1086-'Added Columns'!W$1)/'Added Columns'!W$3</f>
        <v>0.75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f>('Added Columns'!AG1086-'Added Columns'!AG$1)/'Added Columns'!AG$3</f>
        <v>0</v>
      </c>
      <c r="AH1086">
        <v>0</v>
      </c>
      <c r="AI1086">
        <v>1</v>
      </c>
      <c r="AJ1086">
        <v>0</v>
      </c>
      <c r="AK1086">
        <f>('Added Columns'!AK1086-'Added Columns'!AK$1)/'Added Columns'!AK$3</f>
        <v>0.80668773038441288</v>
      </c>
      <c r="AL1086">
        <f>('Added Columns'!AL1086-'Added Columns'!AL$1)/'Added Columns'!AL$3</f>
        <v>0.80224854446898208</v>
      </c>
      <c r="AM1086">
        <f>('Added Columns'!AM1086-'Added Columns'!AM$1)/'Added Columns'!AM$3</f>
        <v>0.33333333333333331</v>
      </c>
      <c r="AN1086">
        <v>0</v>
      </c>
      <c r="AO1086">
        <f>('Added Columns'!AO1086-'Added Columns'!AO$1)/'Added Columns'!AO$3</f>
        <v>0.14285714285714285</v>
      </c>
      <c r="AP1086">
        <f>('Added Columns'!AP1086-'Added Columns'!AP$1)/'Added Columns'!AP$3</f>
        <v>0</v>
      </c>
      <c r="AQ1086">
        <f>('Added Columns'!AQ1086-'Added Columns'!AQ$1)/'Added Columns'!AQ$3</f>
        <v>0.66666666666666663</v>
      </c>
      <c r="AR1086">
        <f>('Added Columns'!AR1086-'Added Columns'!AR$1)/'Added Columns'!AR$3</f>
        <v>0.33333333333333331</v>
      </c>
      <c r="AS1086">
        <f>('Added Columns'!AS1086-'Added Columns'!AS$1)/'Added Columns'!AS$3</f>
        <v>0.6</v>
      </c>
      <c r="AT1086">
        <f>('Added Columns'!AT1086-'Added Columns'!AT$1)/'Added Columns'!AT$3</f>
        <v>0.16666666666666666</v>
      </c>
      <c r="AU1086">
        <f>('Added Columns'!AU1086-'Added Columns'!AU$1)/'Added Columns'!AU$3</f>
        <v>1</v>
      </c>
      <c r="AV1086">
        <f>('Added Columns'!AV1086-'Added Columns'!AV$1)/'Added Columns'!AV$3</f>
        <v>0.5</v>
      </c>
      <c r="AW1086">
        <f>('Added Columns'!AW1086-'Added Columns'!AW$1)/'Added Columns'!AW$3</f>
        <v>0.33333333333333331</v>
      </c>
      <c r="AX1086">
        <f>('Added Columns'!AX1086-'Added Columns'!AX$1)/'Added Columns'!AX$3</f>
        <v>0.93333333333333335</v>
      </c>
      <c r="AY1086">
        <f>('Added Columns'!AY1086-'Added Columns'!AY$1)/'Added Columns'!AY$3</f>
        <v>1</v>
      </c>
      <c r="AZ1086">
        <v>1</v>
      </c>
      <c r="BA1086">
        <v>0</v>
      </c>
    </row>
    <row r="1087" spans="1:53" x14ac:dyDescent="0.25">
      <c r="A1087">
        <v>1080</v>
      </c>
      <c r="B1087">
        <v>0</v>
      </c>
      <c r="C1087">
        <v>1</v>
      </c>
      <c r="D1087">
        <f>('Added Columns'!D1087-'Added Columns'!D$1)/'Added Columns'!D$3</f>
        <v>0.5</v>
      </c>
      <c r="E1087">
        <v>1</v>
      </c>
      <c r="F1087">
        <v>0</v>
      </c>
      <c r="G1087">
        <v>0</v>
      </c>
      <c r="H1087">
        <f>('Added Columns'!H1087-'Added Columns'!H$1)/'Added Columns'!H$3</f>
        <v>0.70651395848246246</v>
      </c>
      <c r="I1087">
        <v>0</v>
      </c>
      <c r="J1087">
        <v>1</v>
      </c>
      <c r="K1087">
        <v>0</v>
      </c>
      <c r="L1087">
        <f>('Added Columns'!L1087-'Added Columns'!L$1)/'Added Columns'!L$3</f>
        <v>0.17857142857142858</v>
      </c>
      <c r="M1087">
        <f>('Added Columns'!M1087-'Added Columns'!M$1)/'Added Columns'!M$3</f>
        <v>0.5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f>('Added Columns'!T1087-'Added Columns'!T$1)/'Added Columns'!T$3</f>
        <v>0.33333333333333331</v>
      </c>
      <c r="U1087">
        <f>('Added Columns'!U1087-'Added Columns'!U$1)/'Added Columns'!U$3</f>
        <v>2.8571428571428571E-2</v>
      </c>
      <c r="V1087">
        <f>('Added Columns'!V1087-'Added Columns'!V$1)/'Added Columns'!V$3</f>
        <v>0.66666666666666663</v>
      </c>
      <c r="W1087">
        <f>('Added Columns'!W1087-'Added Columns'!W$1)/'Added Columns'!W$3</f>
        <v>0.5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f>('Added Columns'!AG1087-'Added Columns'!AG$1)/'Added Columns'!AG$3</f>
        <v>0.33333333333333331</v>
      </c>
      <c r="AH1087">
        <v>0</v>
      </c>
      <c r="AI1087">
        <v>0</v>
      </c>
      <c r="AJ1087">
        <v>1</v>
      </c>
      <c r="AK1087">
        <f>('Added Columns'!AK1087-'Added Columns'!AK$1)/'Added Columns'!AK$3</f>
        <v>0.38794102159031069</v>
      </c>
      <c r="AL1087">
        <f>('Added Columns'!AL1087-'Added Columns'!AL$1)/'Added Columns'!AL$3</f>
        <v>0.28331660309174866</v>
      </c>
      <c r="AM1087">
        <f>('Added Columns'!AM1087-'Added Columns'!AM$1)/'Added Columns'!AM$3</f>
        <v>0.44444444444444442</v>
      </c>
      <c r="AN1087">
        <v>0</v>
      </c>
      <c r="AO1087">
        <f>('Added Columns'!AO1087-'Added Columns'!AO$1)/'Added Columns'!AO$3</f>
        <v>0.5</v>
      </c>
      <c r="AP1087">
        <f>('Added Columns'!AP1087-'Added Columns'!AP$1)/'Added Columns'!AP$3</f>
        <v>0</v>
      </c>
      <c r="AQ1087">
        <f>('Added Columns'!AQ1087-'Added Columns'!AQ$1)/'Added Columns'!AQ$3</f>
        <v>1</v>
      </c>
      <c r="AR1087">
        <f>('Added Columns'!AR1087-'Added Columns'!AR$1)/'Added Columns'!AR$3</f>
        <v>0</v>
      </c>
      <c r="AS1087">
        <f>('Added Columns'!AS1087-'Added Columns'!AS$1)/'Added Columns'!AS$3</f>
        <v>0.22500000000000001</v>
      </c>
      <c r="AT1087">
        <f>('Added Columns'!AT1087-'Added Columns'!AT$1)/'Added Columns'!AT$3</f>
        <v>0.5</v>
      </c>
      <c r="AU1087">
        <f>('Added Columns'!AU1087-'Added Columns'!AU$1)/'Added Columns'!AU$3</f>
        <v>0.66666666666666663</v>
      </c>
      <c r="AV1087">
        <f>('Added Columns'!AV1087-'Added Columns'!AV$1)/'Added Columns'!AV$3</f>
        <v>0.05</v>
      </c>
      <c r="AW1087">
        <f>('Added Columns'!AW1087-'Added Columns'!AW$1)/'Added Columns'!AW$3</f>
        <v>0</v>
      </c>
      <c r="AX1087">
        <f>('Added Columns'!AX1087-'Added Columns'!AX$1)/'Added Columns'!AX$3</f>
        <v>0.13333333333333333</v>
      </c>
      <c r="AY1087">
        <f>('Added Columns'!AY1087-'Added Columns'!AY$1)/'Added Columns'!AY$3</f>
        <v>0.11764705882352941</v>
      </c>
      <c r="AZ1087">
        <v>1</v>
      </c>
      <c r="BA1087">
        <v>0</v>
      </c>
    </row>
    <row r="1088" spans="1:53" x14ac:dyDescent="0.25">
      <c r="A1088">
        <v>1081</v>
      </c>
      <c r="B1088">
        <v>0</v>
      </c>
      <c r="C1088">
        <v>1</v>
      </c>
      <c r="D1088">
        <f>('Added Columns'!D1088-'Added Columns'!D$1)/'Added Columns'!D$3</f>
        <v>0.66666666666666663</v>
      </c>
      <c r="E1088">
        <v>1</v>
      </c>
      <c r="F1088">
        <v>0</v>
      </c>
      <c r="G1088">
        <v>0</v>
      </c>
      <c r="H1088">
        <f>('Added Columns'!H1088-'Added Columns'!H$1)/'Added Columns'!H$3</f>
        <v>9.0193271295633495E-2</v>
      </c>
      <c r="I1088">
        <v>1</v>
      </c>
      <c r="J1088">
        <v>0</v>
      </c>
      <c r="K1088">
        <v>0</v>
      </c>
      <c r="L1088">
        <f>('Added Columns'!L1088-'Added Columns'!L$1)/'Added Columns'!L$3</f>
        <v>7.1428571428571425E-2</v>
      </c>
      <c r="M1088">
        <f>('Added Columns'!M1088-'Added Columns'!M$1)/'Added Columns'!M$3</f>
        <v>0.5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f>('Added Columns'!T1088-'Added Columns'!T$1)/'Added Columns'!T$3</f>
        <v>0.66666666666666663</v>
      </c>
      <c r="U1088">
        <f>('Added Columns'!U1088-'Added Columns'!U$1)/'Added Columns'!U$3</f>
        <v>0.3</v>
      </c>
      <c r="V1088">
        <f>('Added Columns'!V1088-'Added Columns'!V$1)/'Added Columns'!V$3</f>
        <v>0.66666666666666663</v>
      </c>
      <c r="W1088">
        <f>('Added Columns'!W1088-'Added Columns'!W$1)/'Added Columns'!W$3</f>
        <v>0.75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f>('Added Columns'!AG1088-'Added Columns'!AG$1)/'Added Columns'!AG$3</f>
        <v>0.33333333333333331</v>
      </c>
      <c r="AH1088">
        <v>0</v>
      </c>
      <c r="AI1088">
        <v>1</v>
      </c>
      <c r="AJ1088">
        <v>0</v>
      </c>
      <c r="AK1088">
        <f>('Added Columns'!AK1088-'Added Columns'!AK$1)/'Added Columns'!AK$3</f>
        <v>0.82132701421800947</v>
      </c>
      <c r="AL1088">
        <f>('Added Columns'!AL1088-'Added Columns'!AL$1)/'Added Columns'!AL$3</f>
        <v>0.3728568560530014</v>
      </c>
      <c r="AM1088">
        <f>('Added Columns'!AM1088-'Added Columns'!AM$1)/'Added Columns'!AM$3</f>
        <v>0.88888888888888884</v>
      </c>
      <c r="AN1088">
        <v>0</v>
      </c>
      <c r="AO1088">
        <f>('Added Columns'!AO1088-'Added Columns'!AO$1)/'Added Columns'!AO$3</f>
        <v>7.1428571428571425E-2</v>
      </c>
      <c r="AP1088">
        <f>('Added Columns'!AP1088-'Added Columns'!AP$1)/'Added Columns'!AP$3</f>
        <v>0</v>
      </c>
      <c r="AQ1088">
        <f>('Added Columns'!AQ1088-'Added Columns'!AQ$1)/'Added Columns'!AQ$3</f>
        <v>1</v>
      </c>
      <c r="AR1088">
        <f>('Added Columns'!AR1088-'Added Columns'!AR$1)/'Added Columns'!AR$3</f>
        <v>0.33333333333333331</v>
      </c>
      <c r="AS1088">
        <f>('Added Columns'!AS1088-'Added Columns'!AS$1)/'Added Columns'!AS$3</f>
        <v>0.57499999999999996</v>
      </c>
      <c r="AT1088">
        <f>('Added Columns'!AT1088-'Added Columns'!AT$1)/'Added Columns'!AT$3</f>
        <v>0.33333333333333331</v>
      </c>
      <c r="AU1088">
        <f>('Added Columns'!AU1088-'Added Columns'!AU$1)/'Added Columns'!AU$3</f>
        <v>1</v>
      </c>
      <c r="AV1088">
        <f>('Added Columns'!AV1088-'Added Columns'!AV$1)/'Added Columns'!AV$3</f>
        <v>0.32500000000000001</v>
      </c>
      <c r="AW1088">
        <f>('Added Columns'!AW1088-'Added Columns'!AW$1)/'Added Columns'!AW$3</f>
        <v>0.66666666666666663</v>
      </c>
      <c r="AX1088">
        <f>('Added Columns'!AX1088-'Added Columns'!AX$1)/'Added Columns'!AX$3</f>
        <v>0.33333333333333331</v>
      </c>
      <c r="AY1088">
        <f>('Added Columns'!AY1088-'Added Columns'!AY$1)/'Added Columns'!AY$3</f>
        <v>5.8823529411764705E-2</v>
      </c>
      <c r="AZ1088">
        <v>1</v>
      </c>
      <c r="BA1088">
        <v>0</v>
      </c>
    </row>
    <row r="1089" spans="1:53" x14ac:dyDescent="0.25">
      <c r="A1089">
        <v>1082</v>
      </c>
      <c r="B1089">
        <v>0</v>
      </c>
      <c r="C1089">
        <v>1</v>
      </c>
      <c r="D1089">
        <f>('Added Columns'!D1089-'Added Columns'!D$1)/'Added Columns'!D$3</f>
        <v>0.40476190476190477</v>
      </c>
      <c r="E1089">
        <v>1</v>
      </c>
      <c r="F1089">
        <v>0</v>
      </c>
      <c r="G1089">
        <v>0</v>
      </c>
      <c r="H1089">
        <f>('Added Columns'!H1089-'Added Columns'!H$1)/'Added Columns'!H$3</f>
        <v>0.66356478167501787</v>
      </c>
      <c r="I1089">
        <v>0</v>
      </c>
      <c r="J1089">
        <v>1</v>
      </c>
      <c r="K1089">
        <v>0</v>
      </c>
      <c r="L1089">
        <f>('Added Columns'!L1089-'Added Columns'!L$1)/'Added Columns'!L$3</f>
        <v>0.5357142857142857</v>
      </c>
      <c r="M1089">
        <f>('Added Columns'!M1089-'Added Columns'!M$1)/'Added Columns'!M$3</f>
        <v>0.5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f>('Added Columns'!T1089-'Added Columns'!T$1)/'Added Columns'!T$3</f>
        <v>1</v>
      </c>
      <c r="U1089">
        <f>('Added Columns'!U1089-'Added Columns'!U$1)/'Added Columns'!U$3</f>
        <v>0.87142857142857144</v>
      </c>
      <c r="V1089">
        <f>('Added Columns'!V1089-'Added Columns'!V$1)/'Added Columns'!V$3</f>
        <v>0.33333333333333331</v>
      </c>
      <c r="W1089">
        <f>('Added Columns'!W1089-'Added Columns'!W$1)/'Added Columns'!W$3</f>
        <v>0.5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f>('Added Columns'!AG1089-'Added Columns'!AG$1)/'Added Columns'!AG$3</f>
        <v>0.33333333333333331</v>
      </c>
      <c r="AH1089">
        <v>0</v>
      </c>
      <c r="AI1089">
        <v>0</v>
      </c>
      <c r="AJ1089">
        <v>1</v>
      </c>
      <c r="AK1089">
        <f>('Added Columns'!AK1089-'Added Columns'!AK$1)/'Added Columns'!AK$3</f>
        <v>0.40005265929436545</v>
      </c>
      <c r="AL1089">
        <f>('Added Columns'!AL1089-'Added Columns'!AL$1)/'Added Columns'!AL$3</f>
        <v>0.76695442682192327</v>
      </c>
      <c r="AM1089">
        <f>('Added Columns'!AM1089-'Added Columns'!AM$1)/'Added Columns'!AM$3</f>
        <v>0.1111111111111111</v>
      </c>
      <c r="AN1089">
        <v>0</v>
      </c>
      <c r="AO1089">
        <f>('Added Columns'!AO1089-'Added Columns'!AO$1)/'Added Columns'!AO$3</f>
        <v>0.5714285714285714</v>
      </c>
      <c r="AP1089">
        <f>('Added Columns'!AP1089-'Added Columns'!AP$1)/'Added Columns'!AP$3</f>
        <v>0</v>
      </c>
      <c r="AQ1089">
        <f>('Added Columns'!AQ1089-'Added Columns'!AQ$1)/'Added Columns'!AQ$3</f>
        <v>1</v>
      </c>
      <c r="AR1089">
        <f>('Added Columns'!AR1089-'Added Columns'!AR$1)/'Added Columns'!AR$3</f>
        <v>0</v>
      </c>
      <c r="AS1089">
        <f>('Added Columns'!AS1089-'Added Columns'!AS$1)/'Added Columns'!AS$3</f>
        <v>0.27500000000000002</v>
      </c>
      <c r="AT1089">
        <f>('Added Columns'!AT1089-'Added Columns'!AT$1)/'Added Columns'!AT$3</f>
        <v>0.5</v>
      </c>
      <c r="AU1089">
        <f>('Added Columns'!AU1089-'Added Columns'!AU$1)/'Added Columns'!AU$3</f>
        <v>0</v>
      </c>
      <c r="AV1089">
        <f>('Added Columns'!AV1089-'Added Columns'!AV$1)/'Added Columns'!AV$3</f>
        <v>0.27500000000000002</v>
      </c>
      <c r="AW1089">
        <f>('Added Columns'!AW1089-'Added Columns'!AW$1)/'Added Columns'!AW$3</f>
        <v>0.44444444444444442</v>
      </c>
      <c r="AX1089">
        <f>('Added Columns'!AX1089-'Added Columns'!AX$1)/'Added Columns'!AX$3</f>
        <v>0.2</v>
      </c>
      <c r="AY1089">
        <f>('Added Columns'!AY1089-'Added Columns'!AY$1)/'Added Columns'!AY$3</f>
        <v>0.17647058823529413</v>
      </c>
      <c r="AZ1089">
        <v>1</v>
      </c>
      <c r="BA1089">
        <v>0</v>
      </c>
    </row>
    <row r="1090" spans="1:53" x14ac:dyDescent="0.25">
      <c r="A1090">
        <v>1083</v>
      </c>
      <c r="B1090">
        <v>1</v>
      </c>
      <c r="C1090">
        <v>0</v>
      </c>
      <c r="D1090">
        <f>('Added Columns'!D1090-'Added Columns'!D$1)/'Added Columns'!D$3</f>
        <v>0.11904761904761904</v>
      </c>
      <c r="E1090">
        <v>1</v>
      </c>
      <c r="F1090">
        <v>0</v>
      </c>
      <c r="G1090">
        <v>0</v>
      </c>
      <c r="H1090">
        <f>('Added Columns'!H1090-'Added Columns'!H$1)/'Added Columns'!H$3</f>
        <v>0.28990694345025053</v>
      </c>
      <c r="I1090">
        <v>0</v>
      </c>
      <c r="J1090">
        <v>1</v>
      </c>
      <c r="K1090">
        <v>0</v>
      </c>
      <c r="L1090">
        <f>('Added Columns'!L1090-'Added Columns'!L$1)/'Added Columns'!L$3</f>
        <v>0.6785714285714286</v>
      </c>
      <c r="M1090">
        <f>('Added Columns'!M1090-'Added Columns'!M$1)/'Added Columns'!M$3</f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f>('Added Columns'!T1090-'Added Columns'!T$1)/'Added Columns'!T$3</f>
        <v>0</v>
      </c>
      <c r="U1090">
        <f>('Added Columns'!U1090-'Added Columns'!U$1)/'Added Columns'!U$3</f>
        <v>0.95714285714285718</v>
      </c>
      <c r="V1090">
        <f>('Added Columns'!V1090-'Added Columns'!V$1)/'Added Columns'!V$3</f>
        <v>0.66666666666666663</v>
      </c>
      <c r="W1090">
        <f>('Added Columns'!W1090-'Added Columns'!W$1)/'Added Columns'!W$3</f>
        <v>0.25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f>('Added Columns'!AG1090-'Added Columns'!AG$1)/'Added Columns'!AG$3</f>
        <v>0.66666666666666663</v>
      </c>
      <c r="AH1090">
        <v>0</v>
      </c>
      <c r="AI1090">
        <v>0</v>
      </c>
      <c r="AJ1090">
        <v>1</v>
      </c>
      <c r="AK1090">
        <f>('Added Columns'!AK1090-'Added Columns'!AK$1)/'Added Columns'!AK$3</f>
        <v>6.6508688783570302E-2</v>
      </c>
      <c r="AL1090">
        <f>('Added Columns'!AL1090-'Added Columns'!AL$1)/'Added Columns'!AL$3</f>
        <v>0.9121863079702871</v>
      </c>
      <c r="AM1090">
        <f>('Added Columns'!AM1090-'Added Columns'!AM$1)/'Added Columns'!AM$3</f>
        <v>0</v>
      </c>
      <c r="AN1090">
        <v>0</v>
      </c>
      <c r="AO1090">
        <f>('Added Columns'!AO1090-'Added Columns'!AO$1)/'Added Columns'!AO$3</f>
        <v>0.21428571428571427</v>
      </c>
      <c r="AP1090">
        <f>('Added Columns'!AP1090-'Added Columns'!AP$1)/'Added Columns'!AP$3</f>
        <v>0</v>
      </c>
      <c r="AQ1090">
        <f>('Added Columns'!AQ1090-'Added Columns'!AQ$1)/'Added Columns'!AQ$3</f>
        <v>0.33333333333333331</v>
      </c>
      <c r="AR1090">
        <f>('Added Columns'!AR1090-'Added Columns'!AR$1)/'Added Columns'!AR$3</f>
        <v>0</v>
      </c>
      <c r="AS1090">
        <f>('Added Columns'!AS1090-'Added Columns'!AS$1)/'Added Columns'!AS$3</f>
        <v>0.125</v>
      </c>
      <c r="AT1090">
        <f>('Added Columns'!AT1090-'Added Columns'!AT$1)/'Added Columns'!AT$3</f>
        <v>0.33333333333333331</v>
      </c>
      <c r="AU1090">
        <f>('Added Columns'!AU1090-'Added Columns'!AU$1)/'Added Columns'!AU$3</f>
        <v>0.66666666666666663</v>
      </c>
      <c r="AV1090">
        <f>('Added Columns'!AV1090-'Added Columns'!AV$1)/'Added Columns'!AV$3</f>
        <v>0.1</v>
      </c>
      <c r="AW1090">
        <f>('Added Columns'!AW1090-'Added Columns'!AW$1)/'Added Columns'!AW$3</f>
        <v>0.16666666666666666</v>
      </c>
      <c r="AX1090">
        <f>('Added Columns'!AX1090-'Added Columns'!AX$1)/'Added Columns'!AX$3</f>
        <v>6.6666666666666666E-2</v>
      </c>
      <c r="AY1090">
        <f>('Added Columns'!AY1090-'Added Columns'!AY$1)/'Added Columns'!AY$3</f>
        <v>0.11764705882352941</v>
      </c>
      <c r="AZ1090">
        <v>1</v>
      </c>
      <c r="BA1090">
        <v>0</v>
      </c>
    </row>
    <row r="1091" spans="1:53" x14ac:dyDescent="0.25">
      <c r="A1091">
        <v>1084</v>
      </c>
      <c r="B1091">
        <v>1</v>
      </c>
      <c r="C1091">
        <v>0</v>
      </c>
      <c r="D1091">
        <f>('Added Columns'!D1091-'Added Columns'!D$1)/'Added Columns'!D$3</f>
        <v>0.52380952380952384</v>
      </c>
      <c r="E1091">
        <v>1</v>
      </c>
      <c r="F1091">
        <v>0</v>
      </c>
      <c r="G1091">
        <v>0</v>
      </c>
      <c r="H1091">
        <f>('Added Columns'!H1091-'Added Columns'!H$1)/'Added Columns'!H$3</f>
        <v>0.41088045812455259</v>
      </c>
      <c r="I1091">
        <v>0</v>
      </c>
      <c r="J1091">
        <v>1</v>
      </c>
      <c r="K1091">
        <v>0</v>
      </c>
      <c r="L1091">
        <f>('Added Columns'!L1091-'Added Columns'!L$1)/'Added Columns'!L$3</f>
        <v>0.2857142857142857</v>
      </c>
      <c r="M1091">
        <f>('Added Columns'!M1091-'Added Columns'!M$1)/'Added Columns'!M$3</f>
        <v>0.75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f>('Added Columns'!T1091-'Added Columns'!T$1)/'Added Columns'!T$3</f>
        <v>1</v>
      </c>
      <c r="U1091">
        <f>('Added Columns'!U1091-'Added Columns'!U$1)/'Added Columns'!U$3</f>
        <v>0.8</v>
      </c>
      <c r="V1091">
        <f>('Added Columns'!V1091-'Added Columns'!V$1)/'Added Columns'!V$3</f>
        <v>0.66666666666666663</v>
      </c>
      <c r="W1091">
        <f>('Added Columns'!W1091-'Added Columns'!W$1)/'Added Columns'!W$3</f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f>('Added Columns'!AG1091-'Added Columns'!AG$1)/'Added Columns'!AG$3</f>
        <v>0</v>
      </c>
      <c r="AH1091">
        <v>0</v>
      </c>
      <c r="AI1091">
        <v>0</v>
      </c>
      <c r="AJ1091">
        <v>1</v>
      </c>
      <c r="AK1091">
        <f>('Added Columns'!AK1091-'Added Columns'!AK$1)/'Added Columns'!AK$3</f>
        <v>5.3133228014744599E-2</v>
      </c>
      <c r="AL1091">
        <f>('Added Columns'!AL1091-'Added Columns'!AL$1)/'Added Columns'!AL$3</f>
        <v>0.79249146757679179</v>
      </c>
      <c r="AM1091">
        <f>('Added Columns'!AM1091-'Added Columns'!AM$1)/'Added Columns'!AM$3</f>
        <v>0.33333333333333331</v>
      </c>
      <c r="AN1091">
        <v>0</v>
      </c>
      <c r="AO1091">
        <f>('Added Columns'!AO1091-'Added Columns'!AO$1)/'Added Columns'!AO$3</f>
        <v>0.21428571428571427</v>
      </c>
      <c r="AP1091">
        <f>('Added Columns'!AP1091-'Added Columns'!AP$1)/'Added Columns'!AP$3</f>
        <v>0</v>
      </c>
      <c r="AQ1091">
        <f>('Added Columns'!AQ1091-'Added Columns'!AQ$1)/'Added Columns'!AQ$3</f>
        <v>0.33333333333333331</v>
      </c>
      <c r="AR1091">
        <f>('Added Columns'!AR1091-'Added Columns'!AR$1)/'Added Columns'!AR$3</f>
        <v>0</v>
      </c>
      <c r="AS1091">
        <f>('Added Columns'!AS1091-'Added Columns'!AS$1)/'Added Columns'!AS$3</f>
        <v>0.375</v>
      </c>
      <c r="AT1091">
        <f>('Added Columns'!AT1091-'Added Columns'!AT$1)/'Added Columns'!AT$3</f>
        <v>0.5</v>
      </c>
      <c r="AU1091">
        <f>('Added Columns'!AU1091-'Added Columns'!AU$1)/'Added Columns'!AU$3</f>
        <v>0</v>
      </c>
      <c r="AV1091">
        <f>('Added Columns'!AV1091-'Added Columns'!AV$1)/'Added Columns'!AV$3</f>
        <v>0.125</v>
      </c>
      <c r="AW1091">
        <f>('Added Columns'!AW1091-'Added Columns'!AW$1)/'Added Columns'!AW$3</f>
        <v>0.22222222222222221</v>
      </c>
      <c r="AX1091">
        <f>('Added Columns'!AX1091-'Added Columns'!AX$1)/'Added Columns'!AX$3</f>
        <v>6.6666666666666666E-2</v>
      </c>
      <c r="AY1091">
        <f>('Added Columns'!AY1091-'Added Columns'!AY$1)/'Added Columns'!AY$3</f>
        <v>0</v>
      </c>
      <c r="AZ1091">
        <v>1</v>
      </c>
      <c r="BA1091">
        <v>1</v>
      </c>
    </row>
    <row r="1092" spans="1:53" x14ac:dyDescent="0.25">
      <c r="A1092">
        <v>1085</v>
      </c>
      <c r="B1092">
        <v>1</v>
      </c>
      <c r="C1092">
        <v>0</v>
      </c>
      <c r="D1092">
        <f>('Added Columns'!D1092-'Added Columns'!D$1)/'Added Columns'!D$3</f>
        <v>0.38095238095238093</v>
      </c>
      <c r="E1092">
        <v>1</v>
      </c>
      <c r="F1092">
        <v>0</v>
      </c>
      <c r="G1092">
        <v>0</v>
      </c>
      <c r="H1092">
        <f>('Added Columns'!H1092-'Added Columns'!H$1)/'Added Columns'!H$3</f>
        <v>0.62204724409448819</v>
      </c>
      <c r="I1092">
        <v>1</v>
      </c>
      <c r="J1092">
        <v>0</v>
      </c>
      <c r="K1092">
        <v>0</v>
      </c>
      <c r="L1092">
        <f>('Added Columns'!L1092-'Added Columns'!L$1)/'Added Columns'!L$3</f>
        <v>0</v>
      </c>
      <c r="M1092">
        <f>('Added Columns'!M1092-'Added Columns'!M$1)/'Added Columns'!M$3</f>
        <v>0.5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f>('Added Columns'!T1092-'Added Columns'!T$1)/'Added Columns'!T$3</f>
        <v>1</v>
      </c>
      <c r="U1092">
        <f>('Added Columns'!U1092-'Added Columns'!U$1)/'Added Columns'!U$3</f>
        <v>0.48571428571428571</v>
      </c>
      <c r="V1092">
        <f>('Added Columns'!V1092-'Added Columns'!V$1)/'Added Columns'!V$3</f>
        <v>0.33333333333333331</v>
      </c>
      <c r="W1092">
        <f>('Added Columns'!W1092-'Added Columns'!W$1)/'Added Columns'!W$3</f>
        <v>0.5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f>('Added Columns'!AG1092-'Added Columns'!AG$1)/'Added Columns'!AG$3</f>
        <v>0.66666666666666663</v>
      </c>
      <c r="AH1092">
        <v>0</v>
      </c>
      <c r="AI1092">
        <v>1</v>
      </c>
      <c r="AJ1092">
        <v>0</v>
      </c>
      <c r="AK1092">
        <f>('Added Columns'!AK1092-'Added Columns'!AK$1)/'Added Columns'!AK$3</f>
        <v>0.31985255397577672</v>
      </c>
      <c r="AL1092">
        <f>('Added Columns'!AL1092-'Added Columns'!AL$1)/'Added Columns'!AL$3</f>
        <v>0.40931539851435456</v>
      </c>
      <c r="AM1092">
        <f>('Added Columns'!AM1092-'Added Columns'!AM$1)/'Added Columns'!AM$3</f>
        <v>0.1111111111111111</v>
      </c>
      <c r="AN1092">
        <v>1</v>
      </c>
      <c r="AO1092">
        <f>('Added Columns'!AO1092-'Added Columns'!AO$1)/'Added Columns'!AO$3</f>
        <v>0.21428571428571427</v>
      </c>
      <c r="AP1092">
        <f>('Added Columns'!AP1092-'Added Columns'!AP$1)/'Added Columns'!AP$3</f>
        <v>0</v>
      </c>
      <c r="AQ1092">
        <f>('Added Columns'!AQ1092-'Added Columns'!AQ$1)/'Added Columns'!AQ$3</f>
        <v>1</v>
      </c>
      <c r="AR1092">
        <f>('Added Columns'!AR1092-'Added Columns'!AR$1)/'Added Columns'!AR$3</f>
        <v>0</v>
      </c>
      <c r="AS1092">
        <f>('Added Columns'!AS1092-'Added Columns'!AS$1)/'Added Columns'!AS$3</f>
        <v>0.25</v>
      </c>
      <c r="AT1092">
        <f>('Added Columns'!AT1092-'Added Columns'!AT$1)/'Added Columns'!AT$3</f>
        <v>0.5</v>
      </c>
      <c r="AU1092">
        <f>('Added Columns'!AU1092-'Added Columns'!AU$1)/'Added Columns'!AU$3</f>
        <v>0.66666666666666663</v>
      </c>
      <c r="AV1092">
        <f>('Added Columns'!AV1092-'Added Columns'!AV$1)/'Added Columns'!AV$3</f>
        <v>0.25</v>
      </c>
      <c r="AW1092">
        <f>('Added Columns'!AW1092-'Added Columns'!AW$1)/'Added Columns'!AW$3</f>
        <v>0.5</v>
      </c>
      <c r="AX1092">
        <f>('Added Columns'!AX1092-'Added Columns'!AX$1)/'Added Columns'!AX$3</f>
        <v>0.53333333333333333</v>
      </c>
      <c r="AY1092">
        <f>('Added Columns'!AY1092-'Added Columns'!AY$1)/'Added Columns'!AY$3</f>
        <v>0.35294117647058826</v>
      </c>
      <c r="AZ1092">
        <v>1</v>
      </c>
      <c r="BA1092">
        <v>0</v>
      </c>
    </row>
    <row r="1093" spans="1:53" x14ac:dyDescent="0.25">
      <c r="A1093">
        <v>1086</v>
      </c>
      <c r="B1093">
        <v>0</v>
      </c>
      <c r="C1093">
        <v>1</v>
      </c>
      <c r="D1093">
        <f>('Added Columns'!D1093-'Added Columns'!D$1)/'Added Columns'!D$3</f>
        <v>0.30952380952380953</v>
      </c>
      <c r="E1093">
        <v>0</v>
      </c>
      <c r="F1093">
        <v>1</v>
      </c>
      <c r="G1093">
        <v>0</v>
      </c>
      <c r="H1093">
        <f>('Added Columns'!H1093-'Added Columns'!H$1)/'Added Columns'!H$3</f>
        <v>0.3285612025769506</v>
      </c>
      <c r="I1093">
        <v>0</v>
      </c>
      <c r="J1093">
        <v>1</v>
      </c>
      <c r="K1093">
        <v>0</v>
      </c>
      <c r="L1093">
        <f>('Added Columns'!L1093-'Added Columns'!L$1)/'Added Columns'!L$3</f>
        <v>7.1428571428571425E-2</v>
      </c>
      <c r="M1093">
        <f>('Added Columns'!M1093-'Added Columns'!M$1)/'Added Columns'!M$3</f>
        <v>0.5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f>('Added Columns'!T1093-'Added Columns'!T$1)/'Added Columns'!T$3</f>
        <v>1</v>
      </c>
      <c r="U1093">
        <f>('Added Columns'!U1093-'Added Columns'!U$1)/'Added Columns'!U$3</f>
        <v>4.2857142857142858E-2</v>
      </c>
      <c r="V1093">
        <f>('Added Columns'!V1093-'Added Columns'!V$1)/'Added Columns'!V$3</f>
        <v>0.66666666666666663</v>
      </c>
      <c r="W1093">
        <f>('Added Columns'!W1093-'Added Columns'!W$1)/'Added Columns'!W$3</f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f>('Added Columns'!AG1093-'Added Columns'!AG$1)/'Added Columns'!AG$3</f>
        <v>0.66666666666666663</v>
      </c>
      <c r="AH1093">
        <v>0</v>
      </c>
      <c r="AI1093">
        <v>0</v>
      </c>
      <c r="AJ1093">
        <v>1</v>
      </c>
      <c r="AK1093">
        <f>('Added Columns'!AK1093-'Added Columns'!AK$1)/'Added Columns'!AK$3</f>
        <v>0.16192733017377567</v>
      </c>
      <c r="AL1093">
        <f>('Added Columns'!AL1093-'Added Columns'!AL$1)/'Added Columns'!AL$3</f>
        <v>8.2794619554306365E-2</v>
      </c>
      <c r="AM1093">
        <f>('Added Columns'!AM1093-'Added Columns'!AM$1)/'Added Columns'!AM$3</f>
        <v>0.1111111111111111</v>
      </c>
      <c r="AN1093">
        <v>0</v>
      </c>
      <c r="AO1093">
        <f>('Added Columns'!AO1093-'Added Columns'!AO$1)/'Added Columns'!AO$3</f>
        <v>7.1428571428571425E-2</v>
      </c>
      <c r="AP1093">
        <f>('Added Columns'!AP1093-'Added Columns'!AP$1)/'Added Columns'!AP$3</f>
        <v>0</v>
      </c>
      <c r="AQ1093">
        <f>('Added Columns'!AQ1093-'Added Columns'!AQ$1)/'Added Columns'!AQ$3</f>
        <v>0</v>
      </c>
      <c r="AR1093">
        <f>('Added Columns'!AR1093-'Added Columns'!AR$1)/'Added Columns'!AR$3</f>
        <v>0</v>
      </c>
      <c r="AS1093">
        <f>('Added Columns'!AS1093-'Added Columns'!AS$1)/'Added Columns'!AS$3</f>
        <v>0.17499999999999999</v>
      </c>
      <c r="AT1093">
        <f>('Added Columns'!AT1093-'Added Columns'!AT$1)/'Added Columns'!AT$3</f>
        <v>0.33333333333333331</v>
      </c>
      <c r="AU1093">
        <f>('Added Columns'!AU1093-'Added Columns'!AU$1)/'Added Columns'!AU$3</f>
        <v>0</v>
      </c>
      <c r="AV1093">
        <f>('Added Columns'!AV1093-'Added Columns'!AV$1)/'Added Columns'!AV$3</f>
        <v>0.17499999999999999</v>
      </c>
      <c r="AW1093">
        <f>('Added Columns'!AW1093-'Added Columns'!AW$1)/'Added Columns'!AW$3</f>
        <v>0.1111111111111111</v>
      </c>
      <c r="AX1093">
        <f>('Added Columns'!AX1093-'Added Columns'!AX$1)/'Added Columns'!AX$3</f>
        <v>0.46666666666666667</v>
      </c>
      <c r="AY1093">
        <f>('Added Columns'!AY1093-'Added Columns'!AY$1)/'Added Columns'!AY$3</f>
        <v>0.41176470588235292</v>
      </c>
      <c r="AZ1093">
        <v>1</v>
      </c>
      <c r="BA1093">
        <v>1</v>
      </c>
    </row>
    <row r="1094" spans="1:53" x14ac:dyDescent="0.25">
      <c r="A1094">
        <v>1087</v>
      </c>
      <c r="B1094">
        <v>1</v>
      </c>
      <c r="C1094">
        <v>0</v>
      </c>
      <c r="D1094">
        <f>('Added Columns'!D1094-'Added Columns'!D$1)/'Added Columns'!D$3</f>
        <v>0.76190476190476186</v>
      </c>
      <c r="E1094">
        <v>0</v>
      </c>
      <c r="F1094">
        <v>1</v>
      </c>
      <c r="G1094">
        <v>0</v>
      </c>
      <c r="H1094">
        <f>('Added Columns'!H1094-'Added Columns'!H$1)/'Added Columns'!H$3</f>
        <v>0.16535433070866143</v>
      </c>
      <c r="I1094">
        <v>0</v>
      </c>
      <c r="J1094">
        <v>1</v>
      </c>
      <c r="K1094">
        <v>0</v>
      </c>
      <c r="L1094">
        <f>('Added Columns'!L1094-'Added Columns'!L$1)/'Added Columns'!L$3</f>
        <v>0.75</v>
      </c>
      <c r="M1094">
        <f>('Added Columns'!M1094-'Added Columns'!M$1)/'Added Columns'!M$3</f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f>('Added Columns'!T1094-'Added Columns'!T$1)/'Added Columns'!T$3</f>
        <v>0.66666666666666663</v>
      </c>
      <c r="U1094">
        <f>('Added Columns'!U1094-'Added Columns'!U$1)/'Added Columns'!U$3</f>
        <v>0.82857142857142863</v>
      </c>
      <c r="V1094">
        <f>('Added Columns'!V1094-'Added Columns'!V$1)/'Added Columns'!V$3</f>
        <v>0</v>
      </c>
      <c r="W1094">
        <f>('Added Columns'!W1094-'Added Columns'!W$1)/'Added Columns'!W$3</f>
        <v>0.75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f>('Added Columns'!AG1094-'Added Columns'!AG$1)/'Added Columns'!AG$3</f>
        <v>1</v>
      </c>
      <c r="AH1094">
        <v>0</v>
      </c>
      <c r="AI1094">
        <v>0</v>
      </c>
      <c r="AJ1094">
        <v>1</v>
      </c>
      <c r="AK1094">
        <f>('Added Columns'!AK1094-'Added Columns'!AK$1)/'Added Columns'!AK$3</f>
        <v>0.7057398630858347</v>
      </c>
      <c r="AL1094">
        <f>('Added Columns'!AL1094-'Added Columns'!AL$1)/'Added Columns'!AL$3</f>
        <v>0.89765107408150979</v>
      </c>
      <c r="AM1094">
        <f>('Added Columns'!AM1094-'Added Columns'!AM$1)/'Added Columns'!AM$3</f>
        <v>0.1111111111111111</v>
      </c>
      <c r="AN1094">
        <v>1</v>
      </c>
      <c r="AO1094">
        <f>('Added Columns'!AO1094-'Added Columns'!AO$1)/'Added Columns'!AO$3</f>
        <v>0.14285714285714285</v>
      </c>
      <c r="AP1094">
        <f>('Added Columns'!AP1094-'Added Columns'!AP$1)/'Added Columns'!AP$3</f>
        <v>0</v>
      </c>
      <c r="AQ1094">
        <f>('Added Columns'!AQ1094-'Added Columns'!AQ$1)/'Added Columns'!AQ$3</f>
        <v>1</v>
      </c>
      <c r="AR1094">
        <f>('Added Columns'!AR1094-'Added Columns'!AR$1)/'Added Columns'!AR$3</f>
        <v>0</v>
      </c>
      <c r="AS1094">
        <f>('Added Columns'!AS1094-'Added Columns'!AS$1)/'Added Columns'!AS$3</f>
        <v>0.8</v>
      </c>
      <c r="AT1094">
        <f>('Added Columns'!AT1094-'Added Columns'!AT$1)/'Added Columns'!AT$3</f>
        <v>0.33333333333333331</v>
      </c>
      <c r="AU1094">
        <f>('Added Columns'!AU1094-'Added Columns'!AU$1)/'Added Columns'!AU$3</f>
        <v>0.66666666666666663</v>
      </c>
      <c r="AV1094">
        <f>('Added Columns'!AV1094-'Added Columns'!AV$1)/'Added Columns'!AV$3</f>
        <v>0.8</v>
      </c>
      <c r="AW1094">
        <f>('Added Columns'!AW1094-'Added Columns'!AW$1)/'Added Columns'!AW$3</f>
        <v>0.33333333333333331</v>
      </c>
      <c r="AX1094">
        <f>('Added Columns'!AX1094-'Added Columns'!AX$1)/'Added Columns'!AX$3</f>
        <v>0.8666666666666667</v>
      </c>
      <c r="AY1094">
        <f>('Added Columns'!AY1094-'Added Columns'!AY$1)/'Added Columns'!AY$3</f>
        <v>0.52941176470588236</v>
      </c>
      <c r="AZ1094">
        <v>1</v>
      </c>
      <c r="BA1094">
        <v>0</v>
      </c>
    </row>
    <row r="1095" spans="1:53" x14ac:dyDescent="0.25">
      <c r="A1095">
        <v>1088</v>
      </c>
      <c r="B1095">
        <v>1</v>
      </c>
      <c r="C1095">
        <v>0</v>
      </c>
      <c r="D1095">
        <f>('Added Columns'!D1095-'Added Columns'!D$1)/'Added Columns'!D$3</f>
        <v>0.38095238095238093</v>
      </c>
      <c r="E1095">
        <v>1</v>
      </c>
      <c r="F1095">
        <v>0</v>
      </c>
      <c r="G1095">
        <v>0</v>
      </c>
      <c r="H1095">
        <f>('Added Columns'!H1095-'Added Columns'!H$1)/'Added Columns'!H$3</f>
        <v>0.95776664280601287</v>
      </c>
      <c r="I1095">
        <v>1</v>
      </c>
      <c r="J1095">
        <v>0</v>
      </c>
      <c r="K1095">
        <v>0</v>
      </c>
      <c r="L1095">
        <f>('Added Columns'!L1095-'Added Columns'!L$1)/'Added Columns'!L$3</f>
        <v>0.21428571428571427</v>
      </c>
      <c r="M1095">
        <f>('Added Columns'!M1095-'Added Columns'!M$1)/'Added Columns'!M$3</f>
        <v>0.25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f>('Added Columns'!T1095-'Added Columns'!T$1)/'Added Columns'!T$3</f>
        <v>0.33333333333333331</v>
      </c>
      <c r="U1095">
        <f>('Added Columns'!U1095-'Added Columns'!U$1)/'Added Columns'!U$3</f>
        <v>0.35714285714285715</v>
      </c>
      <c r="V1095">
        <f>('Added Columns'!V1095-'Added Columns'!V$1)/'Added Columns'!V$3</f>
        <v>0.66666666666666663</v>
      </c>
      <c r="W1095">
        <f>('Added Columns'!W1095-'Added Columns'!W$1)/'Added Columns'!W$3</f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f>('Added Columns'!AG1095-'Added Columns'!AG$1)/'Added Columns'!AG$3</f>
        <v>0.66666666666666663</v>
      </c>
      <c r="AH1095">
        <v>0</v>
      </c>
      <c r="AI1095">
        <v>1</v>
      </c>
      <c r="AJ1095">
        <v>0</v>
      </c>
      <c r="AK1095">
        <f>('Added Columns'!AK1095-'Added Columns'!AK$1)/'Added Columns'!AK$3</f>
        <v>6.8404423380726692E-2</v>
      </c>
      <c r="AL1095">
        <f>('Added Columns'!AL1095-'Added Columns'!AL$1)/'Added Columns'!AL$3</f>
        <v>0.11443485243926922</v>
      </c>
      <c r="AM1095">
        <f>('Added Columns'!AM1095-'Added Columns'!AM$1)/'Added Columns'!AM$3</f>
        <v>0</v>
      </c>
      <c r="AN1095">
        <v>1</v>
      </c>
      <c r="AO1095">
        <f>('Added Columns'!AO1095-'Added Columns'!AO$1)/'Added Columns'!AO$3</f>
        <v>1</v>
      </c>
      <c r="AP1095">
        <f>('Added Columns'!AP1095-'Added Columns'!AP$1)/'Added Columns'!AP$3</f>
        <v>1</v>
      </c>
      <c r="AQ1095">
        <f>('Added Columns'!AQ1095-'Added Columns'!AQ$1)/'Added Columns'!AQ$3</f>
        <v>0.33333333333333331</v>
      </c>
      <c r="AR1095">
        <f>('Added Columns'!AR1095-'Added Columns'!AR$1)/'Added Columns'!AR$3</f>
        <v>0.33333333333333331</v>
      </c>
      <c r="AS1095">
        <f>('Added Columns'!AS1095-'Added Columns'!AS$1)/'Added Columns'!AS$3</f>
        <v>0.3</v>
      </c>
      <c r="AT1095">
        <f>('Added Columns'!AT1095-'Added Columns'!AT$1)/'Added Columns'!AT$3</f>
        <v>0.66666666666666663</v>
      </c>
      <c r="AU1095">
        <f>('Added Columns'!AU1095-'Added Columns'!AU$1)/'Added Columns'!AU$3</f>
        <v>0.66666666666666663</v>
      </c>
      <c r="AV1095">
        <f>('Added Columns'!AV1095-'Added Columns'!AV$1)/'Added Columns'!AV$3</f>
        <v>0.27500000000000002</v>
      </c>
      <c r="AW1095">
        <f>('Added Columns'!AW1095-'Added Columns'!AW$1)/'Added Columns'!AW$3</f>
        <v>0.55555555555555558</v>
      </c>
      <c r="AX1095">
        <f>('Added Columns'!AX1095-'Added Columns'!AX$1)/'Added Columns'!AX$3</f>
        <v>0.33333333333333331</v>
      </c>
      <c r="AY1095">
        <f>('Added Columns'!AY1095-'Added Columns'!AY$1)/'Added Columns'!AY$3</f>
        <v>0.41176470588235292</v>
      </c>
      <c r="AZ1095">
        <v>1</v>
      </c>
      <c r="BA1095">
        <v>0</v>
      </c>
    </row>
    <row r="1096" spans="1:53" x14ac:dyDescent="0.25">
      <c r="A1096">
        <v>1089</v>
      </c>
      <c r="B1096">
        <v>1</v>
      </c>
      <c r="C1096">
        <v>0</v>
      </c>
      <c r="D1096">
        <f>('Added Columns'!D1096-'Added Columns'!D$1)/'Added Columns'!D$3</f>
        <v>0.5714285714285714</v>
      </c>
      <c r="E1096">
        <v>1</v>
      </c>
      <c r="F1096">
        <v>0</v>
      </c>
      <c r="G1096">
        <v>0</v>
      </c>
      <c r="H1096">
        <f>('Added Columns'!H1096-'Added Columns'!H$1)/'Added Columns'!H$3</f>
        <v>0.79312813171080887</v>
      </c>
      <c r="I1096">
        <v>0</v>
      </c>
      <c r="J1096">
        <v>1</v>
      </c>
      <c r="K1096">
        <v>0</v>
      </c>
      <c r="L1096">
        <f>('Added Columns'!L1096-'Added Columns'!L$1)/'Added Columns'!L$3</f>
        <v>3.5714285714285712E-2</v>
      </c>
      <c r="M1096">
        <f>('Added Columns'!M1096-'Added Columns'!M$1)/'Added Columns'!M$3</f>
        <v>0.5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f>('Added Columns'!T1096-'Added Columns'!T$1)/'Added Columns'!T$3</f>
        <v>0.66666666666666663</v>
      </c>
      <c r="U1096">
        <f>('Added Columns'!U1096-'Added Columns'!U$1)/'Added Columns'!U$3</f>
        <v>0.54285714285714282</v>
      </c>
      <c r="V1096">
        <f>('Added Columns'!V1096-'Added Columns'!V$1)/'Added Columns'!V$3</f>
        <v>0.33333333333333331</v>
      </c>
      <c r="W1096">
        <f>('Added Columns'!W1096-'Added Columns'!W$1)/'Added Columns'!W$3</f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f>('Added Columns'!AG1096-'Added Columns'!AG$1)/'Added Columns'!AG$3</f>
        <v>0.33333333333333331</v>
      </c>
      <c r="AH1096">
        <v>0</v>
      </c>
      <c r="AI1096">
        <v>1</v>
      </c>
      <c r="AJ1096">
        <v>0</v>
      </c>
      <c r="AK1096">
        <f>('Added Columns'!AK1096-'Added Columns'!AK$1)/'Added Columns'!AK$3</f>
        <v>0.20179041600842548</v>
      </c>
      <c r="AL1096">
        <f>('Added Columns'!AL1096-'Added Columns'!AL$1)/'Added Columns'!AL$3</f>
        <v>0.88167034731981531</v>
      </c>
      <c r="AM1096">
        <f>('Added Columns'!AM1096-'Added Columns'!AM$1)/'Added Columns'!AM$3</f>
        <v>0.44444444444444442</v>
      </c>
      <c r="AN1096">
        <v>0</v>
      </c>
      <c r="AO1096">
        <f>('Added Columns'!AO1096-'Added Columns'!AO$1)/'Added Columns'!AO$3</f>
        <v>0.21428571428571427</v>
      </c>
      <c r="AP1096">
        <f>('Added Columns'!AP1096-'Added Columns'!AP$1)/'Added Columns'!AP$3</f>
        <v>0</v>
      </c>
      <c r="AQ1096">
        <f>('Added Columns'!AQ1096-'Added Columns'!AQ$1)/'Added Columns'!AQ$3</f>
        <v>0.33333333333333331</v>
      </c>
      <c r="AR1096">
        <f>('Added Columns'!AR1096-'Added Columns'!AR$1)/'Added Columns'!AR$3</f>
        <v>0.33333333333333331</v>
      </c>
      <c r="AS1096">
        <f>('Added Columns'!AS1096-'Added Columns'!AS$1)/'Added Columns'!AS$3</f>
        <v>0.1</v>
      </c>
      <c r="AT1096">
        <f>('Added Columns'!AT1096-'Added Columns'!AT$1)/'Added Columns'!AT$3</f>
        <v>0.5</v>
      </c>
      <c r="AU1096">
        <f>('Added Columns'!AU1096-'Added Columns'!AU$1)/'Added Columns'!AU$3</f>
        <v>0.66666666666666663</v>
      </c>
      <c r="AV1096">
        <f>('Added Columns'!AV1096-'Added Columns'!AV$1)/'Added Columns'!AV$3</f>
        <v>2.5000000000000001E-2</v>
      </c>
      <c r="AW1096">
        <f>('Added Columns'!AW1096-'Added Columns'!AW$1)/'Added Columns'!AW$3</f>
        <v>0</v>
      </c>
      <c r="AX1096">
        <f>('Added Columns'!AX1096-'Added Columns'!AX$1)/'Added Columns'!AX$3</f>
        <v>0</v>
      </c>
      <c r="AY1096">
        <f>('Added Columns'!AY1096-'Added Columns'!AY$1)/'Added Columns'!AY$3</f>
        <v>0</v>
      </c>
      <c r="AZ1096">
        <v>1</v>
      </c>
      <c r="BA1096">
        <v>0</v>
      </c>
    </row>
    <row r="1097" spans="1:53" x14ac:dyDescent="0.25">
      <c r="A1097">
        <v>1090</v>
      </c>
      <c r="B1097">
        <v>1</v>
      </c>
      <c r="C1097">
        <v>0</v>
      </c>
      <c r="D1097">
        <f>('Added Columns'!D1097-'Added Columns'!D$1)/'Added Columns'!D$3</f>
        <v>0.45238095238095238</v>
      </c>
      <c r="E1097">
        <v>1</v>
      </c>
      <c r="F1097">
        <v>0</v>
      </c>
      <c r="G1097">
        <v>0</v>
      </c>
      <c r="H1097">
        <f>('Added Columns'!H1097-'Added Columns'!H$1)/'Added Columns'!H$3</f>
        <v>0.40944881889763779</v>
      </c>
      <c r="I1097">
        <v>0</v>
      </c>
      <c r="J1097">
        <v>1</v>
      </c>
      <c r="K1097">
        <v>0</v>
      </c>
      <c r="L1097">
        <f>('Added Columns'!L1097-'Added Columns'!L$1)/'Added Columns'!L$3</f>
        <v>0.42857142857142855</v>
      </c>
      <c r="M1097">
        <f>('Added Columns'!M1097-'Added Columns'!M$1)/'Added Columns'!M$3</f>
        <v>0.5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f>('Added Columns'!T1097-'Added Columns'!T$1)/'Added Columns'!T$3</f>
        <v>0</v>
      </c>
      <c r="U1097">
        <f>('Added Columns'!U1097-'Added Columns'!U$1)/'Added Columns'!U$3</f>
        <v>0.24285714285714285</v>
      </c>
      <c r="V1097">
        <f>('Added Columns'!V1097-'Added Columns'!V$1)/'Added Columns'!V$3</f>
        <v>0.66666666666666663</v>
      </c>
      <c r="W1097">
        <f>('Added Columns'!W1097-'Added Columns'!W$1)/'Added Columns'!W$3</f>
        <v>0.25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f>('Added Columns'!AG1097-'Added Columns'!AG$1)/'Added Columns'!AG$3</f>
        <v>1</v>
      </c>
      <c r="AH1097">
        <v>0</v>
      </c>
      <c r="AI1097">
        <v>1</v>
      </c>
      <c r="AJ1097">
        <v>0</v>
      </c>
      <c r="AK1097">
        <f>('Added Columns'!AK1097-'Added Columns'!AK$1)/'Added Columns'!AK$3</f>
        <v>0.17251184834123223</v>
      </c>
      <c r="AL1097">
        <f>('Added Columns'!AL1097-'Added Columns'!AL$1)/'Added Columns'!AL$3</f>
        <v>3.7622967275647463E-2</v>
      </c>
      <c r="AM1097">
        <f>('Added Columns'!AM1097-'Added Columns'!AM$1)/'Added Columns'!AM$3</f>
        <v>0.1111111111111111</v>
      </c>
      <c r="AN1097">
        <v>0</v>
      </c>
      <c r="AO1097">
        <f>('Added Columns'!AO1097-'Added Columns'!AO$1)/'Added Columns'!AO$3</f>
        <v>0.42857142857142855</v>
      </c>
      <c r="AP1097">
        <f>('Added Columns'!AP1097-'Added Columns'!AP$1)/'Added Columns'!AP$3</f>
        <v>0</v>
      </c>
      <c r="AQ1097">
        <f>('Added Columns'!AQ1097-'Added Columns'!AQ$1)/'Added Columns'!AQ$3</f>
        <v>0</v>
      </c>
      <c r="AR1097">
        <f>('Added Columns'!AR1097-'Added Columns'!AR$1)/'Added Columns'!AR$3</f>
        <v>0</v>
      </c>
      <c r="AS1097">
        <f>('Added Columns'!AS1097-'Added Columns'!AS$1)/'Added Columns'!AS$3</f>
        <v>0.25</v>
      </c>
      <c r="AT1097">
        <f>('Added Columns'!AT1097-'Added Columns'!AT$1)/'Added Columns'!AT$3</f>
        <v>0.33333333333333331</v>
      </c>
      <c r="AU1097">
        <f>('Added Columns'!AU1097-'Added Columns'!AU$1)/'Added Columns'!AU$3</f>
        <v>0.66666666666666663</v>
      </c>
      <c r="AV1097">
        <f>('Added Columns'!AV1097-'Added Columns'!AV$1)/'Added Columns'!AV$3</f>
        <v>0.25</v>
      </c>
      <c r="AW1097">
        <f>('Added Columns'!AW1097-'Added Columns'!AW$1)/'Added Columns'!AW$3</f>
        <v>0.44444444444444442</v>
      </c>
      <c r="AX1097">
        <f>('Added Columns'!AX1097-'Added Columns'!AX$1)/'Added Columns'!AX$3</f>
        <v>0.2</v>
      </c>
      <c r="AY1097">
        <f>('Added Columns'!AY1097-'Added Columns'!AY$1)/'Added Columns'!AY$3</f>
        <v>0.41176470588235292</v>
      </c>
      <c r="AZ1097">
        <v>1</v>
      </c>
      <c r="BA1097">
        <v>0</v>
      </c>
    </row>
    <row r="1098" spans="1:53" x14ac:dyDescent="0.25">
      <c r="A1098">
        <v>1091</v>
      </c>
      <c r="B1098">
        <v>0</v>
      </c>
      <c r="C1098">
        <v>1</v>
      </c>
      <c r="D1098">
        <f>('Added Columns'!D1098-'Added Columns'!D$1)/'Added Columns'!D$3</f>
        <v>0.26190476190476192</v>
      </c>
      <c r="E1098">
        <v>1</v>
      </c>
      <c r="F1098">
        <v>0</v>
      </c>
      <c r="G1098">
        <v>0</v>
      </c>
      <c r="H1098">
        <f>('Added Columns'!H1098-'Added Columns'!H$1)/'Added Columns'!H$3</f>
        <v>0.24266284896206156</v>
      </c>
      <c r="I1098">
        <v>0</v>
      </c>
      <c r="J1098">
        <v>1</v>
      </c>
      <c r="K1098">
        <v>0</v>
      </c>
      <c r="L1098">
        <f>('Added Columns'!L1098-'Added Columns'!L$1)/'Added Columns'!L$3</f>
        <v>0.25</v>
      </c>
      <c r="M1098">
        <f>('Added Columns'!M1098-'Added Columns'!M$1)/'Added Columns'!M$3</f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f>('Added Columns'!T1098-'Added Columns'!T$1)/'Added Columns'!T$3</f>
        <v>0.66666666666666663</v>
      </c>
      <c r="U1098">
        <f>('Added Columns'!U1098-'Added Columns'!U$1)/'Added Columns'!U$3</f>
        <v>0.12857142857142856</v>
      </c>
      <c r="V1098">
        <f>('Added Columns'!V1098-'Added Columns'!V$1)/'Added Columns'!V$3</f>
        <v>0</v>
      </c>
      <c r="W1098">
        <f>('Added Columns'!W1098-'Added Columns'!W$1)/'Added Columns'!W$3</f>
        <v>0.25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f>('Added Columns'!AG1098-'Added Columns'!AG$1)/'Added Columns'!AG$3</f>
        <v>0</v>
      </c>
      <c r="AH1098">
        <v>0</v>
      </c>
      <c r="AI1098">
        <v>1</v>
      </c>
      <c r="AJ1098">
        <v>0</v>
      </c>
      <c r="AK1098">
        <f>('Added Columns'!AK1098-'Added Columns'!AK$1)/'Added Columns'!AK$3</f>
        <v>0.4584518167456556</v>
      </c>
      <c r="AL1098">
        <f>('Added Columns'!AL1098-'Added Columns'!AL$1)/'Added Columns'!AL$3</f>
        <v>0.20855249949809276</v>
      </c>
      <c r="AM1098">
        <f>('Added Columns'!AM1098-'Added Columns'!AM$1)/'Added Columns'!AM$3</f>
        <v>0.33333333333333331</v>
      </c>
      <c r="AN1098">
        <v>0</v>
      </c>
      <c r="AO1098">
        <f>('Added Columns'!AO1098-'Added Columns'!AO$1)/'Added Columns'!AO$3</f>
        <v>0.14285714285714285</v>
      </c>
      <c r="AP1098">
        <f>('Added Columns'!AP1098-'Added Columns'!AP$1)/'Added Columns'!AP$3</f>
        <v>0</v>
      </c>
      <c r="AQ1098">
        <f>('Added Columns'!AQ1098-'Added Columns'!AQ$1)/'Added Columns'!AQ$3</f>
        <v>0.66666666666666663</v>
      </c>
      <c r="AR1098">
        <f>('Added Columns'!AR1098-'Added Columns'!AR$1)/'Added Columns'!AR$3</f>
        <v>0.33333333333333331</v>
      </c>
      <c r="AS1098">
        <f>('Added Columns'!AS1098-'Added Columns'!AS$1)/'Added Columns'!AS$3</f>
        <v>0.22500000000000001</v>
      </c>
      <c r="AT1098">
        <f>('Added Columns'!AT1098-'Added Columns'!AT$1)/'Added Columns'!AT$3</f>
        <v>0.5</v>
      </c>
      <c r="AU1098">
        <f>('Added Columns'!AU1098-'Added Columns'!AU$1)/'Added Columns'!AU$3</f>
        <v>0.66666666666666663</v>
      </c>
      <c r="AV1098">
        <f>('Added Columns'!AV1098-'Added Columns'!AV$1)/'Added Columns'!AV$3</f>
        <v>0.17499999999999999</v>
      </c>
      <c r="AW1098">
        <f>('Added Columns'!AW1098-'Added Columns'!AW$1)/'Added Columns'!AW$3</f>
        <v>0.3888888888888889</v>
      </c>
      <c r="AX1098">
        <f>('Added Columns'!AX1098-'Added Columns'!AX$1)/'Added Columns'!AX$3</f>
        <v>0</v>
      </c>
      <c r="AY1098">
        <f>('Added Columns'!AY1098-'Added Columns'!AY$1)/'Added Columns'!AY$3</f>
        <v>0.41176470588235292</v>
      </c>
      <c r="AZ1098">
        <v>1</v>
      </c>
      <c r="BA1098">
        <v>0</v>
      </c>
    </row>
    <row r="1099" spans="1:53" x14ac:dyDescent="0.25">
      <c r="A1099">
        <v>1092</v>
      </c>
      <c r="B1099">
        <v>1</v>
      </c>
      <c r="C1099">
        <v>0</v>
      </c>
      <c r="D1099">
        <f>('Added Columns'!D1099-'Added Columns'!D$1)/'Added Columns'!D$3</f>
        <v>0.35714285714285715</v>
      </c>
      <c r="E1099">
        <v>1</v>
      </c>
      <c r="F1099">
        <v>0</v>
      </c>
      <c r="G1099">
        <v>0</v>
      </c>
      <c r="H1099">
        <f>('Added Columns'!H1099-'Added Columns'!H$1)/'Added Columns'!H$3</f>
        <v>0.33858267716535434</v>
      </c>
      <c r="I1099">
        <v>0</v>
      </c>
      <c r="J1099">
        <v>1</v>
      </c>
      <c r="K1099">
        <v>0</v>
      </c>
      <c r="L1099">
        <f>('Added Columns'!L1099-'Added Columns'!L$1)/'Added Columns'!L$3</f>
        <v>0.8571428571428571</v>
      </c>
      <c r="M1099">
        <f>('Added Columns'!M1099-'Added Columns'!M$1)/'Added Columns'!M$3</f>
        <v>0.5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f>('Added Columns'!T1099-'Added Columns'!T$1)/'Added Columns'!T$3</f>
        <v>1</v>
      </c>
      <c r="U1099">
        <f>('Added Columns'!U1099-'Added Columns'!U$1)/'Added Columns'!U$3</f>
        <v>0.2</v>
      </c>
      <c r="V1099">
        <f>('Added Columns'!V1099-'Added Columns'!V$1)/'Added Columns'!V$3</f>
        <v>0.33333333333333331</v>
      </c>
      <c r="W1099">
        <f>('Added Columns'!W1099-'Added Columns'!W$1)/'Added Columns'!W$3</f>
        <v>0.25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f>('Added Columns'!AG1099-'Added Columns'!AG$1)/'Added Columns'!AG$3</f>
        <v>0.33333333333333331</v>
      </c>
      <c r="AH1099">
        <v>0</v>
      </c>
      <c r="AI1099">
        <v>0</v>
      </c>
      <c r="AJ1099">
        <v>1</v>
      </c>
      <c r="AK1099">
        <f>('Added Columns'!AK1099-'Added Columns'!AK$1)/'Added Columns'!AK$3</f>
        <v>0.17435492364402316</v>
      </c>
      <c r="AL1099">
        <f>('Added Columns'!AL1099-'Added Columns'!AL$1)/'Added Columns'!AL$3</f>
        <v>0.88568560530014051</v>
      </c>
      <c r="AM1099">
        <f>('Added Columns'!AM1099-'Added Columns'!AM$1)/'Added Columns'!AM$3</f>
        <v>0.1111111111111111</v>
      </c>
      <c r="AN1099">
        <v>0</v>
      </c>
      <c r="AO1099">
        <f>('Added Columns'!AO1099-'Added Columns'!AO$1)/'Added Columns'!AO$3</f>
        <v>0.14285714285714285</v>
      </c>
      <c r="AP1099">
        <f>('Added Columns'!AP1099-'Added Columns'!AP$1)/'Added Columns'!AP$3</f>
        <v>0</v>
      </c>
      <c r="AQ1099">
        <f>('Added Columns'!AQ1099-'Added Columns'!AQ$1)/'Added Columns'!AQ$3</f>
        <v>1</v>
      </c>
      <c r="AR1099">
        <f>('Added Columns'!AR1099-'Added Columns'!AR$1)/'Added Columns'!AR$3</f>
        <v>0</v>
      </c>
      <c r="AS1099">
        <f>('Added Columns'!AS1099-'Added Columns'!AS$1)/'Added Columns'!AS$3</f>
        <v>0.125</v>
      </c>
      <c r="AT1099">
        <f>('Added Columns'!AT1099-'Added Columns'!AT$1)/'Added Columns'!AT$3</f>
        <v>0.33333333333333331</v>
      </c>
      <c r="AU1099">
        <f>('Added Columns'!AU1099-'Added Columns'!AU$1)/'Added Columns'!AU$3</f>
        <v>0.66666666666666663</v>
      </c>
      <c r="AV1099">
        <f>('Added Columns'!AV1099-'Added Columns'!AV$1)/'Added Columns'!AV$3</f>
        <v>0.125</v>
      </c>
      <c r="AW1099">
        <f>('Added Columns'!AW1099-'Added Columns'!AW$1)/'Added Columns'!AW$3</f>
        <v>0.16666666666666666</v>
      </c>
      <c r="AX1099">
        <f>('Added Columns'!AX1099-'Added Columns'!AX$1)/'Added Columns'!AX$3</f>
        <v>0</v>
      </c>
      <c r="AY1099">
        <f>('Added Columns'!AY1099-'Added Columns'!AY$1)/'Added Columns'!AY$3</f>
        <v>0.11764705882352941</v>
      </c>
      <c r="AZ1099">
        <v>1</v>
      </c>
      <c r="BA1099">
        <v>0</v>
      </c>
    </row>
    <row r="1100" spans="1:53" x14ac:dyDescent="0.25">
      <c r="A1100">
        <v>1093</v>
      </c>
      <c r="B1100">
        <v>1</v>
      </c>
      <c r="C1100">
        <v>0</v>
      </c>
      <c r="D1100">
        <f>('Added Columns'!D1100-'Added Columns'!D$1)/'Added Columns'!D$3</f>
        <v>0.6428571428571429</v>
      </c>
      <c r="E1100">
        <v>1</v>
      </c>
      <c r="F1100">
        <v>0</v>
      </c>
      <c r="G1100">
        <v>0</v>
      </c>
      <c r="H1100">
        <f>('Added Columns'!H1100-'Added Columns'!H$1)/'Added Columns'!H$3</f>
        <v>0.60701503221188258</v>
      </c>
      <c r="I1100">
        <v>0</v>
      </c>
      <c r="J1100">
        <v>1</v>
      </c>
      <c r="K1100">
        <v>0</v>
      </c>
      <c r="L1100">
        <f>('Added Columns'!L1100-'Added Columns'!L$1)/'Added Columns'!L$3</f>
        <v>0.9642857142857143</v>
      </c>
      <c r="M1100">
        <f>('Added Columns'!M1100-'Added Columns'!M$1)/'Added Columns'!M$3</f>
        <v>0.5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f>('Added Columns'!T1100-'Added Columns'!T$1)/'Added Columns'!T$3</f>
        <v>1</v>
      </c>
      <c r="U1100">
        <f>('Added Columns'!U1100-'Added Columns'!U$1)/'Added Columns'!U$3</f>
        <v>0.95714285714285718</v>
      </c>
      <c r="V1100">
        <f>('Added Columns'!V1100-'Added Columns'!V$1)/'Added Columns'!V$3</f>
        <v>0.66666666666666663</v>
      </c>
      <c r="W1100">
        <f>('Added Columns'!W1100-'Added Columns'!W$1)/'Added Columns'!W$3</f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f>('Added Columns'!AG1100-'Added Columns'!AG$1)/'Added Columns'!AG$3</f>
        <v>1</v>
      </c>
      <c r="AH1100">
        <v>0</v>
      </c>
      <c r="AI1100">
        <v>1</v>
      </c>
      <c r="AJ1100">
        <v>0</v>
      </c>
      <c r="AK1100">
        <f>('Added Columns'!AK1100-'Added Columns'!AK$1)/'Added Columns'!AK$3</f>
        <v>5.913638757240653E-2</v>
      </c>
      <c r="AL1100">
        <f>('Added Columns'!AL1100-'Added Columns'!AL$1)/'Added Columns'!AL$3</f>
        <v>0.10002007628990163</v>
      </c>
      <c r="AM1100">
        <f>('Added Columns'!AM1100-'Added Columns'!AM$1)/'Added Columns'!AM$3</f>
        <v>0.44444444444444442</v>
      </c>
      <c r="AN1100">
        <v>0</v>
      </c>
      <c r="AO1100">
        <f>('Added Columns'!AO1100-'Added Columns'!AO$1)/'Added Columns'!AO$3</f>
        <v>0.6428571428571429</v>
      </c>
      <c r="AP1100">
        <f>('Added Columns'!AP1100-'Added Columns'!AP$1)/'Added Columns'!AP$3</f>
        <v>1</v>
      </c>
      <c r="AQ1100">
        <f>('Added Columns'!AQ1100-'Added Columns'!AQ$1)/'Added Columns'!AQ$3</f>
        <v>1</v>
      </c>
      <c r="AR1100">
        <f>('Added Columns'!AR1100-'Added Columns'!AR$1)/'Added Columns'!AR$3</f>
        <v>0.33333333333333331</v>
      </c>
      <c r="AS1100">
        <f>('Added Columns'!AS1100-'Added Columns'!AS$1)/'Added Columns'!AS$3</f>
        <v>0.2</v>
      </c>
      <c r="AT1100">
        <f>('Added Columns'!AT1100-'Added Columns'!AT$1)/'Added Columns'!AT$3</f>
        <v>0.5</v>
      </c>
      <c r="AU1100">
        <f>('Added Columns'!AU1100-'Added Columns'!AU$1)/'Added Columns'!AU$3</f>
        <v>0.66666666666666663</v>
      </c>
      <c r="AV1100">
        <f>('Added Columns'!AV1100-'Added Columns'!AV$1)/'Added Columns'!AV$3</f>
        <v>0.125</v>
      </c>
      <c r="AW1100">
        <f>('Added Columns'!AW1100-'Added Columns'!AW$1)/'Added Columns'!AW$3</f>
        <v>0.22222222222222221</v>
      </c>
      <c r="AX1100">
        <f>('Added Columns'!AX1100-'Added Columns'!AX$1)/'Added Columns'!AX$3</f>
        <v>0</v>
      </c>
      <c r="AY1100">
        <f>('Added Columns'!AY1100-'Added Columns'!AY$1)/'Added Columns'!AY$3</f>
        <v>0.17647058823529413</v>
      </c>
      <c r="AZ1100">
        <v>1</v>
      </c>
      <c r="BA1100">
        <v>0</v>
      </c>
    </row>
    <row r="1101" spans="1:53" x14ac:dyDescent="0.25">
      <c r="A1101">
        <v>1094</v>
      </c>
      <c r="B1101">
        <v>1</v>
      </c>
      <c r="C1101">
        <v>0</v>
      </c>
      <c r="D1101">
        <f>('Added Columns'!D1101-'Added Columns'!D$1)/'Added Columns'!D$3</f>
        <v>0.5714285714285714</v>
      </c>
      <c r="E1101">
        <v>0</v>
      </c>
      <c r="F1101">
        <v>1</v>
      </c>
      <c r="G1101">
        <v>0</v>
      </c>
      <c r="H1101">
        <f>('Added Columns'!H1101-'Added Columns'!H$1)/'Added Columns'!H$3</f>
        <v>0.13314244810307801</v>
      </c>
      <c r="I1101">
        <v>0</v>
      </c>
      <c r="J1101">
        <v>1</v>
      </c>
      <c r="K1101">
        <v>0</v>
      </c>
      <c r="L1101">
        <f>('Added Columns'!L1101-'Added Columns'!L$1)/'Added Columns'!L$3</f>
        <v>3.5714285714285712E-2</v>
      </c>
      <c r="M1101">
        <f>('Added Columns'!M1101-'Added Columns'!M$1)/'Added Columns'!M$3</f>
        <v>0.5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f>('Added Columns'!T1101-'Added Columns'!T$1)/'Added Columns'!T$3</f>
        <v>1</v>
      </c>
      <c r="U1101">
        <f>('Added Columns'!U1101-'Added Columns'!U$1)/'Added Columns'!U$3</f>
        <v>0.14285714285714285</v>
      </c>
      <c r="V1101">
        <f>('Added Columns'!V1101-'Added Columns'!V$1)/'Added Columns'!V$3</f>
        <v>0.66666666666666663</v>
      </c>
      <c r="W1101">
        <f>('Added Columns'!W1101-'Added Columns'!W$1)/'Added Columns'!W$3</f>
        <v>0.5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f>('Added Columns'!AG1101-'Added Columns'!AG$1)/'Added Columns'!AG$3</f>
        <v>1</v>
      </c>
      <c r="AH1101">
        <v>0</v>
      </c>
      <c r="AI1101">
        <v>1</v>
      </c>
      <c r="AJ1101">
        <v>0</v>
      </c>
      <c r="AK1101">
        <f>('Added Columns'!AK1101-'Added Columns'!AK$1)/'Added Columns'!AK$3</f>
        <v>0.47998946814112692</v>
      </c>
      <c r="AL1101">
        <f>('Added Columns'!AL1101-'Added Columns'!AL$1)/'Added Columns'!AL$3</f>
        <v>0.66320016061031917</v>
      </c>
      <c r="AM1101">
        <f>('Added Columns'!AM1101-'Added Columns'!AM$1)/'Added Columns'!AM$3</f>
        <v>0.22222222222222221</v>
      </c>
      <c r="AN1101">
        <v>1</v>
      </c>
      <c r="AO1101">
        <f>('Added Columns'!AO1101-'Added Columns'!AO$1)/'Added Columns'!AO$3</f>
        <v>0.21428571428571427</v>
      </c>
      <c r="AP1101">
        <f>('Added Columns'!AP1101-'Added Columns'!AP$1)/'Added Columns'!AP$3</f>
        <v>0</v>
      </c>
      <c r="AQ1101">
        <f>('Added Columns'!AQ1101-'Added Columns'!AQ$1)/'Added Columns'!AQ$3</f>
        <v>0.66666666666666663</v>
      </c>
      <c r="AR1101">
        <f>('Added Columns'!AR1101-'Added Columns'!AR$1)/'Added Columns'!AR$3</f>
        <v>0.33333333333333331</v>
      </c>
      <c r="AS1101">
        <f>('Added Columns'!AS1101-'Added Columns'!AS$1)/'Added Columns'!AS$3</f>
        <v>0.6</v>
      </c>
      <c r="AT1101">
        <f>('Added Columns'!AT1101-'Added Columns'!AT$1)/'Added Columns'!AT$3</f>
        <v>0.5</v>
      </c>
      <c r="AU1101">
        <f>('Added Columns'!AU1101-'Added Columns'!AU$1)/'Added Columns'!AU$3</f>
        <v>0</v>
      </c>
      <c r="AV1101">
        <f>('Added Columns'!AV1101-'Added Columns'!AV$1)/'Added Columns'!AV$3</f>
        <v>0.5</v>
      </c>
      <c r="AW1101">
        <f>('Added Columns'!AW1101-'Added Columns'!AW$1)/'Added Columns'!AW$3</f>
        <v>0.44444444444444442</v>
      </c>
      <c r="AX1101">
        <f>('Added Columns'!AX1101-'Added Columns'!AX$1)/'Added Columns'!AX$3</f>
        <v>0.8666666666666667</v>
      </c>
      <c r="AY1101">
        <f>('Added Columns'!AY1101-'Added Columns'!AY$1)/'Added Columns'!AY$3</f>
        <v>0.52941176470588236</v>
      </c>
      <c r="AZ1101">
        <v>1</v>
      </c>
      <c r="BA1101">
        <v>0</v>
      </c>
    </row>
    <row r="1102" spans="1:53" x14ac:dyDescent="0.25">
      <c r="A1102">
        <v>1095</v>
      </c>
      <c r="B1102">
        <v>1</v>
      </c>
      <c r="C1102">
        <v>0</v>
      </c>
      <c r="D1102">
        <f>('Added Columns'!D1102-'Added Columns'!D$1)/'Added Columns'!D$3</f>
        <v>0.52380952380952384</v>
      </c>
      <c r="E1102">
        <v>1</v>
      </c>
      <c r="F1102">
        <v>0</v>
      </c>
      <c r="G1102">
        <v>0</v>
      </c>
      <c r="H1102">
        <f>('Added Columns'!H1102-'Added Columns'!H$1)/'Added Columns'!H$3</f>
        <v>0.88761632068718688</v>
      </c>
      <c r="I1102">
        <v>1</v>
      </c>
      <c r="J1102">
        <v>0</v>
      </c>
      <c r="K1102">
        <v>0</v>
      </c>
      <c r="L1102">
        <f>('Added Columns'!L1102-'Added Columns'!L$1)/'Added Columns'!L$3</f>
        <v>0.2857142857142857</v>
      </c>
      <c r="M1102">
        <f>('Added Columns'!M1102-'Added Columns'!M$1)/'Added Columns'!M$3</f>
        <v>0.25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f>('Added Columns'!T1102-'Added Columns'!T$1)/'Added Columns'!T$3</f>
        <v>0</v>
      </c>
      <c r="U1102">
        <f>('Added Columns'!U1102-'Added Columns'!U$1)/'Added Columns'!U$3</f>
        <v>0.24285714285714285</v>
      </c>
      <c r="V1102">
        <f>('Added Columns'!V1102-'Added Columns'!V$1)/'Added Columns'!V$3</f>
        <v>0.66666666666666663</v>
      </c>
      <c r="W1102">
        <f>('Added Columns'!W1102-'Added Columns'!W$1)/'Added Columns'!W$3</f>
        <v>0.25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f>('Added Columns'!AG1102-'Added Columns'!AG$1)/'Added Columns'!AG$3</f>
        <v>0</v>
      </c>
      <c r="AH1102">
        <v>0</v>
      </c>
      <c r="AI1102">
        <v>1</v>
      </c>
      <c r="AJ1102">
        <v>0</v>
      </c>
      <c r="AK1102">
        <f>('Added Columns'!AK1102-'Added Columns'!AK$1)/'Added Columns'!AK$3</f>
        <v>0.23507109004739338</v>
      </c>
      <c r="AL1102">
        <f>('Added Columns'!AL1102-'Added Columns'!AL$1)/'Added Columns'!AL$3</f>
        <v>0.69267215418590644</v>
      </c>
      <c r="AM1102">
        <f>('Added Columns'!AM1102-'Added Columns'!AM$1)/'Added Columns'!AM$3</f>
        <v>0</v>
      </c>
      <c r="AN1102">
        <v>0</v>
      </c>
      <c r="AO1102">
        <f>('Added Columns'!AO1102-'Added Columns'!AO$1)/'Added Columns'!AO$3</f>
        <v>7.1428571428571425E-2</v>
      </c>
      <c r="AP1102">
        <f>('Added Columns'!AP1102-'Added Columns'!AP$1)/'Added Columns'!AP$3</f>
        <v>0</v>
      </c>
      <c r="AQ1102">
        <f>('Added Columns'!AQ1102-'Added Columns'!AQ$1)/'Added Columns'!AQ$3</f>
        <v>1</v>
      </c>
      <c r="AR1102">
        <f>('Added Columns'!AR1102-'Added Columns'!AR$1)/'Added Columns'!AR$3</f>
        <v>0</v>
      </c>
      <c r="AS1102">
        <f>('Added Columns'!AS1102-'Added Columns'!AS$1)/'Added Columns'!AS$3</f>
        <v>0.22500000000000001</v>
      </c>
      <c r="AT1102">
        <f>('Added Columns'!AT1102-'Added Columns'!AT$1)/'Added Columns'!AT$3</f>
        <v>0.83333333333333337</v>
      </c>
      <c r="AU1102">
        <f>('Added Columns'!AU1102-'Added Columns'!AU$1)/'Added Columns'!AU$3</f>
        <v>1</v>
      </c>
      <c r="AV1102">
        <f>('Added Columns'!AV1102-'Added Columns'!AV$1)/'Added Columns'!AV$3</f>
        <v>0.2</v>
      </c>
      <c r="AW1102">
        <f>('Added Columns'!AW1102-'Added Columns'!AW$1)/'Added Columns'!AW$3</f>
        <v>0.22222222222222221</v>
      </c>
      <c r="AX1102">
        <f>('Added Columns'!AX1102-'Added Columns'!AX$1)/'Added Columns'!AX$3</f>
        <v>0.46666666666666667</v>
      </c>
      <c r="AY1102">
        <f>('Added Columns'!AY1102-'Added Columns'!AY$1)/'Added Columns'!AY$3</f>
        <v>5.8823529411764705E-2</v>
      </c>
      <c r="AZ1102">
        <v>1</v>
      </c>
      <c r="BA1102">
        <v>0</v>
      </c>
    </row>
    <row r="1103" spans="1:53" x14ac:dyDescent="0.25">
      <c r="A1103">
        <v>1096</v>
      </c>
      <c r="B1103">
        <v>1</v>
      </c>
      <c r="C1103">
        <v>0</v>
      </c>
      <c r="D1103">
        <f>('Added Columns'!D1103-'Added Columns'!D$1)/'Added Columns'!D$3</f>
        <v>0.35714285714285715</v>
      </c>
      <c r="E1103">
        <v>1</v>
      </c>
      <c r="F1103">
        <v>0</v>
      </c>
      <c r="G1103">
        <v>0</v>
      </c>
      <c r="H1103">
        <f>('Added Columns'!H1103-'Added Columns'!H$1)/'Added Columns'!H$3</f>
        <v>0.34860415175375803</v>
      </c>
      <c r="I1103">
        <v>0</v>
      </c>
      <c r="J1103">
        <v>1</v>
      </c>
      <c r="K1103">
        <v>0</v>
      </c>
      <c r="L1103">
        <f>('Added Columns'!L1103-'Added Columns'!L$1)/'Added Columns'!L$3</f>
        <v>0.9642857142857143</v>
      </c>
      <c r="M1103">
        <f>('Added Columns'!M1103-'Added Columns'!M$1)/'Added Columns'!M$3</f>
        <v>0.75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>('Added Columns'!T1103-'Added Columns'!T$1)/'Added Columns'!T$3</f>
        <v>0.33333333333333331</v>
      </c>
      <c r="U1103">
        <f>('Added Columns'!U1103-'Added Columns'!U$1)/'Added Columns'!U$3</f>
        <v>0.7</v>
      </c>
      <c r="V1103">
        <f>('Added Columns'!V1103-'Added Columns'!V$1)/'Added Columns'!V$3</f>
        <v>0.66666666666666663</v>
      </c>
      <c r="W1103">
        <f>('Added Columns'!W1103-'Added Columns'!W$1)/'Added Columns'!W$3</f>
        <v>0.25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f>('Added Columns'!AG1103-'Added Columns'!AG$1)/'Added Columns'!AG$3</f>
        <v>0.66666666666666663</v>
      </c>
      <c r="AH1103">
        <v>0</v>
      </c>
      <c r="AI1103">
        <v>1</v>
      </c>
      <c r="AJ1103">
        <v>0</v>
      </c>
      <c r="AK1103">
        <f>('Added Columns'!AK1103-'Added Columns'!AK$1)/'Added Columns'!AK$3</f>
        <v>0.22106371774618219</v>
      </c>
      <c r="AL1103">
        <f>('Added Columns'!AL1103-'Added Columns'!AL$1)/'Added Columns'!AL$3</f>
        <v>0.8373820517968279</v>
      </c>
      <c r="AM1103">
        <f>('Added Columns'!AM1103-'Added Columns'!AM$1)/'Added Columns'!AM$3</f>
        <v>0.1111111111111111</v>
      </c>
      <c r="AN1103">
        <v>1</v>
      </c>
      <c r="AO1103">
        <f>('Added Columns'!AO1103-'Added Columns'!AO$1)/'Added Columns'!AO$3</f>
        <v>7.1428571428571425E-2</v>
      </c>
      <c r="AP1103">
        <f>('Added Columns'!AP1103-'Added Columns'!AP$1)/'Added Columns'!AP$3</f>
        <v>0</v>
      </c>
      <c r="AQ1103">
        <f>('Added Columns'!AQ1103-'Added Columns'!AQ$1)/'Added Columns'!AQ$3</f>
        <v>0.33333333333333331</v>
      </c>
      <c r="AR1103">
        <f>('Added Columns'!AR1103-'Added Columns'!AR$1)/'Added Columns'!AR$3</f>
        <v>0.33333333333333331</v>
      </c>
      <c r="AS1103">
        <f>('Added Columns'!AS1103-'Added Columns'!AS$1)/'Added Columns'!AS$3</f>
        <v>0.375</v>
      </c>
      <c r="AT1103">
        <f>('Added Columns'!AT1103-'Added Columns'!AT$1)/'Added Columns'!AT$3</f>
        <v>0.5</v>
      </c>
      <c r="AU1103">
        <f>('Added Columns'!AU1103-'Added Columns'!AU$1)/'Added Columns'!AU$3</f>
        <v>0.66666666666666663</v>
      </c>
      <c r="AV1103">
        <f>('Added Columns'!AV1103-'Added Columns'!AV$1)/'Added Columns'!AV$3</f>
        <v>0.375</v>
      </c>
      <c r="AW1103">
        <f>('Added Columns'!AW1103-'Added Columns'!AW$1)/'Added Columns'!AW$3</f>
        <v>0.77777777777777779</v>
      </c>
      <c r="AX1103">
        <f>('Added Columns'!AX1103-'Added Columns'!AX$1)/'Added Columns'!AX$3</f>
        <v>0.33333333333333331</v>
      </c>
      <c r="AY1103">
        <f>('Added Columns'!AY1103-'Added Columns'!AY$1)/'Added Columns'!AY$3</f>
        <v>0.41176470588235292</v>
      </c>
      <c r="AZ1103">
        <v>1</v>
      </c>
      <c r="BA1103">
        <v>0</v>
      </c>
    </row>
    <row r="1104" spans="1:53" x14ac:dyDescent="0.25">
      <c r="A1104">
        <v>1097</v>
      </c>
      <c r="B1104">
        <v>1</v>
      </c>
      <c r="C1104">
        <v>0</v>
      </c>
      <c r="D1104">
        <f>('Added Columns'!D1104-'Added Columns'!D$1)/'Added Columns'!D$3</f>
        <v>0.52380952380952384</v>
      </c>
      <c r="E1104">
        <v>1</v>
      </c>
      <c r="F1104">
        <v>0</v>
      </c>
      <c r="G1104">
        <v>0</v>
      </c>
      <c r="H1104">
        <f>('Added Columns'!H1104-'Added Columns'!H$1)/'Added Columns'!H$3</f>
        <v>0.56979241231209732</v>
      </c>
      <c r="I1104">
        <v>0</v>
      </c>
      <c r="J1104">
        <v>0</v>
      </c>
      <c r="K1104">
        <v>1</v>
      </c>
      <c r="L1104">
        <f>('Added Columns'!L1104-'Added Columns'!L$1)/'Added Columns'!L$3</f>
        <v>0.17857142857142858</v>
      </c>
      <c r="M1104">
        <f>('Added Columns'!M1104-'Added Columns'!M$1)/'Added Columns'!M$3</f>
        <v>0.25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f>('Added Columns'!T1104-'Added Columns'!T$1)/'Added Columns'!T$3</f>
        <v>0.66666666666666663</v>
      </c>
      <c r="U1104">
        <f>('Added Columns'!U1104-'Added Columns'!U$1)/'Added Columns'!U$3</f>
        <v>0.11428571428571428</v>
      </c>
      <c r="V1104">
        <f>('Added Columns'!V1104-'Added Columns'!V$1)/'Added Columns'!V$3</f>
        <v>0.66666666666666663</v>
      </c>
      <c r="W1104">
        <f>('Added Columns'!W1104-'Added Columns'!W$1)/'Added Columns'!W$3</f>
        <v>0.75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f>('Added Columns'!AG1104-'Added Columns'!AG$1)/'Added Columns'!AG$3</f>
        <v>1</v>
      </c>
      <c r="AH1104">
        <v>0</v>
      </c>
      <c r="AI1104">
        <v>0</v>
      </c>
      <c r="AJ1104">
        <v>1</v>
      </c>
      <c r="AK1104">
        <f>('Added Columns'!AK1104-'Added Columns'!AK$1)/'Added Columns'!AK$3</f>
        <v>0.81242759347024751</v>
      </c>
      <c r="AL1104">
        <f>('Added Columns'!AL1104-'Added Columns'!AL$1)/'Added Columns'!AL$3</f>
        <v>0.61381248745231887</v>
      </c>
      <c r="AM1104">
        <f>('Added Columns'!AM1104-'Added Columns'!AM$1)/'Added Columns'!AM$3</f>
        <v>0.1111111111111111</v>
      </c>
      <c r="AN1104">
        <v>1</v>
      </c>
      <c r="AO1104">
        <f>('Added Columns'!AO1104-'Added Columns'!AO$1)/'Added Columns'!AO$3</f>
        <v>0.7142857142857143</v>
      </c>
      <c r="AP1104">
        <f>('Added Columns'!AP1104-'Added Columns'!AP$1)/'Added Columns'!AP$3</f>
        <v>1</v>
      </c>
      <c r="AQ1104">
        <f>('Added Columns'!AQ1104-'Added Columns'!AQ$1)/'Added Columns'!AQ$3</f>
        <v>1</v>
      </c>
      <c r="AR1104">
        <f>('Added Columns'!AR1104-'Added Columns'!AR$1)/'Added Columns'!AR$3</f>
        <v>0</v>
      </c>
      <c r="AS1104">
        <f>('Added Columns'!AS1104-'Added Columns'!AS$1)/'Added Columns'!AS$3</f>
        <v>0.52500000000000002</v>
      </c>
      <c r="AT1104">
        <f>('Added Columns'!AT1104-'Added Columns'!AT$1)/'Added Columns'!AT$3</f>
        <v>0.33333333333333331</v>
      </c>
      <c r="AU1104">
        <f>('Added Columns'!AU1104-'Added Columns'!AU$1)/'Added Columns'!AU$3</f>
        <v>0.66666666666666663</v>
      </c>
      <c r="AV1104">
        <f>('Added Columns'!AV1104-'Added Columns'!AV$1)/'Added Columns'!AV$3</f>
        <v>0.52500000000000002</v>
      </c>
      <c r="AW1104">
        <f>('Added Columns'!AW1104-'Added Columns'!AW$1)/'Added Columns'!AW$3</f>
        <v>0.3888888888888889</v>
      </c>
      <c r="AX1104">
        <f>('Added Columns'!AX1104-'Added Columns'!AX$1)/'Added Columns'!AX$3</f>
        <v>0.46666666666666667</v>
      </c>
      <c r="AY1104">
        <f>('Added Columns'!AY1104-'Added Columns'!AY$1)/'Added Columns'!AY$3</f>
        <v>0.41176470588235292</v>
      </c>
      <c r="AZ1104">
        <v>1</v>
      </c>
      <c r="BA1104">
        <v>0</v>
      </c>
    </row>
    <row r="1105" spans="1:53" x14ac:dyDescent="0.25">
      <c r="A1105">
        <v>1098</v>
      </c>
      <c r="B1105">
        <v>1</v>
      </c>
      <c r="C1105">
        <v>0</v>
      </c>
      <c r="D1105">
        <f>('Added Columns'!D1105-'Added Columns'!D$1)/'Added Columns'!D$3</f>
        <v>0.14285714285714285</v>
      </c>
      <c r="E1105">
        <v>1</v>
      </c>
      <c r="F1105">
        <v>0</v>
      </c>
      <c r="G1105">
        <v>0</v>
      </c>
      <c r="H1105">
        <f>('Added Columns'!H1105-'Added Columns'!H$1)/'Added Columns'!H$3</f>
        <v>0.17752326413743735</v>
      </c>
      <c r="I1105">
        <v>0</v>
      </c>
      <c r="J1105">
        <v>1</v>
      </c>
      <c r="K1105">
        <v>0</v>
      </c>
      <c r="L1105">
        <f>('Added Columns'!L1105-'Added Columns'!L$1)/'Added Columns'!L$3</f>
        <v>0.7142857142857143</v>
      </c>
      <c r="M1105">
        <f>('Added Columns'!M1105-'Added Columns'!M$1)/'Added Columns'!M$3</f>
        <v>0.25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f>('Added Columns'!T1105-'Added Columns'!T$1)/'Added Columns'!T$3</f>
        <v>0.66666666666666663</v>
      </c>
      <c r="U1105">
        <f>('Added Columns'!U1105-'Added Columns'!U$1)/'Added Columns'!U$3</f>
        <v>0.38571428571428573</v>
      </c>
      <c r="V1105">
        <f>('Added Columns'!V1105-'Added Columns'!V$1)/'Added Columns'!V$3</f>
        <v>0.33333333333333331</v>
      </c>
      <c r="W1105">
        <f>('Added Columns'!W1105-'Added Columns'!W$1)/'Added Columns'!W$3</f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f>('Added Columns'!AG1105-'Added Columns'!AG$1)/'Added Columns'!AG$3</f>
        <v>0</v>
      </c>
      <c r="AH1105">
        <v>1</v>
      </c>
      <c r="AI1105">
        <v>0</v>
      </c>
      <c r="AJ1105">
        <v>0</v>
      </c>
      <c r="AK1105">
        <f>('Added Columns'!AK1105-'Added Columns'!AK$1)/'Added Columns'!AK$3</f>
        <v>6.7772511848341238E-2</v>
      </c>
      <c r="AL1105">
        <f>('Added Columns'!AL1105-'Added Columns'!AL$1)/'Added Columns'!AL$3</f>
        <v>0.31889178879743024</v>
      </c>
      <c r="AM1105">
        <f>('Added Columns'!AM1105-'Added Columns'!AM$1)/'Added Columns'!AM$3</f>
        <v>0</v>
      </c>
      <c r="AN1105">
        <v>0</v>
      </c>
      <c r="AO1105">
        <f>('Added Columns'!AO1105-'Added Columns'!AO$1)/'Added Columns'!AO$3</f>
        <v>0.21428571428571427</v>
      </c>
      <c r="AP1105">
        <f>('Added Columns'!AP1105-'Added Columns'!AP$1)/'Added Columns'!AP$3</f>
        <v>0</v>
      </c>
      <c r="AQ1105">
        <f>('Added Columns'!AQ1105-'Added Columns'!AQ$1)/'Added Columns'!AQ$3</f>
        <v>0.33333333333333331</v>
      </c>
      <c r="AR1105">
        <f>('Added Columns'!AR1105-'Added Columns'!AR$1)/'Added Columns'!AR$3</f>
        <v>1</v>
      </c>
      <c r="AS1105">
        <f>('Added Columns'!AS1105-'Added Columns'!AS$1)/'Added Columns'!AS$3</f>
        <v>0.05</v>
      </c>
      <c r="AT1105">
        <f>('Added Columns'!AT1105-'Added Columns'!AT$1)/'Added Columns'!AT$3</f>
        <v>0.5</v>
      </c>
      <c r="AU1105">
        <f>('Added Columns'!AU1105-'Added Columns'!AU$1)/'Added Columns'!AU$3</f>
        <v>0.66666666666666663</v>
      </c>
      <c r="AV1105">
        <f>('Added Columns'!AV1105-'Added Columns'!AV$1)/'Added Columns'!AV$3</f>
        <v>2.5000000000000001E-2</v>
      </c>
      <c r="AW1105">
        <f>('Added Columns'!AW1105-'Added Columns'!AW$1)/'Added Columns'!AW$3</f>
        <v>5.5555555555555552E-2</v>
      </c>
      <c r="AX1105">
        <f>('Added Columns'!AX1105-'Added Columns'!AX$1)/'Added Columns'!AX$3</f>
        <v>0</v>
      </c>
      <c r="AY1105">
        <f>('Added Columns'!AY1105-'Added Columns'!AY$1)/'Added Columns'!AY$3</f>
        <v>0</v>
      </c>
      <c r="AZ1105">
        <v>1</v>
      </c>
      <c r="BA1105">
        <v>0</v>
      </c>
    </row>
    <row r="1106" spans="1:53" x14ac:dyDescent="0.25">
      <c r="A1106">
        <v>1099</v>
      </c>
      <c r="B1106">
        <v>1</v>
      </c>
      <c r="C1106">
        <v>0</v>
      </c>
      <c r="D1106">
        <f>('Added Columns'!D1106-'Added Columns'!D$1)/'Added Columns'!D$3</f>
        <v>0.52380952380952384</v>
      </c>
      <c r="E1106">
        <v>0</v>
      </c>
      <c r="F1106">
        <v>0</v>
      </c>
      <c r="G1106">
        <v>1</v>
      </c>
      <c r="H1106">
        <f>('Added Columns'!H1106-'Added Columns'!H$1)/'Added Columns'!H$3</f>
        <v>0.74445239799570506</v>
      </c>
      <c r="I1106">
        <v>0</v>
      </c>
      <c r="J1106">
        <v>1</v>
      </c>
      <c r="K1106">
        <v>0</v>
      </c>
      <c r="L1106">
        <f>('Added Columns'!L1106-'Added Columns'!L$1)/'Added Columns'!L$3</f>
        <v>0.25</v>
      </c>
      <c r="M1106">
        <f>('Added Columns'!M1106-'Added Columns'!M$1)/'Added Columns'!M$3</f>
        <v>0.25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f>('Added Columns'!T1106-'Added Columns'!T$1)/'Added Columns'!T$3</f>
        <v>1</v>
      </c>
      <c r="U1106">
        <f>('Added Columns'!U1106-'Added Columns'!U$1)/'Added Columns'!U$3</f>
        <v>0.6</v>
      </c>
      <c r="V1106">
        <f>('Added Columns'!V1106-'Added Columns'!V$1)/'Added Columns'!V$3</f>
        <v>0.66666666666666663</v>
      </c>
      <c r="W1106">
        <f>('Added Columns'!W1106-'Added Columns'!W$1)/'Added Columns'!W$3</f>
        <v>0.25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f>('Added Columns'!AG1106-'Added Columns'!AG$1)/'Added Columns'!AG$3</f>
        <v>1</v>
      </c>
      <c r="AH1106">
        <v>1</v>
      </c>
      <c r="AI1106">
        <v>0</v>
      </c>
      <c r="AJ1106">
        <v>0</v>
      </c>
      <c r="AK1106">
        <f>('Added Columns'!AK1106-'Added Columns'!AK$1)/'Added Columns'!AK$3</f>
        <v>0.16113744075829384</v>
      </c>
      <c r="AL1106">
        <f>('Added Columns'!AL1106-'Added Columns'!AL$1)/'Added Columns'!AL$3</f>
        <v>0.27090945593254367</v>
      </c>
      <c r="AM1106">
        <f>('Added Columns'!AM1106-'Added Columns'!AM$1)/'Added Columns'!AM$3</f>
        <v>0.33333333333333331</v>
      </c>
      <c r="AN1106">
        <v>1</v>
      </c>
      <c r="AO1106">
        <f>('Added Columns'!AO1106-'Added Columns'!AO$1)/'Added Columns'!AO$3</f>
        <v>0.5</v>
      </c>
      <c r="AP1106">
        <f>('Added Columns'!AP1106-'Added Columns'!AP$1)/'Added Columns'!AP$3</f>
        <v>0</v>
      </c>
      <c r="AQ1106">
        <f>('Added Columns'!AQ1106-'Added Columns'!AQ$1)/'Added Columns'!AQ$3</f>
        <v>0.66666666666666663</v>
      </c>
      <c r="AR1106">
        <f>('Added Columns'!AR1106-'Added Columns'!AR$1)/'Added Columns'!AR$3</f>
        <v>0</v>
      </c>
      <c r="AS1106">
        <f>('Added Columns'!AS1106-'Added Columns'!AS$1)/'Added Columns'!AS$3</f>
        <v>0.2</v>
      </c>
      <c r="AT1106">
        <f>('Added Columns'!AT1106-'Added Columns'!AT$1)/'Added Columns'!AT$3</f>
        <v>0.33333333333333331</v>
      </c>
      <c r="AU1106">
        <f>('Added Columns'!AU1106-'Added Columns'!AU$1)/'Added Columns'!AU$3</f>
        <v>0.66666666666666663</v>
      </c>
      <c r="AV1106">
        <f>('Added Columns'!AV1106-'Added Columns'!AV$1)/'Added Columns'!AV$3</f>
        <v>0.05</v>
      </c>
      <c r="AW1106">
        <f>('Added Columns'!AW1106-'Added Columns'!AW$1)/'Added Columns'!AW$3</f>
        <v>0.1111111111111111</v>
      </c>
      <c r="AX1106">
        <f>('Added Columns'!AX1106-'Added Columns'!AX$1)/'Added Columns'!AX$3</f>
        <v>0.13333333333333333</v>
      </c>
      <c r="AY1106">
        <f>('Added Columns'!AY1106-'Added Columns'!AY$1)/'Added Columns'!AY$3</f>
        <v>0.11764705882352941</v>
      </c>
      <c r="AZ1106">
        <v>1</v>
      </c>
      <c r="BA1106">
        <v>0</v>
      </c>
    </row>
    <row r="1107" spans="1:53" x14ac:dyDescent="0.25">
      <c r="A1107">
        <v>1100</v>
      </c>
      <c r="B1107">
        <v>1</v>
      </c>
      <c r="C1107">
        <v>0</v>
      </c>
      <c r="D1107">
        <f>('Added Columns'!D1107-'Added Columns'!D$1)/'Added Columns'!D$3</f>
        <v>0.6428571428571429</v>
      </c>
      <c r="E1107">
        <v>1</v>
      </c>
      <c r="F1107">
        <v>0</v>
      </c>
      <c r="G1107">
        <v>0</v>
      </c>
      <c r="H1107">
        <f>('Added Columns'!H1107-'Added Columns'!H$1)/'Added Columns'!H$3</f>
        <v>0.31209735146743023</v>
      </c>
      <c r="I1107">
        <v>0</v>
      </c>
      <c r="J1107">
        <v>1</v>
      </c>
      <c r="K1107">
        <v>0</v>
      </c>
      <c r="L1107">
        <f>('Added Columns'!L1107-'Added Columns'!L$1)/'Added Columns'!L$3</f>
        <v>0</v>
      </c>
      <c r="M1107">
        <f>('Added Columns'!M1107-'Added Columns'!M$1)/'Added Columns'!M$3</f>
        <v>0.75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f>('Added Columns'!T1107-'Added Columns'!T$1)/'Added Columns'!T$3</f>
        <v>0</v>
      </c>
      <c r="U1107">
        <f>('Added Columns'!U1107-'Added Columns'!U$1)/'Added Columns'!U$3</f>
        <v>0.51428571428571423</v>
      </c>
      <c r="V1107">
        <f>('Added Columns'!V1107-'Added Columns'!V$1)/'Added Columns'!V$3</f>
        <v>0.66666666666666663</v>
      </c>
      <c r="W1107">
        <f>('Added Columns'!W1107-'Added Columns'!W$1)/'Added Columns'!W$3</f>
        <v>0.5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f>('Added Columns'!AG1107-'Added Columns'!AG$1)/'Added Columns'!AG$3</f>
        <v>0.33333333333333331</v>
      </c>
      <c r="AH1107">
        <v>1</v>
      </c>
      <c r="AI1107">
        <v>0</v>
      </c>
      <c r="AJ1107">
        <v>0</v>
      </c>
      <c r="AK1107">
        <f>('Added Columns'!AK1107-'Added Columns'!AK$1)/'Added Columns'!AK$3</f>
        <v>0.33870458135860981</v>
      </c>
      <c r="AL1107">
        <f>('Added Columns'!AL1107-'Added Columns'!AL$1)/'Added Columns'!AL$3</f>
        <v>0.75643445091347117</v>
      </c>
      <c r="AM1107">
        <f>('Added Columns'!AM1107-'Added Columns'!AM$1)/'Added Columns'!AM$3</f>
        <v>0.1111111111111111</v>
      </c>
      <c r="AN1107">
        <v>0</v>
      </c>
      <c r="AO1107">
        <f>('Added Columns'!AO1107-'Added Columns'!AO$1)/'Added Columns'!AO$3</f>
        <v>7.1428571428571425E-2</v>
      </c>
      <c r="AP1107">
        <f>('Added Columns'!AP1107-'Added Columns'!AP$1)/'Added Columns'!AP$3</f>
        <v>0</v>
      </c>
      <c r="AQ1107">
        <f>('Added Columns'!AQ1107-'Added Columns'!AQ$1)/'Added Columns'!AQ$3</f>
        <v>0</v>
      </c>
      <c r="AR1107">
        <f>('Added Columns'!AR1107-'Added Columns'!AR$1)/'Added Columns'!AR$3</f>
        <v>1</v>
      </c>
      <c r="AS1107">
        <f>('Added Columns'!AS1107-'Added Columns'!AS$1)/'Added Columns'!AS$3</f>
        <v>0.25</v>
      </c>
      <c r="AT1107">
        <f>('Added Columns'!AT1107-'Added Columns'!AT$1)/'Added Columns'!AT$3</f>
        <v>0.66666666666666663</v>
      </c>
      <c r="AU1107">
        <f>('Added Columns'!AU1107-'Added Columns'!AU$1)/'Added Columns'!AU$3</f>
        <v>0.66666666666666663</v>
      </c>
      <c r="AV1107">
        <f>('Added Columns'!AV1107-'Added Columns'!AV$1)/'Added Columns'!AV$3</f>
        <v>0.25</v>
      </c>
      <c r="AW1107">
        <f>('Added Columns'!AW1107-'Added Columns'!AW$1)/'Added Columns'!AW$3</f>
        <v>0.44444444444444442</v>
      </c>
      <c r="AX1107">
        <f>('Added Columns'!AX1107-'Added Columns'!AX$1)/'Added Columns'!AX$3</f>
        <v>0.46666666666666667</v>
      </c>
      <c r="AY1107">
        <f>('Added Columns'!AY1107-'Added Columns'!AY$1)/'Added Columns'!AY$3</f>
        <v>0.41176470588235292</v>
      </c>
      <c r="AZ1107">
        <v>1</v>
      </c>
      <c r="BA1107">
        <v>0</v>
      </c>
    </row>
    <row r="1108" spans="1:53" x14ac:dyDescent="0.25">
      <c r="A1108">
        <v>1101</v>
      </c>
      <c r="B1108">
        <v>0</v>
      </c>
      <c r="C1108">
        <v>1</v>
      </c>
      <c r="D1108">
        <f>('Added Columns'!D1108-'Added Columns'!D$1)/'Added Columns'!D$3</f>
        <v>0.40476190476190477</v>
      </c>
      <c r="E1108">
        <v>1</v>
      </c>
      <c r="F1108">
        <v>0</v>
      </c>
      <c r="G1108">
        <v>0</v>
      </c>
      <c r="H1108">
        <f>('Added Columns'!H1108-'Added Columns'!H$1)/'Added Columns'!H$3</f>
        <v>0.93056549749463136</v>
      </c>
      <c r="I1108">
        <v>1</v>
      </c>
      <c r="J1108">
        <v>0</v>
      </c>
      <c r="K1108">
        <v>0</v>
      </c>
      <c r="L1108">
        <f>('Added Columns'!L1108-'Added Columns'!L$1)/'Added Columns'!L$3</f>
        <v>0.9642857142857143</v>
      </c>
      <c r="M1108">
        <f>('Added Columns'!M1108-'Added Columns'!M$1)/'Added Columns'!M$3</f>
        <v>0.75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f>('Added Columns'!T1108-'Added Columns'!T$1)/'Added Columns'!T$3</f>
        <v>0.33333333333333331</v>
      </c>
      <c r="U1108">
        <f>('Added Columns'!U1108-'Added Columns'!U$1)/'Added Columns'!U$3</f>
        <v>0.97142857142857142</v>
      </c>
      <c r="V1108">
        <f>('Added Columns'!V1108-'Added Columns'!V$1)/'Added Columns'!V$3</f>
        <v>0.33333333333333331</v>
      </c>
      <c r="W1108">
        <f>('Added Columns'!W1108-'Added Columns'!W$1)/'Added Columns'!W$3</f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f>('Added Columns'!AG1108-'Added Columns'!AG$1)/'Added Columns'!AG$3</f>
        <v>0.66666666666666663</v>
      </c>
      <c r="AH1108">
        <v>0</v>
      </c>
      <c r="AI1108">
        <v>1</v>
      </c>
      <c r="AJ1108">
        <v>0</v>
      </c>
      <c r="AK1108">
        <f>('Added Columns'!AK1108-'Added Columns'!AK$1)/'Added Columns'!AK$3</f>
        <v>7.4828857293312276E-2</v>
      </c>
      <c r="AL1108">
        <f>('Added Columns'!AL1108-'Added Columns'!AL$1)/'Added Columns'!AL$3</f>
        <v>0.96807869905641442</v>
      </c>
      <c r="AM1108">
        <f>('Added Columns'!AM1108-'Added Columns'!AM$1)/'Added Columns'!AM$3</f>
        <v>0</v>
      </c>
      <c r="AN1108">
        <v>0</v>
      </c>
      <c r="AO1108">
        <f>('Added Columns'!AO1108-'Added Columns'!AO$1)/'Added Columns'!AO$3</f>
        <v>0.8571428571428571</v>
      </c>
      <c r="AP1108">
        <f>('Added Columns'!AP1108-'Added Columns'!AP$1)/'Added Columns'!AP$3</f>
        <v>1</v>
      </c>
      <c r="AQ1108">
        <f>('Added Columns'!AQ1108-'Added Columns'!AQ$1)/'Added Columns'!AQ$3</f>
        <v>0</v>
      </c>
      <c r="AR1108">
        <f>('Added Columns'!AR1108-'Added Columns'!AR$1)/'Added Columns'!AR$3</f>
        <v>0.66666666666666663</v>
      </c>
      <c r="AS1108">
        <f>('Added Columns'!AS1108-'Added Columns'!AS$1)/'Added Columns'!AS$3</f>
        <v>0.15</v>
      </c>
      <c r="AT1108">
        <f>('Added Columns'!AT1108-'Added Columns'!AT$1)/'Added Columns'!AT$3</f>
        <v>0.83333333333333337</v>
      </c>
      <c r="AU1108">
        <f>('Added Columns'!AU1108-'Added Columns'!AU$1)/'Added Columns'!AU$3</f>
        <v>0.66666666666666663</v>
      </c>
      <c r="AV1108">
        <f>('Added Columns'!AV1108-'Added Columns'!AV$1)/'Added Columns'!AV$3</f>
        <v>0.125</v>
      </c>
      <c r="AW1108">
        <f>('Added Columns'!AW1108-'Added Columns'!AW$1)/'Added Columns'!AW$3</f>
        <v>0.16666666666666666</v>
      </c>
      <c r="AX1108">
        <f>('Added Columns'!AX1108-'Added Columns'!AX$1)/'Added Columns'!AX$3</f>
        <v>0.26666666666666666</v>
      </c>
      <c r="AY1108">
        <f>('Added Columns'!AY1108-'Added Columns'!AY$1)/'Added Columns'!AY$3</f>
        <v>0.11764705882352941</v>
      </c>
      <c r="AZ1108">
        <v>1</v>
      </c>
      <c r="BA1108">
        <v>0</v>
      </c>
    </row>
    <row r="1109" spans="1:53" x14ac:dyDescent="0.25">
      <c r="A1109">
        <v>1102</v>
      </c>
      <c r="B1109">
        <v>0</v>
      </c>
      <c r="C1109">
        <v>1</v>
      </c>
      <c r="D1109">
        <f>('Added Columns'!D1109-'Added Columns'!D$1)/'Added Columns'!D$3</f>
        <v>0.33333333333333331</v>
      </c>
      <c r="E1109">
        <v>1</v>
      </c>
      <c r="F1109">
        <v>0</v>
      </c>
      <c r="G1109">
        <v>0</v>
      </c>
      <c r="H1109">
        <f>('Added Columns'!H1109-'Added Columns'!H$1)/'Added Columns'!H$3</f>
        <v>0.5168217609162491</v>
      </c>
      <c r="I1109">
        <v>0</v>
      </c>
      <c r="J1109">
        <v>1</v>
      </c>
      <c r="K1109">
        <v>0</v>
      </c>
      <c r="L1109">
        <f>('Added Columns'!L1109-'Added Columns'!L$1)/'Added Columns'!L$3</f>
        <v>0.14285714285714285</v>
      </c>
      <c r="M1109">
        <f>('Added Columns'!M1109-'Added Columns'!M$1)/'Added Columns'!M$3</f>
        <v>0.25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f>('Added Columns'!T1109-'Added Columns'!T$1)/'Added Columns'!T$3</f>
        <v>1</v>
      </c>
      <c r="U1109">
        <f>('Added Columns'!U1109-'Added Columns'!U$1)/'Added Columns'!U$3</f>
        <v>0.52857142857142858</v>
      </c>
      <c r="V1109">
        <f>('Added Columns'!V1109-'Added Columns'!V$1)/'Added Columns'!V$3</f>
        <v>0.33333333333333331</v>
      </c>
      <c r="W1109">
        <f>('Added Columns'!W1109-'Added Columns'!W$1)/'Added Columns'!W$3</f>
        <v>0.25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f>('Added Columns'!AG1109-'Added Columns'!AG$1)/'Added Columns'!AG$3</f>
        <v>0.33333333333333331</v>
      </c>
      <c r="AH1109">
        <v>0</v>
      </c>
      <c r="AI1109">
        <v>1</v>
      </c>
      <c r="AJ1109">
        <v>0</v>
      </c>
      <c r="AK1109">
        <f>('Added Columns'!AK1109-'Added Columns'!AK$1)/'Added Columns'!AK$3</f>
        <v>0.25639810426540283</v>
      </c>
      <c r="AL1109">
        <f>('Added Columns'!AL1109-'Added Columns'!AL$1)/'Added Columns'!AL$3</f>
        <v>0.54326440473800441</v>
      </c>
      <c r="AM1109">
        <f>('Added Columns'!AM1109-'Added Columns'!AM$1)/'Added Columns'!AM$3</f>
        <v>0.33333333333333331</v>
      </c>
      <c r="AN1109">
        <v>0</v>
      </c>
      <c r="AO1109">
        <f>('Added Columns'!AO1109-'Added Columns'!AO$1)/'Added Columns'!AO$3</f>
        <v>7.1428571428571425E-2</v>
      </c>
      <c r="AP1109">
        <f>('Added Columns'!AP1109-'Added Columns'!AP$1)/'Added Columns'!AP$3</f>
        <v>0</v>
      </c>
      <c r="AQ1109">
        <f>('Added Columns'!AQ1109-'Added Columns'!AQ$1)/'Added Columns'!AQ$3</f>
        <v>0</v>
      </c>
      <c r="AR1109">
        <f>('Added Columns'!AR1109-'Added Columns'!AR$1)/'Added Columns'!AR$3</f>
        <v>0.33333333333333331</v>
      </c>
      <c r="AS1109">
        <f>('Added Columns'!AS1109-'Added Columns'!AS$1)/'Added Columns'!AS$3</f>
        <v>0.3</v>
      </c>
      <c r="AT1109">
        <f>('Added Columns'!AT1109-'Added Columns'!AT$1)/'Added Columns'!AT$3</f>
        <v>0.33333333333333331</v>
      </c>
      <c r="AU1109">
        <f>('Added Columns'!AU1109-'Added Columns'!AU$1)/'Added Columns'!AU$3</f>
        <v>0.66666666666666663</v>
      </c>
      <c r="AV1109">
        <f>('Added Columns'!AV1109-'Added Columns'!AV$1)/'Added Columns'!AV$3</f>
        <v>0.17499999999999999</v>
      </c>
      <c r="AW1109">
        <f>('Added Columns'!AW1109-'Added Columns'!AW$1)/'Added Columns'!AW$3</f>
        <v>5.5555555555555552E-2</v>
      </c>
      <c r="AX1109">
        <f>('Added Columns'!AX1109-'Added Columns'!AX$1)/'Added Columns'!AX$3</f>
        <v>0.13333333333333333</v>
      </c>
      <c r="AY1109">
        <f>('Added Columns'!AY1109-'Added Columns'!AY$1)/'Added Columns'!AY$3</f>
        <v>0.29411764705882354</v>
      </c>
      <c r="AZ1109">
        <v>1</v>
      </c>
      <c r="BA1109">
        <v>0</v>
      </c>
    </row>
    <row r="1110" spans="1:53" x14ac:dyDescent="0.25">
      <c r="A1110">
        <v>1103</v>
      </c>
      <c r="B1110">
        <v>1</v>
      </c>
      <c r="C1110">
        <v>0</v>
      </c>
      <c r="D1110">
        <f>('Added Columns'!D1110-'Added Columns'!D$1)/'Added Columns'!D$3</f>
        <v>0.42857142857142855</v>
      </c>
      <c r="E1110">
        <v>1</v>
      </c>
      <c r="F1110">
        <v>0</v>
      </c>
      <c r="G1110">
        <v>0</v>
      </c>
      <c r="H1110">
        <f>('Added Columns'!H1110-'Added Columns'!H$1)/'Added Columns'!H$3</f>
        <v>0.75518969219756626</v>
      </c>
      <c r="I1110">
        <v>1</v>
      </c>
      <c r="J1110">
        <v>0</v>
      </c>
      <c r="K1110">
        <v>0</v>
      </c>
      <c r="L1110">
        <f>('Added Columns'!L1110-'Added Columns'!L$1)/'Added Columns'!L$3</f>
        <v>3.5714285714285712E-2</v>
      </c>
      <c r="M1110">
        <f>('Added Columns'!M1110-'Added Columns'!M$1)/'Added Columns'!M$3</f>
        <v>0.75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>('Added Columns'!T1110-'Added Columns'!T$1)/'Added Columns'!T$3</f>
        <v>0.66666666666666663</v>
      </c>
      <c r="U1110">
        <f>('Added Columns'!U1110-'Added Columns'!U$1)/'Added Columns'!U$3</f>
        <v>0.5714285714285714</v>
      </c>
      <c r="V1110">
        <f>('Added Columns'!V1110-'Added Columns'!V$1)/'Added Columns'!V$3</f>
        <v>0.66666666666666663</v>
      </c>
      <c r="W1110">
        <f>('Added Columns'!W1110-'Added Columns'!W$1)/'Added Columns'!W$3</f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f>('Added Columns'!AG1110-'Added Columns'!AG$1)/'Added Columns'!AG$3</f>
        <v>1</v>
      </c>
      <c r="AH1110">
        <v>0</v>
      </c>
      <c r="AI1110">
        <v>0</v>
      </c>
      <c r="AJ1110">
        <v>1</v>
      </c>
      <c r="AK1110">
        <f>('Added Columns'!AK1110-'Added Columns'!AK$1)/'Added Columns'!AK$3</f>
        <v>8.6097946287519753E-2</v>
      </c>
      <c r="AL1110">
        <f>('Added Columns'!AL1110-'Added Columns'!AL$1)/'Added Columns'!AL$3</f>
        <v>0.59855450712708291</v>
      </c>
      <c r="AM1110">
        <f>('Added Columns'!AM1110-'Added Columns'!AM$1)/'Added Columns'!AM$3</f>
        <v>0.33333333333333331</v>
      </c>
      <c r="AN1110">
        <v>1</v>
      </c>
      <c r="AO1110">
        <f>('Added Columns'!AO1110-'Added Columns'!AO$1)/'Added Columns'!AO$3</f>
        <v>0.7142857142857143</v>
      </c>
      <c r="AP1110">
        <f>('Added Columns'!AP1110-'Added Columns'!AP$1)/'Added Columns'!AP$3</f>
        <v>1</v>
      </c>
      <c r="AQ1110">
        <f>('Added Columns'!AQ1110-'Added Columns'!AQ$1)/'Added Columns'!AQ$3</f>
        <v>1</v>
      </c>
      <c r="AR1110">
        <f>('Added Columns'!AR1110-'Added Columns'!AR$1)/'Added Columns'!AR$3</f>
        <v>0</v>
      </c>
      <c r="AS1110">
        <f>('Added Columns'!AS1110-'Added Columns'!AS$1)/'Added Columns'!AS$3</f>
        <v>0.17499999999999999</v>
      </c>
      <c r="AT1110">
        <f>('Added Columns'!AT1110-'Added Columns'!AT$1)/'Added Columns'!AT$3</f>
        <v>0.5</v>
      </c>
      <c r="AU1110">
        <f>('Added Columns'!AU1110-'Added Columns'!AU$1)/'Added Columns'!AU$3</f>
        <v>0.33333333333333331</v>
      </c>
      <c r="AV1110">
        <f>('Added Columns'!AV1110-'Added Columns'!AV$1)/'Added Columns'!AV$3</f>
        <v>7.4999999999999997E-2</v>
      </c>
      <c r="AW1110">
        <f>('Added Columns'!AW1110-'Added Columns'!AW$1)/'Added Columns'!AW$3</f>
        <v>0.1111111111111111</v>
      </c>
      <c r="AX1110">
        <f>('Added Columns'!AX1110-'Added Columns'!AX$1)/'Added Columns'!AX$3</f>
        <v>6.6666666666666666E-2</v>
      </c>
      <c r="AY1110">
        <f>('Added Columns'!AY1110-'Added Columns'!AY$1)/'Added Columns'!AY$3</f>
        <v>0.11764705882352941</v>
      </c>
      <c r="AZ1110">
        <v>1</v>
      </c>
      <c r="BA1110">
        <v>0</v>
      </c>
    </row>
    <row r="1111" spans="1:53" x14ac:dyDescent="0.25">
      <c r="A1111">
        <v>1104</v>
      </c>
      <c r="B1111">
        <v>0</v>
      </c>
      <c r="C1111">
        <v>1</v>
      </c>
      <c r="D1111">
        <f>('Added Columns'!D1111-'Added Columns'!D$1)/'Added Columns'!D$3</f>
        <v>0.7142857142857143</v>
      </c>
      <c r="E1111">
        <v>1</v>
      </c>
      <c r="F1111">
        <v>0</v>
      </c>
      <c r="G1111">
        <v>0</v>
      </c>
      <c r="H1111">
        <f>('Added Columns'!H1111-'Added Columns'!H$1)/'Added Columns'!H$3</f>
        <v>0.27916964924838938</v>
      </c>
      <c r="I1111">
        <v>1</v>
      </c>
      <c r="J1111">
        <v>0</v>
      </c>
      <c r="K1111">
        <v>0</v>
      </c>
      <c r="L1111">
        <f>('Added Columns'!L1111-'Added Columns'!L$1)/'Added Columns'!L$3</f>
        <v>0.5357142857142857</v>
      </c>
      <c r="M1111">
        <f>('Added Columns'!M1111-'Added Columns'!M$1)/'Added Columns'!M$3</f>
        <v>0.75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f>('Added Columns'!T1111-'Added Columns'!T$1)/'Added Columns'!T$3</f>
        <v>0.66666666666666663</v>
      </c>
      <c r="U1111">
        <f>('Added Columns'!U1111-'Added Columns'!U$1)/'Added Columns'!U$3</f>
        <v>0.94285714285714284</v>
      </c>
      <c r="V1111">
        <f>('Added Columns'!V1111-'Added Columns'!V$1)/'Added Columns'!V$3</f>
        <v>0.66666666666666663</v>
      </c>
      <c r="W1111">
        <f>('Added Columns'!W1111-'Added Columns'!W$1)/'Added Columns'!W$3</f>
        <v>0.25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f>('Added Columns'!AG1111-'Added Columns'!AG$1)/'Added Columns'!AG$3</f>
        <v>0.66666666666666663</v>
      </c>
      <c r="AH1111">
        <v>1</v>
      </c>
      <c r="AI1111">
        <v>0</v>
      </c>
      <c r="AJ1111">
        <v>0</v>
      </c>
      <c r="AK1111">
        <f>('Added Columns'!AK1111-'Added Columns'!AK$1)/'Added Columns'!AK$3</f>
        <v>0.28593996840442337</v>
      </c>
      <c r="AL1111">
        <f>('Added Columns'!AL1111-'Added Columns'!AL$1)/'Added Columns'!AL$3</f>
        <v>0.46572977313792413</v>
      </c>
      <c r="AM1111">
        <f>('Added Columns'!AM1111-'Added Columns'!AM$1)/'Added Columns'!AM$3</f>
        <v>0.88888888888888884</v>
      </c>
      <c r="AN1111">
        <v>0</v>
      </c>
      <c r="AO1111">
        <f>('Added Columns'!AO1111-'Added Columns'!AO$1)/'Added Columns'!AO$3</f>
        <v>0.21428571428571427</v>
      </c>
      <c r="AP1111">
        <f>('Added Columns'!AP1111-'Added Columns'!AP$1)/'Added Columns'!AP$3</f>
        <v>0</v>
      </c>
      <c r="AQ1111">
        <f>('Added Columns'!AQ1111-'Added Columns'!AQ$1)/'Added Columns'!AQ$3</f>
        <v>0.66666666666666663</v>
      </c>
      <c r="AR1111">
        <f>('Added Columns'!AR1111-'Added Columns'!AR$1)/'Added Columns'!AR$3</f>
        <v>0.33333333333333331</v>
      </c>
      <c r="AS1111">
        <f>('Added Columns'!AS1111-'Added Columns'!AS$1)/'Added Columns'!AS$3</f>
        <v>0.45</v>
      </c>
      <c r="AT1111">
        <f>('Added Columns'!AT1111-'Added Columns'!AT$1)/'Added Columns'!AT$3</f>
        <v>0.33333333333333331</v>
      </c>
      <c r="AU1111">
        <f>('Added Columns'!AU1111-'Added Columns'!AU$1)/'Added Columns'!AU$3</f>
        <v>0.66666666666666663</v>
      </c>
      <c r="AV1111">
        <f>('Added Columns'!AV1111-'Added Columns'!AV$1)/'Added Columns'!AV$3</f>
        <v>0.2</v>
      </c>
      <c r="AW1111">
        <f>('Added Columns'!AW1111-'Added Columns'!AW$1)/'Added Columns'!AW$3</f>
        <v>0.3888888888888889</v>
      </c>
      <c r="AX1111">
        <f>('Added Columns'!AX1111-'Added Columns'!AX$1)/'Added Columns'!AX$3</f>
        <v>0.46666666666666667</v>
      </c>
      <c r="AY1111">
        <f>('Added Columns'!AY1111-'Added Columns'!AY$1)/'Added Columns'!AY$3</f>
        <v>0.41176470588235292</v>
      </c>
      <c r="AZ1111">
        <v>1</v>
      </c>
      <c r="BA1111">
        <v>0</v>
      </c>
    </row>
    <row r="1112" spans="1:53" x14ac:dyDescent="0.25">
      <c r="A1112">
        <v>1105</v>
      </c>
      <c r="B1112">
        <v>1</v>
      </c>
      <c r="C1112">
        <v>0</v>
      </c>
      <c r="D1112">
        <f>('Added Columns'!D1112-'Added Columns'!D$1)/'Added Columns'!D$3</f>
        <v>0.26190476190476192</v>
      </c>
      <c r="E1112">
        <v>1</v>
      </c>
      <c r="F1112">
        <v>0</v>
      </c>
      <c r="G1112">
        <v>0</v>
      </c>
      <c r="H1112">
        <f>('Added Columns'!H1112-'Added Columns'!H$1)/'Added Columns'!H$3</f>
        <v>0.35504652827487471</v>
      </c>
      <c r="I1112">
        <v>0</v>
      </c>
      <c r="J1112">
        <v>1</v>
      </c>
      <c r="K1112">
        <v>0</v>
      </c>
      <c r="L1112">
        <f>('Added Columns'!L1112-'Added Columns'!L$1)/'Added Columns'!L$3</f>
        <v>0.2857142857142857</v>
      </c>
      <c r="M1112">
        <f>('Added Columns'!M1112-'Added Columns'!M$1)/'Added Columns'!M$3</f>
        <v>0.5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f>('Added Columns'!T1112-'Added Columns'!T$1)/'Added Columns'!T$3</f>
        <v>0.66666666666666663</v>
      </c>
      <c r="U1112">
        <f>('Added Columns'!U1112-'Added Columns'!U$1)/'Added Columns'!U$3</f>
        <v>0.87142857142857144</v>
      </c>
      <c r="V1112">
        <f>('Added Columns'!V1112-'Added Columns'!V$1)/'Added Columns'!V$3</f>
        <v>1</v>
      </c>
      <c r="W1112">
        <f>('Added Columns'!W1112-'Added Columns'!W$1)/'Added Columns'!W$3</f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f>('Added Columns'!AG1112-'Added Columns'!AG$1)/'Added Columns'!AG$3</f>
        <v>0.66666666666666663</v>
      </c>
      <c r="AH1112">
        <v>0</v>
      </c>
      <c r="AI1112">
        <v>1</v>
      </c>
      <c r="AJ1112">
        <v>0</v>
      </c>
      <c r="AK1112">
        <f>('Added Columns'!AK1112-'Added Columns'!AK$1)/'Added Columns'!AK$3</f>
        <v>7.5934702474986834E-2</v>
      </c>
      <c r="AL1112">
        <f>('Added Columns'!AL1112-'Added Columns'!AL$1)/'Added Columns'!AL$3</f>
        <v>0.81437462356956436</v>
      </c>
      <c r="AM1112">
        <f>('Added Columns'!AM1112-'Added Columns'!AM$1)/'Added Columns'!AM$3</f>
        <v>0.66666666666666663</v>
      </c>
      <c r="AN1112">
        <v>0</v>
      </c>
      <c r="AO1112">
        <f>('Added Columns'!AO1112-'Added Columns'!AO$1)/'Added Columns'!AO$3</f>
        <v>0.5</v>
      </c>
      <c r="AP1112">
        <f>('Added Columns'!AP1112-'Added Columns'!AP$1)/'Added Columns'!AP$3</f>
        <v>0</v>
      </c>
      <c r="AQ1112">
        <f>('Added Columns'!AQ1112-'Added Columns'!AQ$1)/'Added Columns'!AQ$3</f>
        <v>0</v>
      </c>
      <c r="AR1112">
        <f>('Added Columns'!AR1112-'Added Columns'!AR$1)/'Added Columns'!AR$3</f>
        <v>0.66666666666666663</v>
      </c>
      <c r="AS1112">
        <f>('Added Columns'!AS1112-'Added Columns'!AS$1)/'Added Columns'!AS$3</f>
        <v>0.125</v>
      </c>
      <c r="AT1112">
        <f>('Added Columns'!AT1112-'Added Columns'!AT$1)/'Added Columns'!AT$3</f>
        <v>0.33333333333333331</v>
      </c>
      <c r="AU1112">
        <f>('Added Columns'!AU1112-'Added Columns'!AU$1)/'Added Columns'!AU$3</f>
        <v>0.33333333333333331</v>
      </c>
      <c r="AV1112">
        <f>('Added Columns'!AV1112-'Added Columns'!AV$1)/'Added Columns'!AV$3</f>
        <v>2.5000000000000001E-2</v>
      </c>
      <c r="AW1112">
        <f>('Added Columns'!AW1112-'Added Columns'!AW$1)/'Added Columns'!AW$3</f>
        <v>0</v>
      </c>
      <c r="AX1112">
        <f>('Added Columns'!AX1112-'Added Columns'!AX$1)/'Added Columns'!AX$3</f>
        <v>0</v>
      </c>
      <c r="AY1112">
        <f>('Added Columns'!AY1112-'Added Columns'!AY$1)/'Added Columns'!AY$3</f>
        <v>0</v>
      </c>
      <c r="AZ1112">
        <v>1</v>
      </c>
      <c r="BA1112">
        <v>0</v>
      </c>
    </row>
    <row r="1113" spans="1:53" x14ac:dyDescent="0.25">
      <c r="A1113">
        <v>1106</v>
      </c>
      <c r="B1113">
        <v>1</v>
      </c>
      <c r="C1113">
        <v>0</v>
      </c>
      <c r="D1113">
        <f>('Added Columns'!D1113-'Added Columns'!D$1)/'Added Columns'!D$3</f>
        <v>0.35714285714285715</v>
      </c>
      <c r="E1113">
        <v>1</v>
      </c>
      <c r="F1113">
        <v>0</v>
      </c>
      <c r="G1113">
        <v>0</v>
      </c>
      <c r="H1113">
        <f>('Added Columns'!H1113-'Added Columns'!H$1)/'Added Columns'!H$3</f>
        <v>0.81603435934144597</v>
      </c>
      <c r="I1113">
        <v>1</v>
      </c>
      <c r="J1113">
        <v>0</v>
      </c>
      <c r="K1113">
        <v>0</v>
      </c>
      <c r="L1113">
        <f>('Added Columns'!L1113-'Added Columns'!L$1)/'Added Columns'!L$3</f>
        <v>0.25</v>
      </c>
      <c r="M1113">
        <f>('Added Columns'!M1113-'Added Columns'!M$1)/'Added Columns'!M$3</f>
        <v>0.75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f>('Added Columns'!T1113-'Added Columns'!T$1)/'Added Columns'!T$3</f>
        <v>0</v>
      </c>
      <c r="U1113">
        <f>('Added Columns'!U1113-'Added Columns'!U$1)/'Added Columns'!U$3</f>
        <v>0.22857142857142856</v>
      </c>
      <c r="V1113">
        <f>('Added Columns'!V1113-'Added Columns'!V$1)/'Added Columns'!V$3</f>
        <v>0.66666666666666663</v>
      </c>
      <c r="W1113">
        <f>('Added Columns'!W1113-'Added Columns'!W$1)/'Added Columns'!W$3</f>
        <v>0.25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f>('Added Columns'!AG1113-'Added Columns'!AG$1)/'Added Columns'!AG$3</f>
        <v>0</v>
      </c>
      <c r="AH1113">
        <v>0</v>
      </c>
      <c r="AI1113">
        <v>1</v>
      </c>
      <c r="AJ1113">
        <v>0</v>
      </c>
      <c r="AK1113">
        <f>('Added Columns'!AK1113-'Added Columns'!AK$1)/'Added Columns'!AK$3</f>
        <v>0.28346498156924699</v>
      </c>
      <c r="AL1113">
        <f>('Added Columns'!AL1113-'Added Columns'!AL$1)/'Added Columns'!AL$3</f>
        <v>0.34109616542862881</v>
      </c>
      <c r="AM1113">
        <f>('Added Columns'!AM1113-'Added Columns'!AM$1)/'Added Columns'!AM$3</f>
        <v>0.22222222222222221</v>
      </c>
      <c r="AN1113">
        <v>0</v>
      </c>
      <c r="AO1113">
        <f>('Added Columns'!AO1113-'Added Columns'!AO$1)/'Added Columns'!AO$3</f>
        <v>0.14285714285714285</v>
      </c>
      <c r="AP1113">
        <f>('Added Columns'!AP1113-'Added Columns'!AP$1)/'Added Columns'!AP$3</f>
        <v>0</v>
      </c>
      <c r="AQ1113">
        <f>('Added Columns'!AQ1113-'Added Columns'!AQ$1)/'Added Columns'!AQ$3</f>
        <v>1</v>
      </c>
      <c r="AR1113">
        <f>('Added Columns'!AR1113-'Added Columns'!AR$1)/'Added Columns'!AR$3</f>
        <v>0.33333333333333331</v>
      </c>
      <c r="AS1113">
        <f>('Added Columns'!AS1113-'Added Columns'!AS$1)/'Added Columns'!AS$3</f>
        <v>0.2</v>
      </c>
      <c r="AT1113">
        <f>('Added Columns'!AT1113-'Added Columns'!AT$1)/'Added Columns'!AT$3</f>
        <v>1</v>
      </c>
      <c r="AU1113">
        <f>('Added Columns'!AU1113-'Added Columns'!AU$1)/'Added Columns'!AU$3</f>
        <v>0</v>
      </c>
      <c r="AV1113">
        <f>('Added Columns'!AV1113-'Added Columns'!AV$1)/'Added Columns'!AV$3</f>
        <v>0.05</v>
      </c>
      <c r="AW1113">
        <f>('Added Columns'!AW1113-'Added Columns'!AW$1)/'Added Columns'!AW$3</f>
        <v>0.1111111111111111</v>
      </c>
      <c r="AX1113">
        <f>('Added Columns'!AX1113-'Added Columns'!AX$1)/'Added Columns'!AX$3</f>
        <v>0.13333333333333333</v>
      </c>
      <c r="AY1113">
        <f>('Added Columns'!AY1113-'Added Columns'!AY$1)/'Added Columns'!AY$3</f>
        <v>0.11764705882352941</v>
      </c>
      <c r="AZ1113">
        <v>1</v>
      </c>
      <c r="BA1113">
        <v>0</v>
      </c>
    </row>
    <row r="1114" spans="1:53" x14ac:dyDescent="0.25">
      <c r="A1114">
        <v>1107</v>
      </c>
      <c r="B1114">
        <v>1</v>
      </c>
      <c r="C1114">
        <v>0</v>
      </c>
      <c r="D1114">
        <f>('Added Columns'!D1114-'Added Columns'!D$1)/'Added Columns'!D$3</f>
        <v>0.2857142857142857</v>
      </c>
      <c r="E1114">
        <v>1</v>
      </c>
      <c r="F1114">
        <v>0</v>
      </c>
      <c r="G1114">
        <v>0</v>
      </c>
      <c r="H1114">
        <f>('Added Columns'!H1114-'Added Columns'!H$1)/'Added Columns'!H$3</f>
        <v>0.45669291338582679</v>
      </c>
      <c r="I1114">
        <v>1</v>
      </c>
      <c r="J1114">
        <v>0</v>
      </c>
      <c r="K1114">
        <v>0</v>
      </c>
      <c r="L1114">
        <f>('Added Columns'!L1114-'Added Columns'!L$1)/'Added Columns'!L$3</f>
        <v>0</v>
      </c>
      <c r="M1114">
        <f>('Added Columns'!M1114-'Added Columns'!M$1)/'Added Columns'!M$3</f>
        <v>0.5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f>('Added Columns'!T1114-'Added Columns'!T$1)/'Added Columns'!T$3</f>
        <v>0.33333333333333331</v>
      </c>
      <c r="U1114">
        <f>('Added Columns'!U1114-'Added Columns'!U$1)/'Added Columns'!U$3</f>
        <v>0.48571428571428571</v>
      </c>
      <c r="V1114">
        <f>('Added Columns'!V1114-'Added Columns'!V$1)/'Added Columns'!V$3</f>
        <v>0.33333333333333331</v>
      </c>
      <c r="W1114">
        <f>('Added Columns'!W1114-'Added Columns'!W$1)/'Added Columns'!W$3</f>
        <v>0.25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f>('Added Columns'!AG1114-'Added Columns'!AG$1)/'Added Columns'!AG$3</f>
        <v>0</v>
      </c>
      <c r="AH1114">
        <v>0</v>
      </c>
      <c r="AI1114">
        <v>1</v>
      </c>
      <c r="AJ1114">
        <v>0</v>
      </c>
      <c r="AK1114">
        <f>('Added Columns'!AK1114-'Added Columns'!AK$1)/'Added Columns'!AK$3</f>
        <v>0.45839915745129017</v>
      </c>
      <c r="AL1114">
        <f>('Added Columns'!AL1114-'Added Columns'!AL$1)/'Added Columns'!AL$3</f>
        <v>0.12965268018470186</v>
      </c>
      <c r="AM1114">
        <f>('Added Columns'!AM1114-'Added Columns'!AM$1)/'Added Columns'!AM$3</f>
        <v>0.1111111111111111</v>
      </c>
      <c r="AN1114">
        <v>0</v>
      </c>
      <c r="AO1114">
        <f>('Added Columns'!AO1114-'Added Columns'!AO$1)/'Added Columns'!AO$3</f>
        <v>0</v>
      </c>
      <c r="AP1114">
        <f>('Added Columns'!AP1114-'Added Columns'!AP$1)/'Added Columns'!AP$3</f>
        <v>0</v>
      </c>
      <c r="AQ1114">
        <f>('Added Columns'!AQ1114-'Added Columns'!AQ$1)/'Added Columns'!AQ$3</f>
        <v>1</v>
      </c>
      <c r="AR1114">
        <f>('Added Columns'!AR1114-'Added Columns'!AR$1)/'Added Columns'!AR$3</f>
        <v>0.33333333333333331</v>
      </c>
      <c r="AS1114">
        <f>('Added Columns'!AS1114-'Added Columns'!AS$1)/'Added Columns'!AS$3</f>
        <v>0.25</v>
      </c>
      <c r="AT1114">
        <f>('Added Columns'!AT1114-'Added Columns'!AT$1)/'Added Columns'!AT$3</f>
        <v>0.66666666666666663</v>
      </c>
      <c r="AU1114">
        <f>('Added Columns'!AU1114-'Added Columns'!AU$1)/'Added Columns'!AU$3</f>
        <v>0.66666666666666663</v>
      </c>
      <c r="AV1114">
        <f>('Added Columns'!AV1114-'Added Columns'!AV$1)/'Added Columns'!AV$3</f>
        <v>0.25</v>
      </c>
      <c r="AW1114">
        <f>('Added Columns'!AW1114-'Added Columns'!AW$1)/'Added Columns'!AW$3</f>
        <v>0.44444444444444442</v>
      </c>
      <c r="AX1114">
        <f>('Added Columns'!AX1114-'Added Columns'!AX$1)/'Added Columns'!AX$3</f>
        <v>0.4</v>
      </c>
      <c r="AY1114">
        <f>('Added Columns'!AY1114-'Added Columns'!AY$1)/'Added Columns'!AY$3</f>
        <v>0.41176470588235292</v>
      </c>
      <c r="AZ1114">
        <v>1</v>
      </c>
      <c r="BA1114">
        <v>1</v>
      </c>
    </row>
    <row r="1115" spans="1:53" x14ac:dyDescent="0.25">
      <c r="A1115">
        <v>1108</v>
      </c>
      <c r="B1115">
        <v>1</v>
      </c>
      <c r="C1115">
        <v>0</v>
      </c>
      <c r="D1115">
        <f>('Added Columns'!D1115-'Added Columns'!D$1)/'Added Columns'!D$3</f>
        <v>0.47619047619047616</v>
      </c>
      <c r="E1115">
        <v>0</v>
      </c>
      <c r="F1115">
        <v>1</v>
      </c>
      <c r="G1115">
        <v>0</v>
      </c>
      <c r="H1115">
        <f>('Added Columns'!H1115-'Added Columns'!H$1)/'Added Columns'!H$3</f>
        <v>0.56263421617752329</v>
      </c>
      <c r="I1115">
        <v>0</v>
      </c>
      <c r="J1115">
        <v>0</v>
      </c>
      <c r="K1115">
        <v>1</v>
      </c>
      <c r="L1115">
        <f>('Added Columns'!L1115-'Added Columns'!L$1)/'Added Columns'!L$3</f>
        <v>0.32142857142857145</v>
      </c>
      <c r="M1115">
        <f>('Added Columns'!M1115-'Added Columns'!M$1)/'Added Columns'!M$3</f>
        <v>0.75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f>('Added Columns'!T1115-'Added Columns'!T$1)/'Added Columns'!T$3</f>
        <v>0.66666666666666663</v>
      </c>
      <c r="U1115">
        <f>('Added Columns'!U1115-'Added Columns'!U$1)/'Added Columns'!U$3</f>
        <v>0.58571428571428574</v>
      </c>
      <c r="V1115">
        <f>('Added Columns'!V1115-'Added Columns'!V$1)/'Added Columns'!V$3</f>
        <v>0.66666666666666663</v>
      </c>
      <c r="W1115">
        <f>('Added Columns'!W1115-'Added Columns'!W$1)/'Added Columns'!W$3</f>
        <v>0.25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f>('Added Columns'!AG1115-'Added Columns'!AG$1)/'Added Columns'!AG$3</f>
        <v>0.66666666666666663</v>
      </c>
      <c r="AH1115">
        <v>0</v>
      </c>
      <c r="AI1115">
        <v>1</v>
      </c>
      <c r="AJ1115">
        <v>0</v>
      </c>
      <c r="AK1115">
        <f>('Added Columns'!AK1115-'Added Columns'!AK$1)/'Added Columns'!AK$3</f>
        <v>0.2668773038441285</v>
      </c>
      <c r="AL1115">
        <f>('Added Columns'!AL1115-'Added Columns'!AL$1)/'Added Columns'!AL$3</f>
        <v>0.51074081509737002</v>
      </c>
      <c r="AM1115">
        <f>('Added Columns'!AM1115-'Added Columns'!AM$1)/'Added Columns'!AM$3</f>
        <v>0.33333333333333331</v>
      </c>
      <c r="AN1115">
        <v>0</v>
      </c>
      <c r="AO1115">
        <f>('Added Columns'!AO1115-'Added Columns'!AO$1)/'Added Columns'!AO$3</f>
        <v>0</v>
      </c>
      <c r="AP1115">
        <f>('Added Columns'!AP1115-'Added Columns'!AP$1)/'Added Columns'!AP$3</f>
        <v>0</v>
      </c>
      <c r="AQ1115">
        <f>('Added Columns'!AQ1115-'Added Columns'!AQ$1)/'Added Columns'!AQ$3</f>
        <v>0.66666666666666663</v>
      </c>
      <c r="AR1115">
        <f>('Added Columns'!AR1115-'Added Columns'!AR$1)/'Added Columns'!AR$3</f>
        <v>0</v>
      </c>
      <c r="AS1115">
        <f>('Added Columns'!AS1115-'Added Columns'!AS$1)/'Added Columns'!AS$3</f>
        <v>0.25</v>
      </c>
      <c r="AT1115">
        <f>('Added Columns'!AT1115-'Added Columns'!AT$1)/'Added Columns'!AT$3</f>
        <v>0.33333333333333331</v>
      </c>
      <c r="AU1115">
        <f>('Added Columns'!AU1115-'Added Columns'!AU$1)/'Added Columns'!AU$3</f>
        <v>0.66666666666666663</v>
      </c>
      <c r="AV1115">
        <f>('Added Columns'!AV1115-'Added Columns'!AV$1)/'Added Columns'!AV$3</f>
        <v>0.15</v>
      </c>
      <c r="AW1115">
        <f>('Added Columns'!AW1115-'Added Columns'!AW$1)/'Added Columns'!AW$3</f>
        <v>0.16666666666666666</v>
      </c>
      <c r="AX1115">
        <f>('Added Columns'!AX1115-'Added Columns'!AX$1)/'Added Columns'!AX$3</f>
        <v>6.6666666666666666E-2</v>
      </c>
      <c r="AY1115">
        <f>('Added Columns'!AY1115-'Added Columns'!AY$1)/'Added Columns'!AY$3</f>
        <v>0.11764705882352941</v>
      </c>
      <c r="AZ1115">
        <v>1</v>
      </c>
      <c r="BA1115">
        <v>0</v>
      </c>
    </row>
    <row r="1116" spans="1:53" x14ac:dyDescent="0.25">
      <c r="A1116">
        <v>1109</v>
      </c>
      <c r="B1116">
        <v>1</v>
      </c>
      <c r="C1116">
        <v>0</v>
      </c>
      <c r="D1116">
        <f>('Added Columns'!D1116-'Added Columns'!D$1)/'Added Columns'!D$3</f>
        <v>0.40476190476190477</v>
      </c>
      <c r="E1116">
        <v>1</v>
      </c>
      <c r="F1116">
        <v>0</v>
      </c>
      <c r="G1116">
        <v>0</v>
      </c>
      <c r="H1116">
        <f>('Added Columns'!H1116-'Added Columns'!H$1)/'Added Columns'!H$3</f>
        <v>0.63707945597709381</v>
      </c>
      <c r="I1116">
        <v>0</v>
      </c>
      <c r="J1116">
        <v>1</v>
      </c>
      <c r="K1116">
        <v>0</v>
      </c>
      <c r="L1116">
        <f>('Added Columns'!L1116-'Added Columns'!L$1)/'Added Columns'!L$3</f>
        <v>0</v>
      </c>
      <c r="M1116">
        <f>('Added Columns'!M1116-'Added Columns'!M$1)/'Added Columns'!M$3</f>
        <v>0.5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f>('Added Columns'!T1116-'Added Columns'!T$1)/'Added Columns'!T$3</f>
        <v>1</v>
      </c>
      <c r="U1116">
        <f>('Added Columns'!U1116-'Added Columns'!U$1)/'Added Columns'!U$3</f>
        <v>0.54285714285714282</v>
      </c>
      <c r="V1116">
        <f>('Added Columns'!V1116-'Added Columns'!V$1)/'Added Columns'!V$3</f>
        <v>0.33333333333333331</v>
      </c>
      <c r="W1116">
        <f>('Added Columns'!W1116-'Added Columns'!W$1)/'Added Columns'!W$3</f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f>('Added Columns'!AG1116-'Added Columns'!AG$1)/'Added Columns'!AG$3</f>
        <v>0</v>
      </c>
      <c r="AH1116">
        <v>0</v>
      </c>
      <c r="AI1116">
        <v>0</v>
      </c>
      <c r="AJ1116">
        <v>1</v>
      </c>
      <c r="AK1116">
        <f>('Added Columns'!AK1116-'Added Columns'!AK$1)/'Added Columns'!AK$3</f>
        <v>7.5882043180621375E-2</v>
      </c>
      <c r="AL1116">
        <f>('Added Columns'!AL1116-'Added Columns'!AL$1)/'Added Columns'!AL$3</f>
        <v>0.78847620959646658</v>
      </c>
      <c r="AM1116">
        <f>('Added Columns'!AM1116-'Added Columns'!AM$1)/'Added Columns'!AM$3</f>
        <v>0.1111111111111111</v>
      </c>
      <c r="AN1116">
        <v>0</v>
      </c>
      <c r="AO1116">
        <f>('Added Columns'!AO1116-'Added Columns'!AO$1)/'Added Columns'!AO$3</f>
        <v>0.5714285714285714</v>
      </c>
      <c r="AP1116">
        <f>('Added Columns'!AP1116-'Added Columns'!AP$1)/'Added Columns'!AP$3</f>
        <v>0</v>
      </c>
      <c r="AQ1116">
        <f>('Added Columns'!AQ1116-'Added Columns'!AQ$1)/'Added Columns'!AQ$3</f>
        <v>0.33333333333333331</v>
      </c>
      <c r="AR1116">
        <f>('Added Columns'!AR1116-'Added Columns'!AR$1)/'Added Columns'!AR$3</f>
        <v>0</v>
      </c>
      <c r="AS1116">
        <f>('Added Columns'!AS1116-'Added Columns'!AS$1)/'Added Columns'!AS$3</f>
        <v>7.4999999999999997E-2</v>
      </c>
      <c r="AT1116">
        <f>('Added Columns'!AT1116-'Added Columns'!AT$1)/'Added Columns'!AT$3</f>
        <v>0.5</v>
      </c>
      <c r="AU1116">
        <f>('Added Columns'!AU1116-'Added Columns'!AU$1)/'Added Columns'!AU$3</f>
        <v>0.66666666666666663</v>
      </c>
      <c r="AV1116">
        <f>('Added Columns'!AV1116-'Added Columns'!AV$1)/'Added Columns'!AV$3</f>
        <v>7.4999999999999997E-2</v>
      </c>
      <c r="AW1116">
        <f>('Added Columns'!AW1116-'Added Columns'!AW$1)/'Added Columns'!AW$3</f>
        <v>0</v>
      </c>
      <c r="AX1116">
        <f>('Added Columns'!AX1116-'Added Columns'!AX$1)/'Added Columns'!AX$3</f>
        <v>6.6666666666666666E-2</v>
      </c>
      <c r="AY1116">
        <f>('Added Columns'!AY1116-'Added Columns'!AY$1)/'Added Columns'!AY$3</f>
        <v>0.11764705882352941</v>
      </c>
      <c r="AZ1116">
        <v>1</v>
      </c>
      <c r="BA1116">
        <v>0</v>
      </c>
    </row>
    <row r="1117" spans="1:53" x14ac:dyDescent="0.25">
      <c r="A1117">
        <v>1110</v>
      </c>
      <c r="B1117">
        <v>1</v>
      </c>
      <c r="C1117">
        <v>0</v>
      </c>
      <c r="D1117">
        <f>('Added Columns'!D1117-'Added Columns'!D$1)/'Added Columns'!D$3</f>
        <v>0.2857142857142857</v>
      </c>
      <c r="E1117">
        <v>1</v>
      </c>
      <c r="F1117">
        <v>0</v>
      </c>
      <c r="G1117">
        <v>0</v>
      </c>
      <c r="H1117">
        <f>('Added Columns'!H1117-'Added Columns'!H$1)/'Added Columns'!H$3</f>
        <v>0.8489620615604867</v>
      </c>
      <c r="I1117">
        <v>1</v>
      </c>
      <c r="J1117">
        <v>0</v>
      </c>
      <c r="K1117">
        <v>0</v>
      </c>
      <c r="L1117">
        <f>('Added Columns'!L1117-'Added Columns'!L$1)/'Added Columns'!L$3</f>
        <v>1</v>
      </c>
      <c r="M1117">
        <f>('Added Columns'!M1117-'Added Columns'!M$1)/'Added Columns'!M$3</f>
        <v>0.75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f>('Added Columns'!T1117-'Added Columns'!T$1)/'Added Columns'!T$3</f>
        <v>0.66666666666666663</v>
      </c>
      <c r="U1117">
        <f>('Added Columns'!U1117-'Added Columns'!U$1)/'Added Columns'!U$3</f>
        <v>4.2857142857142858E-2</v>
      </c>
      <c r="V1117">
        <f>('Added Columns'!V1117-'Added Columns'!V$1)/'Added Columns'!V$3</f>
        <v>0.66666666666666663</v>
      </c>
      <c r="W1117">
        <f>('Added Columns'!W1117-'Added Columns'!W$1)/'Added Columns'!W$3</f>
        <v>0.5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f>('Added Columns'!AG1117-'Added Columns'!AG$1)/'Added Columns'!AG$3</f>
        <v>0.33333333333333331</v>
      </c>
      <c r="AH1117">
        <v>0</v>
      </c>
      <c r="AI1117">
        <v>1</v>
      </c>
      <c r="AJ1117">
        <v>0</v>
      </c>
      <c r="AK1117">
        <f>('Added Columns'!AK1117-'Added Columns'!AK$1)/'Added Columns'!AK$3</f>
        <v>0.4339652448657188</v>
      </c>
      <c r="AL1117">
        <f>('Added Columns'!AL1117-'Added Columns'!AL$1)/'Added Columns'!AL$3</f>
        <v>0.63059626581007833</v>
      </c>
      <c r="AM1117">
        <f>('Added Columns'!AM1117-'Added Columns'!AM$1)/'Added Columns'!AM$3</f>
        <v>0.33333333333333331</v>
      </c>
      <c r="AN1117">
        <v>0</v>
      </c>
      <c r="AO1117">
        <f>('Added Columns'!AO1117-'Added Columns'!AO$1)/'Added Columns'!AO$3</f>
        <v>7.1428571428571425E-2</v>
      </c>
      <c r="AP1117">
        <f>('Added Columns'!AP1117-'Added Columns'!AP$1)/'Added Columns'!AP$3</f>
        <v>0</v>
      </c>
      <c r="AQ1117">
        <f>('Added Columns'!AQ1117-'Added Columns'!AQ$1)/'Added Columns'!AQ$3</f>
        <v>0.33333333333333331</v>
      </c>
      <c r="AR1117">
        <f>('Added Columns'!AR1117-'Added Columns'!AR$1)/'Added Columns'!AR$3</f>
        <v>0.33333333333333331</v>
      </c>
      <c r="AS1117">
        <f>('Added Columns'!AS1117-'Added Columns'!AS$1)/'Added Columns'!AS$3</f>
        <v>0.22500000000000001</v>
      </c>
      <c r="AT1117">
        <f>('Added Columns'!AT1117-'Added Columns'!AT$1)/'Added Columns'!AT$3</f>
        <v>0.5</v>
      </c>
      <c r="AU1117">
        <f>('Added Columns'!AU1117-'Added Columns'!AU$1)/'Added Columns'!AU$3</f>
        <v>0.66666666666666663</v>
      </c>
      <c r="AV1117">
        <f>('Added Columns'!AV1117-'Added Columns'!AV$1)/'Added Columns'!AV$3</f>
        <v>0.1</v>
      </c>
      <c r="AW1117">
        <f>('Added Columns'!AW1117-'Added Columns'!AW$1)/'Added Columns'!AW$3</f>
        <v>0.1111111111111111</v>
      </c>
      <c r="AX1117">
        <f>('Added Columns'!AX1117-'Added Columns'!AX$1)/'Added Columns'!AX$3</f>
        <v>6.6666666666666666E-2</v>
      </c>
      <c r="AY1117">
        <f>('Added Columns'!AY1117-'Added Columns'!AY$1)/'Added Columns'!AY$3</f>
        <v>0.17647058823529413</v>
      </c>
      <c r="AZ1117">
        <v>1</v>
      </c>
      <c r="BA1117">
        <v>0</v>
      </c>
    </row>
    <row r="1118" spans="1:53" x14ac:dyDescent="0.25">
      <c r="A1118">
        <v>1111</v>
      </c>
      <c r="B1118">
        <v>0</v>
      </c>
      <c r="C1118">
        <v>1</v>
      </c>
      <c r="D1118">
        <f>('Added Columns'!D1118-'Added Columns'!D$1)/'Added Columns'!D$3</f>
        <v>0.40476190476190477</v>
      </c>
      <c r="E1118">
        <v>1</v>
      </c>
      <c r="F1118">
        <v>0</v>
      </c>
      <c r="G1118">
        <v>0</v>
      </c>
      <c r="H1118">
        <f>('Added Columns'!H1118-'Added Columns'!H$1)/'Added Columns'!H$3</f>
        <v>1.4316392269148174E-3</v>
      </c>
      <c r="I1118">
        <v>0</v>
      </c>
      <c r="J1118">
        <v>1</v>
      </c>
      <c r="K1118">
        <v>0</v>
      </c>
      <c r="L1118">
        <f>('Added Columns'!L1118-'Added Columns'!L$1)/'Added Columns'!L$3</f>
        <v>3.5714285714285712E-2</v>
      </c>
      <c r="M1118">
        <f>('Added Columns'!M1118-'Added Columns'!M$1)/'Added Columns'!M$3</f>
        <v>0.5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f>('Added Columns'!T1118-'Added Columns'!T$1)/'Added Columns'!T$3</f>
        <v>0</v>
      </c>
      <c r="U1118">
        <f>('Added Columns'!U1118-'Added Columns'!U$1)/'Added Columns'!U$3</f>
        <v>0.55714285714285716</v>
      </c>
      <c r="V1118">
        <f>('Added Columns'!V1118-'Added Columns'!V$1)/'Added Columns'!V$3</f>
        <v>0.66666666666666663</v>
      </c>
      <c r="W1118">
        <f>('Added Columns'!W1118-'Added Columns'!W$1)/'Added Columns'!W$3</f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f>('Added Columns'!AG1118-'Added Columns'!AG$1)/'Added Columns'!AG$3</f>
        <v>0</v>
      </c>
      <c r="AH1118">
        <v>1</v>
      </c>
      <c r="AI1118">
        <v>0</v>
      </c>
      <c r="AJ1118">
        <v>0</v>
      </c>
      <c r="AK1118">
        <f>('Added Columns'!AK1118-'Added Columns'!AK$1)/'Added Columns'!AK$3</f>
        <v>5.6082148499210109E-2</v>
      </c>
      <c r="AL1118">
        <f>('Added Columns'!AL1118-'Added Columns'!AL$1)/'Added Columns'!AL$3</f>
        <v>0.98474201967476416</v>
      </c>
      <c r="AM1118">
        <f>('Added Columns'!AM1118-'Added Columns'!AM$1)/'Added Columns'!AM$3</f>
        <v>0.1111111111111111</v>
      </c>
      <c r="AN1118">
        <v>1</v>
      </c>
      <c r="AO1118">
        <f>('Added Columns'!AO1118-'Added Columns'!AO$1)/'Added Columns'!AO$3</f>
        <v>7.1428571428571425E-2</v>
      </c>
      <c r="AP1118">
        <f>('Added Columns'!AP1118-'Added Columns'!AP$1)/'Added Columns'!AP$3</f>
        <v>0</v>
      </c>
      <c r="AQ1118">
        <f>('Added Columns'!AQ1118-'Added Columns'!AQ$1)/'Added Columns'!AQ$3</f>
        <v>1</v>
      </c>
      <c r="AR1118">
        <f>('Added Columns'!AR1118-'Added Columns'!AR$1)/'Added Columns'!AR$3</f>
        <v>0.33333333333333331</v>
      </c>
      <c r="AS1118">
        <f>('Added Columns'!AS1118-'Added Columns'!AS$1)/'Added Columns'!AS$3</f>
        <v>2.5000000000000001E-2</v>
      </c>
      <c r="AT1118">
        <f>('Added Columns'!AT1118-'Added Columns'!AT$1)/'Added Columns'!AT$3</f>
        <v>0.33333333333333331</v>
      </c>
      <c r="AU1118">
        <f>('Added Columns'!AU1118-'Added Columns'!AU$1)/'Added Columns'!AU$3</f>
        <v>0.66666666666666663</v>
      </c>
      <c r="AV1118">
        <f>('Added Columns'!AV1118-'Added Columns'!AV$1)/'Added Columns'!AV$3</f>
        <v>2.5000000000000001E-2</v>
      </c>
      <c r="AW1118">
        <f>('Added Columns'!AW1118-'Added Columns'!AW$1)/'Added Columns'!AW$3</f>
        <v>0</v>
      </c>
      <c r="AX1118">
        <f>('Added Columns'!AX1118-'Added Columns'!AX$1)/'Added Columns'!AX$3</f>
        <v>0</v>
      </c>
      <c r="AY1118">
        <f>('Added Columns'!AY1118-'Added Columns'!AY$1)/'Added Columns'!AY$3</f>
        <v>0</v>
      </c>
      <c r="AZ1118">
        <v>1</v>
      </c>
      <c r="BA1118">
        <v>1</v>
      </c>
    </row>
    <row r="1119" spans="1:53" x14ac:dyDescent="0.25">
      <c r="A1119">
        <v>1112</v>
      </c>
      <c r="B1119">
        <v>0</v>
      </c>
      <c r="C1119">
        <v>1</v>
      </c>
      <c r="D1119">
        <f>('Added Columns'!D1119-'Added Columns'!D$1)/'Added Columns'!D$3</f>
        <v>0.83333333333333337</v>
      </c>
      <c r="E1119">
        <v>1</v>
      </c>
      <c r="F1119">
        <v>0</v>
      </c>
      <c r="G1119">
        <v>0</v>
      </c>
      <c r="H1119">
        <f>('Added Columns'!H1119-'Added Columns'!H$1)/'Added Columns'!H$3</f>
        <v>0.36148890479599138</v>
      </c>
      <c r="I1119">
        <v>0</v>
      </c>
      <c r="J1119">
        <v>1</v>
      </c>
      <c r="K1119">
        <v>0</v>
      </c>
      <c r="L1119">
        <f>('Added Columns'!L1119-'Added Columns'!L$1)/'Added Columns'!L$3</f>
        <v>3.5714285714285712E-2</v>
      </c>
      <c r="M1119">
        <f>('Added Columns'!M1119-'Added Columns'!M$1)/'Added Columns'!M$3</f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f>('Added Columns'!T1119-'Added Columns'!T$1)/'Added Columns'!T$3</f>
        <v>0.66666666666666663</v>
      </c>
      <c r="U1119">
        <f>('Added Columns'!U1119-'Added Columns'!U$1)/'Added Columns'!U$3</f>
        <v>0.68571428571428572</v>
      </c>
      <c r="V1119">
        <f>('Added Columns'!V1119-'Added Columns'!V$1)/'Added Columns'!V$3</f>
        <v>0.33333333333333331</v>
      </c>
      <c r="W1119">
        <f>('Added Columns'!W1119-'Added Columns'!W$1)/'Added Columns'!W$3</f>
        <v>0.5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f>('Added Columns'!AG1119-'Added Columns'!AG$1)/'Added Columns'!AG$3</f>
        <v>1</v>
      </c>
      <c r="AH1119">
        <v>0</v>
      </c>
      <c r="AI1119">
        <v>1</v>
      </c>
      <c r="AJ1119">
        <v>0</v>
      </c>
      <c r="AK1119">
        <f>('Added Columns'!AK1119-'Added Columns'!AK$1)/'Added Columns'!AK$3</f>
        <v>0.48235913638757238</v>
      </c>
      <c r="AL1119">
        <f>('Added Columns'!AL1119-'Added Columns'!AL$1)/'Added Columns'!AL$3</f>
        <v>0.50287090945593249</v>
      </c>
      <c r="AM1119">
        <f>('Added Columns'!AM1119-'Added Columns'!AM$1)/'Added Columns'!AM$3</f>
        <v>0</v>
      </c>
      <c r="AN1119">
        <v>0</v>
      </c>
      <c r="AO1119">
        <f>('Added Columns'!AO1119-'Added Columns'!AO$1)/'Added Columns'!AO$3</f>
        <v>0.35714285714285715</v>
      </c>
      <c r="AP1119">
        <f>('Added Columns'!AP1119-'Added Columns'!AP$1)/'Added Columns'!AP$3</f>
        <v>0</v>
      </c>
      <c r="AQ1119">
        <f>('Added Columns'!AQ1119-'Added Columns'!AQ$1)/'Added Columns'!AQ$3</f>
        <v>0.33333333333333331</v>
      </c>
      <c r="AR1119">
        <f>('Added Columns'!AR1119-'Added Columns'!AR$1)/'Added Columns'!AR$3</f>
        <v>0.33333333333333331</v>
      </c>
      <c r="AS1119">
        <f>('Added Columns'!AS1119-'Added Columns'!AS$1)/'Added Columns'!AS$3</f>
        <v>0.85</v>
      </c>
      <c r="AT1119">
        <f>('Added Columns'!AT1119-'Added Columns'!AT$1)/'Added Columns'!AT$3</f>
        <v>0.66666666666666663</v>
      </c>
      <c r="AU1119">
        <f>('Added Columns'!AU1119-'Added Columns'!AU$1)/'Added Columns'!AU$3</f>
        <v>0.66666666666666663</v>
      </c>
      <c r="AV1119">
        <f>('Added Columns'!AV1119-'Added Columns'!AV$1)/'Added Columns'!AV$3</f>
        <v>0.82499999999999996</v>
      </c>
      <c r="AW1119">
        <f>('Added Columns'!AW1119-'Added Columns'!AW$1)/'Added Columns'!AW$3</f>
        <v>0.3888888888888889</v>
      </c>
      <c r="AX1119">
        <f>('Added Columns'!AX1119-'Added Columns'!AX$1)/'Added Columns'!AX$3</f>
        <v>6.6666666666666666E-2</v>
      </c>
      <c r="AY1119">
        <f>('Added Columns'!AY1119-'Added Columns'!AY$1)/'Added Columns'!AY$3</f>
        <v>0.52941176470588236</v>
      </c>
      <c r="AZ1119">
        <v>1</v>
      </c>
      <c r="BA1119">
        <v>1</v>
      </c>
    </row>
    <row r="1120" spans="1:53" x14ac:dyDescent="0.25">
      <c r="A1120">
        <v>1113</v>
      </c>
      <c r="B1120">
        <v>1</v>
      </c>
      <c r="C1120">
        <v>0</v>
      </c>
      <c r="D1120">
        <f>('Added Columns'!D1120-'Added Columns'!D$1)/'Added Columns'!D$3</f>
        <v>0.47619047619047616</v>
      </c>
      <c r="E1120">
        <v>1</v>
      </c>
      <c r="F1120">
        <v>0</v>
      </c>
      <c r="G1120">
        <v>0</v>
      </c>
      <c r="H1120">
        <f>('Added Columns'!H1120-'Added Columns'!H$1)/'Added Columns'!H$3</f>
        <v>0.57337151037938439</v>
      </c>
      <c r="I1120">
        <v>0</v>
      </c>
      <c r="J1120">
        <v>1</v>
      </c>
      <c r="K1120">
        <v>0</v>
      </c>
      <c r="L1120">
        <f>('Added Columns'!L1120-'Added Columns'!L$1)/'Added Columns'!L$3</f>
        <v>3.5714285714285712E-2</v>
      </c>
      <c r="M1120">
        <f>('Added Columns'!M1120-'Added Columns'!M$1)/'Added Columns'!M$3</f>
        <v>0.5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f>('Added Columns'!T1120-'Added Columns'!T$1)/'Added Columns'!T$3</f>
        <v>0.66666666666666663</v>
      </c>
      <c r="U1120">
        <f>('Added Columns'!U1120-'Added Columns'!U$1)/'Added Columns'!U$3</f>
        <v>0.72857142857142854</v>
      </c>
      <c r="V1120">
        <f>('Added Columns'!V1120-'Added Columns'!V$1)/'Added Columns'!V$3</f>
        <v>0.66666666666666663</v>
      </c>
      <c r="W1120">
        <f>('Added Columns'!W1120-'Added Columns'!W$1)/'Added Columns'!W$3</f>
        <v>0.25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f>('Added Columns'!AG1120-'Added Columns'!AG$1)/'Added Columns'!AG$3</f>
        <v>0.33333333333333331</v>
      </c>
      <c r="AH1120">
        <v>0</v>
      </c>
      <c r="AI1120">
        <v>1</v>
      </c>
      <c r="AJ1120">
        <v>0</v>
      </c>
      <c r="AK1120">
        <f>('Added Columns'!AK1120-'Added Columns'!AK$1)/'Added Columns'!AK$3</f>
        <v>0.20252764612954186</v>
      </c>
      <c r="AL1120">
        <f>('Added Columns'!AL1120-'Added Columns'!AL$1)/'Added Columns'!AL$3</f>
        <v>0.22320819112627988</v>
      </c>
      <c r="AM1120">
        <f>('Added Columns'!AM1120-'Added Columns'!AM$1)/'Added Columns'!AM$3</f>
        <v>0.44444444444444442</v>
      </c>
      <c r="AN1120">
        <v>0</v>
      </c>
      <c r="AO1120">
        <f>('Added Columns'!AO1120-'Added Columns'!AO$1)/'Added Columns'!AO$3</f>
        <v>0</v>
      </c>
      <c r="AP1120">
        <f>('Added Columns'!AP1120-'Added Columns'!AP$1)/'Added Columns'!AP$3</f>
        <v>0</v>
      </c>
      <c r="AQ1120">
        <f>('Added Columns'!AQ1120-'Added Columns'!AQ$1)/'Added Columns'!AQ$3</f>
        <v>0</v>
      </c>
      <c r="AR1120">
        <f>('Added Columns'!AR1120-'Added Columns'!AR$1)/'Added Columns'!AR$3</f>
        <v>0.66666666666666663</v>
      </c>
      <c r="AS1120">
        <f>('Added Columns'!AS1120-'Added Columns'!AS$1)/'Added Columns'!AS$3</f>
        <v>0.17499999999999999</v>
      </c>
      <c r="AT1120">
        <f>('Added Columns'!AT1120-'Added Columns'!AT$1)/'Added Columns'!AT$3</f>
        <v>0.33333333333333331</v>
      </c>
      <c r="AU1120">
        <f>('Added Columns'!AU1120-'Added Columns'!AU$1)/'Added Columns'!AU$3</f>
        <v>0.66666666666666663</v>
      </c>
      <c r="AV1120">
        <f>('Added Columns'!AV1120-'Added Columns'!AV$1)/'Added Columns'!AV$3</f>
        <v>0.125</v>
      </c>
      <c r="AW1120">
        <f>('Added Columns'!AW1120-'Added Columns'!AW$1)/'Added Columns'!AW$3</f>
        <v>0.1111111111111111</v>
      </c>
      <c r="AX1120">
        <f>('Added Columns'!AX1120-'Added Columns'!AX$1)/'Added Columns'!AX$3</f>
        <v>6.6666666666666666E-2</v>
      </c>
      <c r="AY1120">
        <f>('Added Columns'!AY1120-'Added Columns'!AY$1)/'Added Columns'!AY$3</f>
        <v>0.23529411764705882</v>
      </c>
      <c r="AZ1120">
        <v>1</v>
      </c>
      <c r="BA1120">
        <v>1</v>
      </c>
    </row>
    <row r="1121" spans="1:53" x14ac:dyDescent="0.25">
      <c r="A1121">
        <v>1114</v>
      </c>
      <c r="B1121">
        <v>1</v>
      </c>
      <c r="C1121">
        <v>0</v>
      </c>
      <c r="D1121">
        <f>('Added Columns'!D1121-'Added Columns'!D$1)/'Added Columns'!D$3</f>
        <v>0.33333333333333331</v>
      </c>
      <c r="E1121">
        <v>0</v>
      </c>
      <c r="F1121">
        <v>0</v>
      </c>
      <c r="G1121">
        <v>1</v>
      </c>
      <c r="H1121">
        <f>('Added Columns'!H1121-'Added Columns'!H$1)/'Added Columns'!H$3</f>
        <v>0.78596993557623474</v>
      </c>
      <c r="I1121">
        <v>0</v>
      </c>
      <c r="J1121">
        <v>1</v>
      </c>
      <c r="K1121">
        <v>0</v>
      </c>
      <c r="L1121">
        <f>('Added Columns'!L1121-'Added Columns'!L$1)/'Added Columns'!L$3</f>
        <v>0</v>
      </c>
      <c r="M1121">
        <f>('Added Columns'!M1121-'Added Columns'!M$1)/'Added Columns'!M$3</f>
        <v>0.75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f>('Added Columns'!T1121-'Added Columns'!T$1)/'Added Columns'!T$3</f>
        <v>1</v>
      </c>
      <c r="U1121">
        <f>('Added Columns'!U1121-'Added Columns'!U$1)/'Added Columns'!U$3</f>
        <v>0.45714285714285713</v>
      </c>
      <c r="V1121">
        <f>('Added Columns'!V1121-'Added Columns'!V$1)/'Added Columns'!V$3</f>
        <v>0.66666666666666663</v>
      </c>
      <c r="W1121">
        <f>('Added Columns'!W1121-'Added Columns'!W$1)/'Added Columns'!W$3</f>
        <v>0.25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f>('Added Columns'!AG1121-'Added Columns'!AG$1)/'Added Columns'!AG$3</f>
        <v>0</v>
      </c>
      <c r="AH1121">
        <v>0</v>
      </c>
      <c r="AI1121">
        <v>1</v>
      </c>
      <c r="AJ1121">
        <v>0</v>
      </c>
      <c r="AK1121">
        <f>('Added Columns'!AK1121-'Added Columns'!AK$1)/'Added Columns'!AK$3</f>
        <v>0.16208530805687205</v>
      </c>
      <c r="AL1121">
        <f>('Added Columns'!AL1121-'Added Columns'!AL$1)/'Added Columns'!AL$3</f>
        <v>0.92672154185906441</v>
      </c>
      <c r="AM1121">
        <f>('Added Columns'!AM1121-'Added Columns'!AM$1)/'Added Columns'!AM$3</f>
        <v>0.44444444444444442</v>
      </c>
      <c r="AN1121">
        <v>0</v>
      </c>
      <c r="AO1121">
        <f>('Added Columns'!AO1121-'Added Columns'!AO$1)/'Added Columns'!AO$3</f>
        <v>0.21428571428571427</v>
      </c>
      <c r="AP1121">
        <f>('Added Columns'!AP1121-'Added Columns'!AP$1)/'Added Columns'!AP$3</f>
        <v>0</v>
      </c>
      <c r="AQ1121">
        <f>('Added Columns'!AQ1121-'Added Columns'!AQ$1)/'Added Columns'!AQ$3</f>
        <v>0.33333333333333331</v>
      </c>
      <c r="AR1121">
        <f>('Added Columns'!AR1121-'Added Columns'!AR$1)/'Added Columns'!AR$3</f>
        <v>0.33333333333333331</v>
      </c>
      <c r="AS1121">
        <f>('Added Columns'!AS1121-'Added Columns'!AS$1)/'Added Columns'!AS$3</f>
        <v>0.22500000000000001</v>
      </c>
      <c r="AT1121">
        <f>('Added Columns'!AT1121-'Added Columns'!AT$1)/'Added Columns'!AT$3</f>
        <v>0.5</v>
      </c>
      <c r="AU1121">
        <f>('Added Columns'!AU1121-'Added Columns'!AU$1)/'Added Columns'!AU$3</f>
        <v>0.33333333333333331</v>
      </c>
      <c r="AV1121">
        <f>('Added Columns'!AV1121-'Added Columns'!AV$1)/'Added Columns'!AV$3</f>
        <v>0.15</v>
      </c>
      <c r="AW1121">
        <f>('Added Columns'!AW1121-'Added Columns'!AW$1)/'Added Columns'!AW$3</f>
        <v>0.27777777777777779</v>
      </c>
      <c r="AX1121">
        <f>('Added Columns'!AX1121-'Added Columns'!AX$1)/'Added Columns'!AX$3</f>
        <v>6.6666666666666666E-2</v>
      </c>
      <c r="AY1121">
        <f>('Added Columns'!AY1121-'Added Columns'!AY$1)/'Added Columns'!AY$3</f>
        <v>0.11764705882352941</v>
      </c>
      <c r="AZ1121">
        <v>1</v>
      </c>
      <c r="BA1121">
        <v>0</v>
      </c>
    </row>
    <row r="1122" spans="1:53" x14ac:dyDescent="0.25">
      <c r="A1122">
        <v>1115</v>
      </c>
      <c r="B1122">
        <v>0</v>
      </c>
      <c r="C1122">
        <v>1</v>
      </c>
      <c r="D1122">
        <f>('Added Columns'!D1122-'Added Columns'!D$1)/'Added Columns'!D$3</f>
        <v>0.7142857142857143</v>
      </c>
      <c r="E1122">
        <v>1</v>
      </c>
      <c r="F1122">
        <v>0</v>
      </c>
      <c r="G1122">
        <v>0</v>
      </c>
      <c r="H1122">
        <f>('Added Columns'!H1122-'Added Columns'!H$1)/'Added Columns'!H$3</f>
        <v>0.72011453113815316</v>
      </c>
      <c r="I1122">
        <v>0</v>
      </c>
      <c r="J1122">
        <v>1</v>
      </c>
      <c r="K1122">
        <v>0</v>
      </c>
      <c r="L1122">
        <f>('Added Columns'!L1122-'Added Columns'!L$1)/'Added Columns'!L$3</f>
        <v>0.5</v>
      </c>
      <c r="M1122">
        <f>('Added Columns'!M1122-'Added Columns'!M$1)/'Added Columns'!M$3</f>
        <v>0.75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f>('Added Columns'!T1122-'Added Columns'!T$1)/'Added Columns'!T$3</f>
        <v>0.66666666666666663</v>
      </c>
      <c r="U1122">
        <f>('Added Columns'!U1122-'Added Columns'!U$1)/'Added Columns'!U$3</f>
        <v>0.5</v>
      </c>
      <c r="V1122">
        <f>('Added Columns'!V1122-'Added Columns'!V$1)/'Added Columns'!V$3</f>
        <v>0.66666666666666663</v>
      </c>
      <c r="W1122">
        <f>('Added Columns'!W1122-'Added Columns'!W$1)/'Added Columns'!W$3</f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f>('Added Columns'!AG1122-'Added Columns'!AG$1)/'Added Columns'!AG$3</f>
        <v>0</v>
      </c>
      <c r="AH1122">
        <v>0</v>
      </c>
      <c r="AI1122">
        <v>1</v>
      </c>
      <c r="AJ1122">
        <v>0</v>
      </c>
      <c r="AK1122">
        <f>('Added Columns'!AK1122-'Added Columns'!AK$1)/'Added Columns'!AK$3</f>
        <v>7.1511321748288573E-2</v>
      </c>
      <c r="AL1122">
        <f>('Added Columns'!AL1122-'Added Columns'!AL$1)/'Added Columns'!AL$3</f>
        <v>0.57964264203975102</v>
      </c>
      <c r="AM1122">
        <f>('Added Columns'!AM1122-'Added Columns'!AM$1)/'Added Columns'!AM$3</f>
        <v>0.88888888888888884</v>
      </c>
      <c r="AN1122">
        <v>0</v>
      </c>
      <c r="AO1122">
        <f>('Added Columns'!AO1122-'Added Columns'!AO$1)/'Added Columns'!AO$3</f>
        <v>7.1428571428571425E-2</v>
      </c>
      <c r="AP1122">
        <f>('Added Columns'!AP1122-'Added Columns'!AP$1)/'Added Columns'!AP$3</f>
        <v>0</v>
      </c>
      <c r="AQ1122">
        <f>('Added Columns'!AQ1122-'Added Columns'!AQ$1)/'Added Columns'!AQ$3</f>
        <v>1</v>
      </c>
      <c r="AR1122">
        <f>('Added Columns'!AR1122-'Added Columns'!AR$1)/'Added Columns'!AR$3</f>
        <v>0.33333333333333331</v>
      </c>
      <c r="AS1122">
        <f>('Added Columns'!AS1122-'Added Columns'!AS$1)/'Added Columns'!AS$3</f>
        <v>0.25</v>
      </c>
      <c r="AT1122">
        <f>('Added Columns'!AT1122-'Added Columns'!AT$1)/'Added Columns'!AT$3</f>
        <v>0.5</v>
      </c>
      <c r="AU1122">
        <f>('Added Columns'!AU1122-'Added Columns'!AU$1)/'Added Columns'!AU$3</f>
        <v>0.33333333333333331</v>
      </c>
      <c r="AV1122">
        <f>('Added Columns'!AV1122-'Added Columns'!AV$1)/'Added Columns'!AV$3</f>
        <v>0.2</v>
      </c>
      <c r="AW1122">
        <f>('Added Columns'!AW1122-'Added Columns'!AW$1)/'Added Columns'!AW$3</f>
        <v>0.1111111111111111</v>
      </c>
      <c r="AX1122">
        <f>('Added Columns'!AX1122-'Added Columns'!AX$1)/'Added Columns'!AX$3</f>
        <v>0.46666666666666667</v>
      </c>
      <c r="AY1122">
        <f>('Added Columns'!AY1122-'Added Columns'!AY$1)/'Added Columns'!AY$3</f>
        <v>0.35294117647058826</v>
      </c>
      <c r="AZ1122">
        <v>1</v>
      </c>
      <c r="BA1122">
        <v>0</v>
      </c>
    </row>
    <row r="1123" spans="1:53" x14ac:dyDescent="0.25">
      <c r="A1123">
        <v>1116</v>
      </c>
      <c r="B1123">
        <v>1</v>
      </c>
      <c r="C1123">
        <v>0</v>
      </c>
      <c r="D1123">
        <f>('Added Columns'!D1123-'Added Columns'!D$1)/'Added Columns'!D$3</f>
        <v>0.38095238095238093</v>
      </c>
      <c r="E1123">
        <v>1</v>
      </c>
      <c r="F1123">
        <v>0</v>
      </c>
      <c r="G1123">
        <v>0</v>
      </c>
      <c r="H1123">
        <f>('Added Columns'!H1123-'Added Columns'!H$1)/'Added Columns'!H$3</f>
        <v>0.2698639942734431</v>
      </c>
      <c r="I1123">
        <v>0</v>
      </c>
      <c r="J1123">
        <v>1</v>
      </c>
      <c r="K1123">
        <v>0</v>
      </c>
      <c r="L1123">
        <f>('Added Columns'!L1123-'Added Columns'!L$1)/'Added Columns'!L$3</f>
        <v>0.21428571428571427</v>
      </c>
      <c r="M1123">
        <f>('Added Columns'!M1123-'Added Columns'!M$1)/'Added Columns'!M$3</f>
        <v>0.75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f>('Added Columns'!T1123-'Added Columns'!T$1)/'Added Columns'!T$3</f>
        <v>0</v>
      </c>
      <c r="U1123">
        <f>('Added Columns'!U1123-'Added Columns'!U$1)/'Added Columns'!U$3</f>
        <v>7.1428571428571425E-2</v>
      </c>
      <c r="V1123">
        <f>('Added Columns'!V1123-'Added Columns'!V$1)/'Added Columns'!V$3</f>
        <v>0.66666666666666663</v>
      </c>
      <c r="W1123">
        <f>('Added Columns'!W1123-'Added Columns'!W$1)/'Added Columns'!W$3</f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f>('Added Columns'!AG1123-'Added Columns'!AG$1)/'Added Columns'!AG$3</f>
        <v>1</v>
      </c>
      <c r="AH1123">
        <v>0</v>
      </c>
      <c r="AI1123">
        <v>0</v>
      </c>
      <c r="AJ1123">
        <v>1</v>
      </c>
      <c r="AK1123">
        <f>('Added Columns'!AK1123-'Added Columns'!AK$1)/'Added Columns'!AK$3</f>
        <v>0.10337019483938915</v>
      </c>
      <c r="AL1123">
        <f>('Added Columns'!AL1123-'Added Columns'!AL$1)/'Added Columns'!AL$3</f>
        <v>0.80172656093153982</v>
      </c>
      <c r="AM1123">
        <f>('Added Columns'!AM1123-'Added Columns'!AM$1)/'Added Columns'!AM$3</f>
        <v>0.1111111111111111</v>
      </c>
      <c r="AN1123">
        <v>0</v>
      </c>
      <c r="AO1123">
        <f>('Added Columns'!AO1123-'Added Columns'!AO$1)/'Added Columns'!AO$3</f>
        <v>0.14285714285714285</v>
      </c>
      <c r="AP1123">
        <f>('Added Columns'!AP1123-'Added Columns'!AP$1)/'Added Columns'!AP$3</f>
        <v>0</v>
      </c>
      <c r="AQ1123">
        <f>('Added Columns'!AQ1123-'Added Columns'!AQ$1)/'Added Columns'!AQ$3</f>
        <v>0.66666666666666663</v>
      </c>
      <c r="AR1123">
        <f>('Added Columns'!AR1123-'Added Columns'!AR$1)/'Added Columns'!AR$3</f>
        <v>0</v>
      </c>
      <c r="AS1123">
        <f>('Added Columns'!AS1123-'Added Columns'!AS$1)/'Added Columns'!AS$3</f>
        <v>2.5000000000000001E-2</v>
      </c>
      <c r="AT1123">
        <f>('Added Columns'!AT1123-'Added Columns'!AT$1)/'Added Columns'!AT$3</f>
        <v>0.66666666666666663</v>
      </c>
      <c r="AU1123">
        <f>('Added Columns'!AU1123-'Added Columns'!AU$1)/'Added Columns'!AU$3</f>
        <v>0</v>
      </c>
      <c r="AV1123">
        <f>('Added Columns'!AV1123-'Added Columns'!AV$1)/'Added Columns'!AV$3</f>
        <v>2.5000000000000001E-2</v>
      </c>
      <c r="AW1123">
        <f>('Added Columns'!AW1123-'Added Columns'!AW$1)/'Added Columns'!AW$3</f>
        <v>0</v>
      </c>
      <c r="AX1123">
        <f>('Added Columns'!AX1123-'Added Columns'!AX$1)/'Added Columns'!AX$3</f>
        <v>0</v>
      </c>
      <c r="AY1123">
        <f>('Added Columns'!AY1123-'Added Columns'!AY$1)/'Added Columns'!AY$3</f>
        <v>0</v>
      </c>
      <c r="AZ1123">
        <v>1</v>
      </c>
      <c r="BA1123">
        <v>0</v>
      </c>
    </row>
    <row r="1124" spans="1:53" x14ac:dyDescent="0.25">
      <c r="A1124">
        <v>1117</v>
      </c>
      <c r="B1124">
        <v>1</v>
      </c>
      <c r="C1124">
        <v>0</v>
      </c>
      <c r="D1124">
        <f>('Added Columns'!D1124-'Added Columns'!D$1)/'Added Columns'!D$3</f>
        <v>0.88095238095238093</v>
      </c>
      <c r="E1124">
        <v>1</v>
      </c>
      <c r="F1124">
        <v>0</v>
      </c>
      <c r="G1124">
        <v>0</v>
      </c>
      <c r="H1124">
        <f>('Added Columns'!H1124-'Added Columns'!H$1)/'Added Columns'!H$3</f>
        <v>0.41732283464566927</v>
      </c>
      <c r="I1124">
        <v>1</v>
      </c>
      <c r="J1124">
        <v>0</v>
      </c>
      <c r="K1124">
        <v>0</v>
      </c>
      <c r="L1124">
        <f>('Added Columns'!L1124-'Added Columns'!L$1)/'Added Columns'!L$3</f>
        <v>0.8928571428571429</v>
      </c>
      <c r="M1124">
        <f>('Added Columns'!M1124-'Added Columns'!M$1)/'Added Columns'!M$3</f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f>('Added Columns'!T1124-'Added Columns'!T$1)/'Added Columns'!T$3</f>
        <v>0.66666666666666663</v>
      </c>
      <c r="U1124">
        <f>('Added Columns'!U1124-'Added Columns'!U$1)/'Added Columns'!U$3</f>
        <v>0.42857142857142855</v>
      </c>
      <c r="V1124">
        <f>('Added Columns'!V1124-'Added Columns'!V$1)/'Added Columns'!V$3</f>
        <v>0.33333333333333331</v>
      </c>
      <c r="W1124">
        <f>('Added Columns'!W1124-'Added Columns'!W$1)/'Added Columns'!W$3</f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f>('Added Columns'!AG1124-'Added Columns'!AG$1)/'Added Columns'!AG$3</f>
        <v>1</v>
      </c>
      <c r="AH1124">
        <v>0</v>
      </c>
      <c r="AI1124">
        <v>1</v>
      </c>
      <c r="AJ1124">
        <v>0</v>
      </c>
      <c r="AK1124">
        <f>('Added Columns'!AK1124-'Added Columns'!AK$1)/'Added Columns'!AK$3</f>
        <v>0.97825171142706691</v>
      </c>
      <c r="AL1124">
        <f>('Added Columns'!AL1124-'Added Columns'!AL$1)/'Added Columns'!AL$3</f>
        <v>0.84091547881951412</v>
      </c>
      <c r="AM1124">
        <f>('Added Columns'!AM1124-'Added Columns'!AM$1)/'Added Columns'!AM$3</f>
        <v>0.1111111111111111</v>
      </c>
      <c r="AN1124">
        <v>0</v>
      </c>
      <c r="AO1124">
        <f>('Added Columns'!AO1124-'Added Columns'!AO$1)/'Added Columns'!AO$3</f>
        <v>0.7142857142857143</v>
      </c>
      <c r="AP1124">
        <f>('Added Columns'!AP1124-'Added Columns'!AP$1)/'Added Columns'!AP$3</f>
        <v>1</v>
      </c>
      <c r="AQ1124">
        <f>('Added Columns'!AQ1124-'Added Columns'!AQ$1)/'Added Columns'!AQ$3</f>
        <v>0.66666666666666663</v>
      </c>
      <c r="AR1124">
        <f>('Added Columns'!AR1124-'Added Columns'!AR$1)/'Added Columns'!AR$3</f>
        <v>0.33333333333333331</v>
      </c>
      <c r="AS1124">
        <f>('Added Columns'!AS1124-'Added Columns'!AS$1)/'Added Columns'!AS$3</f>
        <v>0.9</v>
      </c>
      <c r="AT1124">
        <f>('Added Columns'!AT1124-'Added Columns'!AT$1)/'Added Columns'!AT$3</f>
        <v>0.5</v>
      </c>
      <c r="AU1124">
        <f>('Added Columns'!AU1124-'Added Columns'!AU$1)/'Added Columns'!AU$3</f>
        <v>0.66666666666666663</v>
      </c>
      <c r="AV1124">
        <f>('Added Columns'!AV1124-'Added Columns'!AV$1)/'Added Columns'!AV$3</f>
        <v>0.9</v>
      </c>
      <c r="AW1124">
        <f>('Added Columns'!AW1124-'Added Columns'!AW$1)/'Added Columns'!AW$3</f>
        <v>0.33333333333333331</v>
      </c>
      <c r="AX1124">
        <f>('Added Columns'!AX1124-'Added Columns'!AX$1)/'Added Columns'!AX$3</f>
        <v>0.13333333333333333</v>
      </c>
      <c r="AY1124">
        <f>('Added Columns'!AY1124-'Added Columns'!AY$1)/'Added Columns'!AY$3</f>
        <v>0.76470588235294112</v>
      </c>
      <c r="AZ1124">
        <v>1</v>
      </c>
      <c r="BA1124">
        <v>0</v>
      </c>
    </row>
    <row r="1125" spans="1:53" x14ac:dyDescent="0.25">
      <c r="A1125">
        <v>1118</v>
      </c>
      <c r="B1125">
        <v>1</v>
      </c>
      <c r="C1125">
        <v>0</v>
      </c>
      <c r="D1125">
        <f>('Added Columns'!D1125-'Added Columns'!D$1)/'Added Columns'!D$3</f>
        <v>0.38095238095238093</v>
      </c>
      <c r="E1125">
        <v>1</v>
      </c>
      <c r="F1125">
        <v>0</v>
      </c>
      <c r="G1125">
        <v>0</v>
      </c>
      <c r="H1125">
        <f>('Added Columns'!H1125-'Added Columns'!H$1)/'Added Columns'!H$3</f>
        <v>0.89405869720830355</v>
      </c>
      <c r="I1125">
        <v>0</v>
      </c>
      <c r="J1125">
        <v>1</v>
      </c>
      <c r="K1125">
        <v>0</v>
      </c>
      <c r="L1125">
        <f>('Added Columns'!L1125-'Added Columns'!L$1)/'Added Columns'!L$3</f>
        <v>0</v>
      </c>
      <c r="M1125">
        <f>('Added Columns'!M1125-'Added Columns'!M$1)/'Added Columns'!M$3</f>
        <v>0.75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f>('Added Columns'!T1125-'Added Columns'!T$1)/'Added Columns'!T$3</f>
        <v>0.33333333333333331</v>
      </c>
      <c r="U1125">
        <f>('Added Columns'!U1125-'Added Columns'!U$1)/'Added Columns'!U$3</f>
        <v>0.21428571428571427</v>
      </c>
      <c r="V1125">
        <f>('Added Columns'!V1125-'Added Columns'!V$1)/'Added Columns'!V$3</f>
        <v>0.66666666666666663</v>
      </c>
      <c r="W1125">
        <f>('Added Columns'!W1125-'Added Columns'!W$1)/'Added Columns'!W$3</f>
        <v>0.25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f>('Added Columns'!AG1125-'Added Columns'!AG$1)/'Added Columns'!AG$3</f>
        <v>1</v>
      </c>
      <c r="AH1125">
        <v>0</v>
      </c>
      <c r="AI1125">
        <v>1</v>
      </c>
      <c r="AJ1125">
        <v>0</v>
      </c>
      <c r="AK1125">
        <f>('Added Columns'!AK1125-'Added Columns'!AK$1)/'Added Columns'!AK$3</f>
        <v>0.23565034228541337</v>
      </c>
      <c r="AL1125">
        <f>('Added Columns'!AL1125-'Added Columns'!AL$1)/'Added Columns'!AL$3</f>
        <v>0.43822525597269624</v>
      </c>
      <c r="AM1125">
        <f>('Added Columns'!AM1125-'Added Columns'!AM$1)/'Added Columns'!AM$3</f>
        <v>1</v>
      </c>
      <c r="AN1125">
        <v>0</v>
      </c>
      <c r="AO1125">
        <f>('Added Columns'!AO1125-'Added Columns'!AO$1)/'Added Columns'!AO$3</f>
        <v>0.42857142857142855</v>
      </c>
      <c r="AP1125">
        <f>('Added Columns'!AP1125-'Added Columns'!AP$1)/'Added Columns'!AP$3</f>
        <v>0</v>
      </c>
      <c r="AQ1125">
        <f>('Added Columns'!AQ1125-'Added Columns'!AQ$1)/'Added Columns'!AQ$3</f>
        <v>0.33333333333333331</v>
      </c>
      <c r="AR1125">
        <f>('Added Columns'!AR1125-'Added Columns'!AR$1)/'Added Columns'!AR$3</f>
        <v>0.33333333333333331</v>
      </c>
      <c r="AS1125">
        <f>('Added Columns'!AS1125-'Added Columns'!AS$1)/'Added Columns'!AS$3</f>
        <v>0.22500000000000001</v>
      </c>
      <c r="AT1125">
        <f>('Added Columns'!AT1125-'Added Columns'!AT$1)/'Added Columns'!AT$3</f>
        <v>0.5</v>
      </c>
      <c r="AU1125">
        <f>('Added Columns'!AU1125-'Added Columns'!AU$1)/'Added Columns'!AU$3</f>
        <v>0.33333333333333331</v>
      </c>
      <c r="AV1125">
        <f>('Added Columns'!AV1125-'Added Columns'!AV$1)/'Added Columns'!AV$3</f>
        <v>0.05</v>
      </c>
      <c r="AW1125">
        <f>('Added Columns'!AW1125-'Added Columns'!AW$1)/'Added Columns'!AW$3</f>
        <v>0.1111111111111111</v>
      </c>
      <c r="AX1125">
        <f>('Added Columns'!AX1125-'Added Columns'!AX$1)/'Added Columns'!AX$3</f>
        <v>0.13333333333333333</v>
      </c>
      <c r="AY1125">
        <f>('Added Columns'!AY1125-'Added Columns'!AY$1)/'Added Columns'!AY$3</f>
        <v>5.8823529411764705E-2</v>
      </c>
      <c r="AZ1125">
        <v>1</v>
      </c>
      <c r="BA1125">
        <v>0</v>
      </c>
    </row>
    <row r="1126" spans="1:53" x14ac:dyDescent="0.25">
      <c r="A1126">
        <v>1119</v>
      </c>
      <c r="B1126">
        <v>0</v>
      </c>
      <c r="C1126">
        <v>1</v>
      </c>
      <c r="D1126">
        <f>('Added Columns'!D1126-'Added Columns'!D$1)/'Added Columns'!D$3</f>
        <v>0.19047619047619047</v>
      </c>
      <c r="E1126">
        <v>1</v>
      </c>
      <c r="F1126">
        <v>0</v>
      </c>
      <c r="G1126">
        <v>0</v>
      </c>
      <c r="H1126">
        <f>('Added Columns'!H1126-'Added Columns'!H$1)/'Added Columns'!H$3</f>
        <v>0.26628489620615603</v>
      </c>
      <c r="I1126">
        <v>0</v>
      </c>
      <c r="J1126">
        <v>1</v>
      </c>
      <c r="K1126">
        <v>0</v>
      </c>
      <c r="L1126">
        <f>('Added Columns'!L1126-'Added Columns'!L$1)/'Added Columns'!L$3</f>
        <v>7.1428571428571425E-2</v>
      </c>
      <c r="M1126">
        <f>('Added Columns'!M1126-'Added Columns'!M$1)/'Added Columns'!M$3</f>
        <v>0.5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f>('Added Columns'!T1126-'Added Columns'!T$1)/'Added Columns'!T$3</f>
        <v>0</v>
      </c>
      <c r="U1126">
        <f>('Added Columns'!U1126-'Added Columns'!U$1)/'Added Columns'!U$3</f>
        <v>0.84285714285714286</v>
      </c>
      <c r="V1126">
        <f>('Added Columns'!V1126-'Added Columns'!V$1)/'Added Columns'!V$3</f>
        <v>0.66666666666666663</v>
      </c>
      <c r="W1126">
        <f>('Added Columns'!W1126-'Added Columns'!W$1)/'Added Columns'!W$3</f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f>('Added Columns'!AG1126-'Added Columns'!AG$1)/'Added Columns'!AG$3</f>
        <v>1</v>
      </c>
      <c r="AH1126">
        <v>0</v>
      </c>
      <c r="AI1126">
        <v>1</v>
      </c>
      <c r="AJ1126">
        <v>0</v>
      </c>
      <c r="AK1126">
        <f>('Added Columns'!AK1126-'Added Columns'!AK$1)/'Added Columns'!AK$3</f>
        <v>5.5397577672459189E-2</v>
      </c>
      <c r="AL1126">
        <f>('Added Columns'!AL1126-'Added Columns'!AL$1)/'Added Columns'!AL$3</f>
        <v>0.36293916884159805</v>
      </c>
      <c r="AM1126">
        <f>('Added Columns'!AM1126-'Added Columns'!AM$1)/'Added Columns'!AM$3</f>
        <v>0.1111111111111111</v>
      </c>
      <c r="AN1126">
        <v>0</v>
      </c>
      <c r="AO1126">
        <f>('Added Columns'!AO1126-'Added Columns'!AO$1)/'Added Columns'!AO$3</f>
        <v>0.7142857142857143</v>
      </c>
      <c r="AP1126">
        <f>('Added Columns'!AP1126-'Added Columns'!AP$1)/'Added Columns'!AP$3</f>
        <v>1</v>
      </c>
      <c r="AQ1126">
        <f>('Added Columns'!AQ1126-'Added Columns'!AQ$1)/'Added Columns'!AQ$3</f>
        <v>0</v>
      </c>
      <c r="AR1126">
        <f>('Added Columns'!AR1126-'Added Columns'!AR$1)/'Added Columns'!AR$3</f>
        <v>0</v>
      </c>
      <c r="AS1126">
        <f>('Added Columns'!AS1126-'Added Columns'!AS$1)/'Added Columns'!AS$3</f>
        <v>2.5000000000000001E-2</v>
      </c>
      <c r="AT1126">
        <f>('Added Columns'!AT1126-'Added Columns'!AT$1)/'Added Columns'!AT$3</f>
        <v>0.83333333333333337</v>
      </c>
      <c r="AU1126">
        <f>('Added Columns'!AU1126-'Added Columns'!AU$1)/'Added Columns'!AU$3</f>
        <v>0.66666666666666663</v>
      </c>
      <c r="AV1126">
        <f>('Added Columns'!AV1126-'Added Columns'!AV$1)/'Added Columns'!AV$3</f>
        <v>2.5000000000000001E-2</v>
      </c>
      <c r="AW1126">
        <f>('Added Columns'!AW1126-'Added Columns'!AW$1)/'Added Columns'!AW$3</f>
        <v>0</v>
      </c>
      <c r="AX1126">
        <f>('Added Columns'!AX1126-'Added Columns'!AX$1)/'Added Columns'!AX$3</f>
        <v>0</v>
      </c>
      <c r="AY1126">
        <f>('Added Columns'!AY1126-'Added Columns'!AY$1)/'Added Columns'!AY$3</f>
        <v>0</v>
      </c>
      <c r="AZ1126">
        <v>1</v>
      </c>
      <c r="BA1126">
        <v>0</v>
      </c>
    </row>
    <row r="1127" spans="1:53" x14ac:dyDescent="0.25">
      <c r="A1127">
        <v>1120</v>
      </c>
      <c r="B1127">
        <v>1</v>
      </c>
      <c r="C1127">
        <v>0</v>
      </c>
      <c r="D1127">
        <f>('Added Columns'!D1127-'Added Columns'!D$1)/'Added Columns'!D$3</f>
        <v>0.47619047619047616</v>
      </c>
      <c r="E1127">
        <v>1</v>
      </c>
      <c r="F1127">
        <v>0</v>
      </c>
      <c r="G1127">
        <v>0</v>
      </c>
      <c r="H1127">
        <f>('Added Columns'!H1127-'Added Columns'!H$1)/'Added Columns'!H$3</f>
        <v>0.81818181818181823</v>
      </c>
      <c r="I1127">
        <v>1</v>
      </c>
      <c r="J1127">
        <v>0</v>
      </c>
      <c r="K1127">
        <v>0</v>
      </c>
      <c r="L1127">
        <f>('Added Columns'!L1127-'Added Columns'!L$1)/'Added Columns'!L$3</f>
        <v>0.4642857142857143</v>
      </c>
      <c r="M1127">
        <f>('Added Columns'!M1127-'Added Columns'!M$1)/'Added Columns'!M$3</f>
        <v>0.5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f>('Added Columns'!T1127-'Added Columns'!T$1)/'Added Columns'!T$3</f>
        <v>0.66666666666666663</v>
      </c>
      <c r="U1127">
        <f>('Added Columns'!U1127-'Added Columns'!U$1)/'Added Columns'!U$3</f>
        <v>0.7142857142857143</v>
      </c>
      <c r="V1127">
        <f>('Added Columns'!V1127-'Added Columns'!V$1)/'Added Columns'!V$3</f>
        <v>0.66666666666666663</v>
      </c>
      <c r="W1127">
        <f>('Added Columns'!W1127-'Added Columns'!W$1)/'Added Columns'!W$3</f>
        <v>0.25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f>('Added Columns'!AG1127-'Added Columns'!AG$1)/'Added Columns'!AG$3</f>
        <v>0.33333333333333331</v>
      </c>
      <c r="AH1127">
        <v>0</v>
      </c>
      <c r="AI1127">
        <v>1</v>
      </c>
      <c r="AJ1127">
        <v>0</v>
      </c>
      <c r="AK1127">
        <f>('Added Columns'!AK1127-'Added Columns'!AK$1)/'Added Columns'!AK$3</f>
        <v>0.46945760926803581</v>
      </c>
      <c r="AL1127">
        <f>('Added Columns'!AL1127-'Added Columns'!AL$1)/'Added Columns'!AL$3</f>
        <v>0.41200562136117247</v>
      </c>
      <c r="AM1127">
        <f>('Added Columns'!AM1127-'Added Columns'!AM$1)/'Added Columns'!AM$3</f>
        <v>0</v>
      </c>
      <c r="AN1127">
        <v>0</v>
      </c>
      <c r="AO1127">
        <f>('Added Columns'!AO1127-'Added Columns'!AO$1)/'Added Columns'!AO$3</f>
        <v>0</v>
      </c>
      <c r="AP1127">
        <f>('Added Columns'!AP1127-'Added Columns'!AP$1)/'Added Columns'!AP$3</f>
        <v>0</v>
      </c>
      <c r="AQ1127">
        <f>('Added Columns'!AQ1127-'Added Columns'!AQ$1)/'Added Columns'!AQ$3</f>
        <v>1</v>
      </c>
      <c r="AR1127">
        <f>('Added Columns'!AR1127-'Added Columns'!AR$1)/'Added Columns'!AR$3</f>
        <v>0.33333333333333331</v>
      </c>
      <c r="AS1127">
        <f>('Added Columns'!AS1127-'Added Columns'!AS$1)/'Added Columns'!AS$3</f>
        <v>0.25</v>
      </c>
      <c r="AT1127">
        <f>('Added Columns'!AT1127-'Added Columns'!AT$1)/'Added Columns'!AT$3</f>
        <v>0.5</v>
      </c>
      <c r="AU1127">
        <f>('Added Columns'!AU1127-'Added Columns'!AU$1)/'Added Columns'!AU$3</f>
        <v>0.66666666666666663</v>
      </c>
      <c r="AV1127">
        <f>('Added Columns'!AV1127-'Added Columns'!AV$1)/'Added Columns'!AV$3</f>
        <v>0.22500000000000001</v>
      </c>
      <c r="AW1127">
        <f>('Added Columns'!AW1127-'Added Columns'!AW$1)/'Added Columns'!AW$3</f>
        <v>0.44444444444444442</v>
      </c>
      <c r="AX1127">
        <f>('Added Columns'!AX1127-'Added Columns'!AX$1)/'Added Columns'!AX$3</f>
        <v>0.46666666666666667</v>
      </c>
      <c r="AY1127">
        <f>('Added Columns'!AY1127-'Added Columns'!AY$1)/'Added Columns'!AY$3</f>
        <v>0.41176470588235292</v>
      </c>
      <c r="AZ1127">
        <v>1</v>
      </c>
      <c r="BA1127">
        <v>0</v>
      </c>
    </row>
    <row r="1128" spans="1:53" x14ac:dyDescent="0.25">
      <c r="A1128">
        <v>1121</v>
      </c>
      <c r="B1128">
        <v>0</v>
      </c>
      <c r="C1128">
        <v>1</v>
      </c>
      <c r="D1128">
        <f>('Added Columns'!D1128-'Added Columns'!D$1)/'Added Columns'!D$3</f>
        <v>0.47619047619047616</v>
      </c>
      <c r="E1128">
        <v>1</v>
      </c>
      <c r="F1128">
        <v>0</v>
      </c>
      <c r="G1128">
        <v>0</v>
      </c>
      <c r="H1128">
        <f>('Added Columns'!H1128-'Added Columns'!H$1)/'Added Columns'!H$3</f>
        <v>0.23979957050823192</v>
      </c>
      <c r="I1128">
        <v>1</v>
      </c>
      <c r="J1128">
        <v>0</v>
      </c>
      <c r="K1128">
        <v>0</v>
      </c>
      <c r="L1128">
        <f>('Added Columns'!L1128-'Added Columns'!L$1)/'Added Columns'!L$3</f>
        <v>0.5357142857142857</v>
      </c>
      <c r="M1128">
        <f>('Added Columns'!M1128-'Added Columns'!M$1)/'Added Columns'!M$3</f>
        <v>0.5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f>('Added Columns'!T1128-'Added Columns'!T$1)/'Added Columns'!T$3</f>
        <v>0.33333333333333331</v>
      </c>
      <c r="U1128">
        <f>('Added Columns'!U1128-'Added Columns'!U$1)/'Added Columns'!U$3</f>
        <v>0.8571428571428571</v>
      </c>
      <c r="V1128">
        <f>('Added Columns'!V1128-'Added Columns'!V$1)/'Added Columns'!V$3</f>
        <v>0.66666666666666663</v>
      </c>
      <c r="W1128">
        <f>('Added Columns'!W1128-'Added Columns'!W$1)/'Added Columns'!W$3</f>
        <v>0.25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f>('Added Columns'!AG1128-'Added Columns'!AG$1)/'Added Columns'!AG$3</f>
        <v>0.33333333333333331</v>
      </c>
      <c r="AH1128">
        <v>0</v>
      </c>
      <c r="AI1128">
        <v>0</v>
      </c>
      <c r="AJ1128">
        <v>1</v>
      </c>
      <c r="AK1128">
        <f>('Added Columns'!AK1128-'Added Columns'!AK$1)/'Added Columns'!AK$3</f>
        <v>0.16793048973143759</v>
      </c>
      <c r="AL1128">
        <f>('Added Columns'!AL1128-'Added Columns'!AL$1)/'Added Columns'!AL$3</f>
        <v>0.57357960248945994</v>
      </c>
      <c r="AM1128">
        <f>('Added Columns'!AM1128-'Added Columns'!AM$1)/'Added Columns'!AM$3</f>
        <v>0.22222222222222221</v>
      </c>
      <c r="AN1128">
        <v>0</v>
      </c>
      <c r="AO1128">
        <f>('Added Columns'!AO1128-'Added Columns'!AO$1)/'Added Columns'!AO$3</f>
        <v>7.1428571428571425E-2</v>
      </c>
      <c r="AP1128">
        <f>('Added Columns'!AP1128-'Added Columns'!AP$1)/'Added Columns'!AP$3</f>
        <v>0</v>
      </c>
      <c r="AQ1128">
        <f>('Added Columns'!AQ1128-'Added Columns'!AQ$1)/'Added Columns'!AQ$3</f>
        <v>0.33333333333333331</v>
      </c>
      <c r="AR1128">
        <f>('Added Columns'!AR1128-'Added Columns'!AR$1)/'Added Columns'!AR$3</f>
        <v>0</v>
      </c>
      <c r="AS1128">
        <f>('Added Columns'!AS1128-'Added Columns'!AS$1)/'Added Columns'!AS$3</f>
        <v>0.2</v>
      </c>
      <c r="AT1128">
        <f>('Added Columns'!AT1128-'Added Columns'!AT$1)/'Added Columns'!AT$3</f>
        <v>0.83333333333333337</v>
      </c>
      <c r="AU1128">
        <f>('Added Columns'!AU1128-'Added Columns'!AU$1)/'Added Columns'!AU$3</f>
        <v>1</v>
      </c>
      <c r="AV1128">
        <f>('Added Columns'!AV1128-'Added Columns'!AV$1)/'Added Columns'!AV$3</f>
        <v>7.4999999999999997E-2</v>
      </c>
      <c r="AW1128">
        <f>('Added Columns'!AW1128-'Added Columns'!AW$1)/'Added Columns'!AW$3</f>
        <v>0.1111111111111111</v>
      </c>
      <c r="AX1128">
        <f>('Added Columns'!AX1128-'Added Columns'!AX$1)/'Added Columns'!AX$3</f>
        <v>6.6666666666666666E-2</v>
      </c>
      <c r="AY1128">
        <f>('Added Columns'!AY1128-'Added Columns'!AY$1)/'Added Columns'!AY$3</f>
        <v>0.11764705882352941</v>
      </c>
      <c r="AZ1128">
        <v>1</v>
      </c>
      <c r="BA1128">
        <v>0</v>
      </c>
    </row>
    <row r="1129" spans="1:53" x14ac:dyDescent="0.25">
      <c r="A1129">
        <v>1122</v>
      </c>
      <c r="B1129">
        <v>0</v>
      </c>
      <c r="C1129">
        <v>1</v>
      </c>
      <c r="D1129">
        <f>('Added Columns'!D1129-'Added Columns'!D$1)/'Added Columns'!D$3</f>
        <v>0.42857142857142855</v>
      </c>
      <c r="E1129">
        <v>1</v>
      </c>
      <c r="F1129">
        <v>0</v>
      </c>
      <c r="G1129">
        <v>0</v>
      </c>
      <c r="H1129">
        <f>('Added Columns'!H1129-'Added Columns'!H$1)/'Added Columns'!H$3</f>
        <v>0.55977093772369368</v>
      </c>
      <c r="I1129">
        <v>1</v>
      </c>
      <c r="J1129">
        <v>0</v>
      </c>
      <c r="K1129">
        <v>0</v>
      </c>
      <c r="L1129">
        <f>('Added Columns'!L1129-'Added Columns'!L$1)/'Added Columns'!L$3</f>
        <v>0</v>
      </c>
      <c r="M1129">
        <f>('Added Columns'!M1129-'Added Columns'!M$1)/'Added Columns'!M$3</f>
        <v>0.75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f>('Added Columns'!T1129-'Added Columns'!T$1)/'Added Columns'!T$3</f>
        <v>0.33333333333333331</v>
      </c>
      <c r="U1129">
        <f>('Added Columns'!U1129-'Added Columns'!U$1)/'Added Columns'!U$3</f>
        <v>0.61428571428571432</v>
      </c>
      <c r="V1129">
        <f>('Added Columns'!V1129-'Added Columns'!V$1)/'Added Columns'!V$3</f>
        <v>0.66666666666666663</v>
      </c>
      <c r="W1129">
        <f>('Added Columns'!W1129-'Added Columns'!W$1)/'Added Columns'!W$3</f>
        <v>0.25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f>('Added Columns'!AG1129-'Added Columns'!AG$1)/'Added Columns'!AG$3</f>
        <v>0.66666666666666663</v>
      </c>
      <c r="AH1129">
        <v>0</v>
      </c>
      <c r="AI1129">
        <v>0</v>
      </c>
      <c r="AJ1129">
        <v>1</v>
      </c>
      <c r="AK1129">
        <f>('Added Columns'!AK1129-'Added Columns'!AK$1)/'Added Columns'!AK$3</f>
        <v>0.30573986308583467</v>
      </c>
      <c r="AL1129">
        <f>('Added Columns'!AL1129-'Added Columns'!AL$1)/'Added Columns'!AL$3</f>
        <v>0.77707287693234295</v>
      </c>
      <c r="AM1129">
        <f>('Added Columns'!AM1129-'Added Columns'!AM$1)/'Added Columns'!AM$3</f>
        <v>0.66666666666666663</v>
      </c>
      <c r="AN1129">
        <v>0</v>
      </c>
      <c r="AO1129">
        <f>('Added Columns'!AO1129-'Added Columns'!AO$1)/'Added Columns'!AO$3</f>
        <v>0.14285714285714285</v>
      </c>
      <c r="AP1129">
        <f>('Added Columns'!AP1129-'Added Columns'!AP$1)/'Added Columns'!AP$3</f>
        <v>0</v>
      </c>
      <c r="AQ1129">
        <f>('Added Columns'!AQ1129-'Added Columns'!AQ$1)/'Added Columns'!AQ$3</f>
        <v>0</v>
      </c>
      <c r="AR1129">
        <f>('Added Columns'!AR1129-'Added Columns'!AR$1)/'Added Columns'!AR$3</f>
        <v>0</v>
      </c>
      <c r="AS1129">
        <f>('Added Columns'!AS1129-'Added Columns'!AS$1)/'Added Columns'!AS$3</f>
        <v>0.375</v>
      </c>
      <c r="AT1129">
        <f>('Added Columns'!AT1129-'Added Columns'!AT$1)/'Added Columns'!AT$3</f>
        <v>0.83333333333333337</v>
      </c>
      <c r="AU1129">
        <f>('Added Columns'!AU1129-'Added Columns'!AU$1)/'Added Columns'!AU$3</f>
        <v>0.66666666666666663</v>
      </c>
      <c r="AV1129">
        <f>('Added Columns'!AV1129-'Added Columns'!AV$1)/'Added Columns'!AV$3</f>
        <v>2.5000000000000001E-2</v>
      </c>
      <c r="AW1129">
        <f>('Added Columns'!AW1129-'Added Columns'!AW$1)/'Added Columns'!AW$3</f>
        <v>0</v>
      </c>
      <c r="AX1129">
        <f>('Added Columns'!AX1129-'Added Columns'!AX$1)/'Added Columns'!AX$3</f>
        <v>0</v>
      </c>
      <c r="AY1129">
        <f>('Added Columns'!AY1129-'Added Columns'!AY$1)/'Added Columns'!AY$3</f>
        <v>0</v>
      </c>
      <c r="AZ1129">
        <v>1</v>
      </c>
      <c r="BA1129">
        <v>0</v>
      </c>
    </row>
    <row r="1130" spans="1:53" x14ac:dyDescent="0.25">
      <c r="A1130">
        <v>1123</v>
      </c>
      <c r="B1130">
        <v>1</v>
      </c>
      <c r="C1130">
        <v>0</v>
      </c>
      <c r="D1130">
        <f>('Added Columns'!D1130-'Added Columns'!D$1)/'Added Columns'!D$3</f>
        <v>0.26190476190476192</v>
      </c>
      <c r="E1130">
        <v>1</v>
      </c>
      <c r="F1130">
        <v>0</v>
      </c>
      <c r="G1130">
        <v>0</v>
      </c>
      <c r="H1130">
        <f>('Added Columns'!H1130-'Added Columns'!H$1)/'Added Columns'!H$3</f>
        <v>0.90765926986399426</v>
      </c>
      <c r="I1130">
        <v>0</v>
      </c>
      <c r="J1130">
        <v>1</v>
      </c>
      <c r="K1130">
        <v>0</v>
      </c>
      <c r="L1130">
        <f>('Added Columns'!L1130-'Added Columns'!L$1)/'Added Columns'!L$3</f>
        <v>7.1428571428571425E-2</v>
      </c>
      <c r="M1130">
        <f>('Added Columns'!M1130-'Added Columns'!M$1)/'Added Columns'!M$3</f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f>('Added Columns'!T1130-'Added Columns'!T$1)/'Added Columns'!T$3</f>
        <v>0.33333333333333331</v>
      </c>
      <c r="U1130">
        <f>('Added Columns'!U1130-'Added Columns'!U$1)/'Added Columns'!U$3</f>
        <v>0.81428571428571428</v>
      </c>
      <c r="V1130">
        <f>('Added Columns'!V1130-'Added Columns'!V$1)/'Added Columns'!V$3</f>
        <v>0.66666666666666663</v>
      </c>
      <c r="W1130">
        <f>('Added Columns'!W1130-'Added Columns'!W$1)/'Added Columns'!W$3</f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f>('Added Columns'!AG1130-'Added Columns'!AG$1)/'Added Columns'!AG$3</f>
        <v>0</v>
      </c>
      <c r="AH1130">
        <v>0</v>
      </c>
      <c r="AI1130">
        <v>0</v>
      </c>
      <c r="AJ1130">
        <v>1</v>
      </c>
      <c r="AK1130">
        <f>('Added Columns'!AK1130-'Added Columns'!AK$1)/'Added Columns'!AK$3</f>
        <v>0.19557661927330175</v>
      </c>
      <c r="AL1130">
        <f>('Added Columns'!AL1130-'Added Columns'!AL$1)/'Added Columns'!AL$3</f>
        <v>0.56691427424212004</v>
      </c>
      <c r="AM1130">
        <f>('Added Columns'!AM1130-'Added Columns'!AM$1)/'Added Columns'!AM$3</f>
        <v>0.1111111111111111</v>
      </c>
      <c r="AN1130">
        <v>1</v>
      </c>
      <c r="AO1130">
        <f>('Added Columns'!AO1130-'Added Columns'!AO$1)/'Added Columns'!AO$3</f>
        <v>0.5</v>
      </c>
      <c r="AP1130">
        <f>('Added Columns'!AP1130-'Added Columns'!AP$1)/'Added Columns'!AP$3</f>
        <v>0</v>
      </c>
      <c r="AQ1130">
        <f>('Added Columns'!AQ1130-'Added Columns'!AQ$1)/'Added Columns'!AQ$3</f>
        <v>1</v>
      </c>
      <c r="AR1130">
        <f>('Added Columns'!AR1130-'Added Columns'!AR$1)/'Added Columns'!AR$3</f>
        <v>0</v>
      </c>
      <c r="AS1130">
        <f>('Added Columns'!AS1130-'Added Columns'!AS$1)/'Added Columns'!AS$3</f>
        <v>0.25</v>
      </c>
      <c r="AT1130">
        <f>('Added Columns'!AT1130-'Added Columns'!AT$1)/'Added Columns'!AT$3</f>
        <v>0.5</v>
      </c>
      <c r="AU1130">
        <f>('Added Columns'!AU1130-'Added Columns'!AU$1)/'Added Columns'!AU$3</f>
        <v>0.66666666666666663</v>
      </c>
      <c r="AV1130">
        <f>('Added Columns'!AV1130-'Added Columns'!AV$1)/'Added Columns'!AV$3</f>
        <v>0.25</v>
      </c>
      <c r="AW1130">
        <f>('Added Columns'!AW1130-'Added Columns'!AW$1)/'Added Columns'!AW$3</f>
        <v>0.5</v>
      </c>
      <c r="AX1130">
        <f>('Added Columns'!AX1130-'Added Columns'!AX$1)/'Added Columns'!AX$3</f>
        <v>6.6666666666666666E-2</v>
      </c>
      <c r="AY1130">
        <f>('Added Columns'!AY1130-'Added Columns'!AY$1)/'Added Columns'!AY$3</f>
        <v>0.29411764705882354</v>
      </c>
      <c r="AZ1130">
        <v>1</v>
      </c>
      <c r="BA1130">
        <v>0</v>
      </c>
    </row>
    <row r="1131" spans="1:53" x14ac:dyDescent="0.25">
      <c r="A1131">
        <v>1124</v>
      </c>
      <c r="B1131">
        <v>0</v>
      </c>
      <c r="C1131">
        <v>1</v>
      </c>
      <c r="D1131">
        <f>('Added Columns'!D1131-'Added Columns'!D$1)/'Added Columns'!D$3</f>
        <v>0.40476190476190477</v>
      </c>
      <c r="E1131">
        <v>1</v>
      </c>
      <c r="F1131">
        <v>0</v>
      </c>
      <c r="G1131">
        <v>0</v>
      </c>
      <c r="H1131">
        <f>('Added Columns'!H1131-'Added Columns'!H$1)/'Added Columns'!H$3</f>
        <v>0.40658554044380818</v>
      </c>
      <c r="I1131">
        <v>0</v>
      </c>
      <c r="J1131">
        <v>1</v>
      </c>
      <c r="K1131">
        <v>0</v>
      </c>
      <c r="L1131">
        <f>('Added Columns'!L1131-'Added Columns'!L$1)/'Added Columns'!L$3</f>
        <v>0.32142857142857145</v>
      </c>
      <c r="M1131">
        <f>('Added Columns'!M1131-'Added Columns'!M$1)/'Added Columns'!M$3</f>
        <v>0.75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f>('Added Columns'!T1131-'Added Columns'!T$1)/'Added Columns'!T$3</f>
        <v>0</v>
      </c>
      <c r="U1131">
        <f>('Added Columns'!U1131-'Added Columns'!U$1)/'Added Columns'!U$3</f>
        <v>0.3</v>
      </c>
      <c r="V1131">
        <f>('Added Columns'!V1131-'Added Columns'!V$1)/'Added Columns'!V$3</f>
        <v>0.66666666666666663</v>
      </c>
      <c r="W1131">
        <f>('Added Columns'!W1131-'Added Columns'!W$1)/'Added Columns'!W$3</f>
        <v>0.25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f>('Added Columns'!AG1131-'Added Columns'!AG$1)/'Added Columns'!AG$3</f>
        <v>0.66666666666666663</v>
      </c>
      <c r="AH1131">
        <v>0</v>
      </c>
      <c r="AI1131">
        <v>0</v>
      </c>
      <c r="AJ1131">
        <v>1</v>
      </c>
      <c r="AK1131">
        <f>('Added Columns'!AK1131-'Added Columns'!AK$1)/'Added Columns'!AK$3</f>
        <v>0.27030015797788309</v>
      </c>
      <c r="AL1131">
        <f>('Added Columns'!AL1131-'Added Columns'!AL$1)/'Added Columns'!AL$3</f>
        <v>8.5484842401124278E-2</v>
      </c>
      <c r="AM1131">
        <f>('Added Columns'!AM1131-'Added Columns'!AM$1)/'Added Columns'!AM$3</f>
        <v>0.33333333333333331</v>
      </c>
      <c r="AN1131">
        <v>1</v>
      </c>
      <c r="AO1131">
        <f>('Added Columns'!AO1131-'Added Columns'!AO$1)/'Added Columns'!AO$3</f>
        <v>0.35714285714285715</v>
      </c>
      <c r="AP1131">
        <f>('Added Columns'!AP1131-'Added Columns'!AP$1)/'Added Columns'!AP$3</f>
        <v>0</v>
      </c>
      <c r="AQ1131">
        <f>('Added Columns'!AQ1131-'Added Columns'!AQ$1)/'Added Columns'!AQ$3</f>
        <v>0.66666666666666663</v>
      </c>
      <c r="AR1131">
        <f>('Added Columns'!AR1131-'Added Columns'!AR$1)/'Added Columns'!AR$3</f>
        <v>0</v>
      </c>
      <c r="AS1131">
        <f>('Added Columns'!AS1131-'Added Columns'!AS$1)/'Added Columns'!AS$3</f>
        <v>0.25</v>
      </c>
      <c r="AT1131">
        <f>('Added Columns'!AT1131-'Added Columns'!AT$1)/'Added Columns'!AT$3</f>
        <v>0.66666666666666663</v>
      </c>
      <c r="AU1131">
        <f>('Added Columns'!AU1131-'Added Columns'!AU$1)/'Added Columns'!AU$3</f>
        <v>0.66666666666666663</v>
      </c>
      <c r="AV1131">
        <f>('Added Columns'!AV1131-'Added Columns'!AV$1)/'Added Columns'!AV$3</f>
        <v>0.125</v>
      </c>
      <c r="AW1131">
        <f>('Added Columns'!AW1131-'Added Columns'!AW$1)/'Added Columns'!AW$3</f>
        <v>0.1111111111111111</v>
      </c>
      <c r="AX1131">
        <f>('Added Columns'!AX1131-'Added Columns'!AX$1)/'Added Columns'!AX$3</f>
        <v>0</v>
      </c>
      <c r="AY1131">
        <f>('Added Columns'!AY1131-'Added Columns'!AY$1)/'Added Columns'!AY$3</f>
        <v>0.23529411764705882</v>
      </c>
      <c r="AZ1131">
        <v>1</v>
      </c>
      <c r="BA1131">
        <v>0</v>
      </c>
    </row>
    <row r="1132" spans="1:53" x14ac:dyDescent="0.25">
      <c r="A1132">
        <v>1125</v>
      </c>
      <c r="B1132">
        <v>1</v>
      </c>
      <c r="C1132">
        <v>0</v>
      </c>
      <c r="D1132">
        <f>('Added Columns'!D1132-'Added Columns'!D$1)/'Added Columns'!D$3</f>
        <v>0.5</v>
      </c>
      <c r="E1132">
        <v>1</v>
      </c>
      <c r="F1132">
        <v>0</v>
      </c>
      <c r="G1132">
        <v>0</v>
      </c>
      <c r="H1132">
        <f>('Added Columns'!H1132-'Added Columns'!H$1)/'Added Columns'!H$3</f>
        <v>0.97351467430207583</v>
      </c>
      <c r="I1132">
        <v>1</v>
      </c>
      <c r="J1132">
        <v>0</v>
      </c>
      <c r="K1132">
        <v>0</v>
      </c>
      <c r="L1132">
        <f>('Added Columns'!L1132-'Added Columns'!L$1)/'Added Columns'!L$3</f>
        <v>0.17857142857142858</v>
      </c>
      <c r="M1132">
        <f>('Added Columns'!M1132-'Added Columns'!M$1)/'Added Columns'!M$3</f>
        <v>0.5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f>('Added Columns'!T1132-'Added Columns'!T$1)/'Added Columns'!T$3</f>
        <v>1</v>
      </c>
      <c r="U1132">
        <f>('Added Columns'!U1132-'Added Columns'!U$1)/'Added Columns'!U$3</f>
        <v>0.11428571428571428</v>
      </c>
      <c r="V1132">
        <f>('Added Columns'!V1132-'Added Columns'!V$1)/'Added Columns'!V$3</f>
        <v>1</v>
      </c>
      <c r="W1132">
        <f>('Added Columns'!W1132-'Added Columns'!W$1)/'Added Columns'!W$3</f>
        <v>0.5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f>('Added Columns'!AG1132-'Added Columns'!AG$1)/'Added Columns'!AG$3</f>
        <v>0.66666666666666663</v>
      </c>
      <c r="AH1132">
        <v>0</v>
      </c>
      <c r="AI1132">
        <v>1</v>
      </c>
      <c r="AJ1132">
        <v>0</v>
      </c>
      <c r="AK1132">
        <f>('Added Columns'!AK1132-'Added Columns'!AK$1)/'Added Columns'!AK$3</f>
        <v>0.38062137967351239</v>
      </c>
      <c r="AL1132">
        <f>('Added Columns'!AL1132-'Added Columns'!AL$1)/'Added Columns'!AL$3</f>
        <v>0.10295121461553905</v>
      </c>
      <c r="AM1132">
        <f>('Added Columns'!AM1132-'Added Columns'!AM$1)/'Added Columns'!AM$3</f>
        <v>0.22222222222222221</v>
      </c>
      <c r="AN1132">
        <v>0</v>
      </c>
      <c r="AO1132">
        <f>('Added Columns'!AO1132-'Added Columns'!AO$1)/'Added Columns'!AO$3</f>
        <v>0</v>
      </c>
      <c r="AP1132">
        <f>('Added Columns'!AP1132-'Added Columns'!AP$1)/'Added Columns'!AP$3</f>
        <v>0</v>
      </c>
      <c r="AQ1132">
        <f>('Added Columns'!AQ1132-'Added Columns'!AQ$1)/'Added Columns'!AQ$3</f>
        <v>0</v>
      </c>
      <c r="AR1132">
        <f>('Added Columns'!AR1132-'Added Columns'!AR$1)/'Added Columns'!AR$3</f>
        <v>0.33333333333333331</v>
      </c>
      <c r="AS1132">
        <f>('Added Columns'!AS1132-'Added Columns'!AS$1)/'Added Columns'!AS$3</f>
        <v>0.27500000000000002</v>
      </c>
      <c r="AT1132">
        <f>('Added Columns'!AT1132-'Added Columns'!AT$1)/'Added Columns'!AT$3</f>
        <v>0.5</v>
      </c>
      <c r="AU1132">
        <f>('Added Columns'!AU1132-'Added Columns'!AU$1)/'Added Columns'!AU$3</f>
        <v>0.66666666666666663</v>
      </c>
      <c r="AV1132">
        <f>('Added Columns'!AV1132-'Added Columns'!AV$1)/'Added Columns'!AV$3</f>
        <v>0.17499999999999999</v>
      </c>
      <c r="AW1132">
        <f>('Added Columns'!AW1132-'Added Columns'!AW$1)/'Added Columns'!AW$3</f>
        <v>0.33333333333333331</v>
      </c>
      <c r="AX1132">
        <f>('Added Columns'!AX1132-'Added Columns'!AX$1)/'Added Columns'!AX$3</f>
        <v>0.46666666666666667</v>
      </c>
      <c r="AY1132">
        <f>('Added Columns'!AY1132-'Added Columns'!AY$1)/'Added Columns'!AY$3</f>
        <v>0.35294117647058826</v>
      </c>
      <c r="AZ1132">
        <v>1</v>
      </c>
      <c r="BA1132">
        <v>0</v>
      </c>
    </row>
    <row r="1133" spans="1:53" x14ac:dyDescent="0.25">
      <c r="A1133">
        <v>1126</v>
      </c>
      <c r="B1133">
        <v>1</v>
      </c>
      <c r="C1133">
        <v>0</v>
      </c>
      <c r="D1133">
        <f>('Added Columns'!D1133-'Added Columns'!D$1)/'Added Columns'!D$3</f>
        <v>0.26190476190476192</v>
      </c>
      <c r="E1133">
        <v>0</v>
      </c>
      <c r="F1133">
        <v>1</v>
      </c>
      <c r="G1133">
        <v>0</v>
      </c>
      <c r="H1133">
        <f>('Added Columns'!H1133-'Added Columns'!H$1)/'Added Columns'!H$3</f>
        <v>0.63922691481746596</v>
      </c>
      <c r="I1133">
        <v>0</v>
      </c>
      <c r="J1133">
        <v>1</v>
      </c>
      <c r="K1133">
        <v>0</v>
      </c>
      <c r="L1133">
        <f>('Added Columns'!L1133-'Added Columns'!L$1)/'Added Columns'!L$3</f>
        <v>3.5714285714285712E-2</v>
      </c>
      <c r="M1133">
        <f>('Added Columns'!M1133-'Added Columns'!M$1)/'Added Columns'!M$3</f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f>('Added Columns'!T1133-'Added Columns'!T$1)/'Added Columns'!T$3</f>
        <v>0</v>
      </c>
      <c r="U1133">
        <f>('Added Columns'!U1133-'Added Columns'!U$1)/'Added Columns'!U$3</f>
        <v>0.81428571428571428</v>
      </c>
      <c r="V1133">
        <f>('Added Columns'!V1133-'Added Columns'!V$1)/'Added Columns'!V$3</f>
        <v>0.66666666666666663</v>
      </c>
      <c r="W1133">
        <f>('Added Columns'!W1133-'Added Columns'!W$1)/'Added Columns'!W$3</f>
        <v>0.25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f>('Added Columns'!AG1133-'Added Columns'!AG$1)/'Added Columns'!AG$3</f>
        <v>1</v>
      </c>
      <c r="AH1133">
        <v>1</v>
      </c>
      <c r="AI1133">
        <v>0</v>
      </c>
      <c r="AJ1133">
        <v>0</v>
      </c>
      <c r="AK1133">
        <f>('Added Columns'!AK1133-'Added Columns'!AK$1)/'Added Columns'!AK$3</f>
        <v>0.41305950500263294</v>
      </c>
      <c r="AL1133">
        <f>('Added Columns'!AL1133-'Added Columns'!AL$1)/'Added Columns'!AL$3</f>
        <v>0.89897610921501703</v>
      </c>
      <c r="AM1133">
        <f>('Added Columns'!AM1133-'Added Columns'!AM$1)/'Added Columns'!AM$3</f>
        <v>0.1111111111111111</v>
      </c>
      <c r="AN1133">
        <v>0</v>
      </c>
      <c r="AO1133">
        <f>('Added Columns'!AO1133-'Added Columns'!AO$1)/'Added Columns'!AO$3</f>
        <v>0.5714285714285714</v>
      </c>
      <c r="AP1133">
        <f>('Added Columns'!AP1133-'Added Columns'!AP$1)/'Added Columns'!AP$3</f>
        <v>0</v>
      </c>
      <c r="AQ1133">
        <f>('Added Columns'!AQ1133-'Added Columns'!AQ$1)/'Added Columns'!AQ$3</f>
        <v>1</v>
      </c>
      <c r="AR1133">
        <f>('Added Columns'!AR1133-'Added Columns'!AR$1)/'Added Columns'!AR$3</f>
        <v>0.33333333333333331</v>
      </c>
      <c r="AS1133">
        <f>('Added Columns'!AS1133-'Added Columns'!AS$1)/'Added Columns'!AS$3</f>
        <v>0.15</v>
      </c>
      <c r="AT1133">
        <f>('Added Columns'!AT1133-'Added Columns'!AT$1)/'Added Columns'!AT$3</f>
        <v>0</v>
      </c>
      <c r="AU1133">
        <f>('Added Columns'!AU1133-'Added Columns'!AU$1)/'Added Columns'!AU$3</f>
        <v>1</v>
      </c>
      <c r="AV1133">
        <f>('Added Columns'!AV1133-'Added Columns'!AV$1)/'Added Columns'!AV$3</f>
        <v>0.15</v>
      </c>
      <c r="AW1133">
        <f>('Added Columns'!AW1133-'Added Columns'!AW$1)/'Added Columns'!AW$3</f>
        <v>0.22222222222222221</v>
      </c>
      <c r="AX1133">
        <f>('Added Columns'!AX1133-'Added Columns'!AX$1)/'Added Columns'!AX$3</f>
        <v>6.6666666666666666E-2</v>
      </c>
      <c r="AY1133">
        <f>('Added Columns'!AY1133-'Added Columns'!AY$1)/'Added Columns'!AY$3</f>
        <v>0.17647058823529413</v>
      </c>
      <c r="AZ1133">
        <v>1</v>
      </c>
      <c r="BA1133">
        <v>0</v>
      </c>
    </row>
    <row r="1134" spans="1:53" x14ac:dyDescent="0.25">
      <c r="A1134">
        <v>1127</v>
      </c>
      <c r="B1134">
        <v>1</v>
      </c>
      <c r="C1134">
        <v>0</v>
      </c>
      <c r="D1134">
        <f>('Added Columns'!D1134-'Added Columns'!D$1)/'Added Columns'!D$3</f>
        <v>0.76190476190476186</v>
      </c>
      <c r="E1134">
        <v>1</v>
      </c>
      <c r="F1134">
        <v>0</v>
      </c>
      <c r="G1134">
        <v>0</v>
      </c>
      <c r="H1134">
        <f>('Added Columns'!H1134-'Added Columns'!H$1)/'Added Columns'!H$3</f>
        <v>0.11596277738010022</v>
      </c>
      <c r="I1134">
        <v>1</v>
      </c>
      <c r="J1134">
        <v>0</v>
      </c>
      <c r="K1134">
        <v>0</v>
      </c>
      <c r="L1134">
        <f>('Added Columns'!L1134-'Added Columns'!L$1)/'Added Columns'!L$3</f>
        <v>0.2857142857142857</v>
      </c>
      <c r="M1134">
        <f>('Added Columns'!M1134-'Added Columns'!M$1)/'Added Columns'!M$3</f>
        <v>0.5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f>('Added Columns'!T1134-'Added Columns'!T$1)/'Added Columns'!T$3</f>
        <v>0.66666666666666663</v>
      </c>
      <c r="U1134">
        <f>('Added Columns'!U1134-'Added Columns'!U$1)/'Added Columns'!U$3</f>
        <v>0.41428571428571431</v>
      </c>
      <c r="V1134">
        <f>('Added Columns'!V1134-'Added Columns'!V$1)/'Added Columns'!V$3</f>
        <v>0.66666666666666663</v>
      </c>
      <c r="W1134">
        <f>('Added Columns'!W1134-'Added Columns'!W$1)/'Added Columns'!W$3</f>
        <v>1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f>('Added Columns'!AG1134-'Added Columns'!AG$1)/'Added Columns'!AG$3</f>
        <v>0.66666666666666663</v>
      </c>
      <c r="AH1134">
        <v>0</v>
      </c>
      <c r="AI1134">
        <v>1</v>
      </c>
      <c r="AJ1134">
        <v>0</v>
      </c>
      <c r="AK1134">
        <f>('Added Columns'!AK1134-'Added Columns'!AK$1)/'Added Columns'!AK$3</f>
        <v>0.96482359136387574</v>
      </c>
      <c r="AL1134">
        <f>('Added Columns'!AL1134-'Added Columns'!AL$1)/'Added Columns'!AL$3</f>
        <v>0.69965870307167233</v>
      </c>
      <c r="AM1134">
        <f>('Added Columns'!AM1134-'Added Columns'!AM$1)/'Added Columns'!AM$3</f>
        <v>0.44444444444444442</v>
      </c>
      <c r="AN1134">
        <v>1</v>
      </c>
      <c r="AO1134">
        <f>('Added Columns'!AO1134-'Added Columns'!AO$1)/'Added Columns'!AO$3</f>
        <v>0.35714285714285715</v>
      </c>
      <c r="AP1134">
        <f>('Added Columns'!AP1134-'Added Columns'!AP$1)/'Added Columns'!AP$3</f>
        <v>0</v>
      </c>
      <c r="AQ1134">
        <f>('Added Columns'!AQ1134-'Added Columns'!AQ$1)/'Added Columns'!AQ$3</f>
        <v>0.66666666666666663</v>
      </c>
      <c r="AR1134">
        <f>('Added Columns'!AR1134-'Added Columns'!AR$1)/'Added Columns'!AR$3</f>
        <v>0.33333333333333331</v>
      </c>
      <c r="AS1134">
        <f>('Added Columns'!AS1134-'Added Columns'!AS$1)/'Added Columns'!AS$3</f>
        <v>0.67500000000000004</v>
      </c>
      <c r="AT1134">
        <f>('Added Columns'!AT1134-'Added Columns'!AT$1)/'Added Columns'!AT$3</f>
        <v>0.33333333333333331</v>
      </c>
      <c r="AU1134">
        <f>('Added Columns'!AU1134-'Added Columns'!AU$1)/'Added Columns'!AU$3</f>
        <v>0.66666666666666663</v>
      </c>
      <c r="AV1134">
        <f>('Added Columns'!AV1134-'Added Columns'!AV$1)/'Added Columns'!AV$3</f>
        <v>2.5000000000000001E-2</v>
      </c>
      <c r="AW1134">
        <f>('Added Columns'!AW1134-'Added Columns'!AW$1)/'Added Columns'!AW$3</f>
        <v>0</v>
      </c>
      <c r="AX1134">
        <f>('Added Columns'!AX1134-'Added Columns'!AX$1)/'Added Columns'!AX$3</f>
        <v>0</v>
      </c>
      <c r="AY1134">
        <f>('Added Columns'!AY1134-'Added Columns'!AY$1)/'Added Columns'!AY$3</f>
        <v>0</v>
      </c>
      <c r="AZ1134">
        <v>1</v>
      </c>
      <c r="BA1134">
        <v>0</v>
      </c>
    </row>
    <row r="1135" spans="1:53" x14ac:dyDescent="0.25">
      <c r="A1135">
        <v>1128</v>
      </c>
      <c r="B1135">
        <v>1</v>
      </c>
      <c r="C1135">
        <v>0</v>
      </c>
      <c r="D1135">
        <f>('Added Columns'!D1135-'Added Columns'!D$1)/'Added Columns'!D$3</f>
        <v>0.11904761904761904</v>
      </c>
      <c r="E1135">
        <v>1</v>
      </c>
      <c r="F1135">
        <v>0</v>
      </c>
      <c r="G1135">
        <v>0</v>
      </c>
      <c r="H1135">
        <f>('Added Columns'!H1135-'Added Columns'!H$1)/'Added Columns'!H$3</f>
        <v>0.62634216177523261</v>
      </c>
      <c r="I1135">
        <v>0</v>
      </c>
      <c r="J1135">
        <v>1</v>
      </c>
      <c r="K1135">
        <v>0</v>
      </c>
      <c r="L1135">
        <f>('Added Columns'!L1135-'Added Columns'!L$1)/'Added Columns'!L$3</f>
        <v>0.32142857142857145</v>
      </c>
      <c r="M1135">
        <f>('Added Columns'!M1135-'Added Columns'!M$1)/'Added Columns'!M$3</f>
        <v>0.5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f>('Added Columns'!T1135-'Added Columns'!T$1)/'Added Columns'!T$3</f>
        <v>1</v>
      </c>
      <c r="U1135">
        <f>('Added Columns'!U1135-'Added Columns'!U$1)/'Added Columns'!U$3</f>
        <v>0.21428571428571427</v>
      </c>
      <c r="V1135">
        <f>('Added Columns'!V1135-'Added Columns'!V$1)/'Added Columns'!V$3</f>
        <v>1</v>
      </c>
      <c r="W1135">
        <f>('Added Columns'!W1135-'Added Columns'!W$1)/'Added Columns'!W$3</f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f>('Added Columns'!AG1135-'Added Columns'!AG$1)/'Added Columns'!AG$3</f>
        <v>0.66666666666666663</v>
      </c>
      <c r="AH1135">
        <v>0</v>
      </c>
      <c r="AI1135">
        <v>1</v>
      </c>
      <c r="AJ1135">
        <v>0</v>
      </c>
      <c r="AK1135">
        <f>('Added Columns'!AK1135-'Added Columns'!AK$1)/'Added Columns'!AK$3</f>
        <v>5.6029489204844657E-2</v>
      </c>
      <c r="AL1135">
        <f>('Added Columns'!AL1135-'Added Columns'!AL$1)/'Added Columns'!AL$3</f>
        <v>0.43091748644850431</v>
      </c>
      <c r="AM1135">
        <f>('Added Columns'!AM1135-'Added Columns'!AM$1)/'Added Columns'!AM$3</f>
        <v>0.22222222222222221</v>
      </c>
      <c r="AN1135">
        <v>0</v>
      </c>
      <c r="AO1135">
        <f>('Added Columns'!AO1135-'Added Columns'!AO$1)/'Added Columns'!AO$3</f>
        <v>0.35714285714285715</v>
      </c>
      <c r="AP1135">
        <f>('Added Columns'!AP1135-'Added Columns'!AP$1)/'Added Columns'!AP$3</f>
        <v>0</v>
      </c>
      <c r="AQ1135">
        <f>('Added Columns'!AQ1135-'Added Columns'!AQ$1)/'Added Columns'!AQ$3</f>
        <v>1</v>
      </c>
      <c r="AR1135">
        <f>('Added Columns'!AR1135-'Added Columns'!AR$1)/'Added Columns'!AR$3</f>
        <v>0.33333333333333331</v>
      </c>
      <c r="AS1135">
        <f>('Added Columns'!AS1135-'Added Columns'!AS$1)/'Added Columns'!AS$3</f>
        <v>0.1</v>
      </c>
      <c r="AT1135">
        <f>('Added Columns'!AT1135-'Added Columns'!AT$1)/'Added Columns'!AT$3</f>
        <v>0.33333333333333331</v>
      </c>
      <c r="AU1135">
        <f>('Added Columns'!AU1135-'Added Columns'!AU$1)/'Added Columns'!AU$3</f>
        <v>0.66666666666666663</v>
      </c>
      <c r="AV1135">
        <f>('Added Columns'!AV1135-'Added Columns'!AV$1)/'Added Columns'!AV$3</f>
        <v>0.05</v>
      </c>
      <c r="AW1135">
        <f>('Added Columns'!AW1135-'Added Columns'!AW$1)/'Added Columns'!AW$3</f>
        <v>0.1111111111111111</v>
      </c>
      <c r="AX1135">
        <f>('Added Columns'!AX1135-'Added Columns'!AX$1)/'Added Columns'!AX$3</f>
        <v>0.13333333333333333</v>
      </c>
      <c r="AY1135">
        <f>('Added Columns'!AY1135-'Added Columns'!AY$1)/'Added Columns'!AY$3</f>
        <v>0.11764705882352941</v>
      </c>
      <c r="AZ1135">
        <v>1</v>
      </c>
      <c r="BA1135">
        <v>0</v>
      </c>
    </row>
    <row r="1136" spans="1:53" x14ac:dyDescent="0.25">
      <c r="A1136">
        <v>1129</v>
      </c>
      <c r="B1136">
        <v>1</v>
      </c>
      <c r="C1136">
        <v>0</v>
      </c>
      <c r="D1136">
        <f>('Added Columns'!D1136-'Added Columns'!D$1)/'Added Columns'!D$3</f>
        <v>0.42857142857142855</v>
      </c>
      <c r="E1136">
        <v>0</v>
      </c>
      <c r="F1136">
        <v>1</v>
      </c>
      <c r="G1136">
        <v>0</v>
      </c>
      <c r="H1136">
        <f>('Added Columns'!H1136-'Added Columns'!H$1)/'Added Columns'!H$3</f>
        <v>0.85898353614889045</v>
      </c>
      <c r="I1136">
        <v>0</v>
      </c>
      <c r="J1136">
        <v>1</v>
      </c>
      <c r="K1136">
        <v>0</v>
      </c>
      <c r="L1136">
        <f>('Added Columns'!L1136-'Added Columns'!L$1)/'Added Columns'!L$3</f>
        <v>0.17857142857142858</v>
      </c>
      <c r="M1136">
        <f>('Added Columns'!M1136-'Added Columns'!M$1)/'Added Columns'!M$3</f>
        <v>0.75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>('Added Columns'!T1136-'Added Columns'!T$1)/'Added Columns'!T$3</f>
        <v>0</v>
      </c>
      <c r="U1136">
        <f>('Added Columns'!U1136-'Added Columns'!U$1)/'Added Columns'!U$3</f>
        <v>0.7142857142857143</v>
      </c>
      <c r="V1136">
        <f>('Added Columns'!V1136-'Added Columns'!V$1)/'Added Columns'!V$3</f>
        <v>1</v>
      </c>
      <c r="W1136">
        <f>('Added Columns'!W1136-'Added Columns'!W$1)/'Added Columns'!W$3</f>
        <v>0.25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f>('Added Columns'!AG1136-'Added Columns'!AG$1)/'Added Columns'!AG$3</f>
        <v>0</v>
      </c>
      <c r="AH1136">
        <v>0</v>
      </c>
      <c r="AI1136">
        <v>1</v>
      </c>
      <c r="AJ1136">
        <v>0</v>
      </c>
      <c r="AK1136">
        <f>('Added Columns'!AK1136-'Added Columns'!AK$1)/'Added Columns'!AK$3</f>
        <v>0.23975776724591891</v>
      </c>
      <c r="AL1136">
        <f>('Added Columns'!AL1136-'Added Columns'!AL$1)/'Added Columns'!AL$3</f>
        <v>0.70736799839389686</v>
      </c>
      <c r="AM1136">
        <f>('Added Columns'!AM1136-'Added Columns'!AM$1)/'Added Columns'!AM$3</f>
        <v>0.33333333333333331</v>
      </c>
      <c r="AN1136">
        <v>1</v>
      </c>
      <c r="AO1136">
        <f>('Added Columns'!AO1136-'Added Columns'!AO$1)/'Added Columns'!AO$3</f>
        <v>0.14285714285714285</v>
      </c>
      <c r="AP1136">
        <f>('Added Columns'!AP1136-'Added Columns'!AP$1)/'Added Columns'!AP$3</f>
        <v>0</v>
      </c>
      <c r="AQ1136">
        <f>('Added Columns'!AQ1136-'Added Columns'!AQ$1)/'Added Columns'!AQ$3</f>
        <v>1</v>
      </c>
      <c r="AR1136">
        <f>('Added Columns'!AR1136-'Added Columns'!AR$1)/'Added Columns'!AR$3</f>
        <v>0.33333333333333331</v>
      </c>
      <c r="AS1136">
        <f>('Added Columns'!AS1136-'Added Columns'!AS$1)/'Added Columns'!AS$3</f>
        <v>0.22500000000000001</v>
      </c>
      <c r="AT1136">
        <f>('Added Columns'!AT1136-'Added Columns'!AT$1)/'Added Columns'!AT$3</f>
        <v>0.5</v>
      </c>
      <c r="AU1136">
        <f>('Added Columns'!AU1136-'Added Columns'!AU$1)/'Added Columns'!AU$3</f>
        <v>0.66666666666666663</v>
      </c>
      <c r="AV1136">
        <f>('Added Columns'!AV1136-'Added Columns'!AV$1)/'Added Columns'!AV$3</f>
        <v>7.4999999999999997E-2</v>
      </c>
      <c r="AW1136">
        <f>('Added Columns'!AW1136-'Added Columns'!AW$1)/'Added Columns'!AW$3</f>
        <v>0.1111111111111111</v>
      </c>
      <c r="AX1136">
        <f>('Added Columns'!AX1136-'Added Columns'!AX$1)/'Added Columns'!AX$3</f>
        <v>0</v>
      </c>
      <c r="AY1136">
        <f>('Added Columns'!AY1136-'Added Columns'!AY$1)/'Added Columns'!AY$3</f>
        <v>0.11764705882352941</v>
      </c>
      <c r="AZ1136">
        <v>1</v>
      </c>
      <c r="BA1136">
        <v>0</v>
      </c>
    </row>
    <row r="1137" spans="1:53" x14ac:dyDescent="0.25">
      <c r="A1137">
        <v>1130</v>
      </c>
      <c r="B1137">
        <v>1</v>
      </c>
      <c r="C1137">
        <v>0</v>
      </c>
      <c r="D1137">
        <f>('Added Columns'!D1137-'Added Columns'!D$1)/'Added Columns'!D$3</f>
        <v>0.5714285714285714</v>
      </c>
      <c r="E1137">
        <v>1</v>
      </c>
      <c r="F1137">
        <v>0</v>
      </c>
      <c r="G1137">
        <v>0</v>
      </c>
      <c r="H1137">
        <f>('Added Columns'!H1137-'Added Columns'!H$1)/'Added Columns'!H$3</f>
        <v>0.68503937007874016</v>
      </c>
      <c r="I1137">
        <v>0</v>
      </c>
      <c r="J1137">
        <v>1</v>
      </c>
      <c r="K1137">
        <v>0</v>
      </c>
      <c r="L1137">
        <f>('Added Columns'!L1137-'Added Columns'!L$1)/'Added Columns'!L$3</f>
        <v>0.2857142857142857</v>
      </c>
      <c r="M1137">
        <f>('Added Columns'!M1137-'Added Columns'!M$1)/'Added Columns'!M$3</f>
        <v>0.25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f>('Added Columns'!T1137-'Added Columns'!T$1)/'Added Columns'!T$3</f>
        <v>1</v>
      </c>
      <c r="U1137">
        <f>('Added Columns'!U1137-'Added Columns'!U$1)/'Added Columns'!U$3</f>
        <v>0.9</v>
      </c>
      <c r="V1137">
        <f>('Added Columns'!V1137-'Added Columns'!V$1)/'Added Columns'!V$3</f>
        <v>0.33333333333333331</v>
      </c>
      <c r="W1137">
        <f>('Added Columns'!W1137-'Added Columns'!W$1)/'Added Columns'!W$3</f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f>('Added Columns'!AG1137-'Added Columns'!AG$1)/'Added Columns'!AG$3</f>
        <v>1</v>
      </c>
      <c r="AH1137">
        <v>0</v>
      </c>
      <c r="AI1137">
        <v>0</v>
      </c>
      <c r="AJ1137">
        <v>1</v>
      </c>
      <c r="AK1137">
        <f>('Added Columns'!AK1137-'Added Columns'!AK$1)/'Added Columns'!AK$3</f>
        <v>0.97967351237493416</v>
      </c>
      <c r="AL1137">
        <f>('Added Columns'!AL1137-'Added Columns'!AL$1)/'Added Columns'!AL$3</f>
        <v>0.97442280666532821</v>
      </c>
      <c r="AM1137">
        <f>('Added Columns'!AM1137-'Added Columns'!AM$1)/'Added Columns'!AM$3</f>
        <v>0.88888888888888884</v>
      </c>
      <c r="AN1137">
        <v>0</v>
      </c>
      <c r="AO1137">
        <f>('Added Columns'!AO1137-'Added Columns'!AO$1)/'Added Columns'!AO$3</f>
        <v>0.7857142857142857</v>
      </c>
      <c r="AP1137">
        <f>('Added Columns'!AP1137-'Added Columns'!AP$1)/'Added Columns'!AP$3</f>
        <v>1</v>
      </c>
      <c r="AQ1137">
        <f>('Added Columns'!AQ1137-'Added Columns'!AQ$1)/'Added Columns'!AQ$3</f>
        <v>1</v>
      </c>
      <c r="AR1137">
        <f>('Added Columns'!AR1137-'Added Columns'!AR$1)/'Added Columns'!AR$3</f>
        <v>0</v>
      </c>
      <c r="AS1137">
        <f>('Added Columns'!AS1137-'Added Columns'!AS$1)/'Added Columns'!AS$3</f>
        <v>0.6</v>
      </c>
      <c r="AT1137">
        <f>('Added Columns'!AT1137-'Added Columns'!AT$1)/'Added Columns'!AT$3</f>
        <v>0.33333333333333331</v>
      </c>
      <c r="AU1137">
        <f>('Added Columns'!AU1137-'Added Columns'!AU$1)/'Added Columns'!AU$3</f>
        <v>0.66666666666666663</v>
      </c>
      <c r="AV1137">
        <f>('Added Columns'!AV1137-'Added Columns'!AV$1)/'Added Columns'!AV$3</f>
        <v>2.5000000000000001E-2</v>
      </c>
      <c r="AW1137">
        <f>('Added Columns'!AW1137-'Added Columns'!AW$1)/'Added Columns'!AW$3</f>
        <v>0</v>
      </c>
      <c r="AX1137">
        <f>('Added Columns'!AX1137-'Added Columns'!AX$1)/'Added Columns'!AX$3</f>
        <v>0</v>
      </c>
      <c r="AY1137">
        <f>('Added Columns'!AY1137-'Added Columns'!AY$1)/'Added Columns'!AY$3</f>
        <v>5.8823529411764705E-2</v>
      </c>
      <c r="AZ1137">
        <v>1</v>
      </c>
      <c r="BA1137">
        <v>0</v>
      </c>
    </row>
    <row r="1138" spans="1:53" x14ac:dyDescent="0.25">
      <c r="A1138">
        <v>1131</v>
      </c>
      <c r="B1138">
        <v>1</v>
      </c>
      <c r="C1138">
        <v>0</v>
      </c>
      <c r="D1138">
        <f>('Added Columns'!D1138-'Added Columns'!D$1)/'Added Columns'!D$3</f>
        <v>0.40476190476190477</v>
      </c>
      <c r="E1138">
        <v>1</v>
      </c>
      <c r="F1138">
        <v>0</v>
      </c>
      <c r="G1138">
        <v>0</v>
      </c>
      <c r="H1138">
        <f>('Added Columns'!H1138-'Added Columns'!H$1)/'Added Columns'!H$3</f>
        <v>0.46385110952040087</v>
      </c>
      <c r="I1138">
        <v>0</v>
      </c>
      <c r="J1138">
        <v>1</v>
      </c>
      <c r="K1138">
        <v>0</v>
      </c>
      <c r="L1138">
        <f>('Added Columns'!L1138-'Added Columns'!L$1)/'Added Columns'!L$3</f>
        <v>0.9642857142857143</v>
      </c>
      <c r="M1138">
        <f>('Added Columns'!M1138-'Added Columns'!M$1)/'Added Columns'!M$3</f>
        <v>0.5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f>('Added Columns'!T1138-'Added Columns'!T$1)/'Added Columns'!T$3</f>
        <v>0.33333333333333331</v>
      </c>
      <c r="U1138">
        <f>('Added Columns'!U1138-'Added Columns'!U$1)/'Added Columns'!U$3</f>
        <v>0.22857142857142856</v>
      </c>
      <c r="V1138">
        <f>('Added Columns'!V1138-'Added Columns'!V$1)/'Added Columns'!V$3</f>
        <v>1</v>
      </c>
      <c r="W1138">
        <f>('Added Columns'!W1138-'Added Columns'!W$1)/'Added Columns'!W$3</f>
        <v>0.25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f>('Added Columns'!AG1138-'Added Columns'!AG$1)/'Added Columns'!AG$3</f>
        <v>0.66666666666666663</v>
      </c>
      <c r="AH1138">
        <v>0</v>
      </c>
      <c r="AI1138">
        <v>1</v>
      </c>
      <c r="AJ1138">
        <v>0</v>
      </c>
      <c r="AK1138">
        <f>('Added Columns'!AK1138-'Added Columns'!AK$1)/'Added Columns'!AK$3</f>
        <v>0.12627698788836231</v>
      </c>
      <c r="AL1138">
        <f>('Added Columns'!AL1138-'Added Columns'!AL$1)/'Added Columns'!AL$3</f>
        <v>0.93370809074483041</v>
      </c>
      <c r="AM1138">
        <f>('Added Columns'!AM1138-'Added Columns'!AM$1)/'Added Columns'!AM$3</f>
        <v>0.1111111111111111</v>
      </c>
      <c r="AN1138">
        <v>0</v>
      </c>
      <c r="AO1138">
        <f>('Added Columns'!AO1138-'Added Columns'!AO$1)/'Added Columns'!AO$3</f>
        <v>0.42857142857142855</v>
      </c>
      <c r="AP1138">
        <f>('Added Columns'!AP1138-'Added Columns'!AP$1)/'Added Columns'!AP$3</f>
        <v>0</v>
      </c>
      <c r="AQ1138">
        <f>('Added Columns'!AQ1138-'Added Columns'!AQ$1)/'Added Columns'!AQ$3</f>
        <v>1</v>
      </c>
      <c r="AR1138">
        <f>('Added Columns'!AR1138-'Added Columns'!AR$1)/'Added Columns'!AR$3</f>
        <v>0.66666666666666663</v>
      </c>
      <c r="AS1138">
        <f>('Added Columns'!AS1138-'Added Columns'!AS$1)/'Added Columns'!AS$3</f>
        <v>0.25</v>
      </c>
      <c r="AT1138">
        <f>('Added Columns'!AT1138-'Added Columns'!AT$1)/'Added Columns'!AT$3</f>
        <v>0.5</v>
      </c>
      <c r="AU1138">
        <f>('Added Columns'!AU1138-'Added Columns'!AU$1)/'Added Columns'!AU$3</f>
        <v>0.33333333333333331</v>
      </c>
      <c r="AV1138">
        <f>('Added Columns'!AV1138-'Added Columns'!AV$1)/'Added Columns'!AV$3</f>
        <v>0.25</v>
      </c>
      <c r="AW1138">
        <f>('Added Columns'!AW1138-'Added Columns'!AW$1)/'Added Columns'!AW$3</f>
        <v>0.5</v>
      </c>
      <c r="AX1138">
        <f>('Added Columns'!AX1138-'Added Columns'!AX$1)/'Added Columns'!AX$3</f>
        <v>0.4</v>
      </c>
      <c r="AY1138">
        <f>('Added Columns'!AY1138-'Added Columns'!AY$1)/'Added Columns'!AY$3</f>
        <v>0.47058823529411764</v>
      </c>
      <c r="AZ1138">
        <v>1</v>
      </c>
      <c r="BA1138">
        <v>0</v>
      </c>
    </row>
    <row r="1139" spans="1:53" x14ac:dyDescent="0.25">
      <c r="A1139">
        <v>1132</v>
      </c>
      <c r="B1139">
        <v>1</v>
      </c>
      <c r="C1139">
        <v>0</v>
      </c>
      <c r="D1139">
        <f>('Added Columns'!D1139-'Added Columns'!D$1)/'Added Columns'!D$3</f>
        <v>0.38095238095238093</v>
      </c>
      <c r="E1139">
        <v>0</v>
      </c>
      <c r="F1139">
        <v>1</v>
      </c>
      <c r="G1139">
        <v>0</v>
      </c>
      <c r="H1139">
        <f>('Added Columns'!H1139-'Added Columns'!H$1)/'Added Columns'!H$3</f>
        <v>0.39441660701503223</v>
      </c>
      <c r="I1139">
        <v>0</v>
      </c>
      <c r="J1139">
        <v>1</v>
      </c>
      <c r="K1139">
        <v>0</v>
      </c>
      <c r="L1139">
        <f>('Added Columns'!L1139-'Added Columns'!L$1)/'Added Columns'!L$3</f>
        <v>0.32142857142857145</v>
      </c>
      <c r="M1139">
        <f>('Added Columns'!M1139-'Added Columns'!M$1)/'Added Columns'!M$3</f>
        <v>0.75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f>('Added Columns'!T1139-'Added Columns'!T$1)/'Added Columns'!T$3</f>
        <v>1</v>
      </c>
      <c r="U1139">
        <f>('Added Columns'!U1139-'Added Columns'!U$1)/'Added Columns'!U$3</f>
        <v>0.88571428571428568</v>
      </c>
      <c r="V1139">
        <f>('Added Columns'!V1139-'Added Columns'!V$1)/'Added Columns'!V$3</f>
        <v>0.33333333333333331</v>
      </c>
      <c r="W1139">
        <f>('Added Columns'!W1139-'Added Columns'!W$1)/'Added Columns'!W$3</f>
        <v>0.25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f>('Added Columns'!AG1139-'Added Columns'!AG$1)/'Added Columns'!AG$3</f>
        <v>0.66666666666666663</v>
      </c>
      <c r="AH1139">
        <v>0</v>
      </c>
      <c r="AI1139">
        <v>1</v>
      </c>
      <c r="AJ1139">
        <v>0</v>
      </c>
      <c r="AK1139">
        <f>('Added Columns'!AK1139-'Added Columns'!AK$1)/'Added Columns'!AK$3</f>
        <v>0.2134807793575566</v>
      </c>
      <c r="AL1139">
        <f>('Added Columns'!AL1139-'Added Columns'!AL$1)/'Added Columns'!AL$3</f>
        <v>0.53153985143545468</v>
      </c>
      <c r="AM1139">
        <f>('Added Columns'!AM1139-'Added Columns'!AM$1)/'Added Columns'!AM$3</f>
        <v>0.1111111111111111</v>
      </c>
      <c r="AN1139">
        <v>0</v>
      </c>
      <c r="AO1139">
        <f>('Added Columns'!AO1139-'Added Columns'!AO$1)/'Added Columns'!AO$3</f>
        <v>0.21428571428571427</v>
      </c>
      <c r="AP1139">
        <f>('Added Columns'!AP1139-'Added Columns'!AP$1)/'Added Columns'!AP$3</f>
        <v>0</v>
      </c>
      <c r="AQ1139">
        <f>('Added Columns'!AQ1139-'Added Columns'!AQ$1)/'Added Columns'!AQ$3</f>
        <v>0.33333333333333331</v>
      </c>
      <c r="AR1139">
        <f>('Added Columns'!AR1139-'Added Columns'!AR$1)/'Added Columns'!AR$3</f>
        <v>0.33333333333333331</v>
      </c>
      <c r="AS1139">
        <f>('Added Columns'!AS1139-'Added Columns'!AS$1)/'Added Columns'!AS$3</f>
        <v>0.2</v>
      </c>
      <c r="AT1139">
        <f>('Added Columns'!AT1139-'Added Columns'!AT$1)/'Added Columns'!AT$3</f>
        <v>0.5</v>
      </c>
      <c r="AU1139">
        <f>('Added Columns'!AU1139-'Added Columns'!AU$1)/'Added Columns'!AU$3</f>
        <v>0.33333333333333331</v>
      </c>
      <c r="AV1139">
        <f>('Added Columns'!AV1139-'Added Columns'!AV$1)/'Added Columns'!AV$3</f>
        <v>0.2</v>
      </c>
      <c r="AW1139">
        <f>('Added Columns'!AW1139-'Added Columns'!AW$1)/'Added Columns'!AW$3</f>
        <v>0.1111111111111111</v>
      </c>
      <c r="AX1139">
        <f>('Added Columns'!AX1139-'Added Columns'!AX$1)/'Added Columns'!AX$3</f>
        <v>0.46666666666666667</v>
      </c>
      <c r="AY1139">
        <f>('Added Columns'!AY1139-'Added Columns'!AY$1)/'Added Columns'!AY$3</f>
        <v>0.41176470588235292</v>
      </c>
      <c r="AZ1139">
        <v>1</v>
      </c>
      <c r="BA1139">
        <v>0</v>
      </c>
    </row>
    <row r="1140" spans="1:53" x14ac:dyDescent="0.25">
      <c r="A1140">
        <v>1133</v>
      </c>
      <c r="B1140">
        <v>0</v>
      </c>
      <c r="C1140">
        <v>1</v>
      </c>
      <c r="D1140">
        <f>('Added Columns'!D1140-'Added Columns'!D$1)/'Added Columns'!D$3</f>
        <v>0.52380952380952384</v>
      </c>
      <c r="E1140">
        <v>1</v>
      </c>
      <c r="F1140">
        <v>0</v>
      </c>
      <c r="G1140">
        <v>0</v>
      </c>
      <c r="H1140">
        <f>('Added Columns'!H1140-'Added Columns'!H$1)/'Added Columns'!H$3</f>
        <v>1.1453113815318539E-2</v>
      </c>
      <c r="I1140">
        <v>1</v>
      </c>
      <c r="J1140">
        <v>0</v>
      </c>
      <c r="K1140">
        <v>0</v>
      </c>
      <c r="L1140">
        <f>('Added Columns'!L1140-'Added Columns'!L$1)/'Added Columns'!L$3</f>
        <v>0.4642857142857143</v>
      </c>
      <c r="M1140">
        <f>('Added Columns'!M1140-'Added Columns'!M$1)/'Added Columns'!M$3</f>
        <v>0.25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f>('Added Columns'!T1140-'Added Columns'!T$1)/'Added Columns'!T$3</f>
        <v>1</v>
      </c>
      <c r="U1140">
        <f>('Added Columns'!U1140-'Added Columns'!U$1)/'Added Columns'!U$3</f>
        <v>0.77142857142857146</v>
      </c>
      <c r="V1140">
        <f>('Added Columns'!V1140-'Added Columns'!V$1)/'Added Columns'!V$3</f>
        <v>0.66666666666666663</v>
      </c>
      <c r="W1140">
        <f>('Added Columns'!W1140-'Added Columns'!W$1)/'Added Columns'!W$3</f>
        <v>0.25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f>('Added Columns'!AG1140-'Added Columns'!AG$1)/'Added Columns'!AG$3</f>
        <v>0</v>
      </c>
      <c r="AH1140">
        <v>0</v>
      </c>
      <c r="AI1140">
        <v>1</v>
      </c>
      <c r="AJ1140">
        <v>0</v>
      </c>
      <c r="AK1140">
        <f>('Added Columns'!AK1140-'Added Columns'!AK$1)/'Added Columns'!AK$3</f>
        <v>0.19115323854660349</v>
      </c>
      <c r="AL1140">
        <f>('Added Columns'!AL1140-'Added Columns'!AL$1)/'Added Columns'!AL$3</f>
        <v>0.3681188516362176</v>
      </c>
      <c r="AM1140">
        <f>('Added Columns'!AM1140-'Added Columns'!AM$1)/'Added Columns'!AM$3</f>
        <v>0.1111111111111111</v>
      </c>
      <c r="AN1140">
        <v>0</v>
      </c>
      <c r="AO1140">
        <f>('Added Columns'!AO1140-'Added Columns'!AO$1)/'Added Columns'!AO$3</f>
        <v>0.2857142857142857</v>
      </c>
      <c r="AP1140">
        <f>('Added Columns'!AP1140-'Added Columns'!AP$1)/'Added Columns'!AP$3</f>
        <v>0</v>
      </c>
      <c r="AQ1140">
        <f>('Added Columns'!AQ1140-'Added Columns'!AQ$1)/'Added Columns'!AQ$3</f>
        <v>0.66666666666666663</v>
      </c>
      <c r="AR1140">
        <f>('Added Columns'!AR1140-'Added Columns'!AR$1)/'Added Columns'!AR$3</f>
        <v>0.33333333333333331</v>
      </c>
      <c r="AS1140">
        <f>('Added Columns'!AS1140-'Added Columns'!AS$1)/'Added Columns'!AS$3</f>
        <v>0.125</v>
      </c>
      <c r="AT1140">
        <f>('Added Columns'!AT1140-'Added Columns'!AT$1)/'Added Columns'!AT$3</f>
        <v>0.33333333333333331</v>
      </c>
      <c r="AU1140">
        <f>('Added Columns'!AU1140-'Added Columns'!AU$1)/'Added Columns'!AU$3</f>
        <v>0.66666666666666663</v>
      </c>
      <c r="AV1140">
        <f>('Added Columns'!AV1140-'Added Columns'!AV$1)/'Added Columns'!AV$3</f>
        <v>0.125</v>
      </c>
      <c r="AW1140">
        <f>('Added Columns'!AW1140-'Added Columns'!AW$1)/'Added Columns'!AW$3</f>
        <v>0.22222222222222221</v>
      </c>
      <c r="AX1140">
        <f>('Added Columns'!AX1140-'Added Columns'!AX$1)/'Added Columns'!AX$3</f>
        <v>6.6666666666666666E-2</v>
      </c>
      <c r="AY1140">
        <f>('Added Columns'!AY1140-'Added Columns'!AY$1)/'Added Columns'!AY$3</f>
        <v>0.11764705882352941</v>
      </c>
      <c r="AZ1140">
        <v>1</v>
      </c>
      <c r="BA1140">
        <v>0</v>
      </c>
    </row>
    <row r="1141" spans="1:53" x14ac:dyDescent="0.25">
      <c r="A1141">
        <v>1134</v>
      </c>
      <c r="B1141">
        <v>1</v>
      </c>
      <c r="C1141">
        <v>0</v>
      </c>
      <c r="D1141">
        <f>('Added Columns'!D1141-'Added Columns'!D$1)/'Added Columns'!D$3</f>
        <v>0.59523809523809523</v>
      </c>
      <c r="E1141">
        <v>1</v>
      </c>
      <c r="F1141">
        <v>0</v>
      </c>
      <c r="G1141">
        <v>0</v>
      </c>
      <c r="H1141">
        <f>('Added Columns'!H1141-'Added Columns'!H$1)/'Added Columns'!H$3</f>
        <v>0.63564781675017901</v>
      </c>
      <c r="I1141">
        <v>0</v>
      </c>
      <c r="J1141">
        <v>1</v>
      </c>
      <c r="K1141">
        <v>0</v>
      </c>
      <c r="L1141">
        <f>('Added Columns'!L1141-'Added Columns'!L$1)/'Added Columns'!L$3</f>
        <v>0.9285714285714286</v>
      </c>
      <c r="M1141">
        <f>('Added Columns'!M1141-'Added Columns'!M$1)/'Added Columns'!M$3</f>
        <v>0.5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f>('Added Columns'!T1141-'Added Columns'!T$1)/'Added Columns'!T$3</f>
        <v>1</v>
      </c>
      <c r="U1141">
        <f>('Added Columns'!U1141-'Added Columns'!U$1)/'Added Columns'!U$3</f>
        <v>0.81428571428571428</v>
      </c>
      <c r="V1141">
        <f>('Added Columns'!V1141-'Added Columns'!V$1)/'Added Columns'!V$3</f>
        <v>1</v>
      </c>
      <c r="W1141">
        <f>('Added Columns'!W1141-'Added Columns'!W$1)/'Added Columns'!W$3</f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f>('Added Columns'!AG1141-'Added Columns'!AG$1)/'Added Columns'!AG$3</f>
        <v>0.33333333333333331</v>
      </c>
      <c r="AH1141">
        <v>1</v>
      </c>
      <c r="AI1141">
        <v>0</v>
      </c>
      <c r="AJ1141">
        <v>0</v>
      </c>
      <c r="AK1141">
        <f>('Added Columns'!AK1141-'Added Columns'!AK$1)/'Added Columns'!AK$3</f>
        <v>0.20363349131121644</v>
      </c>
      <c r="AL1141">
        <f>('Added Columns'!AL1141-'Added Columns'!AL$1)/'Added Columns'!AL$3</f>
        <v>0.15101385264003211</v>
      </c>
      <c r="AM1141">
        <f>('Added Columns'!AM1141-'Added Columns'!AM$1)/'Added Columns'!AM$3</f>
        <v>0.55555555555555558</v>
      </c>
      <c r="AN1141">
        <v>0</v>
      </c>
      <c r="AO1141">
        <f>('Added Columns'!AO1141-'Added Columns'!AO$1)/'Added Columns'!AO$3</f>
        <v>7.1428571428571425E-2</v>
      </c>
      <c r="AP1141">
        <f>('Added Columns'!AP1141-'Added Columns'!AP$1)/'Added Columns'!AP$3</f>
        <v>0</v>
      </c>
      <c r="AQ1141">
        <f>('Added Columns'!AQ1141-'Added Columns'!AQ$1)/'Added Columns'!AQ$3</f>
        <v>0.66666666666666663</v>
      </c>
      <c r="AR1141">
        <f>('Added Columns'!AR1141-'Added Columns'!AR$1)/'Added Columns'!AR$3</f>
        <v>0.33333333333333331</v>
      </c>
      <c r="AS1141">
        <f>('Added Columns'!AS1141-'Added Columns'!AS$1)/'Added Columns'!AS$3</f>
        <v>0.2</v>
      </c>
      <c r="AT1141">
        <f>('Added Columns'!AT1141-'Added Columns'!AT$1)/'Added Columns'!AT$3</f>
        <v>0</v>
      </c>
      <c r="AU1141">
        <f>('Added Columns'!AU1141-'Added Columns'!AU$1)/'Added Columns'!AU$3</f>
        <v>0.66666666666666663</v>
      </c>
      <c r="AV1141">
        <f>('Added Columns'!AV1141-'Added Columns'!AV$1)/'Added Columns'!AV$3</f>
        <v>0.15</v>
      </c>
      <c r="AW1141">
        <f>('Added Columns'!AW1141-'Added Columns'!AW$1)/'Added Columns'!AW$3</f>
        <v>0.22222222222222221</v>
      </c>
      <c r="AX1141">
        <f>('Added Columns'!AX1141-'Added Columns'!AX$1)/'Added Columns'!AX$3</f>
        <v>0</v>
      </c>
      <c r="AY1141">
        <f>('Added Columns'!AY1141-'Added Columns'!AY$1)/'Added Columns'!AY$3</f>
        <v>0.11764705882352941</v>
      </c>
      <c r="AZ1141">
        <v>1</v>
      </c>
      <c r="BA1141">
        <v>0</v>
      </c>
    </row>
    <row r="1142" spans="1:53" x14ac:dyDescent="0.25">
      <c r="A1142">
        <v>1135</v>
      </c>
      <c r="B1142">
        <v>1</v>
      </c>
      <c r="C1142">
        <v>0</v>
      </c>
      <c r="D1142">
        <f>('Added Columns'!D1142-'Added Columns'!D$1)/'Added Columns'!D$3</f>
        <v>0.40476190476190477</v>
      </c>
      <c r="E1142">
        <v>1</v>
      </c>
      <c r="F1142">
        <v>0</v>
      </c>
      <c r="G1142">
        <v>0</v>
      </c>
      <c r="H1142">
        <f>('Added Columns'!H1142-'Added Columns'!H$1)/'Added Columns'!H$3</f>
        <v>0.89262705798138864</v>
      </c>
      <c r="I1142">
        <v>0</v>
      </c>
      <c r="J1142">
        <v>1</v>
      </c>
      <c r="K1142">
        <v>0</v>
      </c>
      <c r="L1142">
        <f>('Added Columns'!L1142-'Added Columns'!L$1)/'Added Columns'!L$3</f>
        <v>0.21428571428571427</v>
      </c>
      <c r="M1142">
        <f>('Added Columns'!M1142-'Added Columns'!M$1)/'Added Columns'!M$3</f>
        <v>0.25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f>('Added Columns'!T1142-'Added Columns'!T$1)/'Added Columns'!T$3</f>
        <v>0.66666666666666663</v>
      </c>
      <c r="U1142">
        <f>('Added Columns'!U1142-'Added Columns'!U$1)/'Added Columns'!U$3</f>
        <v>0.47142857142857142</v>
      </c>
      <c r="V1142">
        <f>('Added Columns'!V1142-'Added Columns'!V$1)/'Added Columns'!V$3</f>
        <v>0.33333333333333331</v>
      </c>
      <c r="W1142">
        <f>('Added Columns'!W1142-'Added Columns'!W$1)/'Added Columns'!W$3</f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f>('Added Columns'!AG1142-'Added Columns'!AG$1)/'Added Columns'!AG$3</f>
        <v>1</v>
      </c>
      <c r="AH1142">
        <v>0</v>
      </c>
      <c r="AI1142">
        <v>1</v>
      </c>
      <c r="AJ1142">
        <v>0</v>
      </c>
      <c r="AK1142">
        <f>('Added Columns'!AK1142-'Added Columns'!AK$1)/'Added Columns'!AK$3</f>
        <v>8.8520273828330706E-2</v>
      </c>
      <c r="AL1142">
        <f>('Added Columns'!AL1142-'Added Columns'!AL$1)/'Added Columns'!AL$3</f>
        <v>0.22561734591447499</v>
      </c>
      <c r="AM1142">
        <f>('Added Columns'!AM1142-'Added Columns'!AM$1)/'Added Columns'!AM$3</f>
        <v>0.1111111111111111</v>
      </c>
      <c r="AN1142">
        <v>0</v>
      </c>
      <c r="AO1142">
        <f>('Added Columns'!AO1142-'Added Columns'!AO$1)/'Added Columns'!AO$3</f>
        <v>0.5</v>
      </c>
      <c r="AP1142">
        <f>('Added Columns'!AP1142-'Added Columns'!AP$1)/'Added Columns'!AP$3</f>
        <v>0</v>
      </c>
      <c r="AQ1142">
        <f>('Added Columns'!AQ1142-'Added Columns'!AQ$1)/'Added Columns'!AQ$3</f>
        <v>1</v>
      </c>
      <c r="AR1142">
        <f>('Added Columns'!AR1142-'Added Columns'!AR$1)/'Added Columns'!AR$3</f>
        <v>0.33333333333333331</v>
      </c>
      <c r="AS1142">
        <f>('Added Columns'!AS1142-'Added Columns'!AS$1)/'Added Columns'!AS$3</f>
        <v>2.5000000000000001E-2</v>
      </c>
      <c r="AT1142">
        <f>('Added Columns'!AT1142-'Added Columns'!AT$1)/'Added Columns'!AT$3</f>
        <v>0.83333333333333337</v>
      </c>
      <c r="AU1142">
        <f>('Added Columns'!AU1142-'Added Columns'!AU$1)/'Added Columns'!AU$3</f>
        <v>0.33333333333333331</v>
      </c>
      <c r="AV1142">
        <f>('Added Columns'!AV1142-'Added Columns'!AV$1)/'Added Columns'!AV$3</f>
        <v>2.5000000000000001E-2</v>
      </c>
      <c r="AW1142">
        <f>('Added Columns'!AW1142-'Added Columns'!AW$1)/'Added Columns'!AW$3</f>
        <v>0</v>
      </c>
      <c r="AX1142">
        <f>('Added Columns'!AX1142-'Added Columns'!AX$1)/'Added Columns'!AX$3</f>
        <v>0</v>
      </c>
      <c r="AY1142">
        <f>('Added Columns'!AY1142-'Added Columns'!AY$1)/'Added Columns'!AY$3</f>
        <v>5.8823529411764705E-2</v>
      </c>
      <c r="AZ1142">
        <v>1</v>
      </c>
      <c r="BA1142">
        <v>0</v>
      </c>
    </row>
    <row r="1143" spans="1:53" x14ac:dyDescent="0.25">
      <c r="A1143">
        <v>1136</v>
      </c>
      <c r="B1143">
        <v>1</v>
      </c>
      <c r="C1143">
        <v>0</v>
      </c>
      <c r="D1143">
        <f>('Added Columns'!D1143-'Added Columns'!D$1)/'Added Columns'!D$3</f>
        <v>0.66666666666666663</v>
      </c>
      <c r="E1143">
        <v>1</v>
      </c>
      <c r="F1143">
        <v>0</v>
      </c>
      <c r="G1143">
        <v>0</v>
      </c>
      <c r="H1143">
        <f>('Added Columns'!H1143-'Added Columns'!H$1)/'Added Columns'!H$3</f>
        <v>0.3299928418038654</v>
      </c>
      <c r="I1143">
        <v>1</v>
      </c>
      <c r="J1143">
        <v>0</v>
      </c>
      <c r="K1143">
        <v>0</v>
      </c>
      <c r="L1143">
        <f>('Added Columns'!L1143-'Added Columns'!L$1)/'Added Columns'!L$3</f>
        <v>0</v>
      </c>
      <c r="M1143">
        <f>('Added Columns'!M1143-'Added Columns'!M$1)/'Added Columns'!M$3</f>
        <v>0.75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f>('Added Columns'!T1143-'Added Columns'!T$1)/'Added Columns'!T$3</f>
        <v>1</v>
      </c>
      <c r="U1143">
        <f>('Added Columns'!U1143-'Added Columns'!U$1)/'Added Columns'!U$3</f>
        <v>0.37142857142857144</v>
      </c>
      <c r="V1143">
        <f>('Added Columns'!V1143-'Added Columns'!V$1)/'Added Columns'!V$3</f>
        <v>1</v>
      </c>
      <c r="W1143">
        <f>('Added Columns'!W1143-'Added Columns'!W$1)/'Added Columns'!W$3</f>
        <v>0.75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f>('Added Columns'!AG1143-'Added Columns'!AG$1)/'Added Columns'!AG$3</f>
        <v>0</v>
      </c>
      <c r="AH1143">
        <v>0</v>
      </c>
      <c r="AI1143">
        <v>0</v>
      </c>
      <c r="AJ1143">
        <v>1</v>
      </c>
      <c r="AK1143">
        <f>('Added Columns'!AK1143-'Added Columns'!AK$1)/'Added Columns'!AK$3</f>
        <v>0.87193259610321217</v>
      </c>
      <c r="AL1143">
        <f>('Added Columns'!AL1143-'Added Columns'!AL$1)/'Added Columns'!AL$3</f>
        <v>4.2642039751054003E-2</v>
      </c>
      <c r="AM1143">
        <f>('Added Columns'!AM1143-'Added Columns'!AM$1)/'Added Columns'!AM$3</f>
        <v>0.1111111111111111</v>
      </c>
      <c r="AN1143">
        <v>0</v>
      </c>
      <c r="AO1143">
        <f>('Added Columns'!AO1143-'Added Columns'!AO$1)/'Added Columns'!AO$3</f>
        <v>0.2857142857142857</v>
      </c>
      <c r="AP1143">
        <f>('Added Columns'!AP1143-'Added Columns'!AP$1)/'Added Columns'!AP$3</f>
        <v>0</v>
      </c>
      <c r="AQ1143">
        <f>('Added Columns'!AQ1143-'Added Columns'!AQ$1)/'Added Columns'!AQ$3</f>
        <v>0.33333333333333331</v>
      </c>
      <c r="AR1143">
        <f>('Added Columns'!AR1143-'Added Columns'!AR$1)/'Added Columns'!AR$3</f>
        <v>0</v>
      </c>
      <c r="AS1143">
        <f>('Added Columns'!AS1143-'Added Columns'!AS$1)/'Added Columns'!AS$3</f>
        <v>0.67500000000000004</v>
      </c>
      <c r="AT1143">
        <f>('Added Columns'!AT1143-'Added Columns'!AT$1)/'Added Columns'!AT$3</f>
        <v>0.83333333333333337</v>
      </c>
      <c r="AU1143">
        <f>('Added Columns'!AU1143-'Added Columns'!AU$1)/'Added Columns'!AU$3</f>
        <v>0</v>
      </c>
      <c r="AV1143">
        <f>('Added Columns'!AV1143-'Added Columns'!AV$1)/'Added Columns'!AV$3</f>
        <v>0.65</v>
      </c>
      <c r="AW1143">
        <f>('Added Columns'!AW1143-'Added Columns'!AW$1)/'Added Columns'!AW$3</f>
        <v>0</v>
      </c>
      <c r="AX1143">
        <f>('Added Columns'!AX1143-'Added Columns'!AX$1)/'Added Columns'!AX$3</f>
        <v>0</v>
      </c>
      <c r="AY1143">
        <f>('Added Columns'!AY1143-'Added Columns'!AY$1)/'Added Columns'!AY$3</f>
        <v>0.70588235294117652</v>
      </c>
      <c r="AZ1143">
        <v>1</v>
      </c>
      <c r="BA1143">
        <v>0</v>
      </c>
    </row>
    <row r="1144" spans="1:53" x14ac:dyDescent="0.25">
      <c r="A1144">
        <v>1137</v>
      </c>
      <c r="B1144">
        <v>1</v>
      </c>
      <c r="C1144">
        <v>0</v>
      </c>
      <c r="D1144">
        <f>('Added Columns'!D1144-'Added Columns'!D$1)/'Added Columns'!D$3</f>
        <v>0.23809523809523808</v>
      </c>
      <c r="E1144">
        <v>1</v>
      </c>
      <c r="F1144">
        <v>0</v>
      </c>
      <c r="G1144">
        <v>0</v>
      </c>
      <c r="H1144">
        <f>('Added Columns'!H1144-'Added Columns'!H$1)/'Added Columns'!H$3</f>
        <v>0.16249105225483179</v>
      </c>
      <c r="I1144">
        <v>0</v>
      </c>
      <c r="J1144">
        <v>1</v>
      </c>
      <c r="K1144">
        <v>0</v>
      </c>
      <c r="L1144">
        <f>('Added Columns'!L1144-'Added Columns'!L$1)/'Added Columns'!L$3</f>
        <v>0.8214285714285714</v>
      </c>
      <c r="M1144">
        <f>('Added Columns'!M1144-'Added Columns'!M$1)/'Added Columns'!M$3</f>
        <v>0.5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f>('Added Columns'!T1144-'Added Columns'!T$1)/'Added Columns'!T$3</f>
        <v>0.66666666666666663</v>
      </c>
      <c r="U1144">
        <f>('Added Columns'!U1144-'Added Columns'!U$1)/'Added Columns'!U$3</f>
        <v>0.3</v>
      </c>
      <c r="V1144">
        <f>('Added Columns'!V1144-'Added Columns'!V$1)/'Added Columns'!V$3</f>
        <v>0.66666666666666663</v>
      </c>
      <c r="W1144">
        <f>('Added Columns'!W1144-'Added Columns'!W$1)/'Added Columns'!W$3</f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f>('Added Columns'!AG1144-'Added Columns'!AG$1)/'Added Columns'!AG$3</f>
        <v>0.33333333333333331</v>
      </c>
      <c r="AH1144">
        <v>0</v>
      </c>
      <c r="AI1144">
        <v>1</v>
      </c>
      <c r="AJ1144">
        <v>0</v>
      </c>
      <c r="AK1144">
        <f>('Added Columns'!AK1144-'Added Columns'!AK$1)/'Added Columns'!AK$3</f>
        <v>7.3670352817272244E-2</v>
      </c>
      <c r="AL1144">
        <f>('Added Columns'!AL1144-'Added Columns'!AL$1)/'Added Columns'!AL$3</f>
        <v>0.20999799237100983</v>
      </c>
      <c r="AM1144">
        <f>('Added Columns'!AM1144-'Added Columns'!AM$1)/'Added Columns'!AM$3</f>
        <v>0.1111111111111111</v>
      </c>
      <c r="AN1144">
        <v>1</v>
      </c>
      <c r="AO1144">
        <f>('Added Columns'!AO1144-'Added Columns'!AO$1)/'Added Columns'!AO$3</f>
        <v>0.42857142857142855</v>
      </c>
      <c r="AP1144">
        <f>('Added Columns'!AP1144-'Added Columns'!AP$1)/'Added Columns'!AP$3</f>
        <v>0</v>
      </c>
      <c r="AQ1144">
        <f>('Added Columns'!AQ1144-'Added Columns'!AQ$1)/'Added Columns'!AQ$3</f>
        <v>0.66666666666666663</v>
      </c>
      <c r="AR1144">
        <f>('Added Columns'!AR1144-'Added Columns'!AR$1)/'Added Columns'!AR$3</f>
        <v>1</v>
      </c>
      <c r="AS1144">
        <f>('Added Columns'!AS1144-'Added Columns'!AS$1)/'Added Columns'!AS$3</f>
        <v>2.5000000000000001E-2</v>
      </c>
      <c r="AT1144">
        <f>('Added Columns'!AT1144-'Added Columns'!AT$1)/'Added Columns'!AT$3</f>
        <v>0.5</v>
      </c>
      <c r="AU1144">
        <f>('Added Columns'!AU1144-'Added Columns'!AU$1)/'Added Columns'!AU$3</f>
        <v>0.66666666666666663</v>
      </c>
      <c r="AV1144">
        <f>('Added Columns'!AV1144-'Added Columns'!AV$1)/'Added Columns'!AV$3</f>
        <v>2.5000000000000001E-2</v>
      </c>
      <c r="AW1144">
        <f>('Added Columns'!AW1144-'Added Columns'!AW$1)/'Added Columns'!AW$3</f>
        <v>5.5555555555555552E-2</v>
      </c>
      <c r="AX1144">
        <f>('Added Columns'!AX1144-'Added Columns'!AX$1)/'Added Columns'!AX$3</f>
        <v>0</v>
      </c>
      <c r="AY1144">
        <f>('Added Columns'!AY1144-'Added Columns'!AY$1)/'Added Columns'!AY$3</f>
        <v>0</v>
      </c>
      <c r="AZ1144">
        <v>1</v>
      </c>
      <c r="BA1144">
        <v>1</v>
      </c>
    </row>
    <row r="1145" spans="1:53" x14ac:dyDescent="0.25">
      <c r="A1145">
        <v>1138</v>
      </c>
      <c r="B1145">
        <v>0</v>
      </c>
      <c r="C1145">
        <v>1</v>
      </c>
      <c r="D1145">
        <f>('Added Columns'!D1145-'Added Columns'!D$1)/'Added Columns'!D$3</f>
        <v>9.5238095238095233E-2</v>
      </c>
      <c r="E1145">
        <v>0</v>
      </c>
      <c r="F1145">
        <v>0</v>
      </c>
      <c r="G1145">
        <v>1</v>
      </c>
      <c r="H1145">
        <f>('Added Columns'!H1145-'Added Columns'!H$1)/'Added Columns'!H$3</f>
        <v>0.25411596277738008</v>
      </c>
      <c r="I1145">
        <v>0</v>
      </c>
      <c r="J1145">
        <v>1</v>
      </c>
      <c r="K1145">
        <v>0</v>
      </c>
      <c r="L1145">
        <f>('Added Columns'!L1145-'Added Columns'!L$1)/'Added Columns'!L$3</f>
        <v>0.8928571428571429</v>
      </c>
      <c r="M1145">
        <f>('Added Columns'!M1145-'Added Columns'!M$1)/'Added Columns'!M$3</f>
        <v>0.25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f>('Added Columns'!T1145-'Added Columns'!T$1)/'Added Columns'!T$3</f>
        <v>0.33333333333333331</v>
      </c>
      <c r="U1145">
        <f>('Added Columns'!U1145-'Added Columns'!U$1)/'Added Columns'!U$3</f>
        <v>0.7857142857142857</v>
      </c>
      <c r="V1145">
        <f>('Added Columns'!V1145-'Added Columns'!V$1)/'Added Columns'!V$3</f>
        <v>0.33333333333333331</v>
      </c>
      <c r="W1145">
        <f>('Added Columns'!W1145-'Added Columns'!W$1)/'Added Columns'!W$3</f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f>('Added Columns'!AG1145-'Added Columns'!AG$1)/'Added Columns'!AG$3</f>
        <v>0.66666666666666663</v>
      </c>
      <c r="AH1145">
        <v>0</v>
      </c>
      <c r="AI1145">
        <v>1</v>
      </c>
      <c r="AJ1145">
        <v>0</v>
      </c>
      <c r="AK1145">
        <f>('Added Columns'!AK1145-'Added Columns'!AK$1)/'Added Columns'!AK$3</f>
        <v>9.505002632964718E-2</v>
      </c>
      <c r="AL1145">
        <f>('Added Columns'!AL1145-'Added Columns'!AL$1)/'Added Columns'!AL$3</f>
        <v>0.32921100180686608</v>
      </c>
      <c r="AM1145">
        <f>('Added Columns'!AM1145-'Added Columns'!AM$1)/'Added Columns'!AM$3</f>
        <v>0.1111111111111111</v>
      </c>
      <c r="AN1145">
        <v>1</v>
      </c>
      <c r="AO1145">
        <f>('Added Columns'!AO1145-'Added Columns'!AO$1)/'Added Columns'!AO$3</f>
        <v>0.21428571428571427</v>
      </c>
      <c r="AP1145">
        <f>('Added Columns'!AP1145-'Added Columns'!AP$1)/'Added Columns'!AP$3</f>
        <v>0</v>
      </c>
      <c r="AQ1145">
        <f>('Added Columns'!AQ1145-'Added Columns'!AQ$1)/'Added Columns'!AQ$3</f>
        <v>0.33333333333333331</v>
      </c>
      <c r="AR1145">
        <f>('Added Columns'!AR1145-'Added Columns'!AR$1)/'Added Columns'!AR$3</f>
        <v>0</v>
      </c>
      <c r="AS1145">
        <f>('Added Columns'!AS1145-'Added Columns'!AS$1)/'Added Columns'!AS$3</f>
        <v>0.1</v>
      </c>
      <c r="AT1145">
        <f>('Added Columns'!AT1145-'Added Columns'!AT$1)/'Added Columns'!AT$3</f>
        <v>0.33333333333333331</v>
      </c>
      <c r="AU1145">
        <f>('Added Columns'!AU1145-'Added Columns'!AU$1)/'Added Columns'!AU$3</f>
        <v>0.33333333333333331</v>
      </c>
      <c r="AV1145">
        <f>('Added Columns'!AV1145-'Added Columns'!AV$1)/'Added Columns'!AV$3</f>
        <v>0.1</v>
      </c>
      <c r="AW1145">
        <f>('Added Columns'!AW1145-'Added Columns'!AW$1)/'Added Columns'!AW$3</f>
        <v>0.1111111111111111</v>
      </c>
      <c r="AX1145">
        <f>('Added Columns'!AX1145-'Added Columns'!AX$1)/'Added Columns'!AX$3</f>
        <v>6.6666666666666666E-2</v>
      </c>
      <c r="AY1145">
        <f>('Added Columns'!AY1145-'Added Columns'!AY$1)/'Added Columns'!AY$3</f>
        <v>0.17647058823529413</v>
      </c>
      <c r="AZ1145">
        <v>1</v>
      </c>
      <c r="BA1145">
        <v>0</v>
      </c>
    </row>
    <row r="1146" spans="1:53" x14ac:dyDescent="0.25">
      <c r="A1146">
        <v>1139</v>
      </c>
      <c r="B1146">
        <v>1</v>
      </c>
      <c r="C1146">
        <v>0</v>
      </c>
      <c r="D1146">
        <f>('Added Columns'!D1146-'Added Columns'!D$1)/'Added Columns'!D$3</f>
        <v>0.76190476190476186</v>
      </c>
      <c r="E1146">
        <v>0</v>
      </c>
      <c r="F1146">
        <v>1</v>
      </c>
      <c r="G1146">
        <v>0</v>
      </c>
      <c r="H1146">
        <f>('Added Columns'!H1146-'Added Columns'!H$1)/'Added Columns'!H$3</f>
        <v>0.81030780243378664</v>
      </c>
      <c r="I1146">
        <v>0</v>
      </c>
      <c r="J1146">
        <v>1</v>
      </c>
      <c r="K1146">
        <v>0</v>
      </c>
      <c r="L1146">
        <f>('Added Columns'!L1146-'Added Columns'!L$1)/'Added Columns'!L$3</f>
        <v>0.6785714285714286</v>
      </c>
      <c r="M1146">
        <f>('Added Columns'!M1146-'Added Columns'!M$1)/'Added Columns'!M$3</f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f>('Added Columns'!T1146-'Added Columns'!T$1)/'Added Columns'!T$3</f>
        <v>0.33333333333333331</v>
      </c>
      <c r="U1146">
        <f>('Added Columns'!U1146-'Added Columns'!U$1)/'Added Columns'!U$3</f>
        <v>0.15714285714285714</v>
      </c>
      <c r="V1146">
        <f>('Added Columns'!V1146-'Added Columns'!V$1)/'Added Columns'!V$3</f>
        <v>0.66666666666666663</v>
      </c>
      <c r="W1146">
        <f>('Added Columns'!W1146-'Added Columns'!W$1)/'Added Columns'!W$3</f>
        <v>0.75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f>('Added Columns'!AG1146-'Added Columns'!AG$1)/'Added Columns'!AG$3</f>
        <v>0.66666666666666663</v>
      </c>
      <c r="AH1146">
        <v>0</v>
      </c>
      <c r="AI1146">
        <v>1</v>
      </c>
      <c r="AJ1146">
        <v>0</v>
      </c>
      <c r="AK1146">
        <f>('Added Columns'!AK1146-'Added Columns'!AK$1)/'Added Columns'!AK$3</f>
        <v>0.53902053712480258</v>
      </c>
      <c r="AL1146">
        <f>('Added Columns'!AL1146-'Added Columns'!AL$1)/'Added Columns'!AL$3</f>
        <v>0.74663722144147759</v>
      </c>
      <c r="AM1146">
        <f>('Added Columns'!AM1146-'Added Columns'!AM$1)/'Added Columns'!AM$3</f>
        <v>0.22222222222222221</v>
      </c>
      <c r="AN1146">
        <v>1</v>
      </c>
      <c r="AO1146">
        <f>('Added Columns'!AO1146-'Added Columns'!AO$1)/'Added Columns'!AO$3</f>
        <v>0.2857142857142857</v>
      </c>
      <c r="AP1146">
        <f>('Added Columns'!AP1146-'Added Columns'!AP$1)/'Added Columns'!AP$3</f>
        <v>0</v>
      </c>
      <c r="AQ1146">
        <f>('Added Columns'!AQ1146-'Added Columns'!AQ$1)/'Added Columns'!AQ$3</f>
        <v>0.66666666666666663</v>
      </c>
      <c r="AR1146">
        <f>('Added Columns'!AR1146-'Added Columns'!AR$1)/'Added Columns'!AR$3</f>
        <v>0.33333333333333331</v>
      </c>
      <c r="AS1146">
        <f>('Added Columns'!AS1146-'Added Columns'!AS$1)/'Added Columns'!AS$3</f>
        <v>0.8</v>
      </c>
      <c r="AT1146">
        <f>('Added Columns'!AT1146-'Added Columns'!AT$1)/'Added Columns'!AT$3</f>
        <v>0.5</v>
      </c>
      <c r="AU1146">
        <f>('Added Columns'!AU1146-'Added Columns'!AU$1)/'Added Columns'!AU$3</f>
        <v>0.66666666666666663</v>
      </c>
      <c r="AV1146">
        <f>('Added Columns'!AV1146-'Added Columns'!AV$1)/'Added Columns'!AV$3</f>
        <v>0.75</v>
      </c>
      <c r="AW1146">
        <f>('Added Columns'!AW1146-'Added Columns'!AW$1)/'Added Columns'!AW$3</f>
        <v>0.44444444444444442</v>
      </c>
      <c r="AX1146">
        <f>('Added Columns'!AX1146-'Added Columns'!AX$1)/'Added Columns'!AX$3</f>
        <v>0.8</v>
      </c>
      <c r="AY1146">
        <f>('Added Columns'!AY1146-'Added Columns'!AY$1)/'Added Columns'!AY$3</f>
        <v>0.76470588235294112</v>
      </c>
      <c r="AZ1146">
        <v>1</v>
      </c>
      <c r="BA1146">
        <v>0</v>
      </c>
    </row>
    <row r="1147" spans="1:53" x14ac:dyDescent="0.25">
      <c r="A1147">
        <v>1140</v>
      </c>
      <c r="B1147">
        <v>0</v>
      </c>
      <c r="C1147">
        <v>1</v>
      </c>
      <c r="D1147">
        <f>('Added Columns'!D1147-'Added Columns'!D$1)/'Added Columns'!D$3</f>
        <v>0.33333333333333331</v>
      </c>
      <c r="E1147">
        <v>1</v>
      </c>
      <c r="F1147">
        <v>0</v>
      </c>
      <c r="G1147">
        <v>0</v>
      </c>
      <c r="H1147">
        <f>('Added Columns'!H1147-'Added Columns'!H$1)/'Added Columns'!H$3</f>
        <v>0.38081603435934147</v>
      </c>
      <c r="I1147">
        <v>0</v>
      </c>
      <c r="J1147">
        <v>1</v>
      </c>
      <c r="K1147">
        <v>0</v>
      </c>
      <c r="L1147">
        <f>('Added Columns'!L1147-'Added Columns'!L$1)/'Added Columns'!L$3</f>
        <v>0.14285714285714285</v>
      </c>
      <c r="M1147">
        <f>('Added Columns'!M1147-'Added Columns'!M$1)/'Added Columns'!M$3</f>
        <v>0.75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f>('Added Columns'!T1147-'Added Columns'!T$1)/'Added Columns'!T$3</f>
        <v>0.33333333333333331</v>
      </c>
      <c r="U1147">
        <f>('Added Columns'!U1147-'Added Columns'!U$1)/'Added Columns'!U$3</f>
        <v>7.1428571428571425E-2</v>
      </c>
      <c r="V1147">
        <f>('Added Columns'!V1147-'Added Columns'!V$1)/'Added Columns'!V$3</f>
        <v>1</v>
      </c>
      <c r="W1147">
        <f>('Added Columns'!W1147-'Added Columns'!W$1)/'Added Columns'!W$3</f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f>('Added Columns'!AG1147-'Added Columns'!AG$1)/'Added Columns'!AG$3</f>
        <v>1</v>
      </c>
      <c r="AH1147">
        <v>0</v>
      </c>
      <c r="AI1147">
        <v>1</v>
      </c>
      <c r="AJ1147">
        <v>0</v>
      </c>
      <c r="AK1147">
        <f>('Added Columns'!AK1147-'Added Columns'!AK$1)/'Added Columns'!AK$3</f>
        <v>0.12127435492364402</v>
      </c>
      <c r="AL1147">
        <f>('Added Columns'!AL1147-'Added Columns'!AL$1)/'Added Columns'!AL$3</f>
        <v>0.67010640433647861</v>
      </c>
      <c r="AM1147">
        <f>('Added Columns'!AM1147-'Added Columns'!AM$1)/'Added Columns'!AM$3</f>
        <v>0.33333333333333331</v>
      </c>
      <c r="AN1147">
        <v>0</v>
      </c>
      <c r="AO1147">
        <f>('Added Columns'!AO1147-'Added Columns'!AO$1)/'Added Columns'!AO$3</f>
        <v>0.42857142857142855</v>
      </c>
      <c r="AP1147">
        <f>('Added Columns'!AP1147-'Added Columns'!AP$1)/'Added Columns'!AP$3</f>
        <v>0</v>
      </c>
      <c r="AQ1147">
        <f>('Added Columns'!AQ1147-'Added Columns'!AQ$1)/'Added Columns'!AQ$3</f>
        <v>1</v>
      </c>
      <c r="AR1147">
        <f>('Added Columns'!AR1147-'Added Columns'!AR$1)/'Added Columns'!AR$3</f>
        <v>0.66666666666666663</v>
      </c>
      <c r="AS1147">
        <f>('Added Columns'!AS1147-'Added Columns'!AS$1)/'Added Columns'!AS$3</f>
        <v>0.15</v>
      </c>
      <c r="AT1147">
        <f>('Added Columns'!AT1147-'Added Columns'!AT$1)/'Added Columns'!AT$3</f>
        <v>0.5</v>
      </c>
      <c r="AU1147">
        <f>('Added Columns'!AU1147-'Added Columns'!AU$1)/'Added Columns'!AU$3</f>
        <v>0.66666666666666663</v>
      </c>
      <c r="AV1147">
        <f>('Added Columns'!AV1147-'Added Columns'!AV$1)/'Added Columns'!AV$3</f>
        <v>7.4999999999999997E-2</v>
      </c>
      <c r="AW1147">
        <f>('Added Columns'!AW1147-'Added Columns'!AW$1)/'Added Columns'!AW$3</f>
        <v>0.1111111111111111</v>
      </c>
      <c r="AX1147">
        <f>('Added Columns'!AX1147-'Added Columns'!AX$1)/'Added Columns'!AX$3</f>
        <v>0</v>
      </c>
      <c r="AY1147">
        <f>('Added Columns'!AY1147-'Added Columns'!AY$1)/'Added Columns'!AY$3</f>
        <v>0.11764705882352941</v>
      </c>
      <c r="AZ1147">
        <v>1</v>
      </c>
      <c r="BA1147">
        <v>0</v>
      </c>
    </row>
    <row r="1148" spans="1:53" x14ac:dyDescent="0.25">
      <c r="A1148">
        <v>1141</v>
      </c>
      <c r="B1148">
        <v>0</v>
      </c>
      <c r="C1148">
        <v>1</v>
      </c>
      <c r="D1148">
        <f>('Added Columns'!D1148-'Added Columns'!D$1)/'Added Columns'!D$3</f>
        <v>0.61904761904761907</v>
      </c>
      <c r="E1148">
        <v>1</v>
      </c>
      <c r="F1148">
        <v>0</v>
      </c>
      <c r="G1148">
        <v>0</v>
      </c>
      <c r="H1148">
        <f>('Added Columns'!H1148-'Added Columns'!H$1)/'Added Columns'!H$3</f>
        <v>0.86685755189692193</v>
      </c>
      <c r="I1148">
        <v>0</v>
      </c>
      <c r="J1148">
        <v>1</v>
      </c>
      <c r="K1148">
        <v>0</v>
      </c>
      <c r="L1148">
        <f>('Added Columns'!L1148-'Added Columns'!L$1)/'Added Columns'!L$3</f>
        <v>0.21428571428571427</v>
      </c>
      <c r="M1148">
        <f>('Added Columns'!M1148-'Added Columns'!M$1)/'Added Columns'!M$3</f>
        <v>0.5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f>('Added Columns'!T1148-'Added Columns'!T$1)/'Added Columns'!T$3</f>
        <v>0.33333333333333331</v>
      </c>
      <c r="U1148">
        <f>('Added Columns'!U1148-'Added Columns'!U$1)/'Added Columns'!U$3</f>
        <v>1.4285714285714285E-2</v>
      </c>
      <c r="V1148">
        <f>('Added Columns'!V1148-'Added Columns'!V$1)/'Added Columns'!V$3</f>
        <v>0.66666666666666663</v>
      </c>
      <c r="W1148">
        <f>('Added Columns'!W1148-'Added Columns'!W$1)/'Added Columns'!W$3</f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f>('Added Columns'!AG1148-'Added Columns'!AG$1)/'Added Columns'!AG$3</f>
        <v>1</v>
      </c>
      <c r="AH1148">
        <v>1</v>
      </c>
      <c r="AI1148">
        <v>0</v>
      </c>
      <c r="AJ1148">
        <v>0</v>
      </c>
      <c r="AK1148">
        <f>('Added Columns'!AK1148-'Added Columns'!AK$1)/'Added Columns'!AK$3</f>
        <v>0.94997367035281732</v>
      </c>
      <c r="AL1148">
        <f>('Added Columns'!AL1148-'Added Columns'!AL$1)/'Added Columns'!AL$3</f>
        <v>5.8422003613732183E-2</v>
      </c>
      <c r="AM1148">
        <f>('Added Columns'!AM1148-'Added Columns'!AM$1)/'Added Columns'!AM$3</f>
        <v>0</v>
      </c>
      <c r="AN1148">
        <v>1</v>
      </c>
      <c r="AO1148">
        <f>('Added Columns'!AO1148-'Added Columns'!AO$1)/'Added Columns'!AO$3</f>
        <v>0.21428571428571427</v>
      </c>
      <c r="AP1148">
        <f>('Added Columns'!AP1148-'Added Columns'!AP$1)/'Added Columns'!AP$3</f>
        <v>0</v>
      </c>
      <c r="AQ1148">
        <f>('Added Columns'!AQ1148-'Added Columns'!AQ$1)/'Added Columns'!AQ$3</f>
        <v>1</v>
      </c>
      <c r="AR1148">
        <f>('Added Columns'!AR1148-'Added Columns'!AR$1)/'Added Columns'!AR$3</f>
        <v>0.33333333333333331</v>
      </c>
      <c r="AS1148">
        <f>('Added Columns'!AS1148-'Added Columns'!AS$1)/'Added Columns'!AS$3</f>
        <v>0.57499999999999996</v>
      </c>
      <c r="AT1148">
        <f>('Added Columns'!AT1148-'Added Columns'!AT$1)/'Added Columns'!AT$3</f>
        <v>0.66666666666666663</v>
      </c>
      <c r="AU1148">
        <f>('Added Columns'!AU1148-'Added Columns'!AU$1)/'Added Columns'!AU$3</f>
        <v>0.33333333333333331</v>
      </c>
      <c r="AV1148">
        <f>('Added Columns'!AV1148-'Added Columns'!AV$1)/'Added Columns'!AV$3</f>
        <v>0.55000000000000004</v>
      </c>
      <c r="AW1148">
        <f>('Added Columns'!AW1148-'Added Columns'!AW$1)/'Added Columns'!AW$3</f>
        <v>0.3888888888888889</v>
      </c>
      <c r="AX1148">
        <f>('Added Columns'!AX1148-'Added Columns'!AX$1)/'Added Columns'!AX$3</f>
        <v>6.6666666666666666E-2</v>
      </c>
      <c r="AY1148">
        <f>('Added Columns'!AY1148-'Added Columns'!AY$1)/'Added Columns'!AY$3</f>
        <v>0.58823529411764708</v>
      </c>
      <c r="AZ1148">
        <v>1</v>
      </c>
      <c r="BA1148">
        <v>0</v>
      </c>
    </row>
    <row r="1149" spans="1:53" x14ac:dyDescent="0.25">
      <c r="A1149">
        <v>1142</v>
      </c>
      <c r="B1149">
        <v>1</v>
      </c>
      <c r="C1149">
        <v>0</v>
      </c>
      <c r="D1149">
        <f>('Added Columns'!D1149-'Added Columns'!D$1)/'Added Columns'!D$3</f>
        <v>0.2857142857142857</v>
      </c>
      <c r="E1149">
        <v>1</v>
      </c>
      <c r="F1149">
        <v>0</v>
      </c>
      <c r="G1149">
        <v>0</v>
      </c>
      <c r="H1149">
        <f>('Added Columns'!H1149-'Added Columns'!H$1)/'Added Columns'!H$3</f>
        <v>9.949892627057981E-2</v>
      </c>
      <c r="I1149">
        <v>0</v>
      </c>
      <c r="J1149">
        <v>1</v>
      </c>
      <c r="K1149">
        <v>0</v>
      </c>
      <c r="L1149">
        <f>('Added Columns'!L1149-'Added Columns'!L$1)/'Added Columns'!L$3</f>
        <v>0.21428571428571427</v>
      </c>
      <c r="M1149">
        <f>('Added Columns'!M1149-'Added Columns'!M$1)/'Added Columns'!M$3</f>
        <v>0.5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f>('Added Columns'!T1149-'Added Columns'!T$1)/'Added Columns'!T$3</f>
        <v>0.33333333333333331</v>
      </c>
      <c r="U1149">
        <f>('Added Columns'!U1149-'Added Columns'!U$1)/'Added Columns'!U$3</f>
        <v>0.25714285714285712</v>
      </c>
      <c r="V1149">
        <f>('Added Columns'!V1149-'Added Columns'!V$1)/'Added Columns'!V$3</f>
        <v>0.33333333333333331</v>
      </c>
      <c r="W1149">
        <f>('Added Columns'!W1149-'Added Columns'!W$1)/'Added Columns'!W$3</f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f>('Added Columns'!AG1149-'Added Columns'!AG$1)/'Added Columns'!AG$3</f>
        <v>0.33333333333333331</v>
      </c>
      <c r="AH1149">
        <v>0</v>
      </c>
      <c r="AI1149">
        <v>1</v>
      </c>
      <c r="AJ1149">
        <v>0</v>
      </c>
      <c r="AK1149">
        <f>('Added Columns'!AK1149-'Added Columns'!AK$1)/'Added Columns'!AK$3</f>
        <v>5.9610321221695628E-2</v>
      </c>
      <c r="AL1149">
        <f>('Added Columns'!AL1149-'Added Columns'!AL$1)/'Added Columns'!AL$3</f>
        <v>0.13065649467978319</v>
      </c>
      <c r="AM1149">
        <f>('Added Columns'!AM1149-'Added Columns'!AM$1)/'Added Columns'!AM$3</f>
        <v>0.1111111111111111</v>
      </c>
      <c r="AN1149">
        <v>0</v>
      </c>
      <c r="AO1149">
        <f>('Added Columns'!AO1149-'Added Columns'!AO$1)/'Added Columns'!AO$3</f>
        <v>7.1428571428571425E-2</v>
      </c>
      <c r="AP1149">
        <f>('Added Columns'!AP1149-'Added Columns'!AP$1)/'Added Columns'!AP$3</f>
        <v>0</v>
      </c>
      <c r="AQ1149">
        <f>('Added Columns'!AQ1149-'Added Columns'!AQ$1)/'Added Columns'!AQ$3</f>
        <v>0.33333333333333331</v>
      </c>
      <c r="AR1149">
        <f>('Added Columns'!AR1149-'Added Columns'!AR$1)/'Added Columns'!AR$3</f>
        <v>0.33333333333333331</v>
      </c>
      <c r="AS1149">
        <f>('Added Columns'!AS1149-'Added Columns'!AS$1)/'Added Columns'!AS$3</f>
        <v>0.15</v>
      </c>
      <c r="AT1149">
        <f>('Added Columns'!AT1149-'Added Columns'!AT$1)/'Added Columns'!AT$3</f>
        <v>0.5</v>
      </c>
      <c r="AU1149">
        <f>('Added Columns'!AU1149-'Added Columns'!AU$1)/'Added Columns'!AU$3</f>
        <v>0.33333333333333331</v>
      </c>
      <c r="AV1149">
        <f>('Added Columns'!AV1149-'Added Columns'!AV$1)/'Added Columns'!AV$3</f>
        <v>0.15</v>
      </c>
      <c r="AW1149">
        <f>('Added Columns'!AW1149-'Added Columns'!AW$1)/'Added Columns'!AW$3</f>
        <v>0.22222222222222221</v>
      </c>
      <c r="AX1149">
        <f>('Added Columns'!AX1149-'Added Columns'!AX$1)/'Added Columns'!AX$3</f>
        <v>6.6666666666666666E-2</v>
      </c>
      <c r="AY1149">
        <f>('Added Columns'!AY1149-'Added Columns'!AY$1)/'Added Columns'!AY$3</f>
        <v>5.8823529411764705E-2</v>
      </c>
      <c r="AZ1149">
        <v>1</v>
      </c>
      <c r="BA1149">
        <v>0</v>
      </c>
    </row>
    <row r="1150" spans="1:53" x14ac:dyDescent="0.25">
      <c r="A1150">
        <v>1143</v>
      </c>
      <c r="B1150">
        <v>0</v>
      </c>
      <c r="C1150">
        <v>1</v>
      </c>
      <c r="D1150">
        <f>('Added Columns'!D1150-'Added Columns'!D$1)/'Added Columns'!D$3</f>
        <v>0.6428571428571429</v>
      </c>
      <c r="E1150">
        <v>1</v>
      </c>
      <c r="F1150">
        <v>0</v>
      </c>
      <c r="G1150">
        <v>0</v>
      </c>
      <c r="H1150">
        <f>('Added Columns'!H1150-'Added Columns'!H$1)/'Added Columns'!H$3</f>
        <v>0.65354330708661412</v>
      </c>
      <c r="I1150">
        <v>0</v>
      </c>
      <c r="J1150">
        <v>1</v>
      </c>
      <c r="K1150">
        <v>0</v>
      </c>
      <c r="L1150">
        <f>('Added Columns'!L1150-'Added Columns'!L$1)/'Added Columns'!L$3</f>
        <v>0.14285714285714285</v>
      </c>
      <c r="M1150">
        <f>('Added Columns'!M1150-'Added Columns'!M$1)/'Added Columns'!M$3</f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f>('Added Columns'!T1150-'Added Columns'!T$1)/'Added Columns'!T$3</f>
        <v>0.66666666666666663</v>
      </c>
      <c r="U1150">
        <f>('Added Columns'!U1150-'Added Columns'!U$1)/'Added Columns'!U$3</f>
        <v>0.2857142857142857</v>
      </c>
      <c r="V1150">
        <f>('Added Columns'!V1150-'Added Columns'!V$1)/'Added Columns'!V$3</f>
        <v>0</v>
      </c>
      <c r="W1150">
        <f>('Added Columns'!W1150-'Added Columns'!W$1)/'Added Columns'!W$3</f>
        <v>0.25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f>('Added Columns'!AG1150-'Added Columns'!AG$1)/'Added Columns'!AG$3</f>
        <v>0</v>
      </c>
      <c r="AH1150">
        <v>0</v>
      </c>
      <c r="AI1150">
        <v>0</v>
      </c>
      <c r="AJ1150">
        <v>1</v>
      </c>
      <c r="AK1150">
        <f>('Added Columns'!AK1150-'Added Columns'!AK$1)/'Added Columns'!AK$3</f>
        <v>0.2506582411795682</v>
      </c>
      <c r="AL1150">
        <f>('Added Columns'!AL1150-'Added Columns'!AL$1)/'Added Columns'!AL$3</f>
        <v>0.85737803653884759</v>
      </c>
      <c r="AM1150">
        <f>('Added Columns'!AM1150-'Added Columns'!AM$1)/'Added Columns'!AM$3</f>
        <v>0.1111111111111111</v>
      </c>
      <c r="AN1150">
        <v>1</v>
      </c>
      <c r="AO1150">
        <f>('Added Columns'!AO1150-'Added Columns'!AO$1)/'Added Columns'!AO$3</f>
        <v>0.21428571428571427</v>
      </c>
      <c r="AP1150">
        <f>('Added Columns'!AP1150-'Added Columns'!AP$1)/'Added Columns'!AP$3</f>
        <v>0</v>
      </c>
      <c r="AQ1150">
        <f>('Added Columns'!AQ1150-'Added Columns'!AQ$1)/'Added Columns'!AQ$3</f>
        <v>0</v>
      </c>
      <c r="AR1150">
        <f>('Added Columns'!AR1150-'Added Columns'!AR$1)/'Added Columns'!AR$3</f>
        <v>0</v>
      </c>
      <c r="AS1150">
        <f>('Added Columns'!AS1150-'Added Columns'!AS$1)/'Added Columns'!AS$3</f>
        <v>0.25</v>
      </c>
      <c r="AT1150">
        <f>('Added Columns'!AT1150-'Added Columns'!AT$1)/'Added Columns'!AT$3</f>
        <v>0.5</v>
      </c>
      <c r="AU1150">
        <f>('Added Columns'!AU1150-'Added Columns'!AU$1)/'Added Columns'!AU$3</f>
        <v>0.66666666666666663</v>
      </c>
      <c r="AV1150">
        <f>('Added Columns'!AV1150-'Added Columns'!AV$1)/'Added Columns'!AV$3</f>
        <v>0.25</v>
      </c>
      <c r="AW1150">
        <f>('Added Columns'!AW1150-'Added Columns'!AW$1)/'Added Columns'!AW$3</f>
        <v>0.3888888888888889</v>
      </c>
      <c r="AX1150">
        <f>('Added Columns'!AX1150-'Added Columns'!AX$1)/'Added Columns'!AX$3</f>
        <v>6.6666666666666666E-2</v>
      </c>
      <c r="AY1150">
        <f>('Added Columns'!AY1150-'Added Columns'!AY$1)/'Added Columns'!AY$3</f>
        <v>0.23529411764705882</v>
      </c>
      <c r="AZ1150">
        <v>1</v>
      </c>
      <c r="BA1150">
        <v>0</v>
      </c>
    </row>
    <row r="1151" spans="1:53" x14ac:dyDescent="0.25">
      <c r="A1151">
        <v>1144</v>
      </c>
      <c r="B1151">
        <v>1</v>
      </c>
      <c r="C1151">
        <v>0</v>
      </c>
      <c r="D1151">
        <f>('Added Columns'!D1151-'Added Columns'!D$1)/'Added Columns'!D$3</f>
        <v>0.6428571428571429</v>
      </c>
      <c r="E1151">
        <v>0</v>
      </c>
      <c r="F1151">
        <v>0</v>
      </c>
      <c r="G1151">
        <v>1</v>
      </c>
      <c r="H1151">
        <f>('Added Columns'!H1151-'Added Columns'!H$1)/'Added Columns'!H$3</f>
        <v>0.16750178954903364</v>
      </c>
      <c r="I1151">
        <v>1</v>
      </c>
      <c r="J1151">
        <v>0</v>
      </c>
      <c r="K1151">
        <v>0</v>
      </c>
      <c r="L1151">
        <f>('Added Columns'!L1151-'Added Columns'!L$1)/'Added Columns'!L$3</f>
        <v>0.8928571428571429</v>
      </c>
      <c r="M1151">
        <f>('Added Columns'!M1151-'Added Columns'!M$1)/'Added Columns'!M$3</f>
        <v>0.5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f>('Added Columns'!T1151-'Added Columns'!T$1)/'Added Columns'!T$3</f>
        <v>0</v>
      </c>
      <c r="U1151">
        <f>('Added Columns'!U1151-'Added Columns'!U$1)/'Added Columns'!U$3</f>
        <v>0.31428571428571428</v>
      </c>
      <c r="V1151">
        <f>('Added Columns'!V1151-'Added Columns'!V$1)/'Added Columns'!V$3</f>
        <v>0.33333333333333331</v>
      </c>
      <c r="W1151">
        <f>('Added Columns'!W1151-'Added Columns'!W$1)/'Added Columns'!W$3</f>
        <v>0.25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f>('Added Columns'!AG1151-'Added Columns'!AG$1)/'Added Columns'!AG$3</f>
        <v>0</v>
      </c>
      <c r="AH1151">
        <v>0</v>
      </c>
      <c r="AI1151">
        <v>1</v>
      </c>
      <c r="AJ1151">
        <v>0</v>
      </c>
      <c r="AK1151">
        <f>('Added Columns'!AK1151-'Added Columns'!AK$1)/'Added Columns'!AK$3</f>
        <v>0.17777777777777778</v>
      </c>
      <c r="AL1151">
        <f>('Added Columns'!AL1151-'Added Columns'!AL$1)/'Added Columns'!AL$3</f>
        <v>0.88608713109817305</v>
      </c>
      <c r="AM1151">
        <f>('Added Columns'!AM1151-'Added Columns'!AM$1)/'Added Columns'!AM$3</f>
        <v>0.1111111111111111</v>
      </c>
      <c r="AN1151">
        <v>0</v>
      </c>
      <c r="AO1151">
        <f>('Added Columns'!AO1151-'Added Columns'!AO$1)/'Added Columns'!AO$3</f>
        <v>0.2857142857142857</v>
      </c>
      <c r="AP1151">
        <f>('Added Columns'!AP1151-'Added Columns'!AP$1)/'Added Columns'!AP$3</f>
        <v>0</v>
      </c>
      <c r="AQ1151">
        <f>('Added Columns'!AQ1151-'Added Columns'!AQ$1)/'Added Columns'!AQ$3</f>
        <v>0</v>
      </c>
      <c r="AR1151">
        <f>('Added Columns'!AR1151-'Added Columns'!AR$1)/'Added Columns'!AR$3</f>
        <v>0.33333333333333331</v>
      </c>
      <c r="AS1151">
        <f>('Added Columns'!AS1151-'Added Columns'!AS$1)/'Added Columns'!AS$3</f>
        <v>0.25</v>
      </c>
      <c r="AT1151">
        <f>('Added Columns'!AT1151-'Added Columns'!AT$1)/'Added Columns'!AT$3</f>
        <v>0.33333333333333331</v>
      </c>
      <c r="AU1151">
        <f>('Added Columns'!AU1151-'Added Columns'!AU$1)/'Added Columns'!AU$3</f>
        <v>0.66666666666666663</v>
      </c>
      <c r="AV1151">
        <f>('Added Columns'!AV1151-'Added Columns'!AV$1)/'Added Columns'!AV$3</f>
        <v>0.25</v>
      </c>
      <c r="AW1151">
        <f>('Added Columns'!AW1151-'Added Columns'!AW$1)/'Added Columns'!AW$3</f>
        <v>0.3888888888888889</v>
      </c>
      <c r="AX1151">
        <f>('Added Columns'!AX1151-'Added Columns'!AX$1)/'Added Columns'!AX$3</f>
        <v>0.26666666666666666</v>
      </c>
      <c r="AY1151">
        <f>('Added Columns'!AY1151-'Added Columns'!AY$1)/'Added Columns'!AY$3</f>
        <v>0.29411764705882354</v>
      </c>
      <c r="AZ1151">
        <v>1</v>
      </c>
      <c r="BA1151">
        <v>0</v>
      </c>
    </row>
    <row r="1152" spans="1:53" x14ac:dyDescent="0.25">
      <c r="A1152">
        <v>1145</v>
      </c>
      <c r="B1152">
        <v>1</v>
      </c>
      <c r="C1152">
        <v>0</v>
      </c>
      <c r="D1152">
        <f>('Added Columns'!D1152-'Added Columns'!D$1)/'Added Columns'!D$3</f>
        <v>0.30952380952380953</v>
      </c>
      <c r="E1152">
        <v>0</v>
      </c>
      <c r="F1152">
        <v>1</v>
      </c>
      <c r="G1152">
        <v>0</v>
      </c>
      <c r="H1152">
        <f>('Added Columns'!H1152-'Added Columns'!H$1)/'Added Columns'!H$3</f>
        <v>0.43879742304939157</v>
      </c>
      <c r="I1152">
        <v>1</v>
      </c>
      <c r="J1152">
        <v>0</v>
      </c>
      <c r="K1152">
        <v>0</v>
      </c>
      <c r="L1152">
        <f>('Added Columns'!L1152-'Added Columns'!L$1)/'Added Columns'!L$3</f>
        <v>3.5714285714285712E-2</v>
      </c>
      <c r="M1152">
        <f>('Added Columns'!M1152-'Added Columns'!M$1)/'Added Columns'!M$3</f>
        <v>0.75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f>('Added Columns'!T1152-'Added Columns'!T$1)/'Added Columns'!T$3</f>
        <v>1</v>
      </c>
      <c r="U1152">
        <f>('Added Columns'!U1152-'Added Columns'!U$1)/'Added Columns'!U$3</f>
        <v>0.34285714285714286</v>
      </c>
      <c r="V1152">
        <f>('Added Columns'!V1152-'Added Columns'!V$1)/'Added Columns'!V$3</f>
        <v>0.66666666666666663</v>
      </c>
      <c r="W1152">
        <f>('Added Columns'!W1152-'Added Columns'!W$1)/'Added Columns'!W$3</f>
        <v>0.25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f>('Added Columns'!AG1152-'Added Columns'!AG$1)/'Added Columns'!AG$3</f>
        <v>0</v>
      </c>
      <c r="AH1152">
        <v>0</v>
      </c>
      <c r="AI1152">
        <v>0</v>
      </c>
      <c r="AJ1152">
        <v>1</v>
      </c>
      <c r="AK1152">
        <f>('Added Columns'!AK1152-'Added Columns'!AK$1)/'Added Columns'!AK$3</f>
        <v>0.22764612954186414</v>
      </c>
      <c r="AL1152">
        <f>('Added Columns'!AL1152-'Added Columns'!AL$1)/'Added Columns'!AL$3</f>
        <v>0.78329652680184703</v>
      </c>
      <c r="AM1152">
        <f>('Added Columns'!AM1152-'Added Columns'!AM$1)/'Added Columns'!AM$3</f>
        <v>0.77777777777777779</v>
      </c>
      <c r="AN1152">
        <v>0</v>
      </c>
      <c r="AO1152">
        <f>('Added Columns'!AO1152-'Added Columns'!AO$1)/'Added Columns'!AO$3</f>
        <v>0.14285714285714285</v>
      </c>
      <c r="AP1152">
        <f>('Added Columns'!AP1152-'Added Columns'!AP$1)/'Added Columns'!AP$3</f>
        <v>0</v>
      </c>
      <c r="AQ1152">
        <f>('Added Columns'!AQ1152-'Added Columns'!AQ$1)/'Added Columns'!AQ$3</f>
        <v>1</v>
      </c>
      <c r="AR1152">
        <f>('Added Columns'!AR1152-'Added Columns'!AR$1)/'Added Columns'!AR$3</f>
        <v>0</v>
      </c>
      <c r="AS1152">
        <f>('Added Columns'!AS1152-'Added Columns'!AS$1)/'Added Columns'!AS$3</f>
        <v>0.25</v>
      </c>
      <c r="AT1152">
        <f>('Added Columns'!AT1152-'Added Columns'!AT$1)/'Added Columns'!AT$3</f>
        <v>0.5</v>
      </c>
      <c r="AU1152">
        <f>('Added Columns'!AU1152-'Added Columns'!AU$1)/'Added Columns'!AU$3</f>
        <v>0.66666666666666663</v>
      </c>
      <c r="AV1152">
        <f>('Added Columns'!AV1152-'Added Columns'!AV$1)/'Added Columns'!AV$3</f>
        <v>0.125</v>
      </c>
      <c r="AW1152">
        <f>('Added Columns'!AW1152-'Added Columns'!AW$1)/'Added Columns'!AW$3</f>
        <v>0.1111111111111111</v>
      </c>
      <c r="AX1152">
        <f>('Added Columns'!AX1152-'Added Columns'!AX$1)/'Added Columns'!AX$3</f>
        <v>0</v>
      </c>
      <c r="AY1152">
        <f>('Added Columns'!AY1152-'Added Columns'!AY$1)/'Added Columns'!AY$3</f>
        <v>0.17647058823529413</v>
      </c>
      <c r="AZ1152">
        <v>1</v>
      </c>
      <c r="BA1152">
        <v>0</v>
      </c>
    </row>
    <row r="1153" spans="1:53" x14ac:dyDescent="0.25">
      <c r="A1153">
        <v>1146</v>
      </c>
      <c r="B1153">
        <v>0</v>
      </c>
      <c r="C1153">
        <v>1</v>
      </c>
      <c r="D1153">
        <f>('Added Columns'!D1153-'Added Columns'!D$1)/'Added Columns'!D$3</f>
        <v>0.42857142857142855</v>
      </c>
      <c r="E1153">
        <v>1</v>
      </c>
      <c r="F1153">
        <v>0</v>
      </c>
      <c r="G1153">
        <v>0</v>
      </c>
      <c r="H1153">
        <f>('Added Columns'!H1153-'Added Columns'!H$1)/'Added Columns'!H$3</f>
        <v>0.32712956335003579</v>
      </c>
      <c r="I1153">
        <v>0</v>
      </c>
      <c r="J1153">
        <v>1</v>
      </c>
      <c r="K1153">
        <v>0</v>
      </c>
      <c r="L1153">
        <f>('Added Columns'!L1153-'Added Columns'!L$1)/'Added Columns'!L$3</f>
        <v>0.39285714285714285</v>
      </c>
      <c r="M1153">
        <f>('Added Columns'!M1153-'Added Columns'!M$1)/'Added Columns'!M$3</f>
        <v>0.75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f>('Added Columns'!T1153-'Added Columns'!T$1)/'Added Columns'!T$3</f>
        <v>0.66666666666666663</v>
      </c>
      <c r="U1153">
        <f>('Added Columns'!U1153-'Added Columns'!U$1)/'Added Columns'!U$3</f>
        <v>0.65714285714285714</v>
      </c>
      <c r="V1153">
        <f>('Added Columns'!V1153-'Added Columns'!V$1)/'Added Columns'!V$3</f>
        <v>0.66666666666666663</v>
      </c>
      <c r="W1153">
        <f>('Added Columns'!W1153-'Added Columns'!W$1)/'Added Columns'!W$3</f>
        <v>0.25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f>('Added Columns'!AG1153-'Added Columns'!AG$1)/'Added Columns'!AG$3</f>
        <v>0.66666666666666663</v>
      </c>
      <c r="AH1153">
        <v>0</v>
      </c>
      <c r="AI1153">
        <v>1</v>
      </c>
      <c r="AJ1153">
        <v>0</v>
      </c>
      <c r="AK1153">
        <f>('Added Columns'!AK1153-'Added Columns'!AK$1)/'Added Columns'!AK$3</f>
        <v>0.1924170616113744</v>
      </c>
      <c r="AL1153">
        <f>('Added Columns'!AL1153-'Added Columns'!AL$1)/'Added Columns'!AL$3</f>
        <v>0.41465569162818711</v>
      </c>
      <c r="AM1153">
        <f>('Added Columns'!AM1153-'Added Columns'!AM$1)/'Added Columns'!AM$3</f>
        <v>1</v>
      </c>
      <c r="AN1153">
        <v>1</v>
      </c>
      <c r="AO1153">
        <f>('Added Columns'!AO1153-'Added Columns'!AO$1)/'Added Columns'!AO$3</f>
        <v>7.1428571428571425E-2</v>
      </c>
      <c r="AP1153">
        <f>('Added Columns'!AP1153-'Added Columns'!AP$1)/'Added Columns'!AP$3</f>
        <v>0</v>
      </c>
      <c r="AQ1153">
        <f>('Added Columns'!AQ1153-'Added Columns'!AQ$1)/'Added Columns'!AQ$3</f>
        <v>0.33333333333333331</v>
      </c>
      <c r="AR1153">
        <f>('Added Columns'!AR1153-'Added Columns'!AR$1)/'Added Columns'!AR$3</f>
        <v>0.66666666666666663</v>
      </c>
      <c r="AS1153">
        <f>('Added Columns'!AS1153-'Added Columns'!AS$1)/'Added Columns'!AS$3</f>
        <v>0.17499999999999999</v>
      </c>
      <c r="AT1153">
        <f>('Added Columns'!AT1153-'Added Columns'!AT$1)/'Added Columns'!AT$3</f>
        <v>0.33333333333333331</v>
      </c>
      <c r="AU1153">
        <f>('Added Columns'!AU1153-'Added Columns'!AU$1)/'Added Columns'!AU$3</f>
        <v>0.66666666666666663</v>
      </c>
      <c r="AV1153">
        <f>('Added Columns'!AV1153-'Added Columns'!AV$1)/'Added Columns'!AV$3</f>
        <v>7.4999999999999997E-2</v>
      </c>
      <c r="AW1153">
        <f>('Added Columns'!AW1153-'Added Columns'!AW$1)/'Added Columns'!AW$3</f>
        <v>0.1111111111111111</v>
      </c>
      <c r="AX1153">
        <f>('Added Columns'!AX1153-'Added Columns'!AX$1)/'Added Columns'!AX$3</f>
        <v>6.6666666666666666E-2</v>
      </c>
      <c r="AY1153">
        <f>('Added Columns'!AY1153-'Added Columns'!AY$1)/'Added Columns'!AY$3</f>
        <v>5.8823529411764705E-2</v>
      </c>
      <c r="AZ1153">
        <v>1</v>
      </c>
      <c r="BA1153">
        <v>0</v>
      </c>
    </row>
    <row r="1154" spans="1:53" x14ac:dyDescent="0.25">
      <c r="A1154">
        <v>1147</v>
      </c>
      <c r="B1154">
        <v>1</v>
      </c>
      <c r="C1154">
        <v>0</v>
      </c>
      <c r="D1154">
        <f>('Added Columns'!D1154-'Added Columns'!D$1)/'Added Columns'!D$3</f>
        <v>0.38095238095238093</v>
      </c>
      <c r="E1154">
        <v>0</v>
      </c>
      <c r="F1154">
        <v>1</v>
      </c>
      <c r="G1154">
        <v>0</v>
      </c>
      <c r="H1154">
        <f>('Added Columns'!H1154-'Added Columns'!H$1)/'Added Columns'!H$3</f>
        <v>0.23192555476020044</v>
      </c>
      <c r="I1154">
        <v>0</v>
      </c>
      <c r="J1154">
        <v>1</v>
      </c>
      <c r="K1154">
        <v>0</v>
      </c>
      <c r="L1154">
        <f>('Added Columns'!L1154-'Added Columns'!L$1)/'Added Columns'!L$3</f>
        <v>0.32142857142857145</v>
      </c>
      <c r="M1154">
        <f>('Added Columns'!M1154-'Added Columns'!M$1)/'Added Columns'!M$3</f>
        <v>0.75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f>('Added Columns'!T1154-'Added Columns'!T$1)/'Added Columns'!T$3</f>
        <v>0.66666666666666663</v>
      </c>
      <c r="U1154">
        <f>('Added Columns'!U1154-'Added Columns'!U$1)/'Added Columns'!U$3</f>
        <v>0.17142857142857143</v>
      </c>
      <c r="V1154">
        <f>('Added Columns'!V1154-'Added Columns'!V$1)/'Added Columns'!V$3</f>
        <v>1</v>
      </c>
      <c r="W1154">
        <f>('Added Columns'!W1154-'Added Columns'!W$1)/'Added Columns'!W$3</f>
        <v>0.25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f>('Added Columns'!AG1154-'Added Columns'!AG$1)/'Added Columns'!AG$3</f>
        <v>1</v>
      </c>
      <c r="AH1154">
        <v>1</v>
      </c>
      <c r="AI1154">
        <v>0</v>
      </c>
      <c r="AJ1154">
        <v>0</v>
      </c>
      <c r="AK1154">
        <f>('Added Columns'!AK1154-'Added Columns'!AK$1)/'Added Columns'!AK$3</f>
        <v>0.19562927856766718</v>
      </c>
      <c r="AL1154">
        <f>('Added Columns'!AL1154-'Added Columns'!AL$1)/'Added Columns'!AL$3</f>
        <v>0.59851435454727964</v>
      </c>
      <c r="AM1154">
        <f>('Added Columns'!AM1154-'Added Columns'!AM$1)/'Added Columns'!AM$3</f>
        <v>0.1111111111111111</v>
      </c>
      <c r="AN1154">
        <v>0</v>
      </c>
      <c r="AO1154">
        <f>('Added Columns'!AO1154-'Added Columns'!AO$1)/'Added Columns'!AO$3</f>
        <v>0.14285714285714285</v>
      </c>
      <c r="AP1154">
        <f>('Added Columns'!AP1154-'Added Columns'!AP$1)/'Added Columns'!AP$3</f>
        <v>0</v>
      </c>
      <c r="AQ1154">
        <f>('Added Columns'!AQ1154-'Added Columns'!AQ$1)/'Added Columns'!AQ$3</f>
        <v>0</v>
      </c>
      <c r="AR1154">
        <f>('Added Columns'!AR1154-'Added Columns'!AR$1)/'Added Columns'!AR$3</f>
        <v>0.33333333333333331</v>
      </c>
      <c r="AS1154">
        <f>('Added Columns'!AS1154-'Added Columns'!AS$1)/'Added Columns'!AS$3</f>
        <v>0.22500000000000001</v>
      </c>
      <c r="AT1154">
        <f>('Added Columns'!AT1154-'Added Columns'!AT$1)/'Added Columns'!AT$3</f>
        <v>0.5</v>
      </c>
      <c r="AU1154">
        <f>('Added Columns'!AU1154-'Added Columns'!AU$1)/'Added Columns'!AU$3</f>
        <v>0.66666666666666663</v>
      </c>
      <c r="AV1154">
        <f>('Added Columns'!AV1154-'Added Columns'!AV$1)/'Added Columns'!AV$3</f>
        <v>0.22500000000000001</v>
      </c>
      <c r="AW1154">
        <f>('Added Columns'!AW1154-'Added Columns'!AW$1)/'Added Columns'!AW$3</f>
        <v>0.3888888888888889</v>
      </c>
      <c r="AX1154">
        <f>('Added Columns'!AX1154-'Added Columns'!AX$1)/'Added Columns'!AX$3</f>
        <v>0.46666666666666667</v>
      </c>
      <c r="AY1154">
        <f>('Added Columns'!AY1154-'Added Columns'!AY$1)/'Added Columns'!AY$3</f>
        <v>0.11764705882352941</v>
      </c>
      <c r="AZ1154">
        <v>1</v>
      </c>
      <c r="BA1154">
        <v>0</v>
      </c>
    </row>
    <row r="1155" spans="1:53" x14ac:dyDescent="0.25">
      <c r="A1155">
        <v>1148</v>
      </c>
      <c r="B1155">
        <v>0</v>
      </c>
      <c r="C1155">
        <v>1</v>
      </c>
      <c r="D1155">
        <f>('Added Columns'!D1155-'Added Columns'!D$1)/'Added Columns'!D$3</f>
        <v>0.73809523809523814</v>
      </c>
      <c r="E1155">
        <v>1</v>
      </c>
      <c r="F1155">
        <v>0</v>
      </c>
      <c r="G1155">
        <v>0</v>
      </c>
      <c r="H1155">
        <f>('Added Columns'!H1155-'Added Columns'!H$1)/'Added Columns'!H$3</f>
        <v>0.44380816034359344</v>
      </c>
      <c r="I1155">
        <v>0</v>
      </c>
      <c r="J1155">
        <v>1</v>
      </c>
      <c r="K1155">
        <v>0</v>
      </c>
      <c r="L1155">
        <f>('Added Columns'!L1155-'Added Columns'!L$1)/'Added Columns'!L$3</f>
        <v>0.8571428571428571</v>
      </c>
      <c r="M1155">
        <f>('Added Columns'!M1155-'Added Columns'!M$1)/'Added Columns'!M$3</f>
        <v>0.75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f>('Added Columns'!T1155-'Added Columns'!T$1)/'Added Columns'!T$3</f>
        <v>0.66666666666666663</v>
      </c>
      <c r="U1155">
        <f>('Added Columns'!U1155-'Added Columns'!U$1)/'Added Columns'!U$3</f>
        <v>0.77142857142857146</v>
      </c>
      <c r="V1155">
        <f>('Added Columns'!V1155-'Added Columns'!V$1)/'Added Columns'!V$3</f>
        <v>0.66666666666666663</v>
      </c>
      <c r="W1155">
        <f>('Added Columns'!W1155-'Added Columns'!W$1)/'Added Columns'!W$3</f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f>('Added Columns'!AG1155-'Added Columns'!AG$1)/'Added Columns'!AG$3</f>
        <v>0</v>
      </c>
      <c r="AH1155">
        <v>0</v>
      </c>
      <c r="AI1155">
        <v>1</v>
      </c>
      <c r="AJ1155">
        <v>0</v>
      </c>
      <c r="AK1155">
        <f>('Added Columns'!AK1155-'Added Columns'!AK$1)/'Added Columns'!AK$3</f>
        <v>0.11595576619273301</v>
      </c>
      <c r="AL1155">
        <f>('Added Columns'!AL1155-'Added Columns'!AL$1)/'Added Columns'!AL$3</f>
        <v>0.80337281670347316</v>
      </c>
      <c r="AM1155">
        <f>('Added Columns'!AM1155-'Added Columns'!AM$1)/'Added Columns'!AM$3</f>
        <v>0.1111111111111111</v>
      </c>
      <c r="AN1155">
        <v>0</v>
      </c>
      <c r="AO1155">
        <f>('Added Columns'!AO1155-'Added Columns'!AO$1)/'Added Columns'!AO$3</f>
        <v>0.21428571428571427</v>
      </c>
      <c r="AP1155">
        <f>('Added Columns'!AP1155-'Added Columns'!AP$1)/'Added Columns'!AP$3</f>
        <v>0</v>
      </c>
      <c r="AQ1155">
        <f>('Added Columns'!AQ1155-'Added Columns'!AQ$1)/'Added Columns'!AQ$3</f>
        <v>1</v>
      </c>
      <c r="AR1155">
        <f>('Added Columns'!AR1155-'Added Columns'!AR$1)/'Added Columns'!AR$3</f>
        <v>0.33333333333333331</v>
      </c>
      <c r="AS1155">
        <f>('Added Columns'!AS1155-'Added Columns'!AS$1)/'Added Columns'!AS$3</f>
        <v>0.25</v>
      </c>
      <c r="AT1155">
        <f>('Added Columns'!AT1155-'Added Columns'!AT$1)/'Added Columns'!AT$3</f>
        <v>0.5</v>
      </c>
      <c r="AU1155">
        <f>('Added Columns'!AU1155-'Added Columns'!AU$1)/'Added Columns'!AU$3</f>
        <v>0.33333333333333331</v>
      </c>
      <c r="AV1155">
        <f>('Added Columns'!AV1155-'Added Columns'!AV$1)/'Added Columns'!AV$3</f>
        <v>0.22500000000000001</v>
      </c>
      <c r="AW1155">
        <f>('Added Columns'!AW1155-'Added Columns'!AW$1)/'Added Columns'!AW$3</f>
        <v>0.33333333333333331</v>
      </c>
      <c r="AX1155">
        <f>('Added Columns'!AX1155-'Added Columns'!AX$1)/'Added Columns'!AX$3</f>
        <v>6.6666666666666666E-2</v>
      </c>
      <c r="AY1155">
        <f>('Added Columns'!AY1155-'Added Columns'!AY$1)/'Added Columns'!AY$3</f>
        <v>0.23529411764705882</v>
      </c>
      <c r="AZ1155">
        <v>1</v>
      </c>
      <c r="BA1155">
        <v>0</v>
      </c>
    </row>
    <row r="1156" spans="1:53" x14ac:dyDescent="0.25">
      <c r="A1156">
        <v>1149</v>
      </c>
      <c r="B1156">
        <v>1</v>
      </c>
      <c r="C1156">
        <v>0</v>
      </c>
      <c r="D1156">
        <f>('Added Columns'!D1156-'Added Columns'!D$1)/'Added Columns'!D$3</f>
        <v>0.5</v>
      </c>
      <c r="E1156">
        <v>1</v>
      </c>
      <c r="F1156">
        <v>0</v>
      </c>
      <c r="G1156">
        <v>0</v>
      </c>
      <c r="H1156">
        <f>('Added Columns'!H1156-'Added Columns'!H$1)/'Added Columns'!H$3</f>
        <v>0.91982820329277026</v>
      </c>
      <c r="I1156">
        <v>0</v>
      </c>
      <c r="J1156">
        <v>1</v>
      </c>
      <c r="K1156">
        <v>0</v>
      </c>
      <c r="L1156">
        <f>('Added Columns'!L1156-'Added Columns'!L$1)/'Added Columns'!L$3</f>
        <v>0.32142857142857145</v>
      </c>
      <c r="M1156">
        <f>('Added Columns'!M1156-'Added Columns'!M$1)/'Added Columns'!M$3</f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f>('Added Columns'!T1156-'Added Columns'!T$1)/'Added Columns'!T$3</f>
        <v>0.33333333333333331</v>
      </c>
      <c r="U1156">
        <f>('Added Columns'!U1156-'Added Columns'!U$1)/'Added Columns'!U$3</f>
        <v>0.65714285714285714</v>
      </c>
      <c r="V1156">
        <f>('Added Columns'!V1156-'Added Columns'!V$1)/'Added Columns'!V$3</f>
        <v>0.66666666666666663</v>
      </c>
      <c r="W1156">
        <f>('Added Columns'!W1156-'Added Columns'!W$1)/'Added Columns'!W$3</f>
        <v>0.25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f>('Added Columns'!AG1156-'Added Columns'!AG$1)/'Added Columns'!AG$3</f>
        <v>0</v>
      </c>
      <c r="AH1156">
        <v>0</v>
      </c>
      <c r="AI1156">
        <v>1</v>
      </c>
      <c r="AJ1156">
        <v>0</v>
      </c>
      <c r="AK1156">
        <f>('Added Columns'!AK1156-'Added Columns'!AK$1)/'Added Columns'!AK$3</f>
        <v>0.23001579778830963</v>
      </c>
      <c r="AL1156">
        <f>('Added Columns'!AL1156-'Added Columns'!AL$1)/'Added Columns'!AL$3</f>
        <v>6.9905641437462362E-2</v>
      </c>
      <c r="AM1156">
        <f>('Added Columns'!AM1156-'Added Columns'!AM$1)/'Added Columns'!AM$3</f>
        <v>0.22222222222222221</v>
      </c>
      <c r="AN1156">
        <v>0</v>
      </c>
      <c r="AO1156">
        <f>('Added Columns'!AO1156-'Added Columns'!AO$1)/'Added Columns'!AO$3</f>
        <v>0.14285714285714285</v>
      </c>
      <c r="AP1156">
        <f>('Added Columns'!AP1156-'Added Columns'!AP$1)/'Added Columns'!AP$3</f>
        <v>0</v>
      </c>
      <c r="AQ1156">
        <f>('Added Columns'!AQ1156-'Added Columns'!AQ$1)/'Added Columns'!AQ$3</f>
        <v>1</v>
      </c>
      <c r="AR1156">
        <f>('Added Columns'!AR1156-'Added Columns'!AR$1)/'Added Columns'!AR$3</f>
        <v>1</v>
      </c>
      <c r="AS1156">
        <f>('Added Columns'!AS1156-'Added Columns'!AS$1)/'Added Columns'!AS$3</f>
        <v>0.25</v>
      </c>
      <c r="AT1156">
        <f>('Added Columns'!AT1156-'Added Columns'!AT$1)/'Added Columns'!AT$3</f>
        <v>0.5</v>
      </c>
      <c r="AU1156">
        <f>('Added Columns'!AU1156-'Added Columns'!AU$1)/'Added Columns'!AU$3</f>
        <v>0.66666666666666663</v>
      </c>
      <c r="AV1156">
        <f>('Added Columns'!AV1156-'Added Columns'!AV$1)/'Added Columns'!AV$3</f>
        <v>0.17499999999999999</v>
      </c>
      <c r="AW1156">
        <f>('Added Columns'!AW1156-'Added Columns'!AW$1)/'Added Columns'!AW$3</f>
        <v>0.3888888888888889</v>
      </c>
      <c r="AX1156">
        <f>('Added Columns'!AX1156-'Added Columns'!AX$1)/'Added Columns'!AX$3</f>
        <v>0.46666666666666667</v>
      </c>
      <c r="AY1156">
        <f>('Added Columns'!AY1156-'Added Columns'!AY$1)/'Added Columns'!AY$3</f>
        <v>0.41176470588235292</v>
      </c>
      <c r="AZ1156">
        <v>1</v>
      </c>
      <c r="BA1156">
        <v>0</v>
      </c>
    </row>
    <row r="1157" spans="1:53" x14ac:dyDescent="0.25">
      <c r="A1157">
        <v>1150</v>
      </c>
      <c r="B1157">
        <v>1</v>
      </c>
      <c r="C1157">
        <v>0</v>
      </c>
      <c r="D1157">
        <f>('Added Columns'!D1157-'Added Columns'!D$1)/'Added Columns'!D$3</f>
        <v>0.21428571428571427</v>
      </c>
      <c r="E1157">
        <v>1</v>
      </c>
      <c r="F1157">
        <v>0</v>
      </c>
      <c r="G1157">
        <v>0</v>
      </c>
      <c r="H1157">
        <f>('Added Columns'!H1157-'Added Columns'!H$1)/'Added Columns'!H$3</f>
        <v>0.85898353614889045</v>
      </c>
      <c r="I1157">
        <v>0</v>
      </c>
      <c r="J1157">
        <v>1</v>
      </c>
      <c r="K1157">
        <v>0</v>
      </c>
      <c r="L1157">
        <f>('Added Columns'!L1157-'Added Columns'!L$1)/'Added Columns'!L$3</f>
        <v>0.6428571428571429</v>
      </c>
      <c r="M1157">
        <f>('Added Columns'!M1157-'Added Columns'!M$1)/'Added Columns'!M$3</f>
        <v>0.5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f>('Added Columns'!T1157-'Added Columns'!T$1)/'Added Columns'!T$3</f>
        <v>1</v>
      </c>
      <c r="U1157">
        <f>('Added Columns'!U1157-'Added Columns'!U$1)/'Added Columns'!U$3</f>
        <v>0.52857142857142858</v>
      </c>
      <c r="V1157">
        <f>('Added Columns'!V1157-'Added Columns'!V$1)/'Added Columns'!V$3</f>
        <v>0.33333333333333331</v>
      </c>
      <c r="W1157">
        <f>('Added Columns'!W1157-'Added Columns'!W$1)/'Added Columns'!W$3</f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f>('Added Columns'!AG1157-'Added Columns'!AG$1)/'Added Columns'!AG$3</f>
        <v>0</v>
      </c>
      <c r="AH1157">
        <v>1</v>
      </c>
      <c r="AI1157">
        <v>0</v>
      </c>
      <c r="AJ1157">
        <v>0</v>
      </c>
      <c r="AK1157">
        <f>('Added Columns'!AK1157-'Added Columns'!AK$1)/'Added Columns'!AK$3</f>
        <v>0.16097946287519746</v>
      </c>
      <c r="AL1157">
        <f>('Added Columns'!AL1157-'Added Columns'!AL$1)/'Added Columns'!AL$3</f>
        <v>0.57000602288697044</v>
      </c>
      <c r="AM1157">
        <f>('Added Columns'!AM1157-'Added Columns'!AM$1)/'Added Columns'!AM$3</f>
        <v>0.1111111111111111</v>
      </c>
      <c r="AN1157">
        <v>0</v>
      </c>
      <c r="AO1157">
        <f>('Added Columns'!AO1157-'Added Columns'!AO$1)/'Added Columns'!AO$3</f>
        <v>0</v>
      </c>
      <c r="AP1157">
        <f>('Added Columns'!AP1157-'Added Columns'!AP$1)/'Added Columns'!AP$3</f>
        <v>0</v>
      </c>
      <c r="AQ1157">
        <f>('Added Columns'!AQ1157-'Added Columns'!AQ$1)/'Added Columns'!AQ$3</f>
        <v>0</v>
      </c>
      <c r="AR1157">
        <f>('Added Columns'!AR1157-'Added Columns'!AR$1)/'Added Columns'!AR$3</f>
        <v>0.66666666666666663</v>
      </c>
      <c r="AS1157">
        <f>('Added Columns'!AS1157-'Added Columns'!AS$1)/'Added Columns'!AS$3</f>
        <v>0.17499999999999999</v>
      </c>
      <c r="AT1157">
        <f>('Added Columns'!AT1157-'Added Columns'!AT$1)/'Added Columns'!AT$3</f>
        <v>0.5</v>
      </c>
      <c r="AU1157">
        <f>('Added Columns'!AU1157-'Added Columns'!AU$1)/'Added Columns'!AU$3</f>
        <v>0.66666666666666663</v>
      </c>
      <c r="AV1157">
        <f>('Added Columns'!AV1157-'Added Columns'!AV$1)/'Added Columns'!AV$3</f>
        <v>0.17499999999999999</v>
      </c>
      <c r="AW1157">
        <f>('Added Columns'!AW1157-'Added Columns'!AW$1)/'Added Columns'!AW$3</f>
        <v>0.3888888888888889</v>
      </c>
      <c r="AX1157">
        <f>('Added Columns'!AX1157-'Added Columns'!AX$1)/'Added Columns'!AX$3</f>
        <v>0</v>
      </c>
      <c r="AY1157">
        <f>('Added Columns'!AY1157-'Added Columns'!AY$1)/'Added Columns'!AY$3</f>
        <v>0.41176470588235292</v>
      </c>
      <c r="AZ1157">
        <v>1</v>
      </c>
      <c r="BA1157">
        <v>0</v>
      </c>
    </row>
    <row r="1158" spans="1:53" x14ac:dyDescent="0.25">
      <c r="A1158">
        <v>1151</v>
      </c>
      <c r="B1158">
        <v>1</v>
      </c>
      <c r="C1158">
        <v>0</v>
      </c>
      <c r="D1158">
        <f>('Added Columns'!D1158-'Added Columns'!D$1)/'Added Columns'!D$3</f>
        <v>0.40476190476190477</v>
      </c>
      <c r="E1158">
        <v>1</v>
      </c>
      <c r="F1158">
        <v>0</v>
      </c>
      <c r="G1158">
        <v>0</v>
      </c>
      <c r="H1158">
        <f>('Added Columns'!H1158-'Added Columns'!H$1)/'Added Columns'!H$3</f>
        <v>0.51324266284896203</v>
      </c>
      <c r="I1158">
        <v>0</v>
      </c>
      <c r="J1158">
        <v>1</v>
      </c>
      <c r="K1158">
        <v>0</v>
      </c>
      <c r="L1158">
        <f>('Added Columns'!L1158-'Added Columns'!L$1)/'Added Columns'!L$3</f>
        <v>0.6071428571428571</v>
      </c>
      <c r="M1158">
        <f>('Added Columns'!M1158-'Added Columns'!M$1)/'Added Columns'!M$3</f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f>('Added Columns'!T1158-'Added Columns'!T$1)/'Added Columns'!T$3</f>
        <v>0.33333333333333331</v>
      </c>
      <c r="U1158">
        <f>('Added Columns'!U1158-'Added Columns'!U$1)/'Added Columns'!U$3</f>
        <v>0.25714285714285712</v>
      </c>
      <c r="V1158">
        <f>('Added Columns'!V1158-'Added Columns'!V$1)/'Added Columns'!V$3</f>
        <v>1</v>
      </c>
      <c r="W1158">
        <f>('Added Columns'!W1158-'Added Columns'!W$1)/'Added Columns'!W$3</f>
        <v>0.25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f>('Added Columns'!AG1158-'Added Columns'!AG$1)/'Added Columns'!AG$3</f>
        <v>0</v>
      </c>
      <c r="AH1158">
        <v>0</v>
      </c>
      <c r="AI1158">
        <v>1</v>
      </c>
      <c r="AJ1158">
        <v>0</v>
      </c>
      <c r="AK1158">
        <f>('Added Columns'!AK1158-'Added Columns'!AK$1)/'Added Columns'!AK$3</f>
        <v>0.22111637704054765</v>
      </c>
      <c r="AL1158">
        <f>('Added Columns'!AL1158-'Added Columns'!AL$1)/'Added Columns'!AL$3</f>
        <v>0.97241517767516561</v>
      </c>
      <c r="AM1158">
        <f>('Added Columns'!AM1158-'Added Columns'!AM$1)/'Added Columns'!AM$3</f>
        <v>0.1111111111111111</v>
      </c>
      <c r="AN1158">
        <v>0</v>
      </c>
      <c r="AO1158">
        <f>('Added Columns'!AO1158-'Added Columns'!AO$1)/'Added Columns'!AO$3</f>
        <v>0</v>
      </c>
      <c r="AP1158">
        <f>('Added Columns'!AP1158-'Added Columns'!AP$1)/'Added Columns'!AP$3</f>
        <v>0</v>
      </c>
      <c r="AQ1158">
        <f>('Added Columns'!AQ1158-'Added Columns'!AQ$1)/'Added Columns'!AQ$3</f>
        <v>1</v>
      </c>
      <c r="AR1158">
        <f>('Added Columns'!AR1158-'Added Columns'!AR$1)/'Added Columns'!AR$3</f>
        <v>0</v>
      </c>
      <c r="AS1158">
        <f>('Added Columns'!AS1158-'Added Columns'!AS$1)/'Added Columns'!AS$3</f>
        <v>0.4</v>
      </c>
      <c r="AT1158">
        <f>('Added Columns'!AT1158-'Added Columns'!AT$1)/'Added Columns'!AT$3</f>
        <v>0.33333333333333331</v>
      </c>
      <c r="AU1158">
        <f>('Added Columns'!AU1158-'Added Columns'!AU$1)/'Added Columns'!AU$3</f>
        <v>0.66666666666666663</v>
      </c>
      <c r="AV1158">
        <f>('Added Columns'!AV1158-'Added Columns'!AV$1)/'Added Columns'!AV$3</f>
        <v>0.4</v>
      </c>
      <c r="AW1158">
        <f>('Added Columns'!AW1158-'Added Columns'!AW$1)/'Added Columns'!AW$3</f>
        <v>0.83333333333333337</v>
      </c>
      <c r="AX1158">
        <f>('Added Columns'!AX1158-'Added Columns'!AX$1)/'Added Columns'!AX$3</f>
        <v>6.6666666666666666E-2</v>
      </c>
      <c r="AY1158">
        <f>('Added Columns'!AY1158-'Added Columns'!AY$1)/'Added Columns'!AY$3</f>
        <v>0.58823529411764708</v>
      </c>
      <c r="AZ1158">
        <v>1</v>
      </c>
      <c r="BA1158">
        <v>0</v>
      </c>
    </row>
    <row r="1159" spans="1:53" x14ac:dyDescent="0.25">
      <c r="A1159">
        <v>1152</v>
      </c>
      <c r="B1159">
        <v>0</v>
      </c>
      <c r="C1159">
        <v>1</v>
      </c>
      <c r="D1159">
        <f>('Added Columns'!D1159-'Added Columns'!D$1)/'Added Columns'!D$3</f>
        <v>0.23809523809523808</v>
      </c>
      <c r="E1159">
        <v>1</v>
      </c>
      <c r="F1159">
        <v>0</v>
      </c>
      <c r="G1159">
        <v>0</v>
      </c>
      <c r="H1159">
        <f>('Added Columns'!H1159-'Added Columns'!H$1)/'Added Columns'!H$3</f>
        <v>0.34216177523264135</v>
      </c>
      <c r="I1159">
        <v>0</v>
      </c>
      <c r="J1159">
        <v>1</v>
      </c>
      <c r="K1159">
        <v>0</v>
      </c>
      <c r="L1159">
        <f>('Added Columns'!L1159-'Added Columns'!L$1)/'Added Columns'!L$3</f>
        <v>0.9285714285714286</v>
      </c>
      <c r="M1159">
        <f>('Added Columns'!M1159-'Added Columns'!M$1)/'Added Columns'!M$3</f>
        <v>0.5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f>('Added Columns'!T1159-'Added Columns'!T$1)/'Added Columns'!T$3</f>
        <v>0.33333333333333331</v>
      </c>
      <c r="U1159">
        <f>('Added Columns'!U1159-'Added Columns'!U$1)/'Added Columns'!U$3</f>
        <v>0.12857142857142856</v>
      </c>
      <c r="V1159">
        <f>('Added Columns'!V1159-'Added Columns'!V$1)/'Added Columns'!V$3</f>
        <v>0</v>
      </c>
      <c r="W1159">
        <f>('Added Columns'!W1159-'Added Columns'!W$1)/'Added Columns'!W$3</f>
        <v>0.25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f>('Added Columns'!AG1159-'Added Columns'!AG$1)/'Added Columns'!AG$3</f>
        <v>0</v>
      </c>
      <c r="AH1159">
        <v>1</v>
      </c>
      <c r="AI1159">
        <v>0</v>
      </c>
      <c r="AJ1159">
        <v>0</v>
      </c>
      <c r="AK1159">
        <f>('Added Columns'!AK1159-'Added Columns'!AK$1)/'Added Columns'!AK$3</f>
        <v>0.20368615060558187</v>
      </c>
      <c r="AL1159">
        <f>('Added Columns'!AL1159-'Added Columns'!AL$1)/'Added Columns'!AL$3</f>
        <v>0.73744228066653283</v>
      </c>
      <c r="AM1159">
        <f>('Added Columns'!AM1159-'Added Columns'!AM$1)/'Added Columns'!AM$3</f>
        <v>0</v>
      </c>
      <c r="AN1159">
        <v>0</v>
      </c>
      <c r="AO1159">
        <f>('Added Columns'!AO1159-'Added Columns'!AO$1)/'Added Columns'!AO$3</f>
        <v>0.7142857142857143</v>
      </c>
      <c r="AP1159">
        <f>('Added Columns'!AP1159-'Added Columns'!AP$1)/'Added Columns'!AP$3</f>
        <v>1</v>
      </c>
      <c r="AQ1159">
        <f>('Added Columns'!AQ1159-'Added Columns'!AQ$1)/'Added Columns'!AQ$3</f>
        <v>0.33333333333333331</v>
      </c>
      <c r="AR1159">
        <f>('Added Columns'!AR1159-'Added Columns'!AR$1)/'Added Columns'!AR$3</f>
        <v>0.33333333333333331</v>
      </c>
      <c r="AS1159">
        <f>('Added Columns'!AS1159-'Added Columns'!AS$1)/'Added Columns'!AS$3</f>
        <v>0.15</v>
      </c>
      <c r="AT1159">
        <f>('Added Columns'!AT1159-'Added Columns'!AT$1)/'Added Columns'!AT$3</f>
        <v>0.83333333333333337</v>
      </c>
      <c r="AU1159">
        <f>('Added Columns'!AU1159-'Added Columns'!AU$1)/'Added Columns'!AU$3</f>
        <v>0.33333333333333331</v>
      </c>
      <c r="AV1159">
        <f>('Added Columns'!AV1159-'Added Columns'!AV$1)/'Added Columns'!AV$3</f>
        <v>0.125</v>
      </c>
      <c r="AW1159">
        <f>('Added Columns'!AW1159-'Added Columns'!AW$1)/'Added Columns'!AW$3</f>
        <v>0.16666666666666666</v>
      </c>
      <c r="AX1159">
        <f>('Added Columns'!AX1159-'Added Columns'!AX$1)/'Added Columns'!AX$3</f>
        <v>0</v>
      </c>
      <c r="AY1159">
        <f>('Added Columns'!AY1159-'Added Columns'!AY$1)/'Added Columns'!AY$3</f>
        <v>0</v>
      </c>
      <c r="AZ1159">
        <v>1</v>
      </c>
      <c r="BA1159">
        <v>0</v>
      </c>
    </row>
    <row r="1160" spans="1:53" x14ac:dyDescent="0.25">
      <c r="A1160">
        <v>1153</v>
      </c>
      <c r="B1160">
        <v>1</v>
      </c>
      <c r="C1160">
        <v>0</v>
      </c>
      <c r="D1160">
        <f>('Added Columns'!D1160-'Added Columns'!D$1)/'Added Columns'!D$3</f>
        <v>7.1428571428571425E-2</v>
      </c>
      <c r="E1160">
        <v>1</v>
      </c>
      <c r="F1160">
        <v>0</v>
      </c>
      <c r="G1160">
        <v>0</v>
      </c>
      <c r="H1160">
        <f>('Added Columns'!H1160-'Added Columns'!H$1)/'Added Columns'!H$3</f>
        <v>0.3178239083750895</v>
      </c>
      <c r="I1160">
        <v>0</v>
      </c>
      <c r="J1160">
        <v>1</v>
      </c>
      <c r="K1160">
        <v>0</v>
      </c>
      <c r="L1160">
        <f>('Added Columns'!L1160-'Added Columns'!L$1)/'Added Columns'!L$3</f>
        <v>0.14285714285714285</v>
      </c>
      <c r="M1160">
        <f>('Added Columns'!M1160-'Added Columns'!M$1)/'Added Columns'!M$3</f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f>('Added Columns'!T1160-'Added Columns'!T$1)/'Added Columns'!T$3</f>
        <v>0.66666666666666663</v>
      </c>
      <c r="U1160">
        <f>('Added Columns'!U1160-'Added Columns'!U$1)/'Added Columns'!U$3</f>
        <v>0.95714285714285718</v>
      </c>
      <c r="V1160">
        <f>('Added Columns'!V1160-'Added Columns'!V$1)/'Added Columns'!V$3</f>
        <v>0.66666666666666663</v>
      </c>
      <c r="W1160">
        <f>('Added Columns'!W1160-'Added Columns'!W$1)/'Added Columns'!W$3</f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f>('Added Columns'!AG1160-'Added Columns'!AG$1)/'Added Columns'!AG$3</f>
        <v>1</v>
      </c>
      <c r="AH1160">
        <v>0</v>
      </c>
      <c r="AI1160">
        <v>0</v>
      </c>
      <c r="AJ1160">
        <v>1</v>
      </c>
      <c r="AK1160">
        <f>('Added Columns'!AK1160-'Added Columns'!AK$1)/'Added Columns'!AK$3</f>
        <v>0.1110057925223802</v>
      </c>
      <c r="AL1160">
        <f>('Added Columns'!AL1160-'Added Columns'!AL$1)/'Added Columns'!AL$3</f>
        <v>0.96024894599478017</v>
      </c>
      <c r="AM1160">
        <f>('Added Columns'!AM1160-'Added Columns'!AM$1)/'Added Columns'!AM$3</f>
        <v>0.1111111111111111</v>
      </c>
      <c r="AN1160">
        <v>0</v>
      </c>
      <c r="AO1160">
        <f>('Added Columns'!AO1160-'Added Columns'!AO$1)/'Added Columns'!AO$3</f>
        <v>0.5</v>
      </c>
      <c r="AP1160">
        <f>('Added Columns'!AP1160-'Added Columns'!AP$1)/'Added Columns'!AP$3</f>
        <v>0</v>
      </c>
      <c r="AQ1160">
        <f>('Added Columns'!AQ1160-'Added Columns'!AQ$1)/'Added Columns'!AQ$3</f>
        <v>0.66666666666666663</v>
      </c>
      <c r="AR1160">
        <f>('Added Columns'!AR1160-'Added Columns'!AR$1)/'Added Columns'!AR$3</f>
        <v>0</v>
      </c>
      <c r="AS1160">
        <f>('Added Columns'!AS1160-'Added Columns'!AS$1)/'Added Columns'!AS$3</f>
        <v>7.4999999999999997E-2</v>
      </c>
      <c r="AT1160">
        <f>('Added Columns'!AT1160-'Added Columns'!AT$1)/'Added Columns'!AT$3</f>
        <v>0.33333333333333331</v>
      </c>
      <c r="AU1160">
        <f>('Added Columns'!AU1160-'Added Columns'!AU$1)/'Added Columns'!AU$3</f>
        <v>0.66666666666666663</v>
      </c>
      <c r="AV1160">
        <f>('Added Columns'!AV1160-'Added Columns'!AV$1)/'Added Columns'!AV$3</f>
        <v>0.05</v>
      </c>
      <c r="AW1160">
        <f>('Added Columns'!AW1160-'Added Columns'!AW$1)/'Added Columns'!AW$3</f>
        <v>0.1111111111111111</v>
      </c>
      <c r="AX1160">
        <f>('Added Columns'!AX1160-'Added Columns'!AX$1)/'Added Columns'!AX$3</f>
        <v>0.13333333333333333</v>
      </c>
      <c r="AY1160">
        <f>('Added Columns'!AY1160-'Added Columns'!AY$1)/'Added Columns'!AY$3</f>
        <v>0.11764705882352941</v>
      </c>
      <c r="AZ1160">
        <v>1</v>
      </c>
      <c r="BA1160">
        <v>0</v>
      </c>
    </row>
    <row r="1161" spans="1:53" x14ac:dyDescent="0.25">
      <c r="A1161">
        <v>1154</v>
      </c>
      <c r="B1161">
        <v>0</v>
      </c>
      <c r="C1161">
        <v>1</v>
      </c>
      <c r="D1161">
        <f>('Added Columns'!D1161-'Added Columns'!D$1)/'Added Columns'!D$3</f>
        <v>0</v>
      </c>
      <c r="E1161">
        <v>0</v>
      </c>
      <c r="F1161">
        <v>1</v>
      </c>
      <c r="G1161">
        <v>0</v>
      </c>
      <c r="H1161">
        <f>('Added Columns'!H1161-'Added Columns'!H$1)/'Added Columns'!H$3</f>
        <v>0.31639226914817464</v>
      </c>
      <c r="I1161">
        <v>1</v>
      </c>
      <c r="J1161">
        <v>0</v>
      </c>
      <c r="K1161">
        <v>0</v>
      </c>
      <c r="L1161">
        <f>('Added Columns'!L1161-'Added Columns'!L$1)/'Added Columns'!L$3</f>
        <v>7.1428571428571425E-2</v>
      </c>
      <c r="M1161">
        <f>('Added Columns'!M1161-'Added Columns'!M$1)/'Added Columns'!M$3</f>
        <v>0.25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f>('Added Columns'!T1161-'Added Columns'!T$1)/'Added Columns'!T$3</f>
        <v>0.33333333333333331</v>
      </c>
      <c r="U1161">
        <f>('Added Columns'!U1161-'Added Columns'!U$1)/'Added Columns'!U$3</f>
        <v>0.5714285714285714</v>
      </c>
      <c r="V1161">
        <f>('Added Columns'!V1161-'Added Columns'!V$1)/'Added Columns'!V$3</f>
        <v>0.66666666666666663</v>
      </c>
      <c r="W1161">
        <f>('Added Columns'!W1161-'Added Columns'!W$1)/'Added Columns'!W$3</f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f>('Added Columns'!AG1161-'Added Columns'!AG$1)/'Added Columns'!AG$3</f>
        <v>1</v>
      </c>
      <c r="AH1161">
        <v>0</v>
      </c>
      <c r="AI1161">
        <v>0</v>
      </c>
      <c r="AJ1161">
        <v>1</v>
      </c>
      <c r="AK1161">
        <f>('Added Columns'!AK1161-'Added Columns'!AK$1)/'Added Columns'!AK$3</f>
        <v>2.948920484465508E-2</v>
      </c>
      <c r="AL1161">
        <f>('Added Columns'!AL1161-'Added Columns'!AL$1)/'Added Columns'!AL$3</f>
        <v>0.65553101786789802</v>
      </c>
      <c r="AM1161">
        <f>('Added Columns'!AM1161-'Added Columns'!AM$1)/'Added Columns'!AM$3</f>
        <v>0.1111111111111111</v>
      </c>
      <c r="AN1161">
        <v>1</v>
      </c>
      <c r="AO1161">
        <f>('Added Columns'!AO1161-'Added Columns'!AO$1)/'Added Columns'!AO$3</f>
        <v>7.1428571428571425E-2</v>
      </c>
      <c r="AP1161">
        <f>('Added Columns'!AP1161-'Added Columns'!AP$1)/'Added Columns'!AP$3</f>
        <v>0</v>
      </c>
      <c r="AQ1161">
        <f>('Added Columns'!AQ1161-'Added Columns'!AQ$1)/'Added Columns'!AQ$3</f>
        <v>0.66666666666666663</v>
      </c>
      <c r="AR1161">
        <f>('Added Columns'!AR1161-'Added Columns'!AR$1)/'Added Columns'!AR$3</f>
        <v>0</v>
      </c>
      <c r="AS1161">
        <f>('Added Columns'!AS1161-'Added Columns'!AS$1)/'Added Columns'!AS$3</f>
        <v>0</v>
      </c>
      <c r="AT1161">
        <f>('Added Columns'!AT1161-'Added Columns'!AT$1)/'Added Columns'!AT$3</f>
        <v>0.33333333333333331</v>
      </c>
      <c r="AU1161">
        <f>('Added Columns'!AU1161-'Added Columns'!AU$1)/'Added Columns'!AU$3</f>
        <v>1</v>
      </c>
      <c r="AV1161">
        <f>('Added Columns'!AV1161-'Added Columns'!AV$1)/'Added Columns'!AV$3</f>
        <v>0</v>
      </c>
      <c r="AW1161">
        <f>('Added Columns'!AW1161-'Added Columns'!AW$1)/'Added Columns'!AW$3</f>
        <v>0</v>
      </c>
      <c r="AX1161">
        <f>('Added Columns'!AX1161-'Added Columns'!AX$1)/'Added Columns'!AX$3</f>
        <v>0</v>
      </c>
      <c r="AY1161">
        <f>('Added Columns'!AY1161-'Added Columns'!AY$1)/'Added Columns'!AY$3</f>
        <v>0</v>
      </c>
      <c r="AZ1161">
        <v>1</v>
      </c>
      <c r="BA1161">
        <v>1</v>
      </c>
    </row>
    <row r="1162" spans="1:53" x14ac:dyDescent="0.25">
      <c r="A1162">
        <v>1155</v>
      </c>
      <c r="B1162">
        <v>0</v>
      </c>
      <c r="C1162">
        <v>1</v>
      </c>
      <c r="D1162">
        <f>('Added Columns'!D1162-'Added Columns'!D$1)/'Added Columns'!D$3</f>
        <v>0.69047619047619047</v>
      </c>
      <c r="E1162">
        <v>1</v>
      </c>
      <c r="F1162">
        <v>0</v>
      </c>
      <c r="G1162">
        <v>0</v>
      </c>
      <c r="H1162">
        <f>('Added Columns'!H1162-'Added Columns'!H$1)/'Added Columns'!H$3</f>
        <v>0.76879026485325697</v>
      </c>
      <c r="I1162">
        <v>0</v>
      </c>
      <c r="J1162">
        <v>0</v>
      </c>
      <c r="K1162">
        <v>1</v>
      </c>
      <c r="L1162">
        <f>('Added Columns'!L1162-'Added Columns'!L$1)/'Added Columns'!L$3</f>
        <v>0.8928571428571429</v>
      </c>
      <c r="M1162">
        <f>('Added Columns'!M1162-'Added Columns'!M$1)/'Added Columns'!M$3</f>
        <v>0.75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f>('Added Columns'!T1162-'Added Columns'!T$1)/'Added Columns'!T$3</f>
        <v>1</v>
      </c>
      <c r="U1162">
        <f>('Added Columns'!U1162-'Added Columns'!U$1)/'Added Columns'!U$3</f>
        <v>0.97142857142857142</v>
      </c>
      <c r="V1162">
        <f>('Added Columns'!V1162-'Added Columns'!V$1)/'Added Columns'!V$3</f>
        <v>0.66666666666666663</v>
      </c>
      <c r="W1162">
        <f>('Added Columns'!W1162-'Added Columns'!W$1)/'Added Columns'!W$3</f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f>('Added Columns'!AG1162-'Added Columns'!AG$1)/'Added Columns'!AG$3</f>
        <v>0.66666666666666663</v>
      </c>
      <c r="AH1162">
        <v>0</v>
      </c>
      <c r="AI1162">
        <v>1</v>
      </c>
      <c r="AJ1162">
        <v>0</v>
      </c>
      <c r="AK1162">
        <f>('Added Columns'!AK1162-'Added Columns'!AK$1)/'Added Columns'!AK$3</f>
        <v>0.98204318062137963</v>
      </c>
      <c r="AL1162">
        <f>('Added Columns'!AL1162-'Added Columns'!AL$1)/'Added Columns'!AL$3</f>
        <v>0.12551696446496688</v>
      </c>
      <c r="AM1162">
        <f>('Added Columns'!AM1162-'Added Columns'!AM$1)/'Added Columns'!AM$3</f>
        <v>0.33333333333333331</v>
      </c>
      <c r="AN1162">
        <v>0</v>
      </c>
      <c r="AO1162">
        <f>('Added Columns'!AO1162-'Added Columns'!AO$1)/'Added Columns'!AO$3</f>
        <v>0</v>
      </c>
      <c r="AP1162">
        <f>('Added Columns'!AP1162-'Added Columns'!AP$1)/'Added Columns'!AP$3</f>
        <v>0</v>
      </c>
      <c r="AQ1162">
        <f>('Added Columns'!AQ1162-'Added Columns'!AQ$1)/'Added Columns'!AQ$3</f>
        <v>0.66666666666666663</v>
      </c>
      <c r="AR1162">
        <f>('Added Columns'!AR1162-'Added Columns'!AR$1)/'Added Columns'!AR$3</f>
        <v>0.33333333333333331</v>
      </c>
      <c r="AS1162">
        <f>('Added Columns'!AS1162-'Added Columns'!AS$1)/'Added Columns'!AS$3</f>
        <v>0.67500000000000004</v>
      </c>
      <c r="AT1162">
        <f>('Added Columns'!AT1162-'Added Columns'!AT$1)/'Added Columns'!AT$3</f>
        <v>0.33333333333333331</v>
      </c>
      <c r="AU1162">
        <f>('Added Columns'!AU1162-'Added Columns'!AU$1)/'Added Columns'!AU$3</f>
        <v>0.66666666666666663</v>
      </c>
      <c r="AV1162">
        <f>('Added Columns'!AV1162-'Added Columns'!AV$1)/'Added Columns'!AV$3</f>
        <v>0.125</v>
      </c>
      <c r="AW1162">
        <f>('Added Columns'!AW1162-'Added Columns'!AW$1)/'Added Columns'!AW$3</f>
        <v>0.1111111111111111</v>
      </c>
      <c r="AX1162">
        <f>('Added Columns'!AX1162-'Added Columns'!AX$1)/'Added Columns'!AX$3</f>
        <v>6.6666666666666666E-2</v>
      </c>
      <c r="AY1162">
        <f>('Added Columns'!AY1162-'Added Columns'!AY$1)/'Added Columns'!AY$3</f>
        <v>0</v>
      </c>
      <c r="AZ1162">
        <v>1</v>
      </c>
      <c r="BA1162">
        <v>0</v>
      </c>
    </row>
    <row r="1163" spans="1:53" x14ac:dyDescent="0.25">
      <c r="A1163">
        <v>1156</v>
      </c>
      <c r="B1163">
        <v>1</v>
      </c>
      <c r="C1163">
        <v>0</v>
      </c>
      <c r="D1163">
        <f>('Added Columns'!D1163-'Added Columns'!D$1)/'Added Columns'!D$3</f>
        <v>0.5</v>
      </c>
      <c r="E1163">
        <v>1</v>
      </c>
      <c r="F1163">
        <v>0</v>
      </c>
      <c r="G1163">
        <v>0</v>
      </c>
      <c r="H1163">
        <f>('Added Columns'!H1163-'Added Columns'!H$1)/'Added Columns'!H$3</f>
        <v>4.8675733715103794E-2</v>
      </c>
      <c r="I1163">
        <v>0</v>
      </c>
      <c r="J1163">
        <v>1</v>
      </c>
      <c r="K1163">
        <v>0</v>
      </c>
      <c r="L1163">
        <f>('Added Columns'!L1163-'Added Columns'!L$1)/'Added Columns'!L$3</f>
        <v>7.1428571428571425E-2</v>
      </c>
      <c r="M1163">
        <f>('Added Columns'!M1163-'Added Columns'!M$1)/'Added Columns'!M$3</f>
        <v>0.25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f>('Added Columns'!T1163-'Added Columns'!T$1)/'Added Columns'!T$3</f>
        <v>0.66666666666666663</v>
      </c>
      <c r="U1163">
        <f>('Added Columns'!U1163-'Added Columns'!U$1)/'Added Columns'!U$3</f>
        <v>0.65714285714285714</v>
      </c>
      <c r="V1163">
        <f>('Added Columns'!V1163-'Added Columns'!V$1)/'Added Columns'!V$3</f>
        <v>0.33333333333333331</v>
      </c>
      <c r="W1163">
        <f>('Added Columns'!W1163-'Added Columns'!W$1)/'Added Columns'!W$3</f>
        <v>0.25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f>('Added Columns'!AG1163-'Added Columns'!AG$1)/'Added Columns'!AG$3</f>
        <v>0.66666666666666663</v>
      </c>
      <c r="AH1163">
        <v>1</v>
      </c>
      <c r="AI1163">
        <v>0</v>
      </c>
      <c r="AJ1163">
        <v>0</v>
      </c>
      <c r="AK1163">
        <f>('Added Columns'!AK1163-'Added Columns'!AK$1)/'Added Columns'!AK$3</f>
        <v>0.10847814639283834</v>
      </c>
      <c r="AL1163">
        <f>('Added Columns'!AL1163-'Added Columns'!AL$1)/'Added Columns'!AL$3</f>
        <v>0.32957237502509534</v>
      </c>
      <c r="AM1163">
        <f>('Added Columns'!AM1163-'Added Columns'!AM$1)/'Added Columns'!AM$3</f>
        <v>0</v>
      </c>
      <c r="AN1163">
        <v>0</v>
      </c>
      <c r="AO1163">
        <f>('Added Columns'!AO1163-'Added Columns'!AO$1)/'Added Columns'!AO$3</f>
        <v>0.2857142857142857</v>
      </c>
      <c r="AP1163">
        <f>('Added Columns'!AP1163-'Added Columns'!AP$1)/'Added Columns'!AP$3</f>
        <v>0</v>
      </c>
      <c r="AQ1163">
        <f>('Added Columns'!AQ1163-'Added Columns'!AQ$1)/'Added Columns'!AQ$3</f>
        <v>1</v>
      </c>
      <c r="AR1163">
        <f>('Added Columns'!AR1163-'Added Columns'!AR$1)/'Added Columns'!AR$3</f>
        <v>0.33333333333333331</v>
      </c>
      <c r="AS1163">
        <f>('Added Columns'!AS1163-'Added Columns'!AS$1)/'Added Columns'!AS$3</f>
        <v>0.27500000000000002</v>
      </c>
      <c r="AT1163">
        <f>('Added Columns'!AT1163-'Added Columns'!AT$1)/'Added Columns'!AT$3</f>
        <v>0.5</v>
      </c>
      <c r="AU1163">
        <f>('Added Columns'!AU1163-'Added Columns'!AU$1)/'Added Columns'!AU$3</f>
        <v>0.66666666666666663</v>
      </c>
      <c r="AV1163">
        <f>('Added Columns'!AV1163-'Added Columns'!AV$1)/'Added Columns'!AV$3</f>
        <v>0.25</v>
      </c>
      <c r="AW1163">
        <f>('Added Columns'!AW1163-'Added Columns'!AW$1)/'Added Columns'!AW$3</f>
        <v>0.44444444444444442</v>
      </c>
      <c r="AX1163">
        <f>('Added Columns'!AX1163-'Added Columns'!AX$1)/'Added Columns'!AX$3</f>
        <v>0</v>
      </c>
      <c r="AY1163">
        <f>('Added Columns'!AY1163-'Added Columns'!AY$1)/'Added Columns'!AY$3</f>
        <v>0.41176470588235292</v>
      </c>
      <c r="AZ1163">
        <v>1</v>
      </c>
      <c r="BA1163">
        <v>0</v>
      </c>
    </row>
    <row r="1164" spans="1:53" x14ac:dyDescent="0.25">
      <c r="A1164">
        <v>1157</v>
      </c>
      <c r="B1164">
        <v>0</v>
      </c>
      <c r="C1164">
        <v>1</v>
      </c>
      <c r="D1164">
        <f>('Added Columns'!D1164-'Added Columns'!D$1)/'Added Columns'!D$3</f>
        <v>0.52380952380952384</v>
      </c>
      <c r="E1164">
        <v>1</v>
      </c>
      <c r="F1164">
        <v>0</v>
      </c>
      <c r="G1164">
        <v>0</v>
      </c>
      <c r="H1164">
        <f>('Added Columns'!H1164-'Added Columns'!H$1)/'Added Columns'!H$3</f>
        <v>0.55977093772369368</v>
      </c>
      <c r="I1164">
        <v>0</v>
      </c>
      <c r="J1164">
        <v>1</v>
      </c>
      <c r="K1164">
        <v>0</v>
      </c>
      <c r="L1164">
        <f>('Added Columns'!L1164-'Added Columns'!L$1)/'Added Columns'!L$3</f>
        <v>0.5</v>
      </c>
      <c r="M1164">
        <f>('Added Columns'!M1164-'Added Columns'!M$1)/'Added Columns'!M$3</f>
        <v>0.5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f>('Added Columns'!T1164-'Added Columns'!T$1)/'Added Columns'!T$3</f>
        <v>0</v>
      </c>
      <c r="U1164">
        <f>('Added Columns'!U1164-'Added Columns'!U$1)/'Added Columns'!U$3</f>
        <v>0.7142857142857143</v>
      </c>
      <c r="V1164">
        <f>('Added Columns'!V1164-'Added Columns'!V$1)/'Added Columns'!V$3</f>
        <v>0.33333333333333331</v>
      </c>
      <c r="W1164">
        <f>('Added Columns'!W1164-'Added Columns'!W$1)/'Added Columns'!W$3</f>
        <v>0.5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f>('Added Columns'!AG1164-'Added Columns'!AG$1)/'Added Columns'!AG$3</f>
        <v>0.66666666666666663</v>
      </c>
      <c r="AH1164">
        <v>0</v>
      </c>
      <c r="AI1164">
        <v>1</v>
      </c>
      <c r="AJ1164">
        <v>0</v>
      </c>
      <c r="AK1164">
        <f>('Added Columns'!AK1164-'Added Columns'!AK$1)/'Added Columns'!AK$3</f>
        <v>0.49636650868878357</v>
      </c>
      <c r="AL1164">
        <f>('Added Columns'!AL1164-'Added Columns'!AL$1)/'Added Columns'!AL$3</f>
        <v>0.95185705681590038</v>
      </c>
      <c r="AM1164">
        <f>('Added Columns'!AM1164-'Added Columns'!AM$1)/'Added Columns'!AM$3</f>
        <v>0.1111111111111111</v>
      </c>
      <c r="AN1164">
        <v>0</v>
      </c>
      <c r="AO1164">
        <f>('Added Columns'!AO1164-'Added Columns'!AO$1)/'Added Columns'!AO$3</f>
        <v>0.14285714285714285</v>
      </c>
      <c r="AP1164">
        <f>('Added Columns'!AP1164-'Added Columns'!AP$1)/'Added Columns'!AP$3</f>
        <v>0</v>
      </c>
      <c r="AQ1164">
        <f>('Added Columns'!AQ1164-'Added Columns'!AQ$1)/'Added Columns'!AQ$3</f>
        <v>1</v>
      </c>
      <c r="AR1164">
        <f>('Added Columns'!AR1164-'Added Columns'!AR$1)/'Added Columns'!AR$3</f>
        <v>0.66666666666666663</v>
      </c>
      <c r="AS1164">
        <f>('Added Columns'!AS1164-'Added Columns'!AS$1)/'Added Columns'!AS$3</f>
        <v>0.45</v>
      </c>
      <c r="AT1164">
        <f>('Added Columns'!AT1164-'Added Columns'!AT$1)/'Added Columns'!AT$3</f>
        <v>0.33333333333333331</v>
      </c>
      <c r="AU1164">
        <f>('Added Columns'!AU1164-'Added Columns'!AU$1)/'Added Columns'!AU$3</f>
        <v>0.66666666666666663</v>
      </c>
      <c r="AV1164">
        <f>('Added Columns'!AV1164-'Added Columns'!AV$1)/'Added Columns'!AV$3</f>
        <v>0.45</v>
      </c>
      <c r="AW1164">
        <f>('Added Columns'!AW1164-'Added Columns'!AW$1)/'Added Columns'!AW$3</f>
        <v>0.83333333333333337</v>
      </c>
      <c r="AX1164">
        <f>('Added Columns'!AX1164-'Added Columns'!AX$1)/'Added Columns'!AX$3</f>
        <v>0.93333333333333335</v>
      </c>
      <c r="AY1164">
        <f>('Added Columns'!AY1164-'Added Columns'!AY$1)/'Added Columns'!AY$3</f>
        <v>0.70588235294117652</v>
      </c>
      <c r="AZ1164">
        <v>1</v>
      </c>
      <c r="BA1164">
        <v>0</v>
      </c>
    </row>
    <row r="1165" spans="1:53" x14ac:dyDescent="0.25">
      <c r="A1165">
        <v>1158</v>
      </c>
      <c r="B1165">
        <v>0</v>
      </c>
      <c r="C1165">
        <v>1</v>
      </c>
      <c r="D1165">
        <f>('Added Columns'!D1165-'Added Columns'!D$1)/'Added Columns'!D$3</f>
        <v>0.40476190476190477</v>
      </c>
      <c r="E1165">
        <v>0</v>
      </c>
      <c r="F1165">
        <v>0</v>
      </c>
      <c r="G1165">
        <v>1</v>
      </c>
      <c r="H1165">
        <f>('Added Columns'!H1165-'Added Columns'!H$1)/'Added Columns'!H$3</f>
        <v>7.5876879026485322E-2</v>
      </c>
      <c r="I1165">
        <v>0</v>
      </c>
      <c r="J1165">
        <v>1</v>
      </c>
      <c r="K1165">
        <v>0</v>
      </c>
      <c r="L1165">
        <f>('Added Columns'!L1165-'Added Columns'!L$1)/'Added Columns'!L$3</f>
        <v>0.25</v>
      </c>
      <c r="M1165">
        <f>('Added Columns'!M1165-'Added Columns'!M$1)/'Added Columns'!M$3</f>
        <v>0.75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f>('Added Columns'!T1165-'Added Columns'!T$1)/'Added Columns'!T$3</f>
        <v>0.66666666666666663</v>
      </c>
      <c r="U1165">
        <f>('Added Columns'!U1165-'Added Columns'!U$1)/'Added Columns'!U$3</f>
        <v>0.31428571428571428</v>
      </c>
      <c r="V1165">
        <f>('Added Columns'!V1165-'Added Columns'!V$1)/'Added Columns'!V$3</f>
        <v>0.66666666666666663</v>
      </c>
      <c r="W1165">
        <f>('Added Columns'!W1165-'Added Columns'!W$1)/'Added Columns'!W$3</f>
        <v>0.25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f>('Added Columns'!AG1165-'Added Columns'!AG$1)/'Added Columns'!AG$3</f>
        <v>0.66666666666666663</v>
      </c>
      <c r="AH1165">
        <v>0</v>
      </c>
      <c r="AI1165">
        <v>1</v>
      </c>
      <c r="AJ1165">
        <v>0</v>
      </c>
      <c r="AK1165">
        <f>('Added Columns'!AK1165-'Added Columns'!AK$1)/'Added Columns'!AK$3</f>
        <v>0.16529752501316483</v>
      </c>
      <c r="AL1165">
        <f>('Added Columns'!AL1165-'Added Columns'!AL$1)/'Added Columns'!AL$3</f>
        <v>0.40778960048183094</v>
      </c>
      <c r="AM1165">
        <f>('Added Columns'!AM1165-'Added Columns'!AM$1)/'Added Columns'!AM$3</f>
        <v>0.1111111111111111</v>
      </c>
      <c r="AN1165">
        <v>0</v>
      </c>
      <c r="AO1165">
        <f>('Added Columns'!AO1165-'Added Columns'!AO$1)/'Added Columns'!AO$3</f>
        <v>7.1428571428571425E-2</v>
      </c>
      <c r="AP1165">
        <f>('Added Columns'!AP1165-'Added Columns'!AP$1)/'Added Columns'!AP$3</f>
        <v>0</v>
      </c>
      <c r="AQ1165">
        <f>('Added Columns'!AQ1165-'Added Columns'!AQ$1)/'Added Columns'!AQ$3</f>
        <v>1</v>
      </c>
      <c r="AR1165">
        <f>('Added Columns'!AR1165-'Added Columns'!AR$1)/'Added Columns'!AR$3</f>
        <v>0.33333333333333331</v>
      </c>
      <c r="AS1165">
        <f>('Added Columns'!AS1165-'Added Columns'!AS$1)/'Added Columns'!AS$3</f>
        <v>0.375</v>
      </c>
      <c r="AT1165">
        <f>('Added Columns'!AT1165-'Added Columns'!AT$1)/'Added Columns'!AT$3</f>
        <v>0.83333333333333337</v>
      </c>
      <c r="AU1165">
        <f>('Added Columns'!AU1165-'Added Columns'!AU$1)/'Added Columns'!AU$3</f>
        <v>0.66666666666666663</v>
      </c>
      <c r="AV1165">
        <f>('Added Columns'!AV1165-'Added Columns'!AV$1)/'Added Columns'!AV$3</f>
        <v>0.35</v>
      </c>
      <c r="AW1165">
        <f>('Added Columns'!AW1165-'Added Columns'!AW$1)/'Added Columns'!AW$3</f>
        <v>0.61111111111111116</v>
      </c>
      <c r="AX1165">
        <f>('Added Columns'!AX1165-'Added Columns'!AX$1)/'Added Columns'!AX$3</f>
        <v>0.13333333333333333</v>
      </c>
      <c r="AY1165">
        <f>('Added Columns'!AY1165-'Added Columns'!AY$1)/'Added Columns'!AY$3</f>
        <v>0.52941176470588236</v>
      </c>
      <c r="AZ1165">
        <v>1</v>
      </c>
      <c r="BA1165">
        <v>0</v>
      </c>
    </row>
    <row r="1166" spans="1:53" x14ac:dyDescent="0.25">
      <c r="A1166">
        <v>1159</v>
      </c>
      <c r="B1166">
        <v>1</v>
      </c>
      <c r="C1166">
        <v>0</v>
      </c>
      <c r="D1166">
        <f>('Added Columns'!D1166-'Added Columns'!D$1)/'Added Columns'!D$3</f>
        <v>0.45238095238095238</v>
      </c>
      <c r="E1166">
        <v>1</v>
      </c>
      <c r="F1166">
        <v>0</v>
      </c>
      <c r="G1166">
        <v>0</v>
      </c>
      <c r="H1166">
        <f>('Added Columns'!H1166-'Added Columns'!H$1)/'Added Columns'!H$3</f>
        <v>0.40730136005726558</v>
      </c>
      <c r="I1166">
        <v>0</v>
      </c>
      <c r="J1166">
        <v>1</v>
      </c>
      <c r="K1166">
        <v>0</v>
      </c>
      <c r="L1166">
        <f>('Added Columns'!L1166-'Added Columns'!L$1)/'Added Columns'!L$3</f>
        <v>0.6428571428571429</v>
      </c>
      <c r="M1166">
        <f>('Added Columns'!M1166-'Added Columns'!M$1)/'Added Columns'!M$3</f>
        <v>0.5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f>('Added Columns'!T1166-'Added Columns'!T$1)/'Added Columns'!T$3</f>
        <v>0.66666666666666663</v>
      </c>
      <c r="U1166">
        <f>('Added Columns'!U1166-'Added Columns'!U$1)/'Added Columns'!U$3</f>
        <v>0.7857142857142857</v>
      </c>
      <c r="V1166">
        <f>('Added Columns'!V1166-'Added Columns'!V$1)/'Added Columns'!V$3</f>
        <v>0.66666666666666663</v>
      </c>
      <c r="W1166">
        <f>('Added Columns'!W1166-'Added Columns'!W$1)/'Added Columns'!W$3</f>
        <v>0.25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f>('Added Columns'!AG1166-'Added Columns'!AG$1)/'Added Columns'!AG$3</f>
        <v>0.66666666666666663</v>
      </c>
      <c r="AH1166">
        <v>0</v>
      </c>
      <c r="AI1166">
        <v>1</v>
      </c>
      <c r="AJ1166">
        <v>0</v>
      </c>
      <c r="AK1166">
        <f>('Added Columns'!AK1166-'Added Columns'!AK$1)/'Added Columns'!AK$3</f>
        <v>0.25060558188520271</v>
      </c>
      <c r="AL1166">
        <f>('Added Columns'!AL1166-'Added Columns'!AL$1)/'Added Columns'!AL$3</f>
        <v>0.97968279461955432</v>
      </c>
      <c r="AM1166">
        <f>('Added Columns'!AM1166-'Added Columns'!AM$1)/'Added Columns'!AM$3</f>
        <v>0.33333333333333331</v>
      </c>
      <c r="AN1166">
        <v>0</v>
      </c>
      <c r="AO1166">
        <f>('Added Columns'!AO1166-'Added Columns'!AO$1)/'Added Columns'!AO$3</f>
        <v>0.42857142857142855</v>
      </c>
      <c r="AP1166">
        <f>('Added Columns'!AP1166-'Added Columns'!AP$1)/'Added Columns'!AP$3</f>
        <v>0</v>
      </c>
      <c r="AQ1166">
        <f>('Added Columns'!AQ1166-'Added Columns'!AQ$1)/'Added Columns'!AQ$3</f>
        <v>0</v>
      </c>
      <c r="AR1166">
        <f>('Added Columns'!AR1166-'Added Columns'!AR$1)/'Added Columns'!AR$3</f>
        <v>1</v>
      </c>
      <c r="AS1166">
        <f>('Added Columns'!AS1166-'Added Columns'!AS$1)/'Added Columns'!AS$3</f>
        <v>0.22500000000000001</v>
      </c>
      <c r="AT1166">
        <f>('Added Columns'!AT1166-'Added Columns'!AT$1)/'Added Columns'!AT$3</f>
        <v>0.33333333333333331</v>
      </c>
      <c r="AU1166">
        <f>('Added Columns'!AU1166-'Added Columns'!AU$1)/'Added Columns'!AU$3</f>
        <v>0.33333333333333331</v>
      </c>
      <c r="AV1166">
        <f>('Added Columns'!AV1166-'Added Columns'!AV$1)/'Added Columns'!AV$3</f>
        <v>0.1</v>
      </c>
      <c r="AW1166">
        <f>('Added Columns'!AW1166-'Added Columns'!AW$1)/'Added Columns'!AW$3</f>
        <v>0.16666666666666666</v>
      </c>
      <c r="AX1166">
        <f>('Added Columns'!AX1166-'Added Columns'!AX$1)/'Added Columns'!AX$3</f>
        <v>0</v>
      </c>
      <c r="AY1166">
        <f>('Added Columns'!AY1166-'Added Columns'!AY$1)/'Added Columns'!AY$3</f>
        <v>0.11764705882352941</v>
      </c>
      <c r="AZ1166">
        <v>1</v>
      </c>
      <c r="BA1166">
        <v>0</v>
      </c>
    </row>
    <row r="1167" spans="1:53" x14ac:dyDescent="0.25">
      <c r="A1167">
        <v>1160</v>
      </c>
      <c r="B1167">
        <v>0</v>
      </c>
      <c r="C1167">
        <v>1</v>
      </c>
      <c r="D1167">
        <f>('Added Columns'!D1167-'Added Columns'!D$1)/'Added Columns'!D$3</f>
        <v>0.5</v>
      </c>
      <c r="E1167">
        <v>0</v>
      </c>
      <c r="F1167">
        <v>1</v>
      </c>
      <c r="G1167">
        <v>0</v>
      </c>
      <c r="H1167">
        <f>('Added Columns'!H1167-'Added Columns'!H$1)/'Added Columns'!H$3</f>
        <v>0.4359341445955619</v>
      </c>
      <c r="I1167">
        <v>0</v>
      </c>
      <c r="J1167">
        <v>1</v>
      </c>
      <c r="K1167">
        <v>0</v>
      </c>
      <c r="L1167">
        <f>('Added Columns'!L1167-'Added Columns'!L$1)/'Added Columns'!L$3</f>
        <v>0.10714285714285714</v>
      </c>
      <c r="M1167">
        <f>('Added Columns'!M1167-'Added Columns'!M$1)/'Added Columns'!M$3</f>
        <v>0.5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f>('Added Columns'!T1167-'Added Columns'!T$1)/'Added Columns'!T$3</f>
        <v>0</v>
      </c>
      <c r="U1167">
        <f>('Added Columns'!U1167-'Added Columns'!U$1)/'Added Columns'!U$3</f>
        <v>0.72857142857142854</v>
      </c>
      <c r="V1167">
        <f>('Added Columns'!V1167-'Added Columns'!V$1)/'Added Columns'!V$3</f>
        <v>0.66666666666666663</v>
      </c>
      <c r="W1167">
        <f>('Added Columns'!W1167-'Added Columns'!W$1)/'Added Columns'!W$3</f>
        <v>0.25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f>('Added Columns'!AG1167-'Added Columns'!AG$1)/'Added Columns'!AG$3</f>
        <v>0.66666666666666663</v>
      </c>
      <c r="AH1167">
        <v>0</v>
      </c>
      <c r="AI1167">
        <v>0</v>
      </c>
      <c r="AJ1167">
        <v>1</v>
      </c>
      <c r="AK1167">
        <f>('Added Columns'!AK1167-'Added Columns'!AK$1)/'Added Columns'!AK$3</f>
        <v>0.21237493417588205</v>
      </c>
      <c r="AL1167">
        <f>('Added Columns'!AL1167-'Added Columns'!AL$1)/'Added Columns'!AL$3</f>
        <v>4.1999598474201968E-2</v>
      </c>
      <c r="AM1167">
        <f>('Added Columns'!AM1167-'Added Columns'!AM$1)/'Added Columns'!AM$3</f>
        <v>0</v>
      </c>
      <c r="AN1167">
        <v>0</v>
      </c>
      <c r="AO1167">
        <f>('Added Columns'!AO1167-'Added Columns'!AO$1)/'Added Columns'!AO$3</f>
        <v>0.14285714285714285</v>
      </c>
      <c r="AP1167">
        <f>('Added Columns'!AP1167-'Added Columns'!AP$1)/'Added Columns'!AP$3</f>
        <v>0</v>
      </c>
      <c r="AQ1167">
        <f>('Added Columns'!AQ1167-'Added Columns'!AQ$1)/'Added Columns'!AQ$3</f>
        <v>1</v>
      </c>
      <c r="AR1167">
        <f>('Added Columns'!AR1167-'Added Columns'!AR$1)/'Added Columns'!AR$3</f>
        <v>0</v>
      </c>
      <c r="AS1167">
        <f>('Added Columns'!AS1167-'Added Columns'!AS$1)/'Added Columns'!AS$3</f>
        <v>0.25</v>
      </c>
      <c r="AT1167">
        <f>('Added Columns'!AT1167-'Added Columns'!AT$1)/'Added Columns'!AT$3</f>
        <v>0.33333333333333331</v>
      </c>
      <c r="AU1167">
        <f>('Added Columns'!AU1167-'Added Columns'!AU$1)/'Added Columns'!AU$3</f>
        <v>0</v>
      </c>
      <c r="AV1167">
        <f>('Added Columns'!AV1167-'Added Columns'!AV$1)/'Added Columns'!AV$3</f>
        <v>0.22500000000000001</v>
      </c>
      <c r="AW1167">
        <f>('Added Columns'!AW1167-'Added Columns'!AW$1)/'Added Columns'!AW$3</f>
        <v>0.1111111111111111</v>
      </c>
      <c r="AX1167">
        <f>('Added Columns'!AX1167-'Added Columns'!AX$1)/'Added Columns'!AX$3</f>
        <v>0.2</v>
      </c>
      <c r="AY1167">
        <f>('Added Columns'!AY1167-'Added Columns'!AY$1)/'Added Columns'!AY$3</f>
        <v>0.47058823529411764</v>
      </c>
      <c r="AZ1167">
        <v>1</v>
      </c>
      <c r="BA1167">
        <v>0</v>
      </c>
    </row>
    <row r="1168" spans="1:53" x14ac:dyDescent="0.25">
      <c r="A1168">
        <v>1161</v>
      </c>
      <c r="B1168">
        <v>0</v>
      </c>
      <c r="C1168">
        <v>1</v>
      </c>
      <c r="D1168">
        <f>('Added Columns'!D1168-'Added Columns'!D$1)/'Added Columns'!D$3</f>
        <v>0.6428571428571429</v>
      </c>
      <c r="E1168">
        <v>1</v>
      </c>
      <c r="F1168">
        <v>0</v>
      </c>
      <c r="G1168">
        <v>0</v>
      </c>
      <c r="H1168">
        <f>('Added Columns'!H1168-'Added Columns'!H$1)/'Added Columns'!H$3</f>
        <v>0.87831066571224048</v>
      </c>
      <c r="I1168">
        <v>0</v>
      </c>
      <c r="J1168">
        <v>1</v>
      </c>
      <c r="K1168">
        <v>0</v>
      </c>
      <c r="L1168">
        <f>('Added Columns'!L1168-'Added Columns'!L$1)/'Added Columns'!L$3</f>
        <v>3.5714285714285712E-2</v>
      </c>
      <c r="M1168">
        <f>('Added Columns'!M1168-'Added Columns'!M$1)/'Added Columns'!M$3</f>
        <v>0.25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f>('Added Columns'!T1168-'Added Columns'!T$1)/'Added Columns'!T$3</f>
        <v>1</v>
      </c>
      <c r="U1168">
        <f>('Added Columns'!U1168-'Added Columns'!U$1)/'Added Columns'!U$3</f>
        <v>0.41428571428571431</v>
      </c>
      <c r="V1168">
        <f>('Added Columns'!V1168-'Added Columns'!V$1)/'Added Columns'!V$3</f>
        <v>0.33333333333333331</v>
      </c>
      <c r="W1168">
        <f>('Added Columns'!W1168-'Added Columns'!W$1)/'Added Columns'!W$3</f>
        <v>0.25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f>('Added Columns'!AG1168-'Added Columns'!AG$1)/'Added Columns'!AG$3</f>
        <v>1</v>
      </c>
      <c r="AH1168">
        <v>1</v>
      </c>
      <c r="AI1168">
        <v>0</v>
      </c>
      <c r="AJ1168">
        <v>0</v>
      </c>
      <c r="AK1168">
        <f>('Added Columns'!AK1168-'Added Columns'!AK$1)/'Added Columns'!AK$3</f>
        <v>0.25071090047393363</v>
      </c>
      <c r="AL1168">
        <f>('Added Columns'!AL1168-'Added Columns'!AL$1)/'Added Columns'!AL$3</f>
        <v>0.13226259787191327</v>
      </c>
      <c r="AM1168">
        <f>('Added Columns'!AM1168-'Added Columns'!AM$1)/'Added Columns'!AM$3</f>
        <v>0.1111111111111111</v>
      </c>
      <c r="AN1168">
        <v>0</v>
      </c>
      <c r="AO1168">
        <f>('Added Columns'!AO1168-'Added Columns'!AO$1)/'Added Columns'!AO$3</f>
        <v>0.5714285714285714</v>
      </c>
      <c r="AP1168">
        <f>('Added Columns'!AP1168-'Added Columns'!AP$1)/'Added Columns'!AP$3</f>
        <v>0</v>
      </c>
      <c r="AQ1168">
        <f>('Added Columns'!AQ1168-'Added Columns'!AQ$1)/'Added Columns'!AQ$3</f>
        <v>0</v>
      </c>
      <c r="AR1168">
        <f>('Added Columns'!AR1168-'Added Columns'!AR$1)/'Added Columns'!AR$3</f>
        <v>0.66666666666666663</v>
      </c>
      <c r="AS1168">
        <f>('Added Columns'!AS1168-'Added Columns'!AS$1)/'Added Columns'!AS$3</f>
        <v>0.25</v>
      </c>
      <c r="AT1168">
        <f>('Added Columns'!AT1168-'Added Columns'!AT$1)/'Added Columns'!AT$3</f>
        <v>0.5</v>
      </c>
      <c r="AU1168">
        <f>('Added Columns'!AU1168-'Added Columns'!AU$1)/'Added Columns'!AU$3</f>
        <v>0.66666666666666663</v>
      </c>
      <c r="AV1168">
        <f>('Added Columns'!AV1168-'Added Columns'!AV$1)/'Added Columns'!AV$3</f>
        <v>0.25</v>
      </c>
      <c r="AW1168">
        <f>('Added Columns'!AW1168-'Added Columns'!AW$1)/'Added Columns'!AW$3</f>
        <v>0.3888888888888889</v>
      </c>
      <c r="AX1168">
        <f>('Added Columns'!AX1168-'Added Columns'!AX$1)/'Added Columns'!AX$3</f>
        <v>0.2</v>
      </c>
      <c r="AY1168">
        <f>('Added Columns'!AY1168-'Added Columns'!AY$1)/'Added Columns'!AY$3</f>
        <v>0.52941176470588236</v>
      </c>
      <c r="AZ1168">
        <v>1</v>
      </c>
      <c r="BA1168">
        <v>0</v>
      </c>
    </row>
    <row r="1169" spans="1:53" x14ac:dyDescent="0.25">
      <c r="A1169">
        <v>1162</v>
      </c>
      <c r="B1169">
        <v>0</v>
      </c>
      <c r="C1169">
        <v>1</v>
      </c>
      <c r="D1169">
        <f>('Added Columns'!D1169-'Added Columns'!D$1)/'Added Columns'!D$3</f>
        <v>0.47619047619047616</v>
      </c>
      <c r="E1169">
        <v>1</v>
      </c>
      <c r="F1169">
        <v>0</v>
      </c>
      <c r="G1169">
        <v>0</v>
      </c>
      <c r="H1169">
        <f>('Added Columns'!H1169-'Added Columns'!H$1)/'Added Columns'!H$3</f>
        <v>0.21116678596993557</v>
      </c>
      <c r="I1169">
        <v>0</v>
      </c>
      <c r="J1169">
        <v>1</v>
      </c>
      <c r="K1169">
        <v>0</v>
      </c>
      <c r="L1169">
        <f>('Added Columns'!L1169-'Added Columns'!L$1)/'Added Columns'!L$3</f>
        <v>3.5714285714285712E-2</v>
      </c>
      <c r="M1169">
        <f>('Added Columns'!M1169-'Added Columns'!M$1)/'Added Columns'!M$3</f>
        <v>0.25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f>('Added Columns'!T1169-'Added Columns'!T$1)/'Added Columns'!T$3</f>
        <v>1</v>
      </c>
      <c r="U1169">
        <f>('Added Columns'!U1169-'Added Columns'!U$1)/'Added Columns'!U$3</f>
        <v>0.34285714285714286</v>
      </c>
      <c r="V1169">
        <f>('Added Columns'!V1169-'Added Columns'!V$1)/'Added Columns'!V$3</f>
        <v>0.33333333333333331</v>
      </c>
      <c r="W1169">
        <f>('Added Columns'!W1169-'Added Columns'!W$1)/'Added Columns'!W$3</f>
        <v>0.5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f>('Added Columns'!AG1169-'Added Columns'!AG$1)/'Added Columns'!AG$3</f>
        <v>0.66666666666666663</v>
      </c>
      <c r="AH1169">
        <v>0</v>
      </c>
      <c r="AI1169">
        <v>1</v>
      </c>
      <c r="AJ1169">
        <v>0</v>
      </c>
      <c r="AK1169">
        <f>('Added Columns'!AK1169-'Added Columns'!AK$1)/'Added Columns'!AK$3</f>
        <v>0.3552922590837283</v>
      </c>
      <c r="AL1169">
        <f>('Added Columns'!AL1169-'Added Columns'!AL$1)/'Added Columns'!AL$3</f>
        <v>0.48604697851836981</v>
      </c>
      <c r="AM1169">
        <f>('Added Columns'!AM1169-'Added Columns'!AM$1)/'Added Columns'!AM$3</f>
        <v>0.33333333333333331</v>
      </c>
      <c r="AN1169">
        <v>1</v>
      </c>
      <c r="AO1169">
        <f>('Added Columns'!AO1169-'Added Columns'!AO$1)/'Added Columns'!AO$3</f>
        <v>0.5714285714285714</v>
      </c>
      <c r="AP1169">
        <f>('Added Columns'!AP1169-'Added Columns'!AP$1)/'Added Columns'!AP$3</f>
        <v>0</v>
      </c>
      <c r="AQ1169">
        <f>('Added Columns'!AQ1169-'Added Columns'!AQ$1)/'Added Columns'!AQ$3</f>
        <v>1</v>
      </c>
      <c r="AR1169">
        <f>('Added Columns'!AR1169-'Added Columns'!AR$1)/'Added Columns'!AR$3</f>
        <v>0.33333333333333331</v>
      </c>
      <c r="AS1169">
        <f>('Added Columns'!AS1169-'Added Columns'!AS$1)/'Added Columns'!AS$3</f>
        <v>0.25</v>
      </c>
      <c r="AT1169">
        <f>('Added Columns'!AT1169-'Added Columns'!AT$1)/'Added Columns'!AT$3</f>
        <v>1</v>
      </c>
      <c r="AU1169">
        <f>('Added Columns'!AU1169-'Added Columns'!AU$1)/'Added Columns'!AU$3</f>
        <v>1</v>
      </c>
      <c r="AV1169">
        <f>('Added Columns'!AV1169-'Added Columns'!AV$1)/'Added Columns'!AV$3</f>
        <v>0.125</v>
      </c>
      <c r="AW1169">
        <f>('Added Columns'!AW1169-'Added Columns'!AW$1)/'Added Columns'!AW$3</f>
        <v>0.22222222222222221</v>
      </c>
      <c r="AX1169">
        <f>('Added Columns'!AX1169-'Added Columns'!AX$1)/'Added Columns'!AX$3</f>
        <v>0</v>
      </c>
      <c r="AY1169">
        <f>('Added Columns'!AY1169-'Added Columns'!AY$1)/'Added Columns'!AY$3</f>
        <v>0.11764705882352941</v>
      </c>
      <c r="AZ1169">
        <v>1</v>
      </c>
      <c r="BA1169">
        <v>0</v>
      </c>
    </row>
    <row r="1170" spans="1:53" x14ac:dyDescent="0.25">
      <c r="A1170">
        <v>1163</v>
      </c>
      <c r="B1170">
        <v>1</v>
      </c>
      <c r="C1170">
        <v>0</v>
      </c>
      <c r="D1170">
        <f>('Added Columns'!D1170-'Added Columns'!D$1)/'Added Columns'!D$3</f>
        <v>0.40476190476190477</v>
      </c>
      <c r="E1170">
        <v>1</v>
      </c>
      <c r="F1170">
        <v>0</v>
      </c>
      <c r="G1170">
        <v>0</v>
      </c>
      <c r="H1170">
        <f>('Added Columns'!H1170-'Added Columns'!H$1)/'Added Columns'!H$3</f>
        <v>0.45454545454545453</v>
      </c>
      <c r="I1170">
        <v>1</v>
      </c>
      <c r="J1170">
        <v>0</v>
      </c>
      <c r="K1170">
        <v>0</v>
      </c>
      <c r="L1170">
        <f>('Added Columns'!L1170-'Added Columns'!L$1)/'Added Columns'!L$3</f>
        <v>0.32142857142857145</v>
      </c>
      <c r="M1170">
        <f>('Added Columns'!M1170-'Added Columns'!M$1)/'Added Columns'!M$3</f>
        <v>0.5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f>('Added Columns'!T1170-'Added Columns'!T$1)/'Added Columns'!T$3</f>
        <v>1</v>
      </c>
      <c r="U1170">
        <f>('Added Columns'!U1170-'Added Columns'!U$1)/'Added Columns'!U$3</f>
        <v>0.35714285714285715</v>
      </c>
      <c r="V1170">
        <f>('Added Columns'!V1170-'Added Columns'!V$1)/'Added Columns'!V$3</f>
        <v>0.33333333333333331</v>
      </c>
      <c r="W1170">
        <f>('Added Columns'!W1170-'Added Columns'!W$1)/'Added Columns'!W$3</f>
        <v>0.5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f>('Added Columns'!AG1170-'Added Columns'!AG$1)/'Added Columns'!AG$3</f>
        <v>0</v>
      </c>
      <c r="AH1170">
        <v>0</v>
      </c>
      <c r="AI1170">
        <v>1</v>
      </c>
      <c r="AJ1170">
        <v>0</v>
      </c>
      <c r="AK1170">
        <f>('Added Columns'!AK1170-'Added Columns'!AK$1)/'Added Columns'!AK$3</f>
        <v>0.48957345971563981</v>
      </c>
      <c r="AL1170">
        <f>('Added Columns'!AL1170-'Added Columns'!AL$1)/'Added Columns'!AL$3</f>
        <v>0.7804055410560129</v>
      </c>
      <c r="AM1170">
        <f>('Added Columns'!AM1170-'Added Columns'!AM$1)/'Added Columns'!AM$3</f>
        <v>1</v>
      </c>
      <c r="AN1170">
        <v>0</v>
      </c>
      <c r="AO1170">
        <f>('Added Columns'!AO1170-'Added Columns'!AO$1)/'Added Columns'!AO$3</f>
        <v>0.42857142857142855</v>
      </c>
      <c r="AP1170">
        <f>('Added Columns'!AP1170-'Added Columns'!AP$1)/'Added Columns'!AP$3</f>
        <v>0</v>
      </c>
      <c r="AQ1170">
        <f>('Added Columns'!AQ1170-'Added Columns'!AQ$1)/'Added Columns'!AQ$3</f>
        <v>0.66666666666666663</v>
      </c>
      <c r="AR1170">
        <f>('Added Columns'!AR1170-'Added Columns'!AR$1)/'Added Columns'!AR$3</f>
        <v>0</v>
      </c>
      <c r="AS1170">
        <f>('Added Columns'!AS1170-'Added Columns'!AS$1)/'Added Columns'!AS$3</f>
        <v>0.375</v>
      </c>
      <c r="AT1170">
        <f>('Added Columns'!AT1170-'Added Columns'!AT$1)/'Added Columns'!AT$3</f>
        <v>0.5</v>
      </c>
      <c r="AU1170">
        <f>('Added Columns'!AU1170-'Added Columns'!AU$1)/'Added Columns'!AU$3</f>
        <v>0.66666666666666663</v>
      </c>
      <c r="AV1170">
        <f>('Added Columns'!AV1170-'Added Columns'!AV$1)/'Added Columns'!AV$3</f>
        <v>0.32500000000000001</v>
      </c>
      <c r="AW1170">
        <f>('Added Columns'!AW1170-'Added Columns'!AW$1)/'Added Columns'!AW$3</f>
        <v>0.66666666666666663</v>
      </c>
      <c r="AX1170">
        <f>('Added Columns'!AX1170-'Added Columns'!AX$1)/'Added Columns'!AX$3</f>
        <v>0.4</v>
      </c>
      <c r="AY1170">
        <f>('Added Columns'!AY1170-'Added Columns'!AY$1)/'Added Columns'!AY$3</f>
        <v>0</v>
      </c>
      <c r="AZ1170">
        <v>1</v>
      </c>
      <c r="BA1170">
        <v>1</v>
      </c>
    </row>
    <row r="1171" spans="1:53" x14ac:dyDescent="0.25">
      <c r="A1171">
        <v>1164</v>
      </c>
      <c r="B1171">
        <v>0</v>
      </c>
      <c r="C1171">
        <v>1</v>
      </c>
      <c r="D1171">
        <f>('Added Columns'!D1171-'Added Columns'!D$1)/'Added Columns'!D$3</f>
        <v>0.45238095238095238</v>
      </c>
      <c r="E1171">
        <v>1</v>
      </c>
      <c r="F1171">
        <v>0</v>
      </c>
      <c r="G1171">
        <v>0</v>
      </c>
      <c r="H1171">
        <f>('Added Columns'!H1171-'Added Columns'!H$1)/'Added Columns'!H$3</f>
        <v>0.97924123120973516</v>
      </c>
      <c r="I1171">
        <v>0</v>
      </c>
      <c r="J1171">
        <v>1</v>
      </c>
      <c r="K1171">
        <v>0</v>
      </c>
      <c r="L1171">
        <f>('Added Columns'!L1171-'Added Columns'!L$1)/'Added Columns'!L$3</f>
        <v>0.32142857142857145</v>
      </c>
      <c r="M1171">
        <f>('Added Columns'!M1171-'Added Columns'!M$1)/'Added Columns'!M$3</f>
        <v>0.5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f>('Added Columns'!T1171-'Added Columns'!T$1)/'Added Columns'!T$3</f>
        <v>0.33333333333333331</v>
      </c>
      <c r="U1171">
        <f>('Added Columns'!U1171-'Added Columns'!U$1)/'Added Columns'!U$3</f>
        <v>0.58571428571428574</v>
      </c>
      <c r="V1171">
        <f>('Added Columns'!V1171-'Added Columns'!V$1)/'Added Columns'!V$3</f>
        <v>0.66666666666666663</v>
      </c>
      <c r="W1171">
        <f>('Added Columns'!W1171-'Added Columns'!W$1)/'Added Columns'!W$3</f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f>('Added Columns'!AG1171-'Added Columns'!AG$1)/'Added Columns'!AG$3</f>
        <v>0.33333333333333331</v>
      </c>
      <c r="AH1171">
        <v>0</v>
      </c>
      <c r="AI1171">
        <v>1</v>
      </c>
      <c r="AJ1171">
        <v>0</v>
      </c>
      <c r="AK1171">
        <f>('Added Columns'!AK1171-'Added Columns'!AK$1)/'Added Columns'!AK$3</f>
        <v>0.15413375460768824</v>
      </c>
      <c r="AL1171">
        <f>('Added Columns'!AL1171-'Added Columns'!AL$1)/'Added Columns'!AL$3</f>
        <v>0.31555912467376029</v>
      </c>
      <c r="AM1171">
        <f>('Added Columns'!AM1171-'Added Columns'!AM$1)/'Added Columns'!AM$3</f>
        <v>0.1111111111111111</v>
      </c>
      <c r="AN1171">
        <v>0</v>
      </c>
      <c r="AO1171">
        <f>('Added Columns'!AO1171-'Added Columns'!AO$1)/'Added Columns'!AO$3</f>
        <v>0</v>
      </c>
      <c r="AP1171">
        <f>('Added Columns'!AP1171-'Added Columns'!AP$1)/'Added Columns'!AP$3</f>
        <v>0</v>
      </c>
      <c r="AQ1171">
        <f>('Added Columns'!AQ1171-'Added Columns'!AQ$1)/'Added Columns'!AQ$3</f>
        <v>0</v>
      </c>
      <c r="AR1171">
        <f>('Added Columns'!AR1171-'Added Columns'!AR$1)/'Added Columns'!AR$3</f>
        <v>0.33333333333333331</v>
      </c>
      <c r="AS1171">
        <f>('Added Columns'!AS1171-'Added Columns'!AS$1)/'Added Columns'!AS$3</f>
        <v>0.2</v>
      </c>
      <c r="AT1171">
        <f>('Added Columns'!AT1171-'Added Columns'!AT$1)/'Added Columns'!AT$3</f>
        <v>0.33333333333333331</v>
      </c>
      <c r="AU1171">
        <f>('Added Columns'!AU1171-'Added Columns'!AU$1)/'Added Columns'!AU$3</f>
        <v>0</v>
      </c>
      <c r="AV1171">
        <f>('Added Columns'!AV1171-'Added Columns'!AV$1)/'Added Columns'!AV$3</f>
        <v>0.2</v>
      </c>
      <c r="AW1171">
        <f>('Added Columns'!AW1171-'Added Columns'!AW$1)/'Added Columns'!AW$3</f>
        <v>0.22222222222222221</v>
      </c>
      <c r="AX1171">
        <f>('Added Columns'!AX1171-'Added Columns'!AX$1)/'Added Columns'!AX$3</f>
        <v>0.46666666666666667</v>
      </c>
      <c r="AY1171">
        <f>('Added Columns'!AY1171-'Added Columns'!AY$1)/'Added Columns'!AY$3</f>
        <v>0.41176470588235292</v>
      </c>
      <c r="AZ1171">
        <v>1</v>
      </c>
      <c r="BA1171">
        <v>0</v>
      </c>
    </row>
    <row r="1172" spans="1:53" x14ac:dyDescent="0.25">
      <c r="A1172">
        <v>1165</v>
      </c>
      <c r="B1172">
        <v>0</v>
      </c>
      <c r="C1172">
        <v>1</v>
      </c>
      <c r="D1172">
        <f>('Added Columns'!D1172-'Added Columns'!D$1)/'Added Columns'!D$3</f>
        <v>0.52380952380952384</v>
      </c>
      <c r="E1172">
        <v>1</v>
      </c>
      <c r="F1172">
        <v>0</v>
      </c>
      <c r="G1172">
        <v>0</v>
      </c>
      <c r="H1172">
        <f>('Added Columns'!H1172-'Added Columns'!H$1)/'Added Columns'!H$3</f>
        <v>0.24767358625626343</v>
      </c>
      <c r="I1172">
        <v>0</v>
      </c>
      <c r="J1172">
        <v>1</v>
      </c>
      <c r="K1172">
        <v>0</v>
      </c>
      <c r="L1172">
        <f>('Added Columns'!L1172-'Added Columns'!L$1)/'Added Columns'!L$3</f>
        <v>0.5357142857142857</v>
      </c>
      <c r="M1172">
        <f>('Added Columns'!M1172-'Added Columns'!M$1)/'Added Columns'!M$3</f>
        <v>0.5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f>('Added Columns'!T1172-'Added Columns'!T$1)/'Added Columns'!T$3</f>
        <v>0.66666666666666663</v>
      </c>
      <c r="U1172">
        <f>('Added Columns'!U1172-'Added Columns'!U$1)/'Added Columns'!U$3</f>
        <v>0.77142857142857146</v>
      </c>
      <c r="V1172">
        <f>('Added Columns'!V1172-'Added Columns'!V$1)/'Added Columns'!V$3</f>
        <v>0.66666666666666663</v>
      </c>
      <c r="W1172">
        <f>('Added Columns'!W1172-'Added Columns'!W$1)/'Added Columns'!W$3</f>
        <v>0.5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f>('Added Columns'!AG1172-'Added Columns'!AG$1)/'Added Columns'!AG$3</f>
        <v>1</v>
      </c>
      <c r="AH1172">
        <v>0</v>
      </c>
      <c r="AI1172">
        <v>0</v>
      </c>
      <c r="AJ1172">
        <v>1</v>
      </c>
      <c r="AK1172">
        <f>('Added Columns'!AK1172-'Added Columns'!AK$1)/'Added Columns'!AK$3</f>
        <v>0.36524486571879938</v>
      </c>
      <c r="AL1172">
        <f>('Added Columns'!AL1172-'Added Columns'!AL$1)/'Added Columns'!AL$3</f>
        <v>0.71688415980726761</v>
      </c>
      <c r="AM1172">
        <f>('Added Columns'!AM1172-'Added Columns'!AM$1)/'Added Columns'!AM$3</f>
        <v>0.66666666666666663</v>
      </c>
      <c r="AN1172">
        <v>1</v>
      </c>
      <c r="AO1172">
        <f>('Added Columns'!AO1172-'Added Columns'!AO$1)/'Added Columns'!AO$3</f>
        <v>0.2857142857142857</v>
      </c>
      <c r="AP1172">
        <f>('Added Columns'!AP1172-'Added Columns'!AP$1)/'Added Columns'!AP$3</f>
        <v>0</v>
      </c>
      <c r="AQ1172">
        <f>('Added Columns'!AQ1172-'Added Columns'!AQ$1)/'Added Columns'!AQ$3</f>
        <v>1</v>
      </c>
      <c r="AR1172">
        <f>('Added Columns'!AR1172-'Added Columns'!AR$1)/'Added Columns'!AR$3</f>
        <v>0</v>
      </c>
      <c r="AS1172">
        <f>('Added Columns'!AS1172-'Added Columns'!AS$1)/'Added Columns'!AS$3</f>
        <v>0.45</v>
      </c>
      <c r="AT1172">
        <f>('Added Columns'!AT1172-'Added Columns'!AT$1)/'Added Columns'!AT$3</f>
        <v>0.33333333333333331</v>
      </c>
      <c r="AU1172">
        <f>('Added Columns'!AU1172-'Added Columns'!AU$1)/'Added Columns'!AU$3</f>
        <v>0.33333333333333331</v>
      </c>
      <c r="AV1172">
        <f>('Added Columns'!AV1172-'Added Columns'!AV$1)/'Added Columns'!AV$3</f>
        <v>0.1</v>
      </c>
      <c r="AW1172">
        <f>('Added Columns'!AW1172-'Added Columns'!AW$1)/'Added Columns'!AW$3</f>
        <v>0.1111111111111111</v>
      </c>
      <c r="AX1172">
        <f>('Added Columns'!AX1172-'Added Columns'!AX$1)/'Added Columns'!AX$3</f>
        <v>0.2</v>
      </c>
      <c r="AY1172">
        <f>('Added Columns'!AY1172-'Added Columns'!AY$1)/'Added Columns'!AY$3</f>
        <v>0.17647058823529413</v>
      </c>
      <c r="AZ1172">
        <v>1</v>
      </c>
      <c r="BA1172">
        <v>0</v>
      </c>
    </row>
    <row r="1173" spans="1:53" x14ac:dyDescent="0.25">
      <c r="A1173">
        <v>1166</v>
      </c>
      <c r="B1173">
        <v>1</v>
      </c>
      <c r="C1173">
        <v>0</v>
      </c>
      <c r="D1173">
        <f>('Added Columns'!D1173-'Added Columns'!D$1)/'Added Columns'!D$3</f>
        <v>0.61904761904761907</v>
      </c>
      <c r="E1173">
        <v>0</v>
      </c>
      <c r="F1173">
        <v>1</v>
      </c>
      <c r="G1173">
        <v>0</v>
      </c>
      <c r="H1173">
        <f>('Added Columns'!H1173-'Added Columns'!H$1)/'Added Columns'!H$3</f>
        <v>0.35790980672870437</v>
      </c>
      <c r="I1173">
        <v>0</v>
      </c>
      <c r="J1173">
        <v>0</v>
      </c>
      <c r="K1173">
        <v>1</v>
      </c>
      <c r="L1173">
        <f>('Added Columns'!L1173-'Added Columns'!L$1)/'Added Columns'!L$3</f>
        <v>0</v>
      </c>
      <c r="M1173">
        <f>('Added Columns'!M1173-'Added Columns'!M$1)/'Added Columns'!M$3</f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f>('Added Columns'!T1173-'Added Columns'!T$1)/'Added Columns'!T$3</f>
        <v>0</v>
      </c>
      <c r="U1173">
        <f>('Added Columns'!U1173-'Added Columns'!U$1)/'Added Columns'!U$3</f>
        <v>0.1</v>
      </c>
      <c r="V1173">
        <f>('Added Columns'!V1173-'Added Columns'!V$1)/'Added Columns'!V$3</f>
        <v>0.66666666666666663</v>
      </c>
      <c r="W1173">
        <f>('Added Columns'!W1173-'Added Columns'!W$1)/'Added Columns'!W$3</f>
        <v>0.25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f>('Added Columns'!AG1173-'Added Columns'!AG$1)/'Added Columns'!AG$3</f>
        <v>1</v>
      </c>
      <c r="AH1173">
        <v>0</v>
      </c>
      <c r="AI1173">
        <v>1</v>
      </c>
      <c r="AJ1173">
        <v>0</v>
      </c>
      <c r="AK1173">
        <f>('Added Columns'!AK1173-'Added Columns'!AK$1)/'Added Columns'!AK$3</f>
        <v>0.24928909952606634</v>
      </c>
      <c r="AL1173">
        <f>('Added Columns'!AL1173-'Added Columns'!AL$1)/'Added Columns'!AL$3</f>
        <v>0.33764304356554908</v>
      </c>
      <c r="AM1173">
        <f>('Added Columns'!AM1173-'Added Columns'!AM$1)/'Added Columns'!AM$3</f>
        <v>0.44444444444444442</v>
      </c>
      <c r="AN1173">
        <v>1</v>
      </c>
      <c r="AO1173">
        <f>('Added Columns'!AO1173-'Added Columns'!AO$1)/'Added Columns'!AO$3</f>
        <v>0</v>
      </c>
      <c r="AP1173">
        <f>('Added Columns'!AP1173-'Added Columns'!AP$1)/'Added Columns'!AP$3</f>
        <v>0</v>
      </c>
      <c r="AQ1173">
        <f>('Added Columns'!AQ1173-'Added Columns'!AQ$1)/'Added Columns'!AQ$3</f>
        <v>0.66666666666666663</v>
      </c>
      <c r="AR1173">
        <f>('Added Columns'!AR1173-'Added Columns'!AR$1)/'Added Columns'!AR$3</f>
        <v>0</v>
      </c>
      <c r="AS1173">
        <f>('Added Columns'!AS1173-'Added Columns'!AS$1)/'Added Columns'!AS$3</f>
        <v>0.35</v>
      </c>
      <c r="AT1173">
        <f>('Added Columns'!AT1173-'Added Columns'!AT$1)/'Added Columns'!AT$3</f>
        <v>0.5</v>
      </c>
      <c r="AU1173">
        <f>('Added Columns'!AU1173-'Added Columns'!AU$1)/'Added Columns'!AU$3</f>
        <v>0.66666666666666663</v>
      </c>
      <c r="AV1173">
        <f>('Added Columns'!AV1173-'Added Columns'!AV$1)/'Added Columns'!AV$3</f>
        <v>0.25</v>
      </c>
      <c r="AW1173">
        <f>('Added Columns'!AW1173-'Added Columns'!AW$1)/'Added Columns'!AW$3</f>
        <v>0.3888888888888889</v>
      </c>
      <c r="AX1173">
        <f>('Added Columns'!AX1173-'Added Columns'!AX$1)/'Added Columns'!AX$3</f>
        <v>0</v>
      </c>
      <c r="AY1173">
        <f>('Added Columns'!AY1173-'Added Columns'!AY$1)/'Added Columns'!AY$3</f>
        <v>0.11764705882352941</v>
      </c>
      <c r="AZ1173">
        <v>1</v>
      </c>
      <c r="BA1173">
        <v>0</v>
      </c>
    </row>
    <row r="1174" spans="1:53" x14ac:dyDescent="0.25">
      <c r="A1174">
        <v>1167</v>
      </c>
      <c r="B1174">
        <v>1</v>
      </c>
      <c r="C1174">
        <v>0</v>
      </c>
      <c r="D1174">
        <f>('Added Columns'!D1174-'Added Columns'!D$1)/'Added Columns'!D$3</f>
        <v>0.7142857142857143</v>
      </c>
      <c r="E1174">
        <v>0</v>
      </c>
      <c r="F1174">
        <v>1</v>
      </c>
      <c r="G1174">
        <v>0</v>
      </c>
      <c r="H1174">
        <f>('Added Columns'!H1174-'Added Columns'!H$1)/'Added Columns'!H$3</f>
        <v>0.1882605583392985</v>
      </c>
      <c r="I1174">
        <v>0</v>
      </c>
      <c r="J1174">
        <v>1</v>
      </c>
      <c r="K1174">
        <v>0</v>
      </c>
      <c r="L1174">
        <f>('Added Columns'!L1174-'Added Columns'!L$1)/'Added Columns'!L$3</f>
        <v>0.10714285714285714</v>
      </c>
      <c r="M1174">
        <f>('Added Columns'!M1174-'Added Columns'!M$1)/'Added Columns'!M$3</f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f>('Added Columns'!T1174-'Added Columns'!T$1)/'Added Columns'!T$3</f>
        <v>0.66666666666666663</v>
      </c>
      <c r="U1174">
        <f>('Added Columns'!U1174-'Added Columns'!U$1)/'Added Columns'!U$3</f>
        <v>0.84285714285714286</v>
      </c>
      <c r="V1174">
        <f>('Added Columns'!V1174-'Added Columns'!V$1)/'Added Columns'!V$3</f>
        <v>0.33333333333333331</v>
      </c>
      <c r="W1174">
        <f>('Added Columns'!W1174-'Added Columns'!W$1)/'Added Columns'!W$3</f>
        <v>0.75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f>('Added Columns'!AG1174-'Added Columns'!AG$1)/'Added Columns'!AG$3</f>
        <v>1</v>
      </c>
      <c r="AH1174">
        <v>0</v>
      </c>
      <c r="AI1174">
        <v>1</v>
      </c>
      <c r="AJ1174">
        <v>0</v>
      </c>
      <c r="AK1174">
        <f>('Added Columns'!AK1174-'Added Columns'!AK$1)/'Added Columns'!AK$3</f>
        <v>0.74739336492890995</v>
      </c>
      <c r="AL1174">
        <f>('Added Columns'!AL1174-'Added Columns'!AL$1)/'Added Columns'!AL$3</f>
        <v>0.14085524994980927</v>
      </c>
      <c r="AM1174">
        <f>('Added Columns'!AM1174-'Added Columns'!AM$1)/'Added Columns'!AM$3</f>
        <v>0.22222222222222221</v>
      </c>
      <c r="AN1174">
        <v>0</v>
      </c>
      <c r="AO1174">
        <f>('Added Columns'!AO1174-'Added Columns'!AO$1)/'Added Columns'!AO$3</f>
        <v>1</v>
      </c>
      <c r="AP1174">
        <f>('Added Columns'!AP1174-'Added Columns'!AP$1)/'Added Columns'!AP$3</f>
        <v>1</v>
      </c>
      <c r="AQ1174">
        <f>('Added Columns'!AQ1174-'Added Columns'!AQ$1)/'Added Columns'!AQ$3</f>
        <v>0.33333333333333331</v>
      </c>
      <c r="AR1174">
        <f>('Added Columns'!AR1174-'Added Columns'!AR$1)/'Added Columns'!AR$3</f>
        <v>0.33333333333333331</v>
      </c>
      <c r="AS1174">
        <f>('Added Columns'!AS1174-'Added Columns'!AS$1)/'Added Columns'!AS$3</f>
        <v>0.57499999999999996</v>
      </c>
      <c r="AT1174">
        <f>('Added Columns'!AT1174-'Added Columns'!AT$1)/'Added Columns'!AT$3</f>
        <v>0.5</v>
      </c>
      <c r="AU1174">
        <f>('Added Columns'!AU1174-'Added Columns'!AU$1)/'Added Columns'!AU$3</f>
        <v>0.66666666666666663</v>
      </c>
      <c r="AV1174">
        <f>('Added Columns'!AV1174-'Added Columns'!AV$1)/'Added Columns'!AV$3</f>
        <v>0.05</v>
      </c>
      <c r="AW1174">
        <f>('Added Columns'!AW1174-'Added Columns'!AW$1)/'Added Columns'!AW$3</f>
        <v>0.1111111111111111</v>
      </c>
      <c r="AX1174">
        <f>('Added Columns'!AX1174-'Added Columns'!AX$1)/'Added Columns'!AX$3</f>
        <v>0.13333333333333333</v>
      </c>
      <c r="AY1174">
        <f>('Added Columns'!AY1174-'Added Columns'!AY$1)/'Added Columns'!AY$3</f>
        <v>0.11764705882352941</v>
      </c>
      <c r="AZ1174">
        <v>1</v>
      </c>
      <c r="BA1174">
        <v>0</v>
      </c>
    </row>
    <row r="1175" spans="1:53" x14ac:dyDescent="0.25">
      <c r="A1175">
        <v>1168</v>
      </c>
      <c r="B1175">
        <v>1</v>
      </c>
      <c r="C1175">
        <v>0</v>
      </c>
      <c r="D1175">
        <f>('Added Columns'!D1175-'Added Columns'!D$1)/'Added Columns'!D$3</f>
        <v>0.40476190476190477</v>
      </c>
      <c r="E1175">
        <v>1</v>
      </c>
      <c r="F1175">
        <v>0</v>
      </c>
      <c r="G1175">
        <v>0</v>
      </c>
      <c r="H1175">
        <f>('Added Columns'!H1175-'Added Columns'!H$1)/'Added Columns'!H$3</f>
        <v>0.47315676449534716</v>
      </c>
      <c r="I1175">
        <v>1</v>
      </c>
      <c r="J1175">
        <v>0</v>
      </c>
      <c r="K1175">
        <v>0</v>
      </c>
      <c r="L1175">
        <f>('Added Columns'!L1175-'Added Columns'!L$1)/'Added Columns'!L$3</f>
        <v>0.5</v>
      </c>
      <c r="M1175">
        <f>('Added Columns'!M1175-'Added Columns'!M$1)/'Added Columns'!M$3</f>
        <v>0.25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f>('Added Columns'!T1175-'Added Columns'!T$1)/'Added Columns'!T$3</f>
        <v>0</v>
      </c>
      <c r="U1175">
        <f>('Added Columns'!U1175-'Added Columns'!U$1)/'Added Columns'!U$3</f>
        <v>0.41428571428571431</v>
      </c>
      <c r="V1175">
        <f>('Added Columns'!V1175-'Added Columns'!V$1)/'Added Columns'!V$3</f>
        <v>0</v>
      </c>
      <c r="W1175">
        <f>('Added Columns'!W1175-'Added Columns'!W$1)/'Added Columns'!W$3</f>
        <v>0.25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f>('Added Columns'!AG1175-'Added Columns'!AG$1)/'Added Columns'!AG$3</f>
        <v>1</v>
      </c>
      <c r="AH1175">
        <v>1</v>
      </c>
      <c r="AI1175">
        <v>0</v>
      </c>
      <c r="AJ1175">
        <v>0</v>
      </c>
      <c r="AK1175">
        <f>('Added Columns'!AK1175-'Added Columns'!AK$1)/'Added Columns'!AK$3</f>
        <v>0.23333333333333334</v>
      </c>
      <c r="AL1175">
        <f>('Added Columns'!AL1175-'Added Columns'!AL$1)/'Added Columns'!AL$3</f>
        <v>0.80321220638426016</v>
      </c>
      <c r="AM1175">
        <f>('Added Columns'!AM1175-'Added Columns'!AM$1)/'Added Columns'!AM$3</f>
        <v>0.66666666666666663</v>
      </c>
      <c r="AN1175">
        <v>1</v>
      </c>
      <c r="AO1175">
        <f>('Added Columns'!AO1175-'Added Columns'!AO$1)/'Added Columns'!AO$3</f>
        <v>0.21428571428571427</v>
      </c>
      <c r="AP1175">
        <f>('Added Columns'!AP1175-'Added Columns'!AP$1)/'Added Columns'!AP$3</f>
        <v>0</v>
      </c>
      <c r="AQ1175">
        <f>('Added Columns'!AQ1175-'Added Columns'!AQ$1)/'Added Columns'!AQ$3</f>
        <v>1</v>
      </c>
      <c r="AR1175">
        <f>('Added Columns'!AR1175-'Added Columns'!AR$1)/'Added Columns'!AR$3</f>
        <v>0.66666666666666663</v>
      </c>
      <c r="AS1175">
        <f>('Added Columns'!AS1175-'Added Columns'!AS$1)/'Added Columns'!AS$3</f>
        <v>0.17499999999999999</v>
      </c>
      <c r="AT1175">
        <f>('Added Columns'!AT1175-'Added Columns'!AT$1)/'Added Columns'!AT$3</f>
        <v>0.33333333333333331</v>
      </c>
      <c r="AU1175">
        <f>('Added Columns'!AU1175-'Added Columns'!AU$1)/'Added Columns'!AU$3</f>
        <v>0.33333333333333331</v>
      </c>
      <c r="AV1175">
        <f>('Added Columns'!AV1175-'Added Columns'!AV$1)/'Added Columns'!AV$3</f>
        <v>0.05</v>
      </c>
      <c r="AW1175">
        <f>('Added Columns'!AW1175-'Added Columns'!AW$1)/'Added Columns'!AW$3</f>
        <v>0.1111111111111111</v>
      </c>
      <c r="AX1175">
        <f>('Added Columns'!AX1175-'Added Columns'!AX$1)/'Added Columns'!AX$3</f>
        <v>0.13333333333333333</v>
      </c>
      <c r="AY1175">
        <f>('Added Columns'!AY1175-'Added Columns'!AY$1)/'Added Columns'!AY$3</f>
        <v>0.11764705882352941</v>
      </c>
      <c r="AZ1175">
        <v>1</v>
      </c>
      <c r="BA1175">
        <v>1</v>
      </c>
    </row>
    <row r="1176" spans="1:53" x14ac:dyDescent="0.25">
      <c r="A1176">
        <v>1169</v>
      </c>
      <c r="B1176">
        <v>0</v>
      </c>
      <c r="C1176">
        <v>1</v>
      </c>
      <c r="D1176">
        <f>('Added Columns'!D1176-'Added Columns'!D$1)/'Added Columns'!D$3</f>
        <v>0.14285714285714285</v>
      </c>
      <c r="E1176">
        <v>0</v>
      </c>
      <c r="F1176">
        <v>1</v>
      </c>
      <c r="G1176">
        <v>0</v>
      </c>
      <c r="H1176">
        <f>('Added Columns'!H1176-'Added Columns'!H$1)/'Added Columns'!H$3</f>
        <v>0.33285612025769507</v>
      </c>
      <c r="I1176">
        <v>0</v>
      </c>
      <c r="J1176">
        <v>1</v>
      </c>
      <c r="K1176">
        <v>0</v>
      </c>
      <c r="L1176">
        <f>('Added Columns'!L1176-'Added Columns'!L$1)/'Added Columns'!L$3</f>
        <v>3.5714285714285712E-2</v>
      </c>
      <c r="M1176">
        <f>('Added Columns'!M1176-'Added Columns'!M$1)/'Added Columns'!M$3</f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f>('Added Columns'!T1176-'Added Columns'!T$1)/'Added Columns'!T$3</f>
        <v>0</v>
      </c>
      <c r="U1176">
        <f>('Added Columns'!U1176-'Added Columns'!U$1)/'Added Columns'!U$3</f>
        <v>2.8571428571428571E-2</v>
      </c>
      <c r="V1176">
        <f>('Added Columns'!V1176-'Added Columns'!V$1)/'Added Columns'!V$3</f>
        <v>0.66666666666666663</v>
      </c>
      <c r="W1176">
        <f>('Added Columns'!W1176-'Added Columns'!W$1)/'Added Columns'!W$3</f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f>('Added Columns'!AG1176-'Added Columns'!AG$1)/'Added Columns'!AG$3</f>
        <v>1</v>
      </c>
      <c r="AH1176">
        <v>0</v>
      </c>
      <c r="AI1176">
        <v>0</v>
      </c>
      <c r="AJ1176">
        <v>1</v>
      </c>
      <c r="AK1176">
        <f>('Added Columns'!AK1176-'Added Columns'!AK$1)/'Added Columns'!AK$3</f>
        <v>0.14486571879936808</v>
      </c>
      <c r="AL1176">
        <f>('Added Columns'!AL1176-'Added Columns'!AL$1)/'Added Columns'!AL$3</f>
        <v>0.60726761694438869</v>
      </c>
      <c r="AM1176">
        <f>('Added Columns'!AM1176-'Added Columns'!AM$1)/'Added Columns'!AM$3</f>
        <v>0.1111111111111111</v>
      </c>
      <c r="AN1176">
        <v>1</v>
      </c>
      <c r="AO1176">
        <f>('Added Columns'!AO1176-'Added Columns'!AO$1)/'Added Columns'!AO$3</f>
        <v>0.14285714285714285</v>
      </c>
      <c r="AP1176">
        <f>('Added Columns'!AP1176-'Added Columns'!AP$1)/'Added Columns'!AP$3</f>
        <v>0</v>
      </c>
      <c r="AQ1176">
        <f>('Added Columns'!AQ1176-'Added Columns'!AQ$1)/'Added Columns'!AQ$3</f>
        <v>0.66666666666666663</v>
      </c>
      <c r="AR1176">
        <f>('Added Columns'!AR1176-'Added Columns'!AR$1)/'Added Columns'!AR$3</f>
        <v>0</v>
      </c>
      <c r="AS1176">
        <f>('Added Columns'!AS1176-'Added Columns'!AS$1)/'Added Columns'!AS$3</f>
        <v>0.15</v>
      </c>
      <c r="AT1176">
        <f>('Added Columns'!AT1176-'Added Columns'!AT$1)/'Added Columns'!AT$3</f>
        <v>0.33333333333333331</v>
      </c>
      <c r="AU1176">
        <f>('Added Columns'!AU1176-'Added Columns'!AU$1)/'Added Columns'!AU$3</f>
        <v>0.66666666666666663</v>
      </c>
      <c r="AV1176">
        <f>('Added Columns'!AV1176-'Added Columns'!AV$1)/'Added Columns'!AV$3</f>
        <v>0.15</v>
      </c>
      <c r="AW1176">
        <f>('Added Columns'!AW1176-'Added Columns'!AW$1)/'Added Columns'!AW$3</f>
        <v>0.16666666666666666</v>
      </c>
      <c r="AX1176">
        <f>('Added Columns'!AX1176-'Added Columns'!AX$1)/'Added Columns'!AX$3</f>
        <v>6.6666666666666666E-2</v>
      </c>
      <c r="AY1176">
        <f>('Added Columns'!AY1176-'Added Columns'!AY$1)/'Added Columns'!AY$3</f>
        <v>0.17647058823529413</v>
      </c>
      <c r="AZ1176">
        <v>1</v>
      </c>
      <c r="BA1176">
        <v>0</v>
      </c>
    </row>
    <row r="1177" spans="1:53" x14ac:dyDescent="0.25">
      <c r="A1177">
        <v>1170</v>
      </c>
      <c r="B1177">
        <v>0</v>
      </c>
      <c r="C1177">
        <v>1</v>
      </c>
      <c r="D1177">
        <f>('Added Columns'!D1177-'Added Columns'!D$1)/'Added Columns'!D$3</f>
        <v>0.21428571428571427</v>
      </c>
      <c r="E1177">
        <v>1</v>
      </c>
      <c r="F1177">
        <v>0</v>
      </c>
      <c r="G1177">
        <v>0</v>
      </c>
      <c r="H1177">
        <f>('Added Columns'!H1177-'Added Columns'!H$1)/'Added Columns'!H$3</f>
        <v>0.27487473156764497</v>
      </c>
      <c r="I1177">
        <v>0</v>
      </c>
      <c r="J1177">
        <v>1</v>
      </c>
      <c r="K1177">
        <v>0</v>
      </c>
      <c r="L1177">
        <f>('Added Columns'!L1177-'Added Columns'!L$1)/'Added Columns'!L$3</f>
        <v>0.25</v>
      </c>
      <c r="M1177">
        <f>('Added Columns'!M1177-'Added Columns'!M$1)/'Added Columns'!M$3</f>
        <v>0.5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f>('Added Columns'!T1177-'Added Columns'!T$1)/'Added Columns'!T$3</f>
        <v>0.33333333333333331</v>
      </c>
      <c r="U1177">
        <f>('Added Columns'!U1177-'Added Columns'!U$1)/'Added Columns'!U$3</f>
        <v>0.8</v>
      </c>
      <c r="V1177">
        <f>('Added Columns'!V1177-'Added Columns'!V$1)/'Added Columns'!V$3</f>
        <v>1</v>
      </c>
      <c r="W1177">
        <f>('Added Columns'!W1177-'Added Columns'!W$1)/'Added Columns'!W$3</f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f>('Added Columns'!AG1177-'Added Columns'!AG$1)/'Added Columns'!AG$3</f>
        <v>0.66666666666666663</v>
      </c>
      <c r="AH1177">
        <v>0</v>
      </c>
      <c r="AI1177">
        <v>1</v>
      </c>
      <c r="AJ1177">
        <v>0</v>
      </c>
      <c r="AK1177">
        <f>('Added Columns'!AK1177-'Added Columns'!AK$1)/'Added Columns'!AK$3</f>
        <v>0.1320695102685624</v>
      </c>
      <c r="AL1177">
        <f>('Added Columns'!AL1177-'Added Columns'!AL$1)/'Added Columns'!AL$3</f>
        <v>0.8189520176671351</v>
      </c>
      <c r="AM1177">
        <f>('Added Columns'!AM1177-'Added Columns'!AM$1)/'Added Columns'!AM$3</f>
        <v>0.77777777777777779</v>
      </c>
      <c r="AN1177">
        <v>0</v>
      </c>
      <c r="AO1177">
        <f>('Added Columns'!AO1177-'Added Columns'!AO$1)/'Added Columns'!AO$3</f>
        <v>0.42857142857142855</v>
      </c>
      <c r="AP1177">
        <f>('Added Columns'!AP1177-'Added Columns'!AP$1)/'Added Columns'!AP$3</f>
        <v>0</v>
      </c>
      <c r="AQ1177">
        <f>('Added Columns'!AQ1177-'Added Columns'!AQ$1)/'Added Columns'!AQ$3</f>
        <v>0</v>
      </c>
      <c r="AR1177">
        <f>('Added Columns'!AR1177-'Added Columns'!AR$1)/'Added Columns'!AR$3</f>
        <v>0</v>
      </c>
      <c r="AS1177">
        <f>('Added Columns'!AS1177-'Added Columns'!AS$1)/'Added Columns'!AS$3</f>
        <v>0.125</v>
      </c>
      <c r="AT1177">
        <f>('Added Columns'!AT1177-'Added Columns'!AT$1)/'Added Columns'!AT$3</f>
        <v>0</v>
      </c>
      <c r="AU1177">
        <f>('Added Columns'!AU1177-'Added Columns'!AU$1)/'Added Columns'!AU$3</f>
        <v>0.66666666666666663</v>
      </c>
      <c r="AV1177">
        <f>('Added Columns'!AV1177-'Added Columns'!AV$1)/'Added Columns'!AV$3</f>
        <v>7.4999999999999997E-2</v>
      </c>
      <c r="AW1177">
        <f>('Added Columns'!AW1177-'Added Columns'!AW$1)/'Added Columns'!AW$3</f>
        <v>0.1111111111111111</v>
      </c>
      <c r="AX1177">
        <f>('Added Columns'!AX1177-'Added Columns'!AX$1)/'Added Columns'!AX$3</f>
        <v>0</v>
      </c>
      <c r="AY1177">
        <f>('Added Columns'!AY1177-'Added Columns'!AY$1)/'Added Columns'!AY$3</f>
        <v>0.11764705882352941</v>
      </c>
      <c r="AZ1177">
        <v>1</v>
      </c>
      <c r="BA1177">
        <v>0</v>
      </c>
    </row>
    <row r="1178" spans="1:53" x14ac:dyDescent="0.25">
      <c r="A1178">
        <v>1171</v>
      </c>
      <c r="B1178">
        <v>1</v>
      </c>
      <c r="C1178">
        <v>0</v>
      </c>
      <c r="D1178">
        <f>('Added Columns'!D1178-'Added Columns'!D$1)/'Added Columns'!D$3</f>
        <v>0.21428571428571427</v>
      </c>
      <c r="E1178">
        <v>0</v>
      </c>
      <c r="F1178">
        <v>1</v>
      </c>
      <c r="G1178">
        <v>0</v>
      </c>
      <c r="H1178">
        <f>('Added Columns'!H1178-'Added Columns'!H$1)/'Added Columns'!H$3</f>
        <v>0.35003579098067289</v>
      </c>
      <c r="I1178">
        <v>0</v>
      </c>
      <c r="J1178">
        <v>1</v>
      </c>
      <c r="K1178">
        <v>0</v>
      </c>
      <c r="L1178">
        <f>('Added Columns'!L1178-'Added Columns'!L$1)/'Added Columns'!L$3</f>
        <v>3.5714285714285712E-2</v>
      </c>
      <c r="M1178">
        <f>('Added Columns'!M1178-'Added Columns'!M$1)/'Added Columns'!M$3</f>
        <v>0.5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f>('Added Columns'!T1178-'Added Columns'!T$1)/'Added Columns'!T$3</f>
        <v>1</v>
      </c>
      <c r="U1178">
        <f>('Added Columns'!U1178-'Added Columns'!U$1)/'Added Columns'!U$3</f>
        <v>0.81428571428571428</v>
      </c>
      <c r="V1178">
        <f>('Added Columns'!V1178-'Added Columns'!V$1)/'Added Columns'!V$3</f>
        <v>0.66666666666666663</v>
      </c>
      <c r="W1178">
        <f>('Added Columns'!W1178-'Added Columns'!W$1)/'Added Columns'!W$3</f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f>('Added Columns'!AG1178-'Added Columns'!AG$1)/'Added Columns'!AG$3</f>
        <v>1</v>
      </c>
      <c r="AH1178">
        <v>0</v>
      </c>
      <c r="AI1178">
        <v>0</v>
      </c>
      <c r="AJ1178">
        <v>1</v>
      </c>
      <c r="AK1178">
        <f>('Added Columns'!AK1178-'Added Columns'!AK$1)/'Added Columns'!AK$3</f>
        <v>8.272775144813059E-2</v>
      </c>
      <c r="AL1178">
        <f>('Added Columns'!AL1178-'Added Columns'!AL$1)/'Added Columns'!AL$3</f>
        <v>0.16876129291306965</v>
      </c>
      <c r="AM1178">
        <f>('Added Columns'!AM1178-'Added Columns'!AM$1)/'Added Columns'!AM$3</f>
        <v>0.22222222222222221</v>
      </c>
      <c r="AN1178">
        <v>0</v>
      </c>
      <c r="AO1178">
        <f>('Added Columns'!AO1178-'Added Columns'!AO$1)/'Added Columns'!AO$3</f>
        <v>0.14285714285714285</v>
      </c>
      <c r="AP1178">
        <f>('Added Columns'!AP1178-'Added Columns'!AP$1)/'Added Columns'!AP$3</f>
        <v>0</v>
      </c>
      <c r="AQ1178">
        <f>('Added Columns'!AQ1178-'Added Columns'!AQ$1)/'Added Columns'!AQ$3</f>
        <v>0.66666666666666663</v>
      </c>
      <c r="AR1178">
        <f>('Added Columns'!AR1178-'Added Columns'!AR$1)/'Added Columns'!AR$3</f>
        <v>0</v>
      </c>
      <c r="AS1178">
        <f>('Added Columns'!AS1178-'Added Columns'!AS$1)/'Added Columns'!AS$3</f>
        <v>0.15</v>
      </c>
      <c r="AT1178">
        <f>('Added Columns'!AT1178-'Added Columns'!AT$1)/'Added Columns'!AT$3</f>
        <v>0</v>
      </c>
      <c r="AU1178">
        <f>('Added Columns'!AU1178-'Added Columns'!AU$1)/'Added Columns'!AU$3</f>
        <v>0.33333333333333331</v>
      </c>
      <c r="AV1178">
        <f>('Added Columns'!AV1178-'Added Columns'!AV$1)/'Added Columns'!AV$3</f>
        <v>0.1</v>
      </c>
      <c r="AW1178">
        <f>('Added Columns'!AW1178-'Added Columns'!AW$1)/'Added Columns'!AW$3</f>
        <v>0.1111111111111111</v>
      </c>
      <c r="AX1178">
        <f>('Added Columns'!AX1178-'Added Columns'!AX$1)/'Added Columns'!AX$3</f>
        <v>6.6666666666666666E-2</v>
      </c>
      <c r="AY1178">
        <f>('Added Columns'!AY1178-'Added Columns'!AY$1)/'Added Columns'!AY$3</f>
        <v>0.11764705882352941</v>
      </c>
      <c r="AZ1178">
        <v>1</v>
      </c>
      <c r="BA1178">
        <v>0</v>
      </c>
    </row>
    <row r="1179" spans="1:53" x14ac:dyDescent="0.25">
      <c r="A1179">
        <v>1172</v>
      </c>
      <c r="B1179">
        <v>1</v>
      </c>
      <c r="C1179">
        <v>0</v>
      </c>
      <c r="D1179">
        <f>('Added Columns'!D1179-'Added Columns'!D$1)/'Added Columns'!D$3</f>
        <v>0.52380952380952384</v>
      </c>
      <c r="E1179">
        <v>1</v>
      </c>
      <c r="F1179">
        <v>0</v>
      </c>
      <c r="G1179">
        <v>0</v>
      </c>
      <c r="H1179">
        <f>('Added Columns'!H1179-'Added Columns'!H$1)/'Added Columns'!H$3</f>
        <v>0.87831066571224048</v>
      </c>
      <c r="I1179">
        <v>0</v>
      </c>
      <c r="J1179">
        <v>1</v>
      </c>
      <c r="K1179">
        <v>0</v>
      </c>
      <c r="L1179">
        <f>('Added Columns'!L1179-'Added Columns'!L$1)/'Added Columns'!L$3</f>
        <v>0.21428571428571427</v>
      </c>
      <c r="M1179">
        <f>('Added Columns'!M1179-'Added Columns'!M$1)/'Added Columns'!M$3</f>
        <v>0.5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f>('Added Columns'!T1179-'Added Columns'!T$1)/'Added Columns'!T$3</f>
        <v>0</v>
      </c>
      <c r="U1179">
        <f>('Added Columns'!U1179-'Added Columns'!U$1)/'Added Columns'!U$3</f>
        <v>0.61428571428571432</v>
      </c>
      <c r="V1179">
        <f>('Added Columns'!V1179-'Added Columns'!V$1)/'Added Columns'!V$3</f>
        <v>0.66666666666666663</v>
      </c>
      <c r="W1179">
        <f>('Added Columns'!W1179-'Added Columns'!W$1)/'Added Columns'!W$3</f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f>('Added Columns'!AG1179-'Added Columns'!AG$1)/'Added Columns'!AG$3</f>
        <v>0</v>
      </c>
      <c r="AH1179">
        <v>0</v>
      </c>
      <c r="AI1179">
        <v>0</v>
      </c>
      <c r="AJ1179">
        <v>1</v>
      </c>
      <c r="AK1179">
        <f>('Added Columns'!AK1179-'Added Columns'!AK$1)/'Added Columns'!AK$3</f>
        <v>6.0926803580832016E-2</v>
      </c>
      <c r="AL1179">
        <f>('Added Columns'!AL1179-'Added Columns'!AL$1)/'Added Columns'!AL$3</f>
        <v>4.9989961855049184E-2</v>
      </c>
      <c r="AM1179">
        <f>('Added Columns'!AM1179-'Added Columns'!AM$1)/'Added Columns'!AM$3</f>
        <v>0.33333333333333331</v>
      </c>
      <c r="AN1179">
        <v>1</v>
      </c>
      <c r="AO1179">
        <f>('Added Columns'!AO1179-'Added Columns'!AO$1)/'Added Columns'!AO$3</f>
        <v>0.21428571428571427</v>
      </c>
      <c r="AP1179">
        <f>('Added Columns'!AP1179-'Added Columns'!AP$1)/'Added Columns'!AP$3</f>
        <v>0</v>
      </c>
      <c r="AQ1179">
        <f>('Added Columns'!AQ1179-'Added Columns'!AQ$1)/'Added Columns'!AQ$3</f>
        <v>0.33333333333333331</v>
      </c>
      <c r="AR1179">
        <f>('Added Columns'!AR1179-'Added Columns'!AR$1)/'Added Columns'!AR$3</f>
        <v>0</v>
      </c>
      <c r="AS1179">
        <f>('Added Columns'!AS1179-'Added Columns'!AS$1)/'Added Columns'!AS$3</f>
        <v>0.25</v>
      </c>
      <c r="AT1179">
        <f>('Added Columns'!AT1179-'Added Columns'!AT$1)/'Added Columns'!AT$3</f>
        <v>0.5</v>
      </c>
      <c r="AU1179">
        <f>('Added Columns'!AU1179-'Added Columns'!AU$1)/'Added Columns'!AU$3</f>
        <v>0</v>
      </c>
      <c r="AV1179">
        <f>('Added Columns'!AV1179-'Added Columns'!AV$1)/'Added Columns'!AV$3</f>
        <v>0.1</v>
      </c>
      <c r="AW1179">
        <f>('Added Columns'!AW1179-'Added Columns'!AW$1)/'Added Columns'!AW$3</f>
        <v>0.1111111111111111</v>
      </c>
      <c r="AX1179">
        <f>('Added Columns'!AX1179-'Added Columns'!AX$1)/'Added Columns'!AX$3</f>
        <v>0</v>
      </c>
      <c r="AY1179">
        <f>('Added Columns'!AY1179-'Added Columns'!AY$1)/'Added Columns'!AY$3</f>
        <v>0.17647058823529413</v>
      </c>
      <c r="AZ1179">
        <v>1</v>
      </c>
      <c r="BA1179">
        <v>1</v>
      </c>
    </row>
    <row r="1180" spans="1:53" x14ac:dyDescent="0.25">
      <c r="A1180">
        <v>1173</v>
      </c>
      <c r="B1180">
        <v>1</v>
      </c>
      <c r="C1180">
        <v>0</v>
      </c>
      <c r="D1180">
        <f>('Added Columns'!D1180-'Added Columns'!D$1)/'Added Columns'!D$3</f>
        <v>0.26190476190476192</v>
      </c>
      <c r="E1180">
        <v>1</v>
      </c>
      <c r="F1180">
        <v>0</v>
      </c>
      <c r="G1180">
        <v>0</v>
      </c>
      <c r="H1180">
        <f>('Added Columns'!H1180-'Added Columns'!H$1)/'Added Columns'!H$3</f>
        <v>0.26270579813886902</v>
      </c>
      <c r="I1180">
        <v>1</v>
      </c>
      <c r="J1180">
        <v>0</v>
      </c>
      <c r="K1180">
        <v>0</v>
      </c>
      <c r="L1180">
        <f>('Added Columns'!L1180-'Added Columns'!L$1)/'Added Columns'!L$3</f>
        <v>0.32142857142857145</v>
      </c>
      <c r="M1180">
        <f>('Added Columns'!M1180-'Added Columns'!M$1)/'Added Columns'!M$3</f>
        <v>0.5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f>('Added Columns'!T1180-'Added Columns'!T$1)/'Added Columns'!T$3</f>
        <v>0.66666666666666663</v>
      </c>
      <c r="U1180">
        <f>('Added Columns'!U1180-'Added Columns'!U$1)/'Added Columns'!U$3</f>
        <v>0.17142857142857143</v>
      </c>
      <c r="V1180">
        <f>('Added Columns'!V1180-'Added Columns'!V$1)/'Added Columns'!V$3</f>
        <v>0.33333333333333331</v>
      </c>
      <c r="W1180">
        <f>('Added Columns'!W1180-'Added Columns'!W$1)/'Added Columns'!W$3</f>
        <v>0.25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f>('Added Columns'!AG1180-'Added Columns'!AG$1)/'Added Columns'!AG$3</f>
        <v>0.66666666666666663</v>
      </c>
      <c r="AH1180">
        <v>0</v>
      </c>
      <c r="AI1180">
        <v>0</v>
      </c>
      <c r="AJ1180">
        <v>1</v>
      </c>
      <c r="AK1180">
        <f>('Added Columns'!AK1180-'Added Columns'!AK$1)/'Added Columns'!AK$3</f>
        <v>0.25592417061611372</v>
      </c>
      <c r="AL1180">
        <f>('Added Columns'!AL1180-'Added Columns'!AL$1)/'Added Columns'!AL$3</f>
        <v>0.85601284882553708</v>
      </c>
      <c r="AM1180">
        <f>('Added Columns'!AM1180-'Added Columns'!AM$1)/'Added Columns'!AM$3</f>
        <v>1</v>
      </c>
      <c r="AN1180">
        <v>0</v>
      </c>
      <c r="AO1180">
        <f>('Added Columns'!AO1180-'Added Columns'!AO$1)/'Added Columns'!AO$3</f>
        <v>0</v>
      </c>
      <c r="AP1180">
        <f>('Added Columns'!AP1180-'Added Columns'!AP$1)/'Added Columns'!AP$3</f>
        <v>0</v>
      </c>
      <c r="AQ1180">
        <f>('Added Columns'!AQ1180-'Added Columns'!AQ$1)/'Added Columns'!AQ$3</f>
        <v>0.66666666666666663</v>
      </c>
      <c r="AR1180">
        <f>('Added Columns'!AR1180-'Added Columns'!AR$1)/'Added Columns'!AR$3</f>
        <v>0</v>
      </c>
      <c r="AS1180">
        <f>('Added Columns'!AS1180-'Added Columns'!AS$1)/'Added Columns'!AS$3</f>
        <v>0.2</v>
      </c>
      <c r="AT1180">
        <f>('Added Columns'!AT1180-'Added Columns'!AT$1)/'Added Columns'!AT$3</f>
        <v>0.33333333333333331</v>
      </c>
      <c r="AU1180">
        <f>('Added Columns'!AU1180-'Added Columns'!AU$1)/'Added Columns'!AU$3</f>
        <v>0.66666666666666663</v>
      </c>
      <c r="AV1180">
        <f>('Added Columns'!AV1180-'Added Columns'!AV$1)/'Added Columns'!AV$3</f>
        <v>0.125</v>
      </c>
      <c r="AW1180">
        <f>('Added Columns'!AW1180-'Added Columns'!AW$1)/'Added Columns'!AW$3</f>
        <v>0.1111111111111111</v>
      </c>
      <c r="AX1180">
        <f>('Added Columns'!AX1180-'Added Columns'!AX$1)/'Added Columns'!AX$3</f>
        <v>6.6666666666666666E-2</v>
      </c>
      <c r="AY1180">
        <f>('Added Columns'!AY1180-'Added Columns'!AY$1)/'Added Columns'!AY$3</f>
        <v>0.23529411764705882</v>
      </c>
      <c r="AZ1180">
        <v>1</v>
      </c>
      <c r="BA1180">
        <v>0</v>
      </c>
    </row>
    <row r="1181" spans="1:53" x14ac:dyDescent="0.25">
      <c r="A1181">
        <v>1174</v>
      </c>
      <c r="B1181">
        <v>0</v>
      </c>
      <c r="C1181">
        <v>1</v>
      </c>
      <c r="D1181">
        <f>('Added Columns'!D1181-'Added Columns'!D$1)/'Added Columns'!D$3</f>
        <v>0.42857142857142855</v>
      </c>
      <c r="E1181">
        <v>1</v>
      </c>
      <c r="F1181">
        <v>0</v>
      </c>
      <c r="G1181">
        <v>0</v>
      </c>
      <c r="H1181">
        <f>('Added Columns'!H1181-'Added Columns'!H$1)/'Added Columns'!H$3</f>
        <v>0.4359341445955619</v>
      </c>
      <c r="I1181">
        <v>0</v>
      </c>
      <c r="J1181">
        <v>1</v>
      </c>
      <c r="K1181">
        <v>0</v>
      </c>
      <c r="L1181">
        <f>('Added Columns'!L1181-'Added Columns'!L$1)/'Added Columns'!L$3</f>
        <v>0.14285714285714285</v>
      </c>
      <c r="M1181">
        <f>('Added Columns'!M1181-'Added Columns'!M$1)/'Added Columns'!M$3</f>
        <v>0.75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f>('Added Columns'!T1181-'Added Columns'!T$1)/'Added Columns'!T$3</f>
        <v>0.33333333333333331</v>
      </c>
      <c r="U1181">
        <f>('Added Columns'!U1181-'Added Columns'!U$1)/'Added Columns'!U$3</f>
        <v>0.17142857142857143</v>
      </c>
      <c r="V1181">
        <f>('Added Columns'!V1181-'Added Columns'!V$1)/'Added Columns'!V$3</f>
        <v>0.66666666666666663</v>
      </c>
      <c r="W1181">
        <f>('Added Columns'!W1181-'Added Columns'!W$1)/'Added Columns'!W$3</f>
        <v>0.5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f>('Added Columns'!AG1181-'Added Columns'!AG$1)/'Added Columns'!AG$3</f>
        <v>0</v>
      </c>
      <c r="AH1181">
        <v>0</v>
      </c>
      <c r="AI1181">
        <v>1</v>
      </c>
      <c r="AJ1181">
        <v>0</v>
      </c>
      <c r="AK1181">
        <f>('Added Columns'!AK1181-'Added Columns'!AK$1)/'Added Columns'!AK$3</f>
        <v>0.36856240126382306</v>
      </c>
      <c r="AL1181">
        <f>('Added Columns'!AL1181-'Added Columns'!AL$1)/'Added Columns'!AL$3</f>
        <v>0.83107809676771738</v>
      </c>
      <c r="AM1181">
        <f>('Added Columns'!AM1181-'Added Columns'!AM$1)/'Added Columns'!AM$3</f>
        <v>0.44444444444444442</v>
      </c>
      <c r="AN1181">
        <v>0</v>
      </c>
      <c r="AO1181">
        <f>('Added Columns'!AO1181-'Added Columns'!AO$1)/'Added Columns'!AO$3</f>
        <v>7.1428571428571425E-2</v>
      </c>
      <c r="AP1181">
        <f>('Added Columns'!AP1181-'Added Columns'!AP$1)/'Added Columns'!AP$3</f>
        <v>0</v>
      </c>
      <c r="AQ1181">
        <f>('Added Columns'!AQ1181-'Added Columns'!AQ$1)/'Added Columns'!AQ$3</f>
        <v>0.66666666666666663</v>
      </c>
      <c r="AR1181">
        <f>('Added Columns'!AR1181-'Added Columns'!AR$1)/'Added Columns'!AR$3</f>
        <v>0.66666666666666663</v>
      </c>
      <c r="AS1181">
        <f>('Added Columns'!AS1181-'Added Columns'!AS$1)/'Added Columns'!AS$3</f>
        <v>0.22500000000000001</v>
      </c>
      <c r="AT1181">
        <f>('Added Columns'!AT1181-'Added Columns'!AT$1)/'Added Columns'!AT$3</f>
        <v>1</v>
      </c>
      <c r="AU1181">
        <f>('Added Columns'!AU1181-'Added Columns'!AU$1)/'Added Columns'!AU$3</f>
        <v>0.66666666666666663</v>
      </c>
      <c r="AV1181">
        <f>('Added Columns'!AV1181-'Added Columns'!AV$1)/'Added Columns'!AV$3</f>
        <v>7.4999999999999997E-2</v>
      </c>
      <c r="AW1181">
        <f>('Added Columns'!AW1181-'Added Columns'!AW$1)/'Added Columns'!AW$3</f>
        <v>0.1111111111111111</v>
      </c>
      <c r="AX1181">
        <f>('Added Columns'!AX1181-'Added Columns'!AX$1)/'Added Columns'!AX$3</f>
        <v>0</v>
      </c>
      <c r="AY1181">
        <f>('Added Columns'!AY1181-'Added Columns'!AY$1)/'Added Columns'!AY$3</f>
        <v>0.11764705882352941</v>
      </c>
      <c r="AZ1181">
        <v>1</v>
      </c>
      <c r="BA1181">
        <v>0</v>
      </c>
    </row>
    <row r="1182" spans="1:53" x14ac:dyDescent="0.25">
      <c r="A1182">
        <v>1175</v>
      </c>
      <c r="B1182">
        <v>1</v>
      </c>
      <c r="C1182">
        <v>0</v>
      </c>
      <c r="D1182">
        <f>('Added Columns'!D1182-'Added Columns'!D$1)/'Added Columns'!D$3</f>
        <v>0.16666666666666666</v>
      </c>
      <c r="E1182">
        <v>0</v>
      </c>
      <c r="F1182">
        <v>1</v>
      </c>
      <c r="G1182">
        <v>0</v>
      </c>
      <c r="H1182">
        <f>('Added Columns'!H1182-'Added Columns'!H$1)/'Added Columns'!H$3</f>
        <v>0.47959914101646384</v>
      </c>
      <c r="I1182">
        <v>0</v>
      </c>
      <c r="J1182">
        <v>1</v>
      </c>
      <c r="K1182">
        <v>0</v>
      </c>
      <c r="L1182">
        <f>('Added Columns'!L1182-'Added Columns'!L$1)/'Added Columns'!L$3</f>
        <v>3.5714285714285712E-2</v>
      </c>
      <c r="M1182">
        <f>('Added Columns'!M1182-'Added Columns'!M$1)/'Added Columns'!M$3</f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f>('Added Columns'!T1182-'Added Columns'!T$1)/'Added Columns'!T$3</f>
        <v>1</v>
      </c>
      <c r="U1182">
        <f>('Added Columns'!U1182-'Added Columns'!U$1)/'Added Columns'!U$3</f>
        <v>0.67142857142857137</v>
      </c>
      <c r="V1182">
        <f>('Added Columns'!V1182-'Added Columns'!V$1)/'Added Columns'!V$3</f>
        <v>1</v>
      </c>
      <c r="W1182">
        <f>('Added Columns'!W1182-'Added Columns'!W$1)/'Added Columns'!W$3</f>
        <v>0.25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f>('Added Columns'!AG1182-'Added Columns'!AG$1)/'Added Columns'!AG$3</f>
        <v>0.66666666666666663</v>
      </c>
      <c r="AH1182">
        <v>1</v>
      </c>
      <c r="AI1182">
        <v>0</v>
      </c>
      <c r="AJ1182">
        <v>0</v>
      </c>
      <c r="AK1182">
        <f>('Added Columns'!AK1182-'Added Columns'!AK$1)/'Added Columns'!AK$3</f>
        <v>0.22101105845181673</v>
      </c>
      <c r="AL1182">
        <f>('Added Columns'!AL1182-'Added Columns'!AL$1)/'Added Columns'!AL$3</f>
        <v>0.11559927725356355</v>
      </c>
      <c r="AM1182">
        <f>('Added Columns'!AM1182-'Added Columns'!AM$1)/'Added Columns'!AM$3</f>
        <v>0.1111111111111111</v>
      </c>
      <c r="AN1182">
        <v>0</v>
      </c>
      <c r="AO1182">
        <f>('Added Columns'!AO1182-'Added Columns'!AO$1)/'Added Columns'!AO$3</f>
        <v>0.42857142857142855</v>
      </c>
      <c r="AP1182">
        <f>('Added Columns'!AP1182-'Added Columns'!AP$1)/'Added Columns'!AP$3</f>
        <v>0</v>
      </c>
      <c r="AQ1182">
        <f>('Added Columns'!AQ1182-'Added Columns'!AQ$1)/'Added Columns'!AQ$3</f>
        <v>0.66666666666666663</v>
      </c>
      <c r="AR1182">
        <f>('Added Columns'!AR1182-'Added Columns'!AR$1)/'Added Columns'!AR$3</f>
        <v>0.66666666666666663</v>
      </c>
      <c r="AS1182">
        <f>('Added Columns'!AS1182-'Added Columns'!AS$1)/'Added Columns'!AS$3</f>
        <v>0.17499999999999999</v>
      </c>
      <c r="AT1182">
        <f>('Added Columns'!AT1182-'Added Columns'!AT$1)/'Added Columns'!AT$3</f>
        <v>1</v>
      </c>
      <c r="AU1182">
        <f>('Added Columns'!AU1182-'Added Columns'!AU$1)/'Added Columns'!AU$3</f>
        <v>0.66666666666666663</v>
      </c>
      <c r="AV1182">
        <f>('Added Columns'!AV1182-'Added Columns'!AV$1)/'Added Columns'!AV$3</f>
        <v>0.17499999999999999</v>
      </c>
      <c r="AW1182">
        <f>('Added Columns'!AW1182-'Added Columns'!AW$1)/'Added Columns'!AW$3</f>
        <v>0.3888888888888889</v>
      </c>
      <c r="AX1182">
        <f>('Added Columns'!AX1182-'Added Columns'!AX$1)/'Added Columns'!AX$3</f>
        <v>0</v>
      </c>
      <c r="AY1182">
        <f>('Added Columns'!AY1182-'Added Columns'!AY$1)/'Added Columns'!AY$3</f>
        <v>0.41176470588235292</v>
      </c>
      <c r="AZ1182">
        <v>1</v>
      </c>
      <c r="BA1182">
        <v>0</v>
      </c>
    </row>
    <row r="1183" spans="1:53" x14ac:dyDescent="0.25">
      <c r="A1183">
        <v>1176</v>
      </c>
      <c r="B1183">
        <v>1</v>
      </c>
      <c r="C1183">
        <v>0</v>
      </c>
      <c r="D1183">
        <f>('Added Columns'!D1183-'Added Columns'!D$1)/'Added Columns'!D$3</f>
        <v>0.5</v>
      </c>
      <c r="E1183">
        <v>1</v>
      </c>
      <c r="F1183">
        <v>0</v>
      </c>
      <c r="G1183">
        <v>0</v>
      </c>
      <c r="H1183">
        <f>('Added Columns'!H1183-'Added Columns'!H$1)/'Added Columns'!H$3</f>
        <v>0.27916964924838938</v>
      </c>
      <c r="I1183">
        <v>0</v>
      </c>
      <c r="J1183">
        <v>1</v>
      </c>
      <c r="K1183">
        <v>0</v>
      </c>
      <c r="L1183">
        <f>('Added Columns'!L1183-'Added Columns'!L$1)/'Added Columns'!L$3</f>
        <v>0.39285714285714285</v>
      </c>
      <c r="M1183">
        <f>('Added Columns'!M1183-'Added Columns'!M$1)/'Added Columns'!M$3</f>
        <v>0.5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f>('Added Columns'!T1183-'Added Columns'!T$1)/'Added Columns'!T$3</f>
        <v>1</v>
      </c>
      <c r="U1183">
        <f>('Added Columns'!U1183-'Added Columns'!U$1)/'Added Columns'!U$3</f>
        <v>0.51428571428571423</v>
      </c>
      <c r="V1183">
        <f>('Added Columns'!V1183-'Added Columns'!V$1)/'Added Columns'!V$3</f>
        <v>0.66666666666666663</v>
      </c>
      <c r="W1183">
        <f>('Added Columns'!W1183-'Added Columns'!W$1)/'Added Columns'!W$3</f>
        <v>0.25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f>('Added Columns'!AG1183-'Added Columns'!AG$1)/'Added Columns'!AG$3</f>
        <v>0.33333333333333331</v>
      </c>
      <c r="AH1183">
        <v>0</v>
      </c>
      <c r="AI1183">
        <v>1</v>
      </c>
      <c r="AJ1183">
        <v>0</v>
      </c>
      <c r="AK1183">
        <f>('Added Columns'!AK1183-'Added Columns'!AK$1)/'Added Columns'!AK$3</f>
        <v>0.22569773565034229</v>
      </c>
      <c r="AL1183">
        <f>('Added Columns'!AL1183-'Added Columns'!AL$1)/'Added Columns'!AL$3</f>
        <v>0.22481429431840996</v>
      </c>
      <c r="AM1183">
        <f>('Added Columns'!AM1183-'Added Columns'!AM$1)/'Added Columns'!AM$3</f>
        <v>0.44444444444444442</v>
      </c>
      <c r="AN1183">
        <v>0</v>
      </c>
      <c r="AO1183">
        <f>('Added Columns'!AO1183-'Added Columns'!AO$1)/'Added Columns'!AO$3</f>
        <v>0.7142857142857143</v>
      </c>
      <c r="AP1183">
        <f>('Added Columns'!AP1183-'Added Columns'!AP$1)/'Added Columns'!AP$3</f>
        <v>1</v>
      </c>
      <c r="AQ1183">
        <f>('Added Columns'!AQ1183-'Added Columns'!AQ$1)/'Added Columns'!AQ$3</f>
        <v>0.66666666666666663</v>
      </c>
      <c r="AR1183">
        <f>('Added Columns'!AR1183-'Added Columns'!AR$1)/'Added Columns'!AR$3</f>
        <v>0</v>
      </c>
      <c r="AS1183">
        <f>('Added Columns'!AS1183-'Added Columns'!AS$1)/'Added Columns'!AS$3</f>
        <v>0.17499999999999999</v>
      </c>
      <c r="AT1183">
        <f>('Added Columns'!AT1183-'Added Columns'!AT$1)/'Added Columns'!AT$3</f>
        <v>0.5</v>
      </c>
      <c r="AU1183">
        <f>('Added Columns'!AU1183-'Added Columns'!AU$1)/'Added Columns'!AU$3</f>
        <v>0.66666666666666663</v>
      </c>
      <c r="AV1183">
        <f>('Added Columns'!AV1183-'Added Columns'!AV$1)/'Added Columns'!AV$3</f>
        <v>0.125</v>
      </c>
      <c r="AW1183">
        <f>('Added Columns'!AW1183-'Added Columns'!AW$1)/'Added Columns'!AW$3</f>
        <v>0.22222222222222221</v>
      </c>
      <c r="AX1183">
        <f>('Added Columns'!AX1183-'Added Columns'!AX$1)/'Added Columns'!AX$3</f>
        <v>6.6666666666666666E-2</v>
      </c>
      <c r="AY1183">
        <f>('Added Columns'!AY1183-'Added Columns'!AY$1)/'Added Columns'!AY$3</f>
        <v>0</v>
      </c>
      <c r="AZ1183">
        <v>1</v>
      </c>
      <c r="BA1183">
        <v>0</v>
      </c>
    </row>
    <row r="1184" spans="1:53" x14ac:dyDescent="0.25">
      <c r="A1184">
        <v>1177</v>
      </c>
      <c r="B1184">
        <v>0</v>
      </c>
      <c r="C1184">
        <v>1</v>
      </c>
      <c r="D1184">
        <f>('Added Columns'!D1184-'Added Columns'!D$1)/'Added Columns'!D$3</f>
        <v>0.73809523809523814</v>
      </c>
      <c r="E1184">
        <v>1</v>
      </c>
      <c r="F1184">
        <v>0</v>
      </c>
      <c r="G1184">
        <v>0</v>
      </c>
      <c r="H1184">
        <f>('Added Columns'!H1184-'Added Columns'!H$1)/'Added Columns'!H$3</f>
        <v>0.14244810307802433</v>
      </c>
      <c r="I1184">
        <v>0</v>
      </c>
      <c r="J1184">
        <v>1</v>
      </c>
      <c r="K1184">
        <v>0</v>
      </c>
      <c r="L1184">
        <f>('Added Columns'!L1184-'Added Columns'!L$1)/'Added Columns'!L$3</f>
        <v>0.75</v>
      </c>
      <c r="M1184">
        <f>('Added Columns'!M1184-'Added Columns'!M$1)/'Added Columns'!M$3</f>
        <v>0.75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f>('Added Columns'!T1184-'Added Columns'!T$1)/'Added Columns'!T$3</f>
        <v>0</v>
      </c>
      <c r="U1184">
        <f>('Added Columns'!U1184-'Added Columns'!U$1)/'Added Columns'!U$3</f>
        <v>0.6</v>
      </c>
      <c r="V1184">
        <f>('Added Columns'!V1184-'Added Columns'!V$1)/'Added Columns'!V$3</f>
        <v>0.66666666666666663</v>
      </c>
      <c r="W1184">
        <f>('Added Columns'!W1184-'Added Columns'!W$1)/'Added Columns'!W$3</f>
        <v>0.75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f>('Added Columns'!AG1184-'Added Columns'!AG$1)/'Added Columns'!AG$3</f>
        <v>0.33333333333333331</v>
      </c>
      <c r="AH1184">
        <v>0</v>
      </c>
      <c r="AI1184">
        <v>1</v>
      </c>
      <c r="AJ1184">
        <v>0</v>
      </c>
      <c r="AK1184">
        <f>('Added Columns'!AK1184-'Added Columns'!AK$1)/'Added Columns'!AK$3</f>
        <v>0.8111637704054766</v>
      </c>
      <c r="AL1184">
        <f>('Added Columns'!AL1184-'Added Columns'!AL$1)/'Added Columns'!AL$3</f>
        <v>5.6374222043766312E-2</v>
      </c>
      <c r="AM1184">
        <f>('Added Columns'!AM1184-'Added Columns'!AM$1)/'Added Columns'!AM$3</f>
        <v>0.33333333333333331</v>
      </c>
      <c r="AN1184">
        <v>0</v>
      </c>
      <c r="AO1184">
        <f>('Added Columns'!AO1184-'Added Columns'!AO$1)/'Added Columns'!AO$3</f>
        <v>0.35714285714285715</v>
      </c>
      <c r="AP1184">
        <f>('Added Columns'!AP1184-'Added Columns'!AP$1)/'Added Columns'!AP$3</f>
        <v>0</v>
      </c>
      <c r="AQ1184">
        <f>('Added Columns'!AQ1184-'Added Columns'!AQ$1)/'Added Columns'!AQ$3</f>
        <v>0.33333333333333331</v>
      </c>
      <c r="AR1184">
        <f>('Added Columns'!AR1184-'Added Columns'!AR$1)/'Added Columns'!AR$3</f>
        <v>0.66666666666666663</v>
      </c>
      <c r="AS1184">
        <f>('Added Columns'!AS1184-'Added Columns'!AS$1)/'Added Columns'!AS$3</f>
        <v>0.67500000000000004</v>
      </c>
      <c r="AT1184">
        <f>('Added Columns'!AT1184-'Added Columns'!AT$1)/'Added Columns'!AT$3</f>
        <v>0.33333333333333331</v>
      </c>
      <c r="AU1184">
        <f>('Added Columns'!AU1184-'Added Columns'!AU$1)/'Added Columns'!AU$3</f>
        <v>0.66666666666666663</v>
      </c>
      <c r="AV1184">
        <f>('Added Columns'!AV1184-'Added Columns'!AV$1)/'Added Columns'!AV$3</f>
        <v>0.1</v>
      </c>
      <c r="AW1184">
        <f>('Added Columns'!AW1184-'Added Columns'!AW$1)/'Added Columns'!AW$3</f>
        <v>0.1111111111111111</v>
      </c>
      <c r="AX1184">
        <f>('Added Columns'!AX1184-'Added Columns'!AX$1)/'Added Columns'!AX$3</f>
        <v>6.6666666666666666E-2</v>
      </c>
      <c r="AY1184">
        <f>('Added Columns'!AY1184-'Added Columns'!AY$1)/'Added Columns'!AY$3</f>
        <v>0.11764705882352941</v>
      </c>
      <c r="AZ1184">
        <v>1</v>
      </c>
      <c r="BA1184">
        <v>0</v>
      </c>
    </row>
    <row r="1185" spans="1:53" x14ac:dyDescent="0.25">
      <c r="A1185">
        <v>1178</v>
      </c>
      <c r="B1185">
        <v>0</v>
      </c>
      <c r="C1185">
        <v>1</v>
      </c>
      <c r="D1185">
        <f>('Added Columns'!D1185-'Added Columns'!D$1)/'Added Columns'!D$3</f>
        <v>0.76190476190476186</v>
      </c>
      <c r="E1185">
        <v>1</v>
      </c>
      <c r="F1185">
        <v>0</v>
      </c>
      <c r="G1185">
        <v>0</v>
      </c>
      <c r="H1185">
        <f>('Added Columns'!H1185-'Added Columns'!H$1)/'Added Columns'!H$3</f>
        <v>0.50894774516821761</v>
      </c>
      <c r="I1185">
        <v>0</v>
      </c>
      <c r="J1185">
        <v>1</v>
      </c>
      <c r="K1185">
        <v>0</v>
      </c>
      <c r="L1185">
        <f>('Added Columns'!L1185-'Added Columns'!L$1)/'Added Columns'!L$3</f>
        <v>0.5714285714285714</v>
      </c>
      <c r="M1185">
        <f>('Added Columns'!M1185-'Added Columns'!M$1)/'Added Columns'!M$3</f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f>('Added Columns'!T1185-'Added Columns'!T$1)/'Added Columns'!T$3</f>
        <v>1</v>
      </c>
      <c r="U1185">
        <f>('Added Columns'!U1185-'Added Columns'!U$1)/'Added Columns'!U$3</f>
        <v>0.2857142857142857</v>
      </c>
      <c r="V1185">
        <f>('Added Columns'!V1185-'Added Columns'!V$1)/'Added Columns'!V$3</f>
        <v>0.33333333333333331</v>
      </c>
      <c r="W1185">
        <f>('Added Columns'!W1185-'Added Columns'!W$1)/'Added Columns'!W$3</f>
        <v>0.5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f>('Added Columns'!AG1185-'Added Columns'!AG$1)/'Added Columns'!AG$3</f>
        <v>0</v>
      </c>
      <c r="AH1185">
        <v>1</v>
      </c>
      <c r="AI1185">
        <v>0</v>
      </c>
      <c r="AJ1185">
        <v>0</v>
      </c>
      <c r="AK1185">
        <f>('Added Columns'!AK1185-'Added Columns'!AK$1)/'Added Columns'!AK$3</f>
        <v>0.64560294892048442</v>
      </c>
      <c r="AL1185">
        <f>('Added Columns'!AL1185-'Added Columns'!AL$1)/'Added Columns'!AL$3</f>
        <v>0.7985143545472797</v>
      </c>
      <c r="AM1185">
        <f>('Added Columns'!AM1185-'Added Columns'!AM$1)/'Added Columns'!AM$3</f>
        <v>0.55555555555555558</v>
      </c>
      <c r="AN1185">
        <v>0</v>
      </c>
      <c r="AO1185">
        <f>('Added Columns'!AO1185-'Added Columns'!AO$1)/'Added Columns'!AO$3</f>
        <v>0.2857142857142857</v>
      </c>
      <c r="AP1185">
        <f>('Added Columns'!AP1185-'Added Columns'!AP$1)/'Added Columns'!AP$3</f>
        <v>0</v>
      </c>
      <c r="AQ1185">
        <f>('Added Columns'!AQ1185-'Added Columns'!AQ$1)/'Added Columns'!AQ$3</f>
        <v>0.66666666666666663</v>
      </c>
      <c r="AR1185">
        <f>('Added Columns'!AR1185-'Added Columns'!AR$1)/'Added Columns'!AR$3</f>
        <v>1</v>
      </c>
      <c r="AS1185">
        <f>('Added Columns'!AS1185-'Added Columns'!AS$1)/'Added Columns'!AS$3</f>
        <v>0.47499999999999998</v>
      </c>
      <c r="AT1185">
        <f>('Added Columns'!AT1185-'Added Columns'!AT$1)/'Added Columns'!AT$3</f>
        <v>0.5</v>
      </c>
      <c r="AU1185">
        <f>('Added Columns'!AU1185-'Added Columns'!AU$1)/'Added Columns'!AU$3</f>
        <v>0.66666666666666663</v>
      </c>
      <c r="AV1185">
        <f>('Added Columns'!AV1185-'Added Columns'!AV$1)/'Added Columns'!AV$3</f>
        <v>0.35</v>
      </c>
      <c r="AW1185">
        <f>('Added Columns'!AW1185-'Added Columns'!AW$1)/'Added Columns'!AW$3</f>
        <v>0.61111111111111116</v>
      </c>
      <c r="AX1185">
        <f>('Added Columns'!AX1185-'Added Columns'!AX$1)/'Added Columns'!AX$3</f>
        <v>6.6666666666666666E-2</v>
      </c>
      <c r="AY1185">
        <f>('Added Columns'!AY1185-'Added Columns'!AY$1)/'Added Columns'!AY$3</f>
        <v>0.6470588235294118</v>
      </c>
      <c r="AZ1185">
        <v>1</v>
      </c>
      <c r="BA1185">
        <v>0</v>
      </c>
    </row>
    <row r="1186" spans="1:53" x14ac:dyDescent="0.25">
      <c r="A1186">
        <v>1179</v>
      </c>
      <c r="B1186">
        <v>0</v>
      </c>
      <c r="C1186">
        <v>1</v>
      </c>
      <c r="D1186">
        <f>('Added Columns'!D1186-'Added Columns'!D$1)/'Added Columns'!D$3</f>
        <v>4.7619047619047616E-2</v>
      </c>
      <c r="E1186">
        <v>1</v>
      </c>
      <c r="F1186">
        <v>0</v>
      </c>
      <c r="G1186">
        <v>0</v>
      </c>
      <c r="H1186">
        <f>('Added Columns'!H1186-'Added Columns'!H$1)/'Added Columns'!H$3</f>
        <v>0.74373657838224771</v>
      </c>
      <c r="I1186">
        <v>1</v>
      </c>
      <c r="J1186">
        <v>0</v>
      </c>
      <c r="K1186">
        <v>0</v>
      </c>
      <c r="L1186">
        <f>('Added Columns'!L1186-'Added Columns'!L$1)/'Added Columns'!L$3</f>
        <v>3.5714285714285712E-2</v>
      </c>
      <c r="M1186">
        <f>('Added Columns'!M1186-'Added Columns'!M$1)/'Added Columns'!M$3</f>
        <v>0.5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f>('Added Columns'!T1186-'Added Columns'!T$1)/'Added Columns'!T$3</f>
        <v>0.66666666666666663</v>
      </c>
      <c r="U1186">
        <f>('Added Columns'!U1186-'Added Columns'!U$1)/'Added Columns'!U$3</f>
        <v>1.4285714285714285E-2</v>
      </c>
      <c r="V1186">
        <f>('Added Columns'!V1186-'Added Columns'!V$1)/'Added Columns'!V$3</f>
        <v>0.66666666666666663</v>
      </c>
      <c r="W1186">
        <f>('Added Columns'!W1186-'Added Columns'!W$1)/'Added Columns'!W$3</f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f>('Added Columns'!AG1186-'Added Columns'!AG$1)/'Added Columns'!AG$3</f>
        <v>0.66666666666666663</v>
      </c>
      <c r="AH1186">
        <v>0</v>
      </c>
      <c r="AI1186">
        <v>0</v>
      </c>
      <c r="AJ1186">
        <v>1</v>
      </c>
      <c r="AK1186">
        <f>('Added Columns'!AK1186-'Added Columns'!AK$1)/'Added Columns'!AK$3</f>
        <v>9.3417588204318058E-2</v>
      </c>
      <c r="AL1186">
        <f>('Added Columns'!AL1186-'Added Columns'!AL$1)/'Added Columns'!AL$3</f>
        <v>0.44798233286488659</v>
      </c>
      <c r="AM1186">
        <f>('Added Columns'!AM1186-'Added Columns'!AM$1)/'Added Columns'!AM$3</f>
        <v>0.1111111111111111</v>
      </c>
      <c r="AN1186">
        <v>0</v>
      </c>
      <c r="AO1186">
        <f>('Added Columns'!AO1186-'Added Columns'!AO$1)/'Added Columns'!AO$3</f>
        <v>0.5714285714285714</v>
      </c>
      <c r="AP1186">
        <f>('Added Columns'!AP1186-'Added Columns'!AP$1)/'Added Columns'!AP$3</f>
        <v>0</v>
      </c>
      <c r="AQ1186">
        <f>('Added Columns'!AQ1186-'Added Columns'!AQ$1)/'Added Columns'!AQ$3</f>
        <v>0</v>
      </c>
      <c r="AR1186">
        <f>('Added Columns'!AR1186-'Added Columns'!AR$1)/'Added Columns'!AR$3</f>
        <v>0</v>
      </c>
      <c r="AS1186">
        <f>('Added Columns'!AS1186-'Added Columns'!AS$1)/'Added Columns'!AS$3</f>
        <v>0.05</v>
      </c>
      <c r="AT1186">
        <f>('Added Columns'!AT1186-'Added Columns'!AT$1)/'Added Columns'!AT$3</f>
        <v>0.5</v>
      </c>
      <c r="AU1186">
        <f>('Added Columns'!AU1186-'Added Columns'!AU$1)/'Added Columns'!AU$3</f>
        <v>0.66666666666666663</v>
      </c>
      <c r="AV1186">
        <f>('Added Columns'!AV1186-'Added Columns'!AV$1)/'Added Columns'!AV$3</f>
        <v>0.05</v>
      </c>
      <c r="AW1186">
        <f>('Added Columns'!AW1186-'Added Columns'!AW$1)/'Added Columns'!AW$3</f>
        <v>0.1111111111111111</v>
      </c>
      <c r="AX1186">
        <f>('Added Columns'!AX1186-'Added Columns'!AX$1)/'Added Columns'!AX$3</f>
        <v>0.13333333333333333</v>
      </c>
      <c r="AY1186">
        <f>('Added Columns'!AY1186-'Added Columns'!AY$1)/'Added Columns'!AY$3</f>
        <v>0.11764705882352941</v>
      </c>
      <c r="AZ1186">
        <v>1</v>
      </c>
      <c r="BA1186">
        <v>0</v>
      </c>
    </row>
    <row r="1187" spans="1:53" x14ac:dyDescent="0.25">
      <c r="A1187">
        <v>1180</v>
      </c>
      <c r="B1187">
        <v>0</v>
      </c>
      <c r="C1187">
        <v>1</v>
      </c>
      <c r="D1187">
        <f>('Added Columns'!D1187-'Added Columns'!D$1)/'Added Columns'!D$3</f>
        <v>0.38095238095238093</v>
      </c>
      <c r="E1187">
        <v>1</v>
      </c>
      <c r="F1187">
        <v>0</v>
      </c>
      <c r="G1187">
        <v>0</v>
      </c>
      <c r="H1187">
        <f>('Added Columns'!H1187-'Added Columns'!H$1)/'Added Columns'!H$3</f>
        <v>0.73586256263421623</v>
      </c>
      <c r="I1187">
        <v>0</v>
      </c>
      <c r="J1187">
        <v>1</v>
      </c>
      <c r="K1187">
        <v>0</v>
      </c>
      <c r="L1187">
        <f>('Added Columns'!L1187-'Added Columns'!L$1)/'Added Columns'!L$3</f>
        <v>7.1428571428571425E-2</v>
      </c>
      <c r="M1187">
        <f>('Added Columns'!M1187-'Added Columns'!M$1)/'Added Columns'!M$3</f>
        <v>0.5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f>('Added Columns'!T1187-'Added Columns'!T$1)/'Added Columns'!T$3</f>
        <v>1</v>
      </c>
      <c r="U1187">
        <f>('Added Columns'!U1187-'Added Columns'!U$1)/'Added Columns'!U$3</f>
        <v>0.51428571428571423</v>
      </c>
      <c r="V1187">
        <f>('Added Columns'!V1187-'Added Columns'!V$1)/'Added Columns'!V$3</f>
        <v>0.66666666666666663</v>
      </c>
      <c r="W1187">
        <f>('Added Columns'!W1187-'Added Columns'!W$1)/'Added Columns'!W$3</f>
        <v>0.25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f>('Added Columns'!AG1187-'Added Columns'!AG$1)/'Added Columns'!AG$3</f>
        <v>0.33333333333333331</v>
      </c>
      <c r="AH1187">
        <v>1</v>
      </c>
      <c r="AI1187">
        <v>0</v>
      </c>
      <c r="AJ1187">
        <v>0</v>
      </c>
      <c r="AK1187">
        <f>('Added Columns'!AK1187-'Added Columns'!AK$1)/'Added Columns'!AK$3</f>
        <v>0.23296471827277515</v>
      </c>
      <c r="AL1187">
        <f>('Added Columns'!AL1187-'Added Columns'!AL$1)/'Added Columns'!AL$3</f>
        <v>0.69215017064846418</v>
      </c>
      <c r="AM1187">
        <f>('Added Columns'!AM1187-'Added Columns'!AM$1)/'Added Columns'!AM$3</f>
        <v>0.1111111111111111</v>
      </c>
      <c r="AN1187">
        <v>0</v>
      </c>
      <c r="AO1187">
        <f>('Added Columns'!AO1187-'Added Columns'!AO$1)/'Added Columns'!AO$3</f>
        <v>7.1428571428571425E-2</v>
      </c>
      <c r="AP1187">
        <f>('Added Columns'!AP1187-'Added Columns'!AP$1)/'Added Columns'!AP$3</f>
        <v>0</v>
      </c>
      <c r="AQ1187">
        <f>('Added Columns'!AQ1187-'Added Columns'!AQ$1)/'Added Columns'!AQ$3</f>
        <v>0.66666666666666663</v>
      </c>
      <c r="AR1187">
        <f>('Added Columns'!AR1187-'Added Columns'!AR$1)/'Added Columns'!AR$3</f>
        <v>0.33333333333333331</v>
      </c>
      <c r="AS1187">
        <f>('Added Columns'!AS1187-'Added Columns'!AS$1)/'Added Columns'!AS$3</f>
        <v>0.27500000000000002</v>
      </c>
      <c r="AT1187">
        <f>('Added Columns'!AT1187-'Added Columns'!AT$1)/'Added Columns'!AT$3</f>
        <v>0.33333333333333331</v>
      </c>
      <c r="AU1187">
        <f>('Added Columns'!AU1187-'Added Columns'!AU$1)/'Added Columns'!AU$3</f>
        <v>0.66666666666666663</v>
      </c>
      <c r="AV1187">
        <f>('Added Columns'!AV1187-'Added Columns'!AV$1)/'Added Columns'!AV$3</f>
        <v>0.27500000000000002</v>
      </c>
      <c r="AW1187">
        <f>('Added Columns'!AW1187-'Added Columns'!AW$1)/'Added Columns'!AW$3</f>
        <v>0.44444444444444442</v>
      </c>
      <c r="AX1187">
        <f>('Added Columns'!AX1187-'Added Columns'!AX$1)/'Added Columns'!AX$3</f>
        <v>0.46666666666666667</v>
      </c>
      <c r="AY1187">
        <f>('Added Columns'!AY1187-'Added Columns'!AY$1)/'Added Columns'!AY$3</f>
        <v>0.52941176470588236</v>
      </c>
      <c r="AZ1187">
        <v>1</v>
      </c>
      <c r="BA1187">
        <v>0</v>
      </c>
    </row>
    <row r="1188" spans="1:53" x14ac:dyDescent="0.25">
      <c r="A1188">
        <v>1181</v>
      </c>
      <c r="B1188">
        <v>1</v>
      </c>
      <c r="C1188">
        <v>0</v>
      </c>
      <c r="D1188">
        <f>('Added Columns'!D1188-'Added Columns'!D$1)/'Added Columns'!D$3</f>
        <v>0.42857142857142855</v>
      </c>
      <c r="E1188">
        <v>1</v>
      </c>
      <c r="F1188">
        <v>0</v>
      </c>
      <c r="G1188">
        <v>0</v>
      </c>
      <c r="H1188">
        <f>('Added Columns'!H1188-'Added Columns'!H$1)/'Added Columns'!H$3</f>
        <v>0.14960629921259844</v>
      </c>
      <c r="I1188">
        <v>0</v>
      </c>
      <c r="J1188">
        <v>1</v>
      </c>
      <c r="K1188">
        <v>0</v>
      </c>
      <c r="L1188">
        <f>('Added Columns'!L1188-'Added Columns'!L$1)/'Added Columns'!L$3</f>
        <v>0.21428571428571427</v>
      </c>
      <c r="M1188">
        <f>('Added Columns'!M1188-'Added Columns'!M$1)/'Added Columns'!M$3</f>
        <v>0.5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f>('Added Columns'!T1188-'Added Columns'!T$1)/'Added Columns'!T$3</f>
        <v>0</v>
      </c>
      <c r="U1188">
        <f>('Added Columns'!U1188-'Added Columns'!U$1)/'Added Columns'!U$3</f>
        <v>0.67142857142857137</v>
      </c>
      <c r="V1188">
        <f>('Added Columns'!V1188-'Added Columns'!V$1)/'Added Columns'!V$3</f>
        <v>0.66666666666666663</v>
      </c>
      <c r="W1188">
        <f>('Added Columns'!W1188-'Added Columns'!W$1)/'Added Columns'!W$3</f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f>('Added Columns'!AG1188-'Added Columns'!AG$1)/'Added Columns'!AG$3</f>
        <v>0.33333333333333331</v>
      </c>
      <c r="AH1188">
        <v>0</v>
      </c>
      <c r="AI1188">
        <v>0</v>
      </c>
      <c r="AJ1188">
        <v>1</v>
      </c>
      <c r="AK1188">
        <f>('Added Columns'!AK1188-'Added Columns'!AK$1)/'Added Columns'!AK$3</f>
        <v>5.2869931542917324E-2</v>
      </c>
      <c r="AL1188">
        <f>('Added Columns'!AL1188-'Added Columns'!AL$1)/'Added Columns'!AL$3</f>
        <v>0.3555912467376029</v>
      </c>
      <c r="AM1188">
        <f>('Added Columns'!AM1188-'Added Columns'!AM$1)/'Added Columns'!AM$3</f>
        <v>0.22222222222222221</v>
      </c>
      <c r="AN1188">
        <v>0</v>
      </c>
      <c r="AO1188">
        <f>('Added Columns'!AO1188-'Added Columns'!AO$1)/'Added Columns'!AO$3</f>
        <v>0</v>
      </c>
      <c r="AP1188">
        <f>('Added Columns'!AP1188-'Added Columns'!AP$1)/'Added Columns'!AP$3</f>
        <v>0</v>
      </c>
      <c r="AQ1188">
        <f>('Added Columns'!AQ1188-'Added Columns'!AQ$1)/'Added Columns'!AQ$3</f>
        <v>0.66666666666666663</v>
      </c>
      <c r="AR1188">
        <f>('Added Columns'!AR1188-'Added Columns'!AR$1)/'Added Columns'!AR$3</f>
        <v>0</v>
      </c>
      <c r="AS1188">
        <f>('Added Columns'!AS1188-'Added Columns'!AS$1)/'Added Columns'!AS$3</f>
        <v>0.375</v>
      </c>
      <c r="AT1188">
        <f>('Added Columns'!AT1188-'Added Columns'!AT$1)/'Added Columns'!AT$3</f>
        <v>0.66666666666666663</v>
      </c>
      <c r="AU1188">
        <f>('Added Columns'!AU1188-'Added Columns'!AU$1)/'Added Columns'!AU$3</f>
        <v>0.66666666666666663</v>
      </c>
      <c r="AV1188">
        <f>('Added Columns'!AV1188-'Added Columns'!AV$1)/'Added Columns'!AV$3</f>
        <v>0.1</v>
      </c>
      <c r="AW1188">
        <f>('Added Columns'!AW1188-'Added Columns'!AW$1)/'Added Columns'!AW$3</f>
        <v>0.16666666666666666</v>
      </c>
      <c r="AX1188">
        <f>('Added Columns'!AX1188-'Added Columns'!AX$1)/'Added Columns'!AX$3</f>
        <v>6.6666666666666666E-2</v>
      </c>
      <c r="AY1188">
        <f>('Added Columns'!AY1188-'Added Columns'!AY$1)/'Added Columns'!AY$3</f>
        <v>0.17647058823529413</v>
      </c>
      <c r="AZ1188">
        <v>1</v>
      </c>
      <c r="BA1188">
        <v>0</v>
      </c>
    </row>
    <row r="1189" spans="1:53" x14ac:dyDescent="0.25">
      <c r="A1189">
        <v>1182</v>
      </c>
      <c r="B1189">
        <v>0</v>
      </c>
      <c r="C1189">
        <v>1</v>
      </c>
      <c r="D1189">
        <f>('Added Columns'!D1189-'Added Columns'!D$1)/'Added Columns'!D$3</f>
        <v>0.73809523809523814</v>
      </c>
      <c r="E1189">
        <v>1</v>
      </c>
      <c r="F1189">
        <v>0</v>
      </c>
      <c r="G1189">
        <v>0</v>
      </c>
      <c r="H1189">
        <f>('Added Columns'!H1189-'Added Columns'!H$1)/'Added Columns'!H$3</f>
        <v>0.25984251968503935</v>
      </c>
      <c r="I1189">
        <v>0</v>
      </c>
      <c r="J1189">
        <v>1</v>
      </c>
      <c r="K1189">
        <v>0</v>
      </c>
      <c r="L1189">
        <f>('Added Columns'!L1189-'Added Columns'!L$1)/'Added Columns'!L$3</f>
        <v>0.17857142857142858</v>
      </c>
      <c r="M1189">
        <f>('Added Columns'!M1189-'Added Columns'!M$1)/'Added Columns'!M$3</f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f>('Added Columns'!T1189-'Added Columns'!T$1)/'Added Columns'!T$3</f>
        <v>0.66666666666666663</v>
      </c>
      <c r="U1189">
        <f>('Added Columns'!U1189-'Added Columns'!U$1)/'Added Columns'!U$3</f>
        <v>0.15714285714285714</v>
      </c>
      <c r="V1189">
        <f>('Added Columns'!V1189-'Added Columns'!V$1)/'Added Columns'!V$3</f>
        <v>0.33333333333333331</v>
      </c>
      <c r="W1189">
        <f>('Added Columns'!W1189-'Added Columns'!W$1)/'Added Columns'!W$3</f>
        <v>0.75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f>('Added Columns'!AG1189-'Added Columns'!AG$1)/'Added Columns'!AG$3</f>
        <v>0.66666666666666663</v>
      </c>
      <c r="AH1189">
        <v>0</v>
      </c>
      <c r="AI1189">
        <v>1</v>
      </c>
      <c r="AJ1189">
        <v>0</v>
      </c>
      <c r="AK1189">
        <f>('Added Columns'!AK1189-'Added Columns'!AK$1)/'Added Columns'!AK$3</f>
        <v>0.68230647709320691</v>
      </c>
      <c r="AL1189">
        <f>('Added Columns'!AL1189-'Added Columns'!AL$1)/'Added Columns'!AL$3</f>
        <v>0.38377835775948604</v>
      </c>
      <c r="AM1189">
        <f>('Added Columns'!AM1189-'Added Columns'!AM$1)/'Added Columns'!AM$3</f>
        <v>0.22222222222222221</v>
      </c>
      <c r="AN1189">
        <v>1</v>
      </c>
      <c r="AO1189">
        <f>('Added Columns'!AO1189-'Added Columns'!AO$1)/'Added Columns'!AO$3</f>
        <v>0.5714285714285714</v>
      </c>
      <c r="AP1189">
        <f>('Added Columns'!AP1189-'Added Columns'!AP$1)/'Added Columns'!AP$3</f>
        <v>0</v>
      </c>
      <c r="AQ1189">
        <f>('Added Columns'!AQ1189-'Added Columns'!AQ$1)/'Added Columns'!AQ$3</f>
        <v>0.33333333333333331</v>
      </c>
      <c r="AR1189">
        <f>('Added Columns'!AR1189-'Added Columns'!AR$1)/'Added Columns'!AR$3</f>
        <v>0.33333333333333331</v>
      </c>
      <c r="AS1189">
        <f>('Added Columns'!AS1189-'Added Columns'!AS$1)/'Added Columns'!AS$3</f>
        <v>0.75</v>
      </c>
      <c r="AT1189">
        <f>('Added Columns'!AT1189-'Added Columns'!AT$1)/'Added Columns'!AT$3</f>
        <v>0.5</v>
      </c>
      <c r="AU1189">
        <f>('Added Columns'!AU1189-'Added Columns'!AU$1)/'Added Columns'!AU$3</f>
        <v>0.66666666666666663</v>
      </c>
      <c r="AV1189">
        <f>('Added Columns'!AV1189-'Added Columns'!AV$1)/'Added Columns'!AV$3</f>
        <v>0.375</v>
      </c>
      <c r="AW1189">
        <f>('Added Columns'!AW1189-'Added Columns'!AW$1)/'Added Columns'!AW$3</f>
        <v>0.61111111111111116</v>
      </c>
      <c r="AX1189">
        <f>('Added Columns'!AX1189-'Added Columns'!AX$1)/'Added Columns'!AX$3</f>
        <v>0.13333333333333333</v>
      </c>
      <c r="AY1189">
        <f>('Added Columns'!AY1189-'Added Columns'!AY$1)/'Added Columns'!AY$3</f>
        <v>0.70588235294117652</v>
      </c>
      <c r="AZ1189">
        <v>1</v>
      </c>
      <c r="BA1189">
        <v>0</v>
      </c>
    </row>
    <row r="1190" spans="1:53" x14ac:dyDescent="0.25">
      <c r="A1190">
        <v>1183</v>
      </c>
      <c r="B1190">
        <v>0</v>
      </c>
      <c r="C1190">
        <v>1</v>
      </c>
      <c r="D1190">
        <f>('Added Columns'!D1190-'Added Columns'!D$1)/'Added Columns'!D$3</f>
        <v>0.42857142857142855</v>
      </c>
      <c r="E1190">
        <v>0</v>
      </c>
      <c r="F1190">
        <v>0</v>
      </c>
      <c r="G1190">
        <v>1</v>
      </c>
      <c r="H1190">
        <f>('Added Columns'!H1190-'Added Columns'!H$1)/'Added Columns'!H$3</f>
        <v>0.56692913385826771</v>
      </c>
      <c r="I1190">
        <v>0</v>
      </c>
      <c r="J1190">
        <v>1</v>
      </c>
      <c r="K1190">
        <v>0</v>
      </c>
      <c r="L1190">
        <f>('Added Columns'!L1190-'Added Columns'!L$1)/'Added Columns'!L$3</f>
        <v>0</v>
      </c>
      <c r="M1190">
        <f>('Added Columns'!M1190-'Added Columns'!M$1)/'Added Columns'!M$3</f>
        <v>0.75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f>('Added Columns'!T1190-'Added Columns'!T$1)/'Added Columns'!T$3</f>
        <v>1</v>
      </c>
      <c r="U1190">
        <f>('Added Columns'!U1190-'Added Columns'!U$1)/'Added Columns'!U$3</f>
        <v>4.2857142857142858E-2</v>
      </c>
      <c r="V1190">
        <f>('Added Columns'!V1190-'Added Columns'!V$1)/'Added Columns'!V$3</f>
        <v>0.33333333333333331</v>
      </c>
      <c r="W1190">
        <f>('Added Columns'!W1190-'Added Columns'!W$1)/'Added Columns'!W$3</f>
        <v>0.25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f>('Added Columns'!AG1190-'Added Columns'!AG$1)/'Added Columns'!AG$3</f>
        <v>0.66666666666666663</v>
      </c>
      <c r="AH1190">
        <v>0</v>
      </c>
      <c r="AI1190">
        <v>1</v>
      </c>
      <c r="AJ1190">
        <v>0</v>
      </c>
      <c r="AK1190">
        <f>('Added Columns'!AK1190-'Added Columns'!AK$1)/'Added Columns'!AK$3</f>
        <v>0.17719852553975776</v>
      </c>
      <c r="AL1190">
        <f>('Added Columns'!AL1190-'Added Columns'!AL$1)/'Added Columns'!AL$3</f>
        <v>0.53471190523991163</v>
      </c>
      <c r="AM1190">
        <f>('Added Columns'!AM1190-'Added Columns'!AM$1)/'Added Columns'!AM$3</f>
        <v>0</v>
      </c>
      <c r="AN1190">
        <v>0</v>
      </c>
      <c r="AO1190">
        <f>('Added Columns'!AO1190-'Added Columns'!AO$1)/'Added Columns'!AO$3</f>
        <v>0.2857142857142857</v>
      </c>
      <c r="AP1190">
        <f>('Added Columns'!AP1190-'Added Columns'!AP$1)/'Added Columns'!AP$3</f>
        <v>0</v>
      </c>
      <c r="AQ1190">
        <f>('Added Columns'!AQ1190-'Added Columns'!AQ$1)/'Added Columns'!AQ$3</f>
        <v>0.66666666666666663</v>
      </c>
      <c r="AR1190">
        <f>('Added Columns'!AR1190-'Added Columns'!AR$1)/'Added Columns'!AR$3</f>
        <v>0</v>
      </c>
      <c r="AS1190">
        <f>('Added Columns'!AS1190-'Added Columns'!AS$1)/'Added Columns'!AS$3</f>
        <v>0.1</v>
      </c>
      <c r="AT1190">
        <f>('Added Columns'!AT1190-'Added Columns'!AT$1)/'Added Columns'!AT$3</f>
        <v>1</v>
      </c>
      <c r="AU1190">
        <f>('Added Columns'!AU1190-'Added Columns'!AU$1)/'Added Columns'!AU$3</f>
        <v>0.66666666666666663</v>
      </c>
      <c r="AV1190">
        <f>('Added Columns'!AV1190-'Added Columns'!AV$1)/'Added Columns'!AV$3</f>
        <v>7.4999999999999997E-2</v>
      </c>
      <c r="AW1190">
        <f>('Added Columns'!AW1190-'Added Columns'!AW$1)/'Added Columns'!AW$3</f>
        <v>0.1111111111111111</v>
      </c>
      <c r="AX1190">
        <f>('Added Columns'!AX1190-'Added Columns'!AX$1)/'Added Columns'!AX$3</f>
        <v>6.6666666666666666E-2</v>
      </c>
      <c r="AY1190">
        <f>('Added Columns'!AY1190-'Added Columns'!AY$1)/'Added Columns'!AY$3</f>
        <v>0.11764705882352941</v>
      </c>
      <c r="AZ1190">
        <v>1</v>
      </c>
      <c r="BA1190">
        <v>0</v>
      </c>
    </row>
    <row r="1191" spans="1:53" x14ac:dyDescent="0.25">
      <c r="A1191">
        <v>1184</v>
      </c>
      <c r="B1191">
        <v>1</v>
      </c>
      <c r="C1191">
        <v>0</v>
      </c>
      <c r="D1191">
        <f>('Added Columns'!D1191-'Added Columns'!D$1)/'Added Columns'!D$3</f>
        <v>0.42857142857142855</v>
      </c>
      <c r="E1191">
        <v>1</v>
      </c>
      <c r="F1191">
        <v>0</v>
      </c>
      <c r="G1191">
        <v>0</v>
      </c>
      <c r="H1191">
        <f>('Added Columns'!H1191-'Added Columns'!H$1)/'Added Columns'!H$3</f>
        <v>0.67143879742304935</v>
      </c>
      <c r="I1191">
        <v>0</v>
      </c>
      <c r="J1191">
        <v>1</v>
      </c>
      <c r="K1191">
        <v>0</v>
      </c>
      <c r="L1191">
        <f>('Added Columns'!L1191-'Added Columns'!L$1)/'Added Columns'!L$3</f>
        <v>7.1428571428571425E-2</v>
      </c>
      <c r="M1191">
        <f>('Added Columns'!M1191-'Added Columns'!M$1)/'Added Columns'!M$3</f>
        <v>0.25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f>('Added Columns'!T1191-'Added Columns'!T$1)/'Added Columns'!T$3</f>
        <v>1</v>
      </c>
      <c r="U1191">
        <f>('Added Columns'!U1191-'Added Columns'!U$1)/'Added Columns'!U$3</f>
        <v>0.7</v>
      </c>
      <c r="V1191">
        <f>('Added Columns'!V1191-'Added Columns'!V$1)/'Added Columns'!V$3</f>
        <v>1</v>
      </c>
      <c r="W1191">
        <f>('Added Columns'!W1191-'Added Columns'!W$1)/'Added Columns'!W$3</f>
        <v>0.25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f>('Added Columns'!AG1191-'Added Columns'!AG$1)/'Added Columns'!AG$3</f>
        <v>0</v>
      </c>
      <c r="AH1191">
        <v>1</v>
      </c>
      <c r="AI1191">
        <v>0</v>
      </c>
      <c r="AJ1191">
        <v>0</v>
      </c>
      <c r="AK1191">
        <f>('Added Columns'!AK1191-'Added Columns'!AK$1)/'Added Columns'!AK$3</f>
        <v>0.30716166403370193</v>
      </c>
      <c r="AL1191">
        <f>('Added Columns'!AL1191-'Added Columns'!AL$1)/'Added Columns'!AL$3</f>
        <v>0.97225456735595261</v>
      </c>
      <c r="AM1191">
        <f>('Added Columns'!AM1191-'Added Columns'!AM$1)/'Added Columns'!AM$3</f>
        <v>0.66666666666666663</v>
      </c>
      <c r="AN1191">
        <v>0</v>
      </c>
      <c r="AO1191">
        <f>('Added Columns'!AO1191-'Added Columns'!AO$1)/'Added Columns'!AO$3</f>
        <v>0.6428571428571429</v>
      </c>
      <c r="AP1191">
        <f>('Added Columns'!AP1191-'Added Columns'!AP$1)/'Added Columns'!AP$3</f>
        <v>1</v>
      </c>
      <c r="AQ1191">
        <f>('Added Columns'!AQ1191-'Added Columns'!AQ$1)/'Added Columns'!AQ$3</f>
        <v>0</v>
      </c>
      <c r="AR1191">
        <f>('Added Columns'!AR1191-'Added Columns'!AR$1)/'Added Columns'!AR$3</f>
        <v>0.33333333333333331</v>
      </c>
      <c r="AS1191">
        <f>('Added Columns'!AS1191-'Added Columns'!AS$1)/'Added Columns'!AS$3</f>
        <v>0.32500000000000001</v>
      </c>
      <c r="AT1191">
        <f>('Added Columns'!AT1191-'Added Columns'!AT$1)/'Added Columns'!AT$3</f>
        <v>0.5</v>
      </c>
      <c r="AU1191">
        <f>('Added Columns'!AU1191-'Added Columns'!AU$1)/'Added Columns'!AU$3</f>
        <v>0.66666666666666663</v>
      </c>
      <c r="AV1191">
        <f>('Added Columns'!AV1191-'Added Columns'!AV$1)/'Added Columns'!AV$3</f>
        <v>0.125</v>
      </c>
      <c r="AW1191">
        <f>('Added Columns'!AW1191-'Added Columns'!AW$1)/'Added Columns'!AW$3</f>
        <v>0.22222222222222221</v>
      </c>
      <c r="AX1191">
        <f>('Added Columns'!AX1191-'Added Columns'!AX$1)/'Added Columns'!AX$3</f>
        <v>0</v>
      </c>
      <c r="AY1191">
        <f>('Added Columns'!AY1191-'Added Columns'!AY$1)/'Added Columns'!AY$3</f>
        <v>0.23529411764705882</v>
      </c>
      <c r="AZ1191">
        <v>1</v>
      </c>
      <c r="BA1191">
        <v>0</v>
      </c>
    </row>
    <row r="1192" spans="1:53" x14ac:dyDescent="0.25">
      <c r="A1192">
        <v>1185</v>
      </c>
      <c r="B1192">
        <v>0</v>
      </c>
      <c r="C1192">
        <v>1</v>
      </c>
      <c r="D1192">
        <f>('Added Columns'!D1192-'Added Columns'!D$1)/'Added Columns'!D$3</f>
        <v>0.8571428571428571</v>
      </c>
      <c r="E1192">
        <v>1</v>
      </c>
      <c r="F1192">
        <v>0</v>
      </c>
      <c r="G1192">
        <v>0</v>
      </c>
      <c r="H1192">
        <f>('Added Columns'!H1192-'Added Columns'!H$1)/'Added Columns'!H$3</f>
        <v>0.34502505368647102</v>
      </c>
      <c r="I1192">
        <v>0</v>
      </c>
      <c r="J1192">
        <v>1</v>
      </c>
      <c r="K1192">
        <v>0</v>
      </c>
      <c r="L1192">
        <f>('Added Columns'!L1192-'Added Columns'!L$1)/'Added Columns'!L$3</f>
        <v>0.75</v>
      </c>
      <c r="M1192">
        <f>('Added Columns'!M1192-'Added Columns'!M$1)/'Added Columns'!M$3</f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f>('Added Columns'!T1192-'Added Columns'!T$1)/'Added Columns'!T$3</f>
        <v>0.33333333333333331</v>
      </c>
      <c r="U1192">
        <f>('Added Columns'!U1192-'Added Columns'!U$1)/'Added Columns'!U$3</f>
        <v>0.87142857142857144</v>
      </c>
      <c r="V1192">
        <f>('Added Columns'!V1192-'Added Columns'!V$1)/'Added Columns'!V$3</f>
        <v>0.66666666666666663</v>
      </c>
      <c r="W1192">
        <f>('Added Columns'!W1192-'Added Columns'!W$1)/'Added Columns'!W$3</f>
        <v>0.75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f>('Added Columns'!AG1192-'Added Columns'!AG$1)/'Added Columns'!AG$3</f>
        <v>0.66666666666666663</v>
      </c>
      <c r="AH1192">
        <v>0</v>
      </c>
      <c r="AI1192">
        <v>1</v>
      </c>
      <c r="AJ1192">
        <v>0</v>
      </c>
      <c r="AK1192">
        <f>('Added Columns'!AK1192-'Added Columns'!AK$1)/'Added Columns'!AK$3</f>
        <v>0.86450763559768296</v>
      </c>
      <c r="AL1192">
        <f>('Added Columns'!AL1192-'Added Columns'!AL$1)/'Added Columns'!AL$3</f>
        <v>0.66617145151575985</v>
      </c>
      <c r="AM1192">
        <f>('Added Columns'!AM1192-'Added Columns'!AM$1)/'Added Columns'!AM$3</f>
        <v>0.33333333333333331</v>
      </c>
      <c r="AN1192">
        <v>0</v>
      </c>
      <c r="AO1192">
        <f>('Added Columns'!AO1192-'Added Columns'!AO$1)/'Added Columns'!AO$3</f>
        <v>1</v>
      </c>
      <c r="AP1192">
        <f>('Added Columns'!AP1192-'Added Columns'!AP$1)/'Added Columns'!AP$3</f>
        <v>1</v>
      </c>
      <c r="AQ1192">
        <f>('Added Columns'!AQ1192-'Added Columns'!AQ$1)/'Added Columns'!AQ$3</f>
        <v>0.66666666666666663</v>
      </c>
      <c r="AR1192">
        <f>('Added Columns'!AR1192-'Added Columns'!AR$1)/'Added Columns'!AR$3</f>
        <v>0.33333333333333331</v>
      </c>
      <c r="AS1192">
        <f>('Added Columns'!AS1192-'Added Columns'!AS$1)/'Added Columns'!AS$3</f>
        <v>0.9</v>
      </c>
      <c r="AT1192">
        <f>('Added Columns'!AT1192-'Added Columns'!AT$1)/'Added Columns'!AT$3</f>
        <v>1</v>
      </c>
      <c r="AU1192">
        <f>('Added Columns'!AU1192-'Added Columns'!AU$1)/'Added Columns'!AU$3</f>
        <v>0.66666666666666663</v>
      </c>
      <c r="AV1192">
        <f>('Added Columns'!AV1192-'Added Columns'!AV$1)/'Added Columns'!AV$3</f>
        <v>0.25</v>
      </c>
      <c r="AW1192">
        <f>('Added Columns'!AW1192-'Added Columns'!AW$1)/'Added Columns'!AW$3</f>
        <v>0.44444444444444442</v>
      </c>
      <c r="AX1192">
        <f>('Added Columns'!AX1192-'Added Columns'!AX$1)/'Added Columns'!AX$3</f>
        <v>0.26666666666666666</v>
      </c>
      <c r="AY1192">
        <f>('Added Columns'!AY1192-'Added Columns'!AY$1)/'Added Columns'!AY$3</f>
        <v>0.41176470588235292</v>
      </c>
      <c r="AZ1192">
        <v>1</v>
      </c>
      <c r="BA1192">
        <v>0</v>
      </c>
    </row>
    <row r="1193" spans="1:53" x14ac:dyDescent="0.25">
      <c r="A1193">
        <v>1186</v>
      </c>
      <c r="B1193">
        <v>1</v>
      </c>
      <c r="C1193">
        <v>0</v>
      </c>
      <c r="D1193">
        <f>('Added Columns'!D1193-'Added Columns'!D$1)/'Added Columns'!D$3</f>
        <v>0.59523809523809523</v>
      </c>
      <c r="E1193">
        <v>1</v>
      </c>
      <c r="F1193">
        <v>0</v>
      </c>
      <c r="G1193">
        <v>0</v>
      </c>
      <c r="H1193">
        <f>('Added Columns'!H1193-'Added Columns'!H$1)/'Added Columns'!H$3</f>
        <v>0.85110952040085897</v>
      </c>
      <c r="I1193">
        <v>0</v>
      </c>
      <c r="J1193">
        <v>1</v>
      </c>
      <c r="K1193">
        <v>0</v>
      </c>
      <c r="L1193">
        <f>('Added Columns'!L1193-'Added Columns'!L$1)/'Added Columns'!L$3</f>
        <v>0.5</v>
      </c>
      <c r="M1193">
        <f>('Added Columns'!M1193-'Added Columns'!M$1)/'Added Columns'!M$3</f>
        <v>0.25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f>('Added Columns'!T1193-'Added Columns'!T$1)/'Added Columns'!T$3</f>
        <v>0.66666666666666663</v>
      </c>
      <c r="U1193">
        <f>('Added Columns'!U1193-'Added Columns'!U$1)/'Added Columns'!U$3</f>
        <v>0.5</v>
      </c>
      <c r="V1193">
        <f>('Added Columns'!V1193-'Added Columns'!V$1)/'Added Columns'!V$3</f>
        <v>0.33333333333333331</v>
      </c>
      <c r="W1193">
        <f>('Added Columns'!W1193-'Added Columns'!W$1)/'Added Columns'!W$3</f>
        <v>0.75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f>('Added Columns'!AG1193-'Added Columns'!AG$1)/'Added Columns'!AG$3</f>
        <v>0.66666666666666663</v>
      </c>
      <c r="AH1193">
        <v>0</v>
      </c>
      <c r="AI1193">
        <v>1</v>
      </c>
      <c r="AJ1193">
        <v>0</v>
      </c>
      <c r="AK1193">
        <f>('Added Columns'!AK1193-'Added Columns'!AK$1)/'Added Columns'!AK$3</f>
        <v>0.87382833070036858</v>
      </c>
      <c r="AL1193">
        <f>('Added Columns'!AL1193-'Added Columns'!AL$1)/'Added Columns'!AL$3</f>
        <v>5.7458341698454124E-2</v>
      </c>
      <c r="AM1193">
        <f>('Added Columns'!AM1193-'Added Columns'!AM$1)/'Added Columns'!AM$3</f>
        <v>0.1111111111111111</v>
      </c>
      <c r="AN1193">
        <v>0</v>
      </c>
      <c r="AO1193">
        <f>('Added Columns'!AO1193-'Added Columns'!AO$1)/'Added Columns'!AO$3</f>
        <v>0.9285714285714286</v>
      </c>
      <c r="AP1193">
        <f>('Added Columns'!AP1193-'Added Columns'!AP$1)/'Added Columns'!AP$3</f>
        <v>1</v>
      </c>
      <c r="AQ1193">
        <f>('Added Columns'!AQ1193-'Added Columns'!AQ$1)/'Added Columns'!AQ$3</f>
        <v>0</v>
      </c>
      <c r="AR1193">
        <f>('Added Columns'!AR1193-'Added Columns'!AR$1)/'Added Columns'!AR$3</f>
        <v>0.33333333333333331</v>
      </c>
      <c r="AS1193">
        <f>('Added Columns'!AS1193-'Added Columns'!AS$1)/'Added Columns'!AS$3</f>
        <v>0.35</v>
      </c>
      <c r="AT1193">
        <f>('Added Columns'!AT1193-'Added Columns'!AT$1)/'Added Columns'!AT$3</f>
        <v>0.5</v>
      </c>
      <c r="AU1193">
        <f>('Added Columns'!AU1193-'Added Columns'!AU$1)/'Added Columns'!AU$3</f>
        <v>0.66666666666666663</v>
      </c>
      <c r="AV1193">
        <f>('Added Columns'!AV1193-'Added Columns'!AV$1)/'Added Columns'!AV$3</f>
        <v>0.35</v>
      </c>
      <c r="AW1193">
        <f>('Added Columns'!AW1193-'Added Columns'!AW$1)/'Added Columns'!AW$3</f>
        <v>0.55555555555555558</v>
      </c>
      <c r="AX1193">
        <f>('Added Columns'!AX1193-'Added Columns'!AX$1)/'Added Columns'!AX$3</f>
        <v>0.4</v>
      </c>
      <c r="AY1193">
        <f>('Added Columns'!AY1193-'Added Columns'!AY$1)/'Added Columns'!AY$3</f>
        <v>0.6470588235294118</v>
      </c>
      <c r="AZ1193">
        <v>1</v>
      </c>
      <c r="BA1193">
        <v>0</v>
      </c>
    </row>
    <row r="1194" spans="1:53" x14ac:dyDescent="0.25">
      <c r="A1194">
        <v>1187</v>
      </c>
      <c r="B1194">
        <v>1</v>
      </c>
      <c r="C1194">
        <v>0</v>
      </c>
      <c r="D1194">
        <f>('Added Columns'!D1194-'Added Columns'!D$1)/'Added Columns'!D$3</f>
        <v>0.40476190476190477</v>
      </c>
      <c r="E1194">
        <v>0</v>
      </c>
      <c r="F1194">
        <v>1</v>
      </c>
      <c r="G1194">
        <v>0</v>
      </c>
      <c r="H1194">
        <f>('Added Columns'!H1194-'Added Columns'!H$1)/'Added Columns'!H$3</f>
        <v>0.55690765926986396</v>
      </c>
      <c r="I1194">
        <v>1</v>
      </c>
      <c r="J1194">
        <v>0</v>
      </c>
      <c r="K1194">
        <v>0</v>
      </c>
      <c r="L1194">
        <f>('Added Columns'!L1194-'Added Columns'!L$1)/'Added Columns'!L$3</f>
        <v>0.39285714285714285</v>
      </c>
      <c r="M1194">
        <f>('Added Columns'!M1194-'Added Columns'!M$1)/'Added Columns'!M$3</f>
        <v>0.75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f>('Added Columns'!T1194-'Added Columns'!T$1)/'Added Columns'!T$3</f>
        <v>1</v>
      </c>
      <c r="U1194">
        <f>('Added Columns'!U1194-'Added Columns'!U$1)/'Added Columns'!U$3</f>
        <v>8.5714285714285715E-2</v>
      </c>
      <c r="V1194">
        <f>('Added Columns'!V1194-'Added Columns'!V$1)/'Added Columns'!V$3</f>
        <v>0.66666666666666663</v>
      </c>
      <c r="W1194">
        <f>('Added Columns'!W1194-'Added Columns'!W$1)/'Added Columns'!W$3</f>
        <v>0.25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f>('Added Columns'!AG1194-'Added Columns'!AG$1)/'Added Columns'!AG$3</f>
        <v>1</v>
      </c>
      <c r="AH1194">
        <v>0</v>
      </c>
      <c r="AI1194">
        <v>0</v>
      </c>
      <c r="AJ1194">
        <v>1</v>
      </c>
      <c r="AK1194">
        <f>('Added Columns'!AK1194-'Added Columns'!AK$1)/'Added Columns'!AK$3</f>
        <v>0.18809899947340705</v>
      </c>
      <c r="AL1194">
        <f>('Added Columns'!AL1194-'Added Columns'!AL$1)/'Added Columns'!AL$3</f>
        <v>0.33406946396305964</v>
      </c>
      <c r="AM1194">
        <f>('Added Columns'!AM1194-'Added Columns'!AM$1)/'Added Columns'!AM$3</f>
        <v>0.33333333333333331</v>
      </c>
      <c r="AN1194">
        <v>1</v>
      </c>
      <c r="AO1194">
        <f>('Added Columns'!AO1194-'Added Columns'!AO$1)/'Added Columns'!AO$3</f>
        <v>0.9285714285714286</v>
      </c>
      <c r="AP1194">
        <f>('Added Columns'!AP1194-'Added Columns'!AP$1)/'Added Columns'!AP$3</f>
        <v>1</v>
      </c>
      <c r="AQ1194">
        <f>('Added Columns'!AQ1194-'Added Columns'!AQ$1)/'Added Columns'!AQ$3</f>
        <v>0</v>
      </c>
      <c r="AR1194">
        <f>('Added Columns'!AR1194-'Added Columns'!AR$1)/'Added Columns'!AR$3</f>
        <v>0</v>
      </c>
      <c r="AS1194">
        <f>('Added Columns'!AS1194-'Added Columns'!AS$1)/'Added Columns'!AS$3</f>
        <v>0.32500000000000001</v>
      </c>
      <c r="AT1194">
        <f>('Added Columns'!AT1194-'Added Columns'!AT$1)/'Added Columns'!AT$3</f>
        <v>0.33333333333333331</v>
      </c>
      <c r="AU1194">
        <f>('Added Columns'!AU1194-'Added Columns'!AU$1)/'Added Columns'!AU$3</f>
        <v>1</v>
      </c>
      <c r="AV1194">
        <f>('Added Columns'!AV1194-'Added Columns'!AV$1)/'Added Columns'!AV$3</f>
        <v>0.27500000000000002</v>
      </c>
      <c r="AW1194">
        <f>('Added Columns'!AW1194-'Added Columns'!AW$1)/'Added Columns'!AW$3</f>
        <v>0.5</v>
      </c>
      <c r="AX1194">
        <f>('Added Columns'!AX1194-'Added Columns'!AX$1)/'Added Columns'!AX$3</f>
        <v>0.4</v>
      </c>
      <c r="AY1194">
        <f>('Added Columns'!AY1194-'Added Columns'!AY$1)/'Added Columns'!AY$3</f>
        <v>0.41176470588235292</v>
      </c>
      <c r="AZ1194">
        <v>1</v>
      </c>
      <c r="BA1194">
        <v>1</v>
      </c>
    </row>
    <row r="1195" spans="1:53" x14ac:dyDescent="0.25">
      <c r="A1195">
        <v>1188</v>
      </c>
      <c r="B1195">
        <v>1</v>
      </c>
      <c r="C1195">
        <v>0</v>
      </c>
      <c r="D1195">
        <f>('Added Columns'!D1195-'Added Columns'!D$1)/'Added Columns'!D$3</f>
        <v>0.47619047619047616</v>
      </c>
      <c r="E1195">
        <v>0</v>
      </c>
      <c r="F1195">
        <v>1</v>
      </c>
      <c r="G1195">
        <v>0</v>
      </c>
      <c r="H1195">
        <f>('Added Columns'!H1195-'Added Columns'!H$1)/'Added Columns'!H$3</f>
        <v>0.77809591982820325</v>
      </c>
      <c r="I1195">
        <v>0</v>
      </c>
      <c r="J1195">
        <v>1</v>
      </c>
      <c r="K1195">
        <v>0</v>
      </c>
      <c r="L1195">
        <f>('Added Columns'!L1195-'Added Columns'!L$1)/'Added Columns'!L$3</f>
        <v>0</v>
      </c>
      <c r="M1195">
        <f>('Added Columns'!M1195-'Added Columns'!M$1)/'Added Columns'!M$3</f>
        <v>0.5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f>('Added Columns'!T1195-'Added Columns'!T$1)/'Added Columns'!T$3</f>
        <v>1</v>
      </c>
      <c r="U1195">
        <f>('Added Columns'!U1195-'Added Columns'!U$1)/'Added Columns'!U$3</f>
        <v>0.8571428571428571</v>
      </c>
      <c r="V1195">
        <f>('Added Columns'!V1195-'Added Columns'!V$1)/'Added Columns'!V$3</f>
        <v>0.66666666666666663</v>
      </c>
      <c r="W1195">
        <f>('Added Columns'!W1195-'Added Columns'!W$1)/'Added Columns'!W$3</f>
        <v>0.25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f>('Added Columns'!AG1195-'Added Columns'!AG$1)/'Added Columns'!AG$3</f>
        <v>1</v>
      </c>
      <c r="AH1195">
        <v>0</v>
      </c>
      <c r="AI1195">
        <v>1</v>
      </c>
      <c r="AJ1195">
        <v>0</v>
      </c>
      <c r="AK1195">
        <f>('Added Columns'!AK1195-'Added Columns'!AK$1)/'Added Columns'!AK$3</f>
        <v>0.1962085308056872</v>
      </c>
      <c r="AL1195">
        <f>('Added Columns'!AL1195-'Added Columns'!AL$1)/'Added Columns'!AL$3</f>
        <v>0.31210600281068057</v>
      </c>
      <c r="AM1195">
        <f>('Added Columns'!AM1195-'Added Columns'!AM$1)/'Added Columns'!AM$3</f>
        <v>0.77777777777777779</v>
      </c>
      <c r="AN1195">
        <v>0</v>
      </c>
      <c r="AO1195">
        <f>('Added Columns'!AO1195-'Added Columns'!AO$1)/'Added Columns'!AO$3</f>
        <v>0.2857142857142857</v>
      </c>
      <c r="AP1195">
        <f>('Added Columns'!AP1195-'Added Columns'!AP$1)/'Added Columns'!AP$3</f>
        <v>0</v>
      </c>
      <c r="AQ1195">
        <f>('Added Columns'!AQ1195-'Added Columns'!AQ$1)/'Added Columns'!AQ$3</f>
        <v>1</v>
      </c>
      <c r="AR1195">
        <f>('Added Columns'!AR1195-'Added Columns'!AR$1)/'Added Columns'!AR$3</f>
        <v>0.66666666666666663</v>
      </c>
      <c r="AS1195">
        <f>('Added Columns'!AS1195-'Added Columns'!AS$1)/'Added Columns'!AS$3</f>
        <v>0.47499999999999998</v>
      </c>
      <c r="AT1195">
        <f>('Added Columns'!AT1195-'Added Columns'!AT$1)/'Added Columns'!AT$3</f>
        <v>0.66666666666666663</v>
      </c>
      <c r="AU1195">
        <f>('Added Columns'!AU1195-'Added Columns'!AU$1)/'Added Columns'!AU$3</f>
        <v>1</v>
      </c>
      <c r="AV1195">
        <f>('Added Columns'!AV1195-'Added Columns'!AV$1)/'Added Columns'!AV$3</f>
        <v>0.32500000000000001</v>
      </c>
      <c r="AW1195">
        <f>('Added Columns'!AW1195-'Added Columns'!AW$1)/'Added Columns'!AW$3</f>
        <v>0.61111111111111116</v>
      </c>
      <c r="AX1195">
        <f>('Added Columns'!AX1195-'Added Columns'!AX$1)/'Added Columns'!AX$3</f>
        <v>0.13333333333333333</v>
      </c>
      <c r="AY1195">
        <f>('Added Columns'!AY1195-'Added Columns'!AY$1)/'Added Columns'!AY$3</f>
        <v>0.52941176470588236</v>
      </c>
      <c r="AZ1195">
        <v>1</v>
      </c>
      <c r="BA1195">
        <v>0</v>
      </c>
    </row>
    <row r="1196" spans="1:53" x14ac:dyDescent="0.25">
      <c r="A1196">
        <v>1189</v>
      </c>
      <c r="B1196">
        <v>1</v>
      </c>
      <c r="C1196">
        <v>0</v>
      </c>
      <c r="D1196">
        <f>('Added Columns'!D1196-'Added Columns'!D$1)/'Added Columns'!D$3</f>
        <v>0.26190476190476192</v>
      </c>
      <c r="E1196">
        <v>1</v>
      </c>
      <c r="F1196">
        <v>0</v>
      </c>
      <c r="G1196">
        <v>0</v>
      </c>
      <c r="H1196">
        <f>('Added Columns'!H1196-'Added Columns'!H$1)/'Added Columns'!H$3</f>
        <v>0.63636363636363635</v>
      </c>
      <c r="I1196">
        <v>1</v>
      </c>
      <c r="J1196">
        <v>0</v>
      </c>
      <c r="K1196">
        <v>0</v>
      </c>
      <c r="L1196">
        <f>('Added Columns'!L1196-'Added Columns'!L$1)/'Added Columns'!L$3</f>
        <v>0.14285714285714285</v>
      </c>
      <c r="M1196">
        <f>('Added Columns'!M1196-'Added Columns'!M$1)/'Added Columns'!M$3</f>
        <v>0.5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f>('Added Columns'!T1196-'Added Columns'!T$1)/'Added Columns'!T$3</f>
        <v>0</v>
      </c>
      <c r="U1196">
        <f>('Added Columns'!U1196-'Added Columns'!U$1)/'Added Columns'!U$3</f>
        <v>0.18571428571428572</v>
      </c>
      <c r="V1196">
        <f>('Added Columns'!V1196-'Added Columns'!V$1)/'Added Columns'!V$3</f>
        <v>0.33333333333333331</v>
      </c>
      <c r="W1196">
        <f>('Added Columns'!W1196-'Added Columns'!W$1)/'Added Columns'!W$3</f>
        <v>0.25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f>('Added Columns'!AG1196-'Added Columns'!AG$1)/'Added Columns'!AG$3</f>
        <v>0.33333333333333331</v>
      </c>
      <c r="AH1196">
        <v>1</v>
      </c>
      <c r="AI1196">
        <v>0</v>
      </c>
      <c r="AJ1196">
        <v>0</v>
      </c>
      <c r="AK1196">
        <f>('Added Columns'!AK1196-'Added Columns'!AK$1)/'Added Columns'!AK$3</f>
        <v>0.1673512374934176</v>
      </c>
      <c r="AL1196">
        <f>('Added Columns'!AL1196-'Added Columns'!AL$1)/'Added Columns'!AL$3</f>
        <v>5.0672555711704474E-2</v>
      </c>
      <c r="AM1196">
        <f>('Added Columns'!AM1196-'Added Columns'!AM$1)/'Added Columns'!AM$3</f>
        <v>0.1111111111111111</v>
      </c>
      <c r="AN1196">
        <v>1</v>
      </c>
      <c r="AO1196">
        <f>('Added Columns'!AO1196-'Added Columns'!AO$1)/'Added Columns'!AO$3</f>
        <v>0.14285714285714285</v>
      </c>
      <c r="AP1196">
        <f>('Added Columns'!AP1196-'Added Columns'!AP$1)/'Added Columns'!AP$3</f>
        <v>0</v>
      </c>
      <c r="AQ1196">
        <f>('Added Columns'!AQ1196-'Added Columns'!AQ$1)/'Added Columns'!AQ$3</f>
        <v>0.33333333333333331</v>
      </c>
      <c r="AR1196">
        <f>('Added Columns'!AR1196-'Added Columns'!AR$1)/'Added Columns'!AR$3</f>
        <v>0.33333333333333331</v>
      </c>
      <c r="AS1196">
        <f>('Added Columns'!AS1196-'Added Columns'!AS$1)/'Added Columns'!AS$3</f>
        <v>0.25</v>
      </c>
      <c r="AT1196">
        <f>('Added Columns'!AT1196-'Added Columns'!AT$1)/'Added Columns'!AT$3</f>
        <v>0.5</v>
      </c>
      <c r="AU1196">
        <f>('Added Columns'!AU1196-'Added Columns'!AU$1)/'Added Columns'!AU$3</f>
        <v>0.33333333333333331</v>
      </c>
      <c r="AV1196">
        <f>('Added Columns'!AV1196-'Added Columns'!AV$1)/'Added Columns'!AV$3</f>
        <v>0.25</v>
      </c>
      <c r="AW1196">
        <f>('Added Columns'!AW1196-'Added Columns'!AW$1)/'Added Columns'!AW$3</f>
        <v>0</v>
      </c>
      <c r="AX1196">
        <f>('Added Columns'!AX1196-'Added Columns'!AX$1)/'Added Columns'!AX$3</f>
        <v>0</v>
      </c>
      <c r="AY1196">
        <f>('Added Columns'!AY1196-'Added Columns'!AY$1)/'Added Columns'!AY$3</f>
        <v>0.52941176470588236</v>
      </c>
      <c r="AZ1196">
        <v>1</v>
      </c>
      <c r="BA1196">
        <v>0</v>
      </c>
    </row>
    <row r="1197" spans="1:53" x14ac:dyDescent="0.25">
      <c r="A1197">
        <v>1190</v>
      </c>
      <c r="B1197">
        <v>1</v>
      </c>
      <c r="C1197">
        <v>0</v>
      </c>
      <c r="D1197">
        <f>('Added Columns'!D1197-'Added Columns'!D$1)/'Added Columns'!D$3</f>
        <v>0.35714285714285715</v>
      </c>
      <c r="E1197">
        <v>1</v>
      </c>
      <c r="F1197">
        <v>0</v>
      </c>
      <c r="G1197">
        <v>0</v>
      </c>
      <c r="H1197">
        <f>('Added Columns'!H1197-'Added Columns'!H$1)/'Added Columns'!H$3</f>
        <v>0.20758768790264853</v>
      </c>
      <c r="I1197">
        <v>1</v>
      </c>
      <c r="J1197">
        <v>0</v>
      </c>
      <c r="K1197">
        <v>0</v>
      </c>
      <c r="L1197">
        <f>('Added Columns'!L1197-'Added Columns'!L$1)/'Added Columns'!L$3</f>
        <v>3.5714285714285712E-2</v>
      </c>
      <c r="M1197">
        <f>('Added Columns'!M1197-'Added Columns'!M$1)/'Added Columns'!M$3</f>
        <v>0.75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f>('Added Columns'!T1197-'Added Columns'!T$1)/'Added Columns'!T$3</f>
        <v>1</v>
      </c>
      <c r="U1197">
        <f>('Added Columns'!U1197-'Added Columns'!U$1)/'Added Columns'!U$3</f>
        <v>0.9</v>
      </c>
      <c r="V1197">
        <f>('Added Columns'!V1197-'Added Columns'!V$1)/'Added Columns'!V$3</f>
        <v>0.66666666666666663</v>
      </c>
      <c r="W1197">
        <f>('Added Columns'!W1197-'Added Columns'!W$1)/'Added Columns'!W$3</f>
        <v>0.25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f>('Added Columns'!AG1197-'Added Columns'!AG$1)/'Added Columns'!AG$3</f>
        <v>1</v>
      </c>
      <c r="AH1197">
        <v>1</v>
      </c>
      <c r="AI1197">
        <v>0</v>
      </c>
      <c r="AJ1197">
        <v>0</v>
      </c>
      <c r="AK1197">
        <f>('Added Columns'!AK1197-'Added Columns'!AK$1)/'Added Columns'!AK$3</f>
        <v>0.23675618746708793</v>
      </c>
      <c r="AL1197">
        <f>('Added Columns'!AL1197-'Added Columns'!AL$1)/'Added Columns'!AL$3</f>
        <v>7.3358763300542057E-2</v>
      </c>
      <c r="AM1197">
        <f>('Added Columns'!AM1197-'Added Columns'!AM$1)/'Added Columns'!AM$3</f>
        <v>0.1111111111111111</v>
      </c>
      <c r="AN1197">
        <v>0</v>
      </c>
      <c r="AO1197">
        <f>('Added Columns'!AO1197-'Added Columns'!AO$1)/'Added Columns'!AO$3</f>
        <v>0.21428571428571427</v>
      </c>
      <c r="AP1197">
        <f>('Added Columns'!AP1197-'Added Columns'!AP$1)/'Added Columns'!AP$3</f>
        <v>0</v>
      </c>
      <c r="AQ1197">
        <f>('Added Columns'!AQ1197-'Added Columns'!AQ$1)/'Added Columns'!AQ$3</f>
        <v>0.66666666666666663</v>
      </c>
      <c r="AR1197">
        <f>('Added Columns'!AR1197-'Added Columns'!AR$1)/'Added Columns'!AR$3</f>
        <v>0.66666666666666663</v>
      </c>
      <c r="AS1197">
        <f>('Added Columns'!AS1197-'Added Columns'!AS$1)/'Added Columns'!AS$3</f>
        <v>0.15</v>
      </c>
      <c r="AT1197">
        <f>('Added Columns'!AT1197-'Added Columns'!AT$1)/'Added Columns'!AT$3</f>
        <v>0.83333333333333337</v>
      </c>
      <c r="AU1197">
        <f>('Added Columns'!AU1197-'Added Columns'!AU$1)/'Added Columns'!AU$3</f>
        <v>0.66666666666666663</v>
      </c>
      <c r="AV1197">
        <f>('Added Columns'!AV1197-'Added Columns'!AV$1)/'Added Columns'!AV$3</f>
        <v>0.15</v>
      </c>
      <c r="AW1197">
        <f>('Added Columns'!AW1197-'Added Columns'!AW$1)/'Added Columns'!AW$3</f>
        <v>0.1111111111111111</v>
      </c>
      <c r="AX1197">
        <f>('Added Columns'!AX1197-'Added Columns'!AX$1)/'Added Columns'!AX$3</f>
        <v>0</v>
      </c>
      <c r="AY1197">
        <f>('Added Columns'!AY1197-'Added Columns'!AY$1)/'Added Columns'!AY$3</f>
        <v>0.23529411764705882</v>
      </c>
      <c r="AZ1197">
        <v>1</v>
      </c>
      <c r="BA1197">
        <v>0</v>
      </c>
    </row>
    <row r="1198" spans="1:53" x14ac:dyDescent="0.25">
      <c r="A1198">
        <v>1191</v>
      </c>
      <c r="B1198">
        <v>1</v>
      </c>
      <c r="C1198">
        <v>0</v>
      </c>
      <c r="D1198">
        <f>('Added Columns'!D1198-'Added Columns'!D$1)/'Added Columns'!D$3</f>
        <v>0.33333333333333331</v>
      </c>
      <c r="E1198">
        <v>1</v>
      </c>
      <c r="F1198">
        <v>0</v>
      </c>
      <c r="G1198">
        <v>0</v>
      </c>
      <c r="H1198">
        <f>('Added Columns'!H1198-'Added Columns'!H$1)/'Added Columns'!H$3</f>
        <v>0.62634216177523261</v>
      </c>
      <c r="I1198">
        <v>0</v>
      </c>
      <c r="J1198">
        <v>1</v>
      </c>
      <c r="K1198">
        <v>0</v>
      </c>
      <c r="L1198">
        <f>('Added Columns'!L1198-'Added Columns'!L$1)/'Added Columns'!L$3</f>
        <v>3.5714285714285712E-2</v>
      </c>
      <c r="M1198">
        <f>('Added Columns'!M1198-'Added Columns'!M$1)/'Added Columns'!M$3</f>
        <v>0.5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f>('Added Columns'!T1198-'Added Columns'!T$1)/'Added Columns'!T$3</f>
        <v>1</v>
      </c>
      <c r="U1198">
        <f>('Added Columns'!U1198-'Added Columns'!U$1)/'Added Columns'!U$3</f>
        <v>0.21428571428571427</v>
      </c>
      <c r="V1198">
        <f>('Added Columns'!V1198-'Added Columns'!V$1)/'Added Columns'!V$3</f>
        <v>0.66666666666666663</v>
      </c>
      <c r="W1198">
        <f>('Added Columns'!W1198-'Added Columns'!W$1)/'Added Columns'!W$3</f>
        <v>0.25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f>('Added Columns'!AG1198-'Added Columns'!AG$1)/'Added Columns'!AG$3</f>
        <v>0.33333333333333331</v>
      </c>
      <c r="AH1198">
        <v>1</v>
      </c>
      <c r="AI1198">
        <v>0</v>
      </c>
      <c r="AJ1198">
        <v>0</v>
      </c>
      <c r="AK1198">
        <f>('Added Columns'!AK1198-'Added Columns'!AK$1)/'Added Columns'!AK$3</f>
        <v>0.234913112164297</v>
      </c>
      <c r="AL1198">
        <f>('Added Columns'!AL1198-'Added Columns'!AL$1)/'Added Columns'!AL$3</f>
        <v>0.9405340293113833</v>
      </c>
      <c r="AM1198">
        <f>('Added Columns'!AM1198-'Added Columns'!AM$1)/'Added Columns'!AM$3</f>
        <v>0</v>
      </c>
      <c r="AN1198">
        <v>0</v>
      </c>
      <c r="AO1198">
        <f>('Added Columns'!AO1198-'Added Columns'!AO$1)/'Added Columns'!AO$3</f>
        <v>0.14285714285714285</v>
      </c>
      <c r="AP1198">
        <f>('Added Columns'!AP1198-'Added Columns'!AP$1)/'Added Columns'!AP$3</f>
        <v>0</v>
      </c>
      <c r="AQ1198">
        <f>('Added Columns'!AQ1198-'Added Columns'!AQ$1)/'Added Columns'!AQ$3</f>
        <v>0.66666666666666663</v>
      </c>
      <c r="AR1198">
        <f>('Added Columns'!AR1198-'Added Columns'!AR$1)/'Added Columns'!AR$3</f>
        <v>0.66666666666666663</v>
      </c>
      <c r="AS1198">
        <f>('Added Columns'!AS1198-'Added Columns'!AS$1)/'Added Columns'!AS$3</f>
        <v>0.25</v>
      </c>
      <c r="AT1198">
        <f>('Added Columns'!AT1198-'Added Columns'!AT$1)/'Added Columns'!AT$3</f>
        <v>0.66666666666666663</v>
      </c>
      <c r="AU1198">
        <f>('Added Columns'!AU1198-'Added Columns'!AU$1)/'Added Columns'!AU$3</f>
        <v>0.33333333333333331</v>
      </c>
      <c r="AV1198">
        <f>('Added Columns'!AV1198-'Added Columns'!AV$1)/'Added Columns'!AV$3</f>
        <v>0.22500000000000001</v>
      </c>
      <c r="AW1198">
        <f>('Added Columns'!AW1198-'Added Columns'!AW$1)/'Added Columns'!AW$3</f>
        <v>0.27777777777777779</v>
      </c>
      <c r="AX1198">
        <f>('Added Columns'!AX1198-'Added Columns'!AX$1)/'Added Columns'!AX$3</f>
        <v>6.6666666666666666E-2</v>
      </c>
      <c r="AY1198">
        <f>('Added Columns'!AY1198-'Added Columns'!AY$1)/'Added Columns'!AY$3</f>
        <v>0.35294117647058826</v>
      </c>
      <c r="AZ1198">
        <v>1</v>
      </c>
      <c r="BA1198">
        <v>0</v>
      </c>
    </row>
    <row r="1199" spans="1:53" x14ac:dyDescent="0.25">
      <c r="A1199">
        <v>1192</v>
      </c>
      <c r="B1199">
        <v>0</v>
      </c>
      <c r="C1199">
        <v>1</v>
      </c>
      <c r="D1199">
        <f>('Added Columns'!D1199-'Added Columns'!D$1)/'Added Columns'!D$3</f>
        <v>0.30952380952380953</v>
      </c>
      <c r="E1199">
        <v>1</v>
      </c>
      <c r="F1199">
        <v>0</v>
      </c>
      <c r="G1199">
        <v>0</v>
      </c>
      <c r="H1199">
        <f>('Added Columns'!H1199-'Added Columns'!H$1)/'Added Columns'!H$3</f>
        <v>0.72297780959198277</v>
      </c>
      <c r="I1199">
        <v>1</v>
      </c>
      <c r="J1199">
        <v>0</v>
      </c>
      <c r="K1199">
        <v>0</v>
      </c>
      <c r="L1199">
        <f>('Added Columns'!L1199-'Added Columns'!L$1)/'Added Columns'!L$3</f>
        <v>0.14285714285714285</v>
      </c>
      <c r="M1199">
        <f>('Added Columns'!M1199-'Added Columns'!M$1)/'Added Columns'!M$3</f>
        <v>0.75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f>('Added Columns'!T1199-'Added Columns'!T$1)/'Added Columns'!T$3</f>
        <v>0</v>
      </c>
      <c r="U1199">
        <f>('Added Columns'!U1199-'Added Columns'!U$1)/'Added Columns'!U$3</f>
        <v>0.52857142857142858</v>
      </c>
      <c r="V1199">
        <f>('Added Columns'!V1199-'Added Columns'!V$1)/'Added Columns'!V$3</f>
        <v>0.66666666666666663</v>
      </c>
      <c r="W1199">
        <f>('Added Columns'!W1199-'Added Columns'!W$1)/'Added Columns'!W$3</f>
        <v>0.25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f>('Added Columns'!AG1199-'Added Columns'!AG$1)/'Added Columns'!AG$3</f>
        <v>1</v>
      </c>
      <c r="AH1199">
        <v>0</v>
      </c>
      <c r="AI1199">
        <v>1</v>
      </c>
      <c r="AJ1199">
        <v>0</v>
      </c>
      <c r="AK1199">
        <f>('Added Columns'!AK1199-'Added Columns'!AK$1)/'Added Columns'!AK$3</f>
        <v>0.23522906793048973</v>
      </c>
      <c r="AL1199">
        <f>('Added Columns'!AL1199-'Added Columns'!AL$1)/'Added Columns'!AL$3</f>
        <v>0.82292712306765714</v>
      </c>
      <c r="AM1199">
        <f>('Added Columns'!AM1199-'Added Columns'!AM$1)/'Added Columns'!AM$3</f>
        <v>0.1111111111111111</v>
      </c>
      <c r="AN1199">
        <v>0</v>
      </c>
      <c r="AO1199">
        <f>('Added Columns'!AO1199-'Added Columns'!AO$1)/'Added Columns'!AO$3</f>
        <v>0</v>
      </c>
      <c r="AP1199">
        <f>('Added Columns'!AP1199-'Added Columns'!AP$1)/'Added Columns'!AP$3</f>
        <v>0</v>
      </c>
      <c r="AQ1199">
        <f>('Added Columns'!AQ1199-'Added Columns'!AQ$1)/'Added Columns'!AQ$3</f>
        <v>0</v>
      </c>
      <c r="AR1199">
        <f>('Added Columns'!AR1199-'Added Columns'!AR$1)/'Added Columns'!AR$3</f>
        <v>0.66666666666666663</v>
      </c>
      <c r="AS1199">
        <f>('Added Columns'!AS1199-'Added Columns'!AS$1)/'Added Columns'!AS$3</f>
        <v>0.25</v>
      </c>
      <c r="AT1199">
        <f>('Added Columns'!AT1199-'Added Columns'!AT$1)/'Added Columns'!AT$3</f>
        <v>0.33333333333333331</v>
      </c>
      <c r="AU1199">
        <f>('Added Columns'!AU1199-'Added Columns'!AU$1)/'Added Columns'!AU$3</f>
        <v>0.66666666666666663</v>
      </c>
      <c r="AV1199">
        <f>('Added Columns'!AV1199-'Added Columns'!AV$1)/'Added Columns'!AV$3</f>
        <v>0.25</v>
      </c>
      <c r="AW1199">
        <f>('Added Columns'!AW1199-'Added Columns'!AW$1)/'Added Columns'!AW$3</f>
        <v>0</v>
      </c>
      <c r="AX1199">
        <f>('Added Columns'!AX1199-'Added Columns'!AX$1)/'Added Columns'!AX$3</f>
        <v>0</v>
      </c>
      <c r="AY1199">
        <f>('Added Columns'!AY1199-'Added Columns'!AY$1)/'Added Columns'!AY$3</f>
        <v>0.11764705882352941</v>
      </c>
      <c r="AZ1199">
        <v>1</v>
      </c>
      <c r="BA1199">
        <v>0</v>
      </c>
    </row>
    <row r="1200" spans="1:53" x14ac:dyDescent="0.25">
      <c r="A1200">
        <v>1193</v>
      </c>
      <c r="B1200">
        <v>0</v>
      </c>
      <c r="C1200">
        <v>1</v>
      </c>
      <c r="D1200">
        <f>('Added Columns'!D1200-'Added Columns'!D$1)/'Added Columns'!D$3</f>
        <v>0.73809523809523814</v>
      </c>
      <c r="E1200">
        <v>1</v>
      </c>
      <c r="F1200">
        <v>0</v>
      </c>
      <c r="G1200">
        <v>0</v>
      </c>
      <c r="H1200">
        <f>('Added Columns'!H1200-'Added Columns'!H$1)/'Added Columns'!H$3</f>
        <v>0.25912670007158195</v>
      </c>
      <c r="I1200">
        <v>0</v>
      </c>
      <c r="J1200">
        <v>1</v>
      </c>
      <c r="K1200">
        <v>0</v>
      </c>
      <c r="L1200">
        <f>('Added Columns'!L1200-'Added Columns'!L$1)/'Added Columns'!L$3</f>
        <v>0.5357142857142857</v>
      </c>
      <c r="M1200">
        <f>('Added Columns'!M1200-'Added Columns'!M$1)/'Added Columns'!M$3</f>
        <v>0.5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f>('Added Columns'!T1200-'Added Columns'!T$1)/'Added Columns'!T$3</f>
        <v>1</v>
      </c>
      <c r="U1200">
        <f>('Added Columns'!U1200-'Added Columns'!U$1)/'Added Columns'!U$3</f>
        <v>0.62857142857142856</v>
      </c>
      <c r="V1200">
        <f>('Added Columns'!V1200-'Added Columns'!V$1)/'Added Columns'!V$3</f>
        <v>0.66666666666666663</v>
      </c>
      <c r="W1200">
        <f>('Added Columns'!W1200-'Added Columns'!W$1)/'Added Columns'!W$3</f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f>('Added Columns'!AG1200-'Added Columns'!AG$1)/'Added Columns'!AG$3</f>
        <v>0</v>
      </c>
      <c r="AH1200">
        <v>1</v>
      </c>
      <c r="AI1200">
        <v>0</v>
      </c>
      <c r="AJ1200">
        <v>0</v>
      </c>
      <c r="AK1200">
        <f>('Added Columns'!AK1200-'Added Columns'!AK$1)/'Added Columns'!AK$3</f>
        <v>8.309636650868879E-2</v>
      </c>
      <c r="AL1200">
        <f>('Added Columns'!AL1200-'Added Columns'!AL$1)/'Added Columns'!AL$3</f>
        <v>0.91736599076490666</v>
      </c>
      <c r="AM1200">
        <f>('Added Columns'!AM1200-'Added Columns'!AM$1)/'Added Columns'!AM$3</f>
        <v>0.44444444444444442</v>
      </c>
      <c r="AN1200">
        <v>1</v>
      </c>
      <c r="AO1200">
        <f>('Added Columns'!AO1200-'Added Columns'!AO$1)/'Added Columns'!AO$3</f>
        <v>0.35714285714285715</v>
      </c>
      <c r="AP1200">
        <f>('Added Columns'!AP1200-'Added Columns'!AP$1)/'Added Columns'!AP$3</f>
        <v>0</v>
      </c>
      <c r="AQ1200">
        <f>('Added Columns'!AQ1200-'Added Columns'!AQ$1)/'Added Columns'!AQ$3</f>
        <v>0.33333333333333331</v>
      </c>
      <c r="AR1200">
        <f>('Added Columns'!AR1200-'Added Columns'!AR$1)/'Added Columns'!AR$3</f>
        <v>0.33333333333333331</v>
      </c>
      <c r="AS1200">
        <f>('Added Columns'!AS1200-'Added Columns'!AS$1)/'Added Columns'!AS$3</f>
        <v>0.42499999999999999</v>
      </c>
      <c r="AT1200">
        <f>('Added Columns'!AT1200-'Added Columns'!AT$1)/'Added Columns'!AT$3</f>
        <v>0.33333333333333331</v>
      </c>
      <c r="AU1200">
        <f>('Added Columns'!AU1200-'Added Columns'!AU$1)/'Added Columns'!AU$3</f>
        <v>0.33333333333333331</v>
      </c>
      <c r="AV1200">
        <f>('Added Columns'!AV1200-'Added Columns'!AV$1)/'Added Columns'!AV$3</f>
        <v>0.05</v>
      </c>
      <c r="AW1200">
        <f>('Added Columns'!AW1200-'Added Columns'!AW$1)/'Added Columns'!AW$3</f>
        <v>0.1111111111111111</v>
      </c>
      <c r="AX1200">
        <f>('Added Columns'!AX1200-'Added Columns'!AX$1)/'Added Columns'!AX$3</f>
        <v>0.13333333333333333</v>
      </c>
      <c r="AY1200">
        <f>('Added Columns'!AY1200-'Added Columns'!AY$1)/'Added Columns'!AY$3</f>
        <v>0.11764705882352941</v>
      </c>
      <c r="AZ1200">
        <v>1</v>
      </c>
      <c r="BA1200">
        <v>0</v>
      </c>
    </row>
    <row r="1201" spans="1:53" x14ac:dyDescent="0.25">
      <c r="A1201">
        <v>1194</v>
      </c>
      <c r="B1201">
        <v>0</v>
      </c>
      <c r="C1201">
        <v>1</v>
      </c>
      <c r="D1201">
        <f>('Added Columns'!D1201-'Added Columns'!D$1)/'Added Columns'!D$3</f>
        <v>0.47619047619047616</v>
      </c>
      <c r="E1201">
        <v>0</v>
      </c>
      <c r="F1201">
        <v>1</v>
      </c>
      <c r="G1201">
        <v>0</v>
      </c>
      <c r="H1201">
        <f>('Added Columns'!H1201-'Added Columns'!H$1)/'Added Columns'!H$3</f>
        <v>3.2927702219040803E-2</v>
      </c>
      <c r="I1201">
        <v>0</v>
      </c>
      <c r="J1201">
        <v>1</v>
      </c>
      <c r="K1201">
        <v>0</v>
      </c>
      <c r="L1201">
        <f>('Added Columns'!L1201-'Added Columns'!L$1)/'Added Columns'!L$3</f>
        <v>3.5714285714285712E-2</v>
      </c>
      <c r="M1201">
        <f>('Added Columns'!M1201-'Added Columns'!M$1)/'Added Columns'!M$3</f>
        <v>0.5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f>('Added Columns'!T1201-'Added Columns'!T$1)/'Added Columns'!T$3</f>
        <v>1</v>
      </c>
      <c r="U1201">
        <f>('Added Columns'!U1201-'Added Columns'!U$1)/'Added Columns'!U$3</f>
        <v>0.17142857142857143</v>
      </c>
      <c r="V1201">
        <f>('Added Columns'!V1201-'Added Columns'!V$1)/'Added Columns'!V$3</f>
        <v>0.33333333333333331</v>
      </c>
      <c r="W1201">
        <f>('Added Columns'!W1201-'Added Columns'!W$1)/'Added Columns'!W$3</f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f>('Added Columns'!AG1201-'Added Columns'!AG$1)/'Added Columns'!AG$3</f>
        <v>0.33333333333333331</v>
      </c>
      <c r="AH1201">
        <v>0</v>
      </c>
      <c r="AI1201">
        <v>0</v>
      </c>
      <c r="AJ1201">
        <v>1</v>
      </c>
      <c r="AK1201">
        <f>('Added Columns'!AK1201-'Added Columns'!AK$1)/'Added Columns'!AK$3</f>
        <v>7.5355450236966826E-2</v>
      </c>
      <c r="AL1201">
        <f>('Added Columns'!AL1201-'Added Columns'!AL$1)/'Added Columns'!AL$3</f>
        <v>0.87259586428428026</v>
      </c>
      <c r="AM1201">
        <f>('Added Columns'!AM1201-'Added Columns'!AM$1)/'Added Columns'!AM$3</f>
        <v>0.1111111111111111</v>
      </c>
      <c r="AN1201">
        <v>0</v>
      </c>
      <c r="AO1201">
        <f>('Added Columns'!AO1201-'Added Columns'!AO$1)/'Added Columns'!AO$3</f>
        <v>0.7857142857142857</v>
      </c>
      <c r="AP1201">
        <f>('Added Columns'!AP1201-'Added Columns'!AP$1)/'Added Columns'!AP$3</f>
        <v>1</v>
      </c>
      <c r="AQ1201">
        <f>('Added Columns'!AQ1201-'Added Columns'!AQ$1)/'Added Columns'!AQ$3</f>
        <v>0.33333333333333331</v>
      </c>
      <c r="AR1201">
        <f>('Added Columns'!AR1201-'Added Columns'!AR$1)/'Added Columns'!AR$3</f>
        <v>0</v>
      </c>
      <c r="AS1201">
        <f>('Added Columns'!AS1201-'Added Columns'!AS$1)/'Added Columns'!AS$3</f>
        <v>0.1</v>
      </c>
      <c r="AT1201">
        <f>('Added Columns'!AT1201-'Added Columns'!AT$1)/'Added Columns'!AT$3</f>
        <v>0.5</v>
      </c>
      <c r="AU1201">
        <f>('Added Columns'!AU1201-'Added Columns'!AU$1)/'Added Columns'!AU$3</f>
        <v>0.66666666666666663</v>
      </c>
      <c r="AV1201">
        <f>('Added Columns'!AV1201-'Added Columns'!AV$1)/'Added Columns'!AV$3</f>
        <v>0.1</v>
      </c>
      <c r="AW1201">
        <f>('Added Columns'!AW1201-'Added Columns'!AW$1)/'Added Columns'!AW$3</f>
        <v>0.16666666666666666</v>
      </c>
      <c r="AX1201">
        <f>('Added Columns'!AX1201-'Added Columns'!AX$1)/'Added Columns'!AX$3</f>
        <v>0.2</v>
      </c>
      <c r="AY1201">
        <f>('Added Columns'!AY1201-'Added Columns'!AY$1)/'Added Columns'!AY$3</f>
        <v>0.17647058823529413</v>
      </c>
      <c r="AZ1201">
        <v>1</v>
      </c>
      <c r="BA1201">
        <v>0</v>
      </c>
    </row>
    <row r="1202" spans="1:53" x14ac:dyDescent="0.25">
      <c r="A1202">
        <v>1195</v>
      </c>
      <c r="B1202">
        <v>0</v>
      </c>
      <c r="C1202">
        <v>1</v>
      </c>
      <c r="D1202">
        <f>('Added Columns'!D1202-'Added Columns'!D$1)/'Added Columns'!D$3</f>
        <v>0.69047619047619047</v>
      </c>
      <c r="E1202">
        <v>1</v>
      </c>
      <c r="F1202">
        <v>0</v>
      </c>
      <c r="G1202">
        <v>0</v>
      </c>
      <c r="H1202">
        <f>('Added Columns'!H1202-'Added Columns'!H$1)/'Added Columns'!H$3</f>
        <v>0.80386542591266996</v>
      </c>
      <c r="I1202">
        <v>1</v>
      </c>
      <c r="J1202">
        <v>0</v>
      </c>
      <c r="K1202">
        <v>0</v>
      </c>
      <c r="L1202">
        <f>('Added Columns'!L1202-'Added Columns'!L$1)/'Added Columns'!L$3</f>
        <v>3.5714285714285712E-2</v>
      </c>
      <c r="M1202">
        <f>('Added Columns'!M1202-'Added Columns'!M$1)/'Added Columns'!M$3</f>
        <v>0.75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f>('Added Columns'!T1202-'Added Columns'!T$1)/'Added Columns'!T$3</f>
        <v>0.33333333333333331</v>
      </c>
      <c r="U1202">
        <f>('Added Columns'!U1202-'Added Columns'!U$1)/'Added Columns'!U$3</f>
        <v>0.24285714285714285</v>
      </c>
      <c r="V1202">
        <f>('Added Columns'!V1202-'Added Columns'!V$1)/'Added Columns'!V$3</f>
        <v>1</v>
      </c>
      <c r="W1202">
        <f>('Added Columns'!W1202-'Added Columns'!W$1)/'Added Columns'!W$3</f>
        <v>0.75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f>('Added Columns'!AG1202-'Added Columns'!AG$1)/'Added Columns'!AG$3</f>
        <v>0.33333333333333331</v>
      </c>
      <c r="AH1202">
        <v>1</v>
      </c>
      <c r="AI1202">
        <v>0</v>
      </c>
      <c r="AJ1202">
        <v>0</v>
      </c>
      <c r="AK1202">
        <f>('Added Columns'!AK1202-'Added Columns'!AK$1)/'Added Columns'!AK$3</f>
        <v>0.78794102159031065</v>
      </c>
      <c r="AL1202">
        <f>('Added Columns'!AL1202-'Added Columns'!AL$1)/'Added Columns'!AL$3</f>
        <v>0.7625777956233688</v>
      </c>
      <c r="AM1202">
        <f>('Added Columns'!AM1202-'Added Columns'!AM$1)/'Added Columns'!AM$3</f>
        <v>0.66666666666666663</v>
      </c>
      <c r="AN1202">
        <v>0</v>
      </c>
      <c r="AO1202">
        <f>('Added Columns'!AO1202-'Added Columns'!AO$1)/'Added Columns'!AO$3</f>
        <v>0.21428571428571427</v>
      </c>
      <c r="AP1202">
        <f>('Added Columns'!AP1202-'Added Columns'!AP$1)/'Added Columns'!AP$3</f>
        <v>0</v>
      </c>
      <c r="AQ1202">
        <f>('Added Columns'!AQ1202-'Added Columns'!AQ$1)/'Added Columns'!AQ$3</f>
        <v>0.66666666666666663</v>
      </c>
      <c r="AR1202">
        <f>('Added Columns'!AR1202-'Added Columns'!AR$1)/'Added Columns'!AR$3</f>
        <v>1</v>
      </c>
      <c r="AS1202">
        <f>('Added Columns'!AS1202-'Added Columns'!AS$1)/'Added Columns'!AS$3</f>
        <v>0.72499999999999998</v>
      </c>
      <c r="AT1202">
        <f>('Added Columns'!AT1202-'Added Columns'!AT$1)/'Added Columns'!AT$3</f>
        <v>0.33333333333333331</v>
      </c>
      <c r="AU1202">
        <f>('Added Columns'!AU1202-'Added Columns'!AU$1)/'Added Columns'!AU$3</f>
        <v>0.66666666666666663</v>
      </c>
      <c r="AV1202">
        <f>('Added Columns'!AV1202-'Added Columns'!AV$1)/'Added Columns'!AV$3</f>
        <v>7.4999999999999997E-2</v>
      </c>
      <c r="AW1202">
        <f>('Added Columns'!AW1202-'Added Columns'!AW$1)/'Added Columns'!AW$3</f>
        <v>0.1111111111111111</v>
      </c>
      <c r="AX1202">
        <f>('Added Columns'!AX1202-'Added Columns'!AX$1)/'Added Columns'!AX$3</f>
        <v>6.6666666666666666E-2</v>
      </c>
      <c r="AY1202">
        <f>('Added Columns'!AY1202-'Added Columns'!AY$1)/'Added Columns'!AY$3</f>
        <v>0.11764705882352941</v>
      </c>
      <c r="AZ1202">
        <v>1</v>
      </c>
      <c r="BA1202">
        <v>0</v>
      </c>
    </row>
    <row r="1203" spans="1:53" x14ac:dyDescent="0.25">
      <c r="A1203">
        <v>1196</v>
      </c>
      <c r="B1203">
        <v>1</v>
      </c>
      <c r="C1203">
        <v>0</v>
      </c>
      <c r="D1203">
        <f>('Added Columns'!D1203-'Added Columns'!D$1)/'Added Columns'!D$3</f>
        <v>0.73809523809523814</v>
      </c>
      <c r="E1203">
        <v>1</v>
      </c>
      <c r="F1203">
        <v>0</v>
      </c>
      <c r="G1203">
        <v>0</v>
      </c>
      <c r="H1203">
        <f>('Added Columns'!H1203-'Added Columns'!H$1)/'Added Columns'!H$3</f>
        <v>0.506084466714388</v>
      </c>
      <c r="I1203">
        <v>0</v>
      </c>
      <c r="J1203">
        <v>1</v>
      </c>
      <c r="K1203">
        <v>0</v>
      </c>
      <c r="L1203">
        <f>('Added Columns'!L1203-'Added Columns'!L$1)/'Added Columns'!L$3</f>
        <v>0</v>
      </c>
      <c r="M1203">
        <f>('Added Columns'!M1203-'Added Columns'!M$1)/'Added Columns'!M$3</f>
        <v>0.5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f>('Added Columns'!T1203-'Added Columns'!T$1)/'Added Columns'!T$3</f>
        <v>0.66666666666666663</v>
      </c>
      <c r="U1203">
        <f>('Added Columns'!U1203-'Added Columns'!U$1)/'Added Columns'!U$3</f>
        <v>8.5714285714285715E-2</v>
      </c>
      <c r="V1203">
        <f>('Added Columns'!V1203-'Added Columns'!V$1)/'Added Columns'!V$3</f>
        <v>0.66666666666666663</v>
      </c>
      <c r="W1203">
        <f>('Added Columns'!W1203-'Added Columns'!W$1)/'Added Columns'!W$3</f>
        <v>0.75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f>('Added Columns'!AG1203-'Added Columns'!AG$1)/'Added Columns'!AG$3</f>
        <v>0.66666666666666663</v>
      </c>
      <c r="AH1203">
        <v>0</v>
      </c>
      <c r="AI1203">
        <v>0</v>
      </c>
      <c r="AJ1203">
        <v>1</v>
      </c>
      <c r="AK1203">
        <f>('Added Columns'!AK1203-'Added Columns'!AK$1)/'Added Columns'!AK$3</f>
        <v>0.75671406003159558</v>
      </c>
      <c r="AL1203">
        <f>('Added Columns'!AL1203-'Added Columns'!AL$1)/'Added Columns'!AL$3</f>
        <v>0.81469584420799035</v>
      </c>
      <c r="AM1203">
        <f>('Added Columns'!AM1203-'Added Columns'!AM$1)/'Added Columns'!AM$3</f>
        <v>0.44444444444444442</v>
      </c>
      <c r="AN1203">
        <v>0</v>
      </c>
      <c r="AO1203">
        <f>('Added Columns'!AO1203-'Added Columns'!AO$1)/'Added Columns'!AO$3</f>
        <v>0.21428571428571427</v>
      </c>
      <c r="AP1203">
        <f>('Added Columns'!AP1203-'Added Columns'!AP$1)/'Added Columns'!AP$3</f>
        <v>0</v>
      </c>
      <c r="AQ1203">
        <f>('Added Columns'!AQ1203-'Added Columns'!AQ$1)/'Added Columns'!AQ$3</f>
        <v>0</v>
      </c>
      <c r="AR1203">
        <f>('Added Columns'!AR1203-'Added Columns'!AR$1)/'Added Columns'!AR$3</f>
        <v>0</v>
      </c>
      <c r="AS1203">
        <f>('Added Columns'!AS1203-'Added Columns'!AS$1)/'Added Columns'!AS$3</f>
        <v>0.57499999999999996</v>
      </c>
      <c r="AT1203">
        <f>('Added Columns'!AT1203-'Added Columns'!AT$1)/'Added Columns'!AT$3</f>
        <v>0.33333333333333331</v>
      </c>
      <c r="AU1203">
        <f>('Added Columns'!AU1203-'Added Columns'!AU$1)/'Added Columns'!AU$3</f>
        <v>0.66666666666666663</v>
      </c>
      <c r="AV1203">
        <f>('Added Columns'!AV1203-'Added Columns'!AV$1)/'Added Columns'!AV$3</f>
        <v>0.2</v>
      </c>
      <c r="AW1203">
        <f>('Added Columns'!AW1203-'Added Columns'!AW$1)/'Added Columns'!AW$3</f>
        <v>0.3888888888888889</v>
      </c>
      <c r="AX1203">
        <f>('Added Columns'!AX1203-'Added Columns'!AX$1)/'Added Columns'!AX$3</f>
        <v>0</v>
      </c>
      <c r="AY1203">
        <f>('Added Columns'!AY1203-'Added Columns'!AY$1)/'Added Columns'!AY$3</f>
        <v>0</v>
      </c>
      <c r="AZ1203">
        <v>1</v>
      </c>
      <c r="BA1203">
        <v>0</v>
      </c>
    </row>
    <row r="1204" spans="1:53" x14ac:dyDescent="0.25">
      <c r="A1204">
        <v>1197</v>
      </c>
      <c r="B1204">
        <v>1</v>
      </c>
      <c r="C1204">
        <v>0</v>
      </c>
      <c r="D1204">
        <f>('Added Columns'!D1204-'Added Columns'!D$1)/'Added Columns'!D$3</f>
        <v>0.54761904761904767</v>
      </c>
      <c r="E1204">
        <v>1</v>
      </c>
      <c r="F1204">
        <v>0</v>
      </c>
      <c r="G1204">
        <v>0</v>
      </c>
      <c r="H1204">
        <f>('Added Columns'!H1204-'Added Columns'!H$1)/'Added Columns'!H$3</f>
        <v>0.79026485325697926</v>
      </c>
      <c r="I1204">
        <v>1</v>
      </c>
      <c r="J1204">
        <v>0</v>
      </c>
      <c r="K1204">
        <v>0</v>
      </c>
      <c r="L1204">
        <f>('Added Columns'!L1204-'Added Columns'!L$1)/'Added Columns'!L$3</f>
        <v>0.7857142857142857</v>
      </c>
      <c r="M1204">
        <f>('Added Columns'!M1204-'Added Columns'!M$1)/'Added Columns'!M$3</f>
        <v>0.25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f>('Added Columns'!T1204-'Added Columns'!T$1)/'Added Columns'!T$3</f>
        <v>1</v>
      </c>
      <c r="U1204">
        <f>('Added Columns'!U1204-'Added Columns'!U$1)/'Added Columns'!U$3</f>
        <v>0.7142857142857143</v>
      </c>
      <c r="V1204">
        <f>('Added Columns'!V1204-'Added Columns'!V$1)/'Added Columns'!V$3</f>
        <v>0.66666666666666663</v>
      </c>
      <c r="W1204">
        <f>('Added Columns'!W1204-'Added Columns'!W$1)/'Added Columns'!W$3</f>
        <v>0.5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f>('Added Columns'!AG1204-'Added Columns'!AG$1)/'Added Columns'!AG$3</f>
        <v>0.66666666666666663</v>
      </c>
      <c r="AH1204">
        <v>0</v>
      </c>
      <c r="AI1204">
        <v>0</v>
      </c>
      <c r="AJ1204">
        <v>1</v>
      </c>
      <c r="AK1204">
        <f>('Added Columns'!AK1204-'Added Columns'!AK$1)/'Added Columns'!AK$3</f>
        <v>0.31979989468141129</v>
      </c>
      <c r="AL1204">
        <f>('Added Columns'!AL1204-'Added Columns'!AL$1)/'Added Columns'!AL$3</f>
        <v>0.38132905039148768</v>
      </c>
      <c r="AM1204">
        <f>('Added Columns'!AM1204-'Added Columns'!AM$1)/'Added Columns'!AM$3</f>
        <v>0.33333333333333331</v>
      </c>
      <c r="AN1204">
        <v>1</v>
      </c>
      <c r="AO1204">
        <f>('Added Columns'!AO1204-'Added Columns'!AO$1)/'Added Columns'!AO$3</f>
        <v>0.35714285714285715</v>
      </c>
      <c r="AP1204">
        <f>('Added Columns'!AP1204-'Added Columns'!AP$1)/'Added Columns'!AP$3</f>
        <v>0</v>
      </c>
      <c r="AQ1204">
        <f>('Added Columns'!AQ1204-'Added Columns'!AQ$1)/'Added Columns'!AQ$3</f>
        <v>1</v>
      </c>
      <c r="AR1204">
        <f>('Added Columns'!AR1204-'Added Columns'!AR$1)/'Added Columns'!AR$3</f>
        <v>0</v>
      </c>
      <c r="AS1204">
        <f>('Added Columns'!AS1204-'Added Columns'!AS$1)/'Added Columns'!AS$3</f>
        <v>0.52500000000000002</v>
      </c>
      <c r="AT1204">
        <f>('Added Columns'!AT1204-'Added Columns'!AT$1)/'Added Columns'!AT$3</f>
        <v>0.33333333333333331</v>
      </c>
      <c r="AU1204">
        <f>('Added Columns'!AU1204-'Added Columns'!AU$1)/'Added Columns'!AU$3</f>
        <v>0.66666666666666663</v>
      </c>
      <c r="AV1204">
        <f>('Added Columns'!AV1204-'Added Columns'!AV$1)/'Added Columns'!AV$3</f>
        <v>0.05</v>
      </c>
      <c r="AW1204">
        <f>('Added Columns'!AW1204-'Added Columns'!AW$1)/'Added Columns'!AW$3</f>
        <v>0</v>
      </c>
      <c r="AX1204">
        <f>('Added Columns'!AX1204-'Added Columns'!AX$1)/'Added Columns'!AX$3</f>
        <v>0</v>
      </c>
      <c r="AY1204">
        <f>('Added Columns'!AY1204-'Added Columns'!AY$1)/'Added Columns'!AY$3</f>
        <v>0.11764705882352941</v>
      </c>
      <c r="AZ1204">
        <v>1</v>
      </c>
      <c r="BA1204">
        <v>0</v>
      </c>
    </row>
    <row r="1205" spans="1:53" x14ac:dyDescent="0.25">
      <c r="A1205">
        <v>1198</v>
      </c>
      <c r="B1205">
        <v>1</v>
      </c>
      <c r="C1205">
        <v>0</v>
      </c>
      <c r="D1205">
        <f>('Added Columns'!D1205-'Added Columns'!D$1)/'Added Columns'!D$3</f>
        <v>4.7619047619047616E-2</v>
      </c>
      <c r="E1205">
        <v>1</v>
      </c>
      <c r="F1205">
        <v>0</v>
      </c>
      <c r="G1205">
        <v>0</v>
      </c>
      <c r="H1205">
        <f>('Added Columns'!H1205-'Added Columns'!H$1)/'Added Columns'!H$3</f>
        <v>0.44738725841088045</v>
      </c>
      <c r="I1205">
        <v>1</v>
      </c>
      <c r="J1205">
        <v>0</v>
      </c>
      <c r="K1205">
        <v>0</v>
      </c>
      <c r="L1205">
        <f>('Added Columns'!L1205-'Added Columns'!L$1)/'Added Columns'!L$3</f>
        <v>0.2857142857142857</v>
      </c>
      <c r="M1205">
        <f>('Added Columns'!M1205-'Added Columns'!M$1)/'Added Columns'!M$3</f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f>('Added Columns'!T1205-'Added Columns'!T$1)/'Added Columns'!T$3</f>
        <v>1</v>
      </c>
      <c r="U1205">
        <f>('Added Columns'!U1205-'Added Columns'!U$1)/'Added Columns'!U$3</f>
        <v>0.34285714285714286</v>
      </c>
      <c r="V1205">
        <f>('Added Columns'!V1205-'Added Columns'!V$1)/'Added Columns'!V$3</f>
        <v>0.66666666666666663</v>
      </c>
      <c r="W1205">
        <f>('Added Columns'!W1205-'Added Columns'!W$1)/'Added Columns'!W$3</f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f>('Added Columns'!AG1205-'Added Columns'!AG$1)/'Added Columns'!AG$3</f>
        <v>0</v>
      </c>
      <c r="AH1205">
        <v>0</v>
      </c>
      <c r="AI1205">
        <v>0</v>
      </c>
      <c r="AJ1205">
        <v>1</v>
      </c>
      <c r="AK1205">
        <f>('Added Columns'!AK1205-'Added Columns'!AK$1)/'Added Columns'!AK$3</f>
        <v>9.0521327014218014E-2</v>
      </c>
      <c r="AL1205">
        <f>('Added Columns'!AL1205-'Added Columns'!AL$1)/'Added Columns'!AL$3</f>
        <v>0.76241718530415581</v>
      </c>
      <c r="AM1205">
        <f>('Added Columns'!AM1205-'Added Columns'!AM$1)/'Added Columns'!AM$3</f>
        <v>0.1111111111111111</v>
      </c>
      <c r="AN1205">
        <v>0</v>
      </c>
      <c r="AO1205">
        <f>('Added Columns'!AO1205-'Added Columns'!AO$1)/'Added Columns'!AO$3</f>
        <v>0</v>
      </c>
      <c r="AP1205">
        <f>('Added Columns'!AP1205-'Added Columns'!AP$1)/'Added Columns'!AP$3</f>
        <v>0</v>
      </c>
      <c r="AQ1205">
        <f>('Added Columns'!AQ1205-'Added Columns'!AQ$1)/'Added Columns'!AQ$3</f>
        <v>0</v>
      </c>
      <c r="AR1205">
        <f>('Added Columns'!AR1205-'Added Columns'!AR$1)/'Added Columns'!AR$3</f>
        <v>0</v>
      </c>
      <c r="AS1205">
        <f>('Added Columns'!AS1205-'Added Columns'!AS$1)/'Added Columns'!AS$3</f>
        <v>0.05</v>
      </c>
      <c r="AT1205">
        <f>('Added Columns'!AT1205-'Added Columns'!AT$1)/'Added Columns'!AT$3</f>
        <v>0.5</v>
      </c>
      <c r="AU1205">
        <f>('Added Columns'!AU1205-'Added Columns'!AU$1)/'Added Columns'!AU$3</f>
        <v>0.66666666666666663</v>
      </c>
      <c r="AV1205">
        <f>('Added Columns'!AV1205-'Added Columns'!AV$1)/'Added Columns'!AV$3</f>
        <v>0.05</v>
      </c>
      <c r="AW1205">
        <f>('Added Columns'!AW1205-'Added Columns'!AW$1)/'Added Columns'!AW$3</f>
        <v>0.1111111111111111</v>
      </c>
      <c r="AX1205">
        <f>('Added Columns'!AX1205-'Added Columns'!AX$1)/'Added Columns'!AX$3</f>
        <v>0</v>
      </c>
      <c r="AY1205">
        <f>('Added Columns'!AY1205-'Added Columns'!AY$1)/'Added Columns'!AY$3</f>
        <v>0.11764705882352941</v>
      </c>
      <c r="AZ1205">
        <v>1</v>
      </c>
      <c r="BA1205">
        <v>0</v>
      </c>
    </row>
    <row r="1206" spans="1:53" x14ac:dyDescent="0.25">
      <c r="A1206">
        <v>1199</v>
      </c>
      <c r="B1206">
        <v>0</v>
      </c>
      <c r="C1206">
        <v>1</v>
      </c>
      <c r="D1206">
        <f>('Added Columns'!D1206-'Added Columns'!D$1)/'Added Columns'!D$3</f>
        <v>0.35714285714285715</v>
      </c>
      <c r="E1206">
        <v>0</v>
      </c>
      <c r="F1206">
        <v>0</v>
      </c>
      <c r="G1206">
        <v>1</v>
      </c>
      <c r="H1206">
        <f>('Added Columns'!H1206-'Added Columns'!H$1)/'Added Columns'!H$3</f>
        <v>0.30637079455977095</v>
      </c>
      <c r="I1206">
        <v>1</v>
      </c>
      <c r="J1206">
        <v>0</v>
      </c>
      <c r="K1206">
        <v>0</v>
      </c>
      <c r="L1206">
        <f>('Added Columns'!L1206-'Added Columns'!L$1)/'Added Columns'!L$3</f>
        <v>0.5357142857142857</v>
      </c>
      <c r="M1206">
        <f>('Added Columns'!M1206-'Added Columns'!M$1)/'Added Columns'!M$3</f>
        <v>0.5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>('Added Columns'!T1206-'Added Columns'!T$1)/'Added Columns'!T$3</f>
        <v>0.66666666666666663</v>
      </c>
      <c r="U1206">
        <f>('Added Columns'!U1206-'Added Columns'!U$1)/'Added Columns'!U$3</f>
        <v>8.5714285714285715E-2</v>
      </c>
      <c r="V1206">
        <f>('Added Columns'!V1206-'Added Columns'!V$1)/'Added Columns'!V$3</f>
        <v>0.66666666666666663</v>
      </c>
      <c r="W1206">
        <f>('Added Columns'!W1206-'Added Columns'!W$1)/'Added Columns'!W$3</f>
        <v>0.25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f>('Added Columns'!AG1206-'Added Columns'!AG$1)/'Added Columns'!AG$3</f>
        <v>1</v>
      </c>
      <c r="AH1206">
        <v>1</v>
      </c>
      <c r="AI1206">
        <v>0</v>
      </c>
      <c r="AJ1206">
        <v>0</v>
      </c>
      <c r="AK1206">
        <f>('Added Columns'!AK1206-'Added Columns'!AK$1)/'Added Columns'!AK$3</f>
        <v>0.22954186413902053</v>
      </c>
      <c r="AL1206">
        <f>('Added Columns'!AL1206-'Added Columns'!AL$1)/'Added Columns'!AL$3</f>
        <v>0.56358161011845009</v>
      </c>
      <c r="AM1206">
        <f>('Added Columns'!AM1206-'Added Columns'!AM$1)/'Added Columns'!AM$3</f>
        <v>0.1111111111111111</v>
      </c>
      <c r="AN1206">
        <v>1</v>
      </c>
      <c r="AO1206">
        <f>('Added Columns'!AO1206-'Added Columns'!AO$1)/'Added Columns'!AO$3</f>
        <v>1</v>
      </c>
      <c r="AP1206">
        <f>('Added Columns'!AP1206-'Added Columns'!AP$1)/'Added Columns'!AP$3</f>
        <v>1</v>
      </c>
      <c r="AQ1206">
        <f>('Added Columns'!AQ1206-'Added Columns'!AQ$1)/'Added Columns'!AQ$3</f>
        <v>0.66666666666666663</v>
      </c>
      <c r="AR1206">
        <f>('Added Columns'!AR1206-'Added Columns'!AR$1)/'Added Columns'!AR$3</f>
        <v>0.33333333333333331</v>
      </c>
      <c r="AS1206">
        <f>('Added Columns'!AS1206-'Added Columns'!AS$1)/'Added Columns'!AS$3</f>
        <v>0.17499999999999999</v>
      </c>
      <c r="AT1206">
        <f>('Added Columns'!AT1206-'Added Columns'!AT$1)/'Added Columns'!AT$3</f>
        <v>0.33333333333333331</v>
      </c>
      <c r="AU1206">
        <f>('Added Columns'!AU1206-'Added Columns'!AU$1)/'Added Columns'!AU$3</f>
        <v>0.66666666666666663</v>
      </c>
      <c r="AV1206">
        <f>('Added Columns'!AV1206-'Added Columns'!AV$1)/'Added Columns'!AV$3</f>
        <v>0.15</v>
      </c>
      <c r="AW1206">
        <f>('Added Columns'!AW1206-'Added Columns'!AW$1)/'Added Columns'!AW$3</f>
        <v>0.27777777777777779</v>
      </c>
      <c r="AX1206">
        <f>('Added Columns'!AX1206-'Added Columns'!AX$1)/'Added Columns'!AX$3</f>
        <v>6.6666666666666666E-2</v>
      </c>
      <c r="AY1206">
        <f>('Added Columns'!AY1206-'Added Columns'!AY$1)/'Added Columns'!AY$3</f>
        <v>0.11764705882352941</v>
      </c>
      <c r="AZ1206">
        <v>1</v>
      </c>
      <c r="BA1206">
        <v>0</v>
      </c>
    </row>
    <row r="1207" spans="1:53" x14ac:dyDescent="0.25">
      <c r="A1207">
        <v>1200</v>
      </c>
      <c r="B1207">
        <v>1</v>
      </c>
      <c r="C1207">
        <v>0</v>
      </c>
      <c r="D1207">
        <f>('Added Columns'!D1207-'Added Columns'!D$1)/'Added Columns'!D$3</f>
        <v>0.42857142857142855</v>
      </c>
      <c r="E1207">
        <v>1</v>
      </c>
      <c r="F1207">
        <v>0</v>
      </c>
      <c r="G1207">
        <v>0</v>
      </c>
      <c r="H1207">
        <f>('Added Columns'!H1207-'Added Columns'!H$1)/'Added Columns'!H$3</f>
        <v>0.89405869720830355</v>
      </c>
      <c r="I1207">
        <v>0</v>
      </c>
      <c r="J1207">
        <v>1</v>
      </c>
      <c r="K1207">
        <v>0</v>
      </c>
      <c r="L1207">
        <f>('Added Columns'!L1207-'Added Columns'!L$1)/'Added Columns'!L$3</f>
        <v>0.8928571428571429</v>
      </c>
      <c r="M1207">
        <f>('Added Columns'!M1207-'Added Columns'!M$1)/'Added Columns'!M$3</f>
        <v>0.75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f>('Added Columns'!T1207-'Added Columns'!T$1)/'Added Columns'!T$3</f>
        <v>0</v>
      </c>
      <c r="U1207">
        <f>('Added Columns'!U1207-'Added Columns'!U$1)/'Added Columns'!U$3</f>
        <v>0.7142857142857143</v>
      </c>
      <c r="V1207">
        <f>('Added Columns'!V1207-'Added Columns'!V$1)/'Added Columns'!V$3</f>
        <v>0.66666666666666663</v>
      </c>
      <c r="W1207">
        <f>('Added Columns'!W1207-'Added Columns'!W$1)/'Added Columns'!W$3</f>
        <v>0.25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f>('Added Columns'!AG1207-'Added Columns'!AG$1)/'Added Columns'!AG$3</f>
        <v>0.66666666666666663</v>
      </c>
      <c r="AH1207">
        <v>0</v>
      </c>
      <c r="AI1207">
        <v>1</v>
      </c>
      <c r="AJ1207">
        <v>0</v>
      </c>
      <c r="AK1207">
        <f>('Added Columns'!AK1207-'Added Columns'!AK$1)/'Added Columns'!AK$3</f>
        <v>0.22843601895734597</v>
      </c>
      <c r="AL1207">
        <f>('Added Columns'!AL1207-'Added Columns'!AL$1)/'Added Columns'!AL$3</f>
        <v>0.21381248745231882</v>
      </c>
      <c r="AM1207">
        <f>('Added Columns'!AM1207-'Added Columns'!AM$1)/'Added Columns'!AM$3</f>
        <v>0.66666666666666663</v>
      </c>
      <c r="AN1207">
        <v>0</v>
      </c>
      <c r="AO1207">
        <f>('Added Columns'!AO1207-'Added Columns'!AO$1)/'Added Columns'!AO$3</f>
        <v>0.21428571428571427</v>
      </c>
      <c r="AP1207">
        <f>('Added Columns'!AP1207-'Added Columns'!AP$1)/'Added Columns'!AP$3</f>
        <v>0</v>
      </c>
      <c r="AQ1207">
        <f>('Added Columns'!AQ1207-'Added Columns'!AQ$1)/'Added Columns'!AQ$3</f>
        <v>0.33333333333333331</v>
      </c>
      <c r="AR1207">
        <f>('Added Columns'!AR1207-'Added Columns'!AR$1)/'Added Columns'!AR$3</f>
        <v>0.66666666666666663</v>
      </c>
      <c r="AS1207">
        <f>('Added Columns'!AS1207-'Added Columns'!AS$1)/'Added Columns'!AS$3</f>
        <v>0.25</v>
      </c>
      <c r="AT1207">
        <f>('Added Columns'!AT1207-'Added Columns'!AT$1)/'Added Columns'!AT$3</f>
        <v>0.33333333333333331</v>
      </c>
      <c r="AU1207">
        <f>('Added Columns'!AU1207-'Added Columns'!AU$1)/'Added Columns'!AU$3</f>
        <v>0.33333333333333331</v>
      </c>
      <c r="AV1207">
        <f>('Added Columns'!AV1207-'Added Columns'!AV$1)/'Added Columns'!AV$3</f>
        <v>7.4999999999999997E-2</v>
      </c>
      <c r="AW1207">
        <f>('Added Columns'!AW1207-'Added Columns'!AW$1)/'Added Columns'!AW$3</f>
        <v>0.1111111111111111</v>
      </c>
      <c r="AX1207">
        <f>('Added Columns'!AX1207-'Added Columns'!AX$1)/'Added Columns'!AX$3</f>
        <v>0</v>
      </c>
      <c r="AY1207">
        <f>('Added Columns'!AY1207-'Added Columns'!AY$1)/'Added Columns'!AY$3</f>
        <v>0.11764705882352941</v>
      </c>
      <c r="AZ1207">
        <v>1</v>
      </c>
      <c r="BA1207">
        <v>0</v>
      </c>
    </row>
    <row r="1208" spans="1:53" x14ac:dyDescent="0.25">
      <c r="A1208">
        <v>1201</v>
      </c>
      <c r="B1208">
        <v>0</v>
      </c>
      <c r="C1208">
        <v>1</v>
      </c>
      <c r="D1208">
        <f>('Added Columns'!D1208-'Added Columns'!D$1)/'Added Columns'!D$3</f>
        <v>0.61904761904761907</v>
      </c>
      <c r="E1208">
        <v>1</v>
      </c>
      <c r="F1208">
        <v>0</v>
      </c>
      <c r="G1208">
        <v>0</v>
      </c>
      <c r="H1208">
        <f>('Added Columns'!H1208-'Added Columns'!H$1)/'Added Columns'!H$3</f>
        <v>0.30493915533285609</v>
      </c>
      <c r="I1208">
        <v>0</v>
      </c>
      <c r="J1208">
        <v>0</v>
      </c>
      <c r="K1208">
        <v>1</v>
      </c>
      <c r="L1208">
        <f>('Added Columns'!L1208-'Added Columns'!L$1)/'Added Columns'!L$3</f>
        <v>0</v>
      </c>
      <c r="M1208">
        <f>('Added Columns'!M1208-'Added Columns'!M$1)/'Added Columns'!M$3</f>
        <v>0.5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f>('Added Columns'!T1208-'Added Columns'!T$1)/'Added Columns'!T$3</f>
        <v>0.66666666666666663</v>
      </c>
      <c r="U1208">
        <f>('Added Columns'!U1208-'Added Columns'!U$1)/'Added Columns'!U$3</f>
        <v>0.2</v>
      </c>
      <c r="V1208">
        <f>('Added Columns'!V1208-'Added Columns'!V$1)/'Added Columns'!V$3</f>
        <v>0.66666666666666663</v>
      </c>
      <c r="W1208">
        <f>('Added Columns'!W1208-'Added Columns'!W$1)/'Added Columns'!W$3</f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f>('Added Columns'!AG1208-'Added Columns'!AG$1)/'Added Columns'!AG$3</f>
        <v>1</v>
      </c>
      <c r="AH1208">
        <v>1</v>
      </c>
      <c r="AI1208">
        <v>0</v>
      </c>
      <c r="AJ1208">
        <v>0</v>
      </c>
      <c r="AK1208">
        <f>('Added Columns'!AK1208-'Added Columns'!AK$1)/'Added Columns'!AK$3</f>
        <v>0.11511321748288574</v>
      </c>
      <c r="AL1208">
        <f>('Added Columns'!AL1208-'Added Columns'!AL$1)/'Added Columns'!AL$3</f>
        <v>8.3236297932142142E-2</v>
      </c>
      <c r="AM1208">
        <f>('Added Columns'!AM1208-'Added Columns'!AM$1)/'Added Columns'!AM$3</f>
        <v>0.44444444444444442</v>
      </c>
      <c r="AN1208">
        <v>1</v>
      </c>
      <c r="AO1208">
        <f>('Added Columns'!AO1208-'Added Columns'!AO$1)/'Added Columns'!AO$3</f>
        <v>0.5</v>
      </c>
      <c r="AP1208">
        <f>('Added Columns'!AP1208-'Added Columns'!AP$1)/'Added Columns'!AP$3</f>
        <v>0</v>
      </c>
      <c r="AQ1208">
        <f>('Added Columns'!AQ1208-'Added Columns'!AQ$1)/'Added Columns'!AQ$3</f>
        <v>0</v>
      </c>
      <c r="AR1208">
        <f>('Added Columns'!AR1208-'Added Columns'!AR$1)/'Added Columns'!AR$3</f>
        <v>1</v>
      </c>
      <c r="AS1208">
        <f>('Added Columns'!AS1208-'Added Columns'!AS$1)/'Added Columns'!AS$3</f>
        <v>0.2</v>
      </c>
      <c r="AT1208">
        <f>('Added Columns'!AT1208-'Added Columns'!AT$1)/'Added Columns'!AT$3</f>
        <v>0.33333333333333331</v>
      </c>
      <c r="AU1208">
        <f>('Added Columns'!AU1208-'Added Columns'!AU$1)/'Added Columns'!AU$3</f>
        <v>0.66666666666666663</v>
      </c>
      <c r="AV1208">
        <f>('Added Columns'!AV1208-'Added Columns'!AV$1)/'Added Columns'!AV$3</f>
        <v>0.05</v>
      </c>
      <c r="AW1208">
        <f>('Added Columns'!AW1208-'Added Columns'!AW$1)/'Added Columns'!AW$3</f>
        <v>0.1111111111111111</v>
      </c>
      <c r="AX1208">
        <f>('Added Columns'!AX1208-'Added Columns'!AX$1)/'Added Columns'!AX$3</f>
        <v>0.13333333333333333</v>
      </c>
      <c r="AY1208">
        <f>('Added Columns'!AY1208-'Added Columns'!AY$1)/'Added Columns'!AY$3</f>
        <v>0.11764705882352941</v>
      </c>
      <c r="AZ1208">
        <v>1</v>
      </c>
      <c r="BA1208">
        <v>0</v>
      </c>
    </row>
    <row r="1209" spans="1:53" x14ac:dyDescent="0.25">
      <c r="A1209">
        <v>1202</v>
      </c>
      <c r="B1209">
        <v>1</v>
      </c>
      <c r="C1209">
        <v>0</v>
      </c>
      <c r="D1209">
        <f>('Added Columns'!D1209-'Added Columns'!D$1)/'Added Columns'!D$3</f>
        <v>0.11904761904761904</v>
      </c>
      <c r="E1209">
        <v>1</v>
      </c>
      <c r="F1209">
        <v>0</v>
      </c>
      <c r="G1209">
        <v>0</v>
      </c>
      <c r="H1209">
        <f>('Added Columns'!H1209-'Added Columns'!H$1)/'Added Columns'!H$3</f>
        <v>0.8718682891911238</v>
      </c>
      <c r="I1209">
        <v>0</v>
      </c>
      <c r="J1209">
        <v>1</v>
      </c>
      <c r="K1209">
        <v>0</v>
      </c>
      <c r="L1209">
        <f>('Added Columns'!L1209-'Added Columns'!L$1)/'Added Columns'!L$3</f>
        <v>0.25</v>
      </c>
      <c r="M1209">
        <f>('Added Columns'!M1209-'Added Columns'!M$1)/'Added Columns'!M$3</f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f>('Added Columns'!T1209-'Added Columns'!T$1)/'Added Columns'!T$3</f>
        <v>1</v>
      </c>
      <c r="U1209">
        <f>('Added Columns'!U1209-'Added Columns'!U$1)/'Added Columns'!U$3</f>
        <v>0.9</v>
      </c>
      <c r="V1209">
        <f>('Added Columns'!V1209-'Added Columns'!V$1)/'Added Columns'!V$3</f>
        <v>0.33333333333333331</v>
      </c>
      <c r="W1209">
        <f>('Added Columns'!W1209-'Added Columns'!W$1)/'Added Columns'!W$3</f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f>('Added Columns'!AG1209-'Added Columns'!AG$1)/'Added Columns'!AG$3</f>
        <v>0.66666666666666663</v>
      </c>
      <c r="AH1209">
        <v>0</v>
      </c>
      <c r="AI1209">
        <v>0</v>
      </c>
      <c r="AJ1209">
        <v>1</v>
      </c>
      <c r="AK1209">
        <f>('Added Columns'!AK1209-'Added Columns'!AK$1)/'Added Columns'!AK$3</f>
        <v>0.15692469720905741</v>
      </c>
      <c r="AL1209">
        <f>('Added Columns'!AL1209-'Added Columns'!AL$1)/'Added Columns'!AL$3</f>
        <v>0.74250150572174267</v>
      </c>
      <c r="AM1209">
        <f>('Added Columns'!AM1209-'Added Columns'!AM$1)/'Added Columns'!AM$3</f>
        <v>0.1111111111111111</v>
      </c>
      <c r="AN1209">
        <v>1</v>
      </c>
      <c r="AO1209">
        <f>('Added Columns'!AO1209-'Added Columns'!AO$1)/'Added Columns'!AO$3</f>
        <v>0</v>
      </c>
      <c r="AP1209">
        <f>('Added Columns'!AP1209-'Added Columns'!AP$1)/'Added Columns'!AP$3</f>
        <v>0</v>
      </c>
      <c r="AQ1209">
        <f>('Added Columns'!AQ1209-'Added Columns'!AQ$1)/'Added Columns'!AQ$3</f>
        <v>0</v>
      </c>
      <c r="AR1209">
        <f>('Added Columns'!AR1209-'Added Columns'!AR$1)/'Added Columns'!AR$3</f>
        <v>0</v>
      </c>
      <c r="AS1209">
        <f>('Added Columns'!AS1209-'Added Columns'!AS$1)/'Added Columns'!AS$3</f>
        <v>0.125</v>
      </c>
      <c r="AT1209">
        <f>('Added Columns'!AT1209-'Added Columns'!AT$1)/'Added Columns'!AT$3</f>
        <v>0.33333333333333331</v>
      </c>
      <c r="AU1209">
        <f>('Added Columns'!AU1209-'Added Columns'!AU$1)/'Added Columns'!AU$3</f>
        <v>0.66666666666666663</v>
      </c>
      <c r="AV1209">
        <f>('Added Columns'!AV1209-'Added Columns'!AV$1)/'Added Columns'!AV$3</f>
        <v>0.125</v>
      </c>
      <c r="AW1209">
        <f>('Added Columns'!AW1209-'Added Columns'!AW$1)/'Added Columns'!AW$3</f>
        <v>0.22222222222222221</v>
      </c>
      <c r="AX1209">
        <f>('Added Columns'!AX1209-'Added Columns'!AX$1)/'Added Columns'!AX$3</f>
        <v>6.6666666666666666E-2</v>
      </c>
      <c r="AY1209">
        <f>('Added Columns'!AY1209-'Added Columns'!AY$1)/'Added Columns'!AY$3</f>
        <v>0.11764705882352941</v>
      </c>
      <c r="AZ1209">
        <v>1</v>
      </c>
      <c r="BA1209">
        <v>1</v>
      </c>
    </row>
    <row r="1210" spans="1:53" x14ac:dyDescent="0.25">
      <c r="A1210">
        <v>1203</v>
      </c>
      <c r="B1210">
        <v>0</v>
      </c>
      <c r="C1210">
        <v>1</v>
      </c>
      <c r="D1210">
        <f>('Added Columns'!D1210-'Added Columns'!D$1)/'Added Columns'!D$3</f>
        <v>0.47619047619047616</v>
      </c>
      <c r="E1210">
        <v>1</v>
      </c>
      <c r="F1210">
        <v>0</v>
      </c>
      <c r="G1210">
        <v>0</v>
      </c>
      <c r="H1210">
        <f>('Added Columns'!H1210-'Added Columns'!H$1)/'Added Columns'!H$3</f>
        <v>0.99713672154617039</v>
      </c>
      <c r="I1210">
        <v>0</v>
      </c>
      <c r="J1210">
        <v>1</v>
      </c>
      <c r="K1210">
        <v>0</v>
      </c>
      <c r="L1210">
        <f>('Added Columns'!L1210-'Added Columns'!L$1)/'Added Columns'!L$3</f>
        <v>0.10714285714285714</v>
      </c>
      <c r="M1210">
        <f>('Added Columns'!M1210-'Added Columns'!M$1)/'Added Columns'!M$3</f>
        <v>0.25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f>('Added Columns'!T1210-'Added Columns'!T$1)/'Added Columns'!T$3</f>
        <v>1</v>
      </c>
      <c r="U1210">
        <f>('Added Columns'!U1210-'Added Columns'!U$1)/'Added Columns'!U$3</f>
        <v>0.81428571428571428</v>
      </c>
      <c r="V1210">
        <f>('Added Columns'!V1210-'Added Columns'!V$1)/'Added Columns'!V$3</f>
        <v>0.66666666666666663</v>
      </c>
      <c r="W1210">
        <f>('Added Columns'!W1210-'Added Columns'!W$1)/'Added Columns'!W$3</f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f>('Added Columns'!AG1210-'Added Columns'!AG$1)/'Added Columns'!AG$3</f>
        <v>0.66666666666666663</v>
      </c>
      <c r="AH1210">
        <v>0</v>
      </c>
      <c r="AI1210">
        <v>1</v>
      </c>
      <c r="AJ1210">
        <v>0</v>
      </c>
      <c r="AK1210">
        <f>('Added Columns'!AK1210-'Added Columns'!AK$1)/'Added Columns'!AK$3</f>
        <v>0.1209583991574513</v>
      </c>
      <c r="AL1210">
        <f>('Added Columns'!AL1210-'Added Columns'!AL$1)/'Added Columns'!AL$3</f>
        <v>0.96695442682192334</v>
      </c>
      <c r="AM1210">
        <f>('Added Columns'!AM1210-'Added Columns'!AM$1)/'Added Columns'!AM$3</f>
        <v>0.77777777777777779</v>
      </c>
      <c r="AN1210">
        <v>0</v>
      </c>
      <c r="AO1210">
        <f>('Added Columns'!AO1210-'Added Columns'!AO$1)/'Added Columns'!AO$3</f>
        <v>0.5714285714285714</v>
      </c>
      <c r="AP1210">
        <f>('Added Columns'!AP1210-'Added Columns'!AP$1)/'Added Columns'!AP$3</f>
        <v>0</v>
      </c>
      <c r="AQ1210">
        <f>('Added Columns'!AQ1210-'Added Columns'!AQ$1)/'Added Columns'!AQ$3</f>
        <v>1</v>
      </c>
      <c r="AR1210">
        <f>('Added Columns'!AR1210-'Added Columns'!AR$1)/'Added Columns'!AR$3</f>
        <v>0.33333333333333331</v>
      </c>
      <c r="AS1210">
        <f>('Added Columns'!AS1210-'Added Columns'!AS$1)/'Added Columns'!AS$3</f>
        <v>0.17499999999999999</v>
      </c>
      <c r="AT1210">
        <f>('Added Columns'!AT1210-'Added Columns'!AT$1)/'Added Columns'!AT$3</f>
        <v>0.83333333333333337</v>
      </c>
      <c r="AU1210">
        <f>('Added Columns'!AU1210-'Added Columns'!AU$1)/'Added Columns'!AU$3</f>
        <v>0.33333333333333331</v>
      </c>
      <c r="AV1210">
        <f>('Added Columns'!AV1210-'Added Columns'!AV$1)/'Added Columns'!AV$3</f>
        <v>0</v>
      </c>
      <c r="AW1210">
        <f>('Added Columns'!AW1210-'Added Columns'!AW$1)/'Added Columns'!AW$3</f>
        <v>0</v>
      </c>
      <c r="AX1210">
        <f>('Added Columns'!AX1210-'Added Columns'!AX$1)/'Added Columns'!AX$3</f>
        <v>0</v>
      </c>
      <c r="AY1210">
        <f>('Added Columns'!AY1210-'Added Columns'!AY$1)/'Added Columns'!AY$3</f>
        <v>0</v>
      </c>
      <c r="AZ1210">
        <v>1</v>
      </c>
      <c r="BA1210">
        <v>0</v>
      </c>
    </row>
    <row r="1211" spans="1:53" x14ac:dyDescent="0.25">
      <c r="A1211">
        <v>1204</v>
      </c>
      <c r="B1211">
        <v>1</v>
      </c>
      <c r="C1211">
        <v>0</v>
      </c>
      <c r="D1211">
        <f>('Added Columns'!D1211-'Added Columns'!D$1)/'Added Columns'!D$3</f>
        <v>0.83333333333333337</v>
      </c>
      <c r="E1211">
        <v>1</v>
      </c>
      <c r="F1211">
        <v>0</v>
      </c>
      <c r="G1211">
        <v>0</v>
      </c>
      <c r="H1211">
        <f>('Added Columns'!H1211-'Added Columns'!H$1)/'Added Columns'!H$3</f>
        <v>0.92555476020042948</v>
      </c>
      <c r="I1211">
        <v>0</v>
      </c>
      <c r="J1211">
        <v>1</v>
      </c>
      <c r="K1211">
        <v>0</v>
      </c>
      <c r="L1211">
        <f>('Added Columns'!L1211-'Added Columns'!L$1)/'Added Columns'!L$3</f>
        <v>0.8214285714285714</v>
      </c>
      <c r="M1211">
        <f>('Added Columns'!M1211-'Added Columns'!M$1)/'Added Columns'!M$3</f>
        <v>0.75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f>('Added Columns'!T1211-'Added Columns'!T$1)/'Added Columns'!T$3</f>
        <v>0.33333333333333331</v>
      </c>
      <c r="U1211">
        <f>('Added Columns'!U1211-'Added Columns'!U$1)/'Added Columns'!U$3</f>
        <v>0.25714285714285712</v>
      </c>
      <c r="V1211">
        <f>('Added Columns'!V1211-'Added Columns'!V$1)/'Added Columns'!V$3</f>
        <v>1</v>
      </c>
      <c r="W1211">
        <f>('Added Columns'!W1211-'Added Columns'!W$1)/'Added Columns'!W$3</f>
        <v>0.5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f>('Added Columns'!AG1211-'Added Columns'!AG$1)/'Added Columns'!AG$3</f>
        <v>1</v>
      </c>
      <c r="AH1211">
        <v>0</v>
      </c>
      <c r="AI1211">
        <v>1</v>
      </c>
      <c r="AJ1211">
        <v>0</v>
      </c>
      <c r="AK1211">
        <f>('Added Columns'!AK1211-'Added Columns'!AK$1)/'Added Columns'!AK$3</f>
        <v>0.31574512901527119</v>
      </c>
      <c r="AL1211">
        <f>('Added Columns'!AL1211-'Added Columns'!AL$1)/'Added Columns'!AL$3</f>
        <v>5.4768118851636217E-2</v>
      </c>
      <c r="AM1211">
        <f>('Added Columns'!AM1211-'Added Columns'!AM$1)/'Added Columns'!AM$3</f>
        <v>0.33333333333333331</v>
      </c>
      <c r="AN1211">
        <v>0</v>
      </c>
      <c r="AO1211">
        <f>('Added Columns'!AO1211-'Added Columns'!AO$1)/'Added Columns'!AO$3</f>
        <v>0.2857142857142857</v>
      </c>
      <c r="AP1211">
        <f>('Added Columns'!AP1211-'Added Columns'!AP$1)/'Added Columns'!AP$3</f>
        <v>0</v>
      </c>
      <c r="AQ1211">
        <f>('Added Columns'!AQ1211-'Added Columns'!AQ$1)/'Added Columns'!AQ$3</f>
        <v>0.66666666666666663</v>
      </c>
      <c r="AR1211">
        <f>('Added Columns'!AR1211-'Added Columns'!AR$1)/'Added Columns'!AR$3</f>
        <v>0</v>
      </c>
      <c r="AS1211">
        <f>('Added Columns'!AS1211-'Added Columns'!AS$1)/'Added Columns'!AS$3</f>
        <v>0.27500000000000002</v>
      </c>
      <c r="AT1211">
        <f>('Added Columns'!AT1211-'Added Columns'!AT$1)/'Added Columns'!AT$3</f>
        <v>0.33333333333333331</v>
      </c>
      <c r="AU1211">
        <f>('Added Columns'!AU1211-'Added Columns'!AU$1)/'Added Columns'!AU$3</f>
        <v>0.66666666666666663</v>
      </c>
      <c r="AV1211">
        <f>('Added Columns'!AV1211-'Added Columns'!AV$1)/'Added Columns'!AV$3</f>
        <v>0.1</v>
      </c>
      <c r="AW1211">
        <f>('Added Columns'!AW1211-'Added Columns'!AW$1)/'Added Columns'!AW$3</f>
        <v>0.16666666666666666</v>
      </c>
      <c r="AX1211">
        <f>('Added Columns'!AX1211-'Added Columns'!AX$1)/'Added Columns'!AX$3</f>
        <v>6.6666666666666666E-2</v>
      </c>
      <c r="AY1211">
        <f>('Added Columns'!AY1211-'Added Columns'!AY$1)/'Added Columns'!AY$3</f>
        <v>0.11764705882352941</v>
      </c>
      <c r="AZ1211">
        <v>1</v>
      </c>
      <c r="BA1211">
        <v>0</v>
      </c>
    </row>
    <row r="1212" spans="1:53" x14ac:dyDescent="0.25">
      <c r="A1212">
        <v>1205</v>
      </c>
      <c r="B1212">
        <v>0</v>
      </c>
      <c r="C1212">
        <v>1</v>
      </c>
      <c r="D1212">
        <f>('Added Columns'!D1212-'Added Columns'!D$1)/'Added Columns'!D$3</f>
        <v>0.7142857142857143</v>
      </c>
      <c r="E1212">
        <v>0</v>
      </c>
      <c r="F1212">
        <v>1</v>
      </c>
      <c r="G1212">
        <v>0</v>
      </c>
      <c r="H1212">
        <f>('Added Columns'!H1212-'Added Columns'!H$1)/'Added Columns'!H$3</f>
        <v>0.43378668575518969</v>
      </c>
      <c r="I1212">
        <v>1</v>
      </c>
      <c r="J1212">
        <v>0</v>
      </c>
      <c r="K1212">
        <v>0</v>
      </c>
      <c r="L1212">
        <f>('Added Columns'!L1212-'Added Columns'!L$1)/'Added Columns'!L$3</f>
        <v>0.21428571428571427</v>
      </c>
      <c r="M1212">
        <f>('Added Columns'!M1212-'Added Columns'!M$1)/'Added Columns'!M$3</f>
        <v>0.25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f>('Added Columns'!T1212-'Added Columns'!T$1)/'Added Columns'!T$3</f>
        <v>1</v>
      </c>
      <c r="U1212">
        <f>('Added Columns'!U1212-'Added Columns'!U$1)/'Added Columns'!U$3</f>
        <v>0.9285714285714286</v>
      </c>
      <c r="V1212">
        <f>('Added Columns'!V1212-'Added Columns'!V$1)/'Added Columns'!V$3</f>
        <v>0.66666666666666663</v>
      </c>
      <c r="W1212">
        <f>('Added Columns'!W1212-'Added Columns'!W$1)/'Added Columns'!W$3</f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f>('Added Columns'!AG1212-'Added Columns'!AG$1)/'Added Columns'!AG$3</f>
        <v>0.66666666666666663</v>
      </c>
      <c r="AH1212">
        <v>0</v>
      </c>
      <c r="AI1212">
        <v>1</v>
      </c>
      <c r="AJ1212">
        <v>0</v>
      </c>
      <c r="AK1212">
        <f>('Added Columns'!AK1212-'Added Columns'!AK$1)/'Added Columns'!AK$3</f>
        <v>8.6677198525539761E-2</v>
      </c>
      <c r="AL1212">
        <f>('Added Columns'!AL1212-'Added Columns'!AL$1)/'Added Columns'!AL$3</f>
        <v>0.38731178478217226</v>
      </c>
      <c r="AM1212">
        <f>('Added Columns'!AM1212-'Added Columns'!AM$1)/'Added Columns'!AM$3</f>
        <v>0.22222222222222221</v>
      </c>
      <c r="AN1212">
        <v>1</v>
      </c>
      <c r="AO1212">
        <f>('Added Columns'!AO1212-'Added Columns'!AO$1)/'Added Columns'!AO$3</f>
        <v>0</v>
      </c>
      <c r="AP1212">
        <f>('Added Columns'!AP1212-'Added Columns'!AP$1)/'Added Columns'!AP$3</f>
        <v>0</v>
      </c>
      <c r="AQ1212">
        <f>('Added Columns'!AQ1212-'Added Columns'!AQ$1)/'Added Columns'!AQ$3</f>
        <v>0.66666666666666663</v>
      </c>
      <c r="AR1212">
        <f>('Added Columns'!AR1212-'Added Columns'!AR$1)/'Added Columns'!AR$3</f>
        <v>0.66666666666666663</v>
      </c>
      <c r="AS1212">
        <f>('Added Columns'!AS1212-'Added Columns'!AS$1)/'Added Columns'!AS$3</f>
        <v>0.47499999999999998</v>
      </c>
      <c r="AT1212">
        <f>('Added Columns'!AT1212-'Added Columns'!AT$1)/'Added Columns'!AT$3</f>
        <v>0.5</v>
      </c>
      <c r="AU1212">
        <f>('Added Columns'!AU1212-'Added Columns'!AU$1)/'Added Columns'!AU$3</f>
        <v>0.66666666666666663</v>
      </c>
      <c r="AV1212">
        <f>('Added Columns'!AV1212-'Added Columns'!AV$1)/'Added Columns'!AV$3</f>
        <v>0.22500000000000001</v>
      </c>
      <c r="AW1212">
        <f>('Added Columns'!AW1212-'Added Columns'!AW$1)/'Added Columns'!AW$3</f>
        <v>0.3888888888888889</v>
      </c>
      <c r="AX1212">
        <f>('Added Columns'!AX1212-'Added Columns'!AX$1)/'Added Columns'!AX$3</f>
        <v>0.46666666666666667</v>
      </c>
      <c r="AY1212">
        <f>('Added Columns'!AY1212-'Added Columns'!AY$1)/'Added Columns'!AY$3</f>
        <v>0.41176470588235292</v>
      </c>
      <c r="AZ1212">
        <v>1</v>
      </c>
      <c r="BA1212">
        <v>1</v>
      </c>
    </row>
    <row r="1213" spans="1:53" x14ac:dyDescent="0.25">
      <c r="A1213">
        <v>1206</v>
      </c>
      <c r="B1213">
        <v>1</v>
      </c>
      <c r="C1213">
        <v>0</v>
      </c>
      <c r="D1213">
        <f>('Added Columns'!D1213-'Added Columns'!D$1)/'Added Columns'!D$3</f>
        <v>0.33333333333333331</v>
      </c>
      <c r="E1213">
        <v>1</v>
      </c>
      <c r="F1213">
        <v>0</v>
      </c>
      <c r="G1213">
        <v>0</v>
      </c>
      <c r="H1213">
        <f>('Added Columns'!H1213-'Added Columns'!H$1)/'Added Columns'!H$3</f>
        <v>0.82820329277022187</v>
      </c>
      <c r="I1213">
        <v>0</v>
      </c>
      <c r="J1213">
        <v>1</v>
      </c>
      <c r="K1213">
        <v>0</v>
      </c>
      <c r="L1213">
        <f>('Added Columns'!L1213-'Added Columns'!L$1)/'Added Columns'!L$3</f>
        <v>3.5714285714285712E-2</v>
      </c>
      <c r="M1213">
        <f>('Added Columns'!M1213-'Added Columns'!M$1)/'Added Columns'!M$3</f>
        <v>0.75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f>('Added Columns'!T1213-'Added Columns'!T$1)/'Added Columns'!T$3</f>
        <v>1</v>
      </c>
      <c r="U1213">
        <f>('Added Columns'!U1213-'Added Columns'!U$1)/'Added Columns'!U$3</f>
        <v>0.9285714285714286</v>
      </c>
      <c r="V1213">
        <f>('Added Columns'!V1213-'Added Columns'!V$1)/'Added Columns'!V$3</f>
        <v>0.66666666666666663</v>
      </c>
      <c r="W1213">
        <f>('Added Columns'!W1213-'Added Columns'!W$1)/'Added Columns'!W$3</f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f>('Added Columns'!AG1213-'Added Columns'!AG$1)/'Added Columns'!AG$3</f>
        <v>0.33333333333333331</v>
      </c>
      <c r="AH1213">
        <v>0</v>
      </c>
      <c r="AI1213">
        <v>0</v>
      </c>
      <c r="AJ1213">
        <v>1</v>
      </c>
      <c r="AK1213">
        <f>('Added Columns'!AK1213-'Added Columns'!AK$1)/'Added Columns'!AK$3</f>
        <v>2.0221169036334911E-2</v>
      </c>
      <c r="AL1213">
        <f>('Added Columns'!AL1213-'Added Columns'!AL$1)/'Added Columns'!AL$3</f>
        <v>0.91379241116241716</v>
      </c>
      <c r="AM1213">
        <f>('Added Columns'!AM1213-'Added Columns'!AM$1)/'Added Columns'!AM$3</f>
        <v>0.1111111111111111</v>
      </c>
      <c r="AN1213">
        <v>0</v>
      </c>
      <c r="AO1213">
        <f>('Added Columns'!AO1213-'Added Columns'!AO$1)/'Added Columns'!AO$3</f>
        <v>7.1428571428571425E-2</v>
      </c>
      <c r="AP1213">
        <f>('Added Columns'!AP1213-'Added Columns'!AP$1)/'Added Columns'!AP$3</f>
        <v>0</v>
      </c>
      <c r="AQ1213">
        <f>('Added Columns'!AQ1213-'Added Columns'!AQ$1)/'Added Columns'!AQ$3</f>
        <v>0</v>
      </c>
      <c r="AR1213">
        <f>('Added Columns'!AR1213-'Added Columns'!AR$1)/'Added Columns'!AR$3</f>
        <v>0</v>
      </c>
      <c r="AS1213">
        <f>('Added Columns'!AS1213-'Added Columns'!AS$1)/'Added Columns'!AS$3</f>
        <v>2.5000000000000001E-2</v>
      </c>
      <c r="AT1213">
        <f>('Added Columns'!AT1213-'Added Columns'!AT$1)/'Added Columns'!AT$3</f>
        <v>0.33333333333333331</v>
      </c>
      <c r="AU1213">
        <f>('Added Columns'!AU1213-'Added Columns'!AU$1)/'Added Columns'!AU$3</f>
        <v>0.66666666666666663</v>
      </c>
      <c r="AV1213">
        <f>('Added Columns'!AV1213-'Added Columns'!AV$1)/'Added Columns'!AV$3</f>
        <v>2.5000000000000001E-2</v>
      </c>
      <c r="AW1213">
        <f>('Added Columns'!AW1213-'Added Columns'!AW$1)/'Added Columns'!AW$3</f>
        <v>0</v>
      </c>
      <c r="AX1213">
        <f>('Added Columns'!AX1213-'Added Columns'!AX$1)/'Added Columns'!AX$3</f>
        <v>0</v>
      </c>
      <c r="AY1213">
        <f>('Added Columns'!AY1213-'Added Columns'!AY$1)/'Added Columns'!AY$3</f>
        <v>0</v>
      </c>
      <c r="AZ1213">
        <v>1</v>
      </c>
      <c r="BA1213">
        <v>1</v>
      </c>
    </row>
    <row r="1214" spans="1:53" x14ac:dyDescent="0.25">
      <c r="A1214">
        <v>1207</v>
      </c>
      <c r="B1214">
        <v>1</v>
      </c>
      <c r="C1214">
        <v>0</v>
      </c>
      <c r="D1214">
        <f>('Added Columns'!D1214-'Added Columns'!D$1)/'Added Columns'!D$3</f>
        <v>0.19047619047619047</v>
      </c>
      <c r="E1214">
        <v>0</v>
      </c>
      <c r="F1214">
        <v>0</v>
      </c>
      <c r="G1214">
        <v>1</v>
      </c>
      <c r="H1214">
        <f>('Added Columns'!H1214-'Added Columns'!H$1)/'Added Columns'!H$3</f>
        <v>0.48962061560486758</v>
      </c>
      <c r="I1214">
        <v>0</v>
      </c>
      <c r="J1214">
        <v>1</v>
      </c>
      <c r="K1214">
        <v>0</v>
      </c>
      <c r="L1214">
        <f>('Added Columns'!L1214-'Added Columns'!L$1)/'Added Columns'!L$3</f>
        <v>0.21428571428571427</v>
      </c>
      <c r="M1214">
        <f>('Added Columns'!M1214-'Added Columns'!M$1)/'Added Columns'!M$3</f>
        <v>0.5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f>('Added Columns'!T1214-'Added Columns'!T$1)/'Added Columns'!T$3</f>
        <v>1</v>
      </c>
      <c r="U1214">
        <f>('Added Columns'!U1214-'Added Columns'!U$1)/'Added Columns'!U$3</f>
        <v>0.65714285714285714</v>
      </c>
      <c r="V1214">
        <f>('Added Columns'!V1214-'Added Columns'!V$1)/'Added Columns'!V$3</f>
        <v>0.66666666666666663</v>
      </c>
      <c r="W1214">
        <f>('Added Columns'!W1214-'Added Columns'!W$1)/'Added Columns'!W$3</f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f>('Added Columns'!AG1214-'Added Columns'!AG$1)/'Added Columns'!AG$3</f>
        <v>1</v>
      </c>
      <c r="AH1214">
        <v>0</v>
      </c>
      <c r="AI1214">
        <v>0</v>
      </c>
      <c r="AJ1214">
        <v>1</v>
      </c>
      <c r="AK1214">
        <f>('Added Columns'!AK1214-'Added Columns'!AK$1)/'Added Columns'!AK$3</f>
        <v>8.2201158504476041E-2</v>
      </c>
      <c r="AL1214">
        <f>('Added Columns'!AL1214-'Added Columns'!AL$1)/'Added Columns'!AL$3</f>
        <v>0.39474001204577391</v>
      </c>
      <c r="AM1214">
        <f>('Added Columns'!AM1214-'Added Columns'!AM$1)/'Added Columns'!AM$3</f>
        <v>0.1111111111111111</v>
      </c>
      <c r="AN1214">
        <v>0</v>
      </c>
      <c r="AO1214">
        <f>('Added Columns'!AO1214-'Added Columns'!AO$1)/'Added Columns'!AO$3</f>
        <v>0.6428571428571429</v>
      </c>
      <c r="AP1214">
        <f>('Added Columns'!AP1214-'Added Columns'!AP$1)/'Added Columns'!AP$3</f>
        <v>1</v>
      </c>
      <c r="AQ1214">
        <f>('Added Columns'!AQ1214-'Added Columns'!AQ$1)/'Added Columns'!AQ$3</f>
        <v>0.66666666666666663</v>
      </c>
      <c r="AR1214">
        <f>('Added Columns'!AR1214-'Added Columns'!AR$1)/'Added Columns'!AR$3</f>
        <v>0</v>
      </c>
      <c r="AS1214">
        <f>('Added Columns'!AS1214-'Added Columns'!AS$1)/'Added Columns'!AS$3</f>
        <v>0.17499999999999999</v>
      </c>
      <c r="AT1214">
        <f>('Added Columns'!AT1214-'Added Columns'!AT$1)/'Added Columns'!AT$3</f>
        <v>0.83333333333333337</v>
      </c>
      <c r="AU1214">
        <f>('Added Columns'!AU1214-'Added Columns'!AU$1)/'Added Columns'!AU$3</f>
        <v>0.66666666666666663</v>
      </c>
      <c r="AV1214">
        <f>('Added Columns'!AV1214-'Added Columns'!AV$1)/'Added Columns'!AV$3</f>
        <v>0.17499999999999999</v>
      </c>
      <c r="AW1214">
        <f>('Added Columns'!AW1214-'Added Columns'!AW$1)/'Added Columns'!AW$3</f>
        <v>0.3888888888888889</v>
      </c>
      <c r="AX1214">
        <f>('Added Columns'!AX1214-'Added Columns'!AX$1)/'Added Columns'!AX$3</f>
        <v>0.33333333333333331</v>
      </c>
      <c r="AY1214">
        <f>('Added Columns'!AY1214-'Added Columns'!AY$1)/'Added Columns'!AY$3</f>
        <v>0.41176470588235292</v>
      </c>
      <c r="AZ1214">
        <v>1</v>
      </c>
      <c r="BA1214">
        <v>0</v>
      </c>
    </row>
    <row r="1215" spans="1:53" x14ac:dyDescent="0.25">
      <c r="A1215">
        <v>1208</v>
      </c>
      <c r="B1215">
        <v>1</v>
      </c>
      <c r="C1215">
        <v>0</v>
      </c>
      <c r="D1215">
        <f>('Added Columns'!D1215-'Added Columns'!D$1)/'Added Columns'!D$3</f>
        <v>0.88095238095238093</v>
      </c>
      <c r="E1215">
        <v>1</v>
      </c>
      <c r="F1215">
        <v>0</v>
      </c>
      <c r="G1215">
        <v>0</v>
      </c>
      <c r="H1215">
        <f>('Added Columns'!H1215-'Added Columns'!H$1)/'Added Columns'!H$3</f>
        <v>0.95848246241947033</v>
      </c>
      <c r="I1215">
        <v>0</v>
      </c>
      <c r="J1215">
        <v>1</v>
      </c>
      <c r="K1215">
        <v>0</v>
      </c>
      <c r="L1215">
        <f>('Added Columns'!L1215-'Added Columns'!L$1)/'Added Columns'!L$3</f>
        <v>0.75</v>
      </c>
      <c r="M1215">
        <f>('Added Columns'!M1215-'Added Columns'!M$1)/'Added Columns'!M$3</f>
        <v>0.5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f>('Added Columns'!T1215-'Added Columns'!T$1)/'Added Columns'!T$3</f>
        <v>0</v>
      </c>
      <c r="U1215">
        <f>('Added Columns'!U1215-'Added Columns'!U$1)/'Added Columns'!U$3</f>
        <v>0.91428571428571426</v>
      </c>
      <c r="V1215">
        <f>('Added Columns'!V1215-'Added Columns'!V$1)/'Added Columns'!V$3</f>
        <v>0.33333333333333331</v>
      </c>
      <c r="W1215">
        <f>('Added Columns'!W1215-'Added Columns'!W$1)/'Added Columns'!W$3</f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f>('Added Columns'!AG1215-'Added Columns'!AG$1)/'Added Columns'!AG$3</f>
        <v>0.33333333333333331</v>
      </c>
      <c r="AH1215">
        <v>1</v>
      </c>
      <c r="AI1215">
        <v>0</v>
      </c>
      <c r="AJ1215">
        <v>0</v>
      </c>
      <c r="AK1215">
        <f>('Added Columns'!AK1215-'Added Columns'!AK$1)/'Added Columns'!AK$3</f>
        <v>0.13312269615587152</v>
      </c>
      <c r="AL1215">
        <f>('Added Columns'!AL1215-'Added Columns'!AL$1)/'Added Columns'!AL$3</f>
        <v>0.86902228468179077</v>
      </c>
      <c r="AM1215">
        <f>('Added Columns'!AM1215-'Added Columns'!AM$1)/'Added Columns'!AM$3</f>
        <v>0.55555555555555558</v>
      </c>
      <c r="AN1215">
        <v>0</v>
      </c>
      <c r="AO1215">
        <f>('Added Columns'!AO1215-'Added Columns'!AO$1)/'Added Columns'!AO$3</f>
        <v>7.1428571428571425E-2</v>
      </c>
      <c r="AP1215">
        <f>('Added Columns'!AP1215-'Added Columns'!AP$1)/'Added Columns'!AP$3</f>
        <v>0</v>
      </c>
      <c r="AQ1215">
        <f>('Added Columns'!AQ1215-'Added Columns'!AQ$1)/'Added Columns'!AQ$3</f>
        <v>1</v>
      </c>
      <c r="AR1215">
        <f>('Added Columns'!AR1215-'Added Columns'!AR$1)/'Added Columns'!AR$3</f>
        <v>0.33333333333333331</v>
      </c>
      <c r="AS1215">
        <f>('Added Columns'!AS1215-'Added Columns'!AS$1)/'Added Columns'!AS$3</f>
        <v>0.2</v>
      </c>
      <c r="AT1215">
        <f>('Added Columns'!AT1215-'Added Columns'!AT$1)/'Added Columns'!AT$3</f>
        <v>0.16666666666666666</v>
      </c>
      <c r="AU1215">
        <f>('Added Columns'!AU1215-'Added Columns'!AU$1)/'Added Columns'!AU$3</f>
        <v>0.66666666666666663</v>
      </c>
      <c r="AV1215">
        <f>('Added Columns'!AV1215-'Added Columns'!AV$1)/'Added Columns'!AV$3</f>
        <v>0.1</v>
      </c>
      <c r="AW1215">
        <f>('Added Columns'!AW1215-'Added Columns'!AW$1)/'Added Columns'!AW$3</f>
        <v>0.1111111111111111</v>
      </c>
      <c r="AX1215">
        <f>('Added Columns'!AX1215-'Added Columns'!AX$1)/'Added Columns'!AX$3</f>
        <v>6.6666666666666666E-2</v>
      </c>
      <c r="AY1215">
        <f>('Added Columns'!AY1215-'Added Columns'!AY$1)/'Added Columns'!AY$3</f>
        <v>0.11764705882352941</v>
      </c>
      <c r="AZ1215">
        <v>1</v>
      </c>
      <c r="BA1215">
        <v>0</v>
      </c>
    </row>
    <row r="1216" spans="1:53" x14ac:dyDescent="0.25">
      <c r="A1216">
        <v>1209</v>
      </c>
      <c r="B1216">
        <v>1</v>
      </c>
      <c r="C1216">
        <v>0</v>
      </c>
      <c r="D1216">
        <f>('Added Columns'!D1216-'Added Columns'!D$1)/'Added Columns'!D$3</f>
        <v>0.38095238095238093</v>
      </c>
      <c r="E1216">
        <v>1</v>
      </c>
      <c r="F1216">
        <v>0</v>
      </c>
      <c r="G1216">
        <v>0</v>
      </c>
      <c r="H1216">
        <f>('Added Columns'!H1216-'Added Columns'!H$1)/'Added Columns'!H$3</f>
        <v>0.75518969219756626</v>
      </c>
      <c r="I1216">
        <v>0</v>
      </c>
      <c r="J1216">
        <v>1</v>
      </c>
      <c r="K1216">
        <v>0</v>
      </c>
      <c r="L1216">
        <f>('Added Columns'!L1216-'Added Columns'!L$1)/'Added Columns'!L$3</f>
        <v>0.14285714285714285</v>
      </c>
      <c r="M1216">
        <f>('Added Columns'!M1216-'Added Columns'!M$1)/'Added Columns'!M$3</f>
        <v>0.25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f>('Added Columns'!T1216-'Added Columns'!T$1)/'Added Columns'!T$3</f>
        <v>0.33333333333333331</v>
      </c>
      <c r="U1216">
        <f>('Added Columns'!U1216-'Added Columns'!U$1)/'Added Columns'!U$3</f>
        <v>0.38571428571428573</v>
      </c>
      <c r="V1216">
        <f>('Added Columns'!V1216-'Added Columns'!V$1)/'Added Columns'!V$3</f>
        <v>0.33333333333333331</v>
      </c>
      <c r="W1216">
        <f>('Added Columns'!W1216-'Added Columns'!W$1)/'Added Columns'!W$3</f>
        <v>0.25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f>('Added Columns'!AG1216-'Added Columns'!AG$1)/'Added Columns'!AG$3</f>
        <v>1</v>
      </c>
      <c r="AH1216">
        <v>0</v>
      </c>
      <c r="AI1216">
        <v>1</v>
      </c>
      <c r="AJ1216">
        <v>0</v>
      </c>
      <c r="AK1216">
        <f>('Added Columns'!AK1216-'Added Columns'!AK$1)/'Added Columns'!AK$3</f>
        <v>0.15676671932596103</v>
      </c>
      <c r="AL1216">
        <f>('Added Columns'!AL1216-'Added Columns'!AL$1)/'Added Columns'!AL$3</f>
        <v>0.39421802850833165</v>
      </c>
      <c r="AM1216">
        <f>('Added Columns'!AM1216-'Added Columns'!AM$1)/'Added Columns'!AM$3</f>
        <v>0.1111111111111111</v>
      </c>
      <c r="AN1216">
        <v>0</v>
      </c>
      <c r="AO1216">
        <f>('Added Columns'!AO1216-'Added Columns'!AO$1)/'Added Columns'!AO$3</f>
        <v>0.21428571428571427</v>
      </c>
      <c r="AP1216">
        <f>('Added Columns'!AP1216-'Added Columns'!AP$1)/'Added Columns'!AP$3</f>
        <v>0</v>
      </c>
      <c r="AQ1216">
        <f>('Added Columns'!AQ1216-'Added Columns'!AQ$1)/'Added Columns'!AQ$3</f>
        <v>0.66666666666666663</v>
      </c>
      <c r="AR1216">
        <f>('Added Columns'!AR1216-'Added Columns'!AR$1)/'Added Columns'!AR$3</f>
        <v>0.33333333333333331</v>
      </c>
      <c r="AS1216">
        <f>('Added Columns'!AS1216-'Added Columns'!AS$1)/'Added Columns'!AS$3</f>
        <v>0.375</v>
      </c>
      <c r="AT1216">
        <f>('Added Columns'!AT1216-'Added Columns'!AT$1)/'Added Columns'!AT$3</f>
        <v>0.5</v>
      </c>
      <c r="AU1216">
        <f>('Added Columns'!AU1216-'Added Columns'!AU$1)/'Added Columns'!AU$3</f>
        <v>1</v>
      </c>
      <c r="AV1216">
        <f>('Added Columns'!AV1216-'Added Columns'!AV$1)/'Added Columns'!AV$3</f>
        <v>0.375</v>
      </c>
      <c r="AW1216">
        <f>('Added Columns'!AW1216-'Added Columns'!AW$1)/'Added Columns'!AW$3</f>
        <v>0.55555555555555558</v>
      </c>
      <c r="AX1216">
        <f>('Added Columns'!AX1216-'Added Columns'!AX$1)/'Added Columns'!AX$3</f>
        <v>0.26666666666666666</v>
      </c>
      <c r="AY1216">
        <f>('Added Columns'!AY1216-'Added Columns'!AY$1)/'Added Columns'!AY$3</f>
        <v>0.76470588235294112</v>
      </c>
      <c r="AZ1216">
        <v>1</v>
      </c>
      <c r="BA1216">
        <v>0</v>
      </c>
    </row>
    <row r="1217" spans="1:53" x14ac:dyDescent="0.25">
      <c r="A1217">
        <v>1210</v>
      </c>
      <c r="B1217">
        <v>1</v>
      </c>
      <c r="C1217">
        <v>0</v>
      </c>
      <c r="D1217">
        <f>('Added Columns'!D1217-'Added Columns'!D$1)/'Added Columns'!D$3</f>
        <v>1</v>
      </c>
      <c r="E1217">
        <v>1</v>
      </c>
      <c r="F1217">
        <v>0</v>
      </c>
      <c r="G1217">
        <v>0</v>
      </c>
      <c r="H1217">
        <f>('Added Columns'!H1217-'Added Columns'!H$1)/'Added Columns'!H$3</f>
        <v>0.19183965640658554</v>
      </c>
      <c r="I1217">
        <v>0</v>
      </c>
      <c r="J1217">
        <v>1</v>
      </c>
      <c r="K1217">
        <v>0</v>
      </c>
      <c r="L1217">
        <f>('Added Columns'!L1217-'Added Columns'!L$1)/'Added Columns'!L$3</f>
        <v>0</v>
      </c>
      <c r="M1217">
        <f>('Added Columns'!M1217-'Added Columns'!M$1)/'Added Columns'!M$3</f>
        <v>0.75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f>('Added Columns'!T1217-'Added Columns'!T$1)/'Added Columns'!T$3</f>
        <v>0.66666666666666663</v>
      </c>
      <c r="U1217">
        <f>('Added Columns'!U1217-'Added Columns'!U$1)/'Added Columns'!U$3</f>
        <v>0.88571428571428568</v>
      </c>
      <c r="V1217">
        <f>('Added Columns'!V1217-'Added Columns'!V$1)/'Added Columns'!V$3</f>
        <v>0</v>
      </c>
      <c r="W1217">
        <f>('Added Columns'!W1217-'Added Columns'!W$1)/'Added Columns'!W$3</f>
        <v>0.5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f>('Added Columns'!AG1217-'Added Columns'!AG$1)/'Added Columns'!AG$3</f>
        <v>1</v>
      </c>
      <c r="AH1217">
        <v>1</v>
      </c>
      <c r="AI1217">
        <v>0</v>
      </c>
      <c r="AJ1217">
        <v>0</v>
      </c>
      <c r="AK1217">
        <f>('Added Columns'!AK1217-'Added Columns'!AK$1)/'Added Columns'!AK$3</f>
        <v>0.51995787256450765</v>
      </c>
      <c r="AL1217">
        <f>('Added Columns'!AL1217-'Added Columns'!AL$1)/'Added Columns'!AL$3</f>
        <v>0.73772334872515555</v>
      </c>
      <c r="AM1217">
        <f>('Added Columns'!AM1217-'Added Columns'!AM$1)/'Added Columns'!AM$3</f>
        <v>0.33333333333333331</v>
      </c>
      <c r="AN1217">
        <v>0</v>
      </c>
      <c r="AO1217">
        <f>('Added Columns'!AO1217-'Added Columns'!AO$1)/'Added Columns'!AO$3</f>
        <v>0.6428571428571429</v>
      </c>
      <c r="AP1217">
        <f>('Added Columns'!AP1217-'Added Columns'!AP$1)/'Added Columns'!AP$3</f>
        <v>1</v>
      </c>
      <c r="AQ1217">
        <f>('Added Columns'!AQ1217-'Added Columns'!AQ$1)/'Added Columns'!AQ$3</f>
        <v>0.66666666666666663</v>
      </c>
      <c r="AR1217">
        <f>('Added Columns'!AR1217-'Added Columns'!AR$1)/'Added Columns'!AR$3</f>
        <v>0.33333333333333331</v>
      </c>
      <c r="AS1217">
        <f>('Added Columns'!AS1217-'Added Columns'!AS$1)/'Added Columns'!AS$3</f>
        <v>0.47499999999999998</v>
      </c>
      <c r="AT1217">
        <f>('Added Columns'!AT1217-'Added Columns'!AT$1)/'Added Columns'!AT$3</f>
        <v>0.33333333333333331</v>
      </c>
      <c r="AU1217">
        <f>('Added Columns'!AU1217-'Added Columns'!AU$1)/'Added Columns'!AU$3</f>
        <v>1</v>
      </c>
      <c r="AV1217">
        <f>('Added Columns'!AV1217-'Added Columns'!AV$1)/'Added Columns'!AV$3</f>
        <v>2.5000000000000001E-2</v>
      </c>
      <c r="AW1217">
        <f>('Added Columns'!AW1217-'Added Columns'!AW$1)/'Added Columns'!AW$3</f>
        <v>0</v>
      </c>
      <c r="AX1217">
        <f>('Added Columns'!AX1217-'Added Columns'!AX$1)/'Added Columns'!AX$3</f>
        <v>0</v>
      </c>
      <c r="AY1217">
        <f>('Added Columns'!AY1217-'Added Columns'!AY$1)/'Added Columns'!AY$3</f>
        <v>0</v>
      </c>
      <c r="AZ1217">
        <v>1</v>
      </c>
      <c r="BA1217">
        <v>0</v>
      </c>
    </row>
    <row r="1218" spans="1:53" x14ac:dyDescent="0.25">
      <c r="A1218">
        <v>1211</v>
      </c>
      <c r="B1218">
        <v>1</v>
      </c>
      <c r="C1218">
        <v>0</v>
      </c>
      <c r="D1218">
        <f>('Added Columns'!D1218-'Added Columns'!D$1)/'Added Columns'!D$3</f>
        <v>0.35714285714285715</v>
      </c>
      <c r="E1218">
        <v>1</v>
      </c>
      <c r="F1218">
        <v>0</v>
      </c>
      <c r="G1218">
        <v>0</v>
      </c>
      <c r="H1218">
        <f>('Added Columns'!H1218-'Added Columns'!H$1)/'Added Columns'!H$3</f>
        <v>0.11811023622047244</v>
      </c>
      <c r="I1218">
        <v>0</v>
      </c>
      <c r="J1218">
        <v>1</v>
      </c>
      <c r="K1218">
        <v>0</v>
      </c>
      <c r="L1218">
        <f>('Added Columns'!L1218-'Added Columns'!L$1)/'Added Columns'!L$3</f>
        <v>0.7142857142857143</v>
      </c>
      <c r="M1218">
        <f>('Added Columns'!M1218-'Added Columns'!M$1)/'Added Columns'!M$3</f>
        <v>0.5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f>('Added Columns'!T1218-'Added Columns'!T$1)/'Added Columns'!T$3</f>
        <v>0.33333333333333331</v>
      </c>
      <c r="U1218">
        <f>('Added Columns'!U1218-'Added Columns'!U$1)/'Added Columns'!U$3</f>
        <v>0.7</v>
      </c>
      <c r="V1218">
        <f>('Added Columns'!V1218-'Added Columns'!V$1)/'Added Columns'!V$3</f>
        <v>1</v>
      </c>
      <c r="W1218">
        <f>('Added Columns'!W1218-'Added Columns'!W$1)/'Added Columns'!W$3</f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f>('Added Columns'!AG1218-'Added Columns'!AG$1)/'Added Columns'!AG$3</f>
        <v>0.33333333333333331</v>
      </c>
      <c r="AH1218">
        <v>0</v>
      </c>
      <c r="AI1218">
        <v>1</v>
      </c>
      <c r="AJ1218">
        <v>0</v>
      </c>
      <c r="AK1218">
        <f>('Added Columns'!AK1218-'Added Columns'!AK$1)/'Added Columns'!AK$3</f>
        <v>5.3659820958399156E-2</v>
      </c>
      <c r="AL1218">
        <f>('Added Columns'!AL1218-'Added Columns'!AL$1)/'Added Columns'!AL$3</f>
        <v>0.46348122866894198</v>
      </c>
      <c r="AM1218">
        <f>('Added Columns'!AM1218-'Added Columns'!AM$1)/'Added Columns'!AM$3</f>
        <v>0.1111111111111111</v>
      </c>
      <c r="AN1218">
        <v>0</v>
      </c>
      <c r="AO1218">
        <f>('Added Columns'!AO1218-'Added Columns'!AO$1)/'Added Columns'!AO$3</f>
        <v>0.5</v>
      </c>
      <c r="AP1218">
        <f>('Added Columns'!AP1218-'Added Columns'!AP$1)/'Added Columns'!AP$3</f>
        <v>0</v>
      </c>
      <c r="AQ1218">
        <f>('Added Columns'!AQ1218-'Added Columns'!AQ$1)/'Added Columns'!AQ$3</f>
        <v>1</v>
      </c>
      <c r="AR1218">
        <f>('Added Columns'!AR1218-'Added Columns'!AR$1)/'Added Columns'!AR$3</f>
        <v>1</v>
      </c>
      <c r="AS1218">
        <f>('Added Columns'!AS1218-'Added Columns'!AS$1)/'Added Columns'!AS$3</f>
        <v>0.35</v>
      </c>
      <c r="AT1218">
        <f>('Added Columns'!AT1218-'Added Columns'!AT$1)/'Added Columns'!AT$3</f>
        <v>1</v>
      </c>
      <c r="AU1218">
        <f>('Added Columns'!AU1218-'Added Columns'!AU$1)/'Added Columns'!AU$3</f>
        <v>0.66666666666666663</v>
      </c>
      <c r="AV1218">
        <f>('Added Columns'!AV1218-'Added Columns'!AV$1)/'Added Columns'!AV$3</f>
        <v>0.35</v>
      </c>
      <c r="AW1218">
        <f>('Added Columns'!AW1218-'Added Columns'!AW$1)/'Added Columns'!AW$3</f>
        <v>0.61111111111111116</v>
      </c>
      <c r="AX1218">
        <f>('Added Columns'!AX1218-'Added Columns'!AX$1)/'Added Columns'!AX$3</f>
        <v>0.13333333333333333</v>
      </c>
      <c r="AY1218">
        <f>('Added Columns'!AY1218-'Added Columns'!AY$1)/'Added Columns'!AY$3</f>
        <v>0.76470588235294112</v>
      </c>
      <c r="AZ1218">
        <v>1</v>
      </c>
      <c r="BA1218">
        <v>0</v>
      </c>
    </row>
    <row r="1219" spans="1:53" x14ac:dyDescent="0.25">
      <c r="A1219">
        <v>1212</v>
      </c>
      <c r="B1219">
        <v>1</v>
      </c>
      <c r="C1219">
        <v>0</v>
      </c>
      <c r="D1219">
        <f>('Added Columns'!D1219-'Added Columns'!D$1)/'Added Columns'!D$3</f>
        <v>0.45238095238095238</v>
      </c>
      <c r="E1219">
        <v>0</v>
      </c>
      <c r="F1219">
        <v>1</v>
      </c>
      <c r="G1219">
        <v>0</v>
      </c>
      <c r="H1219">
        <f>('Added Columns'!H1219-'Added Columns'!H$1)/'Added Columns'!H$3</f>
        <v>0.84180386542591268</v>
      </c>
      <c r="I1219">
        <v>1</v>
      </c>
      <c r="J1219">
        <v>0</v>
      </c>
      <c r="K1219">
        <v>0</v>
      </c>
      <c r="L1219">
        <f>('Added Columns'!L1219-'Added Columns'!L$1)/'Added Columns'!L$3</f>
        <v>0</v>
      </c>
      <c r="M1219">
        <f>('Added Columns'!M1219-'Added Columns'!M$1)/'Added Columns'!M$3</f>
        <v>0.75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f>('Added Columns'!T1219-'Added Columns'!T$1)/'Added Columns'!T$3</f>
        <v>0.66666666666666663</v>
      </c>
      <c r="U1219">
        <f>('Added Columns'!U1219-'Added Columns'!U$1)/'Added Columns'!U$3</f>
        <v>1.4285714285714285E-2</v>
      </c>
      <c r="V1219">
        <f>('Added Columns'!V1219-'Added Columns'!V$1)/'Added Columns'!V$3</f>
        <v>0</v>
      </c>
      <c r="W1219">
        <f>('Added Columns'!W1219-'Added Columns'!W$1)/'Added Columns'!W$3</f>
        <v>0.25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f>('Added Columns'!AG1219-'Added Columns'!AG$1)/'Added Columns'!AG$3</f>
        <v>1</v>
      </c>
      <c r="AH1219">
        <v>1</v>
      </c>
      <c r="AI1219">
        <v>0</v>
      </c>
      <c r="AJ1219">
        <v>0</v>
      </c>
      <c r="AK1219">
        <f>('Added Columns'!AK1219-'Added Columns'!AK$1)/'Added Columns'!AK$3</f>
        <v>0.44844655081621904</v>
      </c>
      <c r="AL1219">
        <f>('Added Columns'!AL1219-'Added Columns'!AL$1)/'Added Columns'!AL$3</f>
        <v>0.22417185304155793</v>
      </c>
      <c r="AM1219">
        <f>('Added Columns'!AM1219-'Added Columns'!AM$1)/'Added Columns'!AM$3</f>
        <v>0.1111111111111111</v>
      </c>
      <c r="AN1219">
        <v>0</v>
      </c>
      <c r="AO1219">
        <f>('Added Columns'!AO1219-'Added Columns'!AO$1)/'Added Columns'!AO$3</f>
        <v>0.21428571428571427</v>
      </c>
      <c r="AP1219">
        <f>('Added Columns'!AP1219-'Added Columns'!AP$1)/'Added Columns'!AP$3</f>
        <v>0</v>
      </c>
      <c r="AQ1219">
        <f>('Added Columns'!AQ1219-'Added Columns'!AQ$1)/'Added Columns'!AQ$3</f>
        <v>0.66666666666666663</v>
      </c>
      <c r="AR1219">
        <f>('Added Columns'!AR1219-'Added Columns'!AR$1)/'Added Columns'!AR$3</f>
        <v>0.66666666666666663</v>
      </c>
      <c r="AS1219">
        <f>('Added Columns'!AS1219-'Added Columns'!AS$1)/'Added Columns'!AS$3</f>
        <v>0.15</v>
      </c>
      <c r="AT1219">
        <f>('Added Columns'!AT1219-'Added Columns'!AT$1)/'Added Columns'!AT$3</f>
        <v>0.33333333333333331</v>
      </c>
      <c r="AU1219">
        <f>('Added Columns'!AU1219-'Added Columns'!AU$1)/'Added Columns'!AU$3</f>
        <v>0.33333333333333331</v>
      </c>
      <c r="AV1219">
        <f>('Added Columns'!AV1219-'Added Columns'!AV$1)/'Added Columns'!AV$3</f>
        <v>0.15</v>
      </c>
      <c r="AW1219">
        <f>('Added Columns'!AW1219-'Added Columns'!AW$1)/'Added Columns'!AW$3</f>
        <v>0.16666666666666666</v>
      </c>
      <c r="AX1219">
        <f>('Added Columns'!AX1219-'Added Columns'!AX$1)/'Added Columns'!AX$3</f>
        <v>6.6666666666666666E-2</v>
      </c>
      <c r="AY1219">
        <f>('Added Columns'!AY1219-'Added Columns'!AY$1)/'Added Columns'!AY$3</f>
        <v>0.17647058823529413</v>
      </c>
      <c r="AZ1219">
        <v>1</v>
      </c>
      <c r="BA1219">
        <v>0</v>
      </c>
    </row>
    <row r="1220" spans="1:53" x14ac:dyDescent="0.25">
      <c r="A1220">
        <v>1213</v>
      </c>
      <c r="B1220">
        <v>0</v>
      </c>
      <c r="C1220">
        <v>1</v>
      </c>
      <c r="D1220">
        <f>('Added Columns'!D1220-'Added Columns'!D$1)/'Added Columns'!D$3</f>
        <v>0.38095238095238093</v>
      </c>
      <c r="E1220">
        <v>1</v>
      </c>
      <c r="F1220">
        <v>0</v>
      </c>
      <c r="G1220">
        <v>0</v>
      </c>
      <c r="H1220">
        <f>('Added Columns'!H1220-'Added Columns'!H$1)/'Added Columns'!H$3</f>
        <v>0.41231209735146745</v>
      </c>
      <c r="I1220">
        <v>0</v>
      </c>
      <c r="J1220">
        <v>1</v>
      </c>
      <c r="K1220">
        <v>0</v>
      </c>
      <c r="L1220">
        <f>('Added Columns'!L1220-'Added Columns'!L$1)/'Added Columns'!L$3</f>
        <v>0.6428571428571429</v>
      </c>
      <c r="M1220">
        <f>('Added Columns'!M1220-'Added Columns'!M$1)/'Added Columns'!M$3</f>
        <v>0.5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f>('Added Columns'!T1220-'Added Columns'!T$1)/'Added Columns'!T$3</f>
        <v>0.33333333333333331</v>
      </c>
      <c r="U1220">
        <f>('Added Columns'!U1220-'Added Columns'!U$1)/'Added Columns'!U$3</f>
        <v>7.1428571428571425E-2</v>
      </c>
      <c r="V1220">
        <f>('Added Columns'!V1220-'Added Columns'!V$1)/'Added Columns'!V$3</f>
        <v>0.33333333333333331</v>
      </c>
      <c r="W1220">
        <f>('Added Columns'!W1220-'Added Columns'!W$1)/'Added Columns'!W$3</f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f>('Added Columns'!AG1220-'Added Columns'!AG$1)/'Added Columns'!AG$3</f>
        <v>1</v>
      </c>
      <c r="AH1220">
        <v>0</v>
      </c>
      <c r="AI1220">
        <v>1</v>
      </c>
      <c r="AJ1220">
        <v>0</v>
      </c>
      <c r="AK1220">
        <f>('Added Columns'!AK1220-'Added Columns'!AK$1)/'Added Columns'!AK$3</f>
        <v>0.10110584518167456</v>
      </c>
      <c r="AL1220">
        <f>('Added Columns'!AL1220-'Added Columns'!AL$1)/'Added Columns'!AL$3</f>
        <v>0.73254366593053599</v>
      </c>
      <c r="AM1220">
        <f>('Added Columns'!AM1220-'Added Columns'!AM$1)/'Added Columns'!AM$3</f>
        <v>0.1111111111111111</v>
      </c>
      <c r="AN1220">
        <v>0</v>
      </c>
      <c r="AO1220">
        <f>('Added Columns'!AO1220-'Added Columns'!AO$1)/'Added Columns'!AO$3</f>
        <v>7.1428571428571425E-2</v>
      </c>
      <c r="AP1220">
        <f>('Added Columns'!AP1220-'Added Columns'!AP$1)/'Added Columns'!AP$3</f>
        <v>0</v>
      </c>
      <c r="AQ1220">
        <f>('Added Columns'!AQ1220-'Added Columns'!AQ$1)/'Added Columns'!AQ$3</f>
        <v>0.33333333333333331</v>
      </c>
      <c r="AR1220">
        <f>('Added Columns'!AR1220-'Added Columns'!AR$1)/'Added Columns'!AR$3</f>
        <v>0</v>
      </c>
      <c r="AS1220">
        <f>('Added Columns'!AS1220-'Added Columns'!AS$1)/'Added Columns'!AS$3</f>
        <v>0.25</v>
      </c>
      <c r="AT1220">
        <f>('Added Columns'!AT1220-'Added Columns'!AT$1)/'Added Columns'!AT$3</f>
        <v>0.5</v>
      </c>
      <c r="AU1220">
        <f>('Added Columns'!AU1220-'Added Columns'!AU$1)/'Added Columns'!AU$3</f>
        <v>0.66666666666666663</v>
      </c>
      <c r="AV1220">
        <f>('Added Columns'!AV1220-'Added Columns'!AV$1)/'Added Columns'!AV$3</f>
        <v>0.25</v>
      </c>
      <c r="AW1220">
        <f>('Added Columns'!AW1220-'Added Columns'!AW$1)/'Added Columns'!AW$3</f>
        <v>0.5</v>
      </c>
      <c r="AX1220">
        <f>('Added Columns'!AX1220-'Added Columns'!AX$1)/'Added Columns'!AX$3</f>
        <v>0.53333333333333333</v>
      </c>
      <c r="AY1220">
        <f>('Added Columns'!AY1220-'Added Columns'!AY$1)/'Added Columns'!AY$3</f>
        <v>0.41176470588235292</v>
      </c>
      <c r="AZ1220">
        <v>1</v>
      </c>
      <c r="BA1220">
        <v>0</v>
      </c>
    </row>
    <row r="1221" spans="1:53" x14ac:dyDescent="0.25">
      <c r="A1221">
        <v>1214</v>
      </c>
      <c r="B1221">
        <v>1</v>
      </c>
      <c r="C1221">
        <v>0</v>
      </c>
      <c r="D1221">
        <f>('Added Columns'!D1221-'Added Columns'!D$1)/'Added Columns'!D$3</f>
        <v>0.11904761904761904</v>
      </c>
      <c r="E1221">
        <v>1</v>
      </c>
      <c r="F1221">
        <v>0</v>
      </c>
      <c r="G1221">
        <v>0</v>
      </c>
      <c r="H1221">
        <f>('Added Columns'!H1221-'Added Columns'!H$1)/'Added Columns'!H$3</f>
        <v>0.23264137437365784</v>
      </c>
      <c r="I1221">
        <v>1</v>
      </c>
      <c r="J1221">
        <v>0</v>
      </c>
      <c r="K1221">
        <v>0</v>
      </c>
      <c r="L1221">
        <f>('Added Columns'!L1221-'Added Columns'!L$1)/'Added Columns'!L$3</f>
        <v>0.21428571428571427</v>
      </c>
      <c r="M1221">
        <f>('Added Columns'!M1221-'Added Columns'!M$1)/'Added Columns'!M$3</f>
        <v>0.5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>('Added Columns'!T1221-'Added Columns'!T$1)/'Added Columns'!T$3</f>
        <v>0.66666666666666663</v>
      </c>
      <c r="U1221">
        <f>('Added Columns'!U1221-'Added Columns'!U$1)/'Added Columns'!U$3</f>
        <v>0.98571428571428577</v>
      </c>
      <c r="V1221">
        <f>('Added Columns'!V1221-'Added Columns'!V$1)/'Added Columns'!V$3</f>
        <v>0.66666666666666663</v>
      </c>
      <c r="W1221">
        <f>('Added Columns'!W1221-'Added Columns'!W$1)/'Added Columns'!W$3</f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f>('Added Columns'!AG1221-'Added Columns'!AG$1)/'Added Columns'!AG$3</f>
        <v>1</v>
      </c>
      <c r="AH1221">
        <v>1</v>
      </c>
      <c r="AI1221">
        <v>0</v>
      </c>
      <c r="AJ1221">
        <v>0</v>
      </c>
      <c r="AK1221">
        <f>('Added Columns'!AK1221-'Added Columns'!AK$1)/'Added Columns'!AK$3</f>
        <v>6.6666666666666666E-2</v>
      </c>
      <c r="AL1221">
        <f>('Added Columns'!AL1221-'Added Columns'!AL$1)/'Added Columns'!AL$3</f>
        <v>0.92387070869303356</v>
      </c>
      <c r="AM1221">
        <f>('Added Columns'!AM1221-'Added Columns'!AM$1)/'Added Columns'!AM$3</f>
        <v>0.1111111111111111</v>
      </c>
      <c r="AN1221">
        <v>1</v>
      </c>
      <c r="AO1221">
        <f>('Added Columns'!AO1221-'Added Columns'!AO$1)/'Added Columns'!AO$3</f>
        <v>0.7142857142857143</v>
      </c>
      <c r="AP1221">
        <f>('Added Columns'!AP1221-'Added Columns'!AP$1)/'Added Columns'!AP$3</f>
        <v>1</v>
      </c>
      <c r="AQ1221">
        <f>('Added Columns'!AQ1221-'Added Columns'!AQ$1)/'Added Columns'!AQ$3</f>
        <v>0.33333333333333331</v>
      </c>
      <c r="AR1221">
        <f>('Added Columns'!AR1221-'Added Columns'!AR$1)/'Added Columns'!AR$3</f>
        <v>0.33333333333333331</v>
      </c>
      <c r="AS1221">
        <f>('Added Columns'!AS1221-'Added Columns'!AS$1)/'Added Columns'!AS$3</f>
        <v>7.4999999999999997E-2</v>
      </c>
      <c r="AT1221">
        <f>('Added Columns'!AT1221-'Added Columns'!AT$1)/'Added Columns'!AT$3</f>
        <v>0.33333333333333331</v>
      </c>
      <c r="AU1221">
        <f>('Added Columns'!AU1221-'Added Columns'!AU$1)/'Added Columns'!AU$3</f>
        <v>0.66666666666666663</v>
      </c>
      <c r="AV1221">
        <f>('Added Columns'!AV1221-'Added Columns'!AV$1)/'Added Columns'!AV$3</f>
        <v>7.4999999999999997E-2</v>
      </c>
      <c r="AW1221">
        <f>('Added Columns'!AW1221-'Added Columns'!AW$1)/'Added Columns'!AW$3</f>
        <v>0.1111111111111111</v>
      </c>
      <c r="AX1221">
        <f>('Added Columns'!AX1221-'Added Columns'!AX$1)/'Added Columns'!AX$3</f>
        <v>0</v>
      </c>
      <c r="AY1221">
        <f>('Added Columns'!AY1221-'Added Columns'!AY$1)/'Added Columns'!AY$3</f>
        <v>0.11764705882352941</v>
      </c>
      <c r="AZ1221">
        <v>1</v>
      </c>
      <c r="BA1221">
        <v>1</v>
      </c>
    </row>
    <row r="1222" spans="1:53" x14ac:dyDescent="0.25">
      <c r="A1222">
        <v>1215</v>
      </c>
      <c r="B1222">
        <v>0</v>
      </c>
      <c r="C1222">
        <v>1</v>
      </c>
      <c r="D1222">
        <f>('Added Columns'!D1222-'Added Columns'!D$1)/'Added Columns'!D$3</f>
        <v>0.61904761904761907</v>
      </c>
      <c r="E1222">
        <v>1</v>
      </c>
      <c r="F1222">
        <v>0</v>
      </c>
      <c r="G1222">
        <v>0</v>
      </c>
      <c r="H1222">
        <f>('Added Columns'!H1222-'Added Columns'!H$1)/'Added Columns'!H$3</f>
        <v>0.58625626342161774</v>
      </c>
      <c r="I1222">
        <v>0</v>
      </c>
      <c r="J1222">
        <v>1</v>
      </c>
      <c r="K1222">
        <v>0</v>
      </c>
      <c r="L1222">
        <f>('Added Columns'!L1222-'Added Columns'!L$1)/'Added Columns'!L$3</f>
        <v>3.5714285714285712E-2</v>
      </c>
      <c r="M1222">
        <f>('Added Columns'!M1222-'Added Columns'!M$1)/'Added Columns'!M$3</f>
        <v>0.5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f>('Added Columns'!T1222-'Added Columns'!T$1)/'Added Columns'!T$3</f>
        <v>0.66666666666666663</v>
      </c>
      <c r="U1222">
        <f>('Added Columns'!U1222-'Added Columns'!U$1)/'Added Columns'!U$3</f>
        <v>0.94285714285714284</v>
      </c>
      <c r="V1222">
        <f>('Added Columns'!V1222-'Added Columns'!V$1)/'Added Columns'!V$3</f>
        <v>1</v>
      </c>
      <c r="W1222">
        <f>('Added Columns'!W1222-'Added Columns'!W$1)/'Added Columns'!W$3</f>
        <v>0.5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f>('Added Columns'!AG1222-'Added Columns'!AG$1)/'Added Columns'!AG$3</f>
        <v>1</v>
      </c>
      <c r="AH1222">
        <v>0</v>
      </c>
      <c r="AI1222">
        <v>1</v>
      </c>
      <c r="AJ1222">
        <v>0</v>
      </c>
      <c r="AK1222">
        <f>('Added Columns'!AK1222-'Added Columns'!AK$1)/'Added Columns'!AK$3</f>
        <v>0.3617693522906793</v>
      </c>
      <c r="AL1222">
        <f>('Added Columns'!AL1222-'Added Columns'!AL$1)/'Added Columns'!AL$3</f>
        <v>0.51058020477815702</v>
      </c>
      <c r="AM1222">
        <f>('Added Columns'!AM1222-'Added Columns'!AM$1)/'Added Columns'!AM$3</f>
        <v>0.1111111111111111</v>
      </c>
      <c r="AN1222">
        <v>1</v>
      </c>
      <c r="AO1222">
        <f>('Added Columns'!AO1222-'Added Columns'!AO$1)/'Added Columns'!AO$3</f>
        <v>0.5714285714285714</v>
      </c>
      <c r="AP1222">
        <f>('Added Columns'!AP1222-'Added Columns'!AP$1)/'Added Columns'!AP$3</f>
        <v>0</v>
      </c>
      <c r="AQ1222">
        <f>('Added Columns'!AQ1222-'Added Columns'!AQ$1)/'Added Columns'!AQ$3</f>
        <v>0.33333333333333331</v>
      </c>
      <c r="AR1222">
        <f>('Added Columns'!AR1222-'Added Columns'!AR$1)/'Added Columns'!AR$3</f>
        <v>0.33333333333333331</v>
      </c>
      <c r="AS1222">
        <f>('Added Columns'!AS1222-'Added Columns'!AS$1)/'Added Columns'!AS$3</f>
        <v>0.22500000000000001</v>
      </c>
      <c r="AT1222">
        <f>('Added Columns'!AT1222-'Added Columns'!AT$1)/'Added Columns'!AT$3</f>
        <v>0.33333333333333331</v>
      </c>
      <c r="AU1222">
        <f>('Added Columns'!AU1222-'Added Columns'!AU$1)/'Added Columns'!AU$3</f>
        <v>0.66666666666666663</v>
      </c>
      <c r="AV1222">
        <f>('Added Columns'!AV1222-'Added Columns'!AV$1)/'Added Columns'!AV$3</f>
        <v>0.2</v>
      </c>
      <c r="AW1222">
        <f>('Added Columns'!AW1222-'Added Columns'!AW$1)/'Added Columns'!AW$3</f>
        <v>0.3888888888888889</v>
      </c>
      <c r="AX1222">
        <f>('Added Columns'!AX1222-'Added Columns'!AX$1)/'Added Columns'!AX$3</f>
        <v>0.4</v>
      </c>
      <c r="AY1222">
        <f>('Added Columns'!AY1222-'Added Columns'!AY$1)/'Added Columns'!AY$3</f>
        <v>0.41176470588235292</v>
      </c>
      <c r="AZ1222">
        <v>1</v>
      </c>
      <c r="BA1222">
        <v>0</v>
      </c>
    </row>
    <row r="1223" spans="1:53" x14ac:dyDescent="0.25">
      <c r="A1223">
        <v>1216</v>
      </c>
      <c r="B1223">
        <v>1</v>
      </c>
      <c r="C1223">
        <v>0</v>
      </c>
      <c r="D1223">
        <f>('Added Columns'!D1223-'Added Columns'!D$1)/'Added Columns'!D$3</f>
        <v>0.40476190476190477</v>
      </c>
      <c r="E1223">
        <v>0</v>
      </c>
      <c r="F1223">
        <v>1</v>
      </c>
      <c r="G1223">
        <v>0</v>
      </c>
      <c r="H1223">
        <f>('Added Columns'!H1223-'Added Columns'!H$1)/'Added Columns'!H$3</f>
        <v>3.1496062992125984E-2</v>
      </c>
      <c r="I1223">
        <v>0</v>
      </c>
      <c r="J1223">
        <v>1</v>
      </c>
      <c r="K1223">
        <v>0</v>
      </c>
      <c r="L1223">
        <f>('Added Columns'!L1223-'Added Columns'!L$1)/'Added Columns'!L$3</f>
        <v>3.5714285714285712E-2</v>
      </c>
      <c r="M1223">
        <f>('Added Columns'!M1223-'Added Columns'!M$1)/'Added Columns'!M$3</f>
        <v>0.75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f>('Added Columns'!T1223-'Added Columns'!T$1)/'Added Columns'!T$3</f>
        <v>0</v>
      </c>
      <c r="U1223">
        <f>('Added Columns'!U1223-'Added Columns'!U$1)/'Added Columns'!U$3</f>
        <v>0.7</v>
      </c>
      <c r="V1223">
        <f>('Added Columns'!V1223-'Added Columns'!V$1)/'Added Columns'!V$3</f>
        <v>0.33333333333333331</v>
      </c>
      <c r="W1223">
        <f>('Added Columns'!W1223-'Added Columns'!W$1)/'Added Columns'!W$3</f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f>('Added Columns'!AG1223-'Added Columns'!AG$1)/'Added Columns'!AG$3</f>
        <v>1</v>
      </c>
      <c r="AH1223">
        <v>0</v>
      </c>
      <c r="AI1223">
        <v>0</v>
      </c>
      <c r="AJ1223">
        <v>1</v>
      </c>
      <c r="AK1223">
        <f>('Added Columns'!AK1223-'Added Columns'!AK$1)/'Added Columns'!AK$3</f>
        <v>0.20647709320695104</v>
      </c>
      <c r="AL1223">
        <f>('Added Columns'!AL1223-'Added Columns'!AL$1)/'Added Columns'!AL$3</f>
        <v>0.47685203774342499</v>
      </c>
      <c r="AM1223">
        <f>('Added Columns'!AM1223-'Added Columns'!AM$1)/'Added Columns'!AM$3</f>
        <v>0</v>
      </c>
      <c r="AN1223">
        <v>1</v>
      </c>
      <c r="AO1223">
        <f>('Added Columns'!AO1223-'Added Columns'!AO$1)/'Added Columns'!AO$3</f>
        <v>0.21428571428571427</v>
      </c>
      <c r="AP1223">
        <f>('Added Columns'!AP1223-'Added Columns'!AP$1)/'Added Columns'!AP$3</f>
        <v>0</v>
      </c>
      <c r="AQ1223">
        <f>('Added Columns'!AQ1223-'Added Columns'!AQ$1)/'Added Columns'!AQ$3</f>
        <v>0.66666666666666663</v>
      </c>
      <c r="AR1223">
        <f>('Added Columns'!AR1223-'Added Columns'!AR$1)/'Added Columns'!AR$3</f>
        <v>0</v>
      </c>
      <c r="AS1223">
        <f>('Added Columns'!AS1223-'Added Columns'!AS$1)/'Added Columns'!AS$3</f>
        <v>0.15</v>
      </c>
      <c r="AT1223">
        <f>('Added Columns'!AT1223-'Added Columns'!AT$1)/'Added Columns'!AT$3</f>
        <v>0.33333333333333331</v>
      </c>
      <c r="AU1223">
        <f>('Added Columns'!AU1223-'Added Columns'!AU$1)/'Added Columns'!AU$3</f>
        <v>1</v>
      </c>
      <c r="AV1223">
        <f>('Added Columns'!AV1223-'Added Columns'!AV$1)/'Added Columns'!AV$3</f>
        <v>0.125</v>
      </c>
      <c r="AW1223">
        <f>('Added Columns'!AW1223-'Added Columns'!AW$1)/'Added Columns'!AW$3</f>
        <v>0.22222222222222221</v>
      </c>
      <c r="AX1223">
        <f>('Added Columns'!AX1223-'Added Columns'!AX$1)/'Added Columns'!AX$3</f>
        <v>6.6666666666666666E-2</v>
      </c>
      <c r="AY1223">
        <f>('Added Columns'!AY1223-'Added Columns'!AY$1)/'Added Columns'!AY$3</f>
        <v>0.23529411764705882</v>
      </c>
      <c r="AZ1223">
        <v>1</v>
      </c>
      <c r="BA1223">
        <v>0</v>
      </c>
    </row>
    <row r="1224" spans="1:53" x14ac:dyDescent="0.25">
      <c r="A1224">
        <v>1217</v>
      </c>
      <c r="B1224">
        <v>1</v>
      </c>
      <c r="C1224">
        <v>0</v>
      </c>
      <c r="D1224">
        <f>('Added Columns'!D1224-'Added Columns'!D$1)/'Added Columns'!D$3</f>
        <v>0.59523809523809523</v>
      </c>
      <c r="E1224">
        <v>1</v>
      </c>
      <c r="F1224">
        <v>0</v>
      </c>
      <c r="G1224">
        <v>0</v>
      </c>
      <c r="H1224">
        <f>('Added Columns'!H1224-'Added Columns'!H$1)/'Added Columns'!H$3</f>
        <v>0.77093772369362923</v>
      </c>
      <c r="I1224">
        <v>1</v>
      </c>
      <c r="J1224">
        <v>0</v>
      </c>
      <c r="K1224">
        <v>0</v>
      </c>
      <c r="L1224">
        <f>('Added Columns'!L1224-'Added Columns'!L$1)/'Added Columns'!L$3</f>
        <v>3.5714285714285712E-2</v>
      </c>
      <c r="M1224">
        <f>('Added Columns'!M1224-'Added Columns'!M$1)/'Added Columns'!M$3</f>
        <v>0.5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f>('Added Columns'!T1224-'Added Columns'!T$1)/'Added Columns'!T$3</f>
        <v>1</v>
      </c>
      <c r="U1224">
        <f>('Added Columns'!U1224-'Added Columns'!U$1)/'Added Columns'!U$3</f>
        <v>0.61428571428571432</v>
      </c>
      <c r="V1224">
        <f>('Added Columns'!V1224-'Added Columns'!V$1)/'Added Columns'!V$3</f>
        <v>0.66666666666666663</v>
      </c>
      <c r="W1224">
        <f>('Added Columns'!W1224-'Added Columns'!W$1)/'Added Columns'!W$3</f>
        <v>0.25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f>('Added Columns'!AG1224-'Added Columns'!AG$1)/'Added Columns'!AG$3</f>
        <v>1</v>
      </c>
      <c r="AH1224">
        <v>0</v>
      </c>
      <c r="AI1224">
        <v>1</v>
      </c>
      <c r="AJ1224">
        <v>0</v>
      </c>
      <c r="AK1224">
        <f>('Added Columns'!AK1224-'Added Columns'!AK$1)/'Added Columns'!AK$3</f>
        <v>0.36008425487098472</v>
      </c>
      <c r="AL1224">
        <f>('Added Columns'!AL1224-'Added Columns'!AL$1)/'Added Columns'!AL$3</f>
        <v>0.15960650471792812</v>
      </c>
      <c r="AM1224">
        <f>('Added Columns'!AM1224-'Added Columns'!AM$1)/'Added Columns'!AM$3</f>
        <v>0.1111111111111111</v>
      </c>
      <c r="AN1224">
        <v>1</v>
      </c>
      <c r="AO1224">
        <f>('Added Columns'!AO1224-'Added Columns'!AO$1)/'Added Columns'!AO$3</f>
        <v>0.42857142857142855</v>
      </c>
      <c r="AP1224">
        <f>('Added Columns'!AP1224-'Added Columns'!AP$1)/'Added Columns'!AP$3</f>
        <v>0</v>
      </c>
      <c r="AQ1224">
        <f>('Added Columns'!AQ1224-'Added Columns'!AQ$1)/'Added Columns'!AQ$3</f>
        <v>0</v>
      </c>
      <c r="AR1224">
        <f>('Added Columns'!AR1224-'Added Columns'!AR$1)/'Added Columns'!AR$3</f>
        <v>0.33333333333333331</v>
      </c>
      <c r="AS1224">
        <f>('Added Columns'!AS1224-'Added Columns'!AS$1)/'Added Columns'!AS$3</f>
        <v>0.25</v>
      </c>
      <c r="AT1224">
        <f>('Added Columns'!AT1224-'Added Columns'!AT$1)/'Added Columns'!AT$3</f>
        <v>0.5</v>
      </c>
      <c r="AU1224">
        <f>('Added Columns'!AU1224-'Added Columns'!AU$1)/'Added Columns'!AU$3</f>
        <v>0.66666666666666663</v>
      </c>
      <c r="AV1224">
        <f>('Added Columns'!AV1224-'Added Columns'!AV$1)/'Added Columns'!AV$3</f>
        <v>0.25</v>
      </c>
      <c r="AW1224">
        <f>('Added Columns'!AW1224-'Added Columns'!AW$1)/'Added Columns'!AW$3</f>
        <v>0.5</v>
      </c>
      <c r="AX1224">
        <f>('Added Columns'!AX1224-'Added Columns'!AX$1)/'Added Columns'!AX$3</f>
        <v>0.53333333333333333</v>
      </c>
      <c r="AY1224">
        <f>('Added Columns'!AY1224-'Added Columns'!AY$1)/'Added Columns'!AY$3</f>
        <v>0.47058823529411764</v>
      </c>
      <c r="AZ1224">
        <v>1</v>
      </c>
      <c r="BA1224">
        <v>0</v>
      </c>
    </row>
    <row r="1225" spans="1:53" x14ac:dyDescent="0.25">
      <c r="A1225">
        <v>1218</v>
      </c>
      <c r="B1225">
        <v>1</v>
      </c>
      <c r="C1225">
        <v>0</v>
      </c>
      <c r="D1225">
        <f>('Added Columns'!D1225-'Added Columns'!D$1)/'Added Columns'!D$3</f>
        <v>0.14285714285714285</v>
      </c>
      <c r="E1225">
        <v>1</v>
      </c>
      <c r="F1225">
        <v>0</v>
      </c>
      <c r="G1225">
        <v>0</v>
      </c>
      <c r="H1225">
        <f>('Added Columns'!H1225-'Added Columns'!H$1)/'Added Columns'!H$3</f>
        <v>0.34287759484609881</v>
      </c>
      <c r="I1225">
        <v>0</v>
      </c>
      <c r="J1225">
        <v>1</v>
      </c>
      <c r="K1225">
        <v>0</v>
      </c>
      <c r="L1225">
        <f>('Added Columns'!L1225-'Added Columns'!L$1)/'Added Columns'!L$3</f>
        <v>0.2857142857142857</v>
      </c>
      <c r="M1225">
        <f>('Added Columns'!M1225-'Added Columns'!M$1)/'Added Columns'!M$3</f>
        <v>0.5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f>('Added Columns'!T1225-'Added Columns'!T$1)/'Added Columns'!T$3</f>
        <v>0.66666666666666663</v>
      </c>
      <c r="U1225">
        <f>('Added Columns'!U1225-'Added Columns'!U$1)/'Added Columns'!U$3</f>
        <v>0.45714285714285713</v>
      </c>
      <c r="V1225">
        <f>('Added Columns'!V1225-'Added Columns'!V$1)/'Added Columns'!V$3</f>
        <v>1</v>
      </c>
      <c r="W1225">
        <f>('Added Columns'!W1225-'Added Columns'!W$1)/'Added Columns'!W$3</f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f>('Added Columns'!AG1225-'Added Columns'!AG$1)/'Added Columns'!AG$3</f>
        <v>0.66666666666666663</v>
      </c>
      <c r="AH1225">
        <v>0</v>
      </c>
      <c r="AI1225">
        <v>1</v>
      </c>
      <c r="AJ1225">
        <v>0</v>
      </c>
      <c r="AK1225">
        <f>('Added Columns'!AK1225-'Added Columns'!AK$1)/'Added Columns'!AK$3</f>
        <v>0.17862032648762508</v>
      </c>
      <c r="AL1225">
        <f>('Added Columns'!AL1225-'Added Columns'!AL$1)/'Added Columns'!AL$3</f>
        <v>0.62324834370608306</v>
      </c>
      <c r="AM1225">
        <f>('Added Columns'!AM1225-'Added Columns'!AM$1)/'Added Columns'!AM$3</f>
        <v>0.1111111111111111</v>
      </c>
      <c r="AN1225">
        <v>0</v>
      </c>
      <c r="AO1225">
        <f>('Added Columns'!AO1225-'Added Columns'!AO$1)/'Added Columns'!AO$3</f>
        <v>0.35714285714285715</v>
      </c>
      <c r="AP1225">
        <f>('Added Columns'!AP1225-'Added Columns'!AP$1)/'Added Columns'!AP$3</f>
        <v>0</v>
      </c>
      <c r="AQ1225">
        <f>('Added Columns'!AQ1225-'Added Columns'!AQ$1)/'Added Columns'!AQ$3</f>
        <v>1</v>
      </c>
      <c r="AR1225">
        <f>('Added Columns'!AR1225-'Added Columns'!AR$1)/'Added Columns'!AR$3</f>
        <v>0.33333333333333331</v>
      </c>
      <c r="AS1225">
        <f>('Added Columns'!AS1225-'Added Columns'!AS$1)/'Added Columns'!AS$3</f>
        <v>0.125</v>
      </c>
      <c r="AT1225">
        <f>('Added Columns'!AT1225-'Added Columns'!AT$1)/'Added Columns'!AT$3</f>
        <v>0.16666666666666666</v>
      </c>
      <c r="AU1225">
        <f>('Added Columns'!AU1225-'Added Columns'!AU$1)/'Added Columns'!AU$3</f>
        <v>0.66666666666666663</v>
      </c>
      <c r="AV1225">
        <f>('Added Columns'!AV1225-'Added Columns'!AV$1)/'Added Columns'!AV$3</f>
        <v>0.125</v>
      </c>
      <c r="AW1225">
        <f>('Added Columns'!AW1225-'Added Columns'!AW$1)/'Added Columns'!AW$3</f>
        <v>0.16666666666666666</v>
      </c>
      <c r="AX1225">
        <f>('Added Columns'!AX1225-'Added Columns'!AX$1)/'Added Columns'!AX$3</f>
        <v>0</v>
      </c>
      <c r="AY1225">
        <f>('Added Columns'!AY1225-'Added Columns'!AY$1)/'Added Columns'!AY$3</f>
        <v>0.23529411764705882</v>
      </c>
      <c r="AZ1225">
        <v>1</v>
      </c>
      <c r="BA1225">
        <v>0</v>
      </c>
    </row>
    <row r="1226" spans="1:53" x14ac:dyDescent="0.25">
      <c r="A1226">
        <v>1219</v>
      </c>
      <c r="B1226">
        <v>1</v>
      </c>
      <c r="C1226">
        <v>0</v>
      </c>
      <c r="D1226">
        <f>('Added Columns'!D1226-'Added Columns'!D$1)/'Added Columns'!D$3</f>
        <v>0.54761904761904767</v>
      </c>
      <c r="E1226">
        <v>1</v>
      </c>
      <c r="F1226">
        <v>0</v>
      </c>
      <c r="G1226">
        <v>0</v>
      </c>
      <c r="H1226">
        <f>('Added Columns'!H1226-'Added Columns'!H$1)/'Added Columns'!H$3</f>
        <v>0.58410880458124548</v>
      </c>
      <c r="I1226">
        <v>1</v>
      </c>
      <c r="J1226">
        <v>0</v>
      </c>
      <c r="K1226">
        <v>0</v>
      </c>
      <c r="L1226">
        <f>('Added Columns'!L1226-'Added Columns'!L$1)/'Added Columns'!L$3</f>
        <v>0.17857142857142858</v>
      </c>
      <c r="M1226">
        <f>('Added Columns'!M1226-'Added Columns'!M$1)/'Added Columns'!M$3</f>
        <v>0.5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f>('Added Columns'!T1226-'Added Columns'!T$1)/'Added Columns'!T$3</f>
        <v>1</v>
      </c>
      <c r="U1226">
        <f>('Added Columns'!U1226-'Added Columns'!U$1)/'Added Columns'!U$3</f>
        <v>7.1428571428571425E-2</v>
      </c>
      <c r="V1226">
        <f>('Added Columns'!V1226-'Added Columns'!V$1)/'Added Columns'!V$3</f>
        <v>0.66666666666666663</v>
      </c>
      <c r="W1226">
        <f>('Added Columns'!W1226-'Added Columns'!W$1)/'Added Columns'!W$3</f>
        <v>0.5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f>('Added Columns'!AG1226-'Added Columns'!AG$1)/'Added Columns'!AG$3</f>
        <v>0.66666666666666663</v>
      </c>
      <c r="AH1226">
        <v>0</v>
      </c>
      <c r="AI1226">
        <v>0</v>
      </c>
      <c r="AJ1226">
        <v>1</v>
      </c>
      <c r="AK1226">
        <f>('Added Columns'!AK1226-'Added Columns'!AK$1)/'Added Columns'!AK$3</f>
        <v>0.4334913112164297</v>
      </c>
      <c r="AL1226">
        <f>('Added Columns'!AL1226-'Added Columns'!AL$1)/'Added Columns'!AL$3</f>
        <v>0.55310178678980126</v>
      </c>
      <c r="AM1226">
        <f>('Added Columns'!AM1226-'Added Columns'!AM$1)/'Added Columns'!AM$3</f>
        <v>0.1111111111111111</v>
      </c>
      <c r="AN1226">
        <v>0</v>
      </c>
      <c r="AO1226">
        <f>('Added Columns'!AO1226-'Added Columns'!AO$1)/'Added Columns'!AO$3</f>
        <v>7.1428571428571425E-2</v>
      </c>
      <c r="AP1226">
        <f>('Added Columns'!AP1226-'Added Columns'!AP$1)/'Added Columns'!AP$3</f>
        <v>0</v>
      </c>
      <c r="AQ1226">
        <f>('Added Columns'!AQ1226-'Added Columns'!AQ$1)/'Added Columns'!AQ$3</f>
        <v>0.33333333333333331</v>
      </c>
      <c r="AR1226">
        <f>('Added Columns'!AR1226-'Added Columns'!AR$1)/'Added Columns'!AR$3</f>
        <v>0</v>
      </c>
      <c r="AS1226">
        <f>('Added Columns'!AS1226-'Added Columns'!AS$1)/'Added Columns'!AS$3</f>
        <v>0.25</v>
      </c>
      <c r="AT1226">
        <f>('Added Columns'!AT1226-'Added Columns'!AT$1)/'Added Columns'!AT$3</f>
        <v>0.5</v>
      </c>
      <c r="AU1226">
        <f>('Added Columns'!AU1226-'Added Columns'!AU$1)/'Added Columns'!AU$3</f>
        <v>0.66666666666666663</v>
      </c>
      <c r="AV1226">
        <f>('Added Columns'!AV1226-'Added Columns'!AV$1)/'Added Columns'!AV$3</f>
        <v>0.25</v>
      </c>
      <c r="AW1226">
        <f>('Added Columns'!AW1226-'Added Columns'!AW$1)/'Added Columns'!AW$3</f>
        <v>0.44444444444444442</v>
      </c>
      <c r="AX1226">
        <f>('Added Columns'!AX1226-'Added Columns'!AX$1)/'Added Columns'!AX$3</f>
        <v>0.53333333333333333</v>
      </c>
      <c r="AY1226">
        <f>('Added Columns'!AY1226-'Added Columns'!AY$1)/'Added Columns'!AY$3</f>
        <v>0.41176470588235292</v>
      </c>
      <c r="AZ1226">
        <v>1</v>
      </c>
      <c r="BA1226">
        <v>0</v>
      </c>
    </row>
    <row r="1227" spans="1:53" x14ac:dyDescent="0.25">
      <c r="A1227">
        <v>1220</v>
      </c>
      <c r="B1227">
        <v>0</v>
      </c>
      <c r="C1227">
        <v>1</v>
      </c>
      <c r="D1227">
        <f>('Added Columns'!D1227-'Added Columns'!D$1)/'Added Columns'!D$3</f>
        <v>0.26190476190476192</v>
      </c>
      <c r="E1227">
        <v>1</v>
      </c>
      <c r="F1227">
        <v>0</v>
      </c>
      <c r="G1227">
        <v>0</v>
      </c>
      <c r="H1227">
        <f>('Added Columns'!H1227-'Added Columns'!H$1)/'Added Columns'!H$3</f>
        <v>0.70150322118826058</v>
      </c>
      <c r="I1227">
        <v>0</v>
      </c>
      <c r="J1227">
        <v>1</v>
      </c>
      <c r="K1227">
        <v>0</v>
      </c>
      <c r="L1227">
        <f>('Added Columns'!L1227-'Added Columns'!L$1)/'Added Columns'!L$3</f>
        <v>0.2857142857142857</v>
      </c>
      <c r="M1227">
        <f>('Added Columns'!M1227-'Added Columns'!M$1)/'Added Columns'!M$3</f>
        <v>0.75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f>('Added Columns'!T1227-'Added Columns'!T$1)/'Added Columns'!T$3</f>
        <v>1</v>
      </c>
      <c r="U1227">
        <f>('Added Columns'!U1227-'Added Columns'!U$1)/'Added Columns'!U$3</f>
        <v>0.18571428571428572</v>
      </c>
      <c r="V1227">
        <f>('Added Columns'!V1227-'Added Columns'!V$1)/'Added Columns'!V$3</f>
        <v>0.66666666666666663</v>
      </c>
      <c r="W1227">
        <f>('Added Columns'!W1227-'Added Columns'!W$1)/'Added Columns'!W$3</f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f>('Added Columns'!AG1227-'Added Columns'!AG$1)/'Added Columns'!AG$3</f>
        <v>0.66666666666666663</v>
      </c>
      <c r="AH1227">
        <v>0</v>
      </c>
      <c r="AI1227">
        <v>1</v>
      </c>
      <c r="AJ1227">
        <v>0</v>
      </c>
      <c r="AK1227">
        <f>('Added Columns'!AK1227-'Added Columns'!AK$1)/'Added Columns'!AK$3</f>
        <v>0.10347551342812006</v>
      </c>
      <c r="AL1227">
        <f>('Added Columns'!AL1227-'Added Columns'!AL$1)/'Added Columns'!AL$3</f>
        <v>0.93627785585223855</v>
      </c>
      <c r="AM1227">
        <f>('Added Columns'!AM1227-'Added Columns'!AM$1)/'Added Columns'!AM$3</f>
        <v>1</v>
      </c>
      <c r="AN1227">
        <v>0</v>
      </c>
      <c r="AO1227">
        <f>('Added Columns'!AO1227-'Added Columns'!AO$1)/'Added Columns'!AO$3</f>
        <v>0.42857142857142855</v>
      </c>
      <c r="AP1227">
        <f>('Added Columns'!AP1227-'Added Columns'!AP$1)/'Added Columns'!AP$3</f>
        <v>0</v>
      </c>
      <c r="AQ1227">
        <f>('Added Columns'!AQ1227-'Added Columns'!AQ$1)/'Added Columns'!AQ$3</f>
        <v>0.66666666666666663</v>
      </c>
      <c r="AR1227">
        <f>('Added Columns'!AR1227-'Added Columns'!AR$1)/'Added Columns'!AR$3</f>
        <v>0.33333333333333331</v>
      </c>
      <c r="AS1227">
        <f>('Added Columns'!AS1227-'Added Columns'!AS$1)/'Added Columns'!AS$3</f>
        <v>0.22500000000000001</v>
      </c>
      <c r="AT1227">
        <f>('Added Columns'!AT1227-'Added Columns'!AT$1)/'Added Columns'!AT$3</f>
        <v>0.33333333333333331</v>
      </c>
      <c r="AU1227">
        <f>('Added Columns'!AU1227-'Added Columns'!AU$1)/'Added Columns'!AU$3</f>
        <v>0.66666666666666663</v>
      </c>
      <c r="AV1227">
        <f>('Added Columns'!AV1227-'Added Columns'!AV$1)/'Added Columns'!AV$3</f>
        <v>0.125</v>
      </c>
      <c r="AW1227">
        <f>('Added Columns'!AW1227-'Added Columns'!AW$1)/'Added Columns'!AW$3</f>
        <v>0.16666666666666666</v>
      </c>
      <c r="AX1227">
        <f>('Added Columns'!AX1227-'Added Columns'!AX$1)/'Added Columns'!AX$3</f>
        <v>6.6666666666666666E-2</v>
      </c>
      <c r="AY1227">
        <f>('Added Columns'!AY1227-'Added Columns'!AY$1)/'Added Columns'!AY$3</f>
        <v>0.11764705882352941</v>
      </c>
      <c r="AZ1227">
        <v>1</v>
      </c>
      <c r="BA1227">
        <v>0</v>
      </c>
    </row>
    <row r="1228" spans="1:53" x14ac:dyDescent="0.25">
      <c r="A1228">
        <v>1221</v>
      </c>
      <c r="B1228">
        <v>0</v>
      </c>
      <c r="C1228">
        <v>1</v>
      </c>
      <c r="D1228">
        <f>('Added Columns'!D1228-'Added Columns'!D$1)/'Added Columns'!D$3</f>
        <v>0.42857142857142855</v>
      </c>
      <c r="E1228">
        <v>1</v>
      </c>
      <c r="F1228">
        <v>0</v>
      </c>
      <c r="G1228">
        <v>0</v>
      </c>
      <c r="H1228">
        <f>('Added Columns'!H1228-'Added Columns'!H$1)/'Added Columns'!H$3</f>
        <v>0.30637079455977095</v>
      </c>
      <c r="I1228">
        <v>1</v>
      </c>
      <c r="J1228">
        <v>0</v>
      </c>
      <c r="K1228">
        <v>0</v>
      </c>
      <c r="L1228">
        <f>('Added Columns'!L1228-'Added Columns'!L$1)/'Added Columns'!L$3</f>
        <v>3.5714285714285712E-2</v>
      </c>
      <c r="M1228">
        <f>('Added Columns'!M1228-'Added Columns'!M$1)/'Added Columns'!M$3</f>
        <v>0.75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f>('Added Columns'!T1228-'Added Columns'!T$1)/'Added Columns'!T$3</f>
        <v>0.66666666666666663</v>
      </c>
      <c r="U1228">
        <f>('Added Columns'!U1228-'Added Columns'!U$1)/'Added Columns'!U$3</f>
        <v>0.3</v>
      </c>
      <c r="V1228">
        <f>('Added Columns'!V1228-'Added Columns'!V$1)/'Added Columns'!V$3</f>
        <v>0.66666666666666663</v>
      </c>
      <c r="W1228">
        <f>('Added Columns'!W1228-'Added Columns'!W$1)/'Added Columns'!W$3</f>
        <v>0.25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f>('Added Columns'!AG1228-'Added Columns'!AG$1)/'Added Columns'!AG$3</f>
        <v>1</v>
      </c>
      <c r="AH1228">
        <v>0</v>
      </c>
      <c r="AI1228">
        <v>0</v>
      </c>
      <c r="AJ1228">
        <v>1</v>
      </c>
      <c r="AK1228">
        <f>('Added Columns'!AK1228-'Added Columns'!AK$1)/'Added Columns'!AK$3</f>
        <v>0.18393891521853606</v>
      </c>
      <c r="AL1228">
        <f>('Added Columns'!AL1228-'Added Columns'!AL$1)/'Added Columns'!AL$3</f>
        <v>0.21461553904838385</v>
      </c>
      <c r="AM1228">
        <f>('Added Columns'!AM1228-'Added Columns'!AM$1)/'Added Columns'!AM$3</f>
        <v>0.33333333333333331</v>
      </c>
      <c r="AN1228">
        <v>0</v>
      </c>
      <c r="AO1228">
        <f>('Added Columns'!AO1228-'Added Columns'!AO$1)/'Added Columns'!AO$3</f>
        <v>0.2857142857142857</v>
      </c>
      <c r="AP1228">
        <f>('Added Columns'!AP1228-'Added Columns'!AP$1)/'Added Columns'!AP$3</f>
        <v>0</v>
      </c>
      <c r="AQ1228">
        <f>('Added Columns'!AQ1228-'Added Columns'!AQ$1)/'Added Columns'!AQ$3</f>
        <v>0.66666666666666663</v>
      </c>
      <c r="AR1228">
        <f>('Added Columns'!AR1228-'Added Columns'!AR$1)/'Added Columns'!AR$3</f>
        <v>0</v>
      </c>
      <c r="AS1228">
        <f>('Added Columns'!AS1228-'Added Columns'!AS$1)/'Added Columns'!AS$3</f>
        <v>0.42499999999999999</v>
      </c>
      <c r="AT1228">
        <f>('Added Columns'!AT1228-'Added Columns'!AT$1)/'Added Columns'!AT$3</f>
        <v>0.33333333333333331</v>
      </c>
      <c r="AU1228">
        <f>('Added Columns'!AU1228-'Added Columns'!AU$1)/'Added Columns'!AU$3</f>
        <v>0.33333333333333331</v>
      </c>
      <c r="AV1228">
        <f>('Added Columns'!AV1228-'Added Columns'!AV$1)/'Added Columns'!AV$3</f>
        <v>0.32500000000000001</v>
      </c>
      <c r="AW1228">
        <f>('Added Columns'!AW1228-'Added Columns'!AW$1)/'Added Columns'!AW$3</f>
        <v>0.3888888888888889</v>
      </c>
      <c r="AX1228">
        <f>('Added Columns'!AX1228-'Added Columns'!AX$1)/'Added Columns'!AX$3</f>
        <v>0.4</v>
      </c>
      <c r="AY1228">
        <f>('Added Columns'!AY1228-'Added Columns'!AY$1)/'Added Columns'!AY$3</f>
        <v>0.41176470588235292</v>
      </c>
      <c r="AZ1228">
        <v>1</v>
      </c>
      <c r="BA1228">
        <v>0</v>
      </c>
    </row>
    <row r="1229" spans="1:53" x14ac:dyDescent="0.25">
      <c r="A1229">
        <v>1222</v>
      </c>
      <c r="B1229">
        <v>1</v>
      </c>
      <c r="C1229">
        <v>0</v>
      </c>
      <c r="D1229">
        <f>('Added Columns'!D1229-'Added Columns'!D$1)/'Added Columns'!D$3</f>
        <v>0.6428571428571429</v>
      </c>
      <c r="E1229">
        <v>0</v>
      </c>
      <c r="F1229">
        <v>0</v>
      </c>
      <c r="G1229">
        <v>1</v>
      </c>
      <c r="H1229">
        <f>('Added Columns'!H1229-'Added Columns'!H$1)/'Added Columns'!H$3</f>
        <v>0.81317108088761636</v>
      </c>
      <c r="I1229">
        <v>0</v>
      </c>
      <c r="J1229">
        <v>1</v>
      </c>
      <c r="K1229">
        <v>0</v>
      </c>
      <c r="L1229">
        <f>('Added Columns'!L1229-'Added Columns'!L$1)/'Added Columns'!L$3</f>
        <v>0</v>
      </c>
      <c r="M1229">
        <f>('Added Columns'!M1229-'Added Columns'!M$1)/'Added Columns'!M$3</f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f>('Added Columns'!T1229-'Added Columns'!T$1)/'Added Columns'!T$3</f>
        <v>0.66666666666666663</v>
      </c>
      <c r="U1229">
        <f>('Added Columns'!U1229-'Added Columns'!U$1)/'Added Columns'!U$3</f>
        <v>0.62857142857142856</v>
      </c>
      <c r="V1229">
        <f>('Added Columns'!V1229-'Added Columns'!V$1)/'Added Columns'!V$3</f>
        <v>0.33333333333333331</v>
      </c>
      <c r="W1229">
        <f>('Added Columns'!W1229-'Added Columns'!W$1)/'Added Columns'!W$3</f>
        <v>0.5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f>('Added Columns'!AG1229-'Added Columns'!AG$1)/'Added Columns'!AG$3</f>
        <v>0.66666666666666663</v>
      </c>
      <c r="AH1229">
        <v>0</v>
      </c>
      <c r="AI1229">
        <v>1</v>
      </c>
      <c r="AJ1229">
        <v>0</v>
      </c>
      <c r="AK1229">
        <f>('Added Columns'!AK1229-'Added Columns'!AK$1)/'Added Columns'!AK$3</f>
        <v>0.51284886782517114</v>
      </c>
      <c r="AL1229">
        <f>('Added Columns'!AL1229-'Added Columns'!AL$1)/'Added Columns'!AL$3</f>
        <v>5.223850632403132E-2</v>
      </c>
      <c r="AM1229">
        <f>('Added Columns'!AM1229-'Added Columns'!AM$1)/'Added Columns'!AM$3</f>
        <v>0.33333333333333331</v>
      </c>
      <c r="AN1229">
        <v>0</v>
      </c>
      <c r="AO1229">
        <f>('Added Columns'!AO1229-'Added Columns'!AO$1)/'Added Columns'!AO$3</f>
        <v>0.8571428571428571</v>
      </c>
      <c r="AP1229">
        <f>('Added Columns'!AP1229-'Added Columns'!AP$1)/'Added Columns'!AP$3</f>
        <v>1</v>
      </c>
      <c r="AQ1229">
        <f>('Added Columns'!AQ1229-'Added Columns'!AQ$1)/'Added Columns'!AQ$3</f>
        <v>1</v>
      </c>
      <c r="AR1229">
        <f>('Added Columns'!AR1229-'Added Columns'!AR$1)/'Added Columns'!AR$3</f>
        <v>0.33333333333333331</v>
      </c>
      <c r="AS1229">
        <f>('Added Columns'!AS1229-'Added Columns'!AS$1)/'Added Columns'!AS$3</f>
        <v>0.625</v>
      </c>
      <c r="AT1229">
        <f>('Added Columns'!AT1229-'Added Columns'!AT$1)/'Added Columns'!AT$3</f>
        <v>0.5</v>
      </c>
      <c r="AU1229">
        <f>('Added Columns'!AU1229-'Added Columns'!AU$1)/'Added Columns'!AU$3</f>
        <v>0.33333333333333331</v>
      </c>
      <c r="AV1229">
        <f>('Added Columns'!AV1229-'Added Columns'!AV$1)/'Added Columns'!AV$3</f>
        <v>0.57499999999999996</v>
      </c>
      <c r="AW1229">
        <f>('Added Columns'!AW1229-'Added Columns'!AW$1)/'Added Columns'!AW$3</f>
        <v>0.83333333333333337</v>
      </c>
      <c r="AX1229">
        <f>('Added Columns'!AX1229-'Added Columns'!AX$1)/'Added Columns'!AX$3</f>
        <v>0.93333333333333335</v>
      </c>
      <c r="AY1229">
        <f>('Added Columns'!AY1229-'Added Columns'!AY$1)/'Added Columns'!AY$3</f>
        <v>0.23529411764705882</v>
      </c>
      <c r="AZ1229">
        <v>1</v>
      </c>
      <c r="BA1229">
        <v>0</v>
      </c>
    </row>
    <row r="1230" spans="1:53" x14ac:dyDescent="0.25">
      <c r="A1230">
        <v>1223</v>
      </c>
      <c r="B1230">
        <v>1</v>
      </c>
      <c r="C1230">
        <v>0</v>
      </c>
      <c r="D1230">
        <f>('Added Columns'!D1230-'Added Columns'!D$1)/'Added Columns'!D$3</f>
        <v>0.14285714285714285</v>
      </c>
      <c r="E1230">
        <v>1</v>
      </c>
      <c r="F1230">
        <v>0</v>
      </c>
      <c r="G1230">
        <v>0</v>
      </c>
      <c r="H1230">
        <f>('Added Columns'!H1230-'Added Columns'!H$1)/'Added Columns'!H$3</f>
        <v>9.8783106657122408E-2</v>
      </c>
      <c r="I1230">
        <v>0</v>
      </c>
      <c r="J1230">
        <v>0</v>
      </c>
      <c r="K1230">
        <v>1</v>
      </c>
      <c r="L1230">
        <f>('Added Columns'!L1230-'Added Columns'!L$1)/'Added Columns'!L$3</f>
        <v>0.75</v>
      </c>
      <c r="M1230">
        <f>('Added Columns'!M1230-'Added Columns'!M$1)/'Added Columns'!M$3</f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f>('Added Columns'!T1230-'Added Columns'!T$1)/'Added Columns'!T$3</f>
        <v>1</v>
      </c>
      <c r="U1230">
        <f>('Added Columns'!U1230-'Added Columns'!U$1)/'Added Columns'!U$3</f>
        <v>0.4</v>
      </c>
      <c r="V1230">
        <f>('Added Columns'!V1230-'Added Columns'!V$1)/'Added Columns'!V$3</f>
        <v>0</v>
      </c>
      <c r="W1230">
        <f>('Added Columns'!W1230-'Added Columns'!W$1)/'Added Columns'!W$3</f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f>('Added Columns'!AG1230-'Added Columns'!AG$1)/'Added Columns'!AG$3</f>
        <v>0.66666666666666663</v>
      </c>
      <c r="AH1230">
        <v>0</v>
      </c>
      <c r="AI1230">
        <v>1</v>
      </c>
      <c r="AJ1230">
        <v>0</v>
      </c>
      <c r="AK1230">
        <f>('Added Columns'!AK1230-'Added Columns'!AK$1)/'Added Columns'!AK$3</f>
        <v>2.8751974723538704E-2</v>
      </c>
      <c r="AL1230">
        <f>('Added Columns'!AL1230-'Added Columns'!AL$1)/'Added Columns'!AL$3</f>
        <v>0.38108813491266813</v>
      </c>
      <c r="AM1230">
        <f>('Added Columns'!AM1230-'Added Columns'!AM$1)/'Added Columns'!AM$3</f>
        <v>0.1111111111111111</v>
      </c>
      <c r="AN1230">
        <v>0</v>
      </c>
      <c r="AO1230">
        <f>('Added Columns'!AO1230-'Added Columns'!AO$1)/'Added Columns'!AO$3</f>
        <v>0</v>
      </c>
      <c r="AP1230">
        <f>('Added Columns'!AP1230-'Added Columns'!AP$1)/'Added Columns'!AP$3</f>
        <v>0</v>
      </c>
      <c r="AQ1230">
        <f>('Added Columns'!AQ1230-'Added Columns'!AQ$1)/'Added Columns'!AQ$3</f>
        <v>0.66666666666666663</v>
      </c>
      <c r="AR1230">
        <f>('Added Columns'!AR1230-'Added Columns'!AR$1)/'Added Columns'!AR$3</f>
        <v>0.33333333333333331</v>
      </c>
      <c r="AS1230">
        <f>('Added Columns'!AS1230-'Added Columns'!AS$1)/'Added Columns'!AS$3</f>
        <v>2.5000000000000001E-2</v>
      </c>
      <c r="AT1230">
        <f>('Added Columns'!AT1230-'Added Columns'!AT$1)/'Added Columns'!AT$3</f>
        <v>0.33333333333333331</v>
      </c>
      <c r="AU1230">
        <f>('Added Columns'!AU1230-'Added Columns'!AU$1)/'Added Columns'!AU$3</f>
        <v>0.66666666666666663</v>
      </c>
      <c r="AV1230">
        <f>('Added Columns'!AV1230-'Added Columns'!AV$1)/'Added Columns'!AV$3</f>
        <v>2.5000000000000001E-2</v>
      </c>
      <c r="AW1230">
        <f>('Added Columns'!AW1230-'Added Columns'!AW$1)/'Added Columns'!AW$3</f>
        <v>0</v>
      </c>
      <c r="AX1230">
        <f>('Added Columns'!AX1230-'Added Columns'!AX$1)/'Added Columns'!AX$3</f>
        <v>0</v>
      </c>
      <c r="AY1230">
        <f>('Added Columns'!AY1230-'Added Columns'!AY$1)/'Added Columns'!AY$3</f>
        <v>0</v>
      </c>
      <c r="AZ1230">
        <v>1</v>
      </c>
      <c r="BA1230">
        <v>1</v>
      </c>
    </row>
    <row r="1231" spans="1:53" x14ac:dyDescent="0.25">
      <c r="A1231">
        <v>1224</v>
      </c>
      <c r="B1231">
        <v>1</v>
      </c>
      <c r="C1231">
        <v>0</v>
      </c>
      <c r="D1231">
        <f>('Added Columns'!D1231-'Added Columns'!D$1)/'Added Columns'!D$3</f>
        <v>0.69047619047619047</v>
      </c>
      <c r="E1231">
        <v>0</v>
      </c>
      <c r="F1231">
        <v>1</v>
      </c>
      <c r="G1231">
        <v>0</v>
      </c>
      <c r="H1231">
        <f>('Added Columns'!H1231-'Added Columns'!H$1)/'Added Columns'!H$3</f>
        <v>0.70937723693629207</v>
      </c>
      <c r="I1231">
        <v>1</v>
      </c>
      <c r="J1231">
        <v>0</v>
      </c>
      <c r="K1231">
        <v>0</v>
      </c>
      <c r="L1231">
        <f>('Added Columns'!L1231-'Added Columns'!L$1)/'Added Columns'!L$3</f>
        <v>0.2857142857142857</v>
      </c>
      <c r="M1231">
        <f>('Added Columns'!M1231-'Added Columns'!M$1)/'Added Columns'!M$3</f>
        <v>0.5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f>('Added Columns'!T1231-'Added Columns'!T$1)/'Added Columns'!T$3</f>
        <v>0.66666666666666663</v>
      </c>
      <c r="U1231">
        <f>('Added Columns'!U1231-'Added Columns'!U$1)/'Added Columns'!U$3</f>
        <v>0.74285714285714288</v>
      </c>
      <c r="V1231">
        <f>('Added Columns'!V1231-'Added Columns'!V$1)/'Added Columns'!V$3</f>
        <v>0</v>
      </c>
      <c r="W1231">
        <f>('Added Columns'!W1231-'Added Columns'!W$1)/'Added Columns'!W$3</f>
        <v>0.75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f>('Added Columns'!AG1231-'Added Columns'!AG$1)/'Added Columns'!AG$3</f>
        <v>0.66666666666666663</v>
      </c>
      <c r="AH1231">
        <v>0</v>
      </c>
      <c r="AI1231">
        <v>1</v>
      </c>
      <c r="AJ1231">
        <v>0</v>
      </c>
      <c r="AK1231">
        <f>('Added Columns'!AK1231-'Added Columns'!AK$1)/'Added Columns'!AK$3</f>
        <v>0.62806740389678783</v>
      </c>
      <c r="AL1231">
        <f>('Added Columns'!AL1231-'Added Columns'!AL$1)/'Added Columns'!AL$3</f>
        <v>0.88616743625777961</v>
      </c>
      <c r="AM1231">
        <f>('Added Columns'!AM1231-'Added Columns'!AM$1)/'Added Columns'!AM$3</f>
        <v>0.77777777777777779</v>
      </c>
      <c r="AN1231">
        <v>0</v>
      </c>
      <c r="AO1231">
        <f>('Added Columns'!AO1231-'Added Columns'!AO$1)/'Added Columns'!AO$3</f>
        <v>0</v>
      </c>
      <c r="AP1231">
        <f>('Added Columns'!AP1231-'Added Columns'!AP$1)/'Added Columns'!AP$3</f>
        <v>0</v>
      </c>
      <c r="AQ1231">
        <f>('Added Columns'!AQ1231-'Added Columns'!AQ$1)/'Added Columns'!AQ$3</f>
        <v>0.66666666666666663</v>
      </c>
      <c r="AR1231">
        <f>('Added Columns'!AR1231-'Added Columns'!AR$1)/'Added Columns'!AR$3</f>
        <v>0</v>
      </c>
      <c r="AS1231">
        <f>('Added Columns'!AS1231-'Added Columns'!AS$1)/'Added Columns'!AS$3</f>
        <v>0.625</v>
      </c>
      <c r="AT1231">
        <f>('Added Columns'!AT1231-'Added Columns'!AT$1)/'Added Columns'!AT$3</f>
        <v>0.5</v>
      </c>
      <c r="AU1231">
        <f>('Added Columns'!AU1231-'Added Columns'!AU$1)/'Added Columns'!AU$3</f>
        <v>0</v>
      </c>
      <c r="AV1231">
        <f>('Added Columns'!AV1231-'Added Columns'!AV$1)/'Added Columns'!AV$3</f>
        <v>0.57499999999999996</v>
      </c>
      <c r="AW1231">
        <f>('Added Columns'!AW1231-'Added Columns'!AW$1)/'Added Columns'!AW$3</f>
        <v>0.27777777777777779</v>
      </c>
      <c r="AX1231">
        <f>('Added Columns'!AX1231-'Added Columns'!AX$1)/'Added Columns'!AX$3</f>
        <v>0.93333333333333335</v>
      </c>
      <c r="AY1231">
        <f>('Added Columns'!AY1231-'Added Columns'!AY$1)/'Added Columns'!AY$3</f>
        <v>0.58823529411764708</v>
      </c>
      <c r="AZ1231">
        <v>1</v>
      </c>
      <c r="BA1231">
        <v>1</v>
      </c>
    </row>
    <row r="1232" spans="1:53" x14ac:dyDescent="0.25">
      <c r="A1232">
        <v>1225</v>
      </c>
      <c r="B1232">
        <v>1</v>
      </c>
      <c r="C1232">
        <v>0</v>
      </c>
      <c r="D1232">
        <f>('Added Columns'!D1232-'Added Columns'!D$1)/'Added Columns'!D$3</f>
        <v>0.19047619047619047</v>
      </c>
      <c r="E1232">
        <v>1</v>
      </c>
      <c r="F1232">
        <v>0</v>
      </c>
      <c r="G1232">
        <v>0</v>
      </c>
      <c r="H1232">
        <f>('Added Columns'!H1232-'Added Columns'!H$1)/'Added Columns'!H$3</f>
        <v>0.20615604867573373</v>
      </c>
      <c r="I1232">
        <v>0</v>
      </c>
      <c r="J1232">
        <v>1</v>
      </c>
      <c r="K1232">
        <v>0</v>
      </c>
      <c r="L1232">
        <f>('Added Columns'!L1232-'Added Columns'!L$1)/'Added Columns'!L$3</f>
        <v>0.5714285714285714</v>
      </c>
      <c r="M1232">
        <f>('Added Columns'!M1232-'Added Columns'!M$1)/'Added Columns'!M$3</f>
        <v>0.75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f>('Added Columns'!T1232-'Added Columns'!T$1)/'Added Columns'!T$3</f>
        <v>1</v>
      </c>
      <c r="U1232">
        <f>('Added Columns'!U1232-'Added Columns'!U$1)/'Added Columns'!U$3</f>
        <v>0.45714285714285713</v>
      </c>
      <c r="V1232">
        <f>('Added Columns'!V1232-'Added Columns'!V$1)/'Added Columns'!V$3</f>
        <v>0</v>
      </c>
      <c r="W1232">
        <f>('Added Columns'!W1232-'Added Columns'!W$1)/'Added Columns'!W$3</f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f>('Added Columns'!AG1232-'Added Columns'!AG$1)/'Added Columns'!AG$3</f>
        <v>0.66666666666666663</v>
      </c>
      <c r="AH1232">
        <v>0</v>
      </c>
      <c r="AI1232">
        <v>1</v>
      </c>
      <c r="AJ1232">
        <v>0</v>
      </c>
      <c r="AK1232">
        <f>('Added Columns'!AK1232-'Added Columns'!AK$1)/'Added Columns'!AK$3</f>
        <v>6.8246445497630329E-2</v>
      </c>
      <c r="AL1232">
        <f>('Added Columns'!AL1232-'Added Columns'!AL$1)/'Added Columns'!AL$3</f>
        <v>0.16554908652880948</v>
      </c>
      <c r="AM1232">
        <f>('Added Columns'!AM1232-'Added Columns'!AM$1)/'Added Columns'!AM$3</f>
        <v>0.1111111111111111</v>
      </c>
      <c r="AN1232">
        <v>0</v>
      </c>
      <c r="AO1232">
        <f>('Added Columns'!AO1232-'Added Columns'!AO$1)/'Added Columns'!AO$3</f>
        <v>0.2857142857142857</v>
      </c>
      <c r="AP1232">
        <f>('Added Columns'!AP1232-'Added Columns'!AP$1)/'Added Columns'!AP$3</f>
        <v>0</v>
      </c>
      <c r="AQ1232">
        <f>('Added Columns'!AQ1232-'Added Columns'!AQ$1)/'Added Columns'!AQ$3</f>
        <v>0.66666666666666663</v>
      </c>
      <c r="AR1232">
        <f>('Added Columns'!AR1232-'Added Columns'!AR$1)/'Added Columns'!AR$3</f>
        <v>1</v>
      </c>
      <c r="AS1232">
        <f>('Added Columns'!AS1232-'Added Columns'!AS$1)/'Added Columns'!AS$3</f>
        <v>7.4999999999999997E-2</v>
      </c>
      <c r="AT1232">
        <f>('Added Columns'!AT1232-'Added Columns'!AT$1)/'Added Columns'!AT$3</f>
        <v>0.5</v>
      </c>
      <c r="AU1232">
        <f>('Added Columns'!AU1232-'Added Columns'!AU$1)/'Added Columns'!AU$3</f>
        <v>1</v>
      </c>
      <c r="AV1232">
        <f>('Added Columns'!AV1232-'Added Columns'!AV$1)/'Added Columns'!AV$3</f>
        <v>7.4999999999999997E-2</v>
      </c>
      <c r="AW1232">
        <f>('Added Columns'!AW1232-'Added Columns'!AW$1)/'Added Columns'!AW$3</f>
        <v>0.1111111111111111</v>
      </c>
      <c r="AX1232">
        <f>('Added Columns'!AX1232-'Added Columns'!AX$1)/'Added Columns'!AX$3</f>
        <v>0</v>
      </c>
      <c r="AY1232">
        <f>('Added Columns'!AY1232-'Added Columns'!AY$1)/'Added Columns'!AY$3</f>
        <v>0.11764705882352941</v>
      </c>
      <c r="AZ1232">
        <v>1</v>
      </c>
      <c r="BA1232">
        <v>0</v>
      </c>
    </row>
    <row r="1233" spans="1:53" x14ac:dyDescent="0.25">
      <c r="A1233">
        <v>1226</v>
      </c>
      <c r="B1233">
        <v>0</v>
      </c>
      <c r="C1233">
        <v>1</v>
      </c>
      <c r="D1233">
        <f>('Added Columns'!D1233-'Added Columns'!D$1)/'Added Columns'!D$3</f>
        <v>0.6428571428571429</v>
      </c>
      <c r="E1233">
        <v>1</v>
      </c>
      <c r="F1233">
        <v>0</v>
      </c>
      <c r="G1233">
        <v>0</v>
      </c>
      <c r="H1233">
        <f>('Added Columns'!H1233-'Added Columns'!H$1)/'Added Columns'!H$3</f>
        <v>0.6463851109520401</v>
      </c>
      <c r="I1233">
        <v>0</v>
      </c>
      <c r="J1233">
        <v>1</v>
      </c>
      <c r="K1233">
        <v>0</v>
      </c>
      <c r="L1233">
        <f>('Added Columns'!L1233-'Added Columns'!L$1)/'Added Columns'!L$3</f>
        <v>0.9642857142857143</v>
      </c>
      <c r="M1233">
        <f>('Added Columns'!M1233-'Added Columns'!M$1)/'Added Columns'!M$3</f>
        <v>0.25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f>('Added Columns'!T1233-'Added Columns'!T$1)/'Added Columns'!T$3</f>
        <v>1</v>
      </c>
      <c r="U1233">
        <f>('Added Columns'!U1233-'Added Columns'!U$1)/'Added Columns'!U$3</f>
        <v>0.25714285714285712</v>
      </c>
      <c r="V1233">
        <f>('Added Columns'!V1233-'Added Columns'!V$1)/'Added Columns'!V$3</f>
        <v>0.33333333333333331</v>
      </c>
      <c r="W1233">
        <f>('Added Columns'!W1233-'Added Columns'!W$1)/'Added Columns'!W$3</f>
        <v>0.75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f>('Added Columns'!AG1233-'Added Columns'!AG$1)/'Added Columns'!AG$3</f>
        <v>0.33333333333333331</v>
      </c>
      <c r="AH1233">
        <v>0</v>
      </c>
      <c r="AI1233">
        <v>0</v>
      </c>
      <c r="AJ1233">
        <v>1</v>
      </c>
      <c r="AK1233">
        <f>('Added Columns'!AK1233-'Added Columns'!AK$1)/'Added Columns'!AK$3</f>
        <v>0.82648762506582407</v>
      </c>
      <c r="AL1233">
        <f>('Added Columns'!AL1233-'Added Columns'!AL$1)/'Added Columns'!AL$3</f>
        <v>0.60329251154386665</v>
      </c>
      <c r="AM1233">
        <f>('Added Columns'!AM1233-'Added Columns'!AM$1)/'Added Columns'!AM$3</f>
        <v>0.1111111111111111</v>
      </c>
      <c r="AN1233">
        <v>0</v>
      </c>
      <c r="AO1233">
        <f>('Added Columns'!AO1233-'Added Columns'!AO$1)/'Added Columns'!AO$3</f>
        <v>0</v>
      </c>
      <c r="AP1233">
        <f>('Added Columns'!AP1233-'Added Columns'!AP$1)/'Added Columns'!AP$3</f>
        <v>0</v>
      </c>
      <c r="AQ1233">
        <f>('Added Columns'!AQ1233-'Added Columns'!AQ$1)/'Added Columns'!AQ$3</f>
        <v>0.66666666666666663</v>
      </c>
      <c r="AR1233">
        <f>('Added Columns'!AR1233-'Added Columns'!AR$1)/'Added Columns'!AR$3</f>
        <v>0</v>
      </c>
      <c r="AS1233">
        <f>('Added Columns'!AS1233-'Added Columns'!AS$1)/'Added Columns'!AS$3</f>
        <v>0.52500000000000002</v>
      </c>
      <c r="AT1233">
        <f>('Added Columns'!AT1233-'Added Columns'!AT$1)/'Added Columns'!AT$3</f>
        <v>0.33333333333333331</v>
      </c>
      <c r="AU1233">
        <f>('Added Columns'!AU1233-'Added Columns'!AU$1)/'Added Columns'!AU$3</f>
        <v>0.66666666666666663</v>
      </c>
      <c r="AV1233">
        <f>('Added Columns'!AV1233-'Added Columns'!AV$1)/'Added Columns'!AV$3</f>
        <v>0.52500000000000002</v>
      </c>
      <c r="AW1233">
        <f>('Added Columns'!AW1233-'Added Columns'!AW$1)/'Added Columns'!AW$3</f>
        <v>0.33333333333333331</v>
      </c>
      <c r="AX1233">
        <f>('Added Columns'!AX1233-'Added Columns'!AX$1)/'Added Columns'!AX$3</f>
        <v>0.53333333333333333</v>
      </c>
      <c r="AY1233">
        <f>('Added Columns'!AY1233-'Added Columns'!AY$1)/'Added Columns'!AY$3</f>
        <v>0.35294117647058826</v>
      </c>
      <c r="AZ1233">
        <v>1</v>
      </c>
      <c r="BA1233">
        <v>0</v>
      </c>
    </row>
    <row r="1234" spans="1:53" x14ac:dyDescent="0.25">
      <c r="A1234">
        <v>1227</v>
      </c>
      <c r="B1234">
        <v>1</v>
      </c>
      <c r="C1234">
        <v>0</v>
      </c>
      <c r="D1234">
        <f>('Added Columns'!D1234-'Added Columns'!D$1)/'Added Columns'!D$3</f>
        <v>0.33333333333333331</v>
      </c>
      <c r="E1234">
        <v>0</v>
      </c>
      <c r="F1234">
        <v>1</v>
      </c>
      <c r="G1234">
        <v>0</v>
      </c>
      <c r="H1234">
        <f>('Added Columns'!H1234-'Added Columns'!H$1)/'Added Columns'!H$3</f>
        <v>0.34574087329992842</v>
      </c>
      <c r="I1234">
        <v>0</v>
      </c>
      <c r="J1234">
        <v>1</v>
      </c>
      <c r="K1234">
        <v>0</v>
      </c>
      <c r="L1234">
        <f>('Added Columns'!L1234-'Added Columns'!L$1)/'Added Columns'!L$3</f>
        <v>0.32142857142857145</v>
      </c>
      <c r="M1234">
        <f>('Added Columns'!M1234-'Added Columns'!M$1)/'Added Columns'!M$3</f>
        <v>0.5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>('Added Columns'!T1234-'Added Columns'!T$1)/'Added Columns'!T$3</f>
        <v>0</v>
      </c>
      <c r="U1234">
        <f>('Added Columns'!U1234-'Added Columns'!U$1)/'Added Columns'!U$3</f>
        <v>0.37142857142857144</v>
      </c>
      <c r="V1234">
        <f>('Added Columns'!V1234-'Added Columns'!V$1)/'Added Columns'!V$3</f>
        <v>0.66666666666666663</v>
      </c>
      <c r="W1234">
        <f>('Added Columns'!W1234-'Added Columns'!W$1)/'Added Columns'!W$3</f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f>('Added Columns'!AG1234-'Added Columns'!AG$1)/'Added Columns'!AG$3</f>
        <v>0.66666666666666663</v>
      </c>
      <c r="AH1234">
        <v>0</v>
      </c>
      <c r="AI1234">
        <v>1</v>
      </c>
      <c r="AJ1234">
        <v>0</v>
      </c>
      <c r="AK1234">
        <f>('Added Columns'!AK1234-'Added Columns'!AK$1)/'Added Columns'!AK$3</f>
        <v>0.12764612954186413</v>
      </c>
      <c r="AL1234">
        <f>('Added Columns'!AL1234-'Added Columns'!AL$1)/'Added Columns'!AL$3</f>
        <v>0.61296928327645051</v>
      </c>
      <c r="AM1234">
        <f>('Added Columns'!AM1234-'Added Columns'!AM$1)/'Added Columns'!AM$3</f>
        <v>0.66666666666666663</v>
      </c>
      <c r="AN1234">
        <v>0</v>
      </c>
      <c r="AO1234">
        <f>('Added Columns'!AO1234-'Added Columns'!AO$1)/'Added Columns'!AO$3</f>
        <v>0.14285714285714285</v>
      </c>
      <c r="AP1234">
        <f>('Added Columns'!AP1234-'Added Columns'!AP$1)/'Added Columns'!AP$3</f>
        <v>0</v>
      </c>
      <c r="AQ1234">
        <f>('Added Columns'!AQ1234-'Added Columns'!AQ$1)/'Added Columns'!AQ$3</f>
        <v>0</v>
      </c>
      <c r="AR1234">
        <f>('Added Columns'!AR1234-'Added Columns'!AR$1)/'Added Columns'!AR$3</f>
        <v>0.33333333333333331</v>
      </c>
      <c r="AS1234">
        <f>('Added Columns'!AS1234-'Added Columns'!AS$1)/'Added Columns'!AS$3</f>
        <v>0.25</v>
      </c>
      <c r="AT1234">
        <f>('Added Columns'!AT1234-'Added Columns'!AT$1)/'Added Columns'!AT$3</f>
        <v>0.5</v>
      </c>
      <c r="AU1234">
        <f>('Added Columns'!AU1234-'Added Columns'!AU$1)/'Added Columns'!AU$3</f>
        <v>0.33333333333333331</v>
      </c>
      <c r="AV1234">
        <f>('Added Columns'!AV1234-'Added Columns'!AV$1)/'Added Columns'!AV$3</f>
        <v>0.125</v>
      </c>
      <c r="AW1234">
        <f>('Added Columns'!AW1234-'Added Columns'!AW$1)/'Added Columns'!AW$3</f>
        <v>0.1111111111111111</v>
      </c>
      <c r="AX1234">
        <f>('Added Columns'!AX1234-'Added Columns'!AX$1)/'Added Columns'!AX$3</f>
        <v>6.6666666666666666E-2</v>
      </c>
      <c r="AY1234">
        <f>('Added Columns'!AY1234-'Added Columns'!AY$1)/'Added Columns'!AY$3</f>
        <v>0.17647058823529413</v>
      </c>
      <c r="AZ1234">
        <v>1</v>
      </c>
      <c r="BA1234">
        <v>0</v>
      </c>
    </row>
    <row r="1235" spans="1:53" x14ac:dyDescent="0.25">
      <c r="A1235">
        <v>1228</v>
      </c>
      <c r="B1235">
        <v>1</v>
      </c>
      <c r="C1235">
        <v>0</v>
      </c>
      <c r="D1235">
        <f>('Added Columns'!D1235-'Added Columns'!D$1)/'Added Columns'!D$3</f>
        <v>0.30952380952380953</v>
      </c>
      <c r="E1235">
        <v>1</v>
      </c>
      <c r="F1235">
        <v>0</v>
      </c>
      <c r="G1235">
        <v>0</v>
      </c>
      <c r="H1235">
        <f>('Added Columns'!H1235-'Added Columns'!H$1)/'Added Columns'!H$3</f>
        <v>0.4574087329992842</v>
      </c>
      <c r="I1235">
        <v>0</v>
      </c>
      <c r="J1235">
        <v>1</v>
      </c>
      <c r="K1235">
        <v>0</v>
      </c>
      <c r="L1235">
        <f>('Added Columns'!L1235-'Added Columns'!L$1)/'Added Columns'!L$3</f>
        <v>3.5714285714285712E-2</v>
      </c>
      <c r="M1235">
        <f>('Added Columns'!M1235-'Added Columns'!M$1)/'Added Columns'!M$3</f>
        <v>0.75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f>('Added Columns'!T1235-'Added Columns'!T$1)/'Added Columns'!T$3</f>
        <v>0.33333333333333331</v>
      </c>
      <c r="U1235">
        <f>('Added Columns'!U1235-'Added Columns'!U$1)/'Added Columns'!U$3</f>
        <v>0.55714285714285716</v>
      </c>
      <c r="V1235">
        <f>('Added Columns'!V1235-'Added Columns'!V$1)/'Added Columns'!V$3</f>
        <v>0.66666666666666663</v>
      </c>
      <c r="W1235">
        <f>('Added Columns'!W1235-'Added Columns'!W$1)/'Added Columns'!W$3</f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f>('Added Columns'!AG1235-'Added Columns'!AG$1)/'Added Columns'!AG$3</f>
        <v>0.66666666666666663</v>
      </c>
      <c r="AH1235">
        <v>0</v>
      </c>
      <c r="AI1235">
        <v>1</v>
      </c>
      <c r="AJ1235">
        <v>0</v>
      </c>
      <c r="AK1235">
        <f>('Added Columns'!AK1235-'Added Columns'!AK$1)/'Added Columns'!AK$3</f>
        <v>0.12996313849394417</v>
      </c>
      <c r="AL1235">
        <f>('Added Columns'!AL1235-'Added Columns'!AL$1)/'Added Columns'!AL$3</f>
        <v>0.64280265007026705</v>
      </c>
      <c r="AM1235">
        <f>('Added Columns'!AM1235-'Added Columns'!AM$1)/'Added Columns'!AM$3</f>
        <v>0.1111111111111111</v>
      </c>
      <c r="AN1235">
        <v>0</v>
      </c>
      <c r="AO1235">
        <f>('Added Columns'!AO1235-'Added Columns'!AO$1)/'Added Columns'!AO$3</f>
        <v>0.21428571428571427</v>
      </c>
      <c r="AP1235">
        <f>('Added Columns'!AP1235-'Added Columns'!AP$1)/'Added Columns'!AP$3</f>
        <v>0</v>
      </c>
      <c r="AQ1235">
        <f>('Added Columns'!AQ1235-'Added Columns'!AQ$1)/'Added Columns'!AQ$3</f>
        <v>1</v>
      </c>
      <c r="AR1235">
        <f>('Added Columns'!AR1235-'Added Columns'!AR$1)/'Added Columns'!AR$3</f>
        <v>0.33333333333333331</v>
      </c>
      <c r="AS1235">
        <f>('Added Columns'!AS1235-'Added Columns'!AS$1)/'Added Columns'!AS$3</f>
        <v>0.15</v>
      </c>
      <c r="AT1235">
        <f>('Added Columns'!AT1235-'Added Columns'!AT$1)/'Added Columns'!AT$3</f>
        <v>0.33333333333333331</v>
      </c>
      <c r="AU1235">
        <f>('Added Columns'!AU1235-'Added Columns'!AU$1)/'Added Columns'!AU$3</f>
        <v>1</v>
      </c>
      <c r="AV1235">
        <f>('Added Columns'!AV1235-'Added Columns'!AV$1)/'Added Columns'!AV$3</f>
        <v>0.125</v>
      </c>
      <c r="AW1235">
        <f>('Added Columns'!AW1235-'Added Columns'!AW$1)/'Added Columns'!AW$3</f>
        <v>0.1111111111111111</v>
      </c>
      <c r="AX1235">
        <f>('Added Columns'!AX1235-'Added Columns'!AX$1)/'Added Columns'!AX$3</f>
        <v>0</v>
      </c>
      <c r="AY1235">
        <f>('Added Columns'!AY1235-'Added Columns'!AY$1)/'Added Columns'!AY$3</f>
        <v>0.17647058823529413</v>
      </c>
      <c r="AZ1235">
        <v>1</v>
      </c>
      <c r="BA1235">
        <v>0</v>
      </c>
    </row>
    <row r="1236" spans="1:53" x14ac:dyDescent="0.25">
      <c r="A1236">
        <v>1229</v>
      </c>
      <c r="B1236">
        <v>1</v>
      </c>
      <c r="C1236">
        <v>0</v>
      </c>
      <c r="D1236">
        <f>('Added Columns'!D1236-'Added Columns'!D$1)/'Added Columns'!D$3</f>
        <v>0.54761904761904767</v>
      </c>
      <c r="E1236">
        <v>0</v>
      </c>
      <c r="F1236">
        <v>0</v>
      </c>
      <c r="G1236">
        <v>1</v>
      </c>
      <c r="H1236">
        <f>('Added Columns'!H1236-'Added Columns'!H$1)/'Added Columns'!H$3</f>
        <v>0.32211882605583392</v>
      </c>
      <c r="I1236">
        <v>0</v>
      </c>
      <c r="J1236">
        <v>0</v>
      </c>
      <c r="K1236">
        <v>1</v>
      </c>
      <c r="L1236">
        <f>('Added Columns'!L1236-'Added Columns'!L$1)/'Added Columns'!L$3</f>
        <v>0.10714285714285714</v>
      </c>
      <c r="M1236">
        <f>('Added Columns'!M1236-'Added Columns'!M$1)/'Added Columns'!M$3</f>
        <v>0.5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f>('Added Columns'!T1236-'Added Columns'!T$1)/'Added Columns'!T$3</f>
        <v>0.66666666666666663</v>
      </c>
      <c r="U1236">
        <f>('Added Columns'!U1236-'Added Columns'!U$1)/'Added Columns'!U$3</f>
        <v>0.42857142857142855</v>
      </c>
      <c r="V1236">
        <f>('Added Columns'!V1236-'Added Columns'!V$1)/'Added Columns'!V$3</f>
        <v>0</v>
      </c>
      <c r="W1236">
        <f>('Added Columns'!W1236-'Added Columns'!W$1)/'Added Columns'!W$3</f>
        <v>0.25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f>('Added Columns'!AG1236-'Added Columns'!AG$1)/'Added Columns'!AG$3</f>
        <v>0.33333333333333331</v>
      </c>
      <c r="AH1236">
        <v>0</v>
      </c>
      <c r="AI1236">
        <v>1</v>
      </c>
      <c r="AJ1236">
        <v>0</v>
      </c>
      <c r="AK1236">
        <f>('Added Columns'!AK1236-'Added Columns'!AK$1)/'Added Columns'!AK$3</f>
        <v>0.28546603475513427</v>
      </c>
      <c r="AL1236">
        <f>('Added Columns'!AL1236-'Added Columns'!AL$1)/'Added Columns'!AL$3</f>
        <v>0.75085324232081907</v>
      </c>
      <c r="AM1236">
        <f>('Added Columns'!AM1236-'Added Columns'!AM$1)/'Added Columns'!AM$3</f>
        <v>0.66666666666666663</v>
      </c>
      <c r="AN1236">
        <v>0</v>
      </c>
      <c r="AO1236">
        <f>('Added Columns'!AO1236-'Added Columns'!AO$1)/'Added Columns'!AO$3</f>
        <v>0.5714285714285714</v>
      </c>
      <c r="AP1236">
        <f>('Added Columns'!AP1236-'Added Columns'!AP$1)/'Added Columns'!AP$3</f>
        <v>0</v>
      </c>
      <c r="AQ1236">
        <f>('Added Columns'!AQ1236-'Added Columns'!AQ$1)/'Added Columns'!AQ$3</f>
        <v>0.33333333333333331</v>
      </c>
      <c r="AR1236">
        <f>('Added Columns'!AR1236-'Added Columns'!AR$1)/'Added Columns'!AR$3</f>
        <v>0.33333333333333331</v>
      </c>
      <c r="AS1236">
        <f>('Added Columns'!AS1236-'Added Columns'!AS$1)/'Added Columns'!AS$3</f>
        <v>0.25</v>
      </c>
      <c r="AT1236">
        <f>('Added Columns'!AT1236-'Added Columns'!AT$1)/'Added Columns'!AT$3</f>
        <v>0.66666666666666663</v>
      </c>
      <c r="AU1236">
        <f>('Added Columns'!AU1236-'Added Columns'!AU$1)/'Added Columns'!AU$3</f>
        <v>0.66666666666666663</v>
      </c>
      <c r="AV1236">
        <f>('Added Columns'!AV1236-'Added Columns'!AV$1)/'Added Columns'!AV$3</f>
        <v>7.4999999999999997E-2</v>
      </c>
      <c r="AW1236">
        <f>('Added Columns'!AW1236-'Added Columns'!AW$1)/'Added Columns'!AW$3</f>
        <v>0.1111111111111111</v>
      </c>
      <c r="AX1236">
        <f>('Added Columns'!AX1236-'Added Columns'!AX$1)/'Added Columns'!AX$3</f>
        <v>6.6666666666666666E-2</v>
      </c>
      <c r="AY1236">
        <f>('Added Columns'!AY1236-'Added Columns'!AY$1)/'Added Columns'!AY$3</f>
        <v>0.11764705882352941</v>
      </c>
      <c r="AZ1236">
        <v>1</v>
      </c>
      <c r="BA1236">
        <v>0</v>
      </c>
    </row>
    <row r="1237" spans="1:53" x14ac:dyDescent="0.25">
      <c r="A1237">
        <v>1230</v>
      </c>
      <c r="B1237">
        <v>0</v>
      </c>
      <c r="C1237">
        <v>1</v>
      </c>
      <c r="D1237">
        <f>('Added Columns'!D1237-'Added Columns'!D$1)/'Added Columns'!D$3</f>
        <v>0.52380952380952384</v>
      </c>
      <c r="E1237">
        <v>1</v>
      </c>
      <c r="F1237">
        <v>0</v>
      </c>
      <c r="G1237">
        <v>0</v>
      </c>
      <c r="H1237">
        <f>('Added Columns'!H1237-'Added Columns'!H$1)/'Added Columns'!H$3</f>
        <v>0.19112383679312814</v>
      </c>
      <c r="I1237">
        <v>0</v>
      </c>
      <c r="J1237">
        <v>1</v>
      </c>
      <c r="K1237">
        <v>0</v>
      </c>
      <c r="L1237">
        <f>('Added Columns'!L1237-'Added Columns'!L$1)/'Added Columns'!L$3</f>
        <v>0.25</v>
      </c>
      <c r="M1237">
        <f>('Added Columns'!M1237-'Added Columns'!M$1)/'Added Columns'!M$3</f>
        <v>0.25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f>('Added Columns'!T1237-'Added Columns'!T$1)/'Added Columns'!T$3</f>
        <v>0.33333333333333331</v>
      </c>
      <c r="U1237">
        <f>('Added Columns'!U1237-'Added Columns'!U$1)/'Added Columns'!U$3</f>
        <v>0.88571428571428568</v>
      </c>
      <c r="V1237">
        <f>('Added Columns'!V1237-'Added Columns'!V$1)/'Added Columns'!V$3</f>
        <v>0.66666666666666663</v>
      </c>
      <c r="W1237">
        <f>('Added Columns'!W1237-'Added Columns'!W$1)/'Added Columns'!W$3</f>
        <v>0.25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f>('Added Columns'!AG1237-'Added Columns'!AG$1)/'Added Columns'!AG$3</f>
        <v>0</v>
      </c>
      <c r="AH1237">
        <v>0</v>
      </c>
      <c r="AI1237">
        <v>1</v>
      </c>
      <c r="AJ1237">
        <v>0</v>
      </c>
      <c r="AK1237">
        <f>('Added Columns'!AK1237-'Added Columns'!AK$1)/'Added Columns'!AK$3</f>
        <v>0.28999473407056348</v>
      </c>
      <c r="AL1237">
        <f>('Added Columns'!AL1237-'Added Columns'!AL$1)/'Added Columns'!AL$3</f>
        <v>0.11832965268018471</v>
      </c>
      <c r="AM1237">
        <f>('Added Columns'!AM1237-'Added Columns'!AM$1)/'Added Columns'!AM$3</f>
        <v>0.22222222222222221</v>
      </c>
      <c r="AN1237">
        <v>1</v>
      </c>
      <c r="AO1237">
        <f>('Added Columns'!AO1237-'Added Columns'!AO$1)/'Added Columns'!AO$3</f>
        <v>0.35714285714285715</v>
      </c>
      <c r="AP1237">
        <f>('Added Columns'!AP1237-'Added Columns'!AP$1)/'Added Columns'!AP$3</f>
        <v>0</v>
      </c>
      <c r="AQ1237">
        <f>('Added Columns'!AQ1237-'Added Columns'!AQ$1)/'Added Columns'!AQ$3</f>
        <v>0.33333333333333331</v>
      </c>
      <c r="AR1237">
        <f>('Added Columns'!AR1237-'Added Columns'!AR$1)/'Added Columns'!AR$3</f>
        <v>0.33333333333333331</v>
      </c>
      <c r="AS1237">
        <f>('Added Columns'!AS1237-'Added Columns'!AS$1)/'Added Columns'!AS$3</f>
        <v>0.45</v>
      </c>
      <c r="AT1237">
        <f>('Added Columns'!AT1237-'Added Columns'!AT$1)/'Added Columns'!AT$3</f>
        <v>0.5</v>
      </c>
      <c r="AU1237">
        <f>('Added Columns'!AU1237-'Added Columns'!AU$1)/'Added Columns'!AU$3</f>
        <v>0.66666666666666663</v>
      </c>
      <c r="AV1237">
        <f>('Added Columns'!AV1237-'Added Columns'!AV$1)/'Added Columns'!AV$3</f>
        <v>2.5000000000000001E-2</v>
      </c>
      <c r="AW1237">
        <f>('Added Columns'!AW1237-'Added Columns'!AW$1)/'Added Columns'!AW$3</f>
        <v>0</v>
      </c>
      <c r="AX1237">
        <f>('Added Columns'!AX1237-'Added Columns'!AX$1)/'Added Columns'!AX$3</f>
        <v>0</v>
      </c>
      <c r="AY1237">
        <f>('Added Columns'!AY1237-'Added Columns'!AY$1)/'Added Columns'!AY$3</f>
        <v>0</v>
      </c>
      <c r="AZ1237">
        <v>1</v>
      </c>
      <c r="BA1237">
        <v>0</v>
      </c>
    </row>
    <row r="1238" spans="1:53" x14ac:dyDescent="0.25">
      <c r="A1238">
        <v>1231</v>
      </c>
      <c r="B1238">
        <v>1</v>
      </c>
      <c r="C1238">
        <v>0</v>
      </c>
      <c r="D1238">
        <f>('Added Columns'!D1238-'Added Columns'!D$1)/'Added Columns'!D$3</f>
        <v>0.14285714285714285</v>
      </c>
      <c r="E1238">
        <v>1</v>
      </c>
      <c r="F1238">
        <v>0</v>
      </c>
      <c r="G1238">
        <v>0</v>
      </c>
      <c r="H1238">
        <f>('Added Columns'!H1238-'Added Columns'!H$1)/'Added Columns'!H$3</f>
        <v>0.28919112383679313</v>
      </c>
      <c r="I1238">
        <v>0</v>
      </c>
      <c r="J1238">
        <v>1</v>
      </c>
      <c r="K1238">
        <v>0</v>
      </c>
      <c r="L1238">
        <f>('Added Columns'!L1238-'Added Columns'!L$1)/'Added Columns'!L$3</f>
        <v>1</v>
      </c>
      <c r="M1238">
        <f>('Added Columns'!M1238-'Added Columns'!M$1)/'Added Columns'!M$3</f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f>('Added Columns'!T1238-'Added Columns'!T$1)/'Added Columns'!T$3</f>
        <v>0.33333333333333331</v>
      </c>
      <c r="U1238">
        <f>('Added Columns'!U1238-'Added Columns'!U$1)/'Added Columns'!U$3</f>
        <v>0.87142857142857144</v>
      </c>
      <c r="V1238">
        <f>('Added Columns'!V1238-'Added Columns'!V$1)/'Added Columns'!V$3</f>
        <v>0.66666666666666663</v>
      </c>
      <c r="W1238">
        <f>('Added Columns'!W1238-'Added Columns'!W$1)/'Added Columns'!W$3</f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f>('Added Columns'!AG1238-'Added Columns'!AG$1)/'Added Columns'!AG$3</f>
        <v>0</v>
      </c>
      <c r="AH1238">
        <v>1</v>
      </c>
      <c r="AI1238">
        <v>0</v>
      </c>
      <c r="AJ1238">
        <v>0</v>
      </c>
      <c r="AK1238">
        <f>('Added Columns'!AK1238-'Added Columns'!AK$1)/'Added Columns'!AK$3</f>
        <v>0.15260663507109004</v>
      </c>
      <c r="AL1238">
        <f>('Added Columns'!AL1238-'Added Columns'!AL$1)/'Added Columns'!AL$3</f>
        <v>6.1353141939369603E-2</v>
      </c>
      <c r="AM1238">
        <f>('Added Columns'!AM1238-'Added Columns'!AM$1)/'Added Columns'!AM$3</f>
        <v>0.1111111111111111</v>
      </c>
      <c r="AN1238">
        <v>0</v>
      </c>
      <c r="AO1238">
        <f>('Added Columns'!AO1238-'Added Columns'!AO$1)/'Added Columns'!AO$3</f>
        <v>0.14285714285714285</v>
      </c>
      <c r="AP1238">
        <f>('Added Columns'!AP1238-'Added Columns'!AP$1)/'Added Columns'!AP$3</f>
        <v>0</v>
      </c>
      <c r="AQ1238">
        <f>('Added Columns'!AQ1238-'Added Columns'!AQ$1)/'Added Columns'!AQ$3</f>
        <v>0.33333333333333331</v>
      </c>
      <c r="AR1238">
        <f>('Added Columns'!AR1238-'Added Columns'!AR$1)/'Added Columns'!AR$3</f>
        <v>1</v>
      </c>
      <c r="AS1238">
        <f>('Added Columns'!AS1238-'Added Columns'!AS$1)/'Added Columns'!AS$3</f>
        <v>0.15</v>
      </c>
      <c r="AT1238">
        <f>('Added Columns'!AT1238-'Added Columns'!AT$1)/'Added Columns'!AT$3</f>
        <v>0.33333333333333331</v>
      </c>
      <c r="AU1238">
        <f>('Added Columns'!AU1238-'Added Columns'!AU$1)/'Added Columns'!AU$3</f>
        <v>1</v>
      </c>
      <c r="AV1238">
        <f>('Added Columns'!AV1238-'Added Columns'!AV$1)/'Added Columns'!AV$3</f>
        <v>0.15</v>
      </c>
      <c r="AW1238">
        <f>('Added Columns'!AW1238-'Added Columns'!AW$1)/'Added Columns'!AW$3</f>
        <v>0.1111111111111111</v>
      </c>
      <c r="AX1238">
        <f>('Added Columns'!AX1238-'Added Columns'!AX$1)/'Added Columns'!AX$3</f>
        <v>6.6666666666666666E-2</v>
      </c>
      <c r="AY1238">
        <f>('Added Columns'!AY1238-'Added Columns'!AY$1)/'Added Columns'!AY$3</f>
        <v>0.11764705882352941</v>
      </c>
      <c r="AZ1238">
        <v>1</v>
      </c>
      <c r="BA1238">
        <v>0</v>
      </c>
    </row>
    <row r="1239" spans="1:53" x14ac:dyDescent="0.25">
      <c r="A1239">
        <v>1232</v>
      </c>
      <c r="B1239">
        <v>1</v>
      </c>
      <c r="C1239">
        <v>0</v>
      </c>
      <c r="D1239">
        <f>('Added Columns'!D1239-'Added Columns'!D$1)/'Added Columns'!D$3</f>
        <v>0.66666666666666663</v>
      </c>
      <c r="E1239">
        <v>1</v>
      </c>
      <c r="F1239">
        <v>0</v>
      </c>
      <c r="G1239">
        <v>0</v>
      </c>
      <c r="H1239">
        <f>('Added Columns'!H1239-'Added Columns'!H$1)/'Added Columns'!H$3</f>
        <v>0.44022906227630637</v>
      </c>
      <c r="I1239">
        <v>0</v>
      </c>
      <c r="J1239">
        <v>1</v>
      </c>
      <c r="K1239">
        <v>0</v>
      </c>
      <c r="L1239">
        <f>('Added Columns'!L1239-'Added Columns'!L$1)/'Added Columns'!L$3</f>
        <v>0.42857142857142855</v>
      </c>
      <c r="M1239">
        <f>('Added Columns'!M1239-'Added Columns'!M$1)/'Added Columns'!M$3</f>
        <v>0.75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f>('Added Columns'!T1239-'Added Columns'!T$1)/'Added Columns'!T$3</f>
        <v>0.66666666666666663</v>
      </c>
      <c r="U1239">
        <f>('Added Columns'!U1239-'Added Columns'!U$1)/'Added Columns'!U$3</f>
        <v>5.7142857142857141E-2</v>
      </c>
      <c r="V1239">
        <f>('Added Columns'!V1239-'Added Columns'!V$1)/'Added Columns'!V$3</f>
        <v>0.66666666666666663</v>
      </c>
      <c r="W1239">
        <f>('Added Columns'!W1239-'Added Columns'!W$1)/'Added Columns'!W$3</f>
        <v>0.25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f>('Added Columns'!AG1239-'Added Columns'!AG$1)/'Added Columns'!AG$3</f>
        <v>0.33333333333333331</v>
      </c>
      <c r="AH1239">
        <v>0</v>
      </c>
      <c r="AI1239">
        <v>0</v>
      </c>
      <c r="AJ1239">
        <v>1</v>
      </c>
      <c r="AK1239">
        <f>('Added Columns'!AK1239-'Added Columns'!AK$1)/'Added Columns'!AK$3</f>
        <v>0.23975776724591891</v>
      </c>
      <c r="AL1239">
        <f>('Added Columns'!AL1239-'Added Columns'!AL$1)/'Added Columns'!AL$3</f>
        <v>0.30528006424412768</v>
      </c>
      <c r="AM1239">
        <f>('Added Columns'!AM1239-'Added Columns'!AM$1)/'Added Columns'!AM$3</f>
        <v>0.66666666666666663</v>
      </c>
      <c r="AN1239">
        <v>0</v>
      </c>
      <c r="AO1239">
        <f>('Added Columns'!AO1239-'Added Columns'!AO$1)/'Added Columns'!AO$3</f>
        <v>0.21428571428571427</v>
      </c>
      <c r="AP1239">
        <f>('Added Columns'!AP1239-'Added Columns'!AP$1)/'Added Columns'!AP$3</f>
        <v>0</v>
      </c>
      <c r="AQ1239">
        <f>('Added Columns'!AQ1239-'Added Columns'!AQ$1)/'Added Columns'!AQ$3</f>
        <v>1</v>
      </c>
      <c r="AR1239">
        <f>('Added Columns'!AR1239-'Added Columns'!AR$1)/'Added Columns'!AR$3</f>
        <v>0</v>
      </c>
      <c r="AS1239">
        <f>('Added Columns'!AS1239-'Added Columns'!AS$1)/'Added Columns'!AS$3</f>
        <v>0.47499999999999998</v>
      </c>
      <c r="AT1239">
        <f>('Added Columns'!AT1239-'Added Columns'!AT$1)/'Added Columns'!AT$3</f>
        <v>0.5</v>
      </c>
      <c r="AU1239">
        <f>('Added Columns'!AU1239-'Added Columns'!AU$1)/'Added Columns'!AU$3</f>
        <v>0.66666666666666663</v>
      </c>
      <c r="AV1239">
        <f>('Added Columns'!AV1239-'Added Columns'!AV$1)/'Added Columns'!AV$3</f>
        <v>0.25</v>
      </c>
      <c r="AW1239">
        <f>('Added Columns'!AW1239-'Added Columns'!AW$1)/'Added Columns'!AW$3</f>
        <v>0.3888888888888889</v>
      </c>
      <c r="AX1239">
        <f>('Added Columns'!AX1239-'Added Columns'!AX$1)/'Added Columns'!AX$3</f>
        <v>0</v>
      </c>
      <c r="AY1239">
        <f>('Added Columns'!AY1239-'Added Columns'!AY$1)/'Added Columns'!AY$3</f>
        <v>0.52941176470588236</v>
      </c>
      <c r="AZ1239">
        <v>1</v>
      </c>
      <c r="BA1239">
        <v>0</v>
      </c>
    </row>
    <row r="1240" spans="1:53" x14ac:dyDescent="0.25">
      <c r="A1240">
        <v>1233</v>
      </c>
      <c r="B1240">
        <v>1</v>
      </c>
      <c r="C1240">
        <v>0</v>
      </c>
      <c r="D1240">
        <f>('Added Columns'!D1240-'Added Columns'!D$1)/'Added Columns'!D$3</f>
        <v>0.40476190476190477</v>
      </c>
      <c r="E1240">
        <v>1</v>
      </c>
      <c r="F1240">
        <v>0</v>
      </c>
      <c r="G1240">
        <v>0</v>
      </c>
      <c r="H1240">
        <f>('Added Columns'!H1240-'Added Columns'!H$1)/'Added Columns'!H$3</f>
        <v>0.90765926986399426</v>
      </c>
      <c r="I1240">
        <v>0</v>
      </c>
      <c r="J1240">
        <v>1</v>
      </c>
      <c r="K1240">
        <v>0</v>
      </c>
      <c r="L1240">
        <f>('Added Columns'!L1240-'Added Columns'!L$1)/'Added Columns'!L$3</f>
        <v>0.9285714285714286</v>
      </c>
      <c r="M1240">
        <f>('Added Columns'!M1240-'Added Columns'!M$1)/'Added Columns'!M$3</f>
        <v>0.75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f>('Added Columns'!T1240-'Added Columns'!T$1)/'Added Columns'!T$3</f>
        <v>1</v>
      </c>
      <c r="U1240">
        <f>('Added Columns'!U1240-'Added Columns'!U$1)/'Added Columns'!U$3</f>
        <v>0.27142857142857141</v>
      </c>
      <c r="V1240">
        <f>('Added Columns'!V1240-'Added Columns'!V$1)/'Added Columns'!V$3</f>
        <v>0.66666666666666663</v>
      </c>
      <c r="W1240">
        <f>('Added Columns'!W1240-'Added Columns'!W$1)/'Added Columns'!W$3</f>
        <v>0.25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f>('Added Columns'!AG1240-'Added Columns'!AG$1)/'Added Columns'!AG$3</f>
        <v>0.66666666666666663</v>
      </c>
      <c r="AH1240">
        <v>0</v>
      </c>
      <c r="AI1240">
        <v>1</v>
      </c>
      <c r="AJ1240">
        <v>0</v>
      </c>
      <c r="AK1240">
        <f>('Added Columns'!AK1240-'Added Columns'!AK$1)/'Added Columns'!AK$3</f>
        <v>0.30932069510268562</v>
      </c>
      <c r="AL1240">
        <f>('Added Columns'!AL1240-'Added Columns'!AL$1)/'Added Columns'!AL$3</f>
        <v>0.12274643645854245</v>
      </c>
      <c r="AM1240">
        <f>('Added Columns'!AM1240-'Added Columns'!AM$1)/'Added Columns'!AM$3</f>
        <v>0.22222222222222221</v>
      </c>
      <c r="AN1240">
        <v>0</v>
      </c>
      <c r="AO1240">
        <f>('Added Columns'!AO1240-'Added Columns'!AO$1)/'Added Columns'!AO$3</f>
        <v>0.35714285714285715</v>
      </c>
      <c r="AP1240">
        <f>('Added Columns'!AP1240-'Added Columns'!AP$1)/'Added Columns'!AP$3</f>
        <v>0</v>
      </c>
      <c r="AQ1240">
        <f>('Added Columns'!AQ1240-'Added Columns'!AQ$1)/'Added Columns'!AQ$3</f>
        <v>0.33333333333333331</v>
      </c>
      <c r="AR1240">
        <f>('Added Columns'!AR1240-'Added Columns'!AR$1)/'Added Columns'!AR$3</f>
        <v>0.33333333333333331</v>
      </c>
      <c r="AS1240">
        <f>('Added Columns'!AS1240-'Added Columns'!AS$1)/'Added Columns'!AS$3</f>
        <v>0.42499999999999999</v>
      </c>
      <c r="AT1240">
        <f>('Added Columns'!AT1240-'Added Columns'!AT$1)/'Added Columns'!AT$3</f>
        <v>0.5</v>
      </c>
      <c r="AU1240">
        <f>('Added Columns'!AU1240-'Added Columns'!AU$1)/'Added Columns'!AU$3</f>
        <v>0.66666666666666663</v>
      </c>
      <c r="AV1240">
        <f>('Added Columns'!AV1240-'Added Columns'!AV$1)/'Added Columns'!AV$3</f>
        <v>0.17499999999999999</v>
      </c>
      <c r="AW1240">
        <f>('Added Columns'!AW1240-'Added Columns'!AW$1)/'Added Columns'!AW$3</f>
        <v>0.3888888888888889</v>
      </c>
      <c r="AX1240">
        <f>('Added Columns'!AX1240-'Added Columns'!AX$1)/'Added Columns'!AX$3</f>
        <v>0</v>
      </c>
      <c r="AY1240">
        <f>('Added Columns'!AY1240-'Added Columns'!AY$1)/'Added Columns'!AY$3</f>
        <v>0.41176470588235292</v>
      </c>
      <c r="AZ1240">
        <v>1</v>
      </c>
      <c r="BA1240">
        <v>0</v>
      </c>
    </row>
    <row r="1241" spans="1:53" x14ac:dyDescent="0.25">
      <c r="A1241">
        <v>1234</v>
      </c>
      <c r="B1241">
        <v>1</v>
      </c>
      <c r="C1241">
        <v>0</v>
      </c>
      <c r="D1241">
        <f>('Added Columns'!D1241-'Added Columns'!D$1)/'Added Columns'!D$3</f>
        <v>0.2857142857142857</v>
      </c>
      <c r="E1241">
        <v>1</v>
      </c>
      <c r="F1241">
        <v>0</v>
      </c>
      <c r="G1241">
        <v>0</v>
      </c>
      <c r="H1241">
        <f>('Added Columns'!H1241-'Added Columns'!H$1)/'Added Columns'!H$3</f>
        <v>0.49463135289906945</v>
      </c>
      <c r="I1241">
        <v>0</v>
      </c>
      <c r="J1241">
        <v>1</v>
      </c>
      <c r="K1241">
        <v>0</v>
      </c>
      <c r="L1241">
        <f>('Added Columns'!L1241-'Added Columns'!L$1)/'Added Columns'!L$3</f>
        <v>0.5357142857142857</v>
      </c>
      <c r="M1241">
        <f>('Added Columns'!M1241-'Added Columns'!M$1)/'Added Columns'!M$3</f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f>('Added Columns'!T1241-'Added Columns'!T$1)/'Added Columns'!T$3</f>
        <v>0.33333333333333331</v>
      </c>
      <c r="U1241">
        <f>('Added Columns'!U1241-'Added Columns'!U$1)/'Added Columns'!U$3</f>
        <v>4.2857142857142858E-2</v>
      </c>
      <c r="V1241">
        <f>('Added Columns'!V1241-'Added Columns'!V$1)/'Added Columns'!V$3</f>
        <v>0.66666666666666663</v>
      </c>
      <c r="W1241">
        <f>('Added Columns'!W1241-'Added Columns'!W$1)/'Added Columns'!W$3</f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f>('Added Columns'!AG1241-'Added Columns'!AG$1)/'Added Columns'!AG$3</f>
        <v>1</v>
      </c>
      <c r="AH1241">
        <v>0</v>
      </c>
      <c r="AI1241">
        <v>1</v>
      </c>
      <c r="AJ1241">
        <v>0</v>
      </c>
      <c r="AK1241">
        <f>('Added Columns'!AK1241-'Added Columns'!AK$1)/'Added Columns'!AK$3</f>
        <v>9.7577672459189052E-2</v>
      </c>
      <c r="AL1241">
        <f>('Added Columns'!AL1241-'Added Columns'!AL$1)/'Added Columns'!AL$3</f>
        <v>6.8941979522184296E-2</v>
      </c>
      <c r="AM1241">
        <f>('Added Columns'!AM1241-'Added Columns'!AM$1)/'Added Columns'!AM$3</f>
        <v>0.1111111111111111</v>
      </c>
      <c r="AN1241">
        <v>0</v>
      </c>
      <c r="AO1241">
        <f>('Added Columns'!AO1241-'Added Columns'!AO$1)/'Added Columns'!AO$3</f>
        <v>7.1428571428571425E-2</v>
      </c>
      <c r="AP1241">
        <f>('Added Columns'!AP1241-'Added Columns'!AP$1)/'Added Columns'!AP$3</f>
        <v>0</v>
      </c>
      <c r="AQ1241">
        <f>('Added Columns'!AQ1241-'Added Columns'!AQ$1)/'Added Columns'!AQ$3</f>
        <v>0.33333333333333331</v>
      </c>
      <c r="AR1241">
        <f>('Added Columns'!AR1241-'Added Columns'!AR$1)/'Added Columns'!AR$3</f>
        <v>0.33333333333333331</v>
      </c>
      <c r="AS1241">
        <f>('Added Columns'!AS1241-'Added Columns'!AS$1)/'Added Columns'!AS$3</f>
        <v>0.25</v>
      </c>
      <c r="AT1241">
        <f>('Added Columns'!AT1241-'Added Columns'!AT$1)/'Added Columns'!AT$3</f>
        <v>0.33333333333333331</v>
      </c>
      <c r="AU1241">
        <f>('Added Columns'!AU1241-'Added Columns'!AU$1)/'Added Columns'!AU$3</f>
        <v>0.33333333333333331</v>
      </c>
      <c r="AV1241">
        <f>('Added Columns'!AV1241-'Added Columns'!AV$1)/'Added Columns'!AV$3</f>
        <v>0.25</v>
      </c>
      <c r="AW1241">
        <f>('Added Columns'!AW1241-'Added Columns'!AW$1)/'Added Columns'!AW$3</f>
        <v>0</v>
      </c>
      <c r="AX1241">
        <f>('Added Columns'!AX1241-'Added Columns'!AX$1)/'Added Columns'!AX$3</f>
        <v>0</v>
      </c>
      <c r="AY1241">
        <f>('Added Columns'!AY1241-'Added Columns'!AY$1)/'Added Columns'!AY$3</f>
        <v>0.47058823529411764</v>
      </c>
      <c r="AZ1241">
        <v>1</v>
      </c>
      <c r="BA1241">
        <v>0</v>
      </c>
    </row>
    <row r="1242" spans="1:53" x14ac:dyDescent="0.25">
      <c r="A1242">
        <v>1235</v>
      </c>
      <c r="B1242">
        <v>1</v>
      </c>
      <c r="C1242">
        <v>0</v>
      </c>
      <c r="D1242">
        <f>('Added Columns'!D1242-'Added Columns'!D$1)/'Added Columns'!D$3</f>
        <v>0.69047619047619047</v>
      </c>
      <c r="E1242">
        <v>0</v>
      </c>
      <c r="F1242">
        <v>0</v>
      </c>
      <c r="G1242">
        <v>1</v>
      </c>
      <c r="H1242">
        <f>('Added Columns'!H1242-'Added Columns'!H$1)/'Added Columns'!H$3</f>
        <v>0.31567644953471724</v>
      </c>
      <c r="I1242">
        <v>1</v>
      </c>
      <c r="J1242">
        <v>0</v>
      </c>
      <c r="K1242">
        <v>0</v>
      </c>
      <c r="L1242">
        <f>('Added Columns'!L1242-'Added Columns'!L$1)/'Added Columns'!L$3</f>
        <v>3.5714285714285712E-2</v>
      </c>
      <c r="M1242">
        <f>('Added Columns'!M1242-'Added Columns'!M$1)/'Added Columns'!M$3</f>
        <v>0.75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f>('Added Columns'!T1242-'Added Columns'!T$1)/'Added Columns'!T$3</f>
        <v>0.66666666666666663</v>
      </c>
      <c r="U1242">
        <f>('Added Columns'!U1242-'Added Columns'!U$1)/'Added Columns'!U$3</f>
        <v>0.81428571428571428</v>
      </c>
      <c r="V1242">
        <f>('Added Columns'!V1242-'Added Columns'!V$1)/'Added Columns'!V$3</f>
        <v>0.66666666666666663</v>
      </c>
      <c r="W1242">
        <f>('Added Columns'!W1242-'Added Columns'!W$1)/'Added Columns'!W$3</f>
        <v>0.25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f>('Added Columns'!AG1242-'Added Columns'!AG$1)/'Added Columns'!AG$3</f>
        <v>0.33333333333333331</v>
      </c>
      <c r="AH1242">
        <v>0</v>
      </c>
      <c r="AI1242">
        <v>1</v>
      </c>
      <c r="AJ1242">
        <v>0</v>
      </c>
      <c r="AK1242">
        <f>('Added Columns'!AK1242-'Added Columns'!AK$1)/'Added Columns'!AK$3</f>
        <v>0.20900473933649288</v>
      </c>
      <c r="AL1242">
        <f>('Added Columns'!AL1242-'Added Columns'!AL$1)/'Added Columns'!AL$3</f>
        <v>5.7900020076289901E-2</v>
      </c>
      <c r="AM1242">
        <f>('Added Columns'!AM1242-'Added Columns'!AM$1)/'Added Columns'!AM$3</f>
        <v>0.77777777777777779</v>
      </c>
      <c r="AN1242">
        <v>0</v>
      </c>
      <c r="AO1242">
        <f>('Added Columns'!AO1242-'Added Columns'!AO$1)/'Added Columns'!AO$3</f>
        <v>0</v>
      </c>
      <c r="AP1242">
        <f>('Added Columns'!AP1242-'Added Columns'!AP$1)/'Added Columns'!AP$3</f>
        <v>0</v>
      </c>
      <c r="AQ1242">
        <f>('Added Columns'!AQ1242-'Added Columns'!AQ$1)/'Added Columns'!AQ$3</f>
        <v>1</v>
      </c>
      <c r="AR1242">
        <f>('Added Columns'!AR1242-'Added Columns'!AR$1)/'Added Columns'!AR$3</f>
        <v>0.33333333333333331</v>
      </c>
      <c r="AS1242">
        <f>('Added Columns'!AS1242-'Added Columns'!AS$1)/'Added Columns'!AS$3</f>
        <v>0.1</v>
      </c>
      <c r="AT1242">
        <f>('Added Columns'!AT1242-'Added Columns'!AT$1)/'Added Columns'!AT$3</f>
        <v>0.5</v>
      </c>
      <c r="AU1242">
        <f>('Added Columns'!AU1242-'Added Columns'!AU$1)/'Added Columns'!AU$3</f>
        <v>0</v>
      </c>
      <c r="AV1242">
        <f>('Added Columns'!AV1242-'Added Columns'!AV$1)/'Added Columns'!AV$3</f>
        <v>2.5000000000000001E-2</v>
      </c>
      <c r="AW1242">
        <f>('Added Columns'!AW1242-'Added Columns'!AW$1)/'Added Columns'!AW$3</f>
        <v>0</v>
      </c>
      <c r="AX1242">
        <f>('Added Columns'!AX1242-'Added Columns'!AX$1)/'Added Columns'!AX$3</f>
        <v>0</v>
      </c>
      <c r="AY1242">
        <f>('Added Columns'!AY1242-'Added Columns'!AY$1)/'Added Columns'!AY$3</f>
        <v>0</v>
      </c>
      <c r="AZ1242">
        <v>1</v>
      </c>
      <c r="BA1242">
        <v>0</v>
      </c>
    </row>
    <row r="1243" spans="1:53" x14ac:dyDescent="0.25">
      <c r="A1243">
        <v>1236</v>
      </c>
      <c r="B1243">
        <v>1</v>
      </c>
      <c r="C1243">
        <v>0</v>
      </c>
      <c r="D1243">
        <f>('Added Columns'!D1243-'Added Columns'!D$1)/'Added Columns'!D$3</f>
        <v>0.66666666666666663</v>
      </c>
      <c r="E1243">
        <v>1</v>
      </c>
      <c r="F1243">
        <v>0</v>
      </c>
      <c r="G1243">
        <v>0</v>
      </c>
      <c r="H1243">
        <f>('Added Columns'!H1243-'Added Columns'!H$1)/'Added Columns'!H$3</f>
        <v>0.84108804581245522</v>
      </c>
      <c r="I1243">
        <v>1</v>
      </c>
      <c r="J1243">
        <v>0</v>
      </c>
      <c r="K1243">
        <v>0</v>
      </c>
      <c r="L1243">
        <f>('Added Columns'!L1243-'Added Columns'!L$1)/'Added Columns'!L$3</f>
        <v>3.5714285714285712E-2</v>
      </c>
      <c r="M1243">
        <f>('Added Columns'!M1243-'Added Columns'!M$1)/'Added Columns'!M$3</f>
        <v>0.5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f>('Added Columns'!T1243-'Added Columns'!T$1)/'Added Columns'!T$3</f>
        <v>0.66666666666666663</v>
      </c>
      <c r="U1243">
        <f>('Added Columns'!U1243-'Added Columns'!U$1)/'Added Columns'!U$3</f>
        <v>0.62857142857142856</v>
      </c>
      <c r="V1243">
        <f>('Added Columns'!V1243-'Added Columns'!V$1)/'Added Columns'!V$3</f>
        <v>0.66666666666666663</v>
      </c>
      <c r="W1243">
        <f>('Added Columns'!W1243-'Added Columns'!W$1)/'Added Columns'!W$3</f>
        <v>0.5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f>('Added Columns'!AG1243-'Added Columns'!AG$1)/'Added Columns'!AG$3</f>
        <v>1</v>
      </c>
      <c r="AH1243">
        <v>1</v>
      </c>
      <c r="AI1243">
        <v>0</v>
      </c>
      <c r="AJ1243">
        <v>0</v>
      </c>
      <c r="AK1243">
        <f>('Added Columns'!AK1243-'Added Columns'!AK$1)/'Added Columns'!AK$3</f>
        <v>0.49283833596629806</v>
      </c>
      <c r="AL1243">
        <f>('Added Columns'!AL1243-'Added Columns'!AL$1)/'Added Columns'!AL$3</f>
        <v>0.14061433447098975</v>
      </c>
      <c r="AM1243">
        <f>('Added Columns'!AM1243-'Added Columns'!AM$1)/'Added Columns'!AM$3</f>
        <v>0.44444444444444442</v>
      </c>
      <c r="AN1243">
        <v>1</v>
      </c>
      <c r="AO1243">
        <f>('Added Columns'!AO1243-'Added Columns'!AO$1)/'Added Columns'!AO$3</f>
        <v>7.1428571428571425E-2</v>
      </c>
      <c r="AP1243">
        <f>('Added Columns'!AP1243-'Added Columns'!AP$1)/'Added Columns'!AP$3</f>
        <v>0</v>
      </c>
      <c r="AQ1243">
        <f>('Added Columns'!AQ1243-'Added Columns'!AQ$1)/'Added Columns'!AQ$3</f>
        <v>0.33333333333333331</v>
      </c>
      <c r="AR1243">
        <f>('Added Columns'!AR1243-'Added Columns'!AR$1)/'Added Columns'!AR$3</f>
        <v>0.33333333333333331</v>
      </c>
      <c r="AS1243">
        <f>('Added Columns'!AS1243-'Added Columns'!AS$1)/'Added Columns'!AS$3</f>
        <v>0.32500000000000001</v>
      </c>
      <c r="AT1243">
        <f>('Added Columns'!AT1243-'Added Columns'!AT$1)/'Added Columns'!AT$3</f>
        <v>0.83333333333333337</v>
      </c>
      <c r="AU1243">
        <f>('Added Columns'!AU1243-'Added Columns'!AU$1)/'Added Columns'!AU$3</f>
        <v>0.33333333333333331</v>
      </c>
      <c r="AV1243">
        <f>('Added Columns'!AV1243-'Added Columns'!AV$1)/'Added Columns'!AV$3</f>
        <v>0.25</v>
      </c>
      <c r="AW1243">
        <f>('Added Columns'!AW1243-'Added Columns'!AW$1)/'Added Columns'!AW$3</f>
        <v>0.33333333333333331</v>
      </c>
      <c r="AX1243">
        <f>('Added Columns'!AX1243-'Added Columns'!AX$1)/'Added Columns'!AX$3</f>
        <v>0</v>
      </c>
      <c r="AY1243">
        <f>('Added Columns'!AY1243-'Added Columns'!AY$1)/'Added Columns'!AY$3</f>
        <v>0.17647058823529413</v>
      </c>
      <c r="AZ1243">
        <v>1</v>
      </c>
      <c r="BA1243">
        <v>0</v>
      </c>
    </row>
    <row r="1244" spans="1:53" x14ac:dyDescent="0.25">
      <c r="A1244">
        <v>1237</v>
      </c>
      <c r="B1244">
        <v>1</v>
      </c>
      <c r="C1244">
        <v>0</v>
      </c>
      <c r="D1244">
        <f>('Added Columns'!D1244-'Added Columns'!D$1)/'Added Columns'!D$3</f>
        <v>0.42857142857142855</v>
      </c>
      <c r="E1244">
        <v>1</v>
      </c>
      <c r="F1244">
        <v>0</v>
      </c>
      <c r="G1244">
        <v>0</v>
      </c>
      <c r="H1244">
        <f>('Added Columns'!H1244-'Added Columns'!H$1)/'Added Columns'!H$3</f>
        <v>0.96921975662133142</v>
      </c>
      <c r="I1244">
        <v>1</v>
      </c>
      <c r="J1244">
        <v>0</v>
      </c>
      <c r="K1244">
        <v>0</v>
      </c>
      <c r="L1244">
        <f>('Added Columns'!L1244-'Added Columns'!L$1)/'Added Columns'!L$3</f>
        <v>0.42857142857142855</v>
      </c>
      <c r="M1244">
        <f>('Added Columns'!M1244-'Added Columns'!M$1)/'Added Columns'!M$3</f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f>('Added Columns'!T1244-'Added Columns'!T$1)/'Added Columns'!T$3</f>
        <v>0.33333333333333331</v>
      </c>
      <c r="U1244">
        <f>('Added Columns'!U1244-'Added Columns'!U$1)/'Added Columns'!U$3</f>
        <v>0.94285714285714284</v>
      </c>
      <c r="V1244">
        <f>('Added Columns'!V1244-'Added Columns'!V$1)/'Added Columns'!V$3</f>
        <v>0.33333333333333331</v>
      </c>
      <c r="W1244">
        <f>('Added Columns'!W1244-'Added Columns'!W$1)/'Added Columns'!W$3</f>
        <v>0.25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f>('Added Columns'!AG1244-'Added Columns'!AG$1)/'Added Columns'!AG$3</f>
        <v>0</v>
      </c>
      <c r="AH1244">
        <v>1</v>
      </c>
      <c r="AI1244">
        <v>0</v>
      </c>
      <c r="AJ1244">
        <v>0</v>
      </c>
      <c r="AK1244">
        <f>('Added Columns'!AK1244-'Added Columns'!AK$1)/'Added Columns'!AK$3</f>
        <v>0.26987888362295948</v>
      </c>
      <c r="AL1244">
        <f>('Added Columns'!AL1244-'Added Columns'!AL$1)/'Added Columns'!AL$3</f>
        <v>0.26356153382854847</v>
      </c>
      <c r="AM1244">
        <f>('Added Columns'!AM1244-'Added Columns'!AM$1)/'Added Columns'!AM$3</f>
        <v>0.55555555555555558</v>
      </c>
      <c r="AN1244">
        <v>1</v>
      </c>
      <c r="AO1244">
        <f>('Added Columns'!AO1244-'Added Columns'!AO$1)/'Added Columns'!AO$3</f>
        <v>0.14285714285714285</v>
      </c>
      <c r="AP1244">
        <f>('Added Columns'!AP1244-'Added Columns'!AP$1)/'Added Columns'!AP$3</f>
        <v>0</v>
      </c>
      <c r="AQ1244">
        <f>('Added Columns'!AQ1244-'Added Columns'!AQ$1)/'Added Columns'!AQ$3</f>
        <v>0.33333333333333331</v>
      </c>
      <c r="AR1244">
        <f>('Added Columns'!AR1244-'Added Columns'!AR$1)/'Added Columns'!AR$3</f>
        <v>1</v>
      </c>
      <c r="AS1244">
        <f>('Added Columns'!AS1244-'Added Columns'!AS$1)/'Added Columns'!AS$3</f>
        <v>0.4</v>
      </c>
      <c r="AT1244">
        <f>('Added Columns'!AT1244-'Added Columns'!AT$1)/'Added Columns'!AT$3</f>
        <v>0.5</v>
      </c>
      <c r="AU1244">
        <f>('Added Columns'!AU1244-'Added Columns'!AU$1)/'Added Columns'!AU$3</f>
        <v>0.66666666666666663</v>
      </c>
      <c r="AV1244">
        <f>('Added Columns'!AV1244-'Added Columns'!AV$1)/'Added Columns'!AV$3</f>
        <v>0.05</v>
      </c>
      <c r="AW1244">
        <f>('Added Columns'!AW1244-'Added Columns'!AW$1)/'Added Columns'!AW$3</f>
        <v>0.1111111111111111</v>
      </c>
      <c r="AX1244">
        <f>('Added Columns'!AX1244-'Added Columns'!AX$1)/'Added Columns'!AX$3</f>
        <v>0.13333333333333333</v>
      </c>
      <c r="AY1244">
        <f>('Added Columns'!AY1244-'Added Columns'!AY$1)/'Added Columns'!AY$3</f>
        <v>0.11764705882352941</v>
      </c>
      <c r="AZ1244">
        <v>1</v>
      </c>
      <c r="BA1244">
        <v>1</v>
      </c>
    </row>
    <row r="1245" spans="1:53" x14ac:dyDescent="0.25">
      <c r="A1245">
        <v>1238</v>
      </c>
      <c r="B1245">
        <v>1</v>
      </c>
      <c r="C1245">
        <v>0</v>
      </c>
      <c r="D1245">
        <f>('Added Columns'!D1245-'Added Columns'!D$1)/'Added Columns'!D$3</f>
        <v>0.33333333333333331</v>
      </c>
      <c r="E1245">
        <v>1</v>
      </c>
      <c r="F1245">
        <v>0</v>
      </c>
      <c r="G1245">
        <v>0</v>
      </c>
      <c r="H1245">
        <f>('Added Columns'!H1245-'Added Columns'!H$1)/'Added Columns'!H$3</f>
        <v>0.61703650680028632</v>
      </c>
      <c r="I1245">
        <v>1</v>
      </c>
      <c r="J1245">
        <v>0</v>
      </c>
      <c r="K1245">
        <v>0</v>
      </c>
      <c r="L1245">
        <f>('Added Columns'!L1245-'Added Columns'!L$1)/'Added Columns'!L$3</f>
        <v>0</v>
      </c>
      <c r="M1245">
        <f>('Added Columns'!M1245-'Added Columns'!M$1)/'Added Columns'!M$3</f>
        <v>0.25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>('Added Columns'!T1245-'Added Columns'!T$1)/'Added Columns'!T$3</f>
        <v>0</v>
      </c>
      <c r="U1245">
        <f>('Added Columns'!U1245-'Added Columns'!U$1)/'Added Columns'!U$3</f>
        <v>5.7142857142857141E-2</v>
      </c>
      <c r="V1245">
        <f>('Added Columns'!V1245-'Added Columns'!V$1)/'Added Columns'!V$3</f>
        <v>0</v>
      </c>
      <c r="W1245">
        <f>('Added Columns'!W1245-'Added Columns'!W$1)/'Added Columns'!W$3</f>
        <v>0.25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f>('Added Columns'!AG1245-'Added Columns'!AG$1)/'Added Columns'!AG$3</f>
        <v>0.33333333333333331</v>
      </c>
      <c r="AH1245">
        <v>0</v>
      </c>
      <c r="AI1245">
        <v>0</v>
      </c>
      <c r="AJ1245">
        <v>1</v>
      </c>
      <c r="AK1245">
        <f>('Added Columns'!AK1245-'Added Columns'!AK$1)/'Added Columns'!AK$3</f>
        <v>0.30152711953659822</v>
      </c>
      <c r="AL1245">
        <f>('Added Columns'!AL1245-'Added Columns'!AL$1)/'Added Columns'!AL$3</f>
        <v>0.40365388476209596</v>
      </c>
      <c r="AM1245">
        <f>('Added Columns'!AM1245-'Added Columns'!AM$1)/'Added Columns'!AM$3</f>
        <v>0.66666666666666663</v>
      </c>
      <c r="AN1245">
        <v>0</v>
      </c>
      <c r="AO1245">
        <f>('Added Columns'!AO1245-'Added Columns'!AO$1)/'Added Columns'!AO$3</f>
        <v>0.2857142857142857</v>
      </c>
      <c r="AP1245">
        <f>('Added Columns'!AP1245-'Added Columns'!AP$1)/'Added Columns'!AP$3</f>
        <v>0</v>
      </c>
      <c r="AQ1245">
        <f>('Added Columns'!AQ1245-'Added Columns'!AQ$1)/'Added Columns'!AQ$3</f>
        <v>0.33333333333333331</v>
      </c>
      <c r="AR1245">
        <f>('Added Columns'!AR1245-'Added Columns'!AR$1)/'Added Columns'!AR$3</f>
        <v>0</v>
      </c>
      <c r="AS1245">
        <f>('Added Columns'!AS1245-'Added Columns'!AS$1)/'Added Columns'!AS$3</f>
        <v>0.25</v>
      </c>
      <c r="AT1245">
        <f>('Added Columns'!AT1245-'Added Columns'!AT$1)/'Added Columns'!AT$3</f>
        <v>0.33333333333333331</v>
      </c>
      <c r="AU1245">
        <f>('Added Columns'!AU1245-'Added Columns'!AU$1)/'Added Columns'!AU$3</f>
        <v>0.66666666666666663</v>
      </c>
      <c r="AV1245">
        <f>('Added Columns'!AV1245-'Added Columns'!AV$1)/'Added Columns'!AV$3</f>
        <v>0</v>
      </c>
      <c r="AW1245">
        <f>('Added Columns'!AW1245-'Added Columns'!AW$1)/'Added Columns'!AW$3</f>
        <v>0</v>
      </c>
      <c r="AX1245">
        <f>('Added Columns'!AX1245-'Added Columns'!AX$1)/'Added Columns'!AX$3</f>
        <v>0</v>
      </c>
      <c r="AY1245">
        <f>('Added Columns'!AY1245-'Added Columns'!AY$1)/'Added Columns'!AY$3</f>
        <v>0</v>
      </c>
      <c r="AZ1245">
        <v>1</v>
      </c>
      <c r="BA1245">
        <v>1</v>
      </c>
    </row>
    <row r="1246" spans="1:53" x14ac:dyDescent="0.25">
      <c r="A1246">
        <v>1239</v>
      </c>
      <c r="B1246">
        <v>0</v>
      </c>
      <c r="C1246">
        <v>1</v>
      </c>
      <c r="D1246">
        <f>('Added Columns'!D1246-'Added Columns'!D$1)/'Added Columns'!D$3</f>
        <v>0.11904761904761904</v>
      </c>
      <c r="E1246">
        <v>1</v>
      </c>
      <c r="F1246">
        <v>0</v>
      </c>
      <c r="G1246">
        <v>0</v>
      </c>
      <c r="H1246">
        <f>('Added Columns'!H1246-'Added Columns'!H$1)/'Added Columns'!H$3</f>
        <v>4.1517537580529708E-2</v>
      </c>
      <c r="I1246">
        <v>0</v>
      </c>
      <c r="J1246">
        <v>1</v>
      </c>
      <c r="K1246">
        <v>0</v>
      </c>
      <c r="L1246">
        <f>('Added Columns'!L1246-'Added Columns'!L$1)/'Added Columns'!L$3</f>
        <v>0.10714285714285714</v>
      </c>
      <c r="M1246">
        <f>('Added Columns'!M1246-'Added Columns'!M$1)/'Added Columns'!M$3</f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f>('Added Columns'!T1246-'Added Columns'!T$1)/'Added Columns'!T$3</f>
        <v>0.66666666666666663</v>
      </c>
      <c r="U1246">
        <f>('Added Columns'!U1246-'Added Columns'!U$1)/'Added Columns'!U$3</f>
        <v>0.3</v>
      </c>
      <c r="V1246">
        <f>('Added Columns'!V1246-'Added Columns'!V$1)/'Added Columns'!V$3</f>
        <v>0.66666666666666663</v>
      </c>
      <c r="W1246">
        <f>('Added Columns'!W1246-'Added Columns'!W$1)/'Added Columns'!W$3</f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f>('Added Columns'!AG1246-'Added Columns'!AG$1)/'Added Columns'!AG$3</f>
        <v>0.33333333333333331</v>
      </c>
      <c r="AH1246">
        <v>0</v>
      </c>
      <c r="AI1246">
        <v>0</v>
      </c>
      <c r="AJ1246">
        <v>1</v>
      </c>
      <c r="AK1246">
        <f>('Added Columns'!AK1246-'Added Columns'!AK$1)/'Added Columns'!AK$3</f>
        <v>0.12037914691943127</v>
      </c>
      <c r="AL1246">
        <f>('Added Columns'!AL1246-'Added Columns'!AL$1)/'Added Columns'!AL$3</f>
        <v>0.43236297932142143</v>
      </c>
      <c r="AM1246">
        <f>('Added Columns'!AM1246-'Added Columns'!AM$1)/'Added Columns'!AM$3</f>
        <v>0.1111111111111111</v>
      </c>
      <c r="AN1246">
        <v>0</v>
      </c>
      <c r="AO1246">
        <f>('Added Columns'!AO1246-'Added Columns'!AO$1)/'Added Columns'!AO$3</f>
        <v>0.14285714285714285</v>
      </c>
      <c r="AP1246">
        <f>('Added Columns'!AP1246-'Added Columns'!AP$1)/'Added Columns'!AP$3</f>
        <v>0</v>
      </c>
      <c r="AQ1246">
        <f>('Added Columns'!AQ1246-'Added Columns'!AQ$1)/'Added Columns'!AQ$3</f>
        <v>0.66666666666666663</v>
      </c>
      <c r="AR1246">
        <f>('Added Columns'!AR1246-'Added Columns'!AR$1)/'Added Columns'!AR$3</f>
        <v>0</v>
      </c>
      <c r="AS1246">
        <f>('Added Columns'!AS1246-'Added Columns'!AS$1)/'Added Columns'!AS$3</f>
        <v>7.4999999999999997E-2</v>
      </c>
      <c r="AT1246">
        <f>('Added Columns'!AT1246-'Added Columns'!AT$1)/'Added Columns'!AT$3</f>
        <v>0.5</v>
      </c>
      <c r="AU1246">
        <f>('Added Columns'!AU1246-'Added Columns'!AU$1)/'Added Columns'!AU$3</f>
        <v>0</v>
      </c>
      <c r="AV1246">
        <f>('Added Columns'!AV1246-'Added Columns'!AV$1)/'Added Columns'!AV$3</f>
        <v>7.4999999999999997E-2</v>
      </c>
      <c r="AW1246">
        <f>('Added Columns'!AW1246-'Added Columns'!AW$1)/'Added Columns'!AW$3</f>
        <v>0.1111111111111111</v>
      </c>
      <c r="AX1246">
        <f>('Added Columns'!AX1246-'Added Columns'!AX$1)/'Added Columns'!AX$3</f>
        <v>6.6666666666666666E-2</v>
      </c>
      <c r="AY1246">
        <f>('Added Columns'!AY1246-'Added Columns'!AY$1)/'Added Columns'!AY$3</f>
        <v>0.11764705882352941</v>
      </c>
      <c r="AZ1246">
        <v>1</v>
      </c>
      <c r="BA1246">
        <v>0</v>
      </c>
    </row>
    <row r="1247" spans="1:53" x14ac:dyDescent="0.25">
      <c r="A1247">
        <v>1240</v>
      </c>
      <c r="B1247">
        <v>0</v>
      </c>
      <c r="C1247">
        <v>1</v>
      </c>
      <c r="D1247">
        <f>('Added Columns'!D1247-'Added Columns'!D$1)/'Added Columns'!D$3</f>
        <v>0.30952380952380953</v>
      </c>
      <c r="E1247">
        <v>0</v>
      </c>
      <c r="F1247">
        <v>1</v>
      </c>
      <c r="G1247">
        <v>0</v>
      </c>
      <c r="H1247">
        <f>('Added Columns'!H1247-'Added Columns'!H$1)/'Added Columns'!H$3</f>
        <v>4.3664996420901936E-2</v>
      </c>
      <c r="I1247">
        <v>0</v>
      </c>
      <c r="J1247">
        <v>1</v>
      </c>
      <c r="K1247">
        <v>0</v>
      </c>
      <c r="L1247">
        <f>('Added Columns'!L1247-'Added Columns'!L$1)/'Added Columns'!L$3</f>
        <v>0.8214285714285714</v>
      </c>
      <c r="M1247">
        <f>('Added Columns'!M1247-'Added Columns'!M$1)/'Added Columns'!M$3</f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f>('Added Columns'!T1247-'Added Columns'!T$1)/'Added Columns'!T$3</f>
        <v>1</v>
      </c>
      <c r="U1247">
        <f>('Added Columns'!U1247-'Added Columns'!U$1)/'Added Columns'!U$3</f>
        <v>0</v>
      </c>
      <c r="V1247">
        <f>('Added Columns'!V1247-'Added Columns'!V$1)/'Added Columns'!V$3</f>
        <v>0.66666666666666663</v>
      </c>
      <c r="W1247">
        <f>('Added Columns'!W1247-'Added Columns'!W$1)/'Added Columns'!W$3</f>
        <v>0.25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f>('Added Columns'!AG1247-'Added Columns'!AG$1)/'Added Columns'!AG$3</f>
        <v>1</v>
      </c>
      <c r="AH1247">
        <v>0</v>
      </c>
      <c r="AI1247">
        <v>0</v>
      </c>
      <c r="AJ1247">
        <v>1</v>
      </c>
      <c r="AK1247">
        <f>('Added Columns'!AK1247-'Added Columns'!AK$1)/'Added Columns'!AK$3</f>
        <v>0.22269615587151131</v>
      </c>
      <c r="AL1247">
        <f>('Added Columns'!AL1247-'Added Columns'!AL$1)/'Added Columns'!AL$3</f>
        <v>0.18373820517968278</v>
      </c>
      <c r="AM1247">
        <f>('Added Columns'!AM1247-'Added Columns'!AM$1)/'Added Columns'!AM$3</f>
        <v>0.22222222222222221</v>
      </c>
      <c r="AN1247">
        <v>0</v>
      </c>
      <c r="AO1247">
        <f>('Added Columns'!AO1247-'Added Columns'!AO$1)/'Added Columns'!AO$3</f>
        <v>0.6428571428571429</v>
      </c>
      <c r="AP1247">
        <f>('Added Columns'!AP1247-'Added Columns'!AP$1)/'Added Columns'!AP$3</f>
        <v>1</v>
      </c>
      <c r="AQ1247">
        <f>('Added Columns'!AQ1247-'Added Columns'!AQ$1)/'Added Columns'!AQ$3</f>
        <v>1</v>
      </c>
      <c r="AR1247">
        <f>('Added Columns'!AR1247-'Added Columns'!AR$1)/'Added Columns'!AR$3</f>
        <v>0</v>
      </c>
      <c r="AS1247">
        <f>('Added Columns'!AS1247-'Added Columns'!AS$1)/'Added Columns'!AS$3</f>
        <v>0.22500000000000001</v>
      </c>
      <c r="AT1247">
        <f>('Added Columns'!AT1247-'Added Columns'!AT$1)/'Added Columns'!AT$3</f>
        <v>0.5</v>
      </c>
      <c r="AU1247">
        <f>('Added Columns'!AU1247-'Added Columns'!AU$1)/'Added Columns'!AU$3</f>
        <v>0.33333333333333331</v>
      </c>
      <c r="AV1247">
        <f>('Added Columns'!AV1247-'Added Columns'!AV$1)/'Added Columns'!AV$3</f>
        <v>0.125</v>
      </c>
      <c r="AW1247">
        <f>('Added Columns'!AW1247-'Added Columns'!AW$1)/'Added Columns'!AW$3</f>
        <v>0.22222222222222221</v>
      </c>
      <c r="AX1247">
        <f>('Added Columns'!AX1247-'Added Columns'!AX$1)/'Added Columns'!AX$3</f>
        <v>6.6666666666666666E-2</v>
      </c>
      <c r="AY1247">
        <f>('Added Columns'!AY1247-'Added Columns'!AY$1)/'Added Columns'!AY$3</f>
        <v>0.23529411764705882</v>
      </c>
      <c r="AZ1247">
        <v>1</v>
      </c>
      <c r="BA1247">
        <v>0</v>
      </c>
    </row>
    <row r="1248" spans="1:53" x14ac:dyDescent="0.25">
      <c r="A1248">
        <v>1241</v>
      </c>
      <c r="B1248">
        <v>1</v>
      </c>
      <c r="C1248">
        <v>0</v>
      </c>
      <c r="D1248">
        <f>('Added Columns'!D1248-'Added Columns'!D$1)/'Added Columns'!D$3</f>
        <v>0.5</v>
      </c>
      <c r="E1248">
        <v>0</v>
      </c>
      <c r="F1248">
        <v>0</v>
      </c>
      <c r="G1248">
        <v>1</v>
      </c>
      <c r="H1248">
        <f>('Added Columns'!H1248-'Added Columns'!H$1)/'Added Columns'!H$3</f>
        <v>0.49391553328561205</v>
      </c>
      <c r="I1248">
        <v>0</v>
      </c>
      <c r="J1248">
        <v>1</v>
      </c>
      <c r="K1248">
        <v>0</v>
      </c>
      <c r="L1248">
        <f>('Added Columns'!L1248-'Added Columns'!L$1)/'Added Columns'!L$3</f>
        <v>0</v>
      </c>
      <c r="M1248">
        <f>('Added Columns'!M1248-'Added Columns'!M$1)/'Added Columns'!M$3</f>
        <v>0.5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f>('Added Columns'!T1248-'Added Columns'!T$1)/'Added Columns'!T$3</f>
        <v>1</v>
      </c>
      <c r="U1248">
        <f>('Added Columns'!U1248-'Added Columns'!U$1)/'Added Columns'!U$3</f>
        <v>0.67142857142857137</v>
      </c>
      <c r="V1248">
        <f>('Added Columns'!V1248-'Added Columns'!V$1)/'Added Columns'!V$3</f>
        <v>0.66666666666666663</v>
      </c>
      <c r="W1248">
        <f>('Added Columns'!W1248-'Added Columns'!W$1)/'Added Columns'!W$3</f>
        <v>0.25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f>('Added Columns'!AG1248-'Added Columns'!AG$1)/'Added Columns'!AG$3</f>
        <v>1</v>
      </c>
      <c r="AH1248">
        <v>0</v>
      </c>
      <c r="AI1248">
        <v>1</v>
      </c>
      <c r="AJ1248">
        <v>0</v>
      </c>
      <c r="AK1248">
        <f>('Added Columns'!AK1248-'Added Columns'!AK$1)/'Added Columns'!AK$3</f>
        <v>0.28767772511848339</v>
      </c>
      <c r="AL1248">
        <f>('Added Columns'!AL1248-'Added Columns'!AL$1)/'Added Columns'!AL$3</f>
        <v>0.27685203774342504</v>
      </c>
      <c r="AM1248">
        <f>('Added Columns'!AM1248-'Added Columns'!AM$1)/'Added Columns'!AM$3</f>
        <v>0.1111111111111111</v>
      </c>
      <c r="AN1248">
        <v>1</v>
      </c>
      <c r="AO1248">
        <f>('Added Columns'!AO1248-'Added Columns'!AO$1)/'Added Columns'!AO$3</f>
        <v>0.2857142857142857</v>
      </c>
      <c r="AP1248">
        <f>('Added Columns'!AP1248-'Added Columns'!AP$1)/'Added Columns'!AP$3</f>
        <v>0</v>
      </c>
      <c r="AQ1248">
        <f>('Added Columns'!AQ1248-'Added Columns'!AQ$1)/'Added Columns'!AQ$3</f>
        <v>1</v>
      </c>
      <c r="AR1248">
        <f>('Added Columns'!AR1248-'Added Columns'!AR$1)/'Added Columns'!AR$3</f>
        <v>0.33333333333333331</v>
      </c>
      <c r="AS1248">
        <f>('Added Columns'!AS1248-'Added Columns'!AS$1)/'Added Columns'!AS$3</f>
        <v>0.22500000000000001</v>
      </c>
      <c r="AT1248">
        <f>('Added Columns'!AT1248-'Added Columns'!AT$1)/'Added Columns'!AT$3</f>
        <v>0.33333333333333331</v>
      </c>
      <c r="AU1248">
        <f>('Added Columns'!AU1248-'Added Columns'!AU$1)/'Added Columns'!AU$3</f>
        <v>0.66666666666666663</v>
      </c>
      <c r="AV1248">
        <f>('Added Columns'!AV1248-'Added Columns'!AV$1)/'Added Columns'!AV$3</f>
        <v>0.22500000000000001</v>
      </c>
      <c r="AW1248">
        <f>('Added Columns'!AW1248-'Added Columns'!AW$1)/'Added Columns'!AW$3</f>
        <v>0.44444444444444442</v>
      </c>
      <c r="AX1248">
        <f>('Added Columns'!AX1248-'Added Columns'!AX$1)/'Added Columns'!AX$3</f>
        <v>0.33333333333333331</v>
      </c>
      <c r="AY1248">
        <f>('Added Columns'!AY1248-'Added Columns'!AY$1)/'Added Columns'!AY$3</f>
        <v>0.47058823529411764</v>
      </c>
      <c r="AZ1248">
        <v>1</v>
      </c>
      <c r="BA1248">
        <v>0</v>
      </c>
    </row>
    <row r="1249" spans="1:53" x14ac:dyDescent="0.25">
      <c r="A1249">
        <v>1242</v>
      </c>
      <c r="B1249">
        <v>1</v>
      </c>
      <c r="C1249">
        <v>0</v>
      </c>
      <c r="D1249">
        <f>('Added Columns'!D1249-'Added Columns'!D$1)/'Added Columns'!D$3</f>
        <v>0.33333333333333331</v>
      </c>
      <c r="E1249">
        <v>1</v>
      </c>
      <c r="F1249">
        <v>0</v>
      </c>
      <c r="G1249">
        <v>0</v>
      </c>
      <c r="H1249">
        <f>('Added Columns'!H1249-'Added Columns'!H$1)/'Added Columns'!H$3</f>
        <v>0.19255547602004294</v>
      </c>
      <c r="I1249">
        <v>1</v>
      </c>
      <c r="J1249">
        <v>0</v>
      </c>
      <c r="K1249">
        <v>0</v>
      </c>
      <c r="L1249">
        <f>('Added Columns'!L1249-'Added Columns'!L$1)/'Added Columns'!L$3</f>
        <v>0.6428571428571429</v>
      </c>
      <c r="M1249">
        <f>('Added Columns'!M1249-'Added Columns'!M$1)/'Added Columns'!M$3</f>
        <v>0.5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f>('Added Columns'!T1249-'Added Columns'!T$1)/'Added Columns'!T$3</f>
        <v>1</v>
      </c>
      <c r="U1249">
        <f>('Added Columns'!U1249-'Added Columns'!U$1)/'Added Columns'!U$3</f>
        <v>0.7142857142857143</v>
      </c>
      <c r="V1249">
        <f>('Added Columns'!V1249-'Added Columns'!V$1)/'Added Columns'!V$3</f>
        <v>0</v>
      </c>
      <c r="W1249">
        <f>('Added Columns'!W1249-'Added Columns'!W$1)/'Added Columns'!W$3</f>
        <v>0.5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f>('Added Columns'!AG1249-'Added Columns'!AG$1)/'Added Columns'!AG$3</f>
        <v>0.66666666666666663</v>
      </c>
      <c r="AH1249">
        <v>0</v>
      </c>
      <c r="AI1249">
        <v>1</v>
      </c>
      <c r="AJ1249">
        <v>0</v>
      </c>
      <c r="AK1249">
        <f>('Added Columns'!AK1249-'Added Columns'!AK$1)/'Added Columns'!AK$3</f>
        <v>0.45292259083728276</v>
      </c>
      <c r="AL1249">
        <f>('Added Columns'!AL1249-'Added Columns'!AL$1)/'Added Columns'!AL$3</f>
        <v>7.010640433647862E-2</v>
      </c>
      <c r="AM1249">
        <f>('Added Columns'!AM1249-'Added Columns'!AM$1)/'Added Columns'!AM$3</f>
        <v>0.33333333333333331</v>
      </c>
      <c r="AN1249">
        <v>0</v>
      </c>
      <c r="AO1249">
        <f>('Added Columns'!AO1249-'Added Columns'!AO$1)/'Added Columns'!AO$3</f>
        <v>0.14285714285714285</v>
      </c>
      <c r="AP1249">
        <f>('Added Columns'!AP1249-'Added Columns'!AP$1)/'Added Columns'!AP$3</f>
        <v>0</v>
      </c>
      <c r="AQ1249">
        <f>('Added Columns'!AQ1249-'Added Columns'!AQ$1)/'Added Columns'!AQ$3</f>
        <v>0.66666666666666663</v>
      </c>
      <c r="AR1249">
        <f>('Added Columns'!AR1249-'Added Columns'!AR$1)/'Added Columns'!AR$3</f>
        <v>0.33333333333333331</v>
      </c>
      <c r="AS1249">
        <f>('Added Columns'!AS1249-'Added Columns'!AS$1)/'Added Columns'!AS$3</f>
        <v>0.25</v>
      </c>
      <c r="AT1249">
        <f>('Added Columns'!AT1249-'Added Columns'!AT$1)/'Added Columns'!AT$3</f>
        <v>0.33333333333333331</v>
      </c>
      <c r="AU1249">
        <f>('Added Columns'!AU1249-'Added Columns'!AU$1)/'Added Columns'!AU$3</f>
        <v>0</v>
      </c>
      <c r="AV1249">
        <f>('Added Columns'!AV1249-'Added Columns'!AV$1)/'Added Columns'!AV$3</f>
        <v>0.1</v>
      </c>
      <c r="AW1249">
        <f>('Added Columns'!AW1249-'Added Columns'!AW$1)/'Added Columns'!AW$3</f>
        <v>0.16666666666666666</v>
      </c>
      <c r="AX1249">
        <f>('Added Columns'!AX1249-'Added Columns'!AX$1)/'Added Columns'!AX$3</f>
        <v>0</v>
      </c>
      <c r="AY1249">
        <f>('Added Columns'!AY1249-'Added Columns'!AY$1)/'Added Columns'!AY$3</f>
        <v>0.11764705882352941</v>
      </c>
      <c r="AZ1249">
        <v>1</v>
      </c>
      <c r="BA1249">
        <v>0</v>
      </c>
    </row>
    <row r="1250" spans="1:53" x14ac:dyDescent="0.25">
      <c r="A1250">
        <v>1243</v>
      </c>
      <c r="B1250">
        <v>1</v>
      </c>
      <c r="C1250">
        <v>0</v>
      </c>
      <c r="D1250">
        <f>('Added Columns'!D1250-'Added Columns'!D$1)/'Added Columns'!D$3</f>
        <v>0.52380952380952384</v>
      </c>
      <c r="E1250">
        <v>1</v>
      </c>
      <c r="F1250">
        <v>0</v>
      </c>
      <c r="G1250">
        <v>0</v>
      </c>
      <c r="H1250">
        <f>('Added Columns'!H1250-'Added Columns'!H$1)/'Added Columns'!H$3</f>
        <v>0.36435218324982105</v>
      </c>
      <c r="I1250">
        <v>1</v>
      </c>
      <c r="J1250">
        <v>0</v>
      </c>
      <c r="K1250">
        <v>0</v>
      </c>
      <c r="L1250">
        <f>('Added Columns'!L1250-'Added Columns'!L$1)/'Added Columns'!L$3</f>
        <v>0.21428571428571427</v>
      </c>
      <c r="M1250">
        <f>('Added Columns'!M1250-'Added Columns'!M$1)/'Added Columns'!M$3</f>
        <v>0.75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f>('Added Columns'!T1250-'Added Columns'!T$1)/'Added Columns'!T$3</f>
        <v>0.33333333333333331</v>
      </c>
      <c r="U1250">
        <f>('Added Columns'!U1250-'Added Columns'!U$1)/'Added Columns'!U$3</f>
        <v>0.82857142857142863</v>
      </c>
      <c r="V1250">
        <f>('Added Columns'!V1250-'Added Columns'!V$1)/'Added Columns'!V$3</f>
        <v>0.66666666666666663</v>
      </c>
      <c r="W1250">
        <f>('Added Columns'!W1250-'Added Columns'!W$1)/'Added Columns'!W$3</f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f>('Added Columns'!AG1250-'Added Columns'!AG$1)/'Added Columns'!AG$3</f>
        <v>0.33333333333333331</v>
      </c>
      <c r="AH1250">
        <v>0</v>
      </c>
      <c r="AI1250">
        <v>0</v>
      </c>
      <c r="AJ1250">
        <v>1</v>
      </c>
      <c r="AK1250">
        <f>('Added Columns'!AK1250-'Added Columns'!AK$1)/'Added Columns'!AK$3</f>
        <v>0.99125855713533439</v>
      </c>
      <c r="AL1250">
        <f>('Added Columns'!AL1250-'Added Columns'!AL$1)/'Added Columns'!AL$3</f>
        <v>9.0544067456334074E-2</v>
      </c>
      <c r="AM1250">
        <f>('Added Columns'!AM1250-'Added Columns'!AM$1)/'Added Columns'!AM$3</f>
        <v>0.1111111111111111</v>
      </c>
      <c r="AN1250">
        <v>0</v>
      </c>
      <c r="AO1250">
        <f>('Added Columns'!AO1250-'Added Columns'!AO$1)/'Added Columns'!AO$3</f>
        <v>0.21428571428571427</v>
      </c>
      <c r="AP1250">
        <f>('Added Columns'!AP1250-'Added Columns'!AP$1)/'Added Columns'!AP$3</f>
        <v>0</v>
      </c>
      <c r="AQ1250">
        <f>('Added Columns'!AQ1250-'Added Columns'!AQ$1)/'Added Columns'!AQ$3</f>
        <v>0.33333333333333331</v>
      </c>
      <c r="AR1250">
        <f>('Added Columns'!AR1250-'Added Columns'!AR$1)/'Added Columns'!AR$3</f>
        <v>0</v>
      </c>
      <c r="AS1250">
        <f>('Added Columns'!AS1250-'Added Columns'!AS$1)/'Added Columns'!AS$3</f>
        <v>0.52500000000000002</v>
      </c>
      <c r="AT1250">
        <f>('Added Columns'!AT1250-'Added Columns'!AT$1)/'Added Columns'!AT$3</f>
        <v>0.5</v>
      </c>
      <c r="AU1250">
        <f>('Added Columns'!AU1250-'Added Columns'!AU$1)/'Added Columns'!AU$3</f>
        <v>0.33333333333333331</v>
      </c>
      <c r="AV1250">
        <f>('Added Columns'!AV1250-'Added Columns'!AV$1)/'Added Columns'!AV$3</f>
        <v>0.52500000000000002</v>
      </c>
      <c r="AW1250">
        <f>('Added Columns'!AW1250-'Added Columns'!AW$1)/'Added Columns'!AW$3</f>
        <v>0.44444444444444442</v>
      </c>
      <c r="AX1250">
        <f>('Added Columns'!AX1250-'Added Columns'!AX$1)/'Added Columns'!AX$3</f>
        <v>0.8</v>
      </c>
      <c r="AY1250">
        <f>('Added Columns'!AY1250-'Added Columns'!AY$1)/'Added Columns'!AY$3</f>
        <v>0.47058823529411764</v>
      </c>
      <c r="AZ1250">
        <v>1</v>
      </c>
      <c r="BA1250">
        <v>0</v>
      </c>
    </row>
    <row r="1251" spans="1:53" x14ac:dyDescent="0.25">
      <c r="A1251">
        <v>1244</v>
      </c>
      <c r="B1251">
        <v>0</v>
      </c>
      <c r="C1251">
        <v>1</v>
      </c>
      <c r="D1251">
        <f>('Added Columns'!D1251-'Added Columns'!D$1)/'Added Columns'!D$3</f>
        <v>0.6428571428571429</v>
      </c>
      <c r="E1251">
        <v>1</v>
      </c>
      <c r="F1251">
        <v>0</v>
      </c>
      <c r="G1251">
        <v>0</v>
      </c>
      <c r="H1251">
        <f>('Added Columns'!H1251-'Added Columns'!H$1)/'Added Columns'!H$3</f>
        <v>5.2970651395848244E-2</v>
      </c>
      <c r="I1251">
        <v>0</v>
      </c>
      <c r="J1251">
        <v>0</v>
      </c>
      <c r="K1251">
        <v>1</v>
      </c>
      <c r="L1251">
        <f>('Added Columns'!L1251-'Added Columns'!L$1)/'Added Columns'!L$3</f>
        <v>0.10714285714285714</v>
      </c>
      <c r="M1251">
        <f>('Added Columns'!M1251-'Added Columns'!M$1)/'Added Columns'!M$3</f>
        <v>0.5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>('Added Columns'!T1251-'Added Columns'!T$1)/'Added Columns'!T$3</f>
        <v>0.66666666666666663</v>
      </c>
      <c r="U1251">
        <f>('Added Columns'!U1251-'Added Columns'!U$1)/'Added Columns'!U$3</f>
        <v>0.37142857142857144</v>
      </c>
      <c r="V1251">
        <f>('Added Columns'!V1251-'Added Columns'!V$1)/'Added Columns'!V$3</f>
        <v>0</v>
      </c>
      <c r="W1251">
        <f>('Added Columns'!W1251-'Added Columns'!W$1)/'Added Columns'!W$3</f>
        <v>0.5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f>('Added Columns'!AG1251-'Added Columns'!AG$1)/'Added Columns'!AG$3</f>
        <v>0.66666666666666663</v>
      </c>
      <c r="AH1251">
        <v>0</v>
      </c>
      <c r="AI1251">
        <v>1</v>
      </c>
      <c r="AJ1251">
        <v>0</v>
      </c>
      <c r="AK1251">
        <f>('Added Columns'!AK1251-'Added Columns'!AK$1)/'Added Columns'!AK$3</f>
        <v>0.46061084781463929</v>
      </c>
      <c r="AL1251">
        <f>('Added Columns'!AL1251-'Added Columns'!AL$1)/'Added Columns'!AL$3</f>
        <v>0.18072676169443888</v>
      </c>
      <c r="AM1251">
        <f>('Added Columns'!AM1251-'Added Columns'!AM$1)/'Added Columns'!AM$3</f>
        <v>0.44444444444444442</v>
      </c>
      <c r="AN1251">
        <v>0</v>
      </c>
      <c r="AO1251">
        <f>('Added Columns'!AO1251-'Added Columns'!AO$1)/'Added Columns'!AO$3</f>
        <v>0.7142857142857143</v>
      </c>
      <c r="AP1251">
        <f>('Added Columns'!AP1251-'Added Columns'!AP$1)/'Added Columns'!AP$3</f>
        <v>1</v>
      </c>
      <c r="AQ1251">
        <f>('Added Columns'!AQ1251-'Added Columns'!AQ$1)/'Added Columns'!AQ$3</f>
        <v>0.66666666666666663</v>
      </c>
      <c r="AR1251">
        <f>('Added Columns'!AR1251-'Added Columns'!AR$1)/'Added Columns'!AR$3</f>
        <v>0.66666666666666663</v>
      </c>
      <c r="AS1251">
        <f>('Added Columns'!AS1251-'Added Columns'!AS$1)/'Added Columns'!AS$3</f>
        <v>0.22500000000000001</v>
      </c>
      <c r="AT1251">
        <f>('Added Columns'!AT1251-'Added Columns'!AT$1)/'Added Columns'!AT$3</f>
        <v>0.33333333333333331</v>
      </c>
      <c r="AU1251">
        <f>('Added Columns'!AU1251-'Added Columns'!AU$1)/'Added Columns'!AU$3</f>
        <v>1</v>
      </c>
      <c r="AV1251">
        <f>('Added Columns'!AV1251-'Added Columns'!AV$1)/'Added Columns'!AV$3</f>
        <v>0.125</v>
      </c>
      <c r="AW1251">
        <f>('Added Columns'!AW1251-'Added Columns'!AW$1)/'Added Columns'!AW$3</f>
        <v>0</v>
      </c>
      <c r="AX1251">
        <f>('Added Columns'!AX1251-'Added Columns'!AX$1)/'Added Columns'!AX$3</f>
        <v>0</v>
      </c>
      <c r="AY1251">
        <f>('Added Columns'!AY1251-'Added Columns'!AY$1)/'Added Columns'!AY$3</f>
        <v>0.17647058823529413</v>
      </c>
      <c r="AZ1251">
        <v>1</v>
      </c>
      <c r="BA1251">
        <v>0</v>
      </c>
    </row>
    <row r="1252" spans="1:53" x14ac:dyDescent="0.25">
      <c r="A1252">
        <v>1245</v>
      </c>
      <c r="B1252">
        <v>0</v>
      </c>
      <c r="C1252">
        <v>1</v>
      </c>
      <c r="D1252">
        <f>('Added Columns'!D1252-'Added Columns'!D$1)/'Added Columns'!D$3</f>
        <v>0.2857142857142857</v>
      </c>
      <c r="E1252">
        <v>0</v>
      </c>
      <c r="F1252">
        <v>1</v>
      </c>
      <c r="G1252">
        <v>0</v>
      </c>
      <c r="H1252">
        <f>('Added Columns'!H1252-'Added Columns'!H$1)/'Added Columns'!H$3</f>
        <v>0.86614173228346458</v>
      </c>
      <c r="I1252">
        <v>0</v>
      </c>
      <c r="J1252">
        <v>1</v>
      </c>
      <c r="K1252">
        <v>0</v>
      </c>
      <c r="L1252">
        <f>('Added Columns'!L1252-'Added Columns'!L$1)/'Added Columns'!L$3</f>
        <v>3.5714285714285712E-2</v>
      </c>
      <c r="M1252">
        <f>('Added Columns'!M1252-'Added Columns'!M$1)/'Added Columns'!M$3</f>
        <v>0.75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f>('Added Columns'!T1252-'Added Columns'!T$1)/'Added Columns'!T$3</f>
        <v>1</v>
      </c>
      <c r="U1252">
        <f>('Added Columns'!U1252-'Added Columns'!U$1)/'Added Columns'!U$3</f>
        <v>0.68571428571428572</v>
      </c>
      <c r="V1252">
        <f>('Added Columns'!V1252-'Added Columns'!V$1)/'Added Columns'!V$3</f>
        <v>0.33333333333333331</v>
      </c>
      <c r="W1252">
        <f>('Added Columns'!W1252-'Added Columns'!W$1)/'Added Columns'!W$3</f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f>('Added Columns'!AG1252-'Added Columns'!AG$1)/'Added Columns'!AG$3</f>
        <v>0</v>
      </c>
      <c r="AH1252">
        <v>0</v>
      </c>
      <c r="AI1252">
        <v>0</v>
      </c>
      <c r="AJ1252">
        <v>1</v>
      </c>
      <c r="AK1252">
        <f>('Added Columns'!AK1252-'Added Columns'!AK$1)/'Added Columns'!AK$3</f>
        <v>0.20847814639283835</v>
      </c>
      <c r="AL1252">
        <f>('Added Columns'!AL1252-'Added Columns'!AL$1)/'Added Columns'!AL$3</f>
        <v>0.97703272435253963</v>
      </c>
      <c r="AM1252">
        <f>('Added Columns'!AM1252-'Added Columns'!AM$1)/'Added Columns'!AM$3</f>
        <v>0</v>
      </c>
      <c r="AN1252">
        <v>0</v>
      </c>
      <c r="AO1252">
        <f>('Added Columns'!AO1252-'Added Columns'!AO$1)/'Added Columns'!AO$3</f>
        <v>0.35714285714285715</v>
      </c>
      <c r="AP1252">
        <f>('Added Columns'!AP1252-'Added Columns'!AP$1)/'Added Columns'!AP$3</f>
        <v>0</v>
      </c>
      <c r="AQ1252">
        <f>('Added Columns'!AQ1252-'Added Columns'!AQ$1)/'Added Columns'!AQ$3</f>
        <v>1</v>
      </c>
      <c r="AR1252">
        <f>('Added Columns'!AR1252-'Added Columns'!AR$1)/'Added Columns'!AR$3</f>
        <v>0</v>
      </c>
      <c r="AS1252">
        <f>('Added Columns'!AS1252-'Added Columns'!AS$1)/'Added Columns'!AS$3</f>
        <v>0.25</v>
      </c>
      <c r="AT1252">
        <f>('Added Columns'!AT1252-'Added Columns'!AT$1)/'Added Columns'!AT$3</f>
        <v>0.33333333333333331</v>
      </c>
      <c r="AU1252">
        <f>('Added Columns'!AU1252-'Added Columns'!AU$1)/'Added Columns'!AU$3</f>
        <v>0.66666666666666663</v>
      </c>
      <c r="AV1252">
        <f>('Added Columns'!AV1252-'Added Columns'!AV$1)/'Added Columns'!AV$3</f>
        <v>0.22500000000000001</v>
      </c>
      <c r="AW1252">
        <f>('Added Columns'!AW1252-'Added Columns'!AW$1)/'Added Columns'!AW$3</f>
        <v>0.3888888888888889</v>
      </c>
      <c r="AX1252">
        <f>('Added Columns'!AX1252-'Added Columns'!AX$1)/'Added Columns'!AX$3</f>
        <v>0</v>
      </c>
      <c r="AY1252">
        <f>('Added Columns'!AY1252-'Added Columns'!AY$1)/'Added Columns'!AY$3</f>
        <v>0.41176470588235292</v>
      </c>
      <c r="AZ1252">
        <v>1</v>
      </c>
      <c r="BA1252">
        <v>0</v>
      </c>
    </row>
    <row r="1253" spans="1:53" x14ac:dyDescent="0.25">
      <c r="A1253">
        <v>1246</v>
      </c>
      <c r="B1253">
        <v>1</v>
      </c>
      <c r="C1253">
        <v>0</v>
      </c>
      <c r="D1253">
        <f>('Added Columns'!D1253-'Added Columns'!D$1)/'Added Columns'!D$3</f>
        <v>0.14285714285714285</v>
      </c>
      <c r="E1253">
        <v>0</v>
      </c>
      <c r="F1253">
        <v>1</v>
      </c>
      <c r="G1253">
        <v>0</v>
      </c>
      <c r="H1253">
        <f>('Added Columns'!H1253-'Added Columns'!H$1)/'Added Columns'!H$3</f>
        <v>0.56907659269863997</v>
      </c>
      <c r="I1253">
        <v>0</v>
      </c>
      <c r="J1253">
        <v>0</v>
      </c>
      <c r="K1253">
        <v>1</v>
      </c>
      <c r="L1253">
        <f>('Added Columns'!L1253-'Added Columns'!L$1)/'Added Columns'!L$3</f>
        <v>0.32142857142857145</v>
      </c>
      <c r="M1253">
        <f>('Added Columns'!M1253-'Added Columns'!M$1)/'Added Columns'!M$3</f>
        <v>0.5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f>('Added Columns'!T1253-'Added Columns'!T$1)/'Added Columns'!T$3</f>
        <v>0</v>
      </c>
      <c r="U1253">
        <f>('Added Columns'!U1253-'Added Columns'!U$1)/'Added Columns'!U$3</f>
        <v>0.41428571428571431</v>
      </c>
      <c r="V1253">
        <f>('Added Columns'!V1253-'Added Columns'!V$1)/'Added Columns'!V$3</f>
        <v>0.66666666666666663</v>
      </c>
      <c r="W1253">
        <f>('Added Columns'!W1253-'Added Columns'!W$1)/'Added Columns'!W$3</f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f>('Added Columns'!AG1253-'Added Columns'!AG$1)/'Added Columns'!AG$3</f>
        <v>1</v>
      </c>
      <c r="AH1253">
        <v>0</v>
      </c>
      <c r="AI1253">
        <v>1</v>
      </c>
      <c r="AJ1253">
        <v>0</v>
      </c>
      <c r="AK1253">
        <f>('Added Columns'!AK1253-'Added Columns'!AK$1)/'Added Columns'!AK$3</f>
        <v>5.9820958399157451E-2</v>
      </c>
      <c r="AL1253">
        <f>('Added Columns'!AL1253-'Added Columns'!AL$1)/'Added Columns'!AL$3</f>
        <v>1.2045773940975707E-4</v>
      </c>
      <c r="AM1253">
        <f>('Added Columns'!AM1253-'Added Columns'!AM$1)/'Added Columns'!AM$3</f>
        <v>0</v>
      </c>
      <c r="AN1253">
        <v>0</v>
      </c>
      <c r="AO1253">
        <f>('Added Columns'!AO1253-'Added Columns'!AO$1)/'Added Columns'!AO$3</f>
        <v>0.21428571428571427</v>
      </c>
      <c r="AP1253">
        <f>('Added Columns'!AP1253-'Added Columns'!AP$1)/'Added Columns'!AP$3</f>
        <v>0</v>
      </c>
      <c r="AQ1253">
        <f>('Added Columns'!AQ1253-'Added Columns'!AQ$1)/'Added Columns'!AQ$3</f>
        <v>1</v>
      </c>
      <c r="AR1253">
        <f>('Added Columns'!AR1253-'Added Columns'!AR$1)/'Added Columns'!AR$3</f>
        <v>0.33333333333333331</v>
      </c>
      <c r="AS1253">
        <f>('Added Columns'!AS1253-'Added Columns'!AS$1)/'Added Columns'!AS$3</f>
        <v>7.4999999999999997E-2</v>
      </c>
      <c r="AT1253">
        <f>('Added Columns'!AT1253-'Added Columns'!AT$1)/'Added Columns'!AT$3</f>
        <v>0.33333333333333331</v>
      </c>
      <c r="AU1253">
        <f>('Added Columns'!AU1253-'Added Columns'!AU$1)/'Added Columns'!AU$3</f>
        <v>0.66666666666666663</v>
      </c>
      <c r="AV1253">
        <f>('Added Columns'!AV1253-'Added Columns'!AV$1)/'Added Columns'!AV$3</f>
        <v>0.05</v>
      </c>
      <c r="AW1253">
        <f>('Added Columns'!AW1253-'Added Columns'!AW$1)/'Added Columns'!AW$3</f>
        <v>0.1111111111111111</v>
      </c>
      <c r="AX1253">
        <f>('Added Columns'!AX1253-'Added Columns'!AX$1)/'Added Columns'!AX$3</f>
        <v>0.13333333333333333</v>
      </c>
      <c r="AY1253">
        <f>('Added Columns'!AY1253-'Added Columns'!AY$1)/'Added Columns'!AY$3</f>
        <v>5.8823529411764705E-2</v>
      </c>
      <c r="AZ1253">
        <v>1</v>
      </c>
      <c r="BA1253">
        <v>0</v>
      </c>
    </row>
    <row r="1254" spans="1:53" x14ac:dyDescent="0.25">
      <c r="A1254">
        <v>1247</v>
      </c>
      <c r="B1254">
        <v>0</v>
      </c>
      <c r="C1254">
        <v>1</v>
      </c>
      <c r="D1254">
        <f>('Added Columns'!D1254-'Added Columns'!D$1)/'Added Columns'!D$3</f>
        <v>0.2857142857142857</v>
      </c>
      <c r="E1254">
        <v>0</v>
      </c>
      <c r="F1254">
        <v>1</v>
      </c>
      <c r="G1254">
        <v>0</v>
      </c>
      <c r="H1254">
        <f>('Added Columns'!H1254-'Added Columns'!H$1)/'Added Columns'!H$3</f>
        <v>0.35647816750178957</v>
      </c>
      <c r="I1254">
        <v>0</v>
      </c>
      <c r="J1254">
        <v>0</v>
      </c>
      <c r="K1254">
        <v>1</v>
      </c>
      <c r="L1254">
        <f>('Added Columns'!L1254-'Added Columns'!L$1)/'Added Columns'!L$3</f>
        <v>0.25</v>
      </c>
      <c r="M1254">
        <f>('Added Columns'!M1254-'Added Columns'!M$1)/'Added Columns'!M$3</f>
        <v>0.5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f>('Added Columns'!T1254-'Added Columns'!T$1)/'Added Columns'!T$3</f>
        <v>0.66666666666666663</v>
      </c>
      <c r="U1254">
        <f>('Added Columns'!U1254-'Added Columns'!U$1)/'Added Columns'!U$3</f>
        <v>0.51428571428571423</v>
      </c>
      <c r="V1254">
        <f>('Added Columns'!V1254-'Added Columns'!V$1)/'Added Columns'!V$3</f>
        <v>0.33333333333333331</v>
      </c>
      <c r="W1254">
        <f>('Added Columns'!W1254-'Added Columns'!W$1)/'Added Columns'!W$3</f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f>('Added Columns'!AG1254-'Added Columns'!AG$1)/'Added Columns'!AG$3</f>
        <v>1</v>
      </c>
      <c r="AH1254">
        <v>1</v>
      </c>
      <c r="AI1254">
        <v>0</v>
      </c>
      <c r="AJ1254">
        <v>0</v>
      </c>
      <c r="AK1254">
        <f>('Added Columns'!AK1254-'Added Columns'!AK$1)/'Added Columns'!AK$3</f>
        <v>6.1664033701948395E-2</v>
      </c>
      <c r="AL1254">
        <f>('Added Columns'!AL1254-'Added Columns'!AL$1)/'Added Columns'!AL$3</f>
        <v>0.30668540453724152</v>
      </c>
      <c r="AM1254">
        <f>('Added Columns'!AM1254-'Added Columns'!AM$1)/'Added Columns'!AM$3</f>
        <v>0.66666666666666663</v>
      </c>
      <c r="AN1254">
        <v>0</v>
      </c>
      <c r="AO1254">
        <f>('Added Columns'!AO1254-'Added Columns'!AO$1)/'Added Columns'!AO$3</f>
        <v>0</v>
      </c>
      <c r="AP1254">
        <f>('Added Columns'!AP1254-'Added Columns'!AP$1)/'Added Columns'!AP$3</f>
        <v>0</v>
      </c>
      <c r="AQ1254">
        <f>('Added Columns'!AQ1254-'Added Columns'!AQ$1)/'Added Columns'!AQ$3</f>
        <v>0.66666666666666663</v>
      </c>
      <c r="AR1254">
        <f>('Added Columns'!AR1254-'Added Columns'!AR$1)/'Added Columns'!AR$3</f>
        <v>0.33333333333333331</v>
      </c>
      <c r="AS1254">
        <f>('Added Columns'!AS1254-'Added Columns'!AS$1)/'Added Columns'!AS$3</f>
        <v>0.15</v>
      </c>
      <c r="AT1254">
        <f>('Added Columns'!AT1254-'Added Columns'!AT$1)/'Added Columns'!AT$3</f>
        <v>0</v>
      </c>
      <c r="AU1254">
        <f>('Added Columns'!AU1254-'Added Columns'!AU$1)/'Added Columns'!AU$3</f>
        <v>0.33333333333333331</v>
      </c>
      <c r="AV1254">
        <f>('Added Columns'!AV1254-'Added Columns'!AV$1)/'Added Columns'!AV$3</f>
        <v>0.1</v>
      </c>
      <c r="AW1254">
        <f>('Added Columns'!AW1254-'Added Columns'!AW$1)/'Added Columns'!AW$3</f>
        <v>0.1111111111111111</v>
      </c>
      <c r="AX1254">
        <f>('Added Columns'!AX1254-'Added Columns'!AX$1)/'Added Columns'!AX$3</f>
        <v>6.6666666666666666E-2</v>
      </c>
      <c r="AY1254">
        <f>('Added Columns'!AY1254-'Added Columns'!AY$1)/'Added Columns'!AY$3</f>
        <v>0.11764705882352941</v>
      </c>
      <c r="AZ1254">
        <v>1</v>
      </c>
      <c r="BA1254">
        <v>1</v>
      </c>
    </row>
    <row r="1255" spans="1:53" x14ac:dyDescent="0.25">
      <c r="A1255">
        <v>1248</v>
      </c>
      <c r="B1255">
        <v>1</v>
      </c>
      <c r="C1255">
        <v>0</v>
      </c>
      <c r="D1255">
        <f>('Added Columns'!D1255-'Added Columns'!D$1)/'Added Columns'!D$3</f>
        <v>0.30952380952380953</v>
      </c>
      <c r="E1255">
        <v>1</v>
      </c>
      <c r="F1255">
        <v>0</v>
      </c>
      <c r="G1255">
        <v>0</v>
      </c>
      <c r="H1255">
        <f>('Added Columns'!H1255-'Added Columns'!H$1)/'Added Columns'!H$3</f>
        <v>0.64495347172512529</v>
      </c>
      <c r="I1255">
        <v>1</v>
      </c>
      <c r="J1255">
        <v>0</v>
      </c>
      <c r="K1255">
        <v>0</v>
      </c>
      <c r="L1255">
        <f>('Added Columns'!L1255-'Added Columns'!L$1)/'Added Columns'!L$3</f>
        <v>0.14285714285714285</v>
      </c>
      <c r="M1255">
        <f>('Added Columns'!M1255-'Added Columns'!M$1)/'Added Columns'!M$3</f>
        <v>0.5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f>('Added Columns'!T1255-'Added Columns'!T$1)/'Added Columns'!T$3</f>
        <v>0</v>
      </c>
      <c r="U1255">
        <f>('Added Columns'!U1255-'Added Columns'!U$1)/'Added Columns'!U$3</f>
        <v>0.3</v>
      </c>
      <c r="V1255">
        <f>('Added Columns'!V1255-'Added Columns'!V$1)/'Added Columns'!V$3</f>
        <v>0.66666666666666663</v>
      </c>
      <c r="W1255">
        <f>('Added Columns'!W1255-'Added Columns'!W$1)/'Added Columns'!W$3</f>
        <v>0.25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f>('Added Columns'!AG1255-'Added Columns'!AG$1)/'Added Columns'!AG$3</f>
        <v>0.66666666666666663</v>
      </c>
      <c r="AH1255">
        <v>0</v>
      </c>
      <c r="AI1255">
        <v>1</v>
      </c>
      <c r="AJ1255">
        <v>0</v>
      </c>
      <c r="AK1255">
        <f>('Added Columns'!AK1255-'Added Columns'!AK$1)/'Added Columns'!AK$3</f>
        <v>0.38636124275934702</v>
      </c>
      <c r="AL1255">
        <f>('Added Columns'!AL1255-'Added Columns'!AL$1)/'Added Columns'!AL$3</f>
        <v>0.75683597671150371</v>
      </c>
      <c r="AM1255">
        <f>('Added Columns'!AM1255-'Added Columns'!AM$1)/'Added Columns'!AM$3</f>
        <v>0.1111111111111111</v>
      </c>
      <c r="AN1255">
        <v>0</v>
      </c>
      <c r="AO1255">
        <f>('Added Columns'!AO1255-'Added Columns'!AO$1)/'Added Columns'!AO$3</f>
        <v>0.5714285714285714</v>
      </c>
      <c r="AP1255">
        <f>('Added Columns'!AP1255-'Added Columns'!AP$1)/'Added Columns'!AP$3</f>
        <v>0</v>
      </c>
      <c r="AQ1255">
        <f>('Added Columns'!AQ1255-'Added Columns'!AQ$1)/'Added Columns'!AQ$3</f>
        <v>0.66666666666666663</v>
      </c>
      <c r="AR1255">
        <f>('Added Columns'!AR1255-'Added Columns'!AR$1)/'Added Columns'!AR$3</f>
        <v>0.33333333333333331</v>
      </c>
      <c r="AS1255">
        <f>('Added Columns'!AS1255-'Added Columns'!AS$1)/'Added Columns'!AS$3</f>
        <v>0.15</v>
      </c>
      <c r="AT1255">
        <f>('Added Columns'!AT1255-'Added Columns'!AT$1)/'Added Columns'!AT$3</f>
        <v>0.5</v>
      </c>
      <c r="AU1255">
        <f>('Added Columns'!AU1255-'Added Columns'!AU$1)/'Added Columns'!AU$3</f>
        <v>0.66666666666666663</v>
      </c>
      <c r="AV1255">
        <f>('Added Columns'!AV1255-'Added Columns'!AV$1)/'Added Columns'!AV$3</f>
        <v>0.125</v>
      </c>
      <c r="AW1255">
        <f>('Added Columns'!AW1255-'Added Columns'!AW$1)/'Added Columns'!AW$3</f>
        <v>0.1111111111111111</v>
      </c>
      <c r="AX1255">
        <f>('Added Columns'!AX1255-'Added Columns'!AX$1)/'Added Columns'!AX$3</f>
        <v>0</v>
      </c>
      <c r="AY1255">
        <f>('Added Columns'!AY1255-'Added Columns'!AY$1)/'Added Columns'!AY$3</f>
        <v>0.11764705882352941</v>
      </c>
      <c r="AZ1255">
        <v>1</v>
      </c>
      <c r="BA1255">
        <v>0</v>
      </c>
    </row>
    <row r="1256" spans="1:53" x14ac:dyDescent="0.25">
      <c r="A1256">
        <v>1249</v>
      </c>
      <c r="B1256">
        <v>0</v>
      </c>
      <c r="C1256">
        <v>1</v>
      </c>
      <c r="D1256">
        <f>('Added Columns'!D1256-'Added Columns'!D$1)/'Added Columns'!D$3</f>
        <v>0.21428571428571427</v>
      </c>
      <c r="E1256">
        <v>1</v>
      </c>
      <c r="F1256">
        <v>0</v>
      </c>
      <c r="G1256">
        <v>0</v>
      </c>
      <c r="H1256">
        <f>('Added Columns'!H1256-'Added Columns'!H$1)/'Added Columns'!H$3</f>
        <v>0.68146027201145309</v>
      </c>
      <c r="I1256">
        <v>0</v>
      </c>
      <c r="J1256">
        <v>1</v>
      </c>
      <c r="K1256">
        <v>0</v>
      </c>
      <c r="L1256">
        <f>('Added Columns'!L1256-'Added Columns'!L$1)/'Added Columns'!L$3</f>
        <v>0.25</v>
      </c>
      <c r="M1256">
        <f>('Added Columns'!M1256-'Added Columns'!M$1)/'Added Columns'!M$3</f>
        <v>0.5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f>('Added Columns'!T1256-'Added Columns'!T$1)/'Added Columns'!T$3</f>
        <v>0.66666666666666663</v>
      </c>
      <c r="U1256">
        <f>('Added Columns'!U1256-'Added Columns'!U$1)/'Added Columns'!U$3</f>
        <v>0.52857142857142858</v>
      </c>
      <c r="V1256">
        <f>('Added Columns'!V1256-'Added Columns'!V$1)/'Added Columns'!V$3</f>
        <v>0.66666666666666663</v>
      </c>
      <c r="W1256">
        <f>('Added Columns'!W1256-'Added Columns'!W$1)/'Added Columns'!W$3</f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f>('Added Columns'!AG1256-'Added Columns'!AG$1)/'Added Columns'!AG$3</f>
        <v>1</v>
      </c>
      <c r="AH1256">
        <v>0</v>
      </c>
      <c r="AI1256">
        <v>0</v>
      </c>
      <c r="AJ1256">
        <v>1</v>
      </c>
      <c r="AK1256">
        <f>('Added Columns'!AK1256-'Added Columns'!AK$1)/'Added Columns'!AK$3</f>
        <v>0.12827804107424962</v>
      </c>
      <c r="AL1256">
        <f>('Added Columns'!AL1256-'Added Columns'!AL$1)/'Added Columns'!AL$3</f>
        <v>0.16293916884159806</v>
      </c>
      <c r="AM1256">
        <f>('Added Columns'!AM1256-'Added Columns'!AM$1)/'Added Columns'!AM$3</f>
        <v>0.1111111111111111</v>
      </c>
      <c r="AN1256">
        <v>0</v>
      </c>
      <c r="AO1256">
        <f>('Added Columns'!AO1256-'Added Columns'!AO$1)/'Added Columns'!AO$3</f>
        <v>0</v>
      </c>
      <c r="AP1256">
        <f>('Added Columns'!AP1256-'Added Columns'!AP$1)/'Added Columns'!AP$3</f>
        <v>0</v>
      </c>
      <c r="AQ1256">
        <f>('Added Columns'!AQ1256-'Added Columns'!AQ$1)/'Added Columns'!AQ$3</f>
        <v>0.66666666666666663</v>
      </c>
      <c r="AR1256">
        <f>('Added Columns'!AR1256-'Added Columns'!AR$1)/'Added Columns'!AR$3</f>
        <v>0</v>
      </c>
      <c r="AS1256">
        <f>('Added Columns'!AS1256-'Added Columns'!AS$1)/'Added Columns'!AS$3</f>
        <v>0.15</v>
      </c>
      <c r="AT1256">
        <f>('Added Columns'!AT1256-'Added Columns'!AT$1)/'Added Columns'!AT$3</f>
        <v>0.83333333333333337</v>
      </c>
      <c r="AU1256">
        <f>('Added Columns'!AU1256-'Added Columns'!AU$1)/'Added Columns'!AU$3</f>
        <v>0.33333333333333331</v>
      </c>
      <c r="AV1256">
        <f>('Added Columns'!AV1256-'Added Columns'!AV$1)/'Added Columns'!AV$3</f>
        <v>0.15</v>
      </c>
      <c r="AW1256">
        <f>('Added Columns'!AW1256-'Added Columns'!AW$1)/'Added Columns'!AW$3</f>
        <v>0.1111111111111111</v>
      </c>
      <c r="AX1256">
        <f>('Added Columns'!AX1256-'Added Columns'!AX$1)/'Added Columns'!AX$3</f>
        <v>6.6666666666666666E-2</v>
      </c>
      <c r="AY1256">
        <f>('Added Columns'!AY1256-'Added Columns'!AY$1)/'Added Columns'!AY$3</f>
        <v>0.23529411764705882</v>
      </c>
      <c r="AZ1256">
        <v>1</v>
      </c>
      <c r="BA1256">
        <v>0</v>
      </c>
    </row>
    <row r="1257" spans="1:53" x14ac:dyDescent="0.25">
      <c r="A1257">
        <v>1250</v>
      </c>
      <c r="B1257">
        <v>0</v>
      </c>
      <c r="C1257">
        <v>1</v>
      </c>
      <c r="D1257">
        <f>('Added Columns'!D1257-'Added Columns'!D$1)/'Added Columns'!D$3</f>
        <v>0.26190476190476192</v>
      </c>
      <c r="E1257">
        <v>1</v>
      </c>
      <c r="F1257">
        <v>0</v>
      </c>
      <c r="G1257">
        <v>0</v>
      </c>
      <c r="H1257">
        <f>('Added Columns'!H1257-'Added Columns'!H$1)/'Added Columns'!H$3</f>
        <v>0.23335719398711524</v>
      </c>
      <c r="I1257">
        <v>1</v>
      </c>
      <c r="J1257">
        <v>0</v>
      </c>
      <c r="K1257">
        <v>0</v>
      </c>
      <c r="L1257">
        <f>('Added Columns'!L1257-'Added Columns'!L$1)/'Added Columns'!L$3</f>
        <v>0.2857142857142857</v>
      </c>
      <c r="M1257">
        <f>('Added Columns'!M1257-'Added Columns'!M$1)/'Added Columns'!M$3</f>
        <v>0.5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f>('Added Columns'!T1257-'Added Columns'!T$1)/'Added Columns'!T$3</f>
        <v>0.33333333333333331</v>
      </c>
      <c r="U1257">
        <f>('Added Columns'!U1257-'Added Columns'!U$1)/'Added Columns'!U$3</f>
        <v>0.31428571428571428</v>
      </c>
      <c r="V1257">
        <f>('Added Columns'!V1257-'Added Columns'!V$1)/'Added Columns'!V$3</f>
        <v>0</v>
      </c>
      <c r="W1257">
        <f>('Added Columns'!W1257-'Added Columns'!W$1)/'Added Columns'!W$3</f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f>('Added Columns'!AG1257-'Added Columns'!AG$1)/'Added Columns'!AG$3</f>
        <v>0.33333333333333331</v>
      </c>
      <c r="AH1257">
        <v>0</v>
      </c>
      <c r="AI1257">
        <v>0</v>
      </c>
      <c r="AJ1257">
        <v>1</v>
      </c>
      <c r="AK1257">
        <f>('Added Columns'!AK1257-'Added Columns'!AK$1)/'Added Columns'!AK$3</f>
        <v>9.2206424433912582E-2</v>
      </c>
      <c r="AL1257">
        <f>('Added Columns'!AL1257-'Added Columns'!AL$1)/'Added Columns'!AL$3</f>
        <v>0.50335274041357159</v>
      </c>
      <c r="AM1257">
        <f>('Added Columns'!AM1257-'Added Columns'!AM$1)/'Added Columns'!AM$3</f>
        <v>0.1111111111111111</v>
      </c>
      <c r="AN1257">
        <v>0</v>
      </c>
      <c r="AO1257">
        <f>('Added Columns'!AO1257-'Added Columns'!AO$1)/'Added Columns'!AO$3</f>
        <v>0.14285714285714285</v>
      </c>
      <c r="AP1257">
        <f>('Added Columns'!AP1257-'Added Columns'!AP$1)/'Added Columns'!AP$3</f>
        <v>0</v>
      </c>
      <c r="AQ1257">
        <f>('Added Columns'!AQ1257-'Added Columns'!AQ$1)/'Added Columns'!AQ$3</f>
        <v>0.66666666666666663</v>
      </c>
      <c r="AR1257">
        <f>('Added Columns'!AR1257-'Added Columns'!AR$1)/'Added Columns'!AR$3</f>
        <v>0</v>
      </c>
      <c r="AS1257">
        <f>('Added Columns'!AS1257-'Added Columns'!AS$1)/'Added Columns'!AS$3</f>
        <v>0.05</v>
      </c>
      <c r="AT1257">
        <f>('Added Columns'!AT1257-'Added Columns'!AT$1)/'Added Columns'!AT$3</f>
        <v>0.5</v>
      </c>
      <c r="AU1257">
        <f>('Added Columns'!AU1257-'Added Columns'!AU$1)/'Added Columns'!AU$3</f>
        <v>0.66666666666666663</v>
      </c>
      <c r="AV1257">
        <f>('Added Columns'!AV1257-'Added Columns'!AV$1)/'Added Columns'!AV$3</f>
        <v>0.05</v>
      </c>
      <c r="AW1257">
        <f>('Added Columns'!AW1257-'Added Columns'!AW$1)/'Added Columns'!AW$3</f>
        <v>0.1111111111111111</v>
      </c>
      <c r="AX1257">
        <f>('Added Columns'!AX1257-'Added Columns'!AX$1)/'Added Columns'!AX$3</f>
        <v>0.13333333333333333</v>
      </c>
      <c r="AY1257">
        <f>('Added Columns'!AY1257-'Added Columns'!AY$1)/'Added Columns'!AY$3</f>
        <v>0.11764705882352941</v>
      </c>
      <c r="AZ1257">
        <v>1</v>
      </c>
      <c r="BA1257">
        <v>1</v>
      </c>
    </row>
    <row r="1258" spans="1:53" x14ac:dyDescent="0.25">
      <c r="A1258">
        <v>1251</v>
      </c>
      <c r="B1258">
        <v>1</v>
      </c>
      <c r="C1258">
        <v>0</v>
      </c>
      <c r="D1258">
        <f>('Added Columns'!D1258-'Added Columns'!D$1)/'Added Columns'!D$3</f>
        <v>0.26190476190476192</v>
      </c>
      <c r="E1258">
        <v>0</v>
      </c>
      <c r="F1258">
        <v>1</v>
      </c>
      <c r="G1258">
        <v>0</v>
      </c>
      <c r="H1258">
        <f>('Added Columns'!H1258-'Added Columns'!H$1)/'Added Columns'!H$3</f>
        <v>0.25697924123120974</v>
      </c>
      <c r="I1258">
        <v>0</v>
      </c>
      <c r="J1258">
        <v>1</v>
      </c>
      <c r="K1258">
        <v>0</v>
      </c>
      <c r="L1258">
        <f>('Added Columns'!L1258-'Added Columns'!L$1)/'Added Columns'!L$3</f>
        <v>0</v>
      </c>
      <c r="M1258">
        <f>('Added Columns'!M1258-'Added Columns'!M$1)/'Added Columns'!M$3</f>
        <v>0.5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f>('Added Columns'!T1258-'Added Columns'!T$1)/'Added Columns'!T$3</f>
        <v>1</v>
      </c>
      <c r="U1258">
        <f>('Added Columns'!U1258-'Added Columns'!U$1)/'Added Columns'!U$3</f>
        <v>0.5714285714285714</v>
      </c>
      <c r="V1258">
        <f>('Added Columns'!V1258-'Added Columns'!V$1)/'Added Columns'!V$3</f>
        <v>1</v>
      </c>
      <c r="W1258">
        <f>('Added Columns'!W1258-'Added Columns'!W$1)/'Added Columns'!W$3</f>
        <v>0.25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f>('Added Columns'!AG1258-'Added Columns'!AG$1)/'Added Columns'!AG$3</f>
        <v>0.66666666666666663</v>
      </c>
      <c r="AH1258">
        <v>0</v>
      </c>
      <c r="AI1258">
        <v>0</v>
      </c>
      <c r="AJ1258">
        <v>1</v>
      </c>
      <c r="AK1258">
        <f>('Added Columns'!AK1258-'Added Columns'!AK$1)/'Added Columns'!AK$3</f>
        <v>0.27830437072143233</v>
      </c>
      <c r="AL1258">
        <f>('Added Columns'!AL1258-'Added Columns'!AL$1)/'Added Columns'!AL$3</f>
        <v>0.84183898815498892</v>
      </c>
      <c r="AM1258">
        <f>('Added Columns'!AM1258-'Added Columns'!AM$1)/'Added Columns'!AM$3</f>
        <v>0.88888888888888884</v>
      </c>
      <c r="AN1258">
        <v>1</v>
      </c>
      <c r="AO1258">
        <f>('Added Columns'!AO1258-'Added Columns'!AO$1)/'Added Columns'!AO$3</f>
        <v>7.1428571428571425E-2</v>
      </c>
      <c r="AP1258">
        <f>('Added Columns'!AP1258-'Added Columns'!AP$1)/'Added Columns'!AP$3</f>
        <v>0</v>
      </c>
      <c r="AQ1258">
        <f>('Added Columns'!AQ1258-'Added Columns'!AQ$1)/'Added Columns'!AQ$3</f>
        <v>1</v>
      </c>
      <c r="AR1258">
        <f>('Added Columns'!AR1258-'Added Columns'!AR$1)/'Added Columns'!AR$3</f>
        <v>0</v>
      </c>
      <c r="AS1258">
        <f>('Added Columns'!AS1258-'Added Columns'!AS$1)/'Added Columns'!AS$3</f>
        <v>0.25</v>
      </c>
      <c r="AT1258">
        <f>('Added Columns'!AT1258-'Added Columns'!AT$1)/'Added Columns'!AT$3</f>
        <v>0.83333333333333337</v>
      </c>
      <c r="AU1258">
        <f>('Added Columns'!AU1258-'Added Columns'!AU$1)/'Added Columns'!AU$3</f>
        <v>1</v>
      </c>
      <c r="AV1258">
        <f>('Added Columns'!AV1258-'Added Columns'!AV$1)/'Added Columns'!AV$3</f>
        <v>7.4999999999999997E-2</v>
      </c>
      <c r="AW1258">
        <f>('Added Columns'!AW1258-'Added Columns'!AW$1)/'Added Columns'!AW$3</f>
        <v>0.1111111111111111</v>
      </c>
      <c r="AX1258">
        <f>('Added Columns'!AX1258-'Added Columns'!AX$1)/'Added Columns'!AX$3</f>
        <v>0</v>
      </c>
      <c r="AY1258">
        <f>('Added Columns'!AY1258-'Added Columns'!AY$1)/'Added Columns'!AY$3</f>
        <v>0.11764705882352941</v>
      </c>
      <c r="AZ1258">
        <v>1</v>
      </c>
      <c r="BA1258">
        <v>0</v>
      </c>
    </row>
    <row r="1259" spans="1:53" x14ac:dyDescent="0.25">
      <c r="A1259">
        <v>1252</v>
      </c>
      <c r="B1259">
        <v>1</v>
      </c>
      <c r="C1259">
        <v>0</v>
      </c>
      <c r="D1259">
        <f>('Added Columns'!D1259-'Added Columns'!D$1)/'Added Columns'!D$3</f>
        <v>0.2857142857142857</v>
      </c>
      <c r="E1259">
        <v>1</v>
      </c>
      <c r="F1259">
        <v>0</v>
      </c>
      <c r="G1259">
        <v>0</v>
      </c>
      <c r="H1259">
        <f>('Added Columns'!H1259-'Added Columns'!H$1)/'Added Columns'!H$3</f>
        <v>0.62777380100214741</v>
      </c>
      <c r="I1259">
        <v>1</v>
      </c>
      <c r="J1259">
        <v>0</v>
      </c>
      <c r="K1259">
        <v>0</v>
      </c>
      <c r="L1259">
        <f>('Added Columns'!L1259-'Added Columns'!L$1)/'Added Columns'!L$3</f>
        <v>0.5</v>
      </c>
      <c r="M1259">
        <f>('Added Columns'!M1259-'Added Columns'!M$1)/'Added Columns'!M$3</f>
        <v>0.25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f>('Added Columns'!T1259-'Added Columns'!T$1)/'Added Columns'!T$3</f>
        <v>0.66666666666666663</v>
      </c>
      <c r="U1259">
        <f>('Added Columns'!U1259-'Added Columns'!U$1)/'Added Columns'!U$3</f>
        <v>0.91428571428571426</v>
      </c>
      <c r="V1259">
        <f>('Added Columns'!V1259-'Added Columns'!V$1)/'Added Columns'!V$3</f>
        <v>0.33333333333333331</v>
      </c>
      <c r="W1259">
        <f>('Added Columns'!W1259-'Added Columns'!W$1)/'Added Columns'!W$3</f>
        <v>0.5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f>('Added Columns'!AG1259-'Added Columns'!AG$1)/'Added Columns'!AG$3</f>
        <v>0</v>
      </c>
      <c r="AH1259">
        <v>1</v>
      </c>
      <c r="AI1259">
        <v>0</v>
      </c>
      <c r="AJ1259">
        <v>0</v>
      </c>
      <c r="AK1259">
        <f>('Added Columns'!AK1259-'Added Columns'!AK$1)/'Added Columns'!AK$3</f>
        <v>0.3228541337546077</v>
      </c>
      <c r="AL1259">
        <f>('Added Columns'!AL1259-'Added Columns'!AL$1)/'Added Columns'!AL$3</f>
        <v>3.9911664324432848E-2</v>
      </c>
      <c r="AM1259">
        <f>('Added Columns'!AM1259-'Added Columns'!AM$1)/'Added Columns'!AM$3</f>
        <v>0.22222222222222221</v>
      </c>
      <c r="AN1259">
        <v>0</v>
      </c>
      <c r="AO1259">
        <f>('Added Columns'!AO1259-'Added Columns'!AO$1)/'Added Columns'!AO$3</f>
        <v>0</v>
      </c>
      <c r="AP1259">
        <f>('Added Columns'!AP1259-'Added Columns'!AP$1)/'Added Columns'!AP$3</f>
        <v>0</v>
      </c>
      <c r="AQ1259">
        <f>('Added Columns'!AQ1259-'Added Columns'!AQ$1)/'Added Columns'!AQ$3</f>
        <v>0</v>
      </c>
      <c r="AR1259">
        <f>('Added Columns'!AR1259-'Added Columns'!AR$1)/'Added Columns'!AR$3</f>
        <v>0.33333333333333331</v>
      </c>
      <c r="AS1259">
        <f>('Added Columns'!AS1259-'Added Columns'!AS$1)/'Added Columns'!AS$3</f>
        <v>0.3</v>
      </c>
      <c r="AT1259">
        <f>('Added Columns'!AT1259-'Added Columns'!AT$1)/'Added Columns'!AT$3</f>
        <v>0.33333333333333331</v>
      </c>
      <c r="AU1259">
        <f>('Added Columns'!AU1259-'Added Columns'!AU$1)/'Added Columns'!AU$3</f>
        <v>0.66666666666666663</v>
      </c>
      <c r="AV1259">
        <f>('Added Columns'!AV1259-'Added Columns'!AV$1)/'Added Columns'!AV$3</f>
        <v>0.17499999999999999</v>
      </c>
      <c r="AW1259">
        <f>('Added Columns'!AW1259-'Added Columns'!AW$1)/'Added Columns'!AW$3</f>
        <v>0.3888888888888889</v>
      </c>
      <c r="AX1259">
        <f>('Added Columns'!AX1259-'Added Columns'!AX$1)/'Added Columns'!AX$3</f>
        <v>6.6666666666666666E-2</v>
      </c>
      <c r="AY1259">
        <f>('Added Columns'!AY1259-'Added Columns'!AY$1)/'Added Columns'!AY$3</f>
        <v>0.41176470588235292</v>
      </c>
      <c r="AZ1259">
        <v>1</v>
      </c>
      <c r="BA1259">
        <v>0</v>
      </c>
    </row>
    <row r="1260" spans="1:53" x14ac:dyDescent="0.25">
      <c r="A1260">
        <v>1253</v>
      </c>
      <c r="B1260">
        <v>1</v>
      </c>
      <c r="C1260">
        <v>0</v>
      </c>
      <c r="D1260">
        <f>('Added Columns'!D1260-'Added Columns'!D$1)/'Added Columns'!D$3</f>
        <v>0.38095238095238093</v>
      </c>
      <c r="E1260">
        <v>1</v>
      </c>
      <c r="F1260">
        <v>0</v>
      </c>
      <c r="G1260">
        <v>0</v>
      </c>
      <c r="H1260">
        <f>('Added Columns'!H1260-'Added Columns'!H$1)/'Added Columns'!H$3</f>
        <v>5.654974946313529E-2</v>
      </c>
      <c r="I1260">
        <v>0</v>
      </c>
      <c r="J1260">
        <v>1</v>
      </c>
      <c r="K1260">
        <v>0</v>
      </c>
      <c r="L1260">
        <f>('Added Columns'!L1260-'Added Columns'!L$1)/'Added Columns'!L$3</f>
        <v>3.5714285714285712E-2</v>
      </c>
      <c r="M1260">
        <f>('Added Columns'!M1260-'Added Columns'!M$1)/'Added Columns'!M$3</f>
        <v>0.75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f>('Added Columns'!T1260-'Added Columns'!T$1)/'Added Columns'!T$3</f>
        <v>1</v>
      </c>
      <c r="U1260">
        <f>('Added Columns'!U1260-'Added Columns'!U$1)/'Added Columns'!U$3</f>
        <v>0.95714285714285718</v>
      </c>
      <c r="V1260">
        <f>('Added Columns'!V1260-'Added Columns'!V$1)/'Added Columns'!V$3</f>
        <v>1</v>
      </c>
      <c r="W1260">
        <f>('Added Columns'!W1260-'Added Columns'!W$1)/'Added Columns'!W$3</f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f>('Added Columns'!AG1260-'Added Columns'!AG$1)/'Added Columns'!AG$3</f>
        <v>1</v>
      </c>
      <c r="AH1260">
        <v>0</v>
      </c>
      <c r="AI1260">
        <v>1</v>
      </c>
      <c r="AJ1260">
        <v>0</v>
      </c>
      <c r="AK1260">
        <f>('Added Columns'!AK1260-'Added Columns'!AK$1)/'Added Columns'!AK$3</f>
        <v>0.10126382306477093</v>
      </c>
      <c r="AL1260">
        <f>('Added Columns'!AL1260-'Added Columns'!AL$1)/'Added Columns'!AL$3</f>
        <v>0.14021280867295724</v>
      </c>
      <c r="AM1260">
        <f>('Added Columns'!AM1260-'Added Columns'!AM$1)/'Added Columns'!AM$3</f>
        <v>0</v>
      </c>
      <c r="AN1260">
        <v>1</v>
      </c>
      <c r="AO1260">
        <f>('Added Columns'!AO1260-'Added Columns'!AO$1)/'Added Columns'!AO$3</f>
        <v>0.21428571428571427</v>
      </c>
      <c r="AP1260">
        <f>('Added Columns'!AP1260-'Added Columns'!AP$1)/'Added Columns'!AP$3</f>
        <v>0</v>
      </c>
      <c r="AQ1260">
        <f>('Added Columns'!AQ1260-'Added Columns'!AQ$1)/'Added Columns'!AQ$3</f>
        <v>0</v>
      </c>
      <c r="AR1260">
        <f>('Added Columns'!AR1260-'Added Columns'!AR$1)/'Added Columns'!AR$3</f>
        <v>1</v>
      </c>
      <c r="AS1260">
        <f>('Added Columns'!AS1260-'Added Columns'!AS$1)/'Added Columns'!AS$3</f>
        <v>0.15</v>
      </c>
      <c r="AT1260">
        <f>('Added Columns'!AT1260-'Added Columns'!AT$1)/'Added Columns'!AT$3</f>
        <v>0.5</v>
      </c>
      <c r="AU1260">
        <f>('Added Columns'!AU1260-'Added Columns'!AU$1)/'Added Columns'!AU$3</f>
        <v>0.66666666666666663</v>
      </c>
      <c r="AV1260">
        <f>('Added Columns'!AV1260-'Added Columns'!AV$1)/'Added Columns'!AV$3</f>
        <v>0.125</v>
      </c>
      <c r="AW1260">
        <f>('Added Columns'!AW1260-'Added Columns'!AW$1)/'Added Columns'!AW$3</f>
        <v>0</v>
      </c>
      <c r="AX1260">
        <f>('Added Columns'!AX1260-'Added Columns'!AX$1)/'Added Columns'!AX$3</f>
        <v>6.6666666666666666E-2</v>
      </c>
      <c r="AY1260">
        <f>('Added Columns'!AY1260-'Added Columns'!AY$1)/'Added Columns'!AY$3</f>
        <v>0.11764705882352941</v>
      </c>
      <c r="AZ1260">
        <v>1</v>
      </c>
      <c r="BA1260">
        <v>0</v>
      </c>
    </row>
    <row r="1261" spans="1:53" x14ac:dyDescent="0.25">
      <c r="A1261">
        <v>1254</v>
      </c>
      <c r="B1261">
        <v>0</v>
      </c>
      <c r="C1261">
        <v>1</v>
      </c>
      <c r="D1261">
        <f>('Added Columns'!D1261-'Added Columns'!D$1)/'Added Columns'!D$3</f>
        <v>0.35714285714285715</v>
      </c>
      <c r="E1261">
        <v>0</v>
      </c>
      <c r="F1261">
        <v>0</v>
      </c>
      <c r="G1261">
        <v>1</v>
      </c>
      <c r="H1261">
        <f>('Added Columns'!H1261-'Added Columns'!H$1)/'Added Columns'!H$3</f>
        <v>0.84538296349319975</v>
      </c>
      <c r="I1261">
        <v>1</v>
      </c>
      <c r="J1261">
        <v>0</v>
      </c>
      <c r="K1261">
        <v>0</v>
      </c>
      <c r="L1261">
        <f>('Added Columns'!L1261-'Added Columns'!L$1)/'Added Columns'!L$3</f>
        <v>3.5714285714285712E-2</v>
      </c>
      <c r="M1261">
        <f>('Added Columns'!M1261-'Added Columns'!M$1)/'Added Columns'!M$3</f>
        <v>0.5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f>('Added Columns'!T1261-'Added Columns'!T$1)/'Added Columns'!T$3</f>
        <v>1</v>
      </c>
      <c r="U1261">
        <f>('Added Columns'!U1261-'Added Columns'!U$1)/'Added Columns'!U$3</f>
        <v>0.45714285714285713</v>
      </c>
      <c r="V1261">
        <f>('Added Columns'!V1261-'Added Columns'!V$1)/'Added Columns'!V$3</f>
        <v>0.66666666666666663</v>
      </c>
      <c r="W1261">
        <f>('Added Columns'!W1261-'Added Columns'!W$1)/'Added Columns'!W$3</f>
        <v>0.25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f>('Added Columns'!AG1261-'Added Columns'!AG$1)/'Added Columns'!AG$3</f>
        <v>0.33333333333333331</v>
      </c>
      <c r="AH1261">
        <v>0</v>
      </c>
      <c r="AI1261">
        <v>0</v>
      </c>
      <c r="AJ1261">
        <v>1</v>
      </c>
      <c r="AK1261">
        <f>('Added Columns'!AK1261-'Added Columns'!AK$1)/'Added Columns'!AK$3</f>
        <v>0.21790416008425487</v>
      </c>
      <c r="AL1261">
        <f>('Added Columns'!AL1261-'Added Columns'!AL$1)/'Added Columns'!AL$3</f>
        <v>0.34543264404738006</v>
      </c>
      <c r="AM1261">
        <f>('Added Columns'!AM1261-'Added Columns'!AM$1)/'Added Columns'!AM$3</f>
        <v>0.88888888888888884</v>
      </c>
      <c r="AN1261">
        <v>0</v>
      </c>
      <c r="AO1261">
        <f>('Added Columns'!AO1261-'Added Columns'!AO$1)/'Added Columns'!AO$3</f>
        <v>0.2857142857142857</v>
      </c>
      <c r="AP1261">
        <f>('Added Columns'!AP1261-'Added Columns'!AP$1)/'Added Columns'!AP$3</f>
        <v>0</v>
      </c>
      <c r="AQ1261">
        <f>('Added Columns'!AQ1261-'Added Columns'!AQ$1)/'Added Columns'!AQ$3</f>
        <v>1</v>
      </c>
      <c r="AR1261">
        <f>('Added Columns'!AR1261-'Added Columns'!AR$1)/'Added Columns'!AR$3</f>
        <v>0</v>
      </c>
      <c r="AS1261">
        <f>('Added Columns'!AS1261-'Added Columns'!AS$1)/'Added Columns'!AS$3</f>
        <v>0.32500000000000001</v>
      </c>
      <c r="AT1261">
        <f>('Added Columns'!AT1261-'Added Columns'!AT$1)/'Added Columns'!AT$3</f>
        <v>0.33333333333333331</v>
      </c>
      <c r="AU1261">
        <f>('Added Columns'!AU1261-'Added Columns'!AU$1)/'Added Columns'!AU$3</f>
        <v>0.33333333333333331</v>
      </c>
      <c r="AV1261">
        <f>('Added Columns'!AV1261-'Added Columns'!AV$1)/'Added Columns'!AV$3</f>
        <v>0.27500000000000002</v>
      </c>
      <c r="AW1261">
        <f>('Added Columns'!AW1261-'Added Columns'!AW$1)/'Added Columns'!AW$3</f>
        <v>0.3888888888888889</v>
      </c>
      <c r="AX1261">
        <f>('Added Columns'!AX1261-'Added Columns'!AX$1)/'Added Columns'!AX$3</f>
        <v>6.6666666666666666E-2</v>
      </c>
      <c r="AY1261">
        <f>('Added Columns'!AY1261-'Added Columns'!AY$1)/'Added Columns'!AY$3</f>
        <v>0.41176470588235292</v>
      </c>
      <c r="AZ1261">
        <v>1</v>
      </c>
      <c r="BA1261">
        <v>0</v>
      </c>
    </row>
    <row r="1262" spans="1:53" x14ac:dyDescent="0.25">
      <c r="A1262">
        <v>1255</v>
      </c>
      <c r="B1262">
        <v>0</v>
      </c>
      <c r="C1262">
        <v>1</v>
      </c>
      <c r="D1262">
        <f>('Added Columns'!D1262-'Added Columns'!D$1)/'Added Columns'!D$3</f>
        <v>0.73809523809523814</v>
      </c>
      <c r="E1262">
        <v>1</v>
      </c>
      <c r="F1262">
        <v>0</v>
      </c>
      <c r="G1262">
        <v>0</v>
      </c>
      <c r="H1262">
        <f>('Added Columns'!H1262-'Added Columns'!H$1)/'Added Columns'!H$3</f>
        <v>0.86685755189692193</v>
      </c>
      <c r="I1262">
        <v>1</v>
      </c>
      <c r="J1262">
        <v>0</v>
      </c>
      <c r="K1262">
        <v>0</v>
      </c>
      <c r="L1262">
        <f>('Added Columns'!L1262-'Added Columns'!L$1)/'Added Columns'!L$3</f>
        <v>0.35714285714285715</v>
      </c>
      <c r="M1262">
        <f>('Added Columns'!M1262-'Added Columns'!M$1)/'Added Columns'!M$3</f>
        <v>0.75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f>('Added Columns'!T1262-'Added Columns'!T$1)/'Added Columns'!T$3</f>
        <v>1</v>
      </c>
      <c r="U1262">
        <f>('Added Columns'!U1262-'Added Columns'!U$1)/'Added Columns'!U$3</f>
        <v>0.7142857142857143</v>
      </c>
      <c r="V1262">
        <f>('Added Columns'!V1262-'Added Columns'!V$1)/'Added Columns'!V$3</f>
        <v>0.66666666666666663</v>
      </c>
      <c r="W1262">
        <f>('Added Columns'!W1262-'Added Columns'!W$1)/'Added Columns'!W$3</f>
        <v>0.25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f>('Added Columns'!AG1262-'Added Columns'!AG$1)/'Added Columns'!AG$3</f>
        <v>1</v>
      </c>
      <c r="AH1262">
        <v>0</v>
      </c>
      <c r="AI1262">
        <v>0</v>
      </c>
      <c r="AJ1262">
        <v>1</v>
      </c>
      <c r="AK1262">
        <f>('Added Columns'!AK1262-'Added Columns'!AK$1)/'Added Columns'!AK$3</f>
        <v>0.18420221169036335</v>
      </c>
      <c r="AL1262">
        <f>('Added Columns'!AL1262-'Added Columns'!AL$1)/'Added Columns'!AL$3</f>
        <v>0.24481027906042963</v>
      </c>
      <c r="AM1262">
        <f>('Added Columns'!AM1262-'Added Columns'!AM$1)/'Added Columns'!AM$3</f>
        <v>0.33333333333333331</v>
      </c>
      <c r="AN1262">
        <v>0</v>
      </c>
      <c r="AO1262">
        <f>('Added Columns'!AO1262-'Added Columns'!AO$1)/'Added Columns'!AO$3</f>
        <v>7.1428571428571425E-2</v>
      </c>
      <c r="AP1262">
        <f>('Added Columns'!AP1262-'Added Columns'!AP$1)/'Added Columns'!AP$3</f>
        <v>0</v>
      </c>
      <c r="AQ1262">
        <f>('Added Columns'!AQ1262-'Added Columns'!AQ$1)/'Added Columns'!AQ$3</f>
        <v>0.66666666666666663</v>
      </c>
      <c r="AR1262">
        <f>('Added Columns'!AR1262-'Added Columns'!AR$1)/'Added Columns'!AR$3</f>
        <v>0</v>
      </c>
      <c r="AS1262">
        <f>('Added Columns'!AS1262-'Added Columns'!AS$1)/'Added Columns'!AS$3</f>
        <v>0.2</v>
      </c>
      <c r="AT1262">
        <f>('Added Columns'!AT1262-'Added Columns'!AT$1)/'Added Columns'!AT$3</f>
        <v>0.16666666666666666</v>
      </c>
      <c r="AU1262">
        <f>('Added Columns'!AU1262-'Added Columns'!AU$1)/'Added Columns'!AU$3</f>
        <v>1</v>
      </c>
      <c r="AV1262">
        <f>('Added Columns'!AV1262-'Added Columns'!AV$1)/'Added Columns'!AV$3</f>
        <v>0.125</v>
      </c>
      <c r="AW1262">
        <f>('Added Columns'!AW1262-'Added Columns'!AW$1)/'Added Columns'!AW$3</f>
        <v>5.5555555555555552E-2</v>
      </c>
      <c r="AX1262">
        <f>('Added Columns'!AX1262-'Added Columns'!AX$1)/'Added Columns'!AX$3</f>
        <v>0</v>
      </c>
      <c r="AY1262">
        <f>('Added Columns'!AY1262-'Added Columns'!AY$1)/'Added Columns'!AY$3</f>
        <v>0.23529411764705882</v>
      </c>
      <c r="AZ1262">
        <v>1</v>
      </c>
      <c r="BA1262">
        <v>0</v>
      </c>
    </row>
    <row r="1263" spans="1:53" x14ac:dyDescent="0.25">
      <c r="A1263">
        <v>1256</v>
      </c>
      <c r="B1263">
        <v>0</v>
      </c>
      <c r="C1263">
        <v>1</v>
      </c>
      <c r="D1263">
        <f>('Added Columns'!D1263-'Added Columns'!D$1)/'Added Columns'!D$3</f>
        <v>0.35714285714285715</v>
      </c>
      <c r="E1263">
        <v>1</v>
      </c>
      <c r="F1263">
        <v>0</v>
      </c>
      <c r="G1263">
        <v>0</v>
      </c>
      <c r="H1263">
        <f>('Added Columns'!H1263-'Added Columns'!H$1)/'Added Columns'!H$3</f>
        <v>7.8024337866857557E-2</v>
      </c>
      <c r="I1263">
        <v>1</v>
      </c>
      <c r="J1263">
        <v>0</v>
      </c>
      <c r="K1263">
        <v>0</v>
      </c>
      <c r="L1263">
        <f>('Added Columns'!L1263-'Added Columns'!L$1)/'Added Columns'!L$3</f>
        <v>0.5357142857142857</v>
      </c>
      <c r="M1263">
        <f>('Added Columns'!M1263-'Added Columns'!M$1)/'Added Columns'!M$3</f>
        <v>0.5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f>('Added Columns'!T1263-'Added Columns'!T$1)/'Added Columns'!T$3</f>
        <v>0</v>
      </c>
      <c r="U1263">
        <f>('Added Columns'!U1263-'Added Columns'!U$1)/'Added Columns'!U$3</f>
        <v>0.62857142857142856</v>
      </c>
      <c r="V1263">
        <f>('Added Columns'!V1263-'Added Columns'!V$1)/'Added Columns'!V$3</f>
        <v>0.66666666666666663</v>
      </c>
      <c r="W1263">
        <f>('Added Columns'!W1263-'Added Columns'!W$1)/'Added Columns'!W$3</f>
        <v>0.5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f>('Added Columns'!AG1263-'Added Columns'!AG$1)/'Added Columns'!AG$3</f>
        <v>0</v>
      </c>
      <c r="AH1263">
        <v>0</v>
      </c>
      <c r="AI1263">
        <v>0</v>
      </c>
      <c r="AJ1263">
        <v>1</v>
      </c>
      <c r="AK1263">
        <f>('Added Columns'!AK1263-'Added Columns'!AK$1)/'Added Columns'!AK$3</f>
        <v>0.39784096893101634</v>
      </c>
      <c r="AL1263">
        <f>('Added Columns'!AL1263-'Added Columns'!AL$1)/'Added Columns'!AL$3</f>
        <v>0.32114033326641239</v>
      </c>
      <c r="AM1263">
        <f>('Added Columns'!AM1263-'Added Columns'!AM$1)/'Added Columns'!AM$3</f>
        <v>0.22222222222222221</v>
      </c>
      <c r="AN1263">
        <v>1</v>
      </c>
      <c r="AO1263">
        <f>('Added Columns'!AO1263-'Added Columns'!AO$1)/'Added Columns'!AO$3</f>
        <v>0.6428571428571429</v>
      </c>
      <c r="AP1263">
        <f>('Added Columns'!AP1263-'Added Columns'!AP$1)/'Added Columns'!AP$3</f>
        <v>1</v>
      </c>
      <c r="AQ1263">
        <f>('Added Columns'!AQ1263-'Added Columns'!AQ$1)/'Added Columns'!AQ$3</f>
        <v>0.66666666666666663</v>
      </c>
      <c r="AR1263">
        <f>('Added Columns'!AR1263-'Added Columns'!AR$1)/'Added Columns'!AR$3</f>
        <v>0</v>
      </c>
      <c r="AS1263">
        <f>('Added Columns'!AS1263-'Added Columns'!AS$1)/'Added Columns'!AS$3</f>
        <v>0.27500000000000002</v>
      </c>
      <c r="AT1263">
        <f>('Added Columns'!AT1263-'Added Columns'!AT$1)/'Added Columns'!AT$3</f>
        <v>0.33333333333333331</v>
      </c>
      <c r="AU1263">
        <f>('Added Columns'!AU1263-'Added Columns'!AU$1)/'Added Columns'!AU$3</f>
        <v>0.33333333333333331</v>
      </c>
      <c r="AV1263">
        <f>('Added Columns'!AV1263-'Added Columns'!AV$1)/'Added Columns'!AV$3</f>
        <v>0</v>
      </c>
      <c r="AW1263">
        <f>('Added Columns'!AW1263-'Added Columns'!AW$1)/'Added Columns'!AW$3</f>
        <v>0</v>
      </c>
      <c r="AX1263">
        <f>('Added Columns'!AX1263-'Added Columns'!AX$1)/'Added Columns'!AX$3</f>
        <v>0</v>
      </c>
      <c r="AY1263">
        <f>('Added Columns'!AY1263-'Added Columns'!AY$1)/'Added Columns'!AY$3</f>
        <v>0</v>
      </c>
      <c r="AZ1263">
        <v>1</v>
      </c>
      <c r="BA1263">
        <v>1</v>
      </c>
    </row>
    <row r="1264" spans="1:53" x14ac:dyDescent="0.25">
      <c r="A1264">
        <v>1257</v>
      </c>
      <c r="B1264">
        <v>0</v>
      </c>
      <c r="C1264">
        <v>1</v>
      </c>
      <c r="D1264">
        <f>('Added Columns'!D1264-'Added Columns'!D$1)/'Added Columns'!D$3</f>
        <v>0.47619047619047616</v>
      </c>
      <c r="E1264">
        <v>0</v>
      </c>
      <c r="F1264">
        <v>1</v>
      </c>
      <c r="G1264">
        <v>0</v>
      </c>
      <c r="H1264">
        <f>('Added Columns'!H1264-'Added Columns'!H$1)/'Added Columns'!H$3</f>
        <v>0.3521832498210451</v>
      </c>
      <c r="I1264">
        <v>0</v>
      </c>
      <c r="J1264">
        <v>1</v>
      </c>
      <c r="K1264">
        <v>0</v>
      </c>
      <c r="L1264">
        <f>('Added Columns'!L1264-'Added Columns'!L$1)/'Added Columns'!L$3</f>
        <v>3.5714285714285712E-2</v>
      </c>
      <c r="M1264">
        <f>('Added Columns'!M1264-'Added Columns'!M$1)/'Added Columns'!M$3</f>
        <v>0.25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f>('Added Columns'!T1264-'Added Columns'!T$1)/'Added Columns'!T$3</f>
        <v>0.66666666666666663</v>
      </c>
      <c r="U1264">
        <f>('Added Columns'!U1264-'Added Columns'!U$1)/'Added Columns'!U$3</f>
        <v>0.6428571428571429</v>
      </c>
      <c r="V1264">
        <f>('Added Columns'!V1264-'Added Columns'!V$1)/'Added Columns'!V$3</f>
        <v>0.33333333333333331</v>
      </c>
      <c r="W1264">
        <f>('Added Columns'!W1264-'Added Columns'!W$1)/'Added Columns'!W$3</f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f>('Added Columns'!AG1264-'Added Columns'!AG$1)/'Added Columns'!AG$3</f>
        <v>0.33333333333333331</v>
      </c>
      <c r="AH1264">
        <v>0</v>
      </c>
      <c r="AI1264">
        <v>1</v>
      </c>
      <c r="AJ1264">
        <v>0</v>
      </c>
      <c r="AK1264">
        <f>('Added Columns'!AK1264-'Added Columns'!AK$1)/'Added Columns'!AK$3</f>
        <v>7.6829910479199584E-2</v>
      </c>
      <c r="AL1264">
        <f>('Added Columns'!AL1264-'Added Columns'!AL$1)/'Added Columns'!AL$3</f>
        <v>0.55687612929130692</v>
      </c>
      <c r="AM1264">
        <f>('Added Columns'!AM1264-'Added Columns'!AM$1)/'Added Columns'!AM$3</f>
        <v>0.44444444444444442</v>
      </c>
      <c r="AN1264">
        <v>0</v>
      </c>
      <c r="AO1264">
        <f>('Added Columns'!AO1264-'Added Columns'!AO$1)/'Added Columns'!AO$3</f>
        <v>0.21428571428571427</v>
      </c>
      <c r="AP1264">
        <f>('Added Columns'!AP1264-'Added Columns'!AP$1)/'Added Columns'!AP$3</f>
        <v>0</v>
      </c>
      <c r="AQ1264">
        <f>('Added Columns'!AQ1264-'Added Columns'!AQ$1)/'Added Columns'!AQ$3</f>
        <v>0.33333333333333331</v>
      </c>
      <c r="AR1264">
        <f>('Added Columns'!AR1264-'Added Columns'!AR$1)/'Added Columns'!AR$3</f>
        <v>0.33333333333333331</v>
      </c>
      <c r="AS1264">
        <f>('Added Columns'!AS1264-'Added Columns'!AS$1)/'Added Columns'!AS$3</f>
        <v>0.22500000000000001</v>
      </c>
      <c r="AT1264">
        <f>('Added Columns'!AT1264-'Added Columns'!AT$1)/'Added Columns'!AT$3</f>
        <v>0.66666666666666663</v>
      </c>
      <c r="AU1264">
        <f>('Added Columns'!AU1264-'Added Columns'!AU$1)/'Added Columns'!AU$3</f>
        <v>0.33333333333333331</v>
      </c>
      <c r="AV1264">
        <f>('Added Columns'!AV1264-'Added Columns'!AV$1)/'Added Columns'!AV$3</f>
        <v>0.15</v>
      </c>
      <c r="AW1264">
        <f>('Added Columns'!AW1264-'Added Columns'!AW$1)/'Added Columns'!AW$3</f>
        <v>5.5555555555555552E-2</v>
      </c>
      <c r="AX1264">
        <f>('Added Columns'!AX1264-'Added Columns'!AX$1)/'Added Columns'!AX$3</f>
        <v>0</v>
      </c>
      <c r="AY1264">
        <f>('Added Columns'!AY1264-'Added Columns'!AY$1)/'Added Columns'!AY$3</f>
        <v>0.29411764705882354</v>
      </c>
      <c r="AZ1264">
        <v>1</v>
      </c>
      <c r="BA1264">
        <v>0</v>
      </c>
    </row>
    <row r="1265" spans="1:53" x14ac:dyDescent="0.25">
      <c r="A1265">
        <v>1258</v>
      </c>
      <c r="B1265">
        <v>1</v>
      </c>
      <c r="C1265">
        <v>0</v>
      </c>
      <c r="D1265">
        <f>('Added Columns'!D1265-'Added Columns'!D$1)/'Added Columns'!D$3</f>
        <v>0.30952380952380953</v>
      </c>
      <c r="E1265">
        <v>1</v>
      </c>
      <c r="F1265">
        <v>0</v>
      </c>
      <c r="G1265">
        <v>0</v>
      </c>
      <c r="H1265">
        <f>('Added Columns'!H1265-'Added Columns'!H$1)/'Added Columns'!H$3</f>
        <v>0.69935576234788832</v>
      </c>
      <c r="I1265">
        <v>1</v>
      </c>
      <c r="J1265">
        <v>0</v>
      </c>
      <c r="K1265">
        <v>0</v>
      </c>
      <c r="L1265">
        <f>('Added Columns'!L1265-'Added Columns'!L$1)/'Added Columns'!L$3</f>
        <v>0.5357142857142857</v>
      </c>
      <c r="M1265">
        <f>('Added Columns'!M1265-'Added Columns'!M$1)/'Added Columns'!M$3</f>
        <v>0.75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f>('Added Columns'!T1265-'Added Columns'!T$1)/'Added Columns'!T$3</f>
        <v>0</v>
      </c>
      <c r="U1265">
        <f>('Added Columns'!U1265-'Added Columns'!U$1)/'Added Columns'!U$3</f>
        <v>0.5714285714285714</v>
      </c>
      <c r="V1265">
        <f>('Added Columns'!V1265-'Added Columns'!V$1)/'Added Columns'!V$3</f>
        <v>0.66666666666666663</v>
      </c>
      <c r="W1265">
        <f>('Added Columns'!W1265-'Added Columns'!W$1)/'Added Columns'!W$3</f>
        <v>0.5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f>('Added Columns'!AG1265-'Added Columns'!AG$1)/'Added Columns'!AG$3</f>
        <v>0.66666666666666663</v>
      </c>
      <c r="AH1265">
        <v>0</v>
      </c>
      <c r="AI1265">
        <v>1</v>
      </c>
      <c r="AJ1265">
        <v>0</v>
      </c>
      <c r="AK1265">
        <f>('Added Columns'!AK1265-'Added Columns'!AK$1)/'Added Columns'!AK$3</f>
        <v>0.37661927330173778</v>
      </c>
      <c r="AL1265">
        <f>('Added Columns'!AL1265-'Added Columns'!AL$1)/'Added Columns'!AL$3</f>
        <v>0.67889981931339094</v>
      </c>
      <c r="AM1265">
        <f>('Added Columns'!AM1265-'Added Columns'!AM$1)/'Added Columns'!AM$3</f>
        <v>0.22222222222222221</v>
      </c>
      <c r="AN1265">
        <v>0</v>
      </c>
      <c r="AO1265">
        <f>('Added Columns'!AO1265-'Added Columns'!AO$1)/'Added Columns'!AO$3</f>
        <v>0.14285714285714285</v>
      </c>
      <c r="AP1265">
        <f>('Added Columns'!AP1265-'Added Columns'!AP$1)/'Added Columns'!AP$3</f>
        <v>0</v>
      </c>
      <c r="AQ1265">
        <f>('Added Columns'!AQ1265-'Added Columns'!AQ$1)/'Added Columns'!AQ$3</f>
        <v>0</v>
      </c>
      <c r="AR1265">
        <f>('Added Columns'!AR1265-'Added Columns'!AR$1)/'Added Columns'!AR$3</f>
        <v>1</v>
      </c>
      <c r="AS1265">
        <f>('Added Columns'!AS1265-'Added Columns'!AS$1)/'Added Columns'!AS$3</f>
        <v>0.25</v>
      </c>
      <c r="AT1265">
        <f>('Added Columns'!AT1265-'Added Columns'!AT$1)/'Added Columns'!AT$3</f>
        <v>0.33333333333333331</v>
      </c>
      <c r="AU1265">
        <f>('Added Columns'!AU1265-'Added Columns'!AU$1)/'Added Columns'!AU$3</f>
        <v>0.66666666666666663</v>
      </c>
      <c r="AV1265">
        <f>('Added Columns'!AV1265-'Added Columns'!AV$1)/'Added Columns'!AV$3</f>
        <v>2.5000000000000001E-2</v>
      </c>
      <c r="AW1265">
        <f>('Added Columns'!AW1265-'Added Columns'!AW$1)/'Added Columns'!AW$3</f>
        <v>0</v>
      </c>
      <c r="AX1265">
        <f>('Added Columns'!AX1265-'Added Columns'!AX$1)/'Added Columns'!AX$3</f>
        <v>0</v>
      </c>
      <c r="AY1265">
        <f>('Added Columns'!AY1265-'Added Columns'!AY$1)/'Added Columns'!AY$3</f>
        <v>0</v>
      </c>
      <c r="AZ1265">
        <v>1</v>
      </c>
      <c r="BA1265">
        <v>1</v>
      </c>
    </row>
    <row r="1266" spans="1:53" x14ac:dyDescent="0.25">
      <c r="A1266">
        <v>1259</v>
      </c>
      <c r="B1266">
        <v>0</v>
      </c>
      <c r="C1266">
        <v>1</v>
      </c>
      <c r="D1266">
        <f>('Added Columns'!D1266-'Added Columns'!D$1)/'Added Columns'!D$3</f>
        <v>0.26190476190476192</v>
      </c>
      <c r="E1266">
        <v>1</v>
      </c>
      <c r="F1266">
        <v>0</v>
      </c>
      <c r="G1266">
        <v>0</v>
      </c>
      <c r="H1266">
        <f>('Added Columns'!H1266-'Added Columns'!H$1)/'Added Columns'!H$3</f>
        <v>0.34931997136721549</v>
      </c>
      <c r="I1266">
        <v>0</v>
      </c>
      <c r="J1266">
        <v>1</v>
      </c>
      <c r="K1266">
        <v>0</v>
      </c>
      <c r="L1266">
        <f>('Added Columns'!L1266-'Added Columns'!L$1)/'Added Columns'!L$3</f>
        <v>0.10714285714285714</v>
      </c>
      <c r="M1266">
        <f>('Added Columns'!M1266-'Added Columns'!M$1)/'Added Columns'!M$3</f>
        <v>0.5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f>('Added Columns'!T1266-'Added Columns'!T$1)/'Added Columns'!T$3</f>
        <v>1</v>
      </c>
      <c r="U1266">
        <f>('Added Columns'!U1266-'Added Columns'!U$1)/'Added Columns'!U$3</f>
        <v>0.87142857142857144</v>
      </c>
      <c r="V1266">
        <f>('Added Columns'!V1266-'Added Columns'!V$1)/'Added Columns'!V$3</f>
        <v>0.33333333333333331</v>
      </c>
      <c r="W1266">
        <f>('Added Columns'!W1266-'Added Columns'!W$1)/'Added Columns'!W$3</f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f>('Added Columns'!AG1266-'Added Columns'!AG$1)/'Added Columns'!AG$3</f>
        <v>0</v>
      </c>
      <c r="AH1266">
        <v>1</v>
      </c>
      <c r="AI1266">
        <v>0</v>
      </c>
      <c r="AJ1266">
        <v>0</v>
      </c>
      <c r="AK1266">
        <f>('Added Columns'!AK1266-'Added Columns'!AK$1)/'Added Columns'!AK$3</f>
        <v>5.7925223802001054E-2</v>
      </c>
      <c r="AL1266">
        <f>('Added Columns'!AL1266-'Added Columns'!AL$1)/'Added Columns'!AL$3</f>
        <v>0.31772736398313589</v>
      </c>
      <c r="AM1266">
        <f>('Added Columns'!AM1266-'Added Columns'!AM$1)/'Added Columns'!AM$3</f>
        <v>0.1111111111111111</v>
      </c>
      <c r="AN1266">
        <v>0</v>
      </c>
      <c r="AO1266">
        <f>('Added Columns'!AO1266-'Added Columns'!AO$1)/'Added Columns'!AO$3</f>
        <v>0.14285714285714285</v>
      </c>
      <c r="AP1266">
        <f>('Added Columns'!AP1266-'Added Columns'!AP$1)/'Added Columns'!AP$3</f>
        <v>0</v>
      </c>
      <c r="AQ1266">
        <f>('Added Columns'!AQ1266-'Added Columns'!AQ$1)/'Added Columns'!AQ$3</f>
        <v>0.66666666666666663</v>
      </c>
      <c r="AR1266">
        <f>('Added Columns'!AR1266-'Added Columns'!AR$1)/'Added Columns'!AR$3</f>
        <v>0.33333333333333331</v>
      </c>
      <c r="AS1266">
        <f>('Added Columns'!AS1266-'Added Columns'!AS$1)/'Added Columns'!AS$3</f>
        <v>2.5000000000000001E-2</v>
      </c>
      <c r="AT1266">
        <f>('Added Columns'!AT1266-'Added Columns'!AT$1)/'Added Columns'!AT$3</f>
        <v>0.33333333333333331</v>
      </c>
      <c r="AU1266">
        <f>('Added Columns'!AU1266-'Added Columns'!AU$1)/'Added Columns'!AU$3</f>
        <v>0.66666666666666663</v>
      </c>
      <c r="AV1266">
        <f>('Added Columns'!AV1266-'Added Columns'!AV$1)/'Added Columns'!AV$3</f>
        <v>2.5000000000000001E-2</v>
      </c>
      <c r="AW1266">
        <f>('Added Columns'!AW1266-'Added Columns'!AW$1)/'Added Columns'!AW$3</f>
        <v>0</v>
      </c>
      <c r="AX1266">
        <f>('Added Columns'!AX1266-'Added Columns'!AX$1)/'Added Columns'!AX$3</f>
        <v>0</v>
      </c>
      <c r="AY1266">
        <f>('Added Columns'!AY1266-'Added Columns'!AY$1)/'Added Columns'!AY$3</f>
        <v>0</v>
      </c>
      <c r="AZ1266">
        <v>1</v>
      </c>
      <c r="BA1266">
        <v>0</v>
      </c>
    </row>
    <row r="1267" spans="1:53" x14ac:dyDescent="0.25">
      <c r="A1267">
        <v>1260</v>
      </c>
      <c r="B1267">
        <v>1</v>
      </c>
      <c r="C1267">
        <v>0</v>
      </c>
      <c r="D1267">
        <f>('Added Columns'!D1267-'Added Columns'!D$1)/'Added Columns'!D$3</f>
        <v>0.2857142857142857</v>
      </c>
      <c r="E1267">
        <v>1</v>
      </c>
      <c r="F1267">
        <v>0</v>
      </c>
      <c r="G1267">
        <v>0</v>
      </c>
      <c r="H1267">
        <f>('Added Columns'!H1267-'Added Columns'!H$1)/'Added Columns'!H$3</f>
        <v>0.14531138153185397</v>
      </c>
      <c r="I1267">
        <v>0</v>
      </c>
      <c r="J1267">
        <v>1</v>
      </c>
      <c r="K1267">
        <v>0</v>
      </c>
      <c r="L1267">
        <f>('Added Columns'!L1267-'Added Columns'!L$1)/'Added Columns'!L$3</f>
        <v>0.5357142857142857</v>
      </c>
      <c r="M1267">
        <f>('Added Columns'!M1267-'Added Columns'!M$1)/'Added Columns'!M$3</f>
        <v>0.5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f>('Added Columns'!T1267-'Added Columns'!T$1)/'Added Columns'!T$3</f>
        <v>0.66666666666666663</v>
      </c>
      <c r="U1267">
        <f>('Added Columns'!U1267-'Added Columns'!U$1)/'Added Columns'!U$3</f>
        <v>0.4</v>
      </c>
      <c r="V1267">
        <f>('Added Columns'!V1267-'Added Columns'!V$1)/'Added Columns'!V$3</f>
        <v>1</v>
      </c>
      <c r="W1267">
        <f>('Added Columns'!W1267-'Added Columns'!W$1)/'Added Columns'!W$3</f>
        <v>0.25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f>('Added Columns'!AG1267-'Added Columns'!AG$1)/'Added Columns'!AG$3</f>
        <v>0.66666666666666663</v>
      </c>
      <c r="AH1267">
        <v>0</v>
      </c>
      <c r="AI1267">
        <v>1</v>
      </c>
      <c r="AJ1267">
        <v>0</v>
      </c>
      <c r="AK1267">
        <f>('Added Columns'!AK1267-'Added Columns'!AK$1)/'Added Columns'!AK$3</f>
        <v>0.22564507635597683</v>
      </c>
      <c r="AL1267">
        <f>('Added Columns'!AL1267-'Added Columns'!AL$1)/'Added Columns'!AL$3</f>
        <v>0.28243324633607708</v>
      </c>
      <c r="AM1267">
        <f>('Added Columns'!AM1267-'Added Columns'!AM$1)/'Added Columns'!AM$3</f>
        <v>0.33333333333333331</v>
      </c>
      <c r="AN1267">
        <v>0</v>
      </c>
      <c r="AO1267">
        <f>('Added Columns'!AO1267-'Added Columns'!AO$1)/'Added Columns'!AO$3</f>
        <v>0.35714285714285715</v>
      </c>
      <c r="AP1267">
        <f>('Added Columns'!AP1267-'Added Columns'!AP$1)/'Added Columns'!AP$3</f>
        <v>0</v>
      </c>
      <c r="AQ1267">
        <f>('Added Columns'!AQ1267-'Added Columns'!AQ$1)/'Added Columns'!AQ$3</f>
        <v>0.66666666666666663</v>
      </c>
      <c r="AR1267">
        <f>('Added Columns'!AR1267-'Added Columns'!AR$1)/'Added Columns'!AR$3</f>
        <v>0.33333333333333331</v>
      </c>
      <c r="AS1267">
        <f>('Added Columns'!AS1267-'Added Columns'!AS$1)/'Added Columns'!AS$3</f>
        <v>0.25</v>
      </c>
      <c r="AT1267">
        <f>('Added Columns'!AT1267-'Added Columns'!AT$1)/'Added Columns'!AT$3</f>
        <v>0.5</v>
      </c>
      <c r="AU1267">
        <f>('Added Columns'!AU1267-'Added Columns'!AU$1)/'Added Columns'!AU$3</f>
        <v>0.66666666666666663</v>
      </c>
      <c r="AV1267">
        <f>('Added Columns'!AV1267-'Added Columns'!AV$1)/'Added Columns'!AV$3</f>
        <v>0.17499999999999999</v>
      </c>
      <c r="AW1267">
        <f>('Added Columns'!AW1267-'Added Columns'!AW$1)/'Added Columns'!AW$3</f>
        <v>0</v>
      </c>
      <c r="AX1267">
        <f>('Added Columns'!AX1267-'Added Columns'!AX$1)/'Added Columns'!AX$3</f>
        <v>6.6666666666666666E-2</v>
      </c>
      <c r="AY1267">
        <f>('Added Columns'!AY1267-'Added Columns'!AY$1)/'Added Columns'!AY$3</f>
        <v>0.41176470588235292</v>
      </c>
      <c r="AZ1267">
        <v>1</v>
      </c>
      <c r="BA1267">
        <v>0</v>
      </c>
    </row>
    <row r="1268" spans="1:53" x14ac:dyDescent="0.25">
      <c r="A1268">
        <v>1261</v>
      </c>
      <c r="B1268">
        <v>1</v>
      </c>
      <c r="C1268">
        <v>0</v>
      </c>
      <c r="D1268">
        <f>('Added Columns'!D1268-'Added Columns'!D$1)/'Added Columns'!D$3</f>
        <v>0.33333333333333331</v>
      </c>
      <c r="E1268">
        <v>0</v>
      </c>
      <c r="F1268">
        <v>0</v>
      </c>
      <c r="G1268">
        <v>1</v>
      </c>
      <c r="H1268">
        <f>('Added Columns'!H1268-'Added Columns'!H$1)/'Added Columns'!H$3</f>
        <v>0.60916249105225484</v>
      </c>
      <c r="I1268">
        <v>0</v>
      </c>
      <c r="J1268">
        <v>1</v>
      </c>
      <c r="K1268">
        <v>0</v>
      </c>
      <c r="L1268">
        <f>('Added Columns'!L1268-'Added Columns'!L$1)/'Added Columns'!L$3</f>
        <v>0.14285714285714285</v>
      </c>
      <c r="M1268">
        <f>('Added Columns'!M1268-'Added Columns'!M$1)/'Added Columns'!M$3</f>
        <v>0.75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f>('Added Columns'!T1268-'Added Columns'!T$1)/'Added Columns'!T$3</f>
        <v>0.33333333333333331</v>
      </c>
      <c r="U1268">
        <f>('Added Columns'!U1268-'Added Columns'!U$1)/'Added Columns'!U$3</f>
        <v>0.5</v>
      </c>
      <c r="V1268">
        <f>('Added Columns'!V1268-'Added Columns'!V$1)/'Added Columns'!V$3</f>
        <v>0.66666666666666663</v>
      </c>
      <c r="W1268">
        <f>('Added Columns'!W1268-'Added Columns'!W$1)/'Added Columns'!W$3</f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f>('Added Columns'!AG1268-'Added Columns'!AG$1)/'Added Columns'!AG$3</f>
        <v>0.33333333333333331</v>
      </c>
      <c r="AH1268">
        <v>0</v>
      </c>
      <c r="AI1268">
        <v>0</v>
      </c>
      <c r="AJ1268">
        <v>1</v>
      </c>
      <c r="AK1268">
        <f>('Added Columns'!AK1268-'Added Columns'!AK$1)/'Added Columns'!AK$3</f>
        <v>8.9994734070563451E-2</v>
      </c>
      <c r="AL1268">
        <f>('Added Columns'!AL1268-'Added Columns'!AL$1)/'Added Columns'!AL$3</f>
        <v>0.62557719333467177</v>
      </c>
      <c r="AM1268">
        <f>('Added Columns'!AM1268-'Added Columns'!AM$1)/'Added Columns'!AM$3</f>
        <v>0.22222222222222221</v>
      </c>
      <c r="AN1268">
        <v>0</v>
      </c>
      <c r="AO1268">
        <f>('Added Columns'!AO1268-'Added Columns'!AO$1)/'Added Columns'!AO$3</f>
        <v>0.21428571428571427</v>
      </c>
      <c r="AP1268">
        <f>('Added Columns'!AP1268-'Added Columns'!AP$1)/'Added Columns'!AP$3</f>
        <v>0</v>
      </c>
      <c r="AQ1268">
        <f>('Added Columns'!AQ1268-'Added Columns'!AQ$1)/'Added Columns'!AQ$3</f>
        <v>0.33333333333333331</v>
      </c>
      <c r="AR1268">
        <f>('Added Columns'!AR1268-'Added Columns'!AR$1)/'Added Columns'!AR$3</f>
        <v>0</v>
      </c>
      <c r="AS1268">
        <f>('Added Columns'!AS1268-'Added Columns'!AS$1)/'Added Columns'!AS$3</f>
        <v>0.3</v>
      </c>
      <c r="AT1268">
        <f>('Added Columns'!AT1268-'Added Columns'!AT$1)/'Added Columns'!AT$3</f>
        <v>0.5</v>
      </c>
      <c r="AU1268">
        <f>('Added Columns'!AU1268-'Added Columns'!AU$1)/'Added Columns'!AU$3</f>
        <v>0.66666666666666663</v>
      </c>
      <c r="AV1268">
        <f>('Added Columns'!AV1268-'Added Columns'!AV$1)/'Added Columns'!AV$3</f>
        <v>0.17499999999999999</v>
      </c>
      <c r="AW1268">
        <f>('Added Columns'!AW1268-'Added Columns'!AW$1)/'Added Columns'!AW$3</f>
        <v>0.3888888888888889</v>
      </c>
      <c r="AX1268">
        <f>('Added Columns'!AX1268-'Added Columns'!AX$1)/'Added Columns'!AX$3</f>
        <v>0</v>
      </c>
      <c r="AY1268">
        <f>('Added Columns'!AY1268-'Added Columns'!AY$1)/'Added Columns'!AY$3</f>
        <v>0.41176470588235292</v>
      </c>
      <c r="AZ1268">
        <v>1</v>
      </c>
      <c r="BA1268">
        <v>0</v>
      </c>
    </row>
    <row r="1269" spans="1:53" x14ac:dyDescent="0.25">
      <c r="A1269">
        <v>1262</v>
      </c>
      <c r="B1269">
        <v>1</v>
      </c>
      <c r="C1269">
        <v>0</v>
      </c>
      <c r="D1269">
        <f>('Added Columns'!D1269-'Added Columns'!D$1)/'Added Columns'!D$3</f>
        <v>0.47619047619047616</v>
      </c>
      <c r="E1269">
        <v>1</v>
      </c>
      <c r="F1269">
        <v>0</v>
      </c>
      <c r="G1269">
        <v>0</v>
      </c>
      <c r="H1269">
        <f>('Added Columns'!H1269-'Added Columns'!H$1)/'Added Columns'!H$3</f>
        <v>0.52326413743736577</v>
      </c>
      <c r="I1269">
        <v>0</v>
      </c>
      <c r="J1269">
        <v>1</v>
      </c>
      <c r="K1269">
        <v>0</v>
      </c>
      <c r="L1269">
        <f>('Added Columns'!L1269-'Added Columns'!L$1)/'Added Columns'!L$3</f>
        <v>0.6071428571428571</v>
      </c>
      <c r="M1269">
        <f>('Added Columns'!M1269-'Added Columns'!M$1)/'Added Columns'!M$3</f>
        <v>0.5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f>('Added Columns'!T1269-'Added Columns'!T$1)/'Added Columns'!T$3</f>
        <v>0.33333333333333331</v>
      </c>
      <c r="U1269">
        <f>('Added Columns'!U1269-'Added Columns'!U$1)/'Added Columns'!U$3</f>
        <v>0.42857142857142855</v>
      </c>
      <c r="V1269">
        <f>('Added Columns'!V1269-'Added Columns'!V$1)/'Added Columns'!V$3</f>
        <v>0</v>
      </c>
      <c r="W1269">
        <f>('Added Columns'!W1269-'Added Columns'!W$1)/'Added Columns'!W$3</f>
        <v>0.25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f>('Added Columns'!AG1269-'Added Columns'!AG$1)/'Added Columns'!AG$3</f>
        <v>1</v>
      </c>
      <c r="AH1269">
        <v>0</v>
      </c>
      <c r="AI1269">
        <v>1</v>
      </c>
      <c r="AJ1269">
        <v>0</v>
      </c>
      <c r="AK1269">
        <f>('Added Columns'!AK1269-'Added Columns'!AK$1)/'Added Columns'!AK$3</f>
        <v>0.25286993154291731</v>
      </c>
      <c r="AL1269">
        <f>('Added Columns'!AL1269-'Added Columns'!AL$1)/'Added Columns'!AL$3</f>
        <v>0.90122465368399918</v>
      </c>
      <c r="AM1269">
        <f>('Added Columns'!AM1269-'Added Columns'!AM$1)/'Added Columns'!AM$3</f>
        <v>0.33333333333333331</v>
      </c>
      <c r="AN1269">
        <v>1</v>
      </c>
      <c r="AO1269">
        <f>('Added Columns'!AO1269-'Added Columns'!AO$1)/'Added Columns'!AO$3</f>
        <v>0.35714285714285715</v>
      </c>
      <c r="AP1269">
        <f>('Added Columns'!AP1269-'Added Columns'!AP$1)/'Added Columns'!AP$3</f>
        <v>0</v>
      </c>
      <c r="AQ1269">
        <f>('Added Columns'!AQ1269-'Added Columns'!AQ$1)/'Added Columns'!AQ$3</f>
        <v>0.66666666666666663</v>
      </c>
      <c r="AR1269">
        <f>('Added Columns'!AR1269-'Added Columns'!AR$1)/'Added Columns'!AR$3</f>
        <v>0.33333333333333331</v>
      </c>
      <c r="AS1269">
        <f>('Added Columns'!AS1269-'Added Columns'!AS$1)/'Added Columns'!AS$3</f>
        <v>0.375</v>
      </c>
      <c r="AT1269">
        <f>('Added Columns'!AT1269-'Added Columns'!AT$1)/'Added Columns'!AT$3</f>
        <v>0.33333333333333331</v>
      </c>
      <c r="AU1269">
        <f>('Added Columns'!AU1269-'Added Columns'!AU$1)/'Added Columns'!AU$3</f>
        <v>0.66666666666666663</v>
      </c>
      <c r="AV1269">
        <f>('Added Columns'!AV1269-'Added Columns'!AV$1)/'Added Columns'!AV$3</f>
        <v>2.5000000000000001E-2</v>
      </c>
      <c r="AW1269">
        <f>('Added Columns'!AW1269-'Added Columns'!AW$1)/'Added Columns'!AW$3</f>
        <v>0</v>
      </c>
      <c r="AX1269">
        <f>('Added Columns'!AX1269-'Added Columns'!AX$1)/'Added Columns'!AX$3</f>
        <v>6.6666666666666666E-2</v>
      </c>
      <c r="AY1269">
        <f>('Added Columns'!AY1269-'Added Columns'!AY$1)/'Added Columns'!AY$3</f>
        <v>0</v>
      </c>
      <c r="AZ1269">
        <v>1</v>
      </c>
      <c r="BA1269">
        <v>0</v>
      </c>
    </row>
    <row r="1270" spans="1:53" x14ac:dyDescent="0.25">
      <c r="A1270">
        <v>1263</v>
      </c>
      <c r="B1270">
        <v>1</v>
      </c>
      <c r="C1270">
        <v>0</v>
      </c>
      <c r="D1270">
        <f>('Added Columns'!D1270-'Added Columns'!D$1)/'Added Columns'!D$3</f>
        <v>0.59523809523809523</v>
      </c>
      <c r="E1270">
        <v>0</v>
      </c>
      <c r="F1270">
        <v>1</v>
      </c>
      <c r="G1270">
        <v>0</v>
      </c>
      <c r="H1270">
        <f>('Added Columns'!H1270-'Added Columns'!H$1)/'Added Columns'!H$3</f>
        <v>0.5046528274874732</v>
      </c>
      <c r="I1270">
        <v>0</v>
      </c>
      <c r="J1270">
        <v>1</v>
      </c>
      <c r="K1270">
        <v>0</v>
      </c>
      <c r="L1270">
        <f>('Added Columns'!L1270-'Added Columns'!L$1)/'Added Columns'!L$3</f>
        <v>0.5714285714285714</v>
      </c>
      <c r="M1270">
        <f>('Added Columns'!M1270-'Added Columns'!M$1)/'Added Columns'!M$3</f>
        <v>0.5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f>('Added Columns'!T1270-'Added Columns'!T$1)/'Added Columns'!T$3</f>
        <v>0.66666666666666663</v>
      </c>
      <c r="U1270">
        <f>('Added Columns'!U1270-'Added Columns'!U$1)/'Added Columns'!U$3</f>
        <v>0.11428571428571428</v>
      </c>
      <c r="V1270">
        <f>('Added Columns'!V1270-'Added Columns'!V$1)/'Added Columns'!V$3</f>
        <v>0.33333333333333331</v>
      </c>
      <c r="W1270">
        <f>('Added Columns'!W1270-'Added Columns'!W$1)/'Added Columns'!W$3</f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f>('Added Columns'!AG1270-'Added Columns'!AG$1)/'Added Columns'!AG$3</f>
        <v>0.66666666666666663</v>
      </c>
      <c r="AH1270">
        <v>0</v>
      </c>
      <c r="AI1270">
        <v>1</v>
      </c>
      <c r="AJ1270">
        <v>0</v>
      </c>
      <c r="AK1270">
        <f>('Added Columns'!AK1270-'Added Columns'!AK$1)/'Added Columns'!AK$3</f>
        <v>7.5197472353870462E-2</v>
      </c>
      <c r="AL1270">
        <f>('Added Columns'!AL1270-'Added Columns'!AL$1)/'Added Columns'!AL$3</f>
        <v>0.54177875928528407</v>
      </c>
      <c r="AM1270">
        <f>('Added Columns'!AM1270-'Added Columns'!AM$1)/'Added Columns'!AM$3</f>
        <v>1</v>
      </c>
      <c r="AN1270">
        <v>1</v>
      </c>
      <c r="AO1270">
        <f>('Added Columns'!AO1270-'Added Columns'!AO$1)/'Added Columns'!AO$3</f>
        <v>0.35714285714285715</v>
      </c>
      <c r="AP1270">
        <f>('Added Columns'!AP1270-'Added Columns'!AP$1)/'Added Columns'!AP$3</f>
        <v>0</v>
      </c>
      <c r="AQ1270">
        <f>('Added Columns'!AQ1270-'Added Columns'!AQ$1)/'Added Columns'!AQ$3</f>
        <v>1</v>
      </c>
      <c r="AR1270">
        <f>('Added Columns'!AR1270-'Added Columns'!AR$1)/'Added Columns'!AR$3</f>
        <v>0.33333333333333331</v>
      </c>
      <c r="AS1270">
        <f>('Added Columns'!AS1270-'Added Columns'!AS$1)/'Added Columns'!AS$3</f>
        <v>0.15</v>
      </c>
      <c r="AT1270">
        <f>('Added Columns'!AT1270-'Added Columns'!AT$1)/'Added Columns'!AT$3</f>
        <v>0.66666666666666663</v>
      </c>
      <c r="AU1270">
        <f>('Added Columns'!AU1270-'Added Columns'!AU$1)/'Added Columns'!AU$3</f>
        <v>0.66666666666666663</v>
      </c>
      <c r="AV1270">
        <f>('Added Columns'!AV1270-'Added Columns'!AV$1)/'Added Columns'!AV$3</f>
        <v>2.5000000000000001E-2</v>
      </c>
      <c r="AW1270">
        <f>('Added Columns'!AW1270-'Added Columns'!AW$1)/'Added Columns'!AW$3</f>
        <v>0</v>
      </c>
      <c r="AX1270">
        <f>('Added Columns'!AX1270-'Added Columns'!AX$1)/'Added Columns'!AX$3</f>
        <v>0</v>
      </c>
      <c r="AY1270">
        <f>('Added Columns'!AY1270-'Added Columns'!AY$1)/'Added Columns'!AY$3</f>
        <v>0</v>
      </c>
      <c r="AZ1270">
        <v>1</v>
      </c>
      <c r="BA1270">
        <v>1</v>
      </c>
    </row>
    <row r="1271" spans="1:53" x14ac:dyDescent="0.25">
      <c r="A1271">
        <v>1264</v>
      </c>
      <c r="B1271">
        <v>1</v>
      </c>
      <c r="C1271">
        <v>0</v>
      </c>
      <c r="D1271">
        <f>('Added Columns'!D1271-'Added Columns'!D$1)/'Added Columns'!D$3</f>
        <v>0.5714285714285714</v>
      </c>
      <c r="E1271">
        <v>1</v>
      </c>
      <c r="F1271">
        <v>0</v>
      </c>
      <c r="G1271">
        <v>0</v>
      </c>
      <c r="H1271">
        <f>('Added Columns'!H1271-'Added Columns'!H$1)/'Added Columns'!H$3</f>
        <v>0.53901216893342874</v>
      </c>
      <c r="I1271">
        <v>0</v>
      </c>
      <c r="J1271">
        <v>1</v>
      </c>
      <c r="K1271">
        <v>0</v>
      </c>
      <c r="L1271">
        <f>('Added Columns'!L1271-'Added Columns'!L$1)/'Added Columns'!L$3</f>
        <v>0.39285714285714285</v>
      </c>
      <c r="M1271">
        <f>('Added Columns'!M1271-'Added Columns'!M$1)/'Added Columns'!M$3</f>
        <v>0.5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f>('Added Columns'!T1271-'Added Columns'!T$1)/'Added Columns'!T$3</f>
        <v>0.33333333333333331</v>
      </c>
      <c r="U1271">
        <f>('Added Columns'!U1271-'Added Columns'!U$1)/'Added Columns'!U$3</f>
        <v>0.38571428571428573</v>
      </c>
      <c r="V1271">
        <f>('Added Columns'!V1271-'Added Columns'!V$1)/'Added Columns'!V$3</f>
        <v>0.66666666666666663</v>
      </c>
      <c r="W1271">
        <f>('Added Columns'!W1271-'Added Columns'!W$1)/'Added Columns'!W$3</f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f>('Added Columns'!AG1271-'Added Columns'!AG$1)/'Added Columns'!AG$3</f>
        <v>0.33333333333333331</v>
      </c>
      <c r="AH1271">
        <v>1</v>
      </c>
      <c r="AI1271">
        <v>0</v>
      </c>
      <c r="AJ1271">
        <v>0</v>
      </c>
      <c r="AK1271">
        <f>('Added Columns'!AK1271-'Added Columns'!AK$1)/'Added Columns'!AK$3</f>
        <v>9.2522380200105322E-2</v>
      </c>
      <c r="AL1271">
        <f>('Added Columns'!AL1271-'Added Columns'!AL$1)/'Added Columns'!AL$3</f>
        <v>0.2753663922907047</v>
      </c>
      <c r="AM1271">
        <f>('Added Columns'!AM1271-'Added Columns'!AM$1)/'Added Columns'!AM$3</f>
        <v>0.88888888888888884</v>
      </c>
      <c r="AN1271">
        <v>0</v>
      </c>
      <c r="AO1271">
        <f>('Added Columns'!AO1271-'Added Columns'!AO$1)/'Added Columns'!AO$3</f>
        <v>0.7857142857142857</v>
      </c>
      <c r="AP1271">
        <f>('Added Columns'!AP1271-'Added Columns'!AP$1)/'Added Columns'!AP$3</f>
        <v>1</v>
      </c>
      <c r="AQ1271">
        <f>('Added Columns'!AQ1271-'Added Columns'!AQ$1)/'Added Columns'!AQ$3</f>
        <v>0.33333333333333331</v>
      </c>
      <c r="AR1271">
        <f>('Added Columns'!AR1271-'Added Columns'!AR$1)/'Added Columns'!AR$3</f>
        <v>1</v>
      </c>
      <c r="AS1271">
        <f>('Added Columns'!AS1271-'Added Columns'!AS$1)/'Added Columns'!AS$3</f>
        <v>0.17499999999999999</v>
      </c>
      <c r="AT1271">
        <f>('Added Columns'!AT1271-'Added Columns'!AT$1)/'Added Columns'!AT$3</f>
        <v>1</v>
      </c>
      <c r="AU1271">
        <f>('Added Columns'!AU1271-'Added Columns'!AU$1)/'Added Columns'!AU$3</f>
        <v>0.33333333333333331</v>
      </c>
      <c r="AV1271">
        <f>('Added Columns'!AV1271-'Added Columns'!AV$1)/'Added Columns'!AV$3</f>
        <v>0.125</v>
      </c>
      <c r="AW1271">
        <f>('Added Columns'!AW1271-'Added Columns'!AW$1)/'Added Columns'!AW$3</f>
        <v>0.16666666666666666</v>
      </c>
      <c r="AX1271">
        <f>('Added Columns'!AX1271-'Added Columns'!AX$1)/'Added Columns'!AX$3</f>
        <v>0</v>
      </c>
      <c r="AY1271">
        <f>('Added Columns'!AY1271-'Added Columns'!AY$1)/'Added Columns'!AY$3</f>
        <v>0.23529411764705882</v>
      </c>
      <c r="AZ1271">
        <v>1</v>
      </c>
      <c r="BA1271">
        <v>0</v>
      </c>
    </row>
    <row r="1272" spans="1:53" x14ac:dyDescent="0.25">
      <c r="A1272">
        <v>1265</v>
      </c>
      <c r="B1272">
        <v>1</v>
      </c>
      <c r="C1272">
        <v>0</v>
      </c>
      <c r="D1272">
        <f>('Added Columns'!D1272-'Added Columns'!D$1)/'Added Columns'!D$3</f>
        <v>0.88095238095238093</v>
      </c>
      <c r="E1272">
        <v>1</v>
      </c>
      <c r="F1272">
        <v>0</v>
      </c>
      <c r="G1272">
        <v>0</v>
      </c>
      <c r="H1272">
        <f>('Added Columns'!H1272-'Added Columns'!H$1)/'Added Columns'!H$3</f>
        <v>0.2691481746599857</v>
      </c>
      <c r="I1272">
        <v>0</v>
      </c>
      <c r="J1272">
        <v>1</v>
      </c>
      <c r="K1272">
        <v>0</v>
      </c>
      <c r="L1272">
        <f>('Added Columns'!L1272-'Added Columns'!L$1)/'Added Columns'!L$3</f>
        <v>3.5714285714285712E-2</v>
      </c>
      <c r="M1272">
        <f>('Added Columns'!M1272-'Added Columns'!M$1)/'Added Columns'!M$3</f>
        <v>0.5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f>('Added Columns'!T1272-'Added Columns'!T$1)/'Added Columns'!T$3</f>
        <v>0.66666666666666663</v>
      </c>
      <c r="U1272">
        <f>('Added Columns'!U1272-'Added Columns'!U$1)/'Added Columns'!U$3</f>
        <v>0.42857142857142855</v>
      </c>
      <c r="V1272">
        <f>('Added Columns'!V1272-'Added Columns'!V$1)/'Added Columns'!V$3</f>
        <v>0.33333333333333331</v>
      </c>
      <c r="W1272">
        <f>('Added Columns'!W1272-'Added Columns'!W$1)/'Added Columns'!W$3</f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f>('Added Columns'!AG1272-'Added Columns'!AG$1)/'Added Columns'!AG$3</f>
        <v>0</v>
      </c>
      <c r="AH1272">
        <v>0</v>
      </c>
      <c r="AI1272">
        <v>1</v>
      </c>
      <c r="AJ1272">
        <v>0</v>
      </c>
      <c r="AK1272">
        <f>('Added Columns'!AK1272-'Added Columns'!AK$1)/'Added Columns'!AK$3</f>
        <v>0.9493944181147973</v>
      </c>
      <c r="AL1272">
        <f>('Added Columns'!AL1272-'Added Columns'!AL$1)/'Added Columns'!AL$3</f>
        <v>0.71114234089540251</v>
      </c>
      <c r="AM1272">
        <f>('Added Columns'!AM1272-'Added Columns'!AM$1)/'Added Columns'!AM$3</f>
        <v>0.88888888888888884</v>
      </c>
      <c r="AN1272">
        <v>0</v>
      </c>
      <c r="AO1272">
        <f>('Added Columns'!AO1272-'Added Columns'!AO$1)/'Added Columns'!AO$3</f>
        <v>7.1428571428571425E-2</v>
      </c>
      <c r="AP1272">
        <f>('Added Columns'!AP1272-'Added Columns'!AP$1)/'Added Columns'!AP$3</f>
        <v>0</v>
      </c>
      <c r="AQ1272">
        <f>('Added Columns'!AQ1272-'Added Columns'!AQ$1)/'Added Columns'!AQ$3</f>
        <v>0.33333333333333331</v>
      </c>
      <c r="AR1272">
        <f>('Added Columns'!AR1272-'Added Columns'!AR$1)/'Added Columns'!AR$3</f>
        <v>1</v>
      </c>
      <c r="AS1272">
        <f>('Added Columns'!AS1272-'Added Columns'!AS$1)/'Added Columns'!AS$3</f>
        <v>0.85</v>
      </c>
      <c r="AT1272">
        <f>('Added Columns'!AT1272-'Added Columns'!AT$1)/'Added Columns'!AT$3</f>
        <v>0.33333333333333331</v>
      </c>
      <c r="AU1272">
        <f>('Added Columns'!AU1272-'Added Columns'!AU$1)/'Added Columns'!AU$3</f>
        <v>0.66666666666666663</v>
      </c>
      <c r="AV1272">
        <f>('Added Columns'!AV1272-'Added Columns'!AV$1)/'Added Columns'!AV$3</f>
        <v>2.5000000000000001E-2</v>
      </c>
      <c r="AW1272">
        <f>('Added Columns'!AW1272-'Added Columns'!AW$1)/'Added Columns'!AW$3</f>
        <v>0</v>
      </c>
      <c r="AX1272">
        <f>('Added Columns'!AX1272-'Added Columns'!AX$1)/'Added Columns'!AX$3</f>
        <v>0</v>
      </c>
      <c r="AY1272">
        <f>('Added Columns'!AY1272-'Added Columns'!AY$1)/'Added Columns'!AY$3</f>
        <v>0</v>
      </c>
      <c r="AZ1272">
        <v>1</v>
      </c>
      <c r="BA1272">
        <v>0</v>
      </c>
    </row>
    <row r="1273" spans="1:53" x14ac:dyDescent="0.25">
      <c r="A1273">
        <v>1266</v>
      </c>
      <c r="B1273">
        <v>1</v>
      </c>
      <c r="C1273">
        <v>0</v>
      </c>
      <c r="D1273">
        <f>('Added Columns'!D1273-'Added Columns'!D$1)/'Added Columns'!D$3</f>
        <v>0.35714285714285715</v>
      </c>
      <c r="E1273">
        <v>0</v>
      </c>
      <c r="F1273">
        <v>0</v>
      </c>
      <c r="G1273">
        <v>1</v>
      </c>
      <c r="H1273">
        <f>('Added Columns'!H1273-'Added Columns'!H$1)/'Added Columns'!H$3</f>
        <v>0.4817465998568361</v>
      </c>
      <c r="I1273">
        <v>0</v>
      </c>
      <c r="J1273">
        <v>1</v>
      </c>
      <c r="K1273">
        <v>0</v>
      </c>
      <c r="L1273">
        <f>('Added Columns'!L1273-'Added Columns'!L$1)/'Added Columns'!L$3</f>
        <v>0.10714285714285714</v>
      </c>
      <c r="M1273">
        <f>('Added Columns'!M1273-'Added Columns'!M$1)/'Added Columns'!M$3</f>
        <v>0.5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f>('Added Columns'!T1273-'Added Columns'!T$1)/'Added Columns'!T$3</f>
        <v>1</v>
      </c>
      <c r="U1273">
        <f>('Added Columns'!U1273-'Added Columns'!U$1)/'Added Columns'!U$3</f>
        <v>0.8571428571428571</v>
      </c>
      <c r="V1273">
        <f>('Added Columns'!V1273-'Added Columns'!V$1)/'Added Columns'!V$3</f>
        <v>0.66666666666666663</v>
      </c>
      <c r="W1273">
        <f>('Added Columns'!W1273-'Added Columns'!W$1)/'Added Columns'!W$3</f>
        <v>0.25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f>('Added Columns'!AG1273-'Added Columns'!AG$1)/'Added Columns'!AG$3</f>
        <v>0.33333333333333331</v>
      </c>
      <c r="AH1273">
        <v>1</v>
      </c>
      <c r="AI1273">
        <v>0</v>
      </c>
      <c r="AJ1273">
        <v>0</v>
      </c>
      <c r="AK1273">
        <f>('Added Columns'!AK1273-'Added Columns'!AK$1)/'Added Columns'!AK$3</f>
        <v>0.10774091627172196</v>
      </c>
      <c r="AL1273">
        <f>('Added Columns'!AL1273-'Added Columns'!AL$1)/'Added Columns'!AL$3</f>
        <v>0.16462557719333468</v>
      </c>
      <c r="AM1273">
        <f>('Added Columns'!AM1273-'Added Columns'!AM$1)/'Added Columns'!AM$3</f>
        <v>0.55555555555555558</v>
      </c>
      <c r="AN1273">
        <v>0</v>
      </c>
      <c r="AO1273">
        <f>('Added Columns'!AO1273-'Added Columns'!AO$1)/'Added Columns'!AO$3</f>
        <v>0.2857142857142857</v>
      </c>
      <c r="AP1273">
        <f>('Added Columns'!AP1273-'Added Columns'!AP$1)/'Added Columns'!AP$3</f>
        <v>0</v>
      </c>
      <c r="AQ1273">
        <f>('Added Columns'!AQ1273-'Added Columns'!AQ$1)/'Added Columns'!AQ$3</f>
        <v>1</v>
      </c>
      <c r="AR1273">
        <f>('Added Columns'!AR1273-'Added Columns'!AR$1)/'Added Columns'!AR$3</f>
        <v>0.66666666666666663</v>
      </c>
      <c r="AS1273">
        <f>('Added Columns'!AS1273-'Added Columns'!AS$1)/'Added Columns'!AS$3</f>
        <v>0.27500000000000002</v>
      </c>
      <c r="AT1273">
        <f>('Added Columns'!AT1273-'Added Columns'!AT$1)/'Added Columns'!AT$3</f>
        <v>0.33333333333333331</v>
      </c>
      <c r="AU1273">
        <f>('Added Columns'!AU1273-'Added Columns'!AU$1)/'Added Columns'!AU$3</f>
        <v>0.33333333333333331</v>
      </c>
      <c r="AV1273">
        <f>('Added Columns'!AV1273-'Added Columns'!AV$1)/'Added Columns'!AV$3</f>
        <v>0.22500000000000001</v>
      </c>
      <c r="AW1273">
        <f>('Added Columns'!AW1273-'Added Columns'!AW$1)/'Added Columns'!AW$3</f>
        <v>0.44444444444444442</v>
      </c>
      <c r="AX1273">
        <f>('Added Columns'!AX1273-'Added Columns'!AX$1)/'Added Columns'!AX$3</f>
        <v>6.6666666666666666E-2</v>
      </c>
      <c r="AY1273">
        <f>('Added Columns'!AY1273-'Added Columns'!AY$1)/'Added Columns'!AY$3</f>
        <v>0.41176470588235292</v>
      </c>
      <c r="AZ1273">
        <v>1</v>
      </c>
      <c r="BA1273">
        <v>0</v>
      </c>
    </row>
    <row r="1274" spans="1:53" x14ac:dyDescent="0.25">
      <c r="A1274">
        <v>1267</v>
      </c>
      <c r="B1274">
        <v>1</v>
      </c>
      <c r="C1274">
        <v>0</v>
      </c>
      <c r="D1274">
        <f>('Added Columns'!D1274-'Added Columns'!D$1)/'Added Columns'!D$3</f>
        <v>0.54761904761904767</v>
      </c>
      <c r="E1274">
        <v>1</v>
      </c>
      <c r="F1274">
        <v>0</v>
      </c>
      <c r="G1274">
        <v>0</v>
      </c>
      <c r="H1274">
        <f>('Added Columns'!H1274-'Added Columns'!H$1)/'Added Columns'!H$3</f>
        <v>0.31925554760200431</v>
      </c>
      <c r="I1274">
        <v>0</v>
      </c>
      <c r="J1274">
        <v>1</v>
      </c>
      <c r="K1274">
        <v>0</v>
      </c>
      <c r="L1274">
        <f>('Added Columns'!L1274-'Added Columns'!L$1)/'Added Columns'!L$3</f>
        <v>0.2857142857142857</v>
      </c>
      <c r="M1274">
        <f>('Added Columns'!M1274-'Added Columns'!M$1)/'Added Columns'!M$3</f>
        <v>0.75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f>('Added Columns'!T1274-'Added Columns'!T$1)/'Added Columns'!T$3</f>
        <v>0.66666666666666663</v>
      </c>
      <c r="U1274">
        <f>('Added Columns'!U1274-'Added Columns'!U$1)/'Added Columns'!U$3</f>
        <v>0.91428571428571426</v>
      </c>
      <c r="V1274">
        <f>('Added Columns'!V1274-'Added Columns'!V$1)/'Added Columns'!V$3</f>
        <v>0.66666666666666663</v>
      </c>
      <c r="W1274">
        <f>('Added Columns'!W1274-'Added Columns'!W$1)/'Added Columns'!W$3</f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f>('Added Columns'!AG1274-'Added Columns'!AG$1)/'Added Columns'!AG$3</f>
        <v>0</v>
      </c>
      <c r="AH1274">
        <v>1</v>
      </c>
      <c r="AI1274">
        <v>0</v>
      </c>
      <c r="AJ1274">
        <v>0</v>
      </c>
      <c r="AK1274">
        <f>('Added Columns'!AK1274-'Added Columns'!AK$1)/'Added Columns'!AK$3</f>
        <v>6.7403896787783038E-2</v>
      </c>
      <c r="AL1274">
        <f>('Added Columns'!AL1274-'Added Columns'!AL$1)/'Added Columns'!AL$3</f>
        <v>0.73985143545472798</v>
      </c>
      <c r="AM1274">
        <f>('Added Columns'!AM1274-'Added Columns'!AM$1)/'Added Columns'!AM$3</f>
        <v>0.1111111111111111</v>
      </c>
      <c r="AN1274">
        <v>0</v>
      </c>
      <c r="AO1274">
        <f>('Added Columns'!AO1274-'Added Columns'!AO$1)/'Added Columns'!AO$3</f>
        <v>0.6428571428571429</v>
      </c>
      <c r="AP1274">
        <f>('Added Columns'!AP1274-'Added Columns'!AP$1)/'Added Columns'!AP$3</f>
        <v>1</v>
      </c>
      <c r="AQ1274">
        <f>('Added Columns'!AQ1274-'Added Columns'!AQ$1)/'Added Columns'!AQ$3</f>
        <v>0.33333333333333331</v>
      </c>
      <c r="AR1274">
        <f>('Added Columns'!AR1274-'Added Columns'!AR$1)/'Added Columns'!AR$3</f>
        <v>0.66666666666666663</v>
      </c>
      <c r="AS1274">
        <f>('Added Columns'!AS1274-'Added Columns'!AS$1)/'Added Columns'!AS$3</f>
        <v>0.125</v>
      </c>
      <c r="AT1274">
        <f>('Added Columns'!AT1274-'Added Columns'!AT$1)/'Added Columns'!AT$3</f>
        <v>0.33333333333333331</v>
      </c>
      <c r="AU1274">
        <f>('Added Columns'!AU1274-'Added Columns'!AU$1)/'Added Columns'!AU$3</f>
        <v>0.66666666666666663</v>
      </c>
      <c r="AV1274">
        <f>('Added Columns'!AV1274-'Added Columns'!AV$1)/'Added Columns'!AV$3</f>
        <v>0.125</v>
      </c>
      <c r="AW1274">
        <f>('Added Columns'!AW1274-'Added Columns'!AW$1)/'Added Columns'!AW$3</f>
        <v>0.16666666666666666</v>
      </c>
      <c r="AX1274">
        <f>('Added Columns'!AX1274-'Added Columns'!AX$1)/'Added Columns'!AX$3</f>
        <v>0</v>
      </c>
      <c r="AY1274">
        <f>('Added Columns'!AY1274-'Added Columns'!AY$1)/'Added Columns'!AY$3</f>
        <v>0.23529411764705882</v>
      </c>
      <c r="AZ1274">
        <v>1</v>
      </c>
      <c r="BA1274">
        <v>0</v>
      </c>
    </row>
    <row r="1275" spans="1:53" x14ac:dyDescent="0.25">
      <c r="A1275">
        <v>1268</v>
      </c>
      <c r="B1275">
        <v>1</v>
      </c>
      <c r="C1275">
        <v>0</v>
      </c>
      <c r="D1275">
        <f>('Added Columns'!D1275-'Added Columns'!D$1)/'Added Columns'!D$3</f>
        <v>0.38095238095238093</v>
      </c>
      <c r="E1275">
        <v>0</v>
      </c>
      <c r="F1275">
        <v>0</v>
      </c>
      <c r="G1275">
        <v>1</v>
      </c>
      <c r="H1275">
        <f>('Added Columns'!H1275-'Added Columns'!H$1)/'Added Columns'!H$3</f>
        <v>0.91123836793128132</v>
      </c>
      <c r="I1275">
        <v>1</v>
      </c>
      <c r="J1275">
        <v>0</v>
      </c>
      <c r="K1275">
        <v>0</v>
      </c>
      <c r="L1275">
        <f>('Added Columns'!L1275-'Added Columns'!L$1)/'Added Columns'!L$3</f>
        <v>0.32142857142857145</v>
      </c>
      <c r="M1275">
        <f>('Added Columns'!M1275-'Added Columns'!M$1)/'Added Columns'!M$3</f>
        <v>0.5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f>('Added Columns'!T1275-'Added Columns'!T$1)/'Added Columns'!T$3</f>
        <v>1</v>
      </c>
      <c r="U1275">
        <f>('Added Columns'!U1275-'Added Columns'!U$1)/'Added Columns'!U$3</f>
        <v>0.81428571428571428</v>
      </c>
      <c r="V1275">
        <f>('Added Columns'!V1275-'Added Columns'!V$1)/'Added Columns'!V$3</f>
        <v>0.66666666666666663</v>
      </c>
      <c r="W1275">
        <f>('Added Columns'!W1275-'Added Columns'!W$1)/'Added Columns'!W$3</f>
        <v>0.25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f>('Added Columns'!AG1275-'Added Columns'!AG$1)/'Added Columns'!AG$3</f>
        <v>0.66666666666666663</v>
      </c>
      <c r="AH1275">
        <v>1</v>
      </c>
      <c r="AI1275">
        <v>0</v>
      </c>
      <c r="AJ1275">
        <v>0</v>
      </c>
      <c r="AK1275">
        <f>('Added Columns'!AK1275-'Added Columns'!AK$1)/'Added Columns'!AK$3</f>
        <v>0.15755660874144287</v>
      </c>
      <c r="AL1275">
        <f>('Added Columns'!AL1275-'Added Columns'!AL$1)/'Added Columns'!AL$3</f>
        <v>0.41031921300943586</v>
      </c>
      <c r="AM1275">
        <f>('Added Columns'!AM1275-'Added Columns'!AM$1)/'Added Columns'!AM$3</f>
        <v>0.1111111111111111</v>
      </c>
      <c r="AN1275">
        <v>1</v>
      </c>
      <c r="AO1275">
        <f>('Added Columns'!AO1275-'Added Columns'!AO$1)/'Added Columns'!AO$3</f>
        <v>0.21428571428571427</v>
      </c>
      <c r="AP1275">
        <f>('Added Columns'!AP1275-'Added Columns'!AP$1)/'Added Columns'!AP$3</f>
        <v>0</v>
      </c>
      <c r="AQ1275">
        <f>('Added Columns'!AQ1275-'Added Columns'!AQ$1)/'Added Columns'!AQ$3</f>
        <v>0.66666666666666663</v>
      </c>
      <c r="AR1275">
        <f>('Added Columns'!AR1275-'Added Columns'!AR$1)/'Added Columns'!AR$3</f>
        <v>0.33333333333333331</v>
      </c>
      <c r="AS1275">
        <f>('Added Columns'!AS1275-'Added Columns'!AS$1)/'Added Columns'!AS$3</f>
        <v>0.375</v>
      </c>
      <c r="AT1275">
        <f>('Added Columns'!AT1275-'Added Columns'!AT$1)/'Added Columns'!AT$3</f>
        <v>0.5</v>
      </c>
      <c r="AU1275">
        <f>('Added Columns'!AU1275-'Added Columns'!AU$1)/'Added Columns'!AU$3</f>
        <v>0.66666666666666663</v>
      </c>
      <c r="AV1275">
        <f>('Added Columns'!AV1275-'Added Columns'!AV$1)/'Added Columns'!AV$3</f>
        <v>0.375</v>
      </c>
      <c r="AW1275">
        <f>('Added Columns'!AW1275-'Added Columns'!AW$1)/'Added Columns'!AW$3</f>
        <v>0.77777777777777779</v>
      </c>
      <c r="AX1275">
        <f>('Added Columns'!AX1275-'Added Columns'!AX$1)/'Added Columns'!AX$3</f>
        <v>0</v>
      </c>
      <c r="AY1275">
        <f>('Added Columns'!AY1275-'Added Columns'!AY$1)/'Added Columns'!AY$3</f>
        <v>0.41176470588235292</v>
      </c>
      <c r="AZ1275">
        <v>1</v>
      </c>
      <c r="BA1275">
        <v>0</v>
      </c>
    </row>
    <row r="1276" spans="1:53" x14ac:dyDescent="0.25">
      <c r="A1276">
        <v>1269</v>
      </c>
      <c r="B1276">
        <v>0</v>
      </c>
      <c r="C1276">
        <v>1</v>
      </c>
      <c r="D1276">
        <f>('Added Columns'!D1276-'Added Columns'!D$1)/'Added Columns'!D$3</f>
        <v>0.83333333333333337</v>
      </c>
      <c r="E1276">
        <v>0</v>
      </c>
      <c r="F1276">
        <v>0</v>
      </c>
      <c r="G1276">
        <v>1</v>
      </c>
      <c r="H1276">
        <f>('Added Columns'!H1276-'Added Columns'!H$1)/'Added Columns'!H$3</f>
        <v>0.4001431639226915</v>
      </c>
      <c r="I1276">
        <v>0</v>
      </c>
      <c r="J1276">
        <v>1</v>
      </c>
      <c r="K1276">
        <v>0</v>
      </c>
      <c r="L1276">
        <f>('Added Columns'!L1276-'Added Columns'!L$1)/'Added Columns'!L$3</f>
        <v>0</v>
      </c>
      <c r="M1276">
        <f>('Added Columns'!M1276-'Added Columns'!M$1)/'Added Columns'!M$3</f>
        <v>0.75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f>('Added Columns'!T1276-'Added Columns'!T$1)/'Added Columns'!T$3</f>
        <v>0</v>
      </c>
      <c r="U1276">
        <f>('Added Columns'!U1276-'Added Columns'!U$1)/'Added Columns'!U$3</f>
        <v>0.42857142857142855</v>
      </c>
      <c r="V1276">
        <f>('Added Columns'!V1276-'Added Columns'!V$1)/'Added Columns'!V$3</f>
        <v>0.33333333333333331</v>
      </c>
      <c r="W1276">
        <f>('Added Columns'!W1276-'Added Columns'!W$1)/'Added Columns'!W$3</f>
        <v>0.75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f>('Added Columns'!AG1276-'Added Columns'!AG$1)/'Added Columns'!AG$3</f>
        <v>0.66666666666666663</v>
      </c>
      <c r="AH1276">
        <v>0</v>
      </c>
      <c r="AI1276">
        <v>1</v>
      </c>
      <c r="AJ1276">
        <v>0</v>
      </c>
      <c r="AK1276">
        <f>('Added Columns'!AK1276-'Added Columns'!AK$1)/'Added Columns'!AK$3</f>
        <v>0.62959452343338596</v>
      </c>
      <c r="AL1276">
        <f>('Added Columns'!AL1276-'Added Columns'!AL$1)/'Added Columns'!AL$3</f>
        <v>0.81164424814294323</v>
      </c>
      <c r="AM1276">
        <f>('Added Columns'!AM1276-'Added Columns'!AM$1)/'Added Columns'!AM$3</f>
        <v>0.44444444444444442</v>
      </c>
      <c r="AN1276">
        <v>1</v>
      </c>
      <c r="AO1276">
        <f>('Added Columns'!AO1276-'Added Columns'!AO$1)/'Added Columns'!AO$3</f>
        <v>0.6428571428571429</v>
      </c>
      <c r="AP1276">
        <f>('Added Columns'!AP1276-'Added Columns'!AP$1)/'Added Columns'!AP$3</f>
        <v>1</v>
      </c>
      <c r="AQ1276">
        <f>('Added Columns'!AQ1276-'Added Columns'!AQ$1)/'Added Columns'!AQ$3</f>
        <v>1</v>
      </c>
      <c r="AR1276">
        <f>('Added Columns'!AR1276-'Added Columns'!AR$1)/'Added Columns'!AR$3</f>
        <v>1</v>
      </c>
      <c r="AS1276">
        <f>('Added Columns'!AS1276-'Added Columns'!AS$1)/'Added Columns'!AS$3</f>
        <v>0.67500000000000004</v>
      </c>
      <c r="AT1276">
        <f>('Added Columns'!AT1276-'Added Columns'!AT$1)/'Added Columns'!AT$3</f>
        <v>0.33333333333333331</v>
      </c>
      <c r="AU1276">
        <f>('Added Columns'!AU1276-'Added Columns'!AU$1)/'Added Columns'!AU$3</f>
        <v>0.33333333333333331</v>
      </c>
      <c r="AV1276">
        <f>('Added Columns'!AV1276-'Added Columns'!AV$1)/'Added Columns'!AV$3</f>
        <v>7.4999999999999997E-2</v>
      </c>
      <c r="AW1276">
        <f>('Added Columns'!AW1276-'Added Columns'!AW$1)/'Added Columns'!AW$3</f>
        <v>0.1111111111111111</v>
      </c>
      <c r="AX1276">
        <f>('Added Columns'!AX1276-'Added Columns'!AX$1)/'Added Columns'!AX$3</f>
        <v>0</v>
      </c>
      <c r="AY1276">
        <f>('Added Columns'!AY1276-'Added Columns'!AY$1)/'Added Columns'!AY$3</f>
        <v>0.11764705882352941</v>
      </c>
      <c r="AZ1276">
        <v>1</v>
      </c>
      <c r="BA1276">
        <v>0</v>
      </c>
    </row>
    <row r="1277" spans="1:53" x14ac:dyDescent="0.25">
      <c r="A1277">
        <v>1270</v>
      </c>
      <c r="B1277">
        <v>1</v>
      </c>
      <c r="C1277">
        <v>0</v>
      </c>
      <c r="D1277">
        <f>('Added Columns'!D1277-'Added Columns'!D$1)/'Added Columns'!D$3</f>
        <v>0.59523809523809523</v>
      </c>
      <c r="E1277">
        <v>1</v>
      </c>
      <c r="F1277">
        <v>0</v>
      </c>
      <c r="G1277">
        <v>0</v>
      </c>
      <c r="H1277">
        <f>('Added Columns'!H1277-'Added Columns'!H$1)/'Added Columns'!H$3</f>
        <v>0.10164638511095204</v>
      </c>
      <c r="I1277">
        <v>0</v>
      </c>
      <c r="J1277">
        <v>0</v>
      </c>
      <c r="K1277">
        <v>1</v>
      </c>
      <c r="L1277">
        <f>('Added Columns'!L1277-'Added Columns'!L$1)/'Added Columns'!L$3</f>
        <v>3.5714285714285712E-2</v>
      </c>
      <c r="M1277">
        <f>('Added Columns'!M1277-'Added Columns'!M$1)/'Added Columns'!M$3</f>
        <v>0.5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f>('Added Columns'!T1277-'Added Columns'!T$1)/'Added Columns'!T$3</f>
        <v>0.33333333333333331</v>
      </c>
      <c r="U1277">
        <f>('Added Columns'!U1277-'Added Columns'!U$1)/'Added Columns'!U$3</f>
        <v>0.95714285714285718</v>
      </c>
      <c r="V1277">
        <f>('Added Columns'!V1277-'Added Columns'!V$1)/'Added Columns'!V$3</f>
        <v>0.66666666666666663</v>
      </c>
      <c r="W1277">
        <f>('Added Columns'!W1277-'Added Columns'!W$1)/'Added Columns'!W$3</f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f>('Added Columns'!AG1277-'Added Columns'!AG$1)/'Added Columns'!AG$3</f>
        <v>1</v>
      </c>
      <c r="AH1277">
        <v>0</v>
      </c>
      <c r="AI1277">
        <v>0</v>
      </c>
      <c r="AJ1277">
        <v>1</v>
      </c>
      <c r="AK1277">
        <f>('Added Columns'!AK1277-'Added Columns'!AK$1)/'Added Columns'!AK$3</f>
        <v>0.13322801474460241</v>
      </c>
      <c r="AL1277">
        <f>('Added Columns'!AL1277-'Added Columns'!AL$1)/'Added Columns'!AL$3</f>
        <v>0.11800843204175868</v>
      </c>
      <c r="AM1277">
        <f>('Added Columns'!AM1277-'Added Columns'!AM$1)/'Added Columns'!AM$3</f>
        <v>0</v>
      </c>
      <c r="AN1277">
        <v>0</v>
      </c>
      <c r="AO1277">
        <f>('Added Columns'!AO1277-'Added Columns'!AO$1)/'Added Columns'!AO$3</f>
        <v>0.14285714285714285</v>
      </c>
      <c r="AP1277">
        <f>('Added Columns'!AP1277-'Added Columns'!AP$1)/'Added Columns'!AP$3</f>
        <v>0</v>
      </c>
      <c r="AQ1277">
        <f>('Added Columns'!AQ1277-'Added Columns'!AQ$1)/'Added Columns'!AQ$3</f>
        <v>0.33333333333333331</v>
      </c>
      <c r="AR1277">
        <f>('Added Columns'!AR1277-'Added Columns'!AR$1)/'Added Columns'!AR$3</f>
        <v>0</v>
      </c>
      <c r="AS1277">
        <f>('Added Columns'!AS1277-'Added Columns'!AS$1)/'Added Columns'!AS$3</f>
        <v>0.25</v>
      </c>
      <c r="AT1277">
        <f>('Added Columns'!AT1277-'Added Columns'!AT$1)/'Added Columns'!AT$3</f>
        <v>0.83333333333333337</v>
      </c>
      <c r="AU1277">
        <f>('Added Columns'!AU1277-'Added Columns'!AU$1)/'Added Columns'!AU$3</f>
        <v>0.66666666666666663</v>
      </c>
      <c r="AV1277">
        <f>('Added Columns'!AV1277-'Added Columns'!AV$1)/'Added Columns'!AV$3</f>
        <v>0.22500000000000001</v>
      </c>
      <c r="AW1277">
        <f>('Added Columns'!AW1277-'Added Columns'!AW$1)/'Added Columns'!AW$3</f>
        <v>0.3888888888888889</v>
      </c>
      <c r="AX1277">
        <f>('Added Columns'!AX1277-'Added Columns'!AX$1)/'Added Columns'!AX$3</f>
        <v>6.6666666666666666E-2</v>
      </c>
      <c r="AY1277">
        <f>('Added Columns'!AY1277-'Added Columns'!AY$1)/'Added Columns'!AY$3</f>
        <v>0.47058823529411764</v>
      </c>
      <c r="AZ1277">
        <v>1</v>
      </c>
      <c r="BA1277">
        <v>0</v>
      </c>
    </row>
    <row r="1278" spans="1:53" x14ac:dyDescent="0.25">
      <c r="A1278">
        <v>1271</v>
      </c>
      <c r="B1278">
        <v>0</v>
      </c>
      <c r="C1278">
        <v>1</v>
      </c>
      <c r="D1278">
        <f>('Added Columns'!D1278-'Added Columns'!D$1)/'Added Columns'!D$3</f>
        <v>0.38095238095238093</v>
      </c>
      <c r="E1278">
        <v>1</v>
      </c>
      <c r="F1278">
        <v>0</v>
      </c>
      <c r="G1278">
        <v>0</v>
      </c>
      <c r="H1278">
        <f>('Added Columns'!H1278-'Added Columns'!H$1)/'Added Columns'!H$3</f>
        <v>0.2927702219040802</v>
      </c>
      <c r="I1278">
        <v>1</v>
      </c>
      <c r="J1278">
        <v>0</v>
      </c>
      <c r="K1278">
        <v>0</v>
      </c>
      <c r="L1278">
        <f>('Added Columns'!L1278-'Added Columns'!L$1)/'Added Columns'!L$3</f>
        <v>7.1428571428571425E-2</v>
      </c>
      <c r="M1278">
        <f>('Added Columns'!M1278-'Added Columns'!M$1)/'Added Columns'!M$3</f>
        <v>0.25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f>('Added Columns'!T1278-'Added Columns'!T$1)/'Added Columns'!T$3</f>
        <v>1</v>
      </c>
      <c r="U1278">
        <f>('Added Columns'!U1278-'Added Columns'!U$1)/'Added Columns'!U$3</f>
        <v>2.8571428571428571E-2</v>
      </c>
      <c r="V1278">
        <f>('Added Columns'!V1278-'Added Columns'!V$1)/'Added Columns'!V$3</f>
        <v>0</v>
      </c>
      <c r="W1278">
        <f>('Added Columns'!W1278-'Added Columns'!W$1)/'Added Columns'!W$3</f>
        <v>0.25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f>('Added Columns'!AG1278-'Added Columns'!AG$1)/'Added Columns'!AG$3</f>
        <v>1</v>
      </c>
      <c r="AH1278">
        <v>0</v>
      </c>
      <c r="AI1278">
        <v>0</v>
      </c>
      <c r="AJ1278">
        <v>1</v>
      </c>
      <c r="AK1278">
        <f>('Added Columns'!AK1278-'Added Columns'!AK$1)/'Added Columns'!AK$3</f>
        <v>0.26434965771458663</v>
      </c>
      <c r="AL1278">
        <f>('Added Columns'!AL1278-'Added Columns'!AL$1)/'Added Columns'!AL$3</f>
        <v>0.93390885364384657</v>
      </c>
      <c r="AM1278">
        <f>('Added Columns'!AM1278-'Added Columns'!AM$1)/'Added Columns'!AM$3</f>
        <v>0.55555555555555558</v>
      </c>
      <c r="AN1278">
        <v>0</v>
      </c>
      <c r="AO1278">
        <f>('Added Columns'!AO1278-'Added Columns'!AO$1)/'Added Columns'!AO$3</f>
        <v>7.1428571428571425E-2</v>
      </c>
      <c r="AP1278">
        <f>('Added Columns'!AP1278-'Added Columns'!AP$1)/'Added Columns'!AP$3</f>
        <v>0</v>
      </c>
      <c r="AQ1278">
        <f>('Added Columns'!AQ1278-'Added Columns'!AQ$1)/'Added Columns'!AQ$3</f>
        <v>0</v>
      </c>
      <c r="AR1278">
        <f>('Added Columns'!AR1278-'Added Columns'!AR$1)/'Added Columns'!AR$3</f>
        <v>0</v>
      </c>
      <c r="AS1278">
        <f>('Added Columns'!AS1278-'Added Columns'!AS$1)/'Added Columns'!AS$3</f>
        <v>0.15</v>
      </c>
      <c r="AT1278">
        <f>('Added Columns'!AT1278-'Added Columns'!AT$1)/'Added Columns'!AT$3</f>
        <v>0.5</v>
      </c>
      <c r="AU1278">
        <f>('Added Columns'!AU1278-'Added Columns'!AU$1)/'Added Columns'!AU$3</f>
        <v>0.66666666666666663</v>
      </c>
      <c r="AV1278">
        <f>('Added Columns'!AV1278-'Added Columns'!AV$1)/'Added Columns'!AV$3</f>
        <v>0.05</v>
      </c>
      <c r="AW1278">
        <f>('Added Columns'!AW1278-'Added Columns'!AW$1)/'Added Columns'!AW$3</f>
        <v>0.1111111111111111</v>
      </c>
      <c r="AX1278">
        <f>('Added Columns'!AX1278-'Added Columns'!AX$1)/'Added Columns'!AX$3</f>
        <v>0.13333333333333333</v>
      </c>
      <c r="AY1278">
        <f>('Added Columns'!AY1278-'Added Columns'!AY$1)/'Added Columns'!AY$3</f>
        <v>0.11764705882352941</v>
      </c>
      <c r="AZ1278">
        <v>1</v>
      </c>
      <c r="BA1278">
        <v>0</v>
      </c>
    </row>
    <row r="1279" spans="1:53" x14ac:dyDescent="0.25">
      <c r="A1279">
        <v>1272</v>
      </c>
      <c r="B1279">
        <v>1</v>
      </c>
      <c r="C1279">
        <v>0</v>
      </c>
      <c r="D1279">
        <f>('Added Columns'!D1279-'Added Columns'!D$1)/'Added Columns'!D$3</f>
        <v>7.1428571428571425E-2</v>
      </c>
      <c r="E1279">
        <v>1</v>
      </c>
      <c r="F1279">
        <v>0</v>
      </c>
      <c r="G1279">
        <v>0</v>
      </c>
      <c r="H1279">
        <f>('Added Columns'!H1279-'Added Columns'!H$1)/'Added Columns'!H$3</f>
        <v>0.16821760916249104</v>
      </c>
      <c r="I1279">
        <v>1</v>
      </c>
      <c r="J1279">
        <v>0</v>
      </c>
      <c r="K1279">
        <v>0</v>
      </c>
      <c r="L1279">
        <f>('Added Columns'!L1279-'Added Columns'!L$1)/'Added Columns'!L$3</f>
        <v>0.21428571428571427</v>
      </c>
      <c r="M1279">
        <f>('Added Columns'!M1279-'Added Columns'!M$1)/'Added Columns'!M$3</f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f>('Added Columns'!T1279-'Added Columns'!T$1)/'Added Columns'!T$3</f>
        <v>0.33333333333333331</v>
      </c>
      <c r="U1279">
        <f>('Added Columns'!U1279-'Added Columns'!U$1)/'Added Columns'!U$3</f>
        <v>1.4285714285714285E-2</v>
      </c>
      <c r="V1279">
        <f>('Added Columns'!V1279-'Added Columns'!V$1)/'Added Columns'!V$3</f>
        <v>0.66666666666666663</v>
      </c>
      <c r="W1279">
        <f>('Added Columns'!W1279-'Added Columns'!W$1)/'Added Columns'!W$3</f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f>('Added Columns'!AG1279-'Added Columns'!AG$1)/'Added Columns'!AG$3</f>
        <v>0.33333333333333331</v>
      </c>
      <c r="AH1279">
        <v>0</v>
      </c>
      <c r="AI1279">
        <v>0</v>
      </c>
      <c r="AJ1279">
        <v>1</v>
      </c>
      <c r="AK1279">
        <f>('Added Columns'!AK1279-'Added Columns'!AK$1)/'Added Columns'!AK$3</f>
        <v>8.7941021590310683E-2</v>
      </c>
      <c r="AL1279">
        <f>('Added Columns'!AL1279-'Added Columns'!AL$1)/'Added Columns'!AL$3</f>
        <v>9.9297329853443084E-2</v>
      </c>
      <c r="AM1279">
        <f>('Added Columns'!AM1279-'Added Columns'!AM$1)/'Added Columns'!AM$3</f>
        <v>0.1111111111111111</v>
      </c>
      <c r="AN1279">
        <v>0</v>
      </c>
      <c r="AO1279">
        <f>('Added Columns'!AO1279-'Added Columns'!AO$1)/'Added Columns'!AO$3</f>
        <v>0.14285714285714285</v>
      </c>
      <c r="AP1279">
        <f>('Added Columns'!AP1279-'Added Columns'!AP$1)/'Added Columns'!AP$3</f>
        <v>0</v>
      </c>
      <c r="AQ1279">
        <f>('Added Columns'!AQ1279-'Added Columns'!AQ$1)/'Added Columns'!AQ$3</f>
        <v>0.33333333333333331</v>
      </c>
      <c r="AR1279">
        <f>('Added Columns'!AR1279-'Added Columns'!AR$1)/'Added Columns'!AR$3</f>
        <v>0</v>
      </c>
      <c r="AS1279">
        <f>('Added Columns'!AS1279-'Added Columns'!AS$1)/'Added Columns'!AS$3</f>
        <v>2.5000000000000001E-2</v>
      </c>
      <c r="AT1279">
        <f>('Added Columns'!AT1279-'Added Columns'!AT$1)/'Added Columns'!AT$3</f>
        <v>0.5</v>
      </c>
      <c r="AU1279">
        <f>('Added Columns'!AU1279-'Added Columns'!AU$1)/'Added Columns'!AU$3</f>
        <v>0.66666666666666663</v>
      </c>
      <c r="AV1279">
        <f>('Added Columns'!AV1279-'Added Columns'!AV$1)/'Added Columns'!AV$3</f>
        <v>2.5000000000000001E-2</v>
      </c>
      <c r="AW1279">
        <f>('Added Columns'!AW1279-'Added Columns'!AW$1)/'Added Columns'!AW$3</f>
        <v>0</v>
      </c>
      <c r="AX1279">
        <f>('Added Columns'!AX1279-'Added Columns'!AX$1)/'Added Columns'!AX$3</f>
        <v>6.6666666666666666E-2</v>
      </c>
      <c r="AY1279">
        <f>('Added Columns'!AY1279-'Added Columns'!AY$1)/'Added Columns'!AY$3</f>
        <v>0</v>
      </c>
      <c r="AZ1279">
        <v>1</v>
      </c>
      <c r="BA1279">
        <v>1</v>
      </c>
    </row>
    <row r="1280" spans="1:53" x14ac:dyDescent="0.25">
      <c r="A1280">
        <v>1273</v>
      </c>
      <c r="B1280">
        <v>0</v>
      </c>
      <c r="C1280">
        <v>1</v>
      </c>
      <c r="D1280">
        <f>('Added Columns'!D1280-'Added Columns'!D$1)/'Added Columns'!D$3</f>
        <v>0.47619047619047616</v>
      </c>
      <c r="E1280">
        <v>1</v>
      </c>
      <c r="F1280">
        <v>0</v>
      </c>
      <c r="G1280">
        <v>0</v>
      </c>
      <c r="H1280">
        <f>('Added Columns'!H1280-'Added Columns'!H$1)/'Added Columns'!H$3</f>
        <v>0.75232641374373654</v>
      </c>
      <c r="I1280">
        <v>0</v>
      </c>
      <c r="J1280">
        <v>1</v>
      </c>
      <c r="K1280">
        <v>0</v>
      </c>
      <c r="L1280">
        <f>('Added Columns'!L1280-'Added Columns'!L$1)/'Added Columns'!L$3</f>
        <v>0.17857142857142858</v>
      </c>
      <c r="M1280">
        <f>('Added Columns'!M1280-'Added Columns'!M$1)/'Added Columns'!M$3</f>
        <v>0.25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f>('Added Columns'!T1280-'Added Columns'!T$1)/'Added Columns'!T$3</f>
        <v>1</v>
      </c>
      <c r="U1280">
        <f>('Added Columns'!U1280-'Added Columns'!U$1)/'Added Columns'!U$3</f>
        <v>0.14285714285714285</v>
      </c>
      <c r="V1280">
        <f>('Added Columns'!V1280-'Added Columns'!V$1)/'Added Columns'!V$3</f>
        <v>0.33333333333333331</v>
      </c>
      <c r="W1280">
        <f>('Added Columns'!W1280-'Added Columns'!W$1)/'Added Columns'!W$3</f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f>('Added Columns'!AG1280-'Added Columns'!AG$1)/'Added Columns'!AG$3</f>
        <v>0.66666666666666663</v>
      </c>
      <c r="AH1280">
        <v>0</v>
      </c>
      <c r="AI1280">
        <v>1</v>
      </c>
      <c r="AJ1280">
        <v>0</v>
      </c>
      <c r="AK1280">
        <f>('Added Columns'!AK1280-'Added Columns'!AK$1)/'Added Columns'!AK$3</f>
        <v>0.14181147972617167</v>
      </c>
      <c r="AL1280">
        <f>('Added Columns'!AL1280-'Added Columns'!AL$1)/'Added Columns'!AL$3</f>
        <v>0.57345914475005022</v>
      </c>
      <c r="AM1280">
        <f>('Added Columns'!AM1280-'Added Columns'!AM$1)/'Added Columns'!AM$3</f>
        <v>0.1111111111111111</v>
      </c>
      <c r="AN1280">
        <v>0</v>
      </c>
      <c r="AO1280">
        <f>('Added Columns'!AO1280-'Added Columns'!AO$1)/'Added Columns'!AO$3</f>
        <v>0</v>
      </c>
      <c r="AP1280">
        <f>('Added Columns'!AP1280-'Added Columns'!AP$1)/'Added Columns'!AP$3</f>
        <v>0</v>
      </c>
      <c r="AQ1280">
        <f>('Added Columns'!AQ1280-'Added Columns'!AQ$1)/'Added Columns'!AQ$3</f>
        <v>0.33333333333333331</v>
      </c>
      <c r="AR1280">
        <f>('Added Columns'!AR1280-'Added Columns'!AR$1)/'Added Columns'!AR$3</f>
        <v>0.33333333333333331</v>
      </c>
      <c r="AS1280">
        <f>('Added Columns'!AS1280-'Added Columns'!AS$1)/'Added Columns'!AS$3</f>
        <v>0.125</v>
      </c>
      <c r="AT1280">
        <f>('Added Columns'!AT1280-'Added Columns'!AT$1)/'Added Columns'!AT$3</f>
        <v>0.5</v>
      </c>
      <c r="AU1280">
        <f>('Added Columns'!AU1280-'Added Columns'!AU$1)/'Added Columns'!AU$3</f>
        <v>0.66666666666666663</v>
      </c>
      <c r="AV1280">
        <f>('Added Columns'!AV1280-'Added Columns'!AV$1)/'Added Columns'!AV$3</f>
        <v>0.125</v>
      </c>
      <c r="AW1280">
        <f>('Added Columns'!AW1280-'Added Columns'!AW$1)/'Added Columns'!AW$3</f>
        <v>0.22222222222222221</v>
      </c>
      <c r="AX1280">
        <f>('Added Columns'!AX1280-'Added Columns'!AX$1)/'Added Columns'!AX$3</f>
        <v>0</v>
      </c>
      <c r="AY1280">
        <f>('Added Columns'!AY1280-'Added Columns'!AY$1)/'Added Columns'!AY$3</f>
        <v>0.23529411764705882</v>
      </c>
      <c r="AZ1280">
        <v>1</v>
      </c>
      <c r="BA1280">
        <v>0</v>
      </c>
    </row>
    <row r="1281" spans="1:53" x14ac:dyDescent="0.25">
      <c r="A1281">
        <v>1274</v>
      </c>
      <c r="B1281">
        <v>0</v>
      </c>
      <c r="C1281">
        <v>1</v>
      </c>
      <c r="D1281">
        <f>('Added Columns'!D1281-'Added Columns'!D$1)/'Added Columns'!D$3</f>
        <v>9.5238095238095233E-2</v>
      </c>
      <c r="E1281">
        <v>1</v>
      </c>
      <c r="F1281">
        <v>0</v>
      </c>
      <c r="G1281">
        <v>0</v>
      </c>
      <c r="H1281">
        <f>('Added Columns'!H1281-'Added Columns'!H$1)/'Added Columns'!H$3</f>
        <v>0.85325697924123123</v>
      </c>
      <c r="I1281">
        <v>0</v>
      </c>
      <c r="J1281">
        <v>1</v>
      </c>
      <c r="K1281">
        <v>0</v>
      </c>
      <c r="L1281">
        <f>('Added Columns'!L1281-'Added Columns'!L$1)/'Added Columns'!L$3</f>
        <v>0.25</v>
      </c>
      <c r="M1281">
        <f>('Added Columns'!M1281-'Added Columns'!M$1)/'Added Columns'!M$3</f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f>('Added Columns'!T1281-'Added Columns'!T$1)/'Added Columns'!T$3</f>
        <v>0.66666666666666663</v>
      </c>
      <c r="U1281">
        <f>('Added Columns'!U1281-'Added Columns'!U$1)/'Added Columns'!U$3</f>
        <v>0.7</v>
      </c>
      <c r="V1281">
        <f>('Added Columns'!V1281-'Added Columns'!V$1)/'Added Columns'!V$3</f>
        <v>0.66666666666666663</v>
      </c>
      <c r="W1281">
        <f>('Added Columns'!W1281-'Added Columns'!W$1)/'Added Columns'!W$3</f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f>('Added Columns'!AG1281-'Added Columns'!AG$1)/'Added Columns'!AG$3</f>
        <v>0</v>
      </c>
      <c r="AH1281">
        <v>0</v>
      </c>
      <c r="AI1281">
        <v>1</v>
      </c>
      <c r="AJ1281">
        <v>0</v>
      </c>
      <c r="AK1281">
        <f>('Added Columns'!AK1281-'Added Columns'!AK$1)/'Added Columns'!AK$3</f>
        <v>7.3143759873617695E-2</v>
      </c>
      <c r="AL1281">
        <f>('Added Columns'!AL1281-'Added Columns'!AL$1)/'Added Columns'!AL$3</f>
        <v>0.5583216221642241</v>
      </c>
      <c r="AM1281">
        <f>('Added Columns'!AM1281-'Added Columns'!AM$1)/'Added Columns'!AM$3</f>
        <v>0.1111111111111111</v>
      </c>
      <c r="AN1281">
        <v>1</v>
      </c>
      <c r="AO1281">
        <f>('Added Columns'!AO1281-'Added Columns'!AO$1)/'Added Columns'!AO$3</f>
        <v>0.42857142857142855</v>
      </c>
      <c r="AP1281">
        <f>('Added Columns'!AP1281-'Added Columns'!AP$1)/'Added Columns'!AP$3</f>
        <v>0</v>
      </c>
      <c r="AQ1281">
        <f>('Added Columns'!AQ1281-'Added Columns'!AQ$1)/'Added Columns'!AQ$3</f>
        <v>0.66666666666666663</v>
      </c>
      <c r="AR1281">
        <f>('Added Columns'!AR1281-'Added Columns'!AR$1)/'Added Columns'!AR$3</f>
        <v>0</v>
      </c>
      <c r="AS1281">
        <f>('Added Columns'!AS1281-'Added Columns'!AS$1)/'Added Columns'!AS$3</f>
        <v>2.5000000000000001E-2</v>
      </c>
      <c r="AT1281">
        <f>('Added Columns'!AT1281-'Added Columns'!AT$1)/'Added Columns'!AT$3</f>
        <v>1</v>
      </c>
      <c r="AU1281">
        <f>('Added Columns'!AU1281-'Added Columns'!AU$1)/'Added Columns'!AU$3</f>
        <v>0.66666666666666663</v>
      </c>
      <c r="AV1281">
        <f>('Added Columns'!AV1281-'Added Columns'!AV$1)/'Added Columns'!AV$3</f>
        <v>2.5000000000000001E-2</v>
      </c>
      <c r="AW1281">
        <f>('Added Columns'!AW1281-'Added Columns'!AW$1)/'Added Columns'!AW$3</f>
        <v>0</v>
      </c>
      <c r="AX1281">
        <f>('Added Columns'!AX1281-'Added Columns'!AX$1)/'Added Columns'!AX$3</f>
        <v>0</v>
      </c>
      <c r="AY1281">
        <f>('Added Columns'!AY1281-'Added Columns'!AY$1)/'Added Columns'!AY$3</f>
        <v>0</v>
      </c>
      <c r="AZ1281">
        <v>1</v>
      </c>
      <c r="BA1281">
        <v>1</v>
      </c>
    </row>
    <row r="1282" spans="1:53" x14ac:dyDescent="0.25">
      <c r="A1282">
        <v>1275</v>
      </c>
      <c r="B1282">
        <v>0</v>
      </c>
      <c r="C1282">
        <v>1</v>
      </c>
      <c r="D1282">
        <f>('Added Columns'!D1282-'Added Columns'!D$1)/'Added Columns'!D$3</f>
        <v>0.30952380952380953</v>
      </c>
      <c r="E1282">
        <v>1</v>
      </c>
      <c r="F1282">
        <v>0</v>
      </c>
      <c r="G1282">
        <v>0</v>
      </c>
      <c r="H1282">
        <f>('Added Columns'!H1282-'Added Columns'!H$1)/'Added Columns'!H$3</f>
        <v>6.7287043664996424E-2</v>
      </c>
      <c r="I1282">
        <v>1</v>
      </c>
      <c r="J1282">
        <v>0</v>
      </c>
      <c r="K1282">
        <v>0</v>
      </c>
      <c r="L1282">
        <f>('Added Columns'!L1282-'Added Columns'!L$1)/'Added Columns'!L$3</f>
        <v>1</v>
      </c>
      <c r="M1282">
        <f>('Added Columns'!M1282-'Added Columns'!M$1)/'Added Columns'!M$3</f>
        <v>0.75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f>('Added Columns'!T1282-'Added Columns'!T$1)/'Added Columns'!T$3</f>
        <v>0</v>
      </c>
      <c r="U1282">
        <f>('Added Columns'!U1282-'Added Columns'!U$1)/'Added Columns'!U$3</f>
        <v>0.87142857142857144</v>
      </c>
      <c r="V1282">
        <f>('Added Columns'!V1282-'Added Columns'!V$1)/'Added Columns'!V$3</f>
        <v>0.33333333333333331</v>
      </c>
      <c r="W1282">
        <f>('Added Columns'!W1282-'Added Columns'!W$1)/'Added Columns'!W$3</f>
        <v>0.25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f>('Added Columns'!AG1282-'Added Columns'!AG$1)/'Added Columns'!AG$3</f>
        <v>1</v>
      </c>
      <c r="AH1282">
        <v>0</v>
      </c>
      <c r="AI1282">
        <v>1</v>
      </c>
      <c r="AJ1282">
        <v>0</v>
      </c>
      <c r="AK1282">
        <f>('Added Columns'!AK1282-'Added Columns'!AK$1)/'Added Columns'!AK$3</f>
        <v>0.23480779357556608</v>
      </c>
      <c r="AL1282">
        <f>('Added Columns'!AL1282-'Added Columns'!AL$1)/'Added Columns'!AL$3</f>
        <v>0.45404537241517767</v>
      </c>
      <c r="AM1282">
        <f>('Added Columns'!AM1282-'Added Columns'!AM$1)/'Added Columns'!AM$3</f>
        <v>0.1111111111111111</v>
      </c>
      <c r="AN1282">
        <v>0</v>
      </c>
      <c r="AO1282">
        <f>('Added Columns'!AO1282-'Added Columns'!AO$1)/'Added Columns'!AO$3</f>
        <v>0.21428571428571427</v>
      </c>
      <c r="AP1282">
        <f>('Added Columns'!AP1282-'Added Columns'!AP$1)/'Added Columns'!AP$3</f>
        <v>0</v>
      </c>
      <c r="AQ1282">
        <f>('Added Columns'!AQ1282-'Added Columns'!AQ$1)/'Added Columns'!AQ$3</f>
        <v>0</v>
      </c>
      <c r="AR1282">
        <f>('Added Columns'!AR1282-'Added Columns'!AR$1)/'Added Columns'!AR$3</f>
        <v>0.66666666666666663</v>
      </c>
      <c r="AS1282">
        <f>('Added Columns'!AS1282-'Added Columns'!AS$1)/'Added Columns'!AS$3</f>
        <v>0.32500000000000001</v>
      </c>
      <c r="AT1282">
        <f>('Added Columns'!AT1282-'Added Columns'!AT$1)/'Added Columns'!AT$3</f>
        <v>0.5</v>
      </c>
      <c r="AU1282">
        <f>('Added Columns'!AU1282-'Added Columns'!AU$1)/'Added Columns'!AU$3</f>
        <v>0.66666666666666663</v>
      </c>
      <c r="AV1282">
        <f>('Added Columns'!AV1282-'Added Columns'!AV$1)/'Added Columns'!AV$3</f>
        <v>0.3</v>
      </c>
      <c r="AW1282">
        <f>('Added Columns'!AW1282-'Added Columns'!AW$1)/'Added Columns'!AW$3</f>
        <v>0.3888888888888889</v>
      </c>
      <c r="AX1282">
        <f>('Added Columns'!AX1282-'Added Columns'!AX$1)/'Added Columns'!AX$3</f>
        <v>0.33333333333333331</v>
      </c>
      <c r="AY1282">
        <f>('Added Columns'!AY1282-'Added Columns'!AY$1)/'Added Columns'!AY$3</f>
        <v>0.41176470588235292</v>
      </c>
      <c r="AZ1282">
        <v>1</v>
      </c>
      <c r="BA1282">
        <v>0</v>
      </c>
    </row>
    <row r="1283" spans="1:53" x14ac:dyDescent="0.25">
      <c r="A1283">
        <v>1276</v>
      </c>
      <c r="B1283">
        <v>0</v>
      </c>
      <c r="C1283">
        <v>1</v>
      </c>
      <c r="D1283">
        <f>('Added Columns'!D1283-'Added Columns'!D$1)/'Added Columns'!D$3</f>
        <v>0.7857142857142857</v>
      </c>
      <c r="E1283">
        <v>1</v>
      </c>
      <c r="F1283">
        <v>0</v>
      </c>
      <c r="G1283">
        <v>0</v>
      </c>
      <c r="H1283">
        <f>('Added Columns'!H1283-'Added Columns'!H$1)/'Added Columns'!H$3</f>
        <v>0.60128847530422336</v>
      </c>
      <c r="I1283">
        <v>0</v>
      </c>
      <c r="J1283">
        <v>1</v>
      </c>
      <c r="K1283">
        <v>0</v>
      </c>
      <c r="L1283">
        <f>('Added Columns'!L1283-'Added Columns'!L$1)/'Added Columns'!L$3</f>
        <v>7.1428571428571425E-2</v>
      </c>
      <c r="M1283">
        <f>('Added Columns'!M1283-'Added Columns'!M$1)/'Added Columns'!M$3</f>
        <v>0.5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f>('Added Columns'!T1283-'Added Columns'!T$1)/'Added Columns'!T$3</f>
        <v>0</v>
      </c>
      <c r="U1283">
        <f>('Added Columns'!U1283-'Added Columns'!U$1)/'Added Columns'!U$3</f>
        <v>0.32857142857142857</v>
      </c>
      <c r="V1283">
        <f>('Added Columns'!V1283-'Added Columns'!V$1)/'Added Columns'!V$3</f>
        <v>0.66666666666666663</v>
      </c>
      <c r="W1283">
        <f>('Added Columns'!W1283-'Added Columns'!W$1)/'Added Columns'!W$3</f>
        <v>0.5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f>('Added Columns'!AG1283-'Added Columns'!AG$1)/'Added Columns'!AG$3</f>
        <v>0.66666666666666663</v>
      </c>
      <c r="AH1283">
        <v>0</v>
      </c>
      <c r="AI1283">
        <v>1</v>
      </c>
      <c r="AJ1283">
        <v>0</v>
      </c>
      <c r="AK1283">
        <f>('Added Columns'!AK1283-'Added Columns'!AK$1)/'Added Columns'!AK$3</f>
        <v>0.63754607688256981</v>
      </c>
      <c r="AL1283">
        <f>('Added Columns'!AL1283-'Added Columns'!AL$1)/'Added Columns'!AL$3</f>
        <v>0.8387873920899418</v>
      </c>
      <c r="AM1283">
        <f>('Added Columns'!AM1283-'Added Columns'!AM$1)/'Added Columns'!AM$3</f>
        <v>0.22222222222222221</v>
      </c>
      <c r="AN1283">
        <v>0</v>
      </c>
      <c r="AO1283">
        <f>('Added Columns'!AO1283-'Added Columns'!AO$1)/'Added Columns'!AO$3</f>
        <v>0</v>
      </c>
      <c r="AP1283">
        <f>('Added Columns'!AP1283-'Added Columns'!AP$1)/'Added Columns'!AP$3</f>
        <v>0</v>
      </c>
      <c r="AQ1283">
        <f>('Added Columns'!AQ1283-'Added Columns'!AQ$1)/'Added Columns'!AQ$3</f>
        <v>1</v>
      </c>
      <c r="AR1283">
        <f>('Added Columns'!AR1283-'Added Columns'!AR$1)/'Added Columns'!AR$3</f>
        <v>0</v>
      </c>
      <c r="AS1283">
        <f>('Added Columns'!AS1283-'Added Columns'!AS$1)/'Added Columns'!AS$3</f>
        <v>0.375</v>
      </c>
      <c r="AT1283">
        <f>('Added Columns'!AT1283-'Added Columns'!AT$1)/'Added Columns'!AT$3</f>
        <v>0.33333333333333331</v>
      </c>
      <c r="AU1283">
        <f>('Added Columns'!AU1283-'Added Columns'!AU$1)/'Added Columns'!AU$3</f>
        <v>0.66666666666666663</v>
      </c>
      <c r="AV1283">
        <f>('Added Columns'!AV1283-'Added Columns'!AV$1)/'Added Columns'!AV$3</f>
        <v>0.05</v>
      </c>
      <c r="AW1283">
        <f>('Added Columns'!AW1283-'Added Columns'!AW$1)/'Added Columns'!AW$3</f>
        <v>0.1111111111111111</v>
      </c>
      <c r="AX1283">
        <f>('Added Columns'!AX1283-'Added Columns'!AX$1)/'Added Columns'!AX$3</f>
        <v>0.13333333333333333</v>
      </c>
      <c r="AY1283">
        <f>('Added Columns'!AY1283-'Added Columns'!AY$1)/'Added Columns'!AY$3</f>
        <v>0.11764705882352941</v>
      </c>
      <c r="AZ1283">
        <v>1</v>
      </c>
      <c r="BA1283">
        <v>0</v>
      </c>
    </row>
    <row r="1284" spans="1:53" x14ac:dyDescent="0.25">
      <c r="A1284">
        <v>1277</v>
      </c>
      <c r="B1284">
        <v>1</v>
      </c>
      <c r="C1284">
        <v>0</v>
      </c>
      <c r="D1284">
        <f>('Added Columns'!D1284-'Added Columns'!D$1)/'Added Columns'!D$3</f>
        <v>0.45238095238095238</v>
      </c>
      <c r="E1284">
        <v>1</v>
      </c>
      <c r="F1284">
        <v>0</v>
      </c>
      <c r="G1284">
        <v>0</v>
      </c>
      <c r="H1284">
        <f>('Added Columns'!H1284-'Added Columns'!H$1)/'Added Columns'!H$3</f>
        <v>0.34860415175375803</v>
      </c>
      <c r="I1284">
        <v>1</v>
      </c>
      <c r="J1284">
        <v>0</v>
      </c>
      <c r="K1284">
        <v>0</v>
      </c>
      <c r="L1284">
        <f>('Added Columns'!L1284-'Added Columns'!L$1)/'Added Columns'!L$3</f>
        <v>0.2857142857142857</v>
      </c>
      <c r="M1284">
        <f>('Added Columns'!M1284-'Added Columns'!M$1)/'Added Columns'!M$3</f>
        <v>0.25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f>('Added Columns'!T1284-'Added Columns'!T$1)/'Added Columns'!T$3</f>
        <v>0.33333333333333331</v>
      </c>
      <c r="U1284">
        <f>('Added Columns'!U1284-'Added Columns'!U$1)/'Added Columns'!U$3</f>
        <v>0.22857142857142856</v>
      </c>
      <c r="V1284">
        <f>('Added Columns'!V1284-'Added Columns'!V$1)/'Added Columns'!V$3</f>
        <v>0.33333333333333331</v>
      </c>
      <c r="W1284">
        <f>('Added Columns'!W1284-'Added Columns'!W$1)/'Added Columns'!W$3</f>
        <v>0.25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f>('Added Columns'!AG1284-'Added Columns'!AG$1)/'Added Columns'!AG$3</f>
        <v>0.33333333333333331</v>
      </c>
      <c r="AH1284">
        <v>0</v>
      </c>
      <c r="AI1284">
        <v>1</v>
      </c>
      <c r="AJ1284">
        <v>0</v>
      </c>
      <c r="AK1284">
        <f>('Added Columns'!AK1284-'Added Columns'!AK$1)/'Added Columns'!AK$3</f>
        <v>0.16745655608214849</v>
      </c>
      <c r="AL1284">
        <f>('Added Columns'!AL1284-'Added Columns'!AL$1)/'Added Columns'!AL$3</f>
        <v>0.26926320016061034</v>
      </c>
      <c r="AM1284">
        <f>('Added Columns'!AM1284-'Added Columns'!AM$1)/'Added Columns'!AM$3</f>
        <v>0.1111111111111111</v>
      </c>
      <c r="AN1284">
        <v>0</v>
      </c>
      <c r="AO1284">
        <f>('Added Columns'!AO1284-'Added Columns'!AO$1)/'Added Columns'!AO$3</f>
        <v>0.21428571428571427</v>
      </c>
      <c r="AP1284">
        <f>('Added Columns'!AP1284-'Added Columns'!AP$1)/'Added Columns'!AP$3</f>
        <v>0</v>
      </c>
      <c r="AQ1284">
        <f>('Added Columns'!AQ1284-'Added Columns'!AQ$1)/'Added Columns'!AQ$3</f>
        <v>0</v>
      </c>
      <c r="AR1284">
        <f>('Added Columns'!AR1284-'Added Columns'!AR$1)/'Added Columns'!AR$3</f>
        <v>0.66666666666666663</v>
      </c>
      <c r="AS1284">
        <f>('Added Columns'!AS1284-'Added Columns'!AS$1)/'Added Columns'!AS$3</f>
        <v>0.125</v>
      </c>
      <c r="AT1284">
        <f>('Added Columns'!AT1284-'Added Columns'!AT$1)/'Added Columns'!AT$3</f>
        <v>0.33333333333333331</v>
      </c>
      <c r="AU1284">
        <f>('Added Columns'!AU1284-'Added Columns'!AU$1)/'Added Columns'!AU$3</f>
        <v>0.66666666666666663</v>
      </c>
      <c r="AV1284">
        <f>('Added Columns'!AV1284-'Added Columns'!AV$1)/'Added Columns'!AV$3</f>
        <v>0.125</v>
      </c>
      <c r="AW1284">
        <f>('Added Columns'!AW1284-'Added Columns'!AW$1)/'Added Columns'!AW$3</f>
        <v>0.1111111111111111</v>
      </c>
      <c r="AX1284">
        <f>('Added Columns'!AX1284-'Added Columns'!AX$1)/'Added Columns'!AX$3</f>
        <v>0</v>
      </c>
      <c r="AY1284">
        <f>('Added Columns'!AY1284-'Added Columns'!AY$1)/'Added Columns'!AY$3</f>
        <v>0.17647058823529413</v>
      </c>
      <c r="AZ1284">
        <v>1</v>
      </c>
      <c r="BA1284">
        <v>0</v>
      </c>
    </row>
    <row r="1285" spans="1:53" x14ac:dyDescent="0.25">
      <c r="A1285">
        <v>1278</v>
      </c>
      <c r="B1285">
        <v>1</v>
      </c>
      <c r="C1285">
        <v>0</v>
      </c>
      <c r="D1285">
        <f>('Added Columns'!D1285-'Added Columns'!D$1)/'Added Columns'!D$3</f>
        <v>0.66666666666666663</v>
      </c>
      <c r="E1285">
        <v>1</v>
      </c>
      <c r="F1285">
        <v>0</v>
      </c>
      <c r="G1285">
        <v>0</v>
      </c>
      <c r="H1285">
        <f>('Added Columns'!H1285-'Added Columns'!H$1)/'Added Columns'!H$3</f>
        <v>0.45239799570508232</v>
      </c>
      <c r="I1285">
        <v>0</v>
      </c>
      <c r="J1285">
        <v>1</v>
      </c>
      <c r="K1285">
        <v>0</v>
      </c>
      <c r="L1285">
        <f>('Added Columns'!L1285-'Added Columns'!L$1)/'Added Columns'!L$3</f>
        <v>3.5714285714285712E-2</v>
      </c>
      <c r="M1285">
        <f>('Added Columns'!M1285-'Added Columns'!M$1)/'Added Columns'!M$3</f>
        <v>0.75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f>('Added Columns'!T1285-'Added Columns'!T$1)/'Added Columns'!T$3</f>
        <v>0.66666666666666663</v>
      </c>
      <c r="U1285">
        <f>('Added Columns'!U1285-'Added Columns'!U$1)/'Added Columns'!U$3</f>
        <v>0.22857142857142856</v>
      </c>
      <c r="V1285">
        <f>('Added Columns'!V1285-'Added Columns'!V$1)/'Added Columns'!V$3</f>
        <v>0.66666666666666663</v>
      </c>
      <c r="W1285">
        <f>('Added Columns'!W1285-'Added Columns'!W$1)/'Added Columns'!W$3</f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f>('Added Columns'!AG1285-'Added Columns'!AG$1)/'Added Columns'!AG$3</f>
        <v>1</v>
      </c>
      <c r="AH1285">
        <v>1</v>
      </c>
      <c r="AI1285">
        <v>0</v>
      </c>
      <c r="AJ1285">
        <v>0</v>
      </c>
      <c r="AK1285">
        <f>('Added Columns'!AK1285-'Added Columns'!AK$1)/'Added Columns'!AK$3</f>
        <v>0.96466561348077939</v>
      </c>
      <c r="AL1285">
        <f>('Added Columns'!AL1285-'Added Columns'!AL$1)/'Added Columns'!AL$3</f>
        <v>0.48680987753463162</v>
      </c>
      <c r="AM1285">
        <f>('Added Columns'!AM1285-'Added Columns'!AM$1)/'Added Columns'!AM$3</f>
        <v>0.77777777777777779</v>
      </c>
      <c r="AN1285">
        <v>1</v>
      </c>
      <c r="AO1285">
        <f>('Added Columns'!AO1285-'Added Columns'!AO$1)/'Added Columns'!AO$3</f>
        <v>0.42857142857142855</v>
      </c>
      <c r="AP1285">
        <f>('Added Columns'!AP1285-'Added Columns'!AP$1)/'Added Columns'!AP$3</f>
        <v>0</v>
      </c>
      <c r="AQ1285">
        <f>('Added Columns'!AQ1285-'Added Columns'!AQ$1)/'Added Columns'!AQ$3</f>
        <v>0.66666666666666663</v>
      </c>
      <c r="AR1285">
        <f>('Added Columns'!AR1285-'Added Columns'!AR$1)/'Added Columns'!AR$3</f>
        <v>0.33333333333333331</v>
      </c>
      <c r="AS1285">
        <f>('Added Columns'!AS1285-'Added Columns'!AS$1)/'Added Columns'!AS$3</f>
        <v>0.6</v>
      </c>
      <c r="AT1285">
        <f>('Added Columns'!AT1285-'Added Columns'!AT$1)/'Added Columns'!AT$3</f>
        <v>0.5</v>
      </c>
      <c r="AU1285">
        <f>('Added Columns'!AU1285-'Added Columns'!AU$1)/'Added Columns'!AU$3</f>
        <v>0.66666666666666663</v>
      </c>
      <c r="AV1285">
        <f>('Added Columns'!AV1285-'Added Columns'!AV$1)/'Added Columns'!AV$3</f>
        <v>0.05</v>
      </c>
      <c r="AW1285">
        <f>('Added Columns'!AW1285-'Added Columns'!AW$1)/'Added Columns'!AW$3</f>
        <v>5.5555555555555552E-2</v>
      </c>
      <c r="AX1285">
        <f>('Added Columns'!AX1285-'Added Columns'!AX$1)/'Added Columns'!AX$3</f>
        <v>0.13333333333333333</v>
      </c>
      <c r="AY1285">
        <f>('Added Columns'!AY1285-'Added Columns'!AY$1)/'Added Columns'!AY$3</f>
        <v>0.11764705882352941</v>
      </c>
      <c r="AZ1285">
        <v>1</v>
      </c>
      <c r="BA1285">
        <v>0</v>
      </c>
    </row>
    <row r="1286" spans="1:53" x14ac:dyDescent="0.25">
      <c r="A1286">
        <v>1279</v>
      </c>
      <c r="B1286">
        <v>1</v>
      </c>
      <c r="C1286">
        <v>0</v>
      </c>
      <c r="D1286">
        <f>('Added Columns'!D1286-'Added Columns'!D$1)/'Added Columns'!D$3</f>
        <v>0.42857142857142855</v>
      </c>
      <c r="E1286">
        <v>1</v>
      </c>
      <c r="F1286">
        <v>0</v>
      </c>
      <c r="G1286">
        <v>0</v>
      </c>
      <c r="H1286">
        <f>('Added Columns'!H1286-'Added Columns'!H$1)/'Added Columns'!H$3</f>
        <v>0.91696492483894054</v>
      </c>
      <c r="I1286">
        <v>0</v>
      </c>
      <c r="J1286">
        <v>1</v>
      </c>
      <c r="K1286">
        <v>0</v>
      </c>
      <c r="L1286">
        <f>('Added Columns'!L1286-'Added Columns'!L$1)/'Added Columns'!L$3</f>
        <v>0.32142857142857145</v>
      </c>
      <c r="M1286">
        <f>('Added Columns'!M1286-'Added Columns'!M$1)/'Added Columns'!M$3</f>
        <v>0.5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f>('Added Columns'!T1286-'Added Columns'!T$1)/'Added Columns'!T$3</f>
        <v>1</v>
      </c>
      <c r="U1286">
        <f>('Added Columns'!U1286-'Added Columns'!U$1)/'Added Columns'!U$3</f>
        <v>0.8571428571428571</v>
      </c>
      <c r="V1286">
        <f>('Added Columns'!V1286-'Added Columns'!V$1)/'Added Columns'!V$3</f>
        <v>0.66666666666666663</v>
      </c>
      <c r="W1286">
        <f>('Added Columns'!W1286-'Added Columns'!W$1)/'Added Columns'!W$3</f>
        <v>0.5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f>('Added Columns'!AG1286-'Added Columns'!AG$1)/'Added Columns'!AG$3</f>
        <v>0</v>
      </c>
      <c r="AH1286">
        <v>0</v>
      </c>
      <c r="AI1286">
        <v>1</v>
      </c>
      <c r="AJ1286">
        <v>0</v>
      </c>
      <c r="AK1286">
        <f>('Added Columns'!AK1286-'Added Columns'!AK$1)/'Added Columns'!AK$3</f>
        <v>0.38504476040021063</v>
      </c>
      <c r="AL1286">
        <f>('Added Columns'!AL1286-'Added Columns'!AL$1)/'Added Columns'!AL$3</f>
        <v>0.95783979120658502</v>
      </c>
      <c r="AM1286">
        <f>('Added Columns'!AM1286-'Added Columns'!AM$1)/'Added Columns'!AM$3</f>
        <v>0.77777777777777779</v>
      </c>
      <c r="AN1286">
        <v>1</v>
      </c>
      <c r="AO1286">
        <f>('Added Columns'!AO1286-'Added Columns'!AO$1)/'Added Columns'!AO$3</f>
        <v>0.14285714285714285</v>
      </c>
      <c r="AP1286">
        <f>('Added Columns'!AP1286-'Added Columns'!AP$1)/'Added Columns'!AP$3</f>
        <v>0</v>
      </c>
      <c r="AQ1286">
        <f>('Added Columns'!AQ1286-'Added Columns'!AQ$1)/'Added Columns'!AQ$3</f>
        <v>1</v>
      </c>
      <c r="AR1286">
        <f>('Added Columns'!AR1286-'Added Columns'!AR$1)/'Added Columns'!AR$3</f>
        <v>0.33333333333333331</v>
      </c>
      <c r="AS1286">
        <f>('Added Columns'!AS1286-'Added Columns'!AS$1)/'Added Columns'!AS$3</f>
        <v>0.375</v>
      </c>
      <c r="AT1286">
        <f>('Added Columns'!AT1286-'Added Columns'!AT$1)/'Added Columns'!AT$3</f>
        <v>0.16666666666666666</v>
      </c>
      <c r="AU1286">
        <f>('Added Columns'!AU1286-'Added Columns'!AU$1)/'Added Columns'!AU$3</f>
        <v>0.66666666666666663</v>
      </c>
      <c r="AV1286">
        <f>('Added Columns'!AV1286-'Added Columns'!AV$1)/'Added Columns'!AV$3</f>
        <v>0.3</v>
      </c>
      <c r="AW1286">
        <f>('Added Columns'!AW1286-'Added Columns'!AW$1)/'Added Columns'!AW$3</f>
        <v>0.44444444444444442</v>
      </c>
      <c r="AX1286">
        <f>('Added Columns'!AX1286-'Added Columns'!AX$1)/'Added Columns'!AX$3</f>
        <v>0.33333333333333331</v>
      </c>
      <c r="AY1286">
        <f>('Added Columns'!AY1286-'Added Columns'!AY$1)/'Added Columns'!AY$3</f>
        <v>0.41176470588235292</v>
      </c>
      <c r="AZ1286">
        <v>1</v>
      </c>
      <c r="BA1286">
        <v>0</v>
      </c>
    </row>
    <row r="1287" spans="1:53" x14ac:dyDescent="0.25">
      <c r="A1287">
        <v>1280</v>
      </c>
      <c r="B1287">
        <v>1</v>
      </c>
      <c r="C1287">
        <v>0</v>
      </c>
      <c r="D1287">
        <f>('Added Columns'!D1287-'Added Columns'!D$1)/'Added Columns'!D$3</f>
        <v>0.61904761904761907</v>
      </c>
      <c r="E1287">
        <v>0</v>
      </c>
      <c r="F1287">
        <v>1</v>
      </c>
      <c r="G1287">
        <v>0</v>
      </c>
      <c r="H1287">
        <f>('Added Columns'!H1287-'Added Columns'!H$1)/'Added Columns'!H$3</f>
        <v>0.23407301360057264</v>
      </c>
      <c r="I1287">
        <v>0</v>
      </c>
      <c r="J1287">
        <v>1</v>
      </c>
      <c r="K1287">
        <v>0</v>
      </c>
      <c r="L1287">
        <f>('Added Columns'!L1287-'Added Columns'!L$1)/'Added Columns'!L$3</f>
        <v>0</v>
      </c>
      <c r="M1287">
        <f>('Added Columns'!M1287-'Added Columns'!M$1)/'Added Columns'!M$3</f>
        <v>0.25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f>('Added Columns'!T1287-'Added Columns'!T$1)/'Added Columns'!T$3</f>
        <v>0.66666666666666663</v>
      </c>
      <c r="U1287">
        <f>('Added Columns'!U1287-'Added Columns'!U$1)/'Added Columns'!U$3</f>
        <v>0.98571428571428577</v>
      </c>
      <c r="V1287">
        <f>('Added Columns'!V1287-'Added Columns'!V$1)/'Added Columns'!V$3</f>
        <v>0.66666666666666663</v>
      </c>
      <c r="W1287">
        <f>('Added Columns'!W1287-'Added Columns'!W$1)/'Added Columns'!W$3</f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f>('Added Columns'!AG1287-'Added Columns'!AG$1)/'Added Columns'!AG$3</f>
        <v>0.33333333333333331</v>
      </c>
      <c r="AH1287">
        <v>1</v>
      </c>
      <c r="AI1287">
        <v>0</v>
      </c>
      <c r="AJ1287">
        <v>0</v>
      </c>
      <c r="AK1287">
        <f>('Added Columns'!AK1287-'Added Columns'!AK$1)/'Added Columns'!AK$3</f>
        <v>7.0194839389152192E-2</v>
      </c>
      <c r="AL1287">
        <f>('Added Columns'!AL1287-'Added Columns'!AL$1)/'Added Columns'!AL$3</f>
        <v>0.36129291306966471</v>
      </c>
      <c r="AM1287">
        <f>('Added Columns'!AM1287-'Added Columns'!AM$1)/'Added Columns'!AM$3</f>
        <v>0.1111111111111111</v>
      </c>
      <c r="AN1287">
        <v>1</v>
      </c>
      <c r="AO1287">
        <f>('Added Columns'!AO1287-'Added Columns'!AO$1)/'Added Columns'!AO$3</f>
        <v>7.1428571428571425E-2</v>
      </c>
      <c r="AP1287">
        <f>('Added Columns'!AP1287-'Added Columns'!AP$1)/'Added Columns'!AP$3</f>
        <v>0</v>
      </c>
      <c r="AQ1287">
        <f>('Added Columns'!AQ1287-'Added Columns'!AQ$1)/'Added Columns'!AQ$3</f>
        <v>0.66666666666666663</v>
      </c>
      <c r="AR1287">
        <f>('Added Columns'!AR1287-'Added Columns'!AR$1)/'Added Columns'!AR$3</f>
        <v>1</v>
      </c>
      <c r="AS1287">
        <f>('Added Columns'!AS1287-'Added Columns'!AS$1)/'Added Columns'!AS$3</f>
        <v>0.15</v>
      </c>
      <c r="AT1287">
        <f>('Added Columns'!AT1287-'Added Columns'!AT$1)/'Added Columns'!AT$3</f>
        <v>0.33333333333333331</v>
      </c>
      <c r="AU1287">
        <f>('Added Columns'!AU1287-'Added Columns'!AU$1)/'Added Columns'!AU$3</f>
        <v>0.33333333333333331</v>
      </c>
      <c r="AV1287">
        <f>('Added Columns'!AV1287-'Added Columns'!AV$1)/'Added Columns'!AV$3</f>
        <v>0.125</v>
      </c>
      <c r="AW1287">
        <f>('Added Columns'!AW1287-'Added Columns'!AW$1)/'Added Columns'!AW$3</f>
        <v>0.16666666666666666</v>
      </c>
      <c r="AX1287">
        <f>('Added Columns'!AX1287-'Added Columns'!AX$1)/'Added Columns'!AX$3</f>
        <v>0.13333333333333333</v>
      </c>
      <c r="AY1287">
        <f>('Added Columns'!AY1287-'Added Columns'!AY$1)/'Added Columns'!AY$3</f>
        <v>0.17647058823529413</v>
      </c>
      <c r="AZ1287">
        <v>1</v>
      </c>
      <c r="BA1287">
        <v>1</v>
      </c>
    </row>
    <row r="1288" spans="1:53" x14ac:dyDescent="0.25">
      <c r="A1288">
        <v>1281</v>
      </c>
      <c r="B1288">
        <v>1</v>
      </c>
      <c r="C1288">
        <v>0</v>
      </c>
      <c r="D1288">
        <f>('Added Columns'!D1288-'Added Columns'!D$1)/'Added Columns'!D$3</f>
        <v>0.45238095238095238</v>
      </c>
      <c r="E1288">
        <v>1</v>
      </c>
      <c r="F1288">
        <v>0</v>
      </c>
      <c r="G1288">
        <v>0</v>
      </c>
      <c r="H1288">
        <f>('Added Columns'!H1288-'Added Columns'!H$1)/'Added Columns'!H$3</f>
        <v>0.81388690050107371</v>
      </c>
      <c r="I1288">
        <v>0</v>
      </c>
      <c r="J1288">
        <v>0</v>
      </c>
      <c r="K1288">
        <v>1</v>
      </c>
      <c r="L1288">
        <f>('Added Columns'!L1288-'Added Columns'!L$1)/'Added Columns'!L$3</f>
        <v>0.25</v>
      </c>
      <c r="M1288">
        <f>('Added Columns'!M1288-'Added Columns'!M$1)/'Added Columns'!M$3</f>
        <v>0.25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f>('Added Columns'!T1288-'Added Columns'!T$1)/'Added Columns'!T$3</f>
        <v>0.66666666666666663</v>
      </c>
      <c r="U1288">
        <f>('Added Columns'!U1288-'Added Columns'!U$1)/'Added Columns'!U$3</f>
        <v>0.84285714285714286</v>
      </c>
      <c r="V1288">
        <f>('Added Columns'!V1288-'Added Columns'!V$1)/'Added Columns'!V$3</f>
        <v>0.66666666666666663</v>
      </c>
      <c r="W1288">
        <f>('Added Columns'!W1288-'Added Columns'!W$1)/'Added Columns'!W$3</f>
        <v>0.25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f>('Added Columns'!AG1288-'Added Columns'!AG$1)/'Added Columns'!AG$3</f>
        <v>0.33333333333333331</v>
      </c>
      <c r="AH1288">
        <v>1</v>
      </c>
      <c r="AI1288">
        <v>0</v>
      </c>
      <c r="AJ1288">
        <v>0</v>
      </c>
      <c r="AK1288">
        <f>('Added Columns'!AK1288-'Added Columns'!AK$1)/'Added Columns'!AK$3</f>
        <v>0.16124275934702476</v>
      </c>
      <c r="AL1288">
        <f>('Added Columns'!AL1288-'Added Columns'!AL$1)/'Added Columns'!AL$3</f>
        <v>0.43115840192732385</v>
      </c>
      <c r="AM1288">
        <f>('Added Columns'!AM1288-'Added Columns'!AM$1)/'Added Columns'!AM$3</f>
        <v>0.22222222222222221</v>
      </c>
      <c r="AN1288">
        <v>0</v>
      </c>
      <c r="AO1288">
        <f>('Added Columns'!AO1288-'Added Columns'!AO$1)/'Added Columns'!AO$3</f>
        <v>0.14285714285714285</v>
      </c>
      <c r="AP1288">
        <f>('Added Columns'!AP1288-'Added Columns'!AP$1)/'Added Columns'!AP$3</f>
        <v>0</v>
      </c>
      <c r="AQ1288">
        <f>('Added Columns'!AQ1288-'Added Columns'!AQ$1)/'Added Columns'!AQ$3</f>
        <v>0.66666666666666663</v>
      </c>
      <c r="AR1288">
        <f>('Added Columns'!AR1288-'Added Columns'!AR$1)/'Added Columns'!AR$3</f>
        <v>0</v>
      </c>
      <c r="AS1288">
        <f>('Added Columns'!AS1288-'Added Columns'!AS$1)/'Added Columns'!AS$3</f>
        <v>0.47499999999999998</v>
      </c>
      <c r="AT1288">
        <f>('Added Columns'!AT1288-'Added Columns'!AT$1)/'Added Columns'!AT$3</f>
        <v>0.66666666666666663</v>
      </c>
      <c r="AU1288">
        <f>('Added Columns'!AU1288-'Added Columns'!AU$1)/'Added Columns'!AU$3</f>
        <v>0.33333333333333331</v>
      </c>
      <c r="AV1288">
        <f>('Added Columns'!AV1288-'Added Columns'!AV$1)/'Added Columns'!AV$3</f>
        <v>0.25</v>
      </c>
      <c r="AW1288">
        <f>('Added Columns'!AW1288-'Added Columns'!AW$1)/'Added Columns'!AW$3</f>
        <v>0</v>
      </c>
      <c r="AX1288">
        <f>('Added Columns'!AX1288-'Added Columns'!AX$1)/'Added Columns'!AX$3</f>
        <v>0.26666666666666666</v>
      </c>
      <c r="AY1288">
        <f>('Added Columns'!AY1288-'Added Columns'!AY$1)/'Added Columns'!AY$3</f>
        <v>0.41176470588235292</v>
      </c>
      <c r="AZ1288">
        <v>1</v>
      </c>
      <c r="BA1288">
        <v>0</v>
      </c>
    </row>
    <row r="1289" spans="1:53" x14ac:dyDescent="0.25">
      <c r="A1289">
        <v>1282</v>
      </c>
      <c r="B1289">
        <v>1</v>
      </c>
      <c r="C1289">
        <v>0</v>
      </c>
      <c r="D1289">
        <f>('Added Columns'!D1289-'Added Columns'!D$1)/'Added Columns'!D$3</f>
        <v>0.40476190476190477</v>
      </c>
      <c r="E1289">
        <v>1</v>
      </c>
      <c r="F1289">
        <v>0</v>
      </c>
      <c r="G1289">
        <v>0</v>
      </c>
      <c r="H1289">
        <f>('Added Columns'!H1289-'Added Columns'!H$1)/'Added Columns'!H$3</f>
        <v>0.14387974230493916</v>
      </c>
      <c r="I1289">
        <v>1</v>
      </c>
      <c r="J1289">
        <v>0</v>
      </c>
      <c r="K1289">
        <v>0</v>
      </c>
      <c r="L1289">
        <f>('Added Columns'!L1289-'Added Columns'!L$1)/'Added Columns'!L$3</f>
        <v>0.9285714285714286</v>
      </c>
      <c r="M1289">
        <f>('Added Columns'!M1289-'Added Columns'!M$1)/'Added Columns'!M$3</f>
        <v>0.5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f>('Added Columns'!T1289-'Added Columns'!T$1)/'Added Columns'!T$3</f>
        <v>0.66666666666666663</v>
      </c>
      <c r="U1289">
        <f>('Added Columns'!U1289-'Added Columns'!U$1)/'Added Columns'!U$3</f>
        <v>0.77142857142857146</v>
      </c>
      <c r="V1289">
        <f>('Added Columns'!V1289-'Added Columns'!V$1)/'Added Columns'!V$3</f>
        <v>0.66666666666666663</v>
      </c>
      <c r="W1289">
        <f>('Added Columns'!W1289-'Added Columns'!W$1)/'Added Columns'!W$3</f>
        <v>0.25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f>('Added Columns'!AG1289-'Added Columns'!AG$1)/'Added Columns'!AG$3</f>
        <v>1</v>
      </c>
      <c r="AH1289">
        <v>0</v>
      </c>
      <c r="AI1289">
        <v>0</v>
      </c>
      <c r="AJ1289">
        <v>1</v>
      </c>
      <c r="AK1289">
        <f>('Added Columns'!AK1289-'Added Columns'!AK$1)/'Added Columns'!AK$3</f>
        <v>0.25297525013164823</v>
      </c>
      <c r="AL1289">
        <f>('Added Columns'!AL1289-'Added Columns'!AL$1)/'Added Columns'!AL$3</f>
        <v>0.45765910459747039</v>
      </c>
      <c r="AM1289">
        <f>('Added Columns'!AM1289-'Added Columns'!AM$1)/'Added Columns'!AM$3</f>
        <v>0.1111111111111111</v>
      </c>
      <c r="AN1289">
        <v>1</v>
      </c>
      <c r="AO1289">
        <f>('Added Columns'!AO1289-'Added Columns'!AO$1)/'Added Columns'!AO$3</f>
        <v>0.5</v>
      </c>
      <c r="AP1289">
        <f>('Added Columns'!AP1289-'Added Columns'!AP$1)/'Added Columns'!AP$3</f>
        <v>0</v>
      </c>
      <c r="AQ1289">
        <f>('Added Columns'!AQ1289-'Added Columns'!AQ$1)/'Added Columns'!AQ$3</f>
        <v>1</v>
      </c>
      <c r="AR1289">
        <f>('Added Columns'!AR1289-'Added Columns'!AR$1)/'Added Columns'!AR$3</f>
        <v>0</v>
      </c>
      <c r="AS1289">
        <f>('Added Columns'!AS1289-'Added Columns'!AS$1)/'Added Columns'!AS$3</f>
        <v>0.25</v>
      </c>
      <c r="AT1289">
        <f>('Added Columns'!AT1289-'Added Columns'!AT$1)/'Added Columns'!AT$3</f>
        <v>0.33333333333333331</v>
      </c>
      <c r="AU1289">
        <f>('Added Columns'!AU1289-'Added Columns'!AU$1)/'Added Columns'!AU$3</f>
        <v>0.66666666666666663</v>
      </c>
      <c r="AV1289">
        <f>('Added Columns'!AV1289-'Added Columns'!AV$1)/'Added Columns'!AV$3</f>
        <v>0.25</v>
      </c>
      <c r="AW1289">
        <f>('Added Columns'!AW1289-'Added Columns'!AW$1)/'Added Columns'!AW$3</f>
        <v>0.3888888888888889</v>
      </c>
      <c r="AX1289">
        <f>('Added Columns'!AX1289-'Added Columns'!AX$1)/'Added Columns'!AX$3</f>
        <v>0.46666666666666667</v>
      </c>
      <c r="AY1289">
        <f>('Added Columns'!AY1289-'Added Columns'!AY$1)/'Added Columns'!AY$3</f>
        <v>0.41176470588235292</v>
      </c>
      <c r="AZ1289">
        <v>1</v>
      </c>
      <c r="BA1289">
        <v>1</v>
      </c>
    </row>
    <row r="1290" spans="1:53" x14ac:dyDescent="0.25">
      <c r="A1290">
        <v>1283</v>
      </c>
      <c r="B1290">
        <v>1</v>
      </c>
      <c r="C1290">
        <v>0</v>
      </c>
      <c r="D1290">
        <f>('Added Columns'!D1290-'Added Columns'!D$1)/'Added Columns'!D$3</f>
        <v>0.35714285714285715</v>
      </c>
      <c r="E1290">
        <v>1</v>
      </c>
      <c r="F1290">
        <v>0</v>
      </c>
      <c r="G1290">
        <v>0</v>
      </c>
      <c r="H1290">
        <f>('Added Columns'!H1290-'Added Columns'!H$1)/'Added Columns'!H$3</f>
        <v>0.54760200429491768</v>
      </c>
      <c r="I1290">
        <v>0</v>
      </c>
      <c r="J1290">
        <v>1</v>
      </c>
      <c r="K1290">
        <v>0</v>
      </c>
      <c r="L1290">
        <f>('Added Columns'!L1290-'Added Columns'!L$1)/'Added Columns'!L$3</f>
        <v>0.25</v>
      </c>
      <c r="M1290">
        <f>('Added Columns'!M1290-'Added Columns'!M$1)/'Added Columns'!M$3</f>
        <v>0.75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f>('Added Columns'!T1290-'Added Columns'!T$1)/'Added Columns'!T$3</f>
        <v>1</v>
      </c>
      <c r="U1290">
        <f>('Added Columns'!U1290-'Added Columns'!U$1)/'Added Columns'!U$3</f>
        <v>0.8571428571428571</v>
      </c>
      <c r="V1290">
        <f>('Added Columns'!V1290-'Added Columns'!V$1)/'Added Columns'!V$3</f>
        <v>1</v>
      </c>
      <c r="W1290">
        <f>('Added Columns'!W1290-'Added Columns'!W$1)/'Added Columns'!W$3</f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f>('Added Columns'!AG1290-'Added Columns'!AG$1)/'Added Columns'!AG$3</f>
        <v>0</v>
      </c>
      <c r="AH1290">
        <v>0</v>
      </c>
      <c r="AI1290">
        <v>1</v>
      </c>
      <c r="AJ1290">
        <v>0</v>
      </c>
      <c r="AK1290">
        <f>('Added Columns'!AK1290-'Added Columns'!AK$1)/'Added Columns'!AK$3</f>
        <v>0.11237493417588204</v>
      </c>
      <c r="AL1290">
        <f>('Added Columns'!AL1290-'Added Columns'!AL$1)/'Added Columns'!AL$3</f>
        <v>0.15988757277655088</v>
      </c>
      <c r="AM1290">
        <f>('Added Columns'!AM1290-'Added Columns'!AM$1)/'Added Columns'!AM$3</f>
        <v>0.66666666666666663</v>
      </c>
      <c r="AN1290">
        <v>0</v>
      </c>
      <c r="AO1290">
        <f>('Added Columns'!AO1290-'Added Columns'!AO$1)/'Added Columns'!AO$3</f>
        <v>0.5714285714285714</v>
      </c>
      <c r="AP1290">
        <f>('Added Columns'!AP1290-'Added Columns'!AP$1)/'Added Columns'!AP$3</f>
        <v>0</v>
      </c>
      <c r="AQ1290">
        <f>('Added Columns'!AQ1290-'Added Columns'!AQ$1)/'Added Columns'!AQ$3</f>
        <v>0.33333333333333331</v>
      </c>
      <c r="AR1290">
        <f>('Added Columns'!AR1290-'Added Columns'!AR$1)/'Added Columns'!AR$3</f>
        <v>0.33333333333333331</v>
      </c>
      <c r="AS1290">
        <f>('Added Columns'!AS1290-'Added Columns'!AS$1)/'Added Columns'!AS$3</f>
        <v>0.35</v>
      </c>
      <c r="AT1290">
        <f>('Added Columns'!AT1290-'Added Columns'!AT$1)/'Added Columns'!AT$3</f>
        <v>0.16666666666666666</v>
      </c>
      <c r="AU1290">
        <f>('Added Columns'!AU1290-'Added Columns'!AU$1)/'Added Columns'!AU$3</f>
        <v>0.66666666666666663</v>
      </c>
      <c r="AV1290">
        <f>('Added Columns'!AV1290-'Added Columns'!AV$1)/'Added Columns'!AV$3</f>
        <v>0.25</v>
      </c>
      <c r="AW1290">
        <f>('Added Columns'!AW1290-'Added Columns'!AW$1)/'Added Columns'!AW$3</f>
        <v>0.44444444444444442</v>
      </c>
      <c r="AX1290">
        <f>('Added Columns'!AX1290-'Added Columns'!AX$1)/'Added Columns'!AX$3</f>
        <v>0.46666666666666667</v>
      </c>
      <c r="AY1290">
        <f>('Added Columns'!AY1290-'Added Columns'!AY$1)/'Added Columns'!AY$3</f>
        <v>0.35294117647058826</v>
      </c>
      <c r="AZ1290">
        <v>1</v>
      </c>
      <c r="BA1290">
        <v>0</v>
      </c>
    </row>
    <row r="1291" spans="1:53" x14ac:dyDescent="0.25">
      <c r="A1291">
        <v>1284</v>
      </c>
      <c r="B1291">
        <v>1</v>
      </c>
      <c r="C1291">
        <v>0</v>
      </c>
      <c r="D1291">
        <f>('Added Columns'!D1291-'Added Columns'!D$1)/'Added Columns'!D$3</f>
        <v>0.23809523809523808</v>
      </c>
      <c r="E1291">
        <v>1</v>
      </c>
      <c r="F1291">
        <v>0</v>
      </c>
      <c r="G1291">
        <v>0</v>
      </c>
      <c r="H1291">
        <f>('Added Columns'!H1291-'Added Columns'!H$1)/'Added Columns'!H$3</f>
        <v>0.77236936292054403</v>
      </c>
      <c r="I1291">
        <v>0</v>
      </c>
      <c r="J1291">
        <v>1</v>
      </c>
      <c r="K1291">
        <v>0</v>
      </c>
      <c r="L1291">
        <f>('Added Columns'!L1291-'Added Columns'!L$1)/'Added Columns'!L$3</f>
        <v>0</v>
      </c>
      <c r="M1291">
        <f>('Added Columns'!M1291-'Added Columns'!M$1)/'Added Columns'!M$3</f>
        <v>0.5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f>('Added Columns'!T1291-'Added Columns'!T$1)/'Added Columns'!T$3</f>
        <v>0.66666666666666663</v>
      </c>
      <c r="U1291">
        <f>('Added Columns'!U1291-'Added Columns'!U$1)/'Added Columns'!U$3</f>
        <v>0.74285714285714288</v>
      </c>
      <c r="V1291">
        <f>('Added Columns'!V1291-'Added Columns'!V$1)/'Added Columns'!V$3</f>
        <v>0.66666666666666663</v>
      </c>
      <c r="W1291">
        <f>('Added Columns'!W1291-'Added Columns'!W$1)/'Added Columns'!W$3</f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f>('Added Columns'!AG1291-'Added Columns'!AG$1)/'Added Columns'!AG$3</f>
        <v>1</v>
      </c>
      <c r="AH1291">
        <v>0</v>
      </c>
      <c r="AI1291">
        <v>1</v>
      </c>
      <c r="AJ1291">
        <v>0</v>
      </c>
      <c r="AK1291">
        <f>('Added Columns'!AK1291-'Added Columns'!AK$1)/'Added Columns'!AK$3</f>
        <v>5.4502369668246446E-2</v>
      </c>
      <c r="AL1291">
        <f>('Added Columns'!AL1291-'Added Columns'!AL$1)/'Added Columns'!AL$3</f>
        <v>0.13800441678377837</v>
      </c>
      <c r="AM1291">
        <f>('Added Columns'!AM1291-'Added Columns'!AM$1)/'Added Columns'!AM$3</f>
        <v>0.1111111111111111</v>
      </c>
      <c r="AN1291">
        <v>0</v>
      </c>
      <c r="AO1291">
        <f>('Added Columns'!AO1291-'Added Columns'!AO$1)/'Added Columns'!AO$3</f>
        <v>0</v>
      </c>
      <c r="AP1291">
        <f>('Added Columns'!AP1291-'Added Columns'!AP$1)/'Added Columns'!AP$3</f>
        <v>0</v>
      </c>
      <c r="AQ1291">
        <f>('Added Columns'!AQ1291-'Added Columns'!AQ$1)/'Added Columns'!AQ$3</f>
        <v>0.66666666666666663</v>
      </c>
      <c r="AR1291">
        <f>('Added Columns'!AR1291-'Added Columns'!AR$1)/'Added Columns'!AR$3</f>
        <v>0.33333333333333331</v>
      </c>
      <c r="AS1291">
        <f>('Added Columns'!AS1291-'Added Columns'!AS$1)/'Added Columns'!AS$3</f>
        <v>0.125</v>
      </c>
      <c r="AT1291">
        <f>('Added Columns'!AT1291-'Added Columns'!AT$1)/'Added Columns'!AT$3</f>
        <v>1</v>
      </c>
      <c r="AU1291">
        <f>('Added Columns'!AU1291-'Added Columns'!AU$1)/'Added Columns'!AU$3</f>
        <v>1</v>
      </c>
      <c r="AV1291">
        <f>('Added Columns'!AV1291-'Added Columns'!AV$1)/'Added Columns'!AV$3</f>
        <v>0.125</v>
      </c>
      <c r="AW1291">
        <f>('Added Columns'!AW1291-'Added Columns'!AW$1)/'Added Columns'!AW$3</f>
        <v>0.16666666666666666</v>
      </c>
      <c r="AX1291">
        <f>('Added Columns'!AX1291-'Added Columns'!AX$1)/'Added Columns'!AX$3</f>
        <v>0</v>
      </c>
      <c r="AY1291">
        <f>('Added Columns'!AY1291-'Added Columns'!AY$1)/'Added Columns'!AY$3</f>
        <v>0.17647058823529413</v>
      </c>
      <c r="AZ1291">
        <v>1</v>
      </c>
      <c r="BA1291">
        <v>0</v>
      </c>
    </row>
    <row r="1292" spans="1:53" x14ac:dyDescent="0.25">
      <c r="A1292">
        <v>1285</v>
      </c>
      <c r="B1292">
        <v>1</v>
      </c>
      <c r="C1292">
        <v>0</v>
      </c>
      <c r="D1292">
        <f>('Added Columns'!D1292-'Added Columns'!D$1)/'Added Columns'!D$3</f>
        <v>0.5</v>
      </c>
      <c r="E1292">
        <v>1</v>
      </c>
      <c r="F1292">
        <v>0</v>
      </c>
      <c r="G1292">
        <v>0</v>
      </c>
      <c r="H1292">
        <f>('Added Columns'!H1292-'Added Columns'!H$1)/'Added Columns'!H$3</f>
        <v>0.82390837508947745</v>
      </c>
      <c r="I1292">
        <v>0</v>
      </c>
      <c r="J1292">
        <v>1</v>
      </c>
      <c r="K1292">
        <v>0</v>
      </c>
      <c r="L1292">
        <f>('Added Columns'!L1292-'Added Columns'!L$1)/'Added Columns'!L$3</f>
        <v>0.32142857142857145</v>
      </c>
      <c r="M1292">
        <f>('Added Columns'!M1292-'Added Columns'!M$1)/'Added Columns'!M$3</f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f>('Added Columns'!T1292-'Added Columns'!T$1)/'Added Columns'!T$3</f>
        <v>0.66666666666666663</v>
      </c>
      <c r="U1292">
        <f>('Added Columns'!U1292-'Added Columns'!U$1)/'Added Columns'!U$3</f>
        <v>0.5</v>
      </c>
      <c r="V1292">
        <f>('Added Columns'!V1292-'Added Columns'!V$1)/'Added Columns'!V$3</f>
        <v>0.66666666666666663</v>
      </c>
      <c r="W1292">
        <f>('Added Columns'!W1292-'Added Columns'!W$1)/'Added Columns'!W$3</f>
        <v>0.5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f>('Added Columns'!AG1292-'Added Columns'!AG$1)/'Added Columns'!AG$3</f>
        <v>0.66666666666666663</v>
      </c>
      <c r="AH1292">
        <v>0</v>
      </c>
      <c r="AI1292">
        <v>0</v>
      </c>
      <c r="AJ1292">
        <v>1</v>
      </c>
      <c r="AK1292">
        <f>('Added Columns'!AK1292-'Added Columns'!AK$1)/'Added Columns'!AK$3</f>
        <v>0.65587151132174826</v>
      </c>
      <c r="AL1292">
        <f>('Added Columns'!AL1292-'Added Columns'!AL$1)/'Added Columns'!AL$3</f>
        <v>0.23368801445492873</v>
      </c>
      <c r="AM1292">
        <f>('Added Columns'!AM1292-'Added Columns'!AM$1)/'Added Columns'!AM$3</f>
        <v>0.77777777777777779</v>
      </c>
      <c r="AN1292">
        <v>0</v>
      </c>
      <c r="AO1292">
        <f>('Added Columns'!AO1292-'Added Columns'!AO$1)/'Added Columns'!AO$3</f>
        <v>0.7142857142857143</v>
      </c>
      <c r="AP1292">
        <f>('Added Columns'!AP1292-'Added Columns'!AP$1)/'Added Columns'!AP$3</f>
        <v>1</v>
      </c>
      <c r="AQ1292">
        <f>('Added Columns'!AQ1292-'Added Columns'!AQ$1)/'Added Columns'!AQ$3</f>
        <v>0.66666666666666663</v>
      </c>
      <c r="AR1292">
        <f>('Added Columns'!AR1292-'Added Columns'!AR$1)/'Added Columns'!AR$3</f>
        <v>0</v>
      </c>
      <c r="AS1292">
        <f>('Added Columns'!AS1292-'Added Columns'!AS$1)/'Added Columns'!AS$3</f>
        <v>0.22500000000000001</v>
      </c>
      <c r="AT1292">
        <f>('Added Columns'!AT1292-'Added Columns'!AT$1)/'Added Columns'!AT$3</f>
        <v>0.5</v>
      </c>
      <c r="AU1292">
        <f>('Added Columns'!AU1292-'Added Columns'!AU$1)/'Added Columns'!AU$3</f>
        <v>0.66666666666666663</v>
      </c>
      <c r="AV1292">
        <f>('Added Columns'!AV1292-'Added Columns'!AV$1)/'Added Columns'!AV$3</f>
        <v>0.1</v>
      </c>
      <c r="AW1292">
        <f>('Added Columns'!AW1292-'Added Columns'!AW$1)/'Added Columns'!AW$3</f>
        <v>0.16666666666666666</v>
      </c>
      <c r="AX1292">
        <f>('Added Columns'!AX1292-'Added Columns'!AX$1)/'Added Columns'!AX$3</f>
        <v>0.13333333333333333</v>
      </c>
      <c r="AY1292">
        <f>('Added Columns'!AY1292-'Added Columns'!AY$1)/'Added Columns'!AY$3</f>
        <v>0.11764705882352941</v>
      </c>
      <c r="AZ1292">
        <v>1</v>
      </c>
      <c r="BA1292">
        <v>0</v>
      </c>
    </row>
    <row r="1293" spans="1:53" x14ac:dyDescent="0.25">
      <c r="A1293">
        <v>1286</v>
      </c>
      <c r="B1293">
        <v>1</v>
      </c>
      <c r="C1293">
        <v>0</v>
      </c>
      <c r="D1293">
        <f>('Added Columns'!D1293-'Added Columns'!D$1)/'Added Columns'!D$3</f>
        <v>0.66666666666666663</v>
      </c>
      <c r="E1293">
        <v>0</v>
      </c>
      <c r="F1293">
        <v>0</v>
      </c>
      <c r="G1293">
        <v>1</v>
      </c>
      <c r="H1293">
        <f>('Added Columns'!H1293-'Added Columns'!H$1)/'Added Columns'!H$3</f>
        <v>0.53471725125268432</v>
      </c>
      <c r="I1293">
        <v>1</v>
      </c>
      <c r="J1293">
        <v>0</v>
      </c>
      <c r="K1293">
        <v>0</v>
      </c>
      <c r="L1293">
        <f>('Added Columns'!L1293-'Added Columns'!L$1)/'Added Columns'!L$3</f>
        <v>0.8928571428571429</v>
      </c>
      <c r="M1293">
        <f>('Added Columns'!M1293-'Added Columns'!M$1)/'Added Columns'!M$3</f>
        <v>0.25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f>('Added Columns'!T1293-'Added Columns'!T$1)/'Added Columns'!T$3</f>
        <v>0.33333333333333331</v>
      </c>
      <c r="U1293">
        <f>('Added Columns'!U1293-'Added Columns'!U$1)/'Added Columns'!U$3</f>
        <v>0.97142857142857142</v>
      </c>
      <c r="V1293">
        <f>('Added Columns'!V1293-'Added Columns'!V$1)/'Added Columns'!V$3</f>
        <v>0.33333333333333331</v>
      </c>
      <c r="W1293">
        <f>('Added Columns'!W1293-'Added Columns'!W$1)/'Added Columns'!W$3</f>
        <v>0.25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f>('Added Columns'!AG1293-'Added Columns'!AG$1)/'Added Columns'!AG$3</f>
        <v>0.33333333333333331</v>
      </c>
      <c r="AH1293">
        <v>0</v>
      </c>
      <c r="AI1293">
        <v>0</v>
      </c>
      <c r="AJ1293">
        <v>1</v>
      </c>
      <c r="AK1293">
        <f>('Added Columns'!AK1293-'Added Columns'!AK$1)/'Added Columns'!AK$3</f>
        <v>0.36766719325961034</v>
      </c>
      <c r="AL1293">
        <f>('Added Columns'!AL1293-'Added Columns'!AL$1)/'Added Columns'!AL$3</f>
        <v>0.92640032122063842</v>
      </c>
      <c r="AM1293">
        <f>('Added Columns'!AM1293-'Added Columns'!AM$1)/'Added Columns'!AM$3</f>
        <v>0.88888888888888884</v>
      </c>
      <c r="AN1293">
        <v>0</v>
      </c>
      <c r="AO1293">
        <f>('Added Columns'!AO1293-'Added Columns'!AO$1)/'Added Columns'!AO$3</f>
        <v>0.2857142857142857</v>
      </c>
      <c r="AP1293">
        <f>('Added Columns'!AP1293-'Added Columns'!AP$1)/'Added Columns'!AP$3</f>
        <v>0</v>
      </c>
      <c r="AQ1293">
        <f>('Added Columns'!AQ1293-'Added Columns'!AQ$1)/'Added Columns'!AQ$3</f>
        <v>0.66666666666666663</v>
      </c>
      <c r="AR1293">
        <f>('Added Columns'!AR1293-'Added Columns'!AR$1)/'Added Columns'!AR$3</f>
        <v>0</v>
      </c>
      <c r="AS1293">
        <f>('Added Columns'!AS1293-'Added Columns'!AS$1)/'Added Columns'!AS$3</f>
        <v>0.15</v>
      </c>
      <c r="AT1293">
        <f>('Added Columns'!AT1293-'Added Columns'!AT$1)/'Added Columns'!AT$3</f>
        <v>0.5</v>
      </c>
      <c r="AU1293">
        <f>('Added Columns'!AU1293-'Added Columns'!AU$1)/'Added Columns'!AU$3</f>
        <v>0.66666666666666663</v>
      </c>
      <c r="AV1293">
        <f>('Added Columns'!AV1293-'Added Columns'!AV$1)/'Added Columns'!AV$3</f>
        <v>0.05</v>
      </c>
      <c r="AW1293">
        <f>('Added Columns'!AW1293-'Added Columns'!AW$1)/'Added Columns'!AW$3</f>
        <v>0.1111111111111111</v>
      </c>
      <c r="AX1293">
        <f>('Added Columns'!AX1293-'Added Columns'!AX$1)/'Added Columns'!AX$3</f>
        <v>0.13333333333333333</v>
      </c>
      <c r="AY1293">
        <f>('Added Columns'!AY1293-'Added Columns'!AY$1)/'Added Columns'!AY$3</f>
        <v>0.11764705882352941</v>
      </c>
      <c r="AZ1293">
        <v>1</v>
      </c>
      <c r="BA1293">
        <v>0</v>
      </c>
    </row>
    <row r="1294" spans="1:53" x14ac:dyDescent="0.25">
      <c r="A1294">
        <v>1287</v>
      </c>
      <c r="B1294">
        <v>0</v>
      </c>
      <c r="C1294">
        <v>1</v>
      </c>
      <c r="D1294">
        <f>('Added Columns'!D1294-'Added Columns'!D$1)/'Added Columns'!D$3</f>
        <v>0.52380952380952384</v>
      </c>
      <c r="E1294">
        <v>1</v>
      </c>
      <c r="F1294">
        <v>0</v>
      </c>
      <c r="G1294">
        <v>0</v>
      </c>
      <c r="H1294">
        <f>('Added Columns'!H1294-'Added Columns'!H$1)/'Added Columns'!H$3</f>
        <v>0.36793128131710812</v>
      </c>
      <c r="I1294">
        <v>0</v>
      </c>
      <c r="J1294">
        <v>1</v>
      </c>
      <c r="K1294">
        <v>0</v>
      </c>
      <c r="L1294">
        <f>('Added Columns'!L1294-'Added Columns'!L$1)/'Added Columns'!L$3</f>
        <v>3.5714285714285712E-2</v>
      </c>
      <c r="M1294">
        <f>('Added Columns'!M1294-'Added Columns'!M$1)/'Added Columns'!M$3</f>
        <v>0.25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f>('Added Columns'!T1294-'Added Columns'!T$1)/'Added Columns'!T$3</f>
        <v>0.66666666666666663</v>
      </c>
      <c r="U1294">
        <f>('Added Columns'!U1294-'Added Columns'!U$1)/'Added Columns'!U$3</f>
        <v>0.98571428571428577</v>
      </c>
      <c r="V1294">
        <f>('Added Columns'!V1294-'Added Columns'!V$1)/'Added Columns'!V$3</f>
        <v>0.66666666666666663</v>
      </c>
      <c r="W1294">
        <f>('Added Columns'!W1294-'Added Columns'!W$1)/'Added Columns'!W$3</f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f>('Added Columns'!AG1294-'Added Columns'!AG$1)/'Added Columns'!AG$3</f>
        <v>0</v>
      </c>
      <c r="AH1294">
        <v>0</v>
      </c>
      <c r="AI1294">
        <v>1</v>
      </c>
      <c r="AJ1294">
        <v>0</v>
      </c>
      <c r="AK1294">
        <f>('Added Columns'!AK1294-'Added Columns'!AK$1)/'Added Columns'!AK$3</f>
        <v>0.12469720905739863</v>
      </c>
      <c r="AL1294">
        <f>('Added Columns'!AL1294-'Added Columns'!AL$1)/'Added Columns'!AL$3</f>
        <v>0.94402730375426624</v>
      </c>
      <c r="AM1294">
        <f>('Added Columns'!AM1294-'Added Columns'!AM$1)/'Added Columns'!AM$3</f>
        <v>0.44444444444444442</v>
      </c>
      <c r="AN1294">
        <v>0</v>
      </c>
      <c r="AO1294">
        <f>('Added Columns'!AO1294-'Added Columns'!AO$1)/'Added Columns'!AO$3</f>
        <v>0.42857142857142855</v>
      </c>
      <c r="AP1294">
        <f>('Added Columns'!AP1294-'Added Columns'!AP$1)/'Added Columns'!AP$3</f>
        <v>0</v>
      </c>
      <c r="AQ1294">
        <f>('Added Columns'!AQ1294-'Added Columns'!AQ$1)/'Added Columns'!AQ$3</f>
        <v>1</v>
      </c>
      <c r="AR1294">
        <f>('Added Columns'!AR1294-'Added Columns'!AR$1)/'Added Columns'!AR$3</f>
        <v>0.33333333333333331</v>
      </c>
      <c r="AS1294">
        <f>('Added Columns'!AS1294-'Added Columns'!AS$1)/'Added Columns'!AS$3</f>
        <v>0.17499999999999999</v>
      </c>
      <c r="AT1294">
        <f>('Added Columns'!AT1294-'Added Columns'!AT$1)/'Added Columns'!AT$3</f>
        <v>0.83333333333333337</v>
      </c>
      <c r="AU1294">
        <f>('Added Columns'!AU1294-'Added Columns'!AU$1)/'Added Columns'!AU$3</f>
        <v>0.33333333333333331</v>
      </c>
      <c r="AV1294">
        <f>('Added Columns'!AV1294-'Added Columns'!AV$1)/'Added Columns'!AV$3</f>
        <v>0.1</v>
      </c>
      <c r="AW1294">
        <f>('Added Columns'!AW1294-'Added Columns'!AW$1)/'Added Columns'!AW$3</f>
        <v>0.16666666666666666</v>
      </c>
      <c r="AX1294">
        <f>('Added Columns'!AX1294-'Added Columns'!AX$1)/'Added Columns'!AX$3</f>
        <v>0</v>
      </c>
      <c r="AY1294">
        <f>('Added Columns'!AY1294-'Added Columns'!AY$1)/'Added Columns'!AY$3</f>
        <v>0.11764705882352941</v>
      </c>
      <c r="AZ1294">
        <v>1</v>
      </c>
      <c r="BA1294">
        <v>0</v>
      </c>
    </row>
    <row r="1295" spans="1:53" x14ac:dyDescent="0.25">
      <c r="A1295">
        <v>1288</v>
      </c>
      <c r="B1295">
        <v>1</v>
      </c>
      <c r="C1295">
        <v>0</v>
      </c>
      <c r="D1295">
        <f>('Added Columns'!D1295-'Added Columns'!D$1)/'Added Columns'!D$3</f>
        <v>0.5714285714285714</v>
      </c>
      <c r="E1295">
        <v>1</v>
      </c>
      <c r="F1295">
        <v>0</v>
      </c>
      <c r="G1295">
        <v>0</v>
      </c>
      <c r="H1295">
        <f>('Added Columns'!H1295-'Added Columns'!H$1)/'Added Columns'!H$3</f>
        <v>0.73443092340730132</v>
      </c>
      <c r="I1295">
        <v>0</v>
      </c>
      <c r="J1295">
        <v>1</v>
      </c>
      <c r="K1295">
        <v>0</v>
      </c>
      <c r="L1295">
        <f>('Added Columns'!L1295-'Added Columns'!L$1)/'Added Columns'!L$3</f>
        <v>0.42857142857142855</v>
      </c>
      <c r="M1295">
        <f>('Added Columns'!M1295-'Added Columns'!M$1)/'Added Columns'!M$3</f>
        <v>0.5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f>('Added Columns'!T1295-'Added Columns'!T$1)/'Added Columns'!T$3</f>
        <v>0.33333333333333331</v>
      </c>
      <c r="U1295">
        <f>('Added Columns'!U1295-'Added Columns'!U$1)/'Added Columns'!U$3</f>
        <v>0.9285714285714286</v>
      </c>
      <c r="V1295">
        <f>('Added Columns'!V1295-'Added Columns'!V$1)/'Added Columns'!V$3</f>
        <v>1</v>
      </c>
      <c r="W1295">
        <f>('Added Columns'!W1295-'Added Columns'!W$1)/'Added Columns'!W$3</f>
        <v>0.25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f>('Added Columns'!AG1295-'Added Columns'!AG$1)/'Added Columns'!AG$3</f>
        <v>0</v>
      </c>
      <c r="AH1295">
        <v>0</v>
      </c>
      <c r="AI1295">
        <v>1</v>
      </c>
      <c r="AJ1295">
        <v>0</v>
      </c>
      <c r="AK1295">
        <f>('Added Columns'!AK1295-'Added Columns'!AK$1)/'Added Columns'!AK$3</f>
        <v>0.23849394418114797</v>
      </c>
      <c r="AL1295">
        <f>('Added Columns'!AL1295-'Added Columns'!AL$1)/'Added Columns'!AL$3</f>
        <v>0.14462959245131499</v>
      </c>
      <c r="AM1295">
        <f>('Added Columns'!AM1295-'Added Columns'!AM$1)/'Added Columns'!AM$3</f>
        <v>0.55555555555555558</v>
      </c>
      <c r="AN1295">
        <v>0</v>
      </c>
      <c r="AO1295">
        <f>('Added Columns'!AO1295-'Added Columns'!AO$1)/'Added Columns'!AO$3</f>
        <v>0.5</v>
      </c>
      <c r="AP1295">
        <f>('Added Columns'!AP1295-'Added Columns'!AP$1)/'Added Columns'!AP$3</f>
        <v>0</v>
      </c>
      <c r="AQ1295">
        <f>('Added Columns'!AQ1295-'Added Columns'!AQ$1)/'Added Columns'!AQ$3</f>
        <v>0.66666666666666663</v>
      </c>
      <c r="AR1295">
        <f>('Added Columns'!AR1295-'Added Columns'!AR$1)/'Added Columns'!AR$3</f>
        <v>0.66666666666666663</v>
      </c>
      <c r="AS1295">
        <f>('Added Columns'!AS1295-'Added Columns'!AS$1)/'Added Columns'!AS$3</f>
        <v>0.25</v>
      </c>
      <c r="AT1295">
        <f>('Added Columns'!AT1295-'Added Columns'!AT$1)/'Added Columns'!AT$3</f>
        <v>0.33333333333333331</v>
      </c>
      <c r="AU1295">
        <f>('Added Columns'!AU1295-'Added Columns'!AU$1)/'Added Columns'!AU$3</f>
        <v>0.33333333333333331</v>
      </c>
      <c r="AV1295">
        <f>('Added Columns'!AV1295-'Added Columns'!AV$1)/'Added Columns'!AV$3</f>
        <v>0</v>
      </c>
      <c r="AW1295">
        <f>('Added Columns'!AW1295-'Added Columns'!AW$1)/'Added Columns'!AW$3</f>
        <v>0</v>
      </c>
      <c r="AX1295">
        <f>('Added Columns'!AX1295-'Added Columns'!AX$1)/'Added Columns'!AX$3</f>
        <v>0</v>
      </c>
      <c r="AY1295">
        <f>('Added Columns'!AY1295-'Added Columns'!AY$1)/'Added Columns'!AY$3</f>
        <v>0</v>
      </c>
      <c r="AZ1295">
        <v>1</v>
      </c>
      <c r="BA1295">
        <v>0</v>
      </c>
    </row>
    <row r="1296" spans="1:53" x14ac:dyDescent="0.25">
      <c r="A1296">
        <v>1289</v>
      </c>
      <c r="B1296">
        <v>1</v>
      </c>
      <c r="C1296">
        <v>0</v>
      </c>
      <c r="D1296">
        <f>('Added Columns'!D1296-'Added Columns'!D$1)/'Added Columns'!D$3</f>
        <v>0.40476190476190477</v>
      </c>
      <c r="E1296">
        <v>0</v>
      </c>
      <c r="F1296">
        <v>0</v>
      </c>
      <c r="G1296">
        <v>1</v>
      </c>
      <c r="H1296">
        <f>('Added Columns'!H1296-'Added Columns'!H$1)/'Added Columns'!H$3</f>
        <v>0.77165354330708658</v>
      </c>
      <c r="I1296">
        <v>0</v>
      </c>
      <c r="J1296">
        <v>1</v>
      </c>
      <c r="K1296">
        <v>0</v>
      </c>
      <c r="L1296">
        <f>('Added Columns'!L1296-'Added Columns'!L$1)/'Added Columns'!L$3</f>
        <v>3.5714285714285712E-2</v>
      </c>
      <c r="M1296">
        <f>('Added Columns'!M1296-'Added Columns'!M$1)/'Added Columns'!M$3</f>
        <v>0.25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f>('Added Columns'!T1296-'Added Columns'!T$1)/'Added Columns'!T$3</f>
        <v>0.33333333333333331</v>
      </c>
      <c r="U1296">
        <f>('Added Columns'!U1296-'Added Columns'!U$1)/'Added Columns'!U$3</f>
        <v>0.8571428571428571</v>
      </c>
      <c r="V1296">
        <f>('Added Columns'!V1296-'Added Columns'!V$1)/'Added Columns'!V$3</f>
        <v>0.66666666666666663</v>
      </c>
      <c r="W1296">
        <f>('Added Columns'!W1296-'Added Columns'!W$1)/'Added Columns'!W$3</f>
        <v>0.25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f>('Added Columns'!AG1296-'Added Columns'!AG$1)/'Added Columns'!AG$3</f>
        <v>1</v>
      </c>
      <c r="AH1296">
        <v>1</v>
      </c>
      <c r="AI1296">
        <v>0</v>
      </c>
      <c r="AJ1296">
        <v>0</v>
      </c>
      <c r="AK1296">
        <f>('Added Columns'!AK1296-'Added Columns'!AK$1)/'Added Columns'!AK$3</f>
        <v>0.25028962611901001</v>
      </c>
      <c r="AL1296">
        <f>('Added Columns'!AL1296-'Added Columns'!AL$1)/'Added Columns'!AL$3</f>
        <v>0.89732985344308369</v>
      </c>
      <c r="AM1296">
        <f>('Added Columns'!AM1296-'Added Columns'!AM$1)/'Added Columns'!AM$3</f>
        <v>0.22222222222222221</v>
      </c>
      <c r="AN1296">
        <v>0</v>
      </c>
      <c r="AO1296">
        <f>('Added Columns'!AO1296-'Added Columns'!AO$1)/'Added Columns'!AO$3</f>
        <v>0.21428571428571427</v>
      </c>
      <c r="AP1296">
        <f>('Added Columns'!AP1296-'Added Columns'!AP$1)/'Added Columns'!AP$3</f>
        <v>0</v>
      </c>
      <c r="AQ1296">
        <f>('Added Columns'!AQ1296-'Added Columns'!AQ$1)/'Added Columns'!AQ$3</f>
        <v>0.66666666666666663</v>
      </c>
      <c r="AR1296">
        <f>('Added Columns'!AR1296-'Added Columns'!AR$1)/'Added Columns'!AR$3</f>
        <v>0.33333333333333331</v>
      </c>
      <c r="AS1296">
        <f>('Added Columns'!AS1296-'Added Columns'!AS$1)/'Added Columns'!AS$3</f>
        <v>0.375</v>
      </c>
      <c r="AT1296">
        <f>('Added Columns'!AT1296-'Added Columns'!AT$1)/'Added Columns'!AT$3</f>
        <v>1</v>
      </c>
      <c r="AU1296">
        <f>('Added Columns'!AU1296-'Added Columns'!AU$1)/'Added Columns'!AU$3</f>
        <v>0.66666666666666663</v>
      </c>
      <c r="AV1296">
        <f>('Added Columns'!AV1296-'Added Columns'!AV$1)/'Added Columns'!AV$3</f>
        <v>0.17499999999999999</v>
      </c>
      <c r="AW1296">
        <f>('Added Columns'!AW1296-'Added Columns'!AW$1)/'Added Columns'!AW$3</f>
        <v>0.3888888888888889</v>
      </c>
      <c r="AX1296">
        <f>('Added Columns'!AX1296-'Added Columns'!AX$1)/'Added Columns'!AX$3</f>
        <v>6.6666666666666666E-2</v>
      </c>
      <c r="AY1296">
        <f>('Added Columns'!AY1296-'Added Columns'!AY$1)/'Added Columns'!AY$3</f>
        <v>0.41176470588235292</v>
      </c>
      <c r="AZ1296">
        <v>1</v>
      </c>
      <c r="BA1296">
        <v>0</v>
      </c>
    </row>
    <row r="1297" spans="1:53" x14ac:dyDescent="0.25">
      <c r="A1297">
        <v>1290</v>
      </c>
      <c r="B1297">
        <v>1</v>
      </c>
      <c r="C1297">
        <v>0</v>
      </c>
      <c r="D1297">
        <f>('Added Columns'!D1297-'Added Columns'!D$1)/'Added Columns'!D$3</f>
        <v>0.47619047619047616</v>
      </c>
      <c r="E1297">
        <v>0</v>
      </c>
      <c r="F1297">
        <v>0</v>
      </c>
      <c r="G1297">
        <v>1</v>
      </c>
      <c r="H1297">
        <f>('Added Columns'!H1297-'Added Columns'!H$1)/'Added Columns'!H$3</f>
        <v>0.88332140300644235</v>
      </c>
      <c r="I1297">
        <v>0</v>
      </c>
      <c r="J1297">
        <v>0</v>
      </c>
      <c r="K1297">
        <v>1</v>
      </c>
      <c r="L1297">
        <f>('Added Columns'!L1297-'Added Columns'!L$1)/'Added Columns'!L$3</f>
        <v>3.5714285714285712E-2</v>
      </c>
      <c r="M1297">
        <f>('Added Columns'!M1297-'Added Columns'!M$1)/'Added Columns'!M$3</f>
        <v>0.5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f>('Added Columns'!T1297-'Added Columns'!T$1)/'Added Columns'!T$3</f>
        <v>0</v>
      </c>
      <c r="U1297">
        <f>('Added Columns'!U1297-'Added Columns'!U$1)/'Added Columns'!U$3</f>
        <v>1</v>
      </c>
      <c r="V1297">
        <f>('Added Columns'!V1297-'Added Columns'!V$1)/'Added Columns'!V$3</f>
        <v>0.66666666666666663</v>
      </c>
      <c r="W1297">
        <f>('Added Columns'!W1297-'Added Columns'!W$1)/'Added Columns'!W$3</f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f>('Added Columns'!AG1297-'Added Columns'!AG$1)/'Added Columns'!AG$3</f>
        <v>0.33333333333333331</v>
      </c>
      <c r="AH1297">
        <v>1</v>
      </c>
      <c r="AI1297">
        <v>0</v>
      </c>
      <c r="AJ1297">
        <v>0</v>
      </c>
      <c r="AK1297">
        <f>('Added Columns'!AK1297-'Added Columns'!AK$1)/'Added Columns'!AK$3</f>
        <v>8.3359662980516058E-2</v>
      </c>
      <c r="AL1297">
        <f>('Added Columns'!AL1297-'Added Columns'!AL$1)/'Added Columns'!AL$3</f>
        <v>0.20216823930937564</v>
      </c>
      <c r="AM1297">
        <f>('Added Columns'!AM1297-'Added Columns'!AM$1)/'Added Columns'!AM$3</f>
        <v>0.55555555555555558</v>
      </c>
      <c r="AN1297">
        <v>0</v>
      </c>
      <c r="AO1297">
        <f>('Added Columns'!AO1297-'Added Columns'!AO$1)/'Added Columns'!AO$3</f>
        <v>0.14285714285714285</v>
      </c>
      <c r="AP1297">
        <f>('Added Columns'!AP1297-'Added Columns'!AP$1)/'Added Columns'!AP$3</f>
        <v>0</v>
      </c>
      <c r="AQ1297">
        <f>('Added Columns'!AQ1297-'Added Columns'!AQ$1)/'Added Columns'!AQ$3</f>
        <v>1</v>
      </c>
      <c r="AR1297">
        <f>('Added Columns'!AR1297-'Added Columns'!AR$1)/'Added Columns'!AR$3</f>
        <v>1</v>
      </c>
      <c r="AS1297">
        <f>('Added Columns'!AS1297-'Added Columns'!AS$1)/'Added Columns'!AS$3</f>
        <v>0.32500000000000001</v>
      </c>
      <c r="AT1297">
        <f>('Added Columns'!AT1297-'Added Columns'!AT$1)/'Added Columns'!AT$3</f>
        <v>0.5</v>
      </c>
      <c r="AU1297">
        <f>('Added Columns'!AU1297-'Added Columns'!AU$1)/'Added Columns'!AU$3</f>
        <v>0.66666666666666663</v>
      </c>
      <c r="AV1297">
        <f>('Added Columns'!AV1297-'Added Columns'!AV$1)/'Added Columns'!AV$3</f>
        <v>0.27500000000000002</v>
      </c>
      <c r="AW1297">
        <f>('Added Columns'!AW1297-'Added Columns'!AW$1)/'Added Columns'!AW$3</f>
        <v>0.55555555555555558</v>
      </c>
      <c r="AX1297">
        <f>('Added Columns'!AX1297-'Added Columns'!AX$1)/'Added Columns'!AX$3</f>
        <v>0.2</v>
      </c>
      <c r="AY1297">
        <f>('Added Columns'!AY1297-'Added Columns'!AY$1)/'Added Columns'!AY$3</f>
        <v>0.47058823529411764</v>
      </c>
      <c r="AZ1297">
        <v>1</v>
      </c>
      <c r="BA1297">
        <v>0</v>
      </c>
    </row>
    <row r="1298" spans="1:53" x14ac:dyDescent="0.25">
      <c r="A1298">
        <v>1291</v>
      </c>
      <c r="B1298">
        <v>1</v>
      </c>
      <c r="C1298">
        <v>0</v>
      </c>
      <c r="D1298">
        <f>('Added Columns'!D1298-'Added Columns'!D$1)/'Added Columns'!D$3</f>
        <v>0.38095238095238093</v>
      </c>
      <c r="E1298">
        <v>0</v>
      </c>
      <c r="F1298">
        <v>1</v>
      </c>
      <c r="G1298">
        <v>0</v>
      </c>
      <c r="H1298">
        <f>('Added Columns'!H1298-'Added Columns'!H$1)/'Added Columns'!H$3</f>
        <v>9.4488188976377951E-2</v>
      </c>
      <c r="I1298">
        <v>0</v>
      </c>
      <c r="J1298">
        <v>1</v>
      </c>
      <c r="K1298">
        <v>0</v>
      </c>
      <c r="L1298">
        <f>('Added Columns'!L1298-'Added Columns'!L$1)/'Added Columns'!L$3</f>
        <v>0.2857142857142857</v>
      </c>
      <c r="M1298">
        <f>('Added Columns'!M1298-'Added Columns'!M$1)/'Added Columns'!M$3</f>
        <v>0.75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f>('Added Columns'!T1298-'Added Columns'!T$1)/'Added Columns'!T$3</f>
        <v>1</v>
      </c>
      <c r="U1298">
        <f>('Added Columns'!U1298-'Added Columns'!U$1)/'Added Columns'!U$3</f>
        <v>0.9</v>
      </c>
      <c r="V1298">
        <f>('Added Columns'!V1298-'Added Columns'!V$1)/'Added Columns'!V$3</f>
        <v>0.66666666666666663</v>
      </c>
      <c r="W1298">
        <f>('Added Columns'!W1298-'Added Columns'!W$1)/'Added Columns'!W$3</f>
        <v>0.25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f>('Added Columns'!AG1298-'Added Columns'!AG$1)/'Added Columns'!AG$3</f>
        <v>0</v>
      </c>
      <c r="AH1298">
        <v>0</v>
      </c>
      <c r="AI1298">
        <v>1</v>
      </c>
      <c r="AJ1298">
        <v>0</v>
      </c>
      <c r="AK1298">
        <f>('Added Columns'!AK1298-'Added Columns'!AK$1)/'Added Columns'!AK$3</f>
        <v>0.22838335966298051</v>
      </c>
      <c r="AL1298">
        <f>('Added Columns'!AL1298-'Added Columns'!AL$1)/'Added Columns'!AL$3</f>
        <v>0.16518771331058021</v>
      </c>
      <c r="AM1298">
        <f>('Added Columns'!AM1298-'Added Columns'!AM$1)/'Added Columns'!AM$3</f>
        <v>0.44444444444444442</v>
      </c>
      <c r="AN1298">
        <v>0</v>
      </c>
      <c r="AO1298">
        <f>('Added Columns'!AO1298-'Added Columns'!AO$1)/'Added Columns'!AO$3</f>
        <v>0.42857142857142855</v>
      </c>
      <c r="AP1298">
        <f>('Added Columns'!AP1298-'Added Columns'!AP$1)/'Added Columns'!AP$3</f>
        <v>0</v>
      </c>
      <c r="AQ1298">
        <f>('Added Columns'!AQ1298-'Added Columns'!AQ$1)/'Added Columns'!AQ$3</f>
        <v>0.66666666666666663</v>
      </c>
      <c r="AR1298">
        <f>('Added Columns'!AR1298-'Added Columns'!AR$1)/'Added Columns'!AR$3</f>
        <v>0.33333333333333331</v>
      </c>
      <c r="AS1298">
        <f>('Added Columns'!AS1298-'Added Columns'!AS$1)/'Added Columns'!AS$3</f>
        <v>0.27500000000000002</v>
      </c>
      <c r="AT1298">
        <f>('Added Columns'!AT1298-'Added Columns'!AT$1)/'Added Columns'!AT$3</f>
        <v>0.5</v>
      </c>
      <c r="AU1298">
        <f>('Added Columns'!AU1298-'Added Columns'!AU$1)/'Added Columns'!AU$3</f>
        <v>0.33333333333333331</v>
      </c>
      <c r="AV1298">
        <f>('Added Columns'!AV1298-'Added Columns'!AV$1)/'Added Columns'!AV$3</f>
        <v>0.17499999999999999</v>
      </c>
      <c r="AW1298">
        <f>('Added Columns'!AW1298-'Added Columns'!AW$1)/'Added Columns'!AW$3</f>
        <v>5.5555555555555552E-2</v>
      </c>
      <c r="AX1298">
        <f>('Added Columns'!AX1298-'Added Columns'!AX$1)/'Added Columns'!AX$3</f>
        <v>0</v>
      </c>
      <c r="AY1298">
        <f>('Added Columns'!AY1298-'Added Columns'!AY$1)/'Added Columns'!AY$3</f>
        <v>0.41176470588235292</v>
      </c>
      <c r="AZ1298">
        <v>1</v>
      </c>
      <c r="BA1298">
        <v>1</v>
      </c>
    </row>
    <row r="1299" spans="1:53" x14ac:dyDescent="0.25">
      <c r="A1299">
        <v>1292</v>
      </c>
      <c r="B1299">
        <v>1</v>
      </c>
      <c r="C1299">
        <v>0</v>
      </c>
      <c r="D1299">
        <f>('Added Columns'!D1299-'Added Columns'!D$1)/'Added Columns'!D$3</f>
        <v>0.45238095238095238</v>
      </c>
      <c r="E1299">
        <v>1</v>
      </c>
      <c r="F1299">
        <v>0</v>
      </c>
      <c r="G1299">
        <v>0</v>
      </c>
      <c r="H1299">
        <f>('Added Columns'!H1299-'Added Columns'!H$1)/'Added Columns'!H$3</f>
        <v>0.19183965640658554</v>
      </c>
      <c r="I1299">
        <v>0</v>
      </c>
      <c r="J1299">
        <v>1</v>
      </c>
      <c r="K1299">
        <v>0</v>
      </c>
      <c r="L1299">
        <f>('Added Columns'!L1299-'Added Columns'!L$1)/'Added Columns'!L$3</f>
        <v>0.32142857142857145</v>
      </c>
      <c r="M1299">
        <f>('Added Columns'!M1299-'Added Columns'!M$1)/'Added Columns'!M$3</f>
        <v>0.75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f>('Added Columns'!T1299-'Added Columns'!T$1)/'Added Columns'!T$3</f>
        <v>1</v>
      </c>
      <c r="U1299">
        <f>('Added Columns'!U1299-'Added Columns'!U$1)/'Added Columns'!U$3</f>
        <v>0.4</v>
      </c>
      <c r="V1299">
        <f>('Added Columns'!V1299-'Added Columns'!V$1)/'Added Columns'!V$3</f>
        <v>0.66666666666666663</v>
      </c>
      <c r="W1299">
        <f>('Added Columns'!W1299-'Added Columns'!W$1)/'Added Columns'!W$3</f>
        <v>0.25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f>('Added Columns'!AG1299-'Added Columns'!AG$1)/'Added Columns'!AG$3</f>
        <v>0</v>
      </c>
      <c r="AH1299">
        <v>0</v>
      </c>
      <c r="AI1299">
        <v>0</v>
      </c>
      <c r="AJ1299">
        <v>1</v>
      </c>
      <c r="AK1299">
        <f>('Added Columns'!AK1299-'Added Columns'!AK$1)/'Added Columns'!AK$3</f>
        <v>0.16872037914691942</v>
      </c>
      <c r="AL1299">
        <f>('Added Columns'!AL1299-'Added Columns'!AL$1)/'Added Columns'!AL$3</f>
        <v>0.11636217626982534</v>
      </c>
      <c r="AM1299">
        <f>('Added Columns'!AM1299-'Added Columns'!AM$1)/'Added Columns'!AM$3</f>
        <v>0.1111111111111111</v>
      </c>
      <c r="AN1299">
        <v>0</v>
      </c>
      <c r="AO1299">
        <f>('Added Columns'!AO1299-'Added Columns'!AO$1)/'Added Columns'!AO$3</f>
        <v>0.2857142857142857</v>
      </c>
      <c r="AP1299">
        <f>('Added Columns'!AP1299-'Added Columns'!AP$1)/'Added Columns'!AP$3</f>
        <v>0</v>
      </c>
      <c r="AQ1299">
        <f>('Added Columns'!AQ1299-'Added Columns'!AQ$1)/'Added Columns'!AQ$3</f>
        <v>0.33333333333333331</v>
      </c>
      <c r="AR1299">
        <f>('Added Columns'!AR1299-'Added Columns'!AR$1)/'Added Columns'!AR$3</f>
        <v>0</v>
      </c>
      <c r="AS1299">
        <f>('Added Columns'!AS1299-'Added Columns'!AS$1)/'Added Columns'!AS$3</f>
        <v>0.25</v>
      </c>
      <c r="AT1299">
        <f>('Added Columns'!AT1299-'Added Columns'!AT$1)/'Added Columns'!AT$3</f>
        <v>0.66666666666666663</v>
      </c>
      <c r="AU1299">
        <f>('Added Columns'!AU1299-'Added Columns'!AU$1)/'Added Columns'!AU$3</f>
        <v>0</v>
      </c>
      <c r="AV1299">
        <f>('Added Columns'!AV1299-'Added Columns'!AV$1)/'Added Columns'!AV$3</f>
        <v>0.25</v>
      </c>
      <c r="AW1299">
        <f>('Added Columns'!AW1299-'Added Columns'!AW$1)/'Added Columns'!AW$3</f>
        <v>0.16666666666666666</v>
      </c>
      <c r="AX1299">
        <f>('Added Columns'!AX1299-'Added Columns'!AX$1)/'Added Columns'!AX$3</f>
        <v>0</v>
      </c>
      <c r="AY1299">
        <f>('Added Columns'!AY1299-'Added Columns'!AY$1)/'Added Columns'!AY$3</f>
        <v>0.47058823529411764</v>
      </c>
      <c r="AZ1299">
        <v>1</v>
      </c>
      <c r="BA1299">
        <v>1</v>
      </c>
    </row>
    <row r="1300" spans="1:53" x14ac:dyDescent="0.25">
      <c r="A1300">
        <v>1293</v>
      </c>
      <c r="B1300">
        <v>1</v>
      </c>
      <c r="C1300">
        <v>0</v>
      </c>
      <c r="D1300">
        <f>('Added Columns'!D1300-'Added Columns'!D$1)/'Added Columns'!D$3</f>
        <v>0.5</v>
      </c>
      <c r="E1300">
        <v>0</v>
      </c>
      <c r="F1300">
        <v>1</v>
      </c>
      <c r="G1300">
        <v>0</v>
      </c>
      <c r="H1300">
        <f>('Added Columns'!H1300-'Added Columns'!H$1)/'Added Columns'!H$3</f>
        <v>0.47530422333571942</v>
      </c>
      <c r="I1300">
        <v>1</v>
      </c>
      <c r="J1300">
        <v>0</v>
      </c>
      <c r="K1300">
        <v>0</v>
      </c>
      <c r="L1300">
        <f>('Added Columns'!L1300-'Added Columns'!L$1)/'Added Columns'!L$3</f>
        <v>0.6785714285714286</v>
      </c>
      <c r="M1300">
        <f>('Added Columns'!M1300-'Added Columns'!M$1)/'Added Columns'!M$3</f>
        <v>0.5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>('Added Columns'!T1300-'Added Columns'!T$1)/'Added Columns'!T$3</f>
        <v>0.66666666666666663</v>
      </c>
      <c r="U1300">
        <f>('Added Columns'!U1300-'Added Columns'!U$1)/'Added Columns'!U$3</f>
        <v>0.75714285714285712</v>
      </c>
      <c r="V1300">
        <f>('Added Columns'!V1300-'Added Columns'!V$1)/'Added Columns'!V$3</f>
        <v>0.66666666666666663</v>
      </c>
      <c r="W1300">
        <f>('Added Columns'!W1300-'Added Columns'!W$1)/'Added Columns'!W$3</f>
        <v>0.25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f>('Added Columns'!AG1300-'Added Columns'!AG$1)/'Added Columns'!AG$3</f>
        <v>1</v>
      </c>
      <c r="AH1300">
        <v>1</v>
      </c>
      <c r="AI1300">
        <v>0</v>
      </c>
      <c r="AJ1300">
        <v>0</v>
      </c>
      <c r="AK1300">
        <f>('Added Columns'!AK1300-'Added Columns'!AK$1)/'Added Columns'!AK$3</f>
        <v>0.16419167983149024</v>
      </c>
      <c r="AL1300">
        <f>('Added Columns'!AL1300-'Added Columns'!AL$1)/'Added Columns'!AL$3</f>
        <v>0.68636819915679581</v>
      </c>
      <c r="AM1300">
        <f>('Added Columns'!AM1300-'Added Columns'!AM$1)/'Added Columns'!AM$3</f>
        <v>0.22222222222222221</v>
      </c>
      <c r="AN1300">
        <v>0</v>
      </c>
      <c r="AO1300">
        <f>('Added Columns'!AO1300-'Added Columns'!AO$1)/'Added Columns'!AO$3</f>
        <v>0.5</v>
      </c>
      <c r="AP1300">
        <f>('Added Columns'!AP1300-'Added Columns'!AP$1)/'Added Columns'!AP$3</f>
        <v>0</v>
      </c>
      <c r="AQ1300">
        <f>('Added Columns'!AQ1300-'Added Columns'!AQ$1)/'Added Columns'!AQ$3</f>
        <v>1</v>
      </c>
      <c r="AR1300">
        <f>('Added Columns'!AR1300-'Added Columns'!AR$1)/'Added Columns'!AR$3</f>
        <v>0.33333333333333331</v>
      </c>
      <c r="AS1300">
        <f>('Added Columns'!AS1300-'Added Columns'!AS$1)/'Added Columns'!AS$3</f>
        <v>0.17499999999999999</v>
      </c>
      <c r="AT1300">
        <f>('Added Columns'!AT1300-'Added Columns'!AT$1)/'Added Columns'!AT$3</f>
        <v>1</v>
      </c>
      <c r="AU1300">
        <f>('Added Columns'!AU1300-'Added Columns'!AU$1)/'Added Columns'!AU$3</f>
        <v>0.66666666666666663</v>
      </c>
      <c r="AV1300">
        <f>('Added Columns'!AV1300-'Added Columns'!AV$1)/'Added Columns'!AV$3</f>
        <v>0.05</v>
      </c>
      <c r="AW1300">
        <f>('Added Columns'!AW1300-'Added Columns'!AW$1)/'Added Columns'!AW$3</f>
        <v>5.5555555555555552E-2</v>
      </c>
      <c r="AX1300">
        <f>('Added Columns'!AX1300-'Added Columns'!AX$1)/'Added Columns'!AX$3</f>
        <v>0.13333333333333333</v>
      </c>
      <c r="AY1300">
        <f>('Added Columns'!AY1300-'Added Columns'!AY$1)/'Added Columns'!AY$3</f>
        <v>0.11764705882352941</v>
      </c>
      <c r="AZ1300">
        <v>1</v>
      </c>
      <c r="BA1300">
        <v>0</v>
      </c>
    </row>
    <row r="1301" spans="1:53" x14ac:dyDescent="0.25">
      <c r="A1301">
        <v>1294</v>
      </c>
      <c r="B1301">
        <v>1</v>
      </c>
      <c r="C1301">
        <v>0</v>
      </c>
      <c r="D1301">
        <f>('Added Columns'!D1301-'Added Columns'!D$1)/'Added Columns'!D$3</f>
        <v>0.59523809523809523</v>
      </c>
      <c r="E1301">
        <v>0</v>
      </c>
      <c r="F1301">
        <v>0</v>
      </c>
      <c r="G1301">
        <v>1</v>
      </c>
      <c r="H1301">
        <f>('Added Columns'!H1301-'Added Columns'!H$1)/'Added Columns'!H$3</f>
        <v>0.17251252684323551</v>
      </c>
      <c r="I1301">
        <v>0</v>
      </c>
      <c r="J1301">
        <v>1</v>
      </c>
      <c r="K1301">
        <v>0</v>
      </c>
      <c r="L1301">
        <f>('Added Columns'!L1301-'Added Columns'!L$1)/'Added Columns'!L$3</f>
        <v>0.2857142857142857</v>
      </c>
      <c r="M1301">
        <f>('Added Columns'!M1301-'Added Columns'!M$1)/'Added Columns'!M$3</f>
        <v>0.5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f>('Added Columns'!T1301-'Added Columns'!T$1)/'Added Columns'!T$3</f>
        <v>0</v>
      </c>
      <c r="U1301">
        <f>('Added Columns'!U1301-'Added Columns'!U$1)/'Added Columns'!U$3</f>
        <v>0.31428571428571428</v>
      </c>
      <c r="V1301">
        <f>('Added Columns'!V1301-'Added Columns'!V$1)/'Added Columns'!V$3</f>
        <v>0.66666666666666663</v>
      </c>
      <c r="W1301">
        <f>('Added Columns'!W1301-'Added Columns'!W$1)/'Added Columns'!W$3</f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f>('Added Columns'!AG1301-'Added Columns'!AG$1)/'Added Columns'!AG$3</f>
        <v>0.66666666666666663</v>
      </c>
      <c r="AH1301">
        <v>0</v>
      </c>
      <c r="AI1301">
        <v>0</v>
      </c>
      <c r="AJ1301">
        <v>1</v>
      </c>
      <c r="AK1301">
        <f>('Added Columns'!AK1301-'Added Columns'!AK$1)/'Added Columns'!AK$3</f>
        <v>7.5250131648235907E-2</v>
      </c>
      <c r="AL1301">
        <f>('Added Columns'!AL1301-'Added Columns'!AL$1)/'Added Columns'!AL$3</f>
        <v>0.918851636217627</v>
      </c>
      <c r="AM1301">
        <f>('Added Columns'!AM1301-'Added Columns'!AM$1)/'Added Columns'!AM$3</f>
        <v>0.44444444444444442</v>
      </c>
      <c r="AN1301">
        <v>0</v>
      </c>
      <c r="AO1301">
        <f>('Added Columns'!AO1301-'Added Columns'!AO$1)/'Added Columns'!AO$3</f>
        <v>0.14285714285714285</v>
      </c>
      <c r="AP1301">
        <f>('Added Columns'!AP1301-'Added Columns'!AP$1)/'Added Columns'!AP$3</f>
        <v>0</v>
      </c>
      <c r="AQ1301">
        <f>('Added Columns'!AQ1301-'Added Columns'!AQ$1)/'Added Columns'!AQ$3</f>
        <v>0.66666666666666663</v>
      </c>
      <c r="AR1301">
        <f>('Added Columns'!AR1301-'Added Columns'!AR$1)/'Added Columns'!AR$3</f>
        <v>0</v>
      </c>
      <c r="AS1301">
        <f>('Added Columns'!AS1301-'Added Columns'!AS$1)/'Added Columns'!AS$3</f>
        <v>0.17499999999999999</v>
      </c>
      <c r="AT1301">
        <f>('Added Columns'!AT1301-'Added Columns'!AT$1)/'Added Columns'!AT$3</f>
        <v>0.33333333333333331</v>
      </c>
      <c r="AU1301">
        <f>('Added Columns'!AU1301-'Added Columns'!AU$1)/'Added Columns'!AU$3</f>
        <v>0.33333333333333331</v>
      </c>
      <c r="AV1301">
        <f>('Added Columns'!AV1301-'Added Columns'!AV$1)/'Added Columns'!AV$3</f>
        <v>7.4999999999999997E-2</v>
      </c>
      <c r="AW1301">
        <f>('Added Columns'!AW1301-'Added Columns'!AW$1)/'Added Columns'!AW$3</f>
        <v>0.1111111111111111</v>
      </c>
      <c r="AX1301">
        <f>('Added Columns'!AX1301-'Added Columns'!AX$1)/'Added Columns'!AX$3</f>
        <v>6.6666666666666666E-2</v>
      </c>
      <c r="AY1301">
        <f>('Added Columns'!AY1301-'Added Columns'!AY$1)/'Added Columns'!AY$3</f>
        <v>0.11764705882352941</v>
      </c>
      <c r="AZ1301">
        <v>1</v>
      </c>
      <c r="BA1301">
        <v>0</v>
      </c>
    </row>
    <row r="1302" spans="1:53" x14ac:dyDescent="0.25">
      <c r="A1302">
        <v>1295</v>
      </c>
      <c r="B1302">
        <v>1</v>
      </c>
      <c r="C1302">
        <v>0</v>
      </c>
      <c r="D1302">
        <f>('Added Columns'!D1302-'Added Columns'!D$1)/'Added Columns'!D$3</f>
        <v>0.54761904761904767</v>
      </c>
      <c r="E1302">
        <v>1</v>
      </c>
      <c r="F1302">
        <v>0</v>
      </c>
      <c r="G1302">
        <v>0</v>
      </c>
      <c r="H1302">
        <f>('Added Columns'!H1302-'Added Columns'!H$1)/'Added Columns'!H$3</f>
        <v>0.24695776664280603</v>
      </c>
      <c r="I1302">
        <v>0</v>
      </c>
      <c r="J1302">
        <v>1</v>
      </c>
      <c r="K1302">
        <v>0</v>
      </c>
      <c r="L1302">
        <f>('Added Columns'!L1302-'Added Columns'!L$1)/'Added Columns'!L$3</f>
        <v>0.14285714285714285</v>
      </c>
      <c r="M1302">
        <f>('Added Columns'!M1302-'Added Columns'!M$1)/'Added Columns'!M$3</f>
        <v>0.5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f>('Added Columns'!T1302-'Added Columns'!T$1)/'Added Columns'!T$3</f>
        <v>0.33333333333333331</v>
      </c>
      <c r="U1302">
        <f>('Added Columns'!U1302-'Added Columns'!U$1)/'Added Columns'!U$3</f>
        <v>0.7857142857142857</v>
      </c>
      <c r="V1302">
        <f>('Added Columns'!V1302-'Added Columns'!V$1)/'Added Columns'!V$3</f>
        <v>1</v>
      </c>
      <c r="W1302">
        <f>('Added Columns'!W1302-'Added Columns'!W$1)/'Added Columns'!W$3</f>
        <v>0.25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f>('Added Columns'!AG1302-'Added Columns'!AG$1)/'Added Columns'!AG$3</f>
        <v>0.33333333333333331</v>
      </c>
      <c r="AH1302">
        <v>0</v>
      </c>
      <c r="AI1302">
        <v>0</v>
      </c>
      <c r="AJ1302">
        <v>1</v>
      </c>
      <c r="AK1302">
        <f>('Added Columns'!AK1302-'Added Columns'!AK$1)/'Added Columns'!AK$3</f>
        <v>0.30863612427593468</v>
      </c>
      <c r="AL1302">
        <f>('Added Columns'!AL1302-'Added Columns'!AL$1)/'Added Columns'!AL$3</f>
        <v>0.53949006223649865</v>
      </c>
      <c r="AM1302">
        <f>('Added Columns'!AM1302-'Added Columns'!AM$1)/'Added Columns'!AM$3</f>
        <v>0.33333333333333331</v>
      </c>
      <c r="AN1302">
        <v>0</v>
      </c>
      <c r="AO1302">
        <f>('Added Columns'!AO1302-'Added Columns'!AO$1)/'Added Columns'!AO$3</f>
        <v>7.1428571428571425E-2</v>
      </c>
      <c r="AP1302">
        <f>('Added Columns'!AP1302-'Added Columns'!AP$1)/'Added Columns'!AP$3</f>
        <v>0</v>
      </c>
      <c r="AQ1302">
        <f>('Added Columns'!AQ1302-'Added Columns'!AQ$1)/'Added Columns'!AQ$3</f>
        <v>0</v>
      </c>
      <c r="AR1302">
        <f>('Added Columns'!AR1302-'Added Columns'!AR$1)/'Added Columns'!AR$3</f>
        <v>0</v>
      </c>
      <c r="AS1302">
        <f>('Added Columns'!AS1302-'Added Columns'!AS$1)/'Added Columns'!AS$3</f>
        <v>0.27500000000000002</v>
      </c>
      <c r="AT1302">
        <f>('Added Columns'!AT1302-'Added Columns'!AT$1)/'Added Columns'!AT$3</f>
        <v>0.5</v>
      </c>
      <c r="AU1302">
        <f>('Added Columns'!AU1302-'Added Columns'!AU$1)/'Added Columns'!AU$3</f>
        <v>0</v>
      </c>
      <c r="AV1302">
        <f>('Added Columns'!AV1302-'Added Columns'!AV$1)/'Added Columns'!AV$3</f>
        <v>7.4999999999999997E-2</v>
      </c>
      <c r="AW1302">
        <f>('Added Columns'!AW1302-'Added Columns'!AW$1)/'Added Columns'!AW$3</f>
        <v>0.1111111111111111</v>
      </c>
      <c r="AX1302">
        <f>('Added Columns'!AX1302-'Added Columns'!AX$1)/'Added Columns'!AX$3</f>
        <v>6.6666666666666666E-2</v>
      </c>
      <c r="AY1302">
        <f>('Added Columns'!AY1302-'Added Columns'!AY$1)/'Added Columns'!AY$3</f>
        <v>0.11764705882352941</v>
      </c>
      <c r="AZ1302">
        <v>1</v>
      </c>
      <c r="BA1302">
        <v>0</v>
      </c>
    </row>
    <row r="1303" spans="1:53" x14ac:dyDescent="0.25">
      <c r="A1303">
        <v>1296</v>
      </c>
      <c r="B1303">
        <v>0</v>
      </c>
      <c r="C1303">
        <v>1</v>
      </c>
      <c r="D1303">
        <f>('Added Columns'!D1303-'Added Columns'!D$1)/'Added Columns'!D$3</f>
        <v>0.54761904761904767</v>
      </c>
      <c r="E1303">
        <v>1</v>
      </c>
      <c r="F1303">
        <v>0</v>
      </c>
      <c r="G1303">
        <v>0</v>
      </c>
      <c r="H1303">
        <f>('Added Columns'!H1303-'Added Columns'!H$1)/'Added Columns'!H$3</f>
        <v>0.49677881173944166</v>
      </c>
      <c r="I1303">
        <v>1</v>
      </c>
      <c r="J1303">
        <v>0</v>
      </c>
      <c r="K1303">
        <v>0</v>
      </c>
      <c r="L1303">
        <f>('Added Columns'!L1303-'Added Columns'!L$1)/'Added Columns'!L$3</f>
        <v>0.10714285714285714</v>
      </c>
      <c r="M1303">
        <f>('Added Columns'!M1303-'Added Columns'!M$1)/'Added Columns'!M$3</f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f>('Added Columns'!T1303-'Added Columns'!T$1)/'Added Columns'!T$3</f>
        <v>0.66666666666666663</v>
      </c>
      <c r="U1303">
        <f>('Added Columns'!U1303-'Added Columns'!U$1)/'Added Columns'!U$3</f>
        <v>0.72857142857142854</v>
      </c>
      <c r="V1303">
        <f>('Added Columns'!V1303-'Added Columns'!V$1)/'Added Columns'!V$3</f>
        <v>0.66666666666666663</v>
      </c>
      <c r="W1303">
        <f>('Added Columns'!W1303-'Added Columns'!W$1)/'Added Columns'!W$3</f>
        <v>0.5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f>('Added Columns'!AG1303-'Added Columns'!AG$1)/'Added Columns'!AG$3</f>
        <v>0.66666666666666663</v>
      </c>
      <c r="AH1303">
        <v>1</v>
      </c>
      <c r="AI1303">
        <v>0</v>
      </c>
      <c r="AJ1303">
        <v>0</v>
      </c>
      <c r="AK1303">
        <f>('Added Columns'!AK1303-'Added Columns'!AK$1)/'Added Columns'!AK$3</f>
        <v>0.49699842022116902</v>
      </c>
      <c r="AL1303">
        <f>('Added Columns'!AL1303-'Added Columns'!AL$1)/'Added Columns'!AL$3</f>
        <v>0.97827745432644042</v>
      </c>
      <c r="AM1303">
        <f>('Added Columns'!AM1303-'Added Columns'!AM$1)/'Added Columns'!AM$3</f>
        <v>0</v>
      </c>
      <c r="AN1303">
        <v>1</v>
      </c>
      <c r="AO1303">
        <f>('Added Columns'!AO1303-'Added Columns'!AO$1)/'Added Columns'!AO$3</f>
        <v>0.14285714285714285</v>
      </c>
      <c r="AP1303">
        <f>('Added Columns'!AP1303-'Added Columns'!AP$1)/'Added Columns'!AP$3</f>
        <v>0</v>
      </c>
      <c r="AQ1303">
        <f>('Added Columns'!AQ1303-'Added Columns'!AQ$1)/'Added Columns'!AQ$3</f>
        <v>1</v>
      </c>
      <c r="AR1303">
        <f>('Added Columns'!AR1303-'Added Columns'!AR$1)/'Added Columns'!AR$3</f>
        <v>0.33333333333333331</v>
      </c>
      <c r="AS1303">
        <f>('Added Columns'!AS1303-'Added Columns'!AS$1)/'Added Columns'!AS$3</f>
        <v>0.57499999999999996</v>
      </c>
      <c r="AT1303">
        <f>('Added Columns'!AT1303-'Added Columns'!AT$1)/'Added Columns'!AT$3</f>
        <v>0.5</v>
      </c>
      <c r="AU1303">
        <f>('Added Columns'!AU1303-'Added Columns'!AU$1)/'Added Columns'!AU$3</f>
        <v>1</v>
      </c>
      <c r="AV1303">
        <f>('Added Columns'!AV1303-'Added Columns'!AV$1)/'Added Columns'!AV$3</f>
        <v>0.55000000000000004</v>
      </c>
      <c r="AW1303">
        <f>('Added Columns'!AW1303-'Added Columns'!AW$1)/'Added Columns'!AW$3</f>
        <v>0.77777777777777779</v>
      </c>
      <c r="AX1303">
        <f>('Added Columns'!AX1303-'Added Columns'!AX$1)/'Added Columns'!AX$3</f>
        <v>0.8666666666666667</v>
      </c>
      <c r="AY1303">
        <f>('Added Columns'!AY1303-'Added Columns'!AY$1)/'Added Columns'!AY$3</f>
        <v>0.29411764705882354</v>
      </c>
      <c r="AZ1303">
        <v>1</v>
      </c>
      <c r="BA1303">
        <v>0</v>
      </c>
    </row>
    <row r="1304" spans="1:53" x14ac:dyDescent="0.25">
      <c r="A1304">
        <v>1297</v>
      </c>
      <c r="B1304">
        <v>0</v>
      </c>
      <c r="C1304">
        <v>1</v>
      </c>
      <c r="D1304">
        <f>('Added Columns'!D1304-'Added Columns'!D$1)/'Added Columns'!D$3</f>
        <v>0.2857142857142857</v>
      </c>
      <c r="E1304">
        <v>1</v>
      </c>
      <c r="F1304">
        <v>0</v>
      </c>
      <c r="G1304">
        <v>0</v>
      </c>
      <c r="H1304">
        <f>('Added Columns'!H1304-'Added Columns'!H$1)/'Added Columns'!H$3</f>
        <v>0.70866141732283461</v>
      </c>
      <c r="I1304">
        <v>0</v>
      </c>
      <c r="J1304">
        <v>1</v>
      </c>
      <c r="K1304">
        <v>0</v>
      </c>
      <c r="L1304">
        <f>('Added Columns'!L1304-'Added Columns'!L$1)/'Added Columns'!L$3</f>
        <v>0.32142857142857145</v>
      </c>
      <c r="M1304">
        <f>('Added Columns'!M1304-'Added Columns'!M$1)/'Added Columns'!M$3</f>
        <v>0.5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f>('Added Columns'!T1304-'Added Columns'!T$1)/'Added Columns'!T$3</f>
        <v>0</v>
      </c>
      <c r="U1304">
        <f>('Added Columns'!U1304-'Added Columns'!U$1)/'Added Columns'!U$3</f>
        <v>0.48571428571428571</v>
      </c>
      <c r="V1304">
        <f>('Added Columns'!V1304-'Added Columns'!V$1)/'Added Columns'!V$3</f>
        <v>0.66666666666666663</v>
      </c>
      <c r="W1304">
        <f>('Added Columns'!W1304-'Added Columns'!W$1)/'Added Columns'!W$3</f>
        <v>0.5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f>('Added Columns'!AG1304-'Added Columns'!AG$1)/'Added Columns'!AG$3</f>
        <v>0.66666666666666663</v>
      </c>
      <c r="AH1304">
        <v>0</v>
      </c>
      <c r="AI1304">
        <v>0</v>
      </c>
      <c r="AJ1304">
        <v>1</v>
      </c>
      <c r="AK1304">
        <f>('Added Columns'!AK1304-'Added Columns'!AK$1)/'Added Columns'!AK$3</f>
        <v>0.45592417061611373</v>
      </c>
      <c r="AL1304">
        <f>('Added Columns'!AL1304-'Added Columns'!AL$1)/'Added Columns'!AL$3</f>
        <v>2.5898413973097771E-2</v>
      </c>
      <c r="AM1304">
        <f>('Added Columns'!AM1304-'Added Columns'!AM$1)/'Added Columns'!AM$3</f>
        <v>1</v>
      </c>
      <c r="AN1304">
        <v>0</v>
      </c>
      <c r="AO1304">
        <f>('Added Columns'!AO1304-'Added Columns'!AO$1)/'Added Columns'!AO$3</f>
        <v>0.21428571428571427</v>
      </c>
      <c r="AP1304">
        <f>('Added Columns'!AP1304-'Added Columns'!AP$1)/'Added Columns'!AP$3</f>
        <v>0</v>
      </c>
      <c r="AQ1304">
        <f>('Added Columns'!AQ1304-'Added Columns'!AQ$1)/'Added Columns'!AQ$3</f>
        <v>0.33333333333333331</v>
      </c>
      <c r="AR1304">
        <f>('Added Columns'!AR1304-'Added Columns'!AR$1)/'Added Columns'!AR$3</f>
        <v>0</v>
      </c>
      <c r="AS1304">
        <f>('Added Columns'!AS1304-'Added Columns'!AS$1)/'Added Columns'!AS$3</f>
        <v>0.22500000000000001</v>
      </c>
      <c r="AT1304">
        <f>('Added Columns'!AT1304-'Added Columns'!AT$1)/'Added Columns'!AT$3</f>
        <v>0.5</v>
      </c>
      <c r="AU1304">
        <f>('Added Columns'!AU1304-'Added Columns'!AU$1)/'Added Columns'!AU$3</f>
        <v>0.66666666666666663</v>
      </c>
      <c r="AV1304">
        <f>('Added Columns'!AV1304-'Added Columns'!AV$1)/'Added Columns'!AV$3</f>
        <v>0.17499999999999999</v>
      </c>
      <c r="AW1304">
        <f>('Added Columns'!AW1304-'Added Columns'!AW$1)/'Added Columns'!AW$3</f>
        <v>0.3888888888888889</v>
      </c>
      <c r="AX1304">
        <f>('Added Columns'!AX1304-'Added Columns'!AX$1)/'Added Columns'!AX$3</f>
        <v>0</v>
      </c>
      <c r="AY1304">
        <f>('Added Columns'!AY1304-'Added Columns'!AY$1)/'Added Columns'!AY$3</f>
        <v>0.11764705882352941</v>
      </c>
      <c r="AZ1304">
        <v>1</v>
      </c>
      <c r="BA1304">
        <v>0</v>
      </c>
    </row>
    <row r="1305" spans="1:53" x14ac:dyDescent="0.25">
      <c r="A1305">
        <v>1298</v>
      </c>
      <c r="B1305">
        <v>0</v>
      </c>
      <c r="C1305">
        <v>1</v>
      </c>
      <c r="D1305">
        <f>('Added Columns'!D1305-'Added Columns'!D$1)/'Added Columns'!D$3</f>
        <v>0.19047619047619047</v>
      </c>
      <c r="E1305">
        <v>1</v>
      </c>
      <c r="F1305">
        <v>0</v>
      </c>
      <c r="G1305">
        <v>0</v>
      </c>
      <c r="H1305">
        <f>('Added Columns'!H1305-'Added Columns'!H$1)/'Added Columns'!H$3</f>
        <v>0.58554044380816039</v>
      </c>
      <c r="I1305">
        <v>0</v>
      </c>
      <c r="J1305">
        <v>0</v>
      </c>
      <c r="K1305">
        <v>1</v>
      </c>
      <c r="L1305">
        <f>('Added Columns'!L1305-'Added Columns'!L$1)/'Added Columns'!L$3</f>
        <v>0.6785714285714286</v>
      </c>
      <c r="M1305">
        <f>('Added Columns'!M1305-'Added Columns'!M$1)/'Added Columns'!M$3</f>
        <v>0.25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f>('Added Columns'!T1305-'Added Columns'!T$1)/'Added Columns'!T$3</f>
        <v>1</v>
      </c>
      <c r="U1305">
        <f>('Added Columns'!U1305-'Added Columns'!U$1)/'Added Columns'!U$3</f>
        <v>0.55714285714285716</v>
      </c>
      <c r="V1305">
        <f>('Added Columns'!V1305-'Added Columns'!V$1)/'Added Columns'!V$3</f>
        <v>0.66666666666666663</v>
      </c>
      <c r="W1305">
        <f>('Added Columns'!W1305-'Added Columns'!W$1)/'Added Columns'!W$3</f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f>('Added Columns'!AG1305-'Added Columns'!AG$1)/'Added Columns'!AG$3</f>
        <v>0.33333333333333331</v>
      </c>
      <c r="AH1305">
        <v>0</v>
      </c>
      <c r="AI1305">
        <v>1</v>
      </c>
      <c r="AJ1305">
        <v>0</v>
      </c>
      <c r="AK1305">
        <f>('Added Columns'!AK1305-'Added Columns'!AK$1)/'Added Columns'!AK$3</f>
        <v>5.9978936282253821E-2</v>
      </c>
      <c r="AL1305">
        <f>('Added Columns'!AL1305-'Added Columns'!AL$1)/'Added Columns'!AL$3</f>
        <v>0.19253162015659506</v>
      </c>
      <c r="AM1305">
        <f>('Added Columns'!AM1305-'Added Columns'!AM$1)/'Added Columns'!AM$3</f>
        <v>0</v>
      </c>
      <c r="AN1305">
        <v>1</v>
      </c>
      <c r="AO1305">
        <f>('Added Columns'!AO1305-'Added Columns'!AO$1)/'Added Columns'!AO$3</f>
        <v>0</v>
      </c>
      <c r="AP1305">
        <f>('Added Columns'!AP1305-'Added Columns'!AP$1)/'Added Columns'!AP$3</f>
        <v>0</v>
      </c>
      <c r="AQ1305">
        <f>('Added Columns'!AQ1305-'Added Columns'!AQ$1)/'Added Columns'!AQ$3</f>
        <v>0.66666666666666663</v>
      </c>
      <c r="AR1305">
        <f>('Added Columns'!AR1305-'Added Columns'!AR$1)/'Added Columns'!AR$3</f>
        <v>0</v>
      </c>
      <c r="AS1305">
        <f>('Added Columns'!AS1305-'Added Columns'!AS$1)/'Added Columns'!AS$3</f>
        <v>0.15</v>
      </c>
      <c r="AT1305">
        <f>('Added Columns'!AT1305-'Added Columns'!AT$1)/'Added Columns'!AT$3</f>
        <v>0.5</v>
      </c>
      <c r="AU1305">
        <f>('Added Columns'!AU1305-'Added Columns'!AU$1)/'Added Columns'!AU$3</f>
        <v>0.66666666666666663</v>
      </c>
      <c r="AV1305">
        <f>('Added Columns'!AV1305-'Added Columns'!AV$1)/'Added Columns'!AV$3</f>
        <v>0.125</v>
      </c>
      <c r="AW1305">
        <f>('Added Columns'!AW1305-'Added Columns'!AW$1)/'Added Columns'!AW$3</f>
        <v>5.5555555555555552E-2</v>
      </c>
      <c r="AX1305">
        <f>('Added Columns'!AX1305-'Added Columns'!AX$1)/'Added Columns'!AX$3</f>
        <v>6.6666666666666666E-2</v>
      </c>
      <c r="AY1305">
        <f>('Added Columns'!AY1305-'Added Columns'!AY$1)/'Added Columns'!AY$3</f>
        <v>0.23529411764705882</v>
      </c>
      <c r="AZ1305">
        <v>1</v>
      </c>
      <c r="BA1305">
        <v>1</v>
      </c>
    </row>
    <row r="1306" spans="1:53" x14ac:dyDescent="0.25">
      <c r="A1306">
        <v>1299</v>
      </c>
      <c r="B1306">
        <v>0</v>
      </c>
      <c r="C1306">
        <v>1</v>
      </c>
      <c r="D1306">
        <f>('Added Columns'!D1306-'Added Columns'!D$1)/'Added Columns'!D$3</f>
        <v>0.66666666666666663</v>
      </c>
      <c r="E1306">
        <v>1</v>
      </c>
      <c r="F1306">
        <v>0</v>
      </c>
      <c r="G1306">
        <v>0</v>
      </c>
      <c r="H1306">
        <f>('Added Columns'!H1306-'Added Columns'!H$1)/'Added Columns'!H$3</f>
        <v>0.11381531853972798</v>
      </c>
      <c r="I1306">
        <v>0</v>
      </c>
      <c r="J1306">
        <v>1</v>
      </c>
      <c r="K1306">
        <v>0</v>
      </c>
      <c r="L1306">
        <f>('Added Columns'!L1306-'Added Columns'!L$1)/'Added Columns'!L$3</f>
        <v>0.7142857142857143</v>
      </c>
      <c r="M1306">
        <f>('Added Columns'!M1306-'Added Columns'!M$1)/'Added Columns'!M$3</f>
        <v>0.25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f>('Added Columns'!T1306-'Added Columns'!T$1)/'Added Columns'!T$3</f>
        <v>1</v>
      </c>
      <c r="U1306">
        <f>('Added Columns'!U1306-'Added Columns'!U$1)/'Added Columns'!U$3</f>
        <v>0.51428571428571423</v>
      </c>
      <c r="V1306">
        <f>('Added Columns'!V1306-'Added Columns'!V$1)/'Added Columns'!V$3</f>
        <v>0.66666666666666663</v>
      </c>
      <c r="W1306">
        <f>('Added Columns'!W1306-'Added Columns'!W$1)/'Added Columns'!W$3</f>
        <v>0.25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f>('Added Columns'!AG1306-'Added Columns'!AG$1)/'Added Columns'!AG$3</f>
        <v>0.33333333333333331</v>
      </c>
      <c r="AH1306">
        <v>0</v>
      </c>
      <c r="AI1306">
        <v>1</v>
      </c>
      <c r="AJ1306">
        <v>0</v>
      </c>
      <c r="AK1306">
        <f>('Added Columns'!AK1306-'Added Columns'!AK$1)/'Added Columns'!AK$3</f>
        <v>0.41690363349131121</v>
      </c>
      <c r="AL1306">
        <f>('Added Columns'!AL1306-'Added Columns'!AL$1)/'Added Columns'!AL$3</f>
        <v>0.35125476811885165</v>
      </c>
      <c r="AM1306">
        <f>('Added Columns'!AM1306-'Added Columns'!AM$1)/'Added Columns'!AM$3</f>
        <v>0.44444444444444442</v>
      </c>
      <c r="AN1306">
        <v>0</v>
      </c>
      <c r="AO1306">
        <f>('Added Columns'!AO1306-'Added Columns'!AO$1)/'Added Columns'!AO$3</f>
        <v>0.7857142857142857</v>
      </c>
      <c r="AP1306">
        <f>('Added Columns'!AP1306-'Added Columns'!AP$1)/'Added Columns'!AP$3</f>
        <v>1</v>
      </c>
      <c r="AQ1306">
        <f>('Added Columns'!AQ1306-'Added Columns'!AQ$1)/'Added Columns'!AQ$3</f>
        <v>1</v>
      </c>
      <c r="AR1306">
        <f>('Added Columns'!AR1306-'Added Columns'!AR$1)/'Added Columns'!AR$3</f>
        <v>0.33333333333333331</v>
      </c>
      <c r="AS1306">
        <f>('Added Columns'!AS1306-'Added Columns'!AS$1)/'Added Columns'!AS$3</f>
        <v>0.32500000000000001</v>
      </c>
      <c r="AT1306">
        <f>('Added Columns'!AT1306-'Added Columns'!AT$1)/'Added Columns'!AT$3</f>
        <v>0.33333333333333331</v>
      </c>
      <c r="AU1306">
        <f>('Added Columns'!AU1306-'Added Columns'!AU$1)/'Added Columns'!AU$3</f>
        <v>1</v>
      </c>
      <c r="AV1306">
        <f>('Added Columns'!AV1306-'Added Columns'!AV$1)/'Added Columns'!AV$3</f>
        <v>0.22500000000000001</v>
      </c>
      <c r="AW1306">
        <f>('Added Columns'!AW1306-'Added Columns'!AW$1)/'Added Columns'!AW$3</f>
        <v>0.3888888888888889</v>
      </c>
      <c r="AX1306">
        <f>('Added Columns'!AX1306-'Added Columns'!AX$1)/'Added Columns'!AX$3</f>
        <v>0.2</v>
      </c>
      <c r="AY1306">
        <f>('Added Columns'!AY1306-'Added Columns'!AY$1)/'Added Columns'!AY$3</f>
        <v>0.41176470588235292</v>
      </c>
      <c r="AZ1306">
        <v>1</v>
      </c>
      <c r="BA1306">
        <v>1</v>
      </c>
    </row>
    <row r="1307" spans="1:53" x14ac:dyDescent="0.25">
      <c r="A1307">
        <v>1300</v>
      </c>
      <c r="B1307">
        <v>0</v>
      </c>
      <c r="C1307">
        <v>1</v>
      </c>
      <c r="D1307">
        <f>('Added Columns'!D1307-'Added Columns'!D$1)/'Added Columns'!D$3</f>
        <v>0.52380952380952384</v>
      </c>
      <c r="E1307">
        <v>1</v>
      </c>
      <c r="F1307">
        <v>0</v>
      </c>
      <c r="G1307">
        <v>0</v>
      </c>
      <c r="H1307">
        <f>('Added Columns'!H1307-'Added Columns'!H$1)/'Added Columns'!H$3</f>
        <v>0.78167501789549032</v>
      </c>
      <c r="I1307">
        <v>0</v>
      </c>
      <c r="J1307">
        <v>1</v>
      </c>
      <c r="K1307">
        <v>0</v>
      </c>
      <c r="L1307">
        <f>('Added Columns'!L1307-'Added Columns'!L$1)/'Added Columns'!L$3</f>
        <v>0</v>
      </c>
      <c r="M1307">
        <f>('Added Columns'!M1307-'Added Columns'!M$1)/'Added Columns'!M$3</f>
        <v>0.5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f>('Added Columns'!T1307-'Added Columns'!T$1)/'Added Columns'!T$3</f>
        <v>0.66666666666666663</v>
      </c>
      <c r="U1307">
        <f>('Added Columns'!U1307-'Added Columns'!U$1)/'Added Columns'!U$3</f>
        <v>0.31428571428571428</v>
      </c>
      <c r="V1307">
        <f>('Added Columns'!V1307-'Added Columns'!V$1)/'Added Columns'!V$3</f>
        <v>0.66666666666666663</v>
      </c>
      <c r="W1307">
        <f>('Added Columns'!W1307-'Added Columns'!W$1)/'Added Columns'!W$3</f>
        <v>0.25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f>('Added Columns'!AG1307-'Added Columns'!AG$1)/'Added Columns'!AG$3</f>
        <v>1</v>
      </c>
      <c r="AH1307">
        <v>1</v>
      </c>
      <c r="AI1307">
        <v>0</v>
      </c>
      <c r="AJ1307">
        <v>0</v>
      </c>
      <c r="AK1307">
        <f>('Added Columns'!AK1307-'Added Columns'!AK$1)/'Added Columns'!AK$3</f>
        <v>0.28983675618746707</v>
      </c>
      <c r="AL1307">
        <f>('Added Columns'!AL1307-'Added Columns'!AL$1)/'Added Columns'!AL$3</f>
        <v>0.27970287090945595</v>
      </c>
      <c r="AM1307">
        <f>('Added Columns'!AM1307-'Added Columns'!AM$1)/'Added Columns'!AM$3</f>
        <v>0.44444444444444442</v>
      </c>
      <c r="AN1307">
        <v>0</v>
      </c>
      <c r="AO1307">
        <f>('Added Columns'!AO1307-'Added Columns'!AO$1)/'Added Columns'!AO$3</f>
        <v>0.42857142857142855</v>
      </c>
      <c r="AP1307">
        <f>('Added Columns'!AP1307-'Added Columns'!AP$1)/'Added Columns'!AP$3</f>
        <v>0</v>
      </c>
      <c r="AQ1307">
        <f>('Added Columns'!AQ1307-'Added Columns'!AQ$1)/'Added Columns'!AQ$3</f>
        <v>1</v>
      </c>
      <c r="AR1307">
        <f>('Added Columns'!AR1307-'Added Columns'!AR$1)/'Added Columns'!AR$3</f>
        <v>0.33333333333333331</v>
      </c>
      <c r="AS1307">
        <f>('Added Columns'!AS1307-'Added Columns'!AS$1)/'Added Columns'!AS$3</f>
        <v>0.3</v>
      </c>
      <c r="AT1307">
        <f>('Added Columns'!AT1307-'Added Columns'!AT$1)/'Added Columns'!AT$3</f>
        <v>0.5</v>
      </c>
      <c r="AU1307">
        <f>('Added Columns'!AU1307-'Added Columns'!AU$1)/'Added Columns'!AU$3</f>
        <v>0.66666666666666663</v>
      </c>
      <c r="AV1307">
        <f>('Added Columns'!AV1307-'Added Columns'!AV$1)/'Added Columns'!AV$3</f>
        <v>0.125</v>
      </c>
      <c r="AW1307">
        <f>('Added Columns'!AW1307-'Added Columns'!AW$1)/'Added Columns'!AW$3</f>
        <v>0.16666666666666666</v>
      </c>
      <c r="AX1307">
        <f>('Added Columns'!AX1307-'Added Columns'!AX$1)/'Added Columns'!AX$3</f>
        <v>0</v>
      </c>
      <c r="AY1307">
        <f>('Added Columns'!AY1307-'Added Columns'!AY$1)/'Added Columns'!AY$3</f>
        <v>0.17647058823529413</v>
      </c>
      <c r="AZ1307">
        <v>1</v>
      </c>
      <c r="BA1307">
        <v>0</v>
      </c>
    </row>
    <row r="1308" spans="1:53" x14ac:dyDescent="0.25">
      <c r="A1308">
        <v>1301</v>
      </c>
      <c r="B1308">
        <v>1</v>
      </c>
      <c r="C1308">
        <v>0</v>
      </c>
      <c r="D1308">
        <f>('Added Columns'!D1308-'Added Columns'!D$1)/'Added Columns'!D$3</f>
        <v>0.38095238095238093</v>
      </c>
      <c r="E1308">
        <v>1</v>
      </c>
      <c r="F1308">
        <v>0</v>
      </c>
      <c r="G1308">
        <v>0</v>
      </c>
      <c r="H1308">
        <f>('Added Columns'!H1308-'Added Columns'!H$1)/'Added Columns'!H$3</f>
        <v>0.50680028632784535</v>
      </c>
      <c r="I1308">
        <v>1</v>
      </c>
      <c r="J1308">
        <v>0</v>
      </c>
      <c r="K1308">
        <v>0</v>
      </c>
      <c r="L1308">
        <f>('Added Columns'!L1308-'Added Columns'!L$1)/'Added Columns'!L$3</f>
        <v>0.25</v>
      </c>
      <c r="M1308">
        <f>('Added Columns'!M1308-'Added Columns'!M$1)/'Added Columns'!M$3</f>
        <v>0.25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f>('Added Columns'!T1308-'Added Columns'!T$1)/'Added Columns'!T$3</f>
        <v>0.33333333333333331</v>
      </c>
      <c r="U1308">
        <f>('Added Columns'!U1308-'Added Columns'!U$1)/'Added Columns'!U$3</f>
        <v>0.88571428571428568</v>
      </c>
      <c r="V1308">
        <f>('Added Columns'!V1308-'Added Columns'!V$1)/'Added Columns'!V$3</f>
        <v>1</v>
      </c>
      <c r="W1308">
        <f>('Added Columns'!W1308-'Added Columns'!W$1)/'Added Columns'!W$3</f>
        <v>0.25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f>('Added Columns'!AG1308-'Added Columns'!AG$1)/'Added Columns'!AG$3</f>
        <v>0.66666666666666663</v>
      </c>
      <c r="AH1308">
        <v>0</v>
      </c>
      <c r="AI1308">
        <v>1</v>
      </c>
      <c r="AJ1308">
        <v>0</v>
      </c>
      <c r="AK1308">
        <f>('Added Columns'!AK1308-'Added Columns'!AK$1)/'Added Columns'!AK$3</f>
        <v>0.30489731437598738</v>
      </c>
      <c r="AL1308">
        <f>('Added Columns'!AL1308-'Added Columns'!AL$1)/'Added Columns'!AL$3</f>
        <v>0.80441678377835779</v>
      </c>
      <c r="AM1308">
        <f>('Added Columns'!AM1308-'Added Columns'!AM$1)/'Added Columns'!AM$3</f>
        <v>0.1111111111111111</v>
      </c>
      <c r="AN1308">
        <v>0</v>
      </c>
      <c r="AO1308">
        <f>('Added Columns'!AO1308-'Added Columns'!AO$1)/'Added Columns'!AO$3</f>
        <v>0.7142857142857143</v>
      </c>
      <c r="AP1308">
        <f>('Added Columns'!AP1308-'Added Columns'!AP$1)/'Added Columns'!AP$3</f>
        <v>1</v>
      </c>
      <c r="AQ1308">
        <f>('Added Columns'!AQ1308-'Added Columns'!AQ$1)/'Added Columns'!AQ$3</f>
        <v>0.66666666666666663</v>
      </c>
      <c r="AR1308">
        <f>('Added Columns'!AR1308-'Added Columns'!AR$1)/'Added Columns'!AR$3</f>
        <v>0.66666666666666663</v>
      </c>
      <c r="AS1308">
        <f>('Added Columns'!AS1308-'Added Columns'!AS$1)/'Added Columns'!AS$3</f>
        <v>0.25</v>
      </c>
      <c r="AT1308">
        <f>('Added Columns'!AT1308-'Added Columns'!AT$1)/'Added Columns'!AT$3</f>
        <v>0.83333333333333337</v>
      </c>
      <c r="AU1308">
        <f>('Added Columns'!AU1308-'Added Columns'!AU$1)/'Added Columns'!AU$3</f>
        <v>0.66666666666666663</v>
      </c>
      <c r="AV1308">
        <f>('Added Columns'!AV1308-'Added Columns'!AV$1)/'Added Columns'!AV$3</f>
        <v>0.25</v>
      </c>
      <c r="AW1308">
        <f>('Added Columns'!AW1308-'Added Columns'!AW$1)/'Added Columns'!AW$3</f>
        <v>0.44444444444444442</v>
      </c>
      <c r="AX1308">
        <f>('Added Columns'!AX1308-'Added Columns'!AX$1)/'Added Columns'!AX$3</f>
        <v>0.26666666666666666</v>
      </c>
      <c r="AY1308">
        <f>('Added Columns'!AY1308-'Added Columns'!AY$1)/'Added Columns'!AY$3</f>
        <v>0.47058823529411764</v>
      </c>
      <c r="AZ1308">
        <v>1</v>
      </c>
      <c r="BA1308">
        <v>0</v>
      </c>
    </row>
    <row r="1309" spans="1:53" x14ac:dyDescent="0.25">
      <c r="A1309">
        <v>1302</v>
      </c>
      <c r="B1309">
        <v>1</v>
      </c>
      <c r="C1309">
        <v>0</v>
      </c>
      <c r="D1309">
        <f>('Added Columns'!D1309-'Added Columns'!D$1)/'Added Columns'!D$3</f>
        <v>0.95238095238095233</v>
      </c>
      <c r="E1309">
        <v>0</v>
      </c>
      <c r="F1309">
        <v>0</v>
      </c>
      <c r="G1309">
        <v>1</v>
      </c>
      <c r="H1309">
        <f>('Added Columns'!H1309-'Added Columns'!H$1)/'Added Columns'!H$3</f>
        <v>0.17752326413743735</v>
      </c>
      <c r="I1309">
        <v>1</v>
      </c>
      <c r="J1309">
        <v>0</v>
      </c>
      <c r="K1309">
        <v>0</v>
      </c>
      <c r="L1309">
        <f>('Added Columns'!L1309-'Added Columns'!L$1)/'Added Columns'!L$3</f>
        <v>3.5714285714285712E-2</v>
      </c>
      <c r="M1309">
        <f>('Added Columns'!M1309-'Added Columns'!M$1)/'Added Columns'!M$3</f>
        <v>0.5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f>('Added Columns'!T1309-'Added Columns'!T$1)/'Added Columns'!T$3</f>
        <v>0.33333333333333331</v>
      </c>
      <c r="U1309">
        <f>('Added Columns'!U1309-'Added Columns'!U$1)/'Added Columns'!U$3</f>
        <v>0.31428571428571428</v>
      </c>
      <c r="V1309">
        <f>('Added Columns'!V1309-'Added Columns'!V$1)/'Added Columns'!V$3</f>
        <v>0.66666666666666663</v>
      </c>
      <c r="W1309">
        <f>('Added Columns'!W1309-'Added Columns'!W$1)/'Added Columns'!W$3</f>
        <v>0.75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f>('Added Columns'!AG1309-'Added Columns'!AG$1)/'Added Columns'!AG$3</f>
        <v>0.33333333333333331</v>
      </c>
      <c r="AH1309">
        <v>1</v>
      </c>
      <c r="AI1309">
        <v>0</v>
      </c>
      <c r="AJ1309">
        <v>0</v>
      </c>
      <c r="AK1309">
        <f>('Added Columns'!AK1309-'Added Columns'!AK$1)/'Added Columns'!AK$3</f>
        <v>0.80473933649289098</v>
      </c>
      <c r="AL1309">
        <f>('Added Columns'!AL1309-'Added Columns'!AL$1)/'Added Columns'!AL$3</f>
        <v>0.82244529211001804</v>
      </c>
      <c r="AM1309">
        <f>('Added Columns'!AM1309-'Added Columns'!AM$1)/'Added Columns'!AM$3</f>
        <v>0.44444444444444442</v>
      </c>
      <c r="AN1309">
        <v>0</v>
      </c>
      <c r="AO1309">
        <f>('Added Columns'!AO1309-'Added Columns'!AO$1)/'Added Columns'!AO$3</f>
        <v>0.7857142857142857</v>
      </c>
      <c r="AP1309">
        <f>('Added Columns'!AP1309-'Added Columns'!AP$1)/'Added Columns'!AP$3</f>
        <v>1</v>
      </c>
      <c r="AQ1309">
        <f>('Added Columns'!AQ1309-'Added Columns'!AQ$1)/'Added Columns'!AQ$3</f>
        <v>1</v>
      </c>
      <c r="AR1309">
        <f>('Added Columns'!AR1309-'Added Columns'!AR$1)/'Added Columns'!AR$3</f>
        <v>0.33333333333333331</v>
      </c>
      <c r="AS1309">
        <f>('Added Columns'!AS1309-'Added Columns'!AS$1)/'Added Columns'!AS$3</f>
        <v>0.92500000000000004</v>
      </c>
      <c r="AT1309">
        <f>('Added Columns'!AT1309-'Added Columns'!AT$1)/'Added Columns'!AT$3</f>
        <v>0</v>
      </c>
      <c r="AU1309">
        <f>('Added Columns'!AU1309-'Added Columns'!AU$1)/'Added Columns'!AU$3</f>
        <v>0.33333333333333331</v>
      </c>
      <c r="AV1309">
        <f>('Added Columns'!AV1309-'Added Columns'!AV$1)/'Added Columns'!AV$3</f>
        <v>0.4</v>
      </c>
      <c r="AW1309">
        <f>('Added Columns'!AW1309-'Added Columns'!AW$1)/'Added Columns'!AW$3</f>
        <v>0.5</v>
      </c>
      <c r="AX1309">
        <f>('Added Columns'!AX1309-'Added Columns'!AX$1)/'Added Columns'!AX$3</f>
        <v>0.93333333333333335</v>
      </c>
      <c r="AY1309">
        <f>('Added Columns'!AY1309-'Added Columns'!AY$1)/'Added Columns'!AY$3</f>
        <v>0.82352941176470584</v>
      </c>
      <c r="AZ1309">
        <v>1</v>
      </c>
      <c r="BA1309">
        <v>0</v>
      </c>
    </row>
    <row r="1310" spans="1:53" x14ac:dyDescent="0.25">
      <c r="A1310">
        <v>1303</v>
      </c>
      <c r="B1310">
        <v>1</v>
      </c>
      <c r="C1310">
        <v>0</v>
      </c>
      <c r="D1310">
        <f>('Added Columns'!D1310-'Added Columns'!D$1)/'Added Columns'!D$3</f>
        <v>0.40476190476190477</v>
      </c>
      <c r="E1310">
        <v>1</v>
      </c>
      <c r="F1310">
        <v>0</v>
      </c>
      <c r="G1310">
        <v>0</v>
      </c>
      <c r="H1310">
        <f>('Added Columns'!H1310-'Added Columns'!H$1)/'Added Columns'!H$3</f>
        <v>5.9413027916964928E-2</v>
      </c>
      <c r="I1310">
        <v>0</v>
      </c>
      <c r="J1310">
        <v>1</v>
      </c>
      <c r="K1310">
        <v>0</v>
      </c>
      <c r="L1310">
        <f>('Added Columns'!L1310-'Added Columns'!L$1)/'Added Columns'!L$3</f>
        <v>0.7857142857142857</v>
      </c>
      <c r="M1310">
        <f>('Added Columns'!M1310-'Added Columns'!M$1)/'Added Columns'!M$3</f>
        <v>0.75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f>('Added Columns'!T1310-'Added Columns'!T$1)/'Added Columns'!T$3</f>
        <v>0.33333333333333331</v>
      </c>
      <c r="U1310">
        <f>('Added Columns'!U1310-'Added Columns'!U$1)/'Added Columns'!U$3</f>
        <v>0.87142857142857144</v>
      </c>
      <c r="V1310">
        <f>('Added Columns'!V1310-'Added Columns'!V$1)/'Added Columns'!V$3</f>
        <v>0</v>
      </c>
      <c r="W1310">
        <f>('Added Columns'!W1310-'Added Columns'!W$1)/'Added Columns'!W$3</f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f>('Added Columns'!AG1310-'Added Columns'!AG$1)/'Added Columns'!AG$3</f>
        <v>0.66666666666666663</v>
      </c>
      <c r="AH1310">
        <v>0</v>
      </c>
      <c r="AI1310">
        <v>1</v>
      </c>
      <c r="AJ1310">
        <v>0</v>
      </c>
      <c r="AK1310">
        <f>('Added Columns'!AK1310-'Added Columns'!AK$1)/'Added Columns'!AK$3</f>
        <v>8.9310163243812538E-2</v>
      </c>
      <c r="AL1310">
        <f>('Added Columns'!AL1310-'Added Columns'!AL$1)/'Added Columns'!AL$3</f>
        <v>0.30523991166432446</v>
      </c>
      <c r="AM1310">
        <f>('Added Columns'!AM1310-'Added Columns'!AM$1)/'Added Columns'!AM$3</f>
        <v>0</v>
      </c>
      <c r="AN1310">
        <v>0</v>
      </c>
      <c r="AO1310">
        <f>('Added Columns'!AO1310-'Added Columns'!AO$1)/'Added Columns'!AO$3</f>
        <v>0.35714285714285715</v>
      </c>
      <c r="AP1310">
        <f>('Added Columns'!AP1310-'Added Columns'!AP$1)/'Added Columns'!AP$3</f>
        <v>0</v>
      </c>
      <c r="AQ1310">
        <f>('Added Columns'!AQ1310-'Added Columns'!AQ$1)/'Added Columns'!AQ$3</f>
        <v>0.33333333333333331</v>
      </c>
      <c r="AR1310">
        <f>('Added Columns'!AR1310-'Added Columns'!AR$1)/'Added Columns'!AR$3</f>
        <v>0.33333333333333331</v>
      </c>
      <c r="AS1310">
        <f>('Added Columns'!AS1310-'Added Columns'!AS$1)/'Added Columns'!AS$3</f>
        <v>0.15</v>
      </c>
      <c r="AT1310">
        <f>('Added Columns'!AT1310-'Added Columns'!AT$1)/'Added Columns'!AT$3</f>
        <v>0.33333333333333331</v>
      </c>
      <c r="AU1310">
        <f>('Added Columns'!AU1310-'Added Columns'!AU$1)/'Added Columns'!AU$3</f>
        <v>1</v>
      </c>
      <c r="AV1310">
        <f>('Added Columns'!AV1310-'Added Columns'!AV$1)/'Added Columns'!AV$3</f>
        <v>0.125</v>
      </c>
      <c r="AW1310">
        <f>('Added Columns'!AW1310-'Added Columns'!AW$1)/'Added Columns'!AW$3</f>
        <v>0.22222222222222221</v>
      </c>
      <c r="AX1310">
        <f>('Added Columns'!AX1310-'Added Columns'!AX$1)/'Added Columns'!AX$3</f>
        <v>0</v>
      </c>
      <c r="AY1310">
        <f>('Added Columns'!AY1310-'Added Columns'!AY$1)/'Added Columns'!AY$3</f>
        <v>0.17647058823529413</v>
      </c>
      <c r="AZ1310">
        <v>1</v>
      </c>
      <c r="BA1310">
        <v>0</v>
      </c>
    </row>
    <row r="1311" spans="1:53" x14ac:dyDescent="0.25">
      <c r="A1311">
        <v>1304</v>
      </c>
      <c r="B1311">
        <v>0</v>
      </c>
      <c r="C1311">
        <v>1</v>
      </c>
      <c r="D1311">
        <f>('Added Columns'!D1311-'Added Columns'!D$1)/'Added Columns'!D$3</f>
        <v>0.69047619047619047</v>
      </c>
      <c r="E1311">
        <v>1</v>
      </c>
      <c r="F1311">
        <v>0</v>
      </c>
      <c r="G1311">
        <v>0</v>
      </c>
      <c r="H1311">
        <f>('Added Columns'!H1311-'Added Columns'!H$1)/'Added Columns'!H$3</f>
        <v>0.64352183249821049</v>
      </c>
      <c r="I1311">
        <v>0</v>
      </c>
      <c r="J1311">
        <v>1</v>
      </c>
      <c r="K1311">
        <v>0</v>
      </c>
      <c r="L1311">
        <f>('Added Columns'!L1311-'Added Columns'!L$1)/'Added Columns'!L$3</f>
        <v>0.10714285714285714</v>
      </c>
      <c r="M1311">
        <f>('Added Columns'!M1311-'Added Columns'!M$1)/'Added Columns'!M$3</f>
        <v>0.5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f>('Added Columns'!T1311-'Added Columns'!T$1)/'Added Columns'!T$3</f>
        <v>0.66666666666666663</v>
      </c>
      <c r="U1311">
        <f>('Added Columns'!U1311-'Added Columns'!U$1)/'Added Columns'!U$3</f>
        <v>0.88571428571428568</v>
      </c>
      <c r="V1311">
        <f>('Added Columns'!V1311-'Added Columns'!V$1)/'Added Columns'!V$3</f>
        <v>0.33333333333333331</v>
      </c>
      <c r="W1311">
        <f>('Added Columns'!W1311-'Added Columns'!W$1)/'Added Columns'!W$3</f>
        <v>0.5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f>('Added Columns'!AG1311-'Added Columns'!AG$1)/'Added Columns'!AG$3</f>
        <v>0.33333333333333331</v>
      </c>
      <c r="AH1311">
        <v>1</v>
      </c>
      <c r="AI1311">
        <v>0</v>
      </c>
      <c r="AJ1311">
        <v>0</v>
      </c>
      <c r="AK1311">
        <f>('Added Columns'!AK1311-'Added Columns'!AK$1)/'Added Columns'!AK$3</f>
        <v>0.49099526066350713</v>
      </c>
      <c r="AL1311">
        <f>('Added Columns'!AL1311-'Added Columns'!AL$1)/'Added Columns'!AL$3</f>
        <v>0.68970086328046576</v>
      </c>
      <c r="AM1311">
        <f>('Added Columns'!AM1311-'Added Columns'!AM$1)/'Added Columns'!AM$3</f>
        <v>0.88888888888888884</v>
      </c>
      <c r="AN1311">
        <v>1</v>
      </c>
      <c r="AO1311">
        <f>('Added Columns'!AO1311-'Added Columns'!AO$1)/'Added Columns'!AO$3</f>
        <v>7.1428571428571425E-2</v>
      </c>
      <c r="AP1311">
        <f>('Added Columns'!AP1311-'Added Columns'!AP$1)/'Added Columns'!AP$3</f>
        <v>0</v>
      </c>
      <c r="AQ1311">
        <f>('Added Columns'!AQ1311-'Added Columns'!AQ$1)/'Added Columns'!AQ$3</f>
        <v>0.66666666666666663</v>
      </c>
      <c r="AR1311">
        <f>('Added Columns'!AR1311-'Added Columns'!AR$1)/'Added Columns'!AR$3</f>
        <v>0.33333333333333331</v>
      </c>
      <c r="AS1311">
        <f>('Added Columns'!AS1311-'Added Columns'!AS$1)/'Added Columns'!AS$3</f>
        <v>0.7</v>
      </c>
      <c r="AT1311">
        <f>('Added Columns'!AT1311-'Added Columns'!AT$1)/'Added Columns'!AT$3</f>
        <v>0.66666666666666663</v>
      </c>
      <c r="AU1311">
        <f>('Added Columns'!AU1311-'Added Columns'!AU$1)/'Added Columns'!AU$3</f>
        <v>0.66666666666666663</v>
      </c>
      <c r="AV1311">
        <f>('Added Columns'!AV1311-'Added Columns'!AV$1)/'Added Columns'!AV$3</f>
        <v>0.55000000000000004</v>
      </c>
      <c r="AW1311">
        <f>('Added Columns'!AW1311-'Added Columns'!AW$1)/'Added Columns'!AW$3</f>
        <v>0.61111111111111116</v>
      </c>
      <c r="AX1311">
        <f>('Added Columns'!AX1311-'Added Columns'!AX$1)/'Added Columns'!AX$3</f>
        <v>0.93333333333333335</v>
      </c>
      <c r="AY1311">
        <f>('Added Columns'!AY1311-'Added Columns'!AY$1)/'Added Columns'!AY$3</f>
        <v>0.58823529411764708</v>
      </c>
      <c r="AZ1311">
        <v>1</v>
      </c>
      <c r="BA1311">
        <v>0</v>
      </c>
    </row>
    <row r="1312" spans="1:53" x14ac:dyDescent="0.25">
      <c r="A1312">
        <v>1305</v>
      </c>
      <c r="B1312">
        <v>0</v>
      </c>
      <c r="C1312">
        <v>1</v>
      </c>
      <c r="D1312">
        <f>('Added Columns'!D1312-'Added Columns'!D$1)/'Added Columns'!D$3</f>
        <v>0.52380952380952384</v>
      </c>
      <c r="E1312">
        <v>1</v>
      </c>
      <c r="F1312">
        <v>0</v>
      </c>
      <c r="G1312">
        <v>0</v>
      </c>
      <c r="H1312">
        <f>('Added Columns'!H1312-'Added Columns'!H$1)/'Added Columns'!H$3</f>
        <v>0.46385110952040087</v>
      </c>
      <c r="I1312">
        <v>0</v>
      </c>
      <c r="J1312">
        <v>1</v>
      </c>
      <c r="K1312">
        <v>0</v>
      </c>
      <c r="L1312">
        <f>('Added Columns'!L1312-'Added Columns'!L$1)/'Added Columns'!L$3</f>
        <v>0.39285714285714285</v>
      </c>
      <c r="M1312">
        <f>('Added Columns'!M1312-'Added Columns'!M$1)/'Added Columns'!M$3</f>
        <v>0.5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f>('Added Columns'!T1312-'Added Columns'!T$1)/'Added Columns'!T$3</f>
        <v>0.33333333333333331</v>
      </c>
      <c r="U1312">
        <f>('Added Columns'!U1312-'Added Columns'!U$1)/'Added Columns'!U$3</f>
        <v>0.24285714285714285</v>
      </c>
      <c r="V1312">
        <f>('Added Columns'!V1312-'Added Columns'!V$1)/'Added Columns'!V$3</f>
        <v>0.66666666666666663</v>
      </c>
      <c r="W1312">
        <f>('Added Columns'!W1312-'Added Columns'!W$1)/'Added Columns'!W$3</f>
        <v>0.25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f>('Added Columns'!AG1312-'Added Columns'!AG$1)/'Added Columns'!AG$3</f>
        <v>0</v>
      </c>
      <c r="AH1312">
        <v>1</v>
      </c>
      <c r="AI1312">
        <v>0</v>
      </c>
      <c r="AJ1312">
        <v>0</v>
      </c>
      <c r="AK1312">
        <f>('Added Columns'!AK1312-'Added Columns'!AK$1)/'Added Columns'!AK$3</f>
        <v>0.18109531332280149</v>
      </c>
      <c r="AL1312">
        <f>('Added Columns'!AL1312-'Added Columns'!AL$1)/'Added Columns'!AL$3</f>
        <v>0.34748042561734593</v>
      </c>
      <c r="AM1312">
        <f>('Added Columns'!AM1312-'Added Columns'!AM$1)/'Added Columns'!AM$3</f>
        <v>0.22222222222222221</v>
      </c>
      <c r="AN1312">
        <v>0</v>
      </c>
      <c r="AO1312">
        <f>('Added Columns'!AO1312-'Added Columns'!AO$1)/'Added Columns'!AO$3</f>
        <v>7.1428571428571425E-2</v>
      </c>
      <c r="AP1312">
        <f>('Added Columns'!AP1312-'Added Columns'!AP$1)/'Added Columns'!AP$3</f>
        <v>0</v>
      </c>
      <c r="AQ1312">
        <f>('Added Columns'!AQ1312-'Added Columns'!AQ$1)/'Added Columns'!AQ$3</f>
        <v>0.33333333333333331</v>
      </c>
      <c r="AR1312">
        <f>('Added Columns'!AR1312-'Added Columns'!AR$1)/'Added Columns'!AR$3</f>
        <v>0.33333333333333331</v>
      </c>
      <c r="AS1312">
        <f>('Added Columns'!AS1312-'Added Columns'!AS$1)/'Added Columns'!AS$3</f>
        <v>0.375</v>
      </c>
      <c r="AT1312">
        <f>('Added Columns'!AT1312-'Added Columns'!AT$1)/'Added Columns'!AT$3</f>
        <v>0.5</v>
      </c>
      <c r="AU1312">
        <f>('Added Columns'!AU1312-'Added Columns'!AU$1)/'Added Columns'!AU$3</f>
        <v>0.66666666666666663</v>
      </c>
      <c r="AV1312">
        <f>('Added Columns'!AV1312-'Added Columns'!AV$1)/'Added Columns'!AV$3</f>
        <v>0.17499999999999999</v>
      </c>
      <c r="AW1312">
        <f>('Added Columns'!AW1312-'Added Columns'!AW$1)/'Added Columns'!AW$3</f>
        <v>0.22222222222222221</v>
      </c>
      <c r="AX1312">
        <f>('Added Columns'!AX1312-'Added Columns'!AX$1)/'Added Columns'!AX$3</f>
        <v>0.46666666666666667</v>
      </c>
      <c r="AY1312">
        <f>('Added Columns'!AY1312-'Added Columns'!AY$1)/'Added Columns'!AY$3</f>
        <v>0.41176470588235292</v>
      </c>
      <c r="AZ1312">
        <v>1</v>
      </c>
      <c r="BA1312">
        <v>0</v>
      </c>
    </row>
    <row r="1313" spans="1:53" x14ac:dyDescent="0.25">
      <c r="A1313">
        <v>1306</v>
      </c>
      <c r="B1313">
        <v>0</v>
      </c>
      <c r="C1313">
        <v>1</v>
      </c>
      <c r="D1313">
        <f>('Added Columns'!D1313-'Added Columns'!D$1)/'Added Columns'!D$3</f>
        <v>0.8571428571428571</v>
      </c>
      <c r="E1313">
        <v>1</v>
      </c>
      <c r="F1313">
        <v>0</v>
      </c>
      <c r="G1313">
        <v>0</v>
      </c>
      <c r="H1313">
        <f>('Added Columns'!H1313-'Added Columns'!H$1)/'Added Columns'!H$3</f>
        <v>0.23550465282748748</v>
      </c>
      <c r="I1313">
        <v>0</v>
      </c>
      <c r="J1313">
        <v>1</v>
      </c>
      <c r="K1313">
        <v>0</v>
      </c>
      <c r="L1313">
        <f>('Added Columns'!L1313-'Added Columns'!L$1)/'Added Columns'!L$3</f>
        <v>0.21428571428571427</v>
      </c>
      <c r="M1313">
        <f>('Added Columns'!M1313-'Added Columns'!M$1)/'Added Columns'!M$3</f>
        <v>0.75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f>('Added Columns'!T1313-'Added Columns'!T$1)/'Added Columns'!T$3</f>
        <v>1</v>
      </c>
      <c r="U1313">
        <f>('Added Columns'!U1313-'Added Columns'!U$1)/'Added Columns'!U$3</f>
        <v>0.54285714285714282</v>
      </c>
      <c r="V1313">
        <f>('Added Columns'!V1313-'Added Columns'!V$1)/'Added Columns'!V$3</f>
        <v>0.66666666666666663</v>
      </c>
      <c r="W1313">
        <f>('Added Columns'!W1313-'Added Columns'!W$1)/'Added Columns'!W$3</f>
        <v>0.25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f>('Added Columns'!AG1313-'Added Columns'!AG$1)/'Added Columns'!AG$3</f>
        <v>1</v>
      </c>
      <c r="AH1313">
        <v>0</v>
      </c>
      <c r="AI1313">
        <v>1</v>
      </c>
      <c r="AJ1313">
        <v>0</v>
      </c>
      <c r="AK1313">
        <f>('Added Columns'!AK1313-'Added Columns'!AK$1)/'Added Columns'!AK$3</f>
        <v>0.30779357556608744</v>
      </c>
      <c r="AL1313">
        <f>('Added Columns'!AL1313-'Added Columns'!AL$1)/'Added Columns'!AL$3</f>
        <v>0.54615539048383854</v>
      </c>
      <c r="AM1313">
        <f>('Added Columns'!AM1313-'Added Columns'!AM$1)/'Added Columns'!AM$3</f>
        <v>0.44444444444444442</v>
      </c>
      <c r="AN1313">
        <v>0</v>
      </c>
      <c r="AO1313">
        <f>('Added Columns'!AO1313-'Added Columns'!AO$1)/'Added Columns'!AO$3</f>
        <v>0.2857142857142857</v>
      </c>
      <c r="AP1313">
        <f>('Added Columns'!AP1313-'Added Columns'!AP$1)/'Added Columns'!AP$3</f>
        <v>0</v>
      </c>
      <c r="AQ1313">
        <f>('Added Columns'!AQ1313-'Added Columns'!AQ$1)/'Added Columns'!AQ$3</f>
        <v>0.33333333333333331</v>
      </c>
      <c r="AR1313">
        <f>('Added Columns'!AR1313-'Added Columns'!AR$1)/'Added Columns'!AR$3</f>
        <v>0.33333333333333331</v>
      </c>
      <c r="AS1313">
        <f>('Added Columns'!AS1313-'Added Columns'!AS$1)/'Added Columns'!AS$3</f>
        <v>0.35</v>
      </c>
      <c r="AT1313">
        <f>('Added Columns'!AT1313-'Added Columns'!AT$1)/'Added Columns'!AT$3</f>
        <v>0.33333333333333331</v>
      </c>
      <c r="AU1313">
        <f>('Added Columns'!AU1313-'Added Columns'!AU$1)/'Added Columns'!AU$3</f>
        <v>0.33333333333333331</v>
      </c>
      <c r="AV1313">
        <f>('Added Columns'!AV1313-'Added Columns'!AV$1)/'Added Columns'!AV$3</f>
        <v>0.17499999999999999</v>
      </c>
      <c r="AW1313">
        <f>('Added Columns'!AW1313-'Added Columns'!AW$1)/'Added Columns'!AW$3</f>
        <v>5.5555555555555552E-2</v>
      </c>
      <c r="AX1313">
        <f>('Added Columns'!AX1313-'Added Columns'!AX$1)/'Added Columns'!AX$3</f>
        <v>6.6666666666666666E-2</v>
      </c>
      <c r="AY1313">
        <f>('Added Columns'!AY1313-'Added Columns'!AY$1)/'Added Columns'!AY$3</f>
        <v>0.41176470588235292</v>
      </c>
      <c r="AZ1313">
        <v>1</v>
      </c>
      <c r="BA1313">
        <v>0</v>
      </c>
    </row>
    <row r="1314" spans="1:53" x14ac:dyDescent="0.25">
      <c r="A1314">
        <v>1307</v>
      </c>
      <c r="B1314">
        <v>0</v>
      </c>
      <c r="C1314">
        <v>1</v>
      </c>
      <c r="D1314">
        <f>('Added Columns'!D1314-'Added Columns'!D$1)/'Added Columns'!D$3</f>
        <v>0.30952380952380953</v>
      </c>
      <c r="E1314">
        <v>0</v>
      </c>
      <c r="F1314">
        <v>1</v>
      </c>
      <c r="G1314">
        <v>0</v>
      </c>
      <c r="H1314">
        <f>('Added Columns'!H1314-'Added Columns'!H$1)/'Added Columns'!H$3</f>
        <v>0.73228346456692917</v>
      </c>
      <c r="I1314">
        <v>1</v>
      </c>
      <c r="J1314">
        <v>0</v>
      </c>
      <c r="K1314">
        <v>0</v>
      </c>
      <c r="L1314">
        <f>('Added Columns'!L1314-'Added Columns'!L$1)/'Added Columns'!L$3</f>
        <v>0.21428571428571427</v>
      </c>
      <c r="M1314">
        <f>('Added Columns'!M1314-'Added Columns'!M$1)/'Added Columns'!M$3</f>
        <v>0.75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f>('Added Columns'!T1314-'Added Columns'!T$1)/'Added Columns'!T$3</f>
        <v>0</v>
      </c>
      <c r="U1314">
        <f>('Added Columns'!U1314-'Added Columns'!U$1)/'Added Columns'!U$3</f>
        <v>0.54285714285714282</v>
      </c>
      <c r="V1314">
        <f>('Added Columns'!V1314-'Added Columns'!V$1)/'Added Columns'!V$3</f>
        <v>0.66666666666666663</v>
      </c>
      <c r="W1314">
        <f>('Added Columns'!W1314-'Added Columns'!W$1)/'Added Columns'!W$3</f>
        <v>0.5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f>('Added Columns'!AG1314-'Added Columns'!AG$1)/'Added Columns'!AG$3</f>
        <v>0</v>
      </c>
      <c r="AH1314">
        <v>0</v>
      </c>
      <c r="AI1314">
        <v>1</v>
      </c>
      <c r="AJ1314">
        <v>0</v>
      </c>
      <c r="AK1314">
        <f>('Added Columns'!AK1314-'Added Columns'!AK$1)/'Added Columns'!AK$3</f>
        <v>0.45434439178515007</v>
      </c>
      <c r="AL1314">
        <f>('Added Columns'!AL1314-'Added Columns'!AL$1)/'Added Columns'!AL$3</f>
        <v>0.24826340092350935</v>
      </c>
      <c r="AM1314">
        <f>('Added Columns'!AM1314-'Added Columns'!AM$1)/'Added Columns'!AM$3</f>
        <v>0.22222222222222221</v>
      </c>
      <c r="AN1314">
        <v>0</v>
      </c>
      <c r="AO1314">
        <f>('Added Columns'!AO1314-'Added Columns'!AO$1)/'Added Columns'!AO$3</f>
        <v>0.21428571428571427</v>
      </c>
      <c r="AP1314">
        <f>('Added Columns'!AP1314-'Added Columns'!AP$1)/'Added Columns'!AP$3</f>
        <v>0</v>
      </c>
      <c r="AQ1314">
        <f>('Added Columns'!AQ1314-'Added Columns'!AQ$1)/'Added Columns'!AQ$3</f>
        <v>1</v>
      </c>
      <c r="AR1314">
        <f>('Added Columns'!AR1314-'Added Columns'!AR$1)/'Added Columns'!AR$3</f>
        <v>0.66666666666666663</v>
      </c>
      <c r="AS1314">
        <f>('Added Columns'!AS1314-'Added Columns'!AS$1)/'Added Columns'!AS$3</f>
        <v>0.22500000000000001</v>
      </c>
      <c r="AT1314">
        <f>('Added Columns'!AT1314-'Added Columns'!AT$1)/'Added Columns'!AT$3</f>
        <v>0.5</v>
      </c>
      <c r="AU1314">
        <f>('Added Columns'!AU1314-'Added Columns'!AU$1)/'Added Columns'!AU$3</f>
        <v>0.66666666666666663</v>
      </c>
      <c r="AV1314">
        <f>('Added Columns'!AV1314-'Added Columns'!AV$1)/'Added Columns'!AV$3</f>
        <v>7.4999999999999997E-2</v>
      </c>
      <c r="AW1314">
        <f>('Added Columns'!AW1314-'Added Columns'!AW$1)/'Added Columns'!AW$3</f>
        <v>0.1111111111111111</v>
      </c>
      <c r="AX1314">
        <f>('Added Columns'!AX1314-'Added Columns'!AX$1)/'Added Columns'!AX$3</f>
        <v>0.13333333333333333</v>
      </c>
      <c r="AY1314">
        <f>('Added Columns'!AY1314-'Added Columns'!AY$1)/'Added Columns'!AY$3</f>
        <v>0.11764705882352941</v>
      </c>
      <c r="AZ1314">
        <v>1</v>
      </c>
      <c r="BA1314">
        <v>0</v>
      </c>
    </row>
    <row r="1315" spans="1:53" x14ac:dyDescent="0.25">
      <c r="A1315">
        <v>1308</v>
      </c>
      <c r="B1315">
        <v>0</v>
      </c>
      <c r="C1315">
        <v>1</v>
      </c>
      <c r="D1315">
        <f>('Added Columns'!D1315-'Added Columns'!D$1)/'Added Columns'!D$3</f>
        <v>0.23809523809523808</v>
      </c>
      <c r="E1315">
        <v>1</v>
      </c>
      <c r="F1315">
        <v>0</v>
      </c>
      <c r="G1315">
        <v>0</v>
      </c>
      <c r="H1315">
        <f>('Added Columns'!H1315-'Added Columns'!H$1)/'Added Columns'!H$3</f>
        <v>0.79813886900501074</v>
      </c>
      <c r="I1315">
        <v>0</v>
      </c>
      <c r="J1315">
        <v>1</v>
      </c>
      <c r="K1315">
        <v>0</v>
      </c>
      <c r="L1315">
        <f>('Added Columns'!L1315-'Added Columns'!L$1)/'Added Columns'!L$3</f>
        <v>0</v>
      </c>
      <c r="M1315">
        <f>('Added Columns'!M1315-'Added Columns'!M$1)/'Added Columns'!M$3</f>
        <v>0.5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f>('Added Columns'!T1315-'Added Columns'!T$1)/'Added Columns'!T$3</f>
        <v>0.66666666666666663</v>
      </c>
      <c r="U1315">
        <f>('Added Columns'!U1315-'Added Columns'!U$1)/'Added Columns'!U$3</f>
        <v>0.52857142857142858</v>
      </c>
      <c r="V1315">
        <f>('Added Columns'!V1315-'Added Columns'!V$1)/'Added Columns'!V$3</f>
        <v>0.66666666666666663</v>
      </c>
      <c r="W1315">
        <f>('Added Columns'!W1315-'Added Columns'!W$1)/'Added Columns'!W$3</f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f>('Added Columns'!AG1315-'Added Columns'!AG$1)/'Added Columns'!AG$3</f>
        <v>0</v>
      </c>
      <c r="AH1315">
        <v>0</v>
      </c>
      <c r="AI1315">
        <v>1</v>
      </c>
      <c r="AJ1315">
        <v>0</v>
      </c>
      <c r="AK1315">
        <f>('Added Columns'!AK1315-'Added Columns'!AK$1)/'Added Columns'!AK$3</f>
        <v>0.13596629805160612</v>
      </c>
      <c r="AL1315">
        <f>('Added Columns'!AL1315-'Added Columns'!AL$1)/'Added Columns'!AL$3</f>
        <v>0.42662116040955633</v>
      </c>
      <c r="AM1315">
        <f>('Added Columns'!AM1315-'Added Columns'!AM$1)/'Added Columns'!AM$3</f>
        <v>0.1111111111111111</v>
      </c>
      <c r="AN1315">
        <v>0</v>
      </c>
      <c r="AO1315">
        <f>('Added Columns'!AO1315-'Added Columns'!AO$1)/'Added Columns'!AO$3</f>
        <v>1</v>
      </c>
      <c r="AP1315">
        <f>('Added Columns'!AP1315-'Added Columns'!AP$1)/'Added Columns'!AP$3</f>
        <v>1</v>
      </c>
      <c r="AQ1315">
        <f>('Added Columns'!AQ1315-'Added Columns'!AQ$1)/'Added Columns'!AQ$3</f>
        <v>0.66666666666666663</v>
      </c>
      <c r="AR1315">
        <f>('Added Columns'!AR1315-'Added Columns'!AR$1)/'Added Columns'!AR$3</f>
        <v>0.33333333333333331</v>
      </c>
      <c r="AS1315">
        <f>('Added Columns'!AS1315-'Added Columns'!AS$1)/'Added Columns'!AS$3</f>
        <v>7.4999999999999997E-2</v>
      </c>
      <c r="AT1315">
        <f>('Added Columns'!AT1315-'Added Columns'!AT$1)/'Added Columns'!AT$3</f>
        <v>0.5</v>
      </c>
      <c r="AU1315">
        <f>('Added Columns'!AU1315-'Added Columns'!AU$1)/'Added Columns'!AU$3</f>
        <v>0.66666666666666663</v>
      </c>
      <c r="AV1315">
        <f>('Added Columns'!AV1315-'Added Columns'!AV$1)/'Added Columns'!AV$3</f>
        <v>7.4999999999999997E-2</v>
      </c>
      <c r="AW1315">
        <f>('Added Columns'!AW1315-'Added Columns'!AW$1)/'Added Columns'!AW$3</f>
        <v>0.1111111111111111</v>
      </c>
      <c r="AX1315">
        <f>('Added Columns'!AX1315-'Added Columns'!AX$1)/'Added Columns'!AX$3</f>
        <v>6.6666666666666666E-2</v>
      </c>
      <c r="AY1315">
        <f>('Added Columns'!AY1315-'Added Columns'!AY$1)/'Added Columns'!AY$3</f>
        <v>0.11764705882352941</v>
      </c>
      <c r="AZ1315">
        <v>1</v>
      </c>
      <c r="BA1315">
        <v>0</v>
      </c>
    </row>
    <row r="1316" spans="1:53" x14ac:dyDescent="0.25">
      <c r="A1316">
        <v>1309</v>
      </c>
      <c r="B1316">
        <v>0</v>
      </c>
      <c r="C1316">
        <v>1</v>
      </c>
      <c r="D1316">
        <f>('Added Columns'!D1316-'Added Columns'!D$1)/'Added Columns'!D$3</f>
        <v>0.47619047619047616</v>
      </c>
      <c r="E1316">
        <v>1</v>
      </c>
      <c r="F1316">
        <v>0</v>
      </c>
      <c r="G1316">
        <v>0</v>
      </c>
      <c r="H1316">
        <f>('Added Columns'!H1316-'Added Columns'!H$1)/'Added Columns'!H$3</f>
        <v>0.44452397995705084</v>
      </c>
      <c r="I1316">
        <v>1</v>
      </c>
      <c r="J1316">
        <v>0</v>
      </c>
      <c r="K1316">
        <v>0</v>
      </c>
      <c r="L1316">
        <f>('Added Columns'!L1316-'Added Columns'!L$1)/'Added Columns'!L$3</f>
        <v>3.5714285714285712E-2</v>
      </c>
      <c r="M1316">
        <f>('Added Columns'!M1316-'Added Columns'!M$1)/'Added Columns'!M$3</f>
        <v>0.75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f>('Added Columns'!T1316-'Added Columns'!T$1)/'Added Columns'!T$3</f>
        <v>0.33333333333333331</v>
      </c>
      <c r="U1316">
        <f>('Added Columns'!U1316-'Added Columns'!U$1)/'Added Columns'!U$3</f>
        <v>0.67142857142857137</v>
      </c>
      <c r="V1316">
        <f>('Added Columns'!V1316-'Added Columns'!V$1)/'Added Columns'!V$3</f>
        <v>0</v>
      </c>
      <c r="W1316">
        <f>('Added Columns'!W1316-'Added Columns'!W$1)/'Added Columns'!W$3</f>
        <v>0.25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f>('Added Columns'!AG1316-'Added Columns'!AG$1)/'Added Columns'!AG$3</f>
        <v>1</v>
      </c>
      <c r="AH1316">
        <v>0</v>
      </c>
      <c r="AI1316">
        <v>1</v>
      </c>
      <c r="AJ1316">
        <v>0</v>
      </c>
      <c r="AK1316">
        <f>('Added Columns'!AK1316-'Added Columns'!AK$1)/'Added Columns'!AK$3</f>
        <v>0.23149025803054238</v>
      </c>
      <c r="AL1316">
        <f>('Added Columns'!AL1316-'Added Columns'!AL$1)/'Added Columns'!AL$3</f>
        <v>8.632804657699257E-2</v>
      </c>
      <c r="AM1316">
        <f>('Added Columns'!AM1316-'Added Columns'!AM$1)/'Added Columns'!AM$3</f>
        <v>0.22222222222222221</v>
      </c>
      <c r="AN1316">
        <v>1</v>
      </c>
      <c r="AO1316">
        <f>('Added Columns'!AO1316-'Added Columns'!AO$1)/'Added Columns'!AO$3</f>
        <v>0.6428571428571429</v>
      </c>
      <c r="AP1316">
        <f>('Added Columns'!AP1316-'Added Columns'!AP$1)/'Added Columns'!AP$3</f>
        <v>1</v>
      </c>
      <c r="AQ1316">
        <f>('Added Columns'!AQ1316-'Added Columns'!AQ$1)/'Added Columns'!AQ$3</f>
        <v>0</v>
      </c>
      <c r="AR1316">
        <f>('Added Columns'!AR1316-'Added Columns'!AR$1)/'Added Columns'!AR$3</f>
        <v>0.66666666666666663</v>
      </c>
      <c r="AS1316">
        <f>('Added Columns'!AS1316-'Added Columns'!AS$1)/'Added Columns'!AS$3</f>
        <v>0.5</v>
      </c>
      <c r="AT1316">
        <f>('Added Columns'!AT1316-'Added Columns'!AT$1)/'Added Columns'!AT$3</f>
        <v>0.66666666666666663</v>
      </c>
      <c r="AU1316">
        <f>('Added Columns'!AU1316-'Added Columns'!AU$1)/'Added Columns'!AU$3</f>
        <v>0.33333333333333331</v>
      </c>
      <c r="AV1316">
        <f>('Added Columns'!AV1316-'Added Columns'!AV$1)/'Added Columns'!AV$3</f>
        <v>0.1</v>
      </c>
      <c r="AW1316">
        <f>('Added Columns'!AW1316-'Added Columns'!AW$1)/'Added Columns'!AW$3</f>
        <v>0.1111111111111111</v>
      </c>
      <c r="AX1316">
        <f>('Added Columns'!AX1316-'Added Columns'!AX$1)/'Added Columns'!AX$3</f>
        <v>0</v>
      </c>
      <c r="AY1316">
        <f>('Added Columns'!AY1316-'Added Columns'!AY$1)/'Added Columns'!AY$3</f>
        <v>0.17647058823529413</v>
      </c>
      <c r="AZ1316">
        <v>1</v>
      </c>
      <c r="BA1316">
        <v>0</v>
      </c>
    </row>
    <row r="1317" spans="1:53" x14ac:dyDescent="0.25">
      <c r="A1317">
        <v>1310</v>
      </c>
      <c r="B1317">
        <v>1</v>
      </c>
      <c r="C1317">
        <v>0</v>
      </c>
      <c r="D1317">
        <f>('Added Columns'!D1317-'Added Columns'!D$1)/'Added Columns'!D$3</f>
        <v>0.19047619047619047</v>
      </c>
      <c r="E1317">
        <v>1</v>
      </c>
      <c r="F1317">
        <v>0</v>
      </c>
      <c r="G1317">
        <v>0</v>
      </c>
      <c r="H1317">
        <f>('Added Columns'!H1317-'Added Columns'!H$1)/'Added Columns'!H$3</f>
        <v>0.33643521832498208</v>
      </c>
      <c r="I1317">
        <v>1</v>
      </c>
      <c r="J1317">
        <v>0</v>
      </c>
      <c r="K1317">
        <v>0</v>
      </c>
      <c r="L1317">
        <f>('Added Columns'!L1317-'Added Columns'!L$1)/'Added Columns'!L$3</f>
        <v>0.32142857142857145</v>
      </c>
      <c r="M1317">
        <f>('Added Columns'!M1317-'Added Columns'!M$1)/'Added Columns'!M$3</f>
        <v>0.5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f>('Added Columns'!T1317-'Added Columns'!T$1)/'Added Columns'!T$3</f>
        <v>0.66666666666666663</v>
      </c>
      <c r="U1317">
        <f>('Added Columns'!U1317-'Added Columns'!U$1)/'Added Columns'!U$3</f>
        <v>0.22857142857142856</v>
      </c>
      <c r="V1317">
        <f>('Added Columns'!V1317-'Added Columns'!V$1)/'Added Columns'!V$3</f>
        <v>0.66666666666666663</v>
      </c>
      <c r="W1317">
        <f>('Added Columns'!W1317-'Added Columns'!W$1)/'Added Columns'!W$3</f>
        <v>0.25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f>('Added Columns'!AG1317-'Added Columns'!AG$1)/'Added Columns'!AG$3</f>
        <v>1</v>
      </c>
      <c r="AH1317">
        <v>0</v>
      </c>
      <c r="AI1317">
        <v>0</v>
      </c>
      <c r="AJ1317">
        <v>1</v>
      </c>
      <c r="AK1317">
        <f>('Added Columns'!AK1317-'Added Columns'!AK$1)/'Added Columns'!AK$3</f>
        <v>0.19352290679304898</v>
      </c>
      <c r="AL1317">
        <f>('Added Columns'!AL1317-'Added Columns'!AL$1)/'Added Columns'!AL$3</f>
        <v>0.28231278859666736</v>
      </c>
      <c r="AM1317">
        <f>('Added Columns'!AM1317-'Added Columns'!AM$1)/'Added Columns'!AM$3</f>
        <v>0.1111111111111111</v>
      </c>
      <c r="AN1317">
        <v>0</v>
      </c>
      <c r="AO1317">
        <f>('Added Columns'!AO1317-'Added Columns'!AO$1)/'Added Columns'!AO$3</f>
        <v>0.14285714285714285</v>
      </c>
      <c r="AP1317">
        <f>('Added Columns'!AP1317-'Added Columns'!AP$1)/'Added Columns'!AP$3</f>
        <v>0</v>
      </c>
      <c r="AQ1317">
        <f>('Added Columns'!AQ1317-'Added Columns'!AQ$1)/'Added Columns'!AQ$3</f>
        <v>0</v>
      </c>
      <c r="AR1317">
        <f>('Added Columns'!AR1317-'Added Columns'!AR$1)/'Added Columns'!AR$3</f>
        <v>0</v>
      </c>
      <c r="AS1317">
        <f>('Added Columns'!AS1317-'Added Columns'!AS$1)/'Added Columns'!AS$3</f>
        <v>0.125</v>
      </c>
      <c r="AT1317">
        <f>('Added Columns'!AT1317-'Added Columns'!AT$1)/'Added Columns'!AT$3</f>
        <v>0.66666666666666663</v>
      </c>
      <c r="AU1317">
        <f>('Added Columns'!AU1317-'Added Columns'!AU$1)/'Added Columns'!AU$3</f>
        <v>0.66666666666666663</v>
      </c>
      <c r="AV1317">
        <f>('Added Columns'!AV1317-'Added Columns'!AV$1)/'Added Columns'!AV$3</f>
        <v>0.125</v>
      </c>
      <c r="AW1317">
        <f>('Added Columns'!AW1317-'Added Columns'!AW$1)/'Added Columns'!AW$3</f>
        <v>0.16666666666666666</v>
      </c>
      <c r="AX1317">
        <f>('Added Columns'!AX1317-'Added Columns'!AX$1)/'Added Columns'!AX$3</f>
        <v>6.6666666666666666E-2</v>
      </c>
      <c r="AY1317">
        <f>('Added Columns'!AY1317-'Added Columns'!AY$1)/'Added Columns'!AY$3</f>
        <v>0.11764705882352941</v>
      </c>
      <c r="AZ1317">
        <v>1</v>
      </c>
      <c r="BA1317">
        <v>0</v>
      </c>
    </row>
    <row r="1318" spans="1:53" x14ac:dyDescent="0.25">
      <c r="A1318">
        <v>1311</v>
      </c>
      <c r="B1318">
        <v>1</v>
      </c>
      <c r="C1318">
        <v>0</v>
      </c>
      <c r="D1318">
        <f>('Added Columns'!D1318-'Added Columns'!D$1)/'Added Columns'!D$3</f>
        <v>0.95238095238095233</v>
      </c>
      <c r="E1318">
        <v>0</v>
      </c>
      <c r="F1318">
        <v>1</v>
      </c>
      <c r="G1318">
        <v>0</v>
      </c>
      <c r="H1318">
        <f>('Added Columns'!H1318-'Added Columns'!H$1)/'Added Columns'!H$3</f>
        <v>0.79742304939155328</v>
      </c>
      <c r="I1318">
        <v>0</v>
      </c>
      <c r="J1318">
        <v>1</v>
      </c>
      <c r="K1318">
        <v>0</v>
      </c>
      <c r="L1318">
        <f>('Added Columns'!L1318-'Added Columns'!L$1)/'Added Columns'!L$3</f>
        <v>0.5</v>
      </c>
      <c r="M1318">
        <f>('Added Columns'!M1318-'Added Columns'!M$1)/'Added Columns'!M$3</f>
        <v>0.75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f>('Added Columns'!T1318-'Added Columns'!T$1)/'Added Columns'!T$3</f>
        <v>0</v>
      </c>
      <c r="U1318">
        <f>('Added Columns'!U1318-'Added Columns'!U$1)/'Added Columns'!U$3</f>
        <v>0.81428571428571428</v>
      </c>
      <c r="V1318">
        <f>('Added Columns'!V1318-'Added Columns'!V$1)/'Added Columns'!V$3</f>
        <v>0.66666666666666663</v>
      </c>
      <c r="W1318">
        <f>('Added Columns'!W1318-'Added Columns'!W$1)/'Added Columns'!W$3</f>
        <v>0.75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f>('Added Columns'!AG1318-'Added Columns'!AG$1)/'Added Columns'!AG$3</f>
        <v>0.66666666666666663</v>
      </c>
      <c r="AH1318">
        <v>0</v>
      </c>
      <c r="AI1318">
        <v>1</v>
      </c>
      <c r="AJ1318">
        <v>0</v>
      </c>
      <c r="AK1318">
        <f>('Added Columns'!AK1318-'Added Columns'!AK$1)/'Added Columns'!AK$3</f>
        <v>0.77819905213270146</v>
      </c>
      <c r="AL1318">
        <f>('Added Columns'!AL1318-'Added Columns'!AL$1)/'Added Columns'!AL$3</f>
        <v>0.78417988355751855</v>
      </c>
      <c r="AM1318">
        <f>('Added Columns'!AM1318-'Added Columns'!AM$1)/'Added Columns'!AM$3</f>
        <v>0.22222222222222221</v>
      </c>
      <c r="AN1318">
        <v>1</v>
      </c>
      <c r="AO1318">
        <f>('Added Columns'!AO1318-'Added Columns'!AO$1)/'Added Columns'!AO$3</f>
        <v>0.21428571428571427</v>
      </c>
      <c r="AP1318">
        <f>('Added Columns'!AP1318-'Added Columns'!AP$1)/'Added Columns'!AP$3</f>
        <v>0</v>
      </c>
      <c r="AQ1318">
        <f>('Added Columns'!AQ1318-'Added Columns'!AQ$1)/'Added Columns'!AQ$3</f>
        <v>0.33333333333333331</v>
      </c>
      <c r="AR1318">
        <f>('Added Columns'!AR1318-'Added Columns'!AR$1)/'Added Columns'!AR$3</f>
        <v>0</v>
      </c>
      <c r="AS1318">
        <f>('Added Columns'!AS1318-'Added Columns'!AS$1)/'Added Columns'!AS$3</f>
        <v>0.57499999999999996</v>
      </c>
      <c r="AT1318">
        <f>('Added Columns'!AT1318-'Added Columns'!AT$1)/'Added Columns'!AT$3</f>
        <v>0.5</v>
      </c>
      <c r="AU1318">
        <f>('Added Columns'!AU1318-'Added Columns'!AU$1)/'Added Columns'!AU$3</f>
        <v>0.66666666666666663</v>
      </c>
      <c r="AV1318">
        <f>('Added Columns'!AV1318-'Added Columns'!AV$1)/'Added Columns'!AV$3</f>
        <v>0.05</v>
      </c>
      <c r="AW1318">
        <f>('Added Columns'!AW1318-'Added Columns'!AW$1)/'Added Columns'!AW$3</f>
        <v>0.1111111111111111</v>
      </c>
      <c r="AX1318">
        <f>('Added Columns'!AX1318-'Added Columns'!AX$1)/'Added Columns'!AX$3</f>
        <v>0.13333333333333333</v>
      </c>
      <c r="AY1318">
        <f>('Added Columns'!AY1318-'Added Columns'!AY$1)/'Added Columns'!AY$3</f>
        <v>0.11764705882352941</v>
      </c>
      <c r="AZ1318">
        <v>1</v>
      </c>
      <c r="BA1318">
        <v>0</v>
      </c>
    </row>
    <row r="1319" spans="1:53" x14ac:dyDescent="0.25">
      <c r="A1319">
        <v>1312</v>
      </c>
      <c r="B1319">
        <v>0</v>
      </c>
      <c r="C1319">
        <v>1</v>
      </c>
      <c r="D1319">
        <f>('Added Columns'!D1319-'Added Columns'!D$1)/'Added Columns'!D$3</f>
        <v>0</v>
      </c>
      <c r="E1319">
        <v>0</v>
      </c>
      <c r="F1319">
        <v>0</v>
      </c>
      <c r="G1319">
        <v>1</v>
      </c>
      <c r="H1319">
        <f>('Added Columns'!H1319-'Added Columns'!H$1)/'Added Columns'!H$3</f>
        <v>0.95132426628489619</v>
      </c>
      <c r="I1319">
        <v>0</v>
      </c>
      <c r="J1319">
        <v>1</v>
      </c>
      <c r="K1319">
        <v>0</v>
      </c>
      <c r="L1319">
        <f>('Added Columns'!L1319-'Added Columns'!L$1)/'Added Columns'!L$3</f>
        <v>0.4642857142857143</v>
      </c>
      <c r="M1319">
        <f>('Added Columns'!M1319-'Added Columns'!M$1)/'Added Columns'!M$3</f>
        <v>0.5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f>('Added Columns'!T1319-'Added Columns'!T$1)/'Added Columns'!T$3</f>
        <v>0.33333333333333331</v>
      </c>
      <c r="U1319">
        <f>('Added Columns'!U1319-'Added Columns'!U$1)/'Added Columns'!U$3</f>
        <v>4.2857142857142858E-2</v>
      </c>
      <c r="V1319">
        <f>('Added Columns'!V1319-'Added Columns'!V$1)/'Added Columns'!V$3</f>
        <v>0.66666666666666663</v>
      </c>
      <c r="W1319">
        <f>('Added Columns'!W1319-'Added Columns'!W$1)/'Added Columns'!W$3</f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f>('Added Columns'!AG1319-'Added Columns'!AG$1)/'Added Columns'!AG$3</f>
        <v>0.66666666666666663</v>
      </c>
      <c r="AH1319">
        <v>0</v>
      </c>
      <c r="AI1319">
        <v>0</v>
      </c>
      <c r="AJ1319">
        <v>1</v>
      </c>
      <c r="AK1319">
        <f>('Added Columns'!AK1319-'Added Columns'!AK$1)/'Added Columns'!AK$3</f>
        <v>2.6592943654555029E-2</v>
      </c>
      <c r="AL1319">
        <f>('Added Columns'!AL1319-'Added Columns'!AL$1)/'Added Columns'!AL$3</f>
        <v>0.23786388275446699</v>
      </c>
      <c r="AM1319">
        <f>('Added Columns'!AM1319-'Added Columns'!AM$1)/'Added Columns'!AM$3</f>
        <v>0.1111111111111111</v>
      </c>
      <c r="AN1319">
        <v>0</v>
      </c>
      <c r="AO1319">
        <f>('Added Columns'!AO1319-'Added Columns'!AO$1)/'Added Columns'!AO$3</f>
        <v>0.35714285714285715</v>
      </c>
      <c r="AP1319">
        <f>('Added Columns'!AP1319-'Added Columns'!AP$1)/'Added Columns'!AP$3</f>
        <v>0</v>
      </c>
      <c r="AQ1319">
        <f>('Added Columns'!AQ1319-'Added Columns'!AQ$1)/'Added Columns'!AQ$3</f>
        <v>0.66666666666666663</v>
      </c>
      <c r="AR1319">
        <f>('Added Columns'!AR1319-'Added Columns'!AR$1)/'Added Columns'!AR$3</f>
        <v>0</v>
      </c>
      <c r="AS1319">
        <f>('Added Columns'!AS1319-'Added Columns'!AS$1)/'Added Columns'!AS$3</f>
        <v>0</v>
      </c>
      <c r="AT1319">
        <f>('Added Columns'!AT1319-'Added Columns'!AT$1)/'Added Columns'!AT$3</f>
        <v>0.66666666666666663</v>
      </c>
      <c r="AU1319">
        <f>('Added Columns'!AU1319-'Added Columns'!AU$1)/'Added Columns'!AU$3</f>
        <v>0</v>
      </c>
      <c r="AV1319">
        <f>('Added Columns'!AV1319-'Added Columns'!AV$1)/'Added Columns'!AV$3</f>
        <v>0</v>
      </c>
      <c r="AW1319">
        <f>('Added Columns'!AW1319-'Added Columns'!AW$1)/'Added Columns'!AW$3</f>
        <v>0</v>
      </c>
      <c r="AX1319">
        <f>('Added Columns'!AX1319-'Added Columns'!AX$1)/'Added Columns'!AX$3</f>
        <v>0</v>
      </c>
      <c r="AY1319">
        <f>('Added Columns'!AY1319-'Added Columns'!AY$1)/'Added Columns'!AY$3</f>
        <v>0</v>
      </c>
      <c r="AZ1319">
        <v>1</v>
      </c>
      <c r="BA1319">
        <v>0</v>
      </c>
    </row>
    <row r="1320" spans="1:53" x14ac:dyDescent="0.25">
      <c r="A1320">
        <v>1313</v>
      </c>
      <c r="B1320">
        <v>1</v>
      </c>
      <c r="C1320">
        <v>0</v>
      </c>
      <c r="D1320">
        <f>('Added Columns'!D1320-'Added Columns'!D$1)/'Added Columns'!D$3</f>
        <v>0.30952380952380953</v>
      </c>
      <c r="E1320">
        <v>1</v>
      </c>
      <c r="F1320">
        <v>0</v>
      </c>
      <c r="G1320">
        <v>0</v>
      </c>
      <c r="H1320">
        <f>('Added Columns'!H1320-'Added Columns'!H$1)/'Added Columns'!H$3</f>
        <v>0.18396564065855406</v>
      </c>
      <c r="I1320">
        <v>0</v>
      </c>
      <c r="J1320">
        <v>0</v>
      </c>
      <c r="K1320">
        <v>1</v>
      </c>
      <c r="L1320">
        <f>('Added Columns'!L1320-'Added Columns'!L$1)/'Added Columns'!L$3</f>
        <v>0.6071428571428571</v>
      </c>
      <c r="M1320">
        <f>('Added Columns'!M1320-'Added Columns'!M$1)/'Added Columns'!M$3</f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f>('Added Columns'!T1320-'Added Columns'!T$1)/'Added Columns'!T$3</f>
        <v>1</v>
      </c>
      <c r="U1320">
        <f>('Added Columns'!U1320-'Added Columns'!U$1)/'Added Columns'!U$3</f>
        <v>0.84285714285714286</v>
      </c>
      <c r="V1320">
        <f>('Added Columns'!V1320-'Added Columns'!V$1)/'Added Columns'!V$3</f>
        <v>1</v>
      </c>
      <c r="W1320">
        <f>('Added Columns'!W1320-'Added Columns'!W$1)/'Added Columns'!W$3</f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f>('Added Columns'!AG1320-'Added Columns'!AG$1)/'Added Columns'!AG$3</f>
        <v>0</v>
      </c>
      <c r="AH1320">
        <v>0</v>
      </c>
      <c r="AI1320">
        <v>1</v>
      </c>
      <c r="AJ1320">
        <v>0</v>
      </c>
      <c r="AK1320">
        <f>('Added Columns'!AK1320-'Added Columns'!AK$1)/'Added Columns'!AK$3</f>
        <v>0.10252764612954186</v>
      </c>
      <c r="AL1320">
        <f>('Added Columns'!AL1320-'Added Columns'!AL$1)/'Added Columns'!AL$3</f>
        <v>0.779000200762899</v>
      </c>
      <c r="AM1320">
        <f>('Added Columns'!AM1320-'Added Columns'!AM$1)/'Added Columns'!AM$3</f>
        <v>0</v>
      </c>
      <c r="AN1320">
        <v>0</v>
      </c>
      <c r="AO1320">
        <f>('Added Columns'!AO1320-'Added Columns'!AO$1)/'Added Columns'!AO$3</f>
        <v>0.42857142857142855</v>
      </c>
      <c r="AP1320">
        <f>('Added Columns'!AP1320-'Added Columns'!AP$1)/'Added Columns'!AP$3</f>
        <v>0</v>
      </c>
      <c r="AQ1320">
        <f>('Added Columns'!AQ1320-'Added Columns'!AQ$1)/'Added Columns'!AQ$3</f>
        <v>0.66666666666666663</v>
      </c>
      <c r="AR1320">
        <f>('Added Columns'!AR1320-'Added Columns'!AR$1)/'Added Columns'!AR$3</f>
        <v>0</v>
      </c>
      <c r="AS1320">
        <f>('Added Columns'!AS1320-'Added Columns'!AS$1)/'Added Columns'!AS$3</f>
        <v>0.05</v>
      </c>
      <c r="AT1320">
        <f>('Added Columns'!AT1320-'Added Columns'!AT$1)/'Added Columns'!AT$3</f>
        <v>0.66666666666666663</v>
      </c>
      <c r="AU1320">
        <f>('Added Columns'!AU1320-'Added Columns'!AU$1)/'Added Columns'!AU$3</f>
        <v>0.66666666666666663</v>
      </c>
      <c r="AV1320">
        <f>('Added Columns'!AV1320-'Added Columns'!AV$1)/'Added Columns'!AV$3</f>
        <v>2.5000000000000001E-2</v>
      </c>
      <c r="AW1320">
        <f>('Added Columns'!AW1320-'Added Columns'!AW$1)/'Added Columns'!AW$3</f>
        <v>0</v>
      </c>
      <c r="AX1320">
        <f>('Added Columns'!AX1320-'Added Columns'!AX$1)/'Added Columns'!AX$3</f>
        <v>0</v>
      </c>
      <c r="AY1320">
        <f>('Added Columns'!AY1320-'Added Columns'!AY$1)/'Added Columns'!AY$3</f>
        <v>0</v>
      </c>
      <c r="AZ1320">
        <v>1</v>
      </c>
      <c r="BA1320">
        <v>1</v>
      </c>
    </row>
    <row r="1321" spans="1:53" x14ac:dyDescent="0.25">
      <c r="A1321">
        <v>1314</v>
      </c>
      <c r="B1321">
        <v>1</v>
      </c>
      <c r="C1321">
        <v>0</v>
      </c>
      <c r="D1321">
        <f>('Added Columns'!D1321-'Added Columns'!D$1)/'Added Columns'!D$3</f>
        <v>0.26190476190476192</v>
      </c>
      <c r="E1321">
        <v>1</v>
      </c>
      <c r="F1321">
        <v>0</v>
      </c>
      <c r="G1321">
        <v>0</v>
      </c>
      <c r="H1321">
        <f>('Added Columns'!H1321-'Added Columns'!H$1)/'Added Columns'!H$3</f>
        <v>0.17752326413743735</v>
      </c>
      <c r="I1321">
        <v>0</v>
      </c>
      <c r="J1321">
        <v>0</v>
      </c>
      <c r="K1321">
        <v>1</v>
      </c>
      <c r="L1321">
        <f>('Added Columns'!L1321-'Added Columns'!L$1)/'Added Columns'!L$3</f>
        <v>0.42857142857142855</v>
      </c>
      <c r="M1321">
        <f>('Added Columns'!M1321-'Added Columns'!M$1)/'Added Columns'!M$3</f>
        <v>0.5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f>('Added Columns'!T1321-'Added Columns'!T$1)/'Added Columns'!T$3</f>
        <v>0</v>
      </c>
      <c r="U1321">
        <f>('Added Columns'!U1321-'Added Columns'!U$1)/'Added Columns'!U$3</f>
        <v>0.37142857142857144</v>
      </c>
      <c r="V1321">
        <f>('Added Columns'!V1321-'Added Columns'!V$1)/'Added Columns'!V$3</f>
        <v>0.33333333333333331</v>
      </c>
      <c r="W1321">
        <f>('Added Columns'!W1321-'Added Columns'!W$1)/'Added Columns'!W$3</f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f>('Added Columns'!AG1321-'Added Columns'!AG$1)/'Added Columns'!AG$3</f>
        <v>0</v>
      </c>
      <c r="AH1321">
        <v>1</v>
      </c>
      <c r="AI1321">
        <v>0</v>
      </c>
      <c r="AJ1321">
        <v>0</v>
      </c>
      <c r="AK1321">
        <f>('Added Columns'!AK1321-'Added Columns'!AK$1)/'Added Columns'!AK$3</f>
        <v>6.9826224328593992E-2</v>
      </c>
      <c r="AL1321">
        <f>('Added Columns'!AL1321-'Added Columns'!AL$1)/'Added Columns'!AL$3</f>
        <v>4.2682192330857259E-2</v>
      </c>
      <c r="AM1321">
        <f>('Added Columns'!AM1321-'Added Columns'!AM$1)/'Added Columns'!AM$3</f>
        <v>0.44444444444444442</v>
      </c>
      <c r="AN1321">
        <v>1</v>
      </c>
      <c r="AO1321">
        <f>('Added Columns'!AO1321-'Added Columns'!AO$1)/'Added Columns'!AO$3</f>
        <v>0.2857142857142857</v>
      </c>
      <c r="AP1321">
        <f>('Added Columns'!AP1321-'Added Columns'!AP$1)/'Added Columns'!AP$3</f>
        <v>0</v>
      </c>
      <c r="AQ1321">
        <f>('Added Columns'!AQ1321-'Added Columns'!AQ$1)/'Added Columns'!AQ$3</f>
        <v>1</v>
      </c>
      <c r="AR1321">
        <f>('Added Columns'!AR1321-'Added Columns'!AR$1)/'Added Columns'!AR$3</f>
        <v>1</v>
      </c>
      <c r="AS1321">
        <f>('Added Columns'!AS1321-'Added Columns'!AS$1)/'Added Columns'!AS$3</f>
        <v>0.1</v>
      </c>
      <c r="AT1321">
        <f>('Added Columns'!AT1321-'Added Columns'!AT$1)/'Added Columns'!AT$3</f>
        <v>0.5</v>
      </c>
      <c r="AU1321">
        <f>('Added Columns'!AU1321-'Added Columns'!AU$1)/'Added Columns'!AU$3</f>
        <v>0.66666666666666663</v>
      </c>
      <c r="AV1321">
        <f>('Added Columns'!AV1321-'Added Columns'!AV$1)/'Added Columns'!AV$3</f>
        <v>0.05</v>
      </c>
      <c r="AW1321">
        <f>('Added Columns'!AW1321-'Added Columns'!AW$1)/'Added Columns'!AW$3</f>
        <v>0.1111111111111111</v>
      </c>
      <c r="AX1321">
        <f>('Added Columns'!AX1321-'Added Columns'!AX$1)/'Added Columns'!AX$3</f>
        <v>0.13333333333333333</v>
      </c>
      <c r="AY1321">
        <f>('Added Columns'!AY1321-'Added Columns'!AY$1)/'Added Columns'!AY$3</f>
        <v>0</v>
      </c>
      <c r="AZ1321">
        <v>1</v>
      </c>
      <c r="BA1321">
        <v>1</v>
      </c>
    </row>
    <row r="1322" spans="1:53" x14ac:dyDescent="0.25">
      <c r="A1322">
        <v>1315</v>
      </c>
      <c r="B1322">
        <v>0</v>
      </c>
      <c r="C1322">
        <v>1</v>
      </c>
      <c r="D1322">
        <f>('Added Columns'!D1322-'Added Columns'!D$1)/'Added Columns'!D$3</f>
        <v>0.6428571428571429</v>
      </c>
      <c r="E1322">
        <v>0</v>
      </c>
      <c r="F1322">
        <v>0</v>
      </c>
      <c r="G1322">
        <v>1</v>
      </c>
      <c r="H1322">
        <f>('Added Columns'!H1322-'Added Columns'!H$1)/'Added Columns'!H$3</f>
        <v>0.34860415175375803</v>
      </c>
      <c r="I1322">
        <v>1</v>
      </c>
      <c r="J1322">
        <v>0</v>
      </c>
      <c r="K1322">
        <v>0</v>
      </c>
      <c r="L1322">
        <f>('Added Columns'!L1322-'Added Columns'!L$1)/'Added Columns'!L$3</f>
        <v>3.5714285714285712E-2</v>
      </c>
      <c r="M1322">
        <f>('Added Columns'!M1322-'Added Columns'!M$1)/'Added Columns'!M$3</f>
        <v>0.75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f>('Added Columns'!T1322-'Added Columns'!T$1)/'Added Columns'!T$3</f>
        <v>0.66666666666666663</v>
      </c>
      <c r="U1322">
        <f>('Added Columns'!U1322-'Added Columns'!U$1)/'Added Columns'!U$3</f>
        <v>0.52857142857142858</v>
      </c>
      <c r="V1322">
        <f>('Added Columns'!V1322-'Added Columns'!V$1)/'Added Columns'!V$3</f>
        <v>0.66666666666666663</v>
      </c>
      <c r="W1322">
        <f>('Added Columns'!W1322-'Added Columns'!W$1)/'Added Columns'!W$3</f>
        <v>0.25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f>('Added Columns'!AG1322-'Added Columns'!AG$1)/'Added Columns'!AG$3</f>
        <v>0.66666666666666663</v>
      </c>
      <c r="AH1322">
        <v>0</v>
      </c>
      <c r="AI1322">
        <v>1</v>
      </c>
      <c r="AJ1322">
        <v>0</v>
      </c>
      <c r="AK1322">
        <f>('Added Columns'!AK1322-'Added Columns'!AK$1)/'Added Columns'!AK$3</f>
        <v>0.21827277514481305</v>
      </c>
      <c r="AL1322">
        <f>('Added Columns'!AL1322-'Added Columns'!AL$1)/'Added Columns'!AL$3</f>
        <v>0.70552097972294725</v>
      </c>
      <c r="AM1322">
        <f>('Added Columns'!AM1322-'Added Columns'!AM$1)/'Added Columns'!AM$3</f>
        <v>0.44444444444444442</v>
      </c>
      <c r="AN1322">
        <v>0</v>
      </c>
      <c r="AO1322">
        <f>('Added Columns'!AO1322-'Added Columns'!AO$1)/'Added Columns'!AO$3</f>
        <v>0.7857142857142857</v>
      </c>
      <c r="AP1322">
        <f>('Added Columns'!AP1322-'Added Columns'!AP$1)/'Added Columns'!AP$3</f>
        <v>1</v>
      </c>
      <c r="AQ1322">
        <f>('Added Columns'!AQ1322-'Added Columns'!AQ$1)/'Added Columns'!AQ$3</f>
        <v>0.33333333333333331</v>
      </c>
      <c r="AR1322">
        <f>('Added Columns'!AR1322-'Added Columns'!AR$1)/'Added Columns'!AR$3</f>
        <v>0.66666666666666663</v>
      </c>
      <c r="AS1322">
        <f>('Added Columns'!AS1322-'Added Columns'!AS$1)/'Added Columns'!AS$3</f>
        <v>0.25</v>
      </c>
      <c r="AT1322">
        <f>('Added Columns'!AT1322-'Added Columns'!AT$1)/'Added Columns'!AT$3</f>
        <v>0.5</v>
      </c>
      <c r="AU1322">
        <f>('Added Columns'!AU1322-'Added Columns'!AU$1)/'Added Columns'!AU$3</f>
        <v>1</v>
      </c>
      <c r="AV1322">
        <f>('Added Columns'!AV1322-'Added Columns'!AV$1)/'Added Columns'!AV$3</f>
        <v>0.2</v>
      </c>
      <c r="AW1322">
        <f>('Added Columns'!AW1322-'Added Columns'!AW$1)/'Added Columns'!AW$3</f>
        <v>0.3888888888888889</v>
      </c>
      <c r="AX1322">
        <f>('Added Columns'!AX1322-'Added Columns'!AX$1)/'Added Columns'!AX$3</f>
        <v>0.33333333333333331</v>
      </c>
      <c r="AY1322">
        <f>('Added Columns'!AY1322-'Added Columns'!AY$1)/'Added Columns'!AY$3</f>
        <v>0.41176470588235292</v>
      </c>
      <c r="AZ1322">
        <v>1</v>
      </c>
      <c r="BA1322">
        <v>0</v>
      </c>
    </row>
    <row r="1323" spans="1:53" x14ac:dyDescent="0.25">
      <c r="A1323">
        <v>1316</v>
      </c>
      <c r="B1323">
        <v>0</v>
      </c>
      <c r="C1323">
        <v>1</v>
      </c>
      <c r="D1323">
        <f>('Added Columns'!D1323-'Added Columns'!D$1)/'Added Columns'!D$3</f>
        <v>0.42857142857142855</v>
      </c>
      <c r="E1323">
        <v>1</v>
      </c>
      <c r="F1323">
        <v>0</v>
      </c>
      <c r="G1323">
        <v>0</v>
      </c>
      <c r="H1323">
        <f>('Added Columns'!H1323-'Added Columns'!H$1)/'Added Columns'!H$3</f>
        <v>0.23478883321403007</v>
      </c>
      <c r="I1323">
        <v>0</v>
      </c>
      <c r="J1323">
        <v>1</v>
      </c>
      <c r="K1323">
        <v>0</v>
      </c>
      <c r="L1323">
        <f>('Added Columns'!L1323-'Added Columns'!L$1)/'Added Columns'!L$3</f>
        <v>3.5714285714285712E-2</v>
      </c>
      <c r="M1323">
        <f>('Added Columns'!M1323-'Added Columns'!M$1)/'Added Columns'!M$3</f>
        <v>0.75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f>('Added Columns'!T1323-'Added Columns'!T$1)/'Added Columns'!T$3</f>
        <v>1</v>
      </c>
      <c r="U1323">
        <f>('Added Columns'!U1323-'Added Columns'!U$1)/'Added Columns'!U$3</f>
        <v>0.61428571428571432</v>
      </c>
      <c r="V1323">
        <f>('Added Columns'!V1323-'Added Columns'!V$1)/'Added Columns'!V$3</f>
        <v>0.66666666666666663</v>
      </c>
      <c r="W1323">
        <f>('Added Columns'!W1323-'Added Columns'!W$1)/'Added Columns'!W$3</f>
        <v>0.25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f>('Added Columns'!AG1323-'Added Columns'!AG$1)/'Added Columns'!AG$3</f>
        <v>0.33333333333333331</v>
      </c>
      <c r="AH1323">
        <v>0</v>
      </c>
      <c r="AI1323">
        <v>1</v>
      </c>
      <c r="AJ1323">
        <v>0</v>
      </c>
      <c r="AK1323">
        <f>('Added Columns'!AK1323-'Added Columns'!AK$1)/'Added Columns'!AK$3</f>
        <v>0.31348077935755658</v>
      </c>
      <c r="AL1323">
        <f>('Added Columns'!AL1323-'Added Columns'!AL$1)/'Added Columns'!AL$3</f>
        <v>0.70182694238104804</v>
      </c>
      <c r="AM1323">
        <f>('Added Columns'!AM1323-'Added Columns'!AM$1)/'Added Columns'!AM$3</f>
        <v>0.44444444444444442</v>
      </c>
      <c r="AN1323">
        <v>1</v>
      </c>
      <c r="AO1323">
        <f>('Added Columns'!AO1323-'Added Columns'!AO$1)/'Added Columns'!AO$3</f>
        <v>0.7857142857142857</v>
      </c>
      <c r="AP1323">
        <f>('Added Columns'!AP1323-'Added Columns'!AP$1)/'Added Columns'!AP$3</f>
        <v>1</v>
      </c>
      <c r="AQ1323">
        <f>('Added Columns'!AQ1323-'Added Columns'!AQ$1)/'Added Columns'!AQ$3</f>
        <v>1</v>
      </c>
      <c r="AR1323">
        <f>('Added Columns'!AR1323-'Added Columns'!AR$1)/'Added Columns'!AR$3</f>
        <v>0.33333333333333331</v>
      </c>
      <c r="AS1323">
        <f>('Added Columns'!AS1323-'Added Columns'!AS$1)/'Added Columns'!AS$3</f>
        <v>0.375</v>
      </c>
      <c r="AT1323">
        <f>('Added Columns'!AT1323-'Added Columns'!AT$1)/'Added Columns'!AT$3</f>
        <v>0.33333333333333331</v>
      </c>
      <c r="AU1323">
        <f>('Added Columns'!AU1323-'Added Columns'!AU$1)/'Added Columns'!AU$3</f>
        <v>0.66666666666666663</v>
      </c>
      <c r="AV1323">
        <f>('Added Columns'!AV1323-'Added Columns'!AV$1)/'Added Columns'!AV$3</f>
        <v>2.5000000000000001E-2</v>
      </c>
      <c r="AW1323">
        <f>('Added Columns'!AW1323-'Added Columns'!AW$1)/'Added Columns'!AW$3</f>
        <v>0</v>
      </c>
      <c r="AX1323">
        <f>('Added Columns'!AX1323-'Added Columns'!AX$1)/'Added Columns'!AX$3</f>
        <v>0</v>
      </c>
      <c r="AY1323">
        <f>('Added Columns'!AY1323-'Added Columns'!AY$1)/'Added Columns'!AY$3</f>
        <v>0</v>
      </c>
      <c r="AZ1323">
        <v>1</v>
      </c>
      <c r="BA1323">
        <v>0</v>
      </c>
    </row>
    <row r="1324" spans="1:53" x14ac:dyDescent="0.25">
      <c r="A1324">
        <v>1317</v>
      </c>
      <c r="B1324">
        <v>1</v>
      </c>
      <c r="C1324">
        <v>0</v>
      </c>
      <c r="D1324">
        <f>('Added Columns'!D1324-'Added Columns'!D$1)/'Added Columns'!D$3</f>
        <v>0.59523809523809523</v>
      </c>
      <c r="E1324">
        <v>0</v>
      </c>
      <c r="F1324">
        <v>1</v>
      </c>
      <c r="G1324">
        <v>0</v>
      </c>
      <c r="H1324">
        <f>('Added Columns'!H1324-'Added Columns'!H$1)/'Added Columns'!H$3</f>
        <v>0.94488188976377951</v>
      </c>
      <c r="I1324">
        <v>1</v>
      </c>
      <c r="J1324">
        <v>0</v>
      </c>
      <c r="K1324">
        <v>0</v>
      </c>
      <c r="L1324">
        <f>('Added Columns'!L1324-'Added Columns'!L$1)/'Added Columns'!L$3</f>
        <v>3.5714285714285712E-2</v>
      </c>
      <c r="M1324">
        <f>('Added Columns'!M1324-'Added Columns'!M$1)/'Added Columns'!M$3</f>
        <v>0.75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f>('Added Columns'!T1324-'Added Columns'!T$1)/'Added Columns'!T$3</f>
        <v>0</v>
      </c>
      <c r="U1324">
        <f>('Added Columns'!U1324-'Added Columns'!U$1)/'Added Columns'!U$3</f>
        <v>0.88571428571428568</v>
      </c>
      <c r="V1324">
        <f>('Added Columns'!V1324-'Added Columns'!V$1)/'Added Columns'!V$3</f>
        <v>0.66666666666666663</v>
      </c>
      <c r="W1324">
        <f>('Added Columns'!W1324-'Added Columns'!W$1)/'Added Columns'!W$3</f>
        <v>0.25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f>('Added Columns'!AG1324-'Added Columns'!AG$1)/'Added Columns'!AG$3</f>
        <v>1</v>
      </c>
      <c r="AH1324">
        <v>0</v>
      </c>
      <c r="AI1324">
        <v>1</v>
      </c>
      <c r="AJ1324">
        <v>0</v>
      </c>
      <c r="AK1324">
        <f>('Added Columns'!AK1324-'Added Columns'!AK$1)/'Added Columns'!AK$3</f>
        <v>0.24570826750921537</v>
      </c>
      <c r="AL1324">
        <f>('Added Columns'!AL1324-'Added Columns'!AL$1)/'Added Columns'!AL$3</f>
        <v>0.68869704878538451</v>
      </c>
      <c r="AM1324">
        <f>('Added Columns'!AM1324-'Added Columns'!AM$1)/'Added Columns'!AM$3</f>
        <v>0.1111111111111111</v>
      </c>
      <c r="AN1324">
        <v>0</v>
      </c>
      <c r="AO1324">
        <f>('Added Columns'!AO1324-'Added Columns'!AO$1)/'Added Columns'!AO$3</f>
        <v>0.6428571428571429</v>
      </c>
      <c r="AP1324">
        <f>('Added Columns'!AP1324-'Added Columns'!AP$1)/'Added Columns'!AP$3</f>
        <v>1</v>
      </c>
      <c r="AQ1324">
        <f>('Added Columns'!AQ1324-'Added Columns'!AQ$1)/'Added Columns'!AQ$3</f>
        <v>0.66666666666666663</v>
      </c>
      <c r="AR1324">
        <f>('Added Columns'!AR1324-'Added Columns'!AR$1)/'Added Columns'!AR$3</f>
        <v>0.33333333333333331</v>
      </c>
      <c r="AS1324">
        <f>('Added Columns'!AS1324-'Added Columns'!AS$1)/'Added Columns'!AS$3</f>
        <v>0.17499999999999999</v>
      </c>
      <c r="AT1324">
        <f>('Added Columns'!AT1324-'Added Columns'!AT$1)/'Added Columns'!AT$3</f>
        <v>0.83333333333333337</v>
      </c>
      <c r="AU1324">
        <f>('Added Columns'!AU1324-'Added Columns'!AU$1)/'Added Columns'!AU$3</f>
        <v>0.66666666666666663</v>
      </c>
      <c r="AV1324">
        <f>('Added Columns'!AV1324-'Added Columns'!AV$1)/'Added Columns'!AV$3</f>
        <v>0.17499999999999999</v>
      </c>
      <c r="AW1324">
        <f>('Added Columns'!AW1324-'Added Columns'!AW$1)/'Added Columns'!AW$3</f>
        <v>0.3888888888888889</v>
      </c>
      <c r="AX1324">
        <f>('Added Columns'!AX1324-'Added Columns'!AX$1)/'Added Columns'!AX$3</f>
        <v>0.46666666666666667</v>
      </c>
      <c r="AY1324">
        <f>('Added Columns'!AY1324-'Added Columns'!AY$1)/'Added Columns'!AY$3</f>
        <v>0.41176470588235292</v>
      </c>
      <c r="AZ1324">
        <v>1</v>
      </c>
      <c r="BA1324">
        <v>0</v>
      </c>
    </row>
    <row r="1325" spans="1:53" x14ac:dyDescent="0.25">
      <c r="A1325">
        <v>1318</v>
      </c>
      <c r="B1325">
        <v>0</v>
      </c>
      <c r="C1325">
        <v>1</v>
      </c>
      <c r="D1325">
        <f>('Added Columns'!D1325-'Added Columns'!D$1)/'Added Columns'!D$3</f>
        <v>0.21428571428571427</v>
      </c>
      <c r="E1325">
        <v>0</v>
      </c>
      <c r="F1325">
        <v>1</v>
      </c>
      <c r="G1325">
        <v>0</v>
      </c>
      <c r="H1325">
        <f>('Added Columns'!H1325-'Added Columns'!H$1)/'Added Columns'!H$3</f>
        <v>0.85540443808160349</v>
      </c>
      <c r="I1325">
        <v>0</v>
      </c>
      <c r="J1325">
        <v>1</v>
      </c>
      <c r="K1325">
        <v>0</v>
      </c>
      <c r="L1325">
        <f>('Added Columns'!L1325-'Added Columns'!L$1)/'Added Columns'!L$3</f>
        <v>0.14285714285714285</v>
      </c>
      <c r="M1325">
        <f>('Added Columns'!M1325-'Added Columns'!M$1)/'Added Columns'!M$3</f>
        <v>0.25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>('Added Columns'!T1325-'Added Columns'!T$1)/'Added Columns'!T$3</f>
        <v>1</v>
      </c>
      <c r="U1325">
        <f>('Added Columns'!U1325-'Added Columns'!U$1)/'Added Columns'!U$3</f>
        <v>0.32857142857142857</v>
      </c>
      <c r="V1325">
        <f>('Added Columns'!V1325-'Added Columns'!V$1)/'Added Columns'!V$3</f>
        <v>0.66666666666666663</v>
      </c>
      <c r="W1325">
        <f>('Added Columns'!W1325-'Added Columns'!W$1)/'Added Columns'!W$3</f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f>('Added Columns'!AG1325-'Added Columns'!AG$1)/'Added Columns'!AG$3</f>
        <v>1</v>
      </c>
      <c r="AH1325">
        <v>0</v>
      </c>
      <c r="AI1325">
        <v>0</v>
      </c>
      <c r="AJ1325">
        <v>1</v>
      </c>
      <c r="AK1325">
        <f>('Added Columns'!AK1325-'Added Columns'!AK$1)/'Added Columns'!AK$3</f>
        <v>7.2143233280674041E-2</v>
      </c>
      <c r="AL1325">
        <f>('Added Columns'!AL1325-'Added Columns'!AL$1)/'Added Columns'!AL$3</f>
        <v>0.71198554507127088</v>
      </c>
      <c r="AM1325">
        <f>('Added Columns'!AM1325-'Added Columns'!AM$1)/'Added Columns'!AM$3</f>
        <v>0</v>
      </c>
      <c r="AN1325">
        <v>1</v>
      </c>
      <c r="AO1325">
        <f>('Added Columns'!AO1325-'Added Columns'!AO$1)/'Added Columns'!AO$3</f>
        <v>0.21428571428571427</v>
      </c>
      <c r="AP1325">
        <f>('Added Columns'!AP1325-'Added Columns'!AP$1)/'Added Columns'!AP$3</f>
        <v>0</v>
      </c>
      <c r="AQ1325">
        <f>('Added Columns'!AQ1325-'Added Columns'!AQ$1)/'Added Columns'!AQ$3</f>
        <v>0.66666666666666663</v>
      </c>
      <c r="AR1325">
        <f>('Added Columns'!AR1325-'Added Columns'!AR$1)/'Added Columns'!AR$3</f>
        <v>0</v>
      </c>
      <c r="AS1325">
        <f>('Added Columns'!AS1325-'Added Columns'!AS$1)/'Added Columns'!AS$3</f>
        <v>0.15</v>
      </c>
      <c r="AT1325">
        <f>('Added Columns'!AT1325-'Added Columns'!AT$1)/'Added Columns'!AT$3</f>
        <v>0.5</v>
      </c>
      <c r="AU1325">
        <f>('Added Columns'!AU1325-'Added Columns'!AU$1)/'Added Columns'!AU$3</f>
        <v>0.33333333333333331</v>
      </c>
      <c r="AV1325">
        <f>('Added Columns'!AV1325-'Added Columns'!AV$1)/'Added Columns'!AV$3</f>
        <v>0.125</v>
      </c>
      <c r="AW1325">
        <f>('Added Columns'!AW1325-'Added Columns'!AW$1)/'Added Columns'!AW$3</f>
        <v>0.22222222222222221</v>
      </c>
      <c r="AX1325">
        <f>('Added Columns'!AX1325-'Added Columns'!AX$1)/'Added Columns'!AX$3</f>
        <v>0</v>
      </c>
      <c r="AY1325">
        <f>('Added Columns'!AY1325-'Added Columns'!AY$1)/'Added Columns'!AY$3</f>
        <v>0.11764705882352941</v>
      </c>
      <c r="AZ1325">
        <v>1</v>
      </c>
      <c r="BA1325">
        <v>0</v>
      </c>
    </row>
    <row r="1326" spans="1:53" x14ac:dyDescent="0.25">
      <c r="A1326">
        <v>1319</v>
      </c>
      <c r="B1326">
        <v>1</v>
      </c>
      <c r="C1326">
        <v>0</v>
      </c>
      <c r="D1326">
        <f>('Added Columns'!D1326-'Added Columns'!D$1)/'Added Columns'!D$3</f>
        <v>0.26190476190476192</v>
      </c>
      <c r="E1326">
        <v>0</v>
      </c>
      <c r="F1326">
        <v>1</v>
      </c>
      <c r="G1326">
        <v>0</v>
      </c>
      <c r="H1326">
        <f>('Added Columns'!H1326-'Added Columns'!H$1)/'Added Columns'!H$3</f>
        <v>0.33786685755189694</v>
      </c>
      <c r="I1326">
        <v>0</v>
      </c>
      <c r="J1326">
        <v>1</v>
      </c>
      <c r="K1326">
        <v>0</v>
      </c>
      <c r="L1326">
        <f>('Added Columns'!L1326-'Added Columns'!L$1)/'Added Columns'!L$3</f>
        <v>0.6785714285714286</v>
      </c>
      <c r="M1326">
        <f>('Added Columns'!M1326-'Added Columns'!M$1)/'Added Columns'!M$3</f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f>('Added Columns'!T1326-'Added Columns'!T$1)/'Added Columns'!T$3</f>
        <v>1</v>
      </c>
      <c r="U1326">
        <f>('Added Columns'!U1326-'Added Columns'!U$1)/'Added Columns'!U$3</f>
        <v>0.14285714285714285</v>
      </c>
      <c r="V1326">
        <f>('Added Columns'!V1326-'Added Columns'!V$1)/'Added Columns'!V$3</f>
        <v>0.66666666666666663</v>
      </c>
      <c r="W1326">
        <f>('Added Columns'!W1326-'Added Columns'!W$1)/'Added Columns'!W$3</f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f>('Added Columns'!AG1326-'Added Columns'!AG$1)/'Added Columns'!AG$3</f>
        <v>1</v>
      </c>
      <c r="AH1326">
        <v>0</v>
      </c>
      <c r="AI1326">
        <v>1</v>
      </c>
      <c r="AJ1326">
        <v>0</v>
      </c>
      <c r="AK1326">
        <f>('Added Columns'!AK1326-'Added Columns'!AK$1)/'Added Columns'!AK$3</f>
        <v>0.14760400210637178</v>
      </c>
      <c r="AL1326">
        <f>('Added Columns'!AL1326-'Added Columns'!AL$1)/'Added Columns'!AL$3</f>
        <v>0.19710901425416583</v>
      </c>
      <c r="AM1326">
        <f>('Added Columns'!AM1326-'Added Columns'!AM$1)/'Added Columns'!AM$3</f>
        <v>0.1111111111111111</v>
      </c>
      <c r="AN1326">
        <v>0</v>
      </c>
      <c r="AO1326">
        <f>('Added Columns'!AO1326-'Added Columns'!AO$1)/'Added Columns'!AO$3</f>
        <v>0.14285714285714285</v>
      </c>
      <c r="AP1326">
        <f>('Added Columns'!AP1326-'Added Columns'!AP$1)/'Added Columns'!AP$3</f>
        <v>0</v>
      </c>
      <c r="AQ1326">
        <f>('Added Columns'!AQ1326-'Added Columns'!AQ$1)/'Added Columns'!AQ$3</f>
        <v>0.33333333333333331</v>
      </c>
      <c r="AR1326">
        <f>('Added Columns'!AR1326-'Added Columns'!AR$1)/'Added Columns'!AR$3</f>
        <v>0</v>
      </c>
      <c r="AS1326">
        <f>('Added Columns'!AS1326-'Added Columns'!AS$1)/'Added Columns'!AS$3</f>
        <v>0.27500000000000002</v>
      </c>
      <c r="AT1326">
        <f>('Added Columns'!AT1326-'Added Columns'!AT$1)/'Added Columns'!AT$3</f>
        <v>0.5</v>
      </c>
      <c r="AU1326">
        <f>('Added Columns'!AU1326-'Added Columns'!AU$1)/'Added Columns'!AU$3</f>
        <v>1</v>
      </c>
      <c r="AV1326">
        <f>('Added Columns'!AV1326-'Added Columns'!AV$1)/'Added Columns'!AV$3</f>
        <v>0.27500000000000002</v>
      </c>
      <c r="AW1326">
        <f>('Added Columns'!AW1326-'Added Columns'!AW$1)/'Added Columns'!AW$3</f>
        <v>0.44444444444444442</v>
      </c>
      <c r="AX1326">
        <f>('Added Columns'!AX1326-'Added Columns'!AX$1)/'Added Columns'!AX$3</f>
        <v>0.2</v>
      </c>
      <c r="AY1326">
        <f>('Added Columns'!AY1326-'Added Columns'!AY$1)/'Added Columns'!AY$3</f>
        <v>0.58823529411764708</v>
      </c>
      <c r="AZ1326">
        <v>1</v>
      </c>
      <c r="BA1326">
        <v>0</v>
      </c>
    </row>
    <row r="1327" spans="1:53" x14ac:dyDescent="0.25">
      <c r="A1327">
        <v>1320</v>
      </c>
      <c r="B1327">
        <v>1</v>
      </c>
      <c r="C1327">
        <v>0</v>
      </c>
      <c r="D1327">
        <f>('Added Columns'!D1327-'Added Columns'!D$1)/'Added Columns'!D$3</f>
        <v>0.33333333333333331</v>
      </c>
      <c r="E1327">
        <v>0</v>
      </c>
      <c r="F1327">
        <v>1</v>
      </c>
      <c r="G1327">
        <v>0</v>
      </c>
      <c r="H1327">
        <f>('Added Columns'!H1327-'Added Columns'!H$1)/'Added Columns'!H$3</f>
        <v>0.870436649964209</v>
      </c>
      <c r="I1327">
        <v>1</v>
      </c>
      <c r="J1327">
        <v>0</v>
      </c>
      <c r="K1327">
        <v>0</v>
      </c>
      <c r="L1327">
        <f>('Added Columns'!L1327-'Added Columns'!L$1)/'Added Columns'!L$3</f>
        <v>0.32142857142857145</v>
      </c>
      <c r="M1327">
        <f>('Added Columns'!M1327-'Added Columns'!M$1)/'Added Columns'!M$3</f>
        <v>0.75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f>('Added Columns'!T1327-'Added Columns'!T$1)/'Added Columns'!T$3</f>
        <v>1</v>
      </c>
      <c r="U1327">
        <f>('Added Columns'!U1327-'Added Columns'!U$1)/'Added Columns'!U$3</f>
        <v>0.7</v>
      </c>
      <c r="V1327">
        <f>('Added Columns'!V1327-'Added Columns'!V$1)/'Added Columns'!V$3</f>
        <v>0.66666666666666663</v>
      </c>
      <c r="W1327">
        <f>('Added Columns'!W1327-'Added Columns'!W$1)/'Added Columns'!W$3</f>
        <v>0.25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f>('Added Columns'!AG1327-'Added Columns'!AG$1)/'Added Columns'!AG$3</f>
        <v>1</v>
      </c>
      <c r="AH1327">
        <v>0</v>
      </c>
      <c r="AI1327">
        <v>0</v>
      </c>
      <c r="AJ1327">
        <v>1</v>
      </c>
      <c r="AK1327">
        <f>('Added Columns'!AK1327-'Added Columns'!AK$1)/'Added Columns'!AK$3</f>
        <v>0.19162717219589256</v>
      </c>
      <c r="AL1327">
        <f>('Added Columns'!AL1327-'Added Columns'!AL$1)/'Added Columns'!AL$3</f>
        <v>0.96289901626179486</v>
      </c>
      <c r="AM1327">
        <f>('Added Columns'!AM1327-'Added Columns'!AM$1)/'Added Columns'!AM$3</f>
        <v>0.88888888888888884</v>
      </c>
      <c r="AN1327">
        <v>0</v>
      </c>
      <c r="AO1327">
        <f>('Added Columns'!AO1327-'Added Columns'!AO$1)/'Added Columns'!AO$3</f>
        <v>0.14285714285714285</v>
      </c>
      <c r="AP1327">
        <f>('Added Columns'!AP1327-'Added Columns'!AP$1)/'Added Columns'!AP$3</f>
        <v>0</v>
      </c>
      <c r="AQ1327">
        <f>('Added Columns'!AQ1327-'Added Columns'!AQ$1)/'Added Columns'!AQ$3</f>
        <v>0.66666666666666663</v>
      </c>
      <c r="AR1327">
        <f>('Added Columns'!AR1327-'Added Columns'!AR$1)/'Added Columns'!AR$3</f>
        <v>0</v>
      </c>
      <c r="AS1327">
        <f>('Added Columns'!AS1327-'Added Columns'!AS$1)/'Added Columns'!AS$3</f>
        <v>0.1</v>
      </c>
      <c r="AT1327">
        <f>('Added Columns'!AT1327-'Added Columns'!AT$1)/'Added Columns'!AT$3</f>
        <v>0.33333333333333331</v>
      </c>
      <c r="AU1327">
        <f>('Added Columns'!AU1327-'Added Columns'!AU$1)/'Added Columns'!AU$3</f>
        <v>1</v>
      </c>
      <c r="AV1327">
        <f>('Added Columns'!AV1327-'Added Columns'!AV$1)/'Added Columns'!AV$3</f>
        <v>0</v>
      </c>
      <c r="AW1327">
        <f>('Added Columns'!AW1327-'Added Columns'!AW$1)/'Added Columns'!AW$3</f>
        <v>0</v>
      </c>
      <c r="AX1327">
        <f>('Added Columns'!AX1327-'Added Columns'!AX$1)/'Added Columns'!AX$3</f>
        <v>0</v>
      </c>
      <c r="AY1327">
        <f>('Added Columns'!AY1327-'Added Columns'!AY$1)/'Added Columns'!AY$3</f>
        <v>0</v>
      </c>
      <c r="AZ1327">
        <v>1</v>
      </c>
      <c r="BA1327">
        <v>0</v>
      </c>
    </row>
    <row r="1328" spans="1:53" x14ac:dyDescent="0.25">
      <c r="A1328">
        <v>1321</v>
      </c>
      <c r="B1328">
        <v>1</v>
      </c>
      <c r="C1328">
        <v>0</v>
      </c>
      <c r="D1328">
        <f>('Added Columns'!D1328-'Added Columns'!D$1)/'Added Columns'!D$3</f>
        <v>0.5714285714285714</v>
      </c>
      <c r="E1328">
        <v>0</v>
      </c>
      <c r="F1328">
        <v>0</v>
      </c>
      <c r="G1328">
        <v>1</v>
      </c>
      <c r="H1328">
        <f>('Added Columns'!H1328-'Added Columns'!H$1)/'Added Columns'!H$3</f>
        <v>0.18110236220472442</v>
      </c>
      <c r="I1328">
        <v>0</v>
      </c>
      <c r="J1328">
        <v>1</v>
      </c>
      <c r="K1328">
        <v>0</v>
      </c>
      <c r="L1328">
        <f>('Added Columns'!L1328-'Added Columns'!L$1)/'Added Columns'!L$3</f>
        <v>0.32142857142857145</v>
      </c>
      <c r="M1328">
        <f>('Added Columns'!M1328-'Added Columns'!M$1)/'Added Columns'!M$3</f>
        <v>0.75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f>('Added Columns'!T1328-'Added Columns'!T$1)/'Added Columns'!T$3</f>
        <v>0.66666666666666663</v>
      </c>
      <c r="U1328">
        <f>('Added Columns'!U1328-'Added Columns'!U$1)/'Added Columns'!U$3</f>
        <v>0.11428571428571428</v>
      </c>
      <c r="V1328">
        <f>('Added Columns'!V1328-'Added Columns'!V$1)/'Added Columns'!V$3</f>
        <v>0.66666666666666663</v>
      </c>
      <c r="W1328">
        <f>('Added Columns'!W1328-'Added Columns'!W$1)/'Added Columns'!W$3</f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f>('Added Columns'!AG1328-'Added Columns'!AG$1)/'Added Columns'!AG$3</f>
        <v>0.66666666666666663</v>
      </c>
      <c r="AH1328">
        <v>0</v>
      </c>
      <c r="AI1328">
        <v>1</v>
      </c>
      <c r="AJ1328">
        <v>0</v>
      </c>
      <c r="AK1328">
        <f>('Added Columns'!AK1328-'Added Columns'!AK$1)/'Added Columns'!AK$3</f>
        <v>0.10147446024223275</v>
      </c>
      <c r="AL1328">
        <f>('Added Columns'!AL1328-'Added Columns'!AL$1)/'Added Columns'!AL$3</f>
        <v>0.16330054205982733</v>
      </c>
      <c r="AM1328">
        <f>('Added Columns'!AM1328-'Added Columns'!AM$1)/'Added Columns'!AM$3</f>
        <v>0.33333333333333331</v>
      </c>
      <c r="AN1328">
        <v>0</v>
      </c>
      <c r="AO1328">
        <f>('Added Columns'!AO1328-'Added Columns'!AO$1)/'Added Columns'!AO$3</f>
        <v>0.7857142857142857</v>
      </c>
      <c r="AP1328">
        <f>('Added Columns'!AP1328-'Added Columns'!AP$1)/'Added Columns'!AP$3</f>
        <v>1</v>
      </c>
      <c r="AQ1328">
        <f>('Added Columns'!AQ1328-'Added Columns'!AQ$1)/'Added Columns'!AQ$3</f>
        <v>0.33333333333333331</v>
      </c>
      <c r="AR1328">
        <f>('Added Columns'!AR1328-'Added Columns'!AR$1)/'Added Columns'!AR$3</f>
        <v>0.66666666666666663</v>
      </c>
      <c r="AS1328">
        <f>('Added Columns'!AS1328-'Added Columns'!AS$1)/'Added Columns'!AS$3</f>
        <v>0.25</v>
      </c>
      <c r="AT1328">
        <f>('Added Columns'!AT1328-'Added Columns'!AT$1)/'Added Columns'!AT$3</f>
        <v>0.16666666666666666</v>
      </c>
      <c r="AU1328">
        <f>('Added Columns'!AU1328-'Added Columns'!AU$1)/'Added Columns'!AU$3</f>
        <v>0.33333333333333331</v>
      </c>
      <c r="AV1328">
        <f>('Added Columns'!AV1328-'Added Columns'!AV$1)/'Added Columns'!AV$3</f>
        <v>0.15</v>
      </c>
      <c r="AW1328">
        <f>('Added Columns'!AW1328-'Added Columns'!AW$1)/'Added Columns'!AW$3</f>
        <v>0.16666666666666666</v>
      </c>
      <c r="AX1328">
        <f>('Added Columns'!AX1328-'Added Columns'!AX$1)/'Added Columns'!AX$3</f>
        <v>0.2</v>
      </c>
      <c r="AY1328">
        <f>('Added Columns'!AY1328-'Added Columns'!AY$1)/'Added Columns'!AY$3</f>
        <v>0.17647058823529413</v>
      </c>
      <c r="AZ1328">
        <v>1</v>
      </c>
      <c r="BA1328">
        <v>0</v>
      </c>
    </row>
    <row r="1329" spans="1:53" x14ac:dyDescent="0.25">
      <c r="A1329">
        <v>1322</v>
      </c>
      <c r="B1329">
        <v>0</v>
      </c>
      <c r="C1329">
        <v>1</v>
      </c>
      <c r="D1329">
        <f>('Added Columns'!D1329-'Added Columns'!D$1)/'Added Columns'!D$3</f>
        <v>0.69047619047619047</v>
      </c>
      <c r="E1329">
        <v>1</v>
      </c>
      <c r="F1329">
        <v>0</v>
      </c>
      <c r="G1329">
        <v>0</v>
      </c>
      <c r="H1329">
        <f>('Added Columns'!H1329-'Added Columns'!H$1)/'Added Columns'!H$3</f>
        <v>7.516105941302792E-2</v>
      </c>
      <c r="I1329">
        <v>0</v>
      </c>
      <c r="J1329">
        <v>1</v>
      </c>
      <c r="K1329">
        <v>0</v>
      </c>
      <c r="L1329">
        <f>('Added Columns'!L1329-'Added Columns'!L$1)/'Added Columns'!L$3</f>
        <v>0.2857142857142857</v>
      </c>
      <c r="M1329">
        <f>('Added Columns'!M1329-'Added Columns'!M$1)/'Added Columns'!M$3</f>
        <v>0.75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f>('Added Columns'!T1329-'Added Columns'!T$1)/'Added Columns'!T$3</f>
        <v>0.33333333333333331</v>
      </c>
      <c r="U1329">
        <f>('Added Columns'!U1329-'Added Columns'!U$1)/'Added Columns'!U$3</f>
        <v>0.48571428571428571</v>
      </c>
      <c r="V1329">
        <f>('Added Columns'!V1329-'Added Columns'!V$1)/'Added Columns'!V$3</f>
        <v>0.66666666666666663</v>
      </c>
      <c r="W1329">
        <f>('Added Columns'!W1329-'Added Columns'!W$1)/'Added Columns'!W$3</f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f>('Added Columns'!AG1329-'Added Columns'!AG$1)/'Added Columns'!AG$3</f>
        <v>0.66666666666666663</v>
      </c>
      <c r="AH1329">
        <v>0</v>
      </c>
      <c r="AI1329">
        <v>0</v>
      </c>
      <c r="AJ1329">
        <v>1</v>
      </c>
      <c r="AK1329">
        <f>('Added Columns'!AK1329-'Added Columns'!AK$1)/'Added Columns'!AK$3</f>
        <v>5.7714586624539231E-2</v>
      </c>
      <c r="AL1329">
        <f>('Added Columns'!AL1329-'Added Columns'!AL$1)/'Added Columns'!AL$3</f>
        <v>0.13318610720738808</v>
      </c>
      <c r="AM1329">
        <f>('Added Columns'!AM1329-'Added Columns'!AM$1)/'Added Columns'!AM$3</f>
        <v>0.44444444444444442</v>
      </c>
      <c r="AN1329">
        <v>0</v>
      </c>
      <c r="AO1329">
        <f>('Added Columns'!AO1329-'Added Columns'!AO$1)/'Added Columns'!AO$3</f>
        <v>7.1428571428571425E-2</v>
      </c>
      <c r="AP1329">
        <f>('Added Columns'!AP1329-'Added Columns'!AP$1)/'Added Columns'!AP$3</f>
        <v>0</v>
      </c>
      <c r="AQ1329">
        <f>('Added Columns'!AQ1329-'Added Columns'!AQ$1)/'Added Columns'!AQ$3</f>
        <v>0.66666666666666663</v>
      </c>
      <c r="AR1329">
        <f>('Added Columns'!AR1329-'Added Columns'!AR$1)/'Added Columns'!AR$3</f>
        <v>0</v>
      </c>
      <c r="AS1329">
        <f>('Added Columns'!AS1329-'Added Columns'!AS$1)/'Added Columns'!AS$3</f>
        <v>0.17499999999999999</v>
      </c>
      <c r="AT1329">
        <f>('Added Columns'!AT1329-'Added Columns'!AT$1)/'Added Columns'!AT$3</f>
        <v>0.33333333333333331</v>
      </c>
      <c r="AU1329">
        <f>('Added Columns'!AU1329-'Added Columns'!AU$1)/'Added Columns'!AU$3</f>
        <v>0.66666666666666663</v>
      </c>
      <c r="AV1329">
        <f>('Added Columns'!AV1329-'Added Columns'!AV$1)/'Added Columns'!AV$3</f>
        <v>0.05</v>
      </c>
      <c r="AW1329">
        <f>('Added Columns'!AW1329-'Added Columns'!AW$1)/'Added Columns'!AW$3</f>
        <v>0.1111111111111111</v>
      </c>
      <c r="AX1329">
        <f>('Added Columns'!AX1329-'Added Columns'!AX$1)/'Added Columns'!AX$3</f>
        <v>0.13333333333333333</v>
      </c>
      <c r="AY1329">
        <f>('Added Columns'!AY1329-'Added Columns'!AY$1)/'Added Columns'!AY$3</f>
        <v>0</v>
      </c>
      <c r="AZ1329">
        <v>1</v>
      </c>
      <c r="BA1329">
        <v>0</v>
      </c>
    </row>
    <row r="1330" spans="1:53" x14ac:dyDescent="0.25">
      <c r="A1330">
        <v>1323</v>
      </c>
      <c r="B1330">
        <v>1</v>
      </c>
      <c r="C1330">
        <v>0</v>
      </c>
      <c r="D1330">
        <f>('Added Columns'!D1330-'Added Columns'!D$1)/'Added Columns'!D$3</f>
        <v>0.66666666666666663</v>
      </c>
      <c r="E1330">
        <v>1</v>
      </c>
      <c r="F1330">
        <v>0</v>
      </c>
      <c r="G1330">
        <v>0</v>
      </c>
      <c r="H1330">
        <f>('Added Columns'!H1330-'Added Columns'!H$1)/'Added Columns'!H$3</f>
        <v>0.43235504652827489</v>
      </c>
      <c r="I1330">
        <v>0</v>
      </c>
      <c r="J1330">
        <v>1</v>
      </c>
      <c r="K1330">
        <v>0</v>
      </c>
      <c r="L1330">
        <f>('Added Columns'!L1330-'Added Columns'!L$1)/'Added Columns'!L$3</f>
        <v>3.5714285714285712E-2</v>
      </c>
      <c r="M1330">
        <f>('Added Columns'!M1330-'Added Columns'!M$1)/'Added Columns'!M$3</f>
        <v>0.25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f>('Added Columns'!T1330-'Added Columns'!T$1)/'Added Columns'!T$3</f>
        <v>1</v>
      </c>
      <c r="U1330">
        <f>('Added Columns'!U1330-'Added Columns'!U$1)/'Added Columns'!U$3</f>
        <v>0.74285714285714288</v>
      </c>
      <c r="V1330">
        <f>('Added Columns'!V1330-'Added Columns'!V$1)/'Added Columns'!V$3</f>
        <v>0.66666666666666663</v>
      </c>
      <c r="W1330">
        <f>('Added Columns'!W1330-'Added Columns'!W$1)/'Added Columns'!W$3</f>
        <v>0.5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f>('Added Columns'!AG1330-'Added Columns'!AG$1)/'Added Columns'!AG$3</f>
        <v>1</v>
      </c>
      <c r="AH1330">
        <v>1</v>
      </c>
      <c r="AI1330">
        <v>0</v>
      </c>
      <c r="AJ1330">
        <v>0</v>
      </c>
      <c r="AK1330">
        <f>('Added Columns'!AK1330-'Added Columns'!AK$1)/'Added Columns'!AK$3</f>
        <v>0.39857819905213271</v>
      </c>
      <c r="AL1330">
        <f>('Added Columns'!AL1330-'Added Columns'!AL$1)/'Added Columns'!AL$3</f>
        <v>0.71853041557920094</v>
      </c>
      <c r="AM1330">
        <f>('Added Columns'!AM1330-'Added Columns'!AM$1)/'Added Columns'!AM$3</f>
        <v>0.33333333333333331</v>
      </c>
      <c r="AN1330">
        <v>0</v>
      </c>
      <c r="AO1330">
        <f>('Added Columns'!AO1330-'Added Columns'!AO$1)/'Added Columns'!AO$3</f>
        <v>0.21428571428571427</v>
      </c>
      <c r="AP1330">
        <f>('Added Columns'!AP1330-'Added Columns'!AP$1)/'Added Columns'!AP$3</f>
        <v>0</v>
      </c>
      <c r="AQ1330">
        <f>('Added Columns'!AQ1330-'Added Columns'!AQ$1)/'Added Columns'!AQ$3</f>
        <v>0.66666666666666663</v>
      </c>
      <c r="AR1330">
        <f>('Added Columns'!AR1330-'Added Columns'!AR$1)/'Added Columns'!AR$3</f>
        <v>0.33333333333333331</v>
      </c>
      <c r="AS1330">
        <f>('Added Columns'!AS1330-'Added Columns'!AS$1)/'Added Columns'!AS$3</f>
        <v>0.3</v>
      </c>
      <c r="AT1330">
        <f>('Added Columns'!AT1330-'Added Columns'!AT$1)/'Added Columns'!AT$3</f>
        <v>0.66666666666666663</v>
      </c>
      <c r="AU1330">
        <f>('Added Columns'!AU1330-'Added Columns'!AU$1)/'Added Columns'!AU$3</f>
        <v>0.33333333333333331</v>
      </c>
      <c r="AV1330">
        <f>('Added Columns'!AV1330-'Added Columns'!AV$1)/'Added Columns'!AV$3</f>
        <v>0.22500000000000001</v>
      </c>
      <c r="AW1330">
        <f>('Added Columns'!AW1330-'Added Columns'!AW$1)/'Added Columns'!AW$3</f>
        <v>0.44444444444444442</v>
      </c>
      <c r="AX1330">
        <f>('Added Columns'!AX1330-'Added Columns'!AX$1)/'Added Columns'!AX$3</f>
        <v>0.26666666666666666</v>
      </c>
      <c r="AY1330">
        <f>('Added Columns'!AY1330-'Added Columns'!AY$1)/'Added Columns'!AY$3</f>
        <v>0.41176470588235292</v>
      </c>
      <c r="AZ1330">
        <v>1</v>
      </c>
      <c r="BA1330">
        <v>0</v>
      </c>
    </row>
    <row r="1331" spans="1:53" x14ac:dyDescent="0.25">
      <c r="A1331">
        <v>1324</v>
      </c>
      <c r="B1331">
        <v>1</v>
      </c>
      <c r="C1331">
        <v>0</v>
      </c>
      <c r="D1331">
        <f>('Added Columns'!D1331-'Added Columns'!D$1)/'Added Columns'!D$3</f>
        <v>0.23809523809523808</v>
      </c>
      <c r="E1331">
        <v>0</v>
      </c>
      <c r="F1331">
        <v>0</v>
      </c>
      <c r="G1331">
        <v>1</v>
      </c>
      <c r="H1331">
        <f>('Added Columns'!H1331-'Added Columns'!H$1)/'Added Columns'!H$3</f>
        <v>0.12741589119541877</v>
      </c>
      <c r="I1331">
        <v>0</v>
      </c>
      <c r="J1331">
        <v>0</v>
      </c>
      <c r="K1331">
        <v>1</v>
      </c>
      <c r="L1331">
        <f>('Added Columns'!L1331-'Added Columns'!L$1)/'Added Columns'!L$3</f>
        <v>0</v>
      </c>
      <c r="M1331">
        <f>('Added Columns'!M1331-'Added Columns'!M$1)/'Added Columns'!M$3</f>
        <v>0.25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f>('Added Columns'!T1331-'Added Columns'!T$1)/'Added Columns'!T$3</f>
        <v>0.66666666666666663</v>
      </c>
      <c r="U1331">
        <f>('Added Columns'!U1331-'Added Columns'!U$1)/'Added Columns'!U$3</f>
        <v>0.18571428571428572</v>
      </c>
      <c r="V1331">
        <f>('Added Columns'!V1331-'Added Columns'!V$1)/'Added Columns'!V$3</f>
        <v>0.66666666666666663</v>
      </c>
      <c r="W1331">
        <f>('Added Columns'!W1331-'Added Columns'!W$1)/'Added Columns'!W$3</f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f>('Added Columns'!AG1331-'Added Columns'!AG$1)/'Added Columns'!AG$3</f>
        <v>1</v>
      </c>
      <c r="AH1331">
        <v>1</v>
      </c>
      <c r="AI1331">
        <v>0</v>
      </c>
      <c r="AJ1331">
        <v>0</v>
      </c>
      <c r="AK1331">
        <f>('Added Columns'!AK1331-'Added Columns'!AK$1)/'Added Columns'!AK$3</f>
        <v>8.9362822538177983E-2</v>
      </c>
      <c r="AL1331">
        <f>('Added Columns'!AL1331-'Added Columns'!AL$1)/'Added Columns'!AL$3</f>
        <v>0.33728167034731982</v>
      </c>
      <c r="AM1331">
        <f>('Added Columns'!AM1331-'Added Columns'!AM$1)/'Added Columns'!AM$3</f>
        <v>0.1111111111111111</v>
      </c>
      <c r="AN1331">
        <v>0</v>
      </c>
      <c r="AO1331">
        <f>('Added Columns'!AO1331-'Added Columns'!AO$1)/'Added Columns'!AO$3</f>
        <v>0.2857142857142857</v>
      </c>
      <c r="AP1331">
        <f>('Added Columns'!AP1331-'Added Columns'!AP$1)/'Added Columns'!AP$3</f>
        <v>0</v>
      </c>
      <c r="AQ1331">
        <f>('Added Columns'!AQ1331-'Added Columns'!AQ$1)/'Added Columns'!AQ$3</f>
        <v>0.33333333333333331</v>
      </c>
      <c r="AR1331">
        <f>('Added Columns'!AR1331-'Added Columns'!AR$1)/'Added Columns'!AR$3</f>
        <v>0.33333333333333331</v>
      </c>
      <c r="AS1331">
        <f>('Added Columns'!AS1331-'Added Columns'!AS$1)/'Added Columns'!AS$3</f>
        <v>7.4999999999999997E-2</v>
      </c>
      <c r="AT1331">
        <f>('Added Columns'!AT1331-'Added Columns'!AT$1)/'Added Columns'!AT$3</f>
        <v>0.33333333333333331</v>
      </c>
      <c r="AU1331">
        <f>('Added Columns'!AU1331-'Added Columns'!AU$1)/'Added Columns'!AU$3</f>
        <v>0.66666666666666663</v>
      </c>
      <c r="AV1331">
        <f>('Added Columns'!AV1331-'Added Columns'!AV$1)/'Added Columns'!AV$3</f>
        <v>7.4999999999999997E-2</v>
      </c>
      <c r="AW1331">
        <f>('Added Columns'!AW1331-'Added Columns'!AW$1)/'Added Columns'!AW$3</f>
        <v>0.1111111111111111</v>
      </c>
      <c r="AX1331">
        <f>('Added Columns'!AX1331-'Added Columns'!AX$1)/'Added Columns'!AX$3</f>
        <v>0.13333333333333333</v>
      </c>
      <c r="AY1331">
        <f>('Added Columns'!AY1331-'Added Columns'!AY$1)/'Added Columns'!AY$3</f>
        <v>0.11764705882352941</v>
      </c>
      <c r="AZ1331">
        <v>1</v>
      </c>
      <c r="BA1331">
        <v>0</v>
      </c>
    </row>
    <row r="1332" spans="1:53" x14ac:dyDescent="0.25">
      <c r="A1332">
        <v>1325</v>
      </c>
      <c r="B1332">
        <v>1</v>
      </c>
      <c r="C1332">
        <v>0</v>
      </c>
      <c r="D1332">
        <f>('Added Columns'!D1332-'Added Columns'!D$1)/'Added Columns'!D$3</f>
        <v>0.26190476190476192</v>
      </c>
      <c r="E1332">
        <v>1</v>
      </c>
      <c r="F1332">
        <v>0</v>
      </c>
      <c r="G1332">
        <v>0</v>
      </c>
      <c r="H1332">
        <f>('Added Columns'!H1332-'Added Columns'!H$1)/'Added Columns'!H$3</f>
        <v>0.44667143879742305</v>
      </c>
      <c r="I1332">
        <v>0</v>
      </c>
      <c r="J1332">
        <v>1</v>
      </c>
      <c r="K1332">
        <v>0</v>
      </c>
      <c r="L1332">
        <f>('Added Columns'!L1332-'Added Columns'!L$1)/'Added Columns'!L$3</f>
        <v>1</v>
      </c>
      <c r="M1332">
        <f>('Added Columns'!M1332-'Added Columns'!M$1)/'Added Columns'!M$3</f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f>('Added Columns'!T1332-'Added Columns'!T$1)/'Added Columns'!T$3</f>
        <v>1</v>
      </c>
      <c r="U1332">
        <f>('Added Columns'!U1332-'Added Columns'!U$1)/'Added Columns'!U$3</f>
        <v>0.9</v>
      </c>
      <c r="V1332">
        <f>('Added Columns'!V1332-'Added Columns'!V$1)/'Added Columns'!V$3</f>
        <v>0</v>
      </c>
      <c r="W1332">
        <f>('Added Columns'!W1332-'Added Columns'!W$1)/'Added Columns'!W$3</f>
        <v>0.25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f>('Added Columns'!AG1332-'Added Columns'!AG$1)/'Added Columns'!AG$3</f>
        <v>0.66666666666666663</v>
      </c>
      <c r="AH1332">
        <v>1</v>
      </c>
      <c r="AI1332">
        <v>0</v>
      </c>
      <c r="AJ1332">
        <v>0</v>
      </c>
      <c r="AK1332">
        <f>('Added Columns'!AK1332-'Added Columns'!AK$1)/'Added Columns'!AK$3</f>
        <v>0.28304370721432331</v>
      </c>
      <c r="AL1332">
        <f>('Added Columns'!AL1332-'Added Columns'!AL$1)/'Added Columns'!AL$3</f>
        <v>0.76486649267215423</v>
      </c>
      <c r="AM1332">
        <f>('Added Columns'!AM1332-'Added Columns'!AM$1)/'Added Columns'!AM$3</f>
        <v>0.88888888888888884</v>
      </c>
      <c r="AN1332">
        <v>0</v>
      </c>
      <c r="AO1332">
        <f>('Added Columns'!AO1332-'Added Columns'!AO$1)/'Added Columns'!AO$3</f>
        <v>0.42857142857142855</v>
      </c>
      <c r="AP1332">
        <f>('Added Columns'!AP1332-'Added Columns'!AP$1)/'Added Columns'!AP$3</f>
        <v>0</v>
      </c>
      <c r="AQ1332">
        <f>('Added Columns'!AQ1332-'Added Columns'!AQ$1)/'Added Columns'!AQ$3</f>
        <v>1</v>
      </c>
      <c r="AR1332">
        <f>('Added Columns'!AR1332-'Added Columns'!AR$1)/'Added Columns'!AR$3</f>
        <v>0.66666666666666663</v>
      </c>
      <c r="AS1332">
        <f>('Added Columns'!AS1332-'Added Columns'!AS$1)/'Added Columns'!AS$3</f>
        <v>0.27500000000000002</v>
      </c>
      <c r="AT1332">
        <f>('Added Columns'!AT1332-'Added Columns'!AT$1)/'Added Columns'!AT$3</f>
        <v>0.5</v>
      </c>
      <c r="AU1332">
        <f>('Added Columns'!AU1332-'Added Columns'!AU$1)/'Added Columns'!AU$3</f>
        <v>0.66666666666666663</v>
      </c>
      <c r="AV1332">
        <f>('Added Columns'!AV1332-'Added Columns'!AV$1)/'Added Columns'!AV$3</f>
        <v>0.17499999999999999</v>
      </c>
      <c r="AW1332">
        <f>('Added Columns'!AW1332-'Added Columns'!AW$1)/'Added Columns'!AW$3</f>
        <v>0</v>
      </c>
      <c r="AX1332">
        <f>('Added Columns'!AX1332-'Added Columns'!AX$1)/'Added Columns'!AX$3</f>
        <v>6.6666666666666666E-2</v>
      </c>
      <c r="AY1332">
        <f>('Added Columns'!AY1332-'Added Columns'!AY$1)/'Added Columns'!AY$3</f>
        <v>0.35294117647058826</v>
      </c>
      <c r="AZ1332">
        <v>1</v>
      </c>
      <c r="BA1332">
        <v>0</v>
      </c>
    </row>
    <row r="1333" spans="1:53" x14ac:dyDescent="0.25">
      <c r="A1333">
        <v>1326</v>
      </c>
      <c r="B1333">
        <v>1</v>
      </c>
      <c r="C1333">
        <v>0</v>
      </c>
      <c r="D1333">
        <f>('Added Columns'!D1333-'Added Columns'!D$1)/'Added Columns'!D$3</f>
        <v>0.5714285714285714</v>
      </c>
      <c r="E1333">
        <v>1</v>
      </c>
      <c r="F1333">
        <v>0</v>
      </c>
      <c r="G1333">
        <v>0</v>
      </c>
      <c r="H1333">
        <f>('Added Columns'!H1333-'Added Columns'!H$1)/'Added Columns'!H$3</f>
        <v>0.74445239799570506</v>
      </c>
      <c r="I1333">
        <v>0</v>
      </c>
      <c r="J1333">
        <v>1</v>
      </c>
      <c r="K1333">
        <v>0</v>
      </c>
      <c r="L1333">
        <f>('Added Columns'!L1333-'Added Columns'!L$1)/'Added Columns'!L$3</f>
        <v>0.25</v>
      </c>
      <c r="M1333">
        <f>('Added Columns'!M1333-'Added Columns'!M$1)/'Added Columns'!M$3</f>
        <v>0.5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f>('Added Columns'!T1333-'Added Columns'!T$1)/'Added Columns'!T$3</f>
        <v>1</v>
      </c>
      <c r="U1333">
        <f>('Added Columns'!U1333-'Added Columns'!U$1)/'Added Columns'!U$3</f>
        <v>0.72857142857142854</v>
      </c>
      <c r="V1333">
        <f>('Added Columns'!V1333-'Added Columns'!V$1)/'Added Columns'!V$3</f>
        <v>0.66666666666666663</v>
      </c>
      <c r="W1333">
        <f>('Added Columns'!W1333-'Added Columns'!W$1)/'Added Columns'!W$3</f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f>('Added Columns'!AG1333-'Added Columns'!AG$1)/'Added Columns'!AG$3</f>
        <v>0.66666666666666663</v>
      </c>
      <c r="AH1333">
        <v>0</v>
      </c>
      <c r="AI1333">
        <v>0</v>
      </c>
      <c r="AJ1333">
        <v>1</v>
      </c>
      <c r="AK1333">
        <f>('Added Columns'!AK1333-'Added Columns'!AK$1)/'Added Columns'!AK$3</f>
        <v>0.15581885202738283</v>
      </c>
      <c r="AL1333">
        <f>('Added Columns'!AL1333-'Added Columns'!AL$1)/'Added Columns'!AL$3</f>
        <v>0.46295924513149972</v>
      </c>
      <c r="AM1333">
        <f>('Added Columns'!AM1333-'Added Columns'!AM$1)/'Added Columns'!AM$3</f>
        <v>0.44444444444444442</v>
      </c>
      <c r="AN1333">
        <v>0</v>
      </c>
      <c r="AO1333">
        <f>('Added Columns'!AO1333-'Added Columns'!AO$1)/'Added Columns'!AO$3</f>
        <v>0.14285714285714285</v>
      </c>
      <c r="AP1333">
        <f>('Added Columns'!AP1333-'Added Columns'!AP$1)/'Added Columns'!AP$3</f>
        <v>0</v>
      </c>
      <c r="AQ1333">
        <f>('Added Columns'!AQ1333-'Added Columns'!AQ$1)/'Added Columns'!AQ$3</f>
        <v>1</v>
      </c>
      <c r="AR1333">
        <f>('Added Columns'!AR1333-'Added Columns'!AR$1)/'Added Columns'!AR$3</f>
        <v>0</v>
      </c>
      <c r="AS1333">
        <f>('Added Columns'!AS1333-'Added Columns'!AS$1)/'Added Columns'!AS$3</f>
        <v>0.2</v>
      </c>
      <c r="AT1333">
        <f>('Added Columns'!AT1333-'Added Columns'!AT$1)/'Added Columns'!AT$3</f>
        <v>0.5</v>
      </c>
      <c r="AU1333">
        <f>('Added Columns'!AU1333-'Added Columns'!AU$1)/'Added Columns'!AU$3</f>
        <v>0.66666666666666663</v>
      </c>
      <c r="AV1333">
        <f>('Added Columns'!AV1333-'Added Columns'!AV$1)/'Added Columns'!AV$3</f>
        <v>0</v>
      </c>
      <c r="AW1333">
        <f>('Added Columns'!AW1333-'Added Columns'!AW$1)/'Added Columns'!AW$3</f>
        <v>0</v>
      </c>
      <c r="AX1333">
        <f>('Added Columns'!AX1333-'Added Columns'!AX$1)/'Added Columns'!AX$3</f>
        <v>0</v>
      </c>
      <c r="AY1333">
        <f>('Added Columns'!AY1333-'Added Columns'!AY$1)/'Added Columns'!AY$3</f>
        <v>0</v>
      </c>
      <c r="AZ1333">
        <v>1</v>
      </c>
      <c r="BA1333">
        <v>0</v>
      </c>
    </row>
    <row r="1334" spans="1:53" x14ac:dyDescent="0.25">
      <c r="A1334">
        <v>1327</v>
      </c>
      <c r="B1334">
        <v>1</v>
      </c>
      <c r="C1334">
        <v>0</v>
      </c>
      <c r="D1334">
        <f>('Added Columns'!D1334-'Added Columns'!D$1)/'Added Columns'!D$3</f>
        <v>0.33333333333333331</v>
      </c>
      <c r="E1334">
        <v>1</v>
      </c>
      <c r="F1334">
        <v>0</v>
      </c>
      <c r="G1334">
        <v>0</v>
      </c>
      <c r="H1334">
        <f>('Added Columns'!H1334-'Added Columns'!H$1)/'Added Columns'!H$3</f>
        <v>0.22333571939871152</v>
      </c>
      <c r="I1334">
        <v>1</v>
      </c>
      <c r="J1334">
        <v>0</v>
      </c>
      <c r="K1334">
        <v>0</v>
      </c>
      <c r="L1334">
        <f>('Added Columns'!L1334-'Added Columns'!L$1)/'Added Columns'!L$3</f>
        <v>3.5714285714285712E-2</v>
      </c>
      <c r="M1334">
        <f>('Added Columns'!M1334-'Added Columns'!M$1)/'Added Columns'!M$3</f>
        <v>0.75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f>('Added Columns'!T1334-'Added Columns'!T$1)/'Added Columns'!T$3</f>
        <v>0.66666666666666663</v>
      </c>
      <c r="U1334">
        <f>('Added Columns'!U1334-'Added Columns'!U$1)/'Added Columns'!U$3</f>
        <v>0.74285714285714288</v>
      </c>
      <c r="V1334">
        <f>('Added Columns'!V1334-'Added Columns'!V$1)/'Added Columns'!V$3</f>
        <v>0.33333333333333331</v>
      </c>
      <c r="W1334">
        <f>('Added Columns'!W1334-'Added Columns'!W$1)/'Added Columns'!W$3</f>
        <v>0.25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f>('Added Columns'!AG1334-'Added Columns'!AG$1)/'Added Columns'!AG$3</f>
        <v>0.33333333333333331</v>
      </c>
      <c r="AH1334">
        <v>0</v>
      </c>
      <c r="AI1334">
        <v>0</v>
      </c>
      <c r="AJ1334">
        <v>1</v>
      </c>
      <c r="AK1334">
        <f>('Added Columns'!AK1334-'Added Columns'!AK$1)/'Added Columns'!AK$3</f>
        <v>0.46856240126382309</v>
      </c>
      <c r="AL1334">
        <f>('Added Columns'!AL1334-'Added Columns'!AL$1)/'Added Columns'!AL$3</f>
        <v>0.96735595261995588</v>
      </c>
      <c r="AM1334">
        <f>('Added Columns'!AM1334-'Added Columns'!AM$1)/'Added Columns'!AM$3</f>
        <v>0.77777777777777779</v>
      </c>
      <c r="AN1334">
        <v>1</v>
      </c>
      <c r="AO1334">
        <f>('Added Columns'!AO1334-'Added Columns'!AO$1)/'Added Columns'!AO$3</f>
        <v>7.1428571428571425E-2</v>
      </c>
      <c r="AP1334">
        <f>('Added Columns'!AP1334-'Added Columns'!AP$1)/'Added Columns'!AP$3</f>
        <v>0</v>
      </c>
      <c r="AQ1334">
        <f>('Added Columns'!AQ1334-'Added Columns'!AQ$1)/'Added Columns'!AQ$3</f>
        <v>0.66666666666666663</v>
      </c>
      <c r="AR1334">
        <f>('Added Columns'!AR1334-'Added Columns'!AR$1)/'Added Columns'!AR$3</f>
        <v>0</v>
      </c>
      <c r="AS1334">
        <f>('Added Columns'!AS1334-'Added Columns'!AS$1)/'Added Columns'!AS$3</f>
        <v>0.17499999999999999</v>
      </c>
      <c r="AT1334">
        <f>('Added Columns'!AT1334-'Added Columns'!AT$1)/'Added Columns'!AT$3</f>
        <v>0.5</v>
      </c>
      <c r="AU1334">
        <f>('Added Columns'!AU1334-'Added Columns'!AU$1)/'Added Columns'!AU$3</f>
        <v>0.33333333333333331</v>
      </c>
      <c r="AV1334">
        <f>('Added Columns'!AV1334-'Added Columns'!AV$1)/'Added Columns'!AV$3</f>
        <v>0.05</v>
      </c>
      <c r="AW1334">
        <f>('Added Columns'!AW1334-'Added Columns'!AW$1)/'Added Columns'!AW$3</f>
        <v>0.1111111111111111</v>
      </c>
      <c r="AX1334">
        <f>('Added Columns'!AX1334-'Added Columns'!AX$1)/'Added Columns'!AX$3</f>
        <v>0.13333333333333333</v>
      </c>
      <c r="AY1334">
        <f>('Added Columns'!AY1334-'Added Columns'!AY$1)/'Added Columns'!AY$3</f>
        <v>0.11764705882352941</v>
      </c>
      <c r="AZ1334">
        <v>1</v>
      </c>
      <c r="BA1334">
        <v>1</v>
      </c>
    </row>
    <row r="1335" spans="1:53" x14ac:dyDescent="0.25">
      <c r="A1335">
        <v>1328</v>
      </c>
      <c r="B1335">
        <v>0</v>
      </c>
      <c r="C1335">
        <v>1</v>
      </c>
      <c r="D1335">
        <f>('Added Columns'!D1335-'Added Columns'!D$1)/'Added Columns'!D$3</f>
        <v>0.66666666666666663</v>
      </c>
      <c r="E1335">
        <v>1</v>
      </c>
      <c r="F1335">
        <v>0</v>
      </c>
      <c r="G1335">
        <v>0</v>
      </c>
      <c r="H1335">
        <f>('Added Columns'!H1335-'Added Columns'!H$1)/'Added Columns'!H$3</f>
        <v>0.87115246957766646</v>
      </c>
      <c r="I1335">
        <v>1</v>
      </c>
      <c r="J1335">
        <v>0</v>
      </c>
      <c r="K1335">
        <v>0</v>
      </c>
      <c r="L1335">
        <f>('Added Columns'!L1335-'Added Columns'!L$1)/'Added Columns'!L$3</f>
        <v>7.1428571428571425E-2</v>
      </c>
      <c r="M1335">
        <f>('Added Columns'!M1335-'Added Columns'!M$1)/'Added Columns'!M$3</f>
        <v>0.5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f>('Added Columns'!T1335-'Added Columns'!T$1)/'Added Columns'!T$3</f>
        <v>0</v>
      </c>
      <c r="U1335">
        <f>('Added Columns'!U1335-'Added Columns'!U$1)/'Added Columns'!U$3</f>
        <v>0.21428571428571427</v>
      </c>
      <c r="V1335">
        <f>('Added Columns'!V1335-'Added Columns'!V$1)/'Added Columns'!V$3</f>
        <v>1</v>
      </c>
      <c r="W1335">
        <f>('Added Columns'!W1335-'Added Columns'!W$1)/'Added Columns'!W$3</f>
        <v>0.75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f>('Added Columns'!AG1335-'Added Columns'!AG$1)/'Added Columns'!AG$3</f>
        <v>0</v>
      </c>
      <c r="AH1335">
        <v>1</v>
      </c>
      <c r="AI1335">
        <v>0</v>
      </c>
      <c r="AJ1335">
        <v>0</v>
      </c>
      <c r="AK1335">
        <f>('Added Columns'!AK1335-'Added Columns'!AK$1)/'Added Columns'!AK$3</f>
        <v>0.64328593996840444</v>
      </c>
      <c r="AL1335">
        <f>('Added Columns'!AL1335-'Added Columns'!AL$1)/'Added Columns'!AL$3</f>
        <v>0.22666131298935957</v>
      </c>
      <c r="AM1335">
        <f>('Added Columns'!AM1335-'Added Columns'!AM$1)/'Added Columns'!AM$3</f>
        <v>0.22222222222222221</v>
      </c>
      <c r="AN1335">
        <v>0</v>
      </c>
      <c r="AO1335">
        <f>('Added Columns'!AO1335-'Added Columns'!AO$1)/'Added Columns'!AO$3</f>
        <v>7.1428571428571425E-2</v>
      </c>
      <c r="AP1335">
        <f>('Added Columns'!AP1335-'Added Columns'!AP$1)/'Added Columns'!AP$3</f>
        <v>0</v>
      </c>
      <c r="AQ1335">
        <f>('Added Columns'!AQ1335-'Added Columns'!AQ$1)/'Added Columns'!AQ$3</f>
        <v>1</v>
      </c>
      <c r="AR1335">
        <f>('Added Columns'!AR1335-'Added Columns'!AR$1)/'Added Columns'!AR$3</f>
        <v>0.33333333333333331</v>
      </c>
      <c r="AS1335">
        <f>('Added Columns'!AS1335-'Added Columns'!AS$1)/'Added Columns'!AS$3</f>
        <v>0.625</v>
      </c>
      <c r="AT1335">
        <f>('Added Columns'!AT1335-'Added Columns'!AT$1)/'Added Columns'!AT$3</f>
        <v>0.83333333333333337</v>
      </c>
      <c r="AU1335">
        <f>('Added Columns'!AU1335-'Added Columns'!AU$1)/'Added Columns'!AU$3</f>
        <v>0.66666666666666663</v>
      </c>
      <c r="AV1335">
        <f>('Added Columns'!AV1335-'Added Columns'!AV$1)/'Added Columns'!AV$3</f>
        <v>0.47499999999999998</v>
      </c>
      <c r="AW1335">
        <f>('Added Columns'!AW1335-'Added Columns'!AW$1)/'Added Columns'!AW$3</f>
        <v>0.94444444444444442</v>
      </c>
      <c r="AX1335">
        <f>('Added Columns'!AX1335-'Added Columns'!AX$1)/'Added Columns'!AX$3</f>
        <v>0.13333333333333333</v>
      </c>
      <c r="AY1335">
        <f>('Added Columns'!AY1335-'Added Columns'!AY$1)/'Added Columns'!AY$3</f>
        <v>0.47058823529411764</v>
      </c>
      <c r="AZ1335">
        <v>1</v>
      </c>
      <c r="BA1335">
        <v>0</v>
      </c>
    </row>
    <row r="1336" spans="1:53" x14ac:dyDescent="0.25">
      <c r="A1336">
        <v>1329</v>
      </c>
      <c r="B1336">
        <v>0</v>
      </c>
      <c r="C1336">
        <v>1</v>
      </c>
      <c r="D1336">
        <f>('Added Columns'!D1336-'Added Columns'!D$1)/'Added Columns'!D$3</f>
        <v>0.21428571428571427</v>
      </c>
      <c r="E1336">
        <v>1</v>
      </c>
      <c r="F1336">
        <v>0</v>
      </c>
      <c r="G1336">
        <v>0</v>
      </c>
      <c r="H1336">
        <f>('Added Columns'!H1336-'Added Columns'!H$1)/'Added Columns'!H$3</f>
        <v>0.44810307802433785</v>
      </c>
      <c r="I1336">
        <v>1</v>
      </c>
      <c r="J1336">
        <v>0</v>
      </c>
      <c r="K1336">
        <v>0</v>
      </c>
      <c r="L1336">
        <f>('Added Columns'!L1336-'Added Columns'!L$1)/'Added Columns'!L$3</f>
        <v>0.7857142857142857</v>
      </c>
      <c r="M1336">
        <f>('Added Columns'!M1336-'Added Columns'!M$1)/'Added Columns'!M$3</f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f>('Added Columns'!T1336-'Added Columns'!T$1)/'Added Columns'!T$3</f>
        <v>0.33333333333333331</v>
      </c>
      <c r="U1336">
        <f>('Added Columns'!U1336-'Added Columns'!U$1)/'Added Columns'!U$3</f>
        <v>8.5714285714285715E-2</v>
      </c>
      <c r="V1336">
        <f>('Added Columns'!V1336-'Added Columns'!V$1)/'Added Columns'!V$3</f>
        <v>0.33333333333333331</v>
      </c>
      <c r="W1336">
        <f>('Added Columns'!W1336-'Added Columns'!W$1)/'Added Columns'!W$3</f>
        <v>0.25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f>('Added Columns'!AG1336-'Added Columns'!AG$1)/'Added Columns'!AG$3</f>
        <v>0.66666666666666663</v>
      </c>
      <c r="AH1336">
        <v>0</v>
      </c>
      <c r="AI1336">
        <v>1</v>
      </c>
      <c r="AJ1336">
        <v>0</v>
      </c>
      <c r="AK1336">
        <f>('Added Columns'!AK1336-'Added Columns'!AK$1)/'Added Columns'!AK$3</f>
        <v>0.13328067403896787</v>
      </c>
      <c r="AL1336">
        <f>('Added Columns'!AL1336-'Added Columns'!AL$1)/'Added Columns'!AL$3</f>
        <v>0.19771130295121461</v>
      </c>
      <c r="AM1336">
        <f>('Added Columns'!AM1336-'Added Columns'!AM$1)/'Added Columns'!AM$3</f>
        <v>0.1111111111111111</v>
      </c>
      <c r="AN1336">
        <v>0</v>
      </c>
      <c r="AO1336">
        <f>('Added Columns'!AO1336-'Added Columns'!AO$1)/'Added Columns'!AO$3</f>
        <v>0.7142857142857143</v>
      </c>
      <c r="AP1336">
        <f>('Added Columns'!AP1336-'Added Columns'!AP$1)/'Added Columns'!AP$3</f>
        <v>1</v>
      </c>
      <c r="AQ1336">
        <f>('Added Columns'!AQ1336-'Added Columns'!AQ$1)/'Added Columns'!AQ$3</f>
        <v>1</v>
      </c>
      <c r="AR1336">
        <f>('Added Columns'!AR1336-'Added Columns'!AR$1)/'Added Columns'!AR$3</f>
        <v>0.33333333333333331</v>
      </c>
      <c r="AS1336">
        <f>('Added Columns'!AS1336-'Added Columns'!AS$1)/'Added Columns'!AS$3</f>
        <v>0.22500000000000001</v>
      </c>
      <c r="AT1336">
        <f>('Added Columns'!AT1336-'Added Columns'!AT$1)/'Added Columns'!AT$3</f>
        <v>0.83333333333333337</v>
      </c>
      <c r="AU1336">
        <f>('Added Columns'!AU1336-'Added Columns'!AU$1)/'Added Columns'!AU$3</f>
        <v>0.66666666666666663</v>
      </c>
      <c r="AV1336">
        <f>('Added Columns'!AV1336-'Added Columns'!AV$1)/'Added Columns'!AV$3</f>
        <v>0.22500000000000001</v>
      </c>
      <c r="AW1336">
        <f>('Added Columns'!AW1336-'Added Columns'!AW$1)/'Added Columns'!AW$3</f>
        <v>0.44444444444444442</v>
      </c>
      <c r="AX1336">
        <f>('Added Columns'!AX1336-'Added Columns'!AX$1)/'Added Columns'!AX$3</f>
        <v>0.33333333333333331</v>
      </c>
      <c r="AY1336">
        <f>('Added Columns'!AY1336-'Added Columns'!AY$1)/'Added Columns'!AY$3</f>
        <v>0.47058823529411764</v>
      </c>
      <c r="AZ1336">
        <v>1</v>
      </c>
      <c r="BA1336">
        <v>0</v>
      </c>
    </row>
    <row r="1337" spans="1:53" x14ac:dyDescent="0.25">
      <c r="A1337">
        <v>1330</v>
      </c>
      <c r="B1337">
        <v>1</v>
      </c>
      <c r="C1337">
        <v>0</v>
      </c>
      <c r="D1337">
        <f>('Added Columns'!D1337-'Added Columns'!D$1)/'Added Columns'!D$3</f>
        <v>0.26190476190476192</v>
      </c>
      <c r="E1337">
        <v>1</v>
      </c>
      <c r="F1337">
        <v>0</v>
      </c>
      <c r="G1337">
        <v>0</v>
      </c>
      <c r="H1337">
        <f>('Added Columns'!H1337-'Added Columns'!H$1)/'Added Columns'!H$3</f>
        <v>0.17895490336435219</v>
      </c>
      <c r="I1337">
        <v>0</v>
      </c>
      <c r="J1337">
        <v>0</v>
      </c>
      <c r="K1337">
        <v>1</v>
      </c>
      <c r="L1337">
        <f>('Added Columns'!L1337-'Added Columns'!L$1)/'Added Columns'!L$3</f>
        <v>0.17857142857142858</v>
      </c>
      <c r="M1337">
        <f>('Added Columns'!M1337-'Added Columns'!M$1)/'Added Columns'!M$3</f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f>('Added Columns'!T1337-'Added Columns'!T$1)/'Added Columns'!T$3</f>
        <v>1</v>
      </c>
      <c r="U1337">
        <f>('Added Columns'!U1337-'Added Columns'!U$1)/'Added Columns'!U$3</f>
        <v>0.81428571428571428</v>
      </c>
      <c r="V1337">
        <f>('Added Columns'!V1337-'Added Columns'!V$1)/'Added Columns'!V$3</f>
        <v>0.33333333333333331</v>
      </c>
      <c r="W1337">
        <f>('Added Columns'!W1337-'Added Columns'!W$1)/'Added Columns'!W$3</f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f>('Added Columns'!AG1337-'Added Columns'!AG$1)/'Added Columns'!AG$3</f>
        <v>0.33333333333333331</v>
      </c>
      <c r="AH1337">
        <v>0</v>
      </c>
      <c r="AI1337">
        <v>1</v>
      </c>
      <c r="AJ1337">
        <v>0</v>
      </c>
      <c r="AK1337">
        <f>('Added Columns'!AK1337-'Added Columns'!AK$1)/'Added Columns'!AK$3</f>
        <v>9.4523433385992631E-2</v>
      </c>
      <c r="AL1337">
        <f>('Added Columns'!AL1337-'Added Columns'!AL$1)/'Added Columns'!AL$3</f>
        <v>0.53563541457538644</v>
      </c>
      <c r="AM1337">
        <f>('Added Columns'!AM1337-'Added Columns'!AM$1)/'Added Columns'!AM$3</f>
        <v>0.1111111111111111</v>
      </c>
      <c r="AN1337">
        <v>0</v>
      </c>
      <c r="AO1337">
        <f>('Added Columns'!AO1337-'Added Columns'!AO$1)/'Added Columns'!AO$3</f>
        <v>0</v>
      </c>
      <c r="AP1337">
        <f>('Added Columns'!AP1337-'Added Columns'!AP$1)/'Added Columns'!AP$3</f>
        <v>0</v>
      </c>
      <c r="AQ1337">
        <f>('Added Columns'!AQ1337-'Added Columns'!AQ$1)/'Added Columns'!AQ$3</f>
        <v>1</v>
      </c>
      <c r="AR1337">
        <f>('Added Columns'!AR1337-'Added Columns'!AR$1)/'Added Columns'!AR$3</f>
        <v>0</v>
      </c>
      <c r="AS1337">
        <f>('Added Columns'!AS1337-'Added Columns'!AS$1)/'Added Columns'!AS$3</f>
        <v>2.5000000000000001E-2</v>
      </c>
      <c r="AT1337">
        <f>('Added Columns'!AT1337-'Added Columns'!AT$1)/'Added Columns'!AT$3</f>
        <v>0.5</v>
      </c>
      <c r="AU1337">
        <f>('Added Columns'!AU1337-'Added Columns'!AU$1)/'Added Columns'!AU$3</f>
        <v>0.66666666666666663</v>
      </c>
      <c r="AV1337">
        <f>('Added Columns'!AV1337-'Added Columns'!AV$1)/'Added Columns'!AV$3</f>
        <v>2.5000000000000001E-2</v>
      </c>
      <c r="AW1337">
        <f>('Added Columns'!AW1337-'Added Columns'!AW$1)/'Added Columns'!AW$3</f>
        <v>0</v>
      </c>
      <c r="AX1337">
        <f>('Added Columns'!AX1337-'Added Columns'!AX$1)/'Added Columns'!AX$3</f>
        <v>0</v>
      </c>
      <c r="AY1337">
        <f>('Added Columns'!AY1337-'Added Columns'!AY$1)/'Added Columns'!AY$3</f>
        <v>0</v>
      </c>
      <c r="AZ1337">
        <v>1</v>
      </c>
      <c r="BA1337">
        <v>0</v>
      </c>
    </row>
    <row r="1338" spans="1:53" x14ac:dyDescent="0.25">
      <c r="A1338">
        <v>1331</v>
      </c>
      <c r="B1338">
        <v>0</v>
      </c>
      <c r="C1338">
        <v>1</v>
      </c>
      <c r="D1338">
        <f>('Added Columns'!D1338-'Added Columns'!D$1)/'Added Columns'!D$3</f>
        <v>0.59523809523809523</v>
      </c>
      <c r="E1338">
        <v>1</v>
      </c>
      <c r="F1338">
        <v>0</v>
      </c>
      <c r="G1338">
        <v>0</v>
      </c>
      <c r="H1338">
        <f>('Added Columns'!H1338-'Added Columns'!H$1)/'Added Columns'!H$3</f>
        <v>0.51610594130279175</v>
      </c>
      <c r="I1338">
        <v>0</v>
      </c>
      <c r="J1338">
        <v>1</v>
      </c>
      <c r="K1338">
        <v>0</v>
      </c>
      <c r="L1338">
        <f>('Added Columns'!L1338-'Added Columns'!L$1)/'Added Columns'!L$3</f>
        <v>0.17857142857142858</v>
      </c>
      <c r="M1338">
        <f>('Added Columns'!M1338-'Added Columns'!M$1)/'Added Columns'!M$3</f>
        <v>0.5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f>('Added Columns'!T1338-'Added Columns'!T$1)/'Added Columns'!T$3</f>
        <v>0</v>
      </c>
      <c r="U1338">
        <f>('Added Columns'!U1338-'Added Columns'!U$1)/'Added Columns'!U$3</f>
        <v>0.72857142857142854</v>
      </c>
      <c r="V1338">
        <f>('Added Columns'!V1338-'Added Columns'!V$1)/'Added Columns'!V$3</f>
        <v>0.33333333333333331</v>
      </c>
      <c r="W1338">
        <f>('Added Columns'!W1338-'Added Columns'!W$1)/'Added Columns'!W$3</f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f>('Added Columns'!AG1338-'Added Columns'!AG$1)/'Added Columns'!AG$3</f>
        <v>0.66666666666666663</v>
      </c>
      <c r="AH1338">
        <v>0</v>
      </c>
      <c r="AI1338">
        <v>1</v>
      </c>
      <c r="AJ1338">
        <v>0</v>
      </c>
      <c r="AK1338">
        <f>('Added Columns'!AK1338-'Added Columns'!AK$1)/'Added Columns'!AK$3</f>
        <v>0.96803580832016856</v>
      </c>
      <c r="AL1338">
        <f>('Added Columns'!AL1338-'Added Columns'!AL$1)/'Added Columns'!AL$3</f>
        <v>0.82091949407749443</v>
      </c>
      <c r="AM1338">
        <f>('Added Columns'!AM1338-'Added Columns'!AM$1)/'Added Columns'!AM$3</f>
        <v>0.77777777777777779</v>
      </c>
      <c r="AN1338">
        <v>0</v>
      </c>
      <c r="AO1338">
        <f>('Added Columns'!AO1338-'Added Columns'!AO$1)/'Added Columns'!AO$3</f>
        <v>0.14285714285714285</v>
      </c>
      <c r="AP1338">
        <f>('Added Columns'!AP1338-'Added Columns'!AP$1)/'Added Columns'!AP$3</f>
        <v>0</v>
      </c>
      <c r="AQ1338">
        <f>('Added Columns'!AQ1338-'Added Columns'!AQ$1)/'Added Columns'!AQ$3</f>
        <v>1</v>
      </c>
      <c r="AR1338">
        <f>('Added Columns'!AR1338-'Added Columns'!AR$1)/'Added Columns'!AR$3</f>
        <v>0</v>
      </c>
      <c r="AS1338">
        <f>('Added Columns'!AS1338-'Added Columns'!AS$1)/'Added Columns'!AS$3</f>
        <v>0.52500000000000002</v>
      </c>
      <c r="AT1338">
        <f>('Added Columns'!AT1338-'Added Columns'!AT$1)/'Added Columns'!AT$3</f>
        <v>0.33333333333333331</v>
      </c>
      <c r="AU1338">
        <f>('Added Columns'!AU1338-'Added Columns'!AU$1)/'Added Columns'!AU$3</f>
        <v>0.66666666666666663</v>
      </c>
      <c r="AV1338">
        <f>('Added Columns'!AV1338-'Added Columns'!AV$1)/'Added Columns'!AV$3</f>
        <v>0.4</v>
      </c>
      <c r="AW1338">
        <f>('Added Columns'!AW1338-'Added Columns'!AW$1)/'Added Columns'!AW$3</f>
        <v>0.66666666666666663</v>
      </c>
      <c r="AX1338">
        <f>('Added Columns'!AX1338-'Added Columns'!AX$1)/'Added Columns'!AX$3</f>
        <v>0.4</v>
      </c>
      <c r="AY1338">
        <f>('Added Columns'!AY1338-'Added Columns'!AY$1)/'Added Columns'!AY$3</f>
        <v>0.82352941176470584</v>
      </c>
      <c r="AZ1338">
        <v>1</v>
      </c>
      <c r="BA1338">
        <v>0</v>
      </c>
    </row>
    <row r="1339" spans="1:53" x14ac:dyDescent="0.25">
      <c r="A1339">
        <v>1332</v>
      </c>
      <c r="B1339">
        <v>1</v>
      </c>
      <c r="C1339">
        <v>0</v>
      </c>
      <c r="D1339">
        <f>('Added Columns'!D1339-'Added Columns'!D$1)/'Added Columns'!D$3</f>
        <v>0.7142857142857143</v>
      </c>
      <c r="E1339">
        <v>1</v>
      </c>
      <c r="F1339">
        <v>0</v>
      </c>
      <c r="G1339">
        <v>0</v>
      </c>
      <c r="H1339">
        <f>('Added Columns'!H1339-'Added Columns'!H$1)/'Added Columns'!H$3</f>
        <v>0.80314960629921262</v>
      </c>
      <c r="I1339">
        <v>0</v>
      </c>
      <c r="J1339">
        <v>1</v>
      </c>
      <c r="K1339">
        <v>0</v>
      </c>
      <c r="L1339">
        <f>('Added Columns'!L1339-'Added Columns'!L$1)/'Added Columns'!L$3</f>
        <v>0.32142857142857145</v>
      </c>
      <c r="M1339">
        <f>('Added Columns'!M1339-'Added Columns'!M$1)/'Added Columns'!M$3</f>
        <v>0.5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f>('Added Columns'!T1339-'Added Columns'!T$1)/'Added Columns'!T$3</f>
        <v>1</v>
      </c>
      <c r="U1339">
        <f>('Added Columns'!U1339-'Added Columns'!U$1)/'Added Columns'!U$3</f>
        <v>0.87142857142857144</v>
      </c>
      <c r="V1339">
        <f>('Added Columns'!V1339-'Added Columns'!V$1)/'Added Columns'!V$3</f>
        <v>0.33333333333333331</v>
      </c>
      <c r="W1339">
        <f>('Added Columns'!W1339-'Added Columns'!W$1)/'Added Columns'!W$3</f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f>('Added Columns'!AG1339-'Added Columns'!AG$1)/'Added Columns'!AG$3</f>
        <v>0.33333333333333331</v>
      </c>
      <c r="AH1339">
        <v>0</v>
      </c>
      <c r="AI1339">
        <v>1</v>
      </c>
      <c r="AJ1339">
        <v>0</v>
      </c>
      <c r="AK1339">
        <f>('Added Columns'!AK1339-'Added Columns'!AK$1)/'Added Columns'!AK$3</f>
        <v>0.98241179568193782</v>
      </c>
      <c r="AL1339">
        <f>('Added Columns'!AL1339-'Added Columns'!AL$1)/'Added Columns'!AL$3</f>
        <v>0.46131298935956633</v>
      </c>
      <c r="AM1339">
        <f>('Added Columns'!AM1339-'Added Columns'!AM$1)/'Added Columns'!AM$3</f>
        <v>0.44444444444444442</v>
      </c>
      <c r="AN1339">
        <v>0</v>
      </c>
      <c r="AO1339">
        <f>('Added Columns'!AO1339-'Added Columns'!AO$1)/'Added Columns'!AO$3</f>
        <v>7.1428571428571425E-2</v>
      </c>
      <c r="AP1339">
        <f>('Added Columns'!AP1339-'Added Columns'!AP$1)/'Added Columns'!AP$3</f>
        <v>0</v>
      </c>
      <c r="AQ1339">
        <f>('Added Columns'!AQ1339-'Added Columns'!AQ$1)/'Added Columns'!AQ$3</f>
        <v>1</v>
      </c>
      <c r="AR1339">
        <f>('Added Columns'!AR1339-'Added Columns'!AR$1)/'Added Columns'!AR$3</f>
        <v>0</v>
      </c>
      <c r="AS1339">
        <f>('Added Columns'!AS1339-'Added Columns'!AS$1)/'Added Columns'!AS$3</f>
        <v>0.72499999999999998</v>
      </c>
      <c r="AT1339">
        <f>('Added Columns'!AT1339-'Added Columns'!AT$1)/'Added Columns'!AT$3</f>
        <v>0.5</v>
      </c>
      <c r="AU1339">
        <f>('Added Columns'!AU1339-'Added Columns'!AU$1)/'Added Columns'!AU$3</f>
        <v>0.66666666666666663</v>
      </c>
      <c r="AV1339">
        <f>('Added Columns'!AV1339-'Added Columns'!AV$1)/'Added Columns'!AV$3</f>
        <v>0.55000000000000004</v>
      </c>
      <c r="AW1339">
        <f>('Added Columns'!AW1339-'Added Columns'!AW$1)/'Added Columns'!AW$3</f>
        <v>0.55555555555555558</v>
      </c>
      <c r="AX1339">
        <f>('Added Columns'!AX1339-'Added Columns'!AX$1)/'Added Columns'!AX$3</f>
        <v>0.8</v>
      </c>
      <c r="AY1339">
        <f>('Added Columns'!AY1339-'Added Columns'!AY$1)/'Added Columns'!AY$3</f>
        <v>0.52941176470588236</v>
      </c>
      <c r="AZ1339">
        <v>1</v>
      </c>
      <c r="BA1339">
        <v>0</v>
      </c>
    </row>
    <row r="1340" spans="1:53" x14ac:dyDescent="0.25">
      <c r="A1340">
        <v>1333</v>
      </c>
      <c r="B1340">
        <v>1</v>
      </c>
      <c r="C1340">
        <v>0</v>
      </c>
      <c r="D1340">
        <f>('Added Columns'!D1340-'Added Columns'!D$1)/'Added Columns'!D$3</f>
        <v>0.26190476190476192</v>
      </c>
      <c r="E1340">
        <v>0</v>
      </c>
      <c r="F1340">
        <v>1</v>
      </c>
      <c r="G1340">
        <v>0</v>
      </c>
      <c r="H1340">
        <f>('Added Columns'!H1340-'Added Columns'!H$1)/'Added Columns'!H$3</f>
        <v>0.25554760200429494</v>
      </c>
      <c r="I1340">
        <v>0</v>
      </c>
      <c r="J1340">
        <v>1</v>
      </c>
      <c r="K1340">
        <v>0</v>
      </c>
      <c r="L1340">
        <f>('Added Columns'!L1340-'Added Columns'!L$1)/'Added Columns'!L$3</f>
        <v>0.8214285714285714</v>
      </c>
      <c r="M1340">
        <f>('Added Columns'!M1340-'Added Columns'!M$1)/'Added Columns'!M$3</f>
        <v>0.25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f>('Added Columns'!T1340-'Added Columns'!T$1)/'Added Columns'!T$3</f>
        <v>1</v>
      </c>
      <c r="U1340">
        <f>('Added Columns'!U1340-'Added Columns'!U$1)/'Added Columns'!U$3</f>
        <v>0.61428571428571432</v>
      </c>
      <c r="V1340">
        <f>('Added Columns'!V1340-'Added Columns'!V$1)/'Added Columns'!V$3</f>
        <v>0.33333333333333331</v>
      </c>
      <c r="W1340">
        <f>('Added Columns'!W1340-'Added Columns'!W$1)/'Added Columns'!W$3</f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f>('Added Columns'!AG1340-'Added Columns'!AG$1)/'Added Columns'!AG$3</f>
        <v>1</v>
      </c>
      <c r="AH1340">
        <v>0</v>
      </c>
      <c r="AI1340">
        <v>0</v>
      </c>
      <c r="AJ1340">
        <v>1</v>
      </c>
      <c r="AK1340">
        <f>('Added Columns'!AK1340-'Added Columns'!AK$1)/'Added Columns'!AK$3</f>
        <v>7.5302790942601366E-2</v>
      </c>
      <c r="AL1340">
        <f>('Added Columns'!AL1340-'Added Columns'!AL$1)/'Added Columns'!AL$3</f>
        <v>0.50829150772937159</v>
      </c>
      <c r="AM1340">
        <f>('Added Columns'!AM1340-'Added Columns'!AM$1)/'Added Columns'!AM$3</f>
        <v>0.1111111111111111</v>
      </c>
      <c r="AN1340">
        <v>1</v>
      </c>
      <c r="AO1340">
        <f>('Added Columns'!AO1340-'Added Columns'!AO$1)/'Added Columns'!AO$3</f>
        <v>0.9285714285714286</v>
      </c>
      <c r="AP1340">
        <f>('Added Columns'!AP1340-'Added Columns'!AP$1)/'Added Columns'!AP$3</f>
        <v>1</v>
      </c>
      <c r="AQ1340">
        <f>('Added Columns'!AQ1340-'Added Columns'!AQ$1)/'Added Columns'!AQ$3</f>
        <v>0.33333333333333331</v>
      </c>
      <c r="AR1340">
        <f>('Added Columns'!AR1340-'Added Columns'!AR$1)/'Added Columns'!AR$3</f>
        <v>0</v>
      </c>
      <c r="AS1340">
        <f>('Added Columns'!AS1340-'Added Columns'!AS$1)/'Added Columns'!AS$3</f>
        <v>2.5000000000000001E-2</v>
      </c>
      <c r="AT1340">
        <f>('Added Columns'!AT1340-'Added Columns'!AT$1)/'Added Columns'!AT$3</f>
        <v>0.5</v>
      </c>
      <c r="AU1340">
        <f>('Added Columns'!AU1340-'Added Columns'!AU$1)/'Added Columns'!AU$3</f>
        <v>0.33333333333333331</v>
      </c>
      <c r="AV1340">
        <f>('Added Columns'!AV1340-'Added Columns'!AV$1)/'Added Columns'!AV$3</f>
        <v>2.5000000000000001E-2</v>
      </c>
      <c r="AW1340">
        <f>('Added Columns'!AW1340-'Added Columns'!AW$1)/'Added Columns'!AW$3</f>
        <v>0</v>
      </c>
      <c r="AX1340">
        <f>('Added Columns'!AX1340-'Added Columns'!AX$1)/'Added Columns'!AX$3</f>
        <v>6.6666666666666666E-2</v>
      </c>
      <c r="AY1340">
        <f>('Added Columns'!AY1340-'Added Columns'!AY$1)/'Added Columns'!AY$3</f>
        <v>0</v>
      </c>
      <c r="AZ1340">
        <v>1</v>
      </c>
      <c r="BA1340">
        <v>1</v>
      </c>
    </row>
    <row r="1341" spans="1:53" x14ac:dyDescent="0.25">
      <c r="A1341">
        <v>1334</v>
      </c>
      <c r="B1341">
        <v>0</v>
      </c>
      <c r="C1341">
        <v>1</v>
      </c>
      <c r="D1341">
        <f>('Added Columns'!D1341-'Added Columns'!D$1)/'Added Columns'!D$3</f>
        <v>0.66666666666666663</v>
      </c>
      <c r="E1341">
        <v>1</v>
      </c>
      <c r="F1341">
        <v>0</v>
      </c>
      <c r="G1341">
        <v>0</v>
      </c>
      <c r="H1341">
        <f>('Added Columns'!H1341-'Added Columns'!H$1)/'Added Columns'!H$3</f>
        <v>0.82462419470293491</v>
      </c>
      <c r="I1341">
        <v>1</v>
      </c>
      <c r="J1341">
        <v>0</v>
      </c>
      <c r="K1341">
        <v>0</v>
      </c>
      <c r="L1341">
        <f>('Added Columns'!L1341-'Added Columns'!L$1)/'Added Columns'!L$3</f>
        <v>0.32142857142857145</v>
      </c>
      <c r="M1341">
        <f>('Added Columns'!M1341-'Added Columns'!M$1)/'Added Columns'!M$3</f>
        <v>0.5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f>('Added Columns'!T1341-'Added Columns'!T$1)/'Added Columns'!T$3</f>
        <v>0.66666666666666663</v>
      </c>
      <c r="U1341">
        <f>('Added Columns'!U1341-'Added Columns'!U$1)/'Added Columns'!U$3</f>
        <v>0.48571428571428571</v>
      </c>
      <c r="V1341">
        <f>('Added Columns'!V1341-'Added Columns'!V$1)/'Added Columns'!V$3</f>
        <v>0.66666666666666663</v>
      </c>
      <c r="W1341">
        <f>('Added Columns'!W1341-'Added Columns'!W$1)/'Added Columns'!W$3</f>
        <v>0.5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f>('Added Columns'!AG1341-'Added Columns'!AG$1)/'Added Columns'!AG$3</f>
        <v>0.33333333333333331</v>
      </c>
      <c r="AH1341">
        <v>0</v>
      </c>
      <c r="AI1341">
        <v>1</v>
      </c>
      <c r="AJ1341">
        <v>0</v>
      </c>
      <c r="AK1341">
        <f>('Added Columns'!AK1341-'Added Columns'!AK$1)/'Added Columns'!AK$3</f>
        <v>0.33201685097419692</v>
      </c>
      <c r="AL1341">
        <f>('Added Columns'!AL1341-'Added Columns'!AL$1)/'Added Columns'!AL$3</f>
        <v>0.47849829351535839</v>
      </c>
      <c r="AM1341">
        <f>('Added Columns'!AM1341-'Added Columns'!AM$1)/'Added Columns'!AM$3</f>
        <v>0.55555555555555558</v>
      </c>
      <c r="AN1341">
        <v>0</v>
      </c>
      <c r="AO1341">
        <f>('Added Columns'!AO1341-'Added Columns'!AO$1)/'Added Columns'!AO$3</f>
        <v>0.7142857142857143</v>
      </c>
      <c r="AP1341">
        <f>('Added Columns'!AP1341-'Added Columns'!AP$1)/'Added Columns'!AP$3</f>
        <v>1</v>
      </c>
      <c r="AQ1341">
        <f>('Added Columns'!AQ1341-'Added Columns'!AQ$1)/'Added Columns'!AQ$3</f>
        <v>0.66666666666666663</v>
      </c>
      <c r="AR1341">
        <f>('Added Columns'!AR1341-'Added Columns'!AR$1)/'Added Columns'!AR$3</f>
        <v>1</v>
      </c>
      <c r="AS1341">
        <f>('Added Columns'!AS1341-'Added Columns'!AS$1)/'Added Columns'!AS$3</f>
        <v>0.35</v>
      </c>
      <c r="AT1341">
        <f>('Added Columns'!AT1341-'Added Columns'!AT$1)/'Added Columns'!AT$3</f>
        <v>0.33333333333333331</v>
      </c>
      <c r="AU1341">
        <f>('Added Columns'!AU1341-'Added Columns'!AU$1)/'Added Columns'!AU$3</f>
        <v>0.66666666666666663</v>
      </c>
      <c r="AV1341">
        <f>('Added Columns'!AV1341-'Added Columns'!AV$1)/'Added Columns'!AV$3</f>
        <v>0.2</v>
      </c>
      <c r="AW1341">
        <f>('Added Columns'!AW1341-'Added Columns'!AW$1)/'Added Columns'!AW$3</f>
        <v>0.3888888888888889</v>
      </c>
      <c r="AX1341">
        <f>('Added Columns'!AX1341-'Added Columns'!AX$1)/'Added Columns'!AX$3</f>
        <v>0</v>
      </c>
      <c r="AY1341">
        <f>('Added Columns'!AY1341-'Added Columns'!AY$1)/'Added Columns'!AY$3</f>
        <v>0.41176470588235292</v>
      </c>
      <c r="AZ1341">
        <v>1</v>
      </c>
      <c r="BA1341">
        <v>1</v>
      </c>
    </row>
    <row r="1342" spans="1:53" x14ac:dyDescent="0.25">
      <c r="A1342">
        <v>1335</v>
      </c>
      <c r="B1342">
        <v>0</v>
      </c>
      <c r="C1342">
        <v>1</v>
      </c>
      <c r="D1342">
        <f>('Added Columns'!D1342-'Added Columns'!D$1)/'Added Columns'!D$3</f>
        <v>0.21428571428571427</v>
      </c>
      <c r="E1342">
        <v>0</v>
      </c>
      <c r="F1342">
        <v>1</v>
      </c>
      <c r="G1342">
        <v>0</v>
      </c>
      <c r="H1342">
        <f>('Added Columns'!H1342-'Added Columns'!H$1)/'Added Columns'!H$3</f>
        <v>0.73657838224767358</v>
      </c>
      <c r="I1342">
        <v>0</v>
      </c>
      <c r="J1342">
        <v>1</v>
      </c>
      <c r="K1342">
        <v>0</v>
      </c>
      <c r="L1342">
        <f>('Added Columns'!L1342-'Added Columns'!L$1)/'Added Columns'!L$3</f>
        <v>0.5</v>
      </c>
      <c r="M1342">
        <f>('Added Columns'!M1342-'Added Columns'!M$1)/'Added Columns'!M$3</f>
        <v>0.5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f>('Added Columns'!T1342-'Added Columns'!T$1)/'Added Columns'!T$3</f>
        <v>1</v>
      </c>
      <c r="U1342">
        <f>('Added Columns'!U1342-'Added Columns'!U$1)/'Added Columns'!U$3</f>
        <v>0.67142857142857137</v>
      </c>
      <c r="V1342">
        <f>('Added Columns'!V1342-'Added Columns'!V$1)/'Added Columns'!V$3</f>
        <v>0.33333333333333331</v>
      </c>
      <c r="W1342">
        <f>('Added Columns'!W1342-'Added Columns'!W$1)/'Added Columns'!W$3</f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f>('Added Columns'!AG1342-'Added Columns'!AG$1)/'Added Columns'!AG$3</f>
        <v>0</v>
      </c>
      <c r="AH1342">
        <v>0</v>
      </c>
      <c r="AI1342">
        <v>1</v>
      </c>
      <c r="AJ1342">
        <v>0</v>
      </c>
      <c r="AK1342">
        <f>('Added Columns'!AK1342-'Added Columns'!AK$1)/'Added Columns'!AK$3</f>
        <v>0.19826224328593997</v>
      </c>
      <c r="AL1342">
        <f>('Added Columns'!AL1342-'Added Columns'!AL$1)/'Added Columns'!AL$3</f>
        <v>0.8733186107207388</v>
      </c>
      <c r="AM1342">
        <f>('Added Columns'!AM1342-'Added Columns'!AM$1)/'Added Columns'!AM$3</f>
        <v>0</v>
      </c>
      <c r="AN1342">
        <v>0</v>
      </c>
      <c r="AO1342">
        <f>('Added Columns'!AO1342-'Added Columns'!AO$1)/'Added Columns'!AO$3</f>
        <v>0.5714285714285714</v>
      </c>
      <c r="AP1342">
        <f>('Added Columns'!AP1342-'Added Columns'!AP$1)/'Added Columns'!AP$3</f>
        <v>0</v>
      </c>
      <c r="AQ1342">
        <f>('Added Columns'!AQ1342-'Added Columns'!AQ$1)/'Added Columns'!AQ$3</f>
        <v>1</v>
      </c>
      <c r="AR1342">
        <f>('Added Columns'!AR1342-'Added Columns'!AR$1)/'Added Columns'!AR$3</f>
        <v>0.33333333333333331</v>
      </c>
      <c r="AS1342">
        <f>('Added Columns'!AS1342-'Added Columns'!AS$1)/'Added Columns'!AS$3</f>
        <v>0.2</v>
      </c>
      <c r="AT1342">
        <f>('Added Columns'!AT1342-'Added Columns'!AT$1)/'Added Columns'!AT$3</f>
        <v>0.33333333333333331</v>
      </c>
      <c r="AU1342">
        <f>('Added Columns'!AU1342-'Added Columns'!AU$1)/'Added Columns'!AU$3</f>
        <v>0.33333333333333331</v>
      </c>
      <c r="AV1342">
        <f>('Added Columns'!AV1342-'Added Columns'!AV$1)/'Added Columns'!AV$3</f>
        <v>0.17499999999999999</v>
      </c>
      <c r="AW1342">
        <f>('Added Columns'!AW1342-'Added Columns'!AW$1)/'Added Columns'!AW$3</f>
        <v>0.33333333333333331</v>
      </c>
      <c r="AX1342">
        <f>('Added Columns'!AX1342-'Added Columns'!AX$1)/'Added Columns'!AX$3</f>
        <v>0.46666666666666667</v>
      </c>
      <c r="AY1342">
        <f>('Added Columns'!AY1342-'Added Columns'!AY$1)/'Added Columns'!AY$3</f>
        <v>0.17647058823529413</v>
      </c>
      <c r="AZ1342">
        <v>1</v>
      </c>
      <c r="BA1342">
        <v>0</v>
      </c>
    </row>
    <row r="1343" spans="1:53" x14ac:dyDescent="0.25">
      <c r="A1343">
        <v>1336</v>
      </c>
      <c r="B1343">
        <v>1</v>
      </c>
      <c r="C1343">
        <v>0</v>
      </c>
      <c r="D1343">
        <f>('Added Columns'!D1343-'Added Columns'!D$1)/'Added Columns'!D$3</f>
        <v>0.5</v>
      </c>
      <c r="E1343">
        <v>1</v>
      </c>
      <c r="F1343">
        <v>0</v>
      </c>
      <c r="G1343">
        <v>0</v>
      </c>
      <c r="H1343">
        <f>('Added Columns'!H1343-'Added Columns'!H$1)/'Added Columns'!H$3</f>
        <v>0.52469577666428058</v>
      </c>
      <c r="I1343">
        <v>0</v>
      </c>
      <c r="J1343">
        <v>1</v>
      </c>
      <c r="K1343">
        <v>0</v>
      </c>
      <c r="L1343">
        <f>('Added Columns'!L1343-'Added Columns'!L$1)/'Added Columns'!L$3</f>
        <v>0.6428571428571429</v>
      </c>
      <c r="M1343">
        <f>('Added Columns'!M1343-'Added Columns'!M$1)/'Added Columns'!M$3</f>
        <v>0.75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f>('Added Columns'!T1343-'Added Columns'!T$1)/'Added Columns'!T$3</f>
        <v>1</v>
      </c>
      <c r="U1343">
        <f>('Added Columns'!U1343-'Added Columns'!U$1)/'Added Columns'!U$3</f>
        <v>0.15714285714285714</v>
      </c>
      <c r="V1343">
        <f>('Added Columns'!V1343-'Added Columns'!V$1)/'Added Columns'!V$3</f>
        <v>0.66666666666666663</v>
      </c>
      <c r="W1343">
        <f>('Added Columns'!W1343-'Added Columns'!W$1)/'Added Columns'!W$3</f>
        <v>0.25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f>('Added Columns'!AG1343-'Added Columns'!AG$1)/'Added Columns'!AG$3</f>
        <v>1</v>
      </c>
      <c r="AH1343">
        <v>1</v>
      </c>
      <c r="AI1343">
        <v>0</v>
      </c>
      <c r="AJ1343">
        <v>0</v>
      </c>
      <c r="AK1343">
        <f>('Added Columns'!AK1343-'Added Columns'!AK$1)/'Added Columns'!AK$3</f>
        <v>0.15234333859926277</v>
      </c>
      <c r="AL1343">
        <f>('Added Columns'!AL1343-'Added Columns'!AL$1)/'Added Columns'!AL$3</f>
        <v>0.12234491066050994</v>
      </c>
      <c r="AM1343">
        <f>('Added Columns'!AM1343-'Added Columns'!AM$1)/'Added Columns'!AM$3</f>
        <v>0.88888888888888884</v>
      </c>
      <c r="AN1343">
        <v>0</v>
      </c>
      <c r="AO1343">
        <f>('Added Columns'!AO1343-'Added Columns'!AO$1)/'Added Columns'!AO$3</f>
        <v>0.21428571428571427</v>
      </c>
      <c r="AP1343">
        <f>('Added Columns'!AP1343-'Added Columns'!AP$1)/'Added Columns'!AP$3</f>
        <v>0</v>
      </c>
      <c r="AQ1343">
        <f>('Added Columns'!AQ1343-'Added Columns'!AQ$1)/'Added Columns'!AQ$3</f>
        <v>0.33333333333333331</v>
      </c>
      <c r="AR1343">
        <f>('Added Columns'!AR1343-'Added Columns'!AR$1)/'Added Columns'!AR$3</f>
        <v>1</v>
      </c>
      <c r="AS1343">
        <f>('Added Columns'!AS1343-'Added Columns'!AS$1)/'Added Columns'!AS$3</f>
        <v>0.17499999999999999</v>
      </c>
      <c r="AT1343">
        <f>('Added Columns'!AT1343-'Added Columns'!AT$1)/'Added Columns'!AT$3</f>
        <v>0.33333333333333331</v>
      </c>
      <c r="AU1343">
        <f>('Added Columns'!AU1343-'Added Columns'!AU$1)/'Added Columns'!AU$3</f>
        <v>0.66666666666666663</v>
      </c>
      <c r="AV1343">
        <f>('Added Columns'!AV1343-'Added Columns'!AV$1)/'Added Columns'!AV$3</f>
        <v>0.05</v>
      </c>
      <c r="AW1343">
        <f>('Added Columns'!AW1343-'Added Columns'!AW$1)/'Added Columns'!AW$3</f>
        <v>0.1111111111111111</v>
      </c>
      <c r="AX1343">
        <f>('Added Columns'!AX1343-'Added Columns'!AX$1)/'Added Columns'!AX$3</f>
        <v>0.13333333333333333</v>
      </c>
      <c r="AY1343">
        <f>('Added Columns'!AY1343-'Added Columns'!AY$1)/'Added Columns'!AY$3</f>
        <v>0.11764705882352941</v>
      </c>
      <c r="AZ1343">
        <v>1</v>
      </c>
      <c r="BA1343">
        <v>0</v>
      </c>
    </row>
    <row r="1344" spans="1:53" x14ac:dyDescent="0.25">
      <c r="A1344">
        <v>1337</v>
      </c>
      <c r="B1344">
        <v>1</v>
      </c>
      <c r="C1344">
        <v>0</v>
      </c>
      <c r="D1344">
        <f>('Added Columns'!D1344-'Added Columns'!D$1)/'Added Columns'!D$3</f>
        <v>0.88095238095238093</v>
      </c>
      <c r="E1344">
        <v>1</v>
      </c>
      <c r="F1344">
        <v>0</v>
      </c>
      <c r="G1344">
        <v>0</v>
      </c>
      <c r="H1344">
        <f>('Added Columns'!H1344-'Added Columns'!H$1)/'Added Columns'!H$3</f>
        <v>0.52541159627773804</v>
      </c>
      <c r="I1344">
        <v>0</v>
      </c>
      <c r="J1344">
        <v>1</v>
      </c>
      <c r="K1344">
        <v>0</v>
      </c>
      <c r="L1344">
        <f>('Added Columns'!L1344-'Added Columns'!L$1)/'Added Columns'!L$3</f>
        <v>3.5714285714285712E-2</v>
      </c>
      <c r="M1344">
        <f>('Added Columns'!M1344-'Added Columns'!M$1)/'Added Columns'!M$3</f>
        <v>0.75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f>('Added Columns'!T1344-'Added Columns'!T$1)/'Added Columns'!T$3</f>
        <v>0.33333333333333331</v>
      </c>
      <c r="U1344">
        <f>('Added Columns'!U1344-'Added Columns'!U$1)/'Added Columns'!U$3</f>
        <v>0.97142857142857142</v>
      </c>
      <c r="V1344">
        <f>('Added Columns'!V1344-'Added Columns'!V$1)/'Added Columns'!V$3</f>
        <v>0.33333333333333331</v>
      </c>
      <c r="W1344">
        <f>('Added Columns'!W1344-'Added Columns'!W$1)/'Added Columns'!W$3</f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f>('Added Columns'!AG1344-'Added Columns'!AG$1)/'Added Columns'!AG$3</f>
        <v>1</v>
      </c>
      <c r="AH1344">
        <v>0</v>
      </c>
      <c r="AI1344">
        <v>1</v>
      </c>
      <c r="AJ1344">
        <v>0</v>
      </c>
      <c r="AK1344">
        <f>('Added Columns'!AK1344-'Added Columns'!AK$1)/'Added Columns'!AK$3</f>
        <v>8.7045813586097948E-2</v>
      </c>
      <c r="AL1344">
        <f>('Added Columns'!AL1344-'Added Columns'!AL$1)/'Added Columns'!AL$3</f>
        <v>0.23613732182292713</v>
      </c>
      <c r="AM1344">
        <f>('Added Columns'!AM1344-'Added Columns'!AM$1)/'Added Columns'!AM$3</f>
        <v>0.88888888888888884</v>
      </c>
      <c r="AN1344">
        <v>0</v>
      </c>
      <c r="AO1344">
        <f>('Added Columns'!AO1344-'Added Columns'!AO$1)/'Added Columns'!AO$3</f>
        <v>0.6428571428571429</v>
      </c>
      <c r="AP1344">
        <f>('Added Columns'!AP1344-'Added Columns'!AP$1)/'Added Columns'!AP$3</f>
        <v>1</v>
      </c>
      <c r="AQ1344">
        <f>('Added Columns'!AQ1344-'Added Columns'!AQ$1)/'Added Columns'!AQ$3</f>
        <v>0.33333333333333331</v>
      </c>
      <c r="AR1344">
        <f>('Added Columns'!AR1344-'Added Columns'!AR$1)/'Added Columns'!AR$3</f>
        <v>0.33333333333333331</v>
      </c>
      <c r="AS1344">
        <f>('Added Columns'!AS1344-'Added Columns'!AS$1)/'Added Columns'!AS$3</f>
        <v>0.47499999999999998</v>
      </c>
      <c r="AT1344">
        <f>('Added Columns'!AT1344-'Added Columns'!AT$1)/'Added Columns'!AT$3</f>
        <v>0.33333333333333331</v>
      </c>
      <c r="AU1344">
        <f>('Added Columns'!AU1344-'Added Columns'!AU$1)/'Added Columns'!AU$3</f>
        <v>1</v>
      </c>
      <c r="AV1344">
        <f>('Added Columns'!AV1344-'Added Columns'!AV$1)/'Added Columns'!AV$3</f>
        <v>0.125</v>
      </c>
      <c r="AW1344">
        <f>('Added Columns'!AW1344-'Added Columns'!AW$1)/'Added Columns'!AW$3</f>
        <v>0.1111111111111111</v>
      </c>
      <c r="AX1344">
        <f>('Added Columns'!AX1344-'Added Columns'!AX$1)/'Added Columns'!AX$3</f>
        <v>0</v>
      </c>
      <c r="AY1344">
        <f>('Added Columns'!AY1344-'Added Columns'!AY$1)/'Added Columns'!AY$3</f>
        <v>0.23529411764705882</v>
      </c>
      <c r="AZ1344">
        <v>1</v>
      </c>
      <c r="BA1344">
        <v>0</v>
      </c>
    </row>
    <row r="1345" spans="1:53" x14ac:dyDescent="0.25">
      <c r="A1345">
        <v>1338</v>
      </c>
      <c r="B1345">
        <v>0</v>
      </c>
      <c r="C1345">
        <v>1</v>
      </c>
      <c r="D1345">
        <f>('Added Columns'!D1345-'Added Columns'!D$1)/'Added Columns'!D$3</f>
        <v>0.23809523809523808</v>
      </c>
      <c r="E1345">
        <v>1</v>
      </c>
      <c r="F1345">
        <v>0</v>
      </c>
      <c r="G1345">
        <v>0</v>
      </c>
      <c r="H1345">
        <f>('Added Columns'!H1345-'Added Columns'!H$1)/'Added Columns'!H$3</f>
        <v>0.76592698639942736</v>
      </c>
      <c r="I1345">
        <v>1</v>
      </c>
      <c r="J1345">
        <v>0</v>
      </c>
      <c r="K1345">
        <v>0</v>
      </c>
      <c r="L1345">
        <f>('Added Columns'!L1345-'Added Columns'!L$1)/'Added Columns'!L$3</f>
        <v>7.1428571428571425E-2</v>
      </c>
      <c r="M1345">
        <f>('Added Columns'!M1345-'Added Columns'!M$1)/'Added Columns'!M$3</f>
        <v>0.5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f>('Added Columns'!T1345-'Added Columns'!T$1)/'Added Columns'!T$3</f>
        <v>0.33333333333333331</v>
      </c>
      <c r="U1345">
        <f>('Added Columns'!U1345-'Added Columns'!U$1)/'Added Columns'!U$3</f>
        <v>0.68571428571428572</v>
      </c>
      <c r="V1345">
        <f>('Added Columns'!V1345-'Added Columns'!V$1)/'Added Columns'!V$3</f>
        <v>0.66666666666666663</v>
      </c>
      <c r="W1345">
        <f>('Added Columns'!W1345-'Added Columns'!W$1)/'Added Columns'!W$3</f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f>('Added Columns'!AG1345-'Added Columns'!AG$1)/'Added Columns'!AG$3</f>
        <v>0.33333333333333331</v>
      </c>
      <c r="AH1345">
        <v>0</v>
      </c>
      <c r="AI1345">
        <v>1</v>
      </c>
      <c r="AJ1345">
        <v>0</v>
      </c>
      <c r="AK1345">
        <f>('Added Columns'!AK1345-'Added Columns'!AK$1)/'Added Columns'!AK$3</f>
        <v>9.7261716692996311E-2</v>
      </c>
      <c r="AL1345">
        <f>('Added Columns'!AL1345-'Added Columns'!AL$1)/'Added Columns'!AL$3</f>
        <v>6.4163822525597269E-2</v>
      </c>
      <c r="AM1345">
        <f>('Added Columns'!AM1345-'Added Columns'!AM$1)/'Added Columns'!AM$3</f>
        <v>0.1111111111111111</v>
      </c>
      <c r="AN1345">
        <v>0</v>
      </c>
      <c r="AO1345">
        <f>('Added Columns'!AO1345-'Added Columns'!AO$1)/'Added Columns'!AO$3</f>
        <v>0.5714285714285714</v>
      </c>
      <c r="AP1345">
        <f>('Added Columns'!AP1345-'Added Columns'!AP$1)/'Added Columns'!AP$3</f>
        <v>0</v>
      </c>
      <c r="AQ1345">
        <f>('Added Columns'!AQ1345-'Added Columns'!AQ$1)/'Added Columns'!AQ$3</f>
        <v>1</v>
      </c>
      <c r="AR1345">
        <f>('Added Columns'!AR1345-'Added Columns'!AR$1)/'Added Columns'!AR$3</f>
        <v>0.33333333333333331</v>
      </c>
      <c r="AS1345">
        <f>('Added Columns'!AS1345-'Added Columns'!AS$1)/'Added Columns'!AS$3</f>
        <v>2.5000000000000001E-2</v>
      </c>
      <c r="AT1345">
        <f>('Added Columns'!AT1345-'Added Columns'!AT$1)/'Added Columns'!AT$3</f>
        <v>0.5</v>
      </c>
      <c r="AU1345">
        <f>('Added Columns'!AU1345-'Added Columns'!AU$1)/'Added Columns'!AU$3</f>
        <v>0.66666666666666663</v>
      </c>
      <c r="AV1345">
        <f>('Added Columns'!AV1345-'Added Columns'!AV$1)/'Added Columns'!AV$3</f>
        <v>2.5000000000000001E-2</v>
      </c>
      <c r="AW1345">
        <f>('Added Columns'!AW1345-'Added Columns'!AW$1)/'Added Columns'!AW$3</f>
        <v>0</v>
      </c>
      <c r="AX1345">
        <f>('Added Columns'!AX1345-'Added Columns'!AX$1)/'Added Columns'!AX$3</f>
        <v>0</v>
      </c>
      <c r="AY1345">
        <f>('Added Columns'!AY1345-'Added Columns'!AY$1)/'Added Columns'!AY$3</f>
        <v>0</v>
      </c>
      <c r="AZ1345">
        <v>1</v>
      </c>
      <c r="BA1345">
        <v>0</v>
      </c>
    </row>
    <row r="1346" spans="1:53" x14ac:dyDescent="0.25">
      <c r="A1346">
        <v>1339</v>
      </c>
      <c r="B1346">
        <v>1</v>
      </c>
      <c r="C1346">
        <v>0</v>
      </c>
      <c r="D1346">
        <f>('Added Columns'!D1346-'Added Columns'!D$1)/'Added Columns'!D$3</f>
        <v>0.2857142857142857</v>
      </c>
      <c r="E1346">
        <v>1</v>
      </c>
      <c r="F1346">
        <v>0</v>
      </c>
      <c r="G1346">
        <v>0</v>
      </c>
      <c r="H1346">
        <f>('Added Columns'!H1346-'Added Columns'!H$1)/'Added Columns'!H$3</f>
        <v>0.60343593414459551</v>
      </c>
      <c r="I1346">
        <v>1</v>
      </c>
      <c r="J1346">
        <v>0</v>
      </c>
      <c r="K1346">
        <v>0</v>
      </c>
      <c r="L1346">
        <f>('Added Columns'!L1346-'Added Columns'!L$1)/'Added Columns'!L$3</f>
        <v>0.2857142857142857</v>
      </c>
      <c r="M1346">
        <f>('Added Columns'!M1346-'Added Columns'!M$1)/'Added Columns'!M$3</f>
        <v>0.5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f>('Added Columns'!T1346-'Added Columns'!T$1)/'Added Columns'!T$3</f>
        <v>0.33333333333333331</v>
      </c>
      <c r="U1346">
        <f>('Added Columns'!U1346-'Added Columns'!U$1)/'Added Columns'!U$3</f>
        <v>0.84285714285714286</v>
      </c>
      <c r="V1346">
        <f>('Added Columns'!V1346-'Added Columns'!V$1)/'Added Columns'!V$3</f>
        <v>0.66666666666666663</v>
      </c>
      <c r="W1346">
        <f>('Added Columns'!W1346-'Added Columns'!W$1)/'Added Columns'!W$3</f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f>('Added Columns'!AG1346-'Added Columns'!AG$1)/'Added Columns'!AG$3</f>
        <v>1</v>
      </c>
      <c r="AH1346">
        <v>0</v>
      </c>
      <c r="AI1346">
        <v>0</v>
      </c>
      <c r="AJ1346">
        <v>1</v>
      </c>
      <c r="AK1346">
        <f>('Added Columns'!AK1346-'Added Columns'!AK$1)/'Added Columns'!AK$3</f>
        <v>3.7914691943127963E-3</v>
      </c>
      <c r="AL1346">
        <f>('Added Columns'!AL1346-'Added Columns'!AL$1)/'Added Columns'!AL$3</f>
        <v>0.55912467376028907</v>
      </c>
      <c r="AM1346">
        <f>('Added Columns'!AM1346-'Added Columns'!AM$1)/'Added Columns'!AM$3</f>
        <v>0.1111111111111111</v>
      </c>
      <c r="AN1346">
        <v>0</v>
      </c>
      <c r="AO1346">
        <f>('Added Columns'!AO1346-'Added Columns'!AO$1)/'Added Columns'!AO$3</f>
        <v>0.14285714285714285</v>
      </c>
      <c r="AP1346">
        <f>('Added Columns'!AP1346-'Added Columns'!AP$1)/'Added Columns'!AP$3</f>
        <v>0</v>
      </c>
      <c r="AQ1346">
        <f>('Added Columns'!AQ1346-'Added Columns'!AQ$1)/'Added Columns'!AQ$3</f>
        <v>0.66666666666666663</v>
      </c>
      <c r="AR1346">
        <f>('Added Columns'!AR1346-'Added Columns'!AR$1)/'Added Columns'!AR$3</f>
        <v>0</v>
      </c>
      <c r="AS1346">
        <f>('Added Columns'!AS1346-'Added Columns'!AS$1)/'Added Columns'!AS$3</f>
        <v>2.5000000000000001E-2</v>
      </c>
      <c r="AT1346">
        <f>('Added Columns'!AT1346-'Added Columns'!AT$1)/'Added Columns'!AT$3</f>
        <v>0.5</v>
      </c>
      <c r="AU1346">
        <f>('Added Columns'!AU1346-'Added Columns'!AU$1)/'Added Columns'!AU$3</f>
        <v>0.33333333333333331</v>
      </c>
      <c r="AV1346">
        <f>('Added Columns'!AV1346-'Added Columns'!AV$1)/'Added Columns'!AV$3</f>
        <v>2.5000000000000001E-2</v>
      </c>
      <c r="AW1346">
        <f>('Added Columns'!AW1346-'Added Columns'!AW$1)/'Added Columns'!AW$3</f>
        <v>0</v>
      </c>
      <c r="AX1346">
        <f>('Added Columns'!AX1346-'Added Columns'!AX$1)/'Added Columns'!AX$3</f>
        <v>0</v>
      </c>
      <c r="AY1346">
        <f>('Added Columns'!AY1346-'Added Columns'!AY$1)/'Added Columns'!AY$3</f>
        <v>0</v>
      </c>
      <c r="AZ1346">
        <v>1</v>
      </c>
      <c r="BA1346">
        <v>1</v>
      </c>
    </row>
    <row r="1347" spans="1:53" x14ac:dyDescent="0.25">
      <c r="A1347">
        <v>1340</v>
      </c>
      <c r="B1347">
        <v>1</v>
      </c>
      <c r="C1347">
        <v>0</v>
      </c>
      <c r="D1347">
        <f>('Added Columns'!D1347-'Added Columns'!D$1)/'Added Columns'!D$3</f>
        <v>9.5238095238095233E-2</v>
      </c>
      <c r="E1347">
        <v>1</v>
      </c>
      <c r="F1347">
        <v>0</v>
      </c>
      <c r="G1347">
        <v>0</v>
      </c>
      <c r="H1347">
        <f>('Added Columns'!H1347-'Added Columns'!H$1)/'Added Columns'!H$3</f>
        <v>0.20687186828919113</v>
      </c>
      <c r="I1347">
        <v>0</v>
      </c>
      <c r="J1347">
        <v>1</v>
      </c>
      <c r="K1347">
        <v>0</v>
      </c>
      <c r="L1347">
        <f>('Added Columns'!L1347-'Added Columns'!L$1)/'Added Columns'!L$3</f>
        <v>0.21428571428571427</v>
      </c>
      <c r="M1347">
        <f>('Added Columns'!M1347-'Added Columns'!M$1)/'Added Columns'!M$3</f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f>('Added Columns'!T1347-'Added Columns'!T$1)/'Added Columns'!T$3</f>
        <v>1</v>
      </c>
      <c r="U1347">
        <f>('Added Columns'!U1347-'Added Columns'!U$1)/'Added Columns'!U$3</f>
        <v>0.6428571428571429</v>
      </c>
      <c r="V1347">
        <f>('Added Columns'!V1347-'Added Columns'!V$1)/'Added Columns'!V$3</f>
        <v>0.66666666666666663</v>
      </c>
      <c r="W1347">
        <f>('Added Columns'!W1347-'Added Columns'!W$1)/'Added Columns'!W$3</f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f>('Added Columns'!AG1347-'Added Columns'!AG$1)/'Added Columns'!AG$3</f>
        <v>0.33333333333333331</v>
      </c>
      <c r="AH1347">
        <v>0</v>
      </c>
      <c r="AI1347">
        <v>0</v>
      </c>
      <c r="AJ1347">
        <v>1</v>
      </c>
      <c r="AK1347">
        <f>('Added Columns'!AK1347-'Added Columns'!AK$1)/'Added Columns'!AK$3</f>
        <v>7.7040547656661407E-2</v>
      </c>
      <c r="AL1347">
        <f>('Added Columns'!AL1347-'Added Columns'!AL$1)/'Added Columns'!AL$3</f>
        <v>0.96358161011845012</v>
      </c>
      <c r="AM1347">
        <f>('Added Columns'!AM1347-'Added Columns'!AM$1)/'Added Columns'!AM$3</f>
        <v>0.1111111111111111</v>
      </c>
      <c r="AN1347">
        <v>1</v>
      </c>
      <c r="AO1347">
        <f>('Added Columns'!AO1347-'Added Columns'!AO$1)/'Added Columns'!AO$3</f>
        <v>0.8571428571428571</v>
      </c>
      <c r="AP1347">
        <f>('Added Columns'!AP1347-'Added Columns'!AP$1)/'Added Columns'!AP$3</f>
        <v>1</v>
      </c>
      <c r="AQ1347">
        <f>('Added Columns'!AQ1347-'Added Columns'!AQ$1)/'Added Columns'!AQ$3</f>
        <v>0</v>
      </c>
      <c r="AR1347">
        <f>('Added Columns'!AR1347-'Added Columns'!AR$1)/'Added Columns'!AR$3</f>
        <v>0</v>
      </c>
      <c r="AS1347">
        <f>('Added Columns'!AS1347-'Added Columns'!AS$1)/'Added Columns'!AS$3</f>
        <v>2.5000000000000001E-2</v>
      </c>
      <c r="AT1347">
        <f>('Added Columns'!AT1347-'Added Columns'!AT$1)/'Added Columns'!AT$3</f>
        <v>0.33333333333333331</v>
      </c>
      <c r="AU1347">
        <f>('Added Columns'!AU1347-'Added Columns'!AU$1)/'Added Columns'!AU$3</f>
        <v>0.66666666666666663</v>
      </c>
      <c r="AV1347">
        <f>('Added Columns'!AV1347-'Added Columns'!AV$1)/'Added Columns'!AV$3</f>
        <v>2.5000000000000001E-2</v>
      </c>
      <c r="AW1347">
        <f>('Added Columns'!AW1347-'Added Columns'!AW$1)/'Added Columns'!AW$3</f>
        <v>0</v>
      </c>
      <c r="AX1347">
        <f>('Added Columns'!AX1347-'Added Columns'!AX$1)/'Added Columns'!AX$3</f>
        <v>0</v>
      </c>
      <c r="AY1347">
        <f>('Added Columns'!AY1347-'Added Columns'!AY$1)/'Added Columns'!AY$3</f>
        <v>0</v>
      </c>
      <c r="AZ1347">
        <v>1</v>
      </c>
      <c r="BA1347">
        <v>1</v>
      </c>
    </row>
    <row r="1348" spans="1:53" x14ac:dyDescent="0.25">
      <c r="A1348">
        <v>1341</v>
      </c>
      <c r="B1348">
        <v>0</v>
      </c>
      <c r="C1348">
        <v>1</v>
      </c>
      <c r="D1348">
        <f>('Added Columns'!D1348-'Added Columns'!D$1)/'Added Columns'!D$3</f>
        <v>0.42857142857142855</v>
      </c>
      <c r="E1348">
        <v>1</v>
      </c>
      <c r="F1348">
        <v>0</v>
      </c>
      <c r="G1348">
        <v>0</v>
      </c>
      <c r="H1348">
        <f>('Added Columns'!H1348-'Added Columns'!H$1)/'Added Columns'!H$3</f>
        <v>0.83321403006442374</v>
      </c>
      <c r="I1348">
        <v>1</v>
      </c>
      <c r="J1348">
        <v>0</v>
      </c>
      <c r="K1348">
        <v>0</v>
      </c>
      <c r="L1348">
        <f>('Added Columns'!L1348-'Added Columns'!L$1)/'Added Columns'!L$3</f>
        <v>0.32142857142857145</v>
      </c>
      <c r="M1348">
        <f>('Added Columns'!M1348-'Added Columns'!M$1)/'Added Columns'!M$3</f>
        <v>0.75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f>('Added Columns'!T1348-'Added Columns'!T$1)/'Added Columns'!T$3</f>
        <v>0.33333333333333331</v>
      </c>
      <c r="U1348">
        <f>('Added Columns'!U1348-'Added Columns'!U$1)/'Added Columns'!U$3</f>
        <v>0.47142857142857142</v>
      </c>
      <c r="V1348">
        <f>('Added Columns'!V1348-'Added Columns'!V$1)/'Added Columns'!V$3</f>
        <v>0.33333333333333331</v>
      </c>
      <c r="W1348">
        <f>('Added Columns'!W1348-'Added Columns'!W$1)/'Added Columns'!W$3</f>
        <v>0.25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f>('Added Columns'!AG1348-'Added Columns'!AG$1)/'Added Columns'!AG$3</f>
        <v>0.66666666666666663</v>
      </c>
      <c r="AH1348">
        <v>0</v>
      </c>
      <c r="AI1348">
        <v>1</v>
      </c>
      <c r="AJ1348">
        <v>0</v>
      </c>
      <c r="AK1348">
        <f>('Added Columns'!AK1348-'Added Columns'!AK$1)/'Added Columns'!AK$3</f>
        <v>0.24560294892048445</v>
      </c>
      <c r="AL1348">
        <f>('Added Columns'!AL1348-'Added Columns'!AL$1)/'Added Columns'!AL$3</f>
        <v>0.15924513149969885</v>
      </c>
      <c r="AM1348">
        <f>('Added Columns'!AM1348-'Added Columns'!AM$1)/'Added Columns'!AM$3</f>
        <v>0.1111111111111111</v>
      </c>
      <c r="AN1348">
        <v>1</v>
      </c>
      <c r="AO1348">
        <f>('Added Columns'!AO1348-'Added Columns'!AO$1)/'Added Columns'!AO$3</f>
        <v>0.14285714285714285</v>
      </c>
      <c r="AP1348">
        <f>('Added Columns'!AP1348-'Added Columns'!AP$1)/'Added Columns'!AP$3</f>
        <v>0</v>
      </c>
      <c r="AQ1348">
        <f>('Added Columns'!AQ1348-'Added Columns'!AQ$1)/'Added Columns'!AQ$3</f>
        <v>0</v>
      </c>
      <c r="AR1348">
        <f>('Added Columns'!AR1348-'Added Columns'!AR$1)/'Added Columns'!AR$3</f>
        <v>0.33333333333333331</v>
      </c>
      <c r="AS1348">
        <f>('Added Columns'!AS1348-'Added Columns'!AS$1)/'Added Columns'!AS$3</f>
        <v>0.25</v>
      </c>
      <c r="AT1348">
        <f>('Added Columns'!AT1348-'Added Columns'!AT$1)/'Added Columns'!AT$3</f>
        <v>0.66666666666666663</v>
      </c>
      <c r="AU1348">
        <f>('Added Columns'!AU1348-'Added Columns'!AU$1)/'Added Columns'!AU$3</f>
        <v>0.66666666666666663</v>
      </c>
      <c r="AV1348">
        <f>('Added Columns'!AV1348-'Added Columns'!AV$1)/'Added Columns'!AV$3</f>
        <v>0.25</v>
      </c>
      <c r="AW1348">
        <f>('Added Columns'!AW1348-'Added Columns'!AW$1)/'Added Columns'!AW$3</f>
        <v>0.5</v>
      </c>
      <c r="AX1348">
        <f>('Added Columns'!AX1348-'Added Columns'!AX$1)/'Added Columns'!AX$3</f>
        <v>6.6666666666666666E-2</v>
      </c>
      <c r="AY1348">
        <f>('Added Columns'!AY1348-'Added Columns'!AY$1)/'Added Columns'!AY$3</f>
        <v>0.41176470588235292</v>
      </c>
      <c r="AZ1348">
        <v>1</v>
      </c>
      <c r="BA1348">
        <v>0</v>
      </c>
    </row>
    <row r="1349" spans="1:53" x14ac:dyDescent="0.25">
      <c r="A1349">
        <v>1342</v>
      </c>
      <c r="B1349">
        <v>1</v>
      </c>
      <c r="C1349">
        <v>0</v>
      </c>
      <c r="D1349">
        <f>('Added Columns'!D1349-'Added Columns'!D$1)/'Added Columns'!D$3</f>
        <v>0.30952380952380953</v>
      </c>
      <c r="E1349">
        <v>1</v>
      </c>
      <c r="F1349">
        <v>0</v>
      </c>
      <c r="G1349">
        <v>0</v>
      </c>
      <c r="H1349">
        <f>('Added Columns'!H1349-'Added Columns'!H$1)/'Added Columns'!H$3</f>
        <v>0.14960629921259844</v>
      </c>
      <c r="I1349">
        <v>0</v>
      </c>
      <c r="J1349">
        <v>1</v>
      </c>
      <c r="K1349">
        <v>0</v>
      </c>
      <c r="L1349">
        <f>('Added Columns'!L1349-'Added Columns'!L$1)/'Added Columns'!L$3</f>
        <v>0.6785714285714286</v>
      </c>
      <c r="M1349">
        <f>('Added Columns'!M1349-'Added Columns'!M$1)/'Added Columns'!M$3</f>
        <v>0.5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f>('Added Columns'!T1349-'Added Columns'!T$1)/'Added Columns'!T$3</f>
        <v>0.33333333333333331</v>
      </c>
      <c r="U1349">
        <f>('Added Columns'!U1349-'Added Columns'!U$1)/'Added Columns'!U$3</f>
        <v>0.84285714285714286</v>
      </c>
      <c r="V1349">
        <f>('Added Columns'!V1349-'Added Columns'!V$1)/'Added Columns'!V$3</f>
        <v>0.66666666666666663</v>
      </c>
      <c r="W1349">
        <f>('Added Columns'!W1349-'Added Columns'!W$1)/'Added Columns'!W$3</f>
        <v>0.25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f>('Added Columns'!AG1349-'Added Columns'!AG$1)/'Added Columns'!AG$3</f>
        <v>0.66666666666666663</v>
      </c>
      <c r="AH1349">
        <v>1</v>
      </c>
      <c r="AI1349">
        <v>0</v>
      </c>
      <c r="AJ1349">
        <v>0</v>
      </c>
      <c r="AK1349">
        <f>('Added Columns'!AK1349-'Added Columns'!AK$1)/'Added Columns'!AK$3</f>
        <v>0.16787783043707213</v>
      </c>
      <c r="AL1349">
        <f>('Added Columns'!AL1349-'Added Columns'!AL$1)/'Added Columns'!AL$3</f>
        <v>0.66372214414776154</v>
      </c>
      <c r="AM1349">
        <f>('Added Columns'!AM1349-'Added Columns'!AM$1)/'Added Columns'!AM$3</f>
        <v>0.1111111111111111</v>
      </c>
      <c r="AN1349">
        <v>0</v>
      </c>
      <c r="AO1349">
        <f>('Added Columns'!AO1349-'Added Columns'!AO$1)/'Added Columns'!AO$3</f>
        <v>0</v>
      </c>
      <c r="AP1349">
        <f>('Added Columns'!AP1349-'Added Columns'!AP$1)/'Added Columns'!AP$3</f>
        <v>0</v>
      </c>
      <c r="AQ1349">
        <f>('Added Columns'!AQ1349-'Added Columns'!AQ$1)/'Added Columns'!AQ$3</f>
        <v>0</v>
      </c>
      <c r="AR1349">
        <f>('Added Columns'!AR1349-'Added Columns'!AR$1)/'Added Columns'!AR$3</f>
        <v>0.33333333333333331</v>
      </c>
      <c r="AS1349">
        <f>('Added Columns'!AS1349-'Added Columns'!AS$1)/'Added Columns'!AS$3</f>
        <v>0.25</v>
      </c>
      <c r="AT1349">
        <f>('Added Columns'!AT1349-'Added Columns'!AT$1)/'Added Columns'!AT$3</f>
        <v>0.33333333333333331</v>
      </c>
      <c r="AU1349">
        <f>('Added Columns'!AU1349-'Added Columns'!AU$1)/'Added Columns'!AU$3</f>
        <v>0.66666666666666663</v>
      </c>
      <c r="AV1349">
        <f>('Added Columns'!AV1349-'Added Columns'!AV$1)/'Added Columns'!AV$3</f>
        <v>0.25</v>
      </c>
      <c r="AW1349">
        <f>('Added Columns'!AW1349-'Added Columns'!AW$1)/'Added Columns'!AW$3</f>
        <v>0.44444444444444442</v>
      </c>
      <c r="AX1349">
        <f>('Added Columns'!AX1349-'Added Columns'!AX$1)/'Added Columns'!AX$3</f>
        <v>0</v>
      </c>
      <c r="AY1349">
        <f>('Added Columns'!AY1349-'Added Columns'!AY$1)/'Added Columns'!AY$3</f>
        <v>0.11764705882352941</v>
      </c>
      <c r="AZ1349">
        <v>1</v>
      </c>
      <c r="BA1349">
        <v>0</v>
      </c>
    </row>
    <row r="1350" spans="1:53" x14ac:dyDescent="0.25">
      <c r="A1350">
        <v>1343</v>
      </c>
      <c r="B1350">
        <v>1</v>
      </c>
      <c r="C1350">
        <v>0</v>
      </c>
      <c r="D1350">
        <f>('Added Columns'!D1350-'Added Columns'!D$1)/'Added Columns'!D$3</f>
        <v>0.38095238095238093</v>
      </c>
      <c r="E1350">
        <v>1</v>
      </c>
      <c r="F1350">
        <v>0</v>
      </c>
      <c r="G1350">
        <v>0</v>
      </c>
      <c r="H1350">
        <f>('Added Columns'!H1350-'Added Columns'!H$1)/'Added Columns'!H$3</f>
        <v>0.98639942734430919</v>
      </c>
      <c r="I1350">
        <v>1</v>
      </c>
      <c r="J1350">
        <v>0</v>
      </c>
      <c r="K1350">
        <v>0</v>
      </c>
      <c r="L1350">
        <f>('Added Columns'!L1350-'Added Columns'!L$1)/'Added Columns'!L$3</f>
        <v>0.10714285714285714</v>
      </c>
      <c r="M1350">
        <f>('Added Columns'!M1350-'Added Columns'!M$1)/'Added Columns'!M$3</f>
        <v>0.5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f>('Added Columns'!T1350-'Added Columns'!T$1)/'Added Columns'!T$3</f>
        <v>0.66666666666666663</v>
      </c>
      <c r="U1350">
        <f>('Added Columns'!U1350-'Added Columns'!U$1)/'Added Columns'!U$3</f>
        <v>0.48571428571428571</v>
      </c>
      <c r="V1350">
        <f>('Added Columns'!V1350-'Added Columns'!V$1)/'Added Columns'!V$3</f>
        <v>0.66666666666666663</v>
      </c>
      <c r="W1350">
        <f>('Added Columns'!W1350-'Added Columns'!W$1)/'Added Columns'!W$3</f>
        <v>0.5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f>('Added Columns'!AG1350-'Added Columns'!AG$1)/'Added Columns'!AG$3</f>
        <v>1</v>
      </c>
      <c r="AH1350">
        <v>0</v>
      </c>
      <c r="AI1350">
        <v>1</v>
      </c>
      <c r="AJ1350">
        <v>0</v>
      </c>
      <c r="AK1350">
        <f>('Added Columns'!AK1350-'Added Columns'!AK$1)/'Added Columns'!AK$3</f>
        <v>0.45834649815692469</v>
      </c>
      <c r="AL1350">
        <f>('Added Columns'!AL1350-'Added Columns'!AL$1)/'Added Columns'!AL$3</f>
        <v>0.89741015860269024</v>
      </c>
      <c r="AM1350">
        <f>('Added Columns'!AM1350-'Added Columns'!AM$1)/'Added Columns'!AM$3</f>
        <v>0.22222222222222221</v>
      </c>
      <c r="AN1350">
        <v>1</v>
      </c>
      <c r="AO1350">
        <f>('Added Columns'!AO1350-'Added Columns'!AO$1)/'Added Columns'!AO$3</f>
        <v>0.14285714285714285</v>
      </c>
      <c r="AP1350">
        <f>('Added Columns'!AP1350-'Added Columns'!AP$1)/'Added Columns'!AP$3</f>
        <v>0</v>
      </c>
      <c r="AQ1350">
        <f>('Added Columns'!AQ1350-'Added Columns'!AQ$1)/'Added Columns'!AQ$3</f>
        <v>1</v>
      </c>
      <c r="AR1350">
        <f>('Added Columns'!AR1350-'Added Columns'!AR$1)/'Added Columns'!AR$3</f>
        <v>1</v>
      </c>
      <c r="AS1350">
        <f>('Added Columns'!AS1350-'Added Columns'!AS$1)/'Added Columns'!AS$3</f>
        <v>0.22500000000000001</v>
      </c>
      <c r="AT1350">
        <f>('Added Columns'!AT1350-'Added Columns'!AT$1)/'Added Columns'!AT$3</f>
        <v>0.5</v>
      </c>
      <c r="AU1350">
        <f>('Added Columns'!AU1350-'Added Columns'!AU$1)/'Added Columns'!AU$3</f>
        <v>0.66666666666666663</v>
      </c>
      <c r="AV1350">
        <f>('Added Columns'!AV1350-'Added Columns'!AV$1)/'Added Columns'!AV$3</f>
        <v>0.125</v>
      </c>
      <c r="AW1350">
        <f>('Added Columns'!AW1350-'Added Columns'!AW$1)/'Added Columns'!AW$3</f>
        <v>0.16666666666666666</v>
      </c>
      <c r="AX1350">
        <f>('Added Columns'!AX1350-'Added Columns'!AX$1)/'Added Columns'!AX$3</f>
        <v>6.6666666666666666E-2</v>
      </c>
      <c r="AY1350">
        <f>('Added Columns'!AY1350-'Added Columns'!AY$1)/'Added Columns'!AY$3</f>
        <v>0</v>
      </c>
      <c r="AZ1350">
        <v>1</v>
      </c>
      <c r="BA1350">
        <v>0</v>
      </c>
    </row>
    <row r="1351" spans="1:53" x14ac:dyDescent="0.25">
      <c r="A1351">
        <v>1344</v>
      </c>
      <c r="B1351">
        <v>1</v>
      </c>
      <c r="C1351">
        <v>0</v>
      </c>
      <c r="D1351">
        <f>('Added Columns'!D1351-'Added Columns'!D$1)/'Added Columns'!D$3</f>
        <v>0.26190476190476192</v>
      </c>
      <c r="E1351">
        <v>1</v>
      </c>
      <c r="F1351">
        <v>0</v>
      </c>
      <c r="G1351">
        <v>0</v>
      </c>
      <c r="H1351">
        <f>('Added Columns'!H1351-'Added Columns'!H$1)/'Added Columns'!H$3</f>
        <v>0.35075161059413029</v>
      </c>
      <c r="I1351">
        <v>0</v>
      </c>
      <c r="J1351">
        <v>1</v>
      </c>
      <c r="K1351">
        <v>0</v>
      </c>
      <c r="L1351">
        <f>('Added Columns'!L1351-'Added Columns'!L$1)/'Added Columns'!L$3</f>
        <v>0.21428571428571427</v>
      </c>
      <c r="M1351">
        <f>('Added Columns'!M1351-'Added Columns'!M$1)/'Added Columns'!M$3</f>
        <v>0.5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f>('Added Columns'!T1351-'Added Columns'!T$1)/'Added Columns'!T$3</f>
        <v>1</v>
      </c>
      <c r="U1351">
        <f>('Added Columns'!U1351-'Added Columns'!U$1)/'Added Columns'!U$3</f>
        <v>0.41428571428571431</v>
      </c>
      <c r="V1351">
        <f>('Added Columns'!V1351-'Added Columns'!V$1)/'Added Columns'!V$3</f>
        <v>0.66666666666666663</v>
      </c>
      <c r="W1351">
        <f>('Added Columns'!W1351-'Added Columns'!W$1)/'Added Columns'!W$3</f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f>('Added Columns'!AG1351-'Added Columns'!AG$1)/'Added Columns'!AG$3</f>
        <v>0</v>
      </c>
      <c r="AH1351">
        <v>0</v>
      </c>
      <c r="AI1351">
        <v>0</v>
      </c>
      <c r="AJ1351">
        <v>1</v>
      </c>
      <c r="AK1351">
        <f>('Added Columns'!AK1351-'Added Columns'!AK$1)/'Added Columns'!AK$3</f>
        <v>5.5450236966824641E-2</v>
      </c>
      <c r="AL1351">
        <f>('Added Columns'!AL1351-'Added Columns'!AL$1)/'Added Columns'!AL$3</f>
        <v>0.69423810479823334</v>
      </c>
      <c r="AM1351">
        <f>('Added Columns'!AM1351-'Added Columns'!AM$1)/'Added Columns'!AM$3</f>
        <v>0.33333333333333331</v>
      </c>
      <c r="AN1351">
        <v>0</v>
      </c>
      <c r="AO1351">
        <f>('Added Columns'!AO1351-'Added Columns'!AO$1)/'Added Columns'!AO$3</f>
        <v>0.21428571428571427</v>
      </c>
      <c r="AP1351">
        <f>('Added Columns'!AP1351-'Added Columns'!AP$1)/'Added Columns'!AP$3</f>
        <v>0</v>
      </c>
      <c r="AQ1351">
        <f>('Added Columns'!AQ1351-'Added Columns'!AQ$1)/'Added Columns'!AQ$3</f>
        <v>0.33333333333333331</v>
      </c>
      <c r="AR1351">
        <f>('Added Columns'!AR1351-'Added Columns'!AR$1)/'Added Columns'!AR$3</f>
        <v>0</v>
      </c>
      <c r="AS1351">
        <f>('Added Columns'!AS1351-'Added Columns'!AS$1)/'Added Columns'!AS$3</f>
        <v>0.27500000000000002</v>
      </c>
      <c r="AT1351">
        <f>('Added Columns'!AT1351-'Added Columns'!AT$1)/'Added Columns'!AT$3</f>
        <v>0.33333333333333331</v>
      </c>
      <c r="AU1351">
        <f>('Added Columns'!AU1351-'Added Columns'!AU$1)/'Added Columns'!AU$3</f>
        <v>0.66666666666666663</v>
      </c>
      <c r="AV1351">
        <f>('Added Columns'!AV1351-'Added Columns'!AV$1)/'Added Columns'!AV$3</f>
        <v>7.4999999999999997E-2</v>
      </c>
      <c r="AW1351">
        <f>('Added Columns'!AW1351-'Added Columns'!AW$1)/'Added Columns'!AW$3</f>
        <v>0.1111111111111111</v>
      </c>
      <c r="AX1351">
        <f>('Added Columns'!AX1351-'Added Columns'!AX$1)/'Added Columns'!AX$3</f>
        <v>6.6666666666666666E-2</v>
      </c>
      <c r="AY1351">
        <f>('Added Columns'!AY1351-'Added Columns'!AY$1)/'Added Columns'!AY$3</f>
        <v>0.11764705882352941</v>
      </c>
      <c r="AZ1351">
        <v>1</v>
      </c>
      <c r="BA1351">
        <v>0</v>
      </c>
    </row>
    <row r="1352" spans="1:53" x14ac:dyDescent="0.25">
      <c r="A1352">
        <v>1345</v>
      </c>
      <c r="B1352">
        <v>1</v>
      </c>
      <c r="C1352">
        <v>0</v>
      </c>
      <c r="D1352">
        <f>('Added Columns'!D1352-'Added Columns'!D$1)/'Added Columns'!D$3</f>
        <v>0.45238095238095238</v>
      </c>
      <c r="E1352">
        <v>1</v>
      </c>
      <c r="F1352">
        <v>0</v>
      </c>
      <c r="G1352">
        <v>0</v>
      </c>
      <c r="H1352">
        <f>('Added Columns'!H1352-'Added Columns'!H$1)/'Added Columns'!H$3</f>
        <v>0.48747315676449537</v>
      </c>
      <c r="I1352">
        <v>0</v>
      </c>
      <c r="J1352">
        <v>1</v>
      </c>
      <c r="K1352">
        <v>0</v>
      </c>
      <c r="L1352">
        <f>('Added Columns'!L1352-'Added Columns'!L$1)/'Added Columns'!L$3</f>
        <v>0.21428571428571427</v>
      </c>
      <c r="M1352">
        <f>('Added Columns'!M1352-'Added Columns'!M$1)/'Added Columns'!M$3</f>
        <v>0.75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f>('Added Columns'!T1352-'Added Columns'!T$1)/'Added Columns'!T$3</f>
        <v>1</v>
      </c>
      <c r="U1352">
        <f>('Added Columns'!U1352-'Added Columns'!U$1)/'Added Columns'!U$3</f>
        <v>0.68571428571428572</v>
      </c>
      <c r="V1352">
        <f>('Added Columns'!V1352-'Added Columns'!V$1)/'Added Columns'!V$3</f>
        <v>0.66666666666666663</v>
      </c>
      <c r="W1352">
        <f>('Added Columns'!W1352-'Added Columns'!W$1)/'Added Columns'!W$3</f>
        <v>0.25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f>('Added Columns'!AG1352-'Added Columns'!AG$1)/'Added Columns'!AG$3</f>
        <v>0</v>
      </c>
      <c r="AH1352">
        <v>0</v>
      </c>
      <c r="AI1352">
        <v>1</v>
      </c>
      <c r="AJ1352">
        <v>0</v>
      </c>
      <c r="AK1352">
        <f>('Added Columns'!AK1352-'Added Columns'!AK$1)/'Added Columns'!AK$3</f>
        <v>0.17245918904686677</v>
      </c>
      <c r="AL1352">
        <f>('Added Columns'!AL1352-'Added Columns'!AL$1)/'Added Columns'!AL$3</f>
        <v>0.4615137522585826</v>
      </c>
      <c r="AM1352">
        <f>('Added Columns'!AM1352-'Added Columns'!AM$1)/'Added Columns'!AM$3</f>
        <v>0.55555555555555558</v>
      </c>
      <c r="AN1352">
        <v>1</v>
      </c>
      <c r="AO1352">
        <f>('Added Columns'!AO1352-'Added Columns'!AO$1)/'Added Columns'!AO$3</f>
        <v>0.7857142857142857</v>
      </c>
      <c r="AP1352">
        <f>('Added Columns'!AP1352-'Added Columns'!AP$1)/'Added Columns'!AP$3</f>
        <v>1</v>
      </c>
      <c r="AQ1352">
        <f>('Added Columns'!AQ1352-'Added Columns'!AQ$1)/'Added Columns'!AQ$3</f>
        <v>0.66666666666666663</v>
      </c>
      <c r="AR1352">
        <f>('Added Columns'!AR1352-'Added Columns'!AR$1)/'Added Columns'!AR$3</f>
        <v>0.33333333333333331</v>
      </c>
      <c r="AS1352">
        <f>('Added Columns'!AS1352-'Added Columns'!AS$1)/'Added Columns'!AS$3</f>
        <v>0.4</v>
      </c>
      <c r="AT1352">
        <f>('Added Columns'!AT1352-'Added Columns'!AT$1)/'Added Columns'!AT$3</f>
        <v>0.33333333333333331</v>
      </c>
      <c r="AU1352">
        <f>('Added Columns'!AU1352-'Added Columns'!AU$1)/'Added Columns'!AU$3</f>
        <v>0.66666666666666663</v>
      </c>
      <c r="AV1352">
        <f>('Added Columns'!AV1352-'Added Columns'!AV$1)/'Added Columns'!AV$3</f>
        <v>0.125</v>
      </c>
      <c r="AW1352">
        <f>('Added Columns'!AW1352-'Added Columns'!AW$1)/'Added Columns'!AW$3</f>
        <v>0.16666666666666666</v>
      </c>
      <c r="AX1352">
        <f>('Added Columns'!AX1352-'Added Columns'!AX$1)/'Added Columns'!AX$3</f>
        <v>0</v>
      </c>
      <c r="AY1352">
        <f>('Added Columns'!AY1352-'Added Columns'!AY$1)/'Added Columns'!AY$3</f>
        <v>0.23529411764705882</v>
      </c>
      <c r="AZ1352">
        <v>1</v>
      </c>
      <c r="BA1352">
        <v>0</v>
      </c>
    </row>
    <row r="1353" spans="1:53" x14ac:dyDescent="0.25">
      <c r="A1353">
        <v>1346</v>
      </c>
      <c r="B1353">
        <v>0</v>
      </c>
      <c r="C1353">
        <v>1</v>
      </c>
      <c r="D1353">
        <f>('Added Columns'!D1353-'Added Columns'!D$1)/'Added Columns'!D$3</f>
        <v>0.40476190476190477</v>
      </c>
      <c r="E1353">
        <v>1</v>
      </c>
      <c r="F1353">
        <v>0</v>
      </c>
      <c r="G1353">
        <v>0</v>
      </c>
      <c r="H1353">
        <f>('Added Columns'!H1353-'Added Columns'!H$1)/'Added Columns'!H$3</f>
        <v>8.3750894774516818E-2</v>
      </c>
      <c r="I1353">
        <v>0</v>
      </c>
      <c r="J1353">
        <v>1</v>
      </c>
      <c r="K1353">
        <v>0</v>
      </c>
      <c r="L1353">
        <f>('Added Columns'!L1353-'Added Columns'!L$1)/'Added Columns'!L$3</f>
        <v>0.5357142857142857</v>
      </c>
      <c r="M1353">
        <f>('Added Columns'!M1353-'Added Columns'!M$1)/'Added Columns'!M$3</f>
        <v>0.25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f>('Added Columns'!T1353-'Added Columns'!T$1)/'Added Columns'!T$3</f>
        <v>1</v>
      </c>
      <c r="U1353">
        <f>('Added Columns'!U1353-'Added Columns'!U$1)/'Added Columns'!U$3</f>
        <v>0.2</v>
      </c>
      <c r="V1353">
        <f>('Added Columns'!V1353-'Added Columns'!V$1)/'Added Columns'!V$3</f>
        <v>0.33333333333333331</v>
      </c>
      <c r="W1353">
        <f>('Added Columns'!W1353-'Added Columns'!W$1)/'Added Columns'!W$3</f>
        <v>0.25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f>('Added Columns'!AG1353-'Added Columns'!AG$1)/'Added Columns'!AG$3</f>
        <v>0.33333333333333331</v>
      </c>
      <c r="AH1353">
        <v>0</v>
      </c>
      <c r="AI1353">
        <v>1</v>
      </c>
      <c r="AJ1353">
        <v>0</v>
      </c>
      <c r="AK1353">
        <f>('Added Columns'!AK1353-'Added Columns'!AK$1)/'Added Columns'!AK$3</f>
        <v>0.19899947340705634</v>
      </c>
      <c r="AL1353">
        <f>('Added Columns'!AL1353-'Added Columns'!AL$1)/'Added Columns'!AL$3</f>
        <v>0.93531419393696047</v>
      </c>
      <c r="AM1353">
        <f>('Added Columns'!AM1353-'Added Columns'!AM$1)/'Added Columns'!AM$3</f>
        <v>0</v>
      </c>
      <c r="AN1353">
        <v>1</v>
      </c>
      <c r="AO1353">
        <f>('Added Columns'!AO1353-'Added Columns'!AO$1)/'Added Columns'!AO$3</f>
        <v>0</v>
      </c>
      <c r="AP1353">
        <f>('Added Columns'!AP1353-'Added Columns'!AP$1)/'Added Columns'!AP$3</f>
        <v>0</v>
      </c>
      <c r="AQ1353">
        <f>('Added Columns'!AQ1353-'Added Columns'!AQ$1)/'Added Columns'!AQ$3</f>
        <v>1</v>
      </c>
      <c r="AR1353">
        <f>('Added Columns'!AR1353-'Added Columns'!AR$1)/'Added Columns'!AR$3</f>
        <v>0</v>
      </c>
      <c r="AS1353">
        <f>('Added Columns'!AS1353-'Added Columns'!AS$1)/'Added Columns'!AS$3</f>
        <v>0.1</v>
      </c>
      <c r="AT1353">
        <f>('Added Columns'!AT1353-'Added Columns'!AT$1)/'Added Columns'!AT$3</f>
        <v>0.33333333333333331</v>
      </c>
      <c r="AU1353">
        <f>('Added Columns'!AU1353-'Added Columns'!AU$1)/'Added Columns'!AU$3</f>
        <v>0.66666666666666663</v>
      </c>
      <c r="AV1353">
        <f>('Added Columns'!AV1353-'Added Columns'!AV$1)/'Added Columns'!AV$3</f>
        <v>7.4999999999999997E-2</v>
      </c>
      <c r="AW1353">
        <f>('Added Columns'!AW1353-'Added Columns'!AW$1)/'Added Columns'!AW$3</f>
        <v>0.1111111111111111</v>
      </c>
      <c r="AX1353">
        <f>('Added Columns'!AX1353-'Added Columns'!AX$1)/'Added Columns'!AX$3</f>
        <v>0</v>
      </c>
      <c r="AY1353">
        <f>('Added Columns'!AY1353-'Added Columns'!AY$1)/'Added Columns'!AY$3</f>
        <v>0.11764705882352941</v>
      </c>
      <c r="AZ1353">
        <v>1</v>
      </c>
      <c r="BA1353">
        <v>0</v>
      </c>
    </row>
    <row r="1354" spans="1:53" x14ac:dyDescent="0.25">
      <c r="A1354">
        <v>1347</v>
      </c>
      <c r="B1354">
        <v>0</v>
      </c>
      <c r="C1354">
        <v>1</v>
      </c>
      <c r="D1354">
        <f>('Added Columns'!D1354-'Added Columns'!D$1)/'Added Columns'!D$3</f>
        <v>0.6428571428571429</v>
      </c>
      <c r="E1354">
        <v>1</v>
      </c>
      <c r="F1354">
        <v>0</v>
      </c>
      <c r="G1354">
        <v>0</v>
      </c>
      <c r="H1354">
        <f>('Added Columns'!H1354-'Added Columns'!H$1)/'Added Columns'!H$3</f>
        <v>0.32498210450966358</v>
      </c>
      <c r="I1354">
        <v>0</v>
      </c>
      <c r="J1354">
        <v>1</v>
      </c>
      <c r="K1354">
        <v>0</v>
      </c>
      <c r="L1354">
        <f>('Added Columns'!L1354-'Added Columns'!L$1)/'Added Columns'!L$3</f>
        <v>0.8571428571428571</v>
      </c>
      <c r="M1354">
        <f>('Added Columns'!M1354-'Added Columns'!M$1)/'Added Columns'!M$3</f>
        <v>0.25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f>('Added Columns'!T1354-'Added Columns'!T$1)/'Added Columns'!T$3</f>
        <v>0.33333333333333331</v>
      </c>
      <c r="U1354">
        <f>('Added Columns'!U1354-'Added Columns'!U$1)/'Added Columns'!U$3</f>
        <v>0.9</v>
      </c>
      <c r="V1354">
        <f>('Added Columns'!V1354-'Added Columns'!V$1)/'Added Columns'!V$3</f>
        <v>0.33333333333333331</v>
      </c>
      <c r="W1354">
        <f>('Added Columns'!W1354-'Added Columns'!W$1)/'Added Columns'!W$3</f>
        <v>0.25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f>('Added Columns'!AG1354-'Added Columns'!AG$1)/'Added Columns'!AG$3</f>
        <v>1</v>
      </c>
      <c r="AH1354">
        <v>0</v>
      </c>
      <c r="AI1354">
        <v>1</v>
      </c>
      <c r="AJ1354">
        <v>0</v>
      </c>
      <c r="AK1354">
        <f>('Added Columns'!AK1354-'Added Columns'!AK$1)/'Added Columns'!AK$3</f>
        <v>0.25787256450763557</v>
      </c>
      <c r="AL1354">
        <f>('Added Columns'!AL1354-'Added Columns'!AL$1)/'Added Columns'!AL$3</f>
        <v>0.87508532423208196</v>
      </c>
      <c r="AM1354">
        <f>('Added Columns'!AM1354-'Added Columns'!AM$1)/'Added Columns'!AM$3</f>
        <v>0</v>
      </c>
      <c r="AN1354">
        <v>0</v>
      </c>
      <c r="AO1354">
        <f>('Added Columns'!AO1354-'Added Columns'!AO$1)/'Added Columns'!AO$3</f>
        <v>0.14285714285714285</v>
      </c>
      <c r="AP1354">
        <f>('Added Columns'!AP1354-'Added Columns'!AP$1)/'Added Columns'!AP$3</f>
        <v>0</v>
      </c>
      <c r="AQ1354">
        <f>('Added Columns'!AQ1354-'Added Columns'!AQ$1)/'Added Columns'!AQ$3</f>
        <v>1</v>
      </c>
      <c r="AR1354">
        <f>('Added Columns'!AR1354-'Added Columns'!AR$1)/'Added Columns'!AR$3</f>
        <v>0.66666666666666663</v>
      </c>
      <c r="AS1354">
        <f>('Added Columns'!AS1354-'Added Columns'!AS$1)/'Added Columns'!AS$3</f>
        <v>0.25</v>
      </c>
      <c r="AT1354">
        <f>('Added Columns'!AT1354-'Added Columns'!AT$1)/'Added Columns'!AT$3</f>
        <v>0.33333333333333331</v>
      </c>
      <c r="AU1354">
        <f>('Added Columns'!AU1354-'Added Columns'!AU$1)/'Added Columns'!AU$3</f>
        <v>0.33333333333333331</v>
      </c>
      <c r="AV1354">
        <f>('Added Columns'!AV1354-'Added Columns'!AV$1)/'Added Columns'!AV$3</f>
        <v>0.22500000000000001</v>
      </c>
      <c r="AW1354">
        <f>('Added Columns'!AW1354-'Added Columns'!AW$1)/'Added Columns'!AW$3</f>
        <v>0.44444444444444442</v>
      </c>
      <c r="AX1354">
        <f>('Added Columns'!AX1354-'Added Columns'!AX$1)/'Added Columns'!AX$3</f>
        <v>0.2</v>
      </c>
      <c r="AY1354">
        <f>('Added Columns'!AY1354-'Added Columns'!AY$1)/'Added Columns'!AY$3</f>
        <v>0.47058823529411764</v>
      </c>
      <c r="AZ1354">
        <v>1</v>
      </c>
      <c r="BA1354">
        <v>0</v>
      </c>
    </row>
    <row r="1355" spans="1:53" x14ac:dyDescent="0.25">
      <c r="A1355">
        <v>1348</v>
      </c>
      <c r="B1355">
        <v>1</v>
      </c>
      <c r="C1355">
        <v>0</v>
      </c>
      <c r="D1355">
        <f>('Added Columns'!D1355-'Added Columns'!D$1)/'Added Columns'!D$3</f>
        <v>0.42857142857142855</v>
      </c>
      <c r="E1355">
        <v>0</v>
      </c>
      <c r="F1355">
        <v>1</v>
      </c>
      <c r="G1355">
        <v>0</v>
      </c>
      <c r="H1355">
        <f>('Added Columns'!H1355-'Added Columns'!H$1)/'Added Columns'!H$3</f>
        <v>0.79527559055118113</v>
      </c>
      <c r="I1355">
        <v>0</v>
      </c>
      <c r="J1355">
        <v>0</v>
      </c>
      <c r="K1355">
        <v>1</v>
      </c>
      <c r="L1355">
        <f>('Added Columns'!L1355-'Added Columns'!L$1)/'Added Columns'!L$3</f>
        <v>3.5714285714285712E-2</v>
      </c>
      <c r="M1355">
        <f>('Added Columns'!M1355-'Added Columns'!M$1)/'Added Columns'!M$3</f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f>('Added Columns'!T1355-'Added Columns'!T$1)/'Added Columns'!T$3</f>
        <v>0.33333333333333331</v>
      </c>
      <c r="U1355">
        <f>('Added Columns'!U1355-'Added Columns'!U$1)/'Added Columns'!U$3</f>
        <v>0.91428571428571426</v>
      </c>
      <c r="V1355">
        <f>('Added Columns'!V1355-'Added Columns'!V$1)/'Added Columns'!V$3</f>
        <v>0.33333333333333331</v>
      </c>
      <c r="W1355">
        <f>('Added Columns'!W1355-'Added Columns'!W$1)/'Added Columns'!W$3</f>
        <v>0.25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f>('Added Columns'!AG1355-'Added Columns'!AG$1)/'Added Columns'!AG$3</f>
        <v>1</v>
      </c>
      <c r="AH1355">
        <v>0</v>
      </c>
      <c r="AI1355">
        <v>0</v>
      </c>
      <c r="AJ1355">
        <v>1</v>
      </c>
      <c r="AK1355">
        <f>('Added Columns'!AK1355-'Added Columns'!AK$1)/'Added Columns'!AK$3</f>
        <v>0.15150078988941548</v>
      </c>
      <c r="AL1355">
        <f>('Added Columns'!AL1355-'Added Columns'!AL$1)/'Added Columns'!AL$3</f>
        <v>8.5484842401124278E-2</v>
      </c>
      <c r="AM1355">
        <f>('Added Columns'!AM1355-'Added Columns'!AM$1)/'Added Columns'!AM$3</f>
        <v>0.1111111111111111</v>
      </c>
      <c r="AN1355">
        <v>0</v>
      </c>
      <c r="AO1355">
        <f>('Added Columns'!AO1355-'Added Columns'!AO$1)/'Added Columns'!AO$3</f>
        <v>0.7142857142857143</v>
      </c>
      <c r="AP1355">
        <f>('Added Columns'!AP1355-'Added Columns'!AP$1)/'Added Columns'!AP$3</f>
        <v>1</v>
      </c>
      <c r="AQ1355">
        <f>('Added Columns'!AQ1355-'Added Columns'!AQ$1)/'Added Columns'!AQ$3</f>
        <v>1</v>
      </c>
      <c r="AR1355">
        <f>('Added Columns'!AR1355-'Added Columns'!AR$1)/'Added Columns'!AR$3</f>
        <v>0</v>
      </c>
      <c r="AS1355">
        <f>('Added Columns'!AS1355-'Added Columns'!AS$1)/'Added Columns'!AS$3</f>
        <v>0.25</v>
      </c>
      <c r="AT1355">
        <f>('Added Columns'!AT1355-'Added Columns'!AT$1)/'Added Columns'!AT$3</f>
        <v>0.33333333333333331</v>
      </c>
      <c r="AU1355">
        <f>('Added Columns'!AU1355-'Added Columns'!AU$1)/'Added Columns'!AU$3</f>
        <v>0.33333333333333331</v>
      </c>
      <c r="AV1355">
        <f>('Added Columns'!AV1355-'Added Columns'!AV$1)/'Added Columns'!AV$3</f>
        <v>0.25</v>
      </c>
      <c r="AW1355">
        <f>('Added Columns'!AW1355-'Added Columns'!AW$1)/'Added Columns'!AW$3</f>
        <v>5.5555555555555552E-2</v>
      </c>
      <c r="AX1355">
        <f>('Added Columns'!AX1355-'Added Columns'!AX$1)/'Added Columns'!AX$3</f>
        <v>0</v>
      </c>
      <c r="AY1355">
        <f>('Added Columns'!AY1355-'Added Columns'!AY$1)/'Added Columns'!AY$3</f>
        <v>0.47058823529411764</v>
      </c>
      <c r="AZ1355">
        <v>1</v>
      </c>
      <c r="BA1355">
        <v>0</v>
      </c>
    </row>
    <row r="1356" spans="1:53" x14ac:dyDescent="0.25">
      <c r="A1356">
        <v>1349</v>
      </c>
      <c r="B1356">
        <v>1</v>
      </c>
      <c r="C1356">
        <v>0</v>
      </c>
      <c r="D1356">
        <f>('Added Columns'!D1356-'Added Columns'!D$1)/'Added Columns'!D$3</f>
        <v>0.52380952380952384</v>
      </c>
      <c r="E1356">
        <v>1</v>
      </c>
      <c r="F1356">
        <v>0</v>
      </c>
      <c r="G1356">
        <v>0</v>
      </c>
      <c r="H1356">
        <f>('Added Columns'!H1356-'Added Columns'!H$1)/'Added Columns'!H$3</f>
        <v>0.74087329992841799</v>
      </c>
      <c r="I1356">
        <v>0</v>
      </c>
      <c r="J1356">
        <v>1</v>
      </c>
      <c r="K1356">
        <v>0</v>
      </c>
      <c r="L1356">
        <f>('Added Columns'!L1356-'Added Columns'!L$1)/'Added Columns'!L$3</f>
        <v>0</v>
      </c>
      <c r="M1356">
        <f>('Added Columns'!M1356-'Added Columns'!M$1)/'Added Columns'!M$3</f>
        <v>0.75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f>('Added Columns'!T1356-'Added Columns'!T$1)/'Added Columns'!T$3</f>
        <v>0</v>
      </c>
      <c r="U1356">
        <f>('Added Columns'!U1356-'Added Columns'!U$1)/'Added Columns'!U$3</f>
        <v>0.97142857142857142</v>
      </c>
      <c r="V1356">
        <f>('Added Columns'!V1356-'Added Columns'!V$1)/'Added Columns'!V$3</f>
        <v>0.66666666666666663</v>
      </c>
      <c r="W1356">
        <f>('Added Columns'!W1356-'Added Columns'!W$1)/'Added Columns'!W$3</f>
        <v>0.75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f>('Added Columns'!AG1356-'Added Columns'!AG$1)/'Added Columns'!AG$3</f>
        <v>0</v>
      </c>
      <c r="AH1356">
        <v>1</v>
      </c>
      <c r="AI1356">
        <v>0</v>
      </c>
      <c r="AJ1356">
        <v>0</v>
      </c>
      <c r="AK1356">
        <f>('Added Columns'!AK1356-'Added Columns'!AK$1)/'Added Columns'!AK$3</f>
        <v>0.83275408109531335</v>
      </c>
      <c r="AL1356">
        <f>('Added Columns'!AL1356-'Added Columns'!AL$1)/'Added Columns'!AL$3</f>
        <v>0.67845814093555512</v>
      </c>
      <c r="AM1356">
        <f>('Added Columns'!AM1356-'Added Columns'!AM$1)/'Added Columns'!AM$3</f>
        <v>0.22222222222222221</v>
      </c>
      <c r="AN1356">
        <v>0</v>
      </c>
      <c r="AO1356">
        <f>('Added Columns'!AO1356-'Added Columns'!AO$1)/'Added Columns'!AO$3</f>
        <v>0</v>
      </c>
      <c r="AP1356">
        <f>('Added Columns'!AP1356-'Added Columns'!AP$1)/'Added Columns'!AP$3</f>
        <v>0</v>
      </c>
      <c r="AQ1356">
        <f>('Added Columns'!AQ1356-'Added Columns'!AQ$1)/'Added Columns'!AQ$3</f>
        <v>0</v>
      </c>
      <c r="AR1356">
        <f>('Added Columns'!AR1356-'Added Columns'!AR$1)/'Added Columns'!AR$3</f>
        <v>0.33333333333333331</v>
      </c>
      <c r="AS1356">
        <f>('Added Columns'!AS1356-'Added Columns'!AS$1)/'Added Columns'!AS$3</f>
        <v>0.55000000000000004</v>
      </c>
      <c r="AT1356">
        <f>('Added Columns'!AT1356-'Added Columns'!AT$1)/'Added Columns'!AT$3</f>
        <v>0.5</v>
      </c>
      <c r="AU1356">
        <f>('Added Columns'!AU1356-'Added Columns'!AU$1)/'Added Columns'!AU$3</f>
        <v>0.66666666666666663</v>
      </c>
      <c r="AV1356">
        <f>('Added Columns'!AV1356-'Added Columns'!AV$1)/'Added Columns'!AV$3</f>
        <v>0.47499999999999998</v>
      </c>
      <c r="AW1356">
        <f>('Added Columns'!AW1356-'Added Columns'!AW$1)/'Added Columns'!AW$3</f>
        <v>0.3888888888888889</v>
      </c>
      <c r="AX1356">
        <f>('Added Columns'!AX1356-'Added Columns'!AX$1)/'Added Columns'!AX$3</f>
        <v>0.73333333333333328</v>
      </c>
      <c r="AY1356">
        <f>('Added Columns'!AY1356-'Added Columns'!AY$1)/'Added Columns'!AY$3</f>
        <v>0.94117647058823528</v>
      </c>
      <c r="AZ1356">
        <v>1</v>
      </c>
      <c r="BA1356">
        <v>0</v>
      </c>
    </row>
    <row r="1357" spans="1:53" x14ac:dyDescent="0.25">
      <c r="A1357">
        <v>1350</v>
      </c>
      <c r="B1357">
        <v>0</v>
      </c>
      <c r="C1357">
        <v>1</v>
      </c>
      <c r="D1357">
        <f>('Added Columns'!D1357-'Added Columns'!D$1)/'Added Columns'!D$3</f>
        <v>0.19047619047619047</v>
      </c>
      <c r="E1357">
        <v>1</v>
      </c>
      <c r="F1357">
        <v>0</v>
      </c>
      <c r="G1357">
        <v>0</v>
      </c>
      <c r="H1357">
        <f>('Added Columns'!H1357-'Added Columns'!H$1)/'Added Columns'!H$3</f>
        <v>0.2720114531138153</v>
      </c>
      <c r="I1357">
        <v>0</v>
      </c>
      <c r="J1357">
        <v>1</v>
      </c>
      <c r="K1357">
        <v>0</v>
      </c>
      <c r="L1357">
        <f>('Added Columns'!L1357-'Added Columns'!L$1)/'Added Columns'!L$3</f>
        <v>0</v>
      </c>
      <c r="M1357">
        <f>('Added Columns'!M1357-'Added Columns'!M$1)/'Added Columns'!M$3</f>
        <v>0.25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f>('Added Columns'!T1357-'Added Columns'!T$1)/'Added Columns'!T$3</f>
        <v>0.33333333333333331</v>
      </c>
      <c r="U1357">
        <f>('Added Columns'!U1357-'Added Columns'!U$1)/'Added Columns'!U$3</f>
        <v>0.8571428571428571</v>
      </c>
      <c r="V1357">
        <f>('Added Columns'!V1357-'Added Columns'!V$1)/'Added Columns'!V$3</f>
        <v>0.33333333333333331</v>
      </c>
      <c r="W1357">
        <f>('Added Columns'!W1357-'Added Columns'!W$1)/'Added Columns'!W$3</f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f>('Added Columns'!AG1357-'Added Columns'!AG$1)/'Added Columns'!AG$3</f>
        <v>0.66666666666666663</v>
      </c>
      <c r="AH1357">
        <v>0</v>
      </c>
      <c r="AI1357">
        <v>1</v>
      </c>
      <c r="AJ1357">
        <v>0</v>
      </c>
      <c r="AK1357">
        <f>('Added Columns'!AK1357-'Added Columns'!AK$1)/'Added Columns'!AK$3</f>
        <v>0.10131648235913639</v>
      </c>
      <c r="AL1357">
        <f>('Added Columns'!AL1357-'Added Columns'!AL$1)/'Added Columns'!AL$3</f>
        <v>0.51451515759887578</v>
      </c>
      <c r="AM1357">
        <f>('Added Columns'!AM1357-'Added Columns'!AM$1)/'Added Columns'!AM$3</f>
        <v>0.1111111111111111</v>
      </c>
      <c r="AN1357">
        <v>1</v>
      </c>
      <c r="AO1357">
        <f>('Added Columns'!AO1357-'Added Columns'!AO$1)/'Added Columns'!AO$3</f>
        <v>0.14285714285714285</v>
      </c>
      <c r="AP1357">
        <f>('Added Columns'!AP1357-'Added Columns'!AP$1)/'Added Columns'!AP$3</f>
        <v>0</v>
      </c>
      <c r="AQ1357">
        <f>('Added Columns'!AQ1357-'Added Columns'!AQ$1)/'Added Columns'!AQ$3</f>
        <v>0.66666666666666663</v>
      </c>
      <c r="AR1357">
        <f>('Added Columns'!AR1357-'Added Columns'!AR$1)/'Added Columns'!AR$3</f>
        <v>0.33333333333333331</v>
      </c>
      <c r="AS1357">
        <f>('Added Columns'!AS1357-'Added Columns'!AS$1)/'Added Columns'!AS$3</f>
        <v>2.5000000000000001E-2</v>
      </c>
      <c r="AT1357">
        <f>('Added Columns'!AT1357-'Added Columns'!AT$1)/'Added Columns'!AT$3</f>
        <v>0.5</v>
      </c>
      <c r="AU1357">
        <f>('Added Columns'!AU1357-'Added Columns'!AU$1)/'Added Columns'!AU$3</f>
        <v>0.33333333333333331</v>
      </c>
      <c r="AV1357">
        <f>('Added Columns'!AV1357-'Added Columns'!AV$1)/'Added Columns'!AV$3</f>
        <v>2.5000000000000001E-2</v>
      </c>
      <c r="AW1357">
        <f>('Added Columns'!AW1357-'Added Columns'!AW$1)/'Added Columns'!AW$3</f>
        <v>0</v>
      </c>
      <c r="AX1357">
        <f>('Added Columns'!AX1357-'Added Columns'!AX$1)/'Added Columns'!AX$3</f>
        <v>6.6666666666666666E-2</v>
      </c>
      <c r="AY1357">
        <f>('Added Columns'!AY1357-'Added Columns'!AY$1)/'Added Columns'!AY$3</f>
        <v>0</v>
      </c>
      <c r="AZ1357">
        <v>1</v>
      </c>
      <c r="BA1357">
        <v>0</v>
      </c>
    </row>
    <row r="1358" spans="1:53" x14ac:dyDescent="0.25">
      <c r="A1358">
        <v>1351</v>
      </c>
      <c r="B1358">
        <v>0</v>
      </c>
      <c r="C1358">
        <v>1</v>
      </c>
      <c r="D1358">
        <f>('Added Columns'!D1358-'Added Columns'!D$1)/'Added Columns'!D$3</f>
        <v>0.21428571428571427</v>
      </c>
      <c r="E1358">
        <v>1</v>
      </c>
      <c r="F1358">
        <v>0</v>
      </c>
      <c r="G1358">
        <v>0</v>
      </c>
      <c r="H1358">
        <f>('Added Columns'!H1358-'Added Columns'!H$1)/'Added Columns'!H$3</f>
        <v>0.2927702219040802</v>
      </c>
      <c r="I1358">
        <v>1</v>
      </c>
      <c r="J1358">
        <v>0</v>
      </c>
      <c r="K1358">
        <v>0</v>
      </c>
      <c r="L1358">
        <f>('Added Columns'!L1358-'Added Columns'!L$1)/'Added Columns'!L$3</f>
        <v>3.5714285714285712E-2</v>
      </c>
      <c r="M1358">
        <f>('Added Columns'!M1358-'Added Columns'!M$1)/'Added Columns'!M$3</f>
        <v>0.25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f>('Added Columns'!T1358-'Added Columns'!T$1)/'Added Columns'!T$3</f>
        <v>0</v>
      </c>
      <c r="U1358">
        <f>('Added Columns'!U1358-'Added Columns'!U$1)/'Added Columns'!U$3</f>
        <v>0.84285714285714286</v>
      </c>
      <c r="V1358">
        <f>('Added Columns'!V1358-'Added Columns'!V$1)/'Added Columns'!V$3</f>
        <v>1</v>
      </c>
      <c r="W1358">
        <f>('Added Columns'!W1358-'Added Columns'!W$1)/'Added Columns'!W$3</f>
        <v>0.25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f>('Added Columns'!AG1358-'Added Columns'!AG$1)/'Added Columns'!AG$3</f>
        <v>0.66666666666666663</v>
      </c>
      <c r="AH1358">
        <v>0</v>
      </c>
      <c r="AI1358">
        <v>0</v>
      </c>
      <c r="AJ1358">
        <v>1</v>
      </c>
      <c r="AK1358">
        <f>('Added Columns'!AK1358-'Added Columns'!AK$1)/'Added Columns'!AK$3</f>
        <v>0.28915218536071619</v>
      </c>
      <c r="AL1358">
        <f>('Added Columns'!AL1358-'Added Columns'!AL$1)/'Added Columns'!AL$3</f>
        <v>0.99991969484039345</v>
      </c>
      <c r="AM1358">
        <f>('Added Columns'!AM1358-'Added Columns'!AM$1)/'Added Columns'!AM$3</f>
        <v>0</v>
      </c>
      <c r="AN1358">
        <v>0</v>
      </c>
      <c r="AO1358">
        <f>('Added Columns'!AO1358-'Added Columns'!AO$1)/'Added Columns'!AO$3</f>
        <v>0.21428571428571427</v>
      </c>
      <c r="AP1358">
        <f>('Added Columns'!AP1358-'Added Columns'!AP$1)/'Added Columns'!AP$3</f>
        <v>0</v>
      </c>
      <c r="AQ1358">
        <f>('Added Columns'!AQ1358-'Added Columns'!AQ$1)/'Added Columns'!AQ$3</f>
        <v>0.33333333333333331</v>
      </c>
      <c r="AR1358">
        <f>('Added Columns'!AR1358-'Added Columns'!AR$1)/'Added Columns'!AR$3</f>
        <v>0</v>
      </c>
      <c r="AS1358">
        <f>('Added Columns'!AS1358-'Added Columns'!AS$1)/'Added Columns'!AS$3</f>
        <v>0.22500000000000001</v>
      </c>
      <c r="AT1358">
        <f>('Added Columns'!AT1358-'Added Columns'!AT$1)/'Added Columns'!AT$3</f>
        <v>0.83333333333333337</v>
      </c>
      <c r="AU1358">
        <f>('Added Columns'!AU1358-'Added Columns'!AU$1)/'Added Columns'!AU$3</f>
        <v>0.33333333333333331</v>
      </c>
      <c r="AV1358">
        <f>('Added Columns'!AV1358-'Added Columns'!AV$1)/'Added Columns'!AV$3</f>
        <v>0.2</v>
      </c>
      <c r="AW1358">
        <f>('Added Columns'!AW1358-'Added Columns'!AW$1)/'Added Columns'!AW$3</f>
        <v>0.3888888888888889</v>
      </c>
      <c r="AX1358">
        <f>('Added Columns'!AX1358-'Added Columns'!AX$1)/'Added Columns'!AX$3</f>
        <v>0</v>
      </c>
      <c r="AY1358">
        <f>('Added Columns'!AY1358-'Added Columns'!AY$1)/'Added Columns'!AY$3</f>
        <v>0.41176470588235292</v>
      </c>
      <c r="AZ1358">
        <v>1</v>
      </c>
      <c r="BA1358">
        <v>0</v>
      </c>
    </row>
    <row r="1359" spans="1:53" x14ac:dyDescent="0.25">
      <c r="A1359">
        <v>1352</v>
      </c>
      <c r="B1359">
        <v>0</v>
      </c>
      <c r="C1359">
        <v>1</v>
      </c>
      <c r="D1359">
        <f>('Added Columns'!D1359-'Added Columns'!D$1)/'Added Columns'!D$3</f>
        <v>0.7142857142857143</v>
      </c>
      <c r="E1359">
        <v>0</v>
      </c>
      <c r="F1359">
        <v>1</v>
      </c>
      <c r="G1359">
        <v>0</v>
      </c>
      <c r="H1359">
        <f>('Added Columns'!H1359-'Added Columns'!H$1)/'Added Columns'!H$3</f>
        <v>1.0737294201861132E-2</v>
      </c>
      <c r="I1359">
        <v>0</v>
      </c>
      <c r="J1359">
        <v>1</v>
      </c>
      <c r="K1359">
        <v>0</v>
      </c>
      <c r="L1359">
        <f>('Added Columns'!L1359-'Added Columns'!L$1)/'Added Columns'!L$3</f>
        <v>0.75</v>
      </c>
      <c r="M1359">
        <f>('Added Columns'!M1359-'Added Columns'!M$1)/'Added Columns'!M$3</f>
        <v>0.5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f>('Added Columns'!T1359-'Added Columns'!T$1)/'Added Columns'!T$3</f>
        <v>1</v>
      </c>
      <c r="U1359">
        <f>('Added Columns'!U1359-'Added Columns'!U$1)/'Added Columns'!U$3</f>
        <v>0.4</v>
      </c>
      <c r="V1359">
        <f>('Added Columns'!V1359-'Added Columns'!V$1)/'Added Columns'!V$3</f>
        <v>0.66666666666666663</v>
      </c>
      <c r="W1359">
        <f>('Added Columns'!W1359-'Added Columns'!W$1)/'Added Columns'!W$3</f>
        <v>0.75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f>('Added Columns'!AG1359-'Added Columns'!AG$1)/'Added Columns'!AG$3</f>
        <v>1</v>
      </c>
      <c r="AH1359">
        <v>1</v>
      </c>
      <c r="AI1359">
        <v>0</v>
      </c>
      <c r="AJ1359">
        <v>0</v>
      </c>
      <c r="AK1359">
        <f>('Added Columns'!AK1359-'Added Columns'!AK$1)/'Added Columns'!AK$3</f>
        <v>0.85123749341758825</v>
      </c>
      <c r="AL1359">
        <f>('Added Columns'!AL1359-'Added Columns'!AL$1)/'Added Columns'!AL$3</f>
        <v>1.3772334872515559E-2</v>
      </c>
      <c r="AM1359">
        <f>('Added Columns'!AM1359-'Added Columns'!AM$1)/'Added Columns'!AM$3</f>
        <v>0.33333333333333331</v>
      </c>
      <c r="AN1359">
        <v>0</v>
      </c>
      <c r="AO1359">
        <f>('Added Columns'!AO1359-'Added Columns'!AO$1)/'Added Columns'!AO$3</f>
        <v>0</v>
      </c>
      <c r="AP1359">
        <f>('Added Columns'!AP1359-'Added Columns'!AP$1)/'Added Columns'!AP$3</f>
        <v>0</v>
      </c>
      <c r="AQ1359">
        <f>('Added Columns'!AQ1359-'Added Columns'!AQ$1)/'Added Columns'!AQ$3</f>
        <v>0.33333333333333331</v>
      </c>
      <c r="AR1359">
        <f>('Added Columns'!AR1359-'Added Columns'!AR$1)/'Added Columns'!AR$3</f>
        <v>0.33333333333333331</v>
      </c>
      <c r="AS1359">
        <f>('Added Columns'!AS1359-'Added Columns'!AS$1)/'Added Columns'!AS$3</f>
        <v>0.6</v>
      </c>
      <c r="AT1359">
        <f>('Added Columns'!AT1359-'Added Columns'!AT$1)/'Added Columns'!AT$3</f>
        <v>0.5</v>
      </c>
      <c r="AU1359">
        <f>('Added Columns'!AU1359-'Added Columns'!AU$1)/'Added Columns'!AU$3</f>
        <v>0.66666666666666663</v>
      </c>
      <c r="AV1359">
        <f>('Added Columns'!AV1359-'Added Columns'!AV$1)/'Added Columns'!AV$3</f>
        <v>0.55000000000000004</v>
      </c>
      <c r="AW1359">
        <f>('Added Columns'!AW1359-'Added Columns'!AW$1)/'Added Columns'!AW$3</f>
        <v>0.94444444444444442</v>
      </c>
      <c r="AX1359">
        <f>('Added Columns'!AX1359-'Added Columns'!AX$1)/'Added Columns'!AX$3</f>
        <v>0.26666666666666666</v>
      </c>
      <c r="AY1359">
        <f>('Added Columns'!AY1359-'Added Columns'!AY$1)/'Added Columns'!AY$3</f>
        <v>0.41176470588235292</v>
      </c>
      <c r="AZ1359">
        <v>1</v>
      </c>
      <c r="BA1359">
        <v>0</v>
      </c>
    </row>
    <row r="1360" spans="1:53" x14ac:dyDescent="0.25">
      <c r="A1360">
        <v>1353</v>
      </c>
      <c r="B1360">
        <v>1</v>
      </c>
      <c r="C1360">
        <v>0</v>
      </c>
      <c r="D1360">
        <f>('Added Columns'!D1360-'Added Columns'!D$1)/'Added Columns'!D$3</f>
        <v>0.61904761904761907</v>
      </c>
      <c r="E1360">
        <v>1</v>
      </c>
      <c r="F1360">
        <v>0</v>
      </c>
      <c r="G1360">
        <v>0</v>
      </c>
      <c r="H1360">
        <f>('Added Columns'!H1360-'Added Columns'!H$1)/'Added Columns'!H$3</f>
        <v>4.8675733715103794E-2</v>
      </c>
      <c r="I1360">
        <v>0</v>
      </c>
      <c r="J1360">
        <v>1</v>
      </c>
      <c r="K1360">
        <v>0</v>
      </c>
      <c r="L1360">
        <f>('Added Columns'!L1360-'Added Columns'!L$1)/'Added Columns'!L$3</f>
        <v>0</v>
      </c>
      <c r="M1360">
        <f>('Added Columns'!M1360-'Added Columns'!M$1)/'Added Columns'!M$3</f>
        <v>0.75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f>('Added Columns'!T1360-'Added Columns'!T$1)/'Added Columns'!T$3</f>
        <v>0.33333333333333331</v>
      </c>
      <c r="U1360">
        <f>('Added Columns'!U1360-'Added Columns'!U$1)/'Added Columns'!U$3</f>
        <v>0.68571428571428572</v>
      </c>
      <c r="V1360">
        <f>('Added Columns'!V1360-'Added Columns'!V$1)/'Added Columns'!V$3</f>
        <v>1</v>
      </c>
      <c r="W1360">
        <f>('Added Columns'!W1360-'Added Columns'!W$1)/'Added Columns'!W$3</f>
        <v>0.25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f>('Added Columns'!AG1360-'Added Columns'!AG$1)/'Added Columns'!AG$3</f>
        <v>0</v>
      </c>
      <c r="AH1360">
        <v>0</v>
      </c>
      <c r="AI1360">
        <v>1</v>
      </c>
      <c r="AJ1360">
        <v>0</v>
      </c>
      <c r="AK1360">
        <f>('Added Columns'!AK1360-'Added Columns'!AK$1)/'Added Columns'!AK$3</f>
        <v>0.21190100052659294</v>
      </c>
      <c r="AL1360">
        <f>('Added Columns'!AL1360-'Added Columns'!AL$1)/'Added Columns'!AL$3</f>
        <v>0.29190925516964467</v>
      </c>
      <c r="AM1360">
        <f>('Added Columns'!AM1360-'Added Columns'!AM$1)/'Added Columns'!AM$3</f>
        <v>0.22222222222222221</v>
      </c>
      <c r="AN1360">
        <v>0</v>
      </c>
      <c r="AO1360">
        <f>('Added Columns'!AO1360-'Added Columns'!AO$1)/'Added Columns'!AO$3</f>
        <v>0.2857142857142857</v>
      </c>
      <c r="AP1360">
        <f>('Added Columns'!AP1360-'Added Columns'!AP$1)/'Added Columns'!AP$3</f>
        <v>0</v>
      </c>
      <c r="AQ1360">
        <f>('Added Columns'!AQ1360-'Added Columns'!AQ$1)/'Added Columns'!AQ$3</f>
        <v>1</v>
      </c>
      <c r="AR1360">
        <f>('Added Columns'!AR1360-'Added Columns'!AR$1)/'Added Columns'!AR$3</f>
        <v>0.33333333333333331</v>
      </c>
      <c r="AS1360">
        <f>('Added Columns'!AS1360-'Added Columns'!AS$1)/'Added Columns'!AS$3</f>
        <v>0.25</v>
      </c>
      <c r="AT1360">
        <f>('Added Columns'!AT1360-'Added Columns'!AT$1)/'Added Columns'!AT$3</f>
        <v>0.83333333333333337</v>
      </c>
      <c r="AU1360">
        <f>('Added Columns'!AU1360-'Added Columns'!AU$1)/'Added Columns'!AU$3</f>
        <v>0.66666666666666663</v>
      </c>
      <c r="AV1360">
        <f>('Added Columns'!AV1360-'Added Columns'!AV$1)/'Added Columns'!AV$3</f>
        <v>0.05</v>
      </c>
      <c r="AW1360">
        <f>('Added Columns'!AW1360-'Added Columns'!AW$1)/'Added Columns'!AW$3</f>
        <v>0</v>
      </c>
      <c r="AX1360">
        <f>('Added Columns'!AX1360-'Added Columns'!AX$1)/'Added Columns'!AX$3</f>
        <v>0.13333333333333333</v>
      </c>
      <c r="AY1360">
        <f>('Added Columns'!AY1360-'Added Columns'!AY$1)/'Added Columns'!AY$3</f>
        <v>0.11764705882352941</v>
      </c>
      <c r="AZ1360">
        <v>1</v>
      </c>
      <c r="BA1360">
        <v>0</v>
      </c>
    </row>
    <row r="1361" spans="1:53" x14ac:dyDescent="0.25">
      <c r="A1361">
        <v>1354</v>
      </c>
      <c r="B1361">
        <v>1</v>
      </c>
      <c r="C1361">
        <v>0</v>
      </c>
      <c r="D1361">
        <f>('Added Columns'!D1361-'Added Columns'!D$1)/'Added Columns'!D$3</f>
        <v>0.38095238095238093</v>
      </c>
      <c r="E1361">
        <v>0</v>
      </c>
      <c r="F1361">
        <v>0</v>
      </c>
      <c r="G1361">
        <v>1</v>
      </c>
      <c r="H1361">
        <f>('Added Columns'!H1361-'Added Columns'!H$1)/'Added Columns'!H$3</f>
        <v>0.61918396564065858</v>
      </c>
      <c r="I1361">
        <v>0</v>
      </c>
      <c r="J1361">
        <v>1</v>
      </c>
      <c r="K1361">
        <v>0</v>
      </c>
      <c r="L1361">
        <f>('Added Columns'!L1361-'Added Columns'!L$1)/'Added Columns'!L$3</f>
        <v>0.5357142857142857</v>
      </c>
      <c r="M1361">
        <f>('Added Columns'!M1361-'Added Columns'!M$1)/'Added Columns'!M$3</f>
        <v>0.75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f>('Added Columns'!T1361-'Added Columns'!T$1)/'Added Columns'!T$3</f>
        <v>1</v>
      </c>
      <c r="U1361">
        <f>('Added Columns'!U1361-'Added Columns'!U$1)/'Added Columns'!U$3</f>
        <v>0.7857142857142857</v>
      </c>
      <c r="V1361">
        <f>('Added Columns'!V1361-'Added Columns'!V$1)/'Added Columns'!V$3</f>
        <v>0</v>
      </c>
      <c r="W1361">
        <f>('Added Columns'!W1361-'Added Columns'!W$1)/'Added Columns'!W$3</f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f>('Added Columns'!AG1361-'Added Columns'!AG$1)/'Added Columns'!AG$3</f>
        <v>0</v>
      </c>
      <c r="AH1361">
        <v>0</v>
      </c>
      <c r="AI1361">
        <v>1</v>
      </c>
      <c r="AJ1361">
        <v>0</v>
      </c>
      <c r="AK1361">
        <f>('Added Columns'!AK1361-'Added Columns'!AK$1)/'Added Columns'!AK$3</f>
        <v>6.8351764086361247E-2</v>
      </c>
      <c r="AL1361">
        <f>('Added Columns'!AL1361-'Added Columns'!AL$1)/'Added Columns'!AL$3</f>
        <v>0.4965268018470187</v>
      </c>
      <c r="AM1361">
        <f>('Added Columns'!AM1361-'Added Columns'!AM$1)/'Added Columns'!AM$3</f>
        <v>0.1111111111111111</v>
      </c>
      <c r="AN1361">
        <v>1</v>
      </c>
      <c r="AO1361">
        <f>('Added Columns'!AO1361-'Added Columns'!AO$1)/'Added Columns'!AO$3</f>
        <v>0.8571428571428571</v>
      </c>
      <c r="AP1361">
        <f>('Added Columns'!AP1361-'Added Columns'!AP$1)/'Added Columns'!AP$3</f>
        <v>1</v>
      </c>
      <c r="AQ1361">
        <f>('Added Columns'!AQ1361-'Added Columns'!AQ$1)/'Added Columns'!AQ$3</f>
        <v>0.33333333333333331</v>
      </c>
      <c r="AR1361">
        <f>('Added Columns'!AR1361-'Added Columns'!AR$1)/'Added Columns'!AR$3</f>
        <v>0.33333333333333331</v>
      </c>
      <c r="AS1361">
        <f>('Added Columns'!AS1361-'Added Columns'!AS$1)/'Added Columns'!AS$3</f>
        <v>0.125</v>
      </c>
      <c r="AT1361">
        <f>('Added Columns'!AT1361-'Added Columns'!AT$1)/'Added Columns'!AT$3</f>
        <v>0.33333333333333331</v>
      </c>
      <c r="AU1361">
        <f>('Added Columns'!AU1361-'Added Columns'!AU$1)/'Added Columns'!AU$3</f>
        <v>0.66666666666666663</v>
      </c>
      <c r="AV1361">
        <f>('Added Columns'!AV1361-'Added Columns'!AV$1)/'Added Columns'!AV$3</f>
        <v>0.125</v>
      </c>
      <c r="AW1361">
        <f>('Added Columns'!AW1361-'Added Columns'!AW$1)/'Added Columns'!AW$3</f>
        <v>0.1111111111111111</v>
      </c>
      <c r="AX1361">
        <f>('Added Columns'!AX1361-'Added Columns'!AX$1)/'Added Columns'!AX$3</f>
        <v>0.2</v>
      </c>
      <c r="AY1361">
        <f>('Added Columns'!AY1361-'Added Columns'!AY$1)/'Added Columns'!AY$3</f>
        <v>0</v>
      </c>
      <c r="AZ1361">
        <v>1</v>
      </c>
      <c r="BA1361">
        <v>1</v>
      </c>
    </row>
    <row r="1362" spans="1:53" x14ac:dyDescent="0.25">
      <c r="A1362">
        <v>1355</v>
      </c>
      <c r="B1362">
        <v>1</v>
      </c>
      <c r="C1362">
        <v>0</v>
      </c>
      <c r="D1362">
        <f>('Added Columns'!D1362-'Added Columns'!D$1)/'Added Columns'!D$3</f>
        <v>0.90476190476190477</v>
      </c>
      <c r="E1362">
        <v>1</v>
      </c>
      <c r="F1362">
        <v>0</v>
      </c>
      <c r="G1362">
        <v>0</v>
      </c>
      <c r="H1362">
        <f>('Added Columns'!H1362-'Added Columns'!H$1)/'Added Columns'!H$3</f>
        <v>0.75876879026485322</v>
      </c>
      <c r="I1362">
        <v>0</v>
      </c>
      <c r="J1362">
        <v>1</v>
      </c>
      <c r="K1362">
        <v>0</v>
      </c>
      <c r="L1362">
        <f>('Added Columns'!L1362-'Added Columns'!L$1)/'Added Columns'!L$3</f>
        <v>0.8214285714285714</v>
      </c>
      <c r="M1362">
        <f>('Added Columns'!M1362-'Added Columns'!M$1)/'Added Columns'!M$3</f>
        <v>0.25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>('Added Columns'!T1362-'Added Columns'!T$1)/'Added Columns'!T$3</f>
        <v>0</v>
      </c>
      <c r="U1362">
        <f>('Added Columns'!U1362-'Added Columns'!U$1)/'Added Columns'!U$3</f>
        <v>0.95714285714285718</v>
      </c>
      <c r="V1362">
        <f>('Added Columns'!V1362-'Added Columns'!V$1)/'Added Columns'!V$3</f>
        <v>0.66666666666666663</v>
      </c>
      <c r="W1362">
        <f>('Added Columns'!W1362-'Added Columns'!W$1)/'Added Columns'!W$3</f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f>('Added Columns'!AG1362-'Added Columns'!AG$1)/'Added Columns'!AG$3</f>
        <v>1</v>
      </c>
      <c r="AH1362">
        <v>0</v>
      </c>
      <c r="AI1362">
        <v>0</v>
      </c>
      <c r="AJ1362">
        <v>1</v>
      </c>
      <c r="AK1362">
        <f>('Added Columns'!AK1362-'Added Columns'!AK$1)/'Added Columns'!AK$3</f>
        <v>8.309636650868879E-2</v>
      </c>
      <c r="AL1362">
        <f>('Added Columns'!AL1362-'Added Columns'!AL$1)/'Added Columns'!AL$3</f>
        <v>0.32792611925316201</v>
      </c>
      <c r="AM1362">
        <f>('Added Columns'!AM1362-'Added Columns'!AM$1)/'Added Columns'!AM$3</f>
        <v>0.1111111111111111</v>
      </c>
      <c r="AN1362">
        <v>0</v>
      </c>
      <c r="AO1362">
        <f>('Added Columns'!AO1362-'Added Columns'!AO$1)/'Added Columns'!AO$3</f>
        <v>0.35714285714285715</v>
      </c>
      <c r="AP1362">
        <f>('Added Columns'!AP1362-'Added Columns'!AP$1)/'Added Columns'!AP$3</f>
        <v>0</v>
      </c>
      <c r="AQ1362">
        <f>('Added Columns'!AQ1362-'Added Columns'!AQ$1)/'Added Columns'!AQ$3</f>
        <v>1</v>
      </c>
      <c r="AR1362">
        <f>('Added Columns'!AR1362-'Added Columns'!AR$1)/'Added Columns'!AR$3</f>
        <v>0</v>
      </c>
      <c r="AS1362">
        <f>('Added Columns'!AS1362-'Added Columns'!AS$1)/'Added Columns'!AS$3</f>
        <v>0.125</v>
      </c>
      <c r="AT1362">
        <f>('Added Columns'!AT1362-'Added Columns'!AT$1)/'Added Columns'!AT$3</f>
        <v>0.5</v>
      </c>
      <c r="AU1362">
        <f>('Added Columns'!AU1362-'Added Columns'!AU$1)/'Added Columns'!AU$3</f>
        <v>0.66666666666666663</v>
      </c>
      <c r="AV1362">
        <f>('Added Columns'!AV1362-'Added Columns'!AV$1)/'Added Columns'!AV$3</f>
        <v>0.1</v>
      </c>
      <c r="AW1362">
        <f>('Added Columns'!AW1362-'Added Columns'!AW$1)/'Added Columns'!AW$3</f>
        <v>0.1111111111111111</v>
      </c>
      <c r="AX1362">
        <f>('Added Columns'!AX1362-'Added Columns'!AX$1)/'Added Columns'!AX$3</f>
        <v>6.6666666666666666E-2</v>
      </c>
      <c r="AY1362">
        <f>('Added Columns'!AY1362-'Added Columns'!AY$1)/'Added Columns'!AY$3</f>
        <v>0</v>
      </c>
      <c r="AZ1362">
        <v>1</v>
      </c>
      <c r="BA1362">
        <v>1</v>
      </c>
    </row>
    <row r="1363" spans="1:53" x14ac:dyDescent="0.25">
      <c r="A1363">
        <v>1356</v>
      </c>
      <c r="B1363">
        <v>1</v>
      </c>
      <c r="C1363">
        <v>0</v>
      </c>
      <c r="D1363">
        <f>('Added Columns'!D1363-'Added Columns'!D$1)/'Added Columns'!D$3</f>
        <v>0.42857142857142855</v>
      </c>
      <c r="E1363">
        <v>1</v>
      </c>
      <c r="F1363">
        <v>0</v>
      </c>
      <c r="G1363">
        <v>0</v>
      </c>
      <c r="H1363">
        <f>('Added Columns'!H1363-'Added Columns'!H$1)/'Added Columns'!H$3</f>
        <v>0.16678596993557623</v>
      </c>
      <c r="I1363">
        <v>1</v>
      </c>
      <c r="J1363">
        <v>0</v>
      </c>
      <c r="K1363">
        <v>0</v>
      </c>
      <c r="L1363">
        <f>('Added Columns'!L1363-'Added Columns'!L$1)/'Added Columns'!L$3</f>
        <v>0.5714285714285714</v>
      </c>
      <c r="M1363">
        <f>('Added Columns'!M1363-'Added Columns'!M$1)/'Added Columns'!M$3</f>
        <v>0.25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f>('Added Columns'!T1363-'Added Columns'!T$1)/'Added Columns'!T$3</f>
        <v>0.66666666666666663</v>
      </c>
      <c r="U1363">
        <f>('Added Columns'!U1363-'Added Columns'!U$1)/'Added Columns'!U$3</f>
        <v>4.2857142857142858E-2</v>
      </c>
      <c r="V1363">
        <f>('Added Columns'!V1363-'Added Columns'!V$1)/'Added Columns'!V$3</f>
        <v>0.33333333333333331</v>
      </c>
      <c r="W1363">
        <f>('Added Columns'!W1363-'Added Columns'!W$1)/'Added Columns'!W$3</f>
        <v>0.25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f>('Added Columns'!AG1363-'Added Columns'!AG$1)/'Added Columns'!AG$3</f>
        <v>0.33333333333333331</v>
      </c>
      <c r="AH1363">
        <v>0</v>
      </c>
      <c r="AI1363">
        <v>1</v>
      </c>
      <c r="AJ1363">
        <v>0</v>
      </c>
      <c r="AK1363">
        <f>('Added Columns'!AK1363-'Added Columns'!AK$1)/'Added Columns'!AK$3</f>
        <v>0.23686150605581885</v>
      </c>
      <c r="AL1363">
        <f>('Added Columns'!AL1363-'Added Columns'!AL$1)/'Added Columns'!AL$3</f>
        <v>0.59136719534230076</v>
      </c>
      <c r="AM1363">
        <f>('Added Columns'!AM1363-'Added Columns'!AM$1)/'Added Columns'!AM$3</f>
        <v>0.22222222222222221</v>
      </c>
      <c r="AN1363">
        <v>0</v>
      </c>
      <c r="AO1363">
        <f>('Added Columns'!AO1363-'Added Columns'!AO$1)/'Added Columns'!AO$3</f>
        <v>0.35714285714285715</v>
      </c>
      <c r="AP1363">
        <f>('Added Columns'!AP1363-'Added Columns'!AP$1)/'Added Columns'!AP$3</f>
        <v>0</v>
      </c>
      <c r="AQ1363">
        <f>('Added Columns'!AQ1363-'Added Columns'!AQ$1)/'Added Columns'!AQ$3</f>
        <v>0.66666666666666663</v>
      </c>
      <c r="AR1363">
        <f>('Added Columns'!AR1363-'Added Columns'!AR$1)/'Added Columns'!AR$3</f>
        <v>0.66666666666666663</v>
      </c>
      <c r="AS1363">
        <f>('Added Columns'!AS1363-'Added Columns'!AS$1)/'Added Columns'!AS$3</f>
        <v>0.3</v>
      </c>
      <c r="AT1363">
        <f>('Added Columns'!AT1363-'Added Columns'!AT$1)/'Added Columns'!AT$3</f>
        <v>0.16666666666666666</v>
      </c>
      <c r="AU1363">
        <f>('Added Columns'!AU1363-'Added Columns'!AU$1)/'Added Columns'!AU$3</f>
        <v>0</v>
      </c>
      <c r="AV1363">
        <f>('Added Columns'!AV1363-'Added Columns'!AV$1)/'Added Columns'!AV$3</f>
        <v>0.1</v>
      </c>
      <c r="AW1363">
        <f>('Added Columns'!AW1363-'Added Columns'!AW$1)/'Added Columns'!AW$3</f>
        <v>0.1111111111111111</v>
      </c>
      <c r="AX1363">
        <f>('Added Columns'!AX1363-'Added Columns'!AX$1)/'Added Columns'!AX$3</f>
        <v>6.6666666666666666E-2</v>
      </c>
      <c r="AY1363">
        <f>('Added Columns'!AY1363-'Added Columns'!AY$1)/'Added Columns'!AY$3</f>
        <v>0.17647058823529413</v>
      </c>
      <c r="AZ1363">
        <v>1</v>
      </c>
      <c r="BA1363">
        <v>0</v>
      </c>
    </row>
    <row r="1364" spans="1:53" x14ac:dyDescent="0.25">
      <c r="A1364">
        <v>1357</v>
      </c>
      <c r="B1364">
        <v>0</v>
      </c>
      <c r="C1364">
        <v>1</v>
      </c>
      <c r="D1364">
        <f>('Added Columns'!D1364-'Added Columns'!D$1)/'Added Columns'!D$3</f>
        <v>0.54761904761904767</v>
      </c>
      <c r="E1364">
        <v>1</v>
      </c>
      <c r="F1364">
        <v>0</v>
      </c>
      <c r="G1364">
        <v>0</v>
      </c>
      <c r="H1364">
        <f>('Added Columns'!H1364-'Added Columns'!H$1)/'Added Columns'!H$3</f>
        <v>0.16821760916249104</v>
      </c>
      <c r="I1364">
        <v>1</v>
      </c>
      <c r="J1364">
        <v>0</v>
      </c>
      <c r="K1364">
        <v>0</v>
      </c>
      <c r="L1364">
        <f>('Added Columns'!L1364-'Added Columns'!L$1)/'Added Columns'!L$3</f>
        <v>0.25</v>
      </c>
      <c r="M1364">
        <f>('Added Columns'!M1364-'Added Columns'!M$1)/'Added Columns'!M$3</f>
        <v>0.5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f>('Added Columns'!T1364-'Added Columns'!T$1)/'Added Columns'!T$3</f>
        <v>0.66666666666666663</v>
      </c>
      <c r="U1364">
        <f>('Added Columns'!U1364-'Added Columns'!U$1)/'Added Columns'!U$3</f>
        <v>0.34285714285714286</v>
      </c>
      <c r="V1364">
        <f>('Added Columns'!V1364-'Added Columns'!V$1)/'Added Columns'!V$3</f>
        <v>0.66666666666666663</v>
      </c>
      <c r="W1364">
        <f>('Added Columns'!W1364-'Added Columns'!W$1)/'Added Columns'!W$3</f>
        <v>0.25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f>('Added Columns'!AG1364-'Added Columns'!AG$1)/'Added Columns'!AG$3</f>
        <v>0.33333333333333331</v>
      </c>
      <c r="AH1364">
        <v>0</v>
      </c>
      <c r="AI1364">
        <v>1</v>
      </c>
      <c r="AJ1364">
        <v>0</v>
      </c>
      <c r="AK1364">
        <f>('Added Columns'!AK1364-'Added Columns'!AK$1)/'Added Columns'!AK$3</f>
        <v>0.17819905213270143</v>
      </c>
      <c r="AL1364">
        <f>('Added Columns'!AL1364-'Added Columns'!AL$1)/'Added Columns'!AL$3</f>
        <v>0.99365589239108609</v>
      </c>
      <c r="AM1364">
        <f>('Added Columns'!AM1364-'Added Columns'!AM$1)/'Added Columns'!AM$3</f>
        <v>0.55555555555555558</v>
      </c>
      <c r="AN1364">
        <v>0</v>
      </c>
      <c r="AO1364">
        <f>('Added Columns'!AO1364-'Added Columns'!AO$1)/'Added Columns'!AO$3</f>
        <v>0.7142857142857143</v>
      </c>
      <c r="AP1364">
        <f>('Added Columns'!AP1364-'Added Columns'!AP$1)/'Added Columns'!AP$3</f>
        <v>1</v>
      </c>
      <c r="AQ1364">
        <f>('Added Columns'!AQ1364-'Added Columns'!AQ$1)/'Added Columns'!AQ$3</f>
        <v>0.66666666666666663</v>
      </c>
      <c r="AR1364">
        <f>('Added Columns'!AR1364-'Added Columns'!AR$1)/'Added Columns'!AR$3</f>
        <v>0.33333333333333331</v>
      </c>
      <c r="AS1364">
        <f>('Added Columns'!AS1364-'Added Columns'!AS$1)/'Added Columns'!AS$3</f>
        <v>0.35</v>
      </c>
      <c r="AT1364">
        <f>('Added Columns'!AT1364-'Added Columns'!AT$1)/'Added Columns'!AT$3</f>
        <v>0.5</v>
      </c>
      <c r="AU1364">
        <f>('Added Columns'!AU1364-'Added Columns'!AU$1)/'Added Columns'!AU$3</f>
        <v>0.66666666666666663</v>
      </c>
      <c r="AV1364">
        <f>('Added Columns'!AV1364-'Added Columns'!AV$1)/'Added Columns'!AV$3</f>
        <v>0.125</v>
      </c>
      <c r="AW1364">
        <f>('Added Columns'!AW1364-'Added Columns'!AW$1)/'Added Columns'!AW$3</f>
        <v>0.22222222222222221</v>
      </c>
      <c r="AX1364">
        <f>('Added Columns'!AX1364-'Added Columns'!AX$1)/'Added Columns'!AX$3</f>
        <v>6.6666666666666666E-2</v>
      </c>
      <c r="AY1364">
        <f>('Added Columns'!AY1364-'Added Columns'!AY$1)/'Added Columns'!AY$3</f>
        <v>0.23529411764705882</v>
      </c>
      <c r="AZ1364">
        <v>1</v>
      </c>
      <c r="BA1364">
        <v>0</v>
      </c>
    </row>
    <row r="1365" spans="1:53" x14ac:dyDescent="0.25">
      <c r="A1365">
        <v>1358</v>
      </c>
      <c r="B1365">
        <v>1</v>
      </c>
      <c r="C1365">
        <v>0</v>
      </c>
      <c r="D1365">
        <f>('Added Columns'!D1365-'Added Columns'!D$1)/'Added Columns'!D$3</f>
        <v>0.5714285714285714</v>
      </c>
      <c r="E1365">
        <v>1</v>
      </c>
      <c r="F1365">
        <v>0</v>
      </c>
      <c r="G1365">
        <v>0</v>
      </c>
      <c r="H1365">
        <f>('Added Columns'!H1365-'Added Columns'!H$1)/'Added Columns'!H$3</f>
        <v>0.92627057981388694</v>
      </c>
      <c r="I1365">
        <v>0</v>
      </c>
      <c r="J1365">
        <v>1</v>
      </c>
      <c r="K1365">
        <v>0</v>
      </c>
      <c r="L1365">
        <f>('Added Columns'!L1365-'Added Columns'!L$1)/'Added Columns'!L$3</f>
        <v>0.17857142857142858</v>
      </c>
      <c r="M1365">
        <f>('Added Columns'!M1365-'Added Columns'!M$1)/'Added Columns'!M$3</f>
        <v>0.5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f>('Added Columns'!T1365-'Added Columns'!T$1)/'Added Columns'!T$3</f>
        <v>0.66666666666666663</v>
      </c>
      <c r="U1365">
        <f>('Added Columns'!U1365-'Added Columns'!U$1)/'Added Columns'!U$3</f>
        <v>0.75714285714285712</v>
      </c>
      <c r="V1365">
        <f>('Added Columns'!V1365-'Added Columns'!V$1)/'Added Columns'!V$3</f>
        <v>0.66666666666666663</v>
      </c>
      <c r="W1365">
        <f>('Added Columns'!W1365-'Added Columns'!W$1)/'Added Columns'!W$3</f>
        <v>0.5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f>('Added Columns'!AG1365-'Added Columns'!AG$1)/'Added Columns'!AG$3</f>
        <v>0</v>
      </c>
      <c r="AH1365">
        <v>0</v>
      </c>
      <c r="AI1365">
        <v>1</v>
      </c>
      <c r="AJ1365">
        <v>0</v>
      </c>
      <c r="AK1365">
        <f>('Added Columns'!AK1365-'Added Columns'!AK$1)/'Added Columns'!AK$3</f>
        <v>0.64976303317535544</v>
      </c>
      <c r="AL1365">
        <f>('Added Columns'!AL1365-'Added Columns'!AL$1)/'Added Columns'!AL$3</f>
        <v>0.51186508733186109</v>
      </c>
      <c r="AM1365">
        <f>('Added Columns'!AM1365-'Added Columns'!AM$1)/'Added Columns'!AM$3</f>
        <v>1</v>
      </c>
      <c r="AN1365">
        <v>0</v>
      </c>
      <c r="AO1365">
        <f>('Added Columns'!AO1365-'Added Columns'!AO$1)/'Added Columns'!AO$3</f>
        <v>0.14285714285714285</v>
      </c>
      <c r="AP1365">
        <f>('Added Columns'!AP1365-'Added Columns'!AP$1)/'Added Columns'!AP$3</f>
        <v>0</v>
      </c>
      <c r="AQ1365">
        <f>('Added Columns'!AQ1365-'Added Columns'!AQ$1)/'Added Columns'!AQ$3</f>
        <v>0.33333333333333331</v>
      </c>
      <c r="AR1365">
        <f>('Added Columns'!AR1365-'Added Columns'!AR$1)/'Added Columns'!AR$3</f>
        <v>0.33333333333333331</v>
      </c>
      <c r="AS1365">
        <f>('Added Columns'!AS1365-'Added Columns'!AS$1)/'Added Columns'!AS$3</f>
        <v>0.45</v>
      </c>
      <c r="AT1365">
        <f>('Added Columns'!AT1365-'Added Columns'!AT$1)/'Added Columns'!AT$3</f>
        <v>0.5</v>
      </c>
      <c r="AU1365">
        <f>('Added Columns'!AU1365-'Added Columns'!AU$1)/'Added Columns'!AU$3</f>
        <v>1</v>
      </c>
      <c r="AV1365">
        <f>('Added Columns'!AV1365-'Added Columns'!AV$1)/'Added Columns'!AV$3</f>
        <v>0.32500000000000001</v>
      </c>
      <c r="AW1365">
        <f>('Added Columns'!AW1365-'Added Columns'!AW$1)/'Added Columns'!AW$3</f>
        <v>0.3888888888888889</v>
      </c>
      <c r="AX1365">
        <f>('Added Columns'!AX1365-'Added Columns'!AX$1)/'Added Columns'!AX$3</f>
        <v>0.33333333333333331</v>
      </c>
      <c r="AY1365">
        <f>('Added Columns'!AY1365-'Added Columns'!AY$1)/'Added Columns'!AY$3</f>
        <v>0.41176470588235292</v>
      </c>
      <c r="AZ1365">
        <v>1</v>
      </c>
      <c r="BA1365">
        <v>0</v>
      </c>
    </row>
    <row r="1366" spans="1:53" x14ac:dyDescent="0.25">
      <c r="A1366">
        <v>1359</v>
      </c>
      <c r="B1366">
        <v>0</v>
      </c>
      <c r="C1366">
        <v>1</v>
      </c>
      <c r="D1366">
        <f>('Added Columns'!D1366-'Added Columns'!D$1)/'Added Columns'!D$3</f>
        <v>0.30952380952380953</v>
      </c>
      <c r="E1366">
        <v>1</v>
      </c>
      <c r="F1366">
        <v>0</v>
      </c>
      <c r="G1366">
        <v>0</v>
      </c>
      <c r="H1366">
        <f>('Added Columns'!H1366-'Added Columns'!H$1)/'Added Columns'!H$3</f>
        <v>0.69935576234788832</v>
      </c>
      <c r="I1366">
        <v>1</v>
      </c>
      <c r="J1366">
        <v>0</v>
      </c>
      <c r="K1366">
        <v>0</v>
      </c>
      <c r="L1366">
        <f>('Added Columns'!L1366-'Added Columns'!L$1)/'Added Columns'!L$3</f>
        <v>0.32142857142857145</v>
      </c>
      <c r="M1366">
        <f>('Added Columns'!M1366-'Added Columns'!M$1)/'Added Columns'!M$3</f>
        <v>0.25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f>('Added Columns'!T1366-'Added Columns'!T$1)/'Added Columns'!T$3</f>
        <v>0.66666666666666663</v>
      </c>
      <c r="U1366">
        <f>('Added Columns'!U1366-'Added Columns'!U$1)/'Added Columns'!U$3</f>
        <v>0.8</v>
      </c>
      <c r="V1366">
        <f>('Added Columns'!V1366-'Added Columns'!V$1)/'Added Columns'!V$3</f>
        <v>0.66666666666666663</v>
      </c>
      <c r="W1366">
        <f>('Added Columns'!W1366-'Added Columns'!W$1)/'Added Columns'!W$3</f>
        <v>0.25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f>('Added Columns'!AG1366-'Added Columns'!AG$1)/'Added Columns'!AG$3</f>
        <v>1</v>
      </c>
      <c r="AH1366">
        <v>1</v>
      </c>
      <c r="AI1366">
        <v>0</v>
      </c>
      <c r="AJ1366">
        <v>0</v>
      </c>
      <c r="AK1366">
        <f>('Added Columns'!AK1366-'Added Columns'!AK$1)/'Added Columns'!AK$3</f>
        <v>0.29352290679304899</v>
      </c>
      <c r="AL1366">
        <f>('Added Columns'!AL1366-'Added Columns'!AL$1)/'Added Columns'!AL$3</f>
        <v>0.72358964063441078</v>
      </c>
      <c r="AM1366">
        <f>('Added Columns'!AM1366-'Added Columns'!AM$1)/'Added Columns'!AM$3</f>
        <v>0.22222222222222221</v>
      </c>
      <c r="AN1366">
        <v>1</v>
      </c>
      <c r="AO1366">
        <f>('Added Columns'!AO1366-'Added Columns'!AO$1)/'Added Columns'!AO$3</f>
        <v>0</v>
      </c>
      <c r="AP1366">
        <f>('Added Columns'!AP1366-'Added Columns'!AP$1)/'Added Columns'!AP$3</f>
        <v>0</v>
      </c>
      <c r="AQ1366">
        <f>('Added Columns'!AQ1366-'Added Columns'!AQ$1)/'Added Columns'!AQ$3</f>
        <v>1</v>
      </c>
      <c r="AR1366">
        <f>('Added Columns'!AR1366-'Added Columns'!AR$1)/'Added Columns'!AR$3</f>
        <v>0.33333333333333331</v>
      </c>
      <c r="AS1366">
        <f>('Added Columns'!AS1366-'Added Columns'!AS$1)/'Added Columns'!AS$3</f>
        <v>0.2</v>
      </c>
      <c r="AT1366">
        <f>('Added Columns'!AT1366-'Added Columns'!AT$1)/'Added Columns'!AT$3</f>
        <v>0.33333333333333331</v>
      </c>
      <c r="AU1366">
        <f>('Added Columns'!AU1366-'Added Columns'!AU$1)/'Added Columns'!AU$3</f>
        <v>0.66666666666666663</v>
      </c>
      <c r="AV1366">
        <f>('Added Columns'!AV1366-'Added Columns'!AV$1)/'Added Columns'!AV$3</f>
        <v>0.125</v>
      </c>
      <c r="AW1366">
        <f>('Added Columns'!AW1366-'Added Columns'!AW$1)/'Added Columns'!AW$3</f>
        <v>0.1111111111111111</v>
      </c>
      <c r="AX1366">
        <f>('Added Columns'!AX1366-'Added Columns'!AX$1)/'Added Columns'!AX$3</f>
        <v>6.6666666666666666E-2</v>
      </c>
      <c r="AY1366">
        <f>('Added Columns'!AY1366-'Added Columns'!AY$1)/'Added Columns'!AY$3</f>
        <v>0.23529411764705882</v>
      </c>
      <c r="AZ1366">
        <v>1</v>
      </c>
      <c r="BA1366">
        <v>0</v>
      </c>
    </row>
    <row r="1367" spans="1:53" x14ac:dyDescent="0.25">
      <c r="A1367">
        <v>1360</v>
      </c>
      <c r="B1367">
        <v>0</v>
      </c>
      <c r="C1367">
        <v>1</v>
      </c>
      <c r="D1367">
        <f>('Added Columns'!D1367-'Added Columns'!D$1)/'Added Columns'!D$3</f>
        <v>0.38095238095238093</v>
      </c>
      <c r="E1367">
        <v>1</v>
      </c>
      <c r="F1367">
        <v>0</v>
      </c>
      <c r="G1367">
        <v>0</v>
      </c>
      <c r="H1367">
        <f>('Added Columns'!H1367-'Added Columns'!H$1)/'Added Columns'!H$3</f>
        <v>0.45311381531853973</v>
      </c>
      <c r="I1367">
        <v>1</v>
      </c>
      <c r="J1367">
        <v>0</v>
      </c>
      <c r="K1367">
        <v>0</v>
      </c>
      <c r="L1367">
        <f>('Added Columns'!L1367-'Added Columns'!L$1)/'Added Columns'!L$3</f>
        <v>7.1428571428571425E-2</v>
      </c>
      <c r="M1367">
        <f>('Added Columns'!M1367-'Added Columns'!M$1)/'Added Columns'!M$3</f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f>('Added Columns'!T1367-'Added Columns'!T$1)/'Added Columns'!T$3</f>
        <v>1</v>
      </c>
      <c r="U1367">
        <f>('Added Columns'!U1367-'Added Columns'!U$1)/'Added Columns'!U$3</f>
        <v>0.6428571428571429</v>
      </c>
      <c r="V1367">
        <f>('Added Columns'!V1367-'Added Columns'!V$1)/'Added Columns'!V$3</f>
        <v>0.33333333333333331</v>
      </c>
      <c r="W1367">
        <f>('Added Columns'!W1367-'Added Columns'!W$1)/'Added Columns'!W$3</f>
        <v>0.25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f>('Added Columns'!AG1367-'Added Columns'!AG$1)/'Added Columns'!AG$3</f>
        <v>1</v>
      </c>
      <c r="AH1367">
        <v>0</v>
      </c>
      <c r="AI1367">
        <v>1</v>
      </c>
      <c r="AJ1367">
        <v>0</v>
      </c>
      <c r="AK1367">
        <f>('Added Columns'!AK1367-'Added Columns'!AK$1)/'Added Columns'!AK$3</f>
        <v>0.37356503422854132</v>
      </c>
      <c r="AL1367">
        <f>('Added Columns'!AL1367-'Added Columns'!AL$1)/'Added Columns'!AL$3</f>
        <v>0.57823730174663723</v>
      </c>
      <c r="AM1367">
        <f>('Added Columns'!AM1367-'Added Columns'!AM$1)/'Added Columns'!AM$3</f>
        <v>0.33333333333333331</v>
      </c>
      <c r="AN1367">
        <v>1</v>
      </c>
      <c r="AO1367">
        <f>('Added Columns'!AO1367-'Added Columns'!AO$1)/'Added Columns'!AO$3</f>
        <v>7.1428571428571425E-2</v>
      </c>
      <c r="AP1367">
        <f>('Added Columns'!AP1367-'Added Columns'!AP$1)/'Added Columns'!AP$3</f>
        <v>0</v>
      </c>
      <c r="AQ1367">
        <f>('Added Columns'!AQ1367-'Added Columns'!AQ$1)/'Added Columns'!AQ$3</f>
        <v>0.66666666666666663</v>
      </c>
      <c r="AR1367">
        <f>('Added Columns'!AR1367-'Added Columns'!AR$1)/'Added Columns'!AR$3</f>
        <v>0</v>
      </c>
      <c r="AS1367">
        <f>('Added Columns'!AS1367-'Added Columns'!AS$1)/'Added Columns'!AS$3</f>
        <v>0.22500000000000001</v>
      </c>
      <c r="AT1367">
        <f>('Added Columns'!AT1367-'Added Columns'!AT$1)/'Added Columns'!AT$3</f>
        <v>0.5</v>
      </c>
      <c r="AU1367">
        <f>('Added Columns'!AU1367-'Added Columns'!AU$1)/'Added Columns'!AU$3</f>
        <v>0.33333333333333331</v>
      </c>
      <c r="AV1367">
        <f>('Added Columns'!AV1367-'Added Columns'!AV$1)/'Added Columns'!AV$3</f>
        <v>0.1</v>
      </c>
      <c r="AW1367">
        <f>('Added Columns'!AW1367-'Added Columns'!AW$1)/'Added Columns'!AW$3</f>
        <v>0.1111111111111111</v>
      </c>
      <c r="AX1367">
        <f>('Added Columns'!AX1367-'Added Columns'!AX$1)/'Added Columns'!AX$3</f>
        <v>0</v>
      </c>
      <c r="AY1367">
        <f>('Added Columns'!AY1367-'Added Columns'!AY$1)/'Added Columns'!AY$3</f>
        <v>5.8823529411764705E-2</v>
      </c>
      <c r="AZ1367">
        <v>1</v>
      </c>
      <c r="BA1367">
        <v>0</v>
      </c>
    </row>
    <row r="1368" spans="1:53" x14ac:dyDescent="0.25">
      <c r="A1368">
        <v>1361</v>
      </c>
      <c r="B1368">
        <v>0</v>
      </c>
      <c r="C1368">
        <v>1</v>
      </c>
      <c r="D1368">
        <f>('Added Columns'!D1368-'Added Columns'!D$1)/'Added Columns'!D$3</f>
        <v>0.30952380952380953</v>
      </c>
      <c r="E1368">
        <v>1</v>
      </c>
      <c r="F1368">
        <v>0</v>
      </c>
      <c r="G1368">
        <v>0</v>
      </c>
      <c r="H1368">
        <f>('Added Columns'!H1368-'Added Columns'!H$1)/'Added Columns'!H$3</f>
        <v>0.26413743736578382</v>
      </c>
      <c r="I1368">
        <v>0</v>
      </c>
      <c r="J1368">
        <v>1</v>
      </c>
      <c r="K1368">
        <v>0</v>
      </c>
      <c r="L1368">
        <f>('Added Columns'!L1368-'Added Columns'!L$1)/'Added Columns'!L$3</f>
        <v>0.10714285714285714</v>
      </c>
      <c r="M1368">
        <f>('Added Columns'!M1368-'Added Columns'!M$1)/'Added Columns'!M$3</f>
        <v>0.5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f>('Added Columns'!T1368-'Added Columns'!T$1)/'Added Columns'!T$3</f>
        <v>0</v>
      </c>
      <c r="U1368">
        <f>('Added Columns'!U1368-'Added Columns'!U$1)/'Added Columns'!U$3</f>
        <v>0.45714285714285713</v>
      </c>
      <c r="V1368">
        <f>('Added Columns'!V1368-'Added Columns'!V$1)/'Added Columns'!V$3</f>
        <v>1</v>
      </c>
      <c r="W1368">
        <f>('Added Columns'!W1368-'Added Columns'!W$1)/'Added Columns'!W$3</f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f>('Added Columns'!AG1368-'Added Columns'!AG$1)/'Added Columns'!AG$3</f>
        <v>0.66666666666666663</v>
      </c>
      <c r="AH1368">
        <v>1</v>
      </c>
      <c r="AI1368">
        <v>0</v>
      </c>
      <c r="AJ1368">
        <v>0</v>
      </c>
      <c r="AK1368">
        <f>('Added Columns'!AK1368-'Added Columns'!AK$1)/'Added Columns'!AK$3</f>
        <v>0.15634544497103739</v>
      </c>
      <c r="AL1368">
        <f>('Added Columns'!AL1368-'Added Columns'!AL$1)/'Added Columns'!AL$3</f>
        <v>0.55960650471792817</v>
      </c>
      <c r="AM1368">
        <f>('Added Columns'!AM1368-'Added Columns'!AM$1)/'Added Columns'!AM$3</f>
        <v>0.88888888888888884</v>
      </c>
      <c r="AN1368">
        <v>0</v>
      </c>
      <c r="AO1368">
        <f>('Added Columns'!AO1368-'Added Columns'!AO$1)/'Added Columns'!AO$3</f>
        <v>7.1428571428571425E-2</v>
      </c>
      <c r="AP1368">
        <f>('Added Columns'!AP1368-'Added Columns'!AP$1)/'Added Columns'!AP$3</f>
        <v>0</v>
      </c>
      <c r="AQ1368">
        <f>('Added Columns'!AQ1368-'Added Columns'!AQ$1)/'Added Columns'!AQ$3</f>
        <v>0.33333333333333331</v>
      </c>
      <c r="AR1368">
        <f>('Added Columns'!AR1368-'Added Columns'!AR$1)/'Added Columns'!AR$3</f>
        <v>0.33333333333333331</v>
      </c>
      <c r="AS1368">
        <f>('Added Columns'!AS1368-'Added Columns'!AS$1)/'Added Columns'!AS$3</f>
        <v>0.1</v>
      </c>
      <c r="AT1368">
        <f>('Added Columns'!AT1368-'Added Columns'!AT$1)/'Added Columns'!AT$3</f>
        <v>0</v>
      </c>
      <c r="AU1368">
        <f>('Added Columns'!AU1368-'Added Columns'!AU$1)/'Added Columns'!AU$3</f>
        <v>0.33333333333333331</v>
      </c>
      <c r="AV1368">
        <f>('Added Columns'!AV1368-'Added Columns'!AV$1)/'Added Columns'!AV$3</f>
        <v>0.05</v>
      </c>
      <c r="AW1368">
        <f>('Added Columns'!AW1368-'Added Columns'!AW$1)/'Added Columns'!AW$3</f>
        <v>0.1111111111111111</v>
      </c>
      <c r="AX1368">
        <f>('Added Columns'!AX1368-'Added Columns'!AX$1)/'Added Columns'!AX$3</f>
        <v>0.13333333333333333</v>
      </c>
      <c r="AY1368">
        <f>('Added Columns'!AY1368-'Added Columns'!AY$1)/'Added Columns'!AY$3</f>
        <v>0.11764705882352941</v>
      </c>
      <c r="AZ1368">
        <v>1</v>
      </c>
      <c r="BA1368">
        <v>0</v>
      </c>
    </row>
    <row r="1369" spans="1:53" x14ac:dyDescent="0.25">
      <c r="A1369">
        <v>1362</v>
      </c>
      <c r="B1369">
        <v>1</v>
      </c>
      <c r="C1369">
        <v>0</v>
      </c>
      <c r="D1369">
        <f>('Added Columns'!D1369-'Added Columns'!D$1)/'Added Columns'!D$3</f>
        <v>0.19047619047619047</v>
      </c>
      <c r="E1369">
        <v>0</v>
      </c>
      <c r="F1369">
        <v>1</v>
      </c>
      <c r="G1369">
        <v>0</v>
      </c>
      <c r="H1369">
        <f>('Added Columns'!H1369-'Added Columns'!H$1)/'Added Columns'!H$3</f>
        <v>0.71152469577666433</v>
      </c>
      <c r="I1369">
        <v>0</v>
      </c>
      <c r="J1369">
        <v>1</v>
      </c>
      <c r="K1369">
        <v>0</v>
      </c>
      <c r="L1369">
        <f>('Added Columns'!L1369-'Added Columns'!L$1)/'Added Columns'!L$3</f>
        <v>0.17857142857142858</v>
      </c>
      <c r="M1369">
        <f>('Added Columns'!M1369-'Added Columns'!M$1)/'Added Columns'!M$3</f>
        <v>0.5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f>('Added Columns'!T1369-'Added Columns'!T$1)/'Added Columns'!T$3</f>
        <v>0.66666666666666663</v>
      </c>
      <c r="U1369">
        <f>('Added Columns'!U1369-'Added Columns'!U$1)/'Added Columns'!U$3</f>
        <v>0.44285714285714284</v>
      </c>
      <c r="V1369">
        <f>('Added Columns'!V1369-'Added Columns'!V$1)/'Added Columns'!V$3</f>
        <v>1</v>
      </c>
      <c r="W1369">
        <f>('Added Columns'!W1369-'Added Columns'!W$1)/'Added Columns'!W$3</f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f>('Added Columns'!AG1369-'Added Columns'!AG$1)/'Added Columns'!AG$3</f>
        <v>1</v>
      </c>
      <c r="AH1369">
        <v>0</v>
      </c>
      <c r="AI1369">
        <v>1</v>
      </c>
      <c r="AJ1369">
        <v>0</v>
      </c>
      <c r="AK1369">
        <f>('Added Columns'!AK1369-'Added Columns'!AK$1)/'Added Columns'!AK$3</f>
        <v>8.08320168509742E-2</v>
      </c>
      <c r="AL1369">
        <f>('Added Columns'!AL1369-'Added Columns'!AL$1)/'Added Columns'!AL$3</f>
        <v>0.20108411965468781</v>
      </c>
      <c r="AM1369">
        <f>('Added Columns'!AM1369-'Added Columns'!AM$1)/'Added Columns'!AM$3</f>
        <v>0</v>
      </c>
      <c r="AN1369">
        <v>0</v>
      </c>
      <c r="AO1369">
        <f>('Added Columns'!AO1369-'Added Columns'!AO$1)/'Added Columns'!AO$3</f>
        <v>0.5</v>
      </c>
      <c r="AP1369">
        <f>('Added Columns'!AP1369-'Added Columns'!AP$1)/'Added Columns'!AP$3</f>
        <v>0</v>
      </c>
      <c r="AQ1369">
        <f>('Added Columns'!AQ1369-'Added Columns'!AQ$1)/'Added Columns'!AQ$3</f>
        <v>0</v>
      </c>
      <c r="AR1369">
        <f>('Added Columns'!AR1369-'Added Columns'!AR$1)/'Added Columns'!AR$3</f>
        <v>0.33333333333333331</v>
      </c>
      <c r="AS1369">
        <f>('Added Columns'!AS1369-'Added Columns'!AS$1)/'Added Columns'!AS$3</f>
        <v>0.2</v>
      </c>
      <c r="AT1369">
        <f>('Added Columns'!AT1369-'Added Columns'!AT$1)/'Added Columns'!AT$3</f>
        <v>0.5</v>
      </c>
      <c r="AU1369">
        <f>('Added Columns'!AU1369-'Added Columns'!AU$1)/'Added Columns'!AU$3</f>
        <v>0.66666666666666663</v>
      </c>
      <c r="AV1369">
        <f>('Added Columns'!AV1369-'Added Columns'!AV$1)/'Added Columns'!AV$3</f>
        <v>0.17499999999999999</v>
      </c>
      <c r="AW1369">
        <f>('Added Columns'!AW1369-'Added Columns'!AW$1)/'Added Columns'!AW$3</f>
        <v>0.3888888888888889</v>
      </c>
      <c r="AX1369">
        <f>('Added Columns'!AX1369-'Added Columns'!AX$1)/'Added Columns'!AX$3</f>
        <v>0.46666666666666667</v>
      </c>
      <c r="AY1369">
        <f>('Added Columns'!AY1369-'Added Columns'!AY$1)/'Added Columns'!AY$3</f>
        <v>0.41176470588235292</v>
      </c>
      <c r="AZ1369">
        <v>1</v>
      </c>
      <c r="BA1369">
        <v>0</v>
      </c>
    </row>
    <row r="1370" spans="1:53" x14ac:dyDescent="0.25">
      <c r="A1370">
        <v>1363</v>
      </c>
      <c r="B1370">
        <v>1</v>
      </c>
      <c r="C1370">
        <v>0</v>
      </c>
      <c r="D1370">
        <f>('Added Columns'!D1370-'Added Columns'!D$1)/'Added Columns'!D$3</f>
        <v>0.6428571428571429</v>
      </c>
      <c r="E1370">
        <v>0</v>
      </c>
      <c r="F1370">
        <v>1</v>
      </c>
      <c r="G1370">
        <v>0</v>
      </c>
      <c r="H1370">
        <f>('Added Columns'!H1370-'Added Columns'!H$1)/'Added Columns'!H$3</f>
        <v>0.85540443808160349</v>
      </c>
      <c r="I1370">
        <v>0</v>
      </c>
      <c r="J1370">
        <v>1</v>
      </c>
      <c r="K1370">
        <v>0</v>
      </c>
      <c r="L1370">
        <f>('Added Columns'!L1370-'Added Columns'!L$1)/'Added Columns'!L$3</f>
        <v>0</v>
      </c>
      <c r="M1370">
        <f>('Added Columns'!M1370-'Added Columns'!M$1)/'Added Columns'!M$3</f>
        <v>0.75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f>('Added Columns'!T1370-'Added Columns'!T$1)/'Added Columns'!T$3</f>
        <v>0.33333333333333331</v>
      </c>
      <c r="U1370">
        <f>('Added Columns'!U1370-'Added Columns'!U$1)/'Added Columns'!U$3</f>
        <v>0.2</v>
      </c>
      <c r="V1370">
        <f>('Added Columns'!V1370-'Added Columns'!V$1)/'Added Columns'!V$3</f>
        <v>0.66666666666666663</v>
      </c>
      <c r="W1370">
        <f>('Added Columns'!W1370-'Added Columns'!W$1)/'Added Columns'!W$3</f>
        <v>0.25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f>('Added Columns'!AG1370-'Added Columns'!AG$1)/'Added Columns'!AG$3</f>
        <v>0.66666666666666663</v>
      </c>
      <c r="AH1370">
        <v>0</v>
      </c>
      <c r="AI1370">
        <v>0</v>
      </c>
      <c r="AJ1370">
        <v>1</v>
      </c>
      <c r="AK1370">
        <f>('Added Columns'!AK1370-'Added Columns'!AK$1)/'Added Columns'!AK$3</f>
        <v>0.23117430226434965</v>
      </c>
      <c r="AL1370">
        <f>('Added Columns'!AL1370-'Added Columns'!AL$1)/'Added Columns'!AL$3</f>
        <v>0.49857458341698452</v>
      </c>
      <c r="AM1370">
        <f>('Added Columns'!AM1370-'Added Columns'!AM$1)/'Added Columns'!AM$3</f>
        <v>0.44444444444444442</v>
      </c>
      <c r="AN1370">
        <v>0</v>
      </c>
      <c r="AO1370">
        <f>('Added Columns'!AO1370-'Added Columns'!AO$1)/'Added Columns'!AO$3</f>
        <v>7.1428571428571425E-2</v>
      </c>
      <c r="AP1370">
        <f>('Added Columns'!AP1370-'Added Columns'!AP$1)/'Added Columns'!AP$3</f>
        <v>0</v>
      </c>
      <c r="AQ1370">
        <f>('Added Columns'!AQ1370-'Added Columns'!AQ$1)/'Added Columns'!AQ$3</f>
        <v>0.66666666666666663</v>
      </c>
      <c r="AR1370">
        <f>('Added Columns'!AR1370-'Added Columns'!AR$1)/'Added Columns'!AR$3</f>
        <v>0</v>
      </c>
      <c r="AS1370">
        <f>('Added Columns'!AS1370-'Added Columns'!AS$1)/'Added Columns'!AS$3</f>
        <v>0.3</v>
      </c>
      <c r="AT1370">
        <f>('Added Columns'!AT1370-'Added Columns'!AT$1)/'Added Columns'!AT$3</f>
        <v>0.5</v>
      </c>
      <c r="AU1370">
        <f>('Added Columns'!AU1370-'Added Columns'!AU$1)/'Added Columns'!AU$3</f>
        <v>0.66666666666666663</v>
      </c>
      <c r="AV1370">
        <f>('Added Columns'!AV1370-'Added Columns'!AV$1)/'Added Columns'!AV$3</f>
        <v>0.1</v>
      </c>
      <c r="AW1370">
        <f>('Added Columns'!AW1370-'Added Columns'!AW$1)/'Added Columns'!AW$3</f>
        <v>0.1111111111111111</v>
      </c>
      <c r="AX1370">
        <f>('Added Columns'!AX1370-'Added Columns'!AX$1)/'Added Columns'!AX$3</f>
        <v>0</v>
      </c>
      <c r="AY1370">
        <f>('Added Columns'!AY1370-'Added Columns'!AY$1)/'Added Columns'!AY$3</f>
        <v>0.17647058823529413</v>
      </c>
      <c r="AZ1370">
        <v>1</v>
      </c>
      <c r="BA1370">
        <v>0</v>
      </c>
    </row>
    <row r="1371" spans="1:53" x14ac:dyDescent="0.25">
      <c r="A1371">
        <v>1364</v>
      </c>
      <c r="B1371">
        <v>1</v>
      </c>
      <c r="C1371">
        <v>0</v>
      </c>
      <c r="D1371">
        <f>('Added Columns'!D1371-'Added Columns'!D$1)/'Added Columns'!D$3</f>
        <v>0.35714285714285715</v>
      </c>
      <c r="E1371">
        <v>1</v>
      </c>
      <c r="F1371">
        <v>0</v>
      </c>
      <c r="G1371">
        <v>0</v>
      </c>
      <c r="H1371">
        <f>('Added Columns'!H1371-'Added Columns'!H$1)/'Added Columns'!H$3</f>
        <v>8.2319255547601999E-2</v>
      </c>
      <c r="I1371">
        <v>1</v>
      </c>
      <c r="J1371">
        <v>0</v>
      </c>
      <c r="K1371">
        <v>0</v>
      </c>
      <c r="L1371">
        <f>('Added Columns'!L1371-'Added Columns'!L$1)/'Added Columns'!L$3</f>
        <v>0.32142857142857145</v>
      </c>
      <c r="M1371">
        <f>('Added Columns'!M1371-'Added Columns'!M$1)/'Added Columns'!M$3</f>
        <v>0.75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f>('Added Columns'!T1371-'Added Columns'!T$1)/'Added Columns'!T$3</f>
        <v>0.33333333333333331</v>
      </c>
      <c r="U1371">
        <f>('Added Columns'!U1371-'Added Columns'!U$1)/'Added Columns'!U$3</f>
        <v>0.18571428571428572</v>
      </c>
      <c r="V1371">
        <f>('Added Columns'!V1371-'Added Columns'!V$1)/'Added Columns'!V$3</f>
        <v>0.66666666666666663</v>
      </c>
      <c r="W1371">
        <f>('Added Columns'!W1371-'Added Columns'!W$1)/'Added Columns'!W$3</f>
        <v>0.25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f>('Added Columns'!AG1371-'Added Columns'!AG$1)/'Added Columns'!AG$3</f>
        <v>0.66666666666666663</v>
      </c>
      <c r="AH1371">
        <v>0</v>
      </c>
      <c r="AI1371">
        <v>0</v>
      </c>
      <c r="AJ1371">
        <v>1</v>
      </c>
      <c r="AK1371">
        <f>('Added Columns'!AK1371-'Added Columns'!AK$1)/'Added Columns'!AK$3</f>
        <v>0.23580832016850975</v>
      </c>
      <c r="AL1371">
        <f>('Added Columns'!AL1371-'Added Columns'!AL$1)/'Added Columns'!AL$3</f>
        <v>0.33390885364384659</v>
      </c>
      <c r="AM1371">
        <f>('Added Columns'!AM1371-'Added Columns'!AM$1)/'Added Columns'!AM$3</f>
        <v>0.1111111111111111</v>
      </c>
      <c r="AN1371">
        <v>0</v>
      </c>
      <c r="AO1371">
        <f>('Added Columns'!AO1371-'Added Columns'!AO$1)/'Added Columns'!AO$3</f>
        <v>0.21428571428571427</v>
      </c>
      <c r="AP1371">
        <f>('Added Columns'!AP1371-'Added Columns'!AP$1)/'Added Columns'!AP$3</f>
        <v>0</v>
      </c>
      <c r="AQ1371">
        <f>('Added Columns'!AQ1371-'Added Columns'!AQ$1)/'Added Columns'!AQ$3</f>
        <v>0.33333333333333331</v>
      </c>
      <c r="AR1371">
        <f>('Added Columns'!AR1371-'Added Columns'!AR$1)/'Added Columns'!AR$3</f>
        <v>0</v>
      </c>
      <c r="AS1371">
        <f>('Added Columns'!AS1371-'Added Columns'!AS$1)/'Added Columns'!AS$3</f>
        <v>0.25</v>
      </c>
      <c r="AT1371">
        <f>('Added Columns'!AT1371-'Added Columns'!AT$1)/'Added Columns'!AT$3</f>
        <v>0.33333333333333331</v>
      </c>
      <c r="AU1371">
        <f>('Added Columns'!AU1371-'Added Columns'!AU$1)/'Added Columns'!AU$3</f>
        <v>0.33333333333333331</v>
      </c>
      <c r="AV1371">
        <f>('Added Columns'!AV1371-'Added Columns'!AV$1)/'Added Columns'!AV$3</f>
        <v>0.25</v>
      </c>
      <c r="AW1371">
        <f>('Added Columns'!AW1371-'Added Columns'!AW$1)/'Added Columns'!AW$3</f>
        <v>0.22222222222222221</v>
      </c>
      <c r="AX1371">
        <f>('Added Columns'!AX1371-'Added Columns'!AX$1)/'Added Columns'!AX$3</f>
        <v>0</v>
      </c>
      <c r="AY1371">
        <f>('Added Columns'!AY1371-'Added Columns'!AY$1)/'Added Columns'!AY$3</f>
        <v>0.52941176470588236</v>
      </c>
      <c r="AZ1371">
        <v>1</v>
      </c>
      <c r="BA1371">
        <v>0</v>
      </c>
    </row>
    <row r="1372" spans="1:53" x14ac:dyDescent="0.25">
      <c r="A1372">
        <v>1365</v>
      </c>
      <c r="B1372">
        <v>1</v>
      </c>
      <c r="C1372">
        <v>0</v>
      </c>
      <c r="D1372">
        <f>('Added Columns'!D1372-'Added Columns'!D$1)/'Added Columns'!D$3</f>
        <v>0.23809523809523808</v>
      </c>
      <c r="E1372">
        <v>0</v>
      </c>
      <c r="F1372">
        <v>1</v>
      </c>
      <c r="G1372">
        <v>0</v>
      </c>
      <c r="H1372">
        <f>('Added Columns'!H1372-'Added Columns'!H$1)/'Added Columns'!H$3</f>
        <v>0.48747315676449537</v>
      </c>
      <c r="I1372">
        <v>1</v>
      </c>
      <c r="J1372">
        <v>0</v>
      </c>
      <c r="K1372">
        <v>0</v>
      </c>
      <c r="L1372">
        <f>('Added Columns'!L1372-'Added Columns'!L$1)/'Added Columns'!L$3</f>
        <v>0</v>
      </c>
      <c r="M1372">
        <f>('Added Columns'!M1372-'Added Columns'!M$1)/'Added Columns'!M$3</f>
        <v>0.25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f>('Added Columns'!T1372-'Added Columns'!T$1)/'Added Columns'!T$3</f>
        <v>0.66666666666666663</v>
      </c>
      <c r="U1372">
        <f>('Added Columns'!U1372-'Added Columns'!U$1)/'Added Columns'!U$3</f>
        <v>0.17142857142857143</v>
      </c>
      <c r="V1372">
        <f>('Added Columns'!V1372-'Added Columns'!V$1)/'Added Columns'!V$3</f>
        <v>0.33333333333333331</v>
      </c>
      <c r="W1372">
        <f>('Added Columns'!W1372-'Added Columns'!W$1)/'Added Columns'!W$3</f>
        <v>0.25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f>('Added Columns'!AG1372-'Added Columns'!AG$1)/'Added Columns'!AG$3</f>
        <v>1</v>
      </c>
      <c r="AH1372">
        <v>0</v>
      </c>
      <c r="AI1372">
        <v>1</v>
      </c>
      <c r="AJ1372">
        <v>0</v>
      </c>
      <c r="AK1372">
        <f>('Added Columns'!AK1372-'Added Columns'!AK$1)/'Added Columns'!AK$3</f>
        <v>0.30674038967877831</v>
      </c>
      <c r="AL1372">
        <f>('Added Columns'!AL1372-'Added Columns'!AL$1)/'Added Columns'!AL$3</f>
        <v>0.68905842200361378</v>
      </c>
      <c r="AM1372">
        <f>('Added Columns'!AM1372-'Added Columns'!AM$1)/'Added Columns'!AM$3</f>
        <v>0.1111111111111111</v>
      </c>
      <c r="AN1372">
        <v>1</v>
      </c>
      <c r="AO1372">
        <f>('Added Columns'!AO1372-'Added Columns'!AO$1)/'Added Columns'!AO$3</f>
        <v>7.1428571428571425E-2</v>
      </c>
      <c r="AP1372">
        <f>('Added Columns'!AP1372-'Added Columns'!AP$1)/'Added Columns'!AP$3</f>
        <v>0</v>
      </c>
      <c r="AQ1372">
        <f>('Added Columns'!AQ1372-'Added Columns'!AQ$1)/'Added Columns'!AQ$3</f>
        <v>0.66666666666666663</v>
      </c>
      <c r="AR1372">
        <f>('Added Columns'!AR1372-'Added Columns'!AR$1)/'Added Columns'!AR$3</f>
        <v>0.33333333333333331</v>
      </c>
      <c r="AS1372">
        <f>('Added Columns'!AS1372-'Added Columns'!AS$1)/'Added Columns'!AS$3</f>
        <v>0.17499999999999999</v>
      </c>
      <c r="AT1372">
        <f>('Added Columns'!AT1372-'Added Columns'!AT$1)/'Added Columns'!AT$3</f>
        <v>0.33333333333333331</v>
      </c>
      <c r="AU1372">
        <f>('Added Columns'!AU1372-'Added Columns'!AU$1)/'Added Columns'!AU$3</f>
        <v>0.66666666666666663</v>
      </c>
      <c r="AV1372">
        <f>('Added Columns'!AV1372-'Added Columns'!AV$1)/'Added Columns'!AV$3</f>
        <v>0.17499999999999999</v>
      </c>
      <c r="AW1372">
        <f>('Added Columns'!AW1372-'Added Columns'!AW$1)/'Added Columns'!AW$3</f>
        <v>0.3888888888888889</v>
      </c>
      <c r="AX1372">
        <f>('Added Columns'!AX1372-'Added Columns'!AX$1)/'Added Columns'!AX$3</f>
        <v>0</v>
      </c>
      <c r="AY1372">
        <f>('Added Columns'!AY1372-'Added Columns'!AY$1)/'Added Columns'!AY$3</f>
        <v>0.41176470588235292</v>
      </c>
      <c r="AZ1372">
        <v>1</v>
      </c>
      <c r="BA1372">
        <v>0</v>
      </c>
    </row>
    <row r="1373" spans="1:53" x14ac:dyDescent="0.25">
      <c r="A1373">
        <v>1366</v>
      </c>
      <c r="B1373">
        <v>1</v>
      </c>
      <c r="C1373">
        <v>0</v>
      </c>
      <c r="D1373">
        <f>('Added Columns'!D1373-'Added Columns'!D$1)/'Added Columns'!D$3</f>
        <v>0.26190476190476192</v>
      </c>
      <c r="E1373">
        <v>0</v>
      </c>
      <c r="F1373">
        <v>1</v>
      </c>
      <c r="G1373">
        <v>0</v>
      </c>
      <c r="H1373">
        <f>('Added Columns'!H1373-'Added Columns'!H$1)/'Added Columns'!H$3</f>
        <v>0.46098783106657121</v>
      </c>
      <c r="I1373">
        <v>1</v>
      </c>
      <c r="J1373">
        <v>0</v>
      </c>
      <c r="K1373">
        <v>0</v>
      </c>
      <c r="L1373">
        <f>('Added Columns'!L1373-'Added Columns'!L$1)/'Added Columns'!L$3</f>
        <v>0.8214285714285714</v>
      </c>
      <c r="M1373">
        <f>('Added Columns'!M1373-'Added Columns'!M$1)/'Added Columns'!M$3</f>
        <v>0.5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f>('Added Columns'!T1373-'Added Columns'!T$1)/'Added Columns'!T$3</f>
        <v>0.66666666666666663</v>
      </c>
      <c r="U1373">
        <f>('Added Columns'!U1373-'Added Columns'!U$1)/'Added Columns'!U$3</f>
        <v>0.21428571428571427</v>
      </c>
      <c r="V1373">
        <f>('Added Columns'!V1373-'Added Columns'!V$1)/'Added Columns'!V$3</f>
        <v>1</v>
      </c>
      <c r="W1373">
        <f>('Added Columns'!W1373-'Added Columns'!W$1)/'Added Columns'!W$3</f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f>('Added Columns'!AG1373-'Added Columns'!AG$1)/'Added Columns'!AG$3</f>
        <v>0</v>
      </c>
      <c r="AH1373">
        <v>0</v>
      </c>
      <c r="AI1373">
        <v>0</v>
      </c>
      <c r="AJ1373">
        <v>1</v>
      </c>
      <c r="AK1373">
        <f>('Added Columns'!AK1373-'Added Columns'!AK$1)/'Added Columns'!AK$3</f>
        <v>4.3180621379673512E-3</v>
      </c>
      <c r="AL1373">
        <f>('Added Columns'!AL1373-'Added Columns'!AL$1)/'Added Columns'!AL$3</f>
        <v>0.34322425215820118</v>
      </c>
      <c r="AM1373">
        <f>('Added Columns'!AM1373-'Added Columns'!AM$1)/'Added Columns'!AM$3</f>
        <v>0.1111111111111111</v>
      </c>
      <c r="AN1373">
        <v>0</v>
      </c>
      <c r="AO1373">
        <f>('Added Columns'!AO1373-'Added Columns'!AO$1)/'Added Columns'!AO$3</f>
        <v>0.42857142857142855</v>
      </c>
      <c r="AP1373">
        <f>('Added Columns'!AP1373-'Added Columns'!AP$1)/'Added Columns'!AP$3</f>
        <v>0</v>
      </c>
      <c r="AQ1373">
        <f>('Added Columns'!AQ1373-'Added Columns'!AQ$1)/'Added Columns'!AQ$3</f>
        <v>1</v>
      </c>
      <c r="AR1373">
        <f>('Added Columns'!AR1373-'Added Columns'!AR$1)/'Added Columns'!AR$3</f>
        <v>0</v>
      </c>
      <c r="AS1373">
        <f>('Added Columns'!AS1373-'Added Columns'!AS$1)/'Added Columns'!AS$3</f>
        <v>2.5000000000000001E-2</v>
      </c>
      <c r="AT1373">
        <f>('Added Columns'!AT1373-'Added Columns'!AT$1)/'Added Columns'!AT$3</f>
        <v>0.5</v>
      </c>
      <c r="AU1373">
        <f>('Added Columns'!AU1373-'Added Columns'!AU$1)/'Added Columns'!AU$3</f>
        <v>0.66666666666666663</v>
      </c>
      <c r="AV1373">
        <f>('Added Columns'!AV1373-'Added Columns'!AV$1)/'Added Columns'!AV$3</f>
        <v>2.5000000000000001E-2</v>
      </c>
      <c r="AW1373">
        <f>('Added Columns'!AW1373-'Added Columns'!AW$1)/'Added Columns'!AW$3</f>
        <v>0</v>
      </c>
      <c r="AX1373">
        <f>('Added Columns'!AX1373-'Added Columns'!AX$1)/'Added Columns'!AX$3</f>
        <v>0</v>
      </c>
      <c r="AY1373">
        <f>('Added Columns'!AY1373-'Added Columns'!AY$1)/'Added Columns'!AY$3</f>
        <v>0</v>
      </c>
      <c r="AZ1373">
        <v>1</v>
      </c>
      <c r="BA1373">
        <v>1</v>
      </c>
    </row>
    <row r="1374" spans="1:53" x14ac:dyDescent="0.25">
      <c r="A1374">
        <v>1367</v>
      </c>
      <c r="B1374">
        <v>0</v>
      </c>
      <c r="C1374">
        <v>1</v>
      </c>
      <c r="D1374">
        <f>('Added Columns'!D1374-'Added Columns'!D$1)/'Added Columns'!D$3</f>
        <v>0.5</v>
      </c>
      <c r="E1374">
        <v>0</v>
      </c>
      <c r="F1374">
        <v>0</v>
      </c>
      <c r="G1374">
        <v>1</v>
      </c>
      <c r="H1374">
        <f>('Added Columns'!H1374-'Added Columns'!H$1)/'Added Columns'!H$3</f>
        <v>0.82247673586256265</v>
      </c>
      <c r="I1374">
        <v>1</v>
      </c>
      <c r="J1374">
        <v>0</v>
      </c>
      <c r="K1374">
        <v>0</v>
      </c>
      <c r="L1374">
        <f>('Added Columns'!L1374-'Added Columns'!L$1)/'Added Columns'!L$3</f>
        <v>0.7142857142857143</v>
      </c>
      <c r="M1374">
        <f>('Added Columns'!M1374-'Added Columns'!M$1)/'Added Columns'!M$3</f>
        <v>0.75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f>('Added Columns'!T1374-'Added Columns'!T$1)/'Added Columns'!T$3</f>
        <v>0</v>
      </c>
      <c r="U1374">
        <f>('Added Columns'!U1374-'Added Columns'!U$1)/'Added Columns'!U$3</f>
        <v>2.8571428571428571E-2</v>
      </c>
      <c r="V1374">
        <f>('Added Columns'!V1374-'Added Columns'!V$1)/'Added Columns'!V$3</f>
        <v>0</v>
      </c>
      <c r="W1374">
        <f>('Added Columns'!W1374-'Added Columns'!W$1)/'Added Columns'!W$3</f>
        <v>0.25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f>('Added Columns'!AG1374-'Added Columns'!AG$1)/'Added Columns'!AG$3</f>
        <v>0.66666666666666663</v>
      </c>
      <c r="AH1374">
        <v>0</v>
      </c>
      <c r="AI1374">
        <v>1</v>
      </c>
      <c r="AJ1374">
        <v>0</v>
      </c>
      <c r="AK1374">
        <f>('Added Columns'!AK1374-'Added Columns'!AK$1)/'Added Columns'!AK$3</f>
        <v>0.24892048446550816</v>
      </c>
      <c r="AL1374">
        <f>('Added Columns'!AL1374-'Added Columns'!AL$1)/'Added Columns'!AL$3</f>
        <v>7.6008833567556722E-2</v>
      </c>
      <c r="AM1374">
        <f>('Added Columns'!AM1374-'Added Columns'!AM$1)/'Added Columns'!AM$3</f>
        <v>0.66666666666666663</v>
      </c>
      <c r="AN1374">
        <v>0</v>
      </c>
      <c r="AO1374">
        <f>('Added Columns'!AO1374-'Added Columns'!AO$1)/'Added Columns'!AO$3</f>
        <v>0.5714285714285714</v>
      </c>
      <c r="AP1374">
        <f>('Added Columns'!AP1374-'Added Columns'!AP$1)/'Added Columns'!AP$3</f>
        <v>0</v>
      </c>
      <c r="AQ1374">
        <f>('Added Columns'!AQ1374-'Added Columns'!AQ$1)/'Added Columns'!AQ$3</f>
        <v>0.66666666666666663</v>
      </c>
      <c r="AR1374">
        <f>('Added Columns'!AR1374-'Added Columns'!AR$1)/'Added Columns'!AR$3</f>
        <v>0.33333333333333331</v>
      </c>
      <c r="AS1374">
        <f>('Added Columns'!AS1374-'Added Columns'!AS$1)/'Added Columns'!AS$3</f>
        <v>0.25</v>
      </c>
      <c r="AT1374">
        <f>('Added Columns'!AT1374-'Added Columns'!AT$1)/'Added Columns'!AT$3</f>
        <v>0.16666666666666666</v>
      </c>
      <c r="AU1374">
        <f>('Added Columns'!AU1374-'Added Columns'!AU$1)/'Added Columns'!AU$3</f>
        <v>0.66666666666666663</v>
      </c>
      <c r="AV1374">
        <f>('Added Columns'!AV1374-'Added Columns'!AV$1)/'Added Columns'!AV$3</f>
        <v>7.4999999999999997E-2</v>
      </c>
      <c r="AW1374">
        <f>('Added Columns'!AW1374-'Added Columns'!AW$1)/'Added Columns'!AW$3</f>
        <v>0.1111111111111111</v>
      </c>
      <c r="AX1374">
        <f>('Added Columns'!AX1374-'Added Columns'!AX$1)/'Added Columns'!AX$3</f>
        <v>6.6666666666666666E-2</v>
      </c>
      <c r="AY1374">
        <f>('Added Columns'!AY1374-'Added Columns'!AY$1)/'Added Columns'!AY$3</f>
        <v>0.11764705882352941</v>
      </c>
      <c r="AZ1374">
        <v>1</v>
      </c>
      <c r="BA1374">
        <v>0</v>
      </c>
    </row>
    <row r="1375" spans="1:53" x14ac:dyDescent="0.25">
      <c r="A1375">
        <v>1368</v>
      </c>
      <c r="B1375">
        <v>1</v>
      </c>
      <c r="C1375">
        <v>0</v>
      </c>
      <c r="D1375">
        <f>('Added Columns'!D1375-'Added Columns'!D$1)/'Added Columns'!D$3</f>
        <v>0.21428571428571427</v>
      </c>
      <c r="E1375">
        <v>1</v>
      </c>
      <c r="F1375">
        <v>0</v>
      </c>
      <c r="G1375">
        <v>0</v>
      </c>
      <c r="H1375">
        <f>('Added Columns'!H1375-'Added Columns'!H$1)/'Added Columns'!H$3</f>
        <v>0.89620615604867571</v>
      </c>
      <c r="I1375">
        <v>0</v>
      </c>
      <c r="J1375">
        <v>1</v>
      </c>
      <c r="K1375">
        <v>0</v>
      </c>
      <c r="L1375">
        <f>('Added Columns'!L1375-'Added Columns'!L$1)/'Added Columns'!L$3</f>
        <v>3.5714285714285712E-2</v>
      </c>
      <c r="M1375">
        <f>('Added Columns'!M1375-'Added Columns'!M$1)/'Added Columns'!M$3</f>
        <v>0.75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f>('Added Columns'!T1375-'Added Columns'!T$1)/'Added Columns'!T$3</f>
        <v>0.33333333333333331</v>
      </c>
      <c r="U1375">
        <f>('Added Columns'!U1375-'Added Columns'!U$1)/'Added Columns'!U$3</f>
        <v>0.15714285714285714</v>
      </c>
      <c r="V1375">
        <f>('Added Columns'!V1375-'Added Columns'!V$1)/'Added Columns'!V$3</f>
        <v>0.66666666666666663</v>
      </c>
      <c r="W1375">
        <f>('Added Columns'!W1375-'Added Columns'!W$1)/'Added Columns'!W$3</f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f>('Added Columns'!AG1375-'Added Columns'!AG$1)/'Added Columns'!AG$3</f>
        <v>0.33333333333333331</v>
      </c>
      <c r="AH1375">
        <v>0</v>
      </c>
      <c r="AI1375">
        <v>1</v>
      </c>
      <c r="AJ1375">
        <v>0</v>
      </c>
      <c r="AK1375">
        <f>('Added Columns'!AK1375-'Added Columns'!AK$1)/'Added Columns'!AK$3</f>
        <v>6.4086361242759349E-2</v>
      </c>
      <c r="AL1375">
        <f>('Added Columns'!AL1375-'Added Columns'!AL$1)/'Added Columns'!AL$3</f>
        <v>0.15976711503714114</v>
      </c>
      <c r="AM1375">
        <f>('Added Columns'!AM1375-'Added Columns'!AM$1)/'Added Columns'!AM$3</f>
        <v>0.1111111111111111</v>
      </c>
      <c r="AN1375">
        <v>0</v>
      </c>
      <c r="AO1375">
        <f>('Added Columns'!AO1375-'Added Columns'!AO$1)/'Added Columns'!AO$3</f>
        <v>0</v>
      </c>
      <c r="AP1375">
        <f>('Added Columns'!AP1375-'Added Columns'!AP$1)/'Added Columns'!AP$3</f>
        <v>0</v>
      </c>
      <c r="AQ1375">
        <f>('Added Columns'!AQ1375-'Added Columns'!AQ$1)/'Added Columns'!AQ$3</f>
        <v>0.66666666666666663</v>
      </c>
      <c r="AR1375">
        <f>('Added Columns'!AR1375-'Added Columns'!AR$1)/'Added Columns'!AR$3</f>
        <v>0.33333333333333331</v>
      </c>
      <c r="AS1375">
        <f>('Added Columns'!AS1375-'Added Columns'!AS$1)/'Added Columns'!AS$3</f>
        <v>0.15</v>
      </c>
      <c r="AT1375">
        <f>('Added Columns'!AT1375-'Added Columns'!AT$1)/'Added Columns'!AT$3</f>
        <v>0.5</v>
      </c>
      <c r="AU1375">
        <f>('Added Columns'!AU1375-'Added Columns'!AU$1)/'Added Columns'!AU$3</f>
        <v>0.33333333333333331</v>
      </c>
      <c r="AV1375">
        <f>('Added Columns'!AV1375-'Added Columns'!AV$1)/'Added Columns'!AV$3</f>
        <v>0.125</v>
      </c>
      <c r="AW1375">
        <f>('Added Columns'!AW1375-'Added Columns'!AW$1)/'Added Columns'!AW$3</f>
        <v>0.16666666666666666</v>
      </c>
      <c r="AX1375">
        <f>('Added Columns'!AX1375-'Added Columns'!AX$1)/'Added Columns'!AX$3</f>
        <v>6.6666666666666666E-2</v>
      </c>
      <c r="AY1375">
        <f>('Added Columns'!AY1375-'Added Columns'!AY$1)/'Added Columns'!AY$3</f>
        <v>0.11764705882352941</v>
      </c>
      <c r="AZ1375">
        <v>1</v>
      </c>
      <c r="BA1375">
        <v>0</v>
      </c>
    </row>
    <row r="1376" spans="1:53" x14ac:dyDescent="0.25">
      <c r="A1376">
        <v>1369</v>
      </c>
      <c r="B1376">
        <v>1</v>
      </c>
      <c r="C1376">
        <v>0</v>
      </c>
      <c r="D1376">
        <f>('Added Columns'!D1376-'Added Columns'!D$1)/'Added Columns'!D$3</f>
        <v>0.38095238095238093</v>
      </c>
      <c r="E1376">
        <v>0</v>
      </c>
      <c r="F1376">
        <v>1</v>
      </c>
      <c r="G1376">
        <v>0</v>
      </c>
      <c r="H1376">
        <f>('Added Columns'!H1376-'Added Columns'!H$1)/'Added Columns'!H$3</f>
        <v>0.45311381531853973</v>
      </c>
      <c r="I1376">
        <v>0</v>
      </c>
      <c r="J1376">
        <v>1</v>
      </c>
      <c r="K1376">
        <v>0</v>
      </c>
      <c r="L1376">
        <f>('Added Columns'!L1376-'Added Columns'!L$1)/'Added Columns'!L$3</f>
        <v>0.75</v>
      </c>
      <c r="M1376">
        <f>('Added Columns'!M1376-'Added Columns'!M$1)/'Added Columns'!M$3</f>
        <v>0.75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f>('Added Columns'!T1376-'Added Columns'!T$1)/'Added Columns'!T$3</f>
        <v>0.66666666666666663</v>
      </c>
      <c r="U1376">
        <f>('Added Columns'!U1376-'Added Columns'!U$1)/'Added Columns'!U$3</f>
        <v>0.8</v>
      </c>
      <c r="V1376">
        <f>('Added Columns'!V1376-'Added Columns'!V$1)/'Added Columns'!V$3</f>
        <v>0.33333333333333331</v>
      </c>
      <c r="W1376">
        <f>('Added Columns'!W1376-'Added Columns'!W$1)/'Added Columns'!W$3</f>
        <v>0.25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f>('Added Columns'!AG1376-'Added Columns'!AG$1)/'Added Columns'!AG$3</f>
        <v>1</v>
      </c>
      <c r="AH1376">
        <v>0</v>
      </c>
      <c r="AI1376">
        <v>1</v>
      </c>
      <c r="AJ1376">
        <v>0</v>
      </c>
      <c r="AK1376">
        <f>('Added Columns'!AK1376-'Added Columns'!AK$1)/'Added Columns'!AK$3</f>
        <v>0.24949973670352818</v>
      </c>
      <c r="AL1376">
        <f>('Added Columns'!AL1376-'Added Columns'!AL$1)/'Added Columns'!AL$3</f>
        <v>0.97980325235896404</v>
      </c>
      <c r="AM1376">
        <f>('Added Columns'!AM1376-'Added Columns'!AM$1)/'Added Columns'!AM$3</f>
        <v>0.1111111111111111</v>
      </c>
      <c r="AN1376">
        <v>1</v>
      </c>
      <c r="AO1376">
        <f>('Added Columns'!AO1376-'Added Columns'!AO$1)/'Added Columns'!AO$3</f>
        <v>0.2857142857142857</v>
      </c>
      <c r="AP1376">
        <f>('Added Columns'!AP1376-'Added Columns'!AP$1)/'Added Columns'!AP$3</f>
        <v>0</v>
      </c>
      <c r="AQ1376">
        <f>('Added Columns'!AQ1376-'Added Columns'!AQ$1)/'Added Columns'!AQ$3</f>
        <v>0.33333333333333331</v>
      </c>
      <c r="AR1376">
        <f>('Added Columns'!AR1376-'Added Columns'!AR$1)/'Added Columns'!AR$3</f>
        <v>0</v>
      </c>
      <c r="AS1376">
        <f>('Added Columns'!AS1376-'Added Columns'!AS$1)/'Added Columns'!AS$3</f>
        <v>0.4</v>
      </c>
      <c r="AT1376">
        <f>('Added Columns'!AT1376-'Added Columns'!AT$1)/'Added Columns'!AT$3</f>
        <v>0.5</v>
      </c>
      <c r="AU1376">
        <f>('Added Columns'!AU1376-'Added Columns'!AU$1)/'Added Columns'!AU$3</f>
        <v>0.66666666666666663</v>
      </c>
      <c r="AV1376">
        <f>('Added Columns'!AV1376-'Added Columns'!AV$1)/'Added Columns'!AV$3</f>
        <v>0.375</v>
      </c>
      <c r="AW1376">
        <f>('Added Columns'!AW1376-'Added Columns'!AW$1)/'Added Columns'!AW$3</f>
        <v>0.55555555555555558</v>
      </c>
      <c r="AX1376">
        <f>('Added Columns'!AX1376-'Added Columns'!AX$1)/'Added Columns'!AX$3</f>
        <v>0.4</v>
      </c>
      <c r="AY1376">
        <f>('Added Columns'!AY1376-'Added Columns'!AY$1)/'Added Columns'!AY$3</f>
        <v>0.6470588235294118</v>
      </c>
      <c r="AZ1376">
        <v>1</v>
      </c>
      <c r="BA1376">
        <v>0</v>
      </c>
    </row>
    <row r="1377" spans="1:53" x14ac:dyDescent="0.25">
      <c r="A1377">
        <v>1370</v>
      </c>
      <c r="B1377">
        <v>0</v>
      </c>
      <c r="C1377">
        <v>1</v>
      </c>
      <c r="D1377">
        <f>('Added Columns'!D1377-'Added Columns'!D$1)/'Added Columns'!D$3</f>
        <v>0.23809523809523808</v>
      </c>
      <c r="E1377">
        <v>1</v>
      </c>
      <c r="F1377">
        <v>0</v>
      </c>
      <c r="G1377">
        <v>0</v>
      </c>
      <c r="H1377">
        <f>('Added Columns'!H1377-'Added Columns'!H$1)/'Added Columns'!H$3</f>
        <v>0.98282032927702223</v>
      </c>
      <c r="I1377">
        <v>1</v>
      </c>
      <c r="J1377">
        <v>0</v>
      </c>
      <c r="K1377">
        <v>0</v>
      </c>
      <c r="L1377">
        <f>('Added Columns'!L1377-'Added Columns'!L$1)/'Added Columns'!L$3</f>
        <v>0.42857142857142855</v>
      </c>
      <c r="M1377">
        <f>('Added Columns'!M1377-'Added Columns'!M$1)/'Added Columns'!M$3</f>
        <v>0.25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f>('Added Columns'!T1377-'Added Columns'!T$1)/'Added Columns'!T$3</f>
        <v>1</v>
      </c>
      <c r="U1377">
        <f>('Added Columns'!U1377-'Added Columns'!U$1)/'Added Columns'!U$3</f>
        <v>0.77142857142857146</v>
      </c>
      <c r="V1377">
        <f>('Added Columns'!V1377-'Added Columns'!V$1)/'Added Columns'!V$3</f>
        <v>0.66666666666666663</v>
      </c>
      <c r="W1377">
        <f>('Added Columns'!W1377-'Added Columns'!W$1)/'Added Columns'!W$3</f>
        <v>0.25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f>('Added Columns'!AG1377-'Added Columns'!AG$1)/'Added Columns'!AG$3</f>
        <v>0.66666666666666663</v>
      </c>
      <c r="AH1377">
        <v>0</v>
      </c>
      <c r="AI1377">
        <v>0</v>
      </c>
      <c r="AJ1377">
        <v>1</v>
      </c>
      <c r="AK1377">
        <f>('Added Columns'!AK1377-'Added Columns'!AK$1)/'Added Columns'!AK$3</f>
        <v>0.4657714586624539</v>
      </c>
      <c r="AL1377">
        <f>('Added Columns'!AL1377-'Added Columns'!AL$1)/'Added Columns'!AL$3</f>
        <v>0.85356354145753865</v>
      </c>
      <c r="AM1377">
        <f>('Added Columns'!AM1377-'Added Columns'!AM$1)/'Added Columns'!AM$3</f>
        <v>0.33333333333333331</v>
      </c>
      <c r="AN1377">
        <v>1</v>
      </c>
      <c r="AO1377">
        <f>('Added Columns'!AO1377-'Added Columns'!AO$1)/'Added Columns'!AO$3</f>
        <v>0</v>
      </c>
      <c r="AP1377">
        <f>('Added Columns'!AP1377-'Added Columns'!AP$1)/'Added Columns'!AP$3</f>
        <v>0</v>
      </c>
      <c r="AQ1377">
        <f>('Added Columns'!AQ1377-'Added Columns'!AQ$1)/'Added Columns'!AQ$3</f>
        <v>1</v>
      </c>
      <c r="AR1377">
        <f>('Added Columns'!AR1377-'Added Columns'!AR$1)/'Added Columns'!AR$3</f>
        <v>0</v>
      </c>
      <c r="AS1377">
        <f>('Added Columns'!AS1377-'Added Columns'!AS$1)/'Added Columns'!AS$3</f>
        <v>0.15</v>
      </c>
      <c r="AT1377">
        <f>('Added Columns'!AT1377-'Added Columns'!AT$1)/'Added Columns'!AT$3</f>
        <v>0</v>
      </c>
      <c r="AU1377">
        <f>('Added Columns'!AU1377-'Added Columns'!AU$1)/'Added Columns'!AU$3</f>
        <v>0.66666666666666663</v>
      </c>
      <c r="AV1377">
        <f>('Added Columns'!AV1377-'Added Columns'!AV$1)/'Added Columns'!AV$3</f>
        <v>0.05</v>
      </c>
      <c r="AW1377">
        <f>('Added Columns'!AW1377-'Added Columns'!AW$1)/'Added Columns'!AW$3</f>
        <v>0</v>
      </c>
      <c r="AX1377">
        <f>('Added Columns'!AX1377-'Added Columns'!AX$1)/'Added Columns'!AX$3</f>
        <v>0.13333333333333333</v>
      </c>
      <c r="AY1377">
        <f>('Added Columns'!AY1377-'Added Columns'!AY$1)/'Added Columns'!AY$3</f>
        <v>0.11764705882352941</v>
      </c>
      <c r="AZ1377">
        <v>1</v>
      </c>
      <c r="BA1377">
        <v>1</v>
      </c>
    </row>
    <row r="1378" spans="1:53" x14ac:dyDescent="0.25">
      <c r="A1378">
        <v>1371</v>
      </c>
      <c r="B1378">
        <v>1</v>
      </c>
      <c r="C1378">
        <v>0</v>
      </c>
      <c r="D1378">
        <f>('Added Columns'!D1378-'Added Columns'!D$1)/'Added Columns'!D$3</f>
        <v>0.69047619047619047</v>
      </c>
      <c r="E1378">
        <v>0</v>
      </c>
      <c r="F1378">
        <v>0</v>
      </c>
      <c r="G1378">
        <v>1</v>
      </c>
      <c r="H1378">
        <f>('Added Columns'!H1378-'Added Columns'!H$1)/'Added Columns'!H$3</f>
        <v>0.76377952755905509</v>
      </c>
      <c r="I1378">
        <v>0</v>
      </c>
      <c r="J1378">
        <v>1</v>
      </c>
      <c r="K1378">
        <v>0</v>
      </c>
      <c r="L1378">
        <f>('Added Columns'!L1378-'Added Columns'!L$1)/'Added Columns'!L$3</f>
        <v>0.4642857142857143</v>
      </c>
      <c r="M1378">
        <f>('Added Columns'!M1378-'Added Columns'!M$1)/'Added Columns'!M$3</f>
        <v>0.75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f>('Added Columns'!T1378-'Added Columns'!T$1)/'Added Columns'!T$3</f>
        <v>0.66666666666666663</v>
      </c>
      <c r="U1378">
        <f>('Added Columns'!U1378-'Added Columns'!U$1)/'Added Columns'!U$3</f>
        <v>0.48571428571428571</v>
      </c>
      <c r="V1378">
        <f>('Added Columns'!V1378-'Added Columns'!V$1)/'Added Columns'!V$3</f>
        <v>0.66666666666666663</v>
      </c>
      <c r="W1378">
        <f>('Added Columns'!W1378-'Added Columns'!W$1)/'Added Columns'!W$3</f>
        <v>0.25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f>('Added Columns'!AG1378-'Added Columns'!AG$1)/'Added Columns'!AG$3</f>
        <v>0.33333333333333331</v>
      </c>
      <c r="AH1378">
        <v>0</v>
      </c>
      <c r="AI1378">
        <v>1</v>
      </c>
      <c r="AJ1378">
        <v>0</v>
      </c>
      <c r="AK1378">
        <f>('Added Columns'!AK1378-'Added Columns'!AK$1)/'Added Columns'!AK$3</f>
        <v>0.23475513428120062</v>
      </c>
      <c r="AL1378">
        <f>('Added Columns'!AL1378-'Added Columns'!AL$1)/'Added Columns'!AL$3</f>
        <v>1.244729973900823E-3</v>
      </c>
      <c r="AM1378">
        <f>('Added Columns'!AM1378-'Added Columns'!AM$1)/'Added Columns'!AM$3</f>
        <v>0.88888888888888884</v>
      </c>
      <c r="AN1378">
        <v>0</v>
      </c>
      <c r="AO1378">
        <f>('Added Columns'!AO1378-'Added Columns'!AO$1)/'Added Columns'!AO$3</f>
        <v>0.5</v>
      </c>
      <c r="AP1378">
        <f>('Added Columns'!AP1378-'Added Columns'!AP$1)/'Added Columns'!AP$3</f>
        <v>0</v>
      </c>
      <c r="AQ1378">
        <f>('Added Columns'!AQ1378-'Added Columns'!AQ$1)/'Added Columns'!AQ$3</f>
        <v>0.66666666666666663</v>
      </c>
      <c r="AR1378">
        <f>('Added Columns'!AR1378-'Added Columns'!AR$1)/'Added Columns'!AR$3</f>
        <v>0.33333333333333331</v>
      </c>
      <c r="AS1378">
        <f>('Added Columns'!AS1378-'Added Columns'!AS$1)/'Added Columns'!AS$3</f>
        <v>0.4</v>
      </c>
      <c r="AT1378">
        <f>('Added Columns'!AT1378-'Added Columns'!AT$1)/'Added Columns'!AT$3</f>
        <v>0.66666666666666663</v>
      </c>
      <c r="AU1378">
        <f>('Added Columns'!AU1378-'Added Columns'!AU$1)/'Added Columns'!AU$3</f>
        <v>1</v>
      </c>
      <c r="AV1378">
        <f>('Added Columns'!AV1378-'Added Columns'!AV$1)/'Added Columns'!AV$3</f>
        <v>0.2</v>
      </c>
      <c r="AW1378">
        <f>('Added Columns'!AW1378-'Added Columns'!AW$1)/'Added Columns'!AW$3</f>
        <v>0.3888888888888889</v>
      </c>
      <c r="AX1378">
        <f>('Added Columns'!AX1378-'Added Columns'!AX$1)/'Added Columns'!AX$3</f>
        <v>6.6666666666666666E-2</v>
      </c>
      <c r="AY1378">
        <f>('Added Columns'!AY1378-'Added Columns'!AY$1)/'Added Columns'!AY$3</f>
        <v>0.41176470588235292</v>
      </c>
      <c r="AZ1378">
        <v>1</v>
      </c>
      <c r="BA1378">
        <v>0</v>
      </c>
    </row>
    <row r="1379" spans="1:53" x14ac:dyDescent="0.25">
      <c r="A1379">
        <v>1372</v>
      </c>
      <c r="B1379">
        <v>0</v>
      </c>
      <c r="C1379">
        <v>1</v>
      </c>
      <c r="D1379">
        <f>('Added Columns'!D1379-'Added Columns'!D$1)/'Added Columns'!D$3</f>
        <v>0.90476190476190477</v>
      </c>
      <c r="E1379">
        <v>1</v>
      </c>
      <c r="F1379">
        <v>0</v>
      </c>
      <c r="G1379">
        <v>0</v>
      </c>
      <c r="H1379">
        <f>('Added Columns'!H1379-'Added Columns'!H$1)/'Added Columns'!H$3</f>
        <v>0.95991410164638513</v>
      </c>
      <c r="I1379">
        <v>1</v>
      </c>
      <c r="J1379">
        <v>0</v>
      </c>
      <c r="K1379">
        <v>0</v>
      </c>
      <c r="L1379">
        <f>('Added Columns'!L1379-'Added Columns'!L$1)/'Added Columns'!L$3</f>
        <v>0.35714285714285715</v>
      </c>
      <c r="M1379">
        <f>('Added Columns'!M1379-'Added Columns'!M$1)/'Added Columns'!M$3</f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f>('Added Columns'!T1379-'Added Columns'!T$1)/'Added Columns'!T$3</f>
        <v>1</v>
      </c>
      <c r="U1379">
        <f>('Added Columns'!U1379-'Added Columns'!U$1)/'Added Columns'!U$3</f>
        <v>0.84285714285714286</v>
      </c>
      <c r="V1379">
        <f>('Added Columns'!V1379-'Added Columns'!V$1)/'Added Columns'!V$3</f>
        <v>0.33333333333333331</v>
      </c>
      <c r="W1379">
        <f>('Added Columns'!W1379-'Added Columns'!W$1)/'Added Columns'!W$3</f>
        <v>0.25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f>('Added Columns'!AG1379-'Added Columns'!AG$1)/'Added Columns'!AG$3</f>
        <v>0</v>
      </c>
      <c r="AH1379">
        <v>0</v>
      </c>
      <c r="AI1379">
        <v>1</v>
      </c>
      <c r="AJ1379">
        <v>0</v>
      </c>
      <c r="AK1379">
        <f>('Added Columns'!AK1379-'Added Columns'!AK$1)/'Added Columns'!AK$3</f>
        <v>0.23017377567140601</v>
      </c>
      <c r="AL1379">
        <f>('Added Columns'!AL1379-'Added Columns'!AL$1)/'Added Columns'!AL$3</f>
        <v>0.73214214013250356</v>
      </c>
      <c r="AM1379">
        <f>('Added Columns'!AM1379-'Added Columns'!AM$1)/'Added Columns'!AM$3</f>
        <v>0.44444444444444442</v>
      </c>
      <c r="AN1379">
        <v>0</v>
      </c>
      <c r="AO1379">
        <f>('Added Columns'!AO1379-'Added Columns'!AO$1)/'Added Columns'!AO$3</f>
        <v>0.35714285714285715</v>
      </c>
      <c r="AP1379">
        <f>('Added Columns'!AP1379-'Added Columns'!AP$1)/'Added Columns'!AP$3</f>
        <v>0</v>
      </c>
      <c r="AQ1379">
        <f>('Added Columns'!AQ1379-'Added Columns'!AQ$1)/'Added Columns'!AQ$3</f>
        <v>0.66666666666666663</v>
      </c>
      <c r="AR1379">
        <f>('Added Columns'!AR1379-'Added Columns'!AR$1)/'Added Columns'!AR$3</f>
        <v>0.33333333333333331</v>
      </c>
      <c r="AS1379">
        <f>('Added Columns'!AS1379-'Added Columns'!AS$1)/'Added Columns'!AS$3</f>
        <v>0.15</v>
      </c>
      <c r="AT1379">
        <f>('Added Columns'!AT1379-'Added Columns'!AT$1)/'Added Columns'!AT$3</f>
        <v>0.5</v>
      </c>
      <c r="AU1379">
        <f>('Added Columns'!AU1379-'Added Columns'!AU$1)/'Added Columns'!AU$3</f>
        <v>0.66666666666666663</v>
      </c>
      <c r="AV1379">
        <f>('Added Columns'!AV1379-'Added Columns'!AV$1)/'Added Columns'!AV$3</f>
        <v>0</v>
      </c>
      <c r="AW1379">
        <f>('Added Columns'!AW1379-'Added Columns'!AW$1)/'Added Columns'!AW$3</f>
        <v>0</v>
      </c>
      <c r="AX1379">
        <f>('Added Columns'!AX1379-'Added Columns'!AX$1)/'Added Columns'!AX$3</f>
        <v>0</v>
      </c>
      <c r="AY1379">
        <f>('Added Columns'!AY1379-'Added Columns'!AY$1)/'Added Columns'!AY$3</f>
        <v>0</v>
      </c>
      <c r="AZ1379">
        <v>1</v>
      </c>
      <c r="BA1379">
        <v>0</v>
      </c>
    </row>
    <row r="1380" spans="1:53" x14ac:dyDescent="0.25">
      <c r="A1380">
        <v>1373</v>
      </c>
      <c r="B1380">
        <v>1</v>
      </c>
      <c r="C1380">
        <v>0</v>
      </c>
      <c r="D1380">
        <f>('Added Columns'!D1380-'Added Columns'!D$1)/'Added Columns'!D$3</f>
        <v>0.5</v>
      </c>
      <c r="E1380">
        <v>1</v>
      </c>
      <c r="F1380">
        <v>0</v>
      </c>
      <c r="G1380">
        <v>0</v>
      </c>
      <c r="H1380">
        <f>('Added Columns'!H1380-'Added Columns'!H$1)/'Added Columns'!H$3</f>
        <v>0.54760200429491768</v>
      </c>
      <c r="I1380">
        <v>0</v>
      </c>
      <c r="J1380">
        <v>1</v>
      </c>
      <c r="K1380">
        <v>0</v>
      </c>
      <c r="L1380">
        <f>('Added Columns'!L1380-'Added Columns'!L$1)/'Added Columns'!L$3</f>
        <v>0.2857142857142857</v>
      </c>
      <c r="M1380">
        <f>('Added Columns'!M1380-'Added Columns'!M$1)/'Added Columns'!M$3</f>
        <v>0.25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f>('Added Columns'!T1380-'Added Columns'!T$1)/'Added Columns'!T$3</f>
        <v>0</v>
      </c>
      <c r="U1380">
        <f>('Added Columns'!U1380-'Added Columns'!U$1)/'Added Columns'!U$3</f>
        <v>0.81428571428571428</v>
      </c>
      <c r="V1380">
        <f>('Added Columns'!V1380-'Added Columns'!V$1)/'Added Columns'!V$3</f>
        <v>0.66666666666666663</v>
      </c>
      <c r="W1380">
        <f>('Added Columns'!W1380-'Added Columns'!W$1)/'Added Columns'!W$3</f>
        <v>0.25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f>('Added Columns'!AG1380-'Added Columns'!AG$1)/'Added Columns'!AG$3</f>
        <v>0</v>
      </c>
      <c r="AH1380">
        <v>0</v>
      </c>
      <c r="AI1380">
        <v>1</v>
      </c>
      <c r="AJ1380">
        <v>0</v>
      </c>
      <c r="AK1380">
        <f>('Added Columns'!AK1380-'Added Columns'!AK$1)/'Added Columns'!AK$3</f>
        <v>0.2181147972617167</v>
      </c>
      <c r="AL1380">
        <f>('Added Columns'!AL1380-'Added Columns'!AL$1)/'Added Columns'!AL$3</f>
        <v>0.41039951816904235</v>
      </c>
      <c r="AM1380">
        <f>('Added Columns'!AM1380-'Added Columns'!AM$1)/'Added Columns'!AM$3</f>
        <v>0.1111111111111111</v>
      </c>
      <c r="AN1380">
        <v>0</v>
      </c>
      <c r="AO1380">
        <f>('Added Columns'!AO1380-'Added Columns'!AO$1)/'Added Columns'!AO$3</f>
        <v>1</v>
      </c>
      <c r="AP1380">
        <f>('Added Columns'!AP1380-'Added Columns'!AP$1)/'Added Columns'!AP$3</f>
        <v>1</v>
      </c>
      <c r="AQ1380">
        <f>('Added Columns'!AQ1380-'Added Columns'!AQ$1)/'Added Columns'!AQ$3</f>
        <v>1</v>
      </c>
      <c r="AR1380">
        <f>('Added Columns'!AR1380-'Added Columns'!AR$1)/'Added Columns'!AR$3</f>
        <v>0.33333333333333331</v>
      </c>
      <c r="AS1380">
        <f>('Added Columns'!AS1380-'Added Columns'!AS$1)/'Added Columns'!AS$3</f>
        <v>0.25</v>
      </c>
      <c r="AT1380">
        <f>('Added Columns'!AT1380-'Added Columns'!AT$1)/'Added Columns'!AT$3</f>
        <v>0.5</v>
      </c>
      <c r="AU1380">
        <f>('Added Columns'!AU1380-'Added Columns'!AU$1)/'Added Columns'!AU$3</f>
        <v>0.66666666666666663</v>
      </c>
      <c r="AV1380">
        <f>('Added Columns'!AV1380-'Added Columns'!AV$1)/'Added Columns'!AV$3</f>
        <v>0.25</v>
      </c>
      <c r="AW1380">
        <f>('Added Columns'!AW1380-'Added Columns'!AW$1)/'Added Columns'!AW$3</f>
        <v>0</v>
      </c>
      <c r="AX1380">
        <f>('Added Columns'!AX1380-'Added Columns'!AX$1)/'Added Columns'!AX$3</f>
        <v>0.46666666666666667</v>
      </c>
      <c r="AY1380">
        <f>('Added Columns'!AY1380-'Added Columns'!AY$1)/'Added Columns'!AY$3</f>
        <v>0.52941176470588236</v>
      </c>
      <c r="AZ1380">
        <v>1</v>
      </c>
      <c r="BA1380">
        <v>0</v>
      </c>
    </row>
    <row r="1381" spans="1:53" x14ac:dyDescent="0.25">
      <c r="A1381">
        <v>1374</v>
      </c>
      <c r="B1381">
        <v>0</v>
      </c>
      <c r="C1381">
        <v>1</v>
      </c>
      <c r="D1381">
        <f>('Added Columns'!D1381-'Added Columns'!D$1)/'Added Columns'!D$3</f>
        <v>0.47619047619047616</v>
      </c>
      <c r="E1381">
        <v>0</v>
      </c>
      <c r="F1381">
        <v>1</v>
      </c>
      <c r="G1381">
        <v>0</v>
      </c>
      <c r="H1381">
        <f>('Added Columns'!H1381-'Added Columns'!H$1)/'Added Columns'!H$3</f>
        <v>0.92483894058697214</v>
      </c>
      <c r="I1381">
        <v>0</v>
      </c>
      <c r="J1381">
        <v>1</v>
      </c>
      <c r="K1381">
        <v>0</v>
      </c>
      <c r="L1381">
        <f>('Added Columns'!L1381-'Added Columns'!L$1)/'Added Columns'!L$3</f>
        <v>0.25</v>
      </c>
      <c r="M1381">
        <f>('Added Columns'!M1381-'Added Columns'!M$1)/'Added Columns'!M$3</f>
        <v>0.5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f>('Added Columns'!T1381-'Added Columns'!T$1)/'Added Columns'!T$3</f>
        <v>1</v>
      </c>
      <c r="U1381">
        <f>('Added Columns'!U1381-'Added Columns'!U$1)/'Added Columns'!U$3</f>
        <v>0.4</v>
      </c>
      <c r="V1381">
        <f>('Added Columns'!V1381-'Added Columns'!V$1)/'Added Columns'!V$3</f>
        <v>0.33333333333333331</v>
      </c>
      <c r="W1381">
        <f>('Added Columns'!W1381-'Added Columns'!W$1)/'Added Columns'!W$3</f>
        <v>0.25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f>('Added Columns'!AG1381-'Added Columns'!AG$1)/'Added Columns'!AG$3</f>
        <v>0.33333333333333331</v>
      </c>
      <c r="AH1381">
        <v>1</v>
      </c>
      <c r="AI1381">
        <v>0</v>
      </c>
      <c r="AJ1381">
        <v>0</v>
      </c>
      <c r="AK1381">
        <f>('Added Columns'!AK1381-'Added Columns'!AK$1)/'Added Columns'!AK$3</f>
        <v>5.9189046866771983E-2</v>
      </c>
      <c r="AL1381">
        <f>('Added Columns'!AL1381-'Added Columns'!AL$1)/'Added Columns'!AL$3</f>
        <v>0.64328448102790603</v>
      </c>
      <c r="AM1381">
        <f>('Added Columns'!AM1381-'Added Columns'!AM$1)/'Added Columns'!AM$3</f>
        <v>0.1111111111111111</v>
      </c>
      <c r="AN1381">
        <v>1</v>
      </c>
      <c r="AO1381">
        <f>('Added Columns'!AO1381-'Added Columns'!AO$1)/'Added Columns'!AO$3</f>
        <v>0.35714285714285715</v>
      </c>
      <c r="AP1381">
        <f>('Added Columns'!AP1381-'Added Columns'!AP$1)/'Added Columns'!AP$3</f>
        <v>0</v>
      </c>
      <c r="AQ1381">
        <f>('Added Columns'!AQ1381-'Added Columns'!AQ$1)/'Added Columns'!AQ$3</f>
        <v>0.66666666666666663</v>
      </c>
      <c r="AR1381">
        <f>('Added Columns'!AR1381-'Added Columns'!AR$1)/'Added Columns'!AR$3</f>
        <v>0.33333333333333331</v>
      </c>
      <c r="AS1381">
        <f>('Added Columns'!AS1381-'Added Columns'!AS$1)/'Added Columns'!AS$3</f>
        <v>0.5</v>
      </c>
      <c r="AT1381">
        <f>('Added Columns'!AT1381-'Added Columns'!AT$1)/'Added Columns'!AT$3</f>
        <v>0.5</v>
      </c>
      <c r="AU1381">
        <f>('Added Columns'!AU1381-'Added Columns'!AU$1)/'Added Columns'!AU$3</f>
        <v>0.66666666666666663</v>
      </c>
      <c r="AV1381">
        <f>('Added Columns'!AV1381-'Added Columns'!AV$1)/'Added Columns'!AV$3</f>
        <v>0.5</v>
      </c>
      <c r="AW1381">
        <f>('Added Columns'!AW1381-'Added Columns'!AW$1)/'Added Columns'!AW$3</f>
        <v>0.61111111111111116</v>
      </c>
      <c r="AX1381">
        <f>('Added Columns'!AX1381-'Added Columns'!AX$1)/'Added Columns'!AX$3</f>
        <v>0</v>
      </c>
      <c r="AY1381">
        <f>('Added Columns'!AY1381-'Added Columns'!AY$1)/'Added Columns'!AY$3</f>
        <v>0.41176470588235292</v>
      </c>
      <c r="AZ1381">
        <v>1</v>
      </c>
      <c r="BA1381">
        <v>0</v>
      </c>
    </row>
    <row r="1382" spans="1:53" x14ac:dyDescent="0.25">
      <c r="A1382">
        <v>1375</v>
      </c>
      <c r="B1382">
        <v>0</v>
      </c>
      <c r="C1382">
        <v>1</v>
      </c>
      <c r="D1382">
        <f>('Added Columns'!D1382-'Added Columns'!D$1)/'Added Columns'!D$3</f>
        <v>0.95238095238095233</v>
      </c>
      <c r="E1382">
        <v>1</v>
      </c>
      <c r="F1382">
        <v>0</v>
      </c>
      <c r="G1382">
        <v>0</v>
      </c>
      <c r="H1382">
        <f>('Added Columns'!H1382-'Added Columns'!H$1)/'Added Columns'!H$3</f>
        <v>0.36005726556907658</v>
      </c>
      <c r="I1382">
        <v>1</v>
      </c>
      <c r="J1382">
        <v>0</v>
      </c>
      <c r="K1382">
        <v>0</v>
      </c>
      <c r="L1382">
        <f>('Added Columns'!L1382-'Added Columns'!L$1)/'Added Columns'!L$3</f>
        <v>0.7142857142857143</v>
      </c>
      <c r="M1382">
        <f>('Added Columns'!M1382-'Added Columns'!M$1)/'Added Columns'!M$3</f>
        <v>0.5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f>('Added Columns'!T1382-'Added Columns'!T$1)/'Added Columns'!T$3</f>
        <v>1</v>
      </c>
      <c r="U1382">
        <f>('Added Columns'!U1382-'Added Columns'!U$1)/'Added Columns'!U$3</f>
        <v>0.6</v>
      </c>
      <c r="V1382">
        <f>('Added Columns'!V1382-'Added Columns'!V$1)/'Added Columns'!V$3</f>
        <v>0.66666666666666663</v>
      </c>
      <c r="W1382">
        <f>('Added Columns'!W1382-'Added Columns'!W$1)/'Added Columns'!W$3</f>
        <v>0.75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f>('Added Columns'!AG1382-'Added Columns'!AG$1)/'Added Columns'!AG$3</f>
        <v>1</v>
      </c>
      <c r="AH1382">
        <v>0</v>
      </c>
      <c r="AI1382">
        <v>1</v>
      </c>
      <c r="AJ1382">
        <v>0</v>
      </c>
      <c r="AK1382">
        <f>('Added Columns'!AK1382-'Added Columns'!AK$1)/'Added Columns'!AK$3</f>
        <v>0.88815165876777247</v>
      </c>
      <c r="AL1382">
        <f>('Added Columns'!AL1382-'Added Columns'!AL$1)/'Added Columns'!AL$3</f>
        <v>0.38815498895804057</v>
      </c>
      <c r="AM1382">
        <f>('Added Columns'!AM1382-'Added Columns'!AM$1)/'Added Columns'!AM$3</f>
        <v>0.44444444444444442</v>
      </c>
      <c r="AN1382">
        <v>1</v>
      </c>
      <c r="AO1382">
        <f>('Added Columns'!AO1382-'Added Columns'!AO$1)/'Added Columns'!AO$3</f>
        <v>0.14285714285714285</v>
      </c>
      <c r="AP1382">
        <f>('Added Columns'!AP1382-'Added Columns'!AP$1)/'Added Columns'!AP$3</f>
        <v>0</v>
      </c>
      <c r="AQ1382">
        <f>('Added Columns'!AQ1382-'Added Columns'!AQ$1)/'Added Columns'!AQ$3</f>
        <v>0.66666666666666663</v>
      </c>
      <c r="AR1382">
        <f>('Added Columns'!AR1382-'Added Columns'!AR$1)/'Added Columns'!AR$3</f>
        <v>0.33333333333333331</v>
      </c>
      <c r="AS1382">
        <f>('Added Columns'!AS1382-'Added Columns'!AS$1)/'Added Columns'!AS$3</f>
        <v>0.72499999999999998</v>
      </c>
      <c r="AT1382">
        <f>('Added Columns'!AT1382-'Added Columns'!AT$1)/'Added Columns'!AT$3</f>
        <v>0.33333333333333331</v>
      </c>
      <c r="AU1382">
        <f>('Added Columns'!AU1382-'Added Columns'!AU$1)/'Added Columns'!AU$3</f>
        <v>0.33333333333333331</v>
      </c>
      <c r="AV1382">
        <f>('Added Columns'!AV1382-'Added Columns'!AV$1)/'Added Columns'!AV$3</f>
        <v>2.5000000000000001E-2</v>
      </c>
      <c r="AW1382">
        <f>('Added Columns'!AW1382-'Added Columns'!AW$1)/'Added Columns'!AW$3</f>
        <v>0</v>
      </c>
      <c r="AX1382">
        <f>('Added Columns'!AX1382-'Added Columns'!AX$1)/'Added Columns'!AX$3</f>
        <v>0</v>
      </c>
      <c r="AY1382">
        <f>('Added Columns'!AY1382-'Added Columns'!AY$1)/'Added Columns'!AY$3</f>
        <v>0</v>
      </c>
      <c r="AZ1382">
        <v>1</v>
      </c>
      <c r="BA1382">
        <v>0</v>
      </c>
    </row>
    <row r="1383" spans="1:53" x14ac:dyDescent="0.25">
      <c r="A1383">
        <v>1376</v>
      </c>
      <c r="B1383">
        <v>0</v>
      </c>
      <c r="C1383">
        <v>1</v>
      </c>
      <c r="D1383">
        <f>('Added Columns'!D1383-'Added Columns'!D$1)/'Added Columns'!D$3</f>
        <v>0.33333333333333331</v>
      </c>
      <c r="E1383">
        <v>0</v>
      </c>
      <c r="F1383">
        <v>1</v>
      </c>
      <c r="G1383">
        <v>0</v>
      </c>
      <c r="H1383">
        <f>('Added Columns'!H1383-'Added Columns'!H$1)/'Added Columns'!H$3</f>
        <v>9.7351467430207589E-2</v>
      </c>
      <c r="I1383">
        <v>0</v>
      </c>
      <c r="J1383">
        <v>1</v>
      </c>
      <c r="K1383">
        <v>0</v>
      </c>
      <c r="L1383">
        <f>('Added Columns'!L1383-'Added Columns'!L$1)/'Added Columns'!L$3</f>
        <v>0.14285714285714285</v>
      </c>
      <c r="M1383">
        <f>('Added Columns'!M1383-'Added Columns'!M$1)/'Added Columns'!M$3</f>
        <v>0.25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f>('Added Columns'!T1383-'Added Columns'!T$1)/'Added Columns'!T$3</f>
        <v>0</v>
      </c>
      <c r="U1383">
        <f>('Added Columns'!U1383-'Added Columns'!U$1)/'Added Columns'!U$3</f>
        <v>0.24285714285714285</v>
      </c>
      <c r="V1383">
        <f>('Added Columns'!V1383-'Added Columns'!V$1)/'Added Columns'!V$3</f>
        <v>1</v>
      </c>
      <c r="W1383">
        <f>('Added Columns'!W1383-'Added Columns'!W$1)/'Added Columns'!W$3</f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f>('Added Columns'!AG1383-'Added Columns'!AG$1)/'Added Columns'!AG$3</f>
        <v>0.66666666666666663</v>
      </c>
      <c r="AH1383">
        <v>0</v>
      </c>
      <c r="AI1383">
        <v>0</v>
      </c>
      <c r="AJ1383">
        <v>1</v>
      </c>
      <c r="AK1383">
        <f>('Added Columns'!AK1383-'Added Columns'!AK$1)/'Added Columns'!AK$3</f>
        <v>7.493417588204318E-2</v>
      </c>
      <c r="AL1383">
        <f>('Added Columns'!AL1383-'Added Columns'!AL$1)/'Added Columns'!AL$3</f>
        <v>0.53097771531820914</v>
      </c>
      <c r="AM1383">
        <f>('Added Columns'!AM1383-'Added Columns'!AM$1)/'Added Columns'!AM$3</f>
        <v>0.33333333333333331</v>
      </c>
      <c r="AN1383">
        <v>1</v>
      </c>
      <c r="AO1383">
        <f>('Added Columns'!AO1383-'Added Columns'!AO$1)/'Added Columns'!AO$3</f>
        <v>0.21428571428571427</v>
      </c>
      <c r="AP1383">
        <f>('Added Columns'!AP1383-'Added Columns'!AP$1)/'Added Columns'!AP$3</f>
        <v>0</v>
      </c>
      <c r="AQ1383">
        <f>('Added Columns'!AQ1383-'Added Columns'!AQ$1)/'Added Columns'!AQ$3</f>
        <v>0</v>
      </c>
      <c r="AR1383">
        <f>('Added Columns'!AR1383-'Added Columns'!AR$1)/'Added Columns'!AR$3</f>
        <v>0</v>
      </c>
      <c r="AS1383">
        <f>('Added Columns'!AS1383-'Added Columns'!AS$1)/'Added Columns'!AS$3</f>
        <v>0.2</v>
      </c>
      <c r="AT1383">
        <f>('Added Columns'!AT1383-'Added Columns'!AT$1)/'Added Columns'!AT$3</f>
        <v>0.33333333333333331</v>
      </c>
      <c r="AU1383">
        <f>('Added Columns'!AU1383-'Added Columns'!AU$1)/'Added Columns'!AU$3</f>
        <v>0.66666666666666663</v>
      </c>
      <c r="AV1383">
        <f>('Added Columns'!AV1383-'Added Columns'!AV$1)/'Added Columns'!AV$3</f>
        <v>0.1</v>
      </c>
      <c r="AW1383">
        <f>('Added Columns'!AW1383-'Added Columns'!AW$1)/'Added Columns'!AW$3</f>
        <v>5.5555555555555552E-2</v>
      </c>
      <c r="AX1383">
        <f>('Added Columns'!AX1383-'Added Columns'!AX$1)/'Added Columns'!AX$3</f>
        <v>0</v>
      </c>
      <c r="AY1383">
        <f>('Added Columns'!AY1383-'Added Columns'!AY$1)/'Added Columns'!AY$3</f>
        <v>0.17647058823529413</v>
      </c>
      <c r="AZ1383">
        <v>1</v>
      </c>
      <c r="BA1383">
        <v>1</v>
      </c>
    </row>
    <row r="1384" spans="1:53" x14ac:dyDescent="0.25">
      <c r="A1384">
        <v>1377</v>
      </c>
      <c r="B1384">
        <v>1</v>
      </c>
      <c r="C1384">
        <v>0</v>
      </c>
      <c r="D1384">
        <f>('Added Columns'!D1384-'Added Columns'!D$1)/'Added Columns'!D$3</f>
        <v>0.47619047619047616</v>
      </c>
      <c r="E1384">
        <v>1</v>
      </c>
      <c r="F1384">
        <v>0</v>
      </c>
      <c r="G1384">
        <v>0</v>
      </c>
      <c r="H1384">
        <f>('Added Columns'!H1384-'Added Columns'!H$1)/'Added Columns'!H$3</f>
        <v>0.79026485325697926</v>
      </c>
      <c r="I1384">
        <v>0</v>
      </c>
      <c r="J1384">
        <v>1</v>
      </c>
      <c r="K1384">
        <v>0</v>
      </c>
      <c r="L1384">
        <f>('Added Columns'!L1384-'Added Columns'!L$1)/'Added Columns'!L$3</f>
        <v>0.2857142857142857</v>
      </c>
      <c r="M1384">
        <f>('Added Columns'!M1384-'Added Columns'!M$1)/'Added Columns'!M$3</f>
        <v>0.25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f>('Added Columns'!T1384-'Added Columns'!T$1)/'Added Columns'!T$3</f>
        <v>0.33333333333333331</v>
      </c>
      <c r="U1384">
        <f>('Added Columns'!U1384-'Added Columns'!U$1)/'Added Columns'!U$3</f>
        <v>0.58571428571428574</v>
      </c>
      <c r="V1384">
        <f>('Added Columns'!V1384-'Added Columns'!V$1)/'Added Columns'!V$3</f>
        <v>0.66666666666666663</v>
      </c>
      <c r="W1384">
        <f>('Added Columns'!W1384-'Added Columns'!W$1)/'Added Columns'!W$3</f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f>('Added Columns'!AG1384-'Added Columns'!AG$1)/'Added Columns'!AG$3</f>
        <v>1</v>
      </c>
      <c r="AH1384">
        <v>1</v>
      </c>
      <c r="AI1384">
        <v>0</v>
      </c>
      <c r="AJ1384">
        <v>0</v>
      </c>
      <c r="AK1384">
        <f>('Added Columns'!AK1384-'Added Columns'!AK$1)/'Added Columns'!AK$3</f>
        <v>0.19810426540284359</v>
      </c>
      <c r="AL1384">
        <f>('Added Columns'!AL1384-'Added Columns'!AL$1)/'Added Columns'!AL$3</f>
        <v>0.48982132101987552</v>
      </c>
      <c r="AM1384">
        <f>('Added Columns'!AM1384-'Added Columns'!AM$1)/'Added Columns'!AM$3</f>
        <v>0.22222222222222221</v>
      </c>
      <c r="AN1384">
        <v>0</v>
      </c>
      <c r="AO1384">
        <f>('Added Columns'!AO1384-'Added Columns'!AO$1)/'Added Columns'!AO$3</f>
        <v>0.5714285714285714</v>
      </c>
      <c r="AP1384">
        <f>('Added Columns'!AP1384-'Added Columns'!AP$1)/'Added Columns'!AP$3</f>
        <v>0</v>
      </c>
      <c r="AQ1384">
        <f>('Added Columns'!AQ1384-'Added Columns'!AQ$1)/'Added Columns'!AQ$3</f>
        <v>1</v>
      </c>
      <c r="AR1384">
        <f>('Added Columns'!AR1384-'Added Columns'!AR$1)/'Added Columns'!AR$3</f>
        <v>0.66666666666666663</v>
      </c>
      <c r="AS1384">
        <f>('Added Columns'!AS1384-'Added Columns'!AS$1)/'Added Columns'!AS$3</f>
        <v>0.25</v>
      </c>
      <c r="AT1384">
        <f>('Added Columns'!AT1384-'Added Columns'!AT$1)/'Added Columns'!AT$3</f>
        <v>0</v>
      </c>
      <c r="AU1384">
        <f>('Added Columns'!AU1384-'Added Columns'!AU$1)/'Added Columns'!AU$3</f>
        <v>1</v>
      </c>
      <c r="AV1384">
        <f>('Added Columns'!AV1384-'Added Columns'!AV$1)/'Added Columns'!AV$3</f>
        <v>0.125</v>
      </c>
      <c r="AW1384">
        <f>('Added Columns'!AW1384-'Added Columns'!AW$1)/'Added Columns'!AW$3</f>
        <v>0.1111111111111111</v>
      </c>
      <c r="AX1384">
        <f>('Added Columns'!AX1384-'Added Columns'!AX$1)/'Added Columns'!AX$3</f>
        <v>0</v>
      </c>
      <c r="AY1384">
        <f>('Added Columns'!AY1384-'Added Columns'!AY$1)/'Added Columns'!AY$3</f>
        <v>0.17647058823529413</v>
      </c>
      <c r="AZ1384">
        <v>1</v>
      </c>
      <c r="BA1384">
        <v>0</v>
      </c>
    </row>
    <row r="1385" spans="1:53" x14ac:dyDescent="0.25">
      <c r="A1385">
        <v>1378</v>
      </c>
      <c r="B1385">
        <v>1</v>
      </c>
      <c r="C1385">
        <v>0</v>
      </c>
      <c r="D1385">
        <f>('Added Columns'!D1385-'Added Columns'!D$1)/'Added Columns'!D$3</f>
        <v>0.73809523809523814</v>
      </c>
      <c r="E1385">
        <v>0</v>
      </c>
      <c r="F1385">
        <v>1</v>
      </c>
      <c r="G1385">
        <v>0</v>
      </c>
      <c r="H1385">
        <f>('Added Columns'!H1385-'Added Columns'!H$1)/'Added Columns'!H$3</f>
        <v>0.68861846814602723</v>
      </c>
      <c r="I1385">
        <v>0</v>
      </c>
      <c r="J1385">
        <v>1</v>
      </c>
      <c r="K1385">
        <v>0</v>
      </c>
      <c r="L1385">
        <f>('Added Columns'!L1385-'Added Columns'!L$1)/'Added Columns'!L$3</f>
        <v>3.5714285714285712E-2</v>
      </c>
      <c r="M1385">
        <f>('Added Columns'!M1385-'Added Columns'!M$1)/'Added Columns'!M$3</f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f>('Added Columns'!T1385-'Added Columns'!T$1)/'Added Columns'!T$3</f>
        <v>0.33333333333333331</v>
      </c>
      <c r="U1385">
        <f>('Added Columns'!U1385-'Added Columns'!U$1)/'Added Columns'!U$3</f>
        <v>0.17142857142857143</v>
      </c>
      <c r="V1385">
        <f>('Added Columns'!V1385-'Added Columns'!V$1)/'Added Columns'!V$3</f>
        <v>0.66666666666666663</v>
      </c>
      <c r="W1385">
        <f>('Added Columns'!W1385-'Added Columns'!W$1)/'Added Columns'!W$3</f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f>('Added Columns'!AG1385-'Added Columns'!AG$1)/'Added Columns'!AG$3</f>
        <v>1</v>
      </c>
      <c r="AH1385">
        <v>0</v>
      </c>
      <c r="AI1385">
        <v>1</v>
      </c>
      <c r="AJ1385">
        <v>0</v>
      </c>
      <c r="AK1385">
        <f>('Added Columns'!AK1385-'Added Columns'!AK$1)/'Added Columns'!AK$3</f>
        <v>0.9558715113217483</v>
      </c>
      <c r="AL1385">
        <f>('Added Columns'!AL1385-'Added Columns'!AL$1)/'Added Columns'!AL$3</f>
        <v>0.46753663922907046</v>
      </c>
      <c r="AM1385">
        <f>('Added Columns'!AM1385-'Added Columns'!AM$1)/'Added Columns'!AM$3</f>
        <v>0.33333333333333331</v>
      </c>
      <c r="AN1385">
        <v>0</v>
      </c>
      <c r="AO1385">
        <f>('Added Columns'!AO1385-'Added Columns'!AO$1)/'Added Columns'!AO$3</f>
        <v>0.2857142857142857</v>
      </c>
      <c r="AP1385">
        <f>('Added Columns'!AP1385-'Added Columns'!AP$1)/'Added Columns'!AP$3</f>
        <v>0</v>
      </c>
      <c r="AQ1385">
        <f>('Added Columns'!AQ1385-'Added Columns'!AQ$1)/'Added Columns'!AQ$3</f>
        <v>1</v>
      </c>
      <c r="AR1385">
        <f>('Added Columns'!AR1385-'Added Columns'!AR$1)/'Added Columns'!AR$3</f>
        <v>0</v>
      </c>
      <c r="AS1385">
        <f>('Added Columns'!AS1385-'Added Columns'!AS$1)/'Added Columns'!AS$3</f>
        <v>0.7</v>
      </c>
      <c r="AT1385">
        <f>('Added Columns'!AT1385-'Added Columns'!AT$1)/'Added Columns'!AT$3</f>
        <v>0.5</v>
      </c>
      <c r="AU1385">
        <f>('Added Columns'!AU1385-'Added Columns'!AU$1)/'Added Columns'!AU$3</f>
        <v>0.66666666666666663</v>
      </c>
      <c r="AV1385">
        <f>('Added Columns'!AV1385-'Added Columns'!AV$1)/'Added Columns'!AV$3</f>
        <v>0.125</v>
      </c>
      <c r="AW1385">
        <f>('Added Columns'!AW1385-'Added Columns'!AW$1)/'Added Columns'!AW$3</f>
        <v>0.22222222222222221</v>
      </c>
      <c r="AX1385">
        <f>('Added Columns'!AX1385-'Added Columns'!AX$1)/'Added Columns'!AX$3</f>
        <v>0.26666666666666666</v>
      </c>
      <c r="AY1385">
        <f>('Added Columns'!AY1385-'Added Columns'!AY$1)/'Added Columns'!AY$3</f>
        <v>0.17647058823529413</v>
      </c>
      <c r="AZ1385">
        <v>1</v>
      </c>
      <c r="BA1385">
        <v>0</v>
      </c>
    </row>
    <row r="1386" spans="1:53" x14ac:dyDescent="0.25">
      <c r="A1386">
        <v>1379</v>
      </c>
      <c r="B1386">
        <v>1</v>
      </c>
      <c r="C1386">
        <v>0</v>
      </c>
      <c r="D1386">
        <f>('Added Columns'!D1386-'Added Columns'!D$1)/'Added Columns'!D$3</f>
        <v>0.5714285714285714</v>
      </c>
      <c r="E1386">
        <v>1</v>
      </c>
      <c r="F1386">
        <v>0</v>
      </c>
      <c r="G1386">
        <v>0</v>
      </c>
      <c r="H1386">
        <f>('Added Columns'!H1386-'Added Columns'!H$1)/'Added Columns'!H$3</f>
        <v>0.22691481746599856</v>
      </c>
      <c r="I1386">
        <v>1</v>
      </c>
      <c r="J1386">
        <v>0</v>
      </c>
      <c r="K1386">
        <v>0</v>
      </c>
      <c r="L1386">
        <f>('Added Columns'!L1386-'Added Columns'!L$1)/'Added Columns'!L$3</f>
        <v>0.39285714285714285</v>
      </c>
      <c r="M1386">
        <f>('Added Columns'!M1386-'Added Columns'!M$1)/'Added Columns'!M$3</f>
        <v>0.75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f>('Added Columns'!T1386-'Added Columns'!T$1)/'Added Columns'!T$3</f>
        <v>0.33333333333333331</v>
      </c>
      <c r="U1386">
        <f>('Added Columns'!U1386-'Added Columns'!U$1)/'Added Columns'!U$3</f>
        <v>0.67142857142857137</v>
      </c>
      <c r="V1386">
        <f>('Added Columns'!V1386-'Added Columns'!V$1)/'Added Columns'!V$3</f>
        <v>0.66666666666666663</v>
      </c>
      <c r="W1386">
        <f>('Added Columns'!W1386-'Added Columns'!W$1)/'Added Columns'!W$3</f>
        <v>0.25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f>('Added Columns'!AG1386-'Added Columns'!AG$1)/'Added Columns'!AG$3</f>
        <v>1</v>
      </c>
      <c r="AH1386">
        <v>1</v>
      </c>
      <c r="AI1386">
        <v>0</v>
      </c>
      <c r="AJ1386">
        <v>0</v>
      </c>
      <c r="AK1386">
        <f>('Added Columns'!AK1386-'Added Columns'!AK$1)/'Added Columns'!AK$3</f>
        <v>0.21474460242232754</v>
      </c>
      <c r="AL1386">
        <f>('Added Columns'!AL1386-'Added Columns'!AL$1)/'Added Columns'!AL$3</f>
        <v>3.2362979321421403E-2</v>
      </c>
      <c r="AM1386">
        <f>('Added Columns'!AM1386-'Added Columns'!AM$1)/'Added Columns'!AM$3</f>
        <v>0.33333333333333331</v>
      </c>
      <c r="AN1386">
        <v>1</v>
      </c>
      <c r="AO1386">
        <f>('Added Columns'!AO1386-'Added Columns'!AO$1)/'Added Columns'!AO$3</f>
        <v>7.1428571428571425E-2</v>
      </c>
      <c r="AP1386">
        <f>('Added Columns'!AP1386-'Added Columns'!AP$1)/'Added Columns'!AP$3</f>
        <v>0</v>
      </c>
      <c r="AQ1386">
        <f>('Added Columns'!AQ1386-'Added Columns'!AQ$1)/'Added Columns'!AQ$3</f>
        <v>0.66666666666666663</v>
      </c>
      <c r="AR1386">
        <f>('Added Columns'!AR1386-'Added Columns'!AR$1)/'Added Columns'!AR$3</f>
        <v>0.66666666666666663</v>
      </c>
      <c r="AS1386">
        <f>('Added Columns'!AS1386-'Added Columns'!AS$1)/'Added Columns'!AS$3</f>
        <v>0.35</v>
      </c>
      <c r="AT1386">
        <f>('Added Columns'!AT1386-'Added Columns'!AT$1)/'Added Columns'!AT$3</f>
        <v>0.66666666666666663</v>
      </c>
      <c r="AU1386">
        <f>('Added Columns'!AU1386-'Added Columns'!AU$1)/'Added Columns'!AU$3</f>
        <v>0.66666666666666663</v>
      </c>
      <c r="AV1386">
        <f>('Added Columns'!AV1386-'Added Columns'!AV$1)/'Added Columns'!AV$3</f>
        <v>0</v>
      </c>
      <c r="AW1386">
        <f>('Added Columns'!AW1386-'Added Columns'!AW$1)/'Added Columns'!AW$3</f>
        <v>0</v>
      </c>
      <c r="AX1386">
        <f>('Added Columns'!AX1386-'Added Columns'!AX$1)/'Added Columns'!AX$3</f>
        <v>0</v>
      </c>
      <c r="AY1386">
        <f>('Added Columns'!AY1386-'Added Columns'!AY$1)/'Added Columns'!AY$3</f>
        <v>0</v>
      </c>
      <c r="AZ1386">
        <v>1</v>
      </c>
      <c r="BA1386">
        <v>0</v>
      </c>
    </row>
    <row r="1387" spans="1:53" x14ac:dyDescent="0.25">
      <c r="A1387">
        <v>1380</v>
      </c>
      <c r="B1387">
        <v>0</v>
      </c>
      <c r="C1387">
        <v>1</v>
      </c>
      <c r="D1387">
        <f>('Added Columns'!D1387-'Added Columns'!D$1)/'Added Columns'!D$3</f>
        <v>0.21428571428571427</v>
      </c>
      <c r="E1387">
        <v>0</v>
      </c>
      <c r="F1387">
        <v>1</v>
      </c>
      <c r="G1387">
        <v>0</v>
      </c>
      <c r="H1387">
        <f>('Added Columns'!H1387-'Added Columns'!H$1)/'Added Columns'!H$3</f>
        <v>0.88403722261989981</v>
      </c>
      <c r="I1387">
        <v>0</v>
      </c>
      <c r="J1387">
        <v>0</v>
      </c>
      <c r="K1387">
        <v>1</v>
      </c>
      <c r="L1387">
        <f>('Added Columns'!L1387-'Added Columns'!L$1)/'Added Columns'!L$3</f>
        <v>0.75</v>
      </c>
      <c r="M1387">
        <f>('Added Columns'!M1387-'Added Columns'!M$1)/'Added Columns'!M$3</f>
        <v>0.5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f>('Added Columns'!T1387-'Added Columns'!T$1)/'Added Columns'!T$3</f>
        <v>0</v>
      </c>
      <c r="U1387">
        <f>('Added Columns'!U1387-'Added Columns'!U$1)/'Added Columns'!U$3</f>
        <v>0.4</v>
      </c>
      <c r="V1387">
        <f>('Added Columns'!V1387-'Added Columns'!V$1)/'Added Columns'!V$3</f>
        <v>0.33333333333333331</v>
      </c>
      <c r="W1387">
        <f>('Added Columns'!W1387-'Added Columns'!W$1)/'Added Columns'!W$3</f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f>('Added Columns'!AG1387-'Added Columns'!AG$1)/'Added Columns'!AG$3</f>
        <v>0.33333333333333331</v>
      </c>
      <c r="AH1387">
        <v>0</v>
      </c>
      <c r="AI1387">
        <v>1</v>
      </c>
      <c r="AJ1387">
        <v>0</v>
      </c>
      <c r="AK1387">
        <f>('Added Columns'!AK1387-'Added Columns'!AK$1)/'Added Columns'!AK$3</f>
        <v>9.7630331753554497E-2</v>
      </c>
      <c r="AL1387">
        <f>('Added Columns'!AL1387-'Added Columns'!AL$1)/'Added Columns'!AL$3</f>
        <v>0.70110419594458939</v>
      </c>
      <c r="AM1387">
        <f>('Added Columns'!AM1387-'Added Columns'!AM$1)/'Added Columns'!AM$3</f>
        <v>0.1111111111111111</v>
      </c>
      <c r="AN1387">
        <v>0</v>
      </c>
      <c r="AO1387">
        <f>('Added Columns'!AO1387-'Added Columns'!AO$1)/'Added Columns'!AO$3</f>
        <v>7.1428571428571425E-2</v>
      </c>
      <c r="AP1387">
        <f>('Added Columns'!AP1387-'Added Columns'!AP$1)/'Added Columns'!AP$3</f>
        <v>0</v>
      </c>
      <c r="AQ1387">
        <f>('Added Columns'!AQ1387-'Added Columns'!AQ$1)/'Added Columns'!AQ$3</f>
        <v>0</v>
      </c>
      <c r="AR1387">
        <f>('Added Columns'!AR1387-'Added Columns'!AR$1)/'Added Columns'!AR$3</f>
        <v>0</v>
      </c>
      <c r="AS1387">
        <f>('Added Columns'!AS1387-'Added Columns'!AS$1)/'Added Columns'!AS$3</f>
        <v>2.5000000000000001E-2</v>
      </c>
      <c r="AT1387">
        <f>('Added Columns'!AT1387-'Added Columns'!AT$1)/'Added Columns'!AT$3</f>
        <v>0.33333333333333331</v>
      </c>
      <c r="AU1387">
        <f>('Added Columns'!AU1387-'Added Columns'!AU$1)/'Added Columns'!AU$3</f>
        <v>0.66666666666666663</v>
      </c>
      <c r="AV1387">
        <f>('Added Columns'!AV1387-'Added Columns'!AV$1)/'Added Columns'!AV$3</f>
        <v>2.5000000000000001E-2</v>
      </c>
      <c r="AW1387">
        <f>('Added Columns'!AW1387-'Added Columns'!AW$1)/'Added Columns'!AW$3</f>
        <v>0</v>
      </c>
      <c r="AX1387">
        <f>('Added Columns'!AX1387-'Added Columns'!AX$1)/'Added Columns'!AX$3</f>
        <v>0</v>
      </c>
      <c r="AY1387">
        <f>('Added Columns'!AY1387-'Added Columns'!AY$1)/'Added Columns'!AY$3</f>
        <v>0</v>
      </c>
      <c r="AZ1387">
        <v>1</v>
      </c>
      <c r="BA1387">
        <v>1</v>
      </c>
    </row>
    <row r="1388" spans="1:53" x14ac:dyDescent="0.25">
      <c r="A1388">
        <v>1381</v>
      </c>
      <c r="B1388">
        <v>1</v>
      </c>
      <c r="C1388">
        <v>0</v>
      </c>
      <c r="D1388">
        <f>('Added Columns'!D1388-'Added Columns'!D$1)/'Added Columns'!D$3</f>
        <v>0.40476190476190477</v>
      </c>
      <c r="E1388">
        <v>1</v>
      </c>
      <c r="F1388">
        <v>0</v>
      </c>
      <c r="G1388">
        <v>0</v>
      </c>
      <c r="H1388">
        <f>('Added Columns'!H1388-'Added Columns'!H$1)/'Added Columns'!H$3</f>
        <v>0.41517537580529706</v>
      </c>
      <c r="I1388">
        <v>1</v>
      </c>
      <c r="J1388">
        <v>0</v>
      </c>
      <c r="K1388">
        <v>0</v>
      </c>
      <c r="L1388">
        <f>('Added Columns'!L1388-'Added Columns'!L$1)/'Added Columns'!L$3</f>
        <v>0.6071428571428571</v>
      </c>
      <c r="M1388">
        <f>('Added Columns'!M1388-'Added Columns'!M$1)/'Added Columns'!M$3</f>
        <v>0.75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f>('Added Columns'!T1388-'Added Columns'!T$1)/'Added Columns'!T$3</f>
        <v>0.33333333333333331</v>
      </c>
      <c r="U1388">
        <f>('Added Columns'!U1388-'Added Columns'!U$1)/'Added Columns'!U$3</f>
        <v>0.58571428571428574</v>
      </c>
      <c r="V1388">
        <f>('Added Columns'!V1388-'Added Columns'!V$1)/'Added Columns'!V$3</f>
        <v>0.66666666666666663</v>
      </c>
      <c r="W1388">
        <f>('Added Columns'!W1388-'Added Columns'!W$1)/'Added Columns'!W$3</f>
        <v>0.25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f>('Added Columns'!AG1388-'Added Columns'!AG$1)/'Added Columns'!AG$3</f>
        <v>0</v>
      </c>
      <c r="AH1388">
        <v>0</v>
      </c>
      <c r="AI1388">
        <v>1</v>
      </c>
      <c r="AJ1388">
        <v>0</v>
      </c>
      <c r="AK1388">
        <f>('Added Columns'!AK1388-'Added Columns'!AK$1)/'Added Columns'!AK$3</f>
        <v>0.23970510795155345</v>
      </c>
      <c r="AL1388">
        <f>('Added Columns'!AL1388-'Added Columns'!AL$1)/'Added Columns'!AL$3</f>
        <v>0.55735796024894602</v>
      </c>
      <c r="AM1388">
        <f>('Added Columns'!AM1388-'Added Columns'!AM$1)/'Added Columns'!AM$3</f>
        <v>0</v>
      </c>
      <c r="AN1388">
        <v>0</v>
      </c>
      <c r="AO1388">
        <f>('Added Columns'!AO1388-'Added Columns'!AO$1)/'Added Columns'!AO$3</f>
        <v>0.35714285714285715</v>
      </c>
      <c r="AP1388">
        <f>('Added Columns'!AP1388-'Added Columns'!AP$1)/'Added Columns'!AP$3</f>
        <v>0</v>
      </c>
      <c r="AQ1388">
        <f>('Added Columns'!AQ1388-'Added Columns'!AQ$1)/'Added Columns'!AQ$3</f>
        <v>1</v>
      </c>
      <c r="AR1388">
        <f>('Added Columns'!AR1388-'Added Columns'!AR$1)/'Added Columns'!AR$3</f>
        <v>0.33333333333333331</v>
      </c>
      <c r="AS1388">
        <f>('Added Columns'!AS1388-'Added Columns'!AS$1)/'Added Columns'!AS$3</f>
        <v>0.15</v>
      </c>
      <c r="AT1388">
        <f>('Added Columns'!AT1388-'Added Columns'!AT$1)/'Added Columns'!AT$3</f>
        <v>0.33333333333333331</v>
      </c>
      <c r="AU1388">
        <f>('Added Columns'!AU1388-'Added Columns'!AU$1)/'Added Columns'!AU$3</f>
        <v>0</v>
      </c>
      <c r="AV1388">
        <f>('Added Columns'!AV1388-'Added Columns'!AV$1)/'Added Columns'!AV$3</f>
        <v>0.125</v>
      </c>
      <c r="AW1388">
        <f>('Added Columns'!AW1388-'Added Columns'!AW$1)/'Added Columns'!AW$3</f>
        <v>0.16666666666666666</v>
      </c>
      <c r="AX1388">
        <f>('Added Columns'!AX1388-'Added Columns'!AX$1)/'Added Columns'!AX$3</f>
        <v>0</v>
      </c>
      <c r="AY1388">
        <f>('Added Columns'!AY1388-'Added Columns'!AY$1)/'Added Columns'!AY$3</f>
        <v>0.23529411764705882</v>
      </c>
      <c r="AZ1388">
        <v>1</v>
      </c>
      <c r="BA1388">
        <v>0</v>
      </c>
    </row>
    <row r="1389" spans="1:53" x14ac:dyDescent="0.25">
      <c r="A1389">
        <v>1382</v>
      </c>
      <c r="B1389">
        <v>1</v>
      </c>
      <c r="C1389">
        <v>0</v>
      </c>
      <c r="D1389">
        <f>('Added Columns'!D1389-'Added Columns'!D$1)/'Added Columns'!D$3</f>
        <v>0.23809523809523808</v>
      </c>
      <c r="E1389">
        <v>0</v>
      </c>
      <c r="F1389">
        <v>0</v>
      </c>
      <c r="G1389">
        <v>1</v>
      </c>
      <c r="H1389">
        <f>('Added Columns'!H1389-'Added Columns'!H$1)/'Added Columns'!H$3</f>
        <v>0.71653543307086609</v>
      </c>
      <c r="I1389">
        <v>0</v>
      </c>
      <c r="J1389">
        <v>1</v>
      </c>
      <c r="K1389">
        <v>0</v>
      </c>
      <c r="L1389">
        <f>('Added Columns'!L1389-'Added Columns'!L$1)/'Added Columns'!L$3</f>
        <v>0.5357142857142857</v>
      </c>
      <c r="M1389">
        <f>('Added Columns'!M1389-'Added Columns'!M$1)/'Added Columns'!M$3</f>
        <v>0.5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f>('Added Columns'!T1389-'Added Columns'!T$1)/'Added Columns'!T$3</f>
        <v>0.66666666666666663</v>
      </c>
      <c r="U1389">
        <f>('Added Columns'!U1389-'Added Columns'!U$1)/'Added Columns'!U$3</f>
        <v>0.27142857142857141</v>
      </c>
      <c r="V1389">
        <f>('Added Columns'!V1389-'Added Columns'!V$1)/'Added Columns'!V$3</f>
        <v>0.66666666666666663</v>
      </c>
      <c r="W1389">
        <f>('Added Columns'!W1389-'Added Columns'!W$1)/'Added Columns'!W$3</f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f>('Added Columns'!AG1389-'Added Columns'!AG$1)/'Added Columns'!AG$3</f>
        <v>0.66666666666666663</v>
      </c>
      <c r="AH1389">
        <v>0</v>
      </c>
      <c r="AI1389">
        <v>0</v>
      </c>
      <c r="AJ1389">
        <v>1</v>
      </c>
      <c r="AK1389">
        <f>('Added Columns'!AK1389-'Added Columns'!AK$1)/'Added Columns'!AK$3</f>
        <v>5.9768299104791998E-2</v>
      </c>
      <c r="AL1389">
        <f>('Added Columns'!AL1389-'Added Columns'!AL$1)/'Added Columns'!AL$3</f>
        <v>1.124272234491066E-3</v>
      </c>
      <c r="AM1389">
        <f>('Added Columns'!AM1389-'Added Columns'!AM$1)/'Added Columns'!AM$3</f>
        <v>0.1111111111111111</v>
      </c>
      <c r="AN1389">
        <v>0</v>
      </c>
      <c r="AO1389">
        <f>('Added Columns'!AO1389-'Added Columns'!AO$1)/'Added Columns'!AO$3</f>
        <v>0.21428571428571427</v>
      </c>
      <c r="AP1389">
        <f>('Added Columns'!AP1389-'Added Columns'!AP$1)/'Added Columns'!AP$3</f>
        <v>0</v>
      </c>
      <c r="AQ1389">
        <f>('Added Columns'!AQ1389-'Added Columns'!AQ$1)/'Added Columns'!AQ$3</f>
        <v>0.66666666666666663</v>
      </c>
      <c r="AR1389">
        <f>('Added Columns'!AR1389-'Added Columns'!AR$1)/'Added Columns'!AR$3</f>
        <v>0</v>
      </c>
      <c r="AS1389">
        <f>('Added Columns'!AS1389-'Added Columns'!AS$1)/'Added Columns'!AS$3</f>
        <v>0.125</v>
      </c>
      <c r="AT1389">
        <f>('Added Columns'!AT1389-'Added Columns'!AT$1)/'Added Columns'!AT$3</f>
        <v>0.5</v>
      </c>
      <c r="AU1389">
        <f>('Added Columns'!AU1389-'Added Columns'!AU$1)/'Added Columns'!AU$3</f>
        <v>0.33333333333333331</v>
      </c>
      <c r="AV1389">
        <f>('Added Columns'!AV1389-'Added Columns'!AV$1)/'Added Columns'!AV$3</f>
        <v>0.125</v>
      </c>
      <c r="AW1389">
        <f>('Added Columns'!AW1389-'Added Columns'!AW$1)/'Added Columns'!AW$3</f>
        <v>0.16666666666666666</v>
      </c>
      <c r="AX1389">
        <f>('Added Columns'!AX1389-'Added Columns'!AX$1)/'Added Columns'!AX$3</f>
        <v>6.6666666666666666E-2</v>
      </c>
      <c r="AY1389">
        <f>('Added Columns'!AY1389-'Added Columns'!AY$1)/'Added Columns'!AY$3</f>
        <v>0.23529411764705882</v>
      </c>
      <c r="AZ1389">
        <v>1</v>
      </c>
      <c r="BA1389">
        <v>0</v>
      </c>
    </row>
    <row r="1390" spans="1:53" x14ac:dyDescent="0.25">
      <c r="A1390">
        <v>1383</v>
      </c>
      <c r="B1390">
        <v>1</v>
      </c>
      <c r="C1390">
        <v>0</v>
      </c>
      <c r="D1390">
        <f>('Added Columns'!D1390-'Added Columns'!D$1)/'Added Columns'!D$3</f>
        <v>0.30952380952380953</v>
      </c>
      <c r="E1390">
        <v>0</v>
      </c>
      <c r="F1390">
        <v>0</v>
      </c>
      <c r="G1390">
        <v>1</v>
      </c>
      <c r="H1390">
        <f>('Added Columns'!H1390-'Added Columns'!H$1)/'Added Columns'!H$3</f>
        <v>0.62562634216177526</v>
      </c>
      <c r="I1390">
        <v>0</v>
      </c>
      <c r="J1390">
        <v>1</v>
      </c>
      <c r="K1390">
        <v>0</v>
      </c>
      <c r="L1390">
        <f>('Added Columns'!L1390-'Added Columns'!L$1)/'Added Columns'!L$3</f>
        <v>7.1428571428571425E-2</v>
      </c>
      <c r="M1390">
        <f>('Added Columns'!M1390-'Added Columns'!M$1)/'Added Columns'!M$3</f>
        <v>0.25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f>('Added Columns'!T1390-'Added Columns'!T$1)/'Added Columns'!T$3</f>
        <v>0.66666666666666663</v>
      </c>
      <c r="U1390">
        <f>('Added Columns'!U1390-'Added Columns'!U$1)/'Added Columns'!U$3</f>
        <v>0.25714285714285712</v>
      </c>
      <c r="V1390">
        <f>('Added Columns'!V1390-'Added Columns'!V$1)/'Added Columns'!V$3</f>
        <v>0.66666666666666663</v>
      </c>
      <c r="W1390">
        <f>('Added Columns'!W1390-'Added Columns'!W$1)/'Added Columns'!W$3</f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f>('Added Columns'!AG1390-'Added Columns'!AG$1)/'Added Columns'!AG$3</f>
        <v>0</v>
      </c>
      <c r="AH1390">
        <v>1</v>
      </c>
      <c r="AI1390">
        <v>0</v>
      </c>
      <c r="AJ1390">
        <v>0</v>
      </c>
      <c r="AK1390">
        <f>('Added Columns'!AK1390-'Added Columns'!AK$1)/'Added Columns'!AK$3</f>
        <v>0.10826750921537652</v>
      </c>
      <c r="AL1390">
        <f>('Added Columns'!AL1390-'Added Columns'!AL$1)/'Added Columns'!AL$3</f>
        <v>7.6330054205982739E-2</v>
      </c>
      <c r="AM1390">
        <f>('Added Columns'!AM1390-'Added Columns'!AM$1)/'Added Columns'!AM$3</f>
        <v>0.1111111111111111</v>
      </c>
      <c r="AN1390">
        <v>1</v>
      </c>
      <c r="AO1390">
        <f>('Added Columns'!AO1390-'Added Columns'!AO$1)/'Added Columns'!AO$3</f>
        <v>0.14285714285714285</v>
      </c>
      <c r="AP1390">
        <f>('Added Columns'!AP1390-'Added Columns'!AP$1)/'Added Columns'!AP$3</f>
        <v>0</v>
      </c>
      <c r="AQ1390">
        <f>('Added Columns'!AQ1390-'Added Columns'!AQ$1)/'Added Columns'!AQ$3</f>
        <v>1</v>
      </c>
      <c r="AR1390">
        <f>('Added Columns'!AR1390-'Added Columns'!AR$1)/'Added Columns'!AR$3</f>
        <v>0.33333333333333331</v>
      </c>
      <c r="AS1390">
        <f>('Added Columns'!AS1390-'Added Columns'!AS$1)/'Added Columns'!AS$3</f>
        <v>0.1</v>
      </c>
      <c r="AT1390">
        <f>('Added Columns'!AT1390-'Added Columns'!AT$1)/'Added Columns'!AT$3</f>
        <v>0.5</v>
      </c>
      <c r="AU1390">
        <f>('Added Columns'!AU1390-'Added Columns'!AU$1)/'Added Columns'!AU$3</f>
        <v>1</v>
      </c>
      <c r="AV1390">
        <f>('Added Columns'!AV1390-'Added Columns'!AV$1)/'Added Columns'!AV$3</f>
        <v>0.1</v>
      </c>
      <c r="AW1390">
        <f>('Added Columns'!AW1390-'Added Columns'!AW$1)/'Added Columns'!AW$3</f>
        <v>0.1111111111111111</v>
      </c>
      <c r="AX1390">
        <f>('Added Columns'!AX1390-'Added Columns'!AX$1)/'Added Columns'!AX$3</f>
        <v>0.13333333333333333</v>
      </c>
      <c r="AY1390">
        <f>('Added Columns'!AY1390-'Added Columns'!AY$1)/'Added Columns'!AY$3</f>
        <v>0.17647058823529413</v>
      </c>
      <c r="AZ1390">
        <v>1</v>
      </c>
      <c r="BA1390">
        <v>0</v>
      </c>
    </row>
    <row r="1391" spans="1:53" x14ac:dyDescent="0.25">
      <c r="A1391">
        <v>1384</v>
      </c>
      <c r="B1391">
        <v>1</v>
      </c>
      <c r="C1391">
        <v>0</v>
      </c>
      <c r="D1391">
        <f>('Added Columns'!D1391-'Added Columns'!D$1)/'Added Columns'!D$3</f>
        <v>0.42857142857142855</v>
      </c>
      <c r="E1391">
        <v>0</v>
      </c>
      <c r="F1391">
        <v>0</v>
      </c>
      <c r="G1391">
        <v>1</v>
      </c>
      <c r="H1391">
        <f>('Added Columns'!H1391-'Added Columns'!H$1)/'Added Columns'!H$3</f>
        <v>0.89405869720830355</v>
      </c>
      <c r="I1391">
        <v>0</v>
      </c>
      <c r="J1391">
        <v>1</v>
      </c>
      <c r="K1391">
        <v>0</v>
      </c>
      <c r="L1391">
        <f>('Added Columns'!L1391-'Added Columns'!L$1)/'Added Columns'!L$3</f>
        <v>0.2857142857142857</v>
      </c>
      <c r="M1391">
        <f>('Added Columns'!M1391-'Added Columns'!M$1)/'Added Columns'!M$3</f>
        <v>0.75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f>('Added Columns'!T1391-'Added Columns'!T$1)/'Added Columns'!T$3</f>
        <v>0</v>
      </c>
      <c r="U1391">
        <f>('Added Columns'!U1391-'Added Columns'!U$1)/'Added Columns'!U$3</f>
        <v>0.51428571428571423</v>
      </c>
      <c r="V1391">
        <f>('Added Columns'!V1391-'Added Columns'!V$1)/'Added Columns'!V$3</f>
        <v>1</v>
      </c>
      <c r="W1391">
        <f>('Added Columns'!W1391-'Added Columns'!W$1)/'Added Columns'!W$3</f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f>('Added Columns'!AG1391-'Added Columns'!AG$1)/'Added Columns'!AG$3</f>
        <v>0.33333333333333331</v>
      </c>
      <c r="AH1391">
        <v>0</v>
      </c>
      <c r="AI1391">
        <v>1</v>
      </c>
      <c r="AJ1391">
        <v>0</v>
      </c>
      <c r="AK1391">
        <f>('Added Columns'!AK1391-'Added Columns'!AK$1)/'Added Columns'!AK$3</f>
        <v>9.4839389152185358E-2</v>
      </c>
      <c r="AL1391">
        <f>('Added Columns'!AL1391-'Added Columns'!AL$1)/'Added Columns'!AL$3</f>
        <v>0.28685003011443483</v>
      </c>
      <c r="AM1391">
        <f>('Added Columns'!AM1391-'Added Columns'!AM$1)/'Added Columns'!AM$3</f>
        <v>0.1111111111111111</v>
      </c>
      <c r="AN1391">
        <v>0</v>
      </c>
      <c r="AO1391">
        <f>('Added Columns'!AO1391-'Added Columns'!AO$1)/'Added Columns'!AO$3</f>
        <v>0.7857142857142857</v>
      </c>
      <c r="AP1391">
        <f>('Added Columns'!AP1391-'Added Columns'!AP$1)/'Added Columns'!AP$3</f>
        <v>1</v>
      </c>
      <c r="AQ1391">
        <f>('Added Columns'!AQ1391-'Added Columns'!AQ$1)/'Added Columns'!AQ$3</f>
        <v>0.33333333333333331</v>
      </c>
      <c r="AR1391">
        <f>('Added Columns'!AR1391-'Added Columns'!AR$1)/'Added Columns'!AR$3</f>
        <v>0</v>
      </c>
      <c r="AS1391">
        <f>('Added Columns'!AS1391-'Added Columns'!AS$1)/'Added Columns'!AS$3</f>
        <v>0.125</v>
      </c>
      <c r="AT1391">
        <f>('Added Columns'!AT1391-'Added Columns'!AT$1)/'Added Columns'!AT$3</f>
        <v>0.5</v>
      </c>
      <c r="AU1391">
        <f>('Added Columns'!AU1391-'Added Columns'!AU$1)/'Added Columns'!AU$3</f>
        <v>0.66666666666666663</v>
      </c>
      <c r="AV1391">
        <f>('Added Columns'!AV1391-'Added Columns'!AV$1)/'Added Columns'!AV$3</f>
        <v>0.125</v>
      </c>
      <c r="AW1391">
        <f>('Added Columns'!AW1391-'Added Columns'!AW$1)/'Added Columns'!AW$3</f>
        <v>0.22222222222222221</v>
      </c>
      <c r="AX1391">
        <f>('Added Columns'!AX1391-'Added Columns'!AX$1)/'Added Columns'!AX$3</f>
        <v>0</v>
      </c>
      <c r="AY1391">
        <f>('Added Columns'!AY1391-'Added Columns'!AY$1)/'Added Columns'!AY$3</f>
        <v>0.11764705882352941</v>
      </c>
      <c r="AZ1391">
        <v>1</v>
      </c>
      <c r="BA1391">
        <v>0</v>
      </c>
    </row>
    <row r="1392" spans="1:53" x14ac:dyDescent="0.25">
      <c r="A1392">
        <v>1385</v>
      </c>
      <c r="B1392">
        <v>1</v>
      </c>
      <c r="C1392">
        <v>0</v>
      </c>
      <c r="D1392">
        <f>('Added Columns'!D1392-'Added Columns'!D$1)/'Added Columns'!D$3</f>
        <v>0.38095238095238093</v>
      </c>
      <c r="E1392">
        <v>1</v>
      </c>
      <c r="F1392">
        <v>0</v>
      </c>
      <c r="G1392">
        <v>0</v>
      </c>
      <c r="H1392">
        <f>('Added Columns'!H1392-'Added Columns'!H$1)/'Added Columns'!H$3</f>
        <v>0.59770937723693629</v>
      </c>
      <c r="I1392">
        <v>1</v>
      </c>
      <c r="J1392">
        <v>0</v>
      </c>
      <c r="K1392">
        <v>0</v>
      </c>
      <c r="L1392">
        <f>('Added Columns'!L1392-'Added Columns'!L$1)/'Added Columns'!L$3</f>
        <v>0</v>
      </c>
      <c r="M1392">
        <f>('Added Columns'!M1392-'Added Columns'!M$1)/'Added Columns'!M$3</f>
        <v>0.5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f>('Added Columns'!T1392-'Added Columns'!T$1)/'Added Columns'!T$3</f>
        <v>0</v>
      </c>
      <c r="U1392">
        <f>('Added Columns'!U1392-'Added Columns'!U$1)/'Added Columns'!U$3</f>
        <v>2.8571428571428571E-2</v>
      </c>
      <c r="V1392">
        <f>('Added Columns'!V1392-'Added Columns'!V$1)/'Added Columns'!V$3</f>
        <v>0.66666666666666663</v>
      </c>
      <c r="W1392">
        <f>('Added Columns'!W1392-'Added Columns'!W$1)/'Added Columns'!W$3</f>
        <v>0.5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f>('Added Columns'!AG1392-'Added Columns'!AG$1)/'Added Columns'!AG$3</f>
        <v>1</v>
      </c>
      <c r="AH1392">
        <v>0</v>
      </c>
      <c r="AI1392">
        <v>0</v>
      </c>
      <c r="AJ1392">
        <v>1</v>
      </c>
      <c r="AK1392">
        <f>('Added Columns'!AK1392-'Added Columns'!AK$1)/'Added Columns'!AK$3</f>
        <v>0.4675618746708794</v>
      </c>
      <c r="AL1392">
        <f>('Added Columns'!AL1392-'Added Columns'!AL$1)/'Added Columns'!AL$3</f>
        <v>0.18775346316000804</v>
      </c>
      <c r="AM1392">
        <f>('Added Columns'!AM1392-'Added Columns'!AM$1)/'Added Columns'!AM$3</f>
        <v>0.1111111111111111</v>
      </c>
      <c r="AN1392">
        <v>0</v>
      </c>
      <c r="AO1392">
        <f>('Added Columns'!AO1392-'Added Columns'!AO$1)/'Added Columns'!AO$3</f>
        <v>0.7142857142857143</v>
      </c>
      <c r="AP1392">
        <f>('Added Columns'!AP1392-'Added Columns'!AP$1)/'Added Columns'!AP$3</f>
        <v>1</v>
      </c>
      <c r="AQ1392">
        <f>('Added Columns'!AQ1392-'Added Columns'!AQ$1)/'Added Columns'!AQ$3</f>
        <v>0</v>
      </c>
      <c r="AR1392">
        <f>('Added Columns'!AR1392-'Added Columns'!AR$1)/'Added Columns'!AR$3</f>
        <v>0</v>
      </c>
      <c r="AS1392">
        <f>('Added Columns'!AS1392-'Added Columns'!AS$1)/'Added Columns'!AS$3</f>
        <v>0.35</v>
      </c>
      <c r="AT1392">
        <f>('Added Columns'!AT1392-'Added Columns'!AT$1)/'Added Columns'!AT$3</f>
        <v>0.5</v>
      </c>
      <c r="AU1392">
        <f>('Added Columns'!AU1392-'Added Columns'!AU$1)/'Added Columns'!AU$3</f>
        <v>0.33333333333333331</v>
      </c>
      <c r="AV1392">
        <f>('Added Columns'!AV1392-'Added Columns'!AV$1)/'Added Columns'!AV$3</f>
        <v>0.35</v>
      </c>
      <c r="AW1392">
        <f>('Added Columns'!AW1392-'Added Columns'!AW$1)/'Added Columns'!AW$3</f>
        <v>0.44444444444444442</v>
      </c>
      <c r="AX1392">
        <f>('Added Columns'!AX1392-'Added Columns'!AX$1)/'Added Columns'!AX$3</f>
        <v>0.13333333333333333</v>
      </c>
      <c r="AY1392">
        <f>('Added Columns'!AY1392-'Added Columns'!AY$1)/'Added Columns'!AY$3</f>
        <v>5.8823529411764705E-2</v>
      </c>
      <c r="AZ1392">
        <v>1</v>
      </c>
      <c r="BA1392">
        <v>0</v>
      </c>
    </row>
    <row r="1393" spans="1:53" x14ac:dyDescent="0.25">
      <c r="A1393">
        <v>1386</v>
      </c>
      <c r="B1393">
        <v>1</v>
      </c>
      <c r="C1393">
        <v>0</v>
      </c>
      <c r="D1393">
        <f>('Added Columns'!D1393-'Added Columns'!D$1)/'Added Columns'!D$3</f>
        <v>0.38095238095238093</v>
      </c>
      <c r="E1393">
        <v>1</v>
      </c>
      <c r="F1393">
        <v>0</v>
      </c>
      <c r="G1393">
        <v>0</v>
      </c>
      <c r="H1393">
        <f>('Added Columns'!H1393-'Added Columns'!H$1)/'Added Columns'!H$3</f>
        <v>0.81388690050107371</v>
      </c>
      <c r="I1393">
        <v>1</v>
      </c>
      <c r="J1393">
        <v>0</v>
      </c>
      <c r="K1393">
        <v>0</v>
      </c>
      <c r="L1393">
        <f>('Added Columns'!L1393-'Added Columns'!L$1)/'Added Columns'!L$3</f>
        <v>0.42857142857142855</v>
      </c>
      <c r="M1393">
        <f>('Added Columns'!M1393-'Added Columns'!M$1)/'Added Columns'!M$3</f>
        <v>0.75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f>('Added Columns'!T1393-'Added Columns'!T$1)/'Added Columns'!T$3</f>
        <v>1</v>
      </c>
      <c r="U1393">
        <f>('Added Columns'!U1393-'Added Columns'!U$1)/'Added Columns'!U$3</f>
        <v>0.12857142857142856</v>
      </c>
      <c r="V1393">
        <f>('Added Columns'!V1393-'Added Columns'!V$1)/'Added Columns'!V$3</f>
        <v>0.66666666666666663</v>
      </c>
      <c r="W1393">
        <f>('Added Columns'!W1393-'Added Columns'!W$1)/'Added Columns'!W$3</f>
        <v>0.5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f>('Added Columns'!AG1393-'Added Columns'!AG$1)/'Added Columns'!AG$3</f>
        <v>0.66666666666666663</v>
      </c>
      <c r="AH1393">
        <v>1</v>
      </c>
      <c r="AI1393">
        <v>0</v>
      </c>
      <c r="AJ1393">
        <v>0</v>
      </c>
      <c r="AK1393">
        <f>('Added Columns'!AK1393-'Added Columns'!AK$1)/'Added Columns'!AK$3</f>
        <v>0.4012111637704055</v>
      </c>
      <c r="AL1393">
        <f>('Added Columns'!AL1393-'Added Columns'!AL$1)/'Added Columns'!AL$3</f>
        <v>0.83597671150371411</v>
      </c>
      <c r="AM1393">
        <f>('Added Columns'!AM1393-'Added Columns'!AM$1)/'Added Columns'!AM$3</f>
        <v>0.1111111111111111</v>
      </c>
      <c r="AN1393">
        <v>0</v>
      </c>
      <c r="AO1393">
        <f>('Added Columns'!AO1393-'Added Columns'!AO$1)/'Added Columns'!AO$3</f>
        <v>0.5</v>
      </c>
      <c r="AP1393">
        <f>('Added Columns'!AP1393-'Added Columns'!AP$1)/'Added Columns'!AP$3</f>
        <v>0</v>
      </c>
      <c r="AQ1393">
        <f>('Added Columns'!AQ1393-'Added Columns'!AQ$1)/'Added Columns'!AQ$3</f>
        <v>0.66666666666666663</v>
      </c>
      <c r="AR1393">
        <f>('Added Columns'!AR1393-'Added Columns'!AR$1)/'Added Columns'!AR$3</f>
        <v>0.33333333333333331</v>
      </c>
      <c r="AS1393">
        <f>('Added Columns'!AS1393-'Added Columns'!AS$1)/'Added Columns'!AS$3</f>
        <v>0.22500000000000001</v>
      </c>
      <c r="AT1393">
        <f>('Added Columns'!AT1393-'Added Columns'!AT$1)/'Added Columns'!AT$3</f>
        <v>0.33333333333333331</v>
      </c>
      <c r="AU1393">
        <f>('Added Columns'!AU1393-'Added Columns'!AU$1)/'Added Columns'!AU$3</f>
        <v>0.33333333333333331</v>
      </c>
      <c r="AV1393">
        <f>('Added Columns'!AV1393-'Added Columns'!AV$1)/'Added Columns'!AV$3</f>
        <v>0.2</v>
      </c>
      <c r="AW1393">
        <f>('Added Columns'!AW1393-'Added Columns'!AW$1)/'Added Columns'!AW$3</f>
        <v>0.3888888888888889</v>
      </c>
      <c r="AX1393">
        <f>('Added Columns'!AX1393-'Added Columns'!AX$1)/'Added Columns'!AX$3</f>
        <v>6.6666666666666666E-2</v>
      </c>
      <c r="AY1393">
        <f>('Added Columns'!AY1393-'Added Columns'!AY$1)/'Added Columns'!AY$3</f>
        <v>5.8823529411764705E-2</v>
      </c>
      <c r="AZ1393">
        <v>1</v>
      </c>
      <c r="BA1393">
        <v>0</v>
      </c>
    </row>
    <row r="1394" spans="1:53" x14ac:dyDescent="0.25">
      <c r="A1394">
        <v>1387</v>
      </c>
      <c r="B1394">
        <v>1</v>
      </c>
      <c r="C1394">
        <v>0</v>
      </c>
      <c r="D1394">
        <f>('Added Columns'!D1394-'Added Columns'!D$1)/'Added Columns'!D$3</f>
        <v>0.19047619047619047</v>
      </c>
      <c r="E1394">
        <v>1</v>
      </c>
      <c r="F1394">
        <v>0</v>
      </c>
      <c r="G1394">
        <v>0</v>
      </c>
      <c r="H1394">
        <f>('Added Columns'!H1394-'Added Columns'!H$1)/'Added Columns'!H$3</f>
        <v>3.937007874015748E-2</v>
      </c>
      <c r="I1394">
        <v>0</v>
      </c>
      <c r="J1394">
        <v>1</v>
      </c>
      <c r="K1394">
        <v>0</v>
      </c>
      <c r="L1394">
        <f>('Added Columns'!L1394-'Added Columns'!L$1)/'Added Columns'!L$3</f>
        <v>0</v>
      </c>
      <c r="M1394">
        <f>('Added Columns'!M1394-'Added Columns'!M$1)/'Added Columns'!M$3</f>
        <v>0.5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f>('Added Columns'!T1394-'Added Columns'!T$1)/'Added Columns'!T$3</f>
        <v>0.66666666666666663</v>
      </c>
      <c r="U1394">
        <f>('Added Columns'!U1394-'Added Columns'!U$1)/'Added Columns'!U$3</f>
        <v>0.9285714285714286</v>
      </c>
      <c r="V1394">
        <f>('Added Columns'!V1394-'Added Columns'!V$1)/'Added Columns'!V$3</f>
        <v>0.66666666666666663</v>
      </c>
      <c r="W1394">
        <f>('Added Columns'!W1394-'Added Columns'!W$1)/'Added Columns'!W$3</f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f>('Added Columns'!AG1394-'Added Columns'!AG$1)/'Added Columns'!AG$3</f>
        <v>0</v>
      </c>
      <c r="AH1394">
        <v>0</v>
      </c>
      <c r="AI1394">
        <v>0</v>
      </c>
      <c r="AJ1394">
        <v>1</v>
      </c>
      <c r="AK1394">
        <f>('Added Columns'!AK1394-'Added Columns'!AK$1)/'Added Columns'!AK$3</f>
        <v>9.784096893101632E-2</v>
      </c>
      <c r="AL1394">
        <f>('Added Columns'!AL1394-'Added Columns'!AL$1)/'Added Columns'!AL$3</f>
        <v>0.7192130094358562</v>
      </c>
      <c r="AM1394">
        <f>('Added Columns'!AM1394-'Added Columns'!AM$1)/'Added Columns'!AM$3</f>
        <v>0</v>
      </c>
      <c r="AN1394">
        <v>0</v>
      </c>
      <c r="AO1394">
        <f>('Added Columns'!AO1394-'Added Columns'!AO$1)/'Added Columns'!AO$3</f>
        <v>0.14285714285714285</v>
      </c>
      <c r="AP1394">
        <f>('Added Columns'!AP1394-'Added Columns'!AP$1)/'Added Columns'!AP$3</f>
        <v>0</v>
      </c>
      <c r="AQ1394">
        <f>('Added Columns'!AQ1394-'Added Columns'!AQ$1)/'Added Columns'!AQ$3</f>
        <v>1</v>
      </c>
      <c r="AR1394">
        <f>('Added Columns'!AR1394-'Added Columns'!AR$1)/'Added Columns'!AR$3</f>
        <v>0</v>
      </c>
      <c r="AS1394">
        <f>('Added Columns'!AS1394-'Added Columns'!AS$1)/'Added Columns'!AS$3</f>
        <v>0.2</v>
      </c>
      <c r="AT1394">
        <f>('Added Columns'!AT1394-'Added Columns'!AT$1)/'Added Columns'!AT$3</f>
        <v>1</v>
      </c>
      <c r="AU1394">
        <f>('Added Columns'!AU1394-'Added Columns'!AU$1)/'Added Columns'!AU$3</f>
        <v>0.33333333333333331</v>
      </c>
      <c r="AV1394">
        <f>('Added Columns'!AV1394-'Added Columns'!AV$1)/'Added Columns'!AV$3</f>
        <v>0.17499999999999999</v>
      </c>
      <c r="AW1394">
        <f>('Added Columns'!AW1394-'Added Columns'!AW$1)/'Added Columns'!AW$3</f>
        <v>0.3888888888888889</v>
      </c>
      <c r="AX1394">
        <f>('Added Columns'!AX1394-'Added Columns'!AX$1)/'Added Columns'!AX$3</f>
        <v>0.46666666666666667</v>
      </c>
      <c r="AY1394">
        <f>('Added Columns'!AY1394-'Added Columns'!AY$1)/'Added Columns'!AY$3</f>
        <v>0.35294117647058826</v>
      </c>
      <c r="AZ1394">
        <v>1</v>
      </c>
      <c r="BA1394">
        <v>0</v>
      </c>
    </row>
    <row r="1395" spans="1:53" x14ac:dyDescent="0.25">
      <c r="A1395">
        <v>1388</v>
      </c>
      <c r="B1395">
        <v>1</v>
      </c>
      <c r="C1395">
        <v>0</v>
      </c>
      <c r="D1395">
        <f>('Added Columns'!D1395-'Added Columns'!D$1)/'Added Columns'!D$3</f>
        <v>0.26190476190476192</v>
      </c>
      <c r="E1395">
        <v>1</v>
      </c>
      <c r="F1395">
        <v>0</v>
      </c>
      <c r="G1395">
        <v>0</v>
      </c>
      <c r="H1395">
        <f>('Added Columns'!H1395-'Added Columns'!H$1)/'Added Columns'!H$3</f>
        <v>2.4337866857551897E-2</v>
      </c>
      <c r="I1395">
        <v>0</v>
      </c>
      <c r="J1395">
        <v>1</v>
      </c>
      <c r="K1395">
        <v>0</v>
      </c>
      <c r="L1395">
        <f>('Added Columns'!L1395-'Added Columns'!L$1)/'Added Columns'!L$3</f>
        <v>0</v>
      </c>
      <c r="M1395">
        <f>('Added Columns'!M1395-'Added Columns'!M$1)/'Added Columns'!M$3</f>
        <v>0.5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f>('Added Columns'!T1395-'Added Columns'!T$1)/'Added Columns'!T$3</f>
        <v>0</v>
      </c>
      <c r="U1395">
        <f>('Added Columns'!U1395-'Added Columns'!U$1)/'Added Columns'!U$3</f>
        <v>0.84285714285714286</v>
      </c>
      <c r="V1395">
        <f>('Added Columns'!V1395-'Added Columns'!V$1)/'Added Columns'!V$3</f>
        <v>0.66666666666666663</v>
      </c>
      <c r="W1395">
        <f>('Added Columns'!W1395-'Added Columns'!W$1)/'Added Columns'!W$3</f>
        <v>0.25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f>('Added Columns'!AG1395-'Added Columns'!AG$1)/'Added Columns'!AG$3</f>
        <v>0</v>
      </c>
      <c r="AH1395">
        <v>0</v>
      </c>
      <c r="AI1395">
        <v>1</v>
      </c>
      <c r="AJ1395">
        <v>0</v>
      </c>
      <c r="AK1395">
        <f>('Added Columns'!AK1395-'Added Columns'!AK$1)/'Added Columns'!AK$3</f>
        <v>0.22980516061084783</v>
      </c>
      <c r="AL1395">
        <f>('Added Columns'!AL1395-'Added Columns'!AL$1)/'Added Columns'!AL$3</f>
        <v>0.1658703071672355</v>
      </c>
      <c r="AM1395">
        <f>('Added Columns'!AM1395-'Added Columns'!AM$1)/'Added Columns'!AM$3</f>
        <v>0</v>
      </c>
      <c r="AN1395">
        <v>0</v>
      </c>
      <c r="AO1395">
        <f>('Added Columns'!AO1395-'Added Columns'!AO$1)/'Added Columns'!AO$3</f>
        <v>7.1428571428571425E-2</v>
      </c>
      <c r="AP1395">
        <f>('Added Columns'!AP1395-'Added Columns'!AP$1)/'Added Columns'!AP$3</f>
        <v>0</v>
      </c>
      <c r="AQ1395">
        <f>('Added Columns'!AQ1395-'Added Columns'!AQ$1)/'Added Columns'!AQ$3</f>
        <v>0</v>
      </c>
      <c r="AR1395">
        <f>('Added Columns'!AR1395-'Added Columns'!AR$1)/'Added Columns'!AR$3</f>
        <v>0.33333333333333331</v>
      </c>
      <c r="AS1395">
        <f>('Added Columns'!AS1395-'Added Columns'!AS$1)/'Added Columns'!AS$3</f>
        <v>0.15</v>
      </c>
      <c r="AT1395">
        <f>('Added Columns'!AT1395-'Added Columns'!AT$1)/'Added Columns'!AT$3</f>
        <v>0.83333333333333337</v>
      </c>
      <c r="AU1395">
        <f>('Added Columns'!AU1395-'Added Columns'!AU$1)/'Added Columns'!AU$3</f>
        <v>0.33333333333333331</v>
      </c>
      <c r="AV1395">
        <f>('Added Columns'!AV1395-'Added Columns'!AV$1)/'Added Columns'!AV$3</f>
        <v>0.125</v>
      </c>
      <c r="AW1395">
        <f>('Added Columns'!AW1395-'Added Columns'!AW$1)/'Added Columns'!AW$3</f>
        <v>0.16666666666666666</v>
      </c>
      <c r="AX1395">
        <f>('Added Columns'!AX1395-'Added Columns'!AX$1)/'Added Columns'!AX$3</f>
        <v>0</v>
      </c>
      <c r="AY1395">
        <f>('Added Columns'!AY1395-'Added Columns'!AY$1)/'Added Columns'!AY$3</f>
        <v>0.11764705882352941</v>
      </c>
      <c r="AZ1395">
        <v>1</v>
      </c>
      <c r="BA1395">
        <v>0</v>
      </c>
    </row>
    <row r="1396" spans="1:53" x14ac:dyDescent="0.25">
      <c r="A1396">
        <v>1389</v>
      </c>
      <c r="B1396">
        <v>0</v>
      </c>
      <c r="C1396">
        <v>1</v>
      </c>
      <c r="D1396">
        <f>('Added Columns'!D1396-'Added Columns'!D$1)/'Added Columns'!D$3</f>
        <v>0.33333333333333331</v>
      </c>
      <c r="E1396">
        <v>0</v>
      </c>
      <c r="F1396">
        <v>0</v>
      </c>
      <c r="G1396">
        <v>1</v>
      </c>
      <c r="H1396">
        <f>('Added Columns'!H1396-'Added Columns'!H$1)/'Added Columns'!H$3</f>
        <v>0.74731567644953467</v>
      </c>
      <c r="I1396">
        <v>0</v>
      </c>
      <c r="J1396">
        <v>1</v>
      </c>
      <c r="K1396">
        <v>0</v>
      </c>
      <c r="L1396">
        <f>('Added Columns'!L1396-'Added Columns'!L$1)/'Added Columns'!L$3</f>
        <v>0.5</v>
      </c>
      <c r="M1396">
        <f>('Added Columns'!M1396-'Added Columns'!M$1)/'Added Columns'!M$3</f>
        <v>0.75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f>('Added Columns'!T1396-'Added Columns'!T$1)/'Added Columns'!T$3</f>
        <v>0.66666666666666663</v>
      </c>
      <c r="U1396">
        <f>('Added Columns'!U1396-'Added Columns'!U$1)/'Added Columns'!U$3</f>
        <v>5.7142857142857141E-2</v>
      </c>
      <c r="V1396">
        <f>('Added Columns'!V1396-'Added Columns'!V$1)/'Added Columns'!V$3</f>
        <v>0.66666666666666663</v>
      </c>
      <c r="W1396">
        <f>('Added Columns'!W1396-'Added Columns'!W$1)/'Added Columns'!W$3</f>
        <v>0.25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f>('Added Columns'!AG1396-'Added Columns'!AG$1)/'Added Columns'!AG$3</f>
        <v>1</v>
      </c>
      <c r="AH1396">
        <v>1</v>
      </c>
      <c r="AI1396">
        <v>0</v>
      </c>
      <c r="AJ1396">
        <v>0</v>
      </c>
      <c r="AK1396">
        <f>('Added Columns'!AK1396-'Added Columns'!AK$1)/'Added Columns'!AK$3</f>
        <v>0.29794628751974722</v>
      </c>
      <c r="AL1396">
        <f>('Added Columns'!AL1396-'Added Columns'!AL$1)/'Added Columns'!AL$3</f>
        <v>0.58012447299739012</v>
      </c>
      <c r="AM1396">
        <f>('Added Columns'!AM1396-'Added Columns'!AM$1)/'Added Columns'!AM$3</f>
        <v>0.55555555555555558</v>
      </c>
      <c r="AN1396">
        <v>0</v>
      </c>
      <c r="AO1396">
        <f>('Added Columns'!AO1396-'Added Columns'!AO$1)/'Added Columns'!AO$3</f>
        <v>0.5</v>
      </c>
      <c r="AP1396">
        <f>('Added Columns'!AP1396-'Added Columns'!AP$1)/'Added Columns'!AP$3</f>
        <v>0</v>
      </c>
      <c r="AQ1396">
        <f>('Added Columns'!AQ1396-'Added Columns'!AQ$1)/'Added Columns'!AQ$3</f>
        <v>0.33333333333333331</v>
      </c>
      <c r="AR1396">
        <f>('Added Columns'!AR1396-'Added Columns'!AR$1)/'Added Columns'!AR$3</f>
        <v>0.33333333333333331</v>
      </c>
      <c r="AS1396">
        <f>('Added Columns'!AS1396-'Added Columns'!AS$1)/'Added Columns'!AS$3</f>
        <v>0.22500000000000001</v>
      </c>
      <c r="AT1396">
        <f>('Added Columns'!AT1396-'Added Columns'!AT$1)/'Added Columns'!AT$3</f>
        <v>1</v>
      </c>
      <c r="AU1396">
        <f>('Added Columns'!AU1396-'Added Columns'!AU$1)/'Added Columns'!AU$3</f>
        <v>0.66666666666666663</v>
      </c>
      <c r="AV1396">
        <f>('Added Columns'!AV1396-'Added Columns'!AV$1)/'Added Columns'!AV$3</f>
        <v>0.125</v>
      </c>
      <c r="AW1396">
        <f>('Added Columns'!AW1396-'Added Columns'!AW$1)/'Added Columns'!AW$3</f>
        <v>5.5555555555555552E-2</v>
      </c>
      <c r="AX1396">
        <f>('Added Columns'!AX1396-'Added Columns'!AX$1)/'Added Columns'!AX$3</f>
        <v>6.6666666666666666E-2</v>
      </c>
      <c r="AY1396">
        <f>('Added Columns'!AY1396-'Added Columns'!AY$1)/'Added Columns'!AY$3</f>
        <v>0.11764705882352941</v>
      </c>
      <c r="AZ1396">
        <v>1</v>
      </c>
      <c r="BA1396">
        <v>0</v>
      </c>
    </row>
    <row r="1397" spans="1:53" x14ac:dyDescent="0.25">
      <c r="A1397">
        <v>1390</v>
      </c>
      <c r="B1397">
        <v>1</v>
      </c>
      <c r="C1397">
        <v>0</v>
      </c>
      <c r="D1397">
        <f>('Added Columns'!D1397-'Added Columns'!D$1)/'Added Columns'!D$3</f>
        <v>0.30952380952380953</v>
      </c>
      <c r="E1397">
        <v>0</v>
      </c>
      <c r="F1397">
        <v>1</v>
      </c>
      <c r="G1397">
        <v>0</v>
      </c>
      <c r="H1397">
        <f>('Added Columns'!H1397-'Added Columns'!H$1)/'Added Columns'!H$3</f>
        <v>0.73228346456692917</v>
      </c>
      <c r="I1397">
        <v>0</v>
      </c>
      <c r="J1397">
        <v>1</v>
      </c>
      <c r="K1397">
        <v>0</v>
      </c>
      <c r="L1397">
        <f>('Added Columns'!L1397-'Added Columns'!L$1)/'Added Columns'!L$3</f>
        <v>0</v>
      </c>
      <c r="M1397">
        <f>('Added Columns'!M1397-'Added Columns'!M$1)/'Added Columns'!M$3</f>
        <v>0.5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f>('Added Columns'!T1397-'Added Columns'!T$1)/'Added Columns'!T$3</f>
        <v>1</v>
      </c>
      <c r="U1397">
        <f>('Added Columns'!U1397-'Added Columns'!U$1)/'Added Columns'!U$3</f>
        <v>0.25714285714285712</v>
      </c>
      <c r="V1397">
        <f>('Added Columns'!V1397-'Added Columns'!V$1)/'Added Columns'!V$3</f>
        <v>0</v>
      </c>
      <c r="W1397">
        <f>('Added Columns'!W1397-'Added Columns'!W$1)/'Added Columns'!W$3</f>
        <v>0.25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f>('Added Columns'!AG1397-'Added Columns'!AG$1)/'Added Columns'!AG$3</f>
        <v>0</v>
      </c>
      <c r="AH1397">
        <v>0</v>
      </c>
      <c r="AI1397">
        <v>1</v>
      </c>
      <c r="AJ1397">
        <v>0</v>
      </c>
      <c r="AK1397">
        <f>('Added Columns'!AK1397-'Added Columns'!AK$1)/'Added Columns'!AK$3</f>
        <v>0.21032122169562928</v>
      </c>
      <c r="AL1397">
        <f>('Added Columns'!AL1397-'Added Columns'!AL$1)/'Added Columns'!AL$3</f>
        <v>0.14764103593655892</v>
      </c>
      <c r="AM1397">
        <f>('Added Columns'!AM1397-'Added Columns'!AM$1)/'Added Columns'!AM$3</f>
        <v>0.1111111111111111</v>
      </c>
      <c r="AN1397">
        <v>0</v>
      </c>
      <c r="AO1397">
        <f>('Added Columns'!AO1397-'Added Columns'!AO$1)/'Added Columns'!AO$3</f>
        <v>0.7142857142857143</v>
      </c>
      <c r="AP1397">
        <f>('Added Columns'!AP1397-'Added Columns'!AP$1)/'Added Columns'!AP$3</f>
        <v>1</v>
      </c>
      <c r="AQ1397">
        <f>('Added Columns'!AQ1397-'Added Columns'!AQ$1)/'Added Columns'!AQ$3</f>
        <v>0.33333333333333331</v>
      </c>
      <c r="AR1397">
        <f>('Added Columns'!AR1397-'Added Columns'!AR$1)/'Added Columns'!AR$3</f>
        <v>0</v>
      </c>
      <c r="AS1397">
        <f>('Added Columns'!AS1397-'Added Columns'!AS$1)/'Added Columns'!AS$3</f>
        <v>0.25</v>
      </c>
      <c r="AT1397">
        <f>('Added Columns'!AT1397-'Added Columns'!AT$1)/'Added Columns'!AT$3</f>
        <v>1</v>
      </c>
      <c r="AU1397">
        <f>('Added Columns'!AU1397-'Added Columns'!AU$1)/'Added Columns'!AU$3</f>
        <v>0.66666666666666663</v>
      </c>
      <c r="AV1397">
        <f>('Added Columns'!AV1397-'Added Columns'!AV$1)/'Added Columns'!AV$3</f>
        <v>0.25</v>
      </c>
      <c r="AW1397">
        <f>('Added Columns'!AW1397-'Added Columns'!AW$1)/'Added Columns'!AW$3</f>
        <v>0.44444444444444442</v>
      </c>
      <c r="AX1397">
        <f>('Added Columns'!AX1397-'Added Columns'!AX$1)/'Added Columns'!AX$3</f>
        <v>0.53333333333333333</v>
      </c>
      <c r="AY1397">
        <f>('Added Columns'!AY1397-'Added Columns'!AY$1)/'Added Columns'!AY$3</f>
        <v>0.41176470588235292</v>
      </c>
      <c r="AZ1397">
        <v>1</v>
      </c>
      <c r="BA1397">
        <v>0</v>
      </c>
    </row>
    <row r="1398" spans="1:53" x14ac:dyDescent="0.25">
      <c r="A1398">
        <v>1391</v>
      </c>
      <c r="B1398">
        <v>1</v>
      </c>
      <c r="C1398">
        <v>0</v>
      </c>
      <c r="D1398">
        <f>('Added Columns'!D1398-'Added Columns'!D$1)/'Added Columns'!D$3</f>
        <v>0.23809523809523808</v>
      </c>
      <c r="E1398">
        <v>1</v>
      </c>
      <c r="F1398">
        <v>0</v>
      </c>
      <c r="G1398">
        <v>0</v>
      </c>
      <c r="H1398">
        <f>('Added Columns'!H1398-'Added Columns'!H$1)/'Added Columns'!H$3</f>
        <v>0.93199713672154616</v>
      </c>
      <c r="I1398">
        <v>0</v>
      </c>
      <c r="J1398">
        <v>1</v>
      </c>
      <c r="K1398">
        <v>0</v>
      </c>
      <c r="L1398">
        <f>('Added Columns'!L1398-'Added Columns'!L$1)/'Added Columns'!L$3</f>
        <v>0.5714285714285714</v>
      </c>
      <c r="M1398">
        <f>('Added Columns'!M1398-'Added Columns'!M$1)/'Added Columns'!M$3</f>
        <v>0.5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f>('Added Columns'!T1398-'Added Columns'!T$1)/'Added Columns'!T$3</f>
        <v>0.66666666666666663</v>
      </c>
      <c r="U1398">
        <f>('Added Columns'!U1398-'Added Columns'!U$1)/'Added Columns'!U$3</f>
        <v>2.8571428571428571E-2</v>
      </c>
      <c r="V1398">
        <f>('Added Columns'!V1398-'Added Columns'!V$1)/'Added Columns'!V$3</f>
        <v>0.33333333333333331</v>
      </c>
      <c r="W1398">
        <f>('Added Columns'!W1398-'Added Columns'!W$1)/'Added Columns'!W$3</f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f>('Added Columns'!AG1398-'Added Columns'!AG$1)/'Added Columns'!AG$3</f>
        <v>1</v>
      </c>
      <c r="AH1398">
        <v>1</v>
      </c>
      <c r="AI1398">
        <v>0</v>
      </c>
      <c r="AJ1398">
        <v>0</v>
      </c>
      <c r="AK1398">
        <f>('Added Columns'!AK1398-'Added Columns'!AK$1)/'Added Columns'!AK$3</f>
        <v>7.1511321748288573E-2</v>
      </c>
      <c r="AL1398">
        <f>('Added Columns'!AL1398-'Added Columns'!AL$1)/'Added Columns'!AL$3</f>
        <v>0.66994579401726562</v>
      </c>
      <c r="AM1398">
        <f>('Added Columns'!AM1398-'Added Columns'!AM$1)/'Added Columns'!AM$3</f>
        <v>0.55555555555555558</v>
      </c>
      <c r="AN1398">
        <v>0</v>
      </c>
      <c r="AO1398">
        <f>('Added Columns'!AO1398-'Added Columns'!AO$1)/'Added Columns'!AO$3</f>
        <v>7.1428571428571425E-2</v>
      </c>
      <c r="AP1398">
        <f>('Added Columns'!AP1398-'Added Columns'!AP$1)/'Added Columns'!AP$3</f>
        <v>0</v>
      </c>
      <c r="AQ1398">
        <f>('Added Columns'!AQ1398-'Added Columns'!AQ$1)/'Added Columns'!AQ$3</f>
        <v>0</v>
      </c>
      <c r="AR1398">
        <f>('Added Columns'!AR1398-'Added Columns'!AR$1)/'Added Columns'!AR$3</f>
        <v>0.33333333333333331</v>
      </c>
      <c r="AS1398">
        <f>('Added Columns'!AS1398-'Added Columns'!AS$1)/'Added Columns'!AS$3</f>
        <v>0.15</v>
      </c>
      <c r="AT1398">
        <f>('Added Columns'!AT1398-'Added Columns'!AT$1)/'Added Columns'!AT$3</f>
        <v>0.33333333333333331</v>
      </c>
      <c r="AU1398">
        <f>('Added Columns'!AU1398-'Added Columns'!AU$1)/'Added Columns'!AU$3</f>
        <v>0.33333333333333331</v>
      </c>
      <c r="AV1398">
        <f>('Added Columns'!AV1398-'Added Columns'!AV$1)/'Added Columns'!AV$3</f>
        <v>0.1</v>
      </c>
      <c r="AW1398">
        <f>('Added Columns'!AW1398-'Added Columns'!AW$1)/'Added Columns'!AW$3</f>
        <v>5.5555555555555552E-2</v>
      </c>
      <c r="AX1398">
        <f>('Added Columns'!AX1398-'Added Columns'!AX$1)/'Added Columns'!AX$3</f>
        <v>0</v>
      </c>
      <c r="AY1398">
        <f>('Added Columns'!AY1398-'Added Columns'!AY$1)/'Added Columns'!AY$3</f>
        <v>0.17647058823529413</v>
      </c>
      <c r="AZ1398">
        <v>1</v>
      </c>
      <c r="BA1398">
        <v>1</v>
      </c>
    </row>
    <row r="1399" spans="1:53" x14ac:dyDescent="0.25">
      <c r="A1399">
        <v>1392</v>
      </c>
      <c r="B1399">
        <v>1</v>
      </c>
      <c r="C1399">
        <v>0</v>
      </c>
      <c r="D1399">
        <f>('Added Columns'!D1399-'Added Columns'!D$1)/'Added Columns'!D$3</f>
        <v>0.47619047619047616</v>
      </c>
      <c r="E1399">
        <v>1</v>
      </c>
      <c r="F1399">
        <v>0</v>
      </c>
      <c r="G1399">
        <v>0</v>
      </c>
      <c r="H1399">
        <f>('Added Columns'!H1399-'Added Columns'!H$1)/'Added Columns'!H$3</f>
        <v>0.93199713672154616</v>
      </c>
      <c r="I1399">
        <v>1</v>
      </c>
      <c r="J1399">
        <v>0</v>
      </c>
      <c r="K1399">
        <v>0</v>
      </c>
      <c r="L1399">
        <f>('Added Columns'!L1399-'Added Columns'!L$1)/'Added Columns'!L$3</f>
        <v>0</v>
      </c>
      <c r="M1399">
        <f>('Added Columns'!M1399-'Added Columns'!M$1)/'Added Columns'!M$3</f>
        <v>0.5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f>('Added Columns'!T1399-'Added Columns'!T$1)/'Added Columns'!T$3</f>
        <v>0</v>
      </c>
      <c r="U1399">
        <f>('Added Columns'!U1399-'Added Columns'!U$1)/'Added Columns'!U$3</f>
        <v>0.41428571428571431</v>
      </c>
      <c r="V1399">
        <f>('Added Columns'!V1399-'Added Columns'!V$1)/'Added Columns'!V$3</f>
        <v>0.33333333333333331</v>
      </c>
      <c r="W1399">
        <f>('Added Columns'!W1399-'Added Columns'!W$1)/'Added Columns'!W$3</f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f>('Added Columns'!AG1399-'Added Columns'!AG$1)/'Added Columns'!AG$3</f>
        <v>0</v>
      </c>
      <c r="AH1399">
        <v>0</v>
      </c>
      <c r="AI1399">
        <v>0</v>
      </c>
      <c r="AJ1399">
        <v>1</v>
      </c>
      <c r="AK1399">
        <f>('Added Columns'!AK1399-'Added Columns'!AK$1)/'Added Columns'!AK$3</f>
        <v>9.7367035281727229E-2</v>
      </c>
      <c r="AL1399">
        <f>('Added Columns'!AL1399-'Added Columns'!AL$1)/'Added Columns'!AL$3</f>
        <v>0.37659104597470389</v>
      </c>
      <c r="AM1399">
        <f>('Added Columns'!AM1399-'Added Columns'!AM$1)/'Added Columns'!AM$3</f>
        <v>0.44444444444444442</v>
      </c>
      <c r="AN1399">
        <v>0</v>
      </c>
      <c r="AO1399">
        <f>('Added Columns'!AO1399-'Added Columns'!AO$1)/'Added Columns'!AO$3</f>
        <v>0.21428571428571427</v>
      </c>
      <c r="AP1399">
        <f>('Added Columns'!AP1399-'Added Columns'!AP$1)/'Added Columns'!AP$3</f>
        <v>0</v>
      </c>
      <c r="AQ1399">
        <f>('Added Columns'!AQ1399-'Added Columns'!AQ$1)/'Added Columns'!AQ$3</f>
        <v>0</v>
      </c>
      <c r="AR1399">
        <f>('Added Columns'!AR1399-'Added Columns'!AR$1)/'Added Columns'!AR$3</f>
        <v>0</v>
      </c>
      <c r="AS1399">
        <f>('Added Columns'!AS1399-'Added Columns'!AS$1)/'Added Columns'!AS$3</f>
        <v>0.5</v>
      </c>
      <c r="AT1399">
        <f>('Added Columns'!AT1399-'Added Columns'!AT$1)/'Added Columns'!AT$3</f>
        <v>0.5</v>
      </c>
      <c r="AU1399">
        <f>('Added Columns'!AU1399-'Added Columns'!AU$1)/'Added Columns'!AU$3</f>
        <v>0.33333333333333331</v>
      </c>
      <c r="AV1399">
        <f>('Added Columns'!AV1399-'Added Columns'!AV$1)/'Added Columns'!AV$3</f>
        <v>2.5000000000000001E-2</v>
      </c>
      <c r="AW1399">
        <f>('Added Columns'!AW1399-'Added Columns'!AW$1)/'Added Columns'!AW$3</f>
        <v>0</v>
      </c>
      <c r="AX1399">
        <f>('Added Columns'!AX1399-'Added Columns'!AX$1)/'Added Columns'!AX$3</f>
        <v>0</v>
      </c>
      <c r="AY1399">
        <f>('Added Columns'!AY1399-'Added Columns'!AY$1)/'Added Columns'!AY$3</f>
        <v>0</v>
      </c>
      <c r="AZ1399">
        <v>1</v>
      </c>
      <c r="BA1399">
        <v>0</v>
      </c>
    </row>
    <row r="1400" spans="1:53" x14ac:dyDescent="0.25">
      <c r="A1400">
        <v>1393</v>
      </c>
      <c r="B1400">
        <v>0</v>
      </c>
      <c r="C1400">
        <v>1</v>
      </c>
      <c r="D1400">
        <f>('Added Columns'!D1400-'Added Columns'!D$1)/'Added Columns'!D$3</f>
        <v>0.40476190476190477</v>
      </c>
      <c r="E1400">
        <v>1</v>
      </c>
      <c r="F1400">
        <v>0</v>
      </c>
      <c r="G1400">
        <v>0</v>
      </c>
      <c r="H1400">
        <f>('Added Columns'!H1400-'Added Columns'!H$1)/'Added Columns'!H$3</f>
        <v>0.80314960629921262</v>
      </c>
      <c r="I1400">
        <v>1</v>
      </c>
      <c r="J1400">
        <v>0</v>
      </c>
      <c r="K1400">
        <v>0</v>
      </c>
      <c r="L1400">
        <f>('Added Columns'!L1400-'Added Columns'!L$1)/'Added Columns'!L$3</f>
        <v>0.21428571428571427</v>
      </c>
      <c r="M1400">
        <f>('Added Columns'!M1400-'Added Columns'!M$1)/'Added Columns'!M$3</f>
        <v>0.75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f>('Added Columns'!T1400-'Added Columns'!T$1)/'Added Columns'!T$3</f>
        <v>0.66666666666666663</v>
      </c>
      <c r="U1400">
        <f>('Added Columns'!U1400-'Added Columns'!U$1)/'Added Columns'!U$3</f>
        <v>0.35714285714285715</v>
      </c>
      <c r="V1400">
        <f>('Added Columns'!V1400-'Added Columns'!V$1)/'Added Columns'!V$3</f>
        <v>0.66666666666666663</v>
      </c>
      <c r="W1400">
        <f>('Added Columns'!W1400-'Added Columns'!W$1)/'Added Columns'!W$3</f>
        <v>0.25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f>('Added Columns'!AG1400-'Added Columns'!AG$1)/'Added Columns'!AG$3</f>
        <v>1</v>
      </c>
      <c r="AH1400">
        <v>0</v>
      </c>
      <c r="AI1400">
        <v>1</v>
      </c>
      <c r="AJ1400">
        <v>0</v>
      </c>
      <c r="AK1400">
        <f>('Added Columns'!AK1400-'Added Columns'!AK$1)/'Added Columns'!AK$3</f>
        <v>0.22090573986308584</v>
      </c>
      <c r="AL1400">
        <f>('Added Columns'!AL1400-'Added Columns'!AL$1)/'Added Columns'!AL$3</f>
        <v>0.4614334470989761</v>
      </c>
      <c r="AM1400">
        <f>('Added Columns'!AM1400-'Added Columns'!AM$1)/'Added Columns'!AM$3</f>
        <v>0.1111111111111111</v>
      </c>
      <c r="AN1400">
        <v>1</v>
      </c>
      <c r="AO1400">
        <f>('Added Columns'!AO1400-'Added Columns'!AO$1)/'Added Columns'!AO$3</f>
        <v>0</v>
      </c>
      <c r="AP1400">
        <f>('Added Columns'!AP1400-'Added Columns'!AP$1)/'Added Columns'!AP$3</f>
        <v>0</v>
      </c>
      <c r="AQ1400">
        <f>('Added Columns'!AQ1400-'Added Columns'!AQ$1)/'Added Columns'!AQ$3</f>
        <v>1</v>
      </c>
      <c r="AR1400">
        <f>('Added Columns'!AR1400-'Added Columns'!AR$1)/'Added Columns'!AR$3</f>
        <v>0</v>
      </c>
      <c r="AS1400">
        <f>('Added Columns'!AS1400-'Added Columns'!AS$1)/'Added Columns'!AS$3</f>
        <v>0.25</v>
      </c>
      <c r="AT1400">
        <f>('Added Columns'!AT1400-'Added Columns'!AT$1)/'Added Columns'!AT$3</f>
        <v>0.33333333333333331</v>
      </c>
      <c r="AU1400">
        <f>('Added Columns'!AU1400-'Added Columns'!AU$1)/'Added Columns'!AU$3</f>
        <v>0.66666666666666663</v>
      </c>
      <c r="AV1400">
        <f>('Added Columns'!AV1400-'Added Columns'!AV$1)/'Added Columns'!AV$3</f>
        <v>0.25</v>
      </c>
      <c r="AW1400">
        <f>('Added Columns'!AW1400-'Added Columns'!AW$1)/'Added Columns'!AW$3</f>
        <v>0.44444444444444442</v>
      </c>
      <c r="AX1400">
        <f>('Added Columns'!AX1400-'Added Columns'!AX$1)/'Added Columns'!AX$3</f>
        <v>0</v>
      </c>
      <c r="AY1400">
        <f>('Added Columns'!AY1400-'Added Columns'!AY$1)/'Added Columns'!AY$3</f>
        <v>0.52941176470588236</v>
      </c>
      <c r="AZ1400">
        <v>1</v>
      </c>
      <c r="BA1400">
        <v>0</v>
      </c>
    </row>
    <row r="1401" spans="1:53" x14ac:dyDescent="0.25">
      <c r="A1401">
        <v>1394</v>
      </c>
      <c r="B1401">
        <v>1</v>
      </c>
      <c r="C1401">
        <v>0</v>
      </c>
      <c r="D1401">
        <f>('Added Columns'!D1401-'Added Columns'!D$1)/'Added Columns'!D$3</f>
        <v>0.21428571428571427</v>
      </c>
      <c r="E1401">
        <v>1</v>
      </c>
      <c r="F1401">
        <v>0</v>
      </c>
      <c r="G1401">
        <v>0</v>
      </c>
      <c r="H1401">
        <f>('Added Columns'!H1401-'Added Columns'!H$1)/'Added Columns'!H$3</f>
        <v>0.60987831066571219</v>
      </c>
      <c r="I1401">
        <v>1</v>
      </c>
      <c r="J1401">
        <v>0</v>
      </c>
      <c r="K1401">
        <v>0</v>
      </c>
      <c r="L1401">
        <f>('Added Columns'!L1401-'Added Columns'!L$1)/'Added Columns'!L$3</f>
        <v>0.2857142857142857</v>
      </c>
      <c r="M1401">
        <f>('Added Columns'!M1401-'Added Columns'!M$1)/'Added Columns'!M$3</f>
        <v>0.5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f>('Added Columns'!T1401-'Added Columns'!T$1)/'Added Columns'!T$3</f>
        <v>1</v>
      </c>
      <c r="U1401">
        <f>('Added Columns'!U1401-'Added Columns'!U$1)/'Added Columns'!U$3</f>
        <v>0.2</v>
      </c>
      <c r="V1401">
        <f>('Added Columns'!V1401-'Added Columns'!V$1)/'Added Columns'!V$3</f>
        <v>0.66666666666666663</v>
      </c>
      <c r="W1401">
        <f>('Added Columns'!W1401-'Added Columns'!W$1)/'Added Columns'!W$3</f>
        <v>0.25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f>('Added Columns'!AG1401-'Added Columns'!AG$1)/'Added Columns'!AG$3</f>
        <v>1</v>
      </c>
      <c r="AH1401">
        <v>0</v>
      </c>
      <c r="AI1401">
        <v>0</v>
      </c>
      <c r="AJ1401">
        <v>1</v>
      </c>
      <c r="AK1401">
        <f>('Added Columns'!AK1401-'Added Columns'!AK$1)/'Added Columns'!AK$3</f>
        <v>0.16303317535545023</v>
      </c>
      <c r="AL1401">
        <f>('Added Columns'!AL1401-'Added Columns'!AL$1)/'Added Columns'!AL$3</f>
        <v>0.12065850230877334</v>
      </c>
      <c r="AM1401">
        <f>('Added Columns'!AM1401-'Added Columns'!AM$1)/'Added Columns'!AM$3</f>
        <v>0.1111111111111111</v>
      </c>
      <c r="AN1401">
        <v>0</v>
      </c>
      <c r="AO1401">
        <f>('Added Columns'!AO1401-'Added Columns'!AO$1)/'Added Columns'!AO$3</f>
        <v>0.21428571428571427</v>
      </c>
      <c r="AP1401">
        <f>('Added Columns'!AP1401-'Added Columns'!AP$1)/'Added Columns'!AP$3</f>
        <v>0</v>
      </c>
      <c r="AQ1401">
        <f>('Added Columns'!AQ1401-'Added Columns'!AQ$1)/'Added Columns'!AQ$3</f>
        <v>0</v>
      </c>
      <c r="AR1401">
        <f>('Added Columns'!AR1401-'Added Columns'!AR$1)/'Added Columns'!AR$3</f>
        <v>0</v>
      </c>
      <c r="AS1401">
        <f>('Added Columns'!AS1401-'Added Columns'!AS$1)/'Added Columns'!AS$3</f>
        <v>0.17499999999999999</v>
      </c>
      <c r="AT1401">
        <f>('Added Columns'!AT1401-'Added Columns'!AT$1)/'Added Columns'!AT$3</f>
        <v>0.83333333333333337</v>
      </c>
      <c r="AU1401">
        <f>('Added Columns'!AU1401-'Added Columns'!AU$1)/'Added Columns'!AU$3</f>
        <v>0.66666666666666663</v>
      </c>
      <c r="AV1401">
        <f>('Added Columns'!AV1401-'Added Columns'!AV$1)/'Added Columns'!AV$3</f>
        <v>0.17499999999999999</v>
      </c>
      <c r="AW1401">
        <f>('Added Columns'!AW1401-'Added Columns'!AW$1)/'Added Columns'!AW$3</f>
        <v>0.3888888888888889</v>
      </c>
      <c r="AX1401">
        <f>('Added Columns'!AX1401-'Added Columns'!AX$1)/'Added Columns'!AX$3</f>
        <v>0</v>
      </c>
      <c r="AY1401">
        <f>('Added Columns'!AY1401-'Added Columns'!AY$1)/'Added Columns'!AY$3</f>
        <v>0.41176470588235292</v>
      </c>
      <c r="AZ1401">
        <v>1</v>
      </c>
      <c r="BA1401">
        <v>0</v>
      </c>
    </row>
    <row r="1402" spans="1:53" x14ac:dyDescent="0.25">
      <c r="A1402">
        <v>1395</v>
      </c>
      <c r="B1402">
        <v>1</v>
      </c>
      <c r="C1402">
        <v>0</v>
      </c>
      <c r="D1402">
        <f>('Added Columns'!D1402-'Added Columns'!D$1)/'Added Columns'!D$3</f>
        <v>0.33333333333333331</v>
      </c>
      <c r="E1402">
        <v>1</v>
      </c>
      <c r="F1402">
        <v>0</v>
      </c>
      <c r="G1402">
        <v>0</v>
      </c>
      <c r="H1402">
        <f>('Added Columns'!H1402-'Added Columns'!H$1)/'Added Columns'!H$3</f>
        <v>0.90980672870436652</v>
      </c>
      <c r="I1402">
        <v>0</v>
      </c>
      <c r="J1402">
        <v>1</v>
      </c>
      <c r="K1402">
        <v>0</v>
      </c>
      <c r="L1402">
        <f>('Added Columns'!L1402-'Added Columns'!L$1)/'Added Columns'!L$3</f>
        <v>0.14285714285714285</v>
      </c>
      <c r="M1402">
        <f>('Added Columns'!M1402-'Added Columns'!M$1)/'Added Columns'!M$3</f>
        <v>0.75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f>('Added Columns'!T1402-'Added Columns'!T$1)/'Added Columns'!T$3</f>
        <v>1</v>
      </c>
      <c r="U1402">
        <f>('Added Columns'!U1402-'Added Columns'!U$1)/'Added Columns'!U$3</f>
        <v>0.37142857142857144</v>
      </c>
      <c r="V1402">
        <f>('Added Columns'!V1402-'Added Columns'!V$1)/'Added Columns'!V$3</f>
        <v>0.33333333333333331</v>
      </c>
      <c r="W1402">
        <f>('Added Columns'!W1402-'Added Columns'!W$1)/'Added Columns'!W$3</f>
        <v>0.25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f>('Added Columns'!AG1402-'Added Columns'!AG$1)/'Added Columns'!AG$3</f>
        <v>1</v>
      </c>
      <c r="AH1402">
        <v>0</v>
      </c>
      <c r="AI1402">
        <v>0</v>
      </c>
      <c r="AJ1402">
        <v>1</v>
      </c>
      <c r="AK1402">
        <f>('Added Columns'!AK1402-'Added Columns'!AK$1)/'Added Columns'!AK$3</f>
        <v>0.45655608214849919</v>
      </c>
      <c r="AL1402">
        <f>('Added Columns'!AL1402-'Added Columns'!AL$1)/'Added Columns'!AL$3</f>
        <v>0.322987351937362</v>
      </c>
      <c r="AM1402">
        <f>('Added Columns'!AM1402-'Added Columns'!AM$1)/'Added Columns'!AM$3</f>
        <v>0.88888888888888884</v>
      </c>
      <c r="AN1402">
        <v>0</v>
      </c>
      <c r="AO1402">
        <f>('Added Columns'!AO1402-'Added Columns'!AO$1)/'Added Columns'!AO$3</f>
        <v>0.9285714285714286</v>
      </c>
      <c r="AP1402">
        <f>('Added Columns'!AP1402-'Added Columns'!AP$1)/'Added Columns'!AP$3</f>
        <v>1</v>
      </c>
      <c r="AQ1402">
        <f>('Added Columns'!AQ1402-'Added Columns'!AQ$1)/'Added Columns'!AQ$3</f>
        <v>0.33333333333333331</v>
      </c>
      <c r="AR1402">
        <f>('Added Columns'!AR1402-'Added Columns'!AR$1)/'Added Columns'!AR$3</f>
        <v>0</v>
      </c>
      <c r="AS1402">
        <f>('Added Columns'!AS1402-'Added Columns'!AS$1)/'Added Columns'!AS$3</f>
        <v>0.2</v>
      </c>
      <c r="AT1402">
        <f>('Added Columns'!AT1402-'Added Columns'!AT$1)/'Added Columns'!AT$3</f>
        <v>0.16666666666666666</v>
      </c>
      <c r="AU1402">
        <f>('Added Columns'!AU1402-'Added Columns'!AU$1)/'Added Columns'!AU$3</f>
        <v>0.66666666666666663</v>
      </c>
      <c r="AV1402">
        <f>('Added Columns'!AV1402-'Added Columns'!AV$1)/'Added Columns'!AV$3</f>
        <v>2.5000000000000001E-2</v>
      </c>
      <c r="AW1402">
        <f>('Added Columns'!AW1402-'Added Columns'!AW$1)/'Added Columns'!AW$3</f>
        <v>0</v>
      </c>
      <c r="AX1402">
        <f>('Added Columns'!AX1402-'Added Columns'!AX$1)/'Added Columns'!AX$3</f>
        <v>0</v>
      </c>
      <c r="AY1402">
        <f>('Added Columns'!AY1402-'Added Columns'!AY$1)/'Added Columns'!AY$3</f>
        <v>0</v>
      </c>
      <c r="AZ1402">
        <v>1</v>
      </c>
      <c r="BA1402">
        <v>0</v>
      </c>
    </row>
    <row r="1403" spans="1:53" x14ac:dyDescent="0.25">
      <c r="A1403">
        <v>1396</v>
      </c>
      <c r="B1403">
        <v>1</v>
      </c>
      <c r="C1403">
        <v>0</v>
      </c>
      <c r="D1403">
        <f>('Added Columns'!D1403-'Added Columns'!D$1)/'Added Columns'!D$3</f>
        <v>0.30952380952380953</v>
      </c>
      <c r="E1403">
        <v>0</v>
      </c>
      <c r="F1403">
        <v>1</v>
      </c>
      <c r="G1403">
        <v>0</v>
      </c>
      <c r="H1403">
        <f>('Added Columns'!H1403-'Added Columns'!H$1)/'Added Columns'!H$3</f>
        <v>0.46671438797423048</v>
      </c>
      <c r="I1403">
        <v>1</v>
      </c>
      <c r="J1403">
        <v>0</v>
      </c>
      <c r="K1403">
        <v>0</v>
      </c>
      <c r="L1403">
        <f>('Added Columns'!L1403-'Added Columns'!L$1)/'Added Columns'!L$3</f>
        <v>0.8928571428571429</v>
      </c>
      <c r="M1403">
        <f>('Added Columns'!M1403-'Added Columns'!M$1)/'Added Columns'!M$3</f>
        <v>0.75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f>('Added Columns'!T1403-'Added Columns'!T$1)/'Added Columns'!T$3</f>
        <v>0</v>
      </c>
      <c r="U1403">
        <f>('Added Columns'!U1403-'Added Columns'!U$1)/'Added Columns'!U$3</f>
        <v>0.47142857142857142</v>
      </c>
      <c r="V1403">
        <f>('Added Columns'!V1403-'Added Columns'!V$1)/'Added Columns'!V$3</f>
        <v>0.66666666666666663</v>
      </c>
      <c r="W1403">
        <f>('Added Columns'!W1403-'Added Columns'!W$1)/'Added Columns'!W$3</f>
        <v>0.25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f>('Added Columns'!AG1403-'Added Columns'!AG$1)/'Added Columns'!AG$3</f>
        <v>1</v>
      </c>
      <c r="AH1403">
        <v>0</v>
      </c>
      <c r="AI1403">
        <v>1</v>
      </c>
      <c r="AJ1403">
        <v>0</v>
      </c>
      <c r="AK1403">
        <f>('Added Columns'!AK1403-'Added Columns'!AK$1)/'Added Columns'!AK$3</f>
        <v>0.24265402843601896</v>
      </c>
      <c r="AL1403">
        <f>('Added Columns'!AL1403-'Added Columns'!AL$1)/'Added Columns'!AL$3</f>
        <v>0.76213611724553298</v>
      </c>
      <c r="AM1403">
        <f>('Added Columns'!AM1403-'Added Columns'!AM$1)/'Added Columns'!AM$3</f>
        <v>0.1111111111111111</v>
      </c>
      <c r="AN1403">
        <v>1</v>
      </c>
      <c r="AO1403">
        <f>('Added Columns'!AO1403-'Added Columns'!AO$1)/'Added Columns'!AO$3</f>
        <v>0</v>
      </c>
      <c r="AP1403">
        <f>('Added Columns'!AP1403-'Added Columns'!AP$1)/'Added Columns'!AP$3</f>
        <v>0</v>
      </c>
      <c r="AQ1403">
        <f>('Added Columns'!AQ1403-'Added Columns'!AQ$1)/'Added Columns'!AQ$3</f>
        <v>0.66666666666666663</v>
      </c>
      <c r="AR1403">
        <f>('Added Columns'!AR1403-'Added Columns'!AR$1)/'Added Columns'!AR$3</f>
        <v>0</v>
      </c>
      <c r="AS1403">
        <f>('Added Columns'!AS1403-'Added Columns'!AS$1)/'Added Columns'!AS$3</f>
        <v>0.25</v>
      </c>
      <c r="AT1403">
        <f>('Added Columns'!AT1403-'Added Columns'!AT$1)/'Added Columns'!AT$3</f>
        <v>0.66666666666666663</v>
      </c>
      <c r="AU1403">
        <f>('Added Columns'!AU1403-'Added Columns'!AU$1)/'Added Columns'!AU$3</f>
        <v>0.66666666666666663</v>
      </c>
      <c r="AV1403">
        <f>('Added Columns'!AV1403-'Added Columns'!AV$1)/'Added Columns'!AV$3</f>
        <v>0.25</v>
      </c>
      <c r="AW1403">
        <f>('Added Columns'!AW1403-'Added Columns'!AW$1)/'Added Columns'!AW$3</f>
        <v>0.3888888888888889</v>
      </c>
      <c r="AX1403">
        <f>('Added Columns'!AX1403-'Added Columns'!AX$1)/'Added Columns'!AX$3</f>
        <v>0</v>
      </c>
      <c r="AY1403">
        <f>('Added Columns'!AY1403-'Added Columns'!AY$1)/'Added Columns'!AY$3</f>
        <v>0.47058823529411764</v>
      </c>
      <c r="AZ1403">
        <v>1</v>
      </c>
      <c r="BA1403">
        <v>1</v>
      </c>
    </row>
    <row r="1404" spans="1:53" x14ac:dyDescent="0.25">
      <c r="A1404">
        <v>1397</v>
      </c>
      <c r="B1404">
        <v>1</v>
      </c>
      <c r="C1404">
        <v>0</v>
      </c>
      <c r="D1404">
        <f>('Added Columns'!D1404-'Added Columns'!D$1)/'Added Columns'!D$3</f>
        <v>0.83333333333333337</v>
      </c>
      <c r="E1404">
        <v>1</v>
      </c>
      <c r="F1404">
        <v>0</v>
      </c>
      <c r="G1404">
        <v>0</v>
      </c>
      <c r="H1404">
        <f>('Added Columns'!H1404-'Added Columns'!H$1)/'Added Columns'!H$3</f>
        <v>0.76306370794559775</v>
      </c>
      <c r="I1404">
        <v>1</v>
      </c>
      <c r="J1404">
        <v>0</v>
      </c>
      <c r="K1404">
        <v>0</v>
      </c>
      <c r="L1404">
        <f>('Added Columns'!L1404-'Added Columns'!L$1)/'Added Columns'!L$3</f>
        <v>0.8214285714285714</v>
      </c>
      <c r="M1404">
        <f>('Added Columns'!M1404-'Added Columns'!M$1)/'Added Columns'!M$3</f>
        <v>0.75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f>('Added Columns'!T1404-'Added Columns'!T$1)/'Added Columns'!T$3</f>
        <v>0</v>
      </c>
      <c r="U1404">
        <f>('Added Columns'!U1404-'Added Columns'!U$1)/'Added Columns'!U$3</f>
        <v>0.51428571428571423</v>
      </c>
      <c r="V1404">
        <f>('Added Columns'!V1404-'Added Columns'!V$1)/'Added Columns'!V$3</f>
        <v>0.66666666666666663</v>
      </c>
      <c r="W1404">
        <f>('Added Columns'!W1404-'Added Columns'!W$1)/'Added Columns'!W$3</f>
        <v>0.5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f>('Added Columns'!AG1404-'Added Columns'!AG$1)/'Added Columns'!AG$3</f>
        <v>0</v>
      </c>
      <c r="AH1404">
        <v>0</v>
      </c>
      <c r="AI1404">
        <v>0</v>
      </c>
      <c r="AJ1404">
        <v>1</v>
      </c>
      <c r="AK1404">
        <f>('Added Columns'!AK1404-'Added Columns'!AK$1)/'Added Columns'!AK$3</f>
        <v>0.49705107951553451</v>
      </c>
      <c r="AL1404">
        <f>('Added Columns'!AL1404-'Added Columns'!AL$1)/'Added Columns'!AL$3</f>
        <v>0.1505320216823931</v>
      </c>
      <c r="AM1404">
        <f>('Added Columns'!AM1404-'Added Columns'!AM$1)/'Added Columns'!AM$3</f>
        <v>0.66666666666666663</v>
      </c>
      <c r="AN1404">
        <v>1</v>
      </c>
      <c r="AO1404">
        <f>('Added Columns'!AO1404-'Added Columns'!AO$1)/'Added Columns'!AO$3</f>
        <v>0.14285714285714285</v>
      </c>
      <c r="AP1404">
        <f>('Added Columns'!AP1404-'Added Columns'!AP$1)/'Added Columns'!AP$3</f>
        <v>0</v>
      </c>
      <c r="AQ1404">
        <f>('Added Columns'!AQ1404-'Added Columns'!AQ$1)/'Added Columns'!AQ$3</f>
        <v>0.33333333333333331</v>
      </c>
      <c r="AR1404">
        <f>('Added Columns'!AR1404-'Added Columns'!AR$1)/'Added Columns'!AR$3</f>
        <v>0</v>
      </c>
      <c r="AS1404">
        <f>('Added Columns'!AS1404-'Added Columns'!AS$1)/'Added Columns'!AS$3</f>
        <v>0.375</v>
      </c>
      <c r="AT1404">
        <f>('Added Columns'!AT1404-'Added Columns'!AT$1)/'Added Columns'!AT$3</f>
        <v>0.33333333333333331</v>
      </c>
      <c r="AU1404">
        <f>('Added Columns'!AU1404-'Added Columns'!AU$1)/'Added Columns'!AU$3</f>
        <v>0.33333333333333331</v>
      </c>
      <c r="AV1404">
        <f>('Added Columns'!AV1404-'Added Columns'!AV$1)/'Added Columns'!AV$3</f>
        <v>0.05</v>
      </c>
      <c r="AW1404">
        <f>('Added Columns'!AW1404-'Added Columns'!AW$1)/'Added Columns'!AW$3</f>
        <v>0.1111111111111111</v>
      </c>
      <c r="AX1404">
        <f>('Added Columns'!AX1404-'Added Columns'!AX$1)/'Added Columns'!AX$3</f>
        <v>0.13333333333333333</v>
      </c>
      <c r="AY1404">
        <f>('Added Columns'!AY1404-'Added Columns'!AY$1)/'Added Columns'!AY$3</f>
        <v>0.11764705882352941</v>
      </c>
      <c r="AZ1404">
        <v>1</v>
      </c>
      <c r="BA1404">
        <v>1</v>
      </c>
    </row>
    <row r="1405" spans="1:53" x14ac:dyDescent="0.25">
      <c r="A1405">
        <v>1398</v>
      </c>
      <c r="B1405">
        <v>0</v>
      </c>
      <c r="C1405">
        <v>1</v>
      </c>
      <c r="D1405">
        <f>('Added Columns'!D1405-'Added Columns'!D$1)/'Added Columns'!D$3</f>
        <v>0.8571428571428571</v>
      </c>
      <c r="E1405">
        <v>1</v>
      </c>
      <c r="F1405">
        <v>0</v>
      </c>
      <c r="G1405">
        <v>0</v>
      </c>
      <c r="H1405">
        <f>('Added Columns'!H1405-'Added Columns'!H$1)/'Added Columns'!H$3</f>
        <v>3.7938439513242661E-2</v>
      </c>
      <c r="I1405">
        <v>0</v>
      </c>
      <c r="J1405">
        <v>1</v>
      </c>
      <c r="K1405">
        <v>0</v>
      </c>
      <c r="L1405">
        <f>('Added Columns'!L1405-'Added Columns'!L$1)/'Added Columns'!L$3</f>
        <v>0.2857142857142857</v>
      </c>
      <c r="M1405">
        <f>('Added Columns'!M1405-'Added Columns'!M$1)/'Added Columns'!M$3</f>
        <v>0.25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f>('Added Columns'!T1405-'Added Columns'!T$1)/'Added Columns'!T$3</f>
        <v>0</v>
      </c>
      <c r="U1405">
        <f>('Added Columns'!U1405-'Added Columns'!U$1)/'Added Columns'!U$3</f>
        <v>0.52857142857142858</v>
      </c>
      <c r="V1405">
        <f>('Added Columns'!V1405-'Added Columns'!V$1)/'Added Columns'!V$3</f>
        <v>0.66666666666666663</v>
      </c>
      <c r="W1405">
        <f>('Added Columns'!W1405-'Added Columns'!W$1)/'Added Columns'!W$3</f>
        <v>0.25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f>('Added Columns'!AG1405-'Added Columns'!AG$1)/'Added Columns'!AG$3</f>
        <v>0.66666666666666663</v>
      </c>
      <c r="AH1405">
        <v>0</v>
      </c>
      <c r="AI1405">
        <v>1</v>
      </c>
      <c r="AJ1405">
        <v>0</v>
      </c>
      <c r="AK1405">
        <f>('Added Columns'!AK1405-'Added Columns'!AK$1)/'Added Columns'!AK$3</f>
        <v>9.9420747761979983E-2</v>
      </c>
      <c r="AL1405">
        <f>('Added Columns'!AL1405-'Added Columns'!AL$1)/'Added Columns'!AL$3</f>
        <v>0.81830957639028312</v>
      </c>
      <c r="AM1405">
        <f>('Added Columns'!AM1405-'Added Columns'!AM$1)/'Added Columns'!AM$3</f>
        <v>0.33333333333333331</v>
      </c>
      <c r="AN1405">
        <v>0</v>
      </c>
      <c r="AO1405">
        <f>('Added Columns'!AO1405-'Added Columns'!AO$1)/'Added Columns'!AO$3</f>
        <v>0</v>
      </c>
      <c r="AP1405">
        <f>('Added Columns'!AP1405-'Added Columns'!AP$1)/'Added Columns'!AP$3</f>
        <v>0</v>
      </c>
      <c r="AQ1405">
        <f>('Added Columns'!AQ1405-'Added Columns'!AQ$1)/'Added Columns'!AQ$3</f>
        <v>0.66666666666666663</v>
      </c>
      <c r="AR1405">
        <f>('Added Columns'!AR1405-'Added Columns'!AR$1)/'Added Columns'!AR$3</f>
        <v>0.66666666666666663</v>
      </c>
      <c r="AS1405">
        <f>('Added Columns'!AS1405-'Added Columns'!AS$1)/'Added Columns'!AS$3</f>
        <v>0.22500000000000001</v>
      </c>
      <c r="AT1405">
        <f>('Added Columns'!AT1405-'Added Columns'!AT$1)/'Added Columns'!AT$3</f>
        <v>1</v>
      </c>
      <c r="AU1405">
        <f>('Added Columns'!AU1405-'Added Columns'!AU$1)/'Added Columns'!AU$3</f>
        <v>0.33333333333333331</v>
      </c>
      <c r="AV1405">
        <f>('Added Columns'!AV1405-'Added Columns'!AV$1)/'Added Columns'!AV$3</f>
        <v>0.1</v>
      </c>
      <c r="AW1405">
        <f>('Added Columns'!AW1405-'Added Columns'!AW$1)/'Added Columns'!AW$3</f>
        <v>0.16666666666666666</v>
      </c>
      <c r="AX1405">
        <f>('Added Columns'!AX1405-'Added Columns'!AX$1)/'Added Columns'!AX$3</f>
        <v>0.13333333333333333</v>
      </c>
      <c r="AY1405">
        <f>('Added Columns'!AY1405-'Added Columns'!AY$1)/'Added Columns'!AY$3</f>
        <v>0.17647058823529413</v>
      </c>
      <c r="AZ1405">
        <v>1</v>
      </c>
      <c r="BA1405">
        <v>0</v>
      </c>
    </row>
    <row r="1406" spans="1:53" x14ac:dyDescent="0.25">
      <c r="A1406">
        <v>1399</v>
      </c>
      <c r="B1406">
        <v>1</v>
      </c>
      <c r="C1406">
        <v>0</v>
      </c>
      <c r="D1406">
        <f>('Added Columns'!D1406-'Added Columns'!D$1)/'Added Columns'!D$3</f>
        <v>0.35714285714285715</v>
      </c>
      <c r="E1406">
        <v>0</v>
      </c>
      <c r="F1406">
        <v>1</v>
      </c>
      <c r="G1406">
        <v>0</v>
      </c>
      <c r="H1406">
        <f>('Added Columns'!H1406-'Added Columns'!H$1)/'Added Columns'!H$3</f>
        <v>0.85969935576234791</v>
      </c>
      <c r="I1406">
        <v>0</v>
      </c>
      <c r="J1406">
        <v>1</v>
      </c>
      <c r="K1406">
        <v>0</v>
      </c>
      <c r="L1406">
        <f>('Added Columns'!L1406-'Added Columns'!L$1)/'Added Columns'!L$3</f>
        <v>0.21428571428571427</v>
      </c>
      <c r="M1406">
        <f>('Added Columns'!M1406-'Added Columns'!M$1)/'Added Columns'!M$3</f>
        <v>0.25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f>('Added Columns'!T1406-'Added Columns'!T$1)/'Added Columns'!T$3</f>
        <v>1</v>
      </c>
      <c r="U1406">
        <f>('Added Columns'!U1406-'Added Columns'!U$1)/'Added Columns'!U$3</f>
        <v>8.5714285714285715E-2</v>
      </c>
      <c r="V1406">
        <f>('Added Columns'!V1406-'Added Columns'!V$1)/'Added Columns'!V$3</f>
        <v>0.66666666666666663</v>
      </c>
      <c r="W1406">
        <f>('Added Columns'!W1406-'Added Columns'!W$1)/'Added Columns'!W$3</f>
        <v>0.25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f>('Added Columns'!AG1406-'Added Columns'!AG$1)/'Added Columns'!AG$3</f>
        <v>0.66666666666666663</v>
      </c>
      <c r="AH1406">
        <v>1</v>
      </c>
      <c r="AI1406">
        <v>0</v>
      </c>
      <c r="AJ1406">
        <v>0</v>
      </c>
      <c r="AK1406">
        <f>('Added Columns'!AK1406-'Added Columns'!AK$1)/'Added Columns'!AK$3</f>
        <v>0.26113744075829382</v>
      </c>
      <c r="AL1406">
        <f>('Added Columns'!AL1406-'Added Columns'!AL$1)/'Added Columns'!AL$3</f>
        <v>0.64183898815498897</v>
      </c>
      <c r="AM1406">
        <f>('Added Columns'!AM1406-'Added Columns'!AM$1)/'Added Columns'!AM$3</f>
        <v>0.1111111111111111</v>
      </c>
      <c r="AN1406">
        <v>0</v>
      </c>
      <c r="AO1406">
        <f>('Added Columns'!AO1406-'Added Columns'!AO$1)/'Added Columns'!AO$3</f>
        <v>0.6428571428571429</v>
      </c>
      <c r="AP1406">
        <f>('Added Columns'!AP1406-'Added Columns'!AP$1)/'Added Columns'!AP$3</f>
        <v>1</v>
      </c>
      <c r="AQ1406">
        <f>('Added Columns'!AQ1406-'Added Columns'!AQ$1)/'Added Columns'!AQ$3</f>
        <v>0.66666666666666663</v>
      </c>
      <c r="AR1406">
        <f>('Added Columns'!AR1406-'Added Columns'!AR$1)/'Added Columns'!AR$3</f>
        <v>1</v>
      </c>
      <c r="AS1406">
        <f>('Added Columns'!AS1406-'Added Columns'!AS$1)/'Added Columns'!AS$3</f>
        <v>0.22500000000000001</v>
      </c>
      <c r="AT1406">
        <f>('Added Columns'!AT1406-'Added Columns'!AT$1)/'Added Columns'!AT$3</f>
        <v>0.33333333333333331</v>
      </c>
      <c r="AU1406">
        <f>('Added Columns'!AU1406-'Added Columns'!AU$1)/'Added Columns'!AU$3</f>
        <v>0.66666666666666663</v>
      </c>
      <c r="AV1406">
        <f>('Added Columns'!AV1406-'Added Columns'!AV$1)/'Added Columns'!AV$3</f>
        <v>0.22500000000000001</v>
      </c>
      <c r="AW1406">
        <f>('Added Columns'!AW1406-'Added Columns'!AW$1)/'Added Columns'!AW$3</f>
        <v>0.3888888888888889</v>
      </c>
      <c r="AX1406">
        <f>('Added Columns'!AX1406-'Added Columns'!AX$1)/'Added Columns'!AX$3</f>
        <v>0.13333333333333333</v>
      </c>
      <c r="AY1406">
        <f>('Added Columns'!AY1406-'Added Columns'!AY$1)/'Added Columns'!AY$3</f>
        <v>0.47058823529411764</v>
      </c>
      <c r="AZ1406">
        <v>1</v>
      </c>
      <c r="BA1406">
        <v>0</v>
      </c>
    </row>
    <row r="1407" spans="1:53" x14ac:dyDescent="0.25">
      <c r="A1407">
        <v>1400</v>
      </c>
      <c r="B1407">
        <v>1</v>
      </c>
      <c r="C1407">
        <v>0</v>
      </c>
      <c r="D1407">
        <f>('Added Columns'!D1407-'Added Columns'!D$1)/'Added Columns'!D$3</f>
        <v>0.59523809523809523</v>
      </c>
      <c r="E1407">
        <v>1</v>
      </c>
      <c r="F1407">
        <v>0</v>
      </c>
      <c r="G1407">
        <v>0</v>
      </c>
      <c r="H1407">
        <f>('Added Columns'!H1407-'Added Columns'!H$1)/'Added Columns'!H$3</f>
        <v>0.33786685755189694</v>
      </c>
      <c r="I1407">
        <v>0</v>
      </c>
      <c r="J1407">
        <v>1</v>
      </c>
      <c r="K1407">
        <v>0</v>
      </c>
      <c r="L1407">
        <f>('Added Columns'!L1407-'Added Columns'!L$1)/'Added Columns'!L$3</f>
        <v>0.35714285714285715</v>
      </c>
      <c r="M1407">
        <f>('Added Columns'!M1407-'Added Columns'!M$1)/'Added Columns'!M$3</f>
        <v>0.5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f>('Added Columns'!T1407-'Added Columns'!T$1)/'Added Columns'!T$3</f>
        <v>0</v>
      </c>
      <c r="U1407">
        <f>('Added Columns'!U1407-'Added Columns'!U$1)/'Added Columns'!U$3</f>
        <v>0</v>
      </c>
      <c r="V1407">
        <f>('Added Columns'!V1407-'Added Columns'!V$1)/'Added Columns'!V$3</f>
        <v>0.66666666666666663</v>
      </c>
      <c r="W1407">
        <f>('Added Columns'!W1407-'Added Columns'!W$1)/'Added Columns'!W$3</f>
        <v>0.5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f>('Added Columns'!AG1407-'Added Columns'!AG$1)/'Added Columns'!AG$3</f>
        <v>0.66666666666666663</v>
      </c>
      <c r="AH1407">
        <v>0</v>
      </c>
      <c r="AI1407">
        <v>1</v>
      </c>
      <c r="AJ1407">
        <v>0</v>
      </c>
      <c r="AK1407">
        <f>('Added Columns'!AK1407-'Added Columns'!AK$1)/'Added Columns'!AK$3</f>
        <v>0.34233807266982624</v>
      </c>
      <c r="AL1407">
        <f>('Added Columns'!AL1407-'Added Columns'!AL$1)/'Added Columns'!AL$3</f>
        <v>0.59341497691226663</v>
      </c>
      <c r="AM1407">
        <f>('Added Columns'!AM1407-'Added Columns'!AM$1)/'Added Columns'!AM$3</f>
        <v>0.1111111111111111</v>
      </c>
      <c r="AN1407">
        <v>0</v>
      </c>
      <c r="AO1407">
        <f>('Added Columns'!AO1407-'Added Columns'!AO$1)/'Added Columns'!AO$3</f>
        <v>0.42857142857142855</v>
      </c>
      <c r="AP1407">
        <f>('Added Columns'!AP1407-'Added Columns'!AP$1)/'Added Columns'!AP$3</f>
        <v>0</v>
      </c>
      <c r="AQ1407">
        <f>('Added Columns'!AQ1407-'Added Columns'!AQ$1)/'Added Columns'!AQ$3</f>
        <v>0.33333333333333331</v>
      </c>
      <c r="AR1407">
        <f>('Added Columns'!AR1407-'Added Columns'!AR$1)/'Added Columns'!AR$3</f>
        <v>0.33333333333333331</v>
      </c>
      <c r="AS1407">
        <f>('Added Columns'!AS1407-'Added Columns'!AS$1)/'Added Columns'!AS$3</f>
        <v>0.25</v>
      </c>
      <c r="AT1407">
        <f>('Added Columns'!AT1407-'Added Columns'!AT$1)/'Added Columns'!AT$3</f>
        <v>0.16666666666666666</v>
      </c>
      <c r="AU1407">
        <f>('Added Columns'!AU1407-'Added Columns'!AU$1)/'Added Columns'!AU$3</f>
        <v>0.66666666666666663</v>
      </c>
      <c r="AV1407">
        <f>('Added Columns'!AV1407-'Added Columns'!AV$1)/'Added Columns'!AV$3</f>
        <v>0.25</v>
      </c>
      <c r="AW1407">
        <f>('Added Columns'!AW1407-'Added Columns'!AW$1)/'Added Columns'!AW$3</f>
        <v>0.5</v>
      </c>
      <c r="AX1407">
        <f>('Added Columns'!AX1407-'Added Columns'!AX$1)/'Added Columns'!AX$3</f>
        <v>0</v>
      </c>
      <c r="AY1407">
        <f>('Added Columns'!AY1407-'Added Columns'!AY$1)/'Added Columns'!AY$3</f>
        <v>0.52941176470588236</v>
      </c>
      <c r="AZ1407">
        <v>1</v>
      </c>
      <c r="BA1407">
        <v>0</v>
      </c>
    </row>
    <row r="1408" spans="1:53" x14ac:dyDescent="0.25">
      <c r="A1408">
        <v>1401</v>
      </c>
      <c r="B1408">
        <v>1</v>
      </c>
      <c r="C1408">
        <v>0</v>
      </c>
      <c r="D1408">
        <f>('Added Columns'!D1408-'Added Columns'!D$1)/'Added Columns'!D$3</f>
        <v>0.47619047619047616</v>
      </c>
      <c r="E1408">
        <v>0</v>
      </c>
      <c r="F1408">
        <v>1</v>
      </c>
      <c r="G1408">
        <v>0</v>
      </c>
      <c r="H1408">
        <f>('Added Columns'!H1408-'Added Columns'!H$1)/'Added Columns'!H$3</f>
        <v>0.96062992125984248</v>
      </c>
      <c r="I1408">
        <v>0</v>
      </c>
      <c r="J1408">
        <v>0</v>
      </c>
      <c r="K1408">
        <v>1</v>
      </c>
      <c r="L1408">
        <f>('Added Columns'!L1408-'Added Columns'!L$1)/'Added Columns'!L$3</f>
        <v>0</v>
      </c>
      <c r="M1408">
        <f>('Added Columns'!M1408-'Added Columns'!M$1)/'Added Columns'!M$3</f>
        <v>0.75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f>('Added Columns'!T1408-'Added Columns'!T$1)/'Added Columns'!T$3</f>
        <v>1</v>
      </c>
      <c r="U1408">
        <f>('Added Columns'!U1408-'Added Columns'!U$1)/'Added Columns'!U$3</f>
        <v>0.82857142857142863</v>
      </c>
      <c r="V1408">
        <f>('Added Columns'!V1408-'Added Columns'!V$1)/'Added Columns'!V$3</f>
        <v>0.66666666666666663</v>
      </c>
      <c r="W1408">
        <f>('Added Columns'!W1408-'Added Columns'!W$1)/'Added Columns'!W$3</f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f>('Added Columns'!AG1408-'Added Columns'!AG$1)/'Added Columns'!AG$3</f>
        <v>0.33333333333333331</v>
      </c>
      <c r="AH1408">
        <v>0</v>
      </c>
      <c r="AI1408">
        <v>1</v>
      </c>
      <c r="AJ1408">
        <v>0</v>
      </c>
      <c r="AK1408">
        <f>('Added Columns'!AK1408-'Added Columns'!AK$1)/'Added Columns'!AK$3</f>
        <v>0.10437072143233281</v>
      </c>
      <c r="AL1408">
        <f>('Added Columns'!AL1408-'Added Columns'!AL$1)/'Added Columns'!AL$3</f>
        <v>0.12567757478417987</v>
      </c>
      <c r="AM1408">
        <f>('Added Columns'!AM1408-'Added Columns'!AM$1)/'Added Columns'!AM$3</f>
        <v>0</v>
      </c>
      <c r="AN1408">
        <v>1</v>
      </c>
      <c r="AO1408">
        <f>('Added Columns'!AO1408-'Added Columns'!AO$1)/'Added Columns'!AO$3</f>
        <v>0</v>
      </c>
      <c r="AP1408">
        <f>('Added Columns'!AP1408-'Added Columns'!AP$1)/'Added Columns'!AP$3</f>
        <v>0</v>
      </c>
      <c r="AQ1408">
        <f>('Added Columns'!AQ1408-'Added Columns'!AQ$1)/'Added Columns'!AQ$3</f>
        <v>0.33333333333333331</v>
      </c>
      <c r="AR1408">
        <f>('Added Columns'!AR1408-'Added Columns'!AR$1)/'Added Columns'!AR$3</f>
        <v>0.33333333333333331</v>
      </c>
      <c r="AS1408">
        <f>('Added Columns'!AS1408-'Added Columns'!AS$1)/'Added Columns'!AS$3</f>
        <v>0.17499999999999999</v>
      </c>
      <c r="AT1408">
        <f>('Added Columns'!AT1408-'Added Columns'!AT$1)/'Added Columns'!AT$3</f>
        <v>0.33333333333333331</v>
      </c>
      <c r="AU1408">
        <f>('Added Columns'!AU1408-'Added Columns'!AU$1)/'Added Columns'!AU$3</f>
        <v>0.66666666666666663</v>
      </c>
      <c r="AV1408">
        <f>('Added Columns'!AV1408-'Added Columns'!AV$1)/'Added Columns'!AV$3</f>
        <v>0.15</v>
      </c>
      <c r="AW1408">
        <f>('Added Columns'!AW1408-'Added Columns'!AW$1)/'Added Columns'!AW$3</f>
        <v>0.1111111111111111</v>
      </c>
      <c r="AX1408">
        <f>('Added Columns'!AX1408-'Added Columns'!AX$1)/'Added Columns'!AX$3</f>
        <v>6.6666666666666666E-2</v>
      </c>
      <c r="AY1408">
        <f>('Added Columns'!AY1408-'Added Columns'!AY$1)/'Added Columns'!AY$3</f>
        <v>0.11764705882352941</v>
      </c>
      <c r="AZ1408">
        <v>1</v>
      </c>
      <c r="BA1408">
        <v>0</v>
      </c>
    </row>
    <row r="1409" spans="1:53" x14ac:dyDescent="0.25">
      <c r="A1409">
        <v>1402</v>
      </c>
      <c r="B1409">
        <v>1</v>
      </c>
      <c r="C1409">
        <v>0</v>
      </c>
      <c r="D1409">
        <f>('Added Columns'!D1409-'Added Columns'!D$1)/'Added Columns'!D$3</f>
        <v>0.88095238095238093</v>
      </c>
      <c r="E1409">
        <v>1</v>
      </c>
      <c r="F1409">
        <v>0</v>
      </c>
      <c r="G1409">
        <v>0</v>
      </c>
      <c r="H1409">
        <f>('Added Columns'!H1409-'Added Columns'!H$1)/'Added Columns'!H$3</f>
        <v>6.2276306370794558E-2</v>
      </c>
      <c r="I1409">
        <v>0</v>
      </c>
      <c r="J1409">
        <v>0</v>
      </c>
      <c r="K1409">
        <v>1</v>
      </c>
      <c r="L1409">
        <f>('Added Columns'!L1409-'Added Columns'!L$1)/'Added Columns'!L$3</f>
        <v>0.8928571428571429</v>
      </c>
      <c r="M1409">
        <f>('Added Columns'!M1409-'Added Columns'!M$1)/'Added Columns'!M$3</f>
        <v>0.75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f>('Added Columns'!T1409-'Added Columns'!T$1)/'Added Columns'!T$3</f>
        <v>0.66666666666666663</v>
      </c>
      <c r="U1409">
        <f>('Added Columns'!U1409-'Added Columns'!U$1)/'Added Columns'!U$3</f>
        <v>0.58571428571428574</v>
      </c>
      <c r="V1409">
        <f>('Added Columns'!V1409-'Added Columns'!V$1)/'Added Columns'!V$3</f>
        <v>1</v>
      </c>
      <c r="W1409">
        <f>('Added Columns'!W1409-'Added Columns'!W$1)/'Added Columns'!W$3</f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f>('Added Columns'!AG1409-'Added Columns'!AG$1)/'Added Columns'!AG$3</f>
        <v>0.33333333333333331</v>
      </c>
      <c r="AH1409">
        <v>0</v>
      </c>
      <c r="AI1409">
        <v>1</v>
      </c>
      <c r="AJ1409">
        <v>0</v>
      </c>
      <c r="AK1409">
        <f>('Added Columns'!AK1409-'Added Columns'!AK$1)/'Added Columns'!AK$3</f>
        <v>0.9808846761453397</v>
      </c>
      <c r="AL1409">
        <f>('Added Columns'!AL1409-'Added Columns'!AL$1)/'Added Columns'!AL$3</f>
        <v>0.9522987351937362</v>
      </c>
      <c r="AM1409">
        <f>('Added Columns'!AM1409-'Added Columns'!AM$1)/'Added Columns'!AM$3</f>
        <v>0.44444444444444442</v>
      </c>
      <c r="AN1409">
        <v>1</v>
      </c>
      <c r="AO1409">
        <f>('Added Columns'!AO1409-'Added Columns'!AO$1)/'Added Columns'!AO$3</f>
        <v>0.5</v>
      </c>
      <c r="AP1409">
        <f>('Added Columns'!AP1409-'Added Columns'!AP$1)/'Added Columns'!AP$3</f>
        <v>0</v>
      </c>
      <c r="AQ1409">
        <f>('Added Columns'!AQ1409-'Added Columns'!AQ$1)/'Added Columns'!AQ$3</f>
        <v>0</v>
      </c>
      <c r="AR1409">
        <f>('Added Columns'!AR1409-'Added Columns'!AR$1)/'Added Columns'!AR$3</f>
        <v>0.33333333333333331</v>
      </c>
      <c r="AS1409">
        <f>('Added Columns'!AS1409-'Added Columns'!AS$1)/'Added Columns'!AS$3</f>
        <v>0.875</v>
      </c>
      <c r="AT1409">
        <f>('Added Columns'!AT1409-'Added Columns'!AT$1)/'Added Columns'!AT$3</f>
        <v>0</v>
      </c>
      <c r="AU1409">
        <f>('Added Columns'!AU1409-'Added Columns'!AU$1)/'Added Columns'!AU$3</f>
        <v>0.66666666666666663</v>
      </c>
      <c r="AV1409">
        <f>('Added Columns'!AV1409-'Added Columns'!AV$1)/'Added Columns'!AV$3</f>
        <v>0.25</v>
      </c>
      <c r="AW1409">
        <f>('Added Columns'!AW1409-'Added Columns'!AW$1)/'Added Columns'!AW$3</f>
        <v>0.5</v>
      </c>
      <c r="AX1409">
        <f>('Added Columns'!AX1409-'Added Columns'!AX$1)/'Added Columns'!AX$3</f>
        <v>6.6666666666666666E-2</v>
      </c>
      <c r="AY1409">
        <f>('Added Columns'!AY1409-'Added Columns'!AY$1)/'Added Columns'!AY$3</f>
        <v>0.23529411764705882</v>
      </c>
      <c r="AZ1409">
        <v>1</v>
      </c>
      <c r="BA1409">
        <v>0</v>
      </c>
    </row>
    <row r="1410" spans="1:53" x14ac:dyDescent="0.25">
      <c r="A1410">
        <v>1403</v>
      </c>
      <c r="B1410">
        <v>0</v>
      </c>
      <c r="C1410">
        <v>1</v>
      </c>
      <c r="D1410">
        <f>('Added Columns'!D1410-'Added Columns'!D$1)/'Added Columns'!D$3</f>
        <v>0.30952380952380953</v>
      </c>
      <c r="E1410">
        <v>1</v>
      </c>
      <c r="F1410">
        <v>0</v>
      </c>
      <c r="G1410">
        <v>0</v>
      </c>
      <c r="H1410">
        <f>('Added Columns'!H1410-'Added Columns'!H$1)/'Added Columns'!H$3</f>
        <v>0.84037222619899787</v>
      </c>
      <c r="I1410">
        <v>0</v>
      </c>
      <c r="J1410">
        <v>1</v>
      </c>
      <c r="K1410">
        <v>0</v>
      </c>
      <c r="L1410">
        <f>('Added Columns'!L1410-'Added Columns'!L$1)/'Added Columns'!L$3</f>
        <v>3.5714285714285712E-2</v>
      </c>
      <c r="M1410">
        <f>('Added Columns'!M1410-'Added Columns'!M$1)/'Added Columns'!M$3</f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f>('Added Columns'!T1410-'Added Columns'!T$1)/'Added Columns'!T$3</f>
        <v>1</v>
      </c>
      <c r="U1410">
        <f>('Added Columns'!U1410-'Added Columns'!U$1)/'Added Columns'!U$3</f>
        <v>0.41428571428571431</v>
      </c>
      <c r="V1410">
        <f>('Added Columns'!V1410-'Added Columns'!V$1)/'Added Columns'!V$3</f>
        <v>0</v>
      </c>
      <c r="W1410">
        <f>('Added Columns'!W1410-'Added Columns'!W$1)/'Added Columns'!W$3</f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f>('Added Columns'!AG1410-'Added Columns'!AG$1)/'Added Columns'!AG$3</f>
        <v>1</v>
      </c>
      <c r="AH1410">
        <v>1</v>
      </c>
      <c r="AI1410">
        <v>0</v>
      </c>
      <c r="AJ1410">
        <v>0</v>
      </c>
      <c r="AK1410">
        <f>('Added Columns'!AK1410-'Added Columns'!AK$1)/'Added Columns'!AK$3</f>
        <v>6.3191153238546603E-3</v>
      </c>
      <c r="AL1410">
        <f>('Added Columns'!AL1410-'Added Columns'!AL$1)/'Added Columns'!AL$3</f>
        <v>0.62003613732182294</v>
      </c>
      <c r="AM1410">
        <f>('Added Columns'!AM1410-'Added Columns'!AM$1)/'Added Columns'!AM$3</f>
        <v>0.1111111111111111</v>
      </c>
      <c r="AN1410">
        <v>1</v>
      </c>
      <c r="AO1410">
        <f>('Added Columns'!AO1410-'Added Columns'!AO$1)/'Added Columns'!AO$3</f>
        <v>0</v>
      </c>
      <c r="AP1410">
        <f>('Added Columns'!AP1410-'Added Columns'!AP$1)/'Added Columns'!AP$3</f>
        <v>0</v>
      </c>
      <c r="AQ1410">
        <f>('Added Columns'!AQ1410-'Added Columns'!AQ$1)/'Added Columns'!AQ$3</f>
        <v>0.66666666666666663</v>
      </c>
      <c r="AR1410">
        <f>('Added Columns'!AR1410-'Added Columns'!AR$1)/'Added Columns'!AR$3</f>
        <v>1</v>
      </c>
      <c r="AS1410">
        <f>('Added Columns'!AS1410-'Added Columns'!AS$1)/'Added Columns'!AS$3</f>
        <v>2.5000000000000001E-2</v>
      </c>
      <c r="AT1410">
        <f>('Added Columns'!AT1410-'Added Columns'!AT$1)/'Added Columns'!AT$3</f>
        <v>0.66666666666666663</v>
      </c>
      <c r="AU1410">
        <f>('Added Columns'!AU1410-'Added Columns'!AU$1)/'Added Columns'!AU$3</f>
        <v>0.66666666666666663</v>
      </c>
      <c r="AV1410">
        <f>('Added Columns'!AV1410-'Added Columns'!AV$1)/'Added Columns'!AV$3</f>
        <v>2.5000000000000001E-2</v>
      </c>
      <c r="AW1410">
        <f>('Added Columns'!AW1410-'Added Columns'!AW$1)/'Added Columns'!AW$3</f>
        <v>0</v>
      </c>
      <c r="AX1410">
        <f>('Added Columns'!AX1410-'Added Columns'!AX$1)/'Added Columns'!AX$3</f>
        <v>0</v>
      </c>
      <c r="AY1410">
        <f>('Added Columns'!AY1410-'Added Columns'!AY$1)/'Added Columns'!AY$3</f>
        <v>0</v>
      </c>
      <c r="AZ1410">
        <v>1</v>
      </c>
      <c r="BA1410">
        <v>0</v>
      </c>
    </row>
    <row r="1411" spans="1:53" x14ac:dyDescent="0.25">
      <c r="A1411">
        <v>1404</v>
      </c>
      <c r="B1411">
        <v>1</v>
      </c>
      <c r="C1411">
        <v>0</v>
      </c>
      <c r="D1411">
        <f>('Added Columns'!D1411-'Added Columns'!D$1)/'Added Columns'!D$3</f>
        <v>0.5</v>
      </c>
      <c r="E1411">
        <v>1</v>
      </c>
      <c r="F1411">
        <v>0</v>
      </c>
      <c r="G1411">
        <v>0</v>
      </c>
      <c r="H1411">
        <f>('Added Columns'!H1411-'Added Columns'!H$1)/'Added Columns'!H$3</f>
        <v>1.2168933428775949E-2</v>
      </c>
      <c r="I1411">
        <v>1</v>
      </c>
      <c r="J1411">
        <v>0</v>
      </c>
      <c r="K1411">
        <v>0</v>
      </c>
      <c r="L1411">
        <f>('Added Columns'!L1411-'Added Columns'!L$1)/'Added Columns'!L$3</f>
        <v>0.5</v>
      </c>
      <c r="M1411">
        <f>('Added Columns'!M1411-'Added Columns'!M$1)/'Added Columns'!M$3</f>
        <v>0.75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f>('Added Columns'!T1411-'Added Columns'!T$1)/'Added Columns'!T$3</f>
        <v>0.33333333333333331</v>
      </c>
      <c r="U1411">
        <f>('Added Columns'!U1411-'Added Columns'!U$1)/'Added Columns'!U$3</f>
        <v>0.67142857142857137</v>
      </c>
      <c r="V1411">
        <f>('Added Columns'!V1411-'Added Columns'!V$1)/'Added Columns'!V$3</f>
        <v>0.66666666666666663</v>
      </c>
      <c r="W1411">
        <f>('Added Columns'!W1411-'Added Columns'!W$1)/'Added Columns'!W$3</f>
        <v>0.75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f>('Added Columns'!AG1411-'Added Columns'!AG$1)/'Added Columns'!AG$3</f>
        <v>0</v>
      </c>
      <c r="AH1411">
        <v>0</v>
      </c>
      <c r="AI1411">
        <v>0</v>
      </c>
      <c r="AJ1411">
        <v>1</v>
      </c>
      <c r="AK1411">
        <f>('Added Columns'!AK1411-'Added Columns'!AK$1)/'Added Columns'!AK$3</f>
        <v>0.64939441811479726</v>
      </c>
      <c r="AL1411">
        <f>('Added Columns'!AL1411-'Added Columns'!AL$1)/'Added Columns'!AL$3</f>
        <v>0.92366994579401729</v>
      </c>
      <c r="AM1411">
        <f>('Added Columns'!AM1411-'Added Columns'!AM$1)/'Added Columns'!AM$3</f>
        <v>0</v>
      </c>
      <c r="AN1411">
        <v>0</v>
      </c>
      <c r="AO1411">
        <f>('Added Columns'!AO1411-'Added Columns'!AO$1)/'Added Columns'!AO$3</f>
        <v>7.1428571428571425E-2</v>
      </c>
      <c r="AP1411">
        <f>('Added Columns'!AP1411-'Added Columns'!AP$1)/'Added Columns'!AP$3</f>
        <v>0</v>
      </c>
      <c r="AQ1411">
        <f>('Added Columns'!AQ1411-'Added Columns'!AQ$1)/'Added Columns'!AQ$3</f>
        <v>0</v>
      </c>
      <c r="AR1411">
        <f>('Added Columns'!AR1411-'Added Columns'!AR$1)/'Added Columns'!AR$3</f>
        <v>0</v>
      </c>
      <c r="AS1411">
        <f>('Added Columns'!AS1411-'Added Columns'!AS$1)/'Added Columns'!AS$3</f>
        <v>0.52500000000000002</v>
      </c>
      <c r="AT1411">
        <f>('Added Columns'!AT1411-'Added Columns'!AT$1)/'Added Columns'!AT$3</f>
        <v>0.5</v>
      </c>
      <c r="AU1411">
        <f>('Added Columns'!AU1411-'Added Columns'!AU$1)/'Added Columns'!AU$3</f>
        <v>0.66666666666666663</v>
      </c>
      <c r="AV1411">
        <f>('Added Columns'!AV1411-'Added Columns'!AV$1)/'Added Columns'!AV$3</f>
        <v>0.5</v>
      </c>
      <c r="AW1411">
        <f>('Added Columns'!AW1411-'Added Columns'!AW$1)/'Added Columns'!AW$3</f>
        <v>0.44444444444444442</v>
      </c>
      <c r="AX1411">
        <f>('Added Columns'!AX1411-'Added Columns'!AX$1)/'Added Columns'!AX$3</f>
        <v>0.73333333333333328</v>
      </c>
      <c r="AY1411">
        <f>('Added Columns'!AY1411-'Added Columns'!AY$1)/'Added Columns'!AY$3</f>
        <v>0.58823529411764708</v>
      </c>
      <c r="AZ1411">
        <v>1</v>
      </c>
      <c r="BA1411">
        <v>0</v>
      </c>
    </row>
    <row r="1412" spans="1:53" x14ac:dyDescent="0.25">
      <c r="A1412">
        <v>1405</v>
      </c>
      <c r="B1412">
        <v>1</v>
      </c>
      <c r="C1412">
        <v>0</v>
      </c>
      <c r="D1412">
        <f>('Added Columns'!D1412-'Added Columns'!D$1)/'Added Columns'!D$3</f>
        <v>0.5714285714285714</v>
      </c>
      <c r="E1412">
        <v>0</v>
      </c>
      <c r="F1412">
        <v>0</v>
      </c>
      <c r="G1412">
        <v>1</v>
      </c>
      <c r="H1412">
        <f>('Added Columns'!H1412-'Added Columns'!H$1)/'Added Columns'!H$3</f>
        <v>0.16678596993557623</v>
      </c>
      <c r="I1412">
        <v>0</v>
      </c>
      <c r="J1412">
        <v>1</v>
      </c>
      <c r="K1412">
        <v>0</v>
      </c>
      <c r="L1412">
        <f>('Added Columns'!L1412-'Added Columns'!L$1)/'Added Columns'!L$3</f>
        <v>0.7857142857142857</v>
      </c>
      <c r="M1412">
        <f>('Added Columns'!M1412-'Added Columns'!M$1)/'Added Columns'!M$3</f>
        <v>0.25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f>('Added Columns'!T1412-'Added Columns'!T$1)/'Added Columns'!T$3</f>
        <v>1</v>
      </c>
      <c r="U1412">
        <f>('Added Columns'!U1412-'Added Columns'!U$1)/'Added Columns'!U$3</f>
        <v>0.1</v>
      </c>
      <c r="V1412">
        <f>('Added Columns'!V1412-'Added Columns'!V$1)/'Added Columns'!V$3</f>
        <v>0.33333333333333331</v>
      </c>
      <c r="W1412">
        <f>('Added Columns'!W1412-'Added Columns'!W$1)/'Added Columns'!W$3</f>
        <v>0.25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f>('Added Columns'!AG1412-'Added Columns'!AG$1)/'Added Columns'!AG$3</f>
        <v>0.66666666666666663</v>
      </c>
      <c r="AH1412">
        <v>0</v>
      </c>
      <c r="AI1412">
        <v>0</v>
      </c>
      <c r="AJ1412">
        <v>1</v>
      </c>
      <c r="AK1412">
        <f>('Added Columns'!AK1412-'Added Columns'!AK$1)/'Added Columns'!AK$3</f>
        <v>0.17498683517640864</v>
      </c>
      <c r="AL1412">
        <f>('Added Columns'!AL1412-'Added Columns'!AL$1)/'Added Columns'!AL$3</f>
        <v>0.5106203573579603</v>
      </c>
      <c r="AM1412">
        <f>('Added Columns'!AM1412-'Added Columns'!AM$1)/'Added Columns'!AM$3</f>
        <v>0.1111111111111111</v>
      </c>
      <c r="AN1412">
        <v>0</v>
      </c>
      <c r="AO1412">
        <f>('Added Columns'!AO1412-'Added Columns'!AO$1)/'Added Columns'!AO$3</f>
        <v>7.1428571428571425E-2</v>
      </c>
      <c r="AP1412">
        <f>('Added Columns'!AP1412-'Added Columns'!AP$1)/'Added Columns'!AP$3</f>
        <v>0</v>
      </c>
      <c r="AQ1412">
        <f>('Added Columns'!AQ1412-'Added Columns'!AQ$1)/'Added Columns'!AQ$3</f>
        <v>1</v>
      </c>
      <c r="AR1412">
        <f>('Added Columns'!AR1412-'Added Columns'!AR$1)/'Added Columns'!AR$3</f>
        <v>0</v>
      </c>
      <c r="AS1412">
        <f>('Added Columns'!AS1412-'Added Columns'!AS$1)/'Added Columns'!AS$3</f>
        <v>0.5</v>
      </c>
      <c r="AT1412">
        <f>('Added Columns'!AT1412-'Added Columns'!AT$1)/'Added Columns'!AT$3</f>
        <v>0.33333333333333331</v>
      </c>
      <c r="AU1412">
        <f>('Added Columns'!AU1412-'Added Columns'!AU$1)/'Added Columns'!AU$3</f>
        <v>0.66666666666666663</v>
      </c>
      <c r="AV1412">
        <f>('Added Columns'!AV1412-'Added Columns'!AV$1)/'Added Columns'!AV$3</f>
        <v>0.5</v>
      </c>
      <c r="AW1412">
        <f>('Added Columns'!AW1412-'Added Columns'!AW$1)/'Added Columns'!AW$3</f>
        <v>0.5</v>
      </c>
      <c r="AX1412">
        <f>('Added Columns'!AX1412-'Added Columns'!AX$1)/'Added Columns'!AX$3</f>
        <v>0.2</v>
      </c>
      <c r="AY1412">
        <f>('Added Columns'!AY1412-'Added Columns'!AY$1)/'Added Columns'!AY$3</f>
        <v>0.41176470588235292</v>
      </c>
      <c r="AZ1412">
        <v>1</v>
      </c>
      <c r="BA1412">
        <v>0</v>
      </c>
    </row>
    <row r="1413" spans="1:53" x14ac:dyDescent="0.25">
      <c r="A1413">
        <v>1406</v>
      </c>
      <c r="B1413">
        <v>0</v>
      </c>
      <c r="C1413">
        <v>1</v>
      </c>
      <c r="D1413">
        <f>('Added Columns'!D1413-'Added Columns'!D$1)/'Added Columns'!D$3</f>
        <v>0.30952380952380953</v>
      </c>
      <c r="E1413">
        <v>0</v>
      </c>
      <c r="F1413">
        <v>0</v>
      </c>
      <c r="G1413">
        <v>1</v>
      </c>
      <c r="H1413">
        <f>('Added Columns'!H1413-'Added Columns'!H$1)/'Added Columns'!H$3</f>
        <v>0.42591267000715821</v>
      </c>
      <c r="I1413">
        <v>0</v>
      </c>
      <c r="J1413">
        <v>1</v>
      </c>
      <c r="K1413">
        <v>0</v>
      </c>
      <c r="L1413">
        <f>('Added Columns'!L1413-'Added Columns'!L$1)/'Added Columns'!L$3</f>
        <v>0.32142857142857145</v>
      </c>
      <c r="M1413">
        <f>('Added Columns'!M1413-'Added Columns'!M$1)/'Added Columns'!M$3</f>
        <v>0.5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f>('Added Columns'!T1413-'Added Columns'!T$1)/'Added Columns'!T$3</f>
        <v>0.66666666666666663</v>
      </c>
      <c r="U1413">
        <f>('Added Columns'!U1413-'Added Columns'!U$1)/'Added Columns'!U$3</f>
        <v>0.14285714285714285</v>
      </c>
      <c r="V1413">
        <f>('Added Columns'!V1413-'Added Columns'!V$1)/'Added Columns'!V$3</f>
        <v>0.66666666666666663</v>
      </c>
      <c r="W1413">
        <f>('Added Columns'!W1413-'Added Columns'!W$1)/'Added Columns'!W$3</f>
        <v>0.5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f>('Added Columns'!AG1413-'Added Columns'!AG$1)/'Added Columns'!AG$3</f>
        <v>0.66666666666666663</v>
      </c>
      <c r="AH1413">
        <v>0</v>
      </c>
      <c r="AI1413">
        <v>1</v>
      </c>
      <c r="AJ1413">
        <v>0</v>
      </c>
      <c r="AK1413">
        <f>('Added Columns'!AK1413-'Added Columns'!AK$1)/'Added Columns'!AK$3</f>
        <v>0.52775144813059505</v>
      </c>
      <c r="AL1413">
        <f>('Added Columns'!AL1413-'Added Columns'!AL$1)/'Added Columns'!AL$3</f>
        <v>0.99449909656695445</v>
      </c>
      <c r="AM1413">
        <f>('Added Columns'!AM1413-'Added Columns'!AM$1)/'Added Columns'!AM$3</f>
        <v>0.44444444444444442</v>
      </c>
      <c r="AN1413">
        <v>0</v>
      </c>
      <c r="AO1413">
        <f>('Added Columns'!AO1413-'Added Columns'!AO$1)/'Added Columns'!AO$3</f>
        <v>0.6428571428571429</v>
      </c>
      <c r="AP1413">
        <f>('Added Columns'!AP1413-'Added Columns'!AP$1)/'Added Columns'!AP$3</f>
        <v>1</v>
      </c>
      <c r="AQ1413">
        <f>('Added Columns'!AQ1413-'Added Columns'!AQ$1)/'Added Columns'!AQ$3</f>
        <v>0.66666666666666663</v>
      </c>
      <c r="AR1413">
        <f>('Added Columns'!AR1413-'Added Columns'!AR$1)/'Added Columns'!AR$3</f>
        <v>0.33333333333333331</v>
      </c>
      <c r="AS1413">
        <f>('Added Columns'!AS1413-'Added Columns'!AS$1)/'Added Columns'!AS$3</f>
        <v>0.32500000000000001</v>
      </c>
      <c r="AT1413">
        <f>('Added Columns'!AT1413-'Added Columns'!AT$1)/'Added Columns'!AT$3</f>
        <v>0.33333333333333331</v>
      </c>
      <c r="AU1413">
        <f>('Added Columns'!AU1413-'Added Columns'!AU$1)/'Added Columns'!AU$3</f>
        <v>1</v>
      </c>
      <c r="AV1413">
        <f>('Added Columns'!AV1413-'Added Columns'!AV$1)/'Added Columns'!AV$3</f>
        <v>0.27500000000000002</v>
      </c>
      <c r="AW1413">
        <f>('Added Columns'!AW1413-'Added Columns'!AW$1)/'Added Columns'!AW$3</f>
        <v>0.3888888888888889</v>
      </c>
      <c r="AX1413">
        <f>('Added Columns'!AX1413-'Added Columns'!AX$1)/'Added Columns'!AX$3</f>
        <v>0.26666666666666666</v>
      </c>
      <c r="AY1413">
        <f>('Added Columns'!AY1413-'Added Columns'!AY$1)/'Added Columns'!AY$3</f>
        <v>0.47058823529411764</v>
      </c>
      <c r="AZ1413">
        <v>1</v>
      </c>
      <c r="BA1413">
        <v>0</v>
      </c>
    </row>
    <row r="1414" spans="1:53" x14ac:dyDescent="0.25">
      <c r="A1414">
        <v>1407</v>
      </c>
      <c r="B1414">
        <v>0</v>
      </c>
      <c r="C1414">
        <v>1</v>
      </c>
      <c r="D1414">
        <f>('Added Columns'!D1414-'Added Columns'!D$1)/'Added Columns'!D$3</f>
        <v>0.8571428571428571</v>
      </c>
      <c r="E1414">
        <v>1</v>
      </c>
      <c r="F1414">
        <v>0</v>
      </c>
      <c r="G1414">
        <v>0</v>
      </c>
      <c r="H1414">
        <f>('Added Columns'!H1414-'Added Columns'!H$1)/'Added Columns'!H$3</f>
        <v>3.937007874015748E-2</v>
      </c>
      <c r="I1414">
        <v>0</v>
      </c>
      <c r="J1414">
        <v>1</v>
      </c>
      <c r="K1414">
        <v>0</v>
      </c>
      <c r="L1414">
        <f>('Added Columns'!L1414-'Added Columns'!L$1)/'Added Columns'!L$3</f>
        <v>0.32142857142857145</v>
      </c>
      <c r="M1414">
        <f>('Added Columns'!M1414-'Added Columns'!M$1)/'Added Columns'!M$3</f>
        <v>0.5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f>('Added Columns'!T1414-'Added Columns'!T$1)/'Added Columns'!T$3</f>
        <v>0.66666666666666663</v>
      </c>
      <c r="U1414">
        <f>('Added Columns'!U1414-'Added Columns'!U$1)/'Added Columns'!U$3</f>
        <v>0.67142857142857137</v>
      </c>
      <c r="V1414">
        <f>('Added Columns'!V1414-'Added Columns'!V$1)/'Added Columns'!V$3</f>
        <v>0.66666666666666663</v>
      </c>
      <c r="W1414">
        <f>('Added Columns'!W1414-'Added Columns'!W$1)/'Added Columns'!W$3</f>
        <v>0.25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f>('Added Columns'!AG1414-'Added Columns'!AG$1)/'Added Columns'!AG$3</f>
        <v>0</v>
      </c>
      <c r="AH1414">
        <v>0</v>
      </c>
      <c r="AI1414">
        <v>0</v>
      </c>
      <c r="AJ1414">
        <v>1</v>
      </c>
      <c r="AK1414">
        <f>('Added Columns'!AK1414-'Added Columns'!AK$1)/'Added Columns'!AK$3</f>
        <v>0.18067403896787784</v>
      </c>
      <c r="AL1414">
        <f>('Added Columns'!AL1414-'Added Columns'!AL$1)/'Added Columns'!AL$3</f>
        <v>0.92768520377434249</v>
      </c>
      <c r="AM1414">
        <f>('Added Columns'!AM1414-'Added Columns'!AM$1)/'Added Columns'!AM$3</f>
        <v>0.66666666666666663</v>
      </c>
      <c r="AN1414">
        <v>1</v>
      </c>
      <c r="AO1414">
        <f>('Added Columns'!AO1414-'Added Columns'!AO$1)/'Added Columns'!AO$3</f>
        <v>0.5714285714285714</v>
      </c>
      <c r="AP1414">
        <f>('Added Columns'!AP1414-'Added Columns'!AP$1)/'Added Columns'!AP$3</f>
        <v>0</v>
      </c>
      <c r="AQ1414">
        <f>('Added Columns'!AQ1414-'Added Columns'!AQ$1)/'Added Columns'!AQ$3</f>
        <v>1</v>
      </c>
      <c r="AR1414">
        <f>('Added Columns'!AR1414-'Added Columns'!AR$1)/'Added Columns'!AR$3</f>
        <v>0</v>
      </c>
      <c r="AS1414">
        <f>('Added Columns'!AS1414-'Added Columns'!AS$1)/'Added Columns'!AS$3</f>
        <v>0.22500000000000001</v>
      </c>
      <c r="AT1414">
        <f>('Added Columns'!AT1414-'Added Columns'!AT$1)/'Added Columns'!AT$3</f>
        <v>0.5</v>
      </c>
      <c r="AU1414">
        <f>('Added Columns'!AU1414-'Added Columns'!AU$1)/'Added Columns'!AU$3</f>
        <v>0.66666666666666663</v>
      </c>
      <c r="AV1414">
        <f>('Added Columns'!AV1414-'Added Columns'!AV$1)/'Added Columns'!AV$3</f>
        <v>0.125</v>
      </c>
      <c r="AW1414">
        <f>('Added Columns'!AW1414-'Added Columns'!AW$1)/'Added Columns'!AW$3</f>
        <v>0.1111111111111111</v>
      </c>
      <c r="AX1414">
        <f>('Added Columns'!AX1414-'Added Columns'!AX$1)/'Added Columns'!AX$3</f>
        <v>6.6666666666666666E-2</v>
      </c>
      <c r="AY1414">
        <f>('Added Columns'!AY1414-'Added Columns'!AY$1)/'Added Columns'!AY$3</f>
        <v>0.23529411764705882</v>
      </c>
      <c r="AZ1414">
        <v>1</v>
      </c>
      <c r="BA1414">
        <v>0</v>
      </c>
    </row>
    <row r="1415" spans="1:53" x14ac:dyDescent="0.25">
      <c r="A1415">
        <v>1408</v>
      </c>
      <c r="B1415">
        <v>1</v>
      </c>
      <c r="C1415">
        <v>0</v>
      </c>
      <c r="D1415">
        <f>('Added Columns'!D1415-'Added Columns'!D$1)/'Added Columns'!D$3</f>
        <v>0.14285714285714285</v>
      </c>
      <c r="E1415">
        <v>1</v>
      </c>
      <c r="F1415">
        <v>0</v>
      </c>
      <c r="G1415">
        <v>0</v>
      </c>
      <c r="H1415">
        <f>('Added Columns'!H1415-'Added Columns'!H$1)/'Added Columns'!H$3</f>
        <v>0.47888332140300643</v>
      </c>
      <c r="I1415">
        <v>0</v>
      </c>
      <c r="J1415">
        <v>1</v>
      </c>
      <c r="K1415">
        <v>0</v>
      </c>
      <c r="L1415">
        <f>('Added Columns'!L1415-'Added Columns'!L$1)/'Added Columns'!L$3</f>
        <v>0</v>
      </c>
      <c r="M1415">
        <f>('Added Columns'!M1415-'Added Columns'!M$1)/'Added Columns'!M$3</f>
        <v>0.25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f>('Added Columns'!T1415-'Added Columns'!T$1)/'Added Columns'!T$3</f>
        <v>0.33333333333333331</v>
      </c>
      <c r="U1415">
        <f>('Added Columns'!U1415-'Added Columns'!U$1)/'Added Columns'!U$3</f>
        <v>0.21428571428571427</v>
      </c>
      <c r="V1415">
        <f>('Added Columns'!V1415-'Added Columns'!V$1)/'Added Columns'!V$3</f>
        <v>0.33333333333333331</v>
      </c>
      <c r="W1415">
        <f>('Added Columns'!W1415-'Added Columns'!W$1)/'Added Columns'!W$3</f>
        <v>0.25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f>('Added Columns'!AG1415-'Added Columns'!AG$1)/'Added Columns'!AG$3</f>
        <v>0.66666666666666663</v>
      </c>
      <c r="AH1415">
        <v>0</v>
      </c>
      <c r="AI1415">
        <v>0</v>
      </c>
      <c r="AJ1415">
        <v>1</v>
      </c>
      <c r="AK1415">
        <f>('Added Columns'!AK1415-'Added Columns'!AK$1)/'Added Columns'!AK$3</f>
        <v>0.18999473407056344</v>
      </c>
      <c r="AL1415">
        <f>('Added Columns'!AL1415-'Added Columns'!AL$1)/'Added Columns'!AL$3</f>
        <v>0.48287492471391286</v>
      </c>
      <c r="AM1415">
        <f>('Added Columns'!AM1415-'Added Columns'!AM$1)/'Added Columns'!AM$3</f>
        <v>0.1111111111111111</v>
      </c>
      <c r="AN1415">
        <v>0</v>
      </c>
      <c r="AO1415">
        <f>('Added Columns'!AO1415-'Added Columns'!AO$1)/'Added Columns'!AO$3</f>
        <v>7.1428571428571425E-2</v>
      </c>
      <c r="AP1415">
        <f>('Added Columns'!AP1415-'Added Columns'!AP$1)/'Added Columns'!AP$3</f>
        <v>0</v>
      </c>
      <c r="AQ1415">
        <f>('Added Columns'!AQ1415-'Added Columns'!AQ$1)/'Added Columns'!AQ$3</f>
        <v>0.33333333333333331</v>
      </c>
      <c r="AR1415">
        <f>('Added Columns'!AR1415-'Added Columns'!AR$1)/'Added Columns'!AR$3</f>
        <v>0</v>
      </c>
      <c r="AS1415">
        <f>('Added Columns'!AS1415-'Added Columns'!AS$1)/'Added Columns'!AS$3</f>
        <v>0.1</v>
      </c>
      <c r="AT1415">
        <f>('Added Columns'!AT1415-'Added Columns'!AT$1)/'Added Columns'!AT$3</f>
        <v>0.33333333333333331</v>
      </c>
      <c r="AU1415">
        <f>('Added Columns'!AU1415-'Added Columns'!AU$1)/'Added Columns'!AU$3</f>
        <v>0.33333333333333331</v>
      </c>
      <c r="AV1415">
        <f>('Added Columns'!AV1415-'Added Columns'!AV$1)/'Added Columns'!AV$3</f>
        <v>0.1</v>
      </c>
      <c r="AW1415">
        <f>('Added Columns'!AW1415-'Added Columns'!AW$1)/'Added Columns'!AW$3</f>
        <v>0.16666666666666666</v>
      </c>
      <c r="AX1415">
        <f>('Added Columns'!AX1415-'Added Columns'!AX$1)/'Added Columns'!AX$3</f>
        <v>6.6666666666666666E-2</v>
      </c>
      <c r="AY1415">
        <f>('Added Columns'!AY1415-'Added Columns'!AY$1)/'Added Columns'!AY$3</f>
        <v>0.11764705882352941</v>
      </c>
      <c r="AZ1415">
        <v>1</v>
      </c>
      <c r="BA1415">
        <v>0</v>
      </c>
    </row>
    <row r="1416" spans="1:53" x14ac:dyDescent="0.25">
      <c r="A1416">
        <v>1409</v>
      </c>
      <c r="B1416">
        <v>1</v>
      </c>
      <c r="C1416">
        <v>0</v>
      </c>
      <c r="D1416">
        <f>('Added Columns'!D1416-'Added Columns'!D$1)/'Added Columns'!D$3</f>
        <v>0.11904761904761904</v>
      </c>
      <c r="E1416">
        <v>1</v>
      </c>
      <c r="F1416">
        <v>0</v>
      </c>
      <c r="G1416">
        <v>0</v>
      </c>
      <c r="H1416">
        <f>('Added Columns'!H1416-'Added Columns'!H$1)/'Added Columns'!H$3</f>
        <v>0.33571939871152467</v>
      </c>
      <c r="I1416">
        <v>0</v>
      </c>
      <c r="J1416">
        <v>1</v>
      </c>
      <c r="K1416">
        <v>0</v>
      </c>
      <c r="L1416">
        <f>('Added Columns'!L1416-'Added Columns'!L$1)/'Added Columns'!L$3</f>
        <v>0.39285714285714285</v>
      </c>
      <c r="M1416">
        <f>('Added Columns'!M1416-'Added Columns'!M$1)/'Added Columns'!M$3</f>
        <v>0.25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f>('Added Columns'!T1416-'Added Columns'!T$1)/'Added Columns'!T$3</f>
        <v>1</v>
      </c>
      <c r="U1416">
        <f>('Added Columns'!U1416-'Added Columns'!U$1)/'Added Columns'!U$3</f>
        <v>0.68571428571428572</v>
      </c>
      <c r="V1416">
        <f>('Added Columns'!V1416-'Added Columns'!V$1)/'Added Columns'!V$3</f>
        <v>0.66666666666666663</v>
      </c>
      <c r="W1416">
        <f>('Added Columns'!W1416-'Added Columns'!W$1)/'Added Columns'!W$3</f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f>('Added Columns'!AG1416-'Added Columns'!AG$1)/'Added Columns'!AG$3</f>
        <v>1</v>
      </c>
      <c r="AH1416">
        <v>0</v>
      </c>
      <c r="AI1416">
        <v>0</v>
      </c>
      <c r="AJ1416">
        <v>1</v>
      </c>
      <c r="AK1416">
        <f>('Added Columns'!AK1416-'Added Columns'!AK$1)/'Added Columns'!AK$3</f>
        <v>8.6255924170616116E-2</v>
      </c>
      <c r="AL1416">
        <f>('Added Columns'!AL1416-'Added Columns'!AL$1)/'Added Columns'!AL$3</f>
        <v>0.46488656896205582</v>
      </c>
      <c r="AM1416">
        <f>('Added Columns'!AM1416-'Added Columns'!AM$1)/'Added Columns'!AM$3</f>
        <v>0.1111111111111111</v>
      </c>
      <c r="AN1416">
        <v>0</v>
      </c>
      <c r="AO1416">
        <f>('Added Columns'!AO1416-'Added Columns'!AO$1)/'Added Columns'!AO$3</f>
        <v>0.14285714285714285</v>
      </c>
      <c r="AP1416">
        <f>('Added Columns'!AP1416-'Added Columns'!AP$1)/'Added Columns'!AP$3</f>
        <v>0</v>
      </c>
      <c r="AQ1416">
        <f>('Added Columns'!AQ1416-'Added Columns'!AQ$1)/'Added Columns'!AQ$3</f>
        <v>0.66666666666666663</v>
      </c>
      <c r="AR1416">
        <f>('Added Columns'!AR1416-'Added Columns'!AR$1)/'Added Columns'!AR$3</f>
        <v>0</v>
      </c>
      <c r="AS1416">
        <f>('Added Columns'!AS1416-'Added Columns'!AS$1)/'Added Columns'!AS$3</f>
        <v>0.125</v>
      </c>
      <c r="AT1416">
        <f>('Added Columns'!AT1416-'Added Columns'!AT$1)/'Added Columns'!AT$3</f>
        <v>1</v>
      </c>
      <c r="AU1416">
        <f>('Added Columns'!AU1416-'Added Columns'!AU$1)/'Added Columns'!AU$3</f>
        <v>1</v>
      </c>
      <c r="AV1416">
        <f>('Added Columns'!AV1416-'Added Columns'!AV$1)/'Added Columns'!AV$3</f>
        <v>0.125</v>
      </c>
      <c r="AW1416">
        <f>('Added Columns'!AW1416-'Added Columns'!AW$1)/'Added Columns'!AW$3</f>
        <v>0.1111111111111111</v>
      </c>
      <c r="AX1416">
        <f>('Added Columns'!AX1416-'Added Columns'!AX$1)/'Added Columns'!AX$3</f>
        <v>6.6666666666666666E-2</v>
      </c>
      <c r="AY1416">
        <f>('Added Columns'!AY1416-'Added Columns'!AY$1)/'Added Columns'!AY$3</f>
        <v>0.23529411764705882</v>
      </c>
      <c r="AZ1416">
        <v>1</v>
      </c>
      <c r="BA1416">
        <v>0</v>
      </c>
    </row>
    <row r="1417" spans="1:53" x14ac:dyDescent="0.25">
      <c r="A1417">
        <v>1410</v>
      </c>
      <c r="B1417">
        <v>0</v>
      </c>
      <c r="C1417">
        <v>1</v>
      </c>
      <c r="D1417">
        <f>('Added Columns'!D1417-'Added Columns'!D$1)/'Added Columns'!D$3</f>
        <v>0.52380952380952384</v>
      </c>
      <c r="E1417">
        <v>0</v>
      </c>
      <c r="F1417">
        <v>1</v>
      </c>
      <c r="G1417">
        <v>0</v>
      </c>
      <c r="H1417">
        <f>('Added Columns'!H1417-'Added Columns'!H$1)/'Added Columns'!H$3</f>
        <v>0.42233357193987114</v>
      </c>
      <c r="I1417">
        <v>0</v>
      </c>
      <c r="J1417">
        <v>1</v>
      </c>
      <c r="K1417">
        <v>0</v>
      </c>
      <c r="L1417">
        <f>('Added Columns'!L1417-'Added Columns'!L$1)/'Added Columns'!L$3</f>
        <v>0.35714285714285715</v>
      </c>
      <c r="M1417">
        <f>('Added Columns'!M1417-'Added Columns'!M$1)/'Added Columns'!M$3</f>
        <v>0.5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f>('Added Columns'!T1417-'Added Columns'!T$1)/'Added Columns'!T$3</f>
        <v>1</v>
      </c>
      <c r="U1417">
        <f>('Added Columns'!U1417-'Added Columns'!U$1)/'Added Columns'!U$3</f>
        <v>0.61428571428571432</v>
      </c>
      <c r="V1417">
        <f>('Added Columns'!V1417-'Added Columns'!V$1)/'Added Columns'!V$3</f>
        <v>0.66666666666666663</v>
      </c>
      <c r="W1417">
        <f>('Added Columns'!W1417-'Added Columns'!W$1)/'Added Columns'!W$3</f>
        <v>0.25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f>('Added Columns'!AG1417-'Added Columns'!AG$1)/'Added Columns'!AG$3</f>
        <v>0.66666666666666663</v>
      </c>
      <c r="AH1417">
        <v>0</v>
      </c>
      <c r="AI1417">
        <v>1</v>
      </c>
      <c r="AJ1417">
        <v>0</v>
      </c>
      <c r="AK1417">
        <f>('Added Columns'!AK1417-'Added Columns'!AK$1)/'Added Columns'!AK$3</f>
        <v>0.27983149025803056</v>
      </c>
      <c r="AL1417">
        <f>('Added Columns'!AL1417-'Added Columns'!AL$1)/'Added Columns'!AL$3</f>
        <v>0.99397711302951219</v>
      </c>
      <c r="AM1417">
        <f>('Added Columns'!AM1417-'Added Columns'!AM$1)/'Added Columns'!AM$3</f>
        <v>0.1111111111111111</v>
      </c>
      <c r="AN1417">
        <v>0</v>
      </c>
      <c r="AO1417">
        <f>('Added Columns'!AO1417-'Added Columns'!AO$1)/'Added Columns'!AO$3</f>
        <v>0</v>
      </c>
      <c r="AP1417">
        <f>('Added Columns'!AP1417-'Added Columns'!AP$1)/'Added Columns'!AP$3</f>
        <v>0</v>
      </c>
      <c r="AQ1417">
        <f>('Added Columns'!AQ1417-'Added Columns'!AQ$1)/'Added Columns'!AQ$3</f>
        <v>0</v>
      </c>
      <c r="AR1417">
        <f>('Added Columns'!AR1417-'Added Columns'!AR$1)/'Added Columns'!AR$3</f>
        <v>0.33333333333333331</v>
      </c>
      <c r="AS1417">
        <f>('Added Columns'!AS1417-'Added Columns'!AS$1)/'Added Columns'!AS$3</f>
        <v>0.25</v>
      </c>
      <c r="AT1417">
        <f>('Added Columns'!AT1417-'Added Columns'!AT$1)/'Added Columns'!AT$3</f>
        <v>0.33333333333333331</v>
      </c>
      <c r="AU1417">
        <f>('Added Columns'!AU1417-'Added Columns'!AU$1)/'Added Columns'!AU$3</f>
        <v>1</v>
      </c>
      <c r="AV1417">
        <f>('Added Columns'!AV1417-'Added Columns'!AV$1)/'Added Columns'!AV$3</f>
        <v>0.25</v>
      </c>
      <c r="AW1417">
        <f>('Added Columns'!AW1417-'Added Columns'!AW$1)/'Added Columns'!AW$3</f>
        <v>0.5</v>
      </c>
      <c r="AX1417">
        <f>('Added Columns'!AX1417-'Added Columns'!AX$1)/'Added Columns'!AX$3</f>
        <v>0.6</v>
      </c>
      <c r="AY1417">
        <f>('Added Columns'!AY1417-'Added Columns'!AY$1)/'Added Columns'!AY$3</f>
        <v>0.23529411764705882</v>
      </c>
      <c r="AZ1417">
        <v>1</v>
      </c>
      <c r="BA1417">
        <v>0</v>
      </c>
    </row>
    <row r="1418" spans="1:53" x14ac:dyDescent="0.25">
      <c r="A1418">
        <v>1411</v>
      </c>
      <c r="B1418">
        <v>0</v>
      </c>
      <c r="C1418">
        <v>1</v>
      </c>
      <c r="D1418">
        <f>('Added Columns'!D1418-'Added Columns'!D$1)/'Added Columns'!D$3</f>
        <v>0.52380952380952384</v>
      </c>
      <c r="E1418">
        <v>1</v>
      </c>
      <c r="F1418">
        <v>0</v>
      </c>
      <c r="G1418">
        <v>0</v>
      </c>
      <c r="H1418">
        <f>('Added Columns'!H1418-'Added Columns'!H$1)/'Added Columns'!H$3</f>
        <v>0.24481030780243379</v>
      </c>
      <c r="I1418">
        <v>1</v>
      </c>
      <c r="J1418">
        <v>0</v>
      </c>
      <c r="K1418">
        <v>0</v>
      </c>
      <c r="L1418">
        <f>('Added Columns'!L1418-'Added Columns'!L$1)/'Added Columns'!L$3</f>
        <v>3.5714285714285712E-2</v>
      </c>
      <c r="M1418">
        <f>('Added Columns'!M1418-'Added Columns'!M$1)/'Added Columns'!M$3</f>
        <v>0.25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f>('Added Columns'!T1418-'Added Columns'!T$1)/'Added Columns'!T$3</f>
        <v>0.33333333333333331</v>
      </c>
      <c r="U1418">
        <f>('Added Columns'!U1418-'Added Columns'!U$1)/'Added Columns'!U$3</f>
        <v>0.88571428571428568</v>
      </c>
      <c r="V1418">
        <f>('Added Columns'!V1418-'Added Columns'!V$1)/'Added Columns'!V$3</f>
        <v>0.66666666666666663</v>
      </c>
      <c r="W1418">
        <f>('Added Columns'!W1418-'Added Columns'!W$1)/'Added Columns'!W$3</f>
        <v>0.25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f>('Added Columns'!AG1418-'Added Columns'!AG$1)/'Added Columns'!AG$3</f>
        <v>0.33333333333333331</v>
      </c>
      <c r="AH1418">
        <v>0</v>
      </c>
      <c r="AI1418">
        <v>1</v>
      </c>
      <c r="AJ1418">
        <v>0</v>
      </c>
      <c r="AK1418">
        <f>('Added Columns'!AK1418-'Added Columns'!AK$1)/'Added Columns'!AK$3</f>
        <v>0.24581358609794629</v>
      </c>
      <c r="AL1418">
        <f>('Added Columns'!AL1418-'Added Columns'!AL$1)/'Added Columns'!AL$3</f>
        <v>8.6890182694238108E-2</v>
      </c>
      <c r="AM1418">
        <f>('Added Columns'!AM1418-'Added Columns'!AM$1)/'Added Columns'!AM$3</f>
        <v>0.33333333333333331</v>
      </c>
      <c r="AN1418">
        <v>0</v>
      </c>
      <c r="AO1418">
        <f>('Added Columns'!AO1418-'Added Columns'!AO$1)/'Added Columns'!AO$3</f>
        <v>0.21428571428571427</v>
      </c>
      <c r="AP1418">
        <f>('Added Columns'!AP1418-'Added Columns'!AP$1)/'Added Columns'!AP$3</f>
        <v>0</v>
      </c>
      <c r="AQ1418">
        <f>('Added Columns'!AQ1418-'Added Columns'!AQ$1)/'Added Columns'!AQ$3</f>
        <v>0.66666666666666663</v>
      </c>
      <c r="AR1418">
        <f>('Added Columns'!AR1418-'Added Columns'!AR$1)/'Added Columns'!AR$3</f>
        <v>0.33333333333333331</v>
      </c>
      <c r="AS1418">
        <f>('Added Columns'!AS1418-'Added Columns'!AS$1)/'Added Columns'!AS$3</f>
        <v>0.375</v>
      </c>
      <c r="AT1418">
        <f>('Added Columns'!AT1418-'Added Columns'!AT$1)/'Added Columns'!AT$3</f>
        <v>0.66666666666666663</v>
      </c>
      <c r="AU1418">
        <f>('Added Columns'!AU1418-'Added Columns'!AU$1)/'Added Columns'!AU$3</f>
        <v>0.66666666666666663</v>
      </c>
      <c r="AV1418">
        <f>('Added Columns'!AV1418-'Added Columns'!AV$1)/'Added Columns'!AV$3</f>
        <v>0.27500000000000002</v>
      </c>
      <c r="AW1418">
        <f>('Added Columns'!AW1418-'Added Columns'!AW$1)/'Added Columns'!AW$3</f>
        <v>0.44444444444444442</v>
      </c>
      <c r="AX1418">
        <f>('Added Columns'!AX1418-'Added Columns'!AX$1)/'Added Columns'!AX$3</f>
        <v>0.33333333333333331</v>
      </c>
      <c r="AY1418">
        <f>('Added Columns'!AY1418-'Added Columns'!AY$1)/'Added Columns'!AY$3</f>
        <v>0.58823529411764708</v>
      </c>
      <c r="AZ1418">
        <v>1</v>
      </c>
      <c r="BA1418">
        <v>0</v>
      </c>
    </row>
    <row r="1419" spans="1:53" x14ac:dyDescent="0.25">
      <c r="A1419">
        <v>1412</v>
      </c>
      <c r="B1419">
        <v>0</v>
      </c>
      <c r="C1419">
        <v>1</v>
      </c>
      <c r="D1419">
        <f>('Added Columns'!D1419-'Added Columns'!D$1)/'Added Columns'!D$3</f>
        <v>0.16666666666666666</v>
      </c>
      <c r="E1419">
        <v>1</v>
      </c>
      <c r="F1419">
        <v>0</v>
      </c>
      <c r="G1419">
        <v>0</v>
      </c>
      <c r="H1419">
        <f>('Added Columns'!H1419-'Added Columns'!H$1)/'Added Columns'!H$3</f>
        <v>0.1481746599856836</v>
      </c>
      <c r="I1419">
        <v>0</v>
      </c>
      <c r="J1419">
        <v>0</v>
      </c>
      <c r="K1419">
        <v>1</v>
      </c>
      <c r="L1419">
        <f>('Added Columns'!L1419-'Added Columns'!L$1)/'Added Columns'!L$3</f>
        <v>3.5714285714285712E-2</v>
      </c>
      <c r="M1419">
        <f>('Added Columns'!M1419-'Added Columns'!M$1)/'Added Columns'!M$3</f>
        <v>0.5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f>('Added Columns'!T1419-'Added Columns'!T$1)/'Added Columns'!T$3</f>
        <v>0.66666666666666663</v>
      </c>
      <c r="U1419">
        <f>('Added Columns'!U1419-'Added Columns'!U$1)/'Added Columns'!U$3</f>
        <v>0.74285714285714288</v>
      </c>
      <c r="V1419">
        <f>('Added Columns'!V1419-'Added Columns'!V$1)/'Added Columns'!V$3</f>
        <v>0.66666666666666663</v>
      </c>
      <c r="W1419">
        <f>('Added Columns'!W1419-'Added Columns'!W$1)/'Added Columns'!W$3</f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f>('Added Columns'!AG1419-'Added Columns'!AG$1)/'Added Columns'!AG$3</f>
        <v>0.33333333333333331</v>
      </c>
      <c r="AH1419">
        <v>0</v>
      </c>
      <c r="AI1419">
        <v>1</v>
      </c>
      <c r="AJ1419">
        <v>0</v>
      </c>
      <c r="AK1419">
        <f>('Added Columns'!AK1419-'Added Columns'!AK$1)/'Added Columns'!AK$3</f>
        <v>6.2032648762506581E-2</v>
      </c>
      <c r="AL1419">
        <f>('Added Columns'!AL1419-'Added Columns'!AL$1)/'Added Columns'!AL$3</f>
        <v>0.70511945392491471</v>
      </c>
      <c r="AM1419">
        <f>('Added Columns'!AM1419-'Added Columns'!AM$1)/'Added Columns'!AM$3</f>
        <v>0.44444444444444442</v>
      </c>
      <c r="AN1419">
        <v>0</v>
      </c>
      <c r="AO1419">
        <f>('Added Columns'!AO1419-'Added Columns'!AO$1)/'Added Columns'!AO$3</f>
        <v>0.21428571428571427</v>
      </c>
      <c r="AP1419">
        <f>('Added Columns'!AP1419-'Added Columns'!AP$1)/'Added Columns'!AP$3</f>
        <v>0</v>
      </c>
      <c r="AQ1419">
        <f>('Added Columns'!AQ1419-'Added Columns'!AQ$1)/'Added Columns'!AQ$3</f>
        <v>0.66666666666666663</v>
      </c>
      <c r="AR1419">
        <f>('Added Columns'!AR1419-'Added Columns'!AR$1)/'Added Columns'!AR$3</f>
        <v>0</v>
      </c>
      <c r="AS1419">
        <f>('Added Columns'!AS1419-'Added Columns'!AS$1)/'Added Columns'!AS$3</f>
        <v>0.15</v>
      </c>
      <c r="AT1419">
        <f>('Added Columns'!AT1419-'Added Columns'!AT$1)/'Added Columns'!AT$3</f>
        <v>0.5</v>
      </c>
      <c r="AU1419">
        <f>('Added Columns'!AU1419-'Added Columns'!AU$1)/'Added Columns'!AU$3</f>
        <v>0.66666666666666663</v>
      </c>
      <c r="AV1419">
        <f>('Added Columns'!AV1419-'Added Columns'!AV$1)/'Added Columns'!AV$3</f>
        <v>0.05</v>
      </c>
      <c r="AW1419">
        <f>('Added Columns'!AW1419-'Added Columns'!AW$1)/'Added Columns'!AW$3</f>
        <v>0</v>
      </c>
      <c r="AX1419">
        <f>('Added Columns'!AX1419-'Added Columns'!AX$1)/'Added Columns'!AX$3</f>
        <v>6.6666666666666666E-2</v>
      </c>
      <c r="AY1419">
        <f>('Added Columns'!AY1419-'Added Columns'!AY$1)/'Added Columns'!AY$3</f>
        <v>0.11764705882352941</v>
      </c>
      <c r="AZ1419">
        <v>1</v>
      </c>
      <c r="BA1419">
        <v>0</v>
      </c>
    </row>
    <row r="1420" spans="1:53" x14ac:dyDescent="0.25">
      <c r="A1420">
        <v>1413</v>
      </c>
      <c r="B1420">
        <v>1</v>
      </c>
      <c r="C1420">
        <v>0</v>
      </c>
      <c r="D1420">
        <f>('Added Columns'!D1420-'Added Columns'!D$1)/'Added Columns'!D$3</f>
        <v>0.2857142857142857</v>
      </c>
      <c r="E1420">
        <v>1</v>
      </c>
      <c r="F1420">
        <v>0</v>
      </c>
      <c r="G1420">
        <v>0</v>
      </c>
      <c r="H1420">
        <f>('Added Columns'!H1420-'Added Columns'!H$1)/'Added Columns'!H$3</f>
        <v>0.57909806728704372</v>
      </c>
      <c r="I1420">
        <v>0</v>
      </c>
      <c r="J1420">
        <v>1</v>
      </c>
      <c r="K1420">
        <v>0</v>
      </c>
      <c r="L1420">
        <f>('Added Columns'!L1420-'Added Columns'!L$1)/'Added Columns'!L$3</f>
        <v>0</v>
      </c>
      <c r="M1420">
        <f>('Added Columns'!M1420-'Added Columns'!M$1)/'Added Columns'!M$3</f>
        <v>0.25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f>('Added Columns'!T1420-'Added Columns'!T$1)/'Added Columns'!T$3</f>
        <v>1</v>
      </c>
      <c r="U1420">
        <f>('Added Columns'!U1420-'Added Columns'!U$1)/'Added Columns'!U$3</f>
        <v>0.65714285714285714</v>
      </c>
      <c r="V1420">
        <f>('Added Columns'!V1420-'Added Columns'!V$1)/'Added Columns'!V$3</f>
        <v>0.66666666666666663</v>
      </c>
      <c r="W1420">
        <f>('Added Columns'!W1420-'Added Columns'!W$1)/'Added Columns'!W$3</f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f>('Added Columns'!AG1420-'Added Columns'!AG$1)/'Added Columns'!AG$3</f>
        <v>0.33333333333333331</v>
      </c>
      <c r="AH1420">
        <v>0</v>
      </c>
      <c r="AI1420">
        <v>1</v>
      </c>
      <c r="AJ1420">
        <v>0</v>
      </c>
      <c r="AK1420">
        <f>('Added Columns'!AK1420-'Added Columns'!AK$1)/'Added Columns'!AK$3</f>
        <v>0.14423380726698262</v>
      </c>
      <c r="AL1420">
        <f>('Added Columns'!AL1420-'Added Columns'!AL$1)/'Added Columns'!AL$3</f>
        <v>7.9622565749849425E-2</v>
      </c>
      <c r="AM1420">
        <f>('Added Columns'!AM1420-'Added Columns'!AM$1)/'Added Columns'!AM$3</f>
        <v>0.1111111111111111</v>
      </c>
      <c r="AN1420">
        <v>0</v>
      </c>
      <c r="AO1420">
        <f>('Added Columns'!AO1420-'Added Columns'!AO$1)/'Added Columns'!AO$3</f>
        <v>0.14285714285714285</v>
      </c>
      <c r="AP1420">
        <f>('Added Columns'!AP1420-'Added Columns'!AP$1)/'Added Columns'!AP$3</f>
        <v>0</v>
      </c>
      <c r="AQ1420">
        <f>('Added Columns'!AQ1420-'Added Columns'!AQ$1)/'Added Columns'!AQ$3</f>
        <v>0.66666666666666663</v>
      </c>
      <c r="AR1420">
        <f>('Added Columns'!AR1420-'Added Columns'!AR$1)/'Added Columns'!AR$3</f>
        <v>0</v>
      </c>
      <c r="AS1420">
        <f>('Added Columns'!AS1420-'Added Columns'!AS$1)/'Added Columns'!AS$3</f>
        <v>0.3</v>
      </c>
      <c r="AT1420">
        <f>('Added Columns'!AT1420-'Added Columns'!AT$1)/'Added Columns'!AT$3</f>
        <v>1</v>
      </c>
      <c r="AU1420">
        <f>('Added Columns'!AU1420-'Added Columns'!AU$1)/'Added Columns'!AU$3</f>
        <v>0.33333333333333331</v>
      </c>
      <c r="AV1420">
        <f>('Added Columns'!AV1420-'Added Columns'!AV$1)/'Added Columns'!AV$3</f>
        <v>0.3</v>
      </c>
      <c r="AW1420">
        <f>('Added Columns'!AW1420-'Added Columns'!AW$1)/'Added Columns'!AW$3</f>
        <v>0.44444444444444442</v>
      </c>
      <c r="AX1420">
        <f>('Added Columns'!AX1420-'Added Columns'!AX$1)/'Added Columns'!AX$3</f>
        <v>6.6666666666666666E-2</v>
      </c>
      <c r="AY1420">
        <f>('Added Columns'!AY1420-'Added Columns'!AY$1)/'Added Columns'!AY$3</f>
        <v>0.41176470588235292</v>
      </c>
      <c r="AZ1420">
        <v>1</v>
      </c>
      <c r="BA1420">
        <v>0</v>
      </c>
    </row>
    <row r="1421" spans="1:53" x14ac:dyDescent="0.25">
      <c r="A1421">
        <v>1414</v>
      </c>
      <c r="B1421">
        <v>1</v>
      </c>
      <c r="C1421">
        <v>0</v>
      </c>
      <c r="D1421">
        <f>('Added Columns'!D1421-'Added Columns'!D$1)/'Added Columns'!D$3</f>
        <v>0.16666666666666666</v>
      </c>
      <c r="E1421">
        <v>1</v>
      </c>
      <c r="F1421">
        <v>0</v>
      </c>
      <c r="G1421">
        <v>0</v>
      </c>
      <c r="H1421">
        <f>('Added Columns'!H1421-'Added Columns'!H$1)/'Added Columns'!H$3</f>
        <v>0.62634216177523261</v>
      </c>
      <c r="I1421">
        <v>0</v>
      </c>
      <c r="J1421">
        <v>1</v>
      </c>
      <c r="K1421">
        <v>0</v>
      </c>
      <c r="L1421">
        <f>('Added Columns'!L1421-'Added Columns'!L$1)/'Added Columns'!L$3</f>
        <v>3.5714285714285712E-2</v>
      </c>
      <c r="M1421">
        <f>('Added Columns'!M1421-'Added Columns'!M$1)/'Added Columns'!M$3</f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f>('Added Columns'!T1421-'Added Columns'!T$1)/'Added Columns'!T$3</f>
        <v>1</v>
      </c>
      <c r="U1421">
        <f>('Added Columns'!U1421-'Added Columns'!U$1)/'Added Columns'!U$3</f>
        <v>0.38571428571428573</v>
      </c>
      <c r="V1421">
        <f>('Added Columns'!V1421-'Added Columns'!V$1)/'Added Columns'!V$3</f>
        <v>0.66666666666666663</v>
      </c>
      <c r="W1421">
        <f>('Added Columns'!W1421-'Added Columns'!W$1)/'Added Columns'!W$3</f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f>('Added Columns'!AG1421-'Added Columns'!AG$1)/'Added Columns'!AG$3</f>
        <v>0.66666666666666663</v>
      </c>
      <c r="AH1421">
        <v>1</v>
      </c>
      <c r="AI1421">
        <v>0</v>
      </c>
      <c r="AJ1421">
        <v>0</v>
      </c>
      <c r="AK1421">
        <f>('Added Columns'!AK1421-'Added Columns'!AK$1)/'Added Columns'!AK$3</f>
        <v>0.15629278567667193</v>
      </c>
      <c r="AL1421">
        <f>('Added Columns'!AL1421-'Added Columns'!AL$1)/'Added Columns'!AL$3</f>
        <v>0.20895402529612528</v>
      </c>
      <c r="AM1421">
        <f>('Added Columns'!AM1421-'Added Columns'!AM$1)/'Added Columns'!AM$3</f>
        <v>0.66666666666666663</v>
      </c>
      <c r="AN1421">
        <v>1</v>
      </c>
      <c r="AO1421">
        <f>('Added Columns'!AO1421-'Added Columns'!AO$1)/'Added Columns'!AO$3</f>
        <v>0.5714285714285714</v>
      </c>
      <c r="AP1421">
        <f>('Added Columns'!AP1421-'Added Columns'!AP$1)/'Added Columns'!AP$3</f>
        <v>0</v>
      </c>
      <c r="AQ1421">
        <f>('Added Columns'!AQ1421-'Added Columns'!AQ$1)/'Added Columns'!AQ$3</f>
        <v>0.66666666666666663</v>
      </c>
      <c r="AR1421">
        <f>('Added Columns'!AR1421-'Added Columns'!AR$1)/'Added Columns'!AR$3</f>
        <v>0.33333333333333331</v>
      </c>
      <c r="AS1421">
        <f>('Added Columns'!AS1421-'Added Columns'!AS$1)/'Added Columns'!AS$3</f>
        <v>0.17499999999999999</v>
      </c>
      <c r="AT1421">
        <f>('Added Columns'!AT1421-'Added Columns'!AT$1)/'Added Columns'!AT$3</f>
        <v>0.33333333333333331</v>
      </c>
      <c r="AU1421">
        <f>('Added Columns'!AU1421-'Added Columns'!AU$1)/'Added Columns'!AU$3</f>
        <v>0.33333333333333331</v>
      </c>
      <c r="AV1421">
        <f>('Added Columns'!AV1421-'Added Columns'!AV$1)/'Added Columns'!AV$3</f>
        <v>0.05</v>
      </c>
      <c r="AW1421">
        <f>('Added Columns'!AW1421-'Added Columns'!AW$1)/'Added Columns'!AW$3</f>
        <v>0.1111111111111111</v>
      </c>
      <c r="AX1421">
        <f>('Added Columns'!AX1421-'Added Columns'!AX$1)/'Added Columns'!AX$3</f>
        <v>0</v>
      </c>
      <c r="AY1421">
        <f>('Added Columns'!AY1421-'Added Columns'!AY$1)/'Added Columns'!AY$3</f>
        <v>0.11764705882352941</v>
      </c>
      <c r="AZ1421">
        <v>1</v>
      </c>
      <c r="BA1421">
        <v>0</v>
      </c>
    </row>
    <row r="1422" spans="1:53" x14ac:dyDescent="0.25">
      <c r="A1422">
        <v>1415</v>
      </c>
      <c r="B1422">
        <v>1</v>
      </c>
      <c r="C1422">
        <v>0</v>
      </c>
      <c r="D1422">
        <f>('Added Columns'!D1422-'Added Columns'!D$1)/'Added Columns'!D$3</f>
        <v>0.69047619047619047</v>
      </c>
      <c r="E1422">
        <v>1</v>
      </c>
      <c r="F1422">
        <v>0</v>
      </c>
      <c r="G1422">
        <v>0</v>
      </c>
      <c r="H1422">
        <f>('Added Columns'!H1422-'Added Columns'!H$1)/'Added Columns'!H$3</f>
        <v>0.77165354330708658</v>
      </c>
      <c r="I1422">
        <v>0</v>
      </c>
      <c r="J1422">
        <v>1</v>
      </c>
      <c r="K1422">
        <v>0</v>
      </c>
      <c r="L1422">
        <f>('Added Columns'!L1422-'Added Columns'!L$1)/'Added Columns'!L$3</f>
        <v>0.8571428571428571</v>
      </c>
      <c r="M1422">
        <f>('Added Columns'!M1422-'Added Columns'!M$1)/'Added Columns'!M$3</f>
        <v>0.5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f>('Added Columns'!T1422-'Added Columns'!T$1)/'Added Columns'!T$3</f>
        <v>0</v>
      </c>
      <c r="U1422">
        <f>('Added Columns'!U1422-'Added Columns'!U$1)/'Added Columns'!U$3</f>
        <v>0.77142857142857146</v>
      </c>
      <c r="V1422">
        <f>('Added Columns'!V1422-'Added Columns'!V$1)/'Added Columns'!V$3</f>
        <v>0.66666666666666663</v>
      </c>
      <c r="W1422">
        <f>('Added Columns'!W1422-'Added Columns'!W$1)/'Added Columns'!W$3</f>
        <v>0.5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f>('Added Columns'!AG1422-'Added Columns'!AG$1)/'Added Columns'!AG$3</f>
        <v>0.66666666666666663</v>
      </c>
      <c r="AH1422">
        <v>0</v>
      </c>
      <c r="AI1422">
        <v>0</v>
      </c>
      <c r="AJ1422">
        <v>1</v>
      </c>
      <c r="AK1422">
        <f>('Added Columns'!AK1422-'Added Columns'!AK$1)/'Added Columns'!AK$3</f>
        <v>0.40147446024223277</v>
      </c>
      <c r="AL1422">
        <f>('Added Columns'!AL1422-'Added Columns'!AL$1)/'Added Columns'!AL$3</f>
        <v>0.44127685203774342</v>
      </c>
      <c r="AM1422">
        <f>('Added Columns'!AM1422-'Added Columns'!AM$1)/'Added Columns'!AM$3</f>
        <v>0.22222222222222221</v>
      </c>
      <c r="AN1422">
        <v>0</v>
      </c>
      <c r="AO1422">
        <f>('Added Columns'!AO1422-'Added Columns'!AO$1)/'Added Columns'!AO$3</f>
        <v>0.8571428571428571</v>
      </c>
      <c r="AP1422">
        <f>('Added Columns'!AP1422-'Added Columns'!AP$1)/'Added Columns'!AP$3</f>
        <v>1</v>
      </c>
      <c r="AQ1422">
        <f>('Added Columns'!AQ1422-'Added Columns'!AQ$1)/'Added Columns'!AQ$3</f>
        <v>0.33333333333333331</v>
      </c>
      <c r="AR1422">
        <f>('Added Columns'!AR1422-'Added Columns'!AR$1)/'Added Columns'!AR$3</f>
        <v>0</v>
      </c>
      <c r="AS1422">
        <f>('Added Columns'!AS1422-'Added Columns'!AS$1)/'Added Columns'!AS$3</f>
        <v>0.625</v>
      </c>
      <c r="AT1422">
        <f>('Added Columns'!AT1422-'Added Columns'!AT$1)/'Added Columns'!AT$3</f>
        <v>0.5</v>
      </c>
      <c r="AU1422">
        <f>('Added Columns'!AU1422-'Added Columns'!AU$1)/'Added Columns'!AU$3</f>
        <v>0.66666666666666663</v>
      </c>
      <c r="AV1422">
        <f>('Added Columns'!AV1422-'Added Columns'!AV$1)/'Added Columns'!AV$3</f>
        <v>0.42499999999999999</v>
      </c>
      <c r="AW1422">
        <f>('Added Columns'!AW1422-'Added Columns'!AW$1)/'Added Columns'!AW$3</f>
        <v>0.77777777777777779</v>
      </c>
      <c r="AX1422">
        <f>('Added Columns'!AX1422-'Added Columns'!AX$1)/'Added Columns'!AX$3</f>
        <v>0.8</v>
      </c>
      <c r="AY1422">
        <f>('Added Columns'!AY1422-'Added Columns'!AY$1)/'Added Columns'!AY$3</f>
        <v>0.6470588235294118</v>
      </c>
      <c r="AZ1422">
        <v>1</v>
      </c>
      <c r="BA1422">
        <v>0</v>
      </c>
    </row>
    <row r="1423" spans="1:53" x14ac:dyDescent="0.25">
      <c r="A1423">
        <v>1416</v>
      </c>
      <c r="B1423">
        <v>1</v>
      </c>
      <c r="C1423">
        <v>0</v>
      </c>
      <c r="D1423">
        <f>('Added Columns'!D1423-'Added Columns'!D$1)/'Added Columns'!D$3</f>
        <v>0.35714285714285715</v>
      </c>
      <c r="E1423">
        <v>0</v>
      </c>
      <c r="F1423">
        <v>0</v>
      </c>
      <c r="G1423">
        <v>1</v>
      </c>
      <c r="H1423">
        <f>('Added Columns'!H1423-'Added Columns'!H$1)/'Added Columns'!H$3</f>
        <v>0.86685755189692193</v>
      </c>
      <c r="I1423">
        <v>0</v>
      </c>
      <c r="J1423">
        <v>1</v>
      </c>
      <c r="K1423">
        <v>0</v>
      </c>
      <c r="L1423">
        <f>('Added Columns'!L1423-'Added Columns'!L$1)/'Added Columns'!L$3</f>
        <v>0</v>
      </c>
      <c r="M1423">
        <f>('Added Columns'!M1423-'Added Columns'!M$1)/'Added Columns'!M$3</f>
        <v>0.25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f>('Added Columns'!T1423-'Added Columns'!T$1)/'Added Columns'!T$3</f>
        <v>0.33333333333333331</v>
      </c>
      <c r="U1423">
        <f>('Added Columns'!U1423-'Added Columns'!U$1)/'Added Columns'!U$3</f>
        <v>0.41428571428571431</v>
      </c>
      <c r="V1423">
        <f>('Added Columns'!V1423-'Added Columns'!V$1)/'Added Columns'!V$3</f>
        <v>0.33333333333333331</v>
      </c>
      <c r="W1423">
        <f>('Added Columns'!W1423-'Added Columns'!W$1)/'Added Columns'!W$3</f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f>('Added Columns'!AG1423-'Added Columns'!AG$1)/'Added Columns'!AG$3</f>
        <v>0.66666666666666663</v>
      </c>
      <c r="AH1423">
        <v>1</v>
      </c>
      <c r="AI1423">
        <v>0</v>
      </c>
      <c r="AJ1423">
        <v>0</v>
      </c>
      <c r="AK1423">
        <f>('Added Columns'!AK1423-'Added Columns'!AK$1)/'Added Columns'!AK$3</f>
        <v>5.2606635071090049E-2</v>
      </c>
      <c r="AL1423">
        <f>('Added Columns'!AL1423-'Added Columns'!AL$1)/'Added Columns'!AL$3</f>
        <v>0.73659907649066447</v>
      </c>
      <c r="AM1423">
        <f>('Added Columns'!AM1423-'Added Columns'!AM$1)/'Added Columns'!AM$3</f>
        <v>0.1111111111111111</v>
      </c>
      <c r="AN1423">
        <v>0</v>
      </c>
      <c r="AO1423">
        <f>('Added Columns'!AO1423-'Added Columns'!AO$1)/'Added Columns'!AO$3</f>
        <v>7.1428571428571425E-2</v>
      </c>
      <c r="AP1423">
        <f>('Added Columns'!AP1423-'Added Columns'!AP$1)/'Added Columns'!AP$3</f>
        <v>0</v>
      </c>
      <c r="AQ1423">
        <f>('Added Columns'!AQ1423-'Added Columns'!AQ$1)/'Added Columns'!AQ$3</f>
        <v>0.66666666666666663</v>
      </c>
      <c r="AR1423">
        <f>('Added Columns'!AR1423-'Added Columns'!AR$1)/'Added Columns'!AR$3</f>
        <v>1</v>
      </c>
      <c r="AS1423">
        <f>('Added Columns'!AS1423-'Added Columns'!AS$1)/'Added Columns'!AS$3</f>
        <v>2.5000000000000001E-2</v>
      </c>
      <c r="AT1423">
        <f>('Added Columns'!AT1423-'Added Columns'!AT$1)/'Added Columns'!AT$3</f>
        <v>0.33333333333333331</v>
      </c>
      <c r="AU1423">
        <f>('Added Columns'!AU1423-'Added Columns'!AU$1)/'Added Columns'!AU$3</f>
        <v>0.33333333333333331</v>
      </c>
      <c r="AV1423">
        <f>('Added Columns'!AV1423-'Added Columns'!AV$1)/'Added Columns'!AV$3</f>
        <v>2.5000000000000001E-2</v>
      </c>
      <c r="AW1423">
        <f>('Added Columns'!AW1423-'Added Columns'!AW$1)/'Added Columns'!AW$3</f>
        <v>5.5555555555555552E-2</v>
      </c>
      <c r="AX1423">
        <f>('Added Columns'!AX1423-'Added Columns'!AX$1)/'Added Columns'!AX$3</f>
        <v>0</v>
      </c>
      <c r="AY1423">
        <f>('Added Columns'!AY1423-'Added Columns'!AY$1)/'Added Columns'!AY$3</f>
        <v>0</v>
      </c>
      <c r="AZ1423">
        <v>1</v>
      </c>
      <c r="BA1423">
        <v>0</v>
      </c>
    </row>
    <row r="1424" spans="1:53" x14ac:dyDescent="0.25">
      <c r="A1424">
        <v>1417</v>
      </c>
      <c r="B1424">
        <v>1</v>
      </c>
      <c r="C1424">
        <v>0</v>
      </c>
      <c r="D1424">
        <f>('Added Columns'!D1424-'Added Columns'!D$1)/'Added Columns'!D$3</f>
        <v>0.47619047619047616</v>
      </c>
      <c r="E1424">
        <v>1</v>
      </c>
      <c r="F1424">
        <v>0</v>
      </c>
      <c r="G1424">
        <v>0</v>
      </c>
      <c r="H1424">
        <f>('Added Columns'!H1424-'Added Columns'!H$1)/'Added Columns'!H$3</f>
        <v>0.87258410880458126</v>
      </c>
      <c r="I1424">
        <v>1</v>
      </c>
      <c r="J1424">
        <v>0</v>
      </c>
      <c r="K1424">
        <v>0</v>
      </c>
      <c r="L1424">
        <f>('Added Columns'!L1424-'Added Columns'!L$1)/'Added Columns'!L$3</f>
        <v>0</v>
      </c>
      <c r="M1424">
        <f>('Added Columns'!M1424-'Added Columns'!M$1)/'Added Columns'!M$3</f>
        <v>0.75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f>('Added Columns'!T1424-'Added Columns'!T$1)/'Added Columns'!T$3</f>
        <v>1</v>
      </c>
      <c r="U1424">
        <f>('Added Columns'!U1424-'Added Columns'!U$1)/'Added Columns'!U$3</f>
        <v>0.8</v>
      </c>
      <c r="V1424">
        <f>('Added Columns'!V1424-'Added Columns'!V$1)/'Added Columns'!V$3</f>
        <v>0.66666666666666663</v>
      </c>
      <c r="W1424">
        <f>('Added Columns'!W1424-'Added Columns'!W$1)/'Added Columns'!W$3</f>
        <v>0.25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f>('Added Columns'!AG1424-'Added Columns'!AG$1)/'Added Columns'!AG$3</f>
        <v>0.33333333333333331</v>
      </c>
      <c r="AH1424">
        <v>0</v>
      </c>
      <c r="AI1424">
        <v>1</v>
      </c>
      <c r="AJ1424">
        <v>0</v>
      </c>
      <c r="AK1424">
        <f>('Added Columns'!AK1424-'Added Columns'!AK$1)/'Added Columns'!AK$3</f>
        <v>0.18067403896787784</v>
      </c>
      <c r="AL1424">
        <f>('Added Columns'!AL1424-'Added Columns'!AL$1)/'Added Columns'!AL$3</f>
        <v>0.22252559726962456</v>
      </c>
      <c r="AM1424">
        <f>('Added Columns'!AM1424-'Added Columns'!AM$1)/'Added Columns'!AM$3</f>
        <v>0</v>
      </c>
      <c r="AN1424">
        <v>0</v>
      </c>
      <c r="AO1424">
        <f>('Added Columns'!AO1424-'Added Columns'!AO$1)/'Added Columns'!AO$3</f>
        <v>0.2857142857142857</v>
      </c>
      <c r="AP1424">
        <f>('Added Columns'!AP1424-'Added Columns'!AP$1)/'Added Columns'!AP$3</f>
        <v>0</v>
      </c>
      <c r="AQ1424">
        <f>('Added Columns'!AQ1424-'Added Columns'!AQ$1)/'Added Columns'!AQ$3</f>
        <v>0</v>
      </c>
      <c r="AR1424">
        <f>('Added Columns'!AR1424-'Added Columns'!AR$1)/'Added Columns'!AR$3</f>
        <v>0.66666666666666663</v>
      </c>
      <c r="AS1424">
        <f>('Added Columns'!AS1424-'Added Columns'!AS$1)/'Added Columns'!AS$3</f>
        <v>0.4</v>
      </c>
      <c r="AT1424">
        <f>('Added Columns'!AT1424-'Added Columns'!AT$1)/'Added Columns'!AT$3</f>
        <v>0.5</v>
      </c>
      <c r="AU1424">
        <f>('Added Columns'!AU1424-'Added Columns'!AU$1)/'Added Columns'!AU$3</f>
        <v>0.66666666666666663</v>
      </c>
      <c r="AV1424">
        <f>('Added Columns'!AV1424-'Added Columns'!AV$1)/'Added Columns'!AV$3</f>
        <v>0.375</v>
      </c>
      <c r="AW1424">
        <f>('Added Columns'!AW1424-'Added Columns'!AW$1)/'Added Columns'!AW$3</f>
        <v>0.72222222222222221</v>
      </c>
      <c r="AX1424">
        <f>('Added Columns'!AX1424-'Added Columns'!AX$1)/'Added Columns'!AX$3</f>
        <v>0.33333333333333331</v>
      </c>
      <c r="AY1424">
        <f>('Added Columns'!AY1424-'Added Columns'!AY$1)/'Added Columns'!AY$3</f>
        <v>0.47058823529411764</v>
      </c>
      <c r="AZ1424">
        <v>1</v>
      </c>
      <c r="BA1424">
        <v>0</v>
      </c>
    </row>
    <row r="1425" spans="1:53" x14ac:dyDescent="0.25">
      <c r="A1425">
        <v>1418</v>
      </c>
      <c r="B1425">
        <v>1</v>
      </c>
      <c r="C1425">
        <v>0</v>
      </c>
      <c r="D1425">
        <f>('Added Columns'!D1425-'Added Columns'!D$1)/'Added Columns'!D$3</f>
        <v>0.30952380952380953</v>
      </c>
      <c r="E1425">
        <v>1</v>
      </c>
      <c r="F1425">
        <v>0</v>
      </c>
      <c r="G1425">
        <v>0</v>
      </c>
      <c r="H1425">
        <f>('Added Columns'!H1425-'Added Columns'!H$1)/'Added Columns'!H$3</f>
        <v>0.753042233357194</v>
      </c>
      <c r="I1425">
        <v>1</v>
      </c>
      <c r="J1425">
        <v>0</v>
      </c>
      <c r="K1425">
        <v>0</v>
      </c>
      <c r="L1425">
        <f>('Added Columns'!L1425-'Added Columns'!L$1)/'Added Columns'!L$3</f>
        <v>3.5714285714285712E-2</v>
      </c>
      <c r="M1425">
        <f>('Added Columns'!M1425-'Added Columns'!M$1)/'Added Columns'!M$3</f>
        <v>0.25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f>('Added Columns'!T1425-'Added Columns'!T$1)/'Added Columns'!T$3</f>
        <v>0</v>
      </c>
      <c r="U1425">
        <f>('Added Columns'!U1425-'Added Columns'!U$1)/'Added Columns'!U$3</f>
        <v>0.34285714285714286</v>
      </c>
      <c r="V1425">
        <f>('Added Columns'!V1425-'Added Columns'!V$1)/'Added Columns'!V$3</f>
        <v>0.66666666666666663</v>
      </c>
      <c r="W1425">
        <f>('Added Columns'!W1425-'Added Columns'!W$1)/'Added Columns'!W$3</f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f>('Added Columns'!AG1425-'Added Columns'!AG$1)/'Added Columns'!AG$3</f>
        <v>0.66666666666666663</v>
      </c>
      <c r="AH1425">
        <v>0</v>
      </c>
      <c r="AI1425">
        <v>1</v>
      </c>
      <c r="AJ1425">
        <v>0</v>
      </c>
      <c r="AK1425">
        <f>('Added Columns'!AK1425-'Added Columns'!AK$1)/'Added Columns'!AK$3</f>
        <v>0.10837282780410742</v>
      </c>
      <c r="AL1425">
        <f>('Added Columns'!AL1425-'Added Columns'!AL$1)/'Added Columns'!AL$3</f>
        <v>0.17261594057418189</v>
      </c>
      <c r="AM1425">
        <f>('Added Columns'!AM1425-'Added Columns'!AM$1)/'Added Columns'!AM$3</f>
        <v>0</v>
      </c>
      <c r="AN1425">
        <v>0</v>
      </c>
      <c r="AO1425">
        <f>('Added Columns'!AO1425-'Added Columns'!AO$1)/'Added Columns'!AO$3</f>
        <v>0.5714285714285714</v>
      </c>
      <c r="AP1425">
        <f>('Added Columns'!AP1425-'Added Columns'!AP$1)/'Added Columns'!AP$3</f>
        <v>0</v>
      </c>
      <c r="AQ1425">
        <f>('Added Columns'!AQ1425-'Added Columns'!AQ$1)/'Added Columns'!AQ$3</f>
        <v>0.66666666666666663</v>
      </c>
      <c r="AR1425">
        <f>('Added Columns'!AR1425-'Added Columns'!AR$1)/'Added Columns'!AR$3</f>
        <v>0.33333333333333331</v>
      </c>
      <c r="AS1425">
        <f>('Added Columns'!AS1425-'Added Columns'!AS$1)/'Added Columns'!AS$3</f>
        <v>7.4999999999999997E-2</v>
      </c>
      <c r="AT1425">
        <f>('Added Columns'!AT1425-'Added Columns'!AT$1)/'Added Columns'!AT$3</f>
        <v>0.16666666666666666</v>
      </c>
      <c r="AU1425">
        <f>('Added Columns'!AU1425-'Added Columns'!AU$1)/'Added Columns'!AU$3</f>
        <v>0.66666666666666663</v>
      </c>
      <c r="AV1425">
        <f>('Added Columns'!AV1425-'Added Columns'!AV$1)/'Added Columns'!AV$3</f>
        <v>0.05</v>
      </c>
      <c r="AW1425">
        <f>('Added Columns'!AW1425-'Added Columns'!AW$1)/'Added Columns'!AW$3</f>
        <v>0.1111111111111111</v>
      </c>
      <c r="AX1425">
        <f>('Added Columns'!AX1425-'Added Columns'!AX$1)/'Added Columns'!AX$3</f>
        <v>6.6666666666666666E-2</v>
      </c>
      <c r="AY1425">
        <f>('Added Columns'!AY1425-'Added Columns'!AY$1)/'Added Columns'!AY$3</f>
        <v>0.11764705882352941</v>
      </c>
      <c r="AZ1425">
        <v>1</v>
      </c>
      <c r="BA1425">
        <v>0</v>
      </c>
    </row>
    <row r="1426" spans="1:53" x14ac:dyDescent="0.25">
      <c r="A1426">
        <v>1419</v>
      </c>
      <c r="B1426">
        <v>1</v>
      </c>
      <c r="C1426">
        <v>0</v>
      </c>
      <c r="D1426">
        <f>('Added Columns'!D1426-'Added Columns'!D$1)/'Added Columns'!D$3</f>
        <v>0.47619047619047616</v>
      </c>
      <c r="E1426">
        <v>0</v>
      </c>
      <c r="F1426">
        <v>1</v>
      </c>
      <c r="G1426">
        <v>0</v>
      </c>
      <c r="H1426">
        <f>('Added Columns'!H1426-'Added Columns'!H$1)/'Added Columns'!H$3</f>
        <v>0.29062276306370793</v>
      </c>
      <c r="I1426">
        <v>0</v>
      </c>
      <c r="J1426">
        <v>1</v>
      </c>
      <c r="K1426">
        <v>0</v>
      </c>
      <c r="L1426">
        <f>('Added Columns'!L1426-'Added Columns'!L$1)/'Added Columns'!L$3</f>
        <v>0.17857142857142858</v>
      </c>
      <c r="M1426">
        <f>('Added Columns'!M1426-'Added Columns'!M$1)/'Added Columns'!M$3</f>
        <v>0.75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f>('Added Columns'!T1426-'Added Columns'!T$1)/'Added Columns'!T$3</f>
        <v>0</v>
      </c>
      <c r="U1426">
        <f>('Added Columns'!U1426-'Added Columns'!U$1)/'Added Columns'!U$3</f>
        <v>0.6</v>
      </c>
      <c r="V1426">
        <f>('Added Columns'!V1426-'Added Columns'!V$1)/'Added Columns'!V$3</f>
        <v>0.33333333333333331</v>
      </c>
      <c r="W1426">
        <f>('Added Columns'!W1426-'Added Columns'!W$1)/'Added Columns'!W$3</f>
        <v>0.25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f>('Added Columns'!AG1426-'Added Columns'!AG$1)/'Added Columns'!AG$3</f>
        <v>0.66666666666666663</v>
      </c>
      <c r="AH1426">
        <v>0</v>
      </c>
      <c r="AI1426">
        <v>1</v>
      </c>
      <c r="AJ1426">
        <v>0</v>
      </c>
      <c r="AK1426">
        <f>('Added Columns'!AK1426-'Added Columns'!AK$1)/'Added Columns'!AK$3</f>
        <v>0.22706687730384412</v>
      </c>
      <c r="AL1426">
        <f>('Added Columns'!AL1426-'Added Columns'!AL$1)/'Added Columns'!AL$3</f>
        <v>0.48945994780164626</v>
      </c>
      <c r="AM1426">
        <f>('Added Columns'!AM1426-'Added Columns'!AM$1)/'Added Columns'!AM$3</f>
        <v>0.22222222222222221</v>
      </c>
      <c r="AN1426">
        <v>0</v>
      </c>
      <c r="AO1426">
        <f>('Added Columns'!AO1426-'Added Columns'!AO$1)/'Added Columns'!AO$3</f>
        <v>0</v>
      </c>
      <c r="AP1426">
        <f>('Added Columns'!AP1426-'Added Columns'!AP$1)/'Added Columns'!AP$3</f>
        <v>0</v>
      </c>
      <c r="AQ1426">
        <f>('Added Columns'!AQ1426-'Added Columns'!AQ$1)/'Added Columns'!AQ$3</f>
        <v>1</v>
      </c>
      <c r="AR1426">
        <f>('Added Columns'!AR1426-'Added Columns'!AR$1)/'Added Columns'!AR$3</f>
        <v>0.33333333333333331</v>
      </c>
      <c r="AS1426">
        <f>('Added Columns'!AS1426-'Added Columns'!AS$1)/'Added Columns'!AS$3</f>
        <v>0.25</v>
      </c>
      <c r="AT1426">
        <f>('Added Columns'!AT1426-'Added Columns'!AT$1)/'Added Columns'!AT$3</f>
        <v>0.16666666666666666</v>
      </c>
      <c r="AU1426">
        <f>('Added Columns'!AU1426-'Added Columns'!AU$1)/'Added Columns'!AU$3</f>
        <v>0.66666666666666663</v>
      </c>
      <c r="AV1426">
        <f>('Added Columns'!AV1426-'Added Columns'!AV$1)/'Added Columns'!AV$3</f>
        <v>0.2</v>
      </c>
      <c r="AW1426">
        <f>('Added Columns'!AW1426-'Added Columns'!AW$1)/'Added Columns'!AW$3</f>
        <v>0.16666666666666666</v>
      </c>
      <c r="AX1426">
        <f>('Added Columns'!AX1426-'Added Columns'!AX$1)/'Added Columns'!AX$3</f>
        <v>0.46666666666666667</v>
      </c>
      <c r="AY1426">
        <f>('Added Columns'!AY1426-'Added Columns'!AY$1)/'Added Columns'!AY$3</f>
        <v>0.41176470588235292</v>
      </c>
      <c r="AZ1426">
        <v>1</v>
      </c>
      <c r="BA1426">
        <v>0</v>
      </c>
    </row>
    <row r="1427" spans="1:53" x14ac:dyDescent="0.25">
      <c r="A1427">
        <v>1420</v>
      </c>
      <c r="B1427">
        <v>1</v>
      </c>
      <c r="C1427">
        <v>0</v>
      </c>
      <c r="D1427">
        <f>('Added Columns'!D1427-'Added Columns'!D$1)/'Added Columns'!D$3</f>
        <v>0.5714285714285714</v>
      </c>
      <c r="E1427">
        <v>1</v>
      </c>
      <c r="F1427">
        <v>0</v>
      </c>
      <c r="G1427">
        <v>0</v>
      </c>
      <c r="H1427">
        <f>('Added Columns'!H1427-'Added Columns'!H$1)/'Added Columns'!H$3</f>
        <v>0.32569792412312099</v>
      </c>
      <c r="I1427">
        <v>0</v>
      </c>
      <c r="J1427">
        <v>1</v>
      </c>
      <c r="K1427">
        <v>0</v>
      </c>
      <c r="L1427">
        <f>('Added Columns'!L1427-'Added Columns'!L$1)/'Added Columns'!L$3</f>
        <v>0.6071428571428571</v>
      </c>
      <c r="M1427">
        <f>('Added Columns'!M1427-'Added Columns'!M$1)/'Added Columns'!M$3</f>
        <v>0.75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f>('Added Columns'!T1427-'Added Columns'!T$1)/'Added Columns'!T$3</f>
        <v>1</v>
      </c>
      <c r="U1427">
        <f>('Added Columns'!U1427-'Added Columns'!U$1)/'Added Columns'!U$3</f>
        <v>7.1428571428571425E-2</v>
      </c>
      <c r="V1427">
        <f>('Added Columns'!V1427-'Added Columns'!V$1)/'Added Columns'!V$3</f>
        <v>0.66666666666666663</v>
      </c>
      <c r="W1427">
        <f>('Added Columns'!W1427-'Added Columns'!W$1)/'Added Columns'!W$3</f>
        <v>0.25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f>('Added Columns'!AG1427-'Added Columns'!AG$1)/'Added Columns'!AG$3</f>
        <v>0</v>
      </c>
      <c r="AH1427">
        <v>1</v>
      </c>
      <c r="AI1427">
        <v>0</v>
      </c>
      <c r="AJ1427">
        <v>0</v>
      </c>
      <c r="AK1427">
        <f>('Added Columns'!AK1427-'Added Columns'!AK$1)/'Added Columns'!AK$3</f>
        <v>0.23175355450236967</v>
      </c>
      <c r="AL1427">
        <f>('Added Columns'!AL1427-'Added Columns'!AL$1)/'Added Columns'!AL$3</f>
        <v>0.3651877133105802</v>
      </c>
      <c r="AM1427">
        <f>('Added Columns'!AM1427-'Added Columns'!AM$1)/'Added Columns'!AM$3</f>
        <v>0.66666666666666663</v>
      </c>
      <c r="AN1427">
        <v>1</v>
      </c>
      <c r="AO1427">
        <f>('Added Columns'!AO1427-'Added Columns'!AO$1)/'Added Columns'!AO$3</f>
        <v>0.42857142857142855</v>
      </c>
      <c r="AP1427">
        <f>('Added Columns'!AP1427-'Added Columns'!AP$1)/'Added Columns'!AP$3</f>
        <v>0</v>
      </c>
      <c r="AQ1427">
        <f>('Added Columns'!AQ1427-'Added Columns'!AQ$1)/'Added Columns'!AQ$3</f>
        <v>0.66666666666666663</v>
      </c>
      <c r="AR1427">
        <f>('Added Columns'!AR1427-'Added Columns'!AR$1)/'Added Columns'!AR$3</f>
        <v>0.33333333333333331</v>
      </c>
      <c r="AS1427">
        <f>('Added Columns'!AS1427-'Added Columns'!AS$1)/'Added Columns'!AS$3</f>
        <v>0.22500000000000001</v>
      </c>
      <c r="AT1427">
        <f>('Added Columns'!AT1427-'Added Columns'!AT$1)/'Added Columns'!AT$3</f>
        <v>0.5</v>
      </c>
      <c r="AU1427">
        <f>('Added Columns'!AU1427-'Added Columns'!AU$1)/'Added Columns'!AU$3</f>
        <v>0.33333333333333331</v>
      </c>
      <c r="AV1427">
        <f>('Added Columns'!AV1427-'Added Columns'!AV$1)/'Added Columns'!AV$3</f>
        <v>0.1</v>
      </c>
      <c r="AW1427">
        <f>('Added Columns'!AW1427-'Added Columns'!AW$1)/'Added Columns'!AW$3</f>
        <v>0.16666666666666666</v>
      </c>
      <c r="AX1427">
        <f>('Added Columns'!AX1427-'Added Columns'!AX$1)/'Added Columns'!AX$3</f>
        <v>6.6666666666666666E-2</v>
      </c>
      <c r="AY1427">
        <f>('Added Columns'!AY1427-'Added Columns'!AY$1)/'Added Columns'!AY$3</f>
        <v>0.11764705882352941</v>
      </c>
      <c r="AZ1427">
        <v>1</v>
      </c>
      <c r="BA1427">
        <v>0</v>
      </c>
    </row>
    <row r="1428" spans="1:53" x14ac:dyDescent="0.25">
      <c r="A1428">
        <v>1421</v>
      </c>
      <c r="B1428">
        <v>1</v>
      </c>
      <c r="C1428">
        <v>0</v>
      </c>
      <c r="D1428">
        <f>('Added Columns'!D1428-'Added Columns'!D$1)/'Added Columns'!D$3</f>
        <v>0.54761904761904767</v>
      </c>
      <c r="E1428">
        <v>1</v>
      </c>
      <c r="F1428">
        <v>0</v>
      </c>
      <c r="G1428">
        <v>0</v>
      </c>
      <c r="H1428">
        <f>('Added Columns'!H1428-'Added Columns'!H$1)/'Added Columns'!H$3</f>
        <v>0.38654259126700069</v>
      </c>
      <c r="I1428">
        <v>0</v>
      </c>
      <c r="J1428">
        <v>1</v>
      </c>
      <c r="K1428">
        <v>0</v>
      </c>
      <c r="L1428">
        <f>('Added Columns'!L1428-'Added Columns'!L$1)/'Added Columns'!L$3</f>
        <v>0</v>
      </c>
      <c r="M1428">
        <f>('Added Columns'!M1428-'Added Columns'!M$1)/'Added Columns'!M$3</f>
        <v>0.5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f>('Added Columns'!T1428-'Added Columns'!T$1)/'Added Columns'!T$3</f>
        <v>1</v>
      </c>
      <c r="U1428">
        <f>('Added Columns'!U1428-'Added Columns'!U$1)/'Added Columns'!U$3</f>
        <v>0.65714285714285714</v>
      </c>
      <c r="V1428">
        <f>('Added Columns'!V1428-'Added Columns'!V$1)/'Added Columns'!V$3</f>
        <v>0.66666666666666663</v>
      </c>
      <c r="W1428">
        <f>('Added Columns'!W1428-'Added Columns'!W$1)/'Added Columns'!W$3</f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f>('Added Columns'!AG1428-'Added Columns'!AG$1)/'Added Columns'!AG$3</f>
        <v>1</v>
      </c>
      <c r="AH1428">
        <v>0</v>
      </c>
      <c r="AI1428">
        <v>1</v>
      </c>
      <c r="AJ1428">
        <v>0</v>
      </c>
      <c r="AK1428">
        <f>('Added Columns'!AK1428-'Added Columns'!AK$1)/'Added Columns'!AK$3</f>
        <v>9.3364928909952613E-2</v>
      </c>
      <c r="AL1428">
        <f>('Added Columns'!AL1428-'Added Columns'!AL$1)/'Added Columns'!AL$3</f>
        <v>0.77566753663922905</v>
      </c>
      <c r="AM1428">
        <f>('Added Columns'!AM1428-'Added Columns'!AM$1)/'Added Columns'!AM$3</f>
        <v>0.33333333333333331</v>
      </c>
      <c r="AN1428">
        <v>0</v>
      </c>
      <c r="AO1428">
        <f>('Added Columns'!AO1428-'Added Columns'!AO$1)/'Added Columns'!AO$3</f>
        <v>0.7857142857142857</v>
      </c>
      <c r="AP1428">
        <f>('Added Columns'!AP1428-'Added Columns'!AP$1)/'Added Columns'!AP$3</f>
        <v>1</v>
      </c>
      <c r="AQ1428">
        <f>('Added Columns'!AQ1428-'Added Columns'!AQ$1)/'Added Columns'!AQ$3</f>
        <v>0</v>
      </c>
      <c r="AR1428">
        <f>('Added Columns'!AR1428-'Added Columns'!AR$1)/'Added Columns'!AR$3</f>
        <v>0.33333333333333331</v>
      </c>
      <c r="AS1428">
        <f>('Added Columns'!AS1428-'Added Columns'!AS$1)/'Added Columns'!AS$3</f>
        <v>0.3</v>
      </c>
      <c r="AT1428">
        <f>('Added Columns'!AT1428-'Added Columns'!AT$1)/'Added Columns'!AT$3</f>
        <v>0.5</v>
      </c>
      <c r="AU1428">
        <f>('Added Columns'!AU1428-'Added Columns'!AU$1)/'Added Columns'!AU$3</f>
        <v>0.66666666666666663</v>
      </c>
      <c r="AV1428">
        <f>('Added Columns'!AV1428-'Added Columns'!AV$1)/'Added Columns'!AV$3</f>
        <v>0.125</v>
      </c>
      <c r="AW1428">
        <f>('Added Columns'!AW1428-'Added Columns'!AW$1)/'Added Columns'!AW$3</f>
        <v>0.16666666666666666</v>
      </c>
      <c r="AX1428">
        <f>('Added Columns'!AX1428-'Added Columns'!AX$1)/'Added Columns'!AX$3</f>
        <v>6.6666666666666666E-2</v>
      </c>
      <c r="AY1428">
        <f>('Added Columns'!AY1428-'Added Columns'!AY$1)/'Added Columns'!AY$3</f>
        <v>0</v>
      </c>
      <c r="AZ1428">
        <v>1</v>
      </c>
      <c r="BA1428">
        <v>0</v>
      </c>
    </row>
    <row r="1429" spans="1:53" x14ac:dyDescent="0.25">
      <c r="A1429">
        <v>1422</v>
      </c>
      <c r="B1429">
        <v>0</v>
      </c>
      <c r="C1429">
        <v>1</v>
      </c>
      <c r="D1429">
        <f>('Added Columns'!D1429-'Added Columns'!D$1)/'Added Columns'!D$3</f>
        <v>0.69047619047619047</v>
      </c>
      <c r="E1429">
        <v>0</v>
      </c>
      <c r="F1429">
        <v>0</v>
      </c>
      <c r="G1429">
        <v>1</v>
      </c>
      <c r="H1429">
        <f>('Added Columns'!H1429-'Added Columns'!H$1)/'Added Columns'!H$3</f>
        <v>0.75876879026485322</v>
      </c>
      <c r="I1429">
        <v>0</v>
      </c>
      <c r="J1429">
        <v>1</v>
      </c>
      <c r="K1429">
        <v>0</v>
      </c>
      <c r="L1429">
        <f>('Added Columns'!L1429-'Added Columns'!L$1)/'Added Columns'!L$3</f>
        <v>0</v>
      </c>
      <c r="M1429">
        <f>('Added Columns'!M1429-'Added Columns'!M$1)/'Added Columns'!M$3</f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f>('Added Columns'!T1429-'Added Columns'!T$1)/'Added Columns'!T$3</f>
        <v>0.66666666666666663</v>
      </c>
      <c r="U1429">
        <f>('Added Columns'!U1429-'Added Columns'!U$1)/'Added Columns'!U$3</f>
        <v>0.97142857142857142</v>
      </c>
      <c r="V1429">
        <f>('Added Columns'!V1429-'Added Columns'!V$1)/'Added Columns'!V$3</f>
        <v>0.66666666666666663</v>
      </c>
      <c r="W1429">
        <f>('Added Columns'!W1429-'Added Columns'!W$1)/'Added Columns'!W$3</f>
        <v>0.5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f>('Added Columns'!AG1429-'Added Columns'!AG$1)/'Added Columns'!AG$3</f>
        <v>0.33333333333333331</v>
      </c>
      <c r="AH1429">
        <v>0</v>
      </c>
      <c r="AI1429">
        <v>1</v>
      </c>
      <c r="AJ1429">
        <v>0</v>
      </c>
      <c r="AK1429">
        <f>('Added Columns'!AK1429-'Added Columns'!AK$1)/'Added Columns'!AK$3</f>
        <v>0.57651395471300682</v>
      </c>
      <c r="AL1429">
        <f>('Added Columns'!AL1429-'Added Columns'!AL$1)/'Added Columns'!AL$3</f>
        <v>0.60778960048183095</v>
      </c>
      <c r="AM1429">
        <f>('Added Columns'!AM1429-'Added Columns'!AM$1)/'Added Columns'!AM$3</f>
        <v>0</v>
      </c>
      <c r="AN1429">
        <v>0</v>
      </c>
      <c r="AO1429">
        <f>('Added Columns'!AO1429-'Added Columns'!AO$1)/'Added Columns'!AO$3</f>
        <v>0.5</v>
      </c>
      <c r="AP1429">
        <f>('Added Columns'!AP1429-'Added Columns'!AP$1)/'Added Columns'!AP$3</f>
        <v>0</v>
      </c>
      <c r="AQ1429">
        <f>('Added Columns'!AQ1429-'Added Columns'!AQ$1)/'Added Columns'!AQ$3</f>
        <v>0</v>
      </c>
      <c r="AR1429">
        <f>('Added Columns'!AR1429-'Added Columns'!AR$1)/'Added Columns'!AR$3</f>
        <v>0.66666666666666663</v>
      </c>
      <c r="AS1429">
        <f>('Added Columns'!AS1429-'Added Columns'!AS$1)/'Added Columns'!AS$3</f>
        <v>0.35</v>
      </c>
      <c r="AT1429">
        <f>('Added Columns'!AT1429-'Added Columns'!AT$1)/'Added Columns'!AT$3</f>
        <v>0.5</v>
      </c>
      <c r="AU1429">
        <f>('Added Columns'!AU1429-'Added Columns'!AU$1)/'Added Columns'!AU$3</f>
        <v>0</v>
      </c>
      <c r="AV1429">
        <f>('Added Columns'!AV1429-'Added Columns'!AV$1)/'Added Columns'!AV$3</f>
        <v>0.32500000000000001</v>
      </c>
      <c r="AW1429">
        <f>('Added Columns'!AW1429-'Added Columns'!AW$1)/'Added Columns'!AW$3</f>
        <v>0.44444444444444442</v>
      </c>
      <c r="AX1429">
        <f>('Added Columns'!AX1429-'Added Columns'!AX$1)/'Added Columns'!AX$3</f>
        <v>0.33333333333333331</v>
      </c>
      <c r="AY1429">
        <f>('Added Columns'!AY1429-'Added Columns'!AY$1)/'Added Columns'!AY$3</f>
        <v>0.70588235294117652</v>
      </c>
      <c r="AZ1429">
        <v>1</v>
      </c>
      <c r="BA1429">
        <v>0</v>
      </c>
    </row>
    <row r="1430" spans="1:53" x14ac:dyDescent="0.25">
      <c r="A1430">
        <v>1423</v>
      </c>
      <c r="B1430">
        <v>1</v>
      </c>
      <c r="C1430">
        <v>0</v>
      </c>
      <c r="D1430">
        <f>('Added Columns'!D1430-'Added Columns'!D$1)/'Added Columns'!D$3</f>
        <v>0.40476190476190477</v>
      </c>
      <c r="E1430">
        <v>1</v>
      </c>
      <c r="F1430">
        <v>0</v>
      </c>
      <c r="G1430">
        <v>0</v>
      </c>
      <c r="H1430">
        <f>('Added Columns'!H1430-'Added Columns'!H$1)/'Added Columns'!H$3</f>
        <v>0.99355762347888332</v>
      </c>
      <c r="I1430">
        <v>0</v>
      </c>
      <c r="J1430">
        <v>1</v>
      </c>
      <c r="K1430">
        <v>0</v>
      </c>
      <c r="L1430">
        <f>('Added Columns'!L1430-'Added Columns'!L$1)/'Added Columns'!L$3</f>
        <v>0.35714285714285715</v>
      </c>
      <c r="M1430">
        <f>('Added Columns'!M1430-'Added Columns'!M$1)/'Added Columns'!M$3</f>
        <v>0.75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f>('Added Columns'!T1430-'Added Columns'!T$1)/'Added Columns'!T$3</f>
        <v>1</v>
      </c>
      <c r="U1430">
        <f>('Added Columns'!U1430-'Added Columns'!U$1)/'Added Columns'!U$3</f>
        <v>0.18571428571428572</v>
      </c>
      <c r="V1430">
        <f>('Added Columns'!V1430-'Added Columns'!V$1)/'Added Columns'!V$3</f>
        <v>0.66666666666666663</v>
      </c>
      <c r="W1430">
        <f>('Added Columns'!W1430-'Added Columns'!W$1)/'Added Columns'!W$3</f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f>('Added Columns'!AG1430-'Added Columns'!AG$1)/'Added Columns'!AG$3</f>
        <v>0.66666666666666663</v>
      </c>
      <c r="AH1430">
        <v>0</v>
      </c>
      <c r="AI1430">
        <v>1</v>
      </c>
      <c r="AJ1430">
        <v>0</v>
      </c>
      <c r="AK1430">
        <f>('Added Columns'!AK1430-'Added Columns'!AK$1)/'Added Columns'!AK$3</f>
        <v>8.6940494997367029E-2</v>
      </c>
      <c r="AL1430">
        <f>('Added Columns'!AL1430-'Added Columns'!AL$1)/'Added Columns'!AL$3</f>
        <v>0.72828749247139124</v>
      </c>
      <c r="AM1430">
        <f>('Added Columns'!AM1430-'Added Columns'!AM$1)/'Added Columns'!AM$3</f>
        <v>0.77777777777777779</v>
      </c>
      <c r="AN1430">
        <v>1</v>
      </c>
      <c r="AO1430">
        <f>('Added Columns'!AO1430-'Added Columns'!AO$1)/'Added Columns'!AO$3</f>
        <v>0</v>
      </c>
      <c r="AP1430">
        <f>('Added Columns'!AP1430-'Added Columns'!AP$1)/'Added Columns'!AP$3</f>
        <v>0</v>
      </c>
      <c r="AQ1430">
        <f>('Added Columns'!AQ1430-'Added Columns'!AQ$1)/'Added Columns'!AQ$3</f>
        <v>0.66666666666666663</v>
      </c>
      <c r="AR1430">
        <f>('Added Columns'!AR1430-'Added Columns'!AR$1)/'Added Columns'!AR$3</f>
        <v>0.33333333333333331</v>
      </c>
      <c r="AS1430">
        <f>('Added Columns'!AS1430-'Added Columns'!AS$1)/'Added Columns'!AS$3</f>
        <v>0.125</v>
      </c>
      <c r="AT1430">
        <f>('Added Columns'!AT1430-'Added Columns'!AT$1)/'Added Columns'!AT$3</f>
        <v>0.5</v>
      </c>
      <c r="AU1430">
        <f>('Added Columns'!AU1430-'Added Columns'!AU$1)/'Added Columns'!AU$3</f>
        <v>0.66666666666666663</v>
      </c>
      <c r="AV1430">
        <f>('Added Columns'!AV1430-'Added Columns'!AV$1)/'Added Columns'!AV$3</f>
        <v>0.05</v>
      </c>
      <c r="AW1430">
        <f>('Added Columns'!AW1430-'Added Columns'!AW$1)/'Added Columns'!AW$3</f>
        <v>0.1111111111111111</v>
      </c>
      <c r="AX1430">
        <f>('Added Columns'!AX1430-'Added Columns'!AX$1)/'Added Columns'!AX$3</f>
        <v>0.13333333333333333</v>
      </c>
      <c r="AY1430">
        <f>('Added Columns'!AY1430-'Added Columns'!AY$1)/'Added Columns'!AY$3</f>
        <v>0.11764705882352941</v>
      </c>
      <c r="AZ1430">
        <v>1</v>
      </c>
      <c r="BA1430">
        <v>0</v>
      </c>
    </row>
    <row r="1431" spans="1:53" x14ac:dyDescent="0.25">
      <c r="A1431">
        <v>1424</v>
      </c>
      <c r="B1431">
        <v>1</v>
      </c>
      <c r="C1431">
        <v>0</v>
      </c>
      <c r="D1431">
        <f>('Added Columns'!D1431-'Added Columns'!D$1)/'Added Columns'!D$3</f>
        <v>9.5238095238095233E-2</v>
      </c>
      <c r="E1431">
        <v>1</v>
      </c>
      <c r="F1431">
        <v>0</v>
      </c>
      <c r="G1431">
        <v>0</v>
      </c>
      <c r="H1431">
        <f>('Added Columns'!H1431-'Added Columns'!H$1)/'Added Columns'!H$3</f>
        <v>0.34287759484609881</v>
      </c>
      <c r="I1431">
        <v>0</v>
      </c>
      <c r="J1431">
        <v>1</v>
      </c>
      <c r="K1431">
        <v>0</v>
      </c>
      <c r="L1431">
        <f>('Added Columns'!L1431-'Added Columns'!L$1)/'Added Columns'!L$3</f>
        <v>0</v>
      </c>
      <c r="M1431">
        <f>('Added Columns'!M1431-'Added Columns'!M$1)/'Added Columns'!M$3</f>
        <v>0.25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f>('Added Columns'!T1431-'Added Columns'!T$1)/'Added Columns'!T$3</f>
        <v>1</v>
      </c>
      <c r="U1431">
        <f>('Added Columns'!U1431-'Added Columns'!U$1)/'Added Columns'!U$3</f>
        <v>0.47142857142857142</v>
      </c>
      <c r="V1431">
        <f>('Added Columns'!V1431-'Added Columns'!V$1)/'Added Columns'!V$3</f>
        <v>0.66666666666666663</v>
      </c>
      <c r="W1431">
        <f>('Added Columns'!W1431-'Added Columns'!W$1)/'Added Columns'!W$3</f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f>('Added Columns'!AG1431-'Added Columns'!AG$1)/'Added Columns'!AG$3</f>
        <v>0.66666666666666663</v>
      </c>
      <c r="AH1431">
        <v>0</v>
      </c>
      <c r="AI1431">
        <v>0</v>
      </c>
      <c r="AJ1431">
        <v>1</v>
      </c>
      <c r="AK1431">
        <f>('Added Columns'!AK1431-'Added Columns'!AK$1)/'Added Columns'!AK$3</f>
        <v>0.12459189046866773</v>
      </c>
      <c r="AL1431">
        <f>('Added Columns'!AL1431-'Added Columns'!AL$1)/'Added Columns'!AL$3</f>
        <v>0.62356956434450916</v>
      </c>
      <c r="AM1431">
        <f>('Added Columns'!AM1431-'Added Columns'!AM$1)/'Added Columns'!AM$3</f>
        <v>0</v>
      </c>
      <c r="AN1431">
        <v>0</v>
      </c>
      <c r="AO1431">
        <f>('Added Columns'!AO1431-'Added Columns'!AO$1)/'Added Columns'!AO$3</f>
        <v>7.1428571428571425E-2</v>
      </c>
      <c r="AP1431">
        <f>('Added Columns'!AP1431-'Added Columns'!AP$1)/'Added Columns'!AP$3</f>
        <v>0</v>
      </c>
      <c r="AQ1431">
        <f>('Added Columns'!AQ1431-'Added Columns'!AQ$1)/'Added Columns'!AQ$3</f>
        <v>1</v>
      </c>
      <c r="AR1431">
        <f>('Added Columns'!AR1431-'Added Columns'!AR$1)/'Added Columns'!AR$3</f>
        <v>0</v>
      </c>
      <c r="AS1431">
        <f>('Added Columns'!AS1431-'Added Columns'!AS$1)/'Added Columns'!AS$3</f>
        <v>0.1</v>
      </c>
      <c r="AT1431">
        <f>('Added Columns'!AT1431-'Added Columns'!AT$1)/'Added Columns'!AT$3</f>
        <v>0.33333333333333331</v>
      </c>
      <c r="AU1431">
        <f>('Added Columns'!AU1431-'Added Columns'!AU$1)/'Added Columns'!AU$3</f>
        <v>1</v>
      </c>
      <c r="AV1431">
        <f>('Added Columns'!AV1431-'Added Columns'!AV$1)/'Added Columns'!AV$3</f>
        <v>7.4999999999999997E-2</v>
      </c>
      <c r="AW1431">
        <f>('Added Columns'!AW1431-'Added Columns'!AW$1)/'Added Columns'!AW$3</f>
        <v>0.1111111111111111</v>
      </c>
      <c r="AX1431">
        <f>('Added Columns'!AX1431-'Added Columns'!AX$1)/'Added Columns'!AX$3</f>
        <v>6.6666666666666666E-2</v>
      </c>
      <c r="AY1431">
        <f>('Added Columns'!AY1431-'Added Columns'!AY$1)/'Added Columns'!AY$3</f>
        <v>0.11764705882352941</v>
      </c>
      <c r="AZ1431">
        <v>1</v>
      </c>
      <c r="BA1431">
        <v>0</v>
      </c>
    </row>
    <row r="1432" spans="1:53" x14ac:dyDescent="0.25">
      <c r="A1432">
        <v>1425</v>
      </c>
      <c r="B1432">
        <v>1</v>
      </c>
      <c r="C1432">
        <v>0</v>
      </c>
      <c r="D1432">
        <f>('Added Columns'!D1432-'Added Columns'!D$1)/'Added Columns'!D$3</f>
        <v>0.40476190476190477</v>
      </c>
      <c r="E1432">
        <v>1</v>
      </c>
      <c r="F1432">
        <v>0</v>
      </c>
      <c r="G1432">
        <v>0</v>
      </c>
      <c r="H1432">
        <f>('Added Columns'!H1432-'Added Columns'!H$1)/'Added Columns'!H$3</f>
        <v>0.92555476020042948</v>
      </c>
      <c r="I1432">
        <v>0</v>
      </c>
      <c r="J1432">
        <v>1</v>
      </c>
      <c r="K1432">
        <v>0</v>
      </c>
      <c r="L1432">
        <f>('Added Columns'!L1432-'Added Columns'!L$1)/'Added Columns'!L$3</f>
        <v>0.2857142857142857</v>
      </c>
      <c r="M1432">
        <f>('Added Columns'!M1432-'Added Columns'!M$1)/'Added Columns'!M$3</f>
        <v>0.75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f>('Added Columns'!T1432-'Added Columns'!T$1)/'Added Columns'!T$3</f>
        <v>0.33333333333333331</v>
      </c>
      <c r="U1432">
        <f>('Added Columns'!U1432-'Added Columns'!U$1)/'Added Columns'!U$3</f>
        <v>0.25714285714285712</v>
      </c>
      <c r="V1432">
        <f>('Added Columns'!V1432-'Added Columns'!V$1)/'Added Columns'!V$3</f>
        <v>0.66666666666666663</v>
      </c>
      <c r="W1432">
        <f>('Added Columns'!W1432-'Added Columns'!W$1)/'Added Columns'!W$3</f>
        <v>0.25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f>('Added Columns'!AG1432-'Added Columns'!AG$1)/'Added Columns'!AG$3</f>
        <v>0.66666666666666663</v>
      </c>
      <c r="AH1432">
        <v>0</v>
      </c>
      <c r="AI1432">
        <v>0</v>
      </c>
      <c r="AJ1432">
        <v>1</v>
      </c>
      <c r="AK1432">
        <f>('Added Columns'!AK1432-'Added Columns'!AK$1)/'Added Columns'!AK$3</f>
        <v>0.21532385466034756</v>
      </c>
      <c r="AL1432">
        <f>('Added Columns'!AL1432-'Added Columns'!AL$1)/'Added Columns'!AL$3</f>
        <v>0.66669343505320222</v>
      </c>
      <c r="AM1432">
        <f>('Added Columns'!AM1432-'Added Columns'!AM$1)/'Added Columns'!AM$3</f>
        <v>0.1111111111111111</v>
      </c>
      <c r="AN1432">
        <v>0</v>
      </c>
      <c r="AO1432">
        <f>('Added Columns'!AO1432-'Added Columns'!AO$1)/'Added Columns'!AO$3</f>
        <v>0.5714285714285714</v>
      </c>
      <c r="AP1432">
        <f>('Added Columns'!AP1432-'Added Columns'!AP$1)/'Added Columns'!AP$3</f>
        <v>0</v>
      </c>
      <c r="AQ1432">
        <f>('Added Columns'!AQ1432-'Added Columns'!AQ$1)/'Added Columns'!AQ$3</f>
        <v>0.33333333333333331</v>
      </c>
      <c r="AR1432">
        <f>('Added Columns'!AR1432-'Added Columns'!AR$1)/'Added Columns'!AR$3</f>
        <v>0</v>
      </c>
      <c r="AS1432">
        <f>('Added Columns'!AS1432-'Added Columns'!AS$1)/'Added Columns'!AS$3</f>
        <v>0.25</v>
      </c>
      <c r="AT1432">
        <f>('Added Columns'!AT1432-'Added Columns'!AT$1)/'Added Columns'!AT$3</f>
        <v>0.83333333333333337</v>
      </c>
      <c r="AU1432">
        <f>('Added Columns'!AU1432-'Added Columns'!AU$1)/'Added Columns'!AU$3</f>
        <v>0.66666666666666663</v>
      </c>
      <c r="AV1432">
        <f>('Added Columns'!AV1432-'Added Columns'!AV$1)/'Added Columns'!AV$3</f>
        <v>0.25</v>
      </c>
      <c r="AW1432">
        <f>('Added Columns'!AW1432-'Added Columns'!AW$1)/'Added Columns'!AW$3</f>
        <v>0.3888888888888889</v>
      </c>
      <c r="AX1432">
        <f>('Added Columns'!AX1432-'Added Columns'!AX$1)/'Added Columns'!AX$3</f>
        <v>0</v>
      </c>
      <c r="AY1432">
        <f>('Added Columns'!AY1432-'Added Columns'!AY$1)/'Added Columns'!AY$3</f>
        <v>0.47058823529411764</v>
      </c>
      <c r="AZ1432">
        <v>1</v>
      </c>
      <c r="BA1432">
        <v>0</v>
      </c>
    </row>
    <row r="1433" spans="1:53" x14ac:dyDescent="0.25">
      <c r="A1433">
        <v>1426</v>
      </c>
      <c r="B1433">
        <v>0</v>
      </c>
      <c r="C1433">
        <v>1</v>
      </c>
      <c r="D1433">
        <f>('Added Columns'!D1433-'Added Columns'!D$1)/'Added Columns'!D$3</f>
        <v>0.35714285714285715</v>
      </c>
      <c r="E1433">
        <v>1</v>
      </c>
      <c r="F1433">
        <v>0</v>
      </c>
      <c r="G1433">
        <v>0</v>
      </c>
      <c r="H1433">
        <f>('Added Columns'!H1433-'Added Columns'!H$1)/'Added Columns'!H$3</f>
        <v>0.28561202576950606</v>
      </c>
      <c r="I1433">
        <v>0</v>
      </c>
      <c r="J1433">
        <v>1</v>
      </c>
      <c r="K1433">
        <v>0</v>
      </c>
      <c r="L1433">
        <f>('Added Columns'!L1433-'Added Columns'!L$1)/'Added Columns'!L$3</f>
        <v>0.5</v>
      </c>
      <c r="M1433">
        <f>('Added Columns'!M1433-'Added Columns'!M$1)/'Added Columns'!M$3</f>
        <v>0.25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f>('Added Columns'!T1433-'Added Columns'!T$1)/'Added Columns'!T$3</f>
        <v>0.33333333333333331</v>
      </c>
      <c r="U1433">
        <f>('Added Columns'!U1433-'Added Columns'!U$1)/'Added Columns'!U$3</f>
        <v>0.9285714285714286</v>
      </c>
      <c r="V1433">
        <f>('Added Columns'!V1433-'Added Columns'!V$1)/'Added Columns'!V$3</f>
        <v>0.66666666666666663</v>
      </c>
      <c r="W1433">
        <f>('Added Columns'!W1433-'Added Columns'!W$1)/'Added Columns'!W$3</f>
        <v>0.25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f>('Added Columns'!AG1433-'Added Columns'!AG$1)/'Added Columns'!AG$3</f>
        <v>1</v>
      </c>
      <c r="AH1433">
        <v>0</v>
      </c>
      <c r="AI1433">
        <v>1</v>
      </c>
      <c r="AJ1433">
        <v>0</v>
      </c>
      <c r="AK1433">
        <f>('Added Columns'!AK1433-'Added Columns'!AK$1)/'Added Columns'!AK$3</f>
        <v>0.20373880989994733</v>
      </c>
      <c r="AL1433">
        <f>('Added Columns'!AL1433-'Added Columns'!AL$1)/'Added Columns'!AL$3</f>
        <v>0.7853443083718129</v>
      </c>
      <c r="AM1433">
        <f>('Added Columns'!AM1433-'Added Columns'!AM$1)/'Added Columns'!AM$3</f>
        <v>0</v>
      </c>
      <c r="AN1433">
        <v>1</v>
      </c>
      <c r="AO1433">
        <f>('Added Columns'!AO1433-'Added Columns'!AO$1)/'Added Columns'!AO$3</f>
        <v>0.14285714285714285</v>
      </c>
      <c r="AP1433">
        <f>('Added Columns'!AP1433-'Added Columns'!AP$1)/'Added Columns'!AP$3</f>
        <v>0</v>
      </c>
      <c r="AQ1433">
        <f>('Added Columns'!AQ1433-'Added Columns'!AQ$1)/'Added Columns'!AQ$3</f>
        <v>0</v>
      </c>
      <c r="AR1433">
        <f>('Added Columns'!AR1433-'Added Columns'!AR$1)/'Added Columns'!AR$3</f>
        <v>0.33333333333333331</v>
      </c>
      <c r="AS1433">
        <f>('Added Columns'!AS1433-'Added Columns'!AS$1)/'Added Columns'!AS$3</f>
        <v>0.25</v>
      </c>
      <c r="AT1433">
        <f>('Added Columns'!AT1433-'Added Columns'!AT$1)/'Added Columns'!AT$3</f>
        <v>1</v>
      </c>
      <c r="AU1433">
        <f>('Added Columns'!AU1433-'Added Columns'!AU$1)/'Added Columns'!AU$3</f>
        <v>0.66666666666666663</v>
      </c>
      <c r="AV1433">
        <f>('Added Columns'!AV1433-'Added Columns'!AV$1)/'Added Columns'!AV$3</f>
        <v>0.22500000000000001</v>
      </c>
      <c r="AW1433">
        <f>('Added Columns'!AW1433-'Added Columns'!AW$1)/'Added Columns'!AW$3</f>
        <v>0.3888888888888889</v>
      </c>
      <c r="AX1433">
        <f>('Added Columns'!AX1433-'Added Columns'!AX$1)/'Added Columns'!AX$3</f>
        <v>0.53333333333333333</v>
      </c>
      <c r="AY1433">
        <f>('Added Columns'!AY1433-'Added Columns'!AY$1)/'Added Columns'!AY$3</f>
        <v>5.8823529411764705E-2</v>
      </c>
      <c r="AZ1433">
        <v>1</v>
      </c>
      <c r="BA1433">
        <v>0</v>
      </c>
    </row>
    <row r="1434" spans="1:53" x14ac:dyDescent="0.25">
      <c r="A1434">
        <v>1427</v>
      </c>
      <c r="B1434">
        <v>0</v>
      </c>
      <c r="C1434">
        <v>1</v>
      </c>
      <c r="D1434">
        <f>('Added Columns'!D1434-'Added Columns'!D$1)/'Added Columns'!D$3</f>
        <v>0.33333333333333331</v>
      </c>
      <c r="E1434">
        <v>1</v>
      </c>
      <c r="F1434">
        <v>0</v>
      </c>
      <c r="G1434">
        <v>0</v>
      </c>
      <c r="H1434">
        <f>('Added Columns'!H1434-'Added Columns'!H$1)/'Added Columns'!H$3</f>
        <v>0.11811023622047244</v>
      </c>
      <c r="I1434">
        <v>0</v>
      </c>
      <c r="J1434">
        <v>1</v>
      </c>
      <c r="K1434">
        <v>0</v>
      </c>
      <c r="L1434">
        <f>('Added Columns'!L1434-'Added Columns'!L$1)/'Added Columns'!L$3</f>
        <v>1</v>
      </c>
      <c r="M1434">
        <f>('Added Columns'!M1434-'Added Columns'!M$1)/'Added Columns'!M$3</f>
        <v>0.75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f>('Added Columns'!T1434-'Added Columns'!T$1)/'Added Columns'!T$3</f>
        <v>0.66666666666666663</v>
      </c>
      <c r="U1434">
        <f>('Added Columns'!U1434-'Added Columns'!U$1)/'Added Columns'!U$3</f>
        <v>0.27142857142857141</v>
      </c>
      <c r="V1434">
        <f>('Added Columns'!V1434-'Added Columns'!V$1)/'Added Columns'!V$3</f>
        <v>0.33333333333333331</v>
      </c>
      <c r="W1434">
        <f>('Added Columns'!W1434-'Added Columns'!W$1)/'Added Columns'!W$3</f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f>('Added Columns'!AG1434-'Added Columns'!AG$1)/'Added Columns'!AG$3</f>
        <v>0.33333333333333331</v>
      </c>
      <c r="AH1434">
        <v>0</v>
      </c>
      <c r="AI1434">
        <v>0</v>
      </c>
      <c r="AJ1434">
        <v>1</v>
      </c>
      <c r="AK1434">
        <f>('Added Columns'!AK1434-'Added Columns'!AK$1)/'Added Columns'!AK$3</f>
        <v>9.6261190100052657E-2</v>
      </c>
      <c r="AL1434">
        <f>('Added Columns'!AL1434-'Added Columns'!AL$1)/'Added Columns'!AL$3</f>
        <v>0.55510941577996387</v>
      </c>
      <c r="AM1434">
        <f>('Added Columns'!AM1434-'Added Columns'!AM$1)/'Added Columns'!AM$3</f>
        <v>0.1111111111111111</v>
      </c>
      <c r="AN1434">
        <v>0</v>
      </c>
      <c r="AO1434">
        <f>('Added Columns'!AO1434-'Added Columns'!AO$1)/'Added Columns'!AO$3</f>
        <v>0.14285714285714285</v>
      </c>
      <c r="AP1434">
        <f>('Added Columns'!AP1434-'Added Columns'!AP$1)/'Added Columns'!AP$3</f>
        <v>0</v>
      </c>
      <c r="AQ1434">
        <f>('Added Columns'!AQ1434-'Added Columns'!AQ$1)/'Added Columns'!AQ$3</f>
        <v>0.66666666666666663</v>
      </c>
      <c r="AR1434">
        <f>('Added Columns'!AR1434-'Added Columns'!AR$1)/'Added Columns'!AR$3</f>
        <v>0</v>
      </c>
      <c r="AS1434">
        <f>('Added Columns'!AS1434-'Added Columns'!AS$1)/'Added Columns'!AS$3</f>
        <v>0.15</v>
      </c>
      <c r="AT1434">
        <f>('Added Columns'!AT1434-'Added Columns'!AT$1)/'Added Columns'!AT$3</f>
        <v>0.5</v>
      </c>
      <c r="AU1434">
        <f>('Added Columns'!AU1434-'Added Columns'!AU$1)/'Added Columns'!AU$3</f>
        <v>0.66666666666666663</v>
      </c>
      <c r="AV1434">
        <f>('Added Columns'!AV1434-'Added Columns'!AV$1)/'Added Columns'!AV$3</f>
        <v>0.15</v>
      </c>
      <c r="AW1434">
        <f>('Added Columns'!AW1434-'Added Columns'!AW$1)/'Added Columns'!AW$3</f>
        <v>0.1111111111111111</v>
      </c>
      <c r="AX1434">
        <f>('Added Columns'!AX1434-'Added Columns'!AX$1)/'Added Columns'!AX$3</f>
        <v>0.26666666666666666</v>
      </c>
      <c r="AY1434">
        <f>('Added Columns'!AY1434-'Added Columns'!AY$1)/'Added Columns'!AY$3</f>
        <v>5.8823529411764705E-2</v>
      </c>
      <c r="AZ1434">
        <v>1</v>
      </c>
      <c r="BA1434">
        <v>0</v>
      </c>
    </row>
    <row r="1435" spans="1:53" x14ac:dyDescent="0.25">
      <c r="A1435">
        <v>1428</v>
      </c>
      <c r="B1435">
        <v>1</v>
      </c>
      <c r="C1435">
        <v>0</v>
      </c>
      <c r="D1435">
        <f>('Added Columns'!D1435-'Added Columns'!D$1)/'Added Columns'!D$3</f>
        <v>0.52380952380952384</v>
      </c>
      <c r="E1435">
        <v>1</v>
      </c>
      <c r="F1435">
        <v>0</v>
      </c>
      <c r="G1435">
        <v>0</v>
      </c>
      <c r="H1435">
        <f>('Added Columns'!H1435-'Added Columns'!H$1)/'Added Columns'!H$3</f>
        <v>0.31567644953471724</v>
      </c>
      <c r="I1435">
        <v>0</v>
      </c>
      <c r="J1435">
        <v>1</v>
      </c>
      <c r="K1435">
        <v>0</v>
      </c>
      <c r="L1435">
        <f>('Added Columns'!L1435-'Added Columns'!L$1)/'Added Columns'!L$3</f>
        <v>0</v>
      </c>
      <c r="M1435">
        <f>('Added Columns'!M1435-'Added Columns'!M$1)/'Added Columns'!M$3</f>
        <v>0.75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f>('Added Columns'!T1435-'Added Columns'!T$1)/'Added Columns'!T$3</f>
        <v>0</v>
      </c>
      <c r="U1435">
        <f>('Added Columns'!U1435-'Added Columns'!U$1)/'Added Columns'!U$3</f>
        <v>0.75714285714285712</v>
      </c>
      <c r="V1435">
        <f>('Added Columns'!V1435-'Added Columns'!V$1)/'Added Columns'!V$3</f>
        <v>0.66666666666666663</v>
      </c>
      <c r="W1435">
        <f>('Added Columns'!W1435-'Added Columns'!W$1)/'Added Columns'!W$3</f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f>('Added Columns'!AG1435-'Added Columns'!AG$1)/'Added Columns'!AG$3</f>
        <v>1</v>
      </c>
      <c r="AH1435">
        <v>0</v>
      </c>
      <c r="AI1435">
        <v>1</v>
      </c>
      <c r="AJ1435">
        <v>0</v>
      </c>
      <c r="AK1435">
        <f>('Added Columns'!AK1435-'Added Columns'!AK$1)/'Added Columns'!AK$3</f>
        <v>7.356503422854134E-2</v>
      </c>
      <c r="AL1435">
        <f>('Added Columns'!AL1435-'Added Columns'!AL$1)/'Added Columns'!AL$3</f>
        <v>7.8939971893194141E-2</v>
      </c>
      <c r="AM1435">
        <f>('Added Columns'!AM1435-'Added Columns'!AM$1)/'Added Columns'!AM$3</f>
        <v>0.88888888888888884</v>
      </c>
      <c r="AN1435">
        <v>0</v>
      </c>
      <c r="AO1435">
        <f>('Added Columns'!AO1435-'Added Columns'!AO$1)/'Added Columns'!AO$3</f>
        <v>0.5714285714285714</v>
      </c>
      <c r="AP1435">
        <f>('Added Columns'!AP1435-'Added Columns'!AP$1)/'Added Columns'!AP$3</f>
        <v>0</v>
      </c>
      <c r="AQ1435">
        <f>('Added Columns'!AQ1435-'Added Columns'!AQ$1)/'Added Columns'!AQ$3</f>
        <v>0.66666666666666663</v>
      </c>
      <c r="AR1435">
        <f>('Added Columns'!AR1435-'Added Columns'!AR$1)/'Added Columns'!AR$3</f>
        <v>0.66666666666666663</v>
      </c>
      <c r="AS1435">
        <f>('Added Columns'!AS1435-'Added Columns'!AS$1)/'Added Columns'!AS$3</f>
        <v>0.2</v>
      </c>
      <c r="AT1435">
        <f>('Added Columns'!AT1435-'Added Columns'!AT$1)/'Added Columns'!AT$3</f>
        <v>0.5</v>
      </c>
      <c r="AU1435">
        <f>('Added Columns'!AU1435-'Added Columns'!AU$1)/'Added Columns'!AU$3</f>
        <v>0.33333333333333331</v>
      </c>
      <c r="AV1435">
        <f>('Added Columns'!AV1435-'Added Columns'!AV$1)/'Added Columns'!AV$3</f>
        <v>2.5000000000000001E-2</v>
      </c>
      <c r="AW1435">
        <f>('Added Columns'!AW1435-'Added Columns'!AW$1)/'Added Columns'!AW$3</f>
        <v>0</v>
      </c>
      <c r="AX1435">
        <f>('Added Columns'!AX1435-'Added Columns'!AX$1)/'Added Columns'!AX$3</f>
        <v>0</v>
      </c>
      <c r="AY1435">
        <f>('Added Columns'!AY1435-'Added Columns'!AY$1)/'Added Columns'!AY$3</f>
        <v>0</v>
      </c>
      <c r="AZ1435">
        <v>1</v>
      </c>
      <c r="BA1435">
        <v>0</v>
      </c>
    </row>
    <row r="1436" spans="1:53" x14ac:dyDescent="0.25">
      <c r="A1436">
        <v>1429</v>
      </c>
      <c r="B1436">
        <v>1</v>
      </c>
      <c r="C1436">
        <v>0</v>
      </c>
      <c r="D1436">
        <f>('Added Columns'!D1436-'Added Columns'!D$1)/'Added Columns'!D$3</f>
        <v>0.33333333333333331</v>
      </c>
      <c r="E1436">
        <v>1</v>
      </c>
      <c r="F1436">
        <v>0</v>
      </c>
      <c r="G1436">
        <v>0</v>
      </c>
      <c r="H1436">
        <f>('Added Columns'!H1436-'Added Columns'!H$1)/'Added Columns'!H$3</f>
        <v>9.4488188976377951E-2</v>
      </c>
      <c r="I1436">
        <v>1</v>
      </c>
      <c r="J1436">
        <v>0</v>
      </c>
      <c r="K1436">
        <v>0</v>
      </c>
      <c r="L1436">
        <f>('Added Columns'!L1436-'Added Columns'!L$1)/'Added Columns'!L$3</f>
        <v>0</v>
      </c>
      <c r="M1436">
        <f>('Added Columns'!M1436-'Added Columns'!M$1)/'Added Columns'!M$3</f>
        <v>0.75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f>('Added Columns'!T1436-'Added Columns'!T$1)/'Added Columns'!T$3</f>
        <v>0.33333333333333331</v>
      </c>
      <c r="U1436">
        <f>('Added Columns'!U1436-'Added Columns'!U$1)/'Added Columns'!U$3</f>
        <v>0.54285714285714282</v>
      </c>
      <c r="V1436">
        <f>('Added Columns'!V1436-'Added Columns'!V$1)/'Added Columns'!V$3</f>
        <v>0.33333333333333331</v>
      </c>
      <c r="W1436">
        <f>('Added Columns'!W1436-'Added Columns'!W$1)/'Added Columns'!W$3</f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f>('Added Columns'!AG1436-'Added Columns'!AG$1)/'Added Columns'!AG$3</f>
        <v>0.33333333333333331</v>
      </c>
      <c r="AH1436">
        <v>0</v>
      </c>
      <c r="AI1436">
        <v>1</v>
      </c>
      <c r="AJ1436">
        <v>0</v>
      </c>
      <c r="AK1436">
        <f>('Added Columns'!AK1436-'Added Columns'!AK$1)/'Added Columns'!AK$3</f>
        <v>6.6350710900473939E-2</v>
      </c>
      <c r="AL1436">
        <f>('Added Columns'!AL1436-'Added Columns'!AL$1)/'Added Columns'!AL$3</f>
        <v>0.63963059626581009</v>
      </c>
      <c r="AM1436">
        <f>('Added Columns'!AM1436-'Added Columns'!AM$1)/'Added Columns'!AM$3</f>
        <v>0</v>
      </c>
      <c r="AN1436">
        <v>0</v>
      </c>
      <c r="AO1436">
        <f>('Added Columns'!AO1436-'Added Columns'!AO$1)/'Added Columns'!AO$3</f>
        <v>0.21428571428571427</v>
      </c>
      <c r="AP1436">
        <f>('Added Columns'!AP1436-'Added Columns'!AP$1)/'Added Columns'!AP$3</f>
        <v>0</v>
      </c>
      <c r="AQ1436">
        <f>('Added Columns'!AQ1436-'Added Columns'!AQ$1)/'Added Columns'!AQ$3</f>
        <v>0.33333333333333331</v>
      </c>
      <c r="AR1436">
        <f>('Added Columns'!AR1436-'Added Columns'!AR$1)/'Added Columns'!AR$3</f>
        <v>0.33333333333333331</v>
      </c>
      <c r="AS1436">
        <f>('Added Columns'!AS1436-'Added Columns'!AS$1)/'Added Columns'!AS$3</f>
        <v>7.4999999999999997E-2</v>
      </c>
      <c r="AT1436">
        <f>('Added Columns'!AT1436-'Added Columns'!AT$1)/'Added Columns'!AT$3</f>
        <v>0.33333333333333331</v>
      </c>
      <c r="AU1436">
        <f>('Added Columns'!AU1436-'Added Columns'!AU$1)/'Added Columns'!AU$3</f>
        <v>0.66666666666666663</v>
      </c>
      <c r="AV1436">
        <f>('Added Columns'!AV1436-'Added Columns'!AV$1)/'Added Columns'!AV$3</f>
        <v>0.05</v>
      </c>
      <c r="AW1436">
        <f>('Added Columns'!AW1436-'Added Columns'!AW$1)/'Added Columns'!AW$3</f>
        <v>0.1111111111111111</v>
      </c>
      <c r="AX1436">
        <f>('Added Columns'!AX1436-'Added Columns'!AX$1)/'Added Columns'!AX$3</f>
        <v>0.13333333333333333</v>
      </c>
      <c r="AY1436">
        <f>('Added Columns'!AY1436-'Added Columns'!AY$1)/'Added Columns'!AY$3</f>
        <v>0.11764705882352941</v>
      </c>
      <c r="AZ1436">
        <v>1</v>
      </c>
      <c r="BA1436">
        <v>0</v>
      </c>
    </row>
    <row r="1437" spans="1:53" x14ac:dyDescent="0.25">
      <c r="A1437">
        <v>1430</v>
      </c>
      <c r="B1437">
        <v>1</v>
      </c>
      <c r="C1437">
        <v>0</v>
      </c>
      <c r="D1437">
        <f>('Added Columns'!D1437-'Added Columns'!D$1)/'Added Columns'!D$3</f>
        <v>0.5</v>
      </c>
      <c r="E1437">
        <v>1</v>
      </c>
      <c r="F1437">
        <v>0</v>
      </c>
      <c r="G1437">
        <v>0</v>
      </c>
      <c r="H1437">
        <f>('Added Columns'!H1437-'Added Columns'!H$1)/'Added Columns'!H$3</f>
        <v>1.0021474588403722E-2</v>
      </c>
      <c r="I1437">
        <v>0</v>
      </c>
      <c r="J1437">
        <v>1</v>
      </c>
      <c r="K1437">
        <v>0</v>
      </c>
      <c r="L1437">
        <f>('Added Columns'!L1437-'Added Columns'!L$1)/'Added Columns'!L$3</f>
        <v>0.8214285714285714</v>
      </c>
      <c r="M1437">
        <f>('Added Columns'!M1437-'Added Columns'!M$1)/'Added Columns'!M$3</f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f>('Added Columns'!T1437-'Added Columns'!T$1)/'Added Columns'!T$3</f>
        <v>0</v>
      </c>
      <c r="U1437">
        <f>('Added Columns'!U1437-'Added Columns'!U$1)/'Added Columns'!U$3</f>
        <v>0.31428571428571428</v>
      </c>
      <c r="V1437">
        <f>('Added Columns'!V1437-'Added Columns'!V$1)/'Added Columns'!V$3</f>
        <v>0.66666666666666663</v>
      </c>
      <c r="W1437">
        <f>('Added Columns'!W1437-'Added Columns'!W$1)/'Added Columns'!W$3</f>
        <v>0.25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f>('Added Columns'!AG1437-'Added Columns'!AG$1)/'Added Columns'!AG$3</f>
        <v>1</v>
      </c>
      <c r="AH1437">
        <v>0</v>
      </c>
      <c r="AI1437">
        <v>0</v>
      </c>
      <c r="AJ1437">
        <v>1</v>
      </c>
      <c r="AK1437">
        <f>('Added Columns'!AK1437-'Added Columns'!AK$1)/'Added Columns'!AK$3</f>
        <v>0.1631911532385466</v>
      </c>
      <c r="AL1437">
        <f>('Added Columns'!AL1437-'Added Columns'!AL$1)/'Added Columns'!AL$3</f>
        <v>0.13033527404135717</v>
      </c>
      <c r="AM1437">
        <f>('Added Columns'!AM1437-'Added Columns'!AM$1)/'Added Columns'!AM$3</f>
        <v>0.77777777777777779</v>
      </c>
      <c r="AN1437">
        <v>0</v>
      </c>
      <c r="AO1437">
        <f>('Added Columns'!AO1437-'Added Columns'!AO$1)/'Added Columns'!AO$3</f>
        <v>0.14285714285714285</v>
      </c>
      <c r="AP1437">
        <f>('Added Columns'!AP1437-'Added Columns'!AP$1)/'Added Columns'!AP$3</f>
        <v>0</v>
      </c>
      <c r="AQ1437">
        <f>('Added Columns'!AQ1437-'Added Columns'!AQ$1)/'Added Columns'!AQ$3</f>
        <v>0</v>
      </c>
      <c r="AR1437">
        <f>('Added Columns'!AR1437-'Added Columns'!AR$1)/'Added Columns'!AR$3</f>
        <v>0</v>
      </c>
      <c r="AS1437">
        <f>('Added Columns'!AS1437-'Added Columns'!AS$1)/'Added Columns'!AS$3</f>
        <v>0.45</v>
      </c>
      <c r="AT1437">
        <f>('Added Columns'!AT1437-'Added Columns'!AT$1)/'Added Columns'!AT$3</f>
        <v>0.33333333333333331</v>
      </c>
      <c r="AU1437">
        <f>('Added Columns'!AU1437-'Added Columns'!AU$1)/'Added Columns'!AU$3</f>
        <v>0.66666666666666663</v>
      </c>
      <c r="AV1437">
        <f>('Added Columns'!AV1437-'Added Columns'!AV$1)/'Added Columns'!AV$3</f>
        <v>0.17499999999999999</v>
      </c>
      <c r="AW1437">
        <f>('Added Columns'!AW1437-'Added Columns'!AW$1)/'Added Columns'!AW$3</f>
        <v>0.3888888888888889</v>
      </c>
      <c r="AX1437">
        <f>('Added Columns'!AX1437-'Added Columns'!AX$1)/'Added Columns'!AX$3</f>
        <v>6.6666666666666666E-2</v>
      </c>
      <c r="AY1437">
        <f>('Added Columns'!AY1437-'Added Columns'!AY$1)/'Added Columns'!AY$3</f>
        <v>0.41176470588235292</v>
      </c>
      <c r="AZ1437">
        <v>1</v>
      </c>
      <c r="BA1437">
        <v>0</v>
      </c>
    </row>
    <row r="1438" spans="1:53" x14ac:dyDescent="0.25">
      <c r="A1438">
        <v>1431</v>
      </c>
      <c r="B1438">
        <v>0</v>
      </c>
      <c r="C1438">
        <v>1</v>
      </c>
      <c r="D1438">
        <f>('Added Columns'!D1438-'Added Columns'!D$1)/'Added Columns'!D$3</f>
        <v>0.47619047619047616</v>
      </c>
      <c r="E1438">
        <v>1</v>
      </c>
      <c r="F1438">
        <v>0</v>
      </c>
      <c r="G1438">
        <v>0</v>
      </c>
      <c r="H1438">
        <f>('Added Columns'!H1438-'Added Columns'!H$1)/'Added Columns'!H$3</f>
        <v>7.0866141732283464E-2</v>
      </c>
      <c r="I1438">
        <v>0</v>
      </c>
      <c r="J1438">
        <v>1</v>
      </c>
      <c r="K1438">
        <v>0</v>
      </c>
      <c r="L1438">
        <f>('Added Columns'!L1438-'Added Columns'!L$1)/'Added Columns'!L$3</f>
        <v>0.32142857142857145</v>
      </c>
      <c r="M1438">
        <f>('Added Columns'!M1438-'Added Columns'!M$1)/'Added Columns'!M$3</f>
        <v>0.5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f>('Added Columns'!T1438-'Added Columns'!T$1)/'Added Columns'!T$3</f>
        <v>0.33333333333333331</v>
      </c>
      <c r="U1438">
        <f>('Added Columns'!U1438-'Added Columns'!U$1)/'Added Columns'!U$3</f>
        <v>0.98571428571428577</v>
      </c>
      <c r="V1438">
        <f>('Added Columns'!V1438-'Added Columns'!V$1)/'Added Columns'!V$3</f>
        <v>0</v>
      </c>
      <c r="W1438">
        <f>('Added Columns'!W1438-'Added Columns'!W$1)/'Added Columns'!W$3</f>
        <v>0.5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f>('Added Columns'!AG1438-'Added Columns'!AG$1)/'Added Columns'!AG$3</f>
        <v>0.66666666666666663</v>
      </c>
      <c r="AH1438">
        <v>0</v>
      </c>
      <c r="AI1438">
        <v>1</v>
      </c>
      <c r="AJ1438">
        <v>0</v>
      </c>
      <c r="AK1438">
        <f>('Added Columns'!AK1438-'Added Columns'!AK$1)/'Added Columns'!AK$3</f>
        <v>0.64228541337546075</v>
      </c>
      <c r="AL1438">
        <f>('Added Columns'!AL1438-'Added Columns'!AL$1)/'Added Columns'!AL$3</f>
        <v>5.1475607307769525E-2</v>
      </c>
      <c r="AM1438">
        <f>('Added Columns'!AM1438-'Added Columns'!AM$1)/'Added Columns'!AM$3</f>
        <v>0.33333333333333331</v>
      </c>
      <c r="AN1438">
        <v>0</v>
      </c>
      <c r="AO1438">
        <f>('Added Columns'!AO1438-'Added Columns'!AO$1)/'Added Columns'!AO$3</f>
        <v>7.1428571428571425E-2</v>
      </c>
      <c r="AP1438">
        <f>('Added Columns'!AP1438-'Added Columns'!AP$1)/'Added Columns'!AP$3</f>
        <v>0</v>
      </c>
      <c r="AQ1438">
        <f>('Added Columns'!AQ1438-'Added Columns'!AQ$1)/'Added Columns'!AQ$3</f>
        <v>0</v>
      </c>
      <c r="AR1438">
        <f>('Added Columns'!AR1438-'Added Columns'!AR$1)/'Added Columns'!AR$3</f>
        <v>0.33333333333333331</v>
      </c>
      <c r="AS1438">
        <f>('Added Columns'!AS1438-'Added Columns'!AS$1)/'Added Columns'!AS$3</f>
        <v>0.5</v>
      </c>
      <c r="AT1438">
        <f>('Added Columns'!AT1438-'Added Columns'!AT$1)/'Added Columns'!AT$3</f>
        <v>0.5</v>
      </c>
      <c r="AU1438">
        <f>('Added Columns'!AU1438-'Added Columns'!AU$1)/'Added Columns'!AU$3</f>
        <v>0.66666666666666663</v>
      </c>
      <c r="AV1438">
        <f>('Added Columns'!AV1438-'Added Columns'!AV$1)/'Added Columns'!AV$3</f>
        <v>0.45</v>
      </c>
      <c r="AW1438">
        <f>('Added Columns'!AW1438-'Added Columns'!AW$1)/'Added Columns'!AW$3</f>
        <v>0.88888888888888884</v>
      </c>
      <c r="AX1438">
        <f>('Added Columns'!AX1438-'Added Columns'!AX$1)/'Added Columns'!AX$3</f>
        <v>6.6666666666666666E-2</v>
      </c>
      <c r="AY1438">
        <f>('Added Columns'!AY1438-'Added Columns'!AY$1)/'Added Columns'!AY$3</f>
        <v>0.6470588235294118</v>
      </c>
      <c r="AZ1438">
        <v>1</v>
      </c>
      <c r="BA1438">
        <v>0</v>
      </c>
    </row>
    <row r="1439" spans="1:53" x14ac:dyDescent="0.25">
      <c r="A1439">
        <v>1432</v>
      </c>
      <c r="B1439">
        <v>0</v>
      </c>
      <c r="C1439">
        <v>1</v>
      </c>
      <c r="D1439">
        <f>('Added Columns'!D1439-'Added Columns'!D$1)/'Added Columns'!D$3</f>
        <v>0.33333333333333331</v>
      </c>
      <c r="E1439">
        <v>1</v>
      </c>
      <c r="F1439">
        <v>0</v>
      </c>
      <c r="G1439">
        <v>0</v>
      </c>
      <c r="H1439">
        <f>('Added Columns'!H1439-'Added Columns'!H$1)/'Added Columns'!H$3</f>
        <v>0.50035790980672867</v>
      </c>
      <c r="I1439">
        <v>1</v>
      </c>
      <c r="J1439">
        <v>0</v>
      </c>
      <c r="K1439">
        <v>0</v>
      </c>
      <c r="L1439">
        <f>('Added Columns'!L1439-'Added Columns'!L$1)/'Added Columns'!L$3</f>
        <v>0</v>
      </c>
      <c r="M1439">
        <f>('Added Columns'!M1439-'Added Columns'!M$1)/'Added Columns'!M$3</f>
        <v>0.75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f>('Added Columns'!T1439-'Added Columns'!T$1)/'Added Columns'!T$3</f>
        <v>0.66666666666666663</v>
      </c>
      <c r="U1439">
        <f>('Added Columns'!U1439-'Added Columns'!U$1)/'Added Columns'!U$3</f>
        <v>0.25714285714285712</v>
      </c>
      <c r="V1439">
        <f>('Added Columns'!V1439-'Added Columns'!V$1)/'Added Columns'!V$3</f>
        <v>0.66666666666666663</v>
      </c>
      <c r="W1439">
        <f>('Added Columns'!W1439-'Added Columns'!W$1)/'Added Columns'!W$3</f>
        <v>0.5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f>('Added Columns'!AG1439-'Added Columns'!AG$1)/'Added Columns'!AG$3</f>
        <v>1</v>
      </c>
      <c r="AH1439">
        <v>0</v>
      </c>
      <c r="AI1439">
        <v>1</v>
      </c>
      <c r="AJ1439">
        <v>0</v>
      </c>
      <c r="AK1439">
        <f>('Added Columns'!AK1439-'Added Columns'!AK$1)/'Added Columns'!AK$3</f>
        <v>0.49568193786203263</v>
      </c>
      <c r="AL1439">
        <f>('Added Columns'!AL1439-'Added Columns'!AL$1)/'Added Columns'!AL$3</f>
        <v>0.88086729572375022</v>
      </c>
      <c r="AM1439">
        <f>('Added Columns'!AM1439-'Added Columns'!AM$1)/'Added Columns'!AM$3</f>
        <v>0.1111111111111111</v>
      </c>
      <c r="AN1439">
        <v>0</v>
      </c>
      <c r="AO1439">
        <f>('Added Columns'!AO1439-'Added Columns'!AO$1)/'Added Columns'!AO$3</f>
        <v>0.5714285714285714</v>
      </c>
      <c r="AP1439">
        <f>('Added Columns'!AP1439-'Added Columns'!AP$1)/'Added Columns'!AP$3</f>
        <v>0</v>
      </c>
      <c r="AQ1439">
        <f>('Added Columns'!AQ1439-'Added Columns'!AQ$1)/'Added Columns'!AQ$3</f>
        <v>0.66666666666666663</v>
      </c>
      <c r="AR1439">
        <f>('Added Columns'!AR1439-'Added Columns'!AR$1)/'Added Columns'!AR$3</f>
        <v>0.66666666666666663</v>
      </c>
      <c r="AS1439">
        <f>('Added Columns'!AS1439-'Added Columns'!AS$1)/'Added Columns'!AS$3</f>
        <v>0.35</v>
      </c>
      <c r="AT1439">
        <f>('Added Columns'!AT1439-'Added Columns'!AT$1)/'Added Columns'!AT$3</f>
        <v>0.5</v>
      </c>
      <c r="AU1439">
        <f>('Added Columns'!AU1439-'Added Columns'!AU$1)/'Added Columns'!AU$3</f>
        <v>0.66666666666666663</v>
      </c>
      <c r="AV1439">
        <f>('Added Columns'!AV1439-'Added Columns'!AV$1)/'Added Columns'!AV$3</f>
        <v>0.35</v>
      </c>
      <c r="AW1439">
        <f>('Added Columns'!AW1439-'Added Columns'!AW$1)/'Added Columns'!AW$3</f>
        <v>0.55555555555555558</v>
      </c>
      <c r="AX1439">
        <f>('Added Columns'!AX1439-'Added Columns'!AX$1)/'Added Columns'!AX$3</f>
        <v>0.33333333333333331</v>
      </c>
      <c r="AY1439">
        <f>('Added Columns'!AY1439-'Added Columns'!AY$1)/'Added Columns'!AY$3</f>
        <v>0.41176470588235292</v>
      </c>
      <c r="AZ1439">
        <v>1</v>
      </c>
      <c r="BA1439">
        <v>0</v>
      </c>
    </row>
    <row r="1440" spans="1:53" x14ac:dyDescent="0.25">
      <c r="A1440">
        <v>1433</v>
      </c>
      <c r="B1440">
        <v>0</v>
      </c>
      <c r="C1440">
        <v>1</v>
      </c>
      <c r="D1440">
        <f>('Added Columns'!D1440-'Added Columns'!D$1)/'Added Columns'!D$3</f>
        <v>0.45238095238095238</v>
      </c>
      <c r="E1440">
        <v>1</v>
      </c>
      <c r="F1440">
        <v>0</v>
      </c>
      <c r="G1440">
        <v>0</v>
      </c>
      <c r="H1440">
        <f>('Added Columns'!H1440-'Added Columns'!H$1)/'Added Columns'!H$3</f>
        <v>4.2233357193987117E-2</v>
      </c>
      <c r="I1440">
        <v>0</v>
      </c>
      <c r="J1440">
        <v>1</v>
      </c>
      <c r="K1440">
        <v>0</v>
      </c>
      <c r="L1440">
        <f>('Added Columns'!L1440-'Added Columns'!L$1)/'Added Columns'!L$3</f>
        <v>0.32142857142857145</v>
      </c>
      <c r="M1440">
        <f>('Added Columns'!M1440-'Added Columns'!M$1)/'Added Columns'!M$3</f>
        <v>0.5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f>('Added Columns'!T1440-'Added Columns'!T$1)/'Added Columns'!T$3</f>
        <v>0.66666666666666663</v>
      </c>
      <c r="U1440">
        <f>('Added Columns'!U1440-'Added Columns'!U$1)/'Added Columns'!U$3</f>
        <v>0.17142857142857143</v>
      </c>
      <c r="V1440">
        <f>('Added Columns'!V1440-'Added Columns'!V$1)/'Added Columns'!V$3</f>
        <v>1</v>
      </c>
      <c r="W1440">
        <f>('Added Columns'!W1440-'Added Columns'!W$1)/'Added Columns'!W$3</f>
        <v>0.5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f>('Added Columns'!AG1440-'Added Columns'!AG$1)/'Added Columns'!AG$3</f>
        <v>1</v>
      </c>
      <c r="AH1440">
        <v>0</v>
      </c>
      <c r="AI1440">
        <v>1</v>
      </c>
      <c r="AJ1440">
        <v>0</v>
      </c>
      <c r="AK1440">
        <f>('Added Columns'!AK1440-'Added Columns'!AK$1)/'Added Columns'!AK$3</f>
        <v>0.67061611374407581</v>
      </c>
      <c r="AL1440">
        <f>('Added Columns'!AL1440-'Added Columns'!AL$1)/'Added Columns'!AL$3</f>
        <v>0.53712106002810678</v>
      </c>
      <c r="AM1440">
        <f>('Added Columns'!AM1440-'Added Columns'!AM$1)/'Added Columns'!AM$3</f>
        <v>0.1111111111111111</v>
      </c>
      <c r="AN1440">
        <v>1</v>
      </c>
      <c r="AO1440">
        <f>('Added Columns'!AO1440-'Added Columns'!AO$1)/'Added Columns'!AO$3</f>
        <v>1</v>
      </c>
      <c r="AP1440">
        <f>('Added Columns'!AP1440-'Added Columns'!AP$1)/'Added Columns'!AP$3</f>
        <v>1</v>
      </c>
      <c r="AQ1440">
        <f>('Added Columns'!AQ1440-'Added Columns'!AQ$1)/'Added Columns'!AQ$3</f>
        <v>0</v>
      </c>
      <c r="AR1440">
        <f>('Added Columns'!AR1440-'Added Columns'!AR$1)/'Added Columns'!AR$3</f>
        <v>0.33333333333333331</v>
      </c>
      <c r="AS1440">
        <f>('Added Columns'!AS1440-'Added Columns'!AS$1)/'Added Columns'!AS$3</f>
        <v>0.4</v>
      </c>
      <c r="AT1440">
        <f>('Added Columns'!AT1440-'Added Columns'!AT$1)/'Added Columns'!AT$3</f>
        <v>0.33333333333333331</v>
      </c>
      <c r="AU1440">
        <f>('Added Columns'!AU1440-'Added Columns'!AU$1)/'Added Columns'!AU$3</f>
        <v>0.66666666666666663</v>
      </c>
      <c r="AV1440">
        <f>('Added Columns'!AV1440-'Added Columns'!AV$1)/'Added Columns'!AV$3</f>
        <v>0.4</v>
      </c>
      <c r="AW1440">
        <f>('Added Columns'!AW1440-'Added Columns'!AW$1)/'Added Columns'!AW$3</f>
        <v>0.61111111111111116</v>
      </c>
      <c r="AX1440">
        <f>('Added Columns'!AX1440-'Added Columns'!AX$1)/'Added Columns'!AX$3</f>
        <v>0.4</v>
      </c>
      <c r="AY1440">
        <f>('Added Columns'!AY1440-'Added Columns'!AY$1)/'Added Columns'!AY$3</f>
        <v>0.47058823529411764</v>
      </c>
      <c r="AZ1440">
        <v>1</v>
      </c>
      <c r="BA1440">
        <v>0</v>
      </c>
    </row>
    <row r="1441" spans="1:53" x14ac:dyDescent="0.25">
      <c r="A1441">
        <v>1434</v>
      </c>
      <c r="B1441">
        <v>0</v>
      </c>
      <c r="C1441">
        <v>1</v>
      </c>
      <c r="D1441">
        <f>('Added Columns'!D1441-'Added Columns'!D$1)/'Added Columns'!D$3</f>
        <v>0.16666666666666666</v>
      </c>
      <c r="E1441">
        <v>1</v>
      </c>
      <c r="F1441">
        <v>0</v>
      </c>
      <c r="G1441">
        <v>0</v>
      </c>
      <c r="H1441">
        <f>('Added Columns'!H1441-'Added Columns'!H$1)/'Added Columns'!H$3</f>
        <v>0.9162491052254832</v>
      </c>
      <c r="I1441">
        <v>1</v>
      </c>
      <c r="J1441">
        <v>0</v>
      </c>
      <c r="K1441">
        <v>0</v>
      </c>
      <c r="L1441">
        <f>('Added Columns'!L1441-'Added Columns'!L$1)/'Added Columns'!L$3</f>
        <v>0.25</v>
      </c>
      <c r="M1441">
        <f>('Added Columns'!M1441-'Added Columns'!M$1)/'Added Columns'!M$3</f>
        <v>0.25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f>('Added Columns'!T1441-'Added Columns'!T$1)/'Added Columns'!T$3</f>
        <v>0</v>
      </c>
      <c r="U1441">
        <f>('Added Columns'!U1441-'Added Columns'!U$1)/'Added Columns'!U$3</f>
        <v>0.7857142857142857</v>
      </c>
      <c r="V1441">
        <f>('Added Columns'!V1441-'Added Columns'!V$1)/'Added Columns'!V$3</f>
        <v>0.66666666666666663</v>
      </c>
      <c r="W1441">
        <f>('Added Columns'!W1441-'Added Columns'!W$1)/'Added Columns'!W$3</f>
        <v>0.25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f>('Added Columns'!AG1441-'Added Columns'!AG$1)/'Added Columns'!AG$3</f>
        <v>0.66666666666666663</v>
      </c>
      <c r="AH1441">
        <v>1</v>
      </c>
      <c r="AI1441">
        <v>0</v>
      </c>
      <c r="AJ1441">
        <v>0</v>
      </c>
      <c r="AK1441">
        <f>('Added Columns'!AK1441-'Added Columns'!AK$1)/'Added Columns'!AK$3</f>
        <v>0.20526592943654556</v>
      </c>
      <c r="AL1441">
        <f>('Added Columns'!AL1441-'Added Columns'!AL$1)/'Added Columns'!AL$3</f>
        <v>0.46536839991969486</v>
      </c>
      <c r="AM1441">
        <f>('Added Columns'!AM1441-'Added Columns'!AM$1)/'Added Columns'!AM$3</f>
        <v>0</v>
      </c>
      <c r="AN1441">
        <v>1</v>
      </c>
      <c r="AO1441">
        <f>('Added Columns'!AO1441-'Added Columns'!AO$1)/'Added Columns'!AO$3</f>
        <v>0.7857142857142857</v>
      </c>
      <c r="AP1441">
        <f>('Added Columns'!AP1441-'Added Columns'!AP$1)/'Added Columns'!AP$3</f>
        <v>1</v>
      </c>
      <c r="AQ1441">
        <f>('Added Columns'!AQ1441-'Added Columns'!AQ$1)/'Added Columns'!AQ$3</f>
        <v>0.33333333333333331</v>
      </c>
      <c r="AR1441">
        <f>('Added Columns'!AR1441-'Added Columns'!AR$1)/'Added Columns'!AR$3</f>
        <v>0.33333333333333331</v>
      </c>
      <c r="AS1441">
        <f>('Added Columns'!AS1441-'Added Columns'!AS$1)/'Added Columns'!AS$3</f>
        <v>0.15</v>
      </c>
      <c r="AT1441">
        <f>('Added Columns'!AT1441-'Added Columns'!AT$1)/'Added Columns'!AT$3</f>
        <v>0.5</v>
      </c>
      <c r="AU1441">
        <f>('Added Columns'!AU1441-'Added Columns'!AU$1)/'Added Columns'!AU$3</f>
        <v>0.33333333333333331</v>
      </c>
      <c r="AV1441">
        <f>('Added Columns'!AV1441-'Added Columns'!AV$1)/'Added Columns'!AV$3</f>
        <v>0.125</v>
      </c>
      <c r="AW1441">
        <f>('Added Columns'!AW1441-'Added Columns'!AW$1)/'Added Columns'!AW$3</f>
        <v>0.16666666666666666</v>
      </c>
      <c r="AX1441">
        <f>('Added Columns'!AX1441-'Added Columns'!AX$1)/'Added Columns'!AX$3</f>
        <v>0</v>
      </c>
      <c r="AY1441">
        <f>('Added Columns'!AY1441-'Added Columns'!AY$1)/'Added Columns'!AY$3</f>
        <v>0.23529411764705882</v>
      </c>
      <c r="AZ1441">
        <v>1</v>
      </c>
      <c r="BA1441">
        <v>0</v>
      </c>
    </row>
    <row r="1442" spans="1:53" x14ac:dyDescent="0.25">
      <c r="A1442">
        <v>1435</v>
      </c>
      <c r="B1442">
        <v>1</v>
      </c>
      <c r="C1442">
        <v>0</v>
      </c>
      <c r="D1442">
        <f>('Added Columns'!D1442-'Added Columns'!D$1)/'Added Columns'!D$3</f>
        <v>0.80952380952380953</v>
      </c>
      <c r="E1442">
        <v>0</v>
      </c>
      <c r="F1442">
        <v>0</v>
      </c>
      <c r="G1442">
        <v>1</v>
      </c>
      <c r="H1442">
        <f>('Added Columns'!H1442-'Added Columns'!H$1)/'Added Columns'!H$3</f>
        <v>0.34574087329992842</v>
      </c>
      <c r="I1442">
        <v>1</v>
      </c>
      <c r="J1442">
        <v>0</v>
      </c>
      <c r="K1442">
        <v>0</v>
      </c>
      <c r="L1442">
        <f>('Added Columns'!L1442-'Added Columns'!L$1)/'Added Columns'!L$3</f>
        <v>1</v>
      </c>
      <c r="M1442">
        <f>('Added Columns'!M1442-'Added Columns'!M$1)/'Added Columns'!M$3</f>
        <v>0.75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f>('Added Columns'!T1442-'Added Columns'!T$1)/'Added Columns'!T$3</f>
        <v>0</v>
      </c>
      <c r="U1442">
        <f>('Added Columns'!U1442-'Added Columns'!U$1)/'Added Columns'!U$3</f>
        <v>0.14285714285714285</v>
      </c>
      <c r="V1442">
        <f>('Added Columns'!V1442-'Added Columns'!V$1)/'Added Columns'!V$3</f>
        <v>0.66666666666666663</v>
      </c>
      <c r="W1442">
        <f>('Added Columns'!W1442-'Added Columns'!W$1)/'Added Columns'!W$3</f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f>('Added Columns'!AG1442-'Added Columns'!AG$1)/'Added Columns'!AG$3</f>
        <v>1</v>
      </c>
      <c r="AH1442">
        <v>1</v>
      </c>
      <c r="AI1442">
        <v>0</v>
      </c>
      <c r="AJ1442">
        <v>0</v>
      </c>
      <c r="AK1442">
        <f>('Added Columns'!AK1442-'Added Columns'!AK$1)/'Added Columns'!AK$3</f>
        <v>0.13022643496577146</v>
      </c>
      <c r="AL1442">
        <f>('Added Columns'!AL1442-'Added Columns'!AL$1)/'Added Columns'!AL$3</f>
        <v>0.71045974703874726</v>
      </c>
      <c r="AM1442">
        <f>('Added Columns'!AM1442-'Added Columns'!AM$1)/'Added Columns'!AM$3</f>
        <v>0.22222222222222221</v>
      </c>
      <c r="AN1442">
        <v>0</v>
      </c>
      <c r="AO1442">
        <f>('Added Columns'!AO1442-'Added Columns'!AO$1)/'Added Columns'!AO$3</f>
        <v>0.2857142857142857</v>
      </c>
      <c r="AP1442">
        <f>('Added Columns'!AP1442-'Added Columns'!AP$1)/'Added Columns'!AP$3</f>
        <v>0</v>
      </c>
      <c r="AQ1442">
        <f>('Added Columns'!AQ1442-'Added Columns'!AQ$1)/'Added Columns'!AQ$3</f>
        <v>0.33333333333333331</v>
      </c>
      <c r="AR1442">
        <f>('Added Columns'!AR1442-'Added Columns'!AR$1)/'Added Columns'!AR$3</f>
        <v>0.66666666666666663</v>
      </c>
      <c r="AS1442">
        <f>('Added Columns'!AS1442-'Added Columns'!AS$1)/'Added Columns'!AS$3</f>
        <v>0.4</v>
      </c>
      <c r="AT1442">
        <f>('Added Columns'!AT1442-'Added Columns'!AT$1)/'Added Columns'!AT$3</f>
        <v>0.5</v>
      </c>
      <c r="AU1442">
        <f>('Added Columns'!AU1442-'Added Columns'!AU$1)/'Added Columns'!AU$3</f>
        <v>0.33333333333333331</v>
      </c>
      <c r="AV1442">
        <f>('Added Columns'!AV1442-'Added Columns'!AV$1)/'Added Columns'!AV$3</f>
        <v>0.22500000000000001</v>
      </c>
      <c r="AW1442">
        <f>('Added Columns'!AW1442-'Added Columns'!AW$1)/'Added Columns'!AW$3</f>
        <v>0.44444444444444442</v>
      </c>
      <c r="AX1442">
        <f>('Added Columns'!AX1442-'Added Columns'!AX$1)/'Added Columns'!AX$3</f>
        <v>0</v>
      </c>
      <c r="AY1442">
        <f>('Added Columns'!AY1442-'Added Columns'!AY$1)/'Added Columns'!AY$3</f>
        <v>0</v>
      </c>
      <c r="AZ1442">
        <v>1</v>
      </c>
      <c r="BA1442">
        <v>0</v>
      </c>
    </row>
    <row r="1443" spans="1:53" x14ac:dyDescent="0.25">
      <c r="A1443">
        <v>1436</v>
      </c>
      <c r="B1443">
        <v>1</v>
      </c>
      <c r="C1443">
        <v>0</v>
      </c>
      <c r="D1443">
        <f>('Added Columns'!D1443-'Added Columns'!D$1)/'Added Columns'!D$3</f>
        <v>0.61904761904761907</v>
      </c>
      <c r="E1443">
        <v>1</v>
      </c>
      <c r="F1443">
        <v>0</v>
      </c>
      <c r="G1443">
        <v>0</v>
      </c>
      <c r="H1443">
        <f>('Added Columns'!H1443-'Added Columns'!H$1)/'Added Columns'!H$3</f>
        <v>0.6692913385826772</v>
      </c>
      <c r="I1443">
        <v>0</v>
      </c>
      <c r="J1443">
        <v>1</v>
      </c>
      <c r="K1443">
        <v>0</v>
      </c>
      <c r="L1443">
        <f>('Added Columns'!L1443-'Added Columns'!L$1)/'Added Columns'!L$3</f>
        <v>0</v>
      </c>
      <c r="M1443">
        <f>('Added Columns'!M1443-'Added Columns'!M$1)/'Added Columns'!M$3</f>
        <v>0.5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f>('Added Columns'!T1443-'Added Columns'!T$1)/'Added Columns'!T$3</f>
        <v>0.33333333333333331</v>
      </c>
      <c r="U1443">
        <f>('Added Columns'!U1443-'Added Columns'!U$1)/'Added Columns'!U$3</f>
        <v>0.17142857142857143</v>
      </c>
      <c r="V1443">
        <f>('Added Columns'!V1443-'Added Columns'!V$1)/'Added Columns'!V$3</f>
        <v>0.66666666666666663</v>
      </c>
      <c r="W1443">
        <f>('Added Columns'!W1443-'Added Columns'!W$1)/'Added Columns'!W$3</f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f>('Added Columns'!AG1443-'Added Columns'!AG$1)/'Added Columns'!AG$3</f>
        <v>1</v>
      </c>
      <c r="AH1443">
        <v>0</v>
      </c>
      <c r="AI1443">
        <v>0</v>
      </c>
      <c r="AJ1443">
        <v>1</v>
      </c>
      <c r="AK1443">
        <f>('Added Columns'!AK1443-'Added Columns'!AK$1)/'Added Columns'!AK$3</f>
        <v>7.5144813059505003E-2</v>
      </c>
      <c r="AL1443">
        <f>('Added Columns'!AL1443-'Added Columns'!AL$1)/'Added Columns'!AL$3</f>
        <v>0.4548484240112427</v>
      </c>
      <c r="AM1443">
        <f>('Added Columns'!AM1443-'Added Columns'!AM$1)/'Added Columns'!AM$3</f>
        <v>0.66666666666666663</v>
      </c>
      <c r="AN1443">
        <v>1</v>
      </c>
      <c r="AO1443">
        <f>('Added Columns'!AO1443-'Added Columns'!AO$1)/'Added Columns'!AO$3</f>
        <v>7.1428571428571425E-2</v>
      </c>
      <c r="AP1443">
        <f>('Added Columns'!AP1443-'Added Columns'!AP$1)/'Added Columns'!AP$3</f>
        <v>0</v>
      </c>
      <c r="AQ1443">
        <f>('Added Columns'!AQ1443-'Added Columns'!AQ$1)/'Added Columns'!AQ$3</f>
        <v>0.66666666666666663</v>
      </c>
      <c r="AR1443">
        <f>('Added Columns'!AR1443-'Added Columns'!AR$1)/'Added Columns'!AR$3</f>
        <v>0</v>
      </c>
      <c r="AS1443">
        <f>('Added Columns'!AS1443-'Added Columns'!AS$1)/'Added Columns'!AS$3</f>
        <v>0.15</v>
      </c>
      <c r="AT1443">
        <f>('Added Columns'!AT1443-'Added Columns'!AT$1)/'Added Columns'!AT$3</f>
        <v>0.33333333333333331</v>
      </c>
      <c r="AU1443">
        <f>('Added Columns'!AU1443-'Added Columns'!AU$1)/'Added Columns'!AU$3</f>
        <v>0.66666666666666663</v>
      </c>
      <c r="AV1443">
        <f>('Added Columns'!AV1443-'Added Columns'!AV$1)/'Added Columns'!AV$3</f>
        <v>0.1</v>
      </c>
      <c r="AW1443">
        <f>('Added Columns'!AW1443-'Added Columns'!AW$1)/'Added Columns'!AW$3</f>
        <v>0.16666666666666666</v>
      </c>
      <c r="AX1443">
        <f>('Added Columns'!AX1443-'Added Columns'!AX$1)/'Added Columns'!AX$3</f>
        <v>6.6666666666666666E-2</v>
      </c>
      <c r="AY1443">
        <f>('Added Columns'!AY1443-'Added Columns'!AY$1)/'Added Columns'!AY$3</f>
        <v>0.11764705882352941</v>
      </c>
      <c r="AZ1443">
        <v>1</v>
      </c>
      <c r="BA1443">
        <v>0</v>
      </c>
    </row>
    <row r="1444" spans="1:53" x14ac:dyDescent="0.25">
      <c r="A1444">
        <v>1437</v>
      </c>
      <c r="B1444">
        <v>1</v>
      </c>
      <c r="C1444">
        <v>0</v>
      </c>
      <c r="D1444">
        <f>('Added Columns'!D1444-'Added Columns'!D$1)/'Added Columns'!D$3</f>
        <v>7.1428571428571425E-2</v>
      </c>
      <c r="E1444">
        <v>1</v>
      </c>
      <c r="F1444">
        <v>0</v>
      </c>
      <c r="G1444">
        <v>0</v>
      </c>
      <c r="H1444">
        <f>('Added Columns'!H1444-'Added Columns'!H$1)/'Added Columns'!H$3</f>
        <v>0.28561202576950606</v>
      </c>
      <c r="I1444">
        <v>1</v>
      </c>
      <c r="J1444">
        <v>0</v>
      </c>
      <c r="K1444">
        <v>0</v>
      </c>
      <c r="L1444">
        <f>('Added Columns'!L1444-'Added Columns'!L$1)/'Added Columns'!L$3</f>
        <v>0.14285714285714285</v>
      </c>
      <c r="M1444">
        <f>('Added Columns'!M1444-'Added Columns'!M$1)/'Added Columns'!M$3</f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f>('Added Columns'!T1444-'Added Columns'!T$1)/'Added Columns'!T$3</f>
        <v>0.66666666666666663</v>
      </c>
      <c r="U1444">
        <f>('Added Columns'!U1444-'Added Columns'!U$1)/'Added Columns'!U$3</f>
        <v>0.4</v>
      </c>
      <c r="V1444">
        <f>('Added Columns'!V1444-'Added Columns'!V$1)/'Added Columns'!V$3</f>
        <v>0.66666666666666663</v>
      </c>
      <c r="W1444">
        <f>('Added Columns'!W1444-'Added Columns'!W$1)/'Added Columns'!W$3</f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f>('Added Columns'!AG1444-'Added Columns'!AG$1)/'Added Columns'!AG$3</f>
        <v>0</v>
      </c>
      <c r="AH1444">
        <v>0</v>
      </c>
      <c r="AI1444">
        <v>0</v>
      </c>
      <c r="AJ1444">
        <v>1</v>
      </c>
      <c r="AK1444">
        <f>('Added Columns'!AK1444-'Added Columns'!AK$1)/'Added Columns'!AK$3</f>
        <v>7.21958925750395E-2</v>
      </c>
      <c r="AL1444">
        <f>('Added Columns'!AL1444-'Added Columns'!AL$1)/'Added Columns'!AL$3</f>
        <v>0.93896807869905641</v>
      </c>
      <c r="AM1444">
        <f>('Added Columns'!AM1444-'Added Columns'!AM$1)/'Added Columns'!AM$3</f>
        <v>0.1111111111111111</v>
      </c>
      <c r="AN1444">
        <v>1</v>
      </c>
      <c r="AO1444">
        <f>('Added Columns'!AO1444-'Added Columns'!AO$1)/'Added Columns'!AO$3</f>
        <v>0</v>
      </c>
      <c r="AP1444">
        <f>('Added Columns'!AP1444-'Added Columns'!AP$1)/'Added Columns'!AP$3</f>
        <v>0</v>
      </c>
      <c r="AQ1444">
        <f>('Added Columns'!AQ1444-'Added Columns'!AQ$1)/'Added Columns'!AQ$3</f>
        <v>1</v>
      </c>
      <c r="AR1444">
        <f>('Added Columns'!AR1444-'Added Columns'!AR$1)/'Added Columns'!AR$3</f>
        <v>0</v>
      </c>
      <c r="AS1444">
        <f>('Added Columns'!AS1444-'Added Columns'!AS$1)/'Added Columns'!AS$3</f>
        <v>0.05</v>
      </c>
      <c r="AT1444">
        <f>('Added Columns'!AT1444-'Added Columns'!AT$1)/'Added Columns'!AT$3</f>
        <v>1</v>
      </c>
      <c r="AU1444">
        <f>('Added Columns'!AU1444-'Added Columns'!AU$1)/'Added Columns'!AU$3</f>
        <v>0.66666666666666663</v>
      </c>
      <c r="AV1444">
        <f>('Added Columns'!AV1444-'Added Columns'!AV$1)/'Added Columns'!AV$3</f>
        <v>0.05</v>
      </c>
      <c r="AW1444">
        <f>('Added Columns'!AW1444-'Added Columns'!AW$1)/'Added Columns'!AW$3</f>
        <v>0.1111111111111111</v>
      </c>
      <c r="AX1444">
        <f>('Added Columns'!AX1444-'Added Columns'!AX$1)/'Added Columns'!AX$3</f>
        <v>6.6666666666666666E-2</v>
      </c>
      <c r="AY1444">
        <f>('Added Columns'!AY1444-'Added Columns'!AY$1)/'Added Columns'!AY$3</f>
        <v>0.11764705882352941</v>
      </c>
      <c r="AZ1444">
        <v>1</v>
      </c>
      <c r="BA1444">
        <v>0</v>
      </c>
    </row>
    <row r="1445" spans="1:53" x14ac:dyDescent="0.25">
      <c r="A1445">
        <v>1438</v>
      </c>
      <c r="B1445">
        <v>1</v>
      </c>
      <c r="C1445">
        <v>0</v>
      </c>
      <c r="D1445">
        <f>('Added Columns'!D1445-'Added Columns'!D$1)/'Added Columns'!D$3</f>
        <v>0.5</v>
      </c>
      <c r="E1445">
        <v>0</v>
      </c>
      <c r="F1445">
        <v>0</v>
      </c>
      <c r="G1445">
        <v>1</v>
      </c>
      <c r="H1445">
        <f>('Added Columns'!H1445-'Added Columns'!H$1)/'Added Columns'!H$3</f>
        <v>2.1474588403722263E-3</v>
      </c>
      <c r="I1445">
        <v>0</v>
      </c>
      <c r="J1445">
        <v>1</v>
      </c>
      <c r="K1445">
        <v>0</v>
      </c>
      <c r="L1445">
        <f>('Added Columns'!L1445-'Added Columns'!L$1)/'Added Columns'!L$3</f>
        <v>0.2857142857142857</v>
      </c>
      <c r="M1445">
        <f>('Added Columns'!M1445-'Added Columns'!M$1)/'Added Columns'!M$3</f>
        <v>0.5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f>('Added Columns'!T1445-'Added Columns'!T$1)/'Added Columns'!T$3</f>
        <v>1</v>
      </c>
      <c r="U1445">
        <f>('Added Columns'!U1445-'Added Columns'!U$1)/'Added Columns'!U$3</f>
        <v>0.81428571428571428</v>
      </c>
      <c r="V1445">
        <f>('Added Columns'!V1445-'Added Columns'!V$1)/'Added Columns'!V$3</f>
        <v>0.66666666666666663</v>
      </c>
      <c r="W1445">
        <f>('Added Columns'!W1445-'Added Columns'!W$1)/'Added Columns'!W$3</f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f>('Added Columns'!AG1445-'Added Columns'!AG$1)/'Added Columns'!AG$3</f>
        <v>1</v>
      </c>
      <c r="AH1445">
        <v>0</v>
      </c>
      <c r="AI1445">
        <v>0</v>
      </c>
      <c r="AJ1445">
        <v>1</v>
      </c>
      <c r="AK1445">
        <f>('Added Columns'!AK1445-'Added Columns'!AK$1)/'Added Columns'!AK$3</f>
        <v>0.97008952080042132</v>
      </c>
      <c r="AL1445">
        <f>('Added Columns'!AL1445-'Added Columns'!AL$1)/'Added Columns'!AL$3</f>
        <v>0.53033527404135716</v>
      </c>
      <c r="AM1445">
        <f>('Added Columns'!AM1445-'Added Columns'!AM$1)/'Added Columns'!AM$3</f>
        <v>0.22222222222222221</v>
      </c>
      <c r="AN1445">
        <v>0</v>
      </c>
      <c r="AO1445">
        <f>('Added Columns'!AO1445-'Added Columns'!AO$1)/'Added Columns'!AO$3</f>
        <v>0.14285714285714285</v>
      </c>
      <c r="AP1445">
        <f>('Added Columns'!AP1445-'Added Columns'!AP$1)/'Added Columns'!AP$3</f>
        <v>0</v>
      </c>
      <c r="AQ1445">
        <f>('Added Columns'!AQ1445-'Added Columns'!AQ$1)/'Added Columns'!AQ$3</f>
        <v>0.66666666666666663</v>
      </c>
      <c r="AR1445">
        <f>('Added Columns'!AR1445-'Added Columns'!AR$1)/'Added Columns'!AR$3</f>
        <v>0</v>
      </c>
      <c r="AS1445">
        <f>('Added Columns'!AS1445-'Added Columns'!AS$1)/'Added Columns'!AS$3</f>
        <v>0.52500000000000002</v>
      </c>
      <c r="AT1445">
        <f>('Added Columns'!AT1445-'Added Columns'!AT$1)/'Added Columns'!AT$3</f>
        <v>0.5</v>
      </c>
      <c r="AU1445">
        <f>('Added Columns'!AU1445-'Added Columns'!AU$1)/'Added Columns'!AU$3</f>
        <v>0.33333333333333331</v>
      </c>
      <c r="AV1445">
        <f>('Added Columns'!AV1445-'Added Columns'!AV$1)/'Added Columns'!AV$3</f>
        <v>0.15</v>
      </c>
      <c r="AW1445">
        <f>('Added Columns'!AW1445-'Added Columns'!AW$1)/'Added Columns'!AW$3</f>
        <v>0</v>
      </c>
      <c r="AX1445">
        <f>('Added Columns'!AX1445-'Added Columns'!AX$1)/'Added Columns'!AX$3</f>
        <v>6.6666666666666666E-2</v>
      </c>
      <c r="AY1445">
        <f>('Added Columns'!AY1445-'Added Columns'!AY$1)/'Added Columns'!AY$3</f>
        <v>0.17647058823529413</v>
      </c>
      <c r="AZ1445">
        <v>1</v>
      </c>
      <c r="BA1445">
        <v>0</v>
      </c>
    </row>
    <row r="1446" spans="1:53" x14ac:dyDescent="0.25">
      <c r="A1446">
        <v>1439</v>
      </c>
      <c r="B1446">
        <v>1</v>
      </c>
      <c r="C1446">
        <v>0</v>
      </c>
      <c r="D1446">
        <f>('Added Columns'!D1446-'Added Columns'!D$1)/'Added Columns'!D$3</f>
        <v>0.11904761904761904</v>
      </c>
      <c r="E1446">
        <v>0</v>
      </c>
      <c r="F1446">
        <v>1</v>
      </c>
      <c r="G1446">
        <v>0</v>
      </c>
      <c r="H1446">
        <f>('Added Columns'!H1446-'Added Columns'!H$1)/'Added Columns'!H$3</f>
        <v>0.38367931281317108</v>
      </c>
      <c r="I1446">
        <v>1</v>
      </c>
      <c r="J1446">
        <v>0</v>
      </c>
      <c r="K1446">
        <v>0</v>
      </c>
      <c r="L1446">
        <f>('Added Columns'!L1446-'Added Columns'!L$1)/'Added Columns'!L$3</f>
        <v>0.2857142857142857</v>
      </c>
      <c r="M1446">
        <f>('Added Columns'!M1446-'Added Columns'!M$1)/'Added Columns'!M$3</f>
        <v>0.5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f>('Added Columns'!T1446-'Added Columns'!T$1)/'Added Columns'!T$3</f>
        <v>1</v>
      </c>
      <c r="U1446">
        <f>('Added Columns'!U1446-'Added Columns'!U$1)/'Added Columns'!U$3</f>
        <v>4.2857142857142858E-2</v>
      </c>
      <c r="V1446">
        <f>('Added Columns'!V1446-'Added Columns'!V$1)/'Added Columns'!V$3</f>
        <v>0.66666666666666663</v>
      </c>
      <c r="W1446">
        <f>('Added Columns'!W1446-'Added Columns'!W$1)/'Added Columns'!W$3</f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f>('Added Columns'!AG1446-'Added Columns'!AG$1)/'Added Columns'!AG$3</f>
        <v>0</v>
      </c>
      <c r="AH1446">
        <v>0</v>
      </c>
      <c r="AI1446">
        <v>1</v>
      </c>
      <c r="AJ1446">
        <v>0</v>
      </c>
      <c r="AK1446">
        <f>('Added Columns'!AK1446-'Added Columns'!AK$1)/'Added Columns'!AK$3</f>
        <v>4.112690889942075E-2</v>
      </c>
      <c r="AL1446">
        <f>('Added Columns'!AL1446-'Added Columns'!AL$1)/'Added Columns'!AL$3</f>
        <v>0.99827343906846011</v>
      </c>
      <c r="AM1446">
        <f>('Added Columns'!AM1446-'Added Columns'!AM$1)/'Added Columns'!AM$3</f>
        <v>0.1111111111111111</v>
      </c>
      <c r="AN1446">
        <v>0</v>
      </c>
      <c r="AO1446">
        <f>('Added Columns'!AO1446-'Added Columns'!AO$1)/'Added Columns'!AO$3</f>
        <v>0.5714285714285714</v>
      </c>
      <c r="AP1446">
        <f>('Added Columns'!AP1446-'Added Columns'!AP$1)/'Added Columns'!AP$3</f>
        <v>0</v>
      </c>
      <c r="AQ1446">
        <f>('Added Columns'!AQ1446-'Added Columns'!AQ$1)/'Added Columns'!AQ$3</f>
        <v>0</v>
      </c>
      <c r="AR1446">
        <f>('Added Columns'!AR1446-'Added Columns'!AR$1)/'Added Columns'!AR$3</f>
        <v>0.33333333333333331</v>
      </c>
      <c r="AS1446">
        <f>('Added Columns'!AS1446-'Added Columns'!AS$1)/'Added Columns'!AS$3</f>
        <v>2.5000000000000001E-2</v>
      </c>
      <c r="AT1446">
        <f>('Added Columns'!AT1446-'Added Columns'!AT$1)/'Added Columns'!AT$3</f>
        <v>0.5</v>
      </c>
      <c r="AU1446">
        <f>('Added Columns'!AU1446-'Added Columns'!AU$1)/'Added Columns'!AU$3</f>
        <v>0.33333333333333331</v>
      </c>
      <c r="AV1446">
        <f>('Added Columns'!AV1446-'Added Columns'!AV$1)/'Added Columns'!AV$3</f>
        <v>2.5000000000000001E-2</v>
      </c>
      <c r="AW1446">
        <f>('Added Columns'!AW1446-'Added Columns'!AW$1)/'Added Columns'!AW$3</f>
        <v>0</v>
      </c>
      <c r="AX1446">
        <f>('Added Columns'!AX1446-'Added Columns'!AX$1)/'Added Columns'!AX$3</f>
        <v>6.6666666666666666E-2</v>
      </c>
      <c r="AY1446">
        <f>('Added Columns'!AY1446-'Added Columns'!AY$1)/'Added Columns'!AY$3</f>
        <v>0</v>
      </c>
      <c r="AZ1446">
        <v>1</v>
      </c>
      <c r="BA1446">
        <v>1</v>
      </c>
    </row>
    <row r="1447" spans="1:53" x14ac:dyDescent="0.25">
      <c r="A1447">
        <v>1440</v>
      </c>
      <c r="B1447">
        <v>0</v>
      </c>
      <c r="C1447">
        <v>1</v>
      </c>
      <c r="D1447">
        <f>('Added Columns'!D1447-'Added Columns'!D$1)/'Added Columns'!D$3</f>
        <v>0.42857142857142855</v>
      </c>
      <c r="E1447">
        <v>1</v>
      </c>
      <c r="F1447">
        <v>0</v>
      </c>
      <c r="G1447">
        <v>0</v>
      </c>
      <c r="H1447">
        <f>('Added Columns'!H1447-'Added Columns'!H$1)/'Added Columns'!H$3</f>
        <v>0.32569792412312099</v>
      </c>
      <c r="I1447">
        <v>1</v>
      </c>
      <c r="J1447">
        <v>0</v>
      </c>
      <c r="K1447">
        <v>0</v>
      </c>
      <c r="L1447">
        <f>('Added Columns'!L1447-'Added Columns'!L$1)/'Added Columns'!L$3</f>
        <v>7.1428571428571425E-2</v>
      </c>
      <c r="M1447">
        <f>('Added Columns'!M1447-'Added Columns'!M$1)/'Added Columns'!M$3</f>
        <v>0.5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f>('Added Columns'!T1447-'Added Columns'!T$1)/'Added Columns'!T$3</f>
        <v>0</v>
      </c>
      <c r="U1447">
        <f>('Added Columns'!U1447-'Added Columns'!U$1)/'Added Columns'!U$3</f>
        <v>0.91428571428571426</v>
      </c>
      <c r="V1447">
        <f>('Added Columns'!V1447-'Added Columns'!V$1)/'Added Columns'!V$3</f>
        <v>0.33333333333333331</v>
      </c>
      <c r="W1447">
        <f>('Added Columns'!W1447-'Added Columns'!W$1)/'Added Columns'!W$3</f>
        <v>0.5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f>('Added Columns'!AG1447-'Added Columns'!AG$1)/'Added Columns'!AG$3</f>
        <v>1</v>
      </c>
      <c r="AH1447">
        <v>0</v>
      </c>
      <c r="AI1447">
        <v>1</v>
      </c>
      <c r="AJ1447">
        <v>0</v>
      </c>
      <c r="AK1447">
        <f>('Added Columns'!AK1447-'Added Columns'!AK$1)/'Added Columns'!AK$3</f>
        <v>0.34939441811479727</v>
      </c>
      <c r="AL1447">
        <f>('Added Columns'!AL1447-'Added Columns'!AL$1)/'Added Columns'!AL$3</f>
        <v>0.42565749849427825</v>
      </c>
      <c r="AM1447">
        <f>('Added Columns'!AM1447-'Added Columns'!AM$1)/'Added Columns'!AM$3</f>
        <v>0</v>
      </c>
      <c r="AN1447">
        <v>0</v>
      </c>
      <c r="AO1447">
        <f>('Added Columns'!AO1447-'Added Columns'!AO$1)/'Added Columns'!AO$3</f>
        <v>0.5714285714285714</v>
      </c>
      <c r="AP1447">
        <f>('Added Columns'!AP1447-'Added Columns'!AP$1)/'Added Columns'!AP$3</f>
        <v>0</v>
      </c>
      <c r="AQ1447">
        <f>('Added Columns'!AQ1447-'Added Columns'!AQ$1)/'Added Columns'!AQ$3</f>
        <v>0.66666666666666663</v>
      </c>
      <c r="AR1447">
        <f>('Added Columns'!AR1447-'Added Columns'!AR$1)/'Added Columns'!AR$3</f>
        <v>0.66666666666666663</v>
      </c>
      <c r="AS1447">
        <f>('Added Columns'!AS1447-'Added Columns'!AS$1)/'Added Columns'!AS$3</f>
        <v>0.25</v>
      </c>
      <c r="AT1447">
        <f>('Added Columns'!AT1447-'Added Columns'!AT$1)/'Added Columns'!AT$3</f>
        <v>0.33333333333333331</v>
      </c>
      <c r="AU1447">
        <f>('Added Columns'!AU1447-'Added Columns'!AU$1)/'Added Columns'!AU$3</f>
        <v>0.66666666666666663</v>
      </c>
      <c r="AV1447">
        <f>('Added Columns'!AV1447-'Added Columns'!AV$1)/'Added Columns'!AV$3</f>
        <v>0.22500000000000001</v>
      </c>
      <c r="AW1447">
        <f>('Added Columns'!AW1447-'Added Columns'!AW$1)/'Added Columns'!AW$3</f>
        <v>0.3888888888888889</v>
      </c>
      <c r="AX1447">
        <f>('Added Columns'!AX1447-'Added Columns'!AX$1)/'Added Columns'!AX$3</f>
        <v>0.2</v>
      </c>
      <c r="AY1447">
        <f>('Added Columns'!AY1447-'Added Columns'!AY$1)/'Added Columns'!AY$3</f>
        <v>0.23529411764705882</v>
      </c>
      <c r="AZ1447">
        <v>1</v>
      </c>
      <c r="BA1447">
        <v>0</v>
      </c>
    </row>
    <row r="1448" spans="1:53" x14ac:dyDescent="0.25">
      <c r="A1448">
        <v>1441</v>
      </c>
      <c r="B1448">
        <v>0</v>
      </c>
      <c r="C1448">
        <v>1</v>
      </c>
      <c r="D1448">
        <f>('Added Columns'!D1448-'Added Columns'!D$1)/'Added Columns'!D$3</f>
        <v>0.42857142857142855</v>
      </c>
      <c r="E1448">
        <v>0</v>
      </c>
      <c r="F1448">
        <v>1</v>
      </c>
      <c r="G1448">
        <v>0</v>
      </c>
      <c r="H1448">
        <f>('Added Columns'!H1448-'Added Columns'!H$1)/'Added Columns'!H$3</f>
        <v>0.41947029348604153</v>
      </c>
      <c r="I1448">
        <v>0</v>
      </c>
      <c r="J1448">
        <v>1</v>
      </c>
      <c r="K1448">
        <v>0</v>
      </c>
      <c r="L1448">
        <f>('Added Columns'!L1448-'Added Columns'!L$1)/'Added Columns'!L$3</f>
        <v>0.10714285714285714</v>
      </c>
      <c r="M1448">
        <f>('Added Columns'!M1448-'Added Columns'!M$1)/'Added Columns'!M$3</f>
        <v>0.25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f>('Added Columns'!T1448-'Added Columns'!T$1)/'Added Columns'!T$3</f>
        <v>1</v>
      </c>
      <c r="U1448">
        <f>('Added Columns'!U1448-'Added Columns'!U$1)/'Added Columns'!U$3</f>
        <v>0.95714285714285718</v>
      </c>
      <c r="V1448">
        <f>('Added Columns'!V1448-'Added Columns'!V$1)/'Added Columns'!V$3</f>
        <v>0.66666666666666663</v>
      </c>
      <c r="W1448">
        <f>('Added Columns'!W1448-'Added Columns'!W$1)/'Added Columns'!W$3</f>
        <v>0.25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f>('Added Columns'!AG1448-'Added Columns'!AG$1)/'Added Columns'!AG$3</f>
        <v>0.33333333333333331</v>
      </c>
      <c r="AH1448">
        <v>1</v>
      </c>
      <c r="AI1448">
        <v>0</v>
      </c>
      <c r="AJ1448">
        <v>0</v>
      </c>
      <c r="AK1448">
        <f>('Added Columns'!AK1448-'Added Columns'!AK$1)/'Added Columns'!AK$3</f>
        <v>0.21706161137440758</v>
      </c>
      <c r="AL1448">
        <f>('Added Columns'!AL1448-'Added Columns'!AL$1)/'Added Columns'!AL$3</f>
        <v>0.28500301144348522</v>
      </c>
      <c r="AM1448">
        <f>('Added Columns'!AM1448-'Added Columns'!AM$1)/'Added Columns'!AM$3</f>
        <v>0.77777777777777779</v>
      </c>
      <c r="AN1448">
        <v>0</v>
      </c>
      <c r="AO1448">
        <f>('Added Columns'!AO1448-'Added Columns'!AO$1)/'Added Columns'!AO$3</f>
        <v>0.14285714285714285</v>
      </c>
      <c r="AP1448">
        <f>('Added Columns'!AP1448-'Added Columns'!AP$1)/'Added Columns'!AP$3</f>
        <v>0</v>
      </c>
      <c r="AQ1448">
        <f>('Added Columns'!AQ1448-'Added Columns'!AQ$1)/'Added Columns'!AQ$3</f>
        <v>0.33333333333333331</v>
      </c>
      <c r="AR1448">
        <f>('Added Columns'!AR1448-'Added Columns'!AR$1)/'Added Columns'!AR$3</f>
        <v>1</v>
      </c>
      <c r="AS1448">
        <f>('Added Columns'!AS1448-'Added Columns'!AS$1)/'Added Columns'!AS$3</f>
        <v>0.45</v>
      </c>
      <c r="AT1448">
        <f>('Added Columns'!AT1448-'Added Columns'!AT$1)/'Added Columns'!AT$3</f>
        <v>0.5</v>
      </c>
      <c r="AU1448">
        <f>('Added Columns'!AU1448-'Added Columns'!AU$1)/'Added Columns'!AU$3</f>
        <v>0.66666666666666663</v>
      </c>
      <c r="AV1448">
        <f>('Added Columns'!AV1448-'Added Columns'!AV$1)/'Added Columns'!AV$3</f>
        <v>0.1</v>
      </c>
      <c r="AW1448">
        <f>('Added Columns'!AW1448-'Added Columns'!AW$1)/'Added Columns'!AW$3</f>
        <v>0.1111111111111111</v>
      </c>
      <c r="AX1448">
        <f>('Added Columns'!AX1448-'Added Columns'!AX$1)/'Added Columns'!AX$3</f>
        <v>0</v>
      </c>
      <c r="AY1448">
        <f>('Added Columns'!AY1448-'Added Columns'!AY$1)/'Added Columns'!AY$3</f>
        <v>0.11764705882352941</v>
      </c>
      <c r="AZ1448">
        <v>1</v>
      </c>
      <c r="BA1448">
        <v>0</v>
      </c>
    </row>
    <row r="1449" spans="1:53" x14ac:dyDescent="0.25">
      <c r="A1449">
        <v>1442</v>
      </c>
      <c r="B1449">
        <v>1</v>
      </c>
      <c r="C1449">
        <v>0</v>
      </c>
      <c r="D1449">
        <f>('Added Columns'!D1449-'Added Columns'!D$1)/'Added Columns'!D$3</f>
        <v>0.90476190476190477</v>
      </c>
      <c r="E1449">
        <v>0</v>
      </c>
      <c r="F1449">
        <v>0</v>
      </c>
      <c r="G1449">
        <v>1</v>
      </c>
      <c r="H1449">
        <f>('Added Columns'!H1449-'Added Columns'!H$1)/'Added Columns'!H$3</f>
        <v>0.40443808160343592</v>
      </c>
      <c r="I1449">
        <v>0</v>
      </c>
      <c r="J1449">
        <v>1</v>
      </c>
      <c r="K1449">
        <v>0</v>
      </c>
      <c r="L1449">
        <f>('Added Columns'!L1449-'Added Columns'!L$1)/'Added Columns'!L$3</f>
        <v>0</v>
      </c>
      <c r="M1449">
        <f>('Added Columns'!M1449-'Added Columns'!M$1)/'Added Columns'!M$3</f>
        <v>0.75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f>('Added Columns'!T1449-'Added Columns'!T$1)/'Added Columns'!T$3</f>
        <v>0.66666666666666663</v>
      </c>
      <c r="U1449">
        <f>('Added Columns'!U1449-'Added Columns'!U$1)/'Added Columns'!U$3</f>
        <v>0.38571428571428573</v>
      </c>
      <c r="V1449">
        <f>('Added Columns'!V1449-'Added Columns'!V$1)/'Added Columns'!V$3</f>
        <v>0.66666666666666663</v>
      </c>
      <c r="W1449">
        <f>('Added Columns'!W1449-'Added Columns'!W$1)/'Added Columns'!W$3</f>
        <v>0.25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f>('Added Columns'!AG1449-'Added Columns'!AG$1)/'Added Columns'!AG$3</f>
        <v>0.66666666666666663</v>
      </c>
      <c r="AH1449">
        <v>1</v>
      </c>
      <c r="AI1449">
        <v>0</v>
      </c>
      <c r="AJ1449">
        <v>0</v>
      </c>
      <c r="AK1449">
        <f>('Added Columns'!AK1449-'Added Columns'!AK$1)/'Added Columns'!AK$3</f>
        <v>0.27893628225381778</v>
      </c>
      <c r="AL1449">
        <f>('Added Columns'!AL1449-'Added Columns'!AL$1)/'Added Columns'!AL$3</f>
        <v>0.96936358161011849</v>
      </c>
      <c r="AM1449">
        <f>('Added Columns'!AM1449-'Added Columns'!AM$1)/'Added Columns'!AM$3</f>
        <v>0.1111111111111111</v>
      </c>
      <c r="AN1449">
        <v>0</v>
      </c>
      <c r="AO1449">
        <f>('Added Columns'!AO1449-'Added Columns'!AO$1)/'Added Columns'!AO$3</f>
        <v>0.7142857142857143</v>
      </c>
      <c r="AP1449">
        <f>('Added Columns'!AP1449-'Added Columns'!AP$1)/'Added Columns'!AP$3</f>
        <v>1</v>
      </c>
      <c r="AQ1449">
        <f>('Added Columns'!AQ1449-'Added Columns'!AQ$1)/'Added Columns'!AQ$3</f>
        <v>0</v>
      </c>
      <c r="AR1449">
        <f>('Added Columns'!AR1449-'Added Columns'!AR$1)/'Added Columns'!AR$3</f>
        <v>0.33333333333333331</v>
      </c>
      <c r="AS1449">
        <f>('Added Columns'!AS1449-'Added Columns'!AS$1)/'Added Columns'!AS$3</f>
        <v>0.32500000000000001</v>
      </c>
      <c r="AT1449">
        <f>('Added Columns'!AT1449-'Added Columns'!AT$1)/'Added Columns'!AT$3</f>
        <v>0.33333333333333331</v>
      </c>
      <c r="AU1449">
        <f>('Added Columns'!AU1449-'Added Columns'!AU$1)/'Added Columns'!AU$3</f>
        <v>0.33333333333333331</v>
      </c>
      <c r="AV1449">
        <f>('Added Columns'!AV1449-'Added Columns'!AV$1)/'Added Columns'!AV$3</f>
        <v>0.32500000000000001</v>
      </c>
      <c r="AW1449">
        <f>('Added Columns'!AW1449-'Added Columns'!AW$1)/'Added Columns'!AW$3</f>
        <v>0.66666666666666663</v>
      </c>
      <c r="AX1449">
        <f>('Added Columns'!AX1449-'Added Columns'!AX$1)/'Added Columns'!AX$3</f>
        <v>6.6666666666666666E-2</v>
      </c>
      <c r="AY1449">
        <f>('Added Columns'!AY1449-'Added Columns'!AY$1)/'Added Columns'!AY$3</f>
        <v>0.52941176470588236</v>
      </c>
      <c r="AZ1449">
        <v>1</v>
      </c>
      <c r="BA1449">
        <v>0</v>
      </c>
    </row>
    <row r="1450" spans="1:53" x14ac:dyDescent="0.25">
      <c r="A1450">
        <v>1443</v>
      </c>
      <c r="B1450">
        <v>1</v>
      </c>
      <c r="C1450">
        <v>0</v>
      </c>
      <c r="D1450">
        <f>('Added Columns'!D1450-'Added Columns'!D$1)/'Added Columns'!D$3</f>
        <v>0.26190476190476192</v>
      </c>
      <c r="E1450">
        <v>1</v>
      </c>
      <c r="F1450">
        <v>0</v>
      </c>
      <c r="G1450">
        <v>0</v>
      </c>
      <c r="H1450">
        <f>('Added Columns'!H1450-'Added Columns'!H$1)/'Added Columns'!H$3</f>
        <v>0.70866141732283461</v>
      </c>
      <c r="I1450">
        <v>0</v>
      </c>
      <c r="J1450">
        <v>1</v>
      </c>
      <c r="K1450">
        <v>0</v>
      </c>
      <c r="L1450">
        <f>('Added Columns'!L1450-'Added Columns'!L$1)/'Added Columns'!L$3</f>
        <v>0</v>
      </c>
      <c r="M1450">
        <f>('Added Columns'!M1450-'Added Columns'!M$1)/'Added Columns'!M$3</f>
        <v>0.75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f>('Added Columns'!T1450-'Added Columns'!T$1)/'Added Columns'!T$3</f>
        <v>0</v>
      </c>
      <c r="U1450">
        <f>('Added Columns'!U1450-'Added Columns'!U$1)/'Added Columns'!U$3</f>
        <v>8.5714285714285715E-2</v>
      </c>
      <c r="V1450">
        <f>('Added Columns'!V1450-'Added Columns'!V$1)/'Added Columns'!V$3</f>
        <v>0.66666666666666663</v>
      </c>
      <c r="W1450">
        <f>('Added Columns'!W1450-'Added Columns'!W$1)/'Added Columns'!W$3</f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f>('Added Columns'!AG1450-'Added Columns'!AG$1)/'Added Columns'!AG$3</f>
        <v>1</v>
      </c>
      <c r="AH1450">
        <v>0</v>
      </c>
      <c r="AI1450">
        <v>1</v>
      </c>
      <c r="AJ1450">
        <v>0</v>
      </c>
      <c r="AK1450">
        <f>('Added Columns'!AK1450-'Added Columns'!AK$1)/'Added Columns'!AK$3</f>
        <v>0.19894681411269088</v>
      </c>
      <c r="AL1450">
        <f>('Added Columns'!AL1450-'Added Columns'!AL$1)/'Added Columns'!AL$3</f>
        <v>0.96486649267215419</v>
      </c>
      <c r="AM1450">
        <f>('Added Columns'!AM1450-'Added Columns'!AM$1)/'Added Columns'!AM$3</f>
        <v>1</v>
      </c>
      <c r="AN1450">
        <v>1</v>
      </c>
      <c r="AO1450">
        <f>('Added Columns'!AO1450-'Added Columns'!AO$1)/'Added Columns'!AO$3</f>
        <v>0.21428571428571427</v>
      </c>
      <c r="AP1450">
        <f>('Added Columns'!AP1450-'Added Columns'!AP$1)/'Added Columns'!AP$3</f>
        <v>0</v>
      </c>
      <c r="AQ1450">
        <f>('Added Columns'!AQ1450-'Added Columns'!AQ$1)/'Added Columns'!AQ$3</f>
        <v>0.33333333333333331</v>
      </c>
      <c r="AR1450">
        <f>('Added Columns'!AR1450-'Added Columns'!AR$1)/'Added Columns'!AR$3</f>
        <v>1</v>
      </c>
      <c r="AS1450">
        <f>('Added Columns'!AS1450-'Added Columns'!AS$1)/'Added Columns'!AS$3</f>
        <v>0.1</v>
      </c>
      <c r="AT1450">
        <f>('Added Columns'!AT1450-'Added Columns'!AT$1)/'Added Columns'!AT$3</f>
        <v>0.5</v>
      </c>
      <c r="AU1450">
        <f>('Added Columns'!AU1450-'Added Columns'!AU$1)/'Added Columns'!AU$3</f>
        <v>1</v>
      </c>
      <c r="AV1450">
        <f>('Added Columns'!AV1450-'Added Columns'!AV$1)/'Added Columns'!AV$3</f>
        <v>0.05</v>
      </c>
      <c r="AW1450">
        <f>('Added Columns'!AW1450-'Added Columns'!AW$1)/'Added Columns'!AW$3</f>
        <v>0.1111111111111111</v>
      </c>
      <c r="AX1450">
        <f>('Added Columns'!AX1450-'Added Columns'!AX$1)/'Added Columns'!AX$3</f>
        <v>0.13333333333333333</v>
      </c>
      <c r="AY1450">
        <f>('Added Columns'!AY1450-'Added Columns'!AY$1)/'Added Columns'!AY$3</f>
        <v>0.11764705882352941</v>
      </c>
      <c r="AZ1450">
        <v>1</v>
      </c>
      <c r="BA1450">
        <v>1</v>
      </c>
    </row>
    <row r="1451" spans="1:53" x14ac:dyDescent="0.25">
      <c r="A1451">
        <v>1444</v>
      </c>
      <c r="B1451">
        <v>1</v>
      </c>
      <c r="C1451">
        <v>0</v>
      </c>
      <c r="D1451">
        <f>('Added Columns'!D1451-'Added Columns'!D$1)/'Added Columns'!D$3</f>
        <v>0.5714285714285714</v>
      </c>
      <c r="E1451">
        <v>1</v>
      </c>
      <c r="F1451">
        <v>0</v>
      </c>
      <c r="G1451">
        <v>0</v>
      </c>
      <c r="H1451">
        <f>('Added Columns'!H1451-'Added Columns'!H$1)/'Added Columns'!H$3</f>
        <v>0.14173228346456693</v>
      </c>
      <c r="I1451">
        <v>0</v>
      </c>
      <c r="J1451">
        <v>1</v>
      </c>
      <c r="K1451">
        <v>0</v>
      </c>
      <c r="L1451">
        <f>('Added Columns'!L1451-'Added Columns'!L$1)/'Added Columns'!L$3</f>
        <v>3.5714285714285712E-2</v>
      </c>
      <c r="M1451">
        <f>('Added Columns'!M1451-'Added Columns'!M$1)/'Added Columns'!M$3</f>
        <v>0.5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f>('Added Columns'!T1451-'Added Columns'!T$1)/'Added Columns'!T$3</f>
        <v>0</v>
      </c>
      <c r="U1451">
        <f>('Added Columns'!U1451-'Added Columns'!U$1)/'Added Columns'!U$3</f>
        <v>0.37142857142857144</v>
      </c>
      <c r="V1451">
        <f>('Added Columns'!V1451-'Added Columns'!V$1)/'Added Columns'!V$3</f>
        <v>0.66666666666666663</v>
      </c>
      <c r="W1451">
        <f>('Added Columns'!W1451-'Added Columns'!W$1)/'Added Columns'!W$3</f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f>('Added Columns'!AG1451-'Added Columns'!AG$1)/'Added Columns'!AG$3</f>
        <v>0.66666666666666663</v>
      </c>
      <c r="AH1451">
        <v>0</v>
      </c>
      <c r="AI1451">
        <v>1</v>
      </c>
      <c r="AJ1451">
        <v>0</v>
      </c>
      <c r="AK1451">
        <f>('Added Columns'!AK1451-'Added Columns'!AK$1)/'Added Columns'!AK$3</f>
        <v>0.94107424960505526</v>
      </c>
      <c r="AL1451">
        <f>('Added Columns'!AL1451-'Added Columns'!AL$1)/'Added Columns'!AL$3</f>
        <v>0.61104195944589434</v>
      </c>
      <c r="AM1451">
        <f>('Added Columns'!AM1451-'Added Columns'!AM$1)/'Added Columns'!AM$3</f>
        <v>0.55555555555555558</v>
      </c>
      <c r="AN1451">
        <v>0</v>
      </c>
      <c r="AO1451">
        <f>('Added Columns'!AO1451-'Added Columns'!AO$1)/'Added Columns'!AO$3</f>
        <v>0</v>
      </c>
      <c r="AP1451">
        <f>('Added Columns'!AP1451-'Added Columns'!AP$1)/'Added Columns'!AP$3</f>
        <v>0</v>
      </c>
      <c r="AQ1451">
        <f>('Added Columns'!AQ1451-'Added Columns'!AQ$1)/'Added Columns'!AQ$3</f>
        <v>0</v>
      </c>
      <c r="AR1451">
        <f>('Added Columns'!AR1451-'Added Columns'!AR$1)/'Added Columns'!AR$3</f>
        <v>0</v>
      </c>
      <c r="AS1451">
        <f>('Added Columns'!AS1451-'Added Columns'!AS$1)/'Added Columns'!AS$3</f>
        <v>0.6</v>
      </c>
      <c r="AT1451">
        <f>('Added Columns'!AT1451-'Added Columns'!AT$1)/'Added Columns'!AT$3</f>
        <v>0.33333333333333331</v>
      </c>
      <c r="AU1451">
        <f>('Added Columns'!AU1451-'Added Columns'!AU$1)/'Added Columns'!AU$3</f>
        <v>0.33333333333333331</v>
      </c>
      <c r="AV1451">
        <f>('Added Columns'!AV1451-'Added Columns'!AV$1)/'Added Columns'!AV$3</f>
        <v>0.55000000000000004</v>
      </c>
      <c r="AW1451">
        <f>('Added Columns'!AW1451-'Added Columns'!AW$1)/'Added Columns'!AW$3</f>
        <v>0.33333333333333331</v>
      </c>
      <c r="AX1451">
        <f>('Added Columns'!AX1451-'Added Columns'!AX$1)/'Added Columns'!AX$3</f>
        <v>0.26666666666666666</v>
      </c>
      <c r="AY1451">
        <f>('Added Columns'!AY1451-'Added Columns'!AY$1)/'Added Columns'!AY$3</f>
        <v>0.82352941176470584</v>
      </c>
      <c r="AZ1451">
        <v>1</v>
      </c>
      <c r="BA1451">
        <v>0</v>
      </c>
    </row>
    <row r="1452" spans="1:53" x14ac:dyDescent="0.25">
      <c r="A1452">
        <v>1445</v>
      </c>
      <c r="B1452">
        <v>1</v>
      </c>
      <c r="C1452">
        <v>0</v>
      </c>
      <c r="D1452">
        <f>('Added Columns'!D1452-'Added Columns'!D$1)/'Added Columns'!D$3</f>
        <v>0.90476190476190477</v>
      </c>
      <c r="E1452">
        <v>1</v>
      </c>
      <c r="F1452">
        <v>0</v>
      </c>
      <c r="G1452">
        <v>0</v>
      </c>
      <c r="H1452">
        <f>('Added Columns'!H1452-'Added Columns'!H$1)/'Added Columns'!H$3</f>
        <v>0.14889047959914101</v>
      </c>
      <c r="I1452">
        <v>0</v>
      </c>
      <c r="J1452">
        <v>1</v>
      </c>
      <c r="K1452">
        <v>0</v>
      </c>
      <c r="L1452">
        <f>('Added Columns'!L1452-'Added Columns'!L$1)/'Added Columns'!L$3</f>
        <v>0.21428571428571427</v>
      </c>
      <c r="M1452">
        <f>('Added Columns'!M1452-'Added Columns'!M$1)/'Added Columns'!M$3</f>
        <v>0.25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f>('Added Columns'!T1452-'Added Columns'!T$1)/'Added Columns'!T$3</f>
        <v>1</v>
      </c>
      <c r="U1452">
        <f>('Added Columns'!U1452-'Added Columns'!U$1)/'Added Columns'!U$3</f>
        <v>0.6</v>
      </c>
      <c r="V1452">
        <f>('Added Columns'!V1452-'Added Columns'!V$1)/'Added Columns'!V$3</f>
        <v>0.66666666666666663</v>
      </c>
      <c r="W1452">
        <f>('Added Columns'!W1452-'Added Columns'!W$1)/'Added Columns'!W$3</f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f>('Added Columns'!AG1452-'Added Columns'!AG$1)/'Added Columns'!AG$3</f>
        <v>0.66666666666666663</v>
      </c>
      <c r="AH1452">
        <v>0</v>
      </c>
      <c r="AI1452">
        <v>1</v>
      </c>
      <c r="AJ1452">
        <v>0</v>
      </c>
      <c r="AK1452">
        <f>('Added Columns'!AK1452-'Added Columns'!AK$1)/'Added Columns'!AK$3</f>
        <v>7.0036861506055814E-2</v>
      </c>
      <c r="AL1452">
        <f>('Added Columns'!AL1452-'Added Columns'!AL$1)/'Added Columns'!AL$3</f>
        <v>6.3119855450712706E-2</v>
      </c>
      <c r="AM1452">
        <f>('Added Columns'!AM1452-'Added Columns'!AM$1)/'Added Columns'!AM$3</f>
        <v>0.88888888888888884</v>
      </c>
      <c r="AN1452">
        <v>0</v>
      </c>
      <c r="AO1452">
        <f>('Added Columns'!AO1452-'Added Columns'!AO$1)/'Added Columns'!AO$3</f>
        <v>0</v>
      </c>
      <c r="AP1452">
        <f>('Added Columns'!AP1452-'Added Columns'!AP$1)/'Added Columns'!AP$3</f>
        <v>0</v>
      </c>
      <c r="AQ1452">
        <f>('Added Columns'!AQ1452-'Added Columns'!AQ$1)/'Added Columns'!AQ$3</f>
        <v>1</v>
      </c>
      <c r="AR1452">
        <f>('Added Columns'!AR1452-'Added Columns'!AR$1)/'Added Columns'!AR$3</f>
        <v>0.33333333333333331</v>
      </c>
      <c r="AS1452">
        <f>('Added Columns'!AS1452-'Added Columns'!AS$1)/'Added Columns'!AS$3</f>
        <v>0.35</v>
      </c>
      <c r="AT1452">
        <f>('Added Columns'!AT1452-'Added Columns'!AT$1)/'Added Columns'!AT$3</f>
        <v>0.66666666666666663</v>
      </c>
      <c r="AU1452">
        <f>('Added Columns'!AU1452-'Added Columns'!AU$1)/'Added Columns'!AU$3</f>
        <v>0</v>
      </c>
      <c r="AV1452">
        <f>('Added Columns'!AV1452-'Added Columns'!AV$1)/'Added Columns'!AV$3</f>
        <v>0.25</v>
      </c>
      <c r="AW1452">
        <f>('Added Columns'!AW1452-'Added Columns'!AW$1)/'Added Columns'!AW$3</f>
        <v>0.5</v>
      </c>
      <c r="AX1452">
        <f>('Added Columns'!AX1452-'Added Columns'!AX$1)/'Added Columns'!AX$3</f>
        <v>0.6</v>
      </c>
      <c r="AY1452">
        <f>('Added Columns'!AY1452-'Added Columns'!AY$1)/'Added Columns'!AY$3</f>
        <v>0.47058823529411764</v>
      </c>
      <c r="AZ1452">
        <v>1</v>
      </c>
      <c r="BA1452">
        <v>1</v>
      </c>
    </row>
    <row r="1453" spans="1:53" x14ac:dyDescent="0.25">
      <c r="A1453">
        <v>1446</v>
      </c>
      <c r="B1453">
        <v>0</v>
      </c>
      <c r="C1453">
        <v>1</v>
      </c>
      <c r="D1453">
        <f>('Added Columns'!D1453-'Added Columns'!D$1)/'Added Columns'!D$3</f>
        <v>0.54761904761904767</v>
      </c>
      <c r="E1453">
        <v>1</v>
      </c>
      <c r="F1453">
        <v>0</v>
      </c>
      <c r="G1453">
        <v>0</v>
      </c>
      <c r="H1453">
        <f>('Added Columns'!H1453-'Added Columns'!H$1)/'Added Columns'!H$3</f>
        <v>0.34359341445955621</v>
      </c>
      <c r="I1453">
        <v>0</v>
      </c>
      <c r="J1453">
        <v>1</v>
      </c>
      <c r="K1453">
        <v>0</v>
      </c>
      <c r="L1453">
        <f>('Added Columns'!L1453-'Added Columns'!L$1)/'Added Columns'!L$3</f>
        <v>0.9642857142857143</v>
      </c>
      <c r="M1453">
        <f>('Added Columns'!M1453-'Added Columns'!M$1)/'Added Columns'!M$3</f>
        <v>0.75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>('Added Columns'!T1453-'Added Columns'!T$1)/'Added Columns'!T$3</f>
        <v>0</v>
      </c>
      <c r="U1453">
        <f>('Added Columns'!U1453-'Added Columns'!U$1)/'Added Columns'!U$3</f>
        <v>0.42857142857142855</v>
      </c>
      <c r="V1453">
        <f>('Added Columns'!V1453-'Added Columns'!V$1)/'Added Columns'!V$3</f>
        <v>0.33333333333333331</v>
      </c>
      <c r="W1453">
        <f>('Added Columns'!W1453-'Added Columns'!W$1)/'Added Columns'!W$3</f>
        <v>0.75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f>('Added Columns'!AG1453-'Added Columns'!AG$1)/'Added Columns'!AG$3</f>
        <v>0.33333333333333331</v>
      </c>
      <c r="AH1453">
        <v>0</v>
      </c>
      <c r="AI1453">
        <v>1</v>
      </c>
      <c r="AJ1453">
        <v>0</v>
      </c>
      <c r="AK1453">
        <f>('Added Columns'!AK1453-'Added Columns'!AK$1)/'Added Columns'!AK$3</f>
        <v>0.66145339652448654</v>
      </c>
      <c r="AL1453">
        <f>('Added Columns'!AL1453-'Added Columns'!AL$1)/'Added Columns'!AL$3</f>
        <v>0.14238104798233286</v>
      </c>
      <c r="AM1453">
        <f>('Added Columns'!AM1453-'Added Columns'!AM$1)/'Added Columns'!AM$3</f>
        <v>0</v>
      </c>
      <c r="AN1453">
        <v>0</v>
      </c>
      <c r="AO1453">
        <f>('Added Columns'!AO1453-'Added Columns'!AO$1)/'Added Columns'!AO$3</f>
        <v>0.8571428571428571</v>
      </c>
      <c r="AP1453">
        <f>('Added Columns'!AP1453-'Added Columns'!AP$1)/'Added Columns'!AP$3</f>
        <v>1</v>
      </c>
      <c r="AQ1453">
        <f>('Added Columns'!AQ1453-'Added Columns'!AQ$1)/'Added Columns'!AQ$3</f>
        <v>0.66666666666666663</v>
      </c>
      <c r="AR1453">
        <f>('Added Columns'!AR1453-'Added Columns'!AR$1)/'Added Columns'!AR$3</f>
        <v>0.33333333333333331</v>
      </c>
      <c r="AS1453">
        <f>('Added Columns'!AS1453-'Added Columns'!AS$1)/'Added Columns'!AS$3</f>
        <v>0.52500000000000002</v>
      </c>
      <c r="AT1453">
        <f>('Added Columns'!AT1453-'Added Columns'!AT$1)/'Added Columns'!AT$3</f>
        <v>0.5</v>
      </c>
      <c r="AU1453">
        <f>('Added Columns'!AU1453-'Added Columns'!AU$1)/'Added Columns'!AU$3</f>
        <v>0.66666666666666663</v>
      </c>
      <c r="AV1453">
        <f>('Added Columns'!AV1453-'Added Columns'!AV$1)/'Added Columns'!AV$3</f>
        <v>0.5</v>
      </c>
      <c r="AW1453">
        <f>('Added Columns'!AW1453-'Added Columns'!AW$1)/'Added Columns'!AW$3</f>
        <v>0.3888888888888889</v>
      </c>
      <c r="AX1453">
        <f>('Added Columns'!AX1453-'Added Columns'!AX$1)/'Added Columns'!AX$3</f>
        <v>0</v>
      </c>
      <c r="AY1453">
        <f>('Added Columns'!AY1453-'Added Columns'!AY$1)/'Added Columns'!AY$3</f>
        <v>0.58823529411764708</v>
      </c>
      <c r="AZ1453">
        <v>1</v>
      </c>
      <c r="BA1453">
        <v>0</v>
      </c>
    </row>
    <row r="1454" spans="1:53" x14ac:dyDescent="0.25">
      <c r="A1454">
        <v>1447</v>
      </c>
      <c r="B1454">
        <v>0</v>
      </c>
      <c r="C1454">
        <v>1</v>
      </c>
      <c r="D1454">
        <f>('Added Columns'!D1454-'Added Columns'!D$1)/'Added Columns'!D$3</f>
        <v>0.38095238095238093</v>
      </c>
      <c r="E1454">
        <v>1</v>
      </c>
      <c r="F1454">
        <v>0</v>
      </c>
      <c r="G1454">
        <v>0</v>
      </c>
      <c r="H1454">
        <f>('Added Columns'!H1454-'Added Columns'!H$1)/'Added Columns'!H$3</f>
        <v>0.43092340730136008</v>
      </c>
      <c r="I1454">
        <v>1</v>
      </c>
      <c r="J1454">
        <v>0</v>
      </c>
      <c r="K1454">
        <v>0</v>
      </c>
      <c r="L1454">
        <f>('Added Columns'!L1454-'Added Columns'!L$1)/'Added Columns'!L$3</f>
        <v>0.9642857142857143</v>
      </c>
      <c r="M1454">
        <f>('Added Columns'!M1454-'Added Columns'!M$1)/'Added Columns'!M$3</f>
        <v>0.5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f>('Added Columns'!T1454-'Added Columns'!T$1)/'Added Columns'!T$3</f>
        <v>1</v>
      </c>
      <c r="U1454">
        <f>('Added Columns'!U1454-'Added Columns'!U$1)/'Added Columns'!U$3</f>
        <v>0.9285714285714286</v>
      </c>
      <c r="V1454">
        <f>('Added Columns'!V1454-'Added Columns'!V$1)/'Added Columns'!V$3</f>
        <v>0.33333333333333331</v>
      </c>
      <c r="W1454">
        <f>('Added Columns'!W1454-'Added Columns'!W$1)/'Added Columns'!W$3</f>
        <v>0.25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f>('Added Columns'!AG1454-'Added Columns'!AG$1)/'Added Columns'!AG$3</f>
        <v>0.66666666666666663</v>
      </c>
      <c r="AH1454">
        <v>0</v>
      </c>
      <c r="AI1454">
        <v>1</v>
      </c>
      <c r="AJ1454">
        <v>0</v>
      </c>
      <c r="AK1454">
        <f>('Added Columns'!AK1454-'Added Columns'!AK$1)/'Added Columns'!AK$3</f>
        <v>0.30031595576619274</v>
      </c>
      <c r="AL1454">
        <f>('Added Columns'!AL1454-'Added Columns'!AL$1)/'Added Columns'!AL$3</f>
        <v>0.27641035936558922</v>
      </c>
      <c r="AM1454">
        <f>('Added Columns'!AM1454-'Added Columns'!AM$1)/'Added Columns'!AM$3</f>
        <v>0.1111111111111111</v>
      </c>
      <c r="AN1454">
        <v>0</v>
      </c>
      <c r="AO1454">
        <f>('Added Columns'!AO1454-'Added Columns'!AO$1)/'Added Columns'!AO$3</f>
        <v>0.7142857142857143</v>
      </c>
      <c r="AP1454">
        <f>('Added Columns'!AP1454-'Added Columns'!AP$1)/'Added Columns'!AP$3</f>
        <v>1</v>
      </c>
      <c r="AQ1454">
        <f>('Added Columns'!AQ1454-'Added Columns'!AQ$1)/'Added Columns'!AQ$3</f>
        <v>1</v>
      </c>
      <c r="AR1454">
        <f>('Added Columns'!AR1454-'Added Columns'!AR$1)/'Added Columns'!AR$3</f>
        <v>0.66666666666666663</v>
      </c>
      <c r="AS1454">
        <f>('Added Columns'!AS1454-'Added Columns'!AS$1)/'Added Columns'!AS$3</f>
        <v>0.2</v>
      </c>
      <c r="AT1454">
        <f>('Added Columns'!AT1454-'Added Columns'!AT$1)/'Added Columns'!AT$3</f>
        <v>0.33333333333333331</v>
      </c>
      <c r="AU1454">
        <f>('Added Columns'!AU1454-'Added Columns'!AU$1)/'Added Columns'!AU$3</f>
        <v>0.66666666666666663</v>
      </c>
      <c r="AV1454">
        <f>('Added Columns'!AV1454-'Added Columns'!AV$1)/'Added Columns'!AV$3</f>
        <v>0.2</v>
      </c>
      <c r="AW1454">
        <f>('Added Columns'!AW1454-'Added Columns'!AW$1)/'Added Columns'!AW$3</f>
        <v>0.3888888888888889</v>
      </c>
      <c r="AX1454">
        <f>('Added Columns'!AX1454-'Added Columns'!AX$1)/'Added Columns'!AX$3</f>
        <v>6.6666666666666666E-2</v>
      </c>
      <c r="AY1454">
        <f>('Added Columns'!AY1454-'Added Columns'!AY$1)/'Added Columns'!AY$3</f>
        <v>0.41176470588235292</v>
      </c>
      <c r="AZ1454">
        <v>1</v>
      </c>
      <c r="BA1454">
        <v>0</v>
      </c>
    </row>
    <row r="1455" spans="1:53" x14ac:dyDescent="0.25">
      <c r="A1455">
        <v>1448</v>
      </c>
      <c r="B1455">
        <v>1</v>
      </c>
      <c r="C1455">
        <v>0</v>
      </c>
      <c r="D1455">
        <f>('Added Columns'!D1455-'Added Columns'!D$1)/'Added Columns'!D$3</f>
        <v>0.42857142857142855</v>
      </c>
      <c r="E1455">
        <v>0</v>
      </c>
      <c r="F1455">
        <v>0</v>
      </c>
      <c r="G1455">
        <v>1</v>
      </c>
      <c r="H1455">
        <f>('Added Columns'!H1455-'Added Columns'!H$1)/'Added Columns'!H$3</f>
        <v>0.14244810307802433</v>
      </c>
      <c r="I1455">
        <v>1</v>
      </c>
      <c r="J1455">
        <v>0</v>
      </c>
      <c r="K1455">
        <v>0</v>
      </c>
      <c r="L1455">
        <f>('Added Columns'!L1455-'Added Columns'!L$1)/'Added Columns'!L$3</f>
        <v>0.5</v>
      </c>
      <c r="M1455">
        <f>('Added Columns'!M1455-'Added Columns'!M$1)/'Added Columns'!M$3</f>
        <v>0.75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f>('Added Columns'!T1455-'Added Columns'!T$1)/'Added Columns'!T$3</f>
        <v>1</v>
      </c>
      <c r="U1455">
        <f>('Added Columns'!U1455-'Added Columns'!U$1)/'Added Columns'!U$3</f>
        <v>0.82857142857142863</v>
      </c>
      <c r="V1455">
        <f>('Added Columns'!V1455-'Added Columns'!V$1)/'Added Columns'!V$3</f>
        <v>0</v>
      </c>
      <c r="W1455">
        <f>('Added Columns'!W1455-'Added Columns'!W$1)/'Added Columns'!W$3</f>
        <v>0.25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f>('Added Columns'!AG1455-'Added Columns'!AG$1)/'Added Columns'!AG$3</f>
        <v>1</v>
      </c>
      <c r="AH1455">
        <v>1</v>
      </c>
      <c r="AI1455">
        <v>0</v>
      </c>
      <c r="AJ1455">
        <v>0</v>
      </c>
      <c r="AK1455">
        <f>('Added Columns'!AK1455-'Added Columns'!AK$1)/'Added Columns'!AK$3</f>
        <v>0.23154291732490784</v>
      </c>
      <c r="AL1455">
        <f>('Added Columns'!AL1455-'Added Columns'!AL$1)/'Added Columns'!AL$3</f>
        <v>0.33495282071873117</v>
      </c>
      <c r="AM1455">
        <f>('Added Columns'!AM1455-'Added Columns'!AM$1)/'Added Columns'!AM$3</f>
        <v>0.1111111111111111</v>
      </c>
      <c r="AN1455">
        <v>0</v>
      </c>
      <c r="AO1455">
        <f>('Added Columns'!AO1455-'Added Columns'!AO$1)/'Added Columns'!AO$3</f>
        <v>0.9285714285714286</v>
      </c>
      <c r="AP1455">
        <f>('Added Columns'!AP1455-'Added Columns'!AP$1)/'Added Columns'!AP$3</f>
        <v>1</v>
      </c>
      <c r="AQ1455">
        <f>('Added Columns'!AQ1455-'Added Columns'!AQ$1)/'Added Columns'!AQ$3</f>
        <v>0</v>
      </c>
      <c r="AR1455">
        <f>('Added Columns'!AR1455-'Added Columns'!AR$1)/'Added Columns'!AR$3</f>
        <v>0.33333333333333331</v>
      </c>
      <c r="AS1455">
        <f>('Added Columns'!AS1455-'Added Columns'!AS$1)/'Added Columns'!AS$3</f>
        <v>0.375</v>
      </c>
      <c r="AT1455">
        <f>('Added Columns'!AT1455-'Added Columns'!AT$1)/'Added Columns'!AT$3</f>
        <v>0.66666666666666663</v>
      </c>
      <c r="AU1455">
        <f>('Added Columns'!AU1455-'Added Columns'!AU$1)/'Added Columns'!AU$3</f>
        <v>0.33333333333333331</v>
      </c>
      <c r="AV1455">
        <f>('Added Columns'!AV1455-'Added Columns'!AV$1)/'Added Columns'!AV$3</f>
        <v>0.375</v>
      </c>
      <c r="AW1455">
        <f>('Added Columns'!AW1455-'Added Columns'!AW$1)/'Added Columns'!AW$3</f>
        <v>0.66666666666666663</v>
      </c>
      <c r="AX1455">
        <f>('Added Columns'!AX1455-'Added Columns'!AX$1)/'Added Columns'!AX$3</f>
        <v>0.73333333333333328</v>
      </c>
      <c r="AY1455">
        <f>('Added Columns'!AY1455-'Added Columns'!AY$1)/'Added Columns'!AY$3</f>
        <v>0.6470588235294118</v>
      </c>
      <c r="AZ1455">
        <v>1</v>
      </c>
      <c r="BA1455">
        <v>0</v>
      </c>
    </row>
    <row r="1456" spans="1:53" x14ac:dyDescent="0.25">
      <c r="A1456">
        <v>1449</v>
      </c>
      <c r="B1456">
        <v>1</v>
      </c>
      <c r="C1456">
        <v>0</v>
      </c>
      <c r="D1456">
        <f>('Added Columns'!D1456-'Added Columns'!D$1)/'Added Columns'!D$3</f>
        <v>0.54761904761904767</v>
      </c>
      <c r="E1456">
        <v>1</v>
      </c>
      <c r="F1456">
        <v>0</v>
      </c>
      <c r="G1456">
        <v>0</v>
      </c>
      <c r="H1456">
        <f>('Added Columns'!H1456-'Added Columns'!H$1)/'Added Columns'!H$3</f>
        <v>0.59269863994273442</v>
      </c>
      <c r="I1456">
        <v>1</v>
      </c>
      <c r="J1456">
        <v>0</v>
      </c>
      <c r="K1456">
        <v>0</v>
      </c>
      <c r="L1456">
        <f>('Added Columns'!L1456-'Added Columns'!L$1)/'Added Columns'!L$3</f>
        <v>7.1428571428571425E-2</v>
      </c>
      <c r="M1456">
        <f>('Added Columns'!M1456-'Added Columns'!M$1)/'Added Columns'!M$3</f>
        <v>0.5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f>('Added Columns'!T1456-'Added Columns'!T$1)/'Added Columns'!T$3</f>
        <v>0.66666666666666663</v>
      </c>
      <c r="U1456">
        <f>('Added Columns'!U1456-'Added Columns'!U$1)/'Added Columns'!U$3</f>
        <v>0.38571428571428573</v>
      </c>
      <c r="V1456">
        <f>('Added Columns'!V1456-'Added Columns'!V$1)/'Added Columns'!V$3</f>
        <v>0.33333333333333331</v>
      </c>
      <c r="W1456">
        <f>('Added Columns'!W1456-'Added Columns'!W$1)/'Added Columns'!W$3</f>
        <v>0.25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f>('Added Columns'!AG1456-'Added Columns'!AG$1)/'Added Columns'!AG$3</f>
        <v>0.33333333333333331</v>
      </c>
      <c r="AH1456">
        <v>1</v>
      </c>
      <c r="AI1456">
        <v>0</v>
      </c>
      <c r="AJ1456">
        <v>0</v>
      </c>
      <c r="AK1456">
        <f>('Added Columns'!AK1456-'Added Columns'!AK$1)/'Added Columns'!AK$3</f>
        <v>0.41753554502369666</v>
      </c>
      <c r="AL1456">
        <f>('Added Columns'!AL1456-'Added Columns'!AL$1)/'Added Columns'!AL$3</f>
        <v>0.40686609114635613</v>
      </c>
      <c r="AM1456">
        <f>('Added Columns'!AM1456-'Added Columns'!AM$1)/'Added Columns'!AM$3</f>
        <v>0.22222222222222221</v>
      </c>
      <c r="AN1456">
        <v>0</v>
      </c>
      <c r="AO1456">
        <f>('Added Columns'!AO1456-'Added Columns'!AO$1)/'Added Columns'!AO$3</f>
        <v>0</v>
      </c>
      <c r="AP1456">
        <f>('Added Columns'!AP1456-'Added Columns'!AP$1)/'Added Columns'!AP$3</f>
        <v>0</v>
      </c>
      <c r="AQ1456">
        <f>('Added Columns'!AQ1456-'Added Columns'!AQ$1)/'Added Columns'!AQ$3</f>
        <v>0.66666666666666663</v>
      </c>
      <c r="AR1456">
        <f>('Added Columns'!AR1456-'Added Columns'!AR$1)/'Added Columns'!AR$3</f>
        <v>0.33333333333333331</v>
      </c>
      <c r="AS1456">
        <f>('Added Columns'!AS1456-'Added Columns'!AS$1)/'Added Columns'!AS$3</f>
        <v>0.35</v>
      </c>
      <c r="AT1456">
        <f>('Added Columns'!AT1456-'Added Columns'!AT$1)/'Added Columns'!AT$3</f>
        <v>0.83333333333333337</v>
      </c>
      <c r="AU1456">
        <f>('Added Columns'!AU1456-'Added Columns'!AU$1)/'Added Columns'!AU$3</f>
        <v>0.66666666666666663</v>
      </c>
      <c r="AV1456">
        <f>('Added Columns'!AV1456-'Added Columns'!AV$1)/'Added Columns'!AV$3</f>
        <v>0.125</v>
      </c>
      <c r="AW1456">
        <f>('Added Columns'!AW1456-'Added Columns'!AW$1)/'Added Columns'!AW$3</f>
        <v>0.22222222222222221</v>
      </c>
      <c r="AX1456">
        <f>('Added Columns'!AX1456-'Added Columns'!AX$1)/'Added Columns'!AX$3</f>
        <v>0</v>
      </c>
      <c r="AY1456">
        <f>('Added Columns'!AY1456-'Added Columns'!AY$1)/'Added Columns'!AY$3</f>
        <v>0.23529411764705882</v>
      </c>
      <c r="AZ1456">
        <v>1</v>
      </c>
      <c r="BA1456">
        <v>0</v>
      </c>
    </row>
    <row r="1457" spans="1:53" x14ac:dyDescent="0.25">
      <c r="A1457">
        <v>1450</v>
      </c>
      <c r="B1457">
        <v>1</v>
      </c>
      <c r="C1457">
        <v>0</v>
      </c>
      <c r="D1457">
        <f>('Added Columns'!D1457-'Added Columns'!D$1)/'Added Columns'!D$3</f>
        <v>0.33333333333333331</v>
      </c>
      <c r="E1457">
        <v>1</v>
      </c>
      <c r="F1457">
        <v>0</v>
      </c>
      <c r="G1457">
        <v>0</v>
      </c>
      <c r="H1457">
        <f>('Added Columns'!H1457-'Added Columns'!H$1)/'Added Columns'!H$3</f>
        <v>0.30565497494631355</v>
      </c>
      <c r="I1457">
        <v>0</v>
      </c>
      <c r="J1457">
        <v>1</v>
      </c>
      <c r="K1457">
        <v>0</v>
      </c>
      <c r="L1457">
        <f>('Added Columns'!L1457-'Added Columns'!L$1)/'Added Columns'!L$3</f>
        <v>3.5714285714285712E-2</v>
      </c>
      <c r="M1457">
        <f>('Added Columns'!M1457-'Added Columns'!M$1)/'Added Columns'!M$3</f>
        <v>0.5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f>('Added Columns'!T1457-'Added Columns'!T$1)/'Added Columns'!T$3</f>
        <v>1</v>
      </c>
      <c r="U1457">
        <f>('Added Columns'!U1457-'Added Columns'!U$1)/'Added Columns'!U$3</f>
        <v>0.68571428571428572</v>
      </c>
      <c r="V1457">
        <f>('Added Columns'!V1457-'Added Columns'!V$1)/'Added Columns'!V$3</f>
        <v>0.66666666666666663</v>
      </c>
      <c r="W1457">
        <f>('Added Columns'!W1457-'Added Columns'!W$1)/'Added Columns'!W$3</f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f>('Added Columns'!AG1457-'Added Columns'!AG$1)/'Added Columns'!AG$3</f>
        <v>0</v>
      </c>
      <c r="AH1457">
        <v>0</v>
      </c>
      <c r="AI1457">
        <v>0</v>
      </c>
      <c r="AJ1457">
        <v>1</v>
      </c>
      <c r="AK1457">
        <f>('Added Columns'!AK1457-'Added Columns'!AK$1)/'Added Columns'!AK$3</f>
        <v>7.5302790942601366E-2</v>
      </c>
      <c r="AL1457">
        <f>('Added Columns'!AL1457-'Added Columns'!AL$1)/'Added Columns'!AL$3</f>
        <v>0.36916281871110218</v>
      </c>
      <c r="AM1457">
        <f>('Added Columns'!AM1457-'Added Columns'!AM$1)/'Added Columns'!AM$3</f>
        <v>0.1111111111111111</v>
      </c>
      <c r="AN1457">
        <v>0</v>
      </c>
      <c r="AO1457">
        <f>('Added Columns'!AO1457-'Added Columns'!AO$1)/'Added Columns'!AO$3</f>
        <v>0.21428571428571427</v>
      </c>
      <c r="AP1457">
        <f>('Added Columns'!AP1457-'Added Columns'!AP$1)/'Added Columns'!AP$3</f>
        <v>0</v>
      </c>
      <c r="AQ1457">
        <f>('Added Columns'!AQ1457-'Added Columns'!AQ$1)/'Added Columns'!AQ$3</f>
        <v>1</v>
      </c>
      <c r="AR1457">
        <f>('Added Columns'!AR1457-'Added Columns'!AR$1)/'Added Columns'!AR$3</f>
        <v>0</v>
      </c>
      <c r="AS1457">
        <f>('Added Columns'!AS1457-'Added Columns'!AS$1)/'Added Columns'!AS$3</f>
        <v>0.1</v>
      </c>
      <c r="AT1457">
        <f>('Added Columns'!AT1457-'Added Columns'!AT$1)/'Added Columns'!AT$3</f>
        <v>0.66666666666666663</v>
      </c>
      <c r="AU1457">
        <f>('Added Columns'!AU1457-'Added Columns'!AU$1)/'Added Columns'!AU$3</f>
        <v>0.66666666666666663</v>
      </c>
      <c r="AV1457">
        <f>('Added Columns'!AV1457-'Added Columns'!AV$1)/'Added Columns'!AV$3</f>
        <v>0.1</v>
      </c>
      <c r="AW1457">
        <f>('Added Columns'!AW1457-'Added Columns'!AW$1)/'Added Columns'!AW$3</f>
        <v>0.1111111111111111</v>
      </c>
      <c r="AX1457">
        <f>('Added Columns'!AX1457-'Added Columns'!AX$1)/'Added Columns'!AX$3</f>
        <v>6.6666666666666666E-2</v>
      </c>
      <c r="AY1457">
        <f>('Added Columns'!AY1457-'Added Columns'!AY$1)/'Added Columns'!AY$3</f>
        <v>0.11764705882352941</v>
      </c>
      <c r="AZ1457">
        <v>1</v>
      </c>
      <c r="BA1457">
        <v>0</v>
      </c>
    </row>
    <row r="1458" spans="1:53" x14ac:dyDescent="0.25">
      <c r="A1458">
        <v>1451</v>
      </c>
      <c r="B1458">
        <v>0</v>
      </c>
      <c r="C1458">
        <v>1</v>
      </c>
      <c r="D1458">
        <f>('Added Columns'!D1458-'Added Columns'!D$1)/'Added Columns'!D$3</f>
        <v>0.40476190476190477</v>
      </c>
      <c r="E1458">
        <v>1</v>
      </c>
      <c r="F1458">
        <v>0</v>
      </c>
      <c r="G1458">
        <v>0</v>
      </c>
      <c r="H1458">
        <f>('Added Columns'!H1458-'Added Columns'!H$1)/'Added Columns'!H$3</f>
        <v>0.74731567644953467</v>
      </c>
      <c r="I1458">
        <v>0</v>
      </c>
      <c r="J1458">
        <v>0</v>
      </c>
      <c r="K1458">
        <v>1</v>
      </c>
      <c r="L1458">
        <f>('Added Columns'!L1458-'Added Columns'!L$1)/'Added Columns'!L$3</f>
        <v>0.8928571428571429</v>
      </c>
      <c r="M1458">
        <f>('Added Columns'!M1458-'Added Columns'!M$1)/'Added Columns'!M$3</f>
        <v>0.75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f>('Added Columns'!T1458-'Added Columns'!T$1)/'Added Columns'!T$3</f>
        <v>0.66666666666666663</v>
      </c>
      <c r="U1458">
        <f>('Added Columns'!U1458-'Added Columns'!U$1)/'Added Columns'!U$3</f>
        <v>1.4285714285714285E-2</v>
      </c>
      <c r="V1458">
        <f>('Added Columns'!V1458-'Added Columns'!V$1)/'Added Columns'!V$3</f>
        <v>0.66666666666666663</v>
      </c>
      <c r="W1458">
        <f>('Added Columns'!W1458-'Added Columns'!W$1)/'Added Columns'!W$3</f>
        <v>0.5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f>('Added Columns'!AG1458-'Added Columns'!AG$1)/'Added Columns'!AG$3</f>
        <v>1</v>
      </c>
      <c r="AH1458">
        <v>0</v>
      </c>
      <c r="AI1458">
        <v>0</v>
      </c>
      <c r="AJ1458">
        <v>1</v>
      </c>
      <c r="AK1458">
        <f>('Added Columns'!AK1458-'Added Columns'!AK$1)/'Added Columns'!AK$3</f>
        <v>0.41221695629278565</v>
      </c>
      <c r="AL1458">
        <f>('Added Columns'!AL1458-'Added Columns'!AL$1)/'Added Columns'!AL$3</f>
        <v>0.58413973097771532</v>
      </c>
      <c r="AM1458">
        <f>('Added Columns'!AM1458-'Added Columns'!AM$1)/'Added Columns'!AM$3</f>
        <v>0.1111111111111111</v>
      </c>
      <c r="AN1458">
        <v>1</v>
      </c>
      <c r="AO1458">
        <f>('Added Columns'!AO1458-'Added Columns'!AO$1)/'Added Columns'!AO$3</f>
        <v>0.35714285714285715</v>
      </c>
      <c r="AP1458">
        <f>('Added Columns'!AP1458-'Added Columns'!AP$1)/'Added Columns'!AP$3</f>
        <v>0</v>
      </c>
      <c r="AQ1458">
        <f>('Added Columns'!AQ1458-'Added Columns'!AQ$1)/'Added Columns'!AQ$3</f>
        <v>0.66666666666666663</v>
      </c>
      <c r="AR1458">
        <f>('Added Columns'!AR1458-'Added Columns'!AR$1)/'Added Columns'!AR$3</f>
        <v>0</v>
      </c>
      <c r="AS1458">
        <f>('Added Columns'!AS1458-'Added Columns'!AS$1)/'Added Columns'!AS$3</f>
        <v>0.22500000000000001</v>
      </c>
      <c r="AT1458">
        <f>('Added Columns'!AT1458-'Added Columns'!AT$1)/'Added Columns'!AT$3</f>
        <v>0.33333333333333331</v>
      </c>
      <c r="AU1458">
        <f>('Added Columns'!AU1458-'Added Columns'!AU$1)/'Added Columns'!AU$3</f>
        <v>0.66666666666666663</v>
      </c>
      <c r="AV1458">
        <f>('Added Columns'!AV1458-'Added Columns'!AV$1)/'Added Columns'!AV$3</f>
        <v>0.22500000000000001</v>
      </c>
      <c r="AW1458">
        <f>('Added Columns'!AW1458-'Added Columns'!AW$1)/'Added Columns'!AW$3</f>
        <v>0</v>
      </c>
      <c r="AX1458">
        <f>('Added Columns'!AX1458-'Added Columns'!AX$1)/'Added Columns'!AX$3</f>
        <v>6.6666666666666666E-2</v>
      </c>
      <c r="AY1458">
        <f>('Added Columns'!AY1458-'Added Columns'!AY$1)/'Added Columns'!AY$3</f>
        <v>0.41176470588235292</v>
      </c>
      <c r="AZ1458">
        <v>1</v>
      </c>
      <c r="BA1458">
        <v>0</v>
      </c>
    </row>
    <row r="1459" spans="1:53" x14ac:dyDescent="0.25">
      <c r="A1459">
        <v>1452</v>
      </c>
      <c r="B1459">
        <v>0</v>
      </c>
      <c r="C1459">
        <v>1</v>
      </c>
      <c r="D1459">
        <f>('Added Columns'!D1459-'Added Columns'!D$1)/'Added Columns'!D$3</f>
        <v>0.47619047619047616</v>
      </c>
      <c r="E1459">
        <v>1</v>
      </c>
      <c r="F1459">
        <v>0</v>
      </c>
      <c r="G1459">
        <v>0</v>
      </c>
      <c r="H1459">
        <f>('Added Columns'!H1459-'Added Columns'!H$1)/'Added Columns'!H$3</f>
        <v>0.17394416607015031</v>
      </c>
      <c r="I1459">
        <v>1</v>
      </c>
      <c r="J1459">
        <v>0</v>
      </c>
      <c r="K1459">
        <v>0</v>
      </c>
      <c r="L1459">
        <f>('Added Columns'!L1459-'Added Columns'!L$1)/'Added Columns'!L$3</f>
        <v>0.32142857142857145</v>
      </c>
      <c r="M1459">
        <f>('Added Columns'!M1459-'Added Columns'!M$1)/'Added Columns'!M$3</f>
        <v>0.25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f>('Added Columns'!T1459-'Added Columns'!T$1)/'Added Columns'!T$3</f>
        <v>0</v>
      </c>
      <c r="U1459">
        <f>('Added Columns'!U1459-'Added Columns'!U$1)/'Added Columns'!U$3</f>
        <v>1</v>
      </c>
      <c r="V1459">
        <f>('Added Columns'!V1459-'Added Columns'!V$1)/'Added Columns'!V$3</f>
        <v>0.66666666666666663</v>
      </c>
      <c r="W1459">
        <f>('Added Columns'!W1459-'Added Columns'!W$1)/'Added Columns'!W$3</f>
        <v>0.25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f>('Added Columns'!AG1459-'Added Columns'!AG$1)/'Added Columns'!AG$3</f>
        <v>1</v>
      </c>
      <c r="AH1459">
        <v>0</v>
      </c>
      <c r="AI1459">
        <v>1</v>
      </c>
      <c r="AJ1459">
        <v>0</v>
      </c>
      <c r="AK1459">
        <f>('Added Columns'!AK1459-'Added Columns'!AK$1)/'Added Columns'!AK$3</f>
        <v>0.22822538177988416</v>
      </c>
      <c r="AL1459">
        <f>('Added Columns'!AL1459-'Added Columns'!AL$1)/'Added Columns'!AL$3</f>
        <v>0.15611323027504517</v>
      </c>
      <c r="AM1459">
        <f>('Added Columns'!AM1459-'Added Columns'!AM$1)/'Added Columns'!AM$3</f>
        <v>0.1111111111111111</v>
      </c>
      <c r="AN1459">
        <v>0</v>
      </c>
      <c r="AO1459">
        <f>('Added Columns'!AO1459-'Added Columns'!AO$1)/'Added Columns'!AO$3</f>
        <v>0</v>
      </c>
      <c r="AP1459">
        <f>('Added Columns'!AP1459-'Added Columns'!AP$1)/'Added Columns'!AP$3</f>
        <v>0</v>
      </c>
      <c r="AQ1459">
        <f>('Added Columns'!AQ1459-'Added Columns'!AQ$1)/'Added Columns'!AQ$3</f>
        <v>0.66666666666666663</v>
      </c>
      <c r="AR1459">
        <f>('Added Columns'!AR1459-'Added Columns'!AR$1)/'Added Columns'!AR$3</f>
        <v>0.33333333333333331</v>
      </c>
      <c r="AS1459">
        <f>('Added Columns'!AS1459-'Added Columns'!AS$1)/'Added Columns'!AS$3</f>
        <v>0.25</v>
      </c>
      <c r="AT1459">
        <f>('Added Columns'!AT1459-'Added Columns'!AT$1)/'Added Columns'!AT$3</f>
        <v>0.16666666666666666</v>
      </c>
      <c r="AU1459">
        <f>('Added Columns'!AU1459-'Added Columns'!AU$1)/'Added Columns'!AU$3</f>
        <v>0.66666666666666663</v>
      </c>
      <c r="AV1459">
        <f>('Added Columns'!AV1459-'Added Columns'!AV$1)/'Added Columns'!AV$3</f>
        <v>0.25</v>
      </c>
      <c r="AW1459">
        <f>('Added Columns'!AW1459-'Added Columns'!AW$1)/'Added Columns'!AW$3</f>
        <v>0.3888888888888889</v>
      </c>
      <c r="AX1459">
        <f>('Added Columns'!AX1459-'Added Columns'!AX$1)/'Added Columns'!AX$3</f>
        <v>6.6666666666666666E-2</v>
      </c>
      <c r="AY1459">
        <f>('Added Columns'!AY1459-'Added Columns'!AY$1)/'Added Columns'!AY$3</f>
        <v>0.52941176470588236</v>
      </c>
      <c r="AZ1459">
        <v>1</v>
      </c>
      <c r="BA1459">
        <v>0</v>
      </c>
    </row>
    <row r="1460" spans="1:53" x14ac:dyDescent="0.25">
      <c r="A1460">
        <v>1453</v>
      </c>
      <c r="B1460">
        <v>1</v>
      </c>
      <c r="C1460">
        <v>0</v>
      </c>
      <c r="D1460">
        <f>('Added Columns'!D1460-'Added Columns'!D$1)/'Added Columns'!D$3</f>
        <v>0.76190476190476186</v>
      </c>
      <c r="E1460">
        <v>0</v>
      </c>
      <c r="F1460">
        <v>1</v>
      </c>
      <c r="G1460">
        <v>0</v>
      </c>
      <c r="H1460">
        <f>('Added Columns'!H1460-'Added Columns'!H$1)/'Added Columns'!H$3</f>
        <v>0.55547602004294916</v>
      </c>
      <c r="I1460">
        <v>1</v>
      </c>
      <c r="J1460">
        <v>0</v>
      </c>
      <c r="K1460">
        <v>0</v>
      </c>
      <c r="L1460">
        <f>('Added Columns'!L1460-'Added Columns'!L$1)/'Added Columns'!L$3</f>
        <v>0</v>
      </c>
      <c r="M1460">
        <f>('Added Columns'!M1460-'Added Columns'!M$1)/'Added Columns'!M$3</f>
        <v>0.75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f>('Added Columns'!T1460-'Added Columns'!T$1)/'Added Columns'!T$3</f>
        <v>0.33333333333333331</v>
      </c>
      <c r="U1460">
        <f>('Added Columns'!U1460-'Added Columns'!U$1)/'Added Columns'!U$3</f>
        <v>0.91428571428571426</v>
      </c>
      <c r="V1460">
        <f>('Added Columns'!V1460-'Added Columns'!V$1)/'Added Columns'!V$3</f>
        <v>0.66666666666666663</v>
      </c>
      <c r="W1460">
        <f>('Added Columns'!W1460-'Added Columns'!W$1)/'Added Columns'!W$3</f>
        <v>0.25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f>('Added Columns'!AG1460-'Added Columns'!AG$1)/'Added Columns'!AG$3</f>
        <v>0.66666666666666663</v>
      </c>
      <c r="AH1460">
        <v>1</v>
      </c>
      <c r="AI1460">
        <v>0</v>
      </c>
      <c r="AJ1460">
        <v>0</v>
      </c>
      <c r="AK1460">
        <f>('Added Columns'!AK1460-'Added Columns'!AK$1)/'Added Columns'!AK$3</f>
        <v>0.30115850447604003</v>
      </c>
      <c r="AL1460">
        <f>('Added Columns'!AL1460-'Added Columns'!AL$1)/'Added Columns'!AL$3</f>
        <v>0.48829552298735196</v>
      </c>
      <c r="AM1460">
        <f>('Added Columns'!AM1460-'Added Columns'!AM$1)/'Added Columns'!AM$3</f>
        <v>0.77777777777777779</v>
      </c>
      <c r="AN1460">
        <v>0</v>
      </c>
      <c r="AO1460">
        <f>('Added Columns'!AO1460-'Added Columns'!AO$1)/'Added Columns'!AO$3</f>
        <v>7.1428571428571425E-2</v>
      </c>
      <c r="AP1460">
        <f>('Added Columns'!AP1460-'Added Columns'!AP$1)/'Added Columns'!AP$3</f>
        <v>0</v>
      </c>
      <c r="AQ1460">
        <f>('Added Columns'!AQ1460-'Added Columns'!AQ$1)/'Added Columns'!AQ$3</f>
        <v>1</v>
      </c>
      <c r="AR1460">
        <f>('Added Columns'!AR1460-'Added Columns'!AR$1)/'Added Columns'!AR$3</f>
        <v>0.66666666666666663</v>
      </c>
      <c r="AS1460">
        <f>('Added Columns'!AS1460-'Added Columns'!AS$1)/'Added Columns'!AS$3</f>
        <v>0.3</v>
      </c>
      <c r="AT1460">
        <f>('Added Columns'!AT1460-'Added Columns'!AT$1)/'Added Columns'!AT$3</f>
        <v>0.5</v>
      </c>
      <c r="AU1460">
        <f>('Added Columns'!AU1460-'Added Columns'!AU$1)/'Added Columns'!AU$3</f>
        <v>0.66666666666666663</v>
      </c>
      <c r="AV1460">
        <f>('Added Columns'!AV1460-'Added Columns'!AV$1)/'Added Columns'!AV$3</f>
        <v>0.15</v>
      </c>
      <c r="AW1460">
        <f>('Added Columns'!AW1460-'Added Columns'!AW$1)/'Added Columns'!AW$3</f>
        <v>0.16666666666666666</v>
      </c>
      <c r="AX1460">
        <f>('Added Columns'!AX1460-'Added Columns'!AX$1)/'Added Columns'!AX$3</f>
        <v>0</v>
      </c>
      <c r="AY1460">
        <f>('Added Columns'!AY1460-'Added Columns'!AY$1)/'Added Columns'!AY$3</f>
        <v>5.8823529411764705E-2</v>
      </c>
      <c r="AZ1460">
        <v>1</v>
      </c>
      <c r="BA1460">
        <v>1</v>
      </c>
    </row>
    <row r="1461" spans="1:53" x14ac:dyDescent="0.25">
      <c r="A1461">
        <v>1454</v>
      </c>
      <c r="B1461">
        <v>0</v>
      </c>
      <c r="C1461">
        <v>1</v>
      </c>
      <c r="D1461">
        <f>('Added Columns'!D1461-'Added Columns'!D$1)/'Added Columns'!D$3</f>
        <v>0.42857142857142855</v>
      </c>
      <c r="E1461">
        <v>1</v>
      </c>
      <c r="F1461">
        <v>0</v>
      </c>
      <c r="G1461">
        <v>0</v>
      </c>
      <c r="H1461">
        <f>('Added Columns'!H1461-'Added Columns'!H$1)/'Added Columns'!H$3</f>
        <v>0.7287043664996421</v>
      </c>
      <c r="I1461">
        <v>1</v>
      </c>
      <c r="J1461">
        <v>0</v>
      </c>
      <c r="K1461">
        <v>0</v>
      </c>
      <c r="L1461">
        <f>('Added Columns'!L1461-'Added Columns'!L$1)/'Added Columns'!L$3</f>
        <v>0.35714285714285715</v>
      </c>
      <c r="M1461">
        <f>('Added Columns'!M1461-'Added Columns'!M$1)/'Added Columns'!M$3</f>
        <v>0.75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f>('Added Columns'!T1461-'Added Columns'!T$1)/'Added Columns'!T$3</f>
        <v>0.33333333333333331</v>
      </c>
      <c r="U1461">
        <f>('Added Columns'!U1461-'Added Columns'!U$1)/'Added Columns'!U$3</f>
        <v>1</v>
      </c>
      <c r="V1461">
        <f>('Added Columns'!V1461-'Added Columns'!V$1)/'Added Columns'!V$3</f>
        <v>0.33333333333333331</v>
      </c>
      <c r="W1461">
        <f>('Added Columns'!W1461-'Added Columns'!W$1)/'Added Columns'!W$3</f>
        <v>0.25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f>('Added Columns'!AG1461-'Added Columns'!AG$1)/'Added Columns'!AG$3</f>
        <v>1</v>
      </c>
      <c r="AH1461">
        <v>0</v>
      </c>
      <c r="AI1461">
        <v>1</v>
      </c>
      <c r="AJ1461">
        <v>0</v>
      </c>
      <c r="AK1461">
        <f>('Added Columns'!AK1461-'Added Columns'!AK$1)/'Added Columns'!AK$3</f>
        <v>0.29715639810426542</v>
      </c>
      <c r="AL1461">
        <f>('Added Columns'!AL1461-'Added Columns'!AL$1)/'Added Columns'!AL$3</f>
        <v>0.4928729170849227</v>
      </c>
      <c r="AM1461">
        <f>('Added Columns'!AM1461-'Added Columns'!AM$1)/'Added Columns'!AM$3</f>
        <v>0.44444444444444442</v>
      </c>
      <c r="AN1461">
        <v>0</v>
      </c>
      <c r="AO1461">
        <f>('Added Columns'!AO1461-'Added Columns'!AO$1)/'Added Columns'!AO$3</f>
        <v>0.14285714285714285</v>
      </c>
      <c r="AP1461">
        <f>('Added Columns'!AP1461-'Added Columns'!AP$1)/'Added Columns'!AP$3</f>
        <v>0</v>
      </c>
      <c r="AQ1461">
        <f>('Added Columns'!AQ1461-'Added Columns'!AQ$1)/'Added Columns'!AQ$3</f>
        <v>0</v>
      </c>
      <c r="AR1461">
        <f>('Added Columns'!AR1461-'Added Columns'!AR$1)/'Added Columns'!AR$3</f>
        <v>0.33333333333333331</v>
      </c>
      <c r="AS1461">
        <f>('Added Columns'!AS1461-'Added Columns'!AS$1)/'Added Columns'!AS$3</f>
        <v>0.2</v>
      </c>
      <c r="AT1461">
        <f>('Added Columns'!AT1461-'Added Columns'!AT$1)/'Added Columns'!AT$3</f>
        <v>0.33333333333333331</v>
      </c>
      <c r="AU1461">
        <f>('Added Columns'!AU1461-'Added Columns'!AU$1)/'Added Columns'!AU$3</f>
        <v>0.33333333333333331</v>
      </c>
      <c r="AV1461">
        <f>('Added Columns'!AV1461-'Added Columns'!AV$1)/'Added Columns'!AV$3</f>
        <v>0.15</v>
      </c>
      <c r="AW1461">
        <f>('Added Columns'!AW1461-'Added Columns'!AW$1)/'Added Columns'!AW$3</f>
        <v>0.16666666666666666</v>
      </c>
      <c r="AX1461">
        <f>('Added Columns'!AX1461-'Added Columns'!AX$1)/'Added Columns'!AX$3</f>
        <v>0</v>
      </c>
      <c r="AY1461">
        <f>('Added Columns'!AY1461-'Added Columns'!AY$1)/'Added Columns'!AY$3</f>
        <v>0</v>
      </c>
      <c r="AZ1461">
        <v>1</v>
      </c>
      <c r="BA1461">
        <v>0</v>
      </c>
    </row>
    <row r="1462" spans="1:53" x14ac:dyDescent="0.25">
      <c r="A1462">
        <v>1455</v>
      </c>
      <c r="B1462">
        <v>0</v>
      </c>
      <c r="C1462">
        <v>1</v>
      </c>
      <c r="D1462">
        <f>('Added Columns'!D1462-'Added Columns'!D$1)/'Added Columns'!D$3</f>
        <v>0.6428571428571429</v>
      </c>
      <c r="E1462">
        <v>1</v>
      </c>
      <c r="F1462">
        <v>0</v>
      </c>
      <c r="G1462">
        <v>0</v>
      </c>
      <c r="H1462">
        <f>('Added Columns'!H1462-'Added Columns'!H$1)/'Added Columns'!H$3</f>
        <v>0.19470293486041518</v>
      </c>
      <c r="I1462">
        <v>1</v>
      </c>
      <c r="J1462">
        <v>0</v>
      </c>
      <c r="K1462">
        <v>0</v>
      </c>
      <c r="L1462">
        <f>('Added Columns'!L1462-'Added Columns'!L$1)/'Added Columns'!L$3</f>
        <v>0.6785714285714286</v>
      </c>
      <c r="M1462">
        <f>('Added Columns'!M1462-'Added Columns'!M$1)/'Added Columns'!M$3</f>
        <v>0.5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f>('Added Columns'!T1462-'Added Columns'!T$1)/'Added Columns'!T$3</f>
        <v>1</v>
      </c>
      <c r="U1462">
        <f>('Added Columns'!U1462-'Added Columns'!U$1)/'Added Columns'!U$3</f>
        <v>0.2857142857142857</v>
      </c>
      <c r="V1462">
        <f>('Added Columns'!V1462-'Added Columns'!V$1)/'Added Columns'!V$3</f>
        <v>0.66666666666666663</v>
      </c>
      <c r="W1462">
        <f>('Added Columns'!W1462-'Added Columns'!W$1)/'Added Columns'!W$3</f>
        <v>0.25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f>('Added Columns'!AG1462-'Added Columns'!AG$1)/'Added Columns'!AG$3</f>
        <v>0.66666666666666663</v>
      </c>
      <c r="AH1462">
        <v>0</v>
      </c>
      <c r="AI1462">
        <v>0</v>
      </c>
      <c r="AJ1462">
        <v>1</v>
      </c>
      <c r="AK1462">
        <f>('Added Columns'!AK1462-'Added Columns'!AK$1)/'Added Columns'!AK$3</f>
        <v>0.20226434965771459</v>
      </c>
      <c r="AL1462">
        <f>('Added Columns'!AL1462-'Added Columns'!AL$1)/'Added Columns'!AL$3</f>
        <v>0.85280064244127685</v>
      </c>
      <c r="AM1462">
        <f>('Added Columns'!AM1462-'Added Columns'!AM$1)/'Added Columns'!AM$3</f>
        <v>0.88888888888888884</v>
      </c>
      <c r="AN1462">
        <v>0</v>
      </c>
      <c r="AO1462">
        <f>('Added Columns'!AO1462-'Added Columns'!AO$1)/'Added Columns'!AO$3</f>
        <v>0.2857142857142857</v>
      </c>
      <c r="AP1462">
        <f>('Added Columns'!AP1462-'Added Columns'!AP$1)/'Added Columns'!AP$3</f>
        <v>0</v>
      </c>
      <c r="AQ1462">
        <f>('Added Columns'!AQ1462-'Added Columns'!AQ$1)/'Added Columns'!AQ$3</f>
        <v>0.66666666666666663</v>
      </c>
      <c r="AR1462">
        <f>('Added Columns'!AR1462-'Added Columns'!AR$1)/'Added Columns'!AR$3</f>
        <v>0</v>
      </c>
      <c r="AS1462">
        <f>('Added Columns'!AS1462-'Added Columns'!AS$1)/'Added Columns'!AS$3</f>
        <v>0.2</v>
      </c>
      <c r="AT1462">
        <f>('Added Columns'!AT1462-'Added Columns'!AT$1)/'Added Columns'!AT$3</f>
        <v>0.5</v>
      </c>
      <c r="AU1462">
        <f>('Added Columns'!AU1462-'Added Columns'!AU$1)/'Added Columns'!AU$3</f>
        <v>0.66666666666666663</v>
      </c>
      <c r="AV1462">
        <f>('Added Columns'!AV1462-'Added Columns'!AV$1)/'Added Columns'!AV$3</f>
        <v>0.125</v>
      </c>
      <c r="AW1462">
        <f>('Added Columns'!AW1462-'Added Columns'!AW$1)/'Added Columns'!AW$3</f>
        <v>0.16666666666666666</v>
      </c>
      <c r="AX1462">
        <f>('Added Columns'!AX1462-'Added Columns'!AX$1)/'Added Columns'!AX$3</f>
        <v>0</v>
      </c>
      <c r="AY1462">
        <f>('Added Columns'!AY1462-'Added Columns'!AY$1)/'Added Columns'!AY$3</f>
        <v>5.8823529411764705E-2</v>
      </c>
      <c r="AZ1462">
        <v>1</v>
      </c>
      <c r="BA1462">
        <v>0</v>
      </c>
    </row>
    <row r="1463" spans="1:53" x14ac:dyDescent="0.25">
      <c r="A1463">
        <v>1456</v>
      </c>
      <c r="B1463">
        <v>1</v>
      </c>
      <c r="C1463">
        <v>0</v>
      </c>
      <c r="D1463">
        <f>('Added Columns'!D1463-'Added Columns'!D$1)/'Added Columns'!D$3</f>
        <v>0.52380952380952384</v>
      </c>
      <c r="E1463">
        <v>1</v>
      </c>
      <c r="F1463">
        <v>0</v>
      </c>
      <c r="G1463">
        <v>0</v>
      </c>
      <c r="H1463">
        <f>('Added Columns'!H1463-'Added Columns'!H$1)/'Added Columns'!H$3</f>
        <v>0.87329992841803861</v>
      </c>
      <c r="I1463">
        <v>0</v>
      </c>
      <c r="J1463">
        <v>1</v>
      </c>
      <c r="K1463">
        <v>0</v>
      </c>
      <c r="L1463">
        <f>('Added Columns'!L1463-'Added Columns'!L$1)/'Added Columns'!L$3</f>
        <v>3.5714285714285712E-2</v>
      </c>
      <c r="M1463">
        <f>('Added Columns'!M1463-'Added Columns'!M$1)/'Added Columns'!M$3</f>
        <v>0.75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>('Added Columns'!T1463-'Added Columns'!T$1)/'Added Columns'!T$3</f>
        <v>0.66666666666666663</v>
      </c>
      <c r="U1463">
        <f>('Added Columns'!U1463-'Added Columns'!U$1)/'Added Columns'!U$3</f>
        <v>0.31428571428571428</v>
      </c>
      <c r="V1463">
        <f>('Added Columns'!V1463-'Added Columns'!V$1)/'Added Columns'!V$3</f>
        <v>0.33333333333333331</v>
      </c>
      <c r="W1463">
        <f>('Added Columns'!W1463-'Added Columns'!W$1)/'Added Columns'!W$3</f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f>('Added Columns'!AG1463-'Added Columns'!AG$1)/'Added Columns'!AG$3</f>
        <v>0.66666666666666663</v>
      </c>
      <c r="AH1463">
        <v>0</v>
      </c>
      <c r="AI1463">
        <v>0</v>
      </c>
      <c r="AJ1463">
        <v>1</v>
      </c>
      <c r="AK1463">
        <f>('Added Columns'!AK1463-'Added Columns'!AK$1)/'Added Columns'!AK$3</f>
        <v>9.4786729857819899E-2</v>
      </c>
      <c r="AL1463">
        <f>('Added Columns'!AL1463-'Added Columns'!AL$1)/'Added Columns'!AL$3</f>
        <v>2.5336277855852237E-2</v>
      </c>
      <c r="AM1463">
        <f>('Added Columns'!AM1463-'Added Columns'!AM$1)/'Added Columns'!AM$3</f>
        <v>0.22222222222222221</v>
      </c>
      <c r="AN1463">
        <v>0</v>
      </c>
      <c r="AO1463">
        <f>('Added Columns'!AO1463-'Added Columns'!AO$1)/'Added Columns'!AO$3</f>
        <v>0.21428571428571427</v>
      </c>
      <c r="AP1463">
        <f>('Added Columns'!AP1463-'Added Columns'!AP$1)/'Added Columns'!AP$3</f>
        <v>0</v>
      </c>
      <c r="AQ1463">
        <f>('Added Columns'!AQ1463-'Added Columns'!AQ$1)/'Added Columns'!AQ$3</f>
        <v>1</v>
      </c>
      <c r="AR1463">
        <f>('Added Columns'!AR1463-'Added Columns'!AR$1)/'Added Columns'!AR$3</f>
        <v>0</v>
      </c>
      <c r="AS1463">
        <f>('Added Columns'!AS1463-'Added Columns'!AS$1)/'Added Columns'!AS$3</f>
        <v>0.2</v>
      </c>
      <c r="AT1463">
        <f>('Added Columns'!AT1463-'Added Columns'!AT$1)/'Added Columns'!AT$3</f>
        <v>0.33333333333333331</v>
      </c>
      <c r="AU1463">
        <f>('Added Columns'!AU1463-'Added Columns'!AU$1)/'Added Columns'!AU$3</f>
        <v>0.66666666666666663</v>
      </c>
      <c r="AV1463">
        <f>('Added Columns'!AV1463-'Added Columns'!AV$1)/'Added Columns'!AV$3</f>
        <v>0.05</v>
      </c>
      <c r="AW1463">
        <f>('Added Columns'!AW1463-'Added Columns'!AW$1)/'Added Columns'!AW$3</f>
        <v>0.1111111111111111</v>
      </c>
      <c r="AX1463">
        <f>('Added Columns'!AX1463-'Added Columns'!AX$1)/'Added Columns'!AX$3</f>
        <v>0.13333333333333333</v>
      </c>
      <c r="AY1463">
        <f>('Added Columns'!AY1463-'Added Columns'!AY$1)/'Added Columns'!AY$3</f>
        <v>0.11764705882352941</v>
      </c>
      <c r="AZ1463">
        <v>1</v>
      </c>
      <c r="BA1463">
        <v>0</v>
      </c>
    </row>
    <row r="1464" spans="1:53" x14ac:dyDescent="0.25">
      <c r="A1464">
        <v>1457</v>
      </c>
      <c r="B1464">
        <v>1</v>
      </c>
      <c r="C1464">
        <v>0</v>
      </c>
      <c r="D1464">
        <f>('Added Columns'!D1464-'Added Columns'!D$1)/'Added Columns'!D$3</f>
        <v>0.40476190476190477</v>
      </c>
      <c r="E1464">
        <v>0</v>
      </c>
      <c r="F1464">
        <v>1</v>
      </c>
      <c r="G1464">
        <v>0</v>
      </c>
      <c r="H1464">
        <f>('Added Columns'!H1464-'Added Columns'!H$1)/'Added Columns'!H$3</f>
        <v>0.78525411596277739</v>
      </c>
      <c r="I1464">
        <v>0</v>
      </c>
      <c r="J1464">
        <v>1</v>
      </c>
      <c r="K1464">
        <v>0</v>
      </c>
      <c r="L1464">
        <f>('Added Columns'!L1464-'Added Columns'!L$1)/'Added Columns'!L$3</f>
        <v>0.6071428571428571</v>
      </c>
      <c r="M1464">
        <f>('Added Columns'!M1464-'Added Columns'!M$1)/'Added Columns'!M$3</f>
        <v>0.75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f>('Added Columns'!T1464-'Added Columns'!T$1)/'Added Columns'!T$3</f>
        <v>0.66666666666666663</v>
      </c>
      <c r="U1464">
        <f>('Added Columns'!U1464-'Added Columns'!U$1)/'Added Columns'!U$3</f>
        <v>0.7142857142857143</v>
      </c>
      <c r="V1464">
        <f>('Added Columns'!V1464-'Added Columns'!V$1)/'Added Columns'!V$3</f>
        <v>0.66666666666666663</v>
      </c>
      <c r="W1464">
        <f>('Added Columns'!W1464-'Added Columns'!W$1)/'Added Columns'!W$3</f>
        <v>0.25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f>('Added Columns'!AG1464-'Added Columns'!AG$1)/'Added Columns'!AG$3</f>
        <v>0.66666666666666663</v>
      </c>
      <c r="AH1464">
        <v>0</v>
      </c>
      <c r="AI1464">
        <v>1</v>
      </c>
      <c r="AJ1464">
        <v>0</v>
      </c>
      <c r="AK1464">
        <f>('Added Columns'!AK1464-'Added Columns'!AK$1)/'Added Columns'!AK$3</f>
        <v>0.24644549763033174</v>
      </c>
      <c r="AL1464">
        <f>('Added Columns'!AL1464-'Added Columns'!AL$1)/'Added Columns'!AL$3</f>
        <v>0.90343304557317805</v>
      </c>
      <c r="AM1464">
        <f>('Added Columns'!AM1464-'Added Columns'!AM$1)/'Added Columns'!AM$3</f>
        <v>0.1111111111111111</v>
      </c>
      <c r="AN1464">
        <v>1</v>
      </c>
      <c r="AO1464">
        <f>('Added Columns'!AO1464-'Added Columns'!AO$1)/'Added Columns'!AO$3</f>
        <v>0.21428571428571427</v>
      </c>
      <c r="AP1464">
        <f>('Added Columns'!AP1464-'Added Columns'!AP$1)/'Added Columns'!AP$3</f>
        <v>0</v>
      </c>
      <c r="AQ1464">
        <f>('Added Columns'!AQ1464-'Added Columns'!AQ$1)/'Added Columns'!AQ$3</f>
        <v>1</v>
      </c>
      <c r="AR1464">
        <f>('Added Columns'!AR1464-'Added Columns'!AR$1)/'Added Columns'!AR$3</f>
        <v>0.66666666666666663</v>
      </c>
      <c r="AS1464">
        <f>('Added Columns'!AS1464-'Added Columns'!AS$1)/'Added Columns'!AS$3</f>
        <v>0.25</v>
      </c>
      <c r="AT1464">
        <f>('Added Columns'!AT1464-'Added Columns'!AT$1)/'Added Columns'!AT$3</f>
        <v>0.33333333333333331</v>
      </c>
      <c r="AU1464">
        <f>('Added Columns'!AU1464-'Added Columns'!AU$1)/'Added Columns'!AU$3</f>
        <v>1</v>
      </c>
      <c r="AV1464">
        <f>('Added Columns'!AV1464-'Added Columns'!AV$1)/'Added Columns'!AV$3</f>
        <v>0.25</v>
      </c>
      <c r="AW1464">
        <f>('Added Columns'!AW1464-'Added Columns'!AW$1)/'Added Columns'!AW$3</f>
        <v>0.1111111111111111</v>
      </c>
      <c r="AX1464">
        <f>('Added Columns'!AX1464-'Added Columns'!AX$1)/'Added Columns'!AX$3</f>
        <v>0</v>
      </c>
      <c r="AY1464">
        <f>('Added Columns'!AY1464-'Added Columns'!AY$1)/'Added Columns'!AY$3</f>
        <v>0.11764705882352941</v>
      </c>
      <c r="AZ1464">
        <v>1</v>
      </c>
      <c r="BA1464">
        <v>0</v>
      </c>
    </row>
    <row r="1465" spans="1:53" x14ac:dyDescent="0.25">
      <c r="A1465">
        <v>1458</v>
      </c>
      <c r="B1465">
        <v>0</v>
      </c>
      <c r="C1465">
        <v>1</v>
      </c>
      <c r="D1465">
        <f>('Added Columns'!D1465-'Added Columns'!D$1)/'Added Columns'!D$3</f>
        <v>0.52380952380952384</v>
      </c>
      <c r="E1465">
        <v>1</v>
      </c>
      <c r="F1465">
        <v>0</v>
      </c>
      <c r="G1465">
        <v>0</v>
      </c>
      <c r="H1465">
        <f>('Added Columns'!H1465-'Added Columns'!H$1)/'Added Columns'!H$3</f>
        <v>0.78167501789549032</v>
      </c>
      <c r="I1465">
        <v>0</v>
      </c>
      <c r="J1465">
        <v>1</v>
      </c>
      <c r="K1465">
        <v>0</v>
      </c>
      <c r="L1465">
        <f>('Added Columns'!L1465-'Added Columns'!L$1)/'Added Columns'!L$3</f>
        <v>3.5714285714285712E-2</v>
      </c>
      <c r="M1465">
        <f>('Added Columns'!M1465-'Added Columns'!M$1)/'Added Columns'!M$3</f>
        <v>0.75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f>('Added Columns'!T1465-'Added Columns'!T$1)/'Added Columns'!T$3</f>
        <v>0.66666666666666663</v>
      </c>
      <c r="U1465">
        <f>('Added Columns'!U1465-'Added Columns'!U$1)/'Added Columns'!U$3</f>
        <v>0.97142857142857142</v>
      </c>
      <c r="V1465">
        <f>('Added Columns'!V1465-'Added Columns'!V$1)/'Added Columns'!V$3</f>
        <v>0.66666666666666663</v>
      </c>
      <c r="W1465">
        <f>('Added Columns'!W1465-'Added Columns'!W$1)/'Added Columns'!W$3</f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f>('Added Columns'!AG1465-'Added Columns'!AG$1)/'Added Columns'!AG$3</f>
        <v>0.66666666666666663</v>
      </c>
      <c r="AH1465">
        <v>0</v>
      </c>
      <c r="AI1465">
        <v>1</v>
      </c>
      <c r="AJ1465">
        <v>0</v>
      </c>
      <c r="AK1465">
        <f>('Added Columns'!AK1465-'Added Columns'!AK$1)/'Added Columns'!AK$3</f>
        <v>5.2238020010531856E-2</v>
      </c>
      <c r="AL1465">
        <f>('Added Columns'!AL1465-'Added Columns'!AL$1)/'Added Columns'!AL$3</f>
        <v>0.41979522184300339</v>
      </c>
      <c r="AM1465">
        <f>('Added Columns'!AM1465-'Added Columns'!AM$1)/'Added Columns'!AM$3</f>
        <v>0.22222222222222221</v>
      </c>
      <c r="AN1465">
        <v>0</v>
      </c>
      <c r="AO1465">
        <f>('Added Columns'!AO1465-'Added Columns'!AO$1)/'Added Columns'!AO$3</f>
        <v>0.21428571428571427</v>
      </c>
      <c r="AP1465">
        <f>('Added Columns'!AP1465-'Added Columns'!AP$1)/'Added Columns'!AP$3</f>
        <v>0</v>
      </c>
      <c r="AQ1465">
        <f>('Added Columns'!AQ1465-'Added Columns'!AQ$1)/'Added Columns'!AQ$3</f>
        <v>0.33333333333333331</v>
      </c>
      <c r="AR1465">
        <f>('Added Columns'!AR1465-'Added Columns'!AR$1)/'Added Columns'!AR$3</f>
        <v>1</v>
      </c>
      <c r="AS1465">
        <f>('Added Columns'!AS1465-'Added Columns'!AS$1)/'Added Columns'!AS$3</f>
        <v>0.5</v>
      </c>
      <c r="AT1465">
        <f>('Added Columns'!AT1465-'Added Columns'!AT$1)/'Added Columns'!AT$3</f>
        <v>0.33333333333333331</v>
      </c>
      <c r="AU1465">
        <f>('Added Columns'!AU1465-'Added Columns'!AU$1)/'Added Columns'!AU$3</f>
        <v>0.66666666666666663</v>
      </c>
      <c r="AV1465">
        <f>('Added Columns'!AV1465-'Added Columns'!AV$1)/'Added Columns'!AV$3</f>
        <v>0.125</v>
      </c>
      <c r="AW1465">
        <f>('Added Columns'!AW1465-'Added Columns'!AW$1)/'Added Columns'!AW$3</f>
        <v>0.16666666666666666</v>
      </c>
      <c r="AX1465">
        <f>('Added Columns'!AX1465-'Added Columns'!AX$1)/'Added Columns'!AX$3</f>
        <v>0</v>
      </c>
      <c r="AY1465">
        <f>('Added Columns'!AY1465-'Added Columns'!AY$1)/'Added Columns'!AY$3</f>
        <v>0.11764705882352941</v>
      </c>
      <c r="AZ1465">
        <v>1</v>
      </c>
      <c r="BA1465">
        <v>0</v>
      </c>
    </row>
    <row r="1466" spans="1:53" x14ac:dyDescent="0.25">
      <c r="A1466">
        <v>1459</v>
      </c>
      <c r="B1466">
        <v>0</v>
      </c>
      <c r="C1466">
        <v>1</v>
      </c>
      <c r="D1466">
        <f>('Added Columns'!D1466-'Added Columns'!D$1)/'Added Columns'!D$3</f>
        <v>0.40476190476190477</v>
      </c>
      <c r="E1466">
        <v>1</v>
      </c>
      <c r="F1466">
        <v>0</v>
      </c>
      <c r="G1466">
        <v>0</v>
      </c>
      <c r="H1466">
        <f>('Added Columns'!H1466-'Added Columns'!H$1)/'Added Columns'!H$3</f>
        <v>0.13242662848962061</v>
      </c>
      <c r="I1466">
        <v>0</v>
      </c>
      <c r="J1466">
        <v>1</v>
      </c>
      <c r="K1466">
        <v>0</v>
      </c>
      <c r="L1466">
        <f>('Added Columns'!L1466-'Added Columns'!L$1)/'Added Columns'!L$3</f>
        <v>0</v>
      </c>
      <c r="M1466">
        <f>('Added Columns'!M1466-'Added Columns'!M$1)/'Added Columns'!M$3</f>
        <v>0.75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f>('Added Columns'!T1466-'Added Columns'!T$1)/'Added Columns'!T$3</f>
        <v>0.66666666666666663</v>
      </c>
      <c r="U1466">
        <f>('Added Columns'!U1466-'Added Columns'!U$1)/'Added Columns'!U$3</f>
        <v>0.45714285714285713</v>
      </c>
      <c r="V1466">
        <f>('Added Columns'!V1466-'Added Columns'!V$1)/'Added Columns'!V$3</f>
        <v>0</v>
      </c>
      <c r="W1466">
        <f>('Added Columns'!W1466-'Added Columns'!W$1)/'Added Columns'!W$3</f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f>('Added Columns'!AG1466-'Added Columns'!AG$1)/'Added Columns'!AG$3</f>
        <v>1</v>
      </c>
      <c r="AH1466">
        <v>0</v>
      </c>
      <c r="AI1466">
        <v>1</v>
      </c>
      <c r="AJ1466">
        <v>0</v>
      </c>
      <c r="AK1466">
        <f>('Added Columns'!AK1466-'Added Columns'!AK$1)/'Added Columns'!AK$3</f>
        <v>0.10363349131121644</v>
      </c>
      <c r="AL1466">
        <f>('Added Columns'!AL1466-'Added Columns'!AL$1)/'Added Columns'!AL$3</f>
        <v>0.2753663922907047</v>
      </c>
      <c r="AM1466">
        <f>('Added Columns'!AM1466-'Added Columns'!AM$1)/'Added Columns'!AM$3</f>
        <v>0.1111111111111111</v>
      </c>
      <c r="AN1466">
        <v>0</v>
      </c>
      <c r="AO1466">
        <f>('Added Columns'!AO1466-'Added Columns'!AO$1)/'Added Columns'!AO$3</f>
        <v>7.1428571428571425E-2</v>
      </c>
      <c r="AP1466">
        <f>('Added Columns'!AP1466-'Added Columns'!AP$1)/'Added Columns'!AP$3</f>
        <v>0</v>
      </c>
      <c r="AQ1466">
        <f>('Added Columns'!AQ1466-'Added Columns'!AQ$1)/'Added Columns'!AQ$3</f>
        <v>1</v>
      </c>
      <c r="AR1466">
        <f>('Added Columns'!AR1466-'Added Columns'!AR$1)/'Added Columns'!AR$3</f>
        <v>0.33333333333333331</v>
      </c>
      <c r="AS1466">
        <f>('Added Columns'!AS1466-'Added Columns'!AS$1)/'Added Columns'!AS$3</f>
        <v>0.1</v>
      </c>
      <c r="AT1466">
        <f>('Added Columns'!AT1466-'Added Columns'!AT$1)/'Added Columns'!AT$3</f>
        <v>0.83333333333333337</v>
      </c>
      <c r="AU1466">
        <f>('Added Columns'!AU1466-'Added Columns'!AU$1)/'Added Columns'!AU$3</f>
        <v>0.66666666666666663</v>
      </c>
      <c r="AV1466">
        <f>('Added Columns'!AV1466-'Added Columns'!AV$1)/'Added Columns'!AV$3</f>
        <v>0.1</v>
      </c>
      <c r="AW1466">
        <f>('Added Columns'!AW1466-'Added Columns'!AW$1)/'Added Columns'!AW$3</f>
        <v>0.16666666666666666</v>
      </c>
      <c r="AX1466">
        <f>('Added Columns'!AX1466-'Added Columns'!AX$1)/'Added Columns'!AX$3</f>
        <v>6.6666666666666666E-2</v>
      </c>
      <c r="AY1466">
        <f>('Added Columns'!AY1466-'Added Columns'!AY$1)/'Added Columns'!AY$3</f>
        <v>5.8823529411764705E-2</v>
      </c>
      <c r="AZ1466">
        <v>1</v>
      </c>
      <c r="BA1466">
        <v>0</v>
      </c>
    </row>
    <row r="1467" spans="1:53" x14ac:dyDescent="0.25">
      <c r="A1467">
        <v>1460</v>
      </c>
      <c r="B1467">
        <v>1</v>
      </c>
      <c r="C1467">
        <v>0</v>
      </c>
      <c r="D1467">
        <f>('Added Columns'!D1467-'Added Columns'!D$1)/'Added Columns'!D$3</f>
        <v>0.26190476190476192</v>
      </c>
      <c r="E1467">
        <v>1</v>
      </c>
      <c r="F1467">
        <v>0</v>
      </c>
      <c r="G1467">
        <v>0</v>
      </c>
      <c r="H1467">
        <f>('Added Columns'!H1467-'Added Columns'!H$1)/'Added Columns'!H$3</f>
        <v>0.91338582677165359</v>
      </c>
      <c r="I1467">
        <v>0</v>
      </c>
      <c r="J1467">
        <v>1</v>
      </c>
      <c r="K1467">
        <v>0</v>
      </c>
      <c r="L1467">
        <f>('Added Columns'!L1467-'Added Columns'!L$1)/'Added Columns'!L$3</f>
        <v>0.42857142857142855</v>
      </c>
      <c r="M1467">
        <f>('Added Columns'!M1467-'Added Columns'!M$1)/'Added Columns'!M$3</f>
        <v>0.25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f>('Added Columns'!T1467-'Added Columns'!T$1)/'Added Columns'!T$3</f>
        <v>1</v>
      </c>
      <c r="U1467">
        <f>('Added Columns'!U1467-'Added Columns'!U$1)/'Added Columns'!U$3</f>
        <v>0.22857142857142856</v>
      </c>
      <c r="V1467">
        <f>('Added Columns'!V1467-'Added Columns'!V$1)/'Added Columns'!V$3</f>
        <v>0.33333333333333331</v>
      </c>
      <c r="W1467">
        <f>('Added Columns'!W1467-'Added Columns'!W$1)/'Added Columns'!W$3</f>
        <v>0.25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f>('Added Columns'!AG1467-'Added Columns'!AG$1)/'Added Columns'!AG$3</f>
        <v>0.33333333333333331</v>
      </c>
      <c r="AH1467">
        <v>0</v>
      </c>
      <c r="AI1467">
        <v>1</v>
      </c>
      <c r="AJ1467">
        <v>0</v>
      </c>
      <c r="AK1467">
        <f>('Added Columns'!AK1467-'Added Columns'!AK$1)/'Added Columns'!AK$3</f>
        <v>0.1588204318062138</v>
      </c>
      <c r="AL1467">
        <f>('Added Columns'!AL1467-'Added Columns'!AL$1)/'Added Columns'!AL$3</f>
        <v>0.86669343505320218</v>
      </c>
      <c r="AM1467">
        <f>('Added Columns'!AM1467-'Added Columns'!AM$1)/'Added Columns'!AM$3</f>
        <v>0.44444444444444442</v>
      </c>
      <c r="AN1467">
        <v>1</v>
      </c>
      <c r="AO1467">
        <f>('Added Columns'!AO1467-'Added Columns'!AO$1)/'Added Columns'!AO$3</f>
        <v>0.14285714285714285</v>
      </c>
      <c r="AP1467">
        <f>('Added Columns'!AP1467-'Added Columns'!AP$1)/'Added Columns'!AP$3</f>
        <v>0</v>
      </c>
      <c r="AQ1467">
        <f>('Added Columns'!AQ1467-'Added Columns'!AQ$1)/'Added Columns'!AQ$3</f>
        <v>0</v>
      </c>
      <c r="AR1467">
        <f>('Added Columns'!AR1467-'Added Columns'!AR$1)/'Added Columns'!AR$3</f>
        <v>0.33333333333333331</v>
      </c>
      <c r="AS1467">
        <f>('Added Columns'!AS1467-'Added Columns'!AS$1)/'Added Columns'!AS$3</f>
        <v>0.25</v>
      </c>
      <c r="AT1467">
        <f>('Added Columns'!AT1467-'Added Columns'!AT$1)/'Added Columns'!AT$3</f>
        <v>0.33333333333333331</v>
      </c>
      <c r="AU1467">
        <f>('Added Columns'!AU1467-'Added Columns'!AU$1)/'Added Columns'!AU$3</f>
        <v>0.66666666666666663</v>
      </c>
      <c r="AV1467">
        <f>('Added Columns'!AV1467-'Added Columns'!AV$1)/'Added Columns'!AV$3</f>
        <v>0.1</v>
      </c>
      <c r="AW1467">
        <f>('Added Columns'!AW1467-'Added Columns'!AW$1)/'Added Columns'!AW$3</f>
        <v>0.16666666666666666</v>
      </c>
      <c r="AX1467">
        <f>('Added Columns'!AX1467-'Added Columns'!AX$1)/'Added Columns'!AX$3</f>
        <v>0</v>
      </c>
      <c r="AY1467">
        <f>('Added Columns'!AY1467-'Added Columns'!AY$1)/'Added Columns'!AY$3</f>
        <v>0.17647058823529413</v>
      </c>
      <c r="AZ1467">
        <v>1</v>
      </c>
      <c r="BA1467">
        <v>0</v>
      </c>
    </row>
    <row r="1468" spans="1:53" x14ac:dyDescent="0.25">
      <c r="A1468">
        <v>1461</v>
      </c>
      <c r="B1468">
        <v>0</v>
      </c>
      <c r="C1468">
        <v>1</v>
      </c>
      <c r="D1468">
        <f>('Added Columns'!D1468-'Added Columns'!D$1)/'Added Columns'!D$3</f>
        <v>0.26190476190476192</v>
      </c>
      <c r="E1468">
        <v>1</v>
      </c>
      <c r="F1468">
        <v>0</v>
      </c>
      <c r="G1468">
        <v>0</v>
      </c>
      <c r="H1468">
        <f>('Added Columns'!H1468-'Added Columns'!H$1)/'Added Columns'!H$3</f>
        <v>0.26198997852541162</v>
      </c>
      <c r="I1468">
        <v>0</v>
      </c>
      <c r="J1468">
        <v>1</v>
      </c>
      <c r="K1468">
        <v>0</v>
      </c>
      <c r="L1468">
        <f>('Added Columns'!L1468-'Added Columns'!L$1)/'Added Columns'!L$3</f>
        <v>0.9642857142857143</v>
      </c>
      <c r="M1468">
        <f>('Added Columns'!M1468-'Added Columns'!M$1)/'Added Columns'!M$3</f>
        <v>0.75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f>('Added Columns'!T1468-'Added Columns'!T$1)/'Added Columns'!T$3</f>
        <v>1</v>
      </c>
      <c r="U1468">
        <f>('Added Columns'!U1468-'Added Columns'!U$1)/'Added Columns'!U$3</f>
        <v>0.61428571428571432</v>
      </c>
      <c r="V1468">
        <f>('Added Columns'!V1468-'Added Columns'!V$1)/'Added Columns'!V$3</f>
        <v>0.33333333333333331</v>
      </c>
      <c r="W1468">
        <f>('Added Columns'!W1468-'Added Columns'!W$1)/'Added Columns'!W$3</f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f>('Added Columns'!AG1468-'Added Columns'!AG$1)/'Added Columns'!AG$3</f>
        <v>0</v>
      </c>
      <c r="AH1468">
        <v>0</v>
      </c>
      <c r="AI1468">
        <v>0</v>
      </c>
      <c r="AJ1468">
        <v>1</v>
      </c>
      <c r="AK1468">
        <f>('Added Columns'!AK1468-'Added Columns'!AK$1)/'Added Columns'!AK$3</f>
        <v>0.14618220115850447</v>
      </c>
      <c r="AL1468">
        <f>('Added Columns'!AL1468-'Added Columns'!AL$1)/'Added Columns'!AL$3</f>
        <v>0.25677574784179885</v>
      </c>
      <c r="AM1468">
        <f>('Added Columns'!AM1468-'Added Columns'!AM$1)/'Added Columns'!AM$3</f>
        <v>0.1111111111111111</v>
      </c>
      <c r="AN1468">
        <v>0</v>
      </c>
      <c r="AO1468">
        <f>('Added Columns'!AO1468-'Added Columns'!AO$1)/'Added Columns'!AO$3</f>
        <v>0.21428571428571427</v>
      </c>
      <c r="AP1468">
        <f>('Added Columns'!AP1468-'Added Columns'!AP$1)/'Added Columns'!AP$3</f>
        <v>0</v>
      </c>
      <c r="AQ1468">
        <f>('Added Columns'!AQ1468-'Added Columns'!AQ$1)/'Added Columns'!AQ$3</f>
        <v>0.33333333333333331</v>
      </c>
      <c r="AR1468">
        <f>('Added Columns'!AR1468-'Added Columns'!AR$1)/'Added Columns'!AR$3</f>
        <v>0</v>
      </c>
      <c r="AS1468">
        <f>('Added Columns'!AS1468-'Added Columns'!AS$1)/'Added Columns'!AS$3</f>
        <v>0.125</v>
      </c>
      <c r="AT1468">
        <f>('Added Columns'!AT1468-'Added Columns'!AT$1)/'Added Columns'!AT$3</f>
        <v>0.5</v>
      </c>
      <c r="AU1468">
        <f>('Added Columns'!AU1468-'Added Columns'!AU$1)/'Added Columns'!AU$3</f>
        <v>0</v>
      </c>
      <c r="AV1468">
        <f>('Added Columns'!AV1468-'Added Columns'!AV$1)/'Added Columns'!AV$3</f>
        <v>0.125</v>
      </c>
      <c r="AW1468">
        <f>('Added Columns'!AW1468-'Added Columns'!AW$1)/'Added Columns'!AW$3</f>
        <v>0.22222222222222221</v>
      </c>
      <c r="AX1468">
        <f>('Added Columns'!AX1468-'Added Columns'!AX$1)/'Added Columns'!AX$3</f>
        <v>0</v>
      </c>
      <c r="AY1468">
        <f>('Added Columns'!AY1468-'Added Columns'!AY$1)/'Added Columns'!AY$3</f>
        <v>0.23529411764705882</v>
      </c>
      <c r="AZ1468">
        <v>1</v>
      </c>
      <c r="BA1468">
        <v>0</v>
      </c>
    </row>
    <row r="1469" spans="1:53" x14ac:dyDescent="0.25">
      <c r="A1469">
        <v>1462</v>
      </c>
      <c r="B1469">
        <v>1</v>
      </c>
      <c r="C1469">
        <v>0</v>
      </c>
      <c r="D1469">
        <f>('Added Columns'!D1469-'Added Columns'!D$1)/'Added Columns'!D$3</f>
        <v>0.76190476190476186</v>
      </c>
      <c r="E1469">
        <v>1</v>
      </c>
      <c r="F1469">
        <v>0</v>
      </c>
      <c r="G1469">
        <v>0</v>
      </c>
      <c r="H1469">
        <f>('Added Columns'!H1469-'Added Columns'!H$1)/'Added Columns'!H$3</f>
        <v>0.22047244094488189</v>
      </c>
      <c r="I1469">
        <v>1</v>
      </c>
      <c r="J1469">
        <v>0</v>
      </c>
      <c r="K1469">
        <v>0</v>
      </c>
      <c r="L1469">
        <f>('Added Columns'!L1469-'Added Columns'!L$1)/'Added Columns'!L$3</f>
        <v>0.9642857142857143</v>
      </c>
      <c r="M1469">
        <f>('Added Columns'!M1469-'Added Columns'!M$1)/'Added Columns'!M$3</f>
        <v>0.5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f>('Added Columns'!T1469-'Added Columns'!T$1)/'Added Columns'!T$3</f>
        <v>1</v>
      </c>
      <c r="U1469">
        <f>('Added Columns'!U1469-'Added Columns'!U$1)/'Added Columns'!U$3</f>
        <v>0.12857142857142856</v>
      </c>
      <c r="V1469">
        <f>('Added Columns'!V1469-'Added Columns'!V$1)/'Added Columns'!V$3</f>
        <v>0.33333333333333331</v>
      </c>
      <c r="W1469">
        <f>('Added Columns'!W1469-'Added Columns'!W$1)/'Added Columns'!W$3</f>
        <v>0.5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f>('Added Columns'!AG1469-'Added Columns'!AG$1)/'Added Columns'!AG$3</f>
        <v>0</v>
      </c>
      <c r="AH1469">
        <v>1</v>
      </c>
      <c r="AI1469">
        <v>0</v>
      </c>
      <c r="AJ1469">
        <v>0</v>
      </c>
      <c r="AK1469">
        <f>('Added Columns'!AK1469-'Added Columns'!AK$1)/'Added Columns'!AK$3</f>
        <v>0.51843075302790942</v>
      </c>
      <c r="AL1469">
        <f>('Added Columns'!AL1469-'Added Columns'!AL$1)/'Added Columns'!AL$3</f>
        <v>0.58189118650873317</v>
      </c>
      <c r="AM1469">
        <f>('Added Columns'!AM1469-'Added Columns'!AM$1)/'Added Columns'!AM$3</f>
        <v>0.44444444444444442</v>
      </c>
      <c r="AN1469">
        <v>1</v>
      </c>
      <c r="AO1469">
        <f>('Added Columns'!AO1469-'Added Columns'!AO$1)/'Added Columns'!AO$3</f>
        <v>0.14285714285714285</v>
      </c>
      <c r="AP1469">
        <f>('Added Columns'!AP1469-'Added Columns'!AP$1)/'Added Columns'!AP$3</f>
        <v>0</v>
      </c>
      <c r="AQ1469">
        <f>('Added Columns'!AQ1469-'Added Columns'!AQ$1)/'Added Columns'!AQ$3</f>
        <v>0.33333333333333331</v>
      </c>
      <c r="AR1469">
        <f>('Added Columns'!AR1469-'Added Columns'!AR$1)/'Added Columns'!AR$3</f>
        <v>0.33333333333333331</v>
      </c>
      <c r="AS1469">
        <f>('Added Columns'!AS1469-'Added Columns'!AS$1)/'Added Columns'!AS$3</f>
        <v>0.5</v>
      </c>
      <c r="AT1469">
        <f>('Added Columns'!AT1469-'Added Columns'!AT$1)/'Added Columns'!AT$3</f>
        <v>0.5</v>
      </c>
      <c r="AU1469">
        <f>('Added Columns'!AU1469-'Added Columns'!AU$1)/'Added Columns'!AU$3</f>
        <v>0.66666666666666663</v>
      </c>
      <c r="AV1469">
        <f>('Added Columns'!AV1469-'Added Columns'!AV$1)/'Added Columns'!AV$3</f>
        <v>7.4999999999999997E-2</v>
      </c>
      <c r="AW1469">
        <f>('Added Columns'!AW1469-'Added Columns'!AW$1)/'Added Columns'!AW$3</f>
        <v>0.1111111111111111</v>
      </c>
      <c r="AX1469">
        <f>('Added Columns'!AX1469-'Added Columns'!AX$1)/'Added Columns'!AX$3</f>
        <v>0.13333333333333333</v>
      </c>
      <c r="AY1469">
        <f>('Added Columns'!AY1469-'Added Columns'!AY$1)/'Added Columns'!AY$3</f>
        <v>0</v>
      </c>
      <c r="AZ1469">
        <v>1</v>
      </c>
      <c r="BA1469">
        <v>1</v>
      </c>
    </row>
    <row r="1470" spans="1:53" x14ac:dyDescent="0.25">
      <c r="A1470">
        <v>1463</v>
      </c>
      <c r="B1470">
        <v>0</v>
      </c>
      <c r="C1470">
        <v>1</v>
      </c>
      <c r="D1470">
        <f>('Added Columns'!D1470-'Added Columns'!D$1)/'Added Columns'!D$3</f>
        <v>0.5</v>
      </c>
      <c r="E1470">
        <v>1</v>
      </c>
      <c r="F1470">
        <v>0</v>
      </c>
      <c r="G1470">
        <v>0</v>
      </c>
      <c r="H1470">
        <f>('Added Columns'!H1470-'Added Columns'!H$1)/'Added Columns'!H$3</f>
        <v>0.44380816034359344</v>
      </c>
      <c r="I1470">
        <v>1</v>
      </c>
      <c r="J1470">
        <v>0</v>
      </c>
      <c r="K1470">
        <v>0</v>
      </c>
      <c r="L1470">
        <f>('Added Columns'!L1470-'Added Columns'!L$1)/'Added Columns'!L$3</f>
        <v>0.8214285714285714</v>
      </c>
      <c r="M1470">
        <f>('Added Columns'!M1470-'Added Columns'!M$1)/'Added Columns'!M$3</f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f>('Added Columns'!T1470-'Added Columns'!T$1)/'Added Columns'!T$3</f>
        <v>0.33333333333333331</v>
      </c>
      <c r="U1470">
        <f>('Added Columns'!U1470-'Added Columns'!U$1)/'Added Columns'!U$3</f>
        <v>0.42857142857142855</v>
      </c>
      <c r="V1470">
        <f>('Added Columns'!V1470-'Added Columns'!V$1)/'Added Columns'!V$3</f>
        <v>0.33333333333333331</v>
      </c>
      <c r="W1470">
        <f>('Added Columns'!W1470-'Added Columns'!W$1)/'Added Columns'!W$3</f>
        <v>0.75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f>('Added Columns'!AG1470-'Added Columns'!AG$1)/'Added Columns'!AG$3</f>
        <v>1</v>
      </c>
      <c r="AH1470">
        <v>0</v>
      </c>
      <c r="AI1470">
        <v>1</v>
      </c>
      <c r="AJ1470">
        <v>0</v>
      </c>
      <c r="AK1470">
        <f>('Added Columns'!AK1470-'Added Columns'!AK$1)/'Added Columns'!AK$3</f>
        <v>0.58041074249605051</v>
      </c>
      <c r="AL1470">
        <f>('Added Columns'!AL1470-'Added Columns'!AL$1)/'Added Columns'!AL$3</f>
        <v>0.27038747239510136</v>
      </c>
      <c r="AM1470">
        <f>('Added Columns'!AM1470-'Added Columns'!AM$1)/'Added Columns'!AM$3</f>
        <v>0</v>
      </c>
      <c r="AN1470">
        <v>0</v>
      </c>
      <c r="AO1470">
        <f>('Added Columns'!AO1470-'Added Columns'!AO$1)/'Added Columns'!AO$3</f>
        <v>0</v>
      </c>
      <c r="AP1470">
        <f>('Added Columns'!AP1470-'Added Columns'!AP$1)/'Added Columns'!AP$3</f>
        <v>0</v>
      </c>
      <c r="AQ1470">
        <f>('Added Columns'!AQ1470-'Added Columns'!AQ$1)/'Added Columns'!AQ$3</f>
        <v>0</v>
      </c>
      <c r="AR1470">
        <f>('Added Columns'!AR1470-'Added Columns'!AR$1)/'Added Columns'!AR$3</f>
        <v>0.33333333333333331</v>
      </c>
      <c r="AS1470">
        <f>('Added Columns'!AS1470-'Added Columns'!AS$1)/'Added Columns'!AS$3</f>
        <v>0.52500000000000002</v>
      </c>
      <c r="AT1470">
        <f>('Added Columns'!AT1470-'Added Columns'!AT$1)/'Added Columns'!AT$3</f>
        <v>0.33333333333333331</v>
      </c>
      <c r="AU1470">
        <f>('Added Columns'!AU1470-'Added Columns'!AU$1)/'Added Columns'!AU$3</f>
        <v>0.33333333333333331</v>
      </c>
      <c r="AV1470">
        <f>('Added Columns'!AV1470-'Added Columns'!AV$1)/'Added Columns'!AV$3</f>
        <v>0.5</v>
      </c>
      <c r="AW1470">
        <f>('Added Columns'!AW1470-'Added Columns'!AW$1)/'Added Columns'!AW$3</f>
        <v>0.5</v>
      </c>
      <c r="AX1470">
        <f>('Added Columns'!AX1470-'Added Columns'!AX$1)/'Added Columns'!AX$3</f>
        <v>0.6</v>
      </c>
      <c r="AY1470">
        <f>('Added Columns'!AY1470-'Added Columns'!AY$1)/'Added Columns'!AY$3</f>
        <v>0.35294117647058826</v>
      </c>
      <c r="AZ1470">
        <v>1</v>
      </c>
      <c r="BA1470">
        <v>0</v>
      </c>
    </row>
    <row r="1471" spans="1:53" x14ac:dyDescent="0.25">
      <c r="A1471">
        <v>1464</v>
      </c>
      <c r="B1471">
        <v>1</v>
      </c>
      <c r="C1471">
        <v>0</v>
      </c>
      <c r="D1471">
        <f>('Added Columns'!D1471-'Added Columns'!D$1)/'Added Columns'!D$3</f>
        <v>0.30952380952380953</v>
      </c>
      <c r="E1471">
        <v>0</v>
      </c>
      <c r="F1471">
        <v>0</v>
      </c>
      <c r="G1471">
        <v>1</v>
      </c>
      <c r="H1471">
        <f>('Added Columns'!H1471-'Added Columns'!H$1)/'Added Columns'!H$3</f>
        <v>0.15962777380100215</v>
      </c>
      <c r="I1471">
        <v>0</v>
      </c>
      <c r="J1471">
        <v>1</v>
      </c>
      <c r="K1471">
        <v>0</v>
      </c>
      <c r="L1471">
        <f>('Added Columns'!L1471-'Added Columns'!L$1)/'Added Columns'!L$3</f>
        <v>0.14285714285714285</v>
      </c>
      <c r="M1471">
        <f>('Added Columns'!M1471-'Added Columns'!M$1)/'Added Columns'!M$3</f>
        <v>0.5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f>('Added Columns'!T1471-'Added Columns'!T$1)/'Added Columns'!T$3</f>
        <v>0.33333333333333331</v>
      </c>
      <c r="U1471">
        <f>('Added Columns'!U1471-'Added Columns'!U$1)/'Added Columns'!U$3</f>
        <v>0.62857142857142856</v>
      </c>
      <c r="V1471">
        <f>('Added Columns'!V1471-'Added Columns'!V$1)/'Added Columns'!V$3</f>
        <v>0.66666666666666663</v>
      </c>
      <c r="W1471">
        <f>('Added Columns'!W1471-'Added Columns'!W$1)/'Added Columns'!W$3</f>
        <v>0.25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f>('Added Columns'!AG1471-'Added Columns'!AG$1)/'Added Columns'!AG$3</f>
        <v>0</v>
      </c>
      <c r="AH1471">
        <v>0</v>
      </c>
      <c r="AI1471">
        <v>0</v>
      </c>
      <c r="AJ1471">
        <v>1</v>
      </c>
      <c r="AK1471">
        <f>('Added Columns'!AK1471-'Added Columns'!AK$1)/'Added Columns'!AK$3</f>
        <v>0.47008952080042127</v>
      </c>
      <c r="AL1471">
        <f>('Added Columns'!AL1471-'Added Columns'!AL$1)/'Added Columns'!AL$3</f>
        <v>6.7978317606906244E-2</v>
      </c>
      <c r="AM1471">
        <f>('Added Columns'!AM1471-'Added Columns'!AM$1)/'Added Columns'!AM$3</f>
        <v>0</v>
      </c>
      <c r="AN1471">
        <v>0</v>
      </c>
      <c r="AO1471">
        <f>('Added Columns'!AO1471-'Added Columns'!AO$1)/'Added Columns'!AO$3</f>
        <v>0.5714285714285714</v>
      </c>
      <c r="AP1471">
        <f>('Added Columns'!AP1471-'Added Columns'!AP$1)/'Added Columns'!AP$3</f>
        <v>0</v>
      </c>
      <c r="AQ1471">
        <f>('Added Columns'!AQ1471-'Added Columns'!AQ$1)/'Added Columns'!AQ$3</f>
        <v>0.33333333333333331</v>
      </c>
      <c r="AR1471">
        <f>('Added Columns'!AR1471-'Added Columns'!AR$1)/'Added Columns'!AR$3</f>
        <v>0</v>
      </c>
      <c r="AS1471">
        <f>('Added Columns'!AS1471-'Added Columns'!AS$1)/'Added Columns'!AS$3</f>
        <v>0.25</v>
      </c>
      <c r="AT1471">
        <f>('Added Columns'!AT1471-'Added Columns'!AT$1)/'Added Columns'!AT$3</f>
        <v>0.33333333333333331</v>
      </c>
      <c r="AU1471">
        <f>('Added Columns'!AU1471-'Added Columns'!AU$1)/'Added Columns'!AU$3</f>
        <v>0.66666666666666663</v>
      </c>
      <c r="AV1471">
        <f>('Added Columns'!AV1471-'Added Columns'!AV$1)/'Added Columns'!AV$3</f>
        <v>0.22500000000000001</v>
      </c>
      <c r="AW1471">
        <f>('Added Columns'!AW1471-'Added Columns'!AW$1)/'Added Columns'!AW$3</f>
        <v>0.22222222222222221</v>
      </c>
      <c r="AX1471">
        <f>('Added Columns'!AX1471-'Added Columns'!AX$1)/'Added Columns'!AX$3</f>
        <v>6.6666666666666666E-2</v>
      </c>
      <c r="AY1471">
        <f>('Added Columns'!AY1471-'Added Columns'!AY$1)/'Added Columns'!AY$3</f>
        <v>0.41176470588235292</v>
      </c>
      <c r="AZ1471">
        <v>1</v>
      </c>
      <c r="BA1471">
        <v>0</v>
      </c>
    </row>
    <row r="1472" spans="1:53" x14ac:dyDescent="0.25">
      <c r="A1472">
        <v>1465</v>
      </c>
      <c r="B1472">
        <v>0</v>
      </c>
      <c r="C1472">
        <v>1</v>
      </c>
      <c r="D1472">
        <f>('Added Columns'!D1472-'Added Columns'!D$1)/'Added Columns'!D$3</f>
        <v>0.19047619047619047</v>
      </c>
      <c r="E1472">
        <v>1</v>
      </c>
      <c r="F1472">
        <v>0</v>
      </c>
      <c r="G1472">
        <v>0</v>
      </c>
      <c r="H1472">
        <f>('Added Columns'!H1472-'Added Columns'!H$1)/'Added Columns'!H$3</f>
        <v>0.76234788833214029</v>
      </c>
      <c r="I1472">
        <v>1</v>
      </c>
      <c r="J1472">
        <v>0</v>
      </c>
      <c r="K1472">
        <v>0</v>
      </c>
      <c r="L1472">
        <f>('Added Columns'!L1472-'Added Columns'!L$1)/'Added Columns'!L$3</f>
        <v>0.14285714285714285</v>
      </c>
      <c r="M1472">
        <f>('Added Columns'!M1472-'Added Columns'!M$1)/'Added Columns'!M$3</f>
        <v>0.5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f>('Added Columns'!T1472-'Added Columns'!T$1)/'Added Columns'!T$3</f>
        <v>1</v>
      </c>
      <c r="U1472">
        <f>('Added Columns'!U1472-'Added Columns'!U$1)/'Added Columns'!U$3</f>
        <v>0</v>
      </c>
      <c r="V1472">
        <f>('Added Columns'!V1472-'Added Columns'!V$1)/'Added Columns'!V$3</f>
        <v>0.33333333333333331</v>
      </c>
      <c r="W1472">
        <f>('Added Columns'!W1472-'Added Columns'!W$1)/'Added Columns'!W$3</f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f>('Added Columns'!AG1472-'Added Columns'!AG$1)/'Added Columns'!AG$3</f>
        <v>0.66666666666666663</v>
      </c>
      <c r="AH1472">
        <v>0</v>
      </c>
      <c r="AI1472">
        <v>0</v>
      </c>
      <c r="AJ1472">
        <v>1</v>
      </c>
      <c r="AK1472">
        <f>('Added Columns'!AK1472-'Added Columns'!AK$1)/'Added Columns'!AK$3</f>
        <v>0.10305423907319641</v>
      </c>
      <c r="AL1472">
        <f>('Added Columns'!AL1472-'Added Columns'!AL$1)/'Added Columns'!AL$3</f>
        <v>0.77430234892591854</v>
      </c>
      <c r="AM1472">
        <f>('Added Columns'!AM1472-'Added Columns'!AM$1)/'Added Columns'!AM$3</f>
        <v>0</v>
      </c>
      <c r="AN1472">
        <v>0</v>
      </c>
      <c r="AO1472">
        <f>('Added Columns'!AO1472-'Added Columns'!AO$1)/'Added Columns'!AO$3</f>
        <v>0.5</v>
      </c>
      <c r="AP1472">
        <f>('Added Columns'!AP1472-'Added Columns'!AP$1)/'Added Columns'!AP$3</f>
        <v>0</v>
      </c>
      <c r="AQ1472">
        <f>('Added Columns'!AQ1472-'Added Columns'!AQ$1)/'Added Columns'!AQ$3</f>
        <v>1</v>
      </c>
      <c r="AR1472">
        <f>('Added Columns'!AR1472-'Added Columns'!AR$1)/'Added Columns'!AR$3</f>
        <v>0</v>
      </c>
      <c r="AS1472">
        <f>('Added Columns'!AS1472-'Added Columns'!AS$1)/'Added Columns'!AS$3</f>
        <v>0.125</v>
      </c>
      <c r="AT1472">
        <f>('Added Columns'!AT1472-'Added Columns'!AT$1)/'Added Columns'!AT$3</f>
        <v>0.33333333333333331</v>
      </c>
      <c r="AU1472">
        <f>('Added Columns'!AU1472-'Added Columns'!AU$1)/'Added Columns'!AU$3</f>
        <v>0.66666666666666663</v>
      </c>
      <c r="AV1472">
        <f>('Added Columns'!AV1472-'Added Columns'!AV$1)/'Added Columns'!AV$3</f>
        <v>0.1</v>
      </c>
      <c r="AW1472">
        <f>('Added Columns'!AW1472-'Added Columns'!AW$1)/'Added Columns'!AW$3</f>
        <v>0.1111111111111111</v>
      </c>
      <c r="AX1472">
        <f>('Added Columns'!AX1472-'Added Columns'!AX$1)/'Added Columns'!AX$3</f>
        <v>0</v>
      </c>
      <c r="AY1472">
        <f>('Added Columns'!AY1472-'Added Columns'!AY$1)/'Added Columns'!AY$3</f>
        <v>0</v>
      </c>
      <c r="AZ1472">
        <v>1</v>
      </c>
      <c r="BA1472">
        <v>0</v>
      </c>
    </row>
    <row r="1473" spans="1:53" x14ac:dyDescent="0.25">
      <c r="A1473">
        <v>1466</v>
      </c>
      <c r="B1473">
        <v>1</v>
      </c>
      <c r="C1473">
        <v>0</v>
      </c>
      <c r="D1473">
        <f>('Added Columns'!D1473-'Added Columns'!D$1)/'Added Columns'!D$3</f>
        <v>0.42857142857142855</v>
      </c>
      <c r="E1473">
        <v>0</v>
      </c>
      <c r="F1473">
        <v>1</v>
      </c>
      <c r="G1473">
        <v>0</v>
      </c>
      <c r="H1473">
        <f>('Added Columns'!H1473-'Added Columns'!H$1)/'Added Columns'!H$3</f>
        <v>0.55977093772369368</v>
      </c>
      <c r="I1473">
        <v>0</v>
      </c>
      <c r="J1473">
        <v>1</v>
      </c>
      <c r="K1473">
        <v>0</v>
      </c>
      <c r="L1473">
        <f>('Added Columns'!L1473-'Added Columns'!L$1)/'Added Columns'!L$3</f>
        <v>0.7857142857142857</v>
      </c>
      <c r="M1473">
        <f>('Added Columns'!M1473-'Added Columns'!M$1)/'Added Columns'!M$3</f>
        <v>0.25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f>('Added Columns'!T1473-'Added Columns'!T$1)/'Added Columns'!T$3</f>
        <v>0.66666666666666663</v>
      </c>
      <c r="U1473">
        <f>('Added Columns'!U1473-'Added Columns'!U$1)/'Added Columns'!U$3</f>
        <v>0.15714285714285714</v>
      </c>
      <c r="V1473">
        <f>('Added Columns'!V1473-'Added Columns'!V$1)/'Added Columns'!V$3</f>
        <v>1</v>
      </c>
      <c r="W1473">
        <f>('Added Columns'!W1473-'Added Columns'!W$1)/'Added Columns'!W$3</f>
        <v>0.25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f>('Added Columns'!AG1473-'Added Columns'!AG$1)/'Added Columns'!AG$3</f>
        <v>1</v>
      </c>
      <c r="AH1473">
        <v>0</v>
      </c>
      <c r="AI1473">
        <v>1</v>
      </c>
      <c r="AJ1473">
        <v>0</v>
      </c>
      <c r="AK1473">
        <f>('Added Columns'!AK1473-'Added Columns'!AK$1)/'Added Columns'!AK$3</f>
        <v>8.22538177988415E-2</v>
      </c>
      <c r="AL1473">
        <f>('Added Columns'!AL1473-'Added Columns'!AL$1)/'Added Columns'!AL$3</f>
        <v>0.40939570367396105</v>
      </c>
      <c r="AM1473">
        <f>('Added Columns'!AM1473-'Added Columns'!AM$1)/'Added Columns'!AM$3</f>
        <v>0.44444444444444442</v>
      </c>
      <c r="AN1473">
        <v>0</v>
      </c>
      <c r="AO1473">
        <f>('Added Columns'!AO1473-'Added Columns'!AO$1)/'Added Columns'!AO$3</f>
        <v>0.42857142857142855</v>
      </c>
      <c r="AP1473">
        <f>('Added Columns'!AP1473-'Added Columns'!AP$1)/'Added Columns'!AP$3</f>
        <v>0</v>
      </c>
      <c r="AQ1473">
        <f>('Added Columns'!AQ1473-'Added Columns'!AQ$1)/'Added Columns'!AQ$3</f>
        <v>0.66666666666666663</v>
      </c>
      <c r="AR1473">
        <f>('Added Columns'!AR1473-'Added Columns'!AR$1)/'Added Columns'!AR$3</f>
        <v>0.33333333333333331</v>
      </c>
      <c r="AS1473">
        <f>('Added Columns'!AS1473-'Added Columns'!AS$1)/'Added Columns'!AS$3</f>
        <v>0.42499999999999999</v>
      </c>
      <c r="AT1473">
        <f>('Added Columns'!AT1473-'Added Columns'!AT$1)/'Added Columns'!AT$3</f>
        <v>0.5</v>
      </c>
      <c r="AU1473">
        <f>('Added Columns'!AU1473-'Added Columns'!AU$1)/'Added Columns'!AU$3</f>
        <v>0.66666666666666663</v>
      </c>
      <c r="AV1473">
        <f>('Added Columns'!AV1473-'Added Columns'!AV$1)/'Added Columns'!AV$3</f>
        <v>0.125</v>
      </c>
      <c r="AW1473">
        <f>('Added Columns'!AW1473-'Added Columns'!AW$1)/'Added Columns'!AW$3</f>
        <v>0.1111111111111111</v>
      </c>
      <c r="AX1473">
        <f>('Added Columns'!AX1473-'Added Columns'!AX$1)/'Added Columns'!AX$3</f>
        <v>0</v>
      </c>
      <c r="AY1473">
        <f>('Added Columns'!AY1473-'Added Columns'!AY$1)/'Added Columns'!AY$3</f>
        <v>0.17647058823529413</v>
      </c>
      <c r="AZ1473">
        <v>1</v>
      </c>
      <c r="BA1473">
        <v>0</v>
      </c>
    </row>
    <row r="1474" spans="1:53" x14ac:dyDescent="0.25">
      <c r="A1474">
        <v>1467</v>
      </c>
      <c r="B1474">
        <v>1</v>
      </c>
      <c r="C1474">
        <v>0</v>
      </c>
      <c r="D1474">
        <f>('Added Columns'!D1474-'Added Columns'!D$1)/'Added Columns'!D$3</f>
        <v>0.5</v>
      </c>
      <c r="E1474">
        <v>1</v>
      </c>
      <c r="F1474">
        <v>0</v>
      </c>
      <c r="G1474">
        <v>0</v>
      </c>
      <c r="H1474">
        <f>('Added Columns'!H1474-'Added Columns'!H$1)/'Added Columns'!H$3</f>
        <v>0.36578382247673585</v>
      </c>
      <c r="I1474">
        <v>0</v>
      </c>
      <c r="J1474">
        <v>1</v>
      </c>
      <c r="K1474">
        <v>0</v>
      </c>
      <c r="L1474">
        <f>('Added Columns'!L1474-'Added Columns'!L$1)/'Added Columns'!L$3</f>
        <v>0.17857142857142858</v>
      </c>
      <c r="M1474">
        <f>('Added Columns'!M1474-'Added Columns'!M$1)/'Added Columns'!M$3</f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f>('Added Columns'!T1474-'Added Columns'!T$1)/'Added Columns'!T$3</f>
        <v>1</v>
      </c>
      <c r="U1474">
        <f>('Added Columns'!U1474-'Added Columns'!U$1)/'Added Columns'!U$3</f>
        <v>0.17142857142857143</v>
      </c>
      <c r="V1474">
        <f>('Added Columns'!V1474-'Added Columns'!V$1)/'Added Columns'!V$3</f>
        <v>0.33333333333333331</v>
      </c>
      <c r="W1474">
        <f>('Added Columns'!W1474-'Added Columns'!W$1)/'Added Columns'!W$3</f>
        <v>0.5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f>('Added Columns'!AG1474-'Added Columns'!AG$1)/'Added Columns'!AG$3</f>
        <v>0</v>
      </c>
      <c r="AH1474">
        <v>0</v>
      </c>
      <c r="AI1474">
        <v>1</v>
      </c>
      <c r="AJ1474">
        <v>0</v>
      </c>
      <c r="AK1474">
        <f>('Added Columns'!AK1474-'Added Columns'!AK$1)/'Added Columns'!AK$3</f>
        <v>0.47298578199052133</v>
      </c>
      <c r="AL1474">
        <f>('Added Columns'!AL1474-'Added Columns'!AL$1)/'Added Columns'!AL$3</f>
        <v>0.77747440273037538</v>
      </c>
      <c r="AM1474">
        <f>('Added Columns'!AM1474-'Added Columns'!AM$1)/'Added Columns'!AM$3</f>
        <v>0.44444444444444442</v>
      </c>
      <c r="AN1474">
        <v>0</v>
      </c>
      <c r="AO1474">
        <f>('Added Columns'!AO1474-'Added Columns'!AO$1)/'Added Columns'!AO$3</f>
        <v>0.2857142857142857</v>
      </c>
      <c r="AP1474">
        <f>('Added Columns'!AP1474-'Added Columns'!AP$1)/'Added Columns'!AP$3</f>
        <v>0</v>
      </c>
      <c r="AQ1474">
        <f>('Added Columns'!AQ1474-'Added Columns'!AQ$1)/'Added Columns'!AQ$3</f>
        <v>0</v>
      </c>
      <c r="AR1474">
        <f>('Added Columns'!AR1474-'Added Columns'!AR$1)/'Added Columns'!AR$3</f>
        <v>0.33333333333333331</v>
      </c>
      <c r="AS1474">
        <f>('Added Columns'!AS1474-'Added Columns'!AS$1)/'Added Columns'!AS$3</f>
        <v>0.22500000000000001</v>
      </c>
      <c r="AT1474">
        <f>('Added Columns'!AT1474-'Added Columns'!AT$1)/'Added Columns'!AT$3</f>
        <v>0.83333333333333337</v>
      </c>
      <c r="AU1474">
        <f>('Added Columns'!AU1474-'Added Columns'!AU$1)/'Added Columns'!AU$3</f>
        <v>0.66666666666666663</v>
      </c>
      <c r="AV1474">
        <f>('Added Columns'!AV1474-'Added Columns'!AV$1)/'Added Columns'!AV$3</f>
        <v>0.17499999999999999</v>
      </c>
      <c r="AW1474">
        <f>('Added Columns'!AW1474-'Added Columns'!AW$1)/'Added Columns'!AW$3</f>
        <v>0.3888888888888889</v>
      </c>
      <c r="AX1474">
        <f>('Added Columns'!AX1474-'Added Columns'!AX$1)/'Added Columns'!AX$3</f>
        <v>6.6666666666666666E-2</v>
      </c>
      <c r="AY1474">
        <f>('Added Columns'!AY1474-'Added Columns'!AY$1)/'Added Columns'!AY$3</f>
        <v>0.41176470588235292</v>
      </c>
      <c r="AZ1474">
        <v>1</v>
      </c>
      <c r="BA1474">
        <v>0</v>
      </c>
    </row>
    <row r="1475" spans="1:53" x14ac:dyDescent="0.25">
      <c r="A1475">
        <v>1468</v>
      </c>
      <c r="B1475">
        <v>1</v>
      </c>
      <c r="C1475">
        <v>0</v>
      </c>
      <c r="D1475">
        <f>('Added Columns'!D1475-'Added Columns'!D$1)/'Added Columns'!D$3</f>
        <v>0.21428571428571427</v>
      </c>
      <c r="E1475">
        <v>1</v>
      </c>
      <c r="F1475">
        <v>0</v>
      </c>
      <c r="G1475">
        <v>0</v>
      </c>
      <c r="H1475">
        <f>('Added Columns'!H1475-'Added Columns'!H$1)/'Added Columns'!H$3</f>
        <v>3.7938439513242661E-2</v>
      </c>
      <c r="I1475">
        <v>0</v>
      </c>
      <c r="J1475">
        <v>1</v>
      </c>
      <c r="K1475">
        <v>0</v>
      </c>
      <c r="L1475">
        <f>('Added Columns'!L1475-'Added Columns'!L$1)/'Added Columns'!L$3</f>
        <v>0.10714285714285714</v>
      </c>
      <c r="M1475">
        <f>('Added Columns'!M1475-'Added Columns'!M$1)/'Added Columns'!M$3</f>
        <v>0.5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f>('Added Columns'!T1475-'Added Columns'!T$1)/'Added Columns'!T$3</f>
        <v>0.33333333333333331</v>
      </c>
      <c r="U1475">
        <f>('Added Columns'!U1475-'Added Columns'!U$1)/'Added Columns'!U$3</f>
        <v>0.81428571428571428</v>
      </c>
      <c r="V1475">
        <f>('Added Columns'!V1475-'Added Columns'!V$1)/'Added Columns'!V$3</f>
        <v>1</v>
      </c>
      <c r="W1475">
        <f>('Added Columns'!W1475-'Added Columns'!W$1)/'Added Columns'!W$3</f>
        <v>0.25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f>('Added Columns'!AG1475-'Added Columns'!AG$1)/'Added Columns'!AG$3</f>
        <v>0.33333333333333331</v>
      </c>
      <c r="AH1475">
        <v>0</v>
      </c>
      <c r="AI1475">
        <v>1</v>
      </c>
      <c r="AJ1475">
        <v>0</v>
      </c>
      <c r="AK1475">
        <f>('Added Columns'!AK1475-'Added Columns'!AK$1)/'Added Columns'!AK$3</f>
        <v>0.27030015797788309</v>
      </c>
      <c r="AL1475">
        <f>('Added Columns'!AL1475-'Added Columns'!AL$1)/'Added Columns'!AL$3</f>
        <v>0.12366994579401727</v>
      </c>
      <c r="AM1475">
        <f>('Added Columns'!AM1475-'Added Columns'!AM$1)/'Added Columns'!AM$3</f>
        <v>0.1111111111111111</v>
      </c>
      <c r="AN1475">
        <v>1</v>
      </c>
      <c r="AO1475">
        <f>('Added Columns'!AO1475-'Added Columns'!AO$1)/'Added Columns'!AO$3</f>
        <v>0.6428571428571429</v>
      </c>
      <c r="AP1475">
        <f>('Added Columns'!AP1475-'Added Columns'!AP$1)/'Added Columns'!AP$3</f>
        <v>1</v>
      </c>
      <c r="AQ1475">
        <f>('Added Columns'!AQ1475-'Added Columns'!AQ$1)/'Added Columns'!AQ$3</f>
        <v>0.33333333333333331</v>
      </c>
      <c r="AR1475">
        <f>('Added Columns'!AR1475-'Added Columns'!AR$1)/'Added Columns'!AR$3</f>
        <v>0.33333333333333331</v>
      </c>
      <c r="AS1475">
        <f>('Added Columns'!AS1475-'Added Columns'!AS$1)/'Added Columns'!AS$3</f>
        <v>0.15</v>
      </c>
      <c r="AT1475">
        <f>('Added Columns'!AT1475-'Added Columns'!AT$1)/'Added Columns'!AT$3</f>
        <v>0</v>
      </c>
      <c r="AU1475">
        <f>('Added Columns'!AU1475-'Added Columns'!AU$1)/'Added Columns'!AU$3</f>
        <v>0.66666666666666663</v>
      </c>
      <c r="AV1475">
        <f>('Added Columns'!AV1475-'Added Columns'!AV$1)/'Added Columns'!AV$3</f>
        <v>0.15</v>
      </c>
      <c r="AW1475">
        <f>('Added Columns'!AW1475-'Added Columns'!AW$1)/'Added Columns'!AW$3</f>
        <v>0.1111111111111111</v>
      </c>
      <c r="AX1475">
        <f>('Added Columns'!AX1475-'Added Columns'!AX$1)/'Added Columns'!AX$3</f>
        <v>0</v>
      </c>
      <c r="AY1475">
        <f>('Added Columns'!AY1475-'Added Columns'!AY$1)/'Added Columns'!AY$3</f>
        <v>0.17647058823529413</v>
      </c>
      <c r="AZ1475">
        <v>1</v>
      </c>
      <c r="BA1475">
        <v>0</v>
      </c>
    </row>
    <row r="1476" spans="1:53" x14ac:dyDescent="0.25">
      <c r="A1476">
        <v>1469</v>
      </c>
      <c r="B1476">
        <v>1</v>
      </c>
      <c r="C1476">
        <v>0</v>
      </c>
      <c r="D1476">
        <f>('Added Columns'!D1476-'Added Columns'!D$1)/'Added Columns'!D$3</f>
        <v>0.73809523809523814</v>
      </c>
      <c r="E1476">
        <v>0</v>
      </c>
      <c r="F1476">
        <v>1</v>
      </c>
      <c r="G1476">
        <v>0</v>
      </c>
      <c r="H1476">
        <f>('Added Columns'!H1476-'Added Columns'!H$1)/'Added Columns'!H$3</f>
        <v>0.65926986399427345</v>
      </c>
      <c r="I1476">
        <v>1</v>
      </c>
      <c r="J1476">
        <v>0</v>
      </c>
      <c r="K1476">
        <v>0</v>
      </c>
      <c r="L1476">
        <f>('Added Columns'!L1476-'Added Columns'!L$1)/'Added Columns'!L$3</f>
        <v>3.5714285714285712E-2</v>
      </c>
      <c r="M1476">
        <f>('Added Columns'!M1476-'Added Columns'!M$1)/'Added Columns'!M$3</f>
        <v>0.5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f>('Added Columns'!T1476-'Added Columns'!T$1)/'Added Columns'!T$3</f>
        <v>1</v>
      </c>
      <c r="U1476">
        <f>('Added Columns'!U1476-'Added Columns'!U$1)/'Added Columns'!U$3</f>
        <v>0.47142857142857142</v>
      </c>
      <c r="V1476">
        <f>('Added Columns'!V1476-'Added Columns'!V$1)/'Added Columns'!V$3</f>
        <v>0.33333333333333331</v>
      </c>
      <c r="W1476">
        <f>('Added Columns'!W1476-'Added Columns'!W$1)/'Added Columns'!W$3</f>
        <v>0.25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f>('Added Columns'!AG1476-'Added Columns'!AG$1)/'Added Columns'!AG$3</f>
        <v>0.33333333333333331</v>
      </c>
      <c r="AH1476">
        <v>0</v>
      </c>
      <c r="AI1476">
        <v>1</v>
      </c>
      <c r="AJ1476">
        <v>0</v>
      </c>
      <c r="AK1476">
        <f>('Added Columns'!AK1476-'Added Columns'!AK$1)/'Added Columns'!AK$3</f>
        <v>0.23070036861506055</v>
      </c>
      <c r="AL1476">
        <f>('Added Columns'!AL1476-'Added Columns'!AL$1)/'Added Columns'!AL$3</f>
        <v>0.44766111222646054</v>
      </c>
      <c r="AM1476">
        <f>('Added Columns'!AM1476-'Added Columns'!AM$1)/'Added Columns'!AM$3</f>
        <v>0.22222222222222221</v>
      </c>
      <c r="AN1476">
        <v>0</v>
      </c>
      <c r="AO1476">
        <f>('Added Columns'!AO1476-'Added Columns'!AO$1)/'Added Columns'!AO$3</f>
        <v>0.21428571428571427</v>
      </c>
      <c r="AP1476">
        <f>('Added Columns'!AP1476-'Added Columns'!AP$1)/'Added Columns'!AP$3</f>
        <v>0</v>
      </c>
      <c r="AQ1476">
        <f>('Added Columns'!AQ1476-'Added Columns'!AQ$1)/'Added Columns'!AQ$3</f>
        <v>1</v>
      </c>
      <c r="AR1476">
        <f>('Added Columns'!AR1476-'Added Columns'!AR$1)/'Added Columns'!AR$3</f>
        <v>0</v>
      </c>
      <c r="AS1476">
        <f>('Added Columns'!AS1476-'Added Columns'!AS$1)/'Added Columns'!AS$3</f>
        <v>0.42499999999999999</v>
      </c>
      <c r="AT1476">
        <f>('Added Columns'!AT1476-'Added Columns'!AT$1)/'Added Columns'!AT$3</f>
        <v>0.5</v>
      </c>
      <c r="AU1476">
        <f>('Added Columns'!AU1476-'Added Columns'!AU$1)/'Added Columns'!AU$3</f>
        <v>0.33333333333333331</v>
      </c>
      <c r="AV1476">
        <f>('Added Columns'!AV1476-'Added Columns'!AV$1)/'Added Columns'!AV$3</f>
        <v>0.22500000000000001</v>
      </c>
      <c r="AW1476">
        <f>('Added Columns'!AW1476-'Added Columns'!AW$1)/'Added Columns'!AW$3</f>
        <v>0.33333333333333331</v>
      </c>
      <c r="AX1476">
        <f>('Added Columns'!AX1476-'Added Columns'!AX$1)/'Added Columns'!AX$3</f>
        <v>0</v>
      </c>
      <c r="AY1476">
        <f>('Added Columns'!AY1476-'Added Columns'!AY$1)/'Added Columns'!AY$3</f>
        <v>0.47058823529411764</v>
      </c>
      <c r="AZ1476">
        <v>1</v>
      </c>
      <c r="BA1476">
        <v>0</v>
      </c>
    </row>
    <row r="1477" spans="1:53" x14ac:dyDescent="0.25">
      <c r="A1477">
        <v>1470</v>
      </c>
      <c r="B1477">
        <v>1</v>
      </c>
      <c r="C1477">
        <v>0</v>
      </c>
      <c r="D1477">
        <f>('Added Columns'!D1477-'Added Columns'!D$1)/'Added Columns'!D$3</f>
        <v>0.38095238095238093</v>
      </c>
      <c r="E1477">
        <v>1</v>
      </c>
      <c r="F1477">
        <v>0</v>
      </c>
      <c r="G1477">
        <v>0</v>
      </c>
      <c r="H1477">
        <f>('Added Columns'!H1477-'Added Columns'!H$1)/'Added Columns'!H$3</f>
        <v>0.376521116678597</v>
      </c>
      <c r="I1477">
        <v>0</v>
      </c>
      <c r="J1477">
        <v>1</v>
      </c>
      <c r="K1477">
        <v>0</v>
      </c>
      <c r="L1477">
        <f>('Added Columns'!L1477-'Added Columns'!L$1)/'Added Columns'!L$3</f>
        <v>0.25</v>
      </c>
      <c r="M1477">
        <f>('Added Columns'!M1477-'Added Columns'!M$1)/'Added Columns'!M$3</f>
        <v>0.5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f>('Added Columns'!T1477-'Added Columns'!T$1)/'Added Columns'!T$3</f>
        <v>0.33333333333333331</v>
      </c>
      <c r="U1477">
        <f>('Added Columns'!U1477-'Added Columns'!U$1)/'Added Columns'!U$3</f>
        <v>0.74285714285714288</v>
      </c>
      <c r="V1477">
        <f>('Added Columns'!V1477-'Added Columns'!V$1)/'Added Columns'!V$3</f>
        <v>1</v>
      </c>
      <c r="W1477">
        <f>('Added Columns'!W1477-'Added Columns'!W$1)/'Added Columns'!W$3</f>
        <v>0.25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f>('Added Columns'!AG1477-'Added Columns'!AG$1)/'Added Columns'!AG$3</f>
        <v>0.66666666666666663</v>
      </c>
      <c r="AH1477">
        <v>0</v>
      </c>
      <c r="AI1477">
        <v>1</v>
      </c>
      <c r="AJ1477">
        <v>0</v>
      </c>
      <c r="AK1477">
        <f>('Added Columns'!AK1477-'Added Columns'!AK$1)/'Added Columns'!AK$3</f>
        <v>0.17877830437072142</v>
      </c>
      <c r="AL1477">
        <f>('Added Columns'!AL1477-'Added Columns'!AL$1)/'Added Columns'!AL$3</f>
        <v>0.32660108411965466</v>
      </c>
      <c r="AM1477">
        <f>('Added Columns'!AM1477-'Added Columns'!AM$1)/'Added Columns'!AM$3</f>
        <v>0.22222222222222221</v>
      </c>
      <c r="AN1477">
        <v>0</v>
      </c>
      <c r="AO1477">
        <f>('Added Columns'!AO1477-'Added Columns'!AO$1)/'Added Columns'!AO$3</f>
        <v>7.1428571428571425E-2</v>
      </c>
      <c r="AP1477">
        <f>('Added Columns'!AP1477-'Added Columns'!AP$1)/'Added Columns'!AP$3</f>
        <v>0</v>
      </c>
      <c r="AQ1477">
        <f>('Added Columns'!AQ1477-'Added Columns'!AQ$1)/'Added Columns'!AQ$3</f>
        <v>0</v>
      </c>
      <c r="AR1477">
        <f>('Added Columns'!AR1477-'Added Columns'!AR$1)/'Added Columns'!AR$3</f>
        <v>0</v>
      </c>
      <c r="AS1477">
        <f>('Added Columns'!AS1477-'Added Columns'!AS$1)/'Added Columns'!AS$3</f>
        <v>0.15</v>
      </c>
      <c r="AT1477">
        <f>('Added Columns'!AT1477-'Added Columns'!AT$1)/'Added Columns'!AT$3</f>
        <v>0.5</v>
      </c>
      <c r="AU1477">
        <f>('Added Columns'!AU1477-'Added Columns'!AU$1)/'Added Columns'!AU$3</f>
        <v>1</v>
      </c>
      <c r="AV1477">
        <f>('Added Columns'!AV1477-'Added Columns'!AV$1)/'Added Columns'!AV$3</f>
        <v>0.1</v>
      </c>
      <c r="AW1477">
        <f>('Added Columns'!AW1477-'Added Columns'!AW$1)/'Added Columns'!AW$3</f>
        <v>0.16666666666666666</v>
      </c>
      <c r="AX1477">
        <f>('Added Columns'!AX1477-'Added Columns'!AX$1)/'Added Columns'!AX$3</f>
        <v>6.6666666666666666E-2</v>
      </c>
      <c r="AY1477">
        <f>('Added Columns'!AY1477-'Added Columns'!AY$1)/'Added Columns'!AY$3</f>
        <v>0.11764705882352941</v>
      </c>
      <c r="AZ1477">
        <v>1</v>
      </c>
      <c r="BA14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71"/>
  <sheetViews>
    <sheetView workbookViewId="0">
      <selection activeCell="C5" sqref="C5"/>
    </sheetView>
  </sheetViews>
  <sheetFormatPr defaultRowHeight="15" x14ac:dyDescent="0.25"/>
  <sheetData>
    <row r="1" spans="1:54" x14ac:dyDescent="0.25">
      <c r="A1" t="s">
        <v>74</v>
      </c>
      <c r="B1" t="s">
        <v>2</v>
      </c>
      <c r="C1" t="s">
        <v>16</v>
      </c>
      <c r="D1" t="s">
        <v>13</v>
      </c>
      <c r="E1" t="s">
        <v>19</v>
      </c>
      <c r="F1" t="s">
        <v>62</v>
      </c>
      <c r="G1" t="s">
        <v>63</v>
      </c>
      <c r="H1" t="s">
        <v>64</v>
      </c>
      <c r="I1" t="s">
        <v>21</v>
      </c>
      <c r="J1" t="s">
        <v>43</v>
      </c>
      <c r="K1" t="s">
        <v>48</v>
      </c>
      <c r="L1" t="s">
        <v>61</v>
      </c>
      <c r="M1" t="s">
        <v>23</v>
      </c>
      <c r="N1" t="s">
        <v>1</v>
      </c>
      <c r="O1" t="s">
        <v>65</v>
      </c>
      <c r="P1" t="s">
        <v>61</v>
      </c>
      <c r="Q1" t="s">
        <v>59</v>
      </c>
      <c r="R1" t="s">
        <v>52</v>
      </c>
      <c r="S1" t="s">
        <v>50</v>
      </c>
      <c r="T1" t="s">
        <v>60</v>
      </c>
      <c r="U1" t="s">
        <v>3</v>
      </c>
      <c r="V1" t="s">
        <v>26</v>
      </c>
      <c r="W1" t="s">
        <v>5</v>
      </c>
      <c r="X1" t="s">
        <v>6</v>
      </c>
      <c r="Y1" t="s">
        <v>54</v>
      </c>
      <c r="Z1" t="s">
        <v>61</v>
      </c>
      <c r="AA1" t="s">
        <v>51</v>
      </c>
      <c r="AB1" t="s">
        <v>56</v>
      </c>
      <c r="AC1" t="s">
        <v>53</v>
      </c>
      <c r="AD1" t="s">
        <v>58</v>
      </c>
      <c r="AE1" t="s">
        <v>49</v>
      </c>
      <c r="AF1" t="s">
        <v>45</v>
      </c>
      <c r="AG1" t="s">
        <v>57</v>
      </c>
      <c r="AH1" t="s">
        <v>7</v>
      </c>
      <c r="AI1" t="s">
        <v>18</v>
      </c>
      <c r="AJ1" t="s">
        <v>17</v>
      </c>
      <c r="AK1" t="s">
        <v>14</v>
      </c>
      <c r="AL1" t="s">
        <v>28</v>
      </c>
      <c r="AM1" t="s">
        <v>29</v>
      </c>
      <c r="AN1" t="s">
        <v>30</v>
      </c>
      <c r="AO1" t="s">
        <v>66</v>
      </c>
      <c r="AP1" t="s">
        <v>33</v>
      </c>
      <c r="AQ1" t="s">
        <v>9</v>
      </c>
      <c r="AR1" t="s">
        <v>10</v>
      </c>
      <c r="AS1" t="s">
        <v>35</v>
      </c>
      <c r="AT1" t="s">
        <v>36</v>
      </c>
      <c r="AU1" t="s">
        <v>37</v>
      </c>
      <c r="AV1" t="s">
        <v>11</v>
      </c>
      <c r="AW1" t="s">
        <v>38</v>
      </c>
      <c r="AX1" t="s">
        <v>39</v>
      </c>
      <c r="AY1" t="s">
        <v>40</v>
      </c>
      <c r="AZ1" t="s">
        <v>41</v>
      </c>
      <c r="BA1" t="s">
        <v>73</v>
      </c>
      <c r="BB1" t="s">
        <v>0</v>
      </c>
    </row>
    <row r="2" spans="1:54" x14ac:dyDescent="0.25">
      <c r="A2">
        <v>3.4148338973860604E-4</v>
      </c>
      <c r="B2">
        <v>803</v>
      </c>
      <c r="C2">
        <v>0</v>
      </c>
      <c r="D2">
        <v>1</v>
      </c>
      <c r="E2">
        <v>0.35714285714285715</v>
      </c>
      <c r="F2">
        <v>0</v>
      </c>
      <c r="G2">
        <v>1</v>
      </c>
      <c r="H2">
        <v>0</v>
      </c>
      <c r="I2">
        <v>0.62133142448103074</v>
      </c>
      <c r="J2">
        <v>1</v>
      </c>
      <c r="K2">
        <v>0</v>
      </c>
      <c r="L2">
        <v>0</v>
      </c>
      <c r="M2">
        <v>0.21428571428571427</v>
      </c>
      <c r="N2">
        <v>0.5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0.66666666666666663</v>
      </c>
      <c r="X2">
        <v>0.25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0.33333333333333331</v>
      </c>
      <c r="AI2">
        <v>0</v>
      </c>
      <c r="AJ2">
        <v>1</v>
      </c>
      <c r="AK2">
        <v>0</v>
      </c>
      <c r="AL2">
        <v>0.17340705634544498</v>
      </c>
      <c r="AM2">
        <v>0.4540052198353744</v>
      </c>
      <c r="AN2">
        <v>0</v>
      </c>
      <c r="AO2">
        <v>0</v>
      </c>
      <c r="AP2">
        <v>0.42857142857142855</v>
      </c>
      <c r="AQ2">
        <v>0</v>
      </c>
      <c r="AR2">
        <v>0.66666666666666663</v>
      </c>
      <c r="AS2">
        <v>0.33333333333333331</v>
      </c>
      <c r="AT2">
        <v>0.1</v>
      </c>
      <c r="AU2">
        <v>0.5</v>
      </c>
      <c r="AV2">
        <v>0.66666666666666663</v>
      </c>
      <c r="AW2">
        <v>7.4999999999999997E-2</v>
      </c>
      <c r="AX2">
        <v>0.1111111111111111</v>
      </c>
      <c r="AY2">
        <v>0</v>
      </c>
      <c r="AZ2">
        <v>0.11764705882352941</v>
      </c>
      <c r="BA2">
        <v>1</v>
      </c>
      <c r="BB2">
        <v>0</v>
      </c>
    </row>
    <row r="3" spans="1:54" x14ac:dyDescent="0.25">
      <c r="A3">
        <v>1.53929176319334E-3</v>
      </c>
      <c r="B3">
        <v>692</v>
      </c>
      <c r="C3">
        <v>1</v>
      </c>
      <c r="D3">
        <v>0</v>
      </c>
      <c r="E3">
        <v>0.52380952380952384</v>
      </c>
      <c r="F3">
        <v>0</v>
      </c>
      <c r="G3">
        <v>1</v>
      </c>
      <c r="H3">
        <v>0</v>
      </c>
      <c r="I3">
        <v>0.97852541159627771</v>
      </c>
      <c r="J3">
        <v>0</v>
      </c>
      <c r="K3">
        <v>1</v>
      </c>
      <c r="L3">
        <v>0</v>
      </c>
      <c r="M3">
        <v>0.2857142857142857</v>
      </c>
      <c r="N3">
        <v>0.75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7.1428571428571425E-2</v>
      </c>
      <c r="W3">
        <v>0.66666666666666663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0.33333333333333331</v>
      </c>
      <c r="AI3">
        <v>1</v>
      </c>
      <c r="AJ3">
        <v>0</v>
      </c>
      <c r="AK3">
        <v>0</v>
      </c>
      <c r="AL3">
        <v>0.13733543970510795</v>
      </c>
      <c r="AM3">
        <v>0.92226460550090339</v>
      </c>
      <c r="AN3">
        <v>0.88888888888888884</v>
      </c>
      <c r="AO3">
        <v>1</v>
      </c>
      <c r="AP3">
        <v>0.21428571428571427</v>
      </c>
      <c r="AQ3">
        <v>0</v>
      </c>
      <c r="AR3">
        <v>1</v>
      </c>
      <c r="AS3">
        <v>0.33333333333333331</v>
      </c>
      <c r="AT3">
        <v>7.4999999999999997E-2</v>
      </c>
      <c r="AU3">
        <v>0.33333333333333331</v>
      </c>
      <c r="AV3">
        <v>0.66666666666666663</v>
      </c>
      <c r="AW3">
        <v>2.5000000000000001E-2</v>
      </c>
      <c r="AX3">
        <v>5.5555555555555552E-2</v>
      </c>
      <c r="AY3">
        <v>0</v>
      </c>
      <c r="AZ3">
        <v>0</v>
      </c>
      <c r="BA3">
        <v>1</v>
      </c>
      <c r="BB3">
        <v>0</v>
      </c>
    </row>
    <row r="4" spans="1:54" x14ac:dyDescent="0.25">
      <c r="A4">
        <v>4.3265348050760544E-3</v>
      </c>
      <c r="B4">
        <v>953</v>
      </c>
      <c r="C4">
        <v>0</v>
      </c>
      <c r="D4">
        <v>1</v>
      </c>
      <c r="E4">
        <v>0.30952380952380953</v>
      </c>
      <c r="F4">
        <v>0</v>
      </c>
      <c r="G4">
        <v>1</v>
      </c>
      <c r="H4">
        <v>0</v>
      </c>
      <c r="I4">
        <v>0.68575518969219762</v>
      </c>
      <c r="J4">
        <v>1</v>
      </c>
      <c r="K4">
        <v>0</v>
      </c>
      <c r="L4">
        <v>0</v>
      </c>
      <c r="M4">
        <v>0</v>
      </c>
      <c r="N4">
        <v>0.5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0.34285714285714286</v>
      </c>
      <c r="W4">
        <v>0.66666666666666663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0.33333333333333331</v>
      </c>
      <c r="AI4">
        <v>0</v>
      </c>
      <c r="AJ4">
        <v>0</v>
      </c>
      <c r="AK4">
        <v>1</v>
      </c>
      <c r="AL4">
        <v>6.8088467614533965E-2</v>
      </c>
      <c r="AM4">
        <v>0.24994980927524593</v>
      </c>
      <c r="AN4">
        <v>0.1111111111111111</v>
      </c>
      <c r="AO4">
        <v>1</v>
      </c>
      <c r="AP4">
        <v>0</v>
      </c>
      <c r="AQ4">
        <v>0</v>
      </c>
      <c r="AR4">
        <v>0</v>
      </c>
      <c r="AS4">
        <v>0</v>
      </c>
      <c r="AT4">
        <v>7.4999999999999997E-2</v>
      </c>
      <c r="AU4">
        <v>0.33333333333333331</v>
      </c>
      <c r="AV4">
        <v>1</v>
      </c>
      <c r="AW4">
        <v>7.4999999999999997E-2</v>
      </c>
      <c r="AX4">
        <v>0.1111111111111111</v>
      </c>
      <c r="AY4">
        <v>0.13333333333333333</v>
      </c>
      <c r="AZ4">
        <v>0.11764705882352941</v>
      </c>
      <c r="BA4">
        <v>1</v>
      </c>
      <c r="BB4">
        <v>1</v>
      </c>
    </row>
    <row r="5" spans="1:54" x14ac:dyDescent="0.25">
      <c r="A5">
        <v>4.7330174040369766E-3</v>
      </c>
      <c r="B5">
        <v>581</v>
      </c>
      <c r="C5">
        <v>0</v>
      </c>
      <c r="D5">
        <v>1</v>
      </c>
      <c r="E5">
        <v>0.40476190476190477</v>
      </c>
      <c r="F5">
        <v>1</v>
      </c>
      <c r="G5">
        <v>0</v>
      </c>
      <c r="H5">
        <v>0</v>
      </c>
      <c r="I5">
        <v>0.20186113099498926</v>
      </c>
      <c r="J5">
        <v>1</v>
      </c>
      <c r="K5">
        <v>0</v>
      </c>
      <c r="L5">
        <v>0</v>
      </c>
      <c r="M5">
        <v>0.25</v>
      </c>
      <c r="N5">
        <v>0.75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0.6</v>
      </c>
      <c r="W5">
        <v>0.66666666666666663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0</v>
      </c>
      <c r="AL5">
        <v>8.2306477093206945E-2</v>
      </c>
      <c r="AM5">
        <v>0.73170046175466774</v>
      </c>
      <c r="AN5">
        <v>0.1111111111111111</v>
      </c>
      <c r="AO5">
        <v>0</v>
      </c>
      <c r="AP5">
        <v>0.35714285714285715</v>
      </c>
      <c r="AQ5">
        <v>0</v>
      </c>
      <c r="AR5">
        <v>0.33333333333333331</v>
      </c>
      <c r="AS5">
        <v>0.33333333333333331</v>
      </c>
      <c r="AT5">
        <v>7.4999999999999997E-2</v>
      </c>
      <c r="AU5">
        <v>0.16666666666666666</v>
      </c>
      <c r="AV5">
        <v>0.33333333333333331</v>
      </c>
      <c r="AW5">
        <v>7.4999999999999997E-2</v>
      </c>
      <c r="AX5">
        <v>0.1111111111111111</v>
      </c>
      <c r="AY5">
        <v>0</v>
      </c>
      <c r="AZ5">
        <v>0.11764705882352941</v>
      </c>
      <c r="BA5">
        <v>1</v>
      </c>
      <c r="BB5">
        <v>0</v>
      </c>
    </row>
    <row r="6" spans="1:54" x14ac:dyDescent="0.25">
      <c r="A6">
        <v>4.8477305696104089E-3</v>
      </c>
      <c r="B6">
        <v>576</v>
      </c>
      <c r="C6">
        <v>0</v>
      </c>
      <c r="D6">
        <v>1</v>
      </c>
      <c r="E6">
        <v>0.8571428571428571</v>
      </c>
      <c r="F6">
        <v>1</v>
      </c>
      <c r="G6">
        <v>0</v>
      </c>
      <c r="H6">
        <v>0</v>
      </c>
      <c r="I6">
        <v>0.19613457408732998</v>
      </c>
      <c r="J6">
        <v>0</v>
      </c>
      <c r="K6">
        <v>1</v>
      </c>
      <c r="L6">
        <v>0</v>
      </c>
      <c r="M6">
        <v>0.6428571428571429</v>
      </c>
      <c r="N6">
        <v>0.75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0.9285714285714286</v>
      </c>
      <c r="W6">
        <v>0.66666666666666663</v>
      </c>
      <c r="X6">
        <v>0.25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0.23570300157977883</v>
      </c>
      <c r="AM6">
        <v>0.82617948203172054</v>
      </c>
      <c r="AN6">
        <v>1</v>
      </c>
      <c r="AO6">
        <v>1</v>
      </c>
      <c r="AP6">
        <v>0</v>
      </c>
      <c r="AQ6">
        <v>0</v>
      </c>
      <c r="AR6">
        <v>0.33333333333333331</v>
      </c>
      <c r="AS6">
        <v>0.66666666666666663</v>
      </c>
      <c r="AT6">
        <v>0.22500000000000001</v>
      </c>
      <c r="AU6">
        <v>0.66666666666666663</v>
      </c>
      <c r="AV6">
        <v>0.66666666666666663</v>
      </c>
      <c r="AW6">
        <v>0.125</v>
      </c>
      <c r="AX6">
        <v>0.16666666666666666</v>
      </c>
      <c r="AY6">
        <v>6.6666666666666666E-2</v>
      </c>
      <c r="AZ6">
        <v>0.23529411764705882</v>
      </c>
      <c r="BA6">
        <v>1</v>
      </c>
      <c r="BB6">
        <v>0</v>
      </c>
    </row>
    <row r="7" spans="1:54" x14ac:dyDescent="0.25">
      <c r="A7">
        <v>4.8969436540519107E-3</v>
      </c>
      <c r="B7">
        <v>466</v>
      </c>
      <c r="C7">
        <v>0</v>
      </c>
      <c r="D7">
        <v>1</v>
      </c>
      <c r="E7">
        <v>0.66666666666666663</v>
      </c>
      <c r="F7">
        <v>0</v>
      </c>
      <c r="G7">
        <v>1</v>
      </c>
      <c r="H7">
        <v>0</v>
      </c>
      <c r="I7">
        <v>0.66714387974230493</v>
      </c>
      <c r="J7">
        <v>0</v>
      </c>
      <c r="K7">
        <v>1</v>
      </c>
      <c r="L7">
        <v>0</v>
      </c>
      <c r="M7">
        <v>0.6071428571428571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0.8</v>
      </c>
      <c r="W7">
        <v>0.66666666666666663</v>
      </c>
      <c r="X7">
        <v>0.5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0.66666666666666663</v>
      </c>
      <c r="AI7">
        <v>0</v>
      </c>
      <c r="AJ7">
        <v>1</v>
      </c>
      <c r="AK7">
        <v>0</v>
      </c>
      <c r="AL7">
        <v>0.50121116377040542</v>
      </c>
      <c r="AM7">
        <v>0.27665127484440877</v>
      </c>
      <c r="AN7">
        <v>0.55555555555555558</v>
      </c>
      <c r="AO7">
        <v>0</v>
      </c>
      <c r="AP7">
        <v>0</v>
      </c>
      <c r="AQ7">
        <v>0</v>
      </c>
      <c r="AR7">
        <v>1</v>
      </c>
      <c r="AS7">
        <v>0</v>
      </c>
      <c r="AT7">
        <v>0.7</v>
      </c>
      <c r="AU7">
        <v>0.5</v>
      </c>
      <c r="AV7">
        <v>0.33333333333333331</v>
      </c>
      <c r="AW7">
        <v>0.05</v>
      </c>
      <c r="AX7">
        <v>0.1111111111111111</v>
      </c>
      <c r="AY7">
        <v>6.6666666666666666E-2</v>
      </c>
      <c r="AZ7">
        <v>0.11764705882352941</v>
      </c>
      <c r="BA7">
        <v>1</v>
      </c>
      <c r="BB7">
        <v>0</v>
      </c>
    </row>
    <row r="8" spans="1:54" x14ac:dyDescent="0.25">
      <c r="A8">
        <v>6.3138107798631493E-3</v>
      </c>
      <c r="B8">
        <v>483</v>
      </c>
      <c r="C8">
        <v>1</v>
      </c>
      <c r="D8">
        <v>0</v>
      </c>
      <c r="E8">
        <v>0.30952380952380953</v>
      </c>
      <c r="F8">
        <v>1</v>
      </c>
      <c r="G8">
        <v>0</v>
      </c>
      <c r="H8">
        <v>0</v>
      </c>
      <c r="I8">
        <v>0.90408017179670719</v>
      </c>
      <c r="J8">
        <v>1</v>
      </c>
      <c r="K8">
        <v>0</v>
      </c>
      <c r="L8">
        <v>0</v>
      </c>
      <c r="M8">
        <v>0.42857142857142855</v>
      </c>
      <c r="N8">
        <v>0.75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0.33333333333333331</v>
      </c>
      <c r="V8">
        <v>0.22857142857142856</v>
      </c>
      <c r="W8">
        <v>0.66666666666666663</v>
      </c>
      <c r="X8">
        <v>0.25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  <c r="AL8">
        <v>0.16977356503422855</v>
      </c>
      <c r="AM8">
        <v>0.37815699658703072</v>
      </c>
      <c r="AN8">
        <v>0.22222222222222221</v>
      </c>
      <c r="AO8">
        <v>0</v>
      </c>
      <c r="AP8">
        <v>0.42857142857142855</v>
      </c>
      <c r="AQ8">
        <v>0</v>
      </c>
      <c r="AR8">
        <v>0.66666666666666663</v>
      </c>
      <c r="AS8">
        <v>0</v>
      </c>
      <c r="AT8">
        <v>0.22500000000000001</v>
      </c>
      <c r="AU8">
        <v>0.33333333333333331</v>
      </c>
      <c r="AV8">
        <v>0</v>
      </c>
      <c r="AW8">
        <v>7.4999999999999997E-2</v>
      </c>
      <c r="AX8">
        <v>5.5555555555555552E-2</v>
      </c>
      <c r="AY8">
        <v>6.6666666666666666E-2</v>
      </c>
      <c r="AZ8">
        <v>0.11764705882352941</v>
      </c>
      <c r="BA8">
        <v>1</v>
      </c>
      <c r="BB8">
        <v>1</v>
      </c>
    </row>
    <row r="9" spans="1:54" x14ac:dyDescent="0.25">
      <c r="A9">
        <v>7.1883287834439979E-3</v>
      </c>
      <c r="B9">
        <v>837</v>
      </c>
      <c r="C9">
        <v>0</v>
      </c>
      <c r="D9">
        <v>1</v>
      </c>
      <c r="E9">
        <v>0.26190476190476192</v>
      </c>
      <c r="F9">
        <v>1</v>
      </c>
      <c r="G9">
        <v>0</v>
      </c>
      <c r="H9">
        <v>0</v>
      </c>
      <c r="I9">
        <v>0.21904080171796708</v>
      </c>
      <c r="J9">
        <v>1</v>
      </c>
      <c r="K9">
        <v>0</v>
      </c>
      <c r="L9">
        <v>0</v>
      </c>
      <c r="M9">
        <v>0.7857142857142857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0.21428571428571427</v>
      </c>
      <c r="W9">
        <v>0.33333333333333331</v>
      </c>
      <c r="X9">
        <v>0.5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0.33317535545023697</v>
      </c>
      <c r="AM9">
        <v>0.3641035936558924</v>
      </c>
      <c r="AN9">
        <v>0.1111111111111111</v>
      </c>
      <c r="AO9">
        <v>0</v>
      </c>
      <c r="AP9">
        <v>0.14285714285714285</v>
      </c>
      <c r="AQ9">
        <v>0</v>
      </c>
      <c r="AR9">
        <v>0</v>
      </c>
      <c r="AS9">
        <v>0.33333333333333331</v>
      </c>
      <c r="AT9">
        <v>0.27500000000000002</v>
      </c>
      <c r="AU9">
        <v>0.5</v>
      </c>
      <c r="AV9">
        <v>0</v>
      </c>
      <c r="AW9">
        <v>0.27500000000000002</v>
      </c>
      <c r="AX9">
        <v>0.44444444444444442</v>
      </c>
      <c r="AY9">
        <v>0.2</v>
      </c>
      <c r="AZ9">
        <v>0.58823529411764708</v>
      </c>
      <c r="BA9">
        <v>1</v>
      </c>
      <c r="BB9">
        <v>1</v>
      </c>
    </row>
    <row r="10" spans="1:54" x14ac:dyDescent="0.25">
      <c r="A10">
        <v>7.4498783082218578E-3</v>
      </c>
      <c r="B10">
        <v>367</v>
      </c>
      <c r="C10">
        <v>1</v>
      </c>
      <c r="D10">
        <v>0</v>
      </c>
      <c r="E10">
        <v>0.54761904761904767</v>
      </c>
      <c r="F10">
        <v>0</v>
      </c>
      <c r="G10">
        <v>1</v>
      </c>
      <c r="H10">
        <v>0</v>
      </c>
      <c r="I10">
        <v>2.9348604151753759E-2</v>
      </c>
      <c r="J10">
        <v>1</v>
      </c>
      <c r="K10">
        <v>0</v>
      </c>
      <c r="L10">
        <v>0</v>
      </c>
      <c r="M10">
        <v>0.10714285714285714</v>
      </c>
      <c r="N10">
        <v>0.5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0.37142857142857144</v>
      </c>
      <c r="W10">
        <v>0.66666666666666663</v>
      </c>
      <c r="X10">
        <v>0.25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0.33333333333333331</v>
      </c>
      <c r="AI10">
        <v>0</v>
      </c>
      <c r="AJ10">
        <v>0</v>
      </c>
      <c r="AK10">
        <v>1</v>
      </c>
      <c r="AL10">
        <v>0.43949447077409165</v>
      </c>
      <c r="AM10">
        <v>0.29969885565147558</v>
      </c>
      <c r="AN10">
        <v>0.1111111111111111</v>
      </c>
      <c r="AO10">
        <v>0</v>
      </c>
      <c r="AP10">
        <v>0.5</v>
      </c>
      <c r="AQ10">
        <v>0</v>
      </c>
      <c r="AR10">
        <v>0.66666666666666663</v>
      </c>
      <c r="AS10">
        <v>0</v>
      </c>
      <c r="AT10">
        <v>0.2</v>
      </c>
      <c r="AU10">
        <v>0.83333333333333337</v>
      </c>
      <c r="AV10">
        <v>0.66666666666666663</v>
      </c>
      <c r="AW10">
        <v>0.2</v>
      </c>
      <c r="AX10">
        <v>0.3888888888888889</v>
      </c>
      <c r="AY10">
        <v>0.46666666666666667</v>
      </c>
      <c r="AZ10">
        <v>0.41176470588235292</v>
      </c>
      <c r="BA10">
        <v>1</v>
      </c>
      <c r="BB10">
        <v>1</v>
      </c>
    </row>
    <row r="11" spans="1:54" x14ac:dyDescent="0.25">
      <c r="A11">
        <v>8.0219155014640275E-3</v>
      </c>
      <c r="B11">
        <v>215</v>
      </c>
      <c r="C11">
        <v>0</v>
      </c>
      <c r="D11">
        <v>1</v>
      </c>
      <c r="E11">
        <v>0.2857142857142857</v>
      </c>
      <c r="F11">
        <v>1</v>
      </c>
      <c r="G11">
        <v>0</v>
      </c>
      <c r="H11">
        <v>0</v>
      </c>
      <c r="I11">
        <v>0.6463851109520401</v>
      </c>
      <c r="J11">
        <v>0</v>
      </c>
      <c r="K11">
        <v>1</v>
      </c>
      <c r="L11">
        <v>0</v>
      </c>
      <c r="M11">
        <v>7.1428571428571425E-2</v>
      </c>
      <c r="N11">
        <v>0.5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0.82857142857142863</v>
      </c>
      <c r="W11">
        <v>0.66666666666666663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8.6782517114270666E-2</v>
      </c>
      <c r="AM11">
        <v>0.25946597068861676</v>
      </c>
      <c r="AN11">
        <v>0.55555555555555558</v>
      </c>
      <c r="AO11">
        <v>1</v>
      </c>
      <c r="AP11">
        <v>0</v>
      </c>
      <c r="AQ11">
        <v>0</v>
      </c>
      <c r="AR11">
        <v>0.66666666666666663</v>
      </c>
      <c r="AS11">
        <v>0</v>
      </c>
      <c r="AT11">
        <v>0.2</v>
      </c>
      <c r="AU11">
        <v>0.83333333333333337</v>
      </c>
      <c r="AV11">
        <v>0.66666666666666663</v>
      </c>
      <c r="AW11">
        <v>0.125</v>
      </c>
      <c r="AX11">
        <v>0.1111111111111111</v>
      </c>
      <c r="AY11">
        <v>0</v>
      </c>
      <c r="AZ11">
        <v>0.23529411764705882</v>
      </c>
      <c r="BA11">
        <v>1</v>
      </c>
      <c r="BB11">
        <v>1</v>
      </c>
    </row>
    <row r="12" spans="1:54" x14ac:dyDescent="0.25">
      <c r="A12">
        <v>8.6583165058684575E-3</v>
      </c>
      <c r="B12">
        <v>11</v>
      </c>
      <c r="C12">
        <v>1</v>
      </c>
      <c r="D12">
        <v>0</v>
      </c>
      <c r="E12">
        <v>0.40476190476190477</v>
      </c>
      <c r="F12">
        <v>1</v>
      </c>
      <c r="G12">
        <v>0</v>
      </c>
      <c r="H12">
        <v>0</v>
      </c>
      <c r="I12">
        <v>0.506084466714388</v>
      </c>
      <c r="J12">
        <v>0</v>
      </c>
      <c r="K12">
        <v>1</v>
      </c>
      <c r="L12">
        <v>0</v>
      </c>
      <c r="M12">
        <v>0.5357142857142857</v>
      </c>
      <c r="N12">
        <v>0.5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0.77142857142857146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0.33333333333333331</v>
      </c>
      <c r="AI12">
        <v>0</v>
      </c>
      <c r="AJ12">
        <v>1</v>
      </c>
      <c r="AK12">
        <v>0</v>
      </c>
      <c r="AL12">
        <v>7.4618220115850453E-2</v>
      </c>
      <c r="AM12">
        <v>0.57759486046978514</v>
      </c>
      <c r="AN12">
        <v>0</v>
      </c>
      <c r="AO12">
        <v>0</v>
      </c>
      <c r="AP12">
        <v>0.14285714285714285</v>
      </c>
      <c r="AQ12">
        <v>0</v>
      </c>
      <c r="AR12">
        <v>0.66666666666666663</v>
      </c>
      <c r="AS12">
        <v>0.33333333333333331</v>
      </c>
      <c r="AT12">
        <v>0.15</v>
      </c>
      <c r="AU12">
        <v>0.83333333333333337</v>
      </c>
      <c r="AV12">
        <v>0.66666666666666663</v>
      </c>
      <c r="AW12">
        <v>0.125</v>
      </c>
      <c r="AX12">
        <v>0.22222222222222221</v>
      </c>
      <c r="AY12">
        <v>0</v>
      </c>
      <c r="AZ12">
        <v>0.17647058823529413</v>
      </c>
      <c r="BA12">
        <v>1</v>
      </c>
      <c r="BB12">
        <v>0</v>
      </c>
    </row>
    <row r="13" spans="1:54" x14ac:dyDescent="0.25">
      <c r="A13">
        <v>9.8327751349374104E-3</v>
      </c>
      <c r="B13">
        <v>271</v>
      </c>
      <c r="C13">
        <v>1</v>
      </c>
      <c r="D13">
        <v>0</v>
      </c>
      <c r="E13">
        <v>0.88095238095238093</v>
      </c>
      <c r="F13">
        <v>1</v>
      </c>
      <c r="G13">
        <v>0</v>
      </c>
      <c r="H13">
        <v>0</v>
      </c>
      <c r="I13">
        <v>0.25053686471009307</v>
      </c>
      <c r="J13">
        <v>0</v>
      </c>
      <c r="K13">
        <v>1</v>
      </c>
      <c r="L13">
        <v>0</v>
      </c>
      <c r="M13">
        <v>0</v>
      </c>
      <c r="N13">
        <v>0.5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0.72857142857142854</v>
      </c>
      <c r="W13">
        <v>0.66666666666666663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0.94976303317535549</v>
      </c>
      <c r="AM13">
        <v>0.67633005420598269</v>
      </c>
      <c r="AN13">
        <v>0</v>
      </c>
      <c r="AO13">
        <v>1</v>
      </c>
      <c r="AP13">
        <v>0.21428571428571427</v>
      </c>
      <c r="AQ13">
        <v>0</v>
      </c>
      <c r="AR13">
        <v>0.66666666666666663</v>
      </c>
      <c r="AS13">
        <v>0</v>
      </c>
      <c r="AT13">
        <v>0.92500000000000004</v>
      </c>
      <c r="AU13">
        <v>0.33333333333333331</v>
      </c>
      <c r="AV13">
        <v>0.66666666666666663</v>
      </c>
      <c r="AW13">
        <v>0.9</v>
      </c>
      <c r="AX13">
        <v>0.55555555555555558</v>
      </c>
      <c r="AY13">
        <v>0.26666666666666666</v>
      </c>
      <c r="AZ13">
        <v>0.76470588235294112</v>
      </c>
      <c r="BA13">
        <v>1</v>
      </c>
      <c r="BB13">
        <v>0</v>
      </c>
    </row>
    <row r="14" spans="1:54" x14ac:dyDescent="0.25">
      <c r="A14">
        <v>1.0017296933218622E-2</v>
      </c>
      <c r="B14">
        <v>1141</v>
      </c>
      <c r="C14">
        <v>0</v>
      </c>
      <c r="D14">
        <v>1</v>
      </c>
      <c r="E14">
        <v>0.61904761904761907</v>
      </c>
      <c r="F14">
        <v>1</v>
      </c>
      <c r="G14">
        <v>0</v>
      </c>
      <c r="H14">
        <v>0</v>
      </c>
      <c r="I14">
        <v>0.86685755189692193</v>
      </c>
      <c r="J14">
        <v>0</v>
      </c>
      <c r="K14">
        <v>1</v>
      </c>
      <c r="L14">
        <v>0</v>
      </c>
      <c r="M14">
        <v>0.21428571428571427</v>
      </c>
      <c r="N14">
        <v>0.5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0.33333333333333331</v>
      </c>
      <c r="V14">
        <v>1.4285714285714285E-2</v>
      </c>
      <c r="W14">
        <v>0.66666666666666663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0.94997367035281732</v>
      </c>
      <c r="AM14">
        <v>5.8422003613732183E-2</v>
      </c>
      <c r="AN14">
        <v>0</v>
      </c>
      <c r="AO14">
        <v>1</v>
      </c>
      <c r="AP14">
        <v>0.21428571428571427</v>
      </c>
      <c r="AQ14">
        <v>0</v>
      </c>
      <c r="AR14">
        <v>1</v>
      </c>
      <c r="AS14">
        <v>0.33333333333333331</v>
      </c>
      <c r="AT14">
        <v>0.57499999999999996</v>
      </c>
      <c r="AU14">
        <v>0.66666666666666663</v>
      </c>
      <c r="AV14">
        <v>0.33333333333333331</v>
      </c>
      <c r="AW14">
        <v>0.55000000000000004</v>
      </c>
      <c r="AX14">
        <v>0.3888888888888889</v>
      </c>
      <c r="AY14">
        <v>6.6666666666666666E-2</v>
      </c>
      <c r="AZ14">
        <v>0.58823529411764708</v>
      </c>
      <c r="BA14">
        <v>1</v>
      </c>
      <c r="BB14">
        <v>0</v>
      </c>
    </row>
    <row r="15" spans="1:54" x14ac:dyDescent="0.25">
      <c r="A15">
        <v>1.002346032055057E-2</v>
      </c>
      <c r="B15">
        <v>770</v>
      </c>
      <c r="C15">
        <v>0</v>
      </c>
      <c r="D15">
        <v>1</v>
      </c>
      <c r="E15">
        <v>0.19047619047619047</v>
      </c>
      <c r="F15">
        <v>0</v>
      </c>
      <c r="G15">
        <v>1</v>
      </c>
      <c r="H15">
        <v>0</v>
      </c>
      <c r="I15">
        <v>0.58625626342161774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0.51428571428571423</v>
      </c>
      <c r="W15">
        <v>0.33333333333333331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0.66666666666666663</v>
      </c>
      <c r="AI15">
        <v>1</v>
      </c>
      <c r="AJ15">
        <v>0</v>
      </c>
      <c r="AK15">
        <v>0</v>
      </c>
      <c r="AL15">
        <v>5.255397577672459E-2</v>
      </c>
      <c r="AM15">
        <v>0.93037542662116046</v>
      </c>
      <c r="AN15">
        <v>0.1111111111111111</v>
      </c>
      <c r="AO15">
        <v>0</v>
      </c>
      <c r="AP15">
        <v>0.14285714285714285</v>
      </c>
      <c r="AQ15">
        <v>0</v>
      </c>
      <c r="AR15">
        <v>0.66666666666666663</v>
      </c>
      <c r="AS15">
        <v>0.66666666666666663</v>
      </c>
      <c r="AT15">
        <v>0.125</v>
      </c>
      <c r="AU15">
        <v>0.83333333333333337</v>
      </c>
      <c r="AV15">
        <v>0.66666666666666663</v>
      </c>
      <c r="AW15">
        <v>0.125</v>
      </c>
      <c r="AX15">
        <v>0.16666666666666666</v>
      </c>
      <c r="AY15">
        <v>6.6666666666666666E-2</v>
      </c>
      <c r="AZ15">
        <v>0.17647058823529413</v>
      </c>
      <c r="BA15">
        <v>1</v>
      </c>
      <c r="BB15">
        <v>0</v>
      </c>
    </row>
    <row r="16" spans="1:54" x14ac:dyDescent="0.25">
      <c r="A16">
        <v>1.0426010628633908E-2</v>
      </c>
      <c r="B16">
        <v>317</v>
      </c>
      <c r="C16">
        <v>0</v>
      </c>
      <c r="D16">
        <v>1</v>
      </c>
      <c r="E16">
        <v>0.73809523809523814</v>
      </c>
      <c r="F16">
        <v>1</v>
      </c>
      <c r="G16">
        <v>0</v>
      </c>
      <c r="H16">
        <v>0</v>
      </c>
      <c r="I16">
        <v>0.70794559770937726</v>
      </c>
      <c r="J16">
        <v>0</v>
      </c>
      <c r="K16">
        <v>1</v>
      </c>
      <c r="L16">
        <v>0</v>
      </c>
      <c r="M16">
        <v>0</v>
      </c>
      <c r="N16">
        <v>0.25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0.66666666666666663</v>
      </c>
      <c r="V16">
        <v>0.8571428571428571</v>
      </c>
      <c r="W16">
        <v>0.33333333333333331</v>
      </c>
      <c r="X16">
        <v>0.75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0.66666666666666663</v>
      </c>
      <c r="AI16">
        <v>0</v>
      </c>
      <c r="AJ16">
        <v>0</v>
      </c>
      <c r="AK16">
        <v>1</v>
      </c>
      <c r="AL16">
        <v>0.68220115850447605</v>
      </c>
      <c r="AM16">
        <v>0.63103794418791403</v>
      </c>
      <c r="AN16">
        <v>0.77777777777777779</v>
      </c>
      <c r="AO16">
        <v>1</v>
      </c>
      <c r="AP16">
        <v>7.1428571428571425E-2</v>
      </c>
      <c r="AQ16">
        <v>0</v>
      </c>
      <c r="AR16">
        <v>1</v>
      </c>
      <c r="AS16">
        <v>0</v>
      </c>
      <c r="AT16">
        <v>0.625</v>
      </c>
      <c r="AU16">
        <v>0.33333333333333331</v>
      </c>
      <c r="AV16">
        <v>0.66666666666666663</v>
      </c>
      <c r="AW16">
        <v>0.17499999999999999</v>
      </c>
      <c r="AX16">
        <v>5.5555555555555552E-2</v>
      </c>
      <c r="AY16">
        <v>0</v>
      </c>
      <c r="AZ16">
        <v>0.41176470588235292</v>
      </c>
      <c r="BA16">
        <v>1</v>
      </c>
      <c r="BB16">
        <v>0</v>
      </c>
    </row>
    <row r="17" spans="1:54" x14ac:dyDescent="0.25">
      <c r="A17">
        <v>1.2180066294812719E-2</v>
      </c>
      <c r="B17">
        <v>198</v>
      </c>
      <c r="C17">
        <v>0</v>
      </c>
      <c r="D17">
        <v>1</v>
      </c>
      <c r="E17">
        <v>0.5714285714285714</v>
      </c>
      <c r="F17">
        <v>0</v>
      </c>
      <c r="G17">
        <v>0</v>
      </c>
      <c r="H17">
        <v>1</v>
      </c>
      <c r="I17">
        <v>0.58983536148890481</v>
      </c>
      <c r="J17">
        <v>0</v>
      </c>
      <c r="K17">
        <v>1</v>
      </c>
      <c r="L17">
        <v>0</v>
      </c>
      <c r="M17">
        <v>0.7142857142857143</v>
      </c>
      <c r="N17">
        <v>0.25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0.66666666666666663</v>
      </c>
      <c r="V17">
        <v>8.5714285714285715E-2</v>
      </c>
      <c r="W17">
        <v>0.66666666666666663</v>
      </c>
      <c r="X17">
        <v>0.25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0.66666666666666663</v>
      </c>
      <c r="AI17">
        <v>1</v>
      </c>
      <c r="AJ17">
        <v>0</v>
      </c>
      <c r="AK17">
        <v>0</v>
      </c>
      <c r="AL17">
        <v>0.22411795681937863</v>
      </c>
      <c r="AM17">
        <v>0.57598875727765508</v>
      </c>
      <c r="AN17">
        <v>0.22222222222222221</v>
      </c>
      <c r="AO17">
        <v>0</v>
      </c>
      <c r="AP17">
        <v>0.35714285714285715</v>
      </c>
      <c r="AQ17">
        <v>0</v>
      </c>
      <c r="AR17">
        <v>0.33333333333333331</v>
      </c>
      <c r="AS17">
        <v>0.33333333333333331</v>
      </c>
      <c r="AT17">
        <v>0.27500000000000002</v>
      </c>
      <c r="AU17">
        <v>0.83333333333333337</v>
      </c>
      <c r="AV17">
        <v>0.66666666666666663</v>
      </c>
      <c r="AW17">
        <v>0.125</v>
      </c>
      <c r="AX17">
        <v>0.16666666666666666</v>
      </c>
      <c r="AY17">
        <v>0</v>
      </c>
      <c r="AZ17">
        <v>0.11764705882352941</v>
      </c>
      <c r="BA17">
        <v>1</v>
      </c>
      <c r="BB17">
        <v>0</v>
      </c>
    </row>
    <row r="18" spans="1:54" x14ac:dyDescent="0.25">
      <c r="A18">
        <v>1.3298844192187853E-2</v>
      </c>
      <c r="B18">
        <v>735</v>
      </c>
      <c r="C18">
        <v>1</v>
      </c>
      <c r="D18">
        <v>0</v>
      </c>
      <c r="E18">
        <v>9.5238095238095233E-2</v>
      </c>
      <c r="F18">
        <v>1</v>
      </c>
      <c r="G18">
        <v>0</v>
      </c>
      <c r="H18">
        <v>0</v>
      </c>
      <c r="I18">
        <v>8.2319255547601999E-2</v>
      </c>
      <c r="J18">
        <v>0</v>
      </c>
      <c r="K18">
        <v>1</v>
      </c>
      <c r="L18">
        <v>0</v>
      </c>
      <c r="M18">
        <v>0.25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0.33333333333333331</v>
      </c>
      <c r="V18">
        <v>0.91428571428571426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7.5934702474986834E-2</v>
      </c>
      <c r="AM18">
        <v>0.19221039951816904</v>
      </c>
      <c r="AN18">
        <v>0.1111111111111111</v>
      </c>
      <c r="AO18">
        <v>0</v>
      </c>
      <c r="AP18">
        <v>0.2857142857142857</v>
      </c>
      <c r="AQ18">
        <v>0</v>
      </c>
      <c r="AR18">
        <v>0</v>
      </c>
      <c r="AS18">
        <v>0.33333333333333331</v>
      </c>
      <c r="AT18">
        <v>0.1</v>
      </c>
      <c r="AU18">
        <v>0.5</v>
      </c>
      <c r="AV18">
        <v>0.33333333333333331</v>
      </c>
      <c r="AW18">
        <v>0.1</v>
      </c>
      <c r="AX18">
        <v>0.16666666666666666</v>
      </c>
      <c r="AY18">
        <v>6.6666666666666666E-2</v>
      </c>
      <c r="AZ18">
        <v>5.8823529411764705E-2</v>
      </c>
      <c r="BA18">
        <v>1</v>
      </c>
      <c r="BB18">
        <v>0</v>
      </c>
    </row>
    <row r="19" spans="1:54" x14ac:dyDescent="0.25">
      <c r="A19">
        <v>1.3617880342004618E-2</v>
      </c>
      <c r="B19">
        <v>742</v>
      </c>
      <c r="C19">
        <v>1</v>
      </c>
      <c r="D19">
        <v>0</v>
      </c>
      <c r="E19">
        <v>0.5714285714285714</v>
      </c>
      <c r="F19">
        <v>1</v>
      </c>
      <c r="G19">
        <v>0</v>
      </c>
      <c r="H19">
        <v>0</v>
      </c>
      <c r="I19">
        <v>0.11667859699355762</v>
      </c>
      <c r="J19">
        <v>1</v>
      </c>
      <c r="K19">
        <v>0</v>
      </c>
      <c r="L19">
        <v>0</v>
      </c>
      <c r="M19">
        <v>0.14285714285714285</v>
      </c>
      <c r="N19">
        <v>0.25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0.8571428571428571</v>
      </c>
      <c r="W19">
        <v>0.66666666666666663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0.66666666666666663</v>
      </c>
      <c r="AI19">
        <v>0</v>
      </c>
      <c r="AJ19">
        <v>1</v>
      </c>
      <c r="AK19">
        <v>0</v>
      </c>
      <c r="AL19">
        <v>0.91068983675618742</v>
      </c>
      <c r="AM19">
        <v>0.22790604296326039</v>
      </c>
      <c r="AN19">
        <v>0.66666666666666663</v>
      </c>
      <c r="AO19">
        <v>0</v>
      </c>
      <c r="AP19">
        <v>0.14285714285714285</v>
      </c>
      <c r="AQ19">
        <v>0</v>
      </c>
      <c r="AR19">
        <v>0.33333333333333331</v>
      </c>
      <c r="AS19">
        <v>0</v>
      </c>
      <c r="AT19">
        <v>0.52500000000000002</v>
      </c>
      <c r="AU19">
        <v>0.5</v>
      </c>
      <c r="AV19">
        <v>1</v>
      </c>
      <c r="AW19">
        <v>2.5000000000000001E-2</v>
      </c>
      <c r="AX19">
        <v>0</v>
      </c>
      <c r="AY19">
        <v>0</v>
      </c>
      <c r="AZ19">
        <v>0</v>
      </c>
      <c r="BA19">
        <v>1</v>
      </c>
      <c r="BB19">
        <v>0</v>
      </c>
    </row>
    <row r="20" spans="1:54" x14ac:dyDescent="0.25">
      <c r="A20">
        <v>1.3705212222759555E-2</v>
      </c>
      <c r="B20">
        <v>987</v>
      </c>
      <c r="C20">
        <v>1</v>
      </c>
      <c r="D20">
        <v>0</v>
      </c>
      <c r="E20">
        <v>0.5</v>
      </c>
      <c r="F20">
        <v>1</v>
      </c>
      <c r="G20">
        <v>0</v>
      </c>
      <c r="H20">
        <v>0</v>
      </c>
      <c r="I20">
        <v>0.99928418038654254</v>
      </c>
      <c r="J20">
        <v>1</v>
      </c>
      <c r="K20">
        <v>0</v>
      </c>
      <c r="L20">
        <v>0</v>
      </c>
      <c r="M20">
        <v>0.7142857142857143</v>
      </c>
      <c r="N20">
        <v>0.75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0.2</v>
      </c>
      <c r="W20">
        <v>0.33333333333333331</v>
      </c>
      <c r="X20">
        <v>0.25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0.26914165350184305</v>
      </c>
      <c r="AM20">
        <v>5.9144750050190723E-2</v>
      </c>
      <c r="AN20">
        <v>0.33333333333333331</v>
      </c>
      <c r="AO20">
        <v>1</v>
      </c>
      <c r="AP20">
        <v>7.1428571428571425E-2</v>
      </c>
      <c r="AQ20">
        <v>0</v>
      </c>
      <c r="AR20">
        <v>1</v>
      </c>
      <c r="AS20">
        <v>0.66666666666666663</v>
      </c>
      <c r="AT20">
        <v>0.2</v>
      </c>
      <c r="AU20">
        <v>0.33333333333333331</v>
      </c>
      <c r="AV20">
        <v>1</v>
      </c>
      <c r="AW20">
        <v>0.125</v>
      </c>
      <c r="AX20">
        <v>0.22222222222222221</v>
      </c>
      <c r="AY20">
        <v>6.6666666666666666E-2</v>
      </c>
      <c r="AZ20">
        <v>0.23529411764705882</v>
      </c>
      <c r="BA20">
        <v>1</v>
      </c>
      <c r="BB20">
        <v>0</v>
      </c>
    </row>
    <row r="21" spans="1:54" x14ac:dyDescent="0.25">
      <c r="A21">
        <v>1.4929492978629555E-2</v>
      </c>
      <c r="B21">
        <v>1080</v>
      </c>
      <c r="C21">
        <v>0</v>
      </c>
      <c r="D21">
        <v>1</v>
      </c>
      <c r="E21">
        <v>0.5</v>
      </c>
      <c r="F21">
        <v>1</v>
      </c>
      <c r="G21">
        <v>0</v>
      </c>
      <c r="H21">
        <v>0</v>
      </c>
      <c r="I21">
        <v>0.70651395848246246</v>
      </c>
      <c r="J21">
        <v>0</v>
      </c>
      <c r="K21">
        <v>1</v>
      </c>
      <c r="L21">
        <v>0</v>
      </c>
      <c r="M21">
        <v>0.17857142857142858</v>
      </c>
      <c r="N21">
        <v>0.5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0.33333333333333331</v>
      </c>
      <c r="V21">
        <v>2.8571428571428571E-2</v>
      </c>
      <c r="W21">
        <v>0.66666666666666663</v>
      </c>
      <c r="X21">
        <v>0.5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0.33333333333333331</v>
      </c>
      <c r="AI21">
        <v>0</v>
      </c>
      <c r="AJ21">
        <v>0</v>
      </c>
      <c r="AK21">
        <v>1</v>
      </c>
      <c r="AL21">
        <v>0.38794102159031069</v>
      </c>
      <c r="AM21">
        <v>0.28331660309174866</v>
      </c>
      <c r="AN21">
        <v>0.44444444444444442</v>
      </c>
      <c r="AO21">
        <v>0</v>
      </c>
      <c r="AP21">
        <v>0.5</v>
      </c>
      <c r="AQ21">
        <v>0</v>
      </c>
      <c r="AR21">
        <v>1</v>
      </c>
      <c r="AS21">
        <v>0</v>
      </c>
      <c r="AT21">
        <v>0.22500000000000001</v>
      </c>
      <c r="AU21">
        <v>0.5</v>
      </c>
      <c r="AV21">
        <v>0.66666666666666663</v>
      </c>
      <c r="AW21">
        <v>0.05</v>
      </c>
      <c r="AX21">
        <v>0</v>
      </c>
      <c r="AY21">
        <v>0.13333333333333333</v>
      </c>
      <c r="AZ21">
        <v>0.11764705882352941</v>
      </c>
      <c r="BA21">
        <v>1</v>
      </c>
      <c r="BB21">
        <v>0</v>
      </c>
    </row>
    <row r="22" spans="1:54" x14ac:dyDescent="0.25">
      <c r="A22">
        <v>1.5932767256189972E-2</v>
      </c>
      <c r="B22">
        <v>1337</v>
      </c>
      <c r="C22">
        <v>1</v>
      </c>
      <c r="D22">
        <v>0</v>
      </c>
      <c r="E22">
        <v>0.88095238095238093</v>
      </c>
      <c r="F22">
        <v>1</v>
      </c>
      <c r="G22">
        <v>0</v>
      </c>
      <c r="H22">
        <v>0</v>
      </c>
      <c r="I22">
        <v>0.52541159627773804</v>
      </c>
      <c r="J22">
        <v>0</v>
      </c>
      <c r="K22">
        <v>1</v>
      </c>
      <c r="L22">
        <v>0</v>
      </c>
      <c r="M22">
        <v>3.5714285714285712E-2</v>
      </c>
      <c r="N22">
        <v>0.75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0.33333333333333331</v>
      </c>
      <c r="V22">
        <v>0.97142857142857142</v>
      </c>
      <c r="W22">
        <v>0.33333333333333331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8.7045813586097948E-2</v>
      </c>
      <c r="AM22">
        <v>0.23613732182292713</v>
      </c>
      <c r="AN22">
        <v>0.88888888888888884</v>
      </c>
      <c r="AO22">
        <v>0</v>
      </c>
      <c r="AP22">
        <v>0.6428571428571429</v>
      </c>
      <c r="AQ22">
        <v>1</v>
      </c>
      <c r="AR22">
        <v>0.33333333333333331</v>
      </c>
      <c r="AS22">
        <v>0.33333333333333331</v>
      </c>
      <c r="AT22">
        <v>0.47499999999999998</v>
      </c>
      <c r="AU22">
        <v>0.33333333333333331</v>
      </c>
      <c r="AV22">
        <v>1</v>
      </c>
      <c r="AW22">
        <v>0.125</v>
      </c>
      <c r="AX22">
        <v>0.1111111111111111</v>
      </c>
      <c r="AY22">
        <v>0</v>
      </c>
      <c r="AZ22">
        <v>0.23529411764705882</v>
      </c>
      <c r="BA22">
        <v>1</v>
      </c>
      <c r="BB22">
        <v>0</v>
      </c>
    </row>
    <row r="23" spans="1:54" x14ac:dyDescent="0.25">
      <c r="A23">
        <v>1.6005250627623258E-2</v>
      </c>
      <c r="B23">
        <v>693</v>
      </c>
      <c r="C23">
        <v>0</v>
      </c>
      <c r="D23">
        <v>1</v>
      </c>
      <c r="E23">
        <v>0.33333333333333331</v>
      </c>
      <c r="F23">
        <v>1</v>
      </c>
      <c r="G23">
        <v>0</v>
      </c>
      <c r="H23">
        <v>0</v>
      </c>
      <c r="I23">
        <v>0.28346456692913385</v>
      </c>
      <c r="J23">
        <v>0</v>
      </c>
      <c r="K23">
        <v>1</v>
      </c>
      <c r="L23">
        <v>0</v>
      </c>
      <c r="M23">
        <v>7.1428571428571425E-2</v>
      </c>
      <c r="N23">
        <v>0.75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0.66666666666666663</v>
      </c>
      <c r="V23">
        <v>0.9</v>
      </c>
      <c r="W23">
        <v>0.66666666666666663</v>
      </c>
      <c r="X23">
        <v>0.25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0.30100052659294363</v>
      </c>
      <c r="AM23">
        <v>0.46014856454527203</v>
      </c>
      <c r="AN23">
        <v>0.1111111111111111</v>
      </c>
      <c r="AO23">
        <v>0</v>
      </c>
      <c r="AP23">
        <v>7.1428571428571425E-2</v>
      </c>
      <c r="AQ23">
        <v>0</v>
      </c>
      <c r="AR23">
        <v>0.66666666666666663</v>
      </c>
      <c r="AS23">
        <v>0.33333333333333331</v>
      </c>
      <c r="AT23">
        <v>0.2</v>
      </c>
      <c r="AU23">
        <v>0.33333333333333331</v>
      </c>
      <c r="AV23">
        <v>1</v>
      </c>
      <c r="AW23">
        <v>0.2</v>
      </c>
      <c r="AX23">
        <v>0.3888888888888889</v>
      </c>
      <c r="AY23">
        <v>0.4</v>
      </c>
      <c r="AZ23">
        <v>0.17647058823529413</v>
      </c>
      <c r="BA23">
        <v>1</v>
      </c>
      <c r="BB23">
        <v>0</v>
      </c>
    </row>
    <row r="24" spans="1:54" x14ac:dyDescent="0.25">
      <c r="A24">
        <v>1.7120300716757741E-2</v>
      </c>
      <c r="B24">
        <v>1025</v>
      </c>
      <c r="C24">
        <v>0</v>
      </c>
      <c r="D24">
        <v>1</v>
      </c>
      <c r="E24">
        <v>0.69047619047619047</v>
      </c>
      <c r="F24">
        <v>1</v>
      </c>
      <c r="G24">
        <v>0</v>
      </c>
      <c r="H24">
        <v>0</v>
      </c>
      <c r="I24">
        <v>0.18396564065855406</v>
      </c>
      <c r="J24">
        <v>0</v>
      </c>
      <c r="K24">
        <v>1</v>
      </c>
      <c r="L24">
        <v>0</v>
      </c>
      <c r="M24">
        <v>3.5714285714285712E-2</v>
      </c>
      <c r="N24">
        <v>0.75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0.74285714285714288</v>
      </c>
      <c r="W24">
        <v>0.66666666666666663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0.66666666666666663</v>
      </c>
      <c r="AI24">
        <v>0</v>
      </c>
      <c r="AJ24">
        <v>1</v>
      </c>
      <c r="AK24">
        <v>0</v>
      </c>
      <c r="AL24">
        <v>0.85097419694576093</v>
      </c>
      <c r="AM24">
        <v>0.98811483637823727</v>
      </c>
      <c r="AN24">
        <v>0.33333333333333331</v>
      </c>
      <c r="AO24">
        <v>0</v>
      </c>
      <c r="AP24">
        <v>0.5714285714285714</v>
      </c>
      <c r="AQ24">
        <v>0</v>
      </c>
      <c r="AR24">
        <v>0.33333333333333331</v>
      </c>
      <c r="AS24">
        <v>0.66666666666666663</v>
      </c>
      <c r="AT24">
        <v>0.65</v>
      </c>
      <c r="AU24">
        <v>0.33333333333333331</v>
      </c>
      <c r="AV24">
        <v>1</v>
      </c>
      <c r="AW24">
        <v>0.5</v>
      </c>
      <c r="AX24">
        <v>0.94444444444444442</v>
      </c>
      <c r="AY24">
        <v>0.33333333333333331</v>
      </c>
      <c r="AZ24">
        <v>0.35294117647058826</v>
      </c>
      <c r="BA24">
        <v>1</v>
      </c>
      <c r="BB24">
        <v>0</v>
      </c>
    </row>
    <row r="25" spans="1:54" x14ac:dyDescent="0.25">
      <c r="A25">
        <v>1.7485569092570818E-2</v>
      </c>
      <c r="B25">
        <v>1058</v>
      </c>
      <c r="C25">
        <v>0</v>
      </c>
      <c r="D25">
        <v>1</v>
      </c>
      <c r="E25">
        <v>0.26190476190476192</v>
      </c>
      <c r="F25">
        <v>0</v>
      </c>
      <c r="G25">
        <v>1</v>
      </c>
      <c r="H25">
        <v>0</v>
      </c>
      <c r="I25">
        <v>9.3056549749463129E-3</v>
      </c>
      <c r="J25">
        <v>1</v>
      </c>
      <c r="K25">
        <v>0</v>
      </c>
      <c r="L25">
        <v>0</v>
      </c>
      <c r="M25">
        <v>0.42857142857142855</v>
      </c>
      <c r="N25">
        <v>0.5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0.3</v>
      </c>
      <c r="W25">
        <v>0.66666666666666663</v>
      </c>
      <c r="X25">
        <v>0.25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0.33333333333333331</v>
      </c>
      <c r="AI25">
        <v>0</v>
      </c>
      <c r="AJ25">
        <v>0</v>
      </c>
      <c r="AK25">
        <v>1</v>
      </c>
      <c r="AL25">
        <v>0.25044760400210636</v>
      </c>
      <c r="AM25">
        <v>0.61798835575185707</v>
      </c>
      <c r="AN25">
        <v>0.55555555555555558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0.17499999999999999</v>
      </c>
      <c r="AU25">
        <v>0.66666666666666663</v>
      </c>
      <c r="AV25">
        <v>0</v>
      </c>
      <c r="AW25">
        <v>0.125</v>
      </c>
      <c r="AX25">
        <v>0.16666666666666666</v>
      </c>
      <c r="AY25">
        <v>0</v>
      </c>
      <c r="AZ25">
        <v>0</v>
      </c>
      <c r="BA25">
        <v>1</v>
      </c>
      <c r="BB25">
        <v>1</v>
      </c>
    </row>
    <row r="26" spans="1:54" x14ac:dyDescent="0.25">
      <c r="A26">
        <v>1.7919062287281462E-2</v>
      </c>
      <c r="B26">
        <v>1203</v>
      </c>
      <c r="C26">
        <v>0</v>
      </c>
      <c r="D26">
        <v>1</v>
      </c>
      <c r="E26">
        <v>0.47619047619047616</v>
      </c>
      <c r="F26">
        <v>1</v>
      </c>
      <c r="G26">
        <v>0</v>
      </c>
      <c r="H26">
        <v>0</v>
      </c>
      <c r="I26">
        <v>0.99713672154617039</v>
      </c>
      <c r="J26">
        <v>0</v>
      </c>
      <c r="K26">
        <v>1</v>
      </c>
      <c r="L26">
        <v>0</v>
      </c>
      <c r="M26">
        <v>0.10714285714285714</v>
      </c>
      <c r="N26">
        <v>0.25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0.81428571428571428</v>
      </c>
      <c r="W26">
        <v>0.66666666666666663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0.66666666666666663</v>
      </c>
      <c r="AI26">
        <v>0</v>
      </c>
      <c r="AJ26">
        <v>1</v>
      </c>
      <c r="AK26">
        <v>0</v>
      </c>
      <c r="AL26">
        <v>0.1209583991574513</v>
      </c>
      <c r="AM26">
        <v>0.96695442682192334</v>
      </c>
      <c r="AN26">
        <v>0.77777777777777779</v>
      </c>
      <c r="AO26">
        <v>0</v>
      </c>
      <c r="AP26">
        <v>0.5714285714285714</v>
      </c>
      <c r="AQ26">
        <v>0</v>
      </c>
      <c r="AR26">
        <v>1</v>
      </c>
      <c r="AS26">
        <v>0.33333333333333331</v>
      </c>
      <c r="AT26">
        <v>0.17499999999999999</v>
      </c>
      <c r="AU26">
        <v>0.83333333333333337</v>
      </c>
      <c r="AV26">
        <v>0.33333333333333331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</row>
    <row r="27" spans="1:54" x14ac:dyDescent="0.25">
      <c r="A27">
        <v>1.8573407868935021E-2</v>
      </c>
      <c r="B27">
        <v>229</v>
      </c>
      <c r="C27">
        <v>0</v>
      </c>
      <c r="D27">
        <v>1</v>
      </c>
      <c r="E27">
        <v>0.40476190476190477</v>
      </c>
      <c r="F27">
        <v>0</v>
      </c>
      <c r="G27">
        <v>1</v>
      </c>
      <c r="H27">
        <v>0</v>
      </c>
      <c r="I27">
        <v>0.60272011453113816</v>
      </c>
      <c r="J27">
        <v>1</v>
      </c>
      <c r="K27">
        <v>0</v>
      </c>
      <c r="L27">
        <v>0</v>
      </c>
      <c r="M27">
        <v>0</v>
      </c>
      <c r="N27">
        <v>0.5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0.66666666666666663</v>
      </c>
      <c r="V27">
        <v>0.88571428571428568</v>
      </c>
      <c r="W27">
        <v>0.66666666666666663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0.66666666666666663</v>
      </c>
      <c r="AI27">
        <v>0</v>
      </c>
      <c r="AJ27">
        <v>0</v>
      </c>
      <c r="AK27">
        <v>1</v>
      </c>
      <c r="AL27">
        <v>0.40968931016324384</v>
      </c>
      <c r="AM27">
        <v>0.28114836378237301</v>
      </c>
      <c r="AN27">
        <v>0.1111111111111111</v>
      </c>
      <c r="AO27">
        <v>0</v>
      </c>
      <c r="AP27">
        <v>0.21428571428571427</v>
      </c>
      <c r="AQ27">
        <v>0</v>
      </c>
      <c r="AR27">
        <v>0</v>
      </c>
      <c r="AS27">
        <v>0</v>
      </c>
      <c r="AT27">
        <v>0.25</v>
      </c>
      <c r="AU27">
        <v>0.5</v>
      </c>
      <c r="AV27">
        <v>1</v>
      </c>
      <c r="AW27">
        <v>0.25</v>
      </c>
      <c r="AX27">
        <v>0.3888888888888889</v>
      </c>
      <c r="AY27">
        <v>0</v>
      </c>
      <c r="AZ27">
        <v>0.47058823529411764</v>
      </c>
      <c r="BA27">
        <v>1</v>
      </c>
      <c r="BB27">
        <v>0</v>
      </c>
    </row>
    <row r="28" spans="1:54" x14ac:dyDescent="0.25">
      <c r="A28">
        <v>1.8820657934266793E-2</v>
      </c>
      <c r="B28">
        <v>930</v>
      </c>
      <c r="C28">
        <v>1</v>
      </c>
      <c r="D28">
        <v>0</v>
      </c>
      <c r="E28">
        <v>0.23809523809523808</v>
      </c>
      <c r="F28">
        <v>0</v>
      </c>
      <c r="G28">
        <v>1</v>
      </c>
      <c r="H28">
        <v>0</v>
      </c>
      <c r="I28">
        <v>6.5139584824624189E-2</v>
      </c>
      <c r="J28">
        <v>0</v>
      </c>
      <c r="K28">
        <v>1</v>
      </c>
      <c r="L28">
        <v>0</v>
      </c>
      <c r="M28">
        <v>3.5714285714285712E-2</v>
      </c>
      <c r="N28">
        <v>0.5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0.31428571428571428</v>
      </c>
      <c r="W28">
        <v>0.33333333333333331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0.15050026329647181</v>
      </c>
      <c r="AM28">
        <v>0.48697048785384461</v>
      </c>
      <c r="AN28">
        <v>0.1111111111111111</v>
      </c>
      <c r="AO28">
        <v>1</v>
      </c>
      <c r="AP28">
        <v>7.1428571428571425E-2</v>
      </c>
      <c r="AQ28">
        <v>0</v>
      </c>
      <c r="AR28">
        <v>0.33333333333333331</v>
      </c>
      <c r="AS28">
        <v>0.33333333333333331</v>
      </c>
      <c r="AT28">
        <v>0.05</v>
      </c>
      <c r="AU28">
        <v>0.33333333333333331</v>
      </c>
      <c r="AV28">
        <v>0.66666666666666663</v>
      </c>
      <c r="AW28">
        <v>0.05</v>
      </c>
      <c r="AX28">
        <v>0.1111111111111111</v>
      </c>
      <c r="AY28">
        <v>0.13333333333333333</v>
      </c>
      <c r="AZ28">
        <v>0.11764705882352941</v>
      </c>
      <c r="BA28">
        <v>1</v>
      </c>
      <c r="BB28">
        <v>0</v>
      </c>
    </row>
    <row r="29" spans="1:54" x14ac:dyDescent="0.25">
      <c r="A29">
        <v>1.9222933412015086E-2</v>
      </c>
      <c r="B29">
        <v>654</v>
      </c>
      <c r="C29">
        <v>1</v>
      </c>
      <c r="D29">
        <v>0</v>
      </c>
      <c r="E29">
        <v>0.76190476190476186</v>
      </c>
      <c r="F29">
        <v>0</v>
      </c>
      <c r="G29">
        <v>0</v>
      </c>
      <c r="H29">
        <v>1</v>
      </c>
      <c r="I29">
        <v>0.55762347888332142</v>
      </c>
      <c r="J29">
        <v>0</v>
      </c>
      <c r="K29">
        <v>1</v>
      </c>
      <c r="L29">
        <v>0</v>
      </c>
      <c r="M29">
        <v>3.5714285714285712E-2</v>
      </c>
      <c r="N29">
        <v>0.75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0.97142857142857142</v>
      </c>
      <c r="W29">
        <v>0.66666666666666663</v>
      </c>
      <c r="X29">
        <v>0.75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0.89073196419167988</v>
      </c>
      <c r="AM29">
        <v>9.837382051796828E-2</v>
      </c>
      <c r="AN29">
        <v>0.1111111111111111</v>
      </c>
      <c r="AO29">
        <v>0</v>
      </c>
      <c r="AP29">
        <v>0</v>
      </c>
      <c r="AQ29">
        <v>0</v>
      </c>
      <c r="AR29">
        <v>1</v>
      </c>
      <c r="AS29">
        <v>0.33333333333333331</v>
      </c>
      <c r="AT29">
        <v>0.77500000000000002</v>
      </c>
      <c r="AU29">
        <v>0.5</v>
      </c>
      <c r="AV29">
        <v>0.66666666666666663</v>
      </c>
      <c r="AW29">
        <v>0.77500000000000002</v>
      </c>
      <c r="AX29">
        <v>0.33333333333333331</v>
      </c>
      <c r="AY29">
        <v>0.93333333333333335</v>
      </c>
      <c r="AZ29">
        <v>0.41176470588235292</v>
      </c>
      <c r="BA29">
        <v>1</v>
      </c>
      <c r="BB29">
        <v>0</v>
      </c>
    </row>
    <row r="30" spans="1:54" x14ac:dyDescent="0.25">
      <c r="A30">
        <v>2.0179330199435186E-2</v>
      </c>
      <c r="B30">
        <v>614</v>
      </c>
      <c r="C30">
        <v>1</v>
      </c>
      <c r="D30">
        <v>0</v>
      </c>
      <c r="E30">
        <v>0.38095238095238093</v>
      </c>
      <c r="F30">
        <v>1</v>
      </c>
      <c r="G30">
        <v>0</v>
      </c>
      <c r="H30">
        <v>0</v>
      </c>
      <c r="I30">
        <v>0.52040085898353616</v>
      </c>
      <c r="J30">
        <v>0</v>
      </c>
      <c r="K30">
        <v>0</v>
      </c>
      <c r="L30">
        <v>1</v>
      </c>
      <c r="M30">
        <v>7.1428571428571425E-2</v>
      </c>
      <c r="N30">
        <v>0.25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0.66666666666666663</v>
      </c>
      <c r="V30">
        <v>0.82857142857142863</v>
      </c>
      <c r="W30">
        <v>0.66666666666666663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0.1436545550289626</v>
      </c>
      <c r="AM30">
        <v>5.9827343906846018E-3</v>
      </c>
      <c r="AN30">
        <v>0</v>
      </c>
      <c r="AO30">
        <v>0</v>
      </c>
      <c r="AP30">
        <v>0.5714285714285714</v>
      </c>
      <c r="AQ30">
        <v>0</v>
      </c>
      <c r="AR30">
        <v>0.66666666666666663</v>
      </c>
      <c r="AS30">
        <v>0.33333333333333331</v>
      </c>
      <c r="AT30">
        <v>0.1</v>
      </c>
      <c r="AU30">
        <v>0.16666666666666666</v>
      </c>
      <c r="AV30">
        <v>0</v>
      </c>
      <c r="AW30">
        <v>7.4999999999999997E-2</v>
      </c>
      <c r="AX30">
        <v>0.1111111111111111</v>
      </c>
      <c r="AY30">
        <v>0</v>
      </c>
      <c r="AZ30">
        <v>0.11764705882352941</v>
      </c>
      <c r="BA30">
        <v>1</v>
      </c>
      <c r="BB30">
        <v>0</v>
      </c>
    </row>
    <row r="31" spans="1:54" x14ac:dyDescent="0.25">
      <c r="A31">
        <v>2.0276410803040212E-2</v>
      </c>
      <c r="B31">
        <v>1224</v>
      </c>
      <c r="C31">
        <v>1</v>
      </c>
      <c r="D31">
        <v>0</v>
      </c>
      <c r="E31">
        <v>0.69047619047619047</v>
      </c>
      <c r="F31">
        <v>0</v>
      </c>
      <c r="G31">
        <v>1</v>
      </c>
      <c r="H31">
        <v>0</v>
      </c>
      <c r="I31">
        <v>0.70937723693629207</v>
      </c>
      <c r="J31">
        <v>1</v>
      </c>
      <c r="K31">
        <v>0</v>
      </c>
      <c r="L31">
        <v>0</v>
      </c>
      <c r="M31">
        <v>0.2857142857142857</v>
      </c>
      <c r="N31">
        <v>0.5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0.66666666666666663</v>
      </c>
      <c r="V31">
        <v>0.74285714285714288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0.66666666666666663</v>
      </c>
      <c r="AI31">
        <v>0</v>
      </c>
      <c r="AJ31">
        <v>1</v>
      </c>
      <c r="AK31">
        <v>0</v>
      </c>
      <c r="AL31">
        <v>0.62806740389678783</v>
      </c>
      <c r="AM31">
        <v>0.88616743625777961</v>
      </c>
      <c r="AN31">
        <v>0.77777777777777779</v>
      </c>
      <c r="AO31">
        <v>0</v>
      </c>
      <c r="AP31">
        <v>0</v>
      </c>
      <c r="AQ31">
        <v>0</v>
      </c>
      <c r="AR31">
        <v>0.66666666666666663</v>
      </c>
      <c r="AS31">
        <v>0</v>
      </c>
      <c r="AT31">
        <v>0.625</v>
      </c>
      <c r="AU31">
        <v>0.5</v>
      </c>
      <c r="AV31">
        <v>0</v>
      </c>
      <c r="AW31">
        <v>0.57499999999999996</v>
      </c>
      <c r="AX31">
        <v>0.27777777777777779</v>
      </c>
      <c r="AY31">
        <v>0.93333333333333335</v>
      </c>
      <c r="AZ31">
        <v>0.58823529411764708</v>
      </c>
      <c r="BA31">
        <v>1</v>
      </c>
      <c r="BB31">
        <v>1</v>
      </c>
    </row>
    <row r="32" spans="1:54" x14ac:dyDescent="0.25">
      <c r="A32">
        <v>2.2803443494058939E-2</v>
      </c>
      <c r="B32">
        <v>885</v>
      </c>
      <c r="C32">
        <v>0</v>
      </c>
      <c r="D32">
        <v>1</v>
      </c>
      <c r="E32">
        <v>0.52380952380952384</v>
      </c>
      <c r="F32">
        <v>1</v>
      </c>
      <c r="G32">
        <v>0</v>
      </c>
      <c r="H32">
        <v>0</v>
      </c>
      <c r="I32">
        <v>3.5790980672870437E-3</v>
      </c>
      <c r="J32">
        <v>1</v>
      </c>
      <c r="K32">
        <v>0</v>
      </c>
      <c r="L32">
        <v>0</v>
      </c>
      <c r="M32">
        <v>0.32142857142857145</v>
      </c>
      <c r="N32">
        <v>0.5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0.33333333333333331</v>
      </c>
      <c r="V32">
        <v>0.77142857142857146</v>
      </c>
      <c r="W32">
        <v>0.33333333333333331</v>
      </c>
      <c r="X32">
        <v>0.25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0.33333333333333331</v>
      </c>
      <c r="AI32">
        <v>1</v>
      </c>
      <c r="AJ32">
        <v>0</v>
      </c>
      <c r="AK32">
        <v>0</v>
      </c>
      <c r="AL32">
        <v>0.30768825697735652</v>
      </c>
      <c r="AM32">
        <v>0.38132905039148768</v>
      </c>
      <c r="AN32">
        <v>0.77777777777777779</v>
      </c>
      <c r="AO32">
        <v>0</v>
      </c>
      <c r="AP32">
        <v>7.1428571428571425E-2</v>
      </c>
      <c r="AQ32">
        <v>0</v>
      </c>
      <c r="AR32">
        <v>0.33333333333333331</v>
      </c>
      <c r="AS32">
        <v>0.33333333333333331</v>
      </c>
      <c r="AT32">
        <v>0.17499999999999999</v>
      </c>
      <c r="AU32">
        <v>0.33333333333333331</v>
      </c>
      <c r="AV32">
        <v>1</v>
      </c>
      <c r="AW32">
        <v>0.125</v>
      </c>
      <c r="AX32">
        <v>5.5555555555555552E-2</v>
      </c>
      <c r="AY32">
        <v>6.6666666666666666E-2</v>
      </c>
      <c r="AZ32">
        <v>0.17647058823529413</v>
      </c>
      <c r="BA32">
        <v>1</v>
      </c>
      <c r="BB32">
        <v>0</v>
      </c>
    </row>
    <row r="33" spans="1:54" x14ac:dyDescent="0.25">
      <c r="A33">
        <v>2.3343098543374574E-2</v>
      </c>
      <c r="B33">
        <v>1262</v>
      </c>
      <c r="C33">
        <v>1</v>
      </c>
      <c r="D33">
        <v>0</v>
      </c>
      <c r="E33">
        <v>0.47619047619047616</v>
      </c>
      <c r="F33">
        <v>1</v>
      </c>
      <c r="G33">
        <v>0</v>
      </c>
      <c r="H33">
        <v>0</v>
      </c>
      <c r="I33">
        <v>0.52326413743736577</v>
      </c>
      <c r="J33">
        <v>0</v>
      </c>
      <c r="K33">
        <v>1</v>
      </c>
      <c r="L33">
        <v>0</v>
      </c>
      <c r="M33">
        <v>0.6071428571428571</v>
      </c>
      <c r="N33">
        <v>0.5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0.33333333333333331</v>
      </c>
      <c r="V33">
        <v>0.42857142857142855</v>
      </c>
      <c r="W33">
        <v>0</v>
      </c>
      <c r="X33">
        <v>0.25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0.25286993154291731</v>
      </c>
      <c r="AM33">
        <v>0.90122465368399918</v>
      </c>
      <c r="AN33">
        <v>0.33333333333333331</v>
      </c>
      <c r="AO33">
        <v>1</v>
      </c>
      <c r="AP33">
        <v>0.35714285714285715</v>
      </c>
      <c r="AQ33">
        <v>0</v>
      </c>
      <c r="AR33">
        <v>0.66666666666666663</v>
      </c>
      <c r="AS33">
        <v>0.33333333333333331</v>
      </c>
      <c r="AT33">
        <v>0.375</v>
      </c>
      <c r="AU33">
        <v>0.33333333333333331</v>
      </c>
      <c r="AV33">
        <v>0.66666666666666663</v>
      </c>
      <c r="AW33">
        <v>2.5000000000000001E-2</v>
      </c>
      <c r="AX33">
        <v>0</v>
      </c>
      <c r="AY33">
        <v>6.6666666666666666E-2</v>
      </c>
      <c r="AZ33">
        <v>0</v>
      </c>
      <c r="BA33">
        <v>1</v>
      </c>
      <c r="BB33">
        <v>0</v>
      </c>
    </row>
    <row r="34" spans="1:54" x14ac:dyDescent="0.25">
      <c r="A34">
        <v>2.3744215100409471E-2</v>
      </c>
      <c r="B34">
        <v>1417</v>
      </c>
      <c r="C34">
        <v>1</v>
      </c>
      <c r="D34">
        <v>0</v>
      </c>
      <c r="E34">
        <v>0.47619047619047616</v>
      </c>
      <c r="F34">
        <v>1</v>
      </c>
      <c r="G34">
        <v>0</v>
      </c>
      <c r="H34">
        <v>0</v>
      </c>
      <c r="I34">
        <v>0.87258410880458126</v>
      </c>
      <c r="J34">
        <v>1</v>
      </c>
      <c r="K34">
        <v>0</v>
      </c>
      <c r="L34">
        <v>0</v>
      </c>
      <c r="M34">
        <v>0</v>
      </c>
      <c r="N34">
        <v>0.75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0.8</v>
      </c>
      <c r="W34">
        <v>0.66666666666666663</v>
      </c>
      <c r="X34">
        <v>0.25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0.33333333333333331</v>
      </c>
      <c r="AI34">
        <v>0</v>
      </c>
      <c r="AJ34">
        <v>1</v>
      </c>
      <c r="AK34">
        <v>0</v>
      </c>
      <c r="AL34">
        <v>0.18067403896787784</v>
      </c>
      <c r="AM34">
        <v>0.22252559726962456</v>
      </c>
      <c r="AN34">
        <v>0</v>
      </c>
      <c r="AO34">
        <v>0</v>
      </c>
      <c r="AP34">
        <v>0.2857142857142857</v>
      </c>
      <c r="AQ34">
        <v>0</v>
      </c>
      <c r="AR34">
        <v>0</v>
      </c>
      <c r="AS34">
        <v>0.66666666666666663</v>
      </c>
      <c r="AT34">
        <v>0.4</v>
      </c>
      <c r="AU34">
        <v>0.5</v>
      </c>
      <c r="AV34">
        <v>0.66666666666666663</v>
      </c>
      <c r="AW34">
        <v>0.375</v>
      </c>
      <c r="AX34">
        <v>0.72222222222222221</v>
      </c>
      <c r="AY34">
        <v>0.33333333333333331</v>
      </c>
      <c r="AZ34">
        <v>0.47058823529411764</v>
      </c>
      <c r="BA34">
        <v>1</v>
      </c>
      <c r="BB34">
        <v>0</v>
      </c>
    </row>
    <row r="35" spans="1:54" x14ac:dyDescent="0.25">
      <c r="A35">
        <v>2.6381883902593328E-2</v>
      </c>
      <c r="B35">
        <v>421</v>
      </c>
      <c r="C35">
        <v>1</v>
      </c>
      <c r="D35">
        <v>0</v>
      </c>
      <c r="E35">
        <v>0.26190476190476192</v>
      </c>
      <c r="F35">
        <v>1</v>
      </c>
      <c r="G35">
        <v>0</v>
      </c>
      <c r="H35">
        <v>0</v>
      </c>
      <c r="I35">
        <v>0.63278453829634929</v>
      </c>
      <c r="J35">
        <v>0</v>
      </c>
      <c r="K35">
        <v>1</v>
      </c>
      <c r="L35">
        <v>0</v>
      </c>
      <c r="M35">
        <v>7.1428571428571425E-2</v>
      </c>
      <c r="N35">
        <v>0.75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0.33333333333333331</v>
      </c>
      <c r="V35">
        <v>0.9</v>
      </c>
      <c r="W35">
        <v>0.33333333333333331</v>
      </c>
      <c r="X35">
        <v>0.5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0.66666666666666663</v>
      </c>
      <c r="AI35">
        <v>0</v>
      </c>
      <c r="AJ35">
        <v>1</v>
      </c>
      <c r="AK35">
        <v>0</v>
      </c>
      <c r="AL35">
        <v>0.57535545023696677</v>
      </c>
      <c r="AM35">
        <v>0.78024493073679979</v>
      </c>
      <c r="AN35">
        <v>0.1111111111111111</v>
      </c>
      <c r="AO35">
        <v>0</v>
      </c>
      <c r="AP35">
        <v>0.5</v>
      </c>
      <c r="AQ35">
        <v>0</v>
      </c>
      <c r="AR35">
        <v>0.66666666666666663</v>
      </c>
      <c r="AS35">
        <v>0</v>
      </c>
      <c r="AT35">
        <v>0.25</v>
      </c>
      <c r="AU35">
        <v>0.33333333333333331</v>
      </c>
      <c r="AV35">
        <v>0.66666666666666663</v>
      </c>
      <c r="AW35">
        <v>0.25</v>
      </c>
      <c r="AX35">
        <v>0.1111111111111111</v>
      </c>
      <c r="AY35">
        <v>0</v>
      </c>
      <c r="AZ35">
        <v>0.41176470588235292</v>
      </c>
      <c r="BA35">
        <v>1</v>
      </c>
      <c r="BB35">
        <v>0</v>
      </c>
    </row>
    <row r="36" spans="1:54" x14ac:dyDescent="0.25">
      <c r="A36">
        <v>2.7692284817644852E-2</v>
      </c>
      <c r="B36">
        <v>1026</v>
      </c>
      <c r="C36">
        <v>0</v>
      </c>
      <c r="D36">
        <v>1</v>
      </c>
      <c r="E36">
        <v>0.14285714285714285</v>
      </c>
      <c r="F36">
        <v>1</v>
      </c>
      <c r="G36">
        <v>0</v>
      </c>
      <c r="H36">
        <v>0</v>
      </c>
      <c r="I36">
        <v>0.98353614889047958</v>
      </c>
      <c r="J36">
        <v>1</v>
      </c>
      <c r="K36">
        <v>0</v>
      </c>
      <c r="L36">
        <v>0</v>
      </c>
      <c r="M36">
        <v>0.10714285714285714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0.17142857142857143</v>
      </c>
      <c r="W36">
        <v>0.66666666666666663</v>
      </c>
      <c r="X36">
        <v>0.25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0.66666666666666663</v>
      </c>
      <c r="AI36">
        <v>0</v>
      </c>
      <c r="AJ36">
        <v>1</v>
      </c>
      <c r="AK36">
        <v>0</v>
      </c>
      <c r="AL36">
        <v>0.1660347551342812</v>
      </c>
      <c r="AM36">
        <v>0.52668138927926123</v>
      </c>
      <c r="AN36">
        <v>0.1111111111111111</v>
      </c>
      <c r="AO36">
        <v>1</v>
      </c>
      <c r="AP36">
        <v>7.1428571428571425E-2</v>
      </c>
      <c r="AQ36">
        <v>0</v>
      </c>
      <c r="AR36">
        <v>0.66666666666666663</v>
      </c>
      <c r="AS36">
        <v>0.66666666666666663</v>
      </c>
      <c r="AT36">
        <v>0.125</v>
      </c>
      <c r="AU36">
        <v>0.5</v>
      </c>
      <c r="AV36">
        <v>0.66666666666666663</v>
      </c>
      <c r="AW36">
        <v>0.125</v>
      </c>
      <c r="AX36">
        <v>0.22222222222222221</v>
      </c>
      <c r="AY36">
        <v>0</v>
      </c>
      <c r="AZ36">
        <v>0.17647058823529413</v>
      </c>
      <c r="BA36">
        <v>1</v>
      </c>
      <c r="BB36">
        <v>0</v>
      </c>
    </row>
    <row r="37" spans="1:54" x14ac:dyDescent="0.25">
      <c r="A37">
        <v>2.8592250869857505E-2</v>
      </c>
      <c r="B37">
        <v>130</v>
      </c>
      <c r="C37">
        <v>0</v>
      </c>
      <c r="D37">
        <v>1</v>
      </c>
      <c r="E37">
        <v>0.73809523809523814</v>
      </c>
      <c r="F37">
        <v>1</v>
      </c>
      <c r="G37">
        <v>0</v>
      </c>
      <c r="H37">
        <v>0</v>
      </c>
      <c r="I37">
        <v>0.26342161775232642</v>
      </c>
      <c r="J37">
        <v>0</v>
      </c>
      <c r="K37">
        <v>1</v>
      </c>
      <c r="L37">
        <v>0</v>
      </c>
      <c r="M37">
        <v>0.6785714285714286</v>
      </c>
      <c r="N37">
        <v>0.75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0.66666666666666663</v>
      </c>
      <c r="V37">
        <v>0.94285714285714284</v>
      </c>
      <c r="W37">
        <v>0.66666666666666663</v>
      </c>
      <c r="X37">
        <v>0.25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0.2926803580832017</v>
      </c>
      <c r="AM37">
        <v>0.1387271632202369</v>
      </c>
      <c r="AN37">
        <v>0.1111111111111111</v>
      </c>
      <c r="AO37">
        <v>0</v>
      </c>
      <c r="AP37">
        <v>0.21428571428571427</v>
      </c>
      <c r="AQ37">
        <v>0</v>
      </c>
      <c r="AR37">
        <v>0.66666666666666663</v>
      </c>
      <c r="AS37">
        <v>0</v>
      </c>
      <c r="AT37">
        <v>0.4</v>
      </c>
      <c r="AU37">
        <v>0.33333333333333331</v>
      </c>
      <c r="AV37">
        <v>0.33333333333333331</v>
      </c>
      <c r="AW37">
        <v>0.375</v>
      </c>
      <c r="AX37">
        <v>0.61111111111111116</v>
      </c>
      <c r="AY37">
        <v>0.33333333333333331</v>
      </c>
      <c r="AZ37">
        <v>0.6470588235294118</v>
      </c>
      <c r="BA37">
        <v>1</v>
      </c>
      <c r="BB37">
        <v>0</v>
      </c>
    </row>
    <row r="38" spans="1:54" x14ac:dyDescent="0.25">
      <c r="A38">
        <v>2.9154730988566913E-2</v>
      </c>
      <c r="B38">
        <v>413</v>
      </c>
      <c r="C38">
        <v>0</v>
      </c>
      <c r="D38">
        <v>1</v>
      </c>
      <c r="E38">
        <v>0.66666666666666663</v>
      </c>
      <c r="F38">
        <v>1</v>
      </c>
      <c r="G38">
        <v>0</v>
      </c>
      <c r="H38">
        <v>0</v>
      </c>
      <c r="I38">
        <v>0.98997852541159626</v>
      </c>
      <c r="J38">
        <v>0</v>
      </c>
      <c r="K38">
        <v>1</v>
      </c>
      <c r="L38">
        <v>0</v>
      </c>
      <c r="M38">
        <v>0.6071428571428571</v>
      </c>
      <c r="N38">
        <v>0.5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0.66666666666666663</v>
      </c>
      <c r="V38">
        <v>0.81428571428571428</v>
      </c>
      <c r="W38">
        <v>0.66666666666666663</v>
      </c>
      <c r="X38">
        <v>0.25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0.66666666666666663</v>
      </c>
      <c r="AI38">
        <v>1</v>
      </c>
      <c r="AJ38">
        <v>0</v>
      </c>
      <c r="AK38">
        <v>0</v>
      </c>
      <c r="AL38">
        <v>0.20015797788309636</v>
      </c>
      <c r="AM38">
        <v>0.97249548283477216</v>
      </c>
      <c r="AN38">
        <v>0.22222222222222221</v>
      </c>
      <c r="AO38">
        <v>0</v>
      </c>
      <c r="AP38">
        <v>0.21428571428571427</v>
      </c>
      <c r="AQ38">
        <v>0</v>
      </c>
      <c r="AR38">
        <v>0.66666666666666663</v>
      </c>
      <c r="AS38">
        <v>0.33333333333333331</v>
      </c>
      <c r="AT38">
        <v>0.47499999999999998</v>
      </c>
      <c r="AU38">
        <v>0.83333333333333337</v>
      </c>
      <c r="AV38">
        <v>0.33333333333333331</v>
      </c>
      <c r="AW38">
        <v>0.25</v>
      </c>
      <c r="AX38">
        <v>0.3888888888888889</v>
      </c>
      <c r="AY38">
        <v>0</v>
      </c>
      <c r="AZ38">
        <v>0.47058823529411764</v>
      </c>
      <c r="BA38">
        <v>1</v>
      </c>
      <c r="BB38">
        <v>0</v>
      </c>
    </row>
    <row r="39" spans="1:54" x14ac:dyDescent="0.25">
      <c r="A39">
        <v>2.9561488089707377E-2</v>
      </c>
      <c r="B39">
        <v>658</v>
      </c>
      <c r="C39">
        <v>0</v>
      </c>
      <c r="D39">
        <v>1</v>
      </c>
      <c r="E39">
        <v>0.26190476190476192</v>
      </c>
      <c r="F39">
        <v>1</v>
      </c>
      <c r="G39">
        <v>0</v>
      </c>
      <c r="H39">
        <v>0</v>
      </c>
      <c r="I39">
        <v>0.70436649964209019</v>
      </c>
      <c r="J39">
        <v>0</v>
      </c>
      <c r="K39">
        <v>1</v>
      </c>
      <c r="L39">
        <v>0</v>
      </c>
      <c r="M39">
        <v>0.21428571428571427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0.45714285714285713</v>
      </c>
      <c r="W39">
        <v>0.33333333333333331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8.0200105318588732E-2</v>
      </c>
      <c r="AM39">
        <v>0.15900421602087933</v>
      </c>
      <c r="AN39">
        <v>0.66666666666666663</v>
      </c>
      <c r="AO39">
        <v>0</v>
      </c>
      <c r="AP39">
        <v>0.21428571428571427</v>
      </c>
      <c r="AQ39">
        <v>0</v>
      </c>
      <c r="AR39">
        <v>0.66666666666666663</v>
      </c>
      <c r="AS39">
        <v>1</v>
      </c>
      <c r="AT39">
        <v>0.2</v>
      </c>
      <c r="AU39">
        <v>0.83333333333333337</v>
      </c>
      <c r="AV39">
        <v>0.66666666666666663</v>
      </c>
      <c r="AW39">
        <v>0.1</v>
      </c>
      <c r="AX39">
        <v>0.16666666666666666</v>
      </c>
      <c r="AY39">
        <v>0</v>
      </c>
      <c r="AZ39">
        <v>0.17647058823529413</v>
      </c>
      <c r="BA39">
        <v>1</v>
      </c>
      <c r="BB39">
        <v>0</v>
      </c>
    </row>
    <row r="40" spans="1:54" x14ac:dyDescent="0.25">
      <c r="A40">
        <v>3.032997374786206E-2</v>
      </c>
      <c r="B40">
        <v>700</v>
      </c>
      <c r="C40">
        <v>1</v>
      </c>
      <c r="D40">
        <v>0</v>
      </c>
      <c r="E40">
        <v>0.80952380952380953</v>
      </c>
      <c r="F40">
        <v>1</v>
      </c>
      <c r="G40">
        <v>0</v>
      </c>
      <c r="H40">
        <v>0</v>
      </c>
      <c r="I40">
        <v>0.68074445239799575</v>
      </c>
      <c r="J40">
        <v>0</v>
      </c>
      <c r="K40">
        <v>1</v>
      </c>
      <c r="L40">
        <v>0</v>
      </c>
      <c r="M40">
        <v>0</v>
      </c>
      <c r="N40">
        <v>0.25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0.5714285714285714</v>
      </c>
      <c r="W40">
        <v>0.66666666666666663</v>
      </c>
      <c r="X40">
        <v>0.75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0.84728804634017907</v>
      </c>
      <c r="AM40">
        <v>0.47119052399116645</v>
      </c>
      <c r="AN40">
        <v>0.22222222222222221</v>
      </c>
      <c r="AO40">
        <v>0</v>
      </c>
      <c r="AP40">
        <v>0.2857142857142857</v>
      </c>
      <c r="AQ40">
        <v>0</v>
      </c>
      <c r="AR40">
        <v>0.33333333333333331</v>
      </c>
      <c r="AS40">
        <v>0.33333333333333331</v>
      </c>
      <c r="AT40">
        <v>0.65</v>
      </c>
      <c r="AU40">
        <v>0.33333333333333331</v>
      </c>
      <c r="AV40">
        <v>0.33333333333333331</v>
      </c>
      <c r="AW40">
        <v>0.22500000000000001</v>
      </c>
      <c r="AX40">
        <v>0.44444444444444442</v>
      </c>
      <c r="AY40">
        <v>0.46666666666666667</v>
      </c>
      <c r="AZ40">
        <v>0.47058823529411764</v>
      </c>
      <c r="BA40">
        <v>1</v>
      </c>
      <c r="BB40">
        <v>0</v>
      </c>
    </row>
    <row r="41" spans="1:54" x14ac:dyDescent="0.25">
      <c r="A41">
        <v>3.1654804801552805E-2</v>
      </c>
      <c r="B41">
        <v>1328</v>
      </c>
      <c r="C41">
        <v>0</v>
      </c>
      <c r="D41">
        <v>1</v>
      </c>
      <c r="E41">
        <v>0.66666666666666663</v>
      </c>
      <c r="F41">
        <v>1</v>
      </c>
      <c r="G41">
        <v>0</v>
      </c>
      <c r="H41">
        <v>0</v>
      </c>
      <c r="I41">
        <v>0.87115246957766646</v>
      </c>
      <c r="J41">
        <v>1</v>
      </c>
      <c r="K41">
        <v>0</v>
      </c>
      <c r="L41">
        <v>0</v>
      </c>
      <c r="M41">
        <v>7.1428571428571425E-2</v>
      </c>
      <c r="N41">
        <v>0.5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0.21428571428571427</v>
      </c>
      <c r="W41">
        <v>1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0.64328593996840444</v>
      </c>
      <c r="AM41">
        <v>0.22666131298935957</v>
      </c>
      <c r="AN41">
        <v>0.22222222222222221</v>
      </c>
      <c r="AO41">
        <v>0</v>
      </c>
      <c r="AP41">
        <v>7.1428571428571425E-2</v>
      </c>
      <c r="AQ41">
        <v>0</v>
      </c>
      <c r="AR41">
        <v>1</v>
      </c>
      <c r="AS41">
        <v>0.33333333333333331</v>
      </c>
      <c r="AT41">
        <v>0.625</v>
      </c>
      <c r="AU41">
        <v>0.83333333333333337</v>
      </c>
      <c r="AV41">
        <v>0.66666666666666663</v>
      </c>
      <c r="AW41">
        <v>0.47499999999999998</v>
      </c>
      <c r="AX41">
        <v>0.94444444444444442</v>
      </c>
      <c r="AY41">
        <v>0.13333333333333333</v>
      </c>
      <c r="AZ41">
        <v>0.47058823529411764</v>
      </c>
      <c r="BA41">
        <v>1</v>
      </c>
      <c r="BB41">
        <v>0</v>
      </c>
    </row>
    <row r="42" spans="1:54" x14ac:dyDescent="0.25">
      <c r="A42">
        <v>3.1674891895956514E-2</v>
      </c>
      <c r="B42">
        <v>1127</v>
      </c>
      <c r="C42">
        <v>1</v>
      </c>
      <c r="D42">
        <v>0</v>
      </c>
      <c r="E42">
        <v>0.76190476190476186</v>
      </c>
      <c r="F42">
        <v>1</v>
      </c>
      <c r="G42">
        <v>0</v>
      </c>
      <c r="H42">
        <v>0</v>
      </c>
      <c r="I42">
        <v>0.11596277738010022</v>
      </c>
      <c r="J42">
        <v>1</v>
      </c>
      <c r="K42">
        <v>0</v>
      </c>
      <c r="L42">
        <v>0</v>
      </c>
      <c r="M42">
        <v>0.2857142857142857</v>
      </c>
      <c r="N42">
        <v>0.5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0.66666666666666663</v>
      </c>
      <c r="V42">
        <v>0.41428571428571431</v>
      </c>
      <c r="W42">
        <v>0.66666666666666663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0.66666666666666663</v>
      </c>
      <c r="AI42">
        <v>0</v>
      </c>
      <c r="AJ42">
        <v>1</v>
      </c>
      <c r="AK42">
        <v>0</v>
      </c>
      <c r="AL42">
        <v>0.96482359136387574</v>
      </c>
      <c r="AM42">
        <v>0.69965870307167233</v>
      </c>
      <c r="AN42">
        <v>0.44444444444444442</v>
      </c>
      <c r="AO42">
        <v>1</v>
      </c>
      <c r="AP42">
        <v>0.35714285714285715</v>
      </c>
      <c r="AQ42">
        <v>0</v>
      </c>
      <c r="AR42">
        <v>0.66666666666666663</v>
      </c>
      <c r="AS42">
        <v>0.33333333333333331</v>
      </c>
      <c r="AT42">
        <v>0.67500000000000004</v>
      </c>
      <c r="AU42">
        <v>0.33333333333333331</v>
      </c>
      <c r="AV42">
        <v>0.66666666666666663</v>
      </c>
      <c r="AW42">
        <v>2.5000000000000001E-2</v>
      </c>
      <c r="AX42">
        <v>0</v>
      </c>
      <c r="AY42">
        <v>0</v>
      </c>
      <c r="AZ42">
        <v>0</v>
      </c>
      <c r="BA42">
        <v>1</v>
      </c>
      <c r="BB42">
        <v>0</v>
      </c>
    </row>
    <row r="43" spans="1:54" x14ac:dyDescent="0.25">
      <c r="A43">
        <v>3.2116356186729145E-2</v>
      </c>
      <c r="B43">
        <v>137</v>
      </c>
      <c r="C43">
        <v>1</v>
      </c>
      <c r="D43">
        <v>0</v>
      </c>
      <c r="E43">
        <v>0.7857142857142857</v>
      </c>
      <c r="F43">
        <v>0</v>
      </c>
      <c r="G43">
        <v>1</v>
      </c>
      <c r="H43">
        <v>0</v>
      </c>
      <c r="I43">
        <v>0.75017895490336439</v>
      </c>
      <c r="J43">
        <v>0</v>
      </c>
      <c r="K43">
        <v>1</v>
      </c>
      <c r="L43">
        <v>0</v>
      </c>
      <c r="M43">
        <v>0.25</v>
      </c>
      <c r="N43">
        <v>0.75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0.32857142857142857</v>
      </c>
      <c r="W43">
        <v>0</v>
      </c>
      <c r="X43">
        <v>0.5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0.50768825697735653</v>
      </c>
      <c r="AM43">
        <v>0.92575787994378644</v>
      </c>
      <c r="AN43">
        <v>0.22222222222222221</v>
      </c>
      <c r="AO43">
        <v>0</v>
      </c>
      <c r="AP43">
        <v>0.2857142857142857</v>
      </c>
      <c r="AQ43">
        <v>0</v>
      </c>
      <c r="AR43">
        <v>1</v>
      </c>
      <c r="AS43">
        <v>0</v>
      </c>
      <c r="AT43">
        <v>0.45</v>
      </c>
      <c r="AU43">
        <v>0.33333333333333331</v>
      </c>
      <c r="AV43">
        <v>0.66666666666666663</v>
      </c>
      <c r="AW43">
        <v>0.1</v>
      </c>
      <c r="AX43">
        <v>0.1111111111111111</v>
      </c>
      <c r="AY43">
        <v>0</v>
      </c>
      <c r="AZ43">
        <v>0.17647058823529413</v>
      </c>
      <c r="BA43">
        <v>1</v>
      </c>
      <c r="BB43">
        <v>1</v>
      </c>
    </row>
    <row r="44" spans="1:54" x14ac:dyDescent="0.25">
      <c r="A44">
        <v>3.2645853214006149E-2</v>
      </c>
      <c r="B44">
        <v>651</v>
      </c>
      <c r="C44">
        <v>0</v>
      </c>
      <c r="D44">
        <v>1</v>
      </c>
      <c r="E44">
        <v>0.59523809523809523</v>
      </c>
      <c r="F44">
        <v>0</v>
      </c>
      <c r="G44">
        <v>1</v>
      </c>
      <c r="H44">
        <v>0</v>
      </c>
      <c r="I44">
        <v>0.2290622763063708</v>
      </c>
      <c r="J44">
        <v>0</v>
      </c>
      <c r="K44">
        <v>1</v>
      </c>
      <c r="L44">
        <v>0</v>
      </c>
      <c r="M44">
        <v>0</v>
      </c>
      <c r="N44">
        <v>0.5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4.2857142857142858E-2</v>
      </c>
      <c r="W44">
        <v>0.66666666666666663</v>
      </c>
      <c r="X44">
        <v>0.25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0.23975776724591891</v>
      </c>
      <c r="AM44">
        <v>0.79052399116643246</v>
      </c>
      <c r="AN44">
        <v>0.44444444444444442</v>
      </c>
      <c r="AO44">
        <v>0</v>
      </c>
      <c r="AP44">
        <v>0.14285714285714285</v>
      </c>
      <c r="AQ44">
        <v>0</v>
      </c>
      <c r="AR44">
        <v>0.33333333333333331</v>
      </c>
      <c r="AS44">
        <v>0.33333333333333331</v>
      </c>
      <c r="AT44">
        <v>0.3</v>
      </c>
      <c r="AU44">
        <v>0.33333333333333331</v>
      </c>
      <c r="AV44">
        <v>0.33333333333333331</v>
      </c>
      <c r="AW44">
        <v>0.125</v>
      </c>
      <c r="AX44">
        <v>0.1111111111111111</v>
      </c>
      <c r="AY44">
        <v>0.13333333333333333</v>
      </c>
      <c r="AZ44">
        <v>0.11764705882352941</v>
      </c>
      <c r="BA44">
        <v>1</v>
      </c>
      <c r="BB44">
        <v>0</v>
      </c>
    </row>
    <row r="45" spans="1:54" x14ac:dyDescent="0.25">
      <c r="A45">
        <v>3.2680652274192368E-2</v>
      </c>
      <c r="B45">
        <v>377</v>
      </c>
      <c r="C45">
        <v>0</v>
      </c>
      <c r="D45">
        <v>1</v>
      </c>
      <c r="E45">
        <v>0.7857142857142857</v>
      </c>
      <c r="F45">
        <v>1</v>
      </c>
      <c r="G45">
        <v>0</v>
      </c>
      <c r="H45">
        <v>0</v>
      </c>
      <c r="I45">
        <v>0.77022190408017177</v>
      </c>
      <c r="J45">
        <v>1</v>
      </c>
      <c r="K45">
        <v>0</v>
      </c>
      <c r="L45">
        <v>0</v>
      </c>
      <c r="M45">
        <v>0.4642857142857143</v>
      </c>
      <c r="N45">
        <v>0.25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0.66666666666666663</v>
      </c>
      <c r="V45">
        <v>0.81428571428571428</v>
      </c>
      <c r="W45">
        <v>0.66666666666666663</v>
      </c>
      <c r="X45">
        <v>0.25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0.20679304897314377</v>
      </c>
      <c r="AM45">
        <v>0.51266813892792606</v>
      </c>
      <c r="AN45">
        <v>0.44444444444444442</v>
      </c>
      <c r="AO45">
        <v>0</v>
      </c>
      <c r="AP45">
        <v>0</v>
      </c>
      <c r="AQ45">
        <v>0</v>
      </c>
      <c r="AR45">
        <v>0.66666666666666663</v>
      </c>
      <c r="AS45">
        <v>0.33333333333333331</v>
      </c>
      <c r="AT45">
        <v>0.45</v>
      </c>
      <c r="AU45">
        <v>0.33333333333333331</v>
      </c>
      <c r="AV45">
        <v>0.33333333333333331</v>
      </c>
      <c r="AW45">
        <v>0.17499999999999999</v>
      </c>
      <c r="AX45">
        <v>0.3888888888888889</v>
      </c>
      <c r="AY45">
        <v>0</v>
      </c>
      <c r="AZ45">
        <v>0.41176470588235292</v>
      </c>
      <c r="BA45">
        <v>1</v>
      </c>
      <c r="BB45">
        <v>0</v>
      </c>
    </row>
    <row r="46" spans="1:54" x14ac:dyDescent="0.25">
      <c r="A46">
        <v>3.3051975850580728E-2</v>
      </c>
      <c r="B46">
        <v>573</v>
      </c>
      <c r="C46">
        <v>0</v>
      </c>
      <c r="D46">
        <v>1</v>
      </c>
      <c r="E46">
        <v>0.26190476190476192</v>
      </c>
      <c r="F46">
        <v>1</v>
      </c>
      <c r="G46">
        <v>0</v>
      </c>
      <c r="H46">
        <v>0</v>
      </c>
      <c r="I46">
        <v>0.39727988546886184</v>
      </c>
      <c r="J46">
        <v>0</v>
      </c>
      <c r="K46">
        <v>1</v>
      </c>
      <c r="L46">
        <v>0</v>
      </c>
      <c r="M46">
        <v>0.9285714285714286</v>
      </c>
      <c r="N46">
        <v>0.5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0.33333333333333331</v>
      </c>
      <c r="V46">
        <v>0.51428571428571423</v>
      </c>
      <c r="W46">
        <v>0.66666666666666663</v>
      </c>
      <c r="X46">
        <v>0.25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0.66666666666666663</v>
      </c>
      <c r="AI46">
        <v>0</v>
      </c>
      <c r="AJ46">
        <v>1</v>
      </c>
      <c r="AK46">
        <v>0</v>
      </c>
      <c r="AL46">
        <v>0.17514481305950499</v>
      </c>
      <c r="AM46">
        <v>0.94177875928528409</v>
      </c>
      <c r="AN46">
        <v>0.44444444444444442</v>
      </c>
      <c r="AO46">
        <v>0</v>
      </c>
      <c r="AP46">
        <v>7.1428571428571425E-2</v>
      </c>
      <c r="AQ46">
        <v>0</v>
      </c>
      <c r="AR46">
        <v>0</v>
      </c>
      <c r="AS46">
        <v>0.33333333333333331</v>
      </c>
      <c r="AT46">
        <v>0.27500000000000002</v>
      </c>
      <c r="AU46">
        <v>0.5</v>
      </c>
      <c r="AV46">
        <v>0.33333333333333331</v>
      </c>
      <c r="AW46">
        <v>0.2</v>
      </c>
      <c r="AX46">
        <v>0.3888888888888889</v>
      </c>
      <c r="AY46">
        <v>6.6666666666666666E-2</v>
      </c>
      <c r="AZ46">
        <v>5.8823529411764705E-2</v>
      </c>
      <c r="BA46">
        <v>1</v>
      </c>
      <c r="BB46">
        <v>0</v>
      </c>
    </row>
    <row r="47" spans="1:54" x14ac:dyDescent="0.25">
      <c r="A47">
        <v>3.55980302617116E-2</v>
      </c>
      <c r="B47">
        <v>371</v>
      </c>
      <c r="C47">
        <v>0</v>
      </c>
      <c r="D47">
        <v>1</v>
      </c>
      <c r="E47">
        <v>7.1428571428571425E-2</v>
      </c>
      <c r="F47">
        <v>1</v>
      </c>
      <c r="G47">
        <v>0</v>
      </c>
      <c r="H47">
        <v>0</v>
      </c>
      <c r="I47">
        <v>3.865425912670007E-2</v>
      </c>
      <c r="J47">
        <v>1</v>
      </c>
      <c r="K47">
        <v>0</v>
      </c>
      <c r="L47">
        <v>0</v>
      </c>
      <c r="M47">
        <v>0.39285714285714285</v>
      </c>
      <c r="N47">
        <v>0.5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0.66666666666666663</v>
      </c>
      <c r="V47">
        <v>0.8571428571428571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0.33333333333333331</v>
      </c>
      <c r="AI47">
        <v>0</v>
      </c>
      <c r="AJ47">
        <v>0</v>
      </c>
      <c r="AK47">
        <v>1</v>
      </c>
      <c r="AL47">
        <v>8.9889415481832546E-2</v>
      </c>
      <c r="AM47">
        <v>0.93667938165027098</v>
      </c>
      <c r="AN47">
        <v>0.1111111111111111</v>
      </c>
      <c r="AO47">
        <v>0</v>
      </c>
      <c r="AP47">
        <v>0.2857142857142857</v>
      </c>
      <c r="AQ47">
        <v>0</v>
      </c>
      <c r="AR47">
        <v>1</v>
      </c>
      <c r="AS47">
        <v>0</v>
      </c>
      <c r="AT47">
        <v>2.5000000000000001E-2</v>
      </c>
      <c r="AU47">
        <v>0</v>
      </c>
      <c r="AV47">
        <v>0.66666666666666663</v>
      </c>
      <c r="AW47">
        <v>2.5000000000000001E-2</v>
      </c>
      <c r="AX47">
        <v>0</v>
      </c>
      <c r="AY47">
        <v>0</v>
      </c>
      <c r="AZ47">
        <v>0</v>
      </c>
      <c r="BA47">
        <v>1</v>
      </c>
      <c r="BB47">
        <v>1</v>
      </c>
    </row>
    <row r="48" spans="1:54" x14ac:dyDescent="0.25">
      <c r="A48">
        <v>3.7799300026589377E-2</v>
      </c>
      <c r="B48">
        <v>211</v>
      </c>
      <c r="C48">
        <v>1</v>
      </c>
      <c r="D48">
        <v>0</v>
      </c>
      <c r="E48">
        <v>0.33333333333333331</v>
      </c>
      <c r="F48">
        <v>1</v>
      </c>
      <c r="G48">
        <v>0</v>
      </c>
      <c r="H48">
        <v>0</v>
      </c>
      <c r="I48">
        <v>0.67501789549033642</v>
      </c>
      <c r="J48">
        <v>1</v>
      </c>
      <c r="K48">
        <v>0</v>
      </c>
      <c r="L48">
        <v>0</v>
      </c>
      <c r="M48">
        <v>0.10714285714285714</v>
      </c>
      <c r="N48">
        <v>0.75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2.8571428571428571E-2</v>
      </c>
      <c r="W48">
        <v>0</v>
      </c>
      <c r="X48">
        <v>0.5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0.49452343338599264</v>
      </c>
      <c r="AM48">
        <v>0.95233888777353948</v>
      </c>
      <c r="AN48">
        <v>0.1111111111111111</v>
      </c>
      <c r="AO48">
        <v>0</v>
      </c>
      <c r="AP48">
        <v>0</v>
      </c>
      <c r="AQ48">
        <v>0</v>
      </c>
      <c r="AR48">
        <v>0.66666666666666663</v>
      </c>
      <c r="AS48">
        <v>0</v>
      </c>
      <c r="AT48">
        <v>0.35</v>
      </c>
      <c r="AU48">
        <v>0.33333333333333331</v>
      </c>
      <c r="AV48">
        <v>0.33333333333333331</v>
      </c>
      <c r="AW48">
        <v>0.35</v>
      </c>
      <c r="AX48">
        <v>0.44444444444444442</v>
      </c>
      <c r="AY48">
        <v>0.6</v>
      </c>
      <c r="AZ48">
        <v>0.47058823529411764</v>
      </c>
      <c r="BA48">
        <v>1</v>
      </c>
      <c r="BB48">
        <v>1</v>
      </c>
    </row>
    <row r="49" spans="1:54" x14ac:dyDescent="0.25">
      <c r="A49">
        <v>3.8449917509248088E-2</v>
      </c>
      <c r="B49">
        <v>714</v>
      </c>
      <c r="C49">
        <v>0</v>
      </c>
      <c r="D49">
        <v>1</v>
      </c>
      <c r="E49">
        <v>0.6428571428571429</v>
      </c>
      <c r="F49">
        <v>1</v>
      </c>
      <c r="G49">
        <v>0</v>
      </c>
      <c r="H49">
        <v>0</v>
      </c>
      <c r="I49">
        <v>0.62419470293486046</v>
      </c>
      <c r="J49">
        <v>0</v>
      </c>
      <c r="K49">
        <v>1</v>
      </c>
      <c r="L49">
        <v>0</v>
      </c>
      <c r="M49">
        <v>0</v>
      </c>
      <c r="N49">
        <v>0.75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0.87142857142857144</v>
      </c>
      <c r="W49">
        <v>0.66666666666666663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6.6403370194839384E-2</v>
      </c>
      <c r="AM49">
        <v>0.35779963862678177</v>
      </c>
      <c r="AN49">
        <v>0.33333333333333331</v>
      </c>
      <c r="AO49">
        <v>0</v>
      </c>
      <c r="AP49">
        <v>0.21428571428571427</v>
      </c>
      <c r="AQ49">
        <v>0</v>
      </c>
      <c r="AR49">
        <v>1</v>
      </c>
      <c r="AS49">
        <v>0.66666666666666663</v>
      </c>
      <c r="AT49">
        <v>0.2</v>
      </c>
      <c r="AU49">
        <v>0.33333333333333331</v>
      </c>
      <c r="AV49">
        <v>0.66666666666666663</v>
      </c>
      <c r="AW49">
        <v>0.125</v>
      </c>
      <c r="AX49">
        <v>0.16666666666666666</v>
      </c>
      <c r="AY49">
        <v>0</v>
      </c>
      <c r="AZ49">
        <v>0.11764705882352941</v>
      </c>
      <c r="BA49">
        <v>1</v>
      </c>
      <c r="BB49">
        <v>0</v>
      </c>
    </row>
    <row r="50" spans="1:54" x14ac:dyDescent="0.25">
      <c r="A50">
        <v>3.9640063126920033E-2</v>
      </c>
      <c r="B50">
        <v>189</v>
      </c>
      <c r="C50">
        <v>1</v>
      </c>
      <c r="D50">
        <v>0</v>
      </c>
      <c r="E50">
        <v>0.38095238095238093</v>
      </c>
      <c r="F50">
        <v>0</v>
      </c>
      <c r="G50">
        <v>1</v>
      </c>
      <c r="H50">
        <v>0</v>
      </c>
      <c r="I50">
        <v>0.6921975662133143</v>
      </c>
      <c r="J50">
        <v>0</v>
      </c>
      <c r="K50">
        <v>1</v>
      </c>
      <c r="L50">
        <v>0</v>
      </c>
      <c r="M50">
        <v>3.5714285714285712E-2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0.21428571428571427</v>
      </c>
      <c r="W50">
        <v>0.33333333333333331</v>
      </c>
      <c r="X50">
        <v>0.25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0.66666666666666663</v>
      </c>
      <c r="AI50">
        <v>0</v>
      </c>
      <c r="AJ50">
        <v>1</v>
      </c>
      <c r="AK50">
        <v>0</v>
      </c>
      <c r="AL50">
        <v>0.44960505529225908</v>
      </c>
      <c r="AM50">
        <v>0.48102790604296325</v>
      </c>
      <c r="AN50">
        <v>0.1111111111111111</v>
      </c>
      <c r="AO50">
        <v>0</v>
      </c>
      <c r="AP50">
        <v>0.42857142857142855</v>
      </c>
      <c r="AQ50">
        <v>0</v>
      </c>
      <c r="AR50">
        <v>0.66666666666666663</v>
      </c>
      <c r="AS50">
        <v>0</v>
      </c>
      <c r="AT50">
        <v>0.25</v>
      </c>
      <c r="AU50">
        <v>0.33333333333333331</v>
      </c>
      <c r="AV50">
        <v>0.33333333333333331</v>
      </c>
      <c r="AW50">
        <v>0.25</v>
      </c>
      <c r="AX50">
        <v>0.5</v>
      </c>
      <c r="AY50">
        <v>6.6666666666666666E-2</v>
      </c>
      <c r="AZ50">
        <v>0.52941176470588236</v>
      </c>
      <c r="BA50">
        <v>1</v>
      </c>
      <c r="BB50">
        <v>0</v>
      </c>
    </row>
    <row r="51" spans="1:54" x14ac:dyDescent="0.25">
      <c r="A51">
        <v>4.0160127618694808E-2</v>
      </c>
      <c r="B51">
        <v>274</v>
      </c>
      <c r="C51">
        <v>1</v>
      </c>
      <c r="D51">
        <v>0</v>
      </c>
      <c r="E51">
        <v>0.45238095238095238</v>
      </c>
      <c r="F51">
        <v>1</v>
      </c>
      <c r="G51">
        <v>0</v>
      </c>
      <c r="H51">
        <v>0</v>
      </c>
      <c r="I51">
        <v>9.0193271295633495E-2</v>
      </c>
      <c r="J51">
        <v>1</v>
      </c>
      <c r="K51">
        <v>0</v>
      </c>
      <c r="L51">
        <v>0</v>
      </c>
      <c r="M51">
        <v>0.17857142857142858</v>
      </c>
      <c r="N51">
        <v>0.75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0.66666666666666663</v>
      </c>
      <c r="V51">
        <v>0.97142857142857142</v>
      </c>
      <c r="W51">
        <v>0.66666666666666663</v>
      </c>
      <c r="X51">
        <v>0.25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0.2892575039494471</v>
      </c>
      <c r="AM51">
        <v>0.83240313190122461</v>
      </c>
      <c r="AN51">
        <v>0.44444444444444442</v>
      </c>
      <c r="AO51">
        <v>0</v>
      </c>
      <c r="AP51">
        <v>0.21428571428571427</v>
      </c>
      <c r="AQ51">
        <v>0</v>
      </c>
      <c r="AR51">
        <v>0.33333333333333331</v>
      </c>
      <c r="AS51">
        <v>0.33333333333333331</v>
      </c>
      <c r="AT51">
        <v>0.17499999999999999</v>
      </c>
      <c r="AU51">
        <v>0.83333333333333337</v>
      </c>
      <c r="AV51">
        <v>1</v>
      </c>
      <c r="AW51">
        <v>0.125</v>
      </c>
      <c r="AX51">
        <v>0.22222222222222221</v>
      </c>
      <c r="AY51">
        <v>0</v>
      </c>
      <c r="AZ51">
        <v>5.8823529411764705E-2</v>
      </c>
      <c r="BA51">
        <v>1</v>
      </c>
      <c r="BB51">
        <v>0</v>
      </c>
    </row>
    <row r="52" spans="1:54" x14ac:dyDescent="0.25">
      <c r="A52">
        <v>4.1103576428917266E-2</v>
      </c>
      <c r="B52">
        <v>431</v>
      </c>
      <c r="C52">
        <v>1</v>
      </c>
      <c r="D52">
        <v>0</v>
      </c>
      <c r="E52">
        <v>0.40476190476190477</v>
      </c>
      <c r="F52">
        <v>1</v>
      </c>
      <c r="G52">
        <v>0</v>
      </c>
      <c r="H52">
        <v>0</v>
      </c>
      <c r="I52">
        <v>3.0064423765211165E-2</v>
      </c>
      <c r="J52">
        <v>0</v>
      </c>
      <c r="K52">
        <v>1</v>
      </c>
      <c r="L52">
        <v>0</v>
      </c>
      <c r="M52">
        <v>0.75</v>
      </c>
      <c r="N52">
        <v>0.5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0.22857142857142856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0.66666666666666663</v>
      </c>
      <c r="AI52">
        <v>0</v>
      </c>
      <c r="AJ52">
        <v>0</v>
      </c>
      <c r="AK52">
        <v>1</v>
      </c>
      <c r="AL52">
        <v>0.16961558715113217</v>
      </c>
      <c r="AM52">
        <v>0.68785384460951615</v>
      </c>
      <c r="AN52">
        <v>0</v>
      </c>
      <c r="AO52">
        <v>0</v>
      </c>
      <c r="AP52">
        <v>0.2857142857142857</v>
      </c>
      <c r="AQ52">
        <v>0</v>
      </c>
      <c r="AR52">
        <v>0.66666666666666663</v>
      </c>
      <c r="AS52">
        <v>0</v>
      </c>
      <c r="AT52">
        <v>0.15</v>
      </c>
      <c r="AU52">
        <v>0.33333333333333331</v>
      </c>
      <c r="AV52">
        <v>0.66666666666666663</v>
      </c>
      <c r="AW52">
        <v>0.125</v>
      </c>
      <c r="AX52">
        <v>0.22222222222222221</v>
      </c>
      <c r="AY52">
        <v>0.26666666666666666</v>
      </c>
      <c r="AZ52">
        <v>0.17647058823529413</v>
      </c>
      <c r="BA52">
        <v>1</v>
      </c>
      <c r="BB52">
        <v>0</v>
      </c>
    </row>
    <row r="53" spans="1:54" x14ac:dyDescent="0.25">
      <c r="A53">
        <v>4.19390671351767E-2</v>
      </c>
      <c r="B53">
        <v>381</v>
      </c>
      <c r="C53">
        <v>0</v>
      </c>
      <c r="D53">
        <v>1</v>
      </c>
      <c r="E53">
        <v>0.14285714285714285</v>
      </c>
      <c r="F53">
        <v>1</v>
      </c>
      <c r="G53">
        <v>0</v>
      </c>
      <c r="H53">
        <v>0</v>
      </c>
      <c r="I53">
        <v>0.90837508947745171</v>
      </c>
      <c r="J53">
        <v>1</v>
      </c>
      <c r="K53">
        <v>0</v>
      </c>
      <c r="L53">
        <v>0</v>
      </c>
      <c r="M53">
        <v>0.32142857142857145</v>
      </c>
      <c r="N53">
        <v>0.75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0.67142857142857137</v>
      </c>
      <c r="W53">
        <v>0.66666666666666663</v>
      </c>
      <c r="X53">
        <v>0.25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0.66666666666666663</v>
      </c>
      <c r="AI53">
        <v>1</v>
      </c>
      <c r="AJ53">
        <v>0</v>
      </c>
      <c r="AK53">
        <v>0</v>
      </c>
      <c r="AL53">
        <v>0.17119536598209584</v>
      </c>
      <c r="AM53">
        <v>0.15342300742822726</v>
      </c>
      <c r="AN53">
        <v>0.1111111111111111</v>
      </c>
      <c r="AO53">
        <v>1</v>
      </c>
      <c r="AP53">
        <v>7.1428571428571425E-2</v>
      </c>
      <c r="AQ53">
        <v>0</v>
      </c>
      <c r="AR53">
        <v>1</v>
      </c>
      <c r="AS53">
        <v>0.33333333333333331</v>
      </c>
      <c r="AT53">
        <v>0.125</v>
      </c>
      <c r="AU53">
        <v>0.33333333333333331</v>
      </c>
      <c r="AV53">
        <v>1</v>
      </c>
      <c r="AW53">
        <v>0.125</v>
      </c>
      <c r="AX53">
        <v>0.1111111111111111</v>
      </c>
      <c r="AY53">
        <v>0</v>
      </c>
      <c r="AZ53">
        <v>0.17647058823529413</v>
      </c>
      <c r="BA53">
        <v>1</v>
      </c>
      <c r="BB53">
        <v>0</v>
      </c>
    </row>
    <row r="54" spans="1:54" x14ac:dyDescent="0.25">
      <c r="A54">
        <v>4.2073756070067136E-2</v>
      </c>
      <c r="B54">
        <v>298</v>
      </c>
      <c r="C54">
        <v>1</v>
      </c>
      <c r="D54">
        <v>0</v>
      </c>
      <c r="E54">
        <v>0.40476190476190477</v>
      </c>
      <c r="F54">
        <v>1</v>
      </c>
      <c r="G54">
        <v>0</v>
      </c>
      <c r="H54">
        <v>0</v>
      </c>
      <c r="I54">
        <v>0.80887616320687183</v>
      </c>
      <c r="J54">
        <v>1</v>
      </c>
      <c r="K54">
        <v>0</v>
      </c>
      <c r="L54">
        <v>0</v>
      </c>
      <c r="M54">
        <v>0.5357142857142857</v>
      </c>
      <c r="N54">
        <v>0.5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0.66666666666666663</v>
      </c>
      <c r="V54">
        <v>0.94285714285714284</v>
      </c>
      <c r="W54">
        <v>0.66666666666666663</v>
      </c>
      <c r="X54">
        <v>0.5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0.33333333333333331</v>
      </c>
      <c r="AI54">
        <v>0</v>
      </c>
      <c r="AJ54">
        <v>1</v>
      </c>
      <c r="AK54">
        <v>0</v>
      </c>
      <c r="AL54">
        <v>0.36919431279620851</v>
      </c>
      <c r="AM54">
        <v>0.12069865488857659</v>
      </c>
      <c r="AN54">
        <v>0</v>
      </c>
      <c r="AO54">
        <v>0</v>
      </c>
      <c r="AP54">
        <v>0.2857142857142857</v>
      </c>
      <c r="AQ54">
        <v>0</v>
      </c>
      <c r="AR54">
        <v>0.66666666666666663</v>
      </c>
      <c r="AS54">
        <v>0.66666666666666663</v>
      </c>
      <c r="AT54">
        <v>0.3</v>
      </c>
      <c r="AU54">
        <v>0.5</v>
      </c>
      <c r="AV54">
        <v>0.33333333333333331</v>
      </c>
      <c r="AW54">
        <v>0.27500000000000002</v>
      </c>
      <c r="AX54">
        <v>0.5</v>
      </c>
      <c r="AY54">
        <v>0.4</v>
      </c>
      <c r="AZ54">
        <v>0.52941176470588236</v>
      </c>
      <c r="BA54">
        <v>1</v>
      </c>
      <c r="BB54">
        <v>0</v>
      </c>
    </row>
    <row r="55" spans="1:54" x14ac:dyDescent="0.25">
      <c r="A55">
        <v>4.2614157169878486E-2</v>
      </c>
      <c r="B55">
        <v>553</v>
      </c>
      <c r="C55">
        <v>1</v>
      </c>
      <c r="D55">
        <v>0</v>
      </c>
      <c r="E55">
        <v>0.90476190476190477</v>
      </c>
      <c r="F55">
        <v>1</v>
      </c>
      <c r="G55">
        <v>0</v>
      </c>
      <c r="H55">
        <v>0</v>
      </c>
      <c r="I55">
        <v>0.52254831782390843</v>
      </c>
      <c r="J55">
        <v>0</v>
      </c>
      <c r="K55">
        <v>1</v>
      </c>
      <c r="L55">
        <v>0</v>
      </c>
      <c r="M55">
        <v>0.2857142857142857</v>
      </c>
      <c r="N55">
        <v>0.5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0.66666666666666663</v>
      </c>
      <c r="V55">
        <v>0.72857142857142854</v>
      </c>
      <c r="W55">
        <v>0.66666666666666663</v>
      </c>
      <c r="X55">
        <v>0.75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0.53154291732490788</v>
      </c>
      <c r="AM55">
        <v>0.73583617747440278</v>
      </c>
      <c r="AN55">
        <v>0.77777777777777779</v>
      </c>
      <c r="AO55">
        <v>0</v>
      </c>
      <c r="AP55">
        <v>0</v>
      </c>
      <c r="AQ55">
        <v>0</v>
      </c>
      <c r="AR55">
        <v>0.66666666666666663</v>
      </c>
      <c r="AS55">
        <v>0</v>
      </c>
      <c r="AT55">
        <v>0.75</v>
      </c>
      <c r="AU55">
        <v>0.16666666666666666</v>
      </c>
      <c r="AV55">
        <v>0.33333333333333331</v>
      </c>
      <c r="AW55">
        <v>0.25</v>
      </c>
      <c r="AX55">
        <v>0.3888888888888889</v>
      </c>
      <c r="AY55">
        <v>6.6666666666666666E-2</v>
      </c>
      <c r="AZ55">
        <v>5.8823529411764705E-2</v>
      </c>
      <c r="BA55">
        <v>1</v>
      </c>
      <c r="BB55">
        <v>0</v>
      </c>
    </row>
    <row r="56" spans="1:54" x14ac:dyDescent="0.25">
      <c r="A56">
        <v>4.3929913069975624E-2</v>
      </c>
      <c r="B56">
        <v>868</v>
      </c>
      <c r="C56">
        <v>0</v>
      </c>
      <c r="D56">
        <v>1</v>
      </c>
      <c r="E56">
        <v>0.76190476190476186</v>
      </c>
      <c r="F56">
        <v>0</v>
      </c>
      <c r="G56">
        <v>1</v>
      </c>
      <c r="H56">
        <v>0</v>
      </c>
      <c r="I56">
        <v>0.94416607015032217</v>
      </c>
      <c r="J56">
        <v>0</v>
      </c>
      <c r="K56">
        <v>1</v>
      </c>
      <c r="L56">
        <v>0</v>
      </c>
      <c r="M56">
        <v>3.5714285714285712E-2</v>
      </c>
      <c r="N56">
        <v>0.5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0.66666666666666663</v>
      </c>
      <c r="X56">
        <v>0.75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0.88715113217482888</v>
      </c>
      <c r="AM56">
        <v>0.29696848022485445</v>
      </c>
      <c r="AN56">
        <v>0.22222222222222221</v>
      </c>
      <c r="AO56">
        <v>0</v>
      </c>
      <c r="AP56">
        <v>0.7857142857142857</v>
      </c>
      <c r="AQ56">
        <v>1</v>
      </c>
      <c r="AR56">
        <v>0.66666666666666663</v>
      </c>
      <c r="AS56">
        <v>0.33333333333333331</v>
      </c>
      <c r="AT56">
        <v>0.8</v>
      </c>
      <c r="AU56">
        <v>0.5</v>
      </c>
      <c r="AV56">
        <v>0.66666666666666663</v>
      </c>
      <c r="AW56">
        <v>0.05</v>
      </c>
      <c r="AX56">
        <v>0.1111111111111111</v>
      </c>
      <c r="AY56">
        <v>0.13333333333333333</v>
      </c>
      <c r="AZ56">
        <v>0.11764705882352941</v>
      </c>
      <c r="BA56">
        <v>1</v>
      </c>
      <c r="BB56">
        <v>0</v>
      </c>
    </row>
    <row r="57" spans="1:54" x14ac:dyDescent="0.25">
      <c r="A57">
        <v>4.6021637676497917E-2</v>
      </c>
      <c r="B57">
        <v>1433</v>
      </c>
      <c r="C57">
        <v>0</v>
      </c>
      <c r="D57">
        <v>1</v>
      </c>
      <c r="E57">
        <v>0.45238095238095238</v>
      </c>
      <c r="F57">
        <v>1</v>
      </c>
      <c r="G57">
        <v>0</v>
      </c>
      <c r="H57">
        <v>0</v>
      </c>
      <c r="I57">
        <v>4.2233357193987117E-2</v>
      </c>
      <c r="J57">
        <v>0</v>
      </c>
      <c r="K57">
        <v>1</v>
      </c>
      <c r="L57">
        <v>0</v>
      </c>
      <c r="M57">
        <v>0.32142857142857145</v>
      </c>
      <c r="N57">
        <v>0.5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0.66666666666666663</v>
      </c>
      <c r="V57">
        <v>0.17142857142857143</v>
      </c>
      <c r="W57">
        <v>1</v>
      </c>
      <c r="X57">
        <v>0.5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0.67061611374407581</v>
      </c>
      <c r="AM57">
        <v>0.53712106002810678</v>
      </c>
      <c r="AN57">
        <v>0.1111111111111111</v>
      </c>
      <c r="AO57">
        <v>1</v>
      </c>
      <c r="AP57">
        <v>1</v>
      </c>
      <c r="AQ57">
        <v>1</v>
      </c>
      <c r="AR57">
        <v>0</v>
      </c>
      <c r="AS57">
        <v>0.33333333333333331</v>
      </c>
      <c r="AT57">
        <v>0.4</v>
      </c>
      <c r="AU57">
        <v>0.33333333333333331</v>
      </c>
      <c r="AV57">
        <v>0.66666666666666663</v>
      </c>
      <c r="AW57">
        <v>0.4</v>
      </c>
      <c r="AX57">
        <v>0.61111111111111116</v>
      </c>
      <c r="AY57">
        <v>0.4</v>
      </c>
      <c r="AZ57">
        <v>0.47058823529411764</v>
      </c>
      <c r="BA57">
        <v>1</v>
      </c>
      <c r="BB57">
        <v>0</v>
      </c>
    </row>
    <row r="58" spans="1:54" x14ac:dyDescent="0.25">
      <c r="A58">
        <v>4.6845361512773409E-2</v>
      </c>
      <c r="B58">
        <v>178</v>
      </c>
      <c r="C58">
        <v>1</v>
      </c>
      <c r="D58">
        <v>0</v>
      </c>
      <c r="E58">
        <v>2.3809523809523808E-2</v>
      </c>
      <c r="F58">
        <v>1</v>
      </c>
      <c r="G58">
        <v>0</v>
      </c>
      <c r="H58">
        <v>0</v>
      </c>
      <c r="I58">
        <v>0.14387974230493916</v>
      </c>
      <c r="J58">
        <v>0</v>
      </c>
      <c r="K58">
        <v>1</v>
      </c>
      <c r="L58">
        <v>0</v>
      </c>
      <c r="M58">
        <v>3.5714285714285712E-2</v>
      </c>
      <c r="N58">
        <v>0.5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0.33333333333333331</v>
      </c>
      <c r="V58">
        <v>0.24285714285714285</v>
      </c>
      <c r="W58">
        <v>0.33333333333333331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4.8973143759873617E-3</v>
      </c>
      <c r="AM58">
        <v>0.2869704878538446</v>
      </c>
      <c r="AN58">
        <v>0.1111111111111111</v>
      </c>
      <c r="AO58">
        <v>0</v>
      </c>
      <c r="AP58">
        <v>0.7857142857142857</v>
      </c>
      <c r="AQ58">
        <v>1</v>
      </c>
      <c r="AR58">
        <v>0.66666666666666663</v>
      </c>
      <c r="AS58">
        <v>0</v>
      </c>
      <c r="AT58">
        <v>2.5000000000000001E-2</v>
      </c>
      <c r="AU58">
        <v>0.5</v>
      </c>
      <c r="AV58">
        <v>0.33333333333333331</v>
      </c>
      <c r="AW58">
        <v>2.5000000000000001E-2</v>
      </c>
      <c r="AX58">
        <v>0</v>
      </c>
      <c r="AY58">
        <v>6.6666666666666666E-2</v>
      </c>
      <c r="AZ58">
        <v>0</v>
      </c>
      <c r="BA58">
        <v>1</v>
      </c>
      <c r="BB58">
        <v>1</v>
      </c>
    </row>
    <row r="59" spans="1:54" x14ac:dyDescent="0.25">
      <c r="A59">
        <v>4.6901674710649432E-2</v>
      </c>
      <c r="B59">
        <v>1230</v>
      </c>
      <c r="C59">
        <v>0</v>
      </c>
      <c r="D59">
        <v>1</v>
      </c>
      <c r="E59">
        <v>0.52380952380952384</v>
      </c>
      <c r="F59">
        <v>1</v>
      </c>
      <c r="G59">
        <v>0</v>
      </c>
      <c r="H59">
        <v>0</v>
      </c>
      <c r="I59">
        <v>0.19112383679312814</v>
      </c>
      <c r="J59">
        <v>0</v>
      </c>
      <c r="K59">
        <v>1</v>
      </c>
      <c r="L59">
        <v>0</v>
      </c>
      <c r="M59">
        <v>0.25</v>
      </c>
      <c r="N59">
        <v>0.25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0.33333333333333331</v>
      </c>
      <c r="V59">
        <v>0.88571428571428568</v>
      </c>
      <c r="W59">
        <v>0.66666666666666663</v>
      </c>
      <c r="X59">
        <v>0.25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0.28999473407056348</v>
      </c>
      <c r="AM59">
        <v>0.11832965268018471</v>
      </c>
      <c r="AN59">
        <v>0.22222222222222221</v>
      </c>
      <c r="AO59">
        <v>1</v>
      </c>
      <c r="AP59">
        <v>0.35714285714285715</v>
      </c>
      <c r="AQ59">
        <v>0</v>
      </c>
      <c r="AR59">
        <v>0.33333333333333331</v>
      </c>
      <c r="AS59">
        <v>0.33333333333333331</v>
      </c>
      <c r="AT59">
        <v>0.45</v>
      </c>
      <c r="AU59">
        <v>0.5</v>
      </c>
      <c r="AV59">
        <v>0.66666666666666663</v>
      </c>
      <c r="AW59">
        <v>2.5000000000000001E-2</v>
      </c>
      <c r="AX59">
        <v>0</v>
      </c>
      <c r="AY59">
        <v>0</v>
      </c>
      <c r="AZ59">
        <v>0</v>
      </c>
      <c r="BA59">
        <v>1</v>
      </c>
      <c r="BB59">
        <v>0</v>
      </c>
    </row>
    <row r="60" spans="1:54" x14ac:dyDescent="0.25">
      <c r="A60">
        <v>4.7305138043551631E-2</v>
      </c>
      <c r="B60">
        <v>575</v>
      </c>
      <c r="C60">
        <v>0</v>
      </c>
      <c r="D60">
        <v>1</v>
      </c>
      <c r="E60">
        <v>0.38095238095238093</v>
      </c>
      <c r="F60">
        <v>1</v>
      </c>
      <c r="G60">
        <v>0</v>
      </c>
      <c r="H60">
        <v>0</v>
      </c>
      <c r="I60">
        <v>5.72655690765927E-2</v>
      </c>
      <c r="J60">
        <v>0</v>
      </c>
      <c r="K60">
        <v>1</v>
      </c>
      <c r="L60">
        <v>0</v>
      </c>
      <c r="M60">
        <v>0</v>
      </c>
      <c r="N60">
        <v>0.75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0.33333333333333331</v>
      </c>
      <c r="V60">
        <v>0.6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0.11958925750394944</v>
      </c>
      <c r="AM60">
        <v>0.46002810680586226</v>
      </c>
      <c r="AN60">
        <v>0.22222222222222221</v>
      </c>
      <c r="AO60">
        <v>0</v>
      </c>
      <c r="AP60">
        <v>0.35714285714285715</v>
      </c>
      <c r="AQ60">
        <v>0</v>
      </c>
      <c r="AR60">
        <v>0.66666666666666663</v>
      </c>
      <c r="AS60">
        <v>0</v>
      </c>
      <c r="AT60">
        <v>0.25</v>
      </c>
      <c r="AU60">
        <v>0.33333333333333331</v>
      </c>
      <c r="AV60">
        <v>0.66666666666666663</v>
      </c>
      <c r="AW60">
        <v>0.1</v>
      </c>
      <c r="AX60">
        <v>0.1111111111111111</v>
      </c>
      <c r="AY60">
        <v>6.6666666666666666E-2</v>
      </c>
      <c r="AZ60">
        <v>0.17647058823529413</v>
      </c>
      <c r="BA60">
        <v>1</v>
      </c>
      <c r="BB60">
        <v>0</v>
      </c>
    </row>
    <row r="61" spans="1:54" x14ac:dyDescent="0.25">
      <c r="A61">
        <v>4.8260516714984103E-2</v>
      </c>
      <c r="B61">
        <v>1173</v>
      </c>
      <c r="C61">
        <v>1</v>
      </c>
      <c r="D61">
        <v>0</v>
      </c>
      <c r="E61">
        <v>0.26190476190476192</v>
      </c>
      <c r="F61">
        <v>1</v>
      </c>
      <c r="G61">
        <v>0</v>
      </c>
      <c r="H61">
        <v>0</v>
      </c>
      <c r="I61">
        <v>0.26270579813886902</v>
      </c>
      <c r="J61">
        <v>1</v>
      </c>
      <c r="K61">
        <v>0</v>
      </c>
      <c r="L61">
        <v>0</v>
      </c>
      <c r="M61">
        <v>0.32142857142857145</v>
      </c>
      <c r="N61">
        <v>0.5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0.66666666666666663</v>
      </c>
      <c r="V61">
        <v>0.17142857142857143</v>
      </c>
      <c r="W61">
        <v>0.33333333333333331</v>
      </c>
      <c r="X61">
        <v>0.25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0.66666666666666663</v>
      </c>
      <c r="AI61">
        <v>0</v>
      </c>
      <c r="AJ61">
        <v>0</v>
      </c>
      <c r="AK61">
        <v>1</v>
      </c>
      <c r="AL61">
        <v>0.25592417061611372</v>
      </c>
      <c r="AM61">
        <v>0.85601284882553708</v>
      </c>
      <c r="AN61">
        <v>1</v>
      </c>
      <c r="AO61">
        <v>0</v>
      </c>
      <c r="AP61">
        <v>0</v>
      </c>
      <c r="AQ61">
        <v>0</v>
      </c>
      <c r="AR61">
        <v>0.66666666666666663</v>
      </c>
      <c r="AS61">
        <v>0</v>
      </c>
      <c r="AT61">
        <v>0.2</v>
      </c>
      <c r="AU61">
        <v>0.33333333333333331</v>
      </c>
      <c r="AV61">
        <v>0.66666666666666663</v>
      </c>
      <c r="AW61">
        <v>0.125</v>
      </c>
      <c r="AX61">
        <v>0.1111111111111111</v>
      </c>
      <c r="AY61">
        <v>6.6666666666666666E-2</v>
      </c>
      <c r="AZ61">
        <v>0.23529411764705882</v>
      </c>
      <c r="BA61">
        <v>1</v>
      </c>
      <c r="BB61">
        <v>0</v>
      </c>
    </row>
    <row r="62" spans="1:54" x14ac:dyDescent="0.25">
      <c r="A62">
        <v>4.9113811325497414E-2</v>
      </c>
      <c r="B62">
        <v>444</v>
      </c>
      <c r="C62">
        <v>1</v>
      </c>
      <c r="D62">
        <v>0</v>
      </c>
      <c r="E62">
        <v>9.5238095238095233E-2</v>
      </c>
      <c r="F62">
        <v>0</v>
      </c>
      <c r="G62">
        <v>1</v>
      </c>
      <c r="H62">
        <v>0</v>
      </c>
      <c r="I62">
        <v>0.90622763063707945</v>
      </c>
      <c r="J62">
        <v>0</v>
      </c>
      <c r="K62">
        <v>1</v>
      </c>
      <c r="L62">
        <v>0</v>
      </c>
      <c r="M62">
        <v>0.10714285714285714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0.66666666666666663</v>
      </c>
      <c r="V62">
        <v>0.98571428571428577</v>
      </c>
      <c r="W62">
        <v>0.33333333333333331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0.66666666666666663</v>
      </c>
      <c r="AI62">
        <v>0</v>
      </c>
      <c r="AJ62">
        <v>0</v>
      </c>
      <c r="AK62">
        <v>1</v>
      </c>
      <c r="AL62">
        <v>0.15192206424433913</v>
      </c>
      <c r="AM62">
        <v>0.28247339891588036</v>
      </c>
      <c r="AN62">
        <v>0.55555555555555558</v>
      </c>
      <c r="AO62">
        <v>0</v>
      </c>
      <c r="AP62">
        <v>0.35714285714285715</v>
      </c>
      <c r="AQ62">
        <v>0</v>
      </c>
      <c r="AR62">
        <v>0.66666666666666663</v>
      </c>
      <c r="AS62">
        <v>0</v>
      </c>
      <c r="AT62">
        <v>0.1</v>
      </c>
      <c r="AU62">
        <v>0.5</v>
      </c>
      <c r="AV62">
        <v>0.66666666666666663</v>
      </c>
      <c r="AW62">
        <v>0.05</v>
      </c>
      <c r="AX62">
        <v>0.1111111111111111</v>
      </c>
      <c r="AY62">
        <v>6.6666666666666666E-2</v>
      </c>
      <c r="AZ62">
        <v>0.11764705882352941</v>
      </c>
      <c r="BA62">
        <v>1</v>
      </c>
      <c r="BB62">
        <v>1</v>
      </c>
    </row>
    <row r="63" spans="1:54" x14ac:dyDescent="0.25">
      <c r="A63">
        <v>4.9958679585068944E-2</v>
      </c>
      <c r="B63">
        <v>597</v>
      </c>
      <c r="C63">
        <v>0</v>
      </c>
      <c r="D63">
        <v>1</v>
      </c>
      <c r="E63">
        <v>0.40476190476190477</v>
      </c>
      <c r="F63">
        <v>1</v>
      </c>
      <c r="G63">
        <v>0</v>
      </c>
      <c r="H63">
        <v>0</v>
      </c>
      <c r="I63">
        <v>0.82748747315676452</v>
      </c>
      <c r="J63">
        <v>0</v>
      </c>
      <c r="K63">
        <v>1</v>
      </c>
      <c r="L63">
        <v>0</v>
      </c>
      <c r="M63">
        <v>0</v>
      </c>
      <c r="N63">
        <v>0.75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0.14285714285714285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0.66666666666666663</v>
      </c>
      <c r="AI63">
        <v>0</v>
      </c>
      <c r="AJ63">
        <v>0</v>
      </c>
      <c r="AK63">
        <v>1</v>
      </c>
      <c r="AL63">
        <v>7.8830963665086892E-2</v>
      </c>
      <c r="AM63">
        <v>0.44998996185504919</v>
      </c>
      <c r="AN63">
        <v>0.33333333333333331</v>
      </c>
      <c r="AO63">
        <v>0</v>
      </c>
      <c r="AP63">
        <v>0.14285714285714285</v>
      </c>
      <c r="AQ63">
        <v>0</v>
      </c>
      <c r="AR63">
        <v>0.66666666666666663</v>
      </c>
      <c r="AS63">
        <v>0</v>
      </c>
      <c r="AT63">
        <v>0.17499999999999999</v>
      </c>
      <c r="AU63">
        <v>0</v>
      </c>
      <c r="AV63">
        <v>0.66666666666666663</v>
      </c>
      <c r="AW63">
        <v>0.05</v>
      </c>
      <c r="AX63">
        <v>0.1111111111111111</v>
      </c>
      <c r="AY63">
        <v>0.13333333333333333</v>
      </c>
      <c r="AZ63">
        <v>0.11764705882352941</v>
      </c>
      <c r="BA63">
        <v>1</v>
      </c>
      <c r="BB63">
        <v>0</v>
      </c>
    </row>
    <row r="64" spans="1:54" x14ac:dyDescent="0.25">
      <c r="A64">
        <v>4.9998360075451775E-2</v>
      </c>
      <c r="B64">
        <v>150</v>
      </c>
      <c r="C64">
        <v>0</v>
      </c>
      <c r="D64">
        <v>1</v>
      </c>
      <c r="E64">
        <v>2.3809523809523808E-2</v>
      </c>
      <c r="F64">
        <v>1</v>
      </c>
      <c r="G64">
        <v>0</v>
      </c>
      <c r="H64">
        <v>0</v>
      </c>
      <c r="I64">
        <v>0.77236936292054403</v>
      </c>
      <c r="J64">
        <v>0</v>
      </c>
      <c r="K64">
        <v>1</v>
      </c>
      <c r="L64">
        <v>0</v>
      </c>
      <c r="M64">
        <v>7.1428571428571425E-2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0.33333333333333331</v>
      </c>
      <c r="V64">
        <v>0.7</v>
      </c>
      <c r="W64">
        <v>0.66666666666666663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0.33333333333333331</v>
      </c>
      <c r="AI64">
        <v>0</v>
      </c>
      <c r="AJ64">
        <v>0</v>
      </c>
      <c r="AK64">
        <v>1</v>
      </c>
      <c r="AL64">
        <v>2.4960505529225907E-2</v>
      </c>
      <c r="AM64">
        <v>0.56245733788395902</v>
      </c>
      <c r="AN64">
        <v>0.1111111111111111</v>
      </c>
      <c r="AO64">
        <v>0</v>
      </c>
      <c r="AP64">
        <v>0.21428571428571427</v>
      </c>
      <c r="AQ64">
        <v>0</v>
      </c>
      <c r="AR64">
        <v>1</v>
      </c>
      <c r="AS64">
        <v>0</v>
      </c>
      <c r="AT64">
        <v>2.5000000000000001E-2</v>
      </c>
      <c r="AU64">
        <v>0.5</v>
      </c>
      <c r="AV64">
        <v>0.66666666666666663</v>
      </c>
      <c r="AW64">
        <v>2.5000000000000001E-2</v>
      </c>
      <c r="AX64">
        <v>0</v>
      </c>
      <c r="AY64">
        <v>0</v>
      </c>
      <c r="AZ64">
        <v>0</v>
      </c>
      <c r="BA64">
        <v>1</v>
      </c>
      <c r="BB64">
        <v>0</v>
      </c>
    </row>
    <row r="65" spans="1:54" x14ac:dyDescent="0.25">
      <c r="A65">
        <v>5.011734436405435E-2</v>
      </c>
      <c r="B65">
        <v>104</v>
      </c>
      <c r="C65">
        <v>0</v>
      </c>
      <c r="D65">
        <v>1</v>
      </c>
      <c r="E65">
        <v>0.38095238095238093</v>
      </c>
      <c r="F65">
        <v>1</v>
      </c>
      <c r="G65">
        <v>0</v>
      </c>
      <c r="H65">
        <v>0</v>
      </c>
      <c r="I65">
        <v>0.40300644237652111</v>
      </c>
      <c r="J65">
        <v>0</v>
      </c>
      <c r="K65">
        <v>1</v>
      </c>
      <c r="L65">
        <v>0</v>
      </c>
      <c r="M65">
        <v>0.17857142857142858</v>
      </c>
      <c r="N65">
        <v>0.75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0.15714285714285714</v>
      </c>
      <c r="W65">
        <v>0.66666666666666663</v>
      </c>
      <c r="X65">
        <v>0.25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0.66666666666666663</v>
      </c>
      <c r="AI65">
        <v>0</v>
      </c>
      <c r="AJ65">
        <v>0</v>
      </c>
      <c r="AK65">
        <v>1</v>
      </c>
      <c r="AL65">
        <v>0.2001053185887309</v>
      </c>
      <c r="AM65">
        <v>0.41710499899618553</v>
      </c>
      <c r="AN65">
        <v>0.1111111111111111</v>
      </c>
      <c r="AO65">
        <v>0</v>
      </c>
      <c r="AP65">
        <v>0.21428571428571427</v>
      </c>
      <c r="AQ65">
        <v>0</v>
      </c>
      <c r="AR65">
        <v>0.66666666666666663</v>
      </c>
      <c r="AS65">
        <v>0</v>
      </c>
      <c r="AT65">
        <v>0.4</v>
      </c>
      <c r="AU65">
        <v>0.5</v>
      </c>
      <c r="AV65">
        <v>0.66666666666666663</v>
      </c>
      <c r="AW65">
        <v>0.4</v>
      </c>
      <c r="AX65">
        <v>0.72222222222222221</v>
      </c>
      <c r="AY65">
        <v>0.13333333333333333</v>
      </c>
      <c r="AZ65">
        <v>0.58823529411764708</v>
      </c>
      <c r="BA65">
        <v>1</v>
      </c>
      <c r="BB65">
        <v>0</v>
      </c>
    </row>
    <row r="66" spans="1:54" x14ac:dyDescent="0.25">
      <c r="A66">
        <v>5.0816256852324937E-2</v>
      </c>
      <c r="B66">
        <v>1413</v>
      </c>
      <c r="C66">
        <v>1</v>
      </c>
      <c r="D66">
        <v>0</v>
      </c>
      <c r="E66">
        <v>0.2857142857142857</v>
      </c>
      <c r="F66">
        <v>1</v>
      </c>
      <c r="G66">
        <v>0</v>
      </c>
      <c r="H66">
        <v>0</v>
      </c>
      <c r="I66">
        <v>0.57909806728704372</v>
      </c>
      <c r="J66">
        <v>0</v>
      </c>
      <c r="K66">
        <v>1</v>
      </c>
      <c r="L66">
        <v>0</v>
      </c>
      <c r="M66">
        <v>0</v>
      </c>
      <c r="N66">
        <v>0.25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0.65714285714285714</v>
      </c>
      <c r="W66">
        <v>0.66666666666666663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0.33333333333333331</v>
      </c>
      <c r="AI66">
        <v>0</v>
      </c>
      <c r="AJ66">
        <v>1</v>
      </c>
      <c r="AK66">
        <v>0</v>
      </c>
      <c r="AL66">
        <v>0.14423380726698262</v>
      </c>
      <c r="AM66">
        <v>7.9622565749849425E-2</v>
      </c>
      <c r="AN66">
        <v>0.1111111111111111</v>
      </c>
      <c r="AO66">
        <v>0</v>
      </c>
      <c r="AP66">
        <v>0.14285714285714285</v>
      </c>
      <c r="AQ66">
        <v>0</v>
      </c>
      <c r="AR66">
        <v>0.66666666666666663</v>
      </c>
      <c r="AS66">
        <v>0</v>
      </c>
      <c r="AT66">
        <v>0.3</v>
      </c>
      <c r="AU66">
        <v>1</v>
      </c>
      <c r="AV66">
        <v>0.33333333333333331</v>
      </c>
      <c r="AW66">
        <v>0.3</v>
      </c>
      <c r="AX66">
        <v>0.44444444444444442</v>
      </c>
      <c r="AY66">
        <v>6.6666666666666666E-2</v>
      </c>
      <c r="AZ66">
        <v>0.41176470588235292</v>
      </c>
      <c r="BA66">
        <v>1</v>
      </c>
      <c r="BB66">
        <v>0</v>
      </c>
    </row>
    <row r="67" spans="1:54" x14ac:dyDescent="0.25">
      <c r="A67">
        <v>5.198072078001259E-2</v>
      </c>
      <c r="B67">
        <v>1040</v>
      </c>
      <c r="C67">
        <v>0</v>
      </c>
      <c r="D67">
        <v>1</v>
      </c>
      <c r="E67">
        <v>0.38095238095238093</v>
      </c>
      <c r="F67">
        <v>1</v>
      </c>
      <c r="G67">
        <v>0</v>
      </c>
      <c r="H67">
        <v>0</v>
      </c>
      <c r="I67">
        <v>0.71939871152469581</v>
      </c>
      <c r="J67">
        <v>0</v>
      </c>
      <c r="K67">
        <v>0</v>
      </c>
      <c r="L67">
        <v>1</v>
      </c>
      <c r="M67">
        <v>0.2857142857142857</v>
      </c>
      <c r="N67">
        <v>0.75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0.31428571428571428</v>
      </c>
      <c r="W67">
        <v>0.66666666666666663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0.66666666666666663</v>
      </c>
      <c r="AI67">
        <v>0</v>
      </c>
      <c r="AJ67">
        <v>1</v>
      </c>
      <c r="AK67">
        <v>0</v>
      </c>
      <c r="AL67">
        <v>9.1258557135334387E-2</v>
      </c>
      <c r="AM67">
        <v>3.9269223047580806E-2</v>
      </c>
      <c r="AN67">
        <v>0.1111111111111111</v>
      </c>
      <c r="AO67">
        <v>0</v>
      </c>
      <c r="AP67">
        <v>0.2857142857142857</v>
      </c>
      <c r="AQ67">
        <v>0</v>
      </c>
      <c r="AR67">
        <v>1</v>
      </c>
      <c r="AS67">
        <v>0</v>
      </c>
      <c r="AT67">
        <v>0.05</v>
      </c>
      <c r="AU67">
        <v>0</v>
      </c>
      <c r="AV67">
        <v>0.66666666666666663</v>
      </c>
      <c r="AW67">
        <v>0.05</v>
      </c>
      <c r="AX67">
        <v>0.1111111111111111</v>
      </c>
      <c r="AY67">
        <v>0.13333333333333333</v>
      </c>
      <c r="AZ67">
        <v>0.11764705882352941</v>
      </c>
      <c r="BA67">
        <v>1</v>
      </c>
      <c r="BB67">
        <v>1</v>
      </c>
    </row>
    <row r="68" spans="1:54" x14ac:dyDescent="0.25">
      <c r="A68">
        <v>5.2048725123024053E-2</v>
      </c>
      <c r="B68">
        <v>717</v>
      </c>
      <c r="C68">
        <v>1</v>
      </c>
      <c r="D68">
        <v>0</v>
      </c>
      <c r="E68">
        <v>0.54761904761904767</v>
      </c>
      <c r="F68">
        <v>0</v>
      </c>
      <c r="G68">
        <v>1</v>
      </c>
      <c r="H68">
        <v>0</v>
      </c>
      <c r="I68">
        <v>0.52827487473156765</v>
      </c>
      <c r="J68">
        <v>0</v>
      </c>
      <c r="K68">
        <v>1</v>
      </c>
      <c r="L68">
        <v>0</v>
      </c>
      <c r="M68">
        <v>0.2857142857142857</v>
      </c>
      <c r="N68">
        <v>0.5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0.48571428571428571</v>
      </c>
      <c r="W68">
        <v>0.66666666666666663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0.66666666666666663</v>
      </c>
      <c r="AI68">
        <v>1</v>
      </c>
      <c r="AJ68">
        <v>0</v>
      </c>
      <c r="AK68">
        <v>0</v>
      </c>
      <c r="AL68">
        <v>0.96945760926803581</v>
      </c>
      <c r="AM68">
        <v>6.5890383457137117E-2</v>
      </c>
      <c r="AN68">
        <v>0.22222222222222221</v>
      </c>
      <c r="AO68">
        <v>0</v>
      </c>
      <c r="AP68">
        <v>0.42857142857142855</v>
      </c>
      <c r="AQ68">
        <v>0</v>
      </c>
      <c r="AR68">
        <v>0.33333333333333331</v>
      </c>
      <c r="AS68">
        <v>0.33333333333333331</v>
      </c>
      <c r="AT68">
        <v>0.52500000000000002</v>
      </c>
      <c r="AU68">
        <v>0.33333333333333331</v>
      </c>
      <c r="AV68">
        <v>1</v>
      </c>
      <c r="AW68">
        <v>0.45</v>
      </c>
      <c r="AX68">
        <v>0.88888888888888884</v>
      </c>
      <c r="AY68">
        <v>0</v>
      </c>
      <c r="AZ68">
        <v>0.6470588235294118</v>
      </c>
      <c r="BA68">
        <v>1</v>
      </c>
      <c r="BB68">
        <v>0</v>
      </c>
    </row>
    <row r="69" spans="1:54" x14ac:dyDescent="0.25">
      <c r="A69">
        <v>5.2124545092359753E-2</v>
      </c>
      <c r="B69">
        <v>115</v>
      </c>
      <c r="C69">
        <v>0</v>
      </c>
      <c r="D69">
        <v>1</v>
      </c>
      <c r="E69">
        <v>0.38095238095238093</v>
      </c>
      <c r="F69">
        <v>1</v>
      </c>
      <c r="G69">
        <v>0</v>
      </c>
      <c r="H69">
        <v>0</v>
      </c>
      <c r="I69">
        <v>0.66499642090193267</v>
      </c>
      <c r="J69">
        <v>0</v>
      </c>
      <c r="K69">
        <v>1</v>
      </c>
      <c r="L69">
        <v>0</v>
      </c>
      <c r="M69">
        <v>0.17857142857142858</v>
      </c>
      <c r="N69">
        <v>0.75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0.66666666666666663</v>
      </c>
      <c r="V69">
        <v>0.21428571428571427</v>
      </c>
      <c r="W69">
        <v>0.33333333333333331</v>
      </c>
      <c r="X69">
        <v>0.25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0.33333333333333331</v>
      </c>
      <c r="AI69">
        <v>1</v>
      </c>
      <c r="AJ69">
        <v>0</v>
      </c>
      <c r="AK69">
        <v>0</v>
      </c>
      <c r="AL69">
        <v>0.18409689310163244</v>
      </c>
      <c r="AM69">
        <v>0.518209194940775</v>
      </c>
      <c r="AN69">
        <v>0.66666666666666663</v>
      </c>
      <c r="AO69">
        <v>0</v>
      </c>
      <c r="AP69">
        <v>0.2857142857142857</v>
      </c>
      <c r="AQ69">
        <v>0</v>
      </c>
      <c r="AR69">
        <v>0.66666666666666663</v>
      </c>
      <c r="AS69">
        <v>0.33333333333333331</v>
      </c>
      <c r="AT69">
        <v>0.3</v>
      </c>
      <c r="AU69">
        <v>0.5</v>
      </c>
      <c r="AV69">
        <v>0.66666666666666663</v>
      </c>
      <c r="AW69">
        <v>2.5000000000000001E-2</v>
      </c>
      <c r="AX69">
        <v>0</v>
      </c>
      <c r="AY69">
        <v>0</v>
      </c>
      <c r="AZ69">
        <v>0</v>
      </c>
      <c r="BA69">
        <v>1</v>
      </c>
      <c r="BB69">
        <v>0</v>
      </c>
    </row>
    <row r="70" spans="1:54" x14ac:dyDescent="0.25">
      <c r="A70">
        <v>5.241398189881552E-2</v>
      </c>
      <c r="B70">
        <v>1238</v>
      </c>
      <c r="C70">
        <v>1</v>
      </c>
      <c r="D70">
        <v>0</v>
      </c>
      <c r="E70">
        <v>0.33333333333333331</v>
      </c>
      <c r="F70">
        <v>1</v>
      </c>
      <c r="G70">
        <v>0</v>
      </c>
      <c r="H70">
        <v>0</v>
      </c>
      <c r="I70">
        <v>0.61703650680028632</v>
      </c>
      <c r="J70">
        <v>1</v>
      </c>
      <c r="K70">
        <v>0</v>
      </c>
      <c r="L70">
        <v>0</v>
      </c>
      <c r="M70">
        <v>0</v>
      </c>
      <c r="N70">
        <v>0.25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5.7142857142857141E-2</v>
      </c>
      <c r="W70">
        <v>0</v>
      </c>
      <c r="X70">
        <v>0.25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0.33333333333333331</v>
      </c>
      <c r="AI70">
        <v>0</v>
      </c>
      <c r="AJ70">
        <v>0</v>
      </c>
      <c r="AK70">
        <v>1</v>
      </c>
      <c r="AL70">
        <v>0.30152711953659822</v>
      </c>
      <c r="AM70">
        <v>0.40365388476209596</v>
      </c>
      <c r="AN70">
        <v>0.66666666666666663</v>
      </c>
      <c r="AO70">
        <v>0</v>
      </c>
      <c r="AP70">
        <v>0.2857142857142857</v>
      </c>
      <c r="AQ70">
        <v>0</v>
      </c>
      <c r="AR70">
        <v>0.33333333333333331</v>
      </c>
      <c r="AS70">
        <v>0</v>
      </c>
      <c r="AT70">
        <v>0.25</v>
      </c>
      <c r="AU70">
        <v>0.33333333333333331</v>
      </c>
      <c r="AV70">
        <v>0.66666666666666663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</row>
    <row r="71" spans="1:54" x14ac:dyDescent="0.25">
      <c r="A71">
        <v>5.298521312990867E-2</v>
      </c>
      <c r="B71">
        <v>1258</v>
      </c>
      <c r="C71">
        <v>1</v>
      </c>
      <c r="D71">
        <v>0</v>
      </c>
      <c r="E71">
        <v>0.30952380952380953</v>
      </c>
      <c r="F71">
        <v>1</v>
      </c>
      <c r="G71">
        <v>0</v>
      </c>
      <c r="H71">
        <v>0</v>
      </c>
      <c r="I71">
        <v>0.69935576234788832</v>
      </c>
      <c r="J71">
        <v>1</v>
      </c>
      <c r="K71">
        <v>0</v>
      </c>
      <c r="L71">
        <v>0</v>
      </c>
      <c r="M71">
        <v>0.5357142857142857</v>
      </c>
      <c r="N71">
        <v>0.75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0.5714285714285714</v>
      </c>
      <c r="W71">
        <v>0.66666666666666663</v>
      </c>
      <c r="X71">
        <v>0.5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0.66666666666666663</v>
      </c>
      <c r="AI71">
        <v>0</v>
      </c>
      <c r="AJ71">
        <v>1</v>
      </c>
      <c r="AK71">
        <v>0</v>
      </c>
      <c r="AL71">
        <v>0.37661927330173778</v>
      </c>
      <c r="AM71">
        <v>0.67889981931339094</v>
      </c>
      <c r="AN71">
        <v>0.22222222222222221</v>
      </c>
      <c r="AO71">
        <v>0</v>
      </c>
      <c r="AP71">
        <v>0.14285714285714285</v>
      </c>
      <c r="AQ71">
        <v>0</v>
      </c>
      <c r="AR71">
        <v>0</v>
      </c>
      <c r="AS71">
        <v>1</v>
      </c>
      <c r="AT71">
        <v>0.25</v>
      </c>
      <c r="AU71">
        <v>0.33333333333333331</v>
      </c>
      <c r="AV71">
        <v>0.66666666666666663</v>
      </c>
      <c r="AW71">
        <v>2.5000000000000001E-2</v>
      </c>
      <c r="AX71">
        <v>0</v>
      </c>
      <c r="AY71">
        <v>0</v>
      </c>
      <c r="AZ71">
        <v>0</v>
      </c>
      <c r="BA71">
        <v>1</v>
      </c>
      <c r="BB71">
        <v>1</v>
      </c>
    </row>
    <row r="72" spans="1:54" x14ac:dyDescent="0.25">
      <c r="A72">
        <v>5.3493140027098263E-2</v>
      </c>
      <c r="B72">
        <v>68</v>
      </c>
      <c r="C72">
        <v>1</v>
      </c>
      <c r="D72">
        <v>0</v>
      </c>
      <c r="E72">
        <v>0.6428571428571429</v>
      </c>
      <c r="F72">
        <v>1</v>
      </c>
      <c r="G72">
        <v>0</v>
      </c>
      <c r="H72">
        <v>0</v>
      </c>
      <c r="I72">
        <v>0.88546886184681461</v>
      </c>
      <c r="J72">
        <v>0</v>
      </c>
      <c r="K72">
        <v>1</v>
      </c>
      <c r="L72">
        <v>0</v>
      </c>
      <c r="M72">
        <v>0.21428571428571427</v>
      </c>
      <c r="N72">
        <v>0.5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0.33333333333333331</v>
      </c>
      <c r="V72">
        <v>0.41428571428571431</v>
      </c>
      <c r="W72">
        <v>0.66666666666666663</v>
      </c>
      <c r="X72">
        <v>0.5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0.45892575039494471</v>
      </c>
      <c r="AM72">
        <v>0.67026701465569161</v>
      </c>
      <c r="AN72">
        <v>0.22222222222222221</v>
      </c>
      <c r="AO72">
        <v>0</v>
      </c>
      <c r="AP72">
        <v>0.42857142857142855</v>
      </c>
      <c r="AQ72">
        <v>0</v>
      </c>
      <c r="AR72">
        <v>0.66666666666666663</v>
      </c>
      <c r="AS72">
        <v>0.33333333333333331</v>
      </c>
      <c r="AT72">
        <v>0.625</v>
      </c>
      <c r="AU72">
        <v>0.33333333333333331</v>
      </c>
      <c r="AV72">
        <v>0.66666666666666663</v>
      </c>
      <c r="AW72">
        <v>2.5000000000000001E-2</v>
      </c>
      <c r="AX72">
        <v>0</v>
      </c>
      <c r="AY72">
        <v>0</v>
      </c>
      <c r="AZ72">
        <v>0</v>
      </c>
      <c r="BA72">
        <v>1</v>
      </c>
      <c r="BB72">
        <v>0</v>
      </c>
    </row>
    <row r="73" spans="1:54" x14ac:dyDescent="0.25">
      <c r="A73">
        <v>5.3519047402400655E-2</v>
      </c>
      <c r="B73">
        <v>719</v>
      </c>
      <c r="C73">
        <v>1</v>
      </c>
      <c r="D73">
        <v>0</v>
      </c>
      <c r="E73">
        <v>0.6428571428571429</v>
      </c>
      <c r="F73">
        <v>0</v>
      </c>
      <c r="G73">
        <v>0</v>
      </c>
      <c r="H73">
        <v>1</v>
      </c>
      <c r="I73">
        <v>0.10450966356478167</v>
      </c>
      <c r="J73">
        <v>0</v>
      </c>
      <c r="K73">
        <v>1</v>
      </c>
      <c r="L73">
        <v>0</v>
      </c>
      <c r="M73">
        <v>0.7857142857142857</v>
      </c>
      <c r="N73">
        <v>0.25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0.17142857142857143</v>
      </c>
      <c r="W73">
        <v>0.66666666666666663</v>
      </c>
      <c r="X73">
        <v>0.25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0.13817798841495524</v>
      </c>
      <c r="AM73">
        <v>0.47962256574984941</v>
      </c>
      <c r="AN73">
        <v>0.1111111111111111</v>
      </c>
      <c r="AO73">
        <v>1</v>
      </c>
      <c r="AP73">
        <v>0.2857142857142857</v>
      </c>
      <c r="AQ73">
        <v>0</v>
      </c>
      <c r="AR73">
        <v>0.66666666666666663</v>
      </c>
      <c r="AS73">
        <v>0.33333333333333331</v>
      </c>
      <c r="AT73">
        <v>0.22500000000000001</v>
      </c>
      <c r="AU73">
        <v>0.33333333333333331</v>
      </c>
      <c r="AV73">
        <v>0.66666666666666663</v>
      </c>
      <c r="AW73">
        <v>0.22500000000000001</v>
      </c>
      <c r="AX73">
        <v>0.44444444444444442</v>
      </c>
      <c r="AY73">
        <v>0</v>
      </c>
      <c r="AZ73">
        <v>0.47058823529411764</v>
      </c>
      <c r="BA73">
        <v>1</v>
      </c>
      <c r="BB73">
        <v>0</v>
      </c>
    </row>
    <row r="74" spans="1:54" x14ac:dyDescent="0.25">
      <c r="A74">
        <v>5.3665660813184357E-2</v>
      </c>
      <c r="B74">
        <v>703</v>
      </c>
      <c r="C74">
        <v>1</v>
      </c>
      <c r="D74">
        <v>0</v>
      </c>
      <c r="E74">
        <v>0.2857142857142857</v>
      </c>
      <c r="F74">
        <v>1</v>
      </c>
      <c r="G74">
        <v>0</v>
      </c>
      <c r="H74">
        <v>0</v>
      </c>
      <c r="I74">
        <v>9.234073013600573E-2</v>
      </c>
      <c r="J74">
        <v>1</v>
      </c>
      <c r="K74">
        <v>0</v>
      </c>
      <c r="L74">
        <v>0</v>
      </c>
      <c r="M74">
        <v>0.25</v>
      </c>
      <c r="N74">
        <v>0.25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0.66666666666666663</v>
      </c>
      <c r="V74">
        <v>0.45714285714285713</v>
      </c>
      <c r="W74">
        <v>0.66666666666666663</v>
      </c>
      <c r="X74">
        <v>0.5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0.66666666666666663</v>
      </c>
      <c r="AI74">
        <v>1</v>
      </c>
      <c r="AJ74">
        <v>0</v>
      </c>
      <c r="AK74">
        <v>0</v>
      </c>
      <c r="AL74">
        <v>0.32938388625592419</v>
      </c>
      <c r="AM74">
        <v>0.31652278658903832</v>
      </c>
      <c r="AN74">
        <v>0.55555555555555558</v>
      </c>
      <c r="AO74">
        <v>0</v>
      </c>
      <c r="AP74">
        <v>0</v>
      </c>
      <c r="AQ74">
        <v>0</v>
      </c>
      <c r="AR74">
        <v>0</v>
      </c>
      <c r="AS74">
        <v>0.33333333333333331</v>
      </c>
      <c r="AT74">
        <v>0.25</v>
      </c>
      <c r="AU74">
        <v>0.33333333333333331</v>
      </c>
      <c r="AV74">
        <v>1</v>
      </c>
      <c r="AW74">
        <v>0.2</v>
      </c>
      <c r="AX74">
        <v>0.22222222222222221</v>
      </c>
      <c r="AY74">
        <v>0.46666666666666667</v>
      </c>
      <c r="AZ74">
        <v>0.41176470588235292</v>
      </c>
      <c r="BA74">
        <v>1</v>
      </c>
      <c r="BB74">
        <v>0</v>
      </c>
    </row>
    <row r="75" spans="1:54" x14ac:dyDescent="0.25">
      <c r="A75">
        <v>5.3729778156597297E-2</v>
      </c>
      <c r="B75">
        <v>1367</v>
      </c>
      <c r="C75">
        <v>0</v>
      </c>
      <c r="D75">
        <v>1</v>
      </c>
      <c r="E75">
        <v>0.5</v>
      </c>
      <c r="F75">
        <v>0</v>
      </c>
      <c r="G75">
        <v>0</v>
      </c>
      <c r="H75">
        <v>1</v>
      </c>
      <c r="I75">
        <v>0.82247673586256265</v>
      </c>
      <c r="J75">
        <v>1</v>
      </c>
      <c r="K75">
        <v>0</v>
      </c>
      <c r="L75">
        <v>0</v>
      </c>
      <c r="M75">
        <v>0.7142857142857143</v>
      </c>
      <c r="N75">
        <v>0.75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2.8571428571428571E-2</v>
      </c>
      <c r="W75">
        <v>0</v>
      </c>
      <c r="X75">
        <v>0.25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0.66666666666666663</v>
      </c>
      <c r="AI75">
        <v>0</v>
      </c>
      <c r="AJ75">
        <v>1</v>
      </c>
      <c r="AK75">
        <v>0</v>
      </c>
      <c r="AL75">
        <v>0.24892048446550816</v>
      </c>
      <c r="AM75">
        <v>7.6008833567556722E-2</v>
      </c>
      <c r="AN75">
        <v>0.66666666666666663</v>
      </c>
      <c r="AO75">
        <v>0</v>
      </c>
      <c r="AP75">
        <v>0.5714285714285714</v>
      </c>
      <c r="AQ75">
        <v>0</v>
      </c>
      <c r="AR75">
        <v>0.66666666666666663</v>
      </c>
      <c r="AS75">
        <v>0.33333333333333331</v>
      </c>
      <c r="AT75">
        <v>0.25</v>
      </c>
      <c r="AU75">
        <v>0.16666666666666666</v>
      </c>
      <c r="AV75">
        <v>0.66666666666666663</v>
      </c>
      <c r="AW75">
        <v>7.4999999999999997E-2</v>
      </c>
      <c r="AX75">
        <v>0.1111111111111111</v>
      </c>
      <c r="AY75">
        <v>6.6666666666666666E-2</v>
      </c>
      <c r="AZ75">
        <v>0.11764705882352941</v>
      </c>
      <c r="BA75">
        <v>1</v>
      </c>
      <c r="BB75">
        <v>0</v>
      </c>
    </row>
    <row r="76" spans="1:54" x14ac:dyDescent="0.25">
      <c r="A76">
        <v>5.3791240944450758E-2</v>
      </c>
      <c r="B76">
        <v>230</v>
      </c>
      <c r="C76">
        <v>1</v>
      </c>
      <c r="D76">
        <v>0</v>
      </c>
      <c r="E76">
        <v>0.26190476190476192</v>
      </c>
      <c r="F76">
        <v>1</v>
      </c>
      <c r="G76">
        <v>0</v>
      </c>
      <c r="H76">
        <v>0</v>
      </c>
      <c r="I76">
        <v>0.56836077308518251</v>
      </c>
      <c r="J76">
        <v>0</v>
      </c>
      <c r="K76">
        <v>1</v>
      </c>
      <c r="L76">
        <v>0</v>
      </c>
      <c r="M76">
        <v>0.6071428571428571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0.66666666666666663</v>
      </c>
      <c r="V76">
        <v>0.8</v>
      </c>
      <c r="W76">
        <v>0.33333333333333331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7.266982622432859E-2</v>
      </c>
      <c r="AM76">
        <v>0.5166432443284481</v>
      </c>
      <c r="AN76">
        <v>0.1111111111111111</v>
      </c>
      <c r="AO76">
        <v>1</v>
      </c>
      <c r="AP76">
        <v>0.14285714285714285</v>
      </c>
      <c r="AQ76">
        <v>0</v>
      </c>
      <c r="AR76">
        <v>0.66666666666666663</v>
      </c>
      <c r="AS76">
        <v>0</v>
      </c>
      <c r="AT76">
        <v>0.1</v>
      </c>
      <c r="AU76">
        <v>0.5</v>
      </c>
      <c r="AV76">
        <v>0.33333333333333331</v>
      </c>
      <c r="AW76">
        <v>0.1</v>
      </c>
      <c r="AX76">
        <v>0.16666666666666666</v>
      </c>
      <c r="AY76">
        <v>0</v>
      </c>
      <c r="AZ76">
        <v>5.8823529411764705E-2</v>
      </c>
      <c r="BA76">
        <v>1</v>
      </c>
      <c r="BB76">
        <v>1</v>
      </c>
    </row>
    <row r="77" spans="1:54" x14ac:dyDescent="0.25">
      <c r="A77">
        <v>5.4037050322813363E-2</v>
      </c>
      <c r="B77">
        <v>924</v>
      </c>
      <c r="C77">
        <v>1</v>
      </c>
      <c r="D77">
        <v>0</v>
      </c>
      <c r="E77">
        <v>0.38095238095238093</v>
      </c>
      <c r="F77">
        <v>0</v>
      </c>
      <c r="G77">
        <v>1</v>
      </c>
      <c r="H77">
        <v>0</v>
      </c>
      <c r="I77">
        <v>0.39083750894774516</v>
      </c>
      <c r="J77">
        <v>0</v>
      </c>
      <c r="K77">
        <v>0</v>
      </c>
      <c r="L77">
        <v>1</v>
      </c>
      <c r="M77">
        <v>0.35714285714285715</v>
      </c>
      <c r="N77">
        <v>0.5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0.66666666666666663</v>
      </c>
      <c r="V77">
        <v>0.37142857142857144</v>
      </c>
      <c r="W77">
        <v>0.33333333333333331</v>
      </c>
      <c r="X77">
        <v>0.25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0.33333333333333331</v>
      </c>
      <c r="AI77">
        <v>0</v>
      </c>
      <c r="AJ77">
        <v>1</v>
      </c>
      <c r="AK77">
        <v>0</v>
      </c>
      <c r="AL77">
        <v>0.1833070036861506</v>
      </c>
      <c r="AM77">
        <v>0.79257177273639834</v>
      </c>
      <c r="AN77">
        <v>0.44444444444444442</v>
      </c>
      <c r="AO77">
        <v>0</v>
      </c>
      <c r="AP77">
        <v>0</v>
      </c>
      <c r="AQ77">
        <v>0</v>
      </c>
      <c r="AR77">
        <v>1</v>
      </c>
      <c r="AS77">
        <v>0.66666666666666663</v>
      </c>
      <c r="AT77">
        <v>0.35</v>
      </c>
      <c r="AU77">
        <v>0.83333333333333337</v>
      </c>
      <c r="AV77">
        <v>1</v>
      </c>
      <c r="AW77">
        <v>0.25</v>
      </c>
      <c r="AX77">
        <v>0.5</v>
      </c>
      <c r="AY77">
        <v>6.6666666666666666E-2</v>
      </c>
      <c r="AZ77">
        <v>0.47058823529411764</v>
      </c>
      <c r="BA77">
        <v>1</v>
      </c>
      <c r="BB77">
        <v>0</v>
      </c>
    </row>
    <row r="78" spans="1:54" x14ac:dyDescent="0.25">
      <c r="A78">
        <v>5.4156503115181165E-2</v>
      </c>
      <c r="B78">
        <v>662</v>
      </c>
      <c r="C78">
        <v>0</v>
      </c>
      <c r="D78">
        <v>1</v>
      </c>
      <c r="E78">
        <v>0.59523809523809523</v>
      </c>
      <c r="F78">
        <v>1</v>
      </c>
      <c r="G78">
        <v>0</v>
      </c>
      <c r="H78">
        <v>0</v>
      </c>
      <c r="I78">
        <v>5.3686471009305653E-2</v>
      </c>
      <c r="J78">
        <v>0</v>
      </c>
      <c r="K78">
        <v>1</v>
      </c>
      <c r="L78">
        <v>0</v>
      </c>
      <c r="M78">
        <v>0.25</v>
      </c>
      <c r="N78">
        <v>0.5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0.35714285714285715</v>
      </c>
      <c r="W78">
        <v>0.66666666666666663</v>
      </c>
      <c r="X78">
        <v>0.25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0.33333333333333331</v>
      </c>
      <c r="AI78">
        <v>1</v>
      </c>
      <c r="AJ78">
        <v>0</v>
      </c>
      <c r="AK78">
        <v>0</v>
      </c>
      <c r="AL78">
        <v>0.19778830963665087</v>
      </c>
      <c r="AM78">
        <v>0.87211403332664128</v>
      </c>
      <c r="AN78">
        <v>0.44444444444444442</v>
      </c>
      <c r="AO78">
        <v>0</v>
      </c>
      <c r="AP78">
        <v>0.7142857142857143</v>
      </c>
      <c r="AQ78">
        <v>1</v>
      </c>
      <c r="AR78">
        <v>0.66666666666666663</v>
      </c>
      <c r="AS78">
        <v>0.33333333333333331</v>
      </c>
      <c r="AT78">
        <v>0.1</v>
      </c>
      <c r="AU78">
        <v>0.33333333333333331</v>
      </c>
      <c r="AV78">
        <v>1</v>
      </c>
      <c r="AW78">
        <v>2.5000000000000001E-2</v>
      </c>
      <c r="AX78">
        <v>0</v>
      </c>
      <c r="AY78">
        <v>0</v>
      </c>
      <c r="AZ78">
        <v>0</v>
      </c>
      <c r="BA78">
        <v>1</v>
      </c>
      <c r="BB78">
        <v>0</v>
      </c>
    </row>
    <row r="79" spans="1:54" x14ac:dyDescent="0.25">
      <c r="A79">
        <v>5.4561200981135483E-2</v>
      </c>
      <c r="B79">
        <v>1073</v>
      </c>
      <c r="C79">
        <v>0</v>
      </c>
      <c r="D79">
        <v>1</v>
      </c>
      <c r="E79">
        <v>0.26190476190476192</v>
      </c>
      <c r="F79">
        <v>0</v>
      </c>
      <c r="G79">
        <v>1</v>
      </c>
      <c r="H79">
        <v>0</v>
      </c>
      <c r="I79">
        <v>0.22047244094488189</v>
      </c>
      <c r="J79">
        <v>0</v>
      </c>
      <c r="K79">
        <v>1</v>
      </c>
      <c r="L79">
        <v>0</v>
      </c>
      <c r="M79">
        <v>3.5714285714285712E-2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0.95714285714285718</v>
      </c>
      <c r="W79">
        <v>0.66666666666666663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0.33333333333333331</v>
      </c>
      <c r="AI79">
        <v>0</v>
      </c>
      <c r="AJ79">
        <v>1</v>
      </c>
      <c r="AK79">
        <v>0</v>
      </c>
      <c r="AL79">
        <v>0.11432332806740389</v>
      </c>
      <c r="AM79">
        <v>0.10335274041357158</v>
      </c>
      <c r="AN79">
        <v>0</v>
      </c>
      <c r="AO79">
        <v>0</v>
      </c>
      <c r="AP79">
        <v>0.14285714285714285</v>
      </c>
      <c r="AQ79">
        <v>0</v>
      </c>
      <c r="AR79">
        <v>0.66666666666666663</v>
      </c>
      <c r="AS79">
        <v>1</v>
      </c>
      <c r="AT79">
        <v>0.1</v>
      </c>
      <c r="AU79">
        <v>0.5</v>
      </c>
      <c r="AV79">
        <v>0.66666666666666663</v>
      </c>
      <c r="AW79">
        <v>7.4999999999999997E-2</v>
      </c>
      <c r="AX79">
        <v>0.1111111111111111</v>
      </c>
      <c r="AY79">
        <v>0</v>
      </c>
      <c r="AZ79">
        <v>0.11764705882352941</v>
      </c>
      <c r="BA79">
        <v>1</v>
      </c>
      <c r="BB79">
        <v>0</v>
      </c>
    </row>
    <row r="80" spans="1:54" x14ac:dyDescent="0.25">
      <c r="A80">
        <v>5.4635331632896467E-2</v>
      </c>
      <c r="B80">
        <v>836</v>
      </c>
      <c r="C80">
        <v>1</v>
      </c>
      <c r="D80">
        <v>0</v>
      </c>
      <c r="E80">
        <v>0.40476190476190477</v>
      </c>
      <c r="F80">
        <v>1</v>
      </c>
      <c r="G80">
        <v>0</v>
      </c>
      <c r="H80">
        <v>0</v>
      </c>
      <c r="I80">
        <v>0.30493915533285609</v>
      </c>
      <c r="J80">
        <v>0</v>
      </c>
      <c r="K80">
        <v>0</v>
      </c>
      <c r="L80">
        <v>1</v>
      </c>
      <c r="M80">
        <v>0.25</v>
      </c>
      <c r="N80">
        <v>0.75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0.66666666666666663</v>
      </c>
      <c r="V80">
        <v>1</v>
      </c>
      <c r="W80">
        <v>0.66666666666666663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0.66666666666666663</v>
      </c>
      <c r="AI80">
        <v>0</v>
      </c>
      <c r="AJ80">
        <v>0</v>
      </c>
      <c r="AK80">
        <v>1</v>
      </c>
      <c r="AL80">
        <v>0.17451290152711954</v>
      </c>
      <c r="AM80">
        <v>0.20132503513350733</v>
      </c>
      <c r="AN80">
        <v>0.1111111111111111</v>
      </c>
      <c r="AO80">
        <v>0</v>
      </c>
      <c r="AP80">
        <v>0.42857142857142855</v>
      </c>
      <c r="AQ80">
        <v>0</v>
      </c>
      <c r="AR80">
        <v>0.33333333333333331</v>
      </c>
      <c r="AS80">
        <v>0</v>
      </c>
      <c r="AT80">
        <v>0.15</v>
      </c>
      <c r="AU80">
        <v>0.33333333333333331</v>
      </c>
      <c r="AV80">
        <v>0</v>
      </c>
      <c r="AW80">
        <v>0.125</v>
      </c>
      <c r="AX80">
        <v>0.22222222222222221</v>
      </c>
      <c r="AY80">
        <v>6.6666666666666666E-2</v>
      </c>
      <c r="AZ80">
        <v>0.23529411764705882</v>
      </c>
      <c r="BA80">
        <v>1</v>
      </c>
      <c r="BB80">
        <v>0</v>
      </c>
    </row>
    <row r="81" spans="1:54" x14ac:dyDescent="0.25">
      <c r="A81">
        <v>5.4833456491860333E-2</v>
      </c>
      <c r="B81">
        <v>905</v>
      </c>
      <c r="C81">
        <v>1</v>
      </c>
      <c r="D81">
        <v>0</v>
      </c>
      <c r="E81">
        <v>0.7142857142857143</v>
      </c>
      <c r="F81">
        <v>1</v>
      </c>
      <c r="G81">
        <v>0</v>
      </c>
      <c r="H81">
        <v>0</v>
      </c>
      <c r="I81">
        <v>0.43879742304939157</v>
      </c>
      <c r="J81">
        <v>0</v>
      </c>
      <c r="K81">
        <v>1</v>
      </c>
      <c r="L81">
        <v>0</v>
      </c>
      <c r="M81">
        <v>0</v>
      </c>
      <c r="N81">
        <v>0.5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0.65714285714285714</v>
      </c>
      <c r="W81">
        <v>0.33333333333333331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0.90868878357030014</v>
      </c>
      <c r="AM81">
        <v>0.26657297731379243</v>
      </c>
      <c r="AN81">
        <v>0.66666666666666663</v>
      </c>
      <c r="AO81">
        <v>0</v>
      </c>
      <c r="AP81">
        <v>7.1428571428571425E-2</v>
      </c>
      <c r="AQ81">
        <v>0</v>
      </c>
      <c r="AR81">
        <v>0.66666666666666663</v>
      </c>
      <c r="AS81">
        <v>0</v>
      </c>
      <c r="AT81">
        <v>0.625</v>
      </c>
      <c r="AU81">
        <v>0.5</v>
      </c>
      <c r="AV81">
        <v>1</v>
      </c>
      <c r="AW81">
        <v>2.5000000000000001E-2</v>
      </c>
      <c r="AX81">
        <v>0</v>
      </c>
      <c r="AY81">
        <v>0</v>
      </c>
      <c r="AZ81">
        <v>0</v>
      </c>
      <c r="BA81">
        <v>1</v>
      </c>
      <c r="BB81">
        <v>0</v>
      </c>
    </row>
    <row r="82" spans="1:54" x14ac:dyDescent="0.25">
      <c r="A82">
        <v>5.5160190840305545E-2</v>
      </c>
      <c r="B82">
        <v>1431</v>
      </c>
      <c r="C82">
        <v>0</v>
      </c>
      <c r="D82">
        <v>1</v>
      </c>
      <c r="E82">
        <v>0.47619047619047616</v>
      </c>
      <c r="F82">
        <v>1</v>
      </c>
      <c r="G82">
        <v>0</v>
      </c>
      <c r="H82">
        <v>0</v>
      </c>
      <c r="I82">
        <v>7.0866141732283464E-2</v>
      </c>
      <c r="J82">
        <v>0</v>
      </c>
      <c r="K82">
        <v>1</v>
      </c>
      <c r="L82">
        <v>0</v>
      </c>
      <c r="M82">
        <v>0.32142857142857145</v>
      </c>
      <c r="N82">
        <v>0.5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0.33333333333333331</v>
      </c>
      <c r="V82">
        <v>0.98571428571428577</v>
      </c>
      <c r="W82">
        <v>0</v>
      </c>
      <c r="X82">
        <v>0.5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0.66666666666666663</v>
      </c>
      <c r="AI82">
        <v>0</v>
      </c>
      <c r="AJ82">
        <v>1</v>
      </c>
      <c r="AK82">
        <v>0</v>
      </c>
      <c r="AL82">
        <v>0.64228541337546075</v>
      </c>
      <c r="AM82">
        <v>5.1475607307769525E-2</v>
      </c>
      <c r="AN82">
        <v>0.33333333333333331</v>
      </c>
      <c r="AO82">
        <v>0</v>
      </c>
      <c r="AP82">
        <v>7.1428571428571425E-2</v>
      </c>
      <c r="AQ82">
        <v>0</v>
      </c>
      <c r="AR82">
        <v>0</v>
      </c>
      <c r="AS82">
        <v>0.33333333333333331</v>
      </c>
      <c r="AT82">
        <v>0.5</v>
      </c>
      <c r="AU82">
        <v>0.5</v>
      </c>
      <c r="AV82">
        <v>0.66666666666666663</v>
      </c>
      <c r="AW82">
        <v>0.45</v>
      </c>
      <c r="AX82">
        <v>0.88888888888888884</v>
      </c>
      <c r="AY82">
        <v>6.6666666666666666E-2</v>
      </c>
      <c r="AZ82">
        <v>0.6470588235294118</v>
      </c>
      <c r="BA82">
        <v>1</v>
      </c>
      <c r="BB82">
        <v>0</v>
      </c>
    </row>
    <row r="83" spans="1:54" x14ac:dyDescent="0.25">
      <c r="A83">
        <v>5.566818076223301E-2</v>
      </c>
      <c r="B83">
        <v>327</v>
      </c>
      <c r="C83">
        <v>1</v>
      </c>
      <c r="D83">
        <v>0</v>
      </c>
      <c r="E83">
        <v>0.5</v>
      </c>
      <c r="F83">
        <v>0</v>
      </c>
      <c r="G83">
        <v>1</v>
      </c>
      <c r="H83">
        <v>0</v>
      </c>
      <c r="I83">
        <v>0.40801717967072298</v>
      </c>
      <c r="J83">
        <v>0</v>
      </c>
      <c r="K83">
        <v>1</v>
      </c>
      <c r="L83">
        <v>0</v>
      </c>
      <c r="M83">
        <v>0.21428571428571427</v>
      </c>
      <c r="N83">
        <v>0.25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0.66666666666666663</v>
      </c>
      <c r="V83">
        <v>0.34285714285714286</v>
      </c>
      <c r="W83">
        <v>0.33333333333333331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0.9617166929963139</v>
      </c>
      <c r="AM83">
        <v>0.76478618751254768</v>
      </c>
      <c r="AN83">
        <v>0.1111111111111111</v>
      </c>
      <c r="AO83">
        <v>0</v>
      </c>
      <c r="AP83">
        <v>0.2857142857142857</v>
      </c>
      <c r="AQ83">
        <v>0</v>
      </c>
      <c r="AR83">
        <v>0</v>
      </c>
      <c r="AS83">
        <v>0.33333333333333331</v>
      </c>
      <c r="AT83">
        <v>0.52500000000000002</v>
      </c>
      <c r="AU83">
        <v>0.33333333333333331</v>
      </c>
      <c r="AV83">
        <v>0.66666666666666663</v>
      </c>
      <c r="AW83">
        <v>0.52500000000000002</v>
      </c>
      <c r="AX83">
        <v>0.5</v>
      </c>
      <c r="AY83">
        <v>0.8666666666666667</v>
      </c>
      <c r="AZ83">
        <v>0.17647058823529413</v>
      </c>
      <c r="BA83">
        <v>1</v>
      </c>
      <c r="BB83">
        <v>0</v>
      </c>
    </row>
    <row r="84" spans="1:54" x14ac:dyDescent="0.25">
      <c r="A84">
        <v>5.6395900182541481E-2</v>
      </c>
      <c r="B84">
        <v>338</v>
      </c>
      <c r="C84">
        <v>1</v>
      </c>
      <c r="D84">
        <v>0</v>
      </c>
      <c r="E84">
        <v>0.26190476190476192</v>
      </c>
      <c r="F84">
        <v>1</v>
      </c>
      <c r="G84">
        <v>0</v>
      </c>
      <c r="H84">
        <v>0</v>
      </c>
      <c r="I84">
        <v>0.45526127415891193</v>
      </c>
      <c r="J84">
        <v>0</v>
      </c>
      <c r="K84">
        <v>1</v>
      </c>
      <c r="L84">
        <v>0</v>
      </c>
      <c r="M84">
        <v>0.2857142857142857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0.33333333333333331</v>
      </c>
      <c r="V84">
        <v>0</v>
      </c>
      <c r="W84">
        <v>0.33333333333333331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0.15660874144286466</v>
      </c>
      <c r="AM84">
        <v>0.22192330857257578</v>
      </c>
      <c r="AN84">
        <v>0</v>
      </c>
      <c r="AO84">
        <v>0</v>
      </c>
      <c r="AP84">
        <v>0.42857142857142855</v>
      </c>
      <c r="AQ84">
        <v>0</v>
      </c>
      <c r="AR84">
        <v>0.66666666666666663</v>
      </c>
      <c r="AS84">
        <v>0</v>
      </c>
      <c r="AT84">
        <v>0.1</v>
      </c>
      <c r="AU84">
        <v>0.33333333333333331</v>
      </c>
      <c r="AV84">
        <v>0.66666666666666663</v>
      </c>
      <c r="AW84">
        <v>7.4999999999999997E-2</v>
      </c>
      <c r="AX84">
        <v>0.1111111111111111</v>
      </c>
      <c r="AY84">
        <v>0.13333333333333333</v>
      </c>
      <c r="AZ84">
        <v>0.11764705882352941</v>
      </c>
      <c r="BA84">
        <v>1</v>
      </c>
      <c r="BB84">
        <v>0</v>
      </c>
    </row>
    <row r="85" spans="1:54" x14ac:dyDescent="0.25">
      <c r="A85">
        <v>5.6432634204608201E-2</v>
      </c>
      <c r="B85">
        <v>744</v>
      </c>
      <c r="C85">
        <v>0</v>
      </c>
      <c r="D85">
        <v>1</v>
      </c>
      <c r="E85">
        <v>0.97619047619047616</v>
      </c>
      <c r="F85">
        <v>1</v>
      </c>
      <c r="G85">
        <v>0</v>
      </c>
      <c r="H85">
        <v>0</v>
      </c>
      <c r="I85">
        <v>0.43879742304939157</v>
      </c>
      <c r="J85">
        <v>0</v>
      </c>
      <c r="K85">
        <v>1</v>
      </c>
      <c r="L85">
        <v>0</v>
      </c>
      <c r="M85">
        <v>3.5714285714285712E-2</v>
      </c>
      <c r="N85">
        <v>0.5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0.66666666666666663</v>
      </c>
      <c r="V85">
        <v>0.55714285714285716</v>
      </c>
      <c r="W85">
        <v>0.33333333333333331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0.66966824644549761</v>
      </c>
      <c r="AM85">
        <v>0.79241116241718534</v>
      </c>
      <c r="AN85">
        <v>0.33333333333333331</v>
      </c>
      <c r="AO85">
        <v>1</v>
      </c>
      <c r="AP85">
        <v>0.14285714285714285</v>
      </c>
      <c r="AQ85">
        <v>0</v>
      </c>
      <c r="AR85">
        <v>0</v>
      </c>
      <c r="AS85">
        <v>0</v>
      </c>
      <c r="AT85">
        <v>0.75</v>
      </c>
      <c r="AU85">
        <v>0.66666666666666663</v>
      </c>
      <c r="AV85">
        <v>0.66666666666666663</v>
      </c>
      <c r="AW85">
        <v>0.125</v>
      </c>
      <c r="AX85">
        <v>0.16666666666666666</v>
      </c>
      <c r="AY85">
        <v>0.26666666666666666</v>
      </c>
      <c r="AZ85">
        <v>0.17647058823529413</v>
      </c>
      <c r="BA85">
        <v>1</v>
      </c>
      <c r="BB85">
        <v>0</v>
      </c>
    </row>
    <row r="86" spans="1:54" x14ac:dyDescent="0.25">
      <c r="A86">
        <v>5.6557770843148503E-2</v>
      </c>
      <c r="B86">
        <v>631</v>
      </c>
      <c r="C86">
        <v>1</v>
      </c>
      <c r="D86">
        <v>0</v>
      </c>
      <c r="E86">
        <v>9.5238095238095233E-2</v>
      </c>
      <c r="F86">
        <v>1</v>
      </c>
      <c r="G86">
        <v>0</v>
      </c>
      <c r="H86">
        <v>0</v>
      </c>
      <c r="I86">
        <v>0.80744452397995703</v>
      </c>
      <c r="J86">
        <v>0</v>
      </c>
      <c r="K86">
        <v>1</v>
      </c>
      <c r="L86">
        <v>0</v>
      </c>
      <c r="M86">
        <v>0</v>
      </c>
      <c r="N86">
        <v>0.25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4.2857142857142858E-2</v>
      </c>
      <c r="W86">
        <v>0.33333333333333331</v>
      </c>
      <c r="X86">
        <v>0.25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0.19831490258030543</v>
      </c>
      <c r="AM86">
        <v>0.6846817908050592</v>
      </c>
      <c r="AN86">
        <v>0.66666666666666663</v>
      </c>
      <c r="AO86">
        <v>0</v>
      </c>
      <c r="AP86">
        <v>0.7857142857142857</v>
      </c>
      <c r="AQ86">
        <v>1</v>
      </c>
      <c r="AR86">
        <v>0</v>
      </c>
      <c r="AS86">
        <v>0.66666666666666663</v>
      </c>
      <c r="AT86">
        <v>0.1</v>
      </c>
      <c r="AU86">
        <v>0.33333333333333331</v>
      </c>
      <c r="AV86">
        <v>0</v>
      </c>
      <c r="AW86">
        <v>0.05</v>
      </c>
      <c r="AX86">
        <v>0.1111111111111111</v>
      </c>
      <c r="AY86">
        <v>0.13333333333333333</v>
      </c>
      <c r="AZ86">
        <v>0.11764705882352941</v>
      </c>
      <c r="BA86">
        <v>1</v>
      </c>
      <c r="BB86">
        <v>0</v>
      </c>
    </row>
    <row r="87" spans="1:54" x14ac:dyDescent="0.25">
      <c r="A87">
        <v>5.7407927458393293E-2</v>
      </c>
      <c r="B87">
        <v>546</v>
      </c>
      <c r="C87">
        <v>1</v>
      </c>
      <c r="D87">
        <v>0</v>
      </c>
      <c r="E87">
        <v>0.2857142857142857</v>
      </c>
      <c r="F87">
        <v>1</v>
      </c>
      <c r="G87">
        <v>0</v>
      </c>
      <c r="H87">
        <v>0</v>
      </c>
      <c r="I87">
        <v>0.28561202576950606</v>
      </c>
      <c r="J87">
        <v>1</v>
      </c>
      <c r="K87">
        <v>0</v>
      </c>
      <c r="L87">
        <v>0</v>
      </c>
      <c r="M87">
        <v>0.9285714285714286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0.66666666666666663</v>
      </c>
      <c r="V87">
        <v>0.98571428571428577</v>
      </c>
      <c r="W87">
        <v>0.66666666666666663</v>
      </c>
      <c r="X87">
        <v>0.25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0.22617166929963139</v>
      </c>
      <c r="AM87">
        <v>0.93077695241919289</v>
      </c>
      <c r="AN87">
        <v>0.77777777777777779</v>
      </c>
      <c r="AO87">
        <v>0</v>
      </c>
      <c r="AP87">
        <v>0.8571428571428571</v>
      </c>
      <c r="AQ87">
        <v>1</v>
      </c>
      <c r="AR87">
        <v>1</v>
      </c>
      <c r="AS87">
        <v>0.33333333333333331</v>
      </c>
      <c r="AT87">
        <v>0.25</v>
      </c>
      <c r="AU87">
        <v>0.33333333333333331</v>
      </c>
      <c r="AV87">
        <v>0.33333333333333331</v>
      </c>
      <c r="AW87">
        <v>0.2</v>
      </c>
      <c r="AX87">
        <v>0.3888888888888889</v>
      </c>
      <c r="AY87">
        <v>0.46666666666666667</v>
      </c>
      <c r="AZ87">
        <v>0.41176470588235292</v>
      </c>
      <c r="BA87">
        <v>1</v>
      </c>
      <c r="BB87">
        <v>0</v>
      </c>
    </row>
    <row r="88" spans="1:54" x14ac:dyDescent="0.25">
      <c r="A88">
        <v>5.8065572723378311E-2</v>
      </c>
      <c r="B88">
        <v>708</v>
      </c>
      <c r="C88">
        <v>1</v>
      </c>
      <c r="D88">
        <v>0</v>
      </c>
      <c r="E88">
        <v>0.69047619047619047</v>
      </c>
      <c r="F88">
        <v>0</v>
      </c>
      <c r="G88">
        <v>1</v>
      </c>
      <c r="H88">
        <v>0</v>
      </c>
      <c r="I88">
        <v>0.91410164638511093</v>
      </c>
      <c r="J88">
        <v>0</v>
      </c>
      <c r="K88">
        <v>1</v>
      </c>
      <c r="L88">
        <v>0</v>
      </c>
      <c r="M88">
        <v>0.5357142857142857</v>
      </c>
      <c r="N88">
        <v>0.75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0.66666666666666663</v>
      </c>
      <c r="V88">
        <v>0.48571428571428571</v>
      </c>
      <c r="W88">
        <v>1</v>
      </c>
      <c r="X88">
        <v>0.25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0.66666666666666663</v>
      </c>
      <c r="AI88">
        <v>1</v>
      </c>
      <c r="AJ88">
        <v>0</v>
      </c>
      <c r="AK88">
        <v>0</v>
      </c>
      <c r="AL88">
        <v>0.21369141653501844</v>
      </c>
      <c r="AM88">
        <v>0.18731178478217225</v>
      </c>
      <c r="AN88">
        <v>0.1111111111111111</v>
      </c>
      <c r="AO88">
        <v>1</v>
      </c>
      <c r="AP88">
        <v>0.5714285714285714</v>
      </c>
      <c r="AQ88">
        <v>0</v>
      </c>
      <c r="AR88">
        <v>0.66666666666666663</v>
      </c>
      <c r="AS88">
        <v>0</v>
      </c>
      <c r="AT88">
        <v>0.5</v>
      </c>
      <c r="AU88">
        <v>0.5</v>
      </c>
      <c r="AV88">
        <v>1</v>
      </c>
      <c r="AW88">
        <v>0.47499999999999998</v>
      </c>
      <c r="AX88">
        <v>0.55555555555555558</v>
      </c>
      <c r="AY88">
        <v>0.13333333333333333</v>
      </c>
      <c r="AZ88">
        <v>0.41176470588235292</v>
      </c>
      <c r="BA88">
        <v>1</v>
      </c>
      <c r="BB88">
        <v>0</v>
      </c>
    </row>
    <row r="89" spans="1:54" x14ac:dyDescent="0.25">
      <c r="A89">
        <v>5.8323024559188918E-2</v>
      </c>
      <c r="B89">
        <v>780</v>
      </c>
      <c r="C89">
        <v>1</v>
      </c>
      <c r="D89">
        <v>0</v>
      </c>
      <c r="E89">
        <v>0.7857142857142857</v>
      </c>
      <c r="F89">
        <v>1</v>
      </c>
      <c r="G89">
        <v>0</v>
      </c>
      <c r="H89">
        <v>0</v>
      </c>
      <c r="I89">
        <v>0.87401574803149606</v>
      </c>
      <c r="J89">
        <v>0</v>
      </c>
      <c r="K89">
        <v>1</v>
      </c>
      <c r="L89">
        <v>0</v>
      </c>
      <c r="M89">
        <v>0.10714285714285714</v>
      </c>
      <c r="N89">
        <v>0.75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5.7142857142857141E-2</v>
      </c>
      <c r="W89">
        <v>0.66666666666666663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0.66666666666666663</v>
      </c>
      <c r="AI89">
        <v>0</v>
      </c>
      <c r="AJ89">
        <v>1</v>
      </c>
      <c r="AK89">
        <v>0</v>
      </c>
      <c r="AL89">
        <v>7.6461295418641384E-2</v>
      </c>
      <c r="AM89">
        <v>0.33077695241919292</v>
      </c>
      <c r="AN89">
        <v>1</v>
      </c>
      <c r="AO89">
        <v>1</v>
      </c>
      <c r="AP89">
        <v>7.1428571428571425E-2</v>
      </c>
      <c r="AQ89">
        <v>0</v>
      </c>
      <c r="AR89">
        <v>0.66666666666666663</v>
      </c>
      <c r="AS89">
        <v>1</v>
      </c>
      <c r="AT89">
        <v>0.45</v>
      </c>
      <c r="AU89">
        <v>0.33333333333333331</v>
      </c>
      <c r="AV89">
        <v>1</v>
      </c>
      <c r="AW89">
        <v>0.25</v>
      </c>
      <c r="AX89">
        <v>0</v>
      </c>
      <c r="AY89">
        <v>0.13333333333333333</v>
      </c>
      <c r="AZ89">
        <v>0.41176470588235292</v>
      </c>
      <c r="BA89">
        <v>1</v>
      </c>
      <c r="BB89">
        <v>1</v>
      </c>
    </row>
    <row r="90" spans="1:54" x14ac:dyDescent="0.25">
      <c r="A90">
        <v>5.9072739340551794E-2</v>
      </c>
      <c r="B90">
        <v>634</v>
      </c>
      <c r="C90">
        <v>1</v>
      </c>
      <c r="D90">
        <v>0</v>
      </c>
      <c r="E90">
        <v>0.42857142857142855</v>
      </c>
      <c r="F90">
        <v>1</v>
      </c>
      <c r="G90">
        <v>0</v>
      </c>
      <c r="H90">
        <v>0</v>
      </c>
      <c r="I90">
        <v>0.84180386542591268</v>
      </c>
      <c r="J90">
        <v>0</v>
      </c>
      <c r="K90">
        <v>0</v>
      </c>
      <c r="L90">
        <v>1</v>
      </c>
      <c r="M90">
        <v>0.25</v>
      </c>
      <c r="N90">
        <v>0.5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0.67142857142857137</v>
      </c>
      <c r="W90">
        <v>0.33333333333333331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7.0194839389152192E-2</v>
      </c>
      <c r="AM90">
        <v>0.26263802449307366</v>
      </c>
      <c r="AN90">
        <v>0</v>
      </c>
      <c r="AO90">
        <v>0</v>
      </c>
      <c r="AP90">
        <v>0.7142857142857143</v>
      </c>
      <c r="AQ90">
        <v>1</v>
      </c>
      <c r="AR90">
        <v>0.66666666666666663</v>
      </c>
      <c r="AS90">
        <v>0</v>
      </c>
      <c r="AT90">
        <v>0.15</v>
      </c>
      <c r="AU90">
        <v>0.5</v>
      </c>
      <c r="AV90">
        <v>0.66666666666666663</v>
      </c>
      <c r="AW90">
        <v>0.125</v>
      </c>
      <c r="AX90">
        <v>0.22222222222222221</v>
      </c>
      <c r="AY90">
        <v>0</v>
      </c>
      <c r="AZ90">
        <v>0.17647058823529413</v>
      </c>
      <c r="BA90">
        <v>1</v>
      </c>
      <c r="BB90">
        <v>0</v>
      </c>
    </row>
    <row r="91" spans="1:54" x14ac:dyDescent="0.25">
      <c r="A91">
        <v>5.9425151642084617E-2</v>
      </c>
      <c r="B91">
        <v>1222</v>
      </c>
      <c r="C91">
        <v>1</v>
      </c>
      <c r="D91">
        <v>0</v>
      </c>
      <c r="E91">
        <v>0.6428571428571429</v>
      </c>
      <c r="F91">
        <v>0</v>
      </c>
      <c r="G91">
        <v>0</v>
      </c>
      <c r="H91">
        <v>1</v>
      </c>
      <c r="I91">
        <v>0.81317108088761636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0.66666666666666663</v>
      </c>
      <c r="V91">
        <v>0.62857142857142856</v>
      </c>
      <c r="W91">
        <v>0.33333333333333331</v>
      </c>
      <c r="X91">
        <v>0.5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0.66666666666666663</v>
      </c>
      <c r="AI91">
        <v>0</v>
      </c>
      <c r="AJ91">
        <v>1</v>
      </c>
      <c r="AK91">
        <v>0</v>
      </c>
      <c r="AL91">
        <v>0.51284886782517114</v>
      </c>
      <c r="AM91">
        <v>5.223850632403132E-2</v>
      </c>
      <c r="AN91">
        <v>0.33333333333333331</v>
      </c>
      <c r="AO91">
        <v>0</v>
      </c>
      <c r="AP91">
        <v>0.8571428571428571</v>
      </c>
      <c r="AQ91">
        <v>1</v>
      </c>
      <c r="AR91">
        <v>1</v>
      </c>
      <c r="AS91">
        <v>0.33333333333333331</v>
      </c>
      <c r="AT91">
        <v>0.625</v>
      </c>
      <c r="AU91">
        <v>0.5</v>
      </c>
      <c r="AV91">
        <v>0.33333333333333331</v>
      </c>
      <c r="AW91">
        <v>0.57499999999999996</v>
      </c>
      <c r="AX91">
        <v>0.83333333333333337</v>
      </c>
      <c r="AY91">
        <v>0.93333333333333335</v>
      </c>
      <c r="AZ91">
        <v>0.23529411764705882</v>
      </c>
      <c r="BA91">
        <v>1</v>
      </c>
      <c r="BB91">
        <v>0</v>
      </c>
    </row>
    <row r="92" spans="1:54" x14ac:dyDescent="0.25">
      <c r="A92">
        <v>5.9789232667391334E-2</v>
      </c>
      <c r="B92">
        <v>219</v>
      </c>
      <c r="C92">
        <v>0</v>
      </c>
      <c r="D92">
        <v>1</v>
      </c>
      <c r="E92">
        <v>0.6428571428571429</v>
      </c>
      <c r="F92">
        <v>0</v>
      </c>
      <c r="G92">
        <v>0</v>
      </c>
      <c r="H92">
        <v>1</v>
      </c>
      <c r="I92">
        <v>0.68002863278453829</v>
      </c>
      <c r="J92">
        <v>1</v>
      </c>
      <c r="K92">
        <v>0</v>
      </c>
      <c r="L92">
        <v>0</v>
      </c>
      <c r="M92">
        <v>0.17857142857142858</v>
      </c>
      <c r="N92">
        <v>0.5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0.38571428571428573</v>
      </c>
      <c r="W92">
        <v>0.33333333333333331</v>
      </c>
      <c r="X92">
        <v>0.5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0.41369141653501845</v>
      </c>
      <c r="AM92">
        <v>0.59208994177875929</v>
      </c>
      <c r="AN92">
        <v>0.66666666666666663</v>
      </c>
      <c r="AO92">
        <v>0</v>
      </c>
      <c r="AP92">
        <v>7.1428571428571425E-2</v>
      </c>
      <c r="AQ92">
        <v>0</v>
      </c>
      <c r="AR92">
        <v>1</v>
      </c>
      <c r="AS92">
        <v>0</v>
      </c>
      <c r="AT92">
        <v>0.57499999999999996</v>
      </c>
      <c r="AU92">
        <v>0.33333333333333331</v>
      </c>
      <c r="AV92">
        <v>0.66666666666666663</v>
      </c>
      <c r="AW92">
        <v>0.47499999999999998</v>
      </c>
      <c r="AX92">
        <v>0.3888888888888889</v>
      </c>
      <c r="AY92">
        <v>0.8</v>
      </c>
      <c r="AZ92">
        <v>0.47058823529411764</v>
      </c>
      <c r="BA92">
        <v>1</v>
      </c>
      <c r="BB92">
        <v>0</v>
      </c>
    </row>
    <row r="93" spans="1:54" x14ac:dyDescent="0.25">
      <c r="A93">
        <v>6.0103755244385382E-2</v>
      </c>
      <c r="B93">
        <v>1330</v>
      </c>
      <c r="C93">
        <v>1</v>
      </c>
      <c r="D93">
        <v>0</v>
      </c>
      <c r="E93">
        <v>0.26190476190476192</v>
      </c>
      <c r="F93">
        <v>1</v>
      </c>
      <c r="G93">
        <v>0</v>
      </c>
      <c r="H93">
        <v>0</v>
      </c>
      <c r="I93">
        <v>0.17895490336435219</v>
      </c>
      <c r="J93">
        <v>0</v>
      </c>
      <c r="K93">
        <v>0</v>
      </c>
      <c r="L93">
        <v>1</v>
      </c>
      <c r="M93">
        <v>0.17857142857142858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0.81428571428571428</v>
      </c>
      <c r="W93">
        <v>0.33333333333333331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0.33333333333333331</v>
      </c>
      <c r="AI93">
        <v>0</v>
      </c>
      <c r="AJ93">
        <v>1</v>
      </c>
      <c r="AK93">
        <v>0</v>
      </c>
      <c r="AL93">
        <v>9.4523433385992631E-2</v>
      </c>
      <c r="AM93">
        <v>0.53563541457538644</v>
      </c>
      <c r="AN93">
        <v>0.1111111111111111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2.5000000000000001E-2</v>
      </c>
      <c r="AU93">
        <v>0.5</v>
      </c>
      <c r="AV93">
        <v>0.66666666666666663</v>
      </c>
      <c r="AW93">
        <v>2.5000000000000001E-2</v>
      </c>
      <c r="AX93">
        <v>0</v>
      </c>
      <c r="AY93">
        <v>0</v>
      </c>
      <c r="AZ93">
        <v>0</v>
      </c>
      <c r="BA93">
        <v>1</v>
      </c>
      <c r="BB93">
        <v>0</v>
      </c>
    </row>
    <row r="94" spans="1:54" x14ac:dyDescent="0.25">
      <c r="A94">
        <v>6.0222813798794461E-2</v>
      </c>
      <c r="B94">
        <v>964</v>
      </c>
      <c r="C94">
        <v>0</v>
      </c>
      <c r="D94">
        <v>1</v>
      </c>
      <c r="E94">
        <v>0.47619047619047616</v>
      </c>
      <c r="F94">
        <v>1</v>
      </c>
      <c r="G94">
        <v>0</v>
      </c>
      <c r="H94">
        <v>0</v>
      </c>
      <c r="I94">
        <v>0.64924838940586971</v>
      </c>
      <c r="J94">
        <v>1</v>
      </c>
      <c r="K94">
        <v>0</v>
      </c>
      <c r="L94">
        <v>0</v>
      </c>
      <c r="M94">
        <v>3.5714285714285712E-2</v>
      </c>
      <c r="N94">
        <v>0.25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0.33333333333333331</v>
      </c>
      <c r="V94">
        <v>1.4285714285714285E-2</v>
      </c>
      <c r="W94">
        <v>0.66666666666666663</v>
      </c>
      <c r="X94">
        <v>0.25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0.30984728804634015</v>
      </c>
      <c r="AM94">
        <v>0.69732985344308374</v>
      </c>
      <c r="AN94">
        <v>0.33333333333333331</v>
      </c>
      <c r="AO94">
        <v>0</v>
      </c>
      <c r="AP94">
        <v>0.2857142857142857</v>
      </c>
      <c r="AQ94">
        <v>0</v>
      </c>
      <c r="AR94">
        <v>1</v>
      </c>
      <c r="AS94">
        <v>0.33333333333333331</v>
      </c>
      <c r="AT94">
        <v>0.27500000000000002</v>
      </c>
      <c r="AU94">
        <v>0.5</v>
      </c>
      <c r="AV94">
        <v>0.66666666666666663</v>
      </c>
      <c r="AW94">
        <v>0.17499999999999999</v>
      </c>
      <c r="AX94">
        <v>0.3888888888888889</v>
      </c>
      <c r="AY94">
        <v>6.6666666666666666E-2</v>
      </c>
      <c r="AZ94">
        <v>0.41176470588235292</v>
      </c>
      <c r="BA94">
        <v>1</v>
      </c>
      <c r="BB94">
        <v>0</v>
      </c>
    </row>
    <row r="95" spans="1:54" x14ac:dyDescent="0.25">
      <c r="A95">
        <v>6.0280918947126838E-2</v>
      </c>
      <c r="B95">
        <v>731</v>
      </c>
      <c r="C95">
        <v>0</v>
      </c>
      <c r="D95">
        <v>1</v>
      </c>
      <c r="E95">
        <v>0.2857142857142857</v>
      </c>
      <c r="F95">
        <v>1</v>
      </c>
      <c r="G95">
        <v>0</v>
      </c>
      <c r="H95">
        <v>0</v>
      </c>
      <c r="I95">
        <v>3.6506800286327842E-2</v>
      </c>
      <c r="J95">
        <v>0</v>
      </c>
      <c r="K95">
        <v>1</v>
      </c>
      <c r="L95">
        <v>0</v>
      </c>
      <c r="M95">
        <v>0.25</v>
      </c>
      <c r="N95">
        <v>0.25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0.33333333333333331</v>
      </c>
      <c r="V95">
        <v>0.61428571428571432</v>
      </c>
      <c r="W95">
        <v>1</v>
      </c>
      <c r="X95">
        <v>0.5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0.5480252764612954</v>
      </c>
      <c r="AM95">
        <v>0.63071672354948805</v>
      </c>
      <c r="AN95">
        <v>0</v>
      </c>
      <c r="AO95">
        <v>1</v>
      </c>
      <c r="AP95">
        <v>7.1428571428571425E-2</v>
      </c>
      <c r="AQ95">
        <v>0</v>
      </c>
      <c r="AR95">
        <v>0.66666666666666663</v>
      </c>
      <c r="AS95">
        <v>1</v>
      </c>
      <c r="AT95">
        <v>0.22500000000000001</v>
      </c>
      <c r="AU95">
        <v>0.66666666666666663</v>
      </c>
      <c r="AV95">
        <v>0.33333333333333331</v>
      </c>
      <c r="AW95">
        <v>0.2</v>
      </c>
      <c r="AX95">
        <v>0.3888888888888889</v>
      </c>
      <c r="AY95">
        <v>6.6666666666666666E-2</v>
      </c>
      <c r="AZ95">
        <v>0.41176470588235292</v>
      </c>
      <c r="BA95">
        <v>1</v>
      </c>
      <c r="BB95">
        <v>0</v>
      </c>
    </row>
    <row r="96" spans="1:54" x14ac:dyDescent="0.25">
      <c r="A96">
        <v>6.1056490638898953E-2</v>
      </c>
      <c r="B96">
        <v>503</v>
      </c>
      <c r="C96">
        <v>0</v>
      </c>
      <c r="D96">
        <v>1</v>
      </c>
      <c r="E96">
        <v>0.83333333333333337</v>
      </c>
      <c r="F96">
        <v>1</v>
      </c>
      <c r="G96">
        <v>0</v>
      </c>
      <c r="H96">
        <v>0</v>
      </c>
      <c r="I96">
        <v>9.7351467430207589E-2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5.7142857142857141E-2</v>
      </c>
      <c r="W96">
        <v>0.66666666666666663</v>
      </c>
      <c r="X96">
        <v>0.25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0.38820431806213795</v>
      </c>
      <c r="AM96">
        <v>0.21734591447500501</v>
      </c>
      <c r="AN96">
        <v>0.77777777777777779</v>
      </c>
      <c r="AO96">
        <v>0</v>
      </c>
      <c r="AP96">
        <v>0.6428571428571429</v>
      </c>
      <c r="AQ96">
        <v>1</v>
      </c>
      <c r="AR96">
        <v>1</v>
      </c>
      <c r="AS96">
        <v>0</v>
      </c>
      <c r="AT96">
        <v>0.45</v>
      </c>
      <c r="AU96">
        <v>0.33333333333333331</v>
      </c>
      <c r="AV96">
        <v>1</v>
      </c>
      <c r="AW96">
        <v>0.35</v>
      </c>
      <c r="AX96">
        <v>0.3888888888888889</v>
      </c>
      <c r="AY96">
        <v>0.53333333333333333</v>
      </c>
      <c r="AZ96">
        <v>0.58823529411764708</v>
      </c>
      <c r="BA96">
        <v>1</v>
      </c>
      <c r="BB96">
        <v>0</v>
      </c>
    </row>
    <row r="97" spans="1:54" x14ac:dyDescent="0.25">
      <c r="A97">
        <v>6.1202430567002586E-2</v>
      </c>
      <c r="B97">
        <v>1294</v>
      </c>
      <c r="C97">
        <v>1</v>
      </c>
      <c r="D97">
        <v>0</v>
      </c>
      <c r="E97">
        <v>0.59523809523809523</v>
      </c>
      <c r="F97">
        <v>0</v>
      </c>
      <c r="G97">
        <v>0</v>
      </c>
      <c r="H97">
        <v>1</v>
      </c>
      <c r="I97">
        <v>0.17251252684323551</v>
      </c>
      <c r="J97">
        <v>0</v>
      </c>
      <c r="K97">
        <v>1</v>
      </c>
      <c r="L97">
        <v>0</v>
      </c>
      <c r="M97">
        <v>0.2857142857142857</v>
      </c>
      <c r="N97">
        <v>0.5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0.31428571428571428</v>
      </c>
      <c r="W97">
        <v>0.66666666666666663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0.66666666666666663</v>
      </c>
      <c r="AI97">
        <v>0</v>
      </c>
      <c r="AJ97">
        <v>0</v>
      </c>
      <c r="AK97">
        <v>1</v>
      </c>
      <c r="AL97">
        <v>7.5250131648235907E-2</v>
      </c>
      <c r="AM97">
        <v>0.918851636217627</v>
      </c>
      <c r="AN97">
        <v>0.44444444444444442</v>
      </c>
      <c r="AO97">
        <v>0</v>
      </c>
      <c r="AP97">
        <v>0.14285714285714285</v>
      </c>
      <c r="AQ97">
        <v>0</v>
      </c>
      <c r="AR97">
        <v>0.66666666666666663</v>
      </c>
      <c r="AS97">
        <v>0</v>
      </c>
      <c r="AT97">
        <v>0.17499999999999999</v>
      </c>
      <c r="AU97">
        <v>0.33333333333333331</v>
      </c>
      <c r="AV97">
        <v>0.33333333333333331</v>
      </c>
      <c r="AW97">
        <v>7.4999999999999997E-2</v>
      </c>
      <c r="AX97">
        <v>0.1111111111111111</v>
      </c>
      <c r="AY97">
        <v>6.6666666666666666E-2</v>
      </c>
      <c r="AZ97">
        <v>0.11764705882352941</v>
      </c>
      <c r="BA97">
        <v>1</v>
      </c>
      <c r="BB97">
        <v>0</v>
      </c>
    </row>
    <row r="98" spans="1:54" x14ac:dyDescent="0.25">
      <c r="A98">
        <v>6.1462743705705147E-2</v>
      </c>
      <c r="B98">
        <v>467</v>
      </c>
      <c r="C98">
        <v>0</v>
      </c>
      <c r="D98">
        <v>1</v>
      </c>
      <c r="E98">
        <v>0.54761904761904767</v>
      </c>
      <c r="F98">
        <v>1</v>
      </c>
      <c r="G98">
        <v>0</v>
      </c>
      <c r="H98">
        <v>0</v>
      </c>
      <c r="I98">
        <v>0.84037222619899787</v>
      </c>
      <c r="J98">
        <v>1</v>
      </c>
      <c r="K98">
        <v>0</v>
      </c>
      <c r="L98">
        <v>0</v>
      </c>
      <c r="M98">
        <v>3.5714285714285712E-2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0.33333333333333331</v>
      </c>
      <c r="V98">
        <v>0.87142857142857144</v>
      </c>
      <c r="W98">
        <v>0.66666666666666663</v>
      </c>
      <c r="X98">
        <v>0.75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0.82074776197998944</v>
      </c>
      <c r="AM98">
        <v>0.14181891186508733</v>
      </c>
      <c r="AN98">
        <v>0.77777777777777779</v>
      </c>
      <c r="AO98">
        <v>0</v>
      </c>
      <c r="AP98">
        <v>0.35714285714285715</v>
      </c>
      <c r="AQ98">
        <v>0</v>
      </c>
      <c r="AR98">
        <v>0.33333333333333331</v>
      </c>
      <c r="AS98">
        <v>0.33333333333333331</v>
      </c>
      <c r="AT98">
        <v>0.55000000000000004</v>
      </c>
      <c r="AU98">
        <v>0.33333333333333331</v>
      </c>
      <c r="AV98">
        <v>0.66666666666666663</v>
      </c>
      <c r="AW98">
        <v>0.45</v>
      </c>
      <c r="AX98">
        <v>0.88888888888888884</v>
      </c>
      <c r="AY98">
        <v>0.73333333333333328</v>
      </c>
      <c r="AZ98">
        <v>0.47058823529411764</v>
      </c>
      <c r="BA98">
        <v>1</v>
      </c>
      <c r="BB98">
        <v>0</v>
      </c>
    </row>
    <row r="99" spans="1:54" x14ac:dyDescent="0.25">
      <c r="A99">
        <v>6.1617962776192248E-2</v>
      </c>
      <c r="B99">
        <v>1102</v>
      </c>
      <c r="C99">
        <v>0</v>
      </c>
      <c r="D99">
        <v>1</v>
      </c>
      <c r="E99">
        <v>0.33333333333333331</v>
      </c>
      <c r="F99">
        <v>1</v>
      </c>
      <c r="G99">
        <v>0</v>
      </c>
      <c r="H99">
        <v>0</v>
      </c>
      <c r="I99">
        <v>0.5168217609162491</v>
      </c>
      <c r="J99">
        <v>0</v>
      </c>
      <c r="K99">
        <v>1</v>
      </c>
      <c r="L99">
        <v>0</v>
      </c>
      <c r="M99">
        <v>0.14285714285714285</v>
      </c>
      <c r="N99">
        <v>0.25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0.52857142857142858</v>
      </c>
      <c r="W99">
        <v>0.33333333333333331</v>
      </c>
      <c r="X99">
        <v>0.25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0.33333333333333331</v>
      </c>
      <c r="AI99">
        <v>0</v>
      </c>
      <c r="AJ99">
        <v>1</v>
      </c>
      <c r="AK99">
        <v>0</v>
      </c>
      <c r="AL99">
        <v>0.25639810426540283</v>
      </c>
      <c r="AM99">
        <v>0.54326440473800441</v>
      </c>
      <c r="AN99">
        <v>0.33333333333333331</v>
      </c>
      <c r="AO99">
        <v>0</v>
      </c>
      <c r="AP99">
        <v>7.1428571428571425E-2</v>
      </c>
      <c r="AQ99">
        <v>0</v>
      </c>
      <c r="AR99">
        <v>0</v>
      </c>
      <c r="AS99">
        <v>0.33333333333333331</v>
      </c>
      <c r="AT99">
        <v>0.3</v>
      </c>
      <c r="AU99">
        <v>0.33333333333333331</v>
      </c>
      <c r="AV99">
        <v>0.66666666666666663</v>
      </c>
      <c r="AW99">
        <v>0.17499999999999999</v>
      </c>
      <c r="AX99">
        <v>5.5555555555555552E-2</v>
      </c>
      <c r="AY99">
        <v>0.13333333333333333</v>
      </c>
      <c r="AZ99">
        <v>0.29411764705882354</v>
      </c>
      <c r="BA99">
        <v>1</v>
      </c>
      <c r="BB99">
        <v>0</v>
      </c>
    </row>
    <row r="100" spans="1:54" x14ac:dyDescent="0.25">
      <c r="A100">
        <v>6.224559635732585E-2</v>
      </c>
      <c r="B100">
        <v>140</v>
      </c>
      <c r="C100">
        <v>1</v>
      </c>
      <c r="D100">
        <v>0</v>
      </c>
      <c r="E100">
        <v>0.2857142857142857</v>
      </c>
      <c r="F100">
        <v>1</v>
      </c>
      <c r="G100">
        <v>0</v>
      </c>
      <c r="H100">
        <v>0</v>
      </c>
      <c r="I100">
        <v>0.81460272011453116</v>
      </c>
      <c r="J100">
        <v>0</v>
      </c>
      <c r="K100">
        <v>0</v>
      </c>
      <c r="L100">
        <v>1</v>
      </c>
      <c r="M100">
        <v>0.2857142857142857</v>
      </c>
      <c r="N100">
        <v>0.5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0.66666666666666663</v>
      </c>
      <c r="V100">
        <v>0.25714285714285712</v>
      </c>
      <c r="W100">
        <v>0.66666666666666663</v>
      </c>
      <c r="X100">
        <v>0.25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0.28109531332280147</v>
      </c>
      <c r="AM100">
        <v>0.47733386870106403</v>
      </c>
      <c r="AN100">
        <v>0</v>
      </c>
      <c r="AO100">
        <v>1</v>
      </c>
      <c r="AP100">
        <v>0.5714285714285714</v>
      </c>
      <c r="AQ100">
        <v>0</v>
      </c>
      <c r="AR100">
        <v>1</v>
      </c>
      <c r="AS100">
        <v>0</v>
      </c>
      <c r="AT100">
        <v>0.3</v>
      </c>
      <c r="AU100">
        <v>0.33333333333333331</v>
      </c>
      <c r="AV100">
        <v>0</v>
      </c>
      <c r="AW100">
        <v>0.27500000000000002</v>
      </c>
      <c r="AX100">
        <v>0.5</v>
      </c>
      <c r="AY100">
        <v>0.26666666666666666</v>
      </c>
      <c r="AZ100">
        <v>0.41176470588235292</v>
      </c>
      <c r="BA100">
        <v>1</v>
      </c>
      <c r="BB100">
        <v>0</v>
      </c>
    </row>
    <row r="101" spans="1:54" x14ac:dyDescent="0.25">
      <c r="A101">
        <v>6.3675709994748475E-2</v>
      </c>
      <c r="B101">
        <v>1298</v>
      </c>
      <c r="C101">
        <v>0</v>
      </c>
      <c r="D101">
        <v>1</v>
      </c>
      <c r="E101">
        <v>0.19047619047619047</v>
      </c>
      <c r="F101">
        <v>1</v>
      </c>
      <c r="G101">
        <v>0</v>
      </c>
      <c r="H101">
        <v>0</v>
      </c>
      <c r="I101">
        <v>0.58554044380816039</v>
      </c>
      <c r="J101">
        <v>0</v>
      </c>
      <c r="K101">
        <v>0</v>
      </c>
      <c r="L101">
        <v>1</v>
      </c>
      <c r="M101">
        <v>0.6785714285714286</v>
      </c>
      <c r="N101">
        <v>0.25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0.55714285714285716</v>
      </c>
      <c r="W101">
        <v>0.66666666666666663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0.33333333333333331</v>
      </c>
      <c r="AI101">
        <v>0</v>
      </c>
      <c r="AJ101">
        <v>1</v>
      </c>
      <c r="AK101">
        <v>0</v>
      </c>
      <c r="AL101">
        <v>5.9978936282253821E-2</v>
      </c>
      <c r="AM101">
        <v>0.19253162015659506</v>
      </c>
      <c r="AN101">
        <v>0</v>
      </c>
      <c r="AO101">
        <v>1</v>
      </c>
      <c r="AP101">
        <v>0</v>
      </c>
      <c r="AQ101">
        <v>0</v>
      </c>
      <c r="AR101">
        <v>0.66666666666666663</v>
      </c>
      <c r="AS101">
        <v>0</v>
      </c>
      <c r="AT101">
        <v>0.15</v>
      </c>
      <c r="AU101">
        <v>0.5</v>
      </c>
      <c r="AV101">
        <v>0.66666666666666663</v>
      </c>
      <c r="AW101">
        <v>0.125</v>
      </c>
      <c r="AX101">
        <v>5.5555555555555552E-2</v>
      </c>
      <c r="AY101">
        <v>6.6666666666666666E-2</v>
      </c>
      <c r="AZ101">
        <v>0.23529411764705882</v>
      </c>
      <c r="BA101">
        <v>1</v>
      </c>
      <c r="BB101">
        <v>1</v>
      </c>
    </row>
    <row r="102" spans="1:54" x14ac:dyDescent="0.25">
      <c r="A102">
        <v>6.4253747679955286E-2</v>
      </c>
      <c r="B102">
        <v>608</v>
      </c>
      <c r="C102">
        <v>0</v>
      </c>
      <c r="D102">
        <v>1</v>
      </c>
      <c r="E102">
        <v>0.73809523809523814</v>
      </c>
      <c r="F102">
        <v>1</v>
      </c>
      <c r="G102">
        <v>0</v>
      </c>
      <c r="H102">
        <v>0</v>
      </c>
      <c r="I102">
        <v>0.7745168217609163</v>
      </c>
      <c r="J102">
        <v>1</v>
      </c>
      <c r="K102">
        <v>0</v>
      </c>
      <c r="L102">
        <v>0</v>
      </c>
      <c r="M102">
        <v>0.35714285714285715</v>
      </c>
      <c r="N102">
        <v>0.5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0.66666666666666663</v>
      </c>
      <c r="V102">
        <v>0.18571428571428572</v>
      </c>
      <c r="W102">
        <v>0.66666666666666663</v>
      </c>
      <c r="X102">
        <v>0.5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0.3499210110584518</v>
      </c>
      <c r="AM102">
        <v>0.15121461553904839</v>
      </c>
      <c r="AN102">
        <v>0.1111111111111111</v>
      </c>
      <c r="AO102">
        <v>0</v>
      </c>
      <c r="AP102">
        <v>0.5</v>
      </c>
      <c r="AQ102">
        <v>0</v>
      </c>
      <c r="AR102">
        <v>0</v>
      </c>
      <c r="AS102">
        <v>0.66666666666666663</v>
      </c>
      <c r="AT102">
        <v>0.22500000000000001</v>
      </c>
      <c r="AU102">
        <v>0.5</v>
      </c>
      <c r="AV102">
        <v>1</v>
      </c>
      <c r="AW102">
        <v>0.22500000000000001</v>
      </c>
      <c r="AX102">
        <v>0.44444444444444442</v>
      </c>
      <c r="AY102">
        <v>0.46666666666666667</v>
      </c>
      <c r="AZ102">
        <v>0.41176470588235292</v>
      </c>
      <c r="BA102">
        <v>1</v>
      </c>
      <c r="BB102">
        <v>1</v>
      </c>
    </row>
    <row r="103" spans="1:54" x14ac:dyDescent="0.25">
      <c r="A103">
        <v>6.4438033991660704E-2</v>
      </c>
      <c r="B103">
        <v>951</v>
      </c>
      <c r="C103">
        <v>0</v>
      </c>
      <c r="D103">
        <v>1</v>
      </c>
      <c r="E103">
        <v>0.30952380952380953</v>
      </c>
      <c r="F103">
        <v>0</v>
      </c>
      <c r="G103">
        <v>0</v>
      </c>
      <c r="H103">
        <v>1</v>
      </c>
      <c r="I103">
        <v>0.34717251252684322</v>
      </c>
      <c r="J103">
        <v>1</v>
      </c>
      <c r="K103">
        <v>0</v>
      </c>
      <c r="L103">
        <v>0</v>
      </c>
      <c r="M103">
        <v>3.5714285714285712E-2</v>
      </c>
      <c r="N103">
        <v>0.75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0.38571428571428573</v>
      </c>
      <c r="W103">
        <v>0.66666666666666663</v>
      </c>
      <c r="X103">
        <v>0.5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0.66666666666666663</v>
      </c>
      <c r="AI103">
        <v>1</v>
      </c>
      <c r="AJ103">
        <v>0</v>
      </c>
      <c r="AK103">
        <v>0</v>
      </c>
      <c r="AL103">
        <v>0.46566614007372303</v>
      </c>
      <c r="AM103">
        <v>0.27468379843404939</v>
      </c>
      <c r="AN103">
        <v>0.1111111111111111</v>
      </c>
      <c r="AO103">
        <v>1</v>
      </c>
      <c r="AP103">
        <v>0.5714285714285714</v>
      </c>
      <c r="AQ103">
        <v>0</v>
      </c>
      <c r="AR103">
        <v>0</v>
      </c>
      <c r="AS103">
        <v>0.33333333333333331</v>
      </c>
      <c r="AT103">
        <v>0.25</v>
      </c>
      <c r="AU103">
        <v>0.83333333333333337</v>
      </c>
      <c r="AV103">
        <v>0.33333333333333331</v>
      </c>
      <c r="AW103">
        <v>0.25</v>
      </c>
      <c r="AX103">
        <v>0.44444444444444442</v>
      </c>
      <c r="AY103">
        <v>0.6</v>
      </c>
      <c r="AZ103">
        <v>0.35294117647058826</v>
      </c>
      <c r="BA103">
        <v>1</v>
      </c>
      <c r="BB103">
        <v>0</v>
      </c>
    </row>
    <row r="104" spans="1:54" x14ac:dyDescent="0.25">
      <c r="A104">
        <v>6.4596886126970565E-2</v>
      </c>
      <c r="B104">
        <v>131</v>
      </c>
      <c r="C104">
        <v>0</v>
      </c>
      <c r="D104">
        <v>1</v>
      </c>
      <c r="E104">
        <v>0.59523809523809523</v>
      </c>
      <c r="F104">
        <v>0</v>
      </c>
      <c r="G104">
        <v>1</v>
      </c>
      <c r="H104">
        <v>0</v>
      </c>
      <c r="I104">
        <v>0.61202576950608445</v>
      </c>
      <c r="J104">
        <v>0</v>
      </c>
      <c r="K104">
        <v>1</v>
      </c>
      <c r="L104">
        <v>0</v>
      </c>
      <c r="M104">
        <v>0.9642857142857143</v>
      </c>
      <c r="N104">
        <v>0.5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0.33333333333333331</v>
      </c>
      <c r="V104">
        <v>0.6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0.66666666666666663</v>
      </c>
      <c r="AI104">
        <v>0</v>
      </c>
      <c r="AJ104">
        <v>0</v>
      </c>
      <c r="AK104">
        <v>1</v>
      </c>
      <c r="AL104">
        <v>0.19641916798314901</v>
      </c>
      <c r="AM104">
        <v>0.56197550692632003</v>
      </c>
      <c r="AN104">
        <v>0.44444444444444442</v>
      </c>
      <c r="AO104">
        <v>0</v>
      </c>
      <c r="AP104">
        <v>7.1428571428571425E-2</v>
      </c>
      <c r="AQ104">
        <v>0</v>
      </c>
      <c r="AR104">
        <v>1</v>
      </c>
      <c r="AS104">
        <v>0</v>
      </c>
      <c r="AT104">
        <v>0.45</v>
      </c>
      <c r="AU104">
        <v>0.33333333333333331</v>
      </c>
      <c r="AV104">
        <v>0.66666666666666663</v>
      </c>
      <c r="AW104">
        <v>7.4999999999999997E-2</v>
      </c>
      <c r="AX104">
        <v>0.1111111111111111</v>
      </c>
      <c r="AY104">
        <v>6.6666666666666666E-2</v>
      </c>
      <c r="AZ104">
        <v>0.11764705882352941</v>
      </c>
      <c r="BA104">
        <v>1</v>
      </c>
      <c r="BB104">
        <v>0</v>
      </c>
    </row>
    <row r="105" spans="1:54" x14ac:dyDescent="0.25">
      <c r="A105">
        <v>6.5518436342174358E-2</v>
      </c>
      <c r="B105">
        <v>790</v>
      </c>
      <c r="C105">
        <v>1</v>
      </c>
      <c r="D105">
        <v>0</v>
      </c>
      <c r="E105">
        <v>0.61904761904761907</v>
      </c>
      <c r="F105">
        <v>1</v>
      </c>
      <c r="G105">
        <v>0</v>
      </c>
      <c r="H105">
        <v>0</v>
      </c>
      <c r="I105">
        <v>0.91195418754473878</v>
      </c>
      <c r="J105">
        <v>0</v>
      </c>
      <c r="K105">
        <v>0</v>
      </c>
      <c r="L105">
        <v>1</v>
      </c>
      <c r="M105">
        <v>0</v>
      </c>
      <c r="N105">
        <v>0.25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0.33333333333333331</v>
      </c>
      <c r="V105">
        <v>0.87142857142857144</v>
      </c>
      <c r="W105">
        <v>0.33333333333333331</v>
      </c>
      <c r="X105">
        <v>0.5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0.49884149552395995</v>
      </c>
      <c r="AM105">
        <v>9.3153985143545476E-3</v>
      </c>
      <c r="AN105">
        <v>1</v>
      </c>
      <c r="AO105">
        <v>0</v>
      </c>
      <c r="AP105">
        <v>0.21428571428571427</v>
      </c>
      <c r="AQ105">
        <v>0</v>
      </c>
      <c r="AR105">
        <v>1</v>
      </c>
      <c r="AS105">
        <v>0.33333333333333331</v>
      </c>
      <c r="AT105">
        <v>0.6</v>
      </c>
      <c r="AU105">
        <v>0.16666666666666666</v>
      </c>
      <c r="AV105">
        <v>0.66666666666666663</v>
      </c>
      <c r="AW105">
        <v>0.5</v>
      </c>
      <c r="AX105">
        <v>0.33333333333333331</v>
      </c>
      <c r="AY105">
        <v>0.2</v>
      </c>
      <c r="AZ105">
        <v>0.35294117647058826</v>
      </c>
      <c r="BA105">
        <v>1</v>
      </c>
      <c r="BB105">
        <v>1</v>
      </c>
    </row>
    <row r="106" spans="1:54" x14ac:dyDescent="0.25">
      <c r="A106">
        <v>6.6362653320998999E-2</v>
      </c>
      <c r="B106">
        <v>816</v>
      </c>
      <c r="C106">
        <v>0</v>
      </c>
      <c r="D106">
        <v>1</v>
      </c>
      <c r="E106">
        <v>7.1428571428571425E-2</v>
      </c>
      <c r="F106">
        <v>1</v>
      </c>
      <c r="G106">
        <v>0</v>
      </c>
      <c r="H106">
        <v>0</v>
      </c>
      <c r="I106">
        <v>0.63135289906943448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0.5714285714285714</v>
      </c>
      <c r="W106">
        <v>0.33333333333333331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0.33333333333333331</v>
      </c>
      <c r="AI106">
        <v>0</v>
      </c>
      <c r="AJ106">
        <v>0</v>
      </c>
      <c r="AK106">
        <v>1</v>
      </c>
      <c r="AL106">
        <v>5.5871511321748286E-2</v>
      </c>
      <c r="AM106">
        <v>0.93282473398915877</v>
      </c>
      <c r="AN106">
        <v>0.1111111111111111</v>
      </c>
      <c r="AO106">
        <v>1</v>
      </c>
      <c r="AP106">
        <v>0</v>
      </c>
      <c r="AQ106">
        <v>0</v>
      </c>
      <c r="AR106">
        <v>0.66666666666666663</v>
      </c>
      <c r="AS106">
        <v>0</v>
      </c>
      <c r="AT106">
        <v>0.05</v>
      </c>
      <c r="AU106">
        <v>1</v>
      </c>
      <c r="AV106">
        <v>1</v>
      </c>
      <c r="AW106">
        <v>0.05</v>
      </c>
      <c r="AX106">
        <v>0.1111111111111111</v>
      </c>
      <c r="AY106">
        <v>0.13333333333333333</v>
      </c>
      <c r="AZ106">
        <v>0.11764705882352941</v>
      </c>
      <c r="BA106">
        <v>1</v>
      </c>
      <c r="BB106">
        <v>0</v>
      </c>
    </row>
    <row r="107" spans="1:54" x14ac:dyDescent="0.25">
      <c r="A107">
        <v>6.6961993717039592E-2</v>
      </c>
      <c r="B107">
        <v>433</v>
      </c>
      <c r="C107">
        <v>1</v>
      </c>
      <c r="D107">
        <v>0</v>
      </c>
      <c r="E107">
        <v>0.38095238095238093</v>
      </c>
      <c r="F107">
        <v>1</v>
      </c>
      <c r="G107">
        <v>0</v>
      </c>
      <c r="H107">
        <v>0</v>
      </c>
      <c r="I107">
        <v>0.85969935576234791</v>
      </c>
      <c r="J107">
        <v>0</v>
      </c>
      <c r="K107">
        <v>1</v>
      </c>
      <c r="L107">
        <v>0</v>
      </c>
      <c r="M107">
        <v>3.5714285714285712E-2</v>
      </c>
      <c r="N107">
        <v>0.75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0.45714285714285713</v>
      </c>
      <c r="W107">
        <v>0.33333333333333331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0.66666666666666663</v>
      </c>
      <c r="AI107">
        <v>1</v>
      </c>
      <c r="AJ107">
        <v>0</v>
      </c>
      <c r="AK107">
        <v>0</v>
      </c>
      <c r="AL107">
        <v>9.2627698788836227E-2</v>
      </c>
      <c r="AM107">
        <v>0.25384460951616139</v>
      </c>
      <c r="AN107">
        <v>0.33333333333333331</v>
      </c>
      <c r="AO107">
        <v>0</v>
      </c>
      <c r="AP107">
        <v>7.1428571428571425E-2</v>
      </c>
      <c r="AQ107">
        <v>0</v>
      </c>
      <c r="AR107">
        <v>0.66666666666666663</v>
      </c>
      <c r="AS107">
        <v>0.33333333333333331</v>
      </c>
      <c r="AT107">
        <v>0.35</v>
      </c>
      <c r="AU107">
        <v>0.5</v>
      </c>
      <c r="AV107">
        <v>0.66666666666666663</v>
      </c>
      <c r="AW107">
        <v>0.17499999999999999</v>
      </c>
      <c r="AX107">
        <v>0.16666666666666666</v>
      </c>
      <c r="AY107">
        <v>0.33333333333333331</v>
      </c>
      <c r="AZ107">
        <v>0.41176470588235292</v>
      </c>
      <c r="BA107">
        <v>1</v>
      </c>
      <c r="BB107">
        <v>0</v>
      </c>
    </row>
    <row r="108" spans="1:54" x14ac:dyDescent="0.25">
      <c r="A108">
        <v>6.7370884993909197E-2</v>
      </c>
      <c r="B108">
        <v>1199</v>
      </c>
      <c r="C108">
        <v>0</v>
      </c>
      <c r="D108">
        <v>1</v>
      </c>
      <c r="E108">
        <v>0.35714285714285715</v>
      </c>
      <c r="F108">
        <v>0</v>
      </c>
      <c r="G108">
        <v>0</v>
      </c>
      <c r="H108">
        <v>1</v>
      </c>
      <c r="I108">
        <v>0.30637079455977095</v>
      </c>
      <c r="J108">
        <v>1</v>
      </c>
      <c r="K108">
        <v>0</v>
      </c>
      <c r="L108">
        <v>0</v>
      </c>
      <c r="M108">
        <v>0.5357142857142857</v>
      </c>
      <c r="N108">
        <v>0.5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0.66666666666666663</v>
      </c>
      <c r="V108">
        <v>8.5714285714285715E-2</v>
      </c>
      <c r="W108">
        <v>0.66666666666666663</v>
      </c>
      <c r="X108">
        <v>0.25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0.22954186413902053</v>
      </c>
      <c r="AM108">
        <v>0.56358161011845009</v>
      </c>
      <c r="AN108">
        <v>0.1111111111111111</v>
      </c>
      <c r="AO108">
        <v>1</v>
      </c>
      <c r="AP108">
        <v>1</v>
      </c>
      <c r="AQ108">
        <v>1</v>
      </c>
      <c r="AR108">
        <v>0.66666666666666663</v>
      </c>
      <c r="AS108">
        <v>0.33333333333333331</v>
      </c>
      <c r="AT108">
        <v>0.17499999999999999</v>
      </c>
      <c r="AU108">
        <v>0.33333333333333331</v>
      </c>
      <c r="AV108">
        <v>0.66666666666666663</v>
      </c>
      <c r="AW108">
        <v>0.15</v>
      </c>
      <c r="AX108">
        <v>0.27777777777777779</v>
      </c>
      <c r="AY108">
        <v>6.6666666666666666E-2</v>
      </c>
      <c r="AZ108">
        <v>0.11764705882352941</v>
      </c>
      <c r="BA108">
        <v>1</v>
      </c>
      <c r="BB108">
        <v>0</v>
      </c>
    </row>
    <row r="109" spans="1:54" x14ac:dyDescent="0.25">
      <c r="A109">
        <v>7.0707325270801591E-2</v>
      </c>
      <c r="B109">
        <v>435</v>
      </c>
      <c r="C109">
        <v>1</v>
      </c>
      <c r="D109">
        <v>0</v>
      </c>
      <c r="E109">
        <v>0.30952380952380953</v>
      </c>
      <c r="F109">
        <v>1</v>
      </c>
      <c r="G109">
        <v>0</v>
      </c>
      <c r="H109">
        <v>0</v>
      </c>
      <c r="I109">
        <v>0.83894058697208307</v>
      </c>
      <c r="J109">
        <v>0</v>
      </c>
      <c r="K109">
        <v>1</v>
      </c>
      <c r="L109">
        <v>0</v>
      </c>
      <c r="M109">
        <v>0.2857142857142857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0.66666666666666663</v>
      </c>
      <c r="V109">
        <v>4.2857142857142858E-2</v>
      </c>
      <c r="W109">
        <v>0.66666666666666663</v>
      </c>
      <c r="X109">
        <v>0.5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0.33333333333333331</v>
      </c>
      <c r="AI109">
        <v>1</v>
      </c>
      <c r="AJ109">
        <v>0</v>
      </c>
      <c r="AK109">
        <v>0</v>
      </c>
      <c r="AL109">
        <v>0.50758293838862556</v>
      </c>
      <c r="AM109">
        <v>0.493876731580004</v>
      </c>
      <c r="AN109">
        <v>0.1111111111111111</v>
      </c>
      <c r="AO109">
        <v>0</v>
      </c>
      <c r="AP109">
        <v>1</v>
      </c>
      <c r="AQ109">
        <v>1</v>
      </c>
      <c r="AR109">
        <v>1</v>
      </c>
      <c r="AS109">
        <v>0.33333333333333331</v>
      </c>
      <c r="AT109">
        <v>0.32500000000000001</v>
      </c>
      <c r="AU109">
        <v>1</v>
      </c>
      <c r="AV109">
        <v>1</v>
      </c>
      <c r="AW109">
        <v>0.32500000000000001</v>
      </c>
      <c r="AX109">
        <v>0.44444444444444442</v>
      </c>
      <c r="AY109">
        <v>0</v>
      </c>
      <c r="AZ109">
        <v>0.47058823529411764</v>
      </c>
      <c r="BA109">
        <v>1</v>
      </c>
      <c r="BB109">
        <v>0</v>
      </c>
    </row>
    <row r="110" spans="1:54" x14ac:dyDescent="0.25">
      <c r="A110">
        <v>7.1106706088916893E-2</v>
      </c>
      <c r="B110">
        <v>1424</v>
      </c>
      <c r="C110">
        <v>1</v>
      </c>
      <c r="D110">
        <v>0</v>
      </c>
      <c r="E110">
        <v>9.5238095238095233E-2</v>
      </c>
      <c r="F110">
        <v>1</v>
      </c>
      <c r="G110">
        <v>0</v>
      </c>
      <c r="H110">
        <v>0</v>
      </c>
      <c r="I110">
        <v>0.34287759484609881</v>
      </c>
      <c r="J110">
        <v>0</v>
      </c>
      <c r="K110">
        <v>1</v>
      </c>
      <c r="L110">
        <v>0</v>
      </c>
      <c r="M110">
        <v>0</v>
      </c>
      <c r="N110">
        <v>0.25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0.47142857142857142</v>
      </c>
      <c r="W110">
        <v>0.66666666666666663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0.66666666666666663</v>
      </c>
      <c r="AI110">
        <v>0</v>
      </c>
      <c r="AJ110">
        <v>0</v>
      </c>
      <c r="AK110">
        <v>1</v>
      </c>
      <c r="AL110">
        <v>0.12459189046866773</v>
      </c>
      <c r="AM110">
        <v>0.62356956434450916</v>
      </c>
      <c r="AN110">
        <v>0</v>
      </c>
      <c r="AO110">
        <v>0</v>
      </c>
      <c r="AP110">
        <v>7.1428571428571425E-2</v>
      </c>
      <c r="AQ110">
        <v>0</v>
      </c>
      <c r="AR110">
        <v>1</v>
      </c>
      <c r="AS110">
        <v>0</v>
      </c>
      <c r="AT110">
        <v>0.1</v>
      </c>
      <c r="AU110">
        <v>0.33333333333333331</v>
      </c>
      <c r="AV110">
        <v>1</v>
      </c>
      <c r="AW110">
        <v>7.4999999999999997E-2</v>
      </c>
      <c r="AX110">
        <v>0.1111111111111111</v>
      </c>
      <c r="AY110">
        <v>6.6666666666666666E-2</v>
      </c>
      <c r="AZ110">
        <v>0.11764705882352941</v>
      </c>
      <c r="BA110">
        <v>1</v>
      </c>
      <c r="BB110">
        <v>0</v>
      </c>
    </row>
    <row r="111" spans="1:54" x14ac:dyDescent="0.25">
      <c r="A111">
        <v>7.1743098953462314E-2</v>
      </c>
      <c r="B111">
        <v>943</v>
      </c>
      <c r="C111">
        <v>0</v>
      </c>
      <c r="D111">
        <v>1</v>
      </c>
      <c r="E111">
        <v>0.42857142857142855</v>
      </c>
      <c r="F111">
        <v>1</v>
      </c>
      <c r="G111">
        <v>0</v>
      </c>
      <c r="H111">
        <v>0</v>
      </c>
      <c r="I111">
        <v>0.15962777380100215</v>
      </c>
      <c r="J111">
        <v>0</v>
      </c>
      <c r="K111">
        <v>1</v>
      </c>
      <c r="L111">
        <v>0</v>
      </c>
      <c r="M111">
        <v>0.32142857142857145</v>
      </c>
      <c r="N111">
        <v>0.75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0.47142857142857142</v>
      </c>
      <c r="W111">
        <v>0.66666666666666663</v>
      </c>
      <c r="X111">
        <v>0.5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0.66666666666666663</v>
      </c>
      <c r="AI111">
        <v>0</v>
      </c>
      <c r="AJ111">
        <v>1</v>
      </c>
      <c r="AK111">
        <v>0</v>
      </c>
      <c r="AL111">
        <v>0.32043180621379674</v>
      </c>
      <c r="AM111">
        <v>0.14667737402128087</v>
      </c>
      <c r="AN111">
        <v>0.33333333333333331</v>
      </c>
      <c r="AO111">
        <v>0</v>
      </c>
      <c r="AP111">
        <v>7.1428571428571425E-2</v>
      </c>
      <c r="AQ111">
        <v>0</v>
      </c>
      <c r="AR111">
        <v>0</v>
      </c>
      <c r="AS111">
        <v>0</v>
      </c>
      <c r="AT111">
        <v>0.25</v>
      </c>
      <c r="AU111">
        <v>0</v>
      </c>
      <c r="AV111">
        <v>0.66666666666666663</v>
      </c>
      <c r="AW111">
        <v>0.17499999999999999</v>
      </c>
      <c r="AX111">
        <v>0.3888888888888889</v>
      </c>
      <c r="AY111">
        <v>6.6666666666666666E-2</v>
      </c>
      <c r="AZ111">
        <v>0.41176470588235292</v>
      </c>
      <c r="BA111">
        <v>1</v>
      </c>
      <c r="BB111">
        <v>0</v>
      </c>
    </row>
    <row r="112" spans="1:54" x14ac:dyDescent="0.25">
      <c r="A112">
        <v>7.1893754370137009E-2</v>
      </c>
      <c r="B112">
        <v>952</v>
      </c>
      <c r="C112">
        <v>1</v>
      </c>
      <c r="D112">
        <v>0</v>
      </c>
      <c r="E112">
        <v>0.54761904761904767</v>
      </c>
      <c r="F112">
        <v>0</v>
      </c>
      <c r="G112">
        <v>0</v>
      </c>
      <c r="H112">
        <v>1</v>
      </c>
      <c r="I112">
        <v>0.11023622047244094</v>
      </c>
      <c r="J112">
        <v>1</v>
      </c>
      <c r="K112">
        <v>0</v>
      </c>
      <c r="L112">
        <v>0</v>
      </c>
      <c r="M112">
        <v>0.32142857142857145</v>
      </c>
      <c r="N112">
        <v>0.25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0.66666666666666663</v>
      </c>
      <c r="V112">
        <v>0.14285714285714285</v>
      </c>
      <c r="W112">
        <v>0</v>
      </c>
      <c r="X112">
        <v>0.25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0.33333333333333331</v>
      </c>
      <c r="AI112">
        <v>0</v>
      </c>
      <c r="AJ112">
        <v>0</v>
      </c>
      <c r="AK112">
        <v>1</v>
      </c>
      <c r="AL112">
        <v>0.2707740916271722</v>
      </c>
      <c r="AM112">
        <v>0.80224854446898208</v>
      </c>
      <c r="AN112">
        <v>0.1111111111111111</v>
      </c>
      <c r="AO112">
        <v>0</v>
      </c>
      <c r="AP112">
        <v>0.14285714285714285</v>
      </c>
      <c r="AQ112">
        <v>0</v>
      </c>
      <c r="AR112">
        <v>0</v>
      </c>
      <c r="AS112">
        <v>0</v>
      </c>
      <c r="AT112">
        <v>0.47499999999999998</v>
      </c>
      <c r="AU112">
        <v>0.66666666666666663</v>
      </c>
      <c r="AV112">
        <v>0.66666666666666663</v>
      </c>
      <c r="AW112">
        <v>0.47499999999999998</v>
      </c>
      <c r="AX112">
        <v>0.1111111111111111</v>
      </c>
      <c r="AY112">
        <v>0.73333333333333328</v>
      </c>
      <c r="AZ112">
        <v>0.52941176470588236</v>
      </c>
      <c r="BA112">
        <v>1</v>
      </c>
      <c r="BB112">
        <v>0</v>
      </c>
    </row>
    <row r="113" spans="1:54" x14ac:dyDescent="0.25">
      <c r="A113">
        <v>7.2689545191045646E-2</v>
      </c>
      <c r="B113">
        <v>214</v>
      </c>
      <c r="C113">
        <v>1</v>
      </c>
      <c r="D113">
        <v>0</v>
      </c>
      <c r="E113">
        <v>0.7857142857142857</v>
      </c>
      <c r="F113">
        <v>1</v>
      </c>
      <c r="G113">
        <v>0</v>
      </c>
      <c r="H113">
        <v>0</v>
      </c>
      <c r="I113">
        <v>0.97852541159627771</v>
      </c>
      <c r="J113">
        <v>0</v>
      </c>
      <c r="K113">
        <v>1</v>
      </c>
      <c r="L113">
        <v>0</v>
      </c>
      <c r="M113">
        <v>0.25</v>
      </c>
      <c r="N113">
        <v>0.75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0.33333333333333331</v>
      </c>
      <c r="V113">
        <v>0.72857142857142854</v>
      </c>
      <c r="W113">
        <v>0.33333333333333331</v>
      </c>
      <c r="X113">
        <v>0.5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0.33333333333333331</v>
      </c>
      <c r="AI113">
        <v>0</v>
      </c>
      <c r="AJ113">
        <v>1</v>
      </c>
      <c r="AK113">
        <v>0</v>
      </c>
      <c r="AL113">
        <v>0.60458135860979467</v>
      </c>
      <c r="AM113">
        <v>0.54776149367596871</v>
      </c>
      <c r="AN113">
        <v>0.55555555555555558</v>
      </c>
      <c r="AO113">
        <v>0</v>
      </c>
      <c r="AP113">
        <v>0.35714285714285715</v>
      </c>
      <c r="AQ113">
        <v>0</v>
      </c>
      <c r="AR113">
        <v>1</v>
      </c>
      <c r="AS113">
        <v>0.66666666666666663</v>
      </c>
      <c r="AT113">
        <v>0.4</v>
      </c>
      <c r="AU113">
        <v>0.83333333333333337</v>
      </c>
      <c r="AV113">
        <v>0</v>
      </c>
      <c r="AW113">
        <v>0.25</v>
      </c>
      <c r="AX113">
        <v>0.5</v>
      </c>
      <c r="AY113">
        <v>0.26666666666666666</v>
      </c>
      <c r="AZ113">
        <v>0.41176470588235292</v>
      </c>
      <c r="BA113">
        <v>1</v>
      </c>
      <c r="BB113">
        <v>0</v>
      </c>
    </row>
    <row r="114" spans="1:54" x14ac:dyDescent="0.25">
      <c r="A114">
        <v>7.2950405653636419E-2</v>
      </c>
      <c r="B114">
        <v>755</v>
      </c>
      <c r="C114">
        <v>0</v>
      </c>
      <c r="D114">
        <v>1</v>
      </c>
      <c r="E114">
        <v>0.35714285714285715</v>
      </c>
      <c r="F114">
        <v>0</v>
      </c>
      <c r="G114">
        <v>0</v>
      </c>
      <c r="H114">
        <v>1</v>
      </c>
      <c r="I114">
        <v>0.67000715819613454</v>
      </c>
      <c r="J114">
        <v>1</v>
      </c>
      <c r="K114">
        <v>0</v>
      </c>
      <c r="L114">
        <v>0</v>
      </c>
      <c r="M114">
        <v>0.25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0.33333333333333331</v>
      </c>
      <c r="V114">
        <v>0.82857142857142863</v>
      </c>
      <c r="W114">
        <v>0.33333333333333331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7.0194839389152192E-2</v>
      </c>
      <c r="AM114">
        <v>0.77667135113431041</v>
      </c>
      <c r="AN114">
        <v>0</v>
      </c>
      <c r="AO114">
        <v>0</v>
      </c>
      <c r="AP114">
        <v>0.5714285714285714</v>
      </c>
      <c r="AQ114">
        <v>0</v>
      </c>
      <c r="AR114">
        <v>1</v>
      </c>
      <c r="AS114">
        <v>0</v>
      </c>
      <c r="AT114">
        <v>7.4999999999999997E-2</v>
      </c>
      <c r="AU114">
        <v>0.33333333333333331</v>
      </c>
      <c r="AV114">
        <v>0.33333333333333331</v>
      </c>
      <c r="AW114">
        <v>0.05</v>
      </c>
      <c r="AX114">
        <v>0.1111111111111111</v>
      </c>
      <c r="AY114">
        <v>0.13333333333333333</v>
      </c>
      <c r="AZ114">
        <v>0.11764705882352941</v>
      </c>
      <c r="BA114">
        <v>1</v>
      </c>
      <c r="BB114">
        <v>0</v>
      </c>
    </row>
    <row r="115" spans="1:54" x14ac:dyDescent="0.25">
      <c r="A115">
        <v>7.346755694289131E-2</v>
      </c>
      <c r="B115">
        <v>838</v>
      </c>
      <c r="C115">
        <v>0</v>
      </c>
      <c r="D115">
        <v>1</v>
      </c>
      <c r="E115">
        <v>0.52380952380952384</v>
      </c>
      <c r="F115">
        <v>0</v>
      </c>
      <c r="G115">
        <v>1</v>
      </c>
      <c r="H115">
        <v>0</v>
      </c>
      <c r="I115">
        <v>0.35146743020758769</v>
      </c>
      <c r="J115">
        <v>0</v>
      </c>
      <c r="K115">
        <v>1</v>
      </c>
      <c r="L115">
        <v>0</v>
      </c>
      <c r="M115">
        <v>0.2857142857142857</v>
      </c>
      <c r="N115">
        <v>0.75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0.33333333333333331</v>
      </c>
      <c r="V115">
        <v>0.82857142857142863</v>
      </c>
      <c r="W115">
        <v>0.66666666666666663</v>
      </c>
      <c r="X115">
        <v>0.5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0.66666666666666663</v>
      </c>
      <c r="AI115">
        <v>0</v>
      </c>
      <c r="AJ115">
        <v>0</v>
      </c>
      <c r="AK115">
        <v>1</v>
      </c>
      <c r="AL115">
        <v>0.65771458662453919</v>
      </c>
      <c r="AM115">
        <v>0.46930335274041357</v>
      </c>
      <c r="AN115">
        <v>1</v>
      </c>
      <c r="AO115">
        <v>0</v>
      </c>
      <c r="AP115">
        <v>0.42857142857142855</v>
      </c>
      <c r="AQ115">
        <v>0</v>
      </c>
      <c r="AR115">
        <v>0.66666666666666663</v>
      </c>
      <c r="AS115">
        <v>0</v>
      </c>
      <c r="AT115">
        <v>0.5</v>
      </c>
      <c r="AU115">
        <v>0.5</v>
      </c>
      <c r="AV115">
        <v>0.33333333333333331</v>
      </c>
      <c r="AW115">
        <v>0.45</v>
      </c>
      <c r="AX115">
        <v>0.3888888888888889</v>
      </c>
      <c r="AY115">
        <v>0.13333333333333333</v>
      </c>
      <c r="AZ115">
        <v>0.76470588235294112</v>
      </c>
      <c r="BA115">
        <v>1</v>
      </c>
      <c r="BB115">
        <v>0</v>
      </c>
    </row>
    <row r="116" spans="1:54" x14ac:dyDescent="0.25">
      <c r="A116">
        <v>7.4393947901345236E-2</v>
      </c>
      <c r="B116">
        <v>136</v>
      </c>
      <c r="C116">
        <v>1</v>
      </c>
      <c r="D116">
        <v>0</v>
      </c>
      <c r="E116">
        <v>0.42857142857142855</v>
      </c>
      <c r="F116">
        <v>1</v>
      </c>
      <c r="G116">
        <v>0</v>
      </c>
      <c r="H116">
        <v>0</v>
      </c>
      <c r="I116">
        <v>8.1603435934144597E-2</v>
      </c>
      <c r="J116">
        <v>0</v>
      </c>
      <c r="K116">
        <v>1</v>
      </c>
      <c r="L116">
        <v>0</v>
      </c>
      <c r="M116">
        <v>0.17857142857142858</v>
      </c>
      <c r="N116">
        <v>0.25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0.33333333333333331</v>
      </c>
      <c r="V116">
        <v>0.77142857142857146</v>
      </c>
      <c r="W116">
        <v>0.66666666666666663</v>
      </c>
      <c r="X116">
        <v>0.25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0.33333333333333331</v>
      </c>
      <c r="AI116">
        <v>1</v>
      </c>
      <c r="AJ116">
        <v>0</v>
      </c>
      <c r="AK116">
        <v>0</v>
      </c>
      <c r="AL116">
        <v>0.20705634544497103</v>
      </c>
      <c r="AM116">
        <v>2.9110620357357959E-2</v>
      </c>
      <c r="AN116">
        <v>0.66666666666666663</v>
      </c>
      <c r="AO116">
        <v>0</v>
      </c>
      <c r="AP116">
        <v>0.6428571428571429</v>
      </c>
      <c r="AQ116">
        <v>1</v>
      </c>
      <c r="AR116">
        <v>1</v>
      </c>
      <c r="AS116">
        <v>0.66666666666666663</v>
      </c>
      <c r="AT116">
        <v>0.17499999999999999</v>
      </c>
      <c r="AU116">
        <v>0</v>
      </c>
      <c r="AV116">
        <v>0.66666666666666663</v>
      </c>
      <c r="AW116">
        <v>7.4999999999999997E-2</v>
      </c>
      <c r="AX116">
        <v>0.1111111111111111</v>
      </c>
      <c r="AY116">
        <v>0</v>
      </c>
      <c r="AZ116">
        <v>5.8823529411764705E-2</v>
      </c>
      <c r="BA116">
        <v>1</v>
      </c>
      <c r="BB116">
        <v>0</v>
      </c>
    </row>
    <row r="117" spans="1:54" x14ac:dyDescent="0.25">
      <c r="A117">
        <v>7.4786497672571728E-2</v>
      </c>
      <c r="B117">
        <v>321</v>
      </c>
      <c r="C117">
        <v>1</v>
      </c>
      <c r="D117">
        <v>0</v>
      </c>
      <c r="E117">
        <v>0.21428571428571427</v>
      </c>
      <c r="F117">
        <v>1</v>
      </c>
      <c r="G117">
        <v>0</v>
      </c>
      <c r="H117">
        <v>0</v>
      </c>
      <c r="I117">
        <v>0.91267000715819613</v>
      </c>
      <c r="J117">
        <v>1</v>
      </c>
      <c r="K117">
        <v>0</v>
      </c>
      <c r="L117">
        <v>0</v>
      </c>
      <c r="M117">
        <v>3.5714285714285712E-2</v>
      </c>
      <c r="N117">
        <v>0.5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0.62857142857142856</v>
      </c>
      <c r="W117">
        <v>0.66666666666666663</v>
      </c>
      <c r="X117">
        <v>0.25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0.66666666666666663</v>
      </c>
      <c r="AI117">
        <v>0</v>
      </c>
      <c r="AJ117">
        <v>0</v>
      </c>
      <c r="AK117">
        <v>1</v>
      </c>
      <c r="AL117">
        <v>0.18267509215376515</v>
      </c>
      <c r="AM117">
        <v>0.12640032122063843</v>
      </c>
      <c r="AN117">
        <v>0.1111111111111111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0.125</v>
      </c>
      <c r="AU117">
        <v>0.5</v>
      </c>
      <c r="AV117">
        <v>0.66666666666666663</v>
      </c>
      <c r="AW117">
        <v>0.125</v>
      </c>
      <c r="AX117">
        <v>0.22222222222222221</v>
      </c>
      <c r="AY117">
        <v>0</v>
      </c>
      <c r="AZ117">
        <v>0.23529411764705882</v>
      </c>
      <c r="BA117">
        <v>1</v>
      </c>
      <c r="BB117">
        <v>0</v>
      </c>
    </row>
    <row r="118" spans="1:54" x14ac:dyDescent="0.25">
      <c r="A118">
        <v>7.4846527600299195E-2</v>
      </c>
      <c r="B118">
        <v>451</v>
      </c>
      <c r="C118">
        <v>1</v>
      </c>
      <c r="D118">
        <v>0</v>
      </c>
      <c r="E118">
        <v>0.30952380952380953</v>
      </c>
      <c r="F118">
        <v>1</v>
      </c>
      <c r="G118">
        <v>0</v>
      </c>
      <c r="H118">
        <v>0</v>
      </c>
      <c r="I118">
        <v>0.51968503937007871</v>
      </c>
      <c r="J118">
        <v>1</v>
      </c>
      <c r="K118">
        <v>0</v>
      </c>
      <c r="L118">
        <v>0</v>
      </c>
      <c r="M118">
        <v>3.5714285714285712E-2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0.33333333333333331</v>
      </c>
      <c r="V118">
        <v>0.67142857142857137</v>
      </c>
      <c r="W118">
        <v>0.66666666666666663</v>
      </c>
      <c r="X118">
        <v>0.25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0.2934702474986835</v>
      </c>
      <c r="AM118">
        <v>0.25103392892993376</v>
      </c>
      <c r="AN118">
        <v>0.44444444444444442</v>
      </c>
      <c r="AO118">
        <v>1</v>
      </c>
      <c r="AP118">
        <v>0.14285714285714285</v>
      </c>
      <c r="AQ118">
        <v>0</v>
      </c>
      <c r="AR118">
        <v>0.66666666666666663</v>
      </c>
      <c r="AS118">
        <v>0</v>
      </c>
      <c r="AT118">
        <v>0.25</v>
      </c>
      <c r="AU118">
        <v>0.33333333333333331</v>
      </c>
      <c r="AV118">
        <v>1</v>
      </c>
      <c r="AW118">
        <v>0.15</v>
      </c>
      <c r="AX118">
        <v>0.27777777777777779</v>
      </c>
      <c r="AY118">
        <v>0</v>
      </c>
      <c r="AZ118">
        <v>0.29411764705882354</v>
      </c>
      <c r="BA118">
        <v>1</v>
      </c>
      <c r="BB118">
        <v>0</v>
      </c>
    </row>
    <row r="119" spans="1:54" x14ac:dyDescent="0.25">
      <c r="A119">
        <v>7.5450609593737616E-2</v>
      </c>
      <c r="B119">
        <v>1454</v>
      </c>
      <c r="C119">
        <v>0</v>
      </c>
      <c r="D119">
        <v>1</v>
      </c>
      <c r="E119">
        <v>0.42857142857142855</v>
      </c>
      <c r="F119">
        <v>1</v>
      </c>
      <c r="G119">
        <v>0</v>
      </c>
      <c r="H119">
        <v>0</v>
      </c>
      <c r="I119">
        <v>0.7287043664996421</v>
      </c>
      <c r="J119">
        <v>1</v>
      </c>
      <c r="K119">
        <v>0</v>
      </c>
      <c r="L119">
        <v>0</v>
      </c>
      <c r="M119">
        <v>0.35714285714285715</v>
      </c>
      <c r="N119">
        <v>0.75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0.33333333333333331</v>
      </c>
      <c r="V119">
        <v>1</v>
      </c>
      <c r="W119">
        <v>0.33333333333333331</v>
      </c>
      <c r="X119">
        <v>0.25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0.29715639810426542</v>
      </c>
      <c r="AM119">
        <v>0.4928729170849227</v>
      </c>
      <c r="AN119">
        <v>0.44444444444444442</v>
      </c>
      <c r="AO119">
        <v>0</v>
      </c>
      <c r="AP119">
        <v>0.14285714285714285</v>
      </c>
      <c r="AQ119">
        <v>0</v>
      </c>
      <c r="AR119">
        <v>0</v>
      </c>
      <c r="AS119">
        <v>0.33333333333333331</v>
      </c>
      <c r="AT119">
        <v>0.2</v>
      </c>
      <c r="AU119">
        <v>0.33333333333333331</v>
      </c>
      <c r="AV119">
        <v>0.33333333333333331</v>
      </c>
      <c r="AW119">
        <v>0.15</v>
      </c>
      <c r="AX119">
        <v>0.16666666666666666</v>
      </c>
      <c r="AY119">
        <v>0</v>
      </c>
      <c r="AZ119">
        <v>0</v>
      </c>
      <c r="BA119">
        <v>1</v>
      </c>
      <c r="BB119">
        <v>0</v>
      </c>
    </row>
    <row r="120" spans="1:54" x14ac:dyDescent="0.25">
      <c r="A120">
        <v>7.579987378658215E-2</v>
      </c>
      <c r="B120">
        <v>789</v>
      </c>
      <c r="C120">
        <v>0</v>
      </c>
      <c r="D120">
        <v>1</v>
      </c>
      <c r="E120">
        <v>0.23809523809523808</v>
      </c>
      <c r="F120">
        <v>1</v>
      </c>
      <c r="G120">
        <v>0</v>
      </c>
      <c r="H120">
        <v>0</v>
      </c>
      <c r="I120">
        <v>0.54044380816034354</v>
      </c>
      <c r="J120">
        <v>0</v>
      </c>
      <c r="K120">
        <v>1</v>
      </c>
      <c r="L120">
        <v>0</v>
      </c>
      <c r="M120">
        <v>0.32142857142857145</v>
      </c>
      <c r="N120">
        <v>0.5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0.66666666666666663</v>
      </c>
      <c r="V120">
        <v>0.41428571428571431</v>
      </c>
      <c r="W120">
        <v>0.66666666666666663</v>
      </c>
      <c r="X120">
        <v>0.25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0.66666666666666663</v>
      </c>
      <c r="AI120">
        <v>0</v>
      </c>
      <c r="AJ120">
        <v>0</v>
      </c>
      <c r="AK120">
        <v>1</v>
      </c>
      <c r="AL120">
        <v>0.13959978936282255</v>
      </c>
      <c r="AM120">
        <v>0.23348725155591246</v>
      </c>
      <c r="AN120">
        <v>0.33333333333333331</v>
      </c>
      <c r="AO120">
        <v>0</v>
      </c>
      <c r="AP120">
        <v>0.14285714285714285</v>
      </c>
      <c r="AQ120">
        <v>0</v>
      </c>
      <c r="AR120">
        <v>1</v>
      </c>
      <c r="AS120">
        <v>0</v>
      </c>
      <c r="AT120">
        <v>0.25</v>
      </c>
      <c r="AU120">
        <v>0.66666666666666663</v>
      </c>
      <c r="AV120">
        <v>1</v>
      </c>
      <c r="AW120">
        <v>0.2</v>
      </c>
      <c r="AX120">
        <v>0.3888888888888889</v>
      </c>
      <c r="AY120">
        <v>6.6666666666666666E-2</v>
      </c>
      <c r="AZ120">
        <v>0.41176470588235292</v>
      </c>
      <c r="BA120">
        <v>1</v>
      </c>
      <c r="BB120">
        <v>0</v>
      </c>
    </row>
    <row r="121" spans="1:54" x14ac:dyDescent="0.25">
      <c r="A121">
        <v>7.6760776244360063E-2</v>
      </c>
      <c r="B121">
        <v>1252</v>
      </c>
      <c r="C121">
        <v>1</v>
      </c>
      <c r="D121">
        <v>0</v>
      </c>
      <c r="E121">
        <v>0.2857142857142857</v>
      </c>
      <c r="F121">
        <v>1</v>
      </c>
      <c r="G121">
        <v>0</v>
      </c>
      <c r="H121">
        <v>0</v>
      </c>
      <c r="I121">
        <v>0.62777380100214741</v>
      </c>
      <c r="J121">
        <v>1</v>
      </c>
      <c r="K121">
        <v>0</v>
      </c>
      <c r="L121">
        <v>0</v>
      </c>
      <c r="M121">
        <v>0.5</v>
      </c>
      <c r="N121">
        <v>0.25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0.66666666666666663</v>
      </c>
      <c r="V121">
        <v>0.91428571428571426</v>
      </c>
      <c r="W121">
        <v>0.33333333333333331</v>
      </c>
      <c r="X121">
        <v>0.5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0.3228541337546077</v>
      </c>
      <c r="AM121">
        <v>3.9911664324432848E-2</v>
      </c>
      <c r="AN121">
        <v>0.22222222222222221</v>
      </c>
      <c r="AO121">
        <v>0</v>
      </c>
      <c r="AP121">
        <v>0</v>
      </c>
      <c r="AQ121">
        <v>0</v>
      </c>
      <c r="AR121">
        <v>0</v>
      </c>
      <c r="AS121">
        <v>0.33333333333333331</v>
      </c>
      <c r="AT121">
        <v>0.3</v>
      </c>
      <c r="AU121">
        <v>0.33333333333333331</v>
      </c>
      <c r="AV121">
        <v>0.66666666666666663</v>
      </c>
      <c r="AW121">
        <v>0.17499999999999999</v>
      </c>
      <c r="AX121">
        <v>0.3888888888888889</v>
      </c>
      <c r="AY121">
        <v>6.6666666666666666E-2</v>
      </c>
      <c r="AZ121">
        <v>0.41176470588235292</v>
      </c>
      <c r="BA121">
        <v>1</v>
      </c>
      <c r="BB121">
        <v>0</v>
      </c>
    </row>
    <row r="122" spans="1:54" x14ac:dyDescent="0.25">
      <c r="A122">
        <v>7.6950163467825794E-2</v>
      </c>
      <c r="B122">
        <v>1037</v>
      </c>
      <c r="C122">
        <v>1</v>
      </c>
      <c r="D122">
        <v>0</v>
      </c>
      <c r="E122">
        <v>0.30952380952380953</v>
      </c>
      <c r="F122">
        <v>0</v>
      </c>
      <c r="G122">
        <v>1</v>
      </c>
      <c r="H122">
        <v>0</v>
      </c>
      <c r="I122">
        <v>0.30136005726556908</v>
      </c>
      <c r="J122">
        <v>0</v>
      </c>
      <c r="K122">
        <v>1</v>
      </c>
      <c r="L122">
        <v>0</v>
      </c>
      <c r="M122">
        <v>3.5714285714285712E-2</v>
      </c>
      <c r="N122">
        <v>0.5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0.33333333333333331</v>
      </c>
      <c r="V122">
        <v>0.91428571428571426</v>
      </c>
      <c r="W122">
        <v>0.66666666666666663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0.14286466561348077</v>
      </c>
      <c r="AM122">
        <v>0.76237703272435253</v>
      </c>
      <c r="AN122">
        <v>0.66666666666666663</v>
      </c>
      <c r="AO122">
        <v>1</v>
      </c>
      <c r="AP122">
        <v>0.14285714285714285</v>
      </c>
      <c r="AQ122">
        <v>0</v>
      </c>
      <c r="AR122">
        <v>0.66666666666666663</v>
      </c>
      <c r="AS122">
        <v>0.33333333333333331</v>
      </c>
      <c r="AT122">
        <v>0.17499999999999999</v>
      </c>
      <c r="AU122">
        <v>0.33333333333333331</v>
      </c>
      <c r="AV122">
        <v>0</v>
      </c>
      <c r="AW122">
        <v>0.05</v>
      </c>
      <c r="AX122">
        <v>0.1111111111111111</v>
      </c>
      <c r="AY122">
        <v>0.13333333333333333</v>
      </c>
      <c r="AZ122">
        <v>0.11764705882352941</v>
      </c>
      <c r="BA122">
        <v>1</v>
      </c>
      <c r="BB122">
        <v>1</v>
      </c>
    </row>
    <row r="123" spans="1:54" x14ac:dyDescent="0.25">
      <c r="A123">
        <v>7.7420440078782682E-2</v>
      </c>
      <c r="B123">
        <v>1187</v>
      </c>
      <c r="C123">
        <v>1</v>
      </c>
      <c r="D123">
        <v>0</v>
      </c>
      <c r="E123">
        <v>0.40476190476190477</v>
      </c>
      <c r="F123">
        <v>0</v>
      </c>
      <c r="G123">
        <v>1</v>
      </c>
      <c r="H123">
        <v>0</v>
      </c>
      <c r="I123">
        <v>0.55690765926986396</v>
      </c>
      <c r="J123">
        <v>1</v>
      </c>
      <c r="K123">
        <v>0</v>
      </c>
      <c r="L123">
        <v>0</v>
      </c>
      <c r="M123">
        <v>0.39285714285714285</v>
      </c>
      <c r="N123">
        <v>0.75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8.5714285714285715E-2</v>
      </c>
      <c r="W123">
        <v>0.66666666666666663</v>
      </c>
      <c r="X123">
        <v>0.25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0.18809899947340705</v>
      </c>
      <c r="AM123">
        <v>0.33406946396305964</v>
      </c>
      <c r="AN123">
        <v>0.33333333333333331</v>
      </c>
      <c r="AO123">
        <v>1</v>
      </c>
      <c r="AP123">
        <v>0.9285714285714286</v>
      </c>
      <c r="AQ123">
        <v>1</v>
      </c>
      <c r="AR123">
        <v>0</v>
      </c>
      <c r="AS123">
        <v>0</v>
      </c>
      <c r="AT123">
        <v>0.32500000000000001</v>
      </c>
      <c r="AU123">
        <v>0.33333333333333331</v>
      </c>
      <c r="AV123">
        <v>1</v>
      </c>
      <c r="AW123">
        <v>0.27500000000000002</v>
      </c>
      <c r="AX123">
        <v>0.5</v>
      </c>
      <c r="AY123">
        <v>0.4</v>
      </c>
      <c r="AZ123">
        <v>0.41176470588235292</v>
      </c>
      <c r="BA123">
        <v>1</v>
      </c>
      <c r="BB123">
        <v>1</v>
      </c>
    </row>
    <row r="124" spans="1:54" x14ac:dyDescent="0.25">
      <c r="A124">
        <v>7.8456174997485473E-2</v>
      </c>
      <c r="B124">
        <v>766</v>
      </c>
      <c r="C124">
        <v>1</v>
      </c>
      <c r="D124">
        <v>0</v>
      </c>
      <c r="E124">
        <v>0.47619047619047616</v>
      </c>
      <c r="F124">
        <v>0</v>
      </c>
      <c r="G124">
        <v>1</v>
      </c>
      <c r="H124">
        <v>0</v>
      </c>
      <c r="I124">
        <v>0.7759484609878311</v>
      </c>
      <c r="J124">
        <v>0</v>
      </c>
      <c r="K124">
        <v>1</v>
      </c>
      <c r="L124">
        <v>0</v>
      </c>
      <c r="M124">
        <v>7.1428571428571425E-2</v>
      </c>
      <c r="N124">
        <v>0.75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0.66666666666666663</v>
      </c>
      <c r="V124">
        <v>0.2</v>
      </c>
      <c r="W124">
        <v>0.66666666666666663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0.66666666666666663</v>
      </c>
      <c r="AI124">
        <v>0</v>
      </c>
      <c r="AJ124">
        <v>1</v>
      </c>
      <c r="AK124">
        <v>0</v>
      </c>
      <c r="AL124">
        <v>9.5418641390205367E-2</v>
      </c>
      <c r="AM124">
        <v>3.6257779562336882E-2</v>
      </c>
      <c r="AN124">
        <v>0.33333333333333331</v>
      </c>
      <c r="AO124">
        <v>0</v>
      </c>
      <c r="AP124">
        <v>0.35714285714285715</v>
      </c>
      <c r="AQ124">
        <v>0</v>
      </c>
      <c r="AR124">
        <v>0</v>
      </c>
      <c r="AS124">
        <v>0.33333333333333331</v>
      </c>
      <c r="AT124">
        <v>0.2</v>
      </c>
      <c r="AU124">
        <v>0.33333333333333331</v>
      </c>
      <c r="AV124">
        <v>0.66666666666666663</v>
      </c>
      <c r="AW124">
        <v>0.05</v>
      </c>
      <c r="AX124">
        <v>0.1111111111111111</v>
      </c>
      <c r="AY124">
        <v>0.13333333333333333</v>
      </c>
      <c r="AZ124">
        <v>0.11764705882352941</v>
      </c>
      <c r="BA124">
        <v>1</v>
      </c>
      <c r="BB124">
        <v>0</v>
      </c>
    </row>
    <row r="125" spans="1:54" x14ac:dyDescent="0.25">
      <c r="A125">
        <v>7.9197970764776193E-2</v>
      </c>
      <c r="B125">
        <v>1462</v>
      </c>
      <c r="C125">
        <v>1</v>
      </c>
      <c r="D125">
        <v>0</v>
      </c>
      <c r="E125">
        <v>0.76190476190476186</v>
      </c>
      <c r="F125">
        <v>1</v>
      </c>
      <c r="G125">
        <v>0</v>
      </c>
      <c r="H125">
        <v>0</v>
      </c>
      <c r="I125">
        <v>0.22047244094488189</v>
      </c>
      <c r="J125">
        <v>1</v>
      </c>
      <c r="K125">
        <v>0</v>
      </c>
      <c r="L125">
        <v>0</v>
      </c>
      <c r="M125">
        <v>0.9642857142857143</v>
      </c>
      <c r="N125">
        <v>0.5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0.12857142857142856</v>
      </c>
      <c r="W125">
        <v>0.33333333333333331</v>
      </c>
      <c r="X125">
        <v>0.5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0.51843075302790942</v>
      </c>
      <c r="AM125">
        <v>0.58189118650873317</v>
      </c>
      <c r="AN125">
        <v>0.44444444444444442</v>
      </c>
      <c r="AO125">
        <v>1</v>
      </c>
      <c r="AP125">
        <v>0.14285714285714285</v>
      </c>
      <c r="AQ125">
        <v>0</v>
      </c>
      <c r="AR125">
        <v>0.33333333333333331</v>
      </c>
      <c r="AS125">
        <v>0.33333333333333331</v>
      </c>
      <c r="AT125">
        <v>0.5</v>
      </c>
      <c r="AU125">
        <v>0.5</v>
      </c>
      <c r="AV125">
        <v>0.66666666666666663</v>
      </c>
      <c r="AW125">
        <v>7.4999999999999997E-2</v>
      </c>
      <c r="AX125">
        <v>0.1111111111111111</v>
      </c>
      <c r="AY125">
        <v>0.13333333333333333</v>
      </c>
      <c r="AZ125">
        <v>0</v>
      </c>
      <c r="BA125">
        <v>1</v>
      </c>
      <c r="BB125">
        <v>1</v>
      </c>
    </row>
    <row r="126" spans="1:54" x14ac:dyDescent="0.25">
      <c r="A126">
        <v>8.084193409606566E-2</v>
      </c>
      <c r="B126">
        <v>226</v>
      </c>
      <c r="C126">
        <v>1</v>
      </c>
      <c r="D126">
        <v>0</v>
      </c>
      <c r="E126">
        <v>0.97619047619047616</v>
      </c>
      <c r="F126">
        <v>1</v>
      </c>
      <c r="G126">
        <v>0</v>
      </c>
      <c r="H126">
        <v>0</v>
      </c>
      <c r="I126">
        <v>2.863278453829635E-2</v>
      </c>
      <c r="J126">
        <v>0</v>
      </c>
      <c r="K126">
        <v>1</v>
      </c>
      <c r="L126">
        <v>0</v>
      </c>
      <c r="M126">
        <v>7.1428571428571425E-2</v>
      </c>
      <c r="N126">
        <v>0.5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0.66666666666666663</v>
      </c>
      <c r="V126">
        <v>0.5714285714285714</v>
      </c>
      <c r="W126">
        <v>0.33333333333333331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6.1506055818852025E-2</v>
      </c>
      <c r="AM126">
        <v>0.25545071270829151</v>
      </c>
      <c r="AN126">
        <v>0.33333333333333331</v>
      </c>
      <c r="AO126">
        <v>0</v>
      </c>
      <c r="AP126">
        <v>0.42857142857142855</v>
      </c>
      <c r="AQ126">
        <v>0</v>
      </c>
      <c r="AR126">
        <v>0</v>
      </c>
      <c r="AS126">
        <v>0.33333333333333331</v>
      </c>
      <c r="AT126">
        <v>0.17499999999999999</v>
      </c>
      <c r="AU126">
        <v>1</v>
      </c>
      <c r="AV126">
        <v>0.66666666666666663</v>
      </c>
      <c r="AW126">
        <v>2.5000000000000001E-2</v>
      </c>
      <c r="AX126">
        <v>0</v>
      </c>
      <c r="AY126">
        <v>0</v>
      </c>
      <c r="AZ126">
        <v>0</v>
      </c>
      <c r="BA126">
        <v>1</v>
      </c>
      <c r="BB126">
        <v>0</v>
      </c>
    </row>
    <row r="127" spans="1:54" x14ac:dyDescent="0.25">
      <c r="A127">
        <v>8.1579904139690518E-2</v>
      </c>
      <c r="B127">
        <v>416</v>
      </c>
      <c r="C127">
        <v>0</v>
      </c>
      <c r="D127">
        <v>1</v>
      </c>
      <c r="E127">
        <v>0.38095238095238093</v>
      </c>
      <c r="F127">
        <v>0</v>
      </c>
      <c r="G127">
        <v>1</v>
      </c>
      <c r="H127">
        <v>0</v>
      </c>
      <c r="I127">
        <v>0.13886900501073729</v>
      </c>
      <c r="J127">
        <v>1</v>
      </c>
      <c r="K127">
        <v>0</v>
      </c>
      <c r="L127">
        <v>0</v>
      </c>
      <c r="M127">
        <v>0.17857142857142858</v>
      </c>
      <c r="N127">
        <v>0.25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4.2857142857142858E-2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0.66666666666666663</v>
      </c>
      <c r="AI127">
        <v>1</v>
      </c>
      <c r="AJ127">
        <v>0</v>
      </c>
      <c r="AK127">
        <v>0</v>
      </c>
      <c r="AL127">
        <v>7.0668773038441282E-2</v>
      </c>
      <c r="AM127">
        <v>0.40791005822124071</v>
      </c>
      <c r="AN127">
        <v>0</v>
      </c>
      <c r="AO127">
        <v>0</v>
      </c>
      <c r="AP127">
        <v>0.35714285714285715</v>
      </c>
      <c r="AQ127">
        <v>0</v>
      </c>
      <c r="AR127">
        <v>1</v>
      </c>
      <c r="AS127">
        <v>0.33333333333333331</v>
      </c>
      <c r="AT127">
        <v>7.4999999999999997E-2</v>
      </c>
      <c r="AU127">
        <v>0.5</v>
      </c>
      <c r="AV127">
        <v>0.33333333333333331</v>
      </c>
      <c r="AW127">
        <v>0.05</v>
      </c>
      <c r="AX127">
        <v>0.1111111111111111</v>
      </c>
      <c r="AY127">
        <v>6.6666666666666666E-2</v>
      </c>
      <c r="AZ127">
        <v>0</v>
      </c>
      <c r="BA127">
        <v>1</v>
      </c>
      <c r="BB127">
        <v>1</v>
      </c>
    </row>
    <row r="128" spans="1:54" x14ac:dyDescent="0.25">
      <c r="A128">
        <v>8.2296288905821413E-2</v>
      </c>
      <c r="B128">
        <v>55</v>
      </c>
      <c r="C128">
        <v>0</v>
      </c>
      <c r="D128">
        <v>1</v>
      </c>
      <c r="E128">
        <v>0.19047619047619047</v>
      </c>
      <c r="F128">
        <v>1</v>
      </c>
      <c r="G128">
        <v>0</v>
      </c>
      <c r="H128">
        <v>0</v>
      </c>
      <c r="I128">
        <v>0.95991410164638513</v>
      </c>
      <c r="J128">
        <v>1</v>
      </c>
      <c r="K128">
        <v>0</v>
      </c>
      <c r="L128">
        <v>0</v>
      </c>
      <c r="M128">
        <v>0.7857142857142857</v>
      </c>
      <c r="N128">
        <v>0.5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0.66666666666666663</v>
      </c>
      <c r="V128">
        <v>0.24285714285714285</v>
      </c>
      <c r="W128">
        <v>0.33333333333333331</v>
      </c>
      <c r="X128">
        <v>0.25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0.16577145866245394</v>
      </c>
      <c r="AM128">
        <v>0.77663119855450713</v>
      </c>
      <c r="AN128">
        <v>0.77777777777777779</v>
      </c>
      <c r="AO128">
        <v>1</v>
      </c>
      <c r="AP128">
        <v>0.5714285714285714</v>
      </c>
      <c r="AQ128">
        <v>0</v>
      </c>
      <c r="AR128">
        <v>0.66666666666666663</v>
      </c>
      <c r="AS128">
        <v>0.33333333333333331</v>
      </c>
      <c r="AT128">
        <v>0.125</v>
      </c>
      <c r="AU128">
        <v>0.33333333333333331</v>
      </c>
      <c r="AV128">
        <v>0.33333333333333331</v>
      </c>
      <c r="AW128">
        <v>0.05</v>
      </c>
      <c r="AX128">
        <v>0.1111111111111111</v>
      </c>
      <c r="AY128">
        <v>0</v>
      </c>
      <c r="AZ128">
        <v>0</v>
      </c>
      <c r="BA128">
        <v>1</v>
      </c>
      <c r="BB128">
        <v>0</v>
      </c>
    </row>
    <row r="129" spans="1:54" x14ac:dyDescent="0.25">
      <c r="A129">
        <v>8.2532223774990587E-2</v>
      </c>
      <c r="B129">
        <v>141</v>
      </c>
      <c r="C129">
        <v>0</v>
      </c>
      <c r="D129">
        <v>1</v>
      </c>
      <c r="E129">
        <v>0.33333333333333331</v>
      </c>
      <c r="F129">
        <v>1</v>
      </c>
      <c r="G129">
        <v>0</v>
      </c>
      <c r="H129">
        <v>0</v>
      </c>
      <c r="I129">
        <v>0.66642806012884748</v>
      </c>
      <c r="J129">
        <v>0</v>
      </c>
      <c r="K129">
        <v>1</v>
      </c>
      <c r="L129">
        <v>0</v>
      </c>
      <c r="M129">
        <v>0.2857142857142857</v>
      </c>
      <c r="N129">
        <v>0.5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0.15714285714285714</v>
      </c>
      <c r="W129">
        <v>0.66666666666666663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0.16803580832016851</v>
      </c>
      <c r="AM129">
        <v>0.32644047380044167</v>
      </c>
      <c r="AN129">
        <v>0.77777777777777779</v>
      </c>
      <c r="AO129">
        <v>0</v>
      </c>
      <c r="AP129">
        <v>0.7857142857142857</v>
      </c>
      <c r="AQ129">
        <v>1</v>
      </c>
      <c r="AR129">
        <v>0</v>
      </c>
      <c r="AS129">
        <v>0</v>
      </c>
      <c r="AT129">
        <v>0.25</v>
      </c>
      <c r="AU129">
        <v>0.33333333333333331</v>
      </c>
      <c r="AV129">
        <v>1</v>
      </c>
      <c r="AW129">
        <v>0.125</v>
      </c>
      <c r="AX129">
        <v>0.22222222222222221</v>
      </c>
      <c r="AY129">
        <v>0</v>
      </c>
      <c r="AZ129">
        <v>0.23529411764705882</v>
      </c>
      <c r="BA129">
        <v>1</v>
      </c>
      <c r="BB129">
        <v>1</v>
      </c>
    </row>
    <row r="130" spans="1:54" x14ac:dyDescent="0.25">
      <c r="A130">
        <v>8.2829356166526646E-2</v>
      </c>
      <c r="B130">
        <v>1096</v>
      </c>
      <c r="C130">
        <v>1</v>
      </c>
      <c r="D130">
        <v>0</v>
      </c>
      <c r="E130">
        <v>0.35714285714285715</v>
      </c>
      <c r="F130">
        <v>1</v>
      </c>
      <c r="G130">
        <v>0</v>
      </c>
      <c r="H130">
        <v>0</v>
      </c>
      <c r="I130">
        <v>0.34860415175375803</v>
      </c>
      <c r="J130">
        <v>0</v>
      </c>
      <c r="K130">
        <v>1</v>
      </c>
      <c r="L130">
        <v>0</v>
      </c>
      <c r="M130">
        <v>0.9642857142857143</v>
      </c>
      <c r="N130">
        <v>0.75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0.33333333333333331</v>
      </c>
      <c r="V130">
        <v>0.7</v>
      </c>
      <c r="W130">
        <v>0.66666666666666663</v>
      </c>
      <c r="X130">
        <v>0.25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0.66666666666666663</v>
      </c>
      <c r="AI130">
        <v>0</v>
      </c>
      <c r="AJ130">
        <v>1</v>
      </c>
      <c r="AK130">
        <v>0</v>
      </c>
      <c r="AL130">
        <v>0.22106371774618219</v>
      </c>
      <c r="AM130">
        <v>0.8373820517968279</v>
      </c>
      <c r="AN130">
        <v>0.1111111111111111</v>
      </c>
      <c r="AO130">
        <v>1</v>
      </c>
      <c r="AP130">
        <v>7.1428571428571425E-2</v>
      </c>
      <c r="AQ130">
        <v>0</v>
      </c>
      <c r="AR130">
        <v>0.33333333333333331</v>
      </c>
      <c r="AS130">
        <v>0.33333333333333331</v>
      </c>
      <c r="AT130">
        <v>0.375</v>
      </c>
      <c r="AU130">
        <v>0.5</v>
      </c>
      <c r="AV130">
        <v>0.66666666666666663</v>
      </c>
      <c r="AW130">
        <v>0.375</v>
      </c>
      <c r="AX130">
        <v>0.77777777777777779</v>
      </c>
      <c r="AY130">
        <v>0.33333333333333331</v>
      </c>
      <c r="AZ130">
        <v>0.41176470588235292</v>
      </c>
      <c r="BA130">
        <v>1</v>
      </c>
      <c r="BB130">
        <v>0</v>
      </c>
    </row>
    <row r="131" spans="1:54" x14ac:dyDescent="0.25">
      <c r="A131">
        <v>8.3370535740403762E-2</v>
      </c>
      <c r="B131">
        <v>1336</v>
      </c>
      <c r="C131">
        <v>1</v>
      </c>
      <c r="D131">
        <v>0</v>
      </c>
      <c r="E131">
        <v>0.5</v>
      </c>
      <c r="F131">
        <v>1</v>
      </c>
      <c r="G131">
        <v>0</v>
      </c>
      <c r="H131">
        <v>0</v>
      </c>
      <c r="I131">
        <v>0.52469577666428058</v>
      </c>
      <c r="J131">
        <v>0</v>
      </c>
      <c r="K131">
        <v>1</v>
      </c>
      <c r="L131">
        <v>0</v>
      </c>
      <c r="M131">
        <v>0.6428571428571429</v>
      </c>
      <c r="N131">
        <v>0.75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0.15714285714285714</v>
      </c>
      <c r="W131">
        <v>0.66666666666666663</v>
      </c>
      <c r="X131">
        <v>0.25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0.15234333859926277</v>
      </c>
      <c r="AM131">
        <v>0.12234491066050994</v>
      </c>
      <c r="AN131">
        <v>0.88888888888888884</v>
      </c>
      <c r="AO131">
        <v>0</v>
      </c>
      <c r="AP131">
        <v>0.21428571428571427</v>
      </c>
      <c r="AQ131">
        <v>0</v>
      </c>
      <c r="AR131">
        <v>0.33333333333333331</v>
      </c>
      <c r="AS131">
        <v>1</v>
      </c>
      <c r="AT131">
        <v>0.17499999999999999</v>
      </c>
      <c r="AU131">
        <v>0.33333333333333331</v>
      </c>
      <c r="AV131">
        <v>0.66666666666666663</v>
      </c>
      <c r="AW131">
        <v>0.05</v>
      </c>
      <c r="AX131">
        <v>0.1111111111111111</v>
      </c>
      <c r="AY131">
        <v>0.13333333333333333</v>
      </c>
      <c r="AZ131">
        <v>0.11764705882352941</v>
      </c>
      <c r="BA131">
        <v>1</v>
      </c>
      <c r="BB131">
        <v>0</v>
      </c>
    </row>
    <row r="132" spans="1:54" x14ac:dyDescent="0.25">
      <c r="A132">
        <v>8.4267139483062192E-2</v>
      </c>
      <c r="B132">
        <v>368</v>
      </c>
      <c r="C132">
        <v>1</v>
      </c>
      <c r="D132">
        <v>0</v>
      </c>
      <c r="E132">
        <v>0.76190476190476186</v>
      </c>
      <c r="F132">
        <v>1</v>
      </c>
      <c r="G132">
        <v>0</v>
      </c>
      <c r="H132">
        <v>0</v>
      </c>
      <c r="I132">
        <v>0.67573371510379387</v>
      </c>
      <c r="J132">
        <v>0</v>
      </c>
      <c r="K132">
        <v>1</v>
      </c>
      <c r="L132">
        <v>0</v>
      </c>
      <c r="M132">
        <v>0.32142857142857145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0.33333333333333331</v>
      </c>
      <c r="X132">
        <v>0.5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0.49957872564507638</v>
      </c>
      <c r="AM132">
        <v>2.6540855249949809E-2</v>
      </c>
      <c r="AN132">
        <v>0.66666666666666663</v>
      </c>
      <c r="AO132">
        <v>0</v>
      </c>
      <c r="AP132">
        <v>0.2857142857142857</v>
      </c>
      <c r="AQ132">
        <v>0</v>
      </c>
      <c r="AR132">
        <v>1</v>
      </c>
      <c r="AS132">
        <v>0</v>
      </c>
      <c r="AT132">
        <v>0.5</v>
      </c>
      <c r="AU132">
        <v>0.33333333333333331</v>
      </c>
      <c r="AV132">
        <v>0.66666666666666663</v>
      </c>
      <c r="AW132">
        <v>0.1</v>
      </c>
      <c r="AX132">
        <v>0.16666666666666666</v>
      </c>
      <c r="AY132">
        <v>6.6666666666666666E-2</v>
      </c>
      <c r="AZ132">
        <v>0.17647058823529413</v>
      </c>
      <c r="BA132">
        <v>1</v>
      </c>
      <c r="BB132">
        <v>0</v>
      </c>
    </row>
    <row r="133" spans="1:54" x14ac:dyDescent="0.25">
      <c r="A133">
        <v>8.4614499188851666E-2</v>
      </c>
      <c r="B133">
        <v>1395</v>
      </c>
      <c r="C133">
        <v>1</v>
      </c>
      <c r="D133">
        <v>0</v>
      </c>
      <c r="E133">
        <v>0.33333333333333331</v>
      </c>
      <c r="F133">
        <v>1</v>
      </c>
      <c r="G133">
        <v>0</v>
      </c>
      <c r="H133">
        <v>0</v>
      </c>
      <c r="I133">
        <v>0.90980672870436652</v>
      </c>
      <c r="J133">
        <v>0</v>
      </c>
      <c r="K133">
        <v>1</v>
      </c>
      <c r="L133">
        <v>0</v>
      </c>
      <c r="M133">
        <v>0.14285714285714285</v>
      </c>
      <c r="N133">
        <v>0.75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0.37142857142857144</v>
      </c>
      <c r="W133">
        <v>0.33333333333333331</v>
      </c>
      <c r="X133">
        <v>0.25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0.45655608214849919</v>
      </c>
      <c r="AM133">
        <v>0.322987351937362</v>
      </c>
      <c r="AN133">
        <v>0.88888888888888884</v>
      </c>
      <c r="AO133">
        <v>0</v>
      </c>
      <c r="AP133">
        <v>0.9285714285714286</v>
      </c>
      <c r="AQ133">
        <v>1</v>
      </c>
      <c r="AR133">
        <v>0.33333333333333331</v>
      </c>
      <c r="AS133">
        <v>0</v>
      </c>
      <c r="AT133">
        <v>0.2</v>
      </c>
      <c r="AU133">
        <v>0.16666666666666666</v>
      </c>
      <c r="AV133">
        <v>0.66666666666666663</v>
      </c>
      <c r="AW133">
        <v>2.5000000000000001E-2</v>
      </c>
      <c r="AX133">
        <v>0</v>
      </c>
      <c r="AY133">
        <v>0</v>
      </c>
      <c r="AZ133">
        <v>0</v>
      </c>
      <c r="BA133">
        <v>1</v>
      </c>
      <c r="BB133">
        <v>0</v>
      </c>
    </row>
    <row r="134" spans="1:54" x14ac:dyDescent="0.25">
      <c r="A134">
        <v>8.5988579241202956E-2</v>
      </c>
      <c r="B134">
        <v>899</v>
      </c>
      <c r="C134">
        <v>1</v>
      </c>
      <c r="D134">
        <v>0</v>
      </c>
      <c r="E134">
        <v>0.59523809523809523</v>
      </c>
      <c r="F134">
        <v>1</v>
      </c>
      <c r="G134">
        <v>0</v>
      </c>
      <c r="H134">
        <v>0</v>
      </c>
      <c r="I134">
        <v>0.58554044380816039</v>
      </c>
      <c r="J134">
        <v>0</v>
      </c>
      <c r="K134">
        <v>1</v>
      </c>
      <c r="L134">
        <v>0</v>
      </c>
      <c r="M134">
        <v>7.1428571428571425E-2</v>
      </c>
      <c r="N134">
        <v>0.5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0.66666666666666663</v>
      </c>
      <c r="V134">
        <v>0.94285714285714284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0.986361242759347</v>
      </c>
      <c r="AM134">
        <v>0.6637622967275647</v>
      </c>
      <c r="AN134">
        <v>0.33333333333333331</v>
      </c>
      <c r="AO134">
        <v>0</v>
      </c>
      <c r="AP134">
        <v>0.21428571428571427</v>
      </c>
      <c r="AQ134">
        <v>0</v>
      </c>
      <c r="AR134">
        <v>0.33333333333333331</v>
      </c>
      <c r="AS134">
        <v>0.33333333333333331</v>
      </c>
      <c r="AT134">
        <v>0.625</v>
      </c>
      <c r="AU134">
        <v>0.33333333333333331</v>
      </c>
      <c r="AV134">
        <v>0.66666666666666663</v>
      </c>
      <c r="AW134">
        <v>0.2</v>
      </c>
      <c r="AX134">
        <v>0.3888888888888889</v>
      </c>
      <c r="AY134">
        <v>0</v>
      </c>
      <c r="AZ134">
        <v>0.41176470588235292</v>
      </c>
      <c r="BA134">
        <v>1</v>
      </c>
      <c r="BB134">
        <v>0</v>
      </c>
    </row>
    <row r="135" spans="1:54" x14ac:dyDescent="0.25">
      <c r="A135">
        <v>8.7119017706970614E-2</v>
      </c>
      <c r="B135">
        <v>233</v>
      </c>
      <c r="C135">
        <v>1</v>
      </c>
      <c r="D135">
        <v>0</v>
      </c>
      <c r="E135">
        <v>0.97619047619047616</v>
      </c>
      <c r="F135">
        <v>1</v>
      </c>
      <c r="G135">
        <v>0</v>
      </c>
      <c r="H135">
        <v>0</v>
      </c>
      <c r="I135">
        <v>0.51252684323550468</v>
      </c>
      <c r="J135">
        <v>0</v>
      </c>
      <c r="K135">
        <v>0</v>
      </c>
      <c r="L135">
        <v>1</v>
      </c>
      <c r="M135">
        <v>0.17857142857142858</v>
      </c>
      <c r="N135">
        <v>0.25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0.33333333333333331</v>
      </c>
      <c r="V135">
        <v>0.31428571428571428</v>
      </c>
      <c r="W135">
        <v>0.66666666666666663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0.66666666666666663</v>
      </c>
      <c r="AI135">
        <v>0</v>
      </c>
      <c r="AJ135">
        <v>1</v>
      </c>
      <c r="AK135">
        <v>0</v>
      </c>
      <c r="AL135">
        <v>6.624539231174302E-2</v>
      </c>
      <c r="AM135">
        <v>0.94611523790403529</v>
      </c>
      <c r="AN135">
        <v>0.88888888888888884</v>
      </c>
      <c r="AO135">
        <v>0</v>
      </c>
      <c r="AP135">
        <v>0.42857142857142855</v>
      </c>
      <c r="AQ135">
        <v>0</v>
      </c>
      <c r="AR135">
        <v>1</v>
      </c>
      <c r="AS135">
        <v>0</v>
      </c>
      <c r="AT135">
        <v>0.17499999999999999</v>
      </c>
      <c r="AU135">
        <v>0.33333333333333331</v>
      </c>
      <c r="AV135">
        <v>0.33333333333333331</v>
      </c>
      <c r="AW135">
        <v>0.05</v>
      </c>
      <c r="AX135">
        <v>0.1111111111111111</v>
      </c>
      <c r="AY135">
        <v>0.13333333333333333</v>
      </c>
      <c r="AZ135">
        <v>0.11764705882352941</v>
      </c>
      <c r="BA135">
        <v>1</v>
      </c>
      <c r="BB135">
        <v>0</v>
      </c>
    </row>
    <row r="136" spans="1:54" x14ac:dyDescent="0.25">
      <c r="A136">
        <v>8.7715390504907953E-2</v>
      </c>
      <c r="B136">
        <v>538</v>
      </c>
      <c r="C136">
        <v>1</v>
      </c>
      <c r="D136">
        <v>0</v>
      </c>
      <c r="E136">
        <v>0.21428571428571427</v>
      </c>
      <c r="F136">
        <v>0</v>
      </c>
      <c r="G136">
        <v>1</v>
      </c>
      <c r="H136">
        <v>0</v>
      </c>
      <c r="I136">
        <v>0.13743736578382248</v>
      </c>
      <c r="J136">
        <v>0</v>
      </c>
      <c r="K136">
        <v>1</v>
      </c>
      <c r="L136">
        <v>0</v>
      </c>
      <c r="M136">
        <v>0.32142857142857145</v>
      </c>
      <c r="N136">
        <v>0.25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2.8571428571428571E-2</v>
      </c>
      <c r="W136">
        <v>0.66666666666666663</v>
      </c>
      <c r="X136">
        <v>0.5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0.40989994734070562</v>
      </c>
      <c r="AM136">
        <v>0.10901425416583016</v>
      </c>
      <c r="AN136">
        <v>0.1111111111111111</v>
      </c>
      <c r="AO136">
        <v>0</v>
      </c>
      <c r="AP136">
        <v>0.7142857142857143</v>
      </c>
      <c r="AQ136">
        <v>1</v>
      </c>
      <c r="AR136">
        <v>0.66666666666666663</v>
      </c>
      <c r="AS136">
        <v>0.66666666666666663</v>
      </c>
      <c r="AT136">
        <v>0.22500000000000001</v>
      </c>
      <c r="AU136">
        <v>0.66666666666666663</v>
      </c>
      <c r="AV136">
        <v>0.33333333333333331</v>
      </c>
      <c r="AW136">
        <v>0.22500000000000001</v>
      </c>
      <c r="AX136">
        <v>0.3888888888888889</v>
      </c>
      <c r="AY136">
        <v>6.6666666666666666E-2</v>
      </c>
      <c r="AZ136">
        <v>0.41176470588235292</v>
      </c>
      <c r="BA136">
        <v>1</v>
      </c>
      <c r="BB136">
        <v>0</v>
      </c>
    </row>
    <row r="137" spans="1:54" x14ac:dyDescent="0.25">
      <c r="A137">
        <v>8.9125859698206744E-2</v>
      </c>
      <c r="B137">
        <v>826</v>
      </c>
      <c r="C137">
        <v>1</v>
      </c>
      <c r="D137">
        <v>0</v>
      </c>
      <c r="E137">
        <v>0.26190476190476192</v>
      </c>
      <c r="F137">
        <v>1</v>
      </c>
      <c r="G137">
        <v>0</v>
      </c>
      <c r="H137">
        <v>0</v>
      </c>
      <c r="I137">
        <v>0.44094488188976377</v>
      </c>
      <c r="J137">
        <v>0</v>
      </c>
      <c r="K137">
        <v>1</v>
      </c>
      <c r="L137">
        <v>0</v>
      </c>
      <c r="M137">
        <v>0.25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0.33333333333333331</v>
      </c>
      <c r="V137">
        <v>0.7</v>
      </c>
      <c r="W137">
        <v>0.33333333333333331</v>
      </c>
      <c r="X137">
        <v>0.25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0.21311216429699842</v>
      </c>
      <c r="AM137">
        <v>0.62617948203172058</v>
      </c>
      <c r="AN137">
        <v>0.1111111111111111</v>
      </c>
      <c r="AO137">
        <v>1</v>
      </c>
      <c r="AP137">
        <v>0.2857142857142857</v>
      </c>
      <c r="AQ137">
        <v>0</v>
      </c>
      <c r="AR137">
        <v>0.66666666666666663</v>
      </c>
      <c r="AS137">
        <v>0.33333333333333331</v>
      </c>
      <c r="AT137">
        <v>0.25</v>
      </c>
      <c r="AU137">
        <v>0.33333333333333331</v>
      </c>
      <c r="AV137">
        <v>0.33333333333333331</v>
      </c>
      <c r="AW137">
        <v>0.25</v>
      </c>
      <c r="AX137">
        <v>0.3888888888888889</v>
      </c>
      <c r="AY137">
        <v>6.6666666666666666E-2</v>
      </c>
      <c r="AZ137">
        <v>0.11764705882352941</v>
      </c>
      <c r="BA137">
        <v>1</v>
      </c>
      <c r="BB137">
        <v>0</v>
      </c>
    </row>
    <row r="138" spans="1:54" x14ac:dyDescent="0.25">
      <c r="A138">
        <v>9.0111802355509196E-2</v>
      </c>
      <c r="B138">
        <v>705</v>
      </c>
      <c r="C138">
        <v>1</v>
      </c>
      <c r="D138">
        <v>0</v>
      </c>
      <c r="E138">
        <v>0.40476190476190477</v>
      </c>
      <c r="F138">
        <v>1</v>
      </c>
      <c r="G138">
        <v>0</v>
      </c>
      <c r="H138">
        <v>0</v>
      </c>
      <c r="I138">
        <v>0.55833929849677877</v>
      </c>
      <c r="J138">
        <v>1</v>
      </c>
      <c r="K138">
        <v>0</v>
      </c>
      <c r="L138">
        <v>0</v>
      </c>
      <c r="M138">
        <v>7.1428571428571425E-2</v>
      </c>
      <c r="N138">
        <v>0.75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0.88571428571428568</v>
      </c>
      <c r="W138">
        <v>0.66666666666666663</v>
      </c>
      <c r="X138">
        <v>0.5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0.35882043180621381</v>
      </c>
      <c r="AM138">
        <v>0.18943987151174463</v>
      </c>
      <c r="AN138">
        <v>0.66666666666666663</v>
      </c>
      <c r="AO138">
        <v>0</v>
      </c>
      <c r="AP138">
        <v>0.14285714285714285</v>
      </c>
      <c r="AQ138">
        <v>0</v>
      </c>
      <c r="AR138">
        <v>0.33333333333333331</v>
      </c>
      <c r="AS138">
        <v>0.33333333333333331</v>
      </c>
      <c r="AT138">
        <v>0.3</v>
      </c>
      <c r="AU138">
        <v>0.33333333333333331</v>
      </c>
      <c r="AV138">
        <v>0.66666666666666663</v>
      </c>
      <c r="AW138">
        <v>0.25</v>
      </c>
      <c r="AX138">
        <v>0.5</v>
      </c>
      <c r="AY138">
        <v>0</v>
      </c>
      <c r="AZ138">
        <v>0.47058823529411764</v>
      </c>
      <c r="BA138">
        <v>1</v>
      </c>
      <c r="BB138">
        <v>0</v>
      </c>
    </row>
    <row r="139" spans="1:54" x14ac:dyDescent="0.25">
      <c r="A139">
        <v>9.0494106144752173E-2</v>
      </c>
      <c r="B139">
        <v>263</v>
      </c>
      <c r="C139">
        <v>1</v>
      </c>
      <c r="D139">
        <v>0</v>
      </c>
      <c r="E139">
        <v>0.33333333333333331</v>
      </c>
      <c r="F139">
        <v>1</v>
      </c>
      <c r="G139">
        <v>0</v>
      </c>
      <c r="H139">
        <v>0</v>
      </c>
      <c r="I139">
        <v>1.8611309949892626E-2</v>
      </c>
      <c r="J139">
        <v>0</v>
      </c>
      <c r="K139">
        <v>1</v>
      </c>
      <c r="L139">
        <v>0</v>
      </c>
      <c r="M139">
        <v>3.5714285714285712E-2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0.77142857142857146</v>
      </c>
      <c r="W139">
        <v>0.33333333333333331</v>
      </c>
      <c r="X139">
        <v>0.25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6.1453396524486573E-2</v>
      </c>
      <c r="AM139">
        <v>0.70841196546878138</v>
      </c>
      <c r="AN139">
        <v>0.44444444444444442</v>
      </c>
      <c r="AO139">
        <v>0</v>
      </c>
      <c r="AP139">
        <v>0.14285714285714285</v>
      </c>
      <c r="AQ139">
        <v>0</v>
      </c>
      <c r="AR139">
        <v>1</v>
      </c>
      <c r="AS139">
        <v>0</v>
      </c>
      <c r="AT139">
        <v>0.22500000000000001</v>
      </c>
      <c r="AU139">
        <v>0.83333333333333337</v>
      </c>
      <c r="AV139">
        <v>0.66666666666666663</v>
      </c>
      <c r="AW139">
        <v>0.15</v>
      </c>
      <c r="AX139">
        <v>0.1111111111111111</v>
      </c>
      <c r="AY139">
        <v>0</v>
      </c>
      <c r="AZ139">
        <v>0.23529411764705882</v>
      </c>
      <c r="BA139">
        <v>1</v>
      </c>
      <c r="BB139">
        <v>0</v>
      </c>
    </row>
    <row r="140" spans="1:54" x14ac:dyDescent="0.25">
      <c r="A140">
        <v>9.2028942190048202E-2</v>
      </c>
      <c r="B140">
        <v>409</v>
      </c>
      <c r="C140">
        <v>0</v>
      </c>
      <c r="D140">
        <v>1</v>
      </c>
      <c r="E140">
        <v>0.80952380952380953</v>
      </c>
      <c r="F140">
        <v>1</v>
      </c>
      <c r="G140">
        <v>0</v>
      </c>
      <c r="H140">
        <v>0</v>
      </c>
      <c r="I140">
        <v>0.99355762347888332</v>
      </c>
      <c r="J140">
        <v>0</v>
      </c>
      <c r="K140">
        <v>1</v>
      </c>
      <c r="L140">
        <v>0</v>
      </c>
      <c r="M140">
        <v>0.10714285714285714</v>
      </c>
      <c r="N140">
        <v>0.25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0.66666666666666663</v>
      </c>
      <c r="X140">
        <v>0.75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0.8186413902053713</v>
      </c>
      <c r="AM140">
        <v>0.32989359566352139</v>
      </c>
      <c r="AN140">
        <v>0.22222222222222221</v>
      </c>
      <c r="AO140">
        <v>0</v>
      </c>
      <c r="AP140">
        <v>0.14285714285714285</v>
      </c>
      <c r="AQ140">
        <v>0</v>
      </c>
      <c r="AR140">
        <v>1</v>
      </c>
      <c r="AS140">
        <v>0</v>
      </c>
      <c r="AT140">
        <v>0.77500000000000002</v>
      </c>
      <c r="AU140">
        <v>0.33333333333333331</v>
      </c>
      <c r="AV140">
        <v>0</v>
      </c>
      <c r="AW140">
        <v>0.125</v>
      </c>
      <c r="AX140">
        <v>0.1111111111111111</v>
      </c>
      <c r="AY140">
        <v>6.6666666666666666E-2</v>
      </c>
      <c r="AZ140">
        <v>0.23529411764705882</v>
      </c>
      <c r="BA140">
        <v>1</v>
      </c>
      <c r="BB140">
        <v>0</v>
      </c>
    </row>
    <row r="141" spans="1:54" x14ac:dyDescent="0.25">
      <c r="A141">
        <v>9.2254809666501347E-2</v>
      </c>
      <c r="B141">
        <v>998</v>
      </c>
      <c r="C141">
        <v>0</v>
      </c>
      <c r="D141">
        <v>1</v>
      </c>
      <c r="E141">
        <v>0.21428571428571427</v>
      </c>
      <c r="F141">
        <v>1</v>
      </c>
      <c r="G141">
        <v>0</v>
      </c>
      <c r="H141">
        <v>0</v>
      </c>
      <c r="I141">
        <v>2.3622047244094488E-2</v>
      </c>
      <c r="J141">
        <v>0</v>
      </c>
      <c r="K141">
        <v>1</v>
      </c>
      <c r="L141">
        <v>0</v>
      </c>
      <c r="M141">
        <v>0.5714285714285714</v>
      </c>
      <c r="N141">
        <v>0.75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0.3</v>
      </c>
      <c r="W141">
        <v>0.66666666666666663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0.66666666666666663</v>
      </c>
      <c r="AI141">
        <v>0</v>
      </c>
      <c r="AJ141">
        <v>0</v>
      </c>
      <c r="AK141">
        <v>1</v>
      </c>
      <c r="AL141">
        <v>7.2933122696155872E-2</v>
      </c>
      <c r="AM141">
        <v>0.94707889981931337</v>
      </c>
      <c r="AN141">
        <v>0.1111111111111111</v>
      </c>
      <c r="AO141">
        <v>1</v>
      </c>
      <c r="AP141">
        <v>0.14285714285714285</v>
      </c>
      <c r="AQ141">
        <v>0</v>
      </c>
      <c r="AR141">
        <v>1</v>
      </c>
      <c r="AS141">
        <v>0</v>
      </c>
      <c r="AT141">
        <v>0.2</v>
      </c>
      <c r="AU141">
        <v>0.33333333333333331</v>
      </c>
      <c r="AV141">
        <v>0.66666666666666663</v>
      </c>
      <c r="AW141">
        <v>0.2</v>
      </c>
      <c r="AX141">
        <v>0.1111111111111111</v>
      </c>
      <c r="AY141">
        <v>0.46666666666666667</v>
      </c>
      <c r="AZ141">
        <v>0.41176470588235292</v>
      </c>
      <c r="BA141">
        <v>1</v>
      </c>
      <c r="BB141">
        <v>1</v>
      </c>
    </row>
    <row r="142" spans="1:54" x14ac:dyDescent="0.25">
      <c r="A142">
        <v>9.4376100507058469E-2</v>
      </c>
      <c r="B142">
        <v>1140</v>
      </c>
      <c r="C142">
        <v>0</v>
      </c>
      <c r="D142">
        <v>1</v>
      </c>
      <c r="E142">
        <v>0.33333333333333331</v>
      </c>
      <c r="F142">
        <v>1</v>
      </c>
      <c r="G142">
        <v>0</v>
      </c>
      <c r="H142">
        <v>0</v>
      </c>
      <c r="I142">
        <v>0.38081603435934147</v>
      </c>
      <c r="J142">
        <v>0</v>
      </c>
      <c r="K142">
        <v>1</v>
      </c>
      <c r="L142">
        <v>0</v>
      </c>
      <c r="M142">
        <v>0.14285714285714285</v>
      </c>
      <c r="N142">
        <v>0.75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0.33333333333333331</v>
      </c>
      <c r="V142">
        <v>7.1428571428571425E-2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0.12127435492364402</v>
      </c>
      <c r="AM142">
        <v>0.67010640433647861</v>
      </c>
      <c r="AN142">
        <v>0.33333333333333331</v>
      </c>
      <c r="AO142">
        <v>0</v>
      </c>
      <c r="AP142">
        <v>0.42857142857142855</v>
      </c>
      <c r="AQ142">
        <v>0</v>
      </c>
      <c r="AR142">
        <v>1</v>
      </c>
      <c r="AS142">
        <v>0.66666666666666663</v>
      </c>
      <c r="AT142">
        <v>0.15</v>
      </c>
      <c r="AU142">
        <v>0.5</v>
      </c>
      <c r="AV142">
        <v>0.66666666666666663</v>
      </c>
      <c r="AW142">
        <v>7.4999999999999997E-2</v>
      </c>
      <c r="AX142">
        <v>0.1111111111111111</v>
      </c>
      <c r="AY142">
        <v>0</v>
      </c>
      <c r="AZ142">
        <v>0.11764705882352941</v>
      </c>
      <c r="BA142">
        <v>1</v>
      </c>
      <c r="BB142">
        <v>0</v>
      </c>
    </row>
    <row r="143" spans="1:54" x14ac:dyDescent="0.25">
      <c r="A143">
        <v>9.4955868194191884E-2</v>
      </c>
      <c r="B143">
        <v>1223</v>
      </c>
      <c r="C143">
        <v>1</v>
      </c>
      <c r="D143">
        <v>0</v>
      </c>
      <c r="E143">
        <v>0.14285714285714285</v>
      </c>
      <c r="F143">
        <v>1</v>
      </c>
      <c r="G143">
        <v>0</v>
      </c>
      <c r="H143">
        <v>0</v>
      </c>
      <c r="I143">
        <v>9.8783106657122408E-2</v>
      </c>
      <c r="J143">
        <v>0</v>
      </c>
      <c r="K143">
        <v>0</v>
      </c>
      <c r="L143">
        <v>1</v>
      </c>
      <c r="M143">
        <v>0.75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0.4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0.66666666666666663</v>
      </c>
      <c r="AI143">
        <v>0</v>
      </c>
      <c r="AJ143">
        <v>1</v>
      </c>
      <c r="AK143">
        <v>0</v>
      </c>
      <c r="AL143">
        <v>2.8751974723538704E-2</v>
      </c>
      <c r="AM143">
        <v>0.38108813491266813</v>
      </c>
      <c r="AN143">
        <v>0.1111111111111111</v>
      </c>
      <c r="AO143">
        <v>0</v>
      </c>
      <c r="AP143">
        <v>0</v>
      </c>
      <c r="AQ143">
        <v>0</v>
      </c>
      <c r="AR143">
        <v>0.66666666666666663</v>
      </c>
      <c r="AS143">
        <v>0.33333333333333331</v>
      </c>
      <c r="AT143">
        <v>2.5000000000000001E-2</v>
      </c>
      <c r="AU143">
        <v>0.33333333333333331</v>
      </c>
      <c r="AV143">
        <v>0.66666666666666663</v>
      </c>
      <c r="AW143">
        <v>2.5000000000000001E-2</v>
      </c>
      <c r="AX143">
        <v>0</v>
      </c>
      <c r="AY143">
        <v>0</v>
      </c>
      <c r="AZ143">
        <v>0</v>
      </c>
      <c r="BA143">
        <v>1</v>
      </c>
      <c r="BB143">
        <v>1</v>
      </c>
    </row>
    <row r="144" spans="1:54" x14ac:dyDescent="0.25">
      <c r="A144">
        <v>9.7033379025042832E-2</v>
      </c>
      <c r="B144">
        <v>1338</v>
      </c>
      <c r="C144">
        <v>0</v>
      </c>
      <c r="D144">
        <v>1</v>
      </c>
      <c r="E144">
        <v>0.23809523809523808</v>
      </c>
      <c r="F144">
        <v>1</v>
      </c>
      <c r="G144">
        <v>0</v>
      </c>
      <c r="H144">
        <v>0</v>
      </c>
      <c r="I144">
        <v>0.76592698639942736</v>
      </c>
      <c r="J144">
        <v>1</v>
      </c>
      <c r="K144">
        <v>0</v>
      </c>
      <c r="L144">
        <v>0</v>
      </c>
      <c r="M144">
        <v>7.1428571428571425E-2</v>
      </c>
      <c r="N144">
        <v>0.5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0.33333333333333331</v>
      </c>
      <c r="V144">
        <v>0.68571428571428572</v>
      </c>
      <c r="W144">
        <v>0.66666666666666663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0.33333333333333331</v>
      </c>
      <c r="AI144">
        <v>0</v>
      </c>
      <c r="AJ144">
        <v>1</v>
      </c>
      <c r="AK144">
        <v>0</v>
      </c>
      <c r="AL144">
        <v>9.7261716692996311E-2</v>
      </c>
      <c r="AM144">
        <v>6.4163822525597269E-2</v>
      </c>
      <c r="AN144">
        <v>0.1111111111111111</v>
      </c>
      <c r="AO144">
        <v>0</v>
      </c>
      <c r="AP144">
        <v>0.5714285714285714</v>
      </c>
      <c r="AQ144">
        <v>0</v>
      </c>
      <c r="AR144">
        <v>1</v>
      </c>
      <c r="AS144">
        <v>0.33333333333333331</v>
      </c>
      <c r="AT144">
        <v>2.5000000000000001E-2</v>
      </c>
      <c r="AU144">
        <v>0.5</v>
      </c>
      <c r="AV144">
        <v>0.66666666666666663</v>
      </c>
      <c r="AW144">
        <v>2.5000000000000001E-2</v>
      </c>
      <c r="AX144">
        <v>0</v>
      </c>
      <c r="AY144">
        <v>0</v>
      </c>
      <c r="AZ144">
        <v>0</v>
      </c>
      <c r="BA144">
        <v>1</v>
      </c>
      <c r="BB144">
        <v>0</v>
      </c>
    </row>
    <row r="145" spans="1:54" x14ac:dyDescent="0.25">
      <c r="A145">
        <v>9.7666212377904515E-2</v>
      </c>
      <c r="B145">
        <v>841</v>
      </c>
      <c r="C145">
        <v>1</v>
      </c>
      <c r="D145">
        <v>0</v>
      </c>
      <c r="E145">
        <v>0.40476190476190477</v>
      </c>
      <c r="F145">
        <v>1</v>
      </c>
      <c r="G145">
        <v>0</v>
      </c>
      <c r="H145">
        <v>0</v>
      </c>
      <c r="I145">
        <v>0.62992125984251968</v>
      </c>
      <c r="J145">
        <v>0</v>
      </c>
      <c r="K145">
        <v>1</v>
      </c>
      <c r="L145">
        <v>0</v>
      </c>
      <c r="M145">
        <v>0</v>
      </c>
      <c r="N145">
        <v>0.75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0.4</v>
      </c>
      <c r="W145">
        <v>0.33333333333333331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0.66666666666666663</v>
      </c>
      <c r="AI145">
        <v>0</v>
      </c>
      <c r="AJ145">
        <v>1</v>
      </c>
      <c r="AK145">
        <v>0</v>
      </c>
      <c r="AL145">
        <v>6.577145866245393E-2</v>
      </c>
      <c r="AM145">
        <v>0.57201365187713316</v>
      </c>
      <c r="AN145">
        <v>0.66666666666666663</v>
      </c>
      <c r="AO145">
        <v>0</v>
      </c>
      <c r="AP145">
        <v>7.1428571428571425E-2</v>
      </c>
      <c r="AQ145">
        <v>0</v>
      </c>
      <c r="AR145">
        <v>0.33333333333333331</v>
      </c>
      <c r="AS145">
        <v>0.33333333333333331</v>
      </c>
      <c r="AT145">
        <v>0.25</v>
      </c>
      <c r="AU145">
        <v>0.33333333333333331</v>
      </c>
      <c r="AV145">
        <v>0.66666666666666663</v>
      </c>
      <c r="AW145">
        <v>0.2</v>
      </c>
      <c r="AX145">
        <v>0</v>
      </c>
      <c r="AY145">
        <v>6.6666666666666666E-2</v>
      </c>
      <c r="AZ145">
        <v>0.41176470588235292</v>
      </c>
      <c r="BA145">
        <v>1</v>
      </c>
      <c r="BB145">
        <v>0</v>
      </c>
    </row>
    <row r="146" spans="1:54" x14ac:dyDescent="0.25">
      <c r="A146">
        <v>9.9637166144111222E-2</v>
      </c>
      <c r="B146">
        <v>1361</v>
      </c>
      <c r="C146">
        <v>0</v>
      </c>
      <c r="D146">
        <v>1</v>
      </c>
      <c r="E146">
        <v>0.30952380952380953</v>
      </c>
      <c r="F146">
        <v>1</v>
      </c>
      <c r="G146">
        <v>0</v>
      </c>
      <c r="H146">
        <v>0</v>
      </c>
      <c r="I146">
        <v>0.26413743736578382</v>
      </c>
      <c r="J146">
        <v>0</v>
      </c>
      <c r="K146">
        <v>1</v>
      </c>
      <c r="L146">
        <v>0</v>
      </c>
      <c r="M146">
        <v>0.10714285714285714</v>
      </c>
      <c r="N146">
        <v>0.5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0.45714285714285713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0.66666666666666663</v>
      </c>
      <c r="AI146">
        <v>1</v>
      </c>
      <c r="AJ146">
        <v>0</v>
      </c>
      <c r="AK146">
        <v>0</v>
      </c>
      <c r="AL146">
        <v>0.15634544497103739</v>
      </c>
      <c r="AM146">
        <v>0.55960650471792817</v>
      </c>
      <c r="AN146">
        <v>0.88888888888888884</v>
      </c>
      <c r="AO146">
        <v>0</v>
      </c>
      <c r="AP146">
        <v>7.1428571428571425E-2</v>
      </c>
      <c r="AQ146">
        <v>0</v>
      </c>
      <c r="AR146">
        <v>0.33333333333333331</v>
      </c>
      <c r="AS146">
        <v>0.33333333333333331</v>
      </c>
      <c r="AT146">
        <v>0.1</v>
      </c>
      <c r="AU146">
        <v>0</v>
      </c>
      <c r="AV146">
        <v>0.33333333333333331</v>
      </c>
      <c r="AW146">
        <v>0.05</v>
      </c>
      <c r="AX146">
        <v>0.1111111111111111</v>
      </c>
      <c r="AY146">
        <v>0.13333333333333333</v>
      </c>
      <c r="AZ146">
        <v>0.11764705882352941</v>
      </c>
      <c r="BA146">
        <v>1</v>
      </c>
      <c r="BB146">
        <v>0</v>
      </c>
    </row>
    <row r="147" spans="1:54" x14ac:dyDescent="0.25">
      <c r="A147">
        <v>0.10033648067193346</v>
      </c>
      <c r="B147">
        <v>256</v>
      </c>
      <c r="C147">
        <v>0</v>
      </c>
      <c r="D147">
        <v>1</v>
      </c>
      <c r="E147">
        <v>0.16666666666666666</v>
      </c>
      <c r="F147">
        <v>1</v>
      </c>
      <c r="G147">
        <v>0</v>
      </c>
      <c r="H147">
        <v>0</v>
      </c>
      <c r="I147">
        <v>0.41732283464566927</v>
      </c>
      <c r="J147">
        <v>0</v>
      </c>
      <c r="K147">
        <v>1</v>
      </c>
      <c r="L147">
        <v>0</v>
      </c>
      <c r="M147">
        <v>0</v>
      </c>
      <c r="N147">
        <v>0.5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0.45714285714285713</v>
      </c>
      <c r="W147">
        <v>0.66666666666666663</v>
      </c>
      <c r="X147">
        <v>0.25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0.66666666666666663</v>
      </c>
      <c r="AI147">
        <v>0</v>
      </c>
      <c r="AJ147">
        <v>1</v>
      </c>
      <c r="AK147">
        <v>0</v>
      </c>
      <c r="AL147">
        <v>0.20479199578725646</v>
      </c>
      <c r="AM147">
        <v>0.21726560931539851</v>
      </c>
      <c r="AN147">
        <v>0</v>
      </c>
      <c r="AO147">
        <v>0</v>
      </c>
      <c r="AP147">
        <v>7.1428571428571425E-2</v>
      </c>
      <c r="AQ147">
        <v>0</v>
      </c>
      <c r="AR147">
        <v>1</v>
      </c>
      <c r="AS147">
        <v>0.66666666666666663</v>
      </c>
      <c r="AT147">
        <v>0.125</v>
      </c>
      <c r="AU147">
        <v>0.5</v>
      </c>
      <c r="AV147">
        <v>0.66666666666666663</v>
      </c>
      <c r="AW147">
        <v>0.1</v>
      </c>
      <c r="AX147">
        <v>0.1111111111111111</v>
      </c>
      <c r="AY147">
        <v>6.6666666666666666E-2</v>
      </c>
      <c r="AZ147">
        <v>0.11764705882352941</v>
      </c>
      <c r="BA147">
        <v>1</v>
      </c>
      <c r="BB147">
        <v>0</v>
      </c>
    </row>
    <row r="148" spans="1:54" x14ac:dyDescent="0.25">
      <c r="A148">
        <v>0.10136543625724315</v>
      </c>
      <c r="B148">
        <v>1112</v>
      </c>
      <c r="C148">
        <v>0</v>
      </c>
      <c r="D148">
        <v>1</v>
      </c>
      <c r="E148">
        <v>0.83333333333333337</v>
      </c>
      <c r="F148">
        <v>1</v>
      </c>
      <c r="G148">
        <v>0</v>
      </c>
      <c r="H148">
        <v>0</v>
      </c>
      <c r="I148">
        <v>0.36148890479599138</v>
      </c>
      <c r="J148">
        <v>0</v>
      </c>
      <c r="K148">
        <v>1</v>
      </c>
      <c r="L148">
        <v>0</v>
      </c>
      <c r="M148">
        <v>3.5714285714285712E-2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0.66666666666666663</v>
      </c>
      <c r="V148">
        <v>0.68571428571428572</v>
      </c>
      <c r="W148">
        <v>0.33333333333333331</v>
      </c>
      <c r="X148">
        <v>0.5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0.48235913638757238</v>
      </c>
      <c r="AM148">
        <v>0.50287090945593249</v>
      </c>
      <c r="AN148">
        <v>0</v>
      </c>
      <c r="AO148">
        <v>0</v>
      </c>
      <c r="AP148">
        <v>0.35714285714285715</v>
      </c>
      <c r="AQ148">
        <v>0</v>
      </c>
      <c r="AR148">
        <v>0.33333333333333331</v>
      </c>
      <c r="AS148">
        <v>0.33333333333333331</v>
      </c>
      <c r="AT148">
        <v>0.85</v>
      </c>
      <c r="AU148">
        <v>0.66666666666666663</v>
      </c>
      <c r="AV148">
        <v>0.66666666666666663</v>
      </c>
      <c r="AW148">
        <v>0.82499999999999996</v>
      </c>
      <c r="AX148">
        <v>0.3888888888888889</v>
      </c>
      <c r="AY148">
        <v>6.6666666666666666E-2</v>
      </c>
      <c r="AZ148">
        <v>0.52941176470588236</v>
      </c>
      <c r="BA148">
        <v>1</v>
      </c>
      <c r="BB148">
        <v>1</v>
      </c>
    </row>
    <row r="149" spans="1:54" x14ac:dyDescent="0.25">
      <c r="A149">
        <v>0.10146034025478001</v>
      </c>
      <c r="B149">
        <v>1229</v>
      </c>
      <c r="C149">
        <v>1</v>
      </c>
      <c r="D149">
        <v>0</v>
      </c>
      <c r="E149">
        <v>0.54761904761904767</v>
      </c>
      <c r="F149">
        <v>0</v>
      </c>
      <c r="G149">
        <v>0</v>
      </c>
      <c r="H149">
        <v>1</v>
      </c>
      <c r="I149">
        <v>0.32211882605583392</v>
      </c>
      <c r="J149">
        <v>0</v>
      </c>
      <c r="K149">
        <v>0</v>
      </c>
      <c r="L149">
        <v>1</v>
      </c>
      <c r="M149">
        <v>0.10714285714285714</v>
      </c>
      <c r="N149">
        <v>0.5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0.66666666666666663</v>
      </c>
      <c r="V149">
        <v>0.42857142857142855</v>
      </c>
      <c r="W149">
        <v>0</v>
      </c>
      <c r="X149">
        <v>0.25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0.33333333333333331</v>
      </c>
      <c r="AI149">
        <v>0</v>
      </c>
      <c r="AJ149">
        <v>1</v>
      </c>
      <c r="AK149">
        <v>0</v>
      </c>
      <c r="AL149">
        <v>0.28546603475513427</v>
      </c>
      <c r="AM149">
        <v>0.75085324232081907</v>
      </c>
      <c r="AN149">
        <v>0.66666666666666663</v>
      </c>
      <c r="AO149">
        <v>0</v>
      </c>
      <c r="AP149">
        <v>0.5714285714285714</v>
      </c>
      <c r="AQ149">
        <v>0</v>
      </c>
      <c r="AR149">
        <v>0.33333333333333331</v>
      </c>
      <c r="AS149">
        <v>0.33333333333333331</v>
      </c>
      <c r="AT149">
        <v>0.25</v>
      </c>
      <c r="AU149">
        <v>0.66666666666666663</v>
      </c>
      <c r="AV149">
        <v>0.66666666666666663</v>
      </c>
      <c r="AW149">
        <v>7.4999999999999997E-2</v>
      </c>
      <c r="AX149">
        <v>0.1111111111111111</v>
      </c>
      <c r="AY149">
        <v>6.6666666666666666E-2</v>
      </c>
      <c r="AZ149">
        <v>0.11764705882352941</v>
      </c>
      <c r="BA149">
        <v>1</v>
      </c>
      <c r="BB149">
        <v>0</v>
      </c>
    </row>
    <row r="150" spans="1:54" x14ac:dyDescent="0.25">
      <c r="A150">
        <v>0.10211202698088873</v>
      </c>
      <c r="B150">
        <v>102</v>
      </c>
      <c r="C150">
        <v>1</v>
      </c>
      <c r="D150">
        <v>0</v>
      </c>
      <c r="E150">
        <v>0.33333333333333331</v>
      </c>
      <c r="F150">
        <v>1</v>
      </c>
      <c r="G150">
        <v>0</v>
      </c>
      <c r="H150">
        <v>0</v>
      </c>
      <c r="I150">
        <v>0.51896921975662136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0.58571428571428574</v>
      </c>
      <c r="W150">
        <v>0.66666666666666663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0.10252764612954186</v>
      </c>
      <c r="AM150">
        <v>0.52535635414575388</v>
      </c>
      <c r="AN150">
        <v>0.1111111111111111</v>
      </c>
      <c r="AO150">
        <v>0</v>
      </c>
      <c r="AP150">
        <v>0.14285714285714285</v>
      </c>
      <c r="AQ150">
        <v>0</v>
      </c>
      <c r="AR150">
        <v>1</v>
      </c>
      <c r="AS150">
        <v>0</v>
      </c>
      <c r="AT150">
        <v>2.5000000000000001E-2</v>
      </c>
      <c r="AU150">
        <v>0.33333333333333331</v>
      </c>
      <c r="AV150">
        <v>0.66666666666666663</v>
      </c>
      <c r="AW150">
        <v>2.5000000000000001E-2</v>
      </c>
      <c r="AX150">
        <v>0</v>
      </c>
      <c r="AY150">
        <v>0</v>
      </c>
      <c r="AZ150">
        <v>0</v>
      </c>
      <c r="BA150">
        <v>1</v>
      </c>
      <c r="BB150">
        <v>0</v>
      </c>
    </row>
    <row r="151" spans="1:54" x14ac:dyDescent="0.25">
      <c r="A151">
        <v>0.10293318502658633</v>
      </c>
      <c r="B151">
        <v>592</v>
      </c>
      <c r="C151">
        <v>0</v>
      </c>
      <c r="D151">
        <v>1</v>
      </c>
      <c r="E151">
        <v>0.35714285714285715</v>
      </c>
      <c r="F151">
        <v>1</v>
      </c>
      <c r="G151">
        <v>0</v>
      </c>
      <c r="H151">
        <v>0</v>
      </c>
      <c r="I151">
        <v>1.1453113815318539E-2</v>
      </c>
      <c r="J151">
        <v>1</v>
      </c>
      <c r="K151">
        <v>0</v>
      </c>
      <c r="L151">
        <v>0</v>
      </c>
      <c r="M151">
        <v>0.5357142857142857</v>
      </c>
      <c r="N151">
        <v>0.5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0.55714285714285716</v>
      </c>
      <c r="W151">
        <v>0.66666666666666663</v>
      </c>
      <c r="X151">
        <v>0.25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0.22722485518694049</v>
      </c>
      <c r="AM151">
        <v>0.98024493073679986</v>
      </c>
      <c r="AN151">
        <v>0.55555555555555558</v>
      </c>
      <c r="AO151">
        <v>0</v>
      </c>
      <c r="AP151">
        <v>0.2857142857142857</v>
      </c>
      <c r="AQ151">
        <v>0</v>
      </c>
      <c r="AR151">
        <v>0.66666666666666663</v>
      </c>
      <c r="AS151">
        <v>0</v>
      </c>
      <c r="AT151">
        <v>0.15</v>
      </c>
      <c r="AU151">
        <v>0.5</v>
      </c>
      <c r="AV151">
        <v>0.66666666666666663</v>
      </c>
      <c r="AW151">
        <v>7.4999999999999997E-2</v>
      </c>
      <c r="AX151">
        <v>0.1111111111111111</v>
      </c>
      <c r="AY151">
        <v>0</v>
      </c>
      <c r="AZ151">
        <v>0.11764705882352941</v>
      </c>
      <c r="BA151">
        <v>1</v>
      </c>
      <c r="BB151">
        <v>1</v>
      </c>
    </row>
    <row r="152" spans="1:54" x14ac:dyDescent="0.25">
      <c r="A152">
        <v>0.10534352688094339</v>
      </c>
      <c r="B152">
        <v>335</v>
      </c>
      <c r="C152">
        <v>1</v>
      </c>
      <c r="D152">
        <v>0</v>
      </c>
      <c r="E152">
        <v>0.6428571428571429</v>
      </c>
      <c r="F152">
        <v>1</v>
      </c>
      <c r="G152">
        <v>0</v>
      </c>
      <c r="H152">
        <v>0</v>
      </c>
      <c r="I152">
        <v>0.31997136721546171</v>
      </c>
      <c r="J152">
        <v>0</v>
      </c>
      <c r="K152">
        <v>1</v>
      </c>
      <c r="L152">
        <v>0</v>
      </c>
      <c r="M152">
        <v>0.25</v>
      </c>
      <c r="N152">
        <v>0.75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0.6428571428571429</v>
      </c>
      <c r="W152">
        <v>0.66666666666666663</v>
      </c>
      <c r="X152">
        <v>0.25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0.1415481832543444</v>
      </c>
      <c r="AM152">
        <v>0.28845613330656494</v>
      </c>
      <c r="AN152">
        <v>1</v>
      </c>
      <c r="AO152">
        <v>0</v>
      </c>
      <c r="AP152">
        <v>0.21428571428571427</v>
      </c>
      <c r="AQ152">
        <v>0</v>
      </c>
      <c r="AR152">
        <v>0</v>
      </c>
      <c r="AS152">
        <v>0.66666666666666663</v>
      </c>
      <c r="AT152">
        <v>0.3</v>
      </c>
      <c r="AU152">
        <v>0.5</v>
      </c>
      <c r="AV152">
        <v>0.66666666666666663</v>
      </c>
      <c r="AW152">
        <v>0.25</v>
      </c>
      <c r="AX152">
        <v>0.5</v>
      </c>
      <c r="AY152">
        <v>0.6</v>
      </c>
      <c r="AZ152">
        <v>0.47058823529411764</v>
      </c>
      <c r="BA152">
        <v>1</v>
      </c>
      <c r="BB152">
        <v>0</v>
      </c>
    </row>
    <row r="153" spans="1:54" x14ac:dyDescent="0.25">
      <c r="A153">
        <v>0.10545756028880315</v>
      </c>
      <c r="B153">
        <v>349</v>
      </c>
      <c r="C153">
        <v>0</v>
      </c>
      <c r="D153">
        <v>1</v>
      </c>
      <c r="E153">
        <v>0.5714285714285714</v>
      </c>
      <c r="F153">
        <v>1</v>
      </c>
      <c r="G153">
        <v>0</v>
      </c>
      <c r="H153">
        <v>0</v>
      </c>
      <c r="I153">
        <v>0.50680028632784535</v>
      </c>
      <c r="J153">
        <v>0</v>
      </c>
      <c r="K153">
        <v>1</v>
      </c>
      <c r="L153">
        <v>0</v>
      </c>
      <c r="M153">
        <v>0.7857142857142857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0.2</v>
      </c>
      <c r="W153">
        <v>0.66666666666666663</v>
      </c>
      <c r="X153">
        <v>0.75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0.78899420747761984</v>
      </c>
      <c r="AM153">
        <v>0.55438666934350533</v>
      </c>
      <c r="AN153">
        <v>0.22222222222222221</v>
      </c>
      <c r="AO153">
        <v>0</v>
      </c>
      <c r="AP153">
        <v>0.21428571428571427</v>
      </c>
      <c r="AQ153">
        <v>0</v>
      </c>
      <c r="AR153">
        <v>0.33333333333333331</v>
      </c>
      <c r="AS153">
        <v>0</v>
      </c>
      <c r="AT153">
        <v>0.4</v>
      </c>
      <c r="AU153">
        <v>0.33333333333333331</v>
      </c>
      <c r="AV153">
        <v>0.66666666666666663</v>
      </c>
      <c r="AW153">
        <v>2.5000000000000001E-2</v>
      </c>
      <c r="AX153">
        <v>0</v>
      </c>
      <c r="AY153">
        <v>0</v>
      </c>
      <c r="AZ153">
        <v>0</v>
      </c>
      <c r="BA153">
        <v>1</v>
      </c>
      <c r="BB153">
        <v>0</v>
      </c>
    </row>
    <row r="154" spans="1:54" x14ac:dyDescent="0.25">
      <c r="A154">
        <v>0.10560568815285365</v>
      </c>
      <c r="B154">
        <v>322</v>
      </c>
      <c r="C154">
        <v>1</v>
      </c>
      <c r="D154">
        <v>0</v>
      </c>
      <c r="E154">
        <v>0.30952380952380953</v>
      </c>
      <c r="F154">
        <v>1</v>
      </c>
      <c r="G154">
        <v>0</v>
      </c>
      <c r="H154">
        <v>0</v>
      </c>
      <c r="I154">
        <v>0.42161775232641374</v>
      </c>
      <c r="J154">
        <v>1</v>
      </c>
      <c r="K154">
        <v>0</v>
      </c>
      <c r="L154">
        <v>0</v>
      </c>
      <c r="M154">
        <v>0.21428571428571427</v>
      </c>
      <c r="N154">
        <v>0.5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0.61428571428571432</v>
      </c>
      <c r="W154">
        <v>0.66666666666666663</v>
      </c>
      <c r="X154">
        <v>0.25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0.34428646656134809</v>
      </c>
      <c r="AM154">
        <v>0.20273037542662117</v>
      </c>
      <c r="AN154">
        <v>0.44444444444444442</v>
      </c>
      <c r="AO154">
        <v>0</v>
      </c>
      <c r="AP154">
        <v>7.1428571428571425E-2</v>
      </c>
      <c r="AQ154">
        <v>0</v>
      </c>
      <c r="AR154">
        <v>1</v>
      </c>
      <c r="AS154">
        <v>1</v>
      </c>
      <c r="AT154">
        <v>0.32500000000000001</v>
      </c>
      <c r="AU154">
        <v>0.5</v>
      </c>
      <c r="AV154">
        <v>0.66666666666666663</v>
      </c>
      <c r="AW154">
        <v>0.17499999999999999</v>
      </c>
      <c r="AX154">
        <v>0.3888888888888889</v>
      </c>
      <c r="AY154">
        <v>6.6666666666666666E-2</v>
      </c>
      <c r="AZ154">
        <v>0.41176470588235292</v>
      </c>
      <c r="BA154">
        <v>1</v>
      </c>
      <c r="BB154">
        <v>0</v>
      </c>
    </row>
    <row r="155" spans="1:54" x14ac:dyDescent="0.25">
      <c r="A155">
        <v>0.10580239685845949</v>
      </c>
      <c r="B155">
        <v>1274</v>
      </c>
      <c r="C155">
        <v>0</v>
      </c>
      <c r="D155">
        <v>1</v>
      </c>
      <c r="E155">
        <v>9.5238095238095233E-2</v>
      </c>
      <c r="F155">
        <v>1</v>
      </c>
      <c r="G155">
        <v>0</v>
      </c>
      <c r="H155">
        <v>0</v>
      </c>
      <c r="I155">
        <v>0.85325697924123123</v>
      </c>
      <c r="J155">
        <v>0</v>
      </c>
      <c r="K155">
        <v>1</v>
      </c>
      <c r="L155">
        <v>0</v>
      </c>
      <c r="M155">
        <v>0.25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0.66666666666666663</v>
      </c>
      <c r="V155">
        <v>0.7</v>
      </c>
      <c r="W155">
        <v>0.66666666666666663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7.3143759873617695E-2</v>
      </c>
      <c r="AM155">
        <v>0.5583216221642241</v>
      </c>
      <c r="AN155">
        <v>0.1111111111111111</v>
      </c>
      <c r="AO155">
        <v>1</v>
      </c>
      <c r="AP155">
        <v>0.42857142857142855</v>
      </c>
      <c r="AQ155">
        <v>0</v>
      </c>
      <c r="AR155">
        <v>0.66666666666666663</v>
      </c>
      <c r="AS155">
        <v>0</v>
      </c>
      <c r="AT155">
        <v>2.5000000000000001E-2</v>
      </c>
      <c r="AU155">
        <v>1</v>
      </c>
      <c r="AV155">
        <v>0.66666666666666663</v>
      </c>
      <c r="AW155">
        <v>2.5000000000000001E-2</v>
      </c>
      <c r="AX155">
        <v>0</v>
      </c>
      <c r="AY155">
        <v>0</v>
      </c>
      <c r="AZ155">
        <v>0</v>
      </c>
      <c r="BA155">
        <v>1</v>
      </c>
      <c r="BB155">
        <v>1</v>
      </c>
    </row>
    <row r="156" spans="1:54" x14ac:dyDescent="0.25">
      <c r="A156">
        <v>0.10581207152400607</v>
      </c>
      <c r="B156">
        <v>509</v>
      </c>
      <c r="C156">
        <v>1</v>
      </c>
      <c r="D156">
        <v>0</v>
      </c>
      <c r="E156">
        <v>0.40476190476190477</v>
      </c>
      <c r="F156">
        <v>1</v>
      </c>
      <c r="G156">
        <v>0</v>
      </c>
      <c r="H156">
        <v>0</v>
      </c>
      <c r="I156">
        <v>0.65497494631352904</v>
      </c>
      <c r="J156">
        <v>0</v>
      </c>
      <c r="K156">
        <v>1</v>
      </c>
      <c r="L156">
        <v>0</v>
      </c>
      <c r="M156">
        <v>0.17857142857142858</v>
      </c>
      <c r="N156">
        <v>0.75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0.33333333333333331</v>
      </c>
      <c r="V156">
        <v>0.74285714285714288</v>
      </c>
      <c r="W156">
        <v>0</v>
      </c>
      <c r="X156">
        <v>0.25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0.29684044233807266</v>
      </c>
      <c r="AM156">
        <v>0.69359566352138124</v>
      </c>
      <c r="AN156">
        <v>0.1111111111111111</v>
      </c>
      <c r="AO156">
        <v>0</v>
      </c>
      <c r="AP156">
        <v>0.14285714285714285</v>
      </c>
      <c r="AQ156">
        <v>0</v>
      </c>
      <c r="AR156">
        <v>0.33333333333333331</v>
      </c>
      <c r="AS156">
        <v>0</v>
      </c>
      <c r="AT156">
        <v>0.42499999999999999</v>
      </c>
      <c r="AU156">
        <v>0.5</v>
      </c>
      <c r="AV156">
        <v>0.66666666666666663</v>
      </c>
      <c r="AW156">
        <v>0.42499999999999999</v>
      </c>
      <c r="AX156">
        <v>0.61111111111111116</v>
      </c>
      <c r="AY156">
        <v>0.73333333333333328</v>
      </c>
      <c r="AZ156">
        <v>0.47058823529411764</v>
      </c>
      <c r="BA156">
        <v>1</v>
      </c>
      <c r="BB156">
        <v>0</v>
      </c>
    </row>
    <row r="157" spans="1:54" x14ac:dyDescent="0.25">
      <c r="A157">
        <v>0.1059302798124695</v>
      </c>
      <c r="B157">
        <v>80</v>
      </c>
      <c r="C157">
        <v>1</v>
      </c>
      <c r="D157">
        <v>0</v>
      </c>
      <c r="E157">
        <v>0.66666666666666663</v>
      </c>
      <c r="F157">
        <v>1</v>
      </c>
      <c r="G157">
        <v>0</v>
      </c>
      <c r="H157">
        <v>0</v>
      </c>
      <c r="I157">
        <v>0.60343593414459551</v>
      </c>
      <c r="J157">
        <v>0</v>
      </c>
      <c r="K157">
        <v>0</v>
      </c>
      <c r="L157">
        <v>1</v>
      </c>
      <c r="M157">
        <v>0.14285714285714285</v>
      </c>
      <c r="N157">
        <v>0.25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0.33333333333333331</v>
      </c>
      <c r="V157">
        <v>0.7142857142857143</v>
      </c>
      <c r="W157">
        <v>0.66666666666666663</v>
      </c>
      <c r="X157">
        <v>0.25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0.33333333333333331</v>
      </c>
      <c r="AI157">
        <v>1</v>
      </c>
      <c r="AJ157">
        <v>0</v>
      </c>
      <c r="AK157">
        <v>0</v>
      </c>
      <c r="AL157">
        <v>0.21126908899420749</v>
      </c>
      <c r="AM157">
        <v>0.33451114234089541</v>
      </c>
      <c r="AN157">
        <v>0.88888888888888884</v>
      </c>
      <c r="AO157">
        <v>1</v>
      </c>
      <c r="AP157">
        <v>0.7857142857142857</v>
      </c>
      <c r="AQ157">
        <v>1</v>
      </c>
      <c r="AR157">
        <v>1</v>
      </c>
      <c r="AS157">
        <v>0.33333333333333331</v>
      </c>
      <c r="AT157">
        <v>0.4</v>
      </c>
      <c r="AU157">
        <v>0.33333333333333331</v>
      </c>
      <c r="AV157">
        <v>0.66666666666666663</v>
      </c>
      <c r="AW157">
        <v>0.1</v>
      </c>
      <c r="AX157">
        <v>0.1111111111111111</v>
      </c>
      <c r="AY157">
        <v>0</v>
      </c>
      <c r="AZ157">
        <v>0.11764705882352941</v>
      </c>
      <c r="BA157">
        <v>1</v>
      </c>
      <c r="BB157">
        <v>0</v>
      </c>
    </row>
    <row r="158" spans="1:54" x14ac:dyDescent="0.25">
      <c r="A158">
        <v>0.10689988905136505</v>
      </c>
      <c r="B158">
        <v>1356</v>
      </c>
      <c r="C158">
        <v>1</v>
      </c>
      <c r="D158">
        <v>0</v>
      </c>
      <c r="E158">
        <v>0.42857142857142855</v>
      </c>
      <c r="F158">
        <v>1</v>
      </c>
      <c r="G158">
        <v>0</v>
      </c>
      <c r="H158">
        <v>0</v>
      </c>
      <c r="I158">
        <v>0.16678596993557623</v>
      </c>
      <c r="J158">
        <v>1</v>
      </c>
      <c r="K158">
        <v>0</v>
      </c>
      <c r="L158">
        <v>0</v>
      </c>
      <c r="M158">
        <v>0.5714285714285714</v>
      </c>
      <c r="N158">
        <v>0.25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0.66666666666666663</v>
      </c>
      <c r="V158">
        <v>4.2857142857142858E-2</v>
      </c>
      <c r="W158">
        <v>0.33333333333333331</v>
      </c>
      <c r="X158">
        <v>0.25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0.33333333333333331</v>
      </c>
      <c r="AI158">
        <v>0</v>
      </c>
      <c r="AJ158">
        <v>1</v>
      </c>
      <c r="AK158">
        <v>0</v>
      </c>
      <c r="AL158">
        <v>0.23686150605581885</v>
      </c>
      <c r="AM158">
        <v>0.59136719534230076</v>
      </c>
      <c r="AN158">
        <v>0.22222222222222221</v>
      </c>
      <c r="AO158">
        <v>0</v>
      </c>
      <c r="AP158">
        <v>0.35714285714285715</v>
      </c>
      <c r="AQ158">
        <v>0</v>
      </c>
      <c r="AR158">
        <v>0.66666666666666663</v>
      </c>
      <c r="AS158">
        <v>0.66666666666666663</v>
      </c>
      <c r="AT158">
        <v>0.3</v>
      </c>
      <c r="AU158">
        <v>0.16666666666666666</v>
      </c>
      <c r="AV158">
        <v>0</v>
      </c>
      <c r="AW158">
        <v>0.1</v>
      </c>
      <c r="AX158">
        <v>0.1111111111111111</v>
      </c>
      <c r="AY158">
        <v>6.6666666666666666E-2</v>
      </c>
      <c r="AZ158">
        <v>0.17647058823529413</v>
      </c>
      <c r="BA158">
        <v>1</v>
      </c>
      <c r="BB158">
        <v>0</v>
      </c>
    </row>
    <row r="159" spans="1:54" x14ac:dyDescent="0.25">
      <c r="A159">
        <v>0.10908605110782121</v>
      </c>
      <c r="B159">
        <v>579</v>
      </c>
      <c r="C159">
        <v>0</v>
      </c>
      <c r="D159">
        <v>1</v>
      </c>
      <c r="E159">
        <v>0.47619047619047616</v>
      </c>
      <c r="F159">
        <v>0</v>
      </c>
      <c r="G159">
        <v>1</v>
      </c>
      <c r="H159">
        <v>0</v>
      </c>
      <c r="I159">
        <v>9.8783106657122408E-2</v>
      </c>
      <c r="J159">
        <v>0</v>
      </c>
      <c r="K159">
        <v>1</v>
      </c>
      <c r="L159">
        <v>0</v>
      </c>
      <c r="M159">
        <v>3.5714285714285712E-2</v>
      </c>
      <c r="N159">
        <v>0.75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0.6428571428571429</v>
      </c>
      <c r="W159">
        <v>1</v>
      </c>
      <c r="X159">
        <v>0.25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0.26176935229067932</v>
      </c>
      <c r="AM159">
        <v>0.96330054205982729</v>
      </c>
      <c r="AN159">
        <v>0.66666666666666663</v>
      </c>
      <c r="AO159">
        <v>1</v>
      </c>
      <c r="AP159">
        <v>7.1428571428571425E-2</v>
      </c>
      <c r="AQ159">
        <v>0</v>
      </c>
      <c r="AR159">
        <v>1</v>
      </c>
      <c r="AS159">
        <v>0</v>
      </c>
      <c r="AT159">
        <v>0.42499999999999999</v>
      </c>
      <c r="AU159">
        <v>0.33333333333333331</v>
      </c>
      <c r="AV159">
        <v>0.66666666666666663</v>
      </c>
      <c r="AW159">
        <v>0.375</v>
      </c>
      <c r="AX159">
        <v>0.3888888888888889</v>
      </c>
      <c r="AY159">
        <v>0.26666666666666666</v>
      </c>
      <c r="AZ159">
        <v>0.70588235294117652</v>
      </c>
      <c r="BA159">
        <v>1</v>
      </c>
      <c r="BB159">
        <v>0</v>
      </c>
    </row>
    <row r="160" spans="1:54" x14ac:dyDescent="0.25">
      <c r="A160">
        <v>0.10913803455524029</v>
      </c>
      <c r="B160">
        <v>1244</v>
      </c>
      <c r="C160">
        <v>0</v>
      </c>
      <c r="D160">
        <v>1</v>
      </c>
      <c r="E160">
        <v>0.6428571428571429</v>
      </c>
      <c r="F160">
        <v>1</v>
      </c>
      <c r="G160">
        <v>0</v>
      </c>
      <c r="H160">
        <v>0</v>
      </c>
      <c r="I160">
        <v>5.2970651395848244E-2</v>
      </c>
      <c r="J160">
        <v>0</v>
      </c>
      <c r="K160">
        <v>0</v>
      </c>
      <c r="L160">
        <v>1</v>
      </c>
      <c r="M160">
        <v>0.10714285714285714</v>
      </c>
      <c r="N160">
        <v>0.5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0.66666666666666663</v>
      </c>
      <c r="V160">
        <v>0.37142857142857144</v>
      </c>
      <c r="W160">
        <v>0</v>
      </c>
      <c r="X160">
        <v>0.5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0.66666666666666663</v>
      </c>
      <c r="AI160">
        <v>0</v>
      </c>
      <c r="AJ160">
        <v>1</v>
      </c>
      <c r="AK160">
        <v>0</v>
      </c>
      <c r="AL160">
        <v>0.46061084781463929</v>
      </c>
      <c r="AM160">
        <v>0.18072676169443888</v>
      </c>
      <c r="AN160">
        <v>0.44444444444444442</v>
      </c>
      <c r="AO160">
        <v>0</v>
      </c>
      <c r="AP160">
        <v>0.7142857142857143</v>
      </c>
      <c r="AQ160">
        <v>1</v>
      </c>
      <c r="AR160">
        <v>0.66666666666666663</v>
      </c>
      <c r="AS160">
        <v>0.66666666666666663</v>
      </c>
      <c r="AT160">
        <v>0.22500000000000001</v>
      </c>
      <c r="AU160">
        <v>0.33333333333333331</v>
      </c>
      <c r="AV160">
        <v>1</v>
      </c>
      <c r="AW160">
        <v>0.125</v>
      </c>
      <c r="AX160">
        <v>0</v>
      </c>
      <c r="AY160">
        <v>0</v>
      </c>
      <c r="AZ160">
        <v>0.17647058823529413</v>
      </c>
      <c r="BA160">
        <v>1</v>
      </c>
      <c r="BB160">
        <v>0</v>
      </c>
    </row>
    <row r="161" spans="1:54" x14ac:dyDescent="0.25">
      <c r="A161">
        <v>0.10933846060355679</v>
      </c>
      <c r="B161">
        <v>1386</v>
      </c>
      <c r="C161">
        <v>1</v>
      </c>
      <c r="D161">
        <v>0</v>
      </c>
      <c r="E161">
        <v>0.38095238095238093</v>
      </c>
      <c r="F161">
        <v>1</v>
      </c>
      <c r="G161">
        <v>0</v>
      </c>
      <c r="H161">
        <v>0</v>
      </c>
      <c r="I161">
        <v>0.81388690050107371</v>
      </c>
      <c r="J161">
        <v>1</v>
      </c>
      <c r="K161">
        <v>0</v>
      </c>
      <c r="L161">
        <v>0</v>
      </c>
      <c r="M161">
        <v>0.42857142857142855</v>
      </c>
      <c r="N161">
        <v>0.75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0.12857142857142856</v>
      </c>
      <c r="W161">
        <v>0.66666666666666663</v>
      </c>
      <c r="X161">
        <v>0.5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0.66666666666666663</v>
      </c>
      <c r="AI161">
        <v>1</v>
      </c>
      <c r="AJ161">
        <v>0</v>
      </c>
      <c r="AK161">
        <v>0</v>
      </c>
      <c r="AL161">
        <v>0.4012111637704055</v>
      </c>
      <c r="AM161">
        <v>0.83597671150371411</v>
      </c>
      <c r="AN161">
        <v>0.1111111111111111</v>
      </c>
      <c r="AO161">
        <v>0</v>
      </c>
      <c r="AP161">
        <v>0.5</v>
      </c>
      <c r="AQ161">
        <v>0</v>
      </c>
      <c r="AR161">
        <v>0.66666666666666663</v>
      </c>
      <c r="AS161">
        <v>0.33333333333333331</v>
      </c>
      <c r="AT161">
        <v>0.22500000000000001</v>
      </c>
      <c r="AU161">
        <v>0.33333333333333331</v>
      </c>
      <c r="AV161">
        <v>0.33333333333333331</v>
      </c>
      <c r="AW161">
        <v>0.2</v>
      </c>
      <c r="AX161">
        <v>0.3888888888888889</v>
      </c>
      <c r="AY161">
        <v>6.6666666666666666E-2</v>
      </c>
      <c r="AZ161">
        <v>5.8823529411764705E-2</v>
      </c>
      <c r="BA161">
        <v>1</v>
      </c>
      <c r="BB161">
        <v>0</v>
      </c>
    </row>
    <row r="162" spans="1:54" x14ac:dyDescent="0.25">
      <c r="A162">
        <v>0.10975425593926225</v>
      </c>
      <c r="B162">
        <v>83</v>
      </c>
      <c r="C162">
        <v>1</v>
      </c>
      <c r="D162">
        <v>0</v>
      </c>
      <c r="E162">
        <v>0.88095238095238093</v>
      </c>
      <c r="F162">
        <v>1</v>
      </c>
      <c r="G162">
        <v>0</v>
      </c>
      <c r="H162">
        <v>0</v>
      </c>
      <c r="I162">
        <v>6.442376521116679E-3</v>
      </c>
      <c r="J162">
        <v>1</v>
      </c>
      <c r="K162">
        <v>0</v>
      </c>
      <c r="L162">
        <v>0</v>
      </c>
      <c r="M162">
        <v>0</v>
      </c>
      <c r="N162">
        <v>0.25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0.5714285714285714</v>
      </c>
      <c r="W162">
        <v>0.66666666666666663</v>
      </c>
      <c r="X162">
        <v>0.5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0.4860452869931543</v>
      </c>
      <c r="AM162">
        <v>0.64236097169243123</v>
      </c>
      <c r="AN162">
        <v>0.33333333333333331</v>
      </c>
      <c r="AO162">
        <v>0</v>
      </c>
      <c r="AP162">
        <v>0.21428571428571427</v>
      </c>
      <c r="AQ162">
        <v>0</v>
      </c>
      <c r="AR162">
        <v>1</v>
      </c>
      <c r="AS162">
        <v>0.33333333333333331</v>
      </c>
      <c r="AT162">
        <v>0.6</v>
      </c>
      <c r="AU162">
        <v>0.66666666666666663</v>
      </c>
      <c r="AV162">
        <v>0.66666666666666663</v>
      </c>
      <c r="AW162">
        <v>2.5000000000000001E-2</v>
      </c>
      <c r="AX162">
        <v>0</v>
      </c>
      <c r="AY162">
        <v>6.6666666666666666E-2</v>
      </c>
      <c r="AZ162">
        <v>0</v>
      </c>
      <c r="BA162">
        <v>1</v>
      </c>
      <c r="BB162">
        <v>0</v>
      </c>
    </row>
    <row r="163" spans="1:54" x14ac:dyDescent="0.25">
      <c r="A163">
        <v>0.11019184347224342</v>
      </c>
      <c r="B163">
        <v>1302</v>
      </c>
      <c r="C163">
        <v>1</v>
      </c>
      <c r="D163">
        <v>0</v>
      </c>
      <c r="E163">
        <v>0.95238095238095233</v>
      </c>
      <c r="F163">
        <v>0</v>
      </c>
      <c r="G163">
        <v>0</v>
      </c>
      <c r="H163">
        <v>1</v>
      </c>
      <c r="I163">
        <v>0.17752326413743735</v>
      </c>
      <c r="J163">
        <v>1</v>
      </c>
      <c r="K163">
        <v>0</v>
      </c>
      <c r="L163">
        <v>0</v>
      </c>
      <c r="M163">
        <v>3.5714285714285712E-2</v>
      </c>
      <c r="N163">
        <v>0.5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0.33333333333333331</v>
      </c>
      <c r="V163">
        <v>0.31428571428571428</v>
      </c>
      <c r="W163">
        <v>0.66666666666666663</v>
      </c>
      <c r="X163">
        <v>0.75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0.33333333333333331</v>
      </c>
      <c r="AI163">
        <v>1</v>
      </c>
      <c r="AJ163">
        <v>0</v>
      </c>
      <c r="AK163">
        <v>0</v>
      </c>
      <c r="AL163">
        <v>0.80473933649289098</v>
      </c>
      <c r="AM163">
        <v>0.82244529211001804</v>
      </c>
      <c r="AN163">
        <v>0.44444444444444442</v>
      </c>
      <c r="AO163">
        <v>0</v>
      </c>
      <c r="AP163">
        <v>0.7857142857142857</v>
      </c>
      <c r="AQ163">
        <v>1</v>
      </c>
      <c r="AR163">
        <v>1</v>
      </c>
      <c r="AS163">
        <v>0.33333333333333331</v>
      </c>
      <c r="AT163">
        <v>0.92500000000000004</v>
      </c>
      <c r="AU163">
        <v>0</v>
      </c>
      <c r="AV163">
        <v>0.33333333333333331</v>
      </c>
      <c r="AW163">
        <v>0.4</v>
      </c>
      <c r="AX163">
        <v>0.5</v>
      </c>
      <c r="AY163">
        <v>0.93333333333333335</v>
      </c>
      <c r="AZ163">
        <v>0.82352941176470584</v>
      </c>
      <c r="BA163">
        <v>1</v>
      </c>
      <c r="BB163">
        <v>0</v>
      </c>
    </row>
    <row r="164" spans="1:54" x14ac:dyDescent="0.25">
      <c r="A164">
        <v>0.11045649746492014</v>
      </c>
      <c r="B164">
        <v>498</v>
      </c>
      <c r="C164">
        <v>1</v>
      </c>
      <c r="D164">
        <v>0</v>
      </c>
      <c r="E164">
        <v>0.61904761904761907</v>
      </c>
      <c r="F164">
        <v>1</v>
      </c>
      <c r="G164">
        <v>0</v>
      </c>
      <c r="H164">
        <v>0</v>
      </c>
      <c r="I164">
        <v>0.86828919112383685</v>
      </c>
      <c r="J164">
        <v>0</v>
      </c>
      <c r="K164">
        <v>1</v>
      </c>
      <c r="L164">
        <v>0</v>
      </c>
      <c r="M164">
        <v>7.1428571428571425E-2</v>
      </c>
      <c r="N164">
        <v>0.75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7.1428571428571425E-2</v>
      </c>
      <c r="W164">
        <v>0.66666666666666663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0.97440758293838858</v>
      </c>
      <c r="AM164">
        <v>0.29166833969082512</v>
      </c>
      <c r="AN164">
        <v>0.44444444444444442</v>
      </c>
      <c r="AO164">
        <v>1</v>
      </c>
      <c r="AP164">
        <v>7.1428571428571425E-2</v>
      </c>
      <c r="AQ164">
        <v>0</v>
      </c>
      <c r="AR164">
        <v>0</v>
      </c>
      <c r="AS164">
        <v>0.33333333333333331</v>
      </c>
      <c r="AT164">
        <v>0.65</v>
      </c>
      <c r="AU164">
        <v>0.33333333333333331</v>
      </c>
      <c r="AV164">
        <v>1</v>
      </c>
      <c r="AW164">
        <v>0.05</v>
      </c>
      <c r="AX164">
        <v>0.1111111111111111</v>
      </c>
      <c r="AY164">
        <v>0</v>
      </c>
      <c r="AZ164">
        <v>5.8823529411764705E-2</v>
      </c>
      <c r="BA164">
        <v>1</v>
      </c>
      <c r="BB164">
        <v>0</v>
      </c>
    </row>
    <row r="165" spans="1:54" x14ac:dyDescent="0.25">
      <c r="A165">
        <v>0.11098239959780076</v>
      </c>
      <c r="B165">
        <v>1412</v>
      </c>
      <c r="C165">
        <v>0</v>
      </c>
      <c r="D165">
        <v>1</v>
      </c>
      <c r="E165">
        <v>0.16666666666666666</v>
      </c>
      <c r="F165">
        <v>1</v>
      </c>
      <c r="G165">
        <v>0</v>
      </c>
      <c r="H165">
        <v>0</v>
      </c>
      <c r="I165">
        <v>0.1481746599856836</v>
      </c>
      <c r="J165">
        <v>0</v>
      </c>
      <c r="K165">
        <v>0</v>
      </c>
      <c r="L165">
        <v>1</v>
      </c>
      <c r="M165">
        <v>3.5714285714285712E-2</v>
      </c>
      <c r="N165">
        <v>0.5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0.66666666666666663</v>
      </c>
      <c r="V165">
        <v>0.74285714285714288</v>
      </c>
      <c r="W165">
        <v>0.66666666666666663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0.33333333333333331</v>
      </c>
      <c r="AI165">
        <v>0</v>
      </c>
      <c r="AJ165">
        <v>1</v>
      </c>
      <c r="AK165">
        <v>0</v>
      </c>
      <c r="AL165">
        <v>6.2032648762506581E-2</v>
      </c>
      <c r="AM165">
        <v>0.70511945392491471</v>
      </c>
      <c r="AN165">
        <v>0.44444444444444442</v>
      </c>
      <c r="AO165">
        <v>0</v>
      </c>
      <c r="AP165">
        <v>0.21428571428571427</v>
      </c>
      <c r="AQ165">
        <v>0</v>
      </c>
      <c r="AR165">
        <v>0.66666666666666663</v>
      </c>
      <c r="AS165">
        <v>0</v>
      </c>
      <c r="AT165">
        <v>0.15</v>
      </c>
      <c r="AU165">
        <v>0.5</v>
      </c>
      <c r="AV165">
        <v>0.66666666666666663</v>
      </c>
      <c r="AW165">
        <v>0.05</v>
      </c>
      <c r="AX165">
        <v>0</v>
      </c>
      <c r="AY165">
        <v>6.6666666666666666E-2</v>
      </c>
      <c r="AZ165">
        <v>0.11764705882352941</v>
      </c>
      <c r="BA165">
        <v>1</v>
      </c>
      <c r="BB165">
        <v>0</v>
      </c>
    </row>
    <row r="166" spans="1:54" x14ac:dyDescent="0.25">
      <c r="A166">
        <v>0.11140073644632087</v>
      </c>
      <c r="B166">
        <v>640</v>
      </c>
      <c r="C166">
        <v>0</v>
      </c>
      <c r="D166">
        <v>1</v>
      </c>
      <c r="E166">
        <v>0.73809523809523814</v>
      </c>
      <c r="F166">
        <v>1</v>
      </c>
      <c r="G166">
        <v>0</v>
      </c>
      <c r="H166">
        <v>0</v>
      </c>
      <c r="I166">
        <v>0.9420186113099499</v>
      </c>
      <c r="J166">
        <v>0</v>
      </c>
      <c r="K166">
        <v>1</v>
      </c>
      <c r="L166">
        <v>0</v>
      </c>
      <c r="M166">
        <v>0</v>
      </c>
      <c r="N166">
        <v>0.5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0.66666666666666663</v>
      </c>
      <c r="V166">
        <v>8.5714285714285715E-2</v>
      </c>
      <c r="W166">
        <v>0.66666666666666663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0.1353870458135861</v>
      </c>
      <c r="AM166">
        <v>0.33969082513551496</v>
      </c>
      <c r="AN166">
        <v>0.22222222222222221</v>
      </c>
      <c r="AO166">
        <v>0</v>
      </c>
      <c r="AP166">
        <v>0.35714285714285715</v>
      </c>
      <c r="AQ166">
        <v>0</v>
      </c>
      <c r="AR166">
        <v>0.33333333333333331</v>
      </c>
      <c r="AS166">
        <v>0.33333333333333331</v>
      </c>
      <c r="AT166">
        <v>0.17499999999999999</v>
      </c>
      <c r="AU166">
        <v>0.33333333333333331</v>
      </c>
      <c r="AV166">
        <v>0.66666666666666663</v>
      </c>
      <c r="AW166">
        <v>0.1</v>
      </c>
      <c r="AX166">
        <v>0.1111111111111111</v>
      </c>
      <c r="AY166">
        <v>0</v>
      </c>
      <c r="AZ166">
        <v>0.11764705882352941</v>
      </c>
      <c r="BA166">
        <v>1</v>
      </c>
      <c r="BB166">
        <v>0</v>
      </c>
    </row>
    <row r="167" spans="1:54" x14ac:dyDescent="0.25">
      <c r="A167">
        <v>0.11161396921181377</v>
      </c>
      <c r="B167">
        <v>1155</v>
      </c>
      <c r="C167">
        <v>0</v>
      </c>
      <c r="D167">
        <v>1</v>
      </c>
      <c r="E167">
        <v>0.69047619047619047</v>
      </c>
      <c r="F167">
        <v>1</v>
      </c>
      <c r="G167">
        <v>0</v>
      </c>
      <c r="H167">
        <v>0</v>
      </c>
      <c r="I167">
        <v>0.76879026485325697</v>
      </c>
      <c r="J167">
        <v>0</v>
      </c>
      <c r="K167">
        <v>0</v>
      </c>
      <c r="L167">
        <v>1</v>
      </c>
      <c r="M167">
        <v>0.8928571428571429</v>
      </c>
      <c r="N167">
        <v>0.75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0.97142857142857142</v>
      </c>
      <c r="W167">
        <v>0.66666666666666663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0.66666666666666663</v>
      </c>
      <c r="AI167">
        <v>0</v>
      </c>
      <c r="AJ167">
        <v>1</v>
      </c>
      <c r="AK167">
        <v>0</v>
      </c>
      <c r="AL167">
        <v>0.98204318062137963</v>
      </c>
      <c r="AM167">
        <v>0.12551696446496688</v>
      </c>
      <c r="AN167">
        <v>0.33333333333333331</v>
      </c>
      <c r="AO167">
        <v>0</v>
      </c>
      <c r="AP167">
        <v>0</v>
      </c>
      <c r="AQ167">
        <v>0</v>
      </c>
      <c r="AR167">
        <v>0.66666666666666663</v>
      </c>
      <c r="AS167">
        <v>0.33333333333333331</v>
      </c>
      <c r="AT167">
        <v>0.67500000000000004</v>
      </c>
      <c r="AU167">
        <v>0.33333333333333331</v>
      </c>
      <c r="AV167">
        <v>0.66666666666666663</v>
      </c>
      <c r="AW167">
        <v>0.125</v>
      </c>
      <c r="AX167">
        <v>0.1111111111111111</v>
      </c>
      <c r="AY167">
        <v>6.6666666666666666E-2</v>
      </c>
      <c r="AZ167">
        <v>0</v>
      </c>
      <c r="BA167">
        <v>1</v>
      </c>
      <c r="BB167">
        <v>0</v>
      </c>
    </row>
    <row r="168" spans="1:54" x14ac:dyDescent="0.25">
      <c r="A168">
        <v>0.11228570435185659</v>
      </c>
      <c r="B168">
        <v>1389</v>
      </c>
      <c r="C168">
        <v>0</v>
      </c>
      <c r="D168">
        <v>1</v>
      </c>
      <c r="E168">
        <v>0.33333333333333331</v>
      </c>
      <c r="F168">
        <v>0</v>
      </c>
      <c r="G168">
        <v>0</v>
      </c>
      <c r="H168">
        <v>1</v>
      </c>
      <c r="I168">
        <v>0.74731567644953467</v>
      </c>
      <c r="J168">
        <v>0</v>
      </c>
      <c r="K168">
        <v>1</v>
      </c>
      <c r="L168">
        <v>0</v>
      </c>
      <c r="M168">
        <v>0.5</v>
      </c>
      <c r="N168">
        <v>0.75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0.66666666666666663</v>
      </c>
      <c r="V168">
        <v>5.7142857142857141E-2</v>
      </c>
      <c r="W168">
        <v>0.66666666666666663</v>
      </c>
      <c r="X168">
        <v>0.25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0.29794628751974722</v>
      </c>
      <c r="AM168">
        <v>0.58012447299739012</v>
      </c>
      <c r="AN168">
        <v>0.55555555555555558</v>
      </c>
      <c r="AO168">
        <v>0</v>
      </c>
      <c r="AP168">
        <v>0.5</v>
      </c>
      <c r="AQ168">
        <v>0</v>
      </c>
      <c r="AR168">
        <v>0.33333333333333331</v>
      </c>
      <c r="AS168">
        <v>0.33333333333333331</v>
      </c>
      <c r="AT168">
        <v>0.22500000000000001</v>
      </c>
      <c r="AU168">
        <v>1</v>
      </c>
      <c r="AV168">
        <v>0.66666666666666663</v>
      </c>
      <c r="AW168">
        <v>0.125</v>
      </c>
      <c r="AX168">
        <v>5.5555555555555552E-2</v>
      </c>
      <c r="AY168">
        <v>6.6666666666666666E-2</v>
      </c>
      <c r="AZ168">
        <v>0.11764705882352941</v>
      </c>
      <c r="BA168">
        <v>1</v>
      </c>
      <c r="BB168">
        <v>0</v>
      </c>
    </row>
    <row r="169" spans="1:54" x14ac:dyDescent="0.25">
      <c r="A169">
        <v>0.11270587262340404</v>
      </c>
      <c r="B169">
        <v>1213</v>
      </c>
      <c r="C169">
        <v>0</v>
      </c>
      <c r="D169">
        <v>1</v>
      </c>
      <c r="E169">
        <v>0.38095238095238093</v>
      </c>
      <c r="F169">
        <v>1</v>
      </c>
      <c r="G169">
        <v>0</v>
      </c>
      <c r="H169">
        <v>0</v>
      </c>
      <c r="I169">
        <v>0.41231209735146745</v>
      </c>
      <c r="J169">
        <v>0</v>
      </c>
      <c r="K169">
        <v>1</v>
      </c>
      <c r="L169">
        <v>0</v>
      </c>
      <c r="M169">
        <v>0.6428571428571429</v>
      </c>
      <c r="N169">
        <v>0.5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0.33333333333333331</v>
      </c>
      <c r="V169">
        <v>7.1428571428571425E-2</v>
      </c>
      <c r="W169">
        <v>0.33333333333333331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0.10110584518167456</v>
      </c>
      <c r="AM169">
        <v>0.73254366593053599</v>
      </c>
      <c r="AN169">
        <v>0.1111111111111111</v>
      </c>
      <c r="AO169">
        <v>0</v>
      </c>
      <c r="AP169">
        <v>7.1428571428571425E-2</v>
      </c>
      <c r="AQ169">
        <v>0</v>
      </c>
      <c r="AR169">
        <v>0.33333333333333331</v>
      </c>
      <c r="AS169">
        <v>0</v>
      </c>
      <c r="AT169">
        <v>0.25</v>
      </c>
      <c r="AU169">
        <v>0.5</v>
      </c>
      <c r="AV169">
        <v>0.66666666666666663</v>
      </c>
      <c r="AW169">
        <v>0.25</v>
      </c>
      <c r="AX169">
        <v>0.5</v>
      </c>
      <c r="AY169">
        <v>0.53333333333333333</v>
      </c>
      <c r="AZ169">
        <v>0.41176470588235292</v>
      </c>
      <c r="BA169">
        <v>1</v>
      </c>
      <c r="BB169">
        <v>0</v>
      </c>
    </row>
    <row r="170" spans="1:54" x14ac:dyDescent="0.25">
      <c r="A170">
        <v>0.11479311515139279</v>
      </c>
      <c r="B170">
        <v>1459</v>
      </c>
      <c r="C170">
        <v>0</v>
      </c>
      <c r="D170">
        <v>1</v>
      </c>
      <c r="E170">
        <v>0.40476190476190477</v>
      </c>
      <c r="F170">
        <v>1</v>
      </c>
      <c r="G170">
        <v>0</v>
      </c>
      <c r="H170">
        <v>0</v>
      </c>
      <c r="I170">
        <v>0.13242662848962061</v>
      </c>
      <c r="J170">
        <v>0</v>
      </c>
      <c r="K170">
        <v>1</v>
      </c>
      <c r="L170">
        <v>0</v>
      </c>
      <c r="M170">
        <v>0</v>
      </c>
      <c r="N170">
        <v>0.75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0.66666666666666663</v>
      </c>
      <c r="V170">
        <v>0.45714285714285713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0.10363349131121644</v>
      </c>
      <c r="AM170">
        <v>0.2753663922907047</v>
      </c>
      <c r="AN170">
        <v>0.1111111111111111</v>
      </c>
      <c r="AO170">
        <v>0</v>
      </c>
      <c r="AP170">
        <v>7.1428571428571425E-2</v>
      </c>
      <c r="AQ170">
        <v>0</v>
      </c>
      <c r="AR170">
        <v>1</v>
      </c>
      <c r="AS170">
        <v>0.33333333333333331</v>
      </c>
      <c r="AT170">
        <v>0.1</v>
      </c>
      <c r="AU170">
        <v>0.83333333333333337</v>
      </c>
      <c r="AV170">
        <v>0.66666666666666663</v>
      </c>
      <c r="AW170">
        <v>0.1</v>
      </c>
      <c r="AX170">
        <v>0.16666666666666666</v>
      </c>
      <c r="AY170">
        <v>6.6666666666666666E-2</v>
      </c>
      <c r="AZ170">
        <v>5.8823529411764705E-2</v>
      </c>
      <c r="BA170">
        <v>1</v>
      </c>
      <c r="BB170">
        <v>0</v>
      </c>
    </row>
    <row r="171" spans="1:54" x14ac:dyDescent="0.25">
      <c r="A171">
        <v>0.11567991288223989</v>
      </c>
      <c r="B171">
        <v>1066</v>
      </c>
      <c r="C171">
        <v>1</v>
      </c>
      <c r="D171">
        <v>0</v>
      </c>
      <c r="E171">
        <v>0.88095238095238093</v>
      </c>
      <c r="F171">
        <v>1</v>
      </c>
      <c r="G171">
        <v>0</v>
      </c>
      <c r="H171">
        <v>0</v>
      </c>
      <c r="I171">
        <v>0.80672870436649968</v>
      </c>
      <c r="J171">
        <v>0</v>
      </c>
      <c r="K171">
        <v>1</v>
      </c>
      <c r="L171">
        <v>0</v>
      </c>
      <c r="M171">
        <v>0.10714285714285714</v>
      </c>
      <c r="N171">
        <v>0.75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0.66666666666666663</v>
      </c>
      <c r="X171">
        <v>0.25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0.66666666666666663</v>
      </c>
      <c r="AI171">
        <v>0</v>
      </c>
      <c r="AJ171">
        <v>1</v>
      </c>
      <c r="AK171">
        <v>0</v>
      </c>
      <c r="AL171">
        <v>0.15934702474986837</v>
      </c>
      <c r="AM171">
        <v>0.56410359365589235</v>
      </c>
      <c r="AN171">
        <v>0</v>
      </c>
      <c r="AO171">
        <v>1</v>
      </c>
      <c r="AP171">
        <v>0.35714285714285715</v>
      </c>
      <c r="AQ171">
        <v>0</v>
      </c>
      <c r="AR171">
        <v>0.33333333333333331</v>
      </c>
      <c r="AS171">
        <v>0</v>
      </c>
      <c r="AT171">
        <v>0.1</v>
      </c>
      <c r="AU171">
        <v>0.33333333333333331</v>
      </c>
      <c r="AV171">
        <v>0.66666666666666663</v>
      </c>
      <c r="AW171">
        <v>7.4999999999999997E-2</v>
      </c>
      <c r="AX171">
        <v>0.1111111111111111</v>
      </c>
      <c r="AY171">
        <v>6.6666666666666666E-2</v>
      </c>
      <c r="AZ171">
        <v>0.11764705882352941</v>
      </c>
      <c r="BA171">
        <v>1</v>
      </c>
      <c r="BB171">
        <v>0</v>
      </c>
    </row>
    <row r="172" spans="1:54" x14ac:dyDescent="0.25">
      <c r="A172">
        <v>0.11657447191185022</v>
      </c>
      <c r="B172">
        <v>1295</v>
      </c>
      <c r="C172">
        <v>1</v>
      </c>
      <c r="D172">
        <v>0</v>
      </c>
      <c r="E172">
        <v>0.54761904761904767</v>
      </c>
      <c r="F172">
        <v>1</v>
      </c>
      <c r="G172">
        <v>0</v>
      </c>
      <c r="H172">
        <v>0</v>
      </c>
      <c r="I172">
        <v>0.24695776664280603</v>
      </c>
      <c r="J172">
        <v>0</v>
      </c>
      <c r="K172">
        <v>1</v>
      </c>
      <c r="L172">
        <v>0</v>
      </c>
      <c r="M172">
        <v>0.14285714285714285</v>
      </c>
      <c r="N172">
        <v>0.5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0.33333333333333331</v>
      </c>
      <c r="V172">
        <v>0.7857142857142857</v>
      </c>
      <c r="W172">
        <v>1</v>
      </c>
      <c r="X172">
        <v>0.25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0.33333333333333331</v>
      </c>
      <c r="AI172">
        <v>0</v>
      </c>
      <c r="AJ172">
        <v>0</v>
      </c>
      <c r="AK172">
        <v>1</v>
      </c>
      <c r="AL172">
        <v>0.30863612427593468</v>
      </c>
      <c r="AM172">
        <v>0.53949006223649865</v>
      </c>
      <c r="AN172">
        <v>0.33333333333333331</v>
      </c>
      <c r="AO172">
        <v>0</v>
      </c>
      <c r="AP172">
        <v>7.1428571428571425E-2</v>
      </c>
      <c r="AQ172">
        <v>0</v>
      </c>
      <c r="AR172">
        <v>0</v>
      </c>
      <c r="AS172">
        <v>0</v>
      </c>
      <c r="AT172">
        <v>0.27500000000000002</v>
      </c>
      <c r="AU172">
        <v>0.5</v>
      </c>
      <c r="AV172">
        <v>0</v>
      </c>
      <c r="AW172">
        <v>7.4999999999999997E-2</v>
      </c>
      <c r="AX172">
        <v>0.1111111111111111</v>
      </c>
      <c r="AY172">
        <v>6.6666666666666666E-2</v>
      </c>
      <c r="AZ172">
        <v>0.11764705882352941</v>
      </c>
      <c r="BA172">
        <v>1</v>
      </c>
      <c r="BB172">
        <v>0</v>
      </c>
    </row>
    <row r="173" spans="1:54" x14ac:dyDescent="0.25">
      <c r="A173">
        <v>0.11699909552520549</v>
      </c>
      <c r="B173">
        <v>853</v>
      </c>
      <c r="C173">
        <v>0</v>
      </c>
      <c r="D173">
        <v>1</v>
      </c>
      <c r="E173">
        <v>0.26190476190476192</v>
      </c>
      <c r="F173">
        <v>1</v>
      </c>
      <c r="G173">
        <v>0</v>
      </c>
      <c r="H173">
        <v>0</v>
      </c>
      <c r="I173">
        <v>0.9298496778811739</v>
      </c>
      <c r="J173">
        <v>0</v>
      </c>
      <c r="K173">
        <v>1</v>
      </c>
      <c r="L173">
        <v>0</v>
      </c>
      <c r="M173">
        <v>0.17857142857142858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0.33333333333333331</v>
      </c>
      <c r="V173">
        <v>0.34285714285714286</v>
      </c>
      <c r="W173">
        <v>0.66666666666666663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0.11174302264349657</v>
      </c>
      <c r="AM173">
        <v>0.97361975506926324</v>
      </c>
      <c r="AN173">
        <v>0.1111111111111111</v>
      </c>
      <c r="AO173">
        <v>0</v>
      </c>
      <c r="AP173">
        <v>0.14285714285714285</v>
      </c>
      <c r="AQ173">
        <v>0</v>
      </c>
      <c r="AR173">
        <v>0</v>
      </c>
      <c r="AS173">
        <v>0.33333333333333331</v>
      </c>
      <c r="AT173">
        <v>0.25</v>
      </c>
      <c r="AU173">
        <v>0.83333333333333337</v>
      </c>
      <c r="AV173">
        <v>0.66666666666666663</v>
      </c>
      <c r="AW173">
        <v>0.25</v>
      </c>
      <c r="AX173">
        <v>0.44444444444444442</v>
      </c>
      <c r="AY173">
        <v>0</v>
      </c>
      <c r="AZ173">
        <v>0.47058823529411764</v>
      </c>
      <c r="BA173">
        <v>1</v>
      </c>
      <c r="BB173">
        <v>0</v>
      </c>
    </row>
    <row r="174" spans="1:54" x14ac:dyDescent="0.25">
      <c r="A174">
        <v>0.11745310383760754</v>
      </c>
      <c r="B174">
        <v>1303</v>
      </c>
      <c r="C174">
        <v>1</v>
      </c>
      <c r="D174">
        <v>0</v>
      </c>
      <c r="E174">
        <v>0.40476190476190477</v>
      </c>
      <c r="F174">
        <v>1</v>
      </c>
      <c r="G174">
        <v>0</v>
      </c>
      <c r="H174">
        <v>0</v>
      </c>
      <c r="I174">
        <v>5.9413027916964928E-2</v>
      </c>
      <c r="J174">
        <v>0</v>
      </c>
      <c r="K174">
        <v>1</v>
      </c>
      <c r="L174">
        <v>0</v>
      </c>
      <c r="M174">
        <v>0.7857142857142857</v>
      </c>
      <c r="N174">
        <v>0.75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0.33333333333333331</v>
      </c>
      <c r="V174">
        <v>0.87142857142857144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0.66666666666666663</v>
      </c>
      <c r="AI174">
        <v>0</v>
      </c>
      <c r="AJ174">
        <v>1</v>
      </c>
      <c r="AK174">
        <v>0</v>
      </c>
      <c r="AL174">
        <v>8.9310163243812538E-2</v>
      </c>
      <c r="AM174">
        <v>0.30523991166432446</v>
      </c>
      <c r="AN174">
        <v>0</v>
      </c>
      <c r="AO174">
        <v>0</v>
      </c>
      <c r="AP174">
        <v>0.35714285714285715</v>
      </c>
      <c r="AQ174">
        <v>0</v>
      </c>
      <c r="AR174">
        <v>0.33333333333333331</v>
      </c>
      <c r="AS174">
        <v>0.33333333333333331</v>
      </c>
      <c r="AT174">
        <v>0.15</v>
      </c>
      <c r="AU174">
        <v>0.33333333333333331</v>
      </c>
      <c r="AV174">
        <v>1</v>
      </c>
      <c r="AW174">
        <v>0.125</v>
      </c>
      <c r="AX174">
        <v>0.22222222222222221</v>
      </c>
      <c r="AY174">
        <v>0</v>
      </c>
      <c r="AZ174">
        <v>0.17647058823529413</v>
      </c>
      <c r="BA174">
        <v>1</v>
      </c>
      <c r="BB174">
        <v>0</v>
      </c>
    </row>
    <row r="175" spans="1:54" x14ac:dyDescent="0.25">
      <c r="A175">
        <v>0.11837824377747319</v>
      </c>
      <c r="B175">
        <v>798</v>
      </c>
      <c r="C175">
        <v>1</v>
      </c>
      <c r="D175">
        <v>0</v>
      </c>
      <c r="E175">
        <v>0.19047619047619047</v>
      </c>
      <c r="F175">
        <v>1</v>
      </c>
      <c r="G175">
        <v>0</v>
      </c>
      <c r="H175">
        <v>0</v>
      </c>
      <c r="I175">
        <v>0.87902648532569794</v>
      </c>
      <c r="J175">
        <v>0</v>
      </c>
      <c r="K175">
        <v>1</v>
      </c>
      <c r="L175">
        <v>0</v>
      </c>
      <c r="M175">
        <v>0.7142857142857143</v>
      </c>
      <c r="N175">
        <v>0.5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0.1</v>
      </c>
      <c r="W175">
        <v>0.66666666666666663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0.66666666666666663</v>
      </c>
      <c r="AI175">
        <v>1</v>
      </c>
      <c r="AJ175">
        <v>0</v>
      </c>
      <c r="AK175">
        <v>0</v>
      </c>
      <c r="AL175">
        <v>7.2037914691943122E-2</v>
      </c>
      <c r="AM175">
        <v>0.69379642642039752</v>
      </c>
      <c r="AN175">
        <v>0.1111111111111111</v>
      </c>
      <c r="AO175">
        <v>0</v>
      </c>
      <c r="AP175">
        <v>0.6428571428571429</v>
      </c>
      <c r="AQ175">
        <v>1</v>
      </c>
      <c r="AR175">
        <v>0.66666666666666663</v>
      </c>
      <c r="AS175">
        <v>0.33333333333333331</v>
      </c>
      <c r="AT175">
        <v>2.5000000000000001E-2</v>
      </c>
      <c r="AU175">
        <v>0</v>
      </c>
      <c r="AV175">
        <v>0.33333333333333331</v>
      </c>
      <c r="AW175">
        <v>2.5000000000000001E-2</v>
      </c>
      <c r="AX175">
        <v>5.5555555555555552E-2</v>
      </c>
      <c r="AY175">
        <v>0</v>
      </c>
      <c r="AZ175">
        <v>0</v>
      </c>
      <c r="BA175">
        <v>1</v>
      </c>
      <c r="BB175">
        <v>1</v>
      </c>
    </row>
    <row r="176" spans="1:54" x14ac:dyDescent="0.25">
      <c r="A176">
        <v>0.11962917470186729</v>
      </c>
      <c r="B176">
        <v>605</v>
      </c>
      <c r="C176">
        <v>1</v>
      </c>
      <c r="D176">
        <v>0</v>
      </c>
      <c r="E176">
        <v>0.5714285714285714</v>
      </c>
      <c r="F176">
        <v>1</v>
      </c>
      <c r="G176">
        <v>0</v>
      </c>
      <c r="H176">
        <v>0</v>
      </c>
      <c r="I176">
        <v>0.59484609878310668</v>
      </c>
      <c r="J176">
        <v>0</v>
      </c>
      <c r="K176">
        <v>1</v>
      </c>
      <c r="L176">
        <v>0</v>
      </c>
      <c r="M176">
        <v>1</v>
      </c>
      <c r="N176">
        <v>0.5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0.33333333333333331</v>
      </c>
      <c r="V176">
        <v>0.97142857142857142</v>
      </c>
      <c r="W176">
        <v>0.66666666666666663</v>
      </c>
      <c r="X176">
        <v>0.25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0.33333333333333331</v>
      </c>
      <c r="AI176">
        <v>0</v>
      </c>
      <c r="AJ176">
        <v>1</v>
      </c>
      <c r="AK176">
        <v>0</v>
      </c>
      <c r="AL176">
        <v>0.18035808320168509</v>
      </c>
      <c r="AM176">
        <v>0.3899618550491869</v>
      </c>
      <c r="AN176">
        <v>0.1111111111111111</v>
      </c>
      <c r="AO176">
        <v>0</v>
      </c>
      <c r="AP176">
        <v>0.14285714285714285</v>
      </c>
      <c r="AQ176">
        <v>0</v>
      </c>
      <c r="AR176">
        <v>1</v>
      </c>
      <c r="AS176">
        <v>0.33333333333333331</v>
      </c>
      <c r="AT176">
        <v>0.25</v>
      </c>
      <c r="AU176">
        <v>0.5</v>
      </c>
      <c r="AV176">
        <v>0.33333333333333331</v>
      </c>
      <c r="AW176">
        <v>0.22500000000000001</v>
      </c>
      <c r="AX176">
        <v>0.44444444444444442</v>
      </c>
      <c r="AY176">
        <v>0.46666666666666667</v>
      </c>
      <c r="AZ176">
        <v>0.47058823529411764</v>
      </c>
      <c r="BA176">
        <v>1</v>
      </c>
      <c r="BB176">
        <v>0</v>
      </c>
    </row>
    <row r="177" spans="1:54" x14ac:dyDescent="0.25">
      <c r="A177">
        <v>0.11991658516296699</v>
      </c>
      <c r="B177">
        <v>362</v>
      </c>
      <c r="C177">
        <v>0</v>
      </c>
      <c r="D177">
        <v>1</v>
      </c>
      <c r="E177">
        <v>0.52380952380952384</v>
      </c>
      <c r="F177">
        <v>1</v>
      </c>
      <c r="G177">
        <v>0</v>
      </c>
      <c r="H177">
        <v>0</v>
      </c>
      <c r="I177">
        <v>0.7652111667859699</v>
      </c>
      <c r="J177">
        <v>0</v>
      </c>
      <c r="K177">
        <v>1</v>
      </c>
      <c r="L177">
        <v>0</v>
      </c>
      <c r="M177">
        <v>0.32142857142857145</v>
      </c>
      <c r="N177">
        <v>0.75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0.22857142857142856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0.66666666666666663</v>
      </c>
      <c r="AI177">
        <v>0</v>
      </c>
      <c r="AJ177">
        <v>1</v>
      </c>
      <c r="AK177">
        <v>0</v>
      </c>
      <c r="AL177">
        <v>6.3401790416008422E-2</v>
      </c>
      <c r="AM177">
        <v>0.81915278056615137</v>
      </c>
      <c r="AN177">
        <v>0.33333333333333331</v>
      </c>
      <c r="AO177">
        <v>1</v>
      </c>
      <c r="AP177">
        <v>0.14285714285714285</v>
      </c>
      <c r="AQ177">
        <v>0</v>
      </c>
      <c r="AR177">
        <v>0.66666666666666663</v>
      </c>
      <c r="AS177">
        <v>0.33333333333333331</v>
      </c>
      <c r="AT177">
        <v>0.25</v>
      </c>
      <c r="AU177">
        <v>0.5</v>
      </c>
      <c r="AV177">
        <v>0.66666666666666663</v>
      </c>
      <c r="AW177">
        <v>0.17499999999999999</v>
      </c>
      <c r="AX177">
        <v>0.3888888888888889</v>
      </c>
      <c r="AY177">
        <v>6.6666666666666666E-2</v>
      </c>
      <c r="AZ177">
        <v>0.41176470588235292</v>
      </c>
      <c r="BA177">
        <v>1</v>
      </c>
      <c r="BB177">
        <v>0</v>
      </c>
    </row>
    <row r="178" spans="1:54" x14ac:dyDescent="0.25">
      <c r="A178">
        <v>0.12005581158585099</v>
      </c>
      <c r="B178">
        <v>111</v>
      </c>
      <c r="C178">
        <v>0</v>
      </c>
      <c r="D178">
        <v>1</v>
      </c>
      <c r="E178">
        <v>0.7857142857142857</v>
      </c>
      <c r="F178">
        <v>0</v>
      </c>
      <c r="G178">
        <v>1</v>
      </c>
      <c r="H178">
        <v>0</v>
      </c>
      <c r="I178">
        <v>0.96921975662133142</v>
      </c>
      <c r="J178">
        <v>0</v>
      </c>
      <c r="K178">
        <v>1</v>
      </c>
      <c r="L178">
        <v>0</v>
      </c>
      <c r="M178">
        <v>0</v>
      </c>
      <c r="N178">
        <v>0.75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0.33333333333333331</v>
      </c>
      <c r="X178">
        <v>0.5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0.34096893101632436</v>
      </c>
      <c r="AM178">
        <v>0.95169644649668739</v>
      </c>
      <c r="AN178">
        <v>0.33333333333333331</v>
      </c>
      <c r="AO178">
        <v>0</v>
      </c>
      <c r="AP178">
        <v>0.6428571428571429</v>
      </c>
      <c r="AQ178">
        <v>1</v>
      </c>
      <c r="AR178">
        <v>0.66666666666666663</v>
      </c>
      <c r="AS178">
        <v>0</v>
      </c>
      <c r="AT178">
        <v>0.57499999999999996</v>
      </c>
      <c r="AU178">
        <v>0.16666666666666666</v>
      </c>
      <c r="AV178">
        <v>0.33333333333333331</v>
      </c>
      <c r="AW178">
        <v>0.32500000000000001</v>
      </c>
      <c r="AX178">
        <v>0.66666666666666663</v>
      </c>
      <c r="AY178">
        <v>0.8</v>
      </c>
      <c r="AZ178">
        <v>0.47058823529411764</v>
      </c>
      <c r="BA178">
        <v>1</v>
      </c>
      <c r="BB178">
        <v>0</v>
      </c>
    </row>
    <row r="179" spans="1:54" x14ac:dyDescent="0.25">
      <c r="A179">
        <v>0.12058136675209574</v>
      </c>
      <c r="B179">
        <v>716</v>
      </c>
      <c r="C179">
        <v>0</v>
      </c>
      <c r="D179">
        <v>1</v>
      </c>
      <c r="E179">
        <v>0.35714285714285715</v>
      </c>
      <c r="F179">
        <v>0</v>
      </c>
      <c r="G179">
        <v>1</v>
      </c>
      <c r="H179">
        <v>0</v>
      </c>
      <c r="I179">
        <v>0.51896921975662136</v>
      </c>
      <c r="J179">
        <v>0</v>
      </c>
      <c r="K179">
        <v>1</v>
      </c>
      <c r="L179">
        <v>0</v>
      </c>
      <c r="M179">
        <v>0</v>
      </c>
      <c r="N179">
        <v>0.75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0.66666666666666663</v>
      </c>
      <c r="V179">
        <v>0.77142857142857146</v>
      </c>
      <c r="W179">
        <v>1</v>
      </c>
      <c r="X179">
        <v>0.25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0.33333333333333331</v>
      </c>
      <c r="AI179">
        <v>0</v>
      </c>
      <c r="AJ179">
        <v>1</v>
      </c>
      <c r="AK179">
        <v>0</v>
      </c>
      <c r="AL179">
        <v>0.23586097946287521</v>
      </c>
      <c r="AM179">
        <v>0.72543665930536039</v>
      </c>
      <c r="AN179">
        <v>0.1111111111111111</v>
      </c>
      <c r="AO179">
        <v>1</v>
      </c>
      <c r="AP179">
        <v>0.14285714285714285</v>
      </c>
      <c r="AQ179">
        <v>0</v>
      </c>
      <c r="AR179">
        <v>0</v>
      </c>
      <c r="AS179">
        <v>0.33333333333333331</v>
      </c>
      <c r="AT179">
        <v>0.15</v>
      </c>
      <c r="AU179">
        <v>0.33333333333333331</v>
      </c>
      <c r="AV179">
        <v>0.66666666666666663</v>
      </c>
      <c r="AW179">
        <v>0.15</v>
      </c>
      <c r="AX179">
        <v>0.27777777777777779</v>
      </c>
      <c r="AY179">
        <v>6.6666666666666666E-2</v>
      </c>
      <c r="AZ179">
        <v>0.11764705882352941</v>
      </c>
      <c r="BA179">
        <v>1</v>
      </c>
      <c r="BB179">
        <v>0</v>
      </c>
    </row>
    <row r="180" spans="1:54" x14ac:dyDescent="0.25">
      <c r="A180">
        <v>0.12069968959188748</v>
      </c>
      <c r="B180">
        <v>788</v>
      </c>
      <c r="C180">
        <v>1</v>
      </c>
      <c r="D180">
        <v>0</v>
      </c>
      <c r="E180">
        <v>0.88095238095238093</v>
      </c>
      <c r="F180">
        <v>0</v>
      </c>
      <c r="G180">
        <v>1</v>
      </c>
      <c r="H180">
        <v>0</v>
      </c>
      <c r="I180">
        <v>0.70794559770937726</v>
      </c>
      <c r="J180">
        <v>0</v>
      </c>
      <c r="K180">
        <v>1</v>
      </c>
      <c r="L180">
        <v>0</v>
      </c>
      <c r="M180">
        <v>3.5714285714285712E-2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0.5</v>
      </c>
      <c r="W180">
        <v>0.66666666666666663</v>
      </c>
      <c r="X180">
        <v>0.5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0.33333333333333331</v>
      </c>
      <c r="AI180">
        <v>0</v>
      </c>
      <c r="AJ180">
        <v>1</v>
      </c>
      <c r="AK180">
        <v>0</v>
      </c>
      <c r="AL180">
        <v>0.52485518694049504</v>
      </c>
      <c r="AM180">
        <v>0.55085324232081911</v>
      </c>
      <c r="AN180">
        <v>0.33333333333333331</v>
      </c>
      <c r="AO180">
        <v>0</v>
      </c>
      <c r="AP180">
        <v>0.5</v>
      </c>
      <c r="AQ180">
        <v>0</v>
      </c>
      <c r="AR180">
        <v>0.33333333333333331</v>
      </c>
      <c r="AS180">
        <v>0.33333333333333331</v>
      </c>
      <c r="AT180">
        <v>0.57499999999999996</v>
      </c>
      <c r="AU180">
        <v>0.66666666666666663</v>
      </c>
      <c r="AV180">
        <v>0.66666666666666663</v>
      </c>
      <c r="AW180">
        <v>7.4999999999999997E-2</v>
      </c>
      <c r="AX180">
        <v>0.1111111111111111</v>
      </c>
      <c r="AY180">
        <v>6.6666666666666666E-2</v>
      </c>
      <c r="AZ180">
        <v>0.11764705882352941</v>
      </c>
      <c r="BA180">
        <v>1</v>
      </c>
      <c r="BB180">
        <v>0</v>
      </c>
    </row>
    <row r="181" spans="1:54" x14ac:dyDescent="0.25">
      <c r="A181">
        <v>0.12075406558822166</v>
      </c>
      <c r="B181">
        <v>829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0.10379384395132427</v>
      </c>
      <c r="J181">
        <v>0</v>
      </c>
      <c r="K181">
        <v>1</v>
      </c>
      <c r="L181">
        <v>0</v>
      </c>
      <c r="M181">
        <v>0.25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0.66666666666666663</v>
      </c>
      <c r="V181">
        <v>0.7142857142857143</v>
      </c>
      <c r="W181">
        <v>0.66666666666666663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0.66666666666666663</v>
      </c>
      <c r="AI181">
        <v>0</v>
      </c>
      <c r="AJ181">
        <v>0</v>
      </c>
      <c r="AK181">
        <v>1</v>
      </c>
      <c r="AL181">
        <v>4.7130068457082674E-2</v>
      </c>
      <c r="AM181">
        <v>0.46022886970487853</v>
      </c>
      <c r="AN181">
        <v>0.1111111111111111</v>
      </c>
      <c r="AO181">
        <v>0</v>
      </c>
      <c r="AP181">
        <v>7.1428571428571425E-2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0.66666666666666663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</row>
    <row r="182" spans="1:54" x14ac:dyDescent="0.25">
      <c r="A182">
        <v>0.12097450484359418</v>
      </c>
      <c r="B182">
        <v>743</v>
      </c>
      <c r="C182">
        <v>1</v>
      </c>
      <c r="D182">
        <v>0</v>
      </c>
      <c r="E182">
        <v>0.76190476190476186</v>
      </c>
      <c r="F182">
        <v>1</v>
      </c>
      <c r="G182">
        <v>0</v>
      </c>
      <c r="H182">
        <v>0</v>
      </c>
      <c r="I182">
        <v>0.50250536864710094</v>
      </c>
      <c r="J182">
        <v>0</v>
      </c>
      <c r="K182">
        <v>1</v>
      </c>
      <c r="L182">
        <v>0</v>
      </c>
      <c r="M182">
        <v>0.2857142857142857</v>
      </c>
      <c r="N182">
        <v>0.5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0.48571428571428571</v>
      </c>
      <c r="W182">
        <v>0.66666666666666663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7.21958925750395E-2</v>
      </c>
      <c r="AM182">
        <v>0.72559726962457338</v>
      </c>
      <c r="AN182">
        <v>0.44444444444444442</v>
      </c>
      <c r="AO182">
        <v>0</v>
      </c>
      <c r="AP182">
        <v>0.5</v>
      </c>
      <c r="AQ182">
        <v>0</v>
      </c>
      <c r="AR182">
        <v>0.33333333333333331</v>
      </c>
      <c r="AS182">
        <v>0</v>
      </c>
      <c r="AT182">
        <v>0.2</v>
      </c>
      <c r="AU182">
        <v>0.83333333333333337</v>
      </c>
      <c r="AV182">
        <v>0.66666666666666663</v>
      </c>
      <c r="AW182">
        <v>2.5000000000000001E-2</v>
      </c>
      <c r="AX182">
        <v>0</v>
      </c>
      <c r="AY182">
        <v>0</v>
      </c>
      <c r="AZ182">
        <v>0</v>
      </c>
      <c r="BA182">
        <v>1</v>
      </c>
      <c r="BB182">
        <v>0</v>
      </c>
    </row>
    <row r="183" spans="1:54" x14ac:dyDescent="0.25">
      <c r="A183">
        <v>0.12124557978501982</v>
      </c>
      <c r="B183">
        <v>1166</v>
      </c>
      <c r="C183">
        <v>1</v>
      </c>
      <c r="D183">
        <v>0</v>
      </c>
      <c r="E183">
        <v>0.61904761904761907</v>
      </c>
      <c r="F183">
        <v>0</v>
      </c>
      <c r="G183">
        <v>1</v>
      </c>
      <c r="H183">
        <v>0</v>
      </c>
      <c r="I183">
        <v>0.35790980672870437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0.1</v>
      </c>
      <c r="W183">
        <v>0.66666666666666663</v>
      </c>
      <c r="X183">
        <v>0.25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0.24928909952606634</v>
      </c>
      <c r="AM183">
        <v>0.33764304356554908</v>
      </c>
      <c r="AN183">
        <v>0.44444444444444442</v>
      </c>
      <c r="AO183">
        <v>1</v>
      </c>
      <c r="AP183">
        <v>0</v>
      </c>
      <c r="AQ183">
        <v>0</v>
      </c>
      <c r="AR183">
        <v>0.66666666666666663</v>
      </c>
      <c r="AS183">
        <v>0</v>
      </c>
      <c r="AT183">
        <v>0.35</v>
      </c>
      <c r="AU183">
        <v>0.5</v>
      </c>
      <c r="AV183">
        <v>0.66666666666666663</v>
      </c>
      <c r="AW183">
        <v>0.25</v>
      </c>
      <c r="AX183">
        <v>0.3888888888888889</v>
      </c>
      <c r="AY183">
        <v>0</v>
      </c>
      <c r="AZ183">
        <v>0.11764705882352941</v>
      </c>
      <c r="BA183">
        <v>1</v>
      </c>
      <c r="BB183">
        <v>0</v>
      </c>
    </row>
    <row r="184" spans="1:54" x14ac:dyDescent="0.25">
      <c r="A184">
        <v>0.12195986481696086</v>
      </c>
      <c r="B184">
        <v>1272</v>
      </c>
      <c r="C184">
        <v>1</v>
      </c>
      <c r="D184">
        <v>0</v>
      </c>
      <c r="E184">
        <v>7.1428571428571425E-2</v>
      </c>
      <c r="F184">
        <v>1</v>
      </c>
      <c r="G184">
        <v>0</v>
      </c>
      <c r="H184">
        <v>0</v>
      </c>
      <c r="I184">
        <v>0.16821760916249104</v>
      </c>
      <c r="J184">
        <v>1</v>
      </c>
      <c r="K184">
        <v>0</v>
      </c>
      <c r="L184">
        <v>0</v>
      </c>
      <c r="M184">
        <v>0.21428571428571427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0.33333333333333331</v>
      </c>
      <c r="V184">
        <v>1.4285714285714285E-2</v>
      </c>
      <c r="W184">
        <v>0.66666666666666663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0.33333333333333331</v>
      </c>
      <c r="AI184">
        <v>0</v>
      </c>
      <c r="AJ184">
        <v>0</v>
      </c>
      <c r="AK184">
        <v>1</v>
      </c>
      <c r="AL184">
        <v>8.7941021590310683E-2</v>
      </c>
      <c r="AM184">
        <v>9.9297329853443084E-2</v>
      </c>
      <c r="AN184">
        <v>0.1111111111111111</v>
      </c>
      <c r="AO184">
        <v>0</v>
      </c>
      <c r="AP184">
        <v>0.14285714285714285</v>
      </c>
      <c r="AQ184">
        <v>0</v>
      </c>
      <c r="AR184">
        <v>0.33333333333333331</v>
      </c>
      <c r="AS184">
        <v>0</v>
      </c>
      <c r="AT184">
        <v>2.5000000000000001E-2</v>
      </c>
      <c r="AU184">
        <v>0.5</v>
      </c>
      <c r="AV184">
        <v>0.66666666666666663</v>
      </c>
      <c r="AW184">
        <v>2.5000000000000001E-2</v>
      </c>
      <c r="AX184">
        <v>0</v>
      </c>
      <c r="AY184">
        <v>6.6666666666666666E-2</v>
      </c>
      <c r="AZ184">
        <v>0</v>
      </c>
      <c r="BA184">
        <v>1</v>
      </c>
      <c r="BB184">
        <v>1</v>
      </c>
    </row>
    <row r="185" spans="1:54" x14ac:dyDescent="0.25">
      <c r="A185">
        <v>0.12246783399827132</v>
      </c>
      <c r="B185">
        <v>489</v>
      </c>
      <c r="C185">
        <v>0</v>
      </c>
      <c r="D185">
        <v>1</v>
      </c>
      <c r="E185">
        <v>0.5714285714285714</v>
      </c>
      <c r="F185">
        <v>1</v>
      </c>
      <c r="G185">
        <v>0</v>
      </c>
      <c r="H185">
        <v>0</v>
      </c>
      <c r="I185">
        <v>0.37222619899785253</v>
      </c>
      <c r="J185">
        <v>0</v>
      </c>
      <c r="K185">
        <v>1</v>
      </c>
      <c r="L185">
        <v>0</v>
      </c>
      <c r="M185">
        <v>3.5714285714285712E-2</v>
      </c>
      <c r="N185">
        <v>0.75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0.66666666666666663</v>
      </c>
      <c r="V185">
        <v>0.72857142857142854</v>
      </c>
      <c r="W185">
        <v>0.66666666666666663</v>
      </c>
      <c r="X185">
        <v>0.25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0.16219062664560294</v>
      </c>
      <c r="AM185">
        <v>0.14551294920698654</v>
      </c>
      <c r="AN185">
        <v>0.1111111111111111</v>
      </c>
      <c r="AO185">
        <v>0</v>
      </c>
      <c r="AP185">
        <v>0.14285714285714285</v>
      </c>
      <c r="AQ185">
        <v>0</v>
      </c>
      <c r="AR185">
        <v>0.33333333333333331</v>
      </c>
      <c r="AS185">
        <v>0.66666666666666663</v>
      </c>
      <c r="AT185">
        <v>0.25</v>
      </c>
      <c r="AU185">
        <v>0.66666666666666663</v>
      </c>
      <c r="AV185">
        <v>0.66666666666666663</v>
      </c>
      <c r="AW185">
        <v>0.25</v>
      </c>
      <c r="AX185">
        <v>0.1111111111111111</v>
      </c>
      <c r="AY185">
        <v>0.13333333333333333</v>
      </c>
      <c r="AZ185">
        <v>0.11764705882352941</v>
      </c>
      <c r="BA185">
        <v>1</v>
      </c>
      <c r="BB185">
        <v>0</v>
      </c>
    </row>
    <row r="186" spans="1:54" x14ac:dyDescent="0.25">
      <c r="A186">
        <v>0.12372043116105669</v>
      </c>
      <c r="B186">
        <v>339</v>
      </c>
      <c r="C186">
        <v>0</v>
      </c>
      <c r="D186">
        <v>1</v>
      </c>
      <c r="E186">
        <v>0.2857142857142857</v>
      </c>
      <c r="F186">
        <v>1</v>
      </c>
      <c r="G186">
        <v>0</v>
      </c>
      <c r="H186">
        <v>0</v>
      </c>
      <c r="I186">
        <v>0.33500357909806727</v>
      </c>
      <c r="J186">
        <v>1</v>
      </c>
      <c r="K186">
        <v>0</v>
      </c>
      <c r="L186">
        <v>0</v>
      </c>
      <c r="M186">
        <v>0.14285714285714285</v>
      </c>
      <c r="N186">
        <v>0.5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0.33333333333333331</v>
      </c>
      <c r="X186">
        <v>0.25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0.66666666666666663</v>
      </c>
      <c r="AI186">
        <v>1</v>
      </c>
      <c r="AJ186">
        <v>0</v>
      </c>
      <c r="AK186">
        <v>0</v>
      </c>
      <c r="AL186">
        <v>0.26903633491311219</v>
      </c>
      <c r="AM186">
        <v>0.13398915880345313</v>
      </c>
      <c r="AN186">
        <v>0.1111111111111111</v>
      </c>
      <c r="AO186">
        <v>0</v>
      </c>
      <c r="AP186">
        <v>0.14285714285714285</v>
      </c>
      <c r="AQ186">
        <v>0</v>
      </c>
      <c r="AR186">
        <v>0.66666666666666663</v>
      </c>
      <c r="AS186">
        <v>1</v>
      </c>
      <c r="AT186">
        <v>0.25</v>
      </c>
      <c r="AU186">
        <v>0.33333333333333331</v>
      </c>
      <c r="AV186">
        <v>0.66666666666666663</v>
      </c>
      <c r="AW186">
        <v>0.25</v>
      </c>
      <c r="AX186">
        <v>0.5</v>
      </c>
      <c r="AY186">
        <v>6.6666666666666666E-2</v>
      </c>
      <c r="AZ186">
        <v>0.11764705882352941</v>
      </c>
      <c r="BA186">
        <v>1</v>
      </c>
      <c r="BB186">
        <v>0</v>
      </c>
    </row>
    <row r="187" spans="1:54" x14ac:dyDescent="0.25">
      <c r="A187">
        <v>0.12489143375384937</v>
      </c>
      <c r="B187">
        <v>1254</v>
      </c>
      <c r="C187">
        <v>0</v>
      </c>
      <c r="D187">
        <v>1</v>
      </c>
      <c r="E187">
        <v>0.35714285714285715</v>
      </c>
      <c r="F187">
        <v>0</v>
      </c>
      <c r="G187">
        <v>0</v>
      </c>
      <c r="H187">
        <v>1</v>
      </c>
      <c r="I187">
        <v>0.84538296349319975</v>
      </c>
      <c r="J187">
        <v>1</v>
      </c>
      <c r="K187">
        <v>0</v>
      </c>
      <c r="L187">
        <v>0</v>
      </c>
      <c r="M187">
        <v>3.5714285714285712E-2</v>
      </c>
      <c r="N187">
        <v>0.5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0.45714285714285713</v>
      </c>
      <c r="W187">
        <v>0.66666666666666663</v>
      </c>
      <c r="X187">
        <v>0.25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0.33333333333333331</v>
      </c>
      <c r="AI187">
        <v>0</v>
      </c>
      <c r="AJ187">
        <v>0</v>
      </c>
      <c r="AK187">
        <v>1</v>
      </c>
      <c r="AL187">
        <v>0.21790416008425487</v>
      </c>
      <c r="AM187">
        <v>0.34543264404738006</v>
      </c>
      <c r="AN187">
        <v>0.88888888888888884</v>
      </c>
      <c r="AO187">
        <v>0</v>
      </c>
      <c r="AP187">
        <v>0.2857142857142857</v>
      </c>
      <c r="AQ187">
        <v>0</v>
      </c>
      <c r="AR187">
        <v>1</v>
      </c>
      <c r="AS187">
        <v>0</v>
      </c>
      <c r="AT187">
        <v>0.32500000000000001</v>
      </c>
      <c r="AU187">
        <v>0.33333333333333331</v>
      </c>
      <c r="AV187">
        <v>0.33333333333333331</v>
      </c>
      <c r="AW187">
        <v>0.27500000000000002</v>
      </c>
      <c r="AX187">
        <v>0.3888888888888889</v>
      </c>
      <c r="AY187">
        <v>6.6666666666666666E-2</v>
      </c>
      <c r="AZ187">
        <v>0.41176470588235292</v>
      </c>
      <c r="BA187">
        <v>1</v>
      </c>
      <c r="BB187">
        <v>0</v>
      </c>
    </row>
    <row r="188" spans="1:54" x14ac:dyDescent="0.25">
      <c r="A188">
        <v>0.12508509664414125</v>
      </c>
      <c r="B188">
        <v>496</v>
      </c>
      <c r="C188">
        <v>1</v>
      </c>
      <c r="D188">
        <v>0</v>
      </c>
      <c r="E188">
        <v>0.21428571428571427</v>
      </c>
      <c r="F188">
        <v>1</v>
      </c>
      <c r="G188">
        <v>0</v>
      </c>
      <c r="H188">
        <v>0</v>
      </c>
      <c r="I188">
        <v>0.94345025053686471</v>
      </c>
      <c r="J188">
        <v>1</v>
      </c>
      <c r="K188">
        <v>0</v>
      </c>
      <c r="L188">
        <v>0</v>
      </c>
      <c r="M188">
        <v>3.5714285714285712E-2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0.66666666666666663</v>
      </c>
      <c r="V188">
        <v>0.7857142857142857</v>
      </c>
      <c r="W188">
        <v>0.66666666666666663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0.10700368615060558</v>
      </c>
      <c r="AM188">
        <v>0.57225456735595259</v>
      </c>
      <c r="AN188">
        <v>0</v>
      </c>
      <c r="AO188">
        <v>0</v>
      </c>
      <c r="AP188">
        <v>0</v>
      </c>
      <c r="AQ188">
        <v>0</v>
      </c>
      <c r="AR188">
        <v>0.33333333333333331</v>
      </c>
      <c r="AS188">
        <v>0.33333333333333331</v>
      </c>
      <c r="AT188">
        <v>0.125</v>
      </c>
      <c r="AU188">
        <v>0.5</v>
      </c>
      <c r="AV188">
        <v>0.66666666666666663</v>
      </c>
      <c r="AW188">
        <v>0.1</v>
      </c>
      <c r="AX188">
        <v>0.16666666666666666</v>
      </c>
      <c r="AY188">
        <v>0</v>
      </c>
      <c r="AZ188">
        <v>0.11764705882352941</v>
      </c>
      <c r="BA188">
        <v>1</v>
      </c>
      <c r="BB188">
        <v>1</v>
      </c>
    </row>
    <row r="189" spans="1:54" x14ac:dyDescent="0.25">
      <c r="A189">
        <v>0.12544412960954021</v>
      </c>
      <c r="B189">
        <v>110</v>
      </c>
      <c r="C189">
        <v>0</v>
      </c>
      <c r="D189">
        <v>1</v>
      </c>
      <c r="E189">
        <v>9.5238095238095233E-2</v>
      </c>
      <c r="F189">
        <v>1</v>
      </c>
      <c r="G189">
        <v>0</v>
      </c>
      <c r="H189">
        <v>0</v>
      </c>
      <c r="I189">
        <v>0.30923407301360056</v>
      </c>
      <c r="J189">
        <v>0</v>
      </c>
      <c r="K189">
        <v>1</v>
      </c>
      <c r="L189">
        <v>0</v>
      </c>
      <c r="M189">
        <v>0.5</v>
      </c>
      <c r="N189">
        <v>0.5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0.33333333333333331</v>
      </c>
      <c r="V189">
        <v>0.41428571428571431</v>
      </c>
      <c r="W189">
        <v>0.66666666666666663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9.8051606108478143E-2</v>
      </c>
      <c r="AM189">
        <v>0.87094960851234693</v>
      </c>
      <c r="AN189">
        <v>0.1111111111111111</v>
      </c>
      <c r="AO189">
        <v>0</v>
      </c>
      <c r="AP189">
        <v>0.2857142857142857</v>
      </c>
      <c r="AQ189">
        <v>0</v>
      </c>
      <c r="AR189">
        <v>0.66666666666666663</v>
      </c>
      <c r="AS189">
        <v>0</v>
      </c>
      <c r="AT189">
        <v>2.5000000000000001E-2</v>
      </c>
      <c r="AU189">
        <v>0.83333333333333337</v>
      </c>
      <c r="AV189">
        <v>0.66666666666666663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</row>
    <row r="190" spans="1:54" x14ac:dyDescent="0.25">
      <c r="A190">
        <v>0.1265923263744162</v>
      </c>
      <c r="B190">
        <v>767</v>
      </c>
      <c r="C190">
        <v>1</v>
      </c>
      <c r="D190">
        <v>0</v>
      </c>
      <c r="E190">
        <v>0.76190476190476186</v>
      </c>
      <c r="F190">
        <v>1</v>
      </c>
      <c r="G190">
        <v>0</v>
      </c>
      <c r="H190">
        <v>0</v>
      </c>
      <c r="I190">
        <v>0.97494631352899075</v>
      </c>
      <c r="J190">
        <v>0</v>
      </c>
      <c r="K190">
        <v>1</v>
      </c>
      <c r="L190">
        <v>0</v>
      </c>
      <c r="M190">
        <v>3.5714285714285712E-2</v>
      </c>
      <c r="N190">
        <v>0.75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0.33333333333333331</v>
      </c>
      <c r="V190">
        <v>0.45714285714285713</v>
      </c>
      <c r="W190">
        <v>0.66666666666666663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0.66666666666666663</v>
      </c>
      <c r="AI190">
        <v>0</v>
      </c>
      <c r="AJ190">
        <v>1</v>
      </c>
      <c r="AK190">
        <v>0</v>
      </c>
      <c r="AL190">
        <v>0.95987361769352286</v>
      </c>
      <c r="AM190">
        <v>0.4320016061031921</v>
      </c>
      <c r="AN190">
        <v>0.22222222222222221</v>
      </c>
      <c r="AO190">
        <v>1</v>
      </c>
      <c r="AP190">
        <v>0</v>
      </c>
      <c r="AQ190">
        <v>0</v>
      </c>
      <c r="AR190">
        <v>1</v>
      </c>
      <c r="AS190">
        <v>0.33333333333333331</v>
      </c>
      <c r="AT190">
        <v>0.72499999999999998</v>
      </c>
      <c r="AU190">
        <v>0.33333333333333331</v>
      </c>
      <c r="AV190">
        <v>0.33333333333333331</v>
      </c>
      <c r="AW190">
        <v>0.2</v>
      </c>
      <c r="AX190">
        <v>5.5555555555555552E-2</v>
      </c>
      <c r="AY190">
        <v>0.46666666666666667</v>
      </c>
      <c r="AZ190">
        <v>0.41176470588235292</v>
      </c>
      <c r="BA190">
        <v>1</v>
      </c>
      <c r="BB190">
        <v>0</v>
      </c>
    </row>
    <row r="191" spans="1:54" x14ac:dyDescent="0.25">
      <c r="A191">
        <v>0.12701907947069546</v>
      </c>
      <c r="B191">
        <v>1259</v>
      </c>
      <c r="C191">
        <v>0</v>
      </c>
      <c r="D191">
        <v>1</v>
      </c>
      <c r="E191">
        <v>0.26190476190476192</v>
      </c>
      <c r="F191">
        <v>1</v>
      </c>
      <c r="G191">
        <v>0</v>
      </c>
      <c r="H191">
        <v>0</v>
      </c>
      <c r="I191">
        <v>0.34931997136721549</v>
      </c>
      <c r="J191">
        <v>0</v>
      </c>
      <c r="K191">
        <v>1</v>
      </c>
      <c r="L191">
        <v>0</v>
      </c>
      <c r="M191">
        <v>0.10714285714285714</v>
      </c>
      <c r="N191">
        <v>0.5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0.87142857142857144</v>
      </c>
      <c r="W191">
        <v>0.33333333333333331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5.7925223802001054E-2</v>
      </c>
      <c r="AM191">
        <v>0.31772736398313589</v>
      </c>
      <c r="AN191">
        <v>0.1111111111111111</v>
      </c>
      <c r="AO191">
        <v>0</v>
      </c>
      <c r="AP191">
        <v>0.14285714285714285</v>
      </c>
      <c r="AQ191">
        <v>0</v>
      </c>
      <c r="AR191">
        <v>0.66666666666666663</v>
      </c>
      <c r="AS191">
        <v>0.33333333333333331</v>
      </c>
      <c r="AT191">
        <v>2.5000000000000001E-2</v>
      </c>
      <c r="AU191">
        <v>0.33333333333333331</v>
      </c>
      <c r="AV191">
        <v>0.66666666666666663</v>
      </c>
      <c r="AW191">
        <v>2.5000000000000001E-2</v>
      </c>
      <c r="AX191">
        <v>0</v>
      </c>
      <c r="AY191">
        <v>0</v>
      </c>
      <c r="AZ191">
        <v>0</v>
      </c>
      <c r="BA191">
        <v>1</v>
      </c>
      <c r="BB191">
        <v>0</v>
      </c>
    </row>
    <row r="192" spans="1:54" x14ac:dyDescent="0.25">
      <c r="A192">
        <v>0.1277379491741375</v>
      </c>
      <c r="B192">
        <v>556</v>
      </c>
      <c r="C192">
        <v>1</v>
      </c>
      <c r="D192">
        <v>0</v>
      </c>
      <c r="E192">
        <v>0.26190476190476192</v>
      </c>
      <c r="F192">
        <v>1</v>
      </c>
      <c r="G192">
        <v>0</v>
      </c>
      <c r="H192">
        <v>0</v>
      </c>
      <c r="I192">
        <v>0.7072297780959198</v>
      </c>
      <c r="J192">
        <v>1</v>
      </c>
      <c r="K192">
        <v>0</v>
      </c>
      <c r="L192">
        <v>0</v>
      </c>
      <c r="M192">
        <v>0.32142857142857145</v>
      </c>
      <c r="N192">
        <v>0.5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0.75714285714285712</v>
      </c>
      <c r="W192">
        <v>0.66666666666666663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0.33333333333333331</v>
      </c>
      <c r="AI192">
        <v>1</v>
      </c>
      <c r="AJ192">
        <v>0</v>
      </c>
      <c r="AK192">
        <v>0</v>
      </c>
      <c r="AL192">
        <v>6.7825171142706683E-2</v>
      </c>
      <c r="AM192">
        <v>0.63734189921702467</v>
      </c>
      <c r="AN192">
        <v>0.1111111111111111</v>
      </c>
      <c r="AO192">
        <v>0</v>
      </c>
      <c r="AP192">
        <v>0.21428571428571427</v>
      </c>
      <c r="AQ192">
        <v>0</v>
      </c>
      <c r="AR192">
        <v>1</v>
      </c>
      <c r="AS192">
        <v>0.66666666666666663</v>
      </c>
      <c r="AT192">
        <v>0.05</v>
      </c>
      <c r="AU192">
        <v>0.33333333333333331</v>
      </c>
      <c r="AV192">
        <v>0.66666666666666663</v>
      </c>
      <c r="AW192">
        <v>0.05</v>
      </c>
      <c r="AX192">
        <v>0.1111111111111111</v>
      </c>
      <c r="AY192">
        <v>0.13333333333333333</v>
      </c>
      <c r="AZ192">
        <v>0.11764705882352941</v>
      </c>
      <c r="BA192">
        <v>1</v>
      </c>
      <c r="BB192">
        <v>0</v>
      </c>
    </row>
    <row r="193" spans="1:54" x14ac:dyDescent="0.25">
      <c r="A193">
        <v>0.12799428793617396</v>
      </c>
      <c r="B193">
        <v>768</v>
      </c>
      <c r="C193">
        <v>0</v>
      </c>
      <c r="D193">
        <v>1</v>
      </c>
      <c r="E193">
        <v>0.45238095238095238</v>
      </c>
      <c r="F193">
        <v>1</v>
      </c>
      <c r="G193">
        <v>0</v>
      </c>
      <c r="H193">
        <v>0</v>
      </c>
      <c r="I193">
        <v>1.5748031496062992E-2</v>
      </c>
      <c r="J193">
        <v>0</v>
      </c>
      <c r="K193">
        <v>1</v>
      </c>
      <c r="L193">
        <v>0</v>
      </c>
      <c r="M193">
        <v>7.1428571428571425E-2</v>
      </c>
      <c r="N193">
        <v>0.5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7.1428571428571425E-2</v>
      </c>
      <c r="W193">
        <v>0.66666666666666663</v>
      </c>
      <c r="X193">
        <v>0.25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0.33333333333333331</v>
      </c>
      <c r="AI193">
        <v>0</v>
      </c>
      <c r="AJ193">
        <v>0</v>
      </c>
      <c r="AK193">
        <v>1</v>
      </c>
      <c r="AL193">
        <v>0.16313849394418115</v>
      </c>
      <c r="AM193">
        <v>0.47195342300742821</v>
      </c>
      <c r="AN193">
        <v>0.33333333333333331</v>
      </c>
      <c r="AO193">
        <v>0</v>
      </c>
      <c r="AP193">
        <v>0.2857142857142857</v>
      </c>
      <c r="AQ193">
        <v>0</v>
      </c>
      <c r="AR193">
        <v>0</v>
      </c>
      <c r="AS193">
        <v>0</v>
      </c>
      <c r="AT193">
        <v>0.2</v>
      </c>
      <c r="AU193">
        <v>0.5</v>
      </c>
      <c r="AV193">
        <v>0.33333333333333331</v>
      </c>
      <c r="AW193">
        <v>0.1</v>
      </c>
      <c r="AX193">
        <v>0.16666666666666666</v>
      </c>
      <c r="AY193">
        <v>0</v>
      </c>
      <c r="AZ193">
        <v>5.8823529411764705E-2</v>
      </c>
      <c r="BA193">
        <v>1</v>
      </c>
      <c r="BB193">
        <v>0</v>
      </c>
    </row>
    <row r="194" spans="1:54" x14ac:dyDescent="0.25">
      <c r="A194">
        <v>0.12823772527065169</v>
      </c>
      <c r="B194">
        <v>153</v>
      </c>
      <c r="C194">
        <v>1</v>
      </c>
      <c r="D194">
        <v>0</v>
      </c>
      <c r="E194">
        <v>0.83333333333333337</v>
      </c>
      <c r="F194">
        <v>1</v>
      </c>
      <c r="G194">
        <v>0</v>
      </c>
      <c r="H194">
        <v>0</v>
      </c>
      <c r="I194">
        <v>0.95490336435218326</v>
      </c>
      <c r="J194">
        <v>1</v>
      </c>
      <c r="K194">
        <v>0</v>
      </c>
      <c r="L194">
        <v>0</v>
      </c>
      <c r="M194">
        <v>0.17857142857142858</v>
      </c>
      <c r="N194">
        <v>0.25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0.33333333333333331</v>
      </c>
      <c r="V194">
        <v>5.7142857142857141E-2</v>
      </c>
      <c r="W194">
        <v>0.66666666666666663</v>
      </c>
      <c r="X194">
        <v>0.25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0.66666666666666663</v>
      </c>
      <c r="AI194">
        <v>0</v>
      </c>
      <c r="AJ194">
        <v>1</v>
      </c>
      <c r="AK194">
        <v>0</v>
      </c>
      <c r="AL194">
        <v>6.8299104791995788E-2</v>
      </c>
      <c r="AM194">
        <v>0.56024894599478015</v>
      </c>
      <c r="AN194">
        <v>0.22222222222222221</v>
      </c>
      <c r="AO194">
        <v>1</v>
      </c>
      <c r="AP194">
        <v>0.6428571428571429</v>
      </c>
      <c r="AQ194">
        <v>1</v>
      </c>
      <c r="AR194">
        <v>1</v>
      </c>
      <c r="AS194">
        <v>0.33333333333333331</v>
      </c>
      <c r="AT194">
        <v>0.32500000000000001</v>
      </c>
      <c r="AU194">
        <v>0.5</v>
      </c>
      <c r="AV194">
        <v>0</v>
      </c>
      <c r="AW194">
        <v>0.17499999999999999</v>
      </c>
      <c r="AX194">
        <v>0.3888888888888889</v>
      </c>
      <c r="AY194">
        <v>0.26666666666666666</v>
      </c>
      <c r="AZ194">
        <v>0.29411764705882354</v>
      </c>
      <c r="BA194">
        <v>1</v>
      </c>
      <c r="BB194">
        <v>0</v>
      </c>
    </row>
    <row r="195" spans="1:54" x14ac:dyDescent="0.25">
      <c r="A195">
        <v>0.12824229918302665</v>
      </c>
      <c r="B195">
        <v>619</v>
      </c>
      <c r="C195">
        <v>1</v>
      </c>
      <c r="D195">
        <v>0</v>
      </c>
      <c r="E195">
        <v>0.16666666666666666</v>
      </c>
      <c r="F195">
        <v>1</v>
      </c>
      <c r="G195">
        <v>0</v>
      </c>
      <c r="H195">
        <v>0</v>
      </c>
      <c r="I195">
        <v>5.5833929849677881E-2</v>
      </c>
      <c r="J195">
        <v>0</v>
      </c>
      <c r="K195">
        <v>1</v>
      </c>
      <c r="L195">
        <v>0</v>
      </c>
      <c r="M195">
        <v>3.5714285714285712E-2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0.5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0.12717219589257503</v>
      </c>
      <c r="AM195">
        <v>0.78450110419594454</v>
      </c>
      <c r="AN195">
        <v>0.77777777777777779</v>
      </c>
      <c r="AO195">
        <v>0</v>
      </c>
      <c r="AP195">
        <v>0.14285714285714285</v>
      </c>
      <c r="AQ195">
        <v>0</v>
      </c>
      <c r="AR195">
        <v>0.66666666666666663</v>
      </c>
      <c r="AS195">
        <v>0</v>
      </c>
      <c r="AT195">
        <v>0.15</v>
      </c>
      <c r="AU195">
        <v>0.5</v>
      </c>
      <c r="AV195">
        <v>0.33333333333333331</v>
      </c>
      <c r="AW195">
        <v>0.1</v>
      </c>
      <c r="AX195">
        <v>0.16666666666666666</v>
      </c>
      <c r="AY195">
        <v>0</v>
      </c>
      <c r="AZ195">
        <v>5.8823529411764705E-2</v>
      </c>
      <c r="BA195">
        <v>1</v>
      </c>
      <c r="BB195">
        <v>0</v>
      </c>
    </row>
    <row r="196" spans="1:54" x14ac:dyDescent="0.25">
      <c r="A196">
        <v>0.12833662468513274</v>
      </c>
      <c r="B196">
        <v>94</v>
      </c>
      <c r="C196">
        <v>1</v>
      </c>
      <c r="D196">
        <v>0</v>
      </c>
      <c r="E196">
        <v>0.66666666666666663</v>
      </c>
      <c r="F196">
        <v>0</v>
      </c>
      <c r="G196">
        <v>1</v>
      </c>
      <c r="H196">
        <v>0</v>
      </c>
      <c r="I196">
        <v>0.38367931281317108</v>
      </c>
      <c r="J196">
        <v>0</v>
      </c>
      <c r="K196">
        <v>1</v>
      </c>
      <c r="L196">
        <v>0</v>
      </c>
      <c r="M196">
        <v>0</v>
      </c>
      <c r="N196">
        <v>0.5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0.66666666666666663</v>
      </c>
      <c r="V196">
        <v>0.14285714285714285</v>
      </c>
      <c r="W196">
        <v>0.33333333333333331</v>
      </c>
      <c r="X196">
        <v>0.5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0.50889942074776195</v>
      </c>
      <c r="AM196">
        <v>4.2079903633808473E-2</v>
      </c>
      <c r="AN196">
        <v>0.22222222222222221</v>
      </c>
      <c r="AO196">
        <v>1</v>
      </c>
      <c r="AP196">
        <v>0.14285714285714285</v>
      </c>
      <c r="AQ196">
        <v>0</v>
      </c>
      <c r="AR196">
        <v>0.66666666666666663</v>
      </c>
      <c r="AS196">
        <v>0.33333333333333331</v>
      </c>
      <c r="AT196">
        <v>0.52500000000000002</v>
      </c>
      <c r="AU196">
        <v>0.83333333333333337</v>
      </c>
      <c r="AV196">
        <v>0.33333333333333331</v>
      </c>
      <c r="AW196">
        <v>0.25</v>
      </c>
      <c r="AX196">
        <v>0.5</v>
      </c>
      <c r="AY196">
        <v>0.6</v>
      </c>
      <c r="AZ196">
        <v>0.29411764705882354</v>
      </c>
      <c r="BA196">
        <v>1</v>
      </c>
      <c r="BB196">
        <v>0</v>
      </c>
    </row>
    <row r="197" spans="1:54" x14ac:dyDescent="0.25">
      <c r="A197">
        <v>0.13117471994234964</v>
      </c>
      <c r="B197">
        <v>1445</v>
      </c>
      <c r="C197">
        <v>1</v>
      </c>
      <c r="D197">
        <v>0</v>
      </c>
      <c r="E197">
        <v>0.90476190476190477</v>
      </c>
      <c r="F197">
        <v>1</v>
      </c>
      <c r="G197">
        <v>0</v>
      </c>
      <c r="H197">
        <v>0</v>
      </c>
      <c r="I197">
        <v>0.14889047959914101</v>
      </c>
      <c r="J197">
        <v>0</v>
      </c>
      <c r="K197">
        <v>1</v>
      </c>
      <c r="L197">
        <v>0</v>
      </c>
      <c r="M197">
        <v>0.21428571428571427</v>
      </c>
      <c r="N197">
        <v>0.25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0.6</v>
      </c>
      <c r="W197">
        <v>0.66666666666666663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0.66666666666666663</v>
      </c>
      <c r="AI197">
        <v>0</v>
      </c>
      <c r="AJ197">
        <v>1</v>
      </c>
      <c r="AK197">
        <v>0</v>
      </c>
      <c r="AL197">
        <v>7.0036861506055814E-2</v>
      </c>
      <c r="AM197">
        <v>6.3119855450712706E-2</v>
      </c>
      <c r="AN197">
        <v>0.88888888888888884</v>
      </c>
      <c r="AO197">
        <v>0</v>
      </c>
      <c r="AP197">
        <v>0</v>
      </c>
      <c r="AQ197">
        <v>0</v>
      </c>
      <c r="AR197">
        <v>1</v>
      </c>
      <c r="AS197">
        <v>0.33333333333333331</v>
      </c>
      <c r="AT197">
        <v>0.35</v>
      </c>
      <c r="AU197">
        <v>0.66666666666666663</v>
      </c>
      <c r="AV197">
        <v>0</v>
      </c>
      <c r="AW197">
        <v>0.25</v>
      </c>
      <c r="AX197">
        <v>0.5</v>
      </c>
      <c r="AY197">
        <v>0.6</v>
      </c>
      <c r="AZ197">
        <v>0.47058823529411764</v>
      </c>
      <c r="BA197">
        <v>1</v>
      </c>
      <c r="BB197">
        <v>1</v>
      </c>
    </row>
    <row r="198" spans="1:54" x14ac:dyDescent="0.25">
      <c r="A198">
        <v>0.13126551183464574</v>
      </c>
      <c r="B198">
        <v>1042</v>
      </c>
      <c r="C198">
        <v>1</v>
      </c>
      <c r="D198">
        <v>0</v>
      </c>
      <c r="E198">
        <v>0.23809523809523808</v>
      </c>
      <c r="F198">
        <v>1</v>
      </c>
      <c r="G198">
        <v>0</v>
      </c>
      <c r="H198">
        <v>0</v>
      </c>
      <c r="I198">
        <v>0.54688618468146022</v>
      </c>
      <c r="J198">
        <v>1</v>
      </c>
      <c r="K198">
        <v>0</v>
      </c>
      <c r="L198">
        <v>0</v>
      </c>
      <c r="M198">
        <v>0.14285714285714285</v>
      </c>
      <c r="N198">
        <v>0.5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0.77142857142857146</v>
      </c>
      <c r="W198">
        <v>0.66666666666666663</v>
      </c>
      <c r="X198">
        <v>0.25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0.39252238020010533</v>
      </c>
      <c r="AM198">
        <v>0.85910459747038748</v>
      </c>
      <c r="AN198">
        <v>0</v>
      </c>
      <c r="AO198">
        <v>0</v>
      </c>
      <c r="AP198">
        <v>0.5</v>
      </c>
      <c r="AQ198">
        <v>0</v>
      </c>
      <c r="AR198">
        <v>1</v>
      </c>
      <c r="AS198">
        <v>0</v>
      </c>
      <c r="AT198">
        <v>0.15</v>
      </c>
      <c r="AU198">
        <v>0.66666666666666663</v>
      </c>
      <c r="AV198">
        <v>0.66666666666666663</v>
      </c>
      <c r="AW198">
        <v>0.125</v>
      </c>
      <c r="AX198">
        <v>0.22222222222222221</v>
      </c>
      <c r="AY198">
        <v>6.6666666666666666E-2</v>
      </c>
      <c r="AZ198">
        <v>0.17647058823529413</v>
      </c>
      <c r="BA198">
        <v>1</v>
      </c>
      <c r="BB198">
        <v>0</v>
      </c>
    </row>
    <row r="199" spans="1:54" x14ac:dyDescent="0.25">
      <c r="A199">
        <v>0.13205760140832157</v>
      </c>
      <c r="B199">
        <v>2</v>
      </c>
      <c r="C199">
        <v>1</v>
      </c>
      <c r="D199">
        <v>0</v>
      </c>
      <c r="E199">
        <v>0.73809523809523814</v>
      </c>
      <c r="F199">
        <v>0</v>
      </c>
      <c r="G199">
        <v>1</v>
      </c>
      <c r="H199">
        <v>0</v>
      </c>
      <c r="I199">
        <v>0.12670007158196134</v>
      </c>
      <c r="J199">
        <v>0</v>
      </c>
      <c r="K199">
        <v>1</v>
      </c>
      <c r="L199">
        <v>0</v>
      </c>
      <c r="M199">
        <v>0.25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0.66666666666666663</v>
      </c>
      <c r="V199">
        <v>0.44285714285714284</v>
      </c>
      <c r="W199">
        <v>0.33333333333333331</v>
      </c>
      <c r="X199">
        <v>0.25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0.33333333333333331</v>
      </c>
      <c r="AI199">
        <v>0</v>
      </c>
      <c r="AJ199">
        <v>1</v>
      </c>
      <c r="AK199">
        <v>0</v>
      </c>
      <c r="AL199">
        <v>0.21700895208004212</v>
      </c>
      <c r="AM199">
        <v>0.91600080305159604</v>
      </c>
      <c r="AN199">
        <v>0.1111111111111111</v>
      </c>
      <c r="AO199">
        <v>0</v>
      </c>
      <c r="AP199">
        <v>0.8571428571428571</v>
      </c>
      <c r="AQ199">
        <v>1</v>
      </c>
      <c r="AR199">
        <v>1</v>
      </c>
      <c r="AS199">
        <v>0.33333333333333331</v>
      </c>
      <c r="AT199">
        <v>0.25</v>
      </c>
      <c r="AU199">
        <v>0.5</v>
      </c>
      <c r="AV199">
        <v>0.66666666666666663</v>
      </c>
      <c r="AW199">
        <v>0.25</v>
      </c>
      <c r="AX199">
        <v>0.3888888888888889</v>
      </c>
      <c r="AY199">
        <v>6.6666666666666666E-2</v>
      </c>
      <c r="AZ199">
        <v>0.41176470588235292</v>
      </c>
      <c r="BA199">
        <v>1</v>
      </c>
      <c r="BB199">
        <v>0</v>
      </c>
    </row>
    <row r="200" spans="1:54" x14ac:dyDescent="0.25">
      <c r="A200">
        <v>0.13208862118908138</v>
      </c>
      <c r="B200">
        <v>928</v>
      </c>
      <c r="C200">
        <v>0</v>
      </c>
      <c r="D200">
        <v>1</v>
      </c>
      <c r="E200">
        <v>0.42857142857142855</v>
      </c>
      <c r="F200">
        <v>1</v>
      </c>
      <c r="G200">
        <v>0</v>
      </c>
      <c r="H200">
        <v>0</v>
      </c>
      <c r="I200">
        <v>0.23407301360057264</v>
      </c>
      <c r="J200">
        <v>0</v>
      </c>
      <c r="K200">
        <v>1</v>
      </c>
      <c r="L200">
        <v>0</v>
      </c>
      <c r="M200">
        <v>3.5714285714285712E-2</v>
      </c>
      <c r="N200">
        <v>0.75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0.66666666666666663</v>
      </c>
      <c r="V200">
        <v>0.32857142857142857</v>
      </c>
      <c r="W200">
        <v>0.66666666666666663</v>
      </c>
      <c r="X200">
        <v>0.25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0.33333333333333331</v>
      </c>
      <c r="AI200">
        <v>0</v>
      </c>
      <c r="AJ200">
        <v>0</v>
      </c>
      <c r="AK200">
        <v>1</v>
      </c>
      <c r="AL200">
        <v>0.23175355450236967</v>
      </c>
      <c r="AM200">
        <v>9.194940774944791E-3</v>
      </c>
      <c r="AN200">
        <v>1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0.45</v>
      </c>
      <c r="AU200">
        <v>0.33333333333333331</v>
      </c>
      <c r="AV200">
        <v>0.66666666666666663</v>
      </c>
      <c r="AW200">
        <v>0.4</v>
      </c>
      <c r="AX200">
        <v>0.77777777777777779</v>
      </c>
      <c r="AY200">
        <v>0.33333333333333331</v>
      </c>
      <c r="AZ200">
        <v>0.70588235294117652</v>
      </c>
      <c r="BA200">
        <v>1</v>
      </c>
      <c r="BB200">
        <v>0</v>
      </c>
    </row>
    <row r="201" spans="1:54" x14ac:dyDescent="0.25">
      <c r="A201">
        <v>0.13274357641315038</v>
      </c>
      <c r="B201">
        <v>819</v>
      </c>
      <c r="C201">
        <v>1</v>
      </c>
      <c r="D201">
        <v>0</v>
      </c>
      <c r="E201">
        <v>0.30952380952380953</v>
      </c>
      <c r="F201">
        <v>0</v>
      </c>
      <c r="G201">
        <v>1</v>
      </c>
      <c r="H201">
        <v>0</v>
      </c>
      <c r="I201">
        <v>0.49463135289906945</v>
      </c>
      <c r="J201">
        <v>1</v>
      </c>
      <c r="K201">
        <v>0</v>
      </c>
      <c r="L201">
        <v>0</v>
      </c>
      <c r="M201">
        <v>0.6785714285714286</v>
      </c>
      <c r="N201">
        <v>0.5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0.66666666666666663</v>
      </c>
      <c r="V201">
        <v>0.52857142857142858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0</v>
      </c>
      <c r="AL201">
        <v>9.3838862559241704E-2</v>
      </c>
      <c r="AM201">
        <v>0.7985143545472797</v>
      </c>
      <c r="AN201">
        <v>0</v>
      </c>
      <c r="AO201">
        <v>0</v>
      </c>
      <c r="AP201">
        <v>7.1428571428571425E-2</v>
      </c>
      <c r="AQ201">
        <v>0</v>
      </c>
      <c r="AR201">
        <v>0</v>
      </c>
      <c r="AS201">
        <v>0.33333333333333331</v>
      </c>
      <c r="AT201">
        <v>7.4999999999999997E-2</v>
      </c>
      <c r="AU201">
        <v>0.66666666666666663</v>
      </c>
      <c r="AV201">
        <v>0.66666666666666663</v>
      </c>
      <c r="AW201">
        <v>0.05</v>
      </c>
      <c r="AX201">
        <v>0.1111111111111111</v>
      </c>
      <c r="AY201">
        <v>0.13333333333333333</v>
      </c>
      <c r="AZ201">
        <v>0.11764705882352941</v>
      </c>
      <c r="BA201">
        <v>1</v>
      </c>
      <c r="BB201">
        <v>0</v>
      </c>
    </row>
    <row r="202" spans="1:54" x14ac:dyDescent="0.25">
      <c r="A202">
        <v>0.13328540765419772</v>
      </c>
      <c r="B202">
        <v>18</v>
      </c>
      <c r="C202">
        <v>1</v>
      </c>
      <c r="D202">
        <v>0</v>
      </c>
      <c r="E202">
        <v>9.5238095238095233E-2</v>
      </c>
      <c r="F202">
        <v>0</v>
      </c>
      <c r="G202">
        <v>0</v>
      </c>
      <c r="H202">
        <v>1</v>
      </c>
      <c r="I202">
        <v>0.73085182534001436</v>
      </c>
      <c r="J202">
        <v>0</v>
      </c>
      <c r="K202">
        <v>1</v>
      </c>
      <c r="L202">
        <v>0</v>
      </c>
      <c r="M202">
        <v>0.5357142857142857</v>
      </c>
      <c r="N202">
        <v>0.25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0.94285714285714284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0.1014218009478673</v>
      </c>
      <c r="AM202">
        <v>0.20999799237100983</v>
      </c>
      <c r="AN202">
        <v>0.1111111111111111</v>
      </c>
      <c r="AO202">
        <v>1</v>
      </c>
      <c r="AP202">
        <v>0.14285714285714285</v>
      </c>
      <c r="AQ202">
        <v>0</v>
      </c>
      <c r="AR202">
        <v>0.33333333333333331</v>
      </c>
      <c r="AS202">
        <v>0.66666666666666663</v>
      </c>
      <c r="AT202">
        <v>2.5000000000000001E-2</v>
      </c>
      <c r="AU202">
        <v>0.33333333333333331</v>
      </c>
      <c r="AV202">
        <v>0.33333333333333331</v>
      </c>
      <c r="AW202">
        <v>2.5000000000000001E-2</v>
      </c>
      <c r="AX202">
        <v>0</v>
      </c>
      <c r="AY202">
        <v>0</v>
      </c>
      <c r="AZ202">
        <v>0</v>
      </c>
      <c r="BA202">
        <v>1</v>
      </c>
      <c r="BB202">
        <v>0</v>
      </c>
    </row>
    <row r="203" spans="1:54" x14ac:dyDescent="0.25">
      <c r="A203">
        <v>0.13463206019281582</v>
      </c>
      <c r="B203">
        <v>250</v>
      </c>
      <c r="C203">
        <v>1</v>
      </c>
      <c r="D203">
        <v>0</v>
      </c>
      <c r="E203">
        <v>0.6428571428571429</v>
      </c>
      <c r="F203">
        <v>0</v>
      </c>
      <c r="G203">
        <v>1</v>
      </c>
      <c r="H203">
        <v>0</v>
      </c>
      <c r="I203">
        <v>0.78525411596277739</v>
      </c>
      <c r="J203">
        <v>0</v>
      </c>
      <c r="K203">
        <v>1</v>
      </c>
      <c r="L203">
        <v>0</v>
      </c>
      <c r="M203">
        <v>0.21428571428571427</v>
      </c>
      <c r="N203">
        <v>0.75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0.67142857142857137</v>
      </c>
      <c r="W203">
        <v>1</v>
      </c>
      <c r="X203">
        <v>0.25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0.66666666666666663</v>
      </c>
      <c r="AI203">
        <v>0</v>
      </c>
      <c r="AJ203">
        <v>1</v>
      </c>
      <c r="AK203">
        <v>0</v>
      </c>
      <c r="AL203">
        <v>0.2856766719325961</v>
      </c>
      <c r="AM203">
        <v>0.12142140132503514</v>
      </c>
      <c r="AN203">
        <v>0.44444444444444442</v>
      </c>
      <c r="AO203">
        <v>0</v>
      </c>
      <c r="AP203">
        <v>0.42857142857142855</v>
      </c>
      <c r="AQ203">
        <v>0</v>
      </c>
      <c r="AR203">
        <v>1</v>
      </c>
      <c r="AS203">
        <v>0.33333333333333331</v>
      </c>
      <c r="AT203">
        <v>0.22500000000000001</v>
      </c>
      <c r="AU203">
        <v>0.16666666666666666</v>
      </c>
      <c r="AV203">
        <v>0.66666666666666663</v>
      </c>
      <c r="AW203">
        <v>7.4999999999999997E-2</v>
      </c>
      <c r="AX203">
        <v>0.1111111111111111</v>
      </c>
      <c r="AY203">
        <v>0</v>
      </c>
      <c r="AZ203">
        <v>0.11764705882352941</v>
      </c>
      <c r="BA203">
        <v>1</v>
      </c>
      <c r="BB203">
        <v>0</v>
      </c>
    </row>
    <row r="204" spans="1:54" x14ac:dyDescent="0.25">
      <c r="A204">
        <v>0.134955349503453</v>
      </c>
      <c r="B204">
        <v>1227</v>
      </c>
      <c r="C204">
        <v>1</v>
      </c>
      <c r="D204">
        <v>0</v>
      </c>
      <c r="E204">
        <v>0.33333333333333331</v>
      </c>
      <c r="F204">
        <v>0</v>
      </c>
      <c r="G204">
        <v>1</v>
      </c>
      <c r="H204">
        <v>0</v>
      </c>
      <c r="I204">
        <v>0.34574087329992842</v>
      </c>
      <c r="J204">
        <v>0</v>
      </c>
      <c r="K204">
        <v>1</v>
      </c>
      <c r="L204">
        <v>0</v>
      </c>
      <c r="M204">
        <v>0.32142857142857145</v>
      </c>
      <c r="N204">
        <v>0.5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0.37142857142857144</v>
      </c>
      <c r="W204">
        <v>0.66666666666666663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0.66666666666666663</v>
      </c>
      <c r="AI204">
        <v>0</v>
      </c>
      <c r="AJ204">
        <v>1</v>
      </c>
      <c r="AK204">
        <v>0</v>
      </c>
      <c r="AL204">
        <v>0.12764612954186413</v>
      </c>
      <c r="AM204">
        <v>0.61296928327645051</v>
      </c>
      <c r="AN204">
        <v>0.66666666666666663</v>
      </c>
      <c r="AO204">
        <v>0</v>
      </c>
      <c r="AP204">
        <v>0.14285714285714285</v>
      </c>
      <c r="AQ204">
        <v>0</v>
      </c>
      <c r="AR204">
        <v>0</v>
      </c>
      <c r="AS204">
        <v>0.33333333333333331</v>
      </c>
      <c r="AT204">
        <v>0.25</v>
      </c>
      <c r="AU204">
        <v>0.5</v>
      </c>
      <c r="AV204">
        <v>0.33333333333333331</v>
      </c>
      <c r="AW204">
        <v>0.125</v>
      </c>
      <c r="AX204">
        <v>0.1111111111111111</v>
      </c>
      <c r="AY204">
        <v>6.6666666666666666E-2</v>
      </c>
      <c r="AZ204">
        <v>0.17647058823529413</v>
      </c>
      <c r="BA204">
        <v>1</v>
      </c>
      <c r="BB204">
        <v>0</v>
      </c>
    </row>
    <row r="205" spans="1:54" x14ac:dyDescent="0.25">
      <c r="A205">
        <v>0.13502788020483991</v>
      </c>
      <c r="B205">
        <v>793</v>
      </c>
      <c r="C205">
        <v>0</v>
      </c>
      <c r="D205">
        <v>1</v>
      </c>
      <c r="E205">
        <v>0.35714285714285715</v>
      </c>
      <c r="F205">
        <v>0</v>
      </c>
      <c r="G205">
        <v>1</v>
      </c>
      <c r="H205">
        <v>0</v>
      </c>
      <c r="I205">
        <v>0.51896921975662136</v>
      </c>
      <c r="J205">
        <v>0</v>
      </c>
      <c r="K205">
        <v>1</v>
      </c>
      <c r="L205">
        <v>0</v>
      </c>
      <c r="M205">
        <v>1</v>
      </c>
      <c r="N205">
        <v>0.75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0.34285714285714286</v>
      </c>
      <c r="W205">
        <v>0.33333333333333331</v>
      </c>
      <c r="X205">
        <v>0.25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0.66666666666666663</v>
      </c>
      <c r="AI205">
        <v>0</v>
      </c>
      <c r="AJ205">
        <v>0</v>
      </c>
      <c r="AK205">
        <v>1</v>
      </c>
      <c r="AL205">
        <v>0.18425487098472881</v>
      </c>
      <c r="AM205">
        <v>4.1557920096366191E-2</v>
      </c>
      <c r="AN205">
        <v>0.1111111111111111</v>
      </c>
      <c r="AO205">
        <v>0</v>
      </c>
      <c r="AP205">
        <v>0.7857142857142857</v>
      </c>
      <c r="AQ205">
        <v>1</v>
      </c>
      <c r="AR205">
        <v>0.33333333333333331</v>
      </c>
      <c r="AS205">
        <v>0</v>
      </c>
      <c r="AT205">
        <v>0.35</v>
      </c>
      <c r="AU205">
        <v>0.66666666666666663</v>
      </c>
      <c r="AV205">
        <v>0.66666666666666663</v>
      </c>
      <c r="AW205">
        <v>0.32500000000000001</v>
      </c>
      <c r="AX205">
        <v>0.3888888888888889</v>
      </c>
      <c r="AY205">
        <v>0.2</v>
      </c>
      <c r="AZ205">
        <v>0.47058823529411764</v>
      </c>
      <c r="BA205">
        <v>1</v>
      </c>
      <c r="BB205">
        <v>1</v>
      </c>
    </row>
    <row r="206" spans="1:54" x14ac:dyDescent="0.25">
      <c r="A206">
        <v>0.13549947557535336</v>
      </c>
      <c r="B206">
        <v>787</v>
      </c>
      <c r="C206">
        <v>1</v>
      </c>
      <c r="D206">
        <v>0</v>
      </c>
      <c r="E206">
        <v>0.21428571428571427</v>
      </c>
      <c r="F206">
        <v>0</v>
      </c>
      <c r="G206">
        <v>0</v>
      </c>
      <c r="H206">
        <v>1</v>
      </c>
      <c r="I206">
        <v>0.84108804581245522</v>
      </c>
      <c r="J206">
        <v>0</v>
      </c>
      <c r="K206">
        <v>1</v>
      </c>
      <c r="L206">
        <v>0</v>
      </c>
      <c r="M206">
        <v>0.25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0.81428571428571428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0.66666666666666663</v>
      </c>
      <c r="AI206">
        <v>0</v>
      </c>
      <c r="AJ206">
        <v>1</v>
      </c>
      <c r="AK206">
        <v>0</v>
      </c>
      <c r="AL206">
        <v>0.19020537124802528</v>
      </c>
      <c r="AM206">
        <v>0.15157598875727765</v>
      </c>
      <c r="AN206">
        <v>0.1111111111111111</v>
      </c>
      <c r="AO206">
        <v>0</v>
      </c>
      <c r="AP206">
        <v>0.5714285714285714</v>
      </c>
      <c r="AQ206">
        <v>0</v>
      </c>
      <c r="AR206">
        <v>1</v>
      </c>
      <c r="AS206">
        <v>1</v>
      </c>
      <c r="AT206">
        <v>7.4999999999999997E-2</v>
      </c>
      <c r="AU206">
        <v>0.66666666666666663</v>
      </c>
      <c r="AV206">
        <v>0.66666666666666663</v>
      </c>
      <c r="AW206">
        <v>7.4999999999999997E-2</v>
      </c>
      <c r="AX206">
        <v>0.1111111111111111</v>
      </c>
      <c r="AY206">
        <v>6.6666666666666666E-2</v>
      </c>
      <c r="AZ206">
        <v>0.11764705882352941</v>
      </c>
      <c r="BA206">
        <v>1</v>
      </c>
      <c r="BB206">
        <v>0</v>
      </c>
    </row>
    <row r="207" spans="1:54" x14ac:dyDescent="0.25">
      <c r="A207">
        <v>0.13555675391515332</v>
      </c>
      <c r="B207">
        <v>877</v>
      </c>
      <c r="C207">
        <v>1</v>
      </c>
      <c r="D207">
        <v>0</v>
      </c>
      <c r="E207">
        <v>4.7619047619047616E-2</v>
      </c>
      <c r="F207">
        <v>1</v>
      </c>
      <c r="G207">
        <v>0</v>
      </c>
      <c r="H207">
        <v>0</v>
      </c>
      <c r="I207">
        <v>0.39513242662848963</v>
      </c>
      <c r="J207">
        <v>1</v>
      </c>
      <c r="K207">
        <v>0</v>
      </c>
      <c r="L207">
        <v>0</v>
      </c>
      <c r="M207">
        <v>0.7142857142857143</v>
      </c>
      <c r="N207">
        <v>0.5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0.66666666666666663</v>
      </c>
      <c r="V207">
        <v>0.18571428571428572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8.7888362295945238E-2</v>
      </c>
      <c r="AM207">
        <v>0.11869102589841397</v>
      </c>
      <c r="AN207">
        <v>0.1111111111111111</v>
      </c>
      <c r="AO207">
        <v>0</v>
      </c>
      <c r="AP207">
        <v>0.42857142857142855</v>
      </c>
      <c r="AQ207">
        <v>0</v>
      </c>
      <c r="AR207">
        <v>1</v>
      </c>
      <c r="AS207">
        <v>0</v>
      </c>
      <c r="AT207">
        <v>0.05</v>
      </c>
      <c r="AU207">
        <v>0.33333333333333331</v>
      </c>
      <c r="AV207">
        <v>0.66666666666666663</v>
      </c>
      <c r="AW207">
        <v>0.05</v>
      </c>
      <c r="AX207">
        <v>5.5555555555555552E-2</v>
      </c>
      <c r="AY207">
        <v>0.13333333333333333</v>
      </c>
      <c r="AZ207">
        <v>0.11764705882352941</v>
      </c>
      <c r="BA207">
        <v>1</v>
      </c>
      <c r="BB207">
        <v>0</v>
      </c>
    </row>
    <row r="208" spans="1:54" x14ac:dyDescent="0.25">
      <c r="A208">
        <v>0.1356417042072352</v>
      </c>
      <c r="B208">
        <v>1007</v>
      </c>
      <c r="C208">
        <v>1</v>
      </c>
      <c r="D208">
        <v>0</v>
      </c>
      <c r="E208">
        <v>0.73809523809523814</v>
      </c>
      <c r="F208">
        <v>0</v>
      </c>
      <c r="G208">
        <v>1</v>
      </c>
      <c r="H208">
        <v>0</v>
      </c>
      <c r="I208">
        <v>0.98282032927702223</v>
      </c>
      <c r="J208">
        <v>0</v>
      </c>
      <c r="K208">
        <v>1</v>
      </c>
      <c r="L208">
        <v>0</v>
      </c>
      <c r="M208">
        <v>0.9642857142857143</v>
      </c>
      <c r="N208">
        <v>0.25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0.95714285714285718</v>
      </c>
      <c r="W208">
        <v>0.33333333333333331</v>
      </c>
      <c r="X208">
        <v>0.25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0.17245918904686677</v>
      </c>
      <c r="AM208">
        <v>0.8277855852238506</v>
      </c>
      <c r="AN208">
        <v>0.33333333333333331</v>
      </c>
      <c r="AO208">
        <v>0</v>
      </c>
      <c r="AP208">
        <v>0.6428571428571429</v>
      </c>
      <c r="AQ208">
        <v>1</v>
      </c>
      <c r="AR208">
        <v>0</v>
      </c>
      <c r="AS208">
        <v>0</v>
      </c>
      <c r="AT208">
        <v>0.5</v>
      </c>
      <c r="AU208">
        <v>0.33333333333333331</v>
      </c>
      <c r="AV208">
        <v>0.66666666666666663</v>
      </c>
      <c r="AW208">
        <v>0.1</v>
      </c>
      <c r="AX208">
        <v>0.16666666666666666</v>
      </c>
      <c r="AY208">
        <v>6.6666666666666666E-2</v>
      </c>
      <c r="AZ208">
        <v>0.17647058823529413</v>
      </c>
      <c r="BA208">
        <v>1</v>
      </c>
      <c r="BB208">
        <v>1</v>
      </c>
    </row>
    <row r="209" spans="1:54" x14ac:dyDescent="0.25">
      <c r="A209">
        <v>0.13589718510680082</v>
      </c>
      <c r="B209">
        <v>304</v>
      </c>
      <c r="C209">
        <v>1</v>
      </c>
      <c r="D209">
        <v>0</v>
      </c>
      <c r="E209">
        <v>0.30952380952380953</v>
      </c>
      <c r="F209">
        <v>1</v>
      </c>
      <c r="G209">
        <v>0</v>
      </c>
      <c r="H209">
        <v>0</v>
      </c>
      <c r="I209">
        <v>8.3035075161059416E-2</v>
      </c>
      <c r="J209">
        <v>1</v>
      </c>
      <c r="K209">
        <v>0</v>
      </c>
      <c r="L209">
        <v>0</v>
      </c>
      <c r="M209">
        <v>0.21428571428571427</v>
      </c>
      <c r="N209">
        <v>0.5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0.33333333333333331</v>
      </c>
      <c r="V209">
        <v>1</v>
      </c>
      <c r="W209">
        <v>1</v>
      </c>
      <c r="X209">
        <v>0.25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0.31174302264349657</v>
      </c>
      <c r="AM209">
        <v>0.40742822726360167</v>
      </c>
      <c r="AN209">
        <v>0.44444444444444442</v>
      </c>
      <c r="AO209">
        <v>0</v>
      </c>
      <c r="AP209">
        <v>0</v>
      </c>
      <c r="AQ209">
        <v>0</v>
      </c>
      <c r="AR209">
        <v>0.33333333333333331</v>
      </c>
      <c r="AS209">
        <v>0.33333333333333331</v>
      </c>
      <c r="AT209">
        <v>0.25</v>
      </c>
      <c r="AU209">
        <v>0.5</v>
      </c>
      <c r="AV209">
        <v>0.33333333333333331</v>
      </c>
      <c r="AW209">
        <v>0.2</v>
      </c>
      <c r="AX209">
        <v>0.3888888888888889</v>
      </c>
      <c r="AY209">
        <v>0.46666666666666667</v>
      </c>
      <c r="AZ209">
        <v>0.41176470588235292</v>
      </c>
      <c r="BA209">
        <v>1</v>
      </c>
      <c r="BB209">
        <v>0</v>
      </c>
    </row>
    <row r="210" spans="1:54" x14ac:dyDescent="0.25">
      <c r="A210">
        <v>0.1359638018998478</v>
      </c>
      <c r="B210">
        <v>970</v>
      </c>
      <c r="C210">
        <v>1</v>
      </c>
      <c r="D210">
        <v>0</v>
      </c>
      <c r="E210">
        <v>0.7142857142857143</v>
      </c>
      <c r="F210">
        <v>1</v>
      </c>
      <c r="G210">
        <v>0</v>
      </c>
      <c r="H210">
        <v>0</v>
      </c>
      <c r="I210">
        <v>0.53901216893342874</v>
      </c>
      <c r="J210">
        <v>0</v>
      </c>
      <c r="K210">
        <v>1</v>
      </c>
      <c r="L210">
        <v>0</v>
      </c>
      <c r="M210">
        <v>0.10714285714285714</v>
      </c>
      <c r="N210">
        <v>0.5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0.34285714285714286</v>
      </c>
      <c r="W210">
        <v>0.66666666666666663</v>
      </c>
      <c r="X210">
        <v>0.5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0.36276987888362294</v>
      </c>
      <c r="AM210">
        <v>0.66701465569162821</v>
      </c>
      <c r="AN210">
        <v>0.1111111111111111</v>
      </c>
      <c r="AO210">
        <v>0</v>
      </c>
      <c r="AP210">
        <v>0</v>
      </c>
      <c r="AQ210">
        <v>0</v>
      </c>
      <c r="AR210">
        <v>0.66666666666666663</v>
      </c>
      <c r="AS210">
        <v>0</v>
      </c>
      <c r="AT210">
        <v>0.27500000000000002</v>
      </c>
      <c r="AU210">
        <v>0.33333333333333331</v>
      </c>
      <c r="AV210">
        <v>0.66666666666666663</v>
      </c>
      <c r="AW210">
        <v>0.25</v>
      </c>
      <c r="AX210">
        <v>0.5</v>
      </c>
      <c r="AY210">
        <v>0</v>
      </c>
      <c r="AZ210">
        <v>0.47058823529411764</v>
      </c>
      <c r="BA210">
        <v>1</v>
      </c>
      <c r="BB210">
        <v>0</v>
      </c>
    </row>
    <row r="211" spans="1:54" x14ac:dyDescent="0.25">
      <c r="A211">
        <v>0.13672953748428929</v>
      </c>
      <c r="B211">
        <v>884</v>
      </c>
      <c r="C211">
        <v>1</v>
      </c>
      <c r="D211">
        <v>0</v>
      </c>
      <c r="E211">
        <v>0.35714285714285715</v>
      </c>
      <c r="F211">
        <v>1</v>
      </c>
      <c r="G211">
        <v>0</v>
      </c>
      <c r="H211">
        <v>0</v>
      </c>
      <c r="I211">
        <v>1.0737294201861132E-2</v>
      </c>
      <c r="J211">
        <v>0</v>
      </c>
      <c r="K211">
        <v>1</v>
      </c>
      <c r="L211">
        <v>0</v>
      </c>
      <c r="M211">
        <v>0.2857142857142857</v>
      </c>
      <c r="N211">
        <v>0.5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0.42857142857142855</v>
      </c>
      <c r="W211">
        <v>0.66666666666666663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9.3312269615587154E-2</v>
      </c>
      <c r="AM211">
        <v>0.16932342903031519</v>
      </c>
      <c r="AN211">
        <v>0</v>
      </c>
      <c r="AO211">
        <v>0</v>
      </c>
      <c r="AP211">
        <v>0.14285714285714285</v>
      </c>
      <c r="AQ211">
        <v>0</v>
      </c>
      <c r="AR211">
        <v>0.33333333333333331</v>
      </c>
      <c r="AS211">
        <v>0.33333333333333331</v>
      </c>
      <c r="AT211">
        <v>0.375</v>
      </c>
      <c r="AU211">
        <v>0.83333333333333337</v>
      </c>
      <c r="AV211">
        <v>0.66666666666666663</v>
      </c>
      <c r="AW211">
        <v>0.35</v>
      </c>
      <c r="AX211">
        <v>0.55555555555555558</v>
      </c>
      <c r="AY211">
        <v>0.26666666666666666</v>
      </c>
      <c r="AZ211">
        <v>0.58823529411764708</v>
      </c>
      <c r="BA211">
        <v>1</v>
      </c>
      <c r="BB211">
        <v>0</v>
      </c>
    </row>
    <row r="212" spans="1:54" x14ac:dyDescent="0.25">
      <c r="A212">
        <v>0.13844654080723218</v>
      </c>
      <c r="B212">
        <v>222</v>
      </c>
      <c r="C212">
        <v>0</v>
      </c>
      <c r="D212">
        <v>1</v>
      </c>
      <c r="E212">
        <v>0.35714285714285715</v>
      </c>
      <c r="F212">
        <v>1</v>
      </c>
      <c r="G212">
        <v>0</v>
      </c>
      <c r="H212">
        <v>0</v>
      </c>
      <c r="I212">
        <v>3.2211882605583393E-2</v>
      </c>
      <c r="J212">
        <v>0</v>
      </c>
      <c r="K212">
        <v>1</v>
      </c>
      <c r="L212">
        <v>0</v>
      </c>
      <c r="M212">
        <v>0.10714285714285714</v>
      </c>
      <c r="N212">
        <v>0.75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0.66666666666666663</v>
      </c>
      <c r="V212">
        <v>0.24285714285714285</v>
      </c>
      <c r="W212">
        <v>0.33333333333333331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0.33333333333333331</v>
      </c>
      <c r="AI212">
        <v>0</v>
      </c>
      <c r="AJ212">
        <v>1</v>
      </c>
      <c r="AK212">
        <v>0</v>
      </c>
      <c r="AL212">
        <v>8.4939441811479721E-2</v>
      </c>
      <c r="AM212">
        <v>0.44786187512547682</v>
      </c>
      <c r="AN212">
        <v>0.66666666666666663</v>
      </c>
      <c r="AO212">
        <v>0</v>
      </c>
      <c r="AP212">
        <v>0.7142857142857143</v>
      </c>
      <c r="AQ212">
        <v>1</v>
      </c>
      <c r="AR212">
        <v>1</v>
      </c>
      <c r="AS212">
        <v>0</v>
      </c>
      <c r="AT212">
        <v>0.17499999999999999</v>
      </c>
      <c r="AU212">
        <v>0.5</v>
      </c>
      <c r="AV212">
        <v>0.66666666666666663</v>
      </c>
      <c r="AW212">
        <v>7.4999999999999997E-2</v>
      </c>
      <c r="AX212">
        <v>0.1111111111111111</v>
      </c>
      <c r="AY212">
        <v>6.6666666666666666E-2</v>
      </c>
      <c r="AZ212">
        <v>5.8823529411764705E-2</v>
      </c>
      <c r="BA212">
        <v>1</v>
      </c>
      <c r="BB212">
        <v>0</v>
      </c>
    </row>
    <row r="213" spans="1:54" x14ac:dyDescent="0.25">
      <c r="A213">
        <v>0.13969258619168334</v>
      </c>
      <c r="B213">
        <v>1160</v>
      </c>
      <c r="C213">
        <v>0</v>
      </c>
      <c r="D213">
        <v>1</v>
      </c>
      <c r="E213">
        <v>0.5</v>
      </c>
      <c r="F213">
        <v>0</v>
      </c>
      <c r="G213">
        <v>1</v>
      </c>
      <c r="H213">
        <v>0</v>
      </c>
      <c r="I213">
        <v>0.4359341445955619</v>
      </c>
      <c r="J213">
        <v>0</v>
      </c>
      <c r="K213">
        <v>1</v>
      </c>
      <c r="L213">
        <v>0</v>
      </c>
      <c r="M213">
        <v>0.10714285714285714</v>
      </c>
      <c r="N213">
        <v>0.5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0.72857142857142854</v>
      </c>
      <c r="W213">
        <v>0.66666666666666663</v>
      </c>
      <c r="X213">
        <v>0.25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0.66666666666666663</v>
      </c>
      <c r="AI213">
        <v>0</v>
      </c>
      <c r="AJ213">
        <v>0</v>
      </c>
      <c r="AK213">
        <v>1</v>
      </c>
      <c r="AL213">
        <v>0.21237493417588205</v>
      </c>
      <c r="AM213">
        <v>4.1999598474201968E-2</v>
      </c>
      <c r="AN213">
        <v>0</v>
      </c>
      <c r="AO213">
        <v>0</v>
      </c>
      <c r="AP213">
        <v>0.14285714285714285</v>
      </c>
      <c r="AQ213">
        <v>0</v>
      </c>
      <c r="AR213">
        <v>1</v>
      </c>
      <c r="AS213">
        <v>0</v>
      </c>
      <c r="AT213">
        <v>0.25</v>
      </c>
      <c r="AU213">
        <v>0.33333333333333331</v>
      </c>
      <c r="AV213">
        <v>0</v>
      </c>
      <c r="AW213">
        <v>0.22500000000000001</v>
      </c>
      <c r="AX213">
        <v>0.1111111111111111</v>
      </c>
      <c r="AY213">
        <v>0.2</v>
      </c>
      <c r="AZ213">
        <v>0.47058823529411764</v>
      </c>
      <c r="BA213">
        <v>1</v>
      </c>
      <c r="BB213">
        <v>0</v>
      </c>
    </row>
    <row r="214" spans="1:54" x14ac:dyDescent="0.25">
      <c r="A214">
        <v>0.13979722551098572</v>
      </c>
      <c r="B214">
        <v>1168</v>
      </c>
      <c r="C214">
        <v>1</v>
      </c>
      <c r="D214">
        <v>0</v>
      </c>
      <c r="E214">
        <v>0.40476190476190477</v>
      </c>
      <c r="F214">
        <v>1</v>
      </c>
      <c r="G214">
        <v>0</v>
      </c>
      <c r="H214">
        <v>0</v>
      </c>
      <c r="I214">
        <v>0.47315676449534716</v>
      </c>
      <c r="J214">
        <v>1</v>
      </c>
      <c r="K214">
        <v>0</v>
      </c>
      <c r="L214">
        <v>0</v>
      </c>
      <c r="M214">
        <v>0.5</v>
      </c>
      <c r="N214">
        <v>0.25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0.41428571428571431</v>
      </c>
      <c r="W214">
        <v>0</v>
      </c>
      <c r="X214">
        <v>0.25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0.23333333333333334</v>
      </c>
      <c r="AM214">
        <v>0.80321220638426016</v>
      </c>
      <c r="AN214">
        <v>0.66666666666666663</v>
      </c>
      <c r="AO214">
        <v>1</v>
      </c>
      <c r="AP214">
        <v>0.21428571428571427</v>
      </c>
      <c r="AQ214">
        <v>0</v>
      </c>
      <c r="AR214">
        <v>1</v>
      </c>
      <c r="AS214">
        <v>0.66666666666666663</v>
      </c>
      <c r="AT214">
        <v>0.17499999999999999</v>
      </c>
      <c r="AU214">
        <v>0.33333333333333331</v>
      </c>
      <c r="AV214">
        <v>0.33333333333333331</v>
      </c>
      <c r="AW214">
        <v>0.05</v>
      </c>
      <c r="AX214">
        <v>0.1111111111111111</v>
      </c>
      <c r="AY214">
        <v>0.13333333333333333</v>
      </c>
      <c r="AZ214">
        <v>0.11764705882352941</v>
      </c>
      <c r="BA214">
        <v>1</v>
      </c>
      <c r="BB214">
        <v>1</v>
      </c>
    </row>
    <row r="215" spans="1:54" x14ac:dyDescent="0.25">
      <c r="A215">
        <v>0.13995450227040651</v>
      </c>
      <c r="B215">
        <v>536</v>
      </c>
      <c r="C215">
        <v>1</v>
      </c>
      <c r="D215">
        <v>0</v>
      </c>
      <c r="E215">
        <v>0.54761904761904767</v>
      </c>
      <c r="F215">
        <v>1</v>
      </c>
      <c r="G215">
        <v>0</v>
      </c>
      <c r="H215">
        <v>0</v>
      </c>
      <c r="I215">
        <v>0.23264137437365784</v>
      </c>
      <c r="J215">
        <v>0</v>
      </c>
      <c r="K215">
        <v>0</v>
      </c>
      <c r="L215">
        <v>1</v>
      </c>
      <c r="M215">
        <v>0.32142857142857145</v>
      </c>
      <c r="N215">
        <v>0.75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0.33333333333333331</v>
      </c>
      <c r="V215">
        <v>0.61428571428571432</v>
      </c>
      <c r="W215">
        <v>0.33333333333333331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0.95481832543443923</v>
      </c>
      <c r="AM215">
        <v>0.2717125075286087</v>
      </c>
      <c r="AN215">
        <v>0.33333333333333331</v>
      </c>
      <c r="AO215">
        <v>0</v>
      </c>
      <c r="AP215">
        <v>0.2857142857142857</v>
      </c>
      <c r="AQ215">
        <v>0</v>
      </c>
      <c r="AR215">
        <v>0.33333333333333331</v>
      </c>
      <c r="AS215">
        <v>1</v>
      </c>
      <c r="AT215">
        <v>0.57499999999999996</v>
      </c>
      <c r="AU215">
        <v>0.33333333333333331</v>
      </c>
      <c r="AV215">
        <v>0.33333333333333331</v>
      </c>
      <c r="AW215">
        <v>0.52500000000000002</v>
      </c>
      <c r="AX215">
        <v>0.33333333333333331</v>
      </c>
      <c r="AY215">
        <v>0.8</v>
      </c>
      <c r="AZ215">
        <v>0.35294117647058826</v>
      </c>
      <c r="BA215">
        <v>1</v>
      </c>
      <c r="BB215">
        <v>0</v>
      </c>
    </row>
    <row r="216" spans="1:54" x14ac:dyDescent="0.25">
      <c r="A216">
        <v>0.14151261405993487</v>
      </c>
      <c r="B216">
        <v>14</v>
      </c>
      <c r="C216">
        <v>1</v>
      </c>
      <c r="D216">
        <v>0</v>
      </c>
      <c r="E216">
        <v>0.38095238095238093</v>
      </c>
      <c r="F216">
        <v>1</v>
      </c>
      <c r="G216">
        <v>0</v>
      </c>
      <c r="H216">
        <v>0</v>
      </c>
      <c r="I216">
        <v>0.89047959914101649</v>
      </c>
      <c r="J216">
        <v>0</v>
      </c>
      <c r="K216">
        <v>1</v>
      </c>
      <c r="L216">
        <v>0</v>
      </c>
      <c r="M216">
        <v>0.6428571428571429</v>
      </c>
      <c r="N216">
        <v>0.25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0.33333333333333331</v>
      </c>
      <c r="V216">
        <v>0.9</v>
      </c>
      <c r="W216">
        <v>0.66666666666666663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8.6993154291732488E-2</v>
      </c>
      <c r="AM216">
        <v>0.26757679180887373</v>
      </c>
      <c r="AN216">
        <v>0</v>
      </c>
      <c r="AO216">
        <v>0</v>
      </c>
      <c r="AP216">
        <v>0</v>
      </c>
      <c r="AQ216">
        <v>0</v>
      </c>
      <c r="AR216">
        <v>0.66666666666666663</v>
      </c>
      <c r="AS216">
        <v>0.33333333333333331</v>
      </c>
      <c r="AT216">
        <v>7.4999999999999997E-2</v>
      </c>
      <c r="AU216">
        <v>0.33333333333333331</v>
      </c>
      <c r="AV216">
        <v>0.66666666666666663</v>
      </c>
      <c r="AW216">
        <v>0.05</v>
      </c>
      <c r="AX216">
        <v>0.1111111111111111</v>
      </c>
      <c r="AY216">
        <v>6.6666666666666666E-2</v>
      </c>
      <c r="AZ216">
        <v>0.11764705882352941</v>
      </c>
      <c r="BA216">
        <v>1</v>
      </c>
      <c r="BB216">
        <v>0</v>
      </c>
    </row>
    <row r="217" spans="1:54" x14ac:dyDescent="0.25">
      <c r="A217">
        <v>0.14175395538616176</v>
      </c>
      <c r="B217">
        <v>1056</v>
      </c>
      <c r="C217">
        <v>1</v>
      </c>
      <c r="D217">
        <v>0</v>
      </c>
      <c r="E217">
        <v>0.38095238095238093</v>
      </c>
      <c r="F217">
        <v>0</v>
      </c>
      <c r="G217">
        <v>1</v>
      </c>
      <c r="H217">
        <v>0</v>
      </c>
      <c r="I217">
        <v>0.52040085898353616</v>
      </c>
      <c r="J217">
        <v>0</v>
      </c>
      <c r="K217">
        <v>1</v>
      </c>
      <c r="L217">
        <v>0</v>
      </c>
      <c r="M217">
        <v>0.5</v>
      </c>
      <c r="N217">
        <v>0.5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0.33333333333333331</v>
      </c>
      <c r="V217">
        <v>0.58571428571428574</v>
      </c>
      <c r="W217">
        <v>0.66666666666666663</v>
      </c>
      <c r="X217">
        <v>0.75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0.84244339125855716</v>
      </c>
      <c r="AM217">
        <v>0.39490062236498696</v>
      </c>
      <c r="AN217">
        <v>0.77777777777777779</v>
      </c>
      <c r="AO217">
        <v>0</v>
      </c>
      <c r="AP217">
        <v>0.21428571428571427</v>
      </c>
      <c r="AQ217">
        <v>0</v>
      </c>
      <c r="AR217">
        <v>1</v>
      </c>
      <c r="AS217">
        <v>0.66666666666666663</v>
      </c>
      <c r="AT217">
        <v>0.4</v>
      </c>
      <c r="AU217">
        <v>0.5</v>
      </c>
      <c r="AV217">
        <v>0.33333333333333331</v>
      </c>
      <c r="AW217">
        <v>0.35</v>
      </c>
      <c r="AX217">
        <v>0.44444444444444442</v>
      </c>
      <c r="AY217">
        <v>0.4</v>
      </c>
      <c r="AZ217">
        <v>0.52941176470588236</v>
      </c>
      <c r="BA217">
        <v>1</v>
      </c>
      <c r="BB217">
        <v>0</v>
      </c>
    </row>
    <row r="218" spans="1:54" x14ac:dyDescent="0.25">
      <c r="A218">
        <v>0.14182179456860622</v>
      </c>
      <c r="B218">
        <v>916</v>
      </c>
      <c r="C218">
        <v>0</v>
      </c>
      <c r="D218">
        <v>1</v>
      </c>
      <c r="E218">
        <v>7.1428571428571425E-2</v>
      </c>
      <c r="F218">
        <v>0</v>
      </c>
      <c r="G218">
        <v>1</v>
      </c>
      <c r="H218">
        <v>0</v>
      </c>
      <c r="I218">
        <v>0.1066571224051539</v>
      </c>
      <c r="J218">
        <v>0</v>
      </c>
      <c r="K218">
        <v>1</v>
      </c>
      <c r="L218">
        <v>0</v>
      </c>
      <c r="M218">
        <v>0.32142857142857145</v>
      </c>
      <c r="N218">
        <v>0.25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0.21428571428571427</v>
      </c>
      <c r="W218">
        <v>0.33333333333333331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0.66666666666666663</v>
      </c>
      <c r="AI218">
        <v>0</v>
      </c>
      <c r="AJ218">
        <v>0</v>
      </c>
      <c r="AK218">
        <v>1</v>
      </c>
      <c r="AL218">
        <v>8.5097419694576099E-2</v>
      </c>
      <c r="AM218">
        <v>0.93210198755270024</v>
      </c>
      <c r="AN218">
        <v>0.1111111111111111</v>
      </c>
      <c r="AO218">
        <v>0</v>
      </c>
      <c r="AP218">
        <v>0.6428571428571429</v>
      </c>
      <c r="AQ218">
        <v>1</v>
      </c>
      <c r="AR218">
        <v>0.66666666666666663</v>
      </c>
      <c r="AS218">
        <v>0</v>
      </c>
      <c r="AT218">
        <v>0.05</v>
      </c>
      <c r="AU218">
        <v>0.33333333333333331</v>
      </c>
      <c r="AV218">
        <v>0</v>
      </c>
      <c r="AW218">
        <v>0.05</v>
      </c>
      <c r="AX218">
        <v>0.1111111111111111</v>
      </c>
      <c r="AY218">
        <v>0.13333333333333333</v>
      </c>
      <c r="AZ218">
        <v>0.11764705882352941</v>
      </c>
      <c r="BA218">
        <v>1</v>
      </c>
      <c r="BB218">
        <v>1</v>
      </c>
    </row>
    <row r="219" spans="1:54" x14ac:dyDescent="0.25">
      <c r="A219">
        <v>0.14190693292489365</v>
      </c>
      <c r="B219">
        <v>169</v>
      </c>
      <c r="C219">
        <v>0</v>
      </c>
      <c r="D219">
        <v>1</v>
      </c>
      <c r="E219">
        <v>0.47619047619047616</v>
      </c>
      <c r="F219">
        <v>1</v>
      </c>
      <c r="G219">
        <v>0</v>
      </c>
      <c r="H219">
        <v>0</v>
      </c>
      <c r="I219">
        <v>0.42949176807444522</v>
      </c>
      <c r="J219">
        <v>1</v>
      </c>
      <c r="K219">
        <v>0</v>
      </c>
      <c r="L219">
        <v>0</v>
      </c>
      <c r="M219">
        <v>0</v>
      </c>
      <c r="N219">
        <v>0.75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0.41428571428571431</v>
      </c>
      <c r="W219">
        <v>0.33333333333333331</v>
      </c>
      <c r="X219">
        <v>0.25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0.40426540284360191</v>
      </c>
      <c r="AM219">
        <v>0.43509335474804256</v>
      </c>
      <c r="AN219">
        <v>0.44444444444444442</v>
      </c>
      <c r="AO219">
        <v>0</v>
      </c>
      <c r="AP219">
        <v>0.7857142857142857</v>
      </c>
      <c r="AQ219">
        <v>1</v>
      </c>
      <c r="AR219">
        <v>0.66666666666666663</v>
      </c>
      <c r="AS219">
        <v>0</v>
      </c>
      <c r="AT219">
        <v>0.3</v>
      </c>
      <c r="AU219">
        <v>0.33333333333333331</v>
      </c>
      <c r="AV219">
        <v>1</v>
      </c>
      <c r="AW219">
        <v>0.2</v>
      </c>
      <c r="AX219">
        <v>0.16666666666666666</v>
      </c>
      <c r="AY219">
        <v>0</v>
      </c>
      <c r="AZ219">
        <v>0.41176470588235292</v>
      </c>
      <c r="BA219">
        <v>1</v>
      </c>
      <c r="BB219">
        <v>0</v>
      </c>
    </row>
    <row r="220" spans="1:54" x14ac:dyDescent="0.25">
      <c r="A220">
        <v>0.14482397361154065</v>
      </c>
      <c r="B220">
        <v>1044</v>
      </c>
      <c r="C220">
        <v>1</v>
      </c>
      <c r="D220">
        <v>0</v>
      </c>
      <c r="E220">
        <v>0.83333333333333337</v>
      </c>
      <c r="F220">
        <v>1</v>
      </c>
      <c r="G220">
        <v>0</v>
      </c>
      <c r="H220">
        <v>0</v>
      </c>
      <c r="I220">
        <v>0.24695776664280603</v>
      </c>
      <c r="J220">
        <v>0</v>
      </c>
      <c r="K220">
        <v>1</v>
      </c>
      <c r="L220">
        <v>0</v>
      </c>
      <c r="M220">
        <v>3.5714285714285712E-2</v>
      </c>
      <c r="N220">
        <v>0.5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0.12857142857142856</v>
      </c>
      <c r="W220">
        <v>1</v>
      </c>
      <c r="X220">
        <v>0.75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0.33333333333333331</v>
      </c>
      <c r="AI220">
        <v>0</v>
      </c>
      <c r="AJ220">
        <v>0</v>
      </c>
      <c r="AK220">
        <v>1</v>
      </c>
      <c r="AL220">
        <v>0.82090573986308579</v>
      </c>
      <c r="AM220">
        <v>0.70949608512346918</v>
      </c>
      <c r="AN220">
        <v>0.44444444444444442</v>
      </c>
      <c r="AO220">
        <v>0</v>
      </c>
      <c r="AP220">
        <v>7.1428571428571425E-2</v>
      </c>
      <c r="AQ220">
        <v>0</v>
      </c>
      <c r="AR220">
        <v>0.33333333333333331</v>
      </c>
      <c r="AS220">
        <v>0</v>
      </c>
      <c r="AT220">
        <v>0.875</v>
      </c>
      <c r="AU220">
        <v>0.33333333333333331</v>
      </c>
      <c r="AV220">
        <v>0.33333333333333331</v>
      </c>
      <c r="AW220">
        <v>0.22500000000000001</v>
      </c>
      <c r="AX220">
        <v>0.44444444444444442</v>
      </c>
      <c r="AY220">
        <v>0.53333333333333333</v>
      </c>
      <c r="AZ220">
        <v>0.47058823529411764</v>
      </c>
      <c r="BA220">
        <v>1</v>
      </c>
      <c r="BB220">
        <v>0</v>
      </c>
    </row>
    <row r="221" spans="1:54" x14ac:dyDescent="0.25">
      <c r="A221">
        <v>0.14603649832817589</v>
      </c>
      <c r="B221">
        <v>93</v>
      </c>
      <c r="C221">
        <v>0</v>
      </c>
      <c r="D221">
        <v>1</v>
      </c>
      <c r="E221">
        <v>0.2857142857142857</v>
      </c>
      <c r="F221">
        <v>1</v>
      </c>
      <c r="G221">
        <v>0</v>
      </c>
      <c r="H221">
        <v>0</v>
      </c>
      <c r="I221">
        <v>0.88188976377952755</v>
      </c>
      <c r="J221">
        <v>1</v>
      </c>
      <c r="K221">
        <v>0</v>
      </c>
      <c r="L221">
        <v>0</v>
      </c>
      <c r="M221">
        <v>0.10714285714285714</v>
      </c>
      <c r="N221">
        <v>0.25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0.66666666666666663</v>
      </c>
      <c r="V221">
        <v>0.47142857142857142</v>
      </c>
      <c r="W221">
        <v>0.33333333333333331</v>
      </c>
      <c r="X221">
        <v>0.25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0.33333333333333331</v>
      </c>
      <c r="AI221">
        <v>1</v>
      </c>
      <c r="AJ221">
        <v>0</v>
      </c>
      <c r="AK221">
        <v>0</v>
      </c>
      <c r="AL221">
        <v>0.22116903633491311</v>
      </c>
      <c r="AM221">
        <v>0.70933547480425618</v>
      </c>
      <c r="AN221">
        <v>0.1111111111111111</v>
      </c>
      <c r="AO221">
        <v>1</v>
      </c>
      <c r="AP221">
        <v>7.1428571428571425E-2</v>
      </c>
      <c r="AQ221">
        <v>0</v>
      </c>
      <c r="AR221">
        <v>0.33333333333333331</v>
      </c>
      <c r="AS221">
        <v>1</v>
      </c>
      <c r="AT221">
        <v>0.27500000000000002</v>
      </c>
      <c r="AU221">
        <v>0.66666666666666663</v>
      </c>
      <c r="AV221">
        <v>0.33333333333333331</v>
      </c>
      <c r="AW221">
        <v>0.27500000000000002</v>
      </c>
      <c r="AX221">
        <v>0.44444444444444442</v>
      </c>
      <c r="AY221">
        <v>0.13333333333333333</v>
      </c>
      <c r="AZ221">
        <v>0.41176470588235292</v>
      </c>
      <c r="BA221">
        <v>1</v>
      </c>
      <c r="BB221">
        <v>0</v>
      </c>
    </row>
    <row r="222" spans="1:54" x14ac:dyDescent="0.25">
      <c r="A222">
        <v>0.1466780757404772</v>
      </c>
      <c r="B222">
        <v>1351</v>
      </c>
      <c r="C222">
        <v>0</v>
      </c>
      <c r="D222">
        <v>1</v>
      </c>
      <c r="E222">
        <v>0.21428571428571427</v>
      </c>
      <c r="F222">
        <v>1</v>
      </c>
      <c r="G222">
        <v>0</v>
      </c>
      <c r="H222">
        <v>0</v>
      </c>
      <c r="I222">
        <v>0.2927702219040802</v>
      </c>
      <c r="J222">
        <v>1</v>
      </c>
      <c r="K222">
        <v>0</v>
      </c>
      <c r="L222">
        <v>0</v>
      </c>
      <c r="M222">
        <v>3.5714285714285712E-2</v>
      </c>
      <c r="N222">
        <v>0.25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0.84285714285714286</v>
      </c>
      <c r="W222">
        <v>1</v>
      </c>
      <c r="X222">
        <v>0.25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0.66666666666666663</v>
      </c>
      <c r="AI222">
        <v>0</v>
      </c>
      <c r="AJ222">
        <v>0</v>
      </c>
      <c r="AK222">
        <v>1</v>
      </c>
      <c r="AL222">
        <v>0.28915218536071619</v>
      </c>
      <c r="AM222">
        <v>0.99991969484039345</v>
      </c>
      <c r="AN222">
        <v>0</v>
      </c>
      <c r="AO222">
        <v>0</v>
      </c>
      <c r="AP222">
        <v>0.21428571428571427</v>
      </c>
      <c r="AQ222">
        <v>0</v>
      </c>
      <c r="AR222">
        <v>0.33333333333333331</v>
      </c>
      <c r="AS222">
        <v>0</v>
      </c>
      <c r="AT222">
        <v>0.22500000000000001</v>
      </c>
      <c r="AU222">
        <v>0.83333333333333337</v>
      </c>
      <c r="AV222">
        <v>0.33333333333333331</v>
      </c>
      <c r="AW222">
        <v>0.2</v>
      </c>
      <c r="AX222">
        <v>0.3888888888888889</v>
      </c>
      <c r="AY222">
        <v>0</v>
      </c>
      <c r="AZ222">
        <v>0.41176470588235292</v>
      </c>
      <c r="BA222">
        <v>1</v>
      </c>
      <c r="BB222">
        <v>0</v>
      </c>
    </row>
    <row r="223" spans="1:54" x14ac:dyDescent="0.25">
      <c r="A223">
        <v>0.14718113511479958</v>
      </c>
      <c r="B223">
        <v>1149</v>
      </c>
      <c r="C223">
        <v>1</v>
      </c>
      <c r="D223">
        <v>0</v>
      </c>
      <c r="E223">
        <v>0.5</v>
      </c>
      <c r="F223">
        <v>1</v>
      </c>
      <c r="G223">
        <v>0</v>
      </c>
      <c r="H223">
        <v>0</v>
      </c>
      <c r="I223">
        <v>0.91982820329277026</v>
      </c>
      <c r="J223">
        <v>0</v>
      </c>
      <c r="K223">
        <v>1</v>
      </c>
      <c r="L223">
        <v>0</v>
      </c>
      <c r="M223">
        <v>0.32142857142857145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0.33333333333333331</v>
      </c>
      <c r="V223">
        <v>0.65714285714285714</v>
      </c>
      <c r="W223">
        <v>0.66666666666666663</v>
      </c>
      <c r="X223">
        <v>0.25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0.23001579778830963</v>
      </c>
      <c r="AM223">
        <v>6.9905641437462362E-2</v>
      </c>
      <c r="AN223">
        <v>0.22222222222222221</v>
      </c>
      <c r="AO223">
        <v>0</v>
      </c>
      <c r="AP223">
        <v>0.14285714285714285</v>
      </c>
      <c r="AQ223">
        <v>0</v>
      </c>
      <c r="AR223">
        <v>1</v>
      </c>
      <c r="AS223">
        <v>1</v>
      </c>
      <c r="AT223">
        <v>0.25</v>
      </c>
      <c r="AU223">
        <v>0.5</v>
      </c>
      <c r="AV223">
        <v>0.66666666666666663</v>
      </c>
      <c r="AW223">
        <v>0.17499999999999999</v>
      </c>
      <c r="AX223">
        <v>0.3888888888888889</v>
      </c>
      <c r="AY223">
        <v>0.46666666666666667</v>
      </c>
      <c r="AZ223">
        <v>0.41176470588235292</v>
      </c>
      <c r="BA223">
        <v>1</v>
      </c>
      <c r="BB223">
        <v>0</v>
      </c>
    </row>
    <row r="224" spans="1:54" x14ac:dyDescent="0.25">
      <c r="A224">
        <v>0.14727176994487767</v>
      </c>
      <c r="B224">
        <v>1372</v>
      </c>
      <c r="C224">
        <v>0</v>
      </c>
      <c r="D224">
        <v>1</v>
      </c>
      <c r="E224">
        <v>0.90476190476190477</v>
      </c>
      <c r="F224">
        <v>1</v>
      </c>
      <c r="G224">
        <v>0</v>
      </c>
      <c r="H224">
        <v>0</v>
      </c>
      <c r="I224">
        <v>0.95991410164638513</v>
      </c>
      <c r="J224">
        <v>1</v>
      </c>
      <c r="K224">
        <v>0</v>
      </c>
      <c r="L224">
        <v>0</v>
      </c>
      <c r="M224">
        <v>0.35714285714285715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0.84285714285714286</v>
      </c>
      <c r="W224">
        <v>0.33333333333333331</v>
      </c>
      <c r="X224">
        <v>0.25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0.23017377567140601</v>
      </c>
      <c r="AM224">
        <v>0.73214214013250356</v>
      </c>
      <c r="AN224">
        <v>0.44444444444444442</v>
      </c>
      <c r="AO224">
        <v>0</v>
      </c>
      <c r="AP224">
        <v>0.35714285714285715</v>
      </c>
      <c r="AQ224">
        <v>0</v>
      </c>
      <c r="AR224">
        <v>0.66666666666666663</v>
      </c>
      <c r="AS224">
        <v>0.33333333333333331</v>
      </c>
      <c r="AT224">
        <v>0.15</v>
      </c>
      <c r="AU224">
        <v>0.5</v>
      </c>
      <c r="AV224">
        <v>0.66666666666666663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</row>
    <row r="225" spans="1:54" x14ac:dyDescent="0.25">
      <c r="A225">
        <v>0.1476902841055977</v>
      </c>
      <c r="B225">
        <v>902</v>
      </c>
      <c r="C225">
        <v>1</v>
      </c>
      <c r="D225">
        <v>0</v>
      </c>
      <c r="E225">
        <v>0.7142857142857143</v>
      </c>
      <c r="F225">
        <v>1</v>
      </c>
      <c r="G225">
        <v>0</v>
      </c>
      <c r="H225">
        <v>0</v>
      </c>
      <c r="I225">
        <v>0.62061560486757339</v>
      </c>
      <c r="J225">
        <v>0</v>
      </c>
      <c r="K225">
        <v>1</v>
      </c>
      <c r="L225">
        <v>0</v>
      </c>
      <c r="M225">
        <v>3.5714285714285712E-2</v>
      </c>
      <c r="N225">
        <v>0.25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0.65714285714285714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0.33333333333333331</v>
      </c>
      <c r="AI225">
        <v>0</v>
      </c>
      <c r="AJ225">
        <v>0</v>
      </c>
      <c r="AK225">
        <v>1</v>
      </c>
      <c r="AL225">
        <v>8.1621906266456032E-2</v>
      </c>
      <c r="AM225">
        <v>0.58325637422204379</v>
      </c>
      <c r="AN225">
        <v>0.55555555555555558</v>
      </c>
      <c r="AO225">
        <v>0</v>
      </c>
      <c r="AP225">
        <v>0</v>
      </c>
      <c r="AQ225">
        <v>0</v>
      </c>
      <c r="AR225">
        <v>0.66666666666666663</v>
      </c>
      <c r="AS225">
        <v>0</v>
      </c>
      <c r="AT225">
        <v>0.17499999999999999</v>
      </c>
      <c r="AU225">
        <v>0.66666666666666663</v>
      </c>
      <c r="AV225">
        <v>0.33333333333333331</v>
      </c>
      <c r="AW225">
        <v>2.5000000000000001E-2</v>
      </c>
      <c r="AX225">
        <v>0</v>
      </c>
      <c r="AY225">
        <v>0</v>
      </c>
      <c r="AZ225">
        <v>0</v>
      </c>
      <c r="BA225">
        <v>1</v>
      </c>
      <c r="BB225">
        <v>0</v>
      </c>
    </row>
    <row r="226" spans="1:54" x14ac:dyDescent="0.25">
      <c r="A226">
        <v>0.14817470378478548</v>
      </c>
      <c r="B226">
        <v>1130</v>
      </c>
      <c r="C226">
        <v>1</v>
      </c>
      <c r="D226">
        <v>0</v>
      </c>
      <c r="E226">
        <v>0.5714285714285714</v>
      </c>
      <c r="F226">
        <v>1</v>
      </c>
      <c r="G226">
        <v>0</v>
      </c>
      <c r="H226">
        <v>0</v>
      </c>
      <c r="I226">
        <v>0.68503937007874016</v>
      </c>
      <c r="J226">
        <v>0</v>
      </c>
      <c r="K226">
        <v>1</v>
      </c>
      <c r="L226">
        <v>0</v>
      </c>
      <c r="M226">
        <v>0.2857142857142857</v>
      </c>
      <c r="N226">
        <v>0.25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0.9</v>
      </c>
      <c r="W226">
        <v>0.33333333333333331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0.97967351237493416</v>
      </c>
      <c r="AM226">
        <v>0.97442280666532821</v>
      </c>
      <c r="AN226">
        <v>0.88888888888888884</v>
      </c>
      <c r="AO226">
        <v>0</v>
      </c>
      <c r="AP226">
        <v>0.7857142857142857</v>
      </c>
      <c r="AQ226">
        <v>1</v>
      </c>
      <c r="AR226">
        <v>1</v>
      </c>
      <c r="AS226">
        <v>0</v>
      </c>
      <c r="AT226">
        <v>0.6</v>
      </c>
      <c r="AU226">
        <v>0.33333333333333331</v>
      </c>
      <c r="AV226">
        <v>0.66666666666666663</v>
      </c>
      <c r="AW226">
        <v>2.5000000000000001E-2</v>
      </c>
      <c r="AX226">
        <v>0</v>
      </c>
      <c r="AY226">
        <v>0</v>
      </c>
      <c r="AZ226">
        <v>5.8823529411764705E-2</v>
      </c>
      <c r="BA226">
        <v>1</v>
      </c>
      <c r="BB226">
        <v>0</v>
      </c>
    </row>
    <row r="227" spans="1:54" x14ac:dyDescent="0.25">
      <c r="A227">
        <v>0.14863105846188307</v>
      </c>
      <c r="B227">
        <v>449</v>
      </c>
      <c r="C227">
        <v>0</v>
      </c>
      <c r="D227">
        <v>1</v>
      </c>
      <c r="E227">
        <v>0.52380952380952384</v>
      </c>
      <c r="F227">
        <v>1</v>
      </c>
      <c r="G227">
        <v>0</v>
      </c>
      <c r="H227">
        <v>0</v>
      </c>
      <c r="I227">
        <v>0.14316392269148176</v>
      </c>
      <c r="J227">
        <v>0</v>
      </c>
      <c r="K227">
        <v>1</v>
      </c>
      <c r="L227">
        <v>0</v>
      </c>
      <c r="M227">
        <v>0.17857142857142858</v>
      </c>
      <c r="N227">
        <v>0.5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0.33333333333333331</v>
      </c>
      <c r="V227">
        <v>0.6428571428571429</v>
      </c>
      <c r="W227">
        <v>0.66666666666666663</v>
      </c>
      <c r="X227">
        <v>0.75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0.66666666666666663</v>
      </c>
      <c r="AI227">
        <v>0</v>
      </c>
      <c r="AJ227">
        <v>0</v>
      </c>
      <c r="AK227">
        <v>1</v>
      </c>
      <c r="AL227">
        <v>0.64391785150078984</v>
      </c>
      <c r="AM227">
        <v>0.73358763300542063</v>
      </c>
      <c r="AN227">
        <v>0.77777777777777779</v>
      </c>
      <c r="AO227">
        <v>0</v>
      </c>
      <c r="AP227">
        <v>0.2857142857142857</v>
      </c>
      <c r="AQ227">
        <v>0</v>
      </c>
      <c r="AR227">
        <v>0.66666666666666663</v>
      </c>
      <c r="AS227">
        <v>0</v>
      </c>
      <c r="AT227">
        <v>0.55000000000000004</v>
      </c>
      <c r="AU227">
        <v>0.5</v>
      </c>
      <c r="AV227">
        <v>0.66666666666666663</v>
      </c>
      <c r="AW227">
        <v>0.5</v>
      </c>
      <c r="AX227">
        <v>0.33333333333333331</v>
      </c>
      <c r="AY227">
        <v>0.33333333333333331</v>
      </c>
      <c r="AZ227">
        <v>0.76470588235294112</v>
      </c>
      <c r="BA227">
        <v>1</v>
      </c>
      <c r="BB227">
        <v>0</v>
      </c>
    </row>
    <row r="228" spans="1:54" x14ac:dyDescent="0.25">
      <c r="A228">
        <v>0.14916204839330838</v>
      </c>
      <c r="B228">
        <v>812</v>
      </c>
      <c r="C228">
        <v>1</v>
      </c>
      <c r="D228">
        <v>0</v>
      </c>
      <c r="E228">
        <v>0.47619047619047616</v>
      </c>
      <c r="F228">
        <v>1</v>
      </c>
      <c r="G228">
        <v>0</v>
      </c>
      <c r="H228">
        <v>0</v>
      </c>
      <c r="I228">
        <v>2.0042949176807445E-2</v>
      </c>
      <c r="J228">
        <v>1</v>
      </c>
      <c r="K228">
        <v>0</v>
      </c>
      <c r="L228">
        <v>0</v>
      </c>
      <c r="M228">
        <v>3.5714285714285712E-2</v>
      </c>
      <c r="N228">
        <v>0.25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2.8571428571428571E-2</v>
      </c>
      <c r="W228">
        <v>0.66666666666666663</v>
      </c>
      <c r="X228">
        <v>0.5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0.33333333333333331</v>
      </c>
      <c r="AI228">
        <v>0</v>
      </c>
      <c r="AJ228">
        <v>0</v>
      </c>
      <c r="AK228">
        <v>1</v>
      </c>
      <c r="AL228">
        <v>0.33396524486571882</v>
      </c>
      <c r="AM228">
        <v>0.74382654085524991</v>
      </c>
      <c r="AN228">
        <v>0.77777777777777779</v>
      </c>
      <c r="AO228">
        <v>0</v>
      </c>
      <c r="AP228">
        <v>0.35714285714285715</v>
      </c>
      <c r="AQ228">
        <v>0</v>
      </c>
      <c r="AR228">
        <v>0.66666666666666663</v>
      </c>
      <c r="AS228">
        <v>0</v>
      </c>
      <c r="AT228">
        <v>0.25</v>
      </c>
      <c r="AU228">
        <v>0.33333333333333331</v>
      </c>
      <c r="AV228">
        <v>0.66666666666666663</v>
      </c>
      <c r="AW228">
        <v>2.5000000000000001E-2</v>
      </c>
      <c r="AX228">
        <v>0</v>
      </c>
      <c r="AY228">
        <v>0</v>
      </c>
      <c r="AZ228">
        <v>0</v>
      </c>
      <c r="BA228">
        <v>1</v>
      </c>
      <c r="BB228">
        <v>0</v>
      </c>
    </row>
    <row r="229" spans="1:54" x14ac:dyDescent="0.25">
      <c r="A229">
        <v>0.14933840060189663</v>
      </c>
      <c r="B229">
        <v>1135</v>
      </c>
      <c r="C229">
        <v>1</v>
      </c>
      <c r="D229">
        <v>0</v>
      </c>
      <c r="E229">
        <v>0.40476190476190477</v>
      </c>
      <c r="F229">
        <v>1</v>
      </c>
      <c r="G229">
        <v>0</v>
      </c>
      <c r="H229">
        <v>0</v>
      </c>
      <c r="I229">
        <v>0.89262705798138864</v>
      </c>
      <c r="J229">
        <v>0</v>
      </c>
      <c r="K229">
        <v>1</v>
      </c>
      <c r="L229">
        <v>0</v>
      </c>
      <c r="M229">
        <v>0.21428571428571427</v>
      </c>
      <c r="N229">
        <v>0.25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0.66666666666666663</v>
      </c>
      <c r="V229">
        <v>0.47142857142857142</v>
      </c>
      <c r="W229">
        <v>0.33333333333333331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8.8520273828330706E-2</v>
      </c>
      <c r="AM229">
        <v>0.22561734591447499</v>
      </c>
      <c r="AN229">
        <v>0.1111111111111111</v>
      </c>
      <c r="AO229">
        <v>0</v>
      </c>
      <c r="AP229">
        <v>0.5</v>
      </c>
      <c r="AQ229">
        <v>0</v>
      </c>
      <c r="AR229">
        <v>1</v>
      </c>
      <c r="AS229">
        <v>0.33333333333333331</v>
      </c>
      <c r="AT229">
        <v>2.5000000000000001E-2</v>
      </c>
      <c r="AU229">
        <v>0.83333333333333337</v>
      </c>
      <c r="AV229">
        <v>0.33333333333333331</v>
      </c>
      <c r="AW229">
        <v>2.5000000000000001E-2</v>
      </c>
      <c r="AX229">
        <v>0</v>
      </c>
      <c r="AY229">
        <v>0</v>
      </c>
      <c r="AZ229">
        <v>5.8823529411764705E-2</v>
      </c>
      <c r="BA229">
        <v>1</v>
      </c>
      <c r="BB229">
        <v>0</v>
      </c>
    </row>
    <row r="230" spans="1:54" x14ac:dyDescent="0.25">
      <c r="A230">
        <v>0.1496284383006713</v>
      </c>
      <c r="B230">
        <v>933</v>
      </c>
      <c r="C230">
        <v>0</v>
      </c>
      <c r="D230">
        <v>1</v>
      </c>
      <c r="E230">
        <v>0.26190476190476192</v>
      </c>
      <c r="F230">
        <v>1</v>
      </c>
      <c r="G230">
        <v>0</v>
      </c>
      <c r="H230">
        <v>0</v>
      </c>
      <c r="I230">
        <v>0.50393700787401574</v>
      </c>
      <c r="J230">
        <v>0</v>
      </c>
      <c r="K230">
        <v>1</v>
      </c>
      <c r="L230">
        <v>0</v>
      </c>
      <c r="M230">
        <v>0.21428571428571427</v>
      </c>
      <c r="N230">
        <v>0.5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0.33333333333333331</v>
      </c>
      <c r="V230">
        <v>0.12857142857142856</v>
      </c>
      <c r="W230">
        <v>0.66666666666666663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0.66666666666666663</v>
      </c>
      <c r="AI230">
        <v>1</v>
      </c>
      <c r="AJ230">
        <v>0</v>
      </c>
      <c r="AK230">
        <v>0</v>
      </c>
      <c r="AL230">
        <v>0.12269615587151132</v>
      </c>
      <c r="AM230">
        <v>0.60995783979120655</v>
      </c>
      <c r="AN230">
        <v>0.33333333333333331</v>
      </c>
      <c r="AO230">
        <v>1</v>
      </c>
      <c r="AP230">
        <v>0.14285714285714285</v>
      </c>
      <c r="AQ230">
        <v>0</v>
      </c>
      <c r="AR230">
        <v>0</v>
      </c>
      <c r="AS230">
        <v>0.66666666666666663</v>
      </c>
      <c r="AT230">
        <v>0.25</v>
      </c>
      <c r="AU230">
        <v>0.33333333333333331</v>
      </c>
      <c r="AV230">
        <v>0.66666666666666663</v>
      </c>
      <c r="AW230">
        <v>0.17499999999999999</v>
      </c>
      <c r="AX230">
        <v>0.3888888888888889</v>
      </c>
      <c r="AY230">
        <v>0.46666666666666667</v>
      </c>
      <c r="AZ230">
        <v>0.41176470588235292</v>
      </c>
      <c r="BA230">
        <v>1</v>
      </c>
      <c r="BB230">
        <v>1</v>
      </c>
    </row>
    <row r="231" spans="1:54" x14ac:dyDescent="0.25">
      <c r="A231">
        <v>0.14970275057445359</v>
      </c>
      <c r="B231">
        <v>1375</v>
      </c>
      <c r="C231">
        <v>0</v>
      </c>
      <c r="D231">
        <v>1</v>
      </c>
      <c r="E231">
        <v>0.95238095238095233</v>
      </c>
      <c r="F231">
        <v>1</v>
      </c>
      <c r="G231">
        <v>0</v>
      </c>
      <c r="H231">
        <v>0</v>
      </c>
      <c r="I231">
        <v>0.36005726556907658</v>
      </c>
      <c r="J231">
        <v>1</v>
      </c>
      <c r="K231">
        <v>0</v>
      </c>
      <c r="L231">
        <v>0</v>
      </c>
      <c r="M231">
        <v>0.7142857142857143</v>
      </c>
      <c r="N231">
        <v>0.5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0.6</v>
      </c>
      <c r="W231">
        <v>0.66666666666666663</v>
      </c>
      <c r="X231">
        <v>0.75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0.88815165876777247</v>
      </c>
      <c r="AM231">
        <v>0.38815498895804057</v>
      </c>
      <c r="AN231">
        <v>0.44444444444444442</v>
      </c>
      <c r="AO231">
        <v>1</v>
      </c>
      <c r="AP231">
        <v>0.14285714285714285</v>
      </c>
      <c r="AQ231">
        <v>0</v>
      </c>
      <c r="AR231">
        <v>0.66666666666666663</v>
      </c>
      <c r="AS231">
        <v>0.33333333333333331</v>
      </c>
      <c r="AT231">
        <v>0.72499999999999998</v>
      </c>
      <c r="AU231">
        <v>0.33333333333333331</v>
      </c>
      <c r="AV231">
        <v>0.33333333333333331</v>
      </c>
      <c r="AW231">
        <v>2.5000000000000001E-2</v>
      </c>
      <c r="AX231">
        <v>0</v>
      </c>
      <c r="AY231">
        <v>0</v>
      </c>
      <c r="AZ231">
        <v>0</v>
      </c>
      <c r="BA231">
        <v>1</v>
      </c>
      <c r="BB231">
        <v>0</v>
      </c>
    </row>
    <row r="232" spans="1:54" x14ac:dyDescent="0.25">
      <c r="A232">
        <v>0.14989432181927975</v>
      </c>
      <c r="B232">
        <v>1003</v>
      </c>
      <c r="C232">
        <v>1</v>
      </c>
      <c r="D232">
        <v>0</v>
      </c>
      <c r="E232">
        <v>0.40476190476190477</v>
      </c>
      <c r="F232">
        <v>0</v>
      </c>
      <c r="G232">
        <v>1</v>
      </c>
      <c r="H232">
        <v>0</v>
      </c>
      <c r="I232">
        <v>7.0150322118826061E-2</v>
      </c>
      <c r="J232">
        <v>0</v>
      </c>
      <c r="K232">
        <v>1</v>
      </c>
      <c r="L232">
        <v>0</v>
      </c>
      <c r="M232">
        <v>0.6071428571428571</v>
      </c>
      <c r="N232">
        <v>0.25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0.66666666666666663</v>
      </c>
      <c r="V232">
        <v>0.42857142857142855</v>
      </c>
      <c r="W232">
        <v>0.66666666666666663</v>
      </c>
      <c r="X232">
        <v>0.5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0.43986308583464984</v>
      </c>
      <c r="AM232">
        <v>0.71672354948805461</v>
      </c>
      <c r="AN232">
        <v>0.22222222222222221</v>
      </c>
      <c r="AO232">
        <v>0</v>
      </c>
      <c r="AP232">
        <v>0</v>
      </c>
      <c r="AQ232">
        <v>0</v>
      </c>
      <c r="AR232">
        <v>0.66666666666666663</v>
      </c>
      <c r="AS232">
        <v>0</v>
      </c>
      <c r="AT232">
        <v>0.25</v>
      </c>
      <c r="AU232">
        <v>0.33333333333333331</v>
      </c>
      <c r="AV232">
        <v>0.66666666666666663</v>
      </c>
      <c r="AW232">
        <v>0.05</v>
      </c>
      <c r="AX232">
        <v>0.1111111111111111</v>
      </c>
      <c r="AY232">
        <v>0.13333333333333333</v>
      </c>
      <c r="AZ232">
        <v>0.11764705882352941</v>
      </c>
      <c r="BA232">
        <v>1</v>
      </c>
      <c r="BB232">
        <v>0</v>
      </c>
    </row>
    <row r="233" spans="1:54" x14ac:dyDescent="0.25">
      <c r="A233">
        <v>0.15032586090351785</v>
      </c>
      <c r="B233">
        <v>931</v>
      </c>
      <c r="C233">
        <v>0</v>
      </c>
      <c r="D233">
        <v>1</v>
      </c>
      <c r="E233">
        <v>0.7857142857142857</v>
      </c>
      <c r="F233">
        <v>0</v>
      </c>
      <c r="G233">
        <v>1</v>
      </c>
      <c r="H233">
        <v>0</v>
      </c>
      <c r="I233">
        <v>0.61989978525411593</v>
      </c>
      <c r="J233">
        <v>0</v>
      </c>
      <c r="K233">
        <v>1</v>
      </c>
      <c r="L233">
        <v>0</v>
      </c>
      <c r="M233">
        <v>0.17857142857142858</v>
      </c>
      <c r="N233">
        <v>0.25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0.33333333333333331</v>
      </c>
      <c r="V233">
        <v>0.14285714285714285</v>
      </c>
      <c r="W233">
        <v>0.33333333333333331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0.66666666666666663</v>
      </c>
      <c r="AI233">
        <v>0</v>
      </c>
      <c r="AJ233">
        <v>0</v>
      </c>
      <c r="AK233">
        <v>1</v>
      </c>
      <c r="AL233">
        <v>9.6313849394418116E-2</v>
      </c>
      <c r="AM233">
        <v>8.6850030114434859E-2</v>
      </c>
      <c r="AN233">
        <v>0</v>
      </c>
      <c r="AO233">
        <v>0</v>
      </c>
      <c r="AP233">
        <v>0.21428571428571427</v>
      </c>
      <c r="AQ233">
        <v>0</v>
      </c>
      <c r="AR233">
        <v>0.33333333333333331</v>
      </c>
      <c r="AS233">
        <v>0</v>
      </c>
      <c r="AT233">
        <v>0.2</v>
      </c>
      <c r="AU233">
        <v>1</v>
      </c>
      <c r="AV233">
        <v>0.33333333333333331</v>
      </c>
      <c r="AW233">
        <v>0.17499999999999999</v>
      </c>
      <c r="AX233">
        <v>0</v>
      </c>
      <c r="AY233">
        <v>0.46666666666666667</v>
      </c>
      <c r="AZ233">
        <v>0.41176470588235292</v>
      </c>
      <c r="BA233">
        <v>1</v>
      </c>
      <c r="BB233">
        <v>0</v>
      </c>
    </row>
    <row r="234" spans="1:54" x14ac:dyDescent="0.25">
      <c r="A234">
        <v>0.1512631888259629</v>
      </c>
      <c r="B234">
        <v>1271</v>
      </c>
      <c r="C234">
        <v>0</v>
      </c>
      <c r="D234">
        <v>1</v>
      </c>
      <c r="E234">
        <v>0.38095238095238093</v>
      </c>
      <c r="F234">
        <v>1</v>
      </c>
      <c r="G234">
        <v>0</v>
      </c>
      <c r="H234">
        <v>0</v>
      </c>
      <c r="I234">
        <v>0.2927702219040802</v>
      </c>
      <c r="J234">
        <v>1</v>
      </c>
      <c r="K234">
        <v>0</v>
      </c>
      <c r="L234">
        <v>0</v>
      </c>
      <c r="M234">
        <v>7.1428571428571425E-2</v>
      </c>
      <c r="N234">
        <v>0.25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2.8571428571428571E-2</v>
      </c>
      <c r="W234">
        <v>0</v>
      </c>
      <c r="X234">
        <v>0.25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0.26434965771458663</v>
      </c>
      <c r="AM234">
        <v>0.93390885364384657</v>
      </c>
      <c r="AN234">
        <v>0.55555555555555558</v>
      </c>
      <c r="AO234">
        <v>0</v>
      </c>
      <c r="AP234">
        <v>7.1428571428571425E-2</v>
      </c>
      <c r="AQ234">
        <v>0</v>
      </c>
      <c r="AR234">
        <v>0</v>
      </c>
      <c r="AS234">
        <v>0</v>
      </c>
      <c r="AT234">
        <v>0.15</v>
      </c>
      <c r="AU234">
        <v>0.5</v>
      </c>
      <c r="AV234">
        <v>0.66666666666666663</v>
      </c>
      <c r="AW234">
        <v>0.05</v>
      </c>
      <c r="AX234">
        <v>0.1111111111111111</v>
      </c>
      <c r="AY234">
        <v>0.13333333333333333</v>
      </c>
      <c r="AZ234">
        <v>0.11764705882352941</v>
      </c>
      <c r="BA234">
        <v>1</v>
      </c>
      <c r="BB234">
        <v>0</v>
      </c>
    </row>
    <row r="235" spans="1:54" x14ac:dyDescent="0.25">
      <c r="A235">
        <v>0.15181207011374365</v>
      </c>
      <c r="B235">
        <v>954</v>
      </c>
      <c r="C235">
        <v>1</v>
      </c>
      <c r="D235">
        <v>0</v>
      </c>
      <c r="E235">
        <v>0.61904761904761907</v>
      </c>
      <c r="F235">
        <v>1</v>
      </c>
      <c r="G235">
        <v>0</v>
      </c>
      <c r="H235">
        <v>0</v>
      </c>
      <c r="I235">
        <v>0.59627773801002149</v>
      </c>
      <c r="J235">
        <v>0</v>
      </c>
      <c r="K235">
        <v>1</v>
      </c>
      <c r="L235">
        <v>0</v>
      </c>
      <c r="M235">
        <v>7.1428571428571425E-2</v>
      </c>
      <c r="N235">
        <v>0.5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0.84285714285714286</v>
      </c>
      <c r="W235">
        <v>0.66666666666666663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7.1248025276461291E-2</v>
      </c>
      <c r="AM235">
        <v>0.50491869102589837</v>
      </c>
      <c r="AN235">
        <v>0.44444444444444442</v>
      </c>
      <c r="AO235">
        <v>0</v>
      </c>
      <c r="AP235">
        <v>7.1428571428571425E-2</v>
      </c>
      <c r="AQ235">
        <v>0</v>
      </c>
      <c r="AR235">
        <v>0.66666666666666663</v>
      </c>
      <c r="AS235">
        <v>0</v>
      </c>
      <c r="AT235">
        <v>0.25</v>
      </c>
      <c r="AU235">
        <v>0.66666666666666663</v>
      </c>
      <c r="AV235">
        <v>1</v>
      </c>
      <c r="AW235">
        <v>7.4999999999999997E-2</v>
      </c>
      <c r="AX235">
        <v>0.1111111111111111</v>
      </c>
      <c r="AY235">
        <v>6.6666666666666666E-2</v>
      </c>
      <c r="AZ235">
        <v>0.11764705882352941</v>
      </c>
      <c r="BA235">
        <v>1</v>
      </c>
      <c r="BB235">
        <v>1</v>
      </c>
    </row>
    <row r="236" spans="1:54" x14ac:dyDescent="0.25">
      <c r="A236">
        <v>0.15219539422256234</v>
      </c>
      <c r="B236">
        <v>848</v>
      </c>
      <c r="C236">
        <v>1</v>
      </c>
      <c r="D236">
        <v>0</v>
      </c>
      <c r="E236">
        <v>0.38095238095238093</v>
      </c>
      <c r="F236">
        <v>0</v>
      </c>
      <c r="G236">
        <v>1</v>
      </c>
      <c r="H236">
        <v>0</v>
      </c>
      <c r="I236">
        <v>0.40586972083035078</v>
      </c>
      <c r="J236">
        <v>0</v>
      </c>
      <c r="K236">
        <v>1</v>
      </c>
      <c r="L236">
        <v>0</v>
      </c>
      <c r="M236">
        <v>0</v>
      </c>
      <c r="N236">
        <v>0.5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0.95714285714285718</v>
      </c>
      <c r="W236">
        <v>0.33333333333333331</v>
      </c>
      <c r="X236">
        <v>0.25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0.22822538177988416</v>
      </c>
      <c r="AM236">
        <v>0.95005019072475405</v>
      </c>
      <c r="AN236">
        <v>0</v>
      </c>
      <c r="AO236">
        <v>0</v>
      </c>
      <c r="AP236">
        <v>0.6428571428571429</v>
      </c>
      <c r="AQ236">
        <v>1</v>
      </c>
      <c r="AR236">
        <v>0.66666666666666663</v>
      </c>
      <c r="AS236">
        <v>0</v>
      </c>
      <c r="AT236">
        <v>0.35</v>
      </c>
      <c r="AU236">
        <v>0.5</v>
      </c>
      <c r="AV236">
        <v>0.66666666666666663</v>
      </c>
      <c r="AW236">
        <v>0.32500000000000001</v>
      </c>
      <c r="AX236">
        <v>0.5</v>
      </c>
      <c r="AY236">
        <v>0.26666666666666666</v>
      </c>
      <c r="AZ236">
        <v>0.52941176470588236</v>
      </c>
      <c r="BA236">
        <v>1</v>
      </c>
      <c r="BB236">
        <v>0</v>
      </c>
    </row>
    <row r="237" spans="1:54" x14ac:dyDescent="0.25">
      <c r="A237">
        <v>0.15315077614978545</v>
      </c>
      <c r="B237">
        <v>1381</v>
      </c>
      <c r="C237">
        <v>1</v>
      </c>
      <c r="D237">
        <v>0</v>
      </c>
      <c r="E237">
        <v>0.40476190476190477</v>
      </c>
      <c r="F237">
        <v>1</v>
      </c>
      <c r="G237">
        <v>0</v>
      </c>
      <c r="H237">
        <v>0</v>
      </c>
      <c r="I237">
        <v>0.41517537580529706</v>
      </c>
      <c r="J237">
        <v>1</v>
      </c>
      <c r="K237">
        <v>0</v>
      </c>
      <c r="L237">
        <v>0</v>
      </c>
      <c r="M237">
        <v>0.6071428571428571</v>
      </c>
      <c r="N237">
        <v>0.75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0.33333333333333331</v>
      </c>
      <c r="V237">
        <v>0.58571428571428574</v>
      </c>
      <c r="W237">
        <v>0.66666666666666663</v>
      </c>
      <c r="X237">
        <v>0.25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0.23970510795155345</v>
      </c>
      <c r="AM237">
        <v>0.55735796024894602</v>
      </c>
      <c r="AN237">
        <v>0</v>
      </c>
      <c r="AO237">
        <v>0</v>
      </c>
      <c r="AP237">
        <v>0.35714285714285715</v>
      </c>
      <c r="AQ237">
        <v>0</v>
      </c>
      <c r="AR237">
        <v>1</v>
      </c>
      <c r="AS237">
        <v>0.33333333333333331</v>
      </c>
      <c r="AT237">
        <v>0.15</v>
      </c>
      <c r="AU237">
        <v>0.33333333333333331</v>
      </c>
      <c r="AV237">
        <v>0</v>
      </c>
      <c r="AW237">
        <v>0.125</v>
      </c>
      <c r="AX237">
        <v>0.16666666666666666</v>
      </c>
      <c r="AY237">
        <v>0</v>
      </c>
      <c r="AZ237">
        <v>0.23529411764705882</v>
      </c>
      <c r="BA237">
        <v>1</v>
      </c>
      <c r="BB237">
        <v>0</v>
      </c>
    </row>
    <row r="238" spans="1:54" x14ac:dyDescent="0.25">
      <c r="A238">
        <v>0.15317331614753782</v>
      </c>
      <c r="B238">
        <v>369</v>
      </c>
      <c r="C238">
        <v>1</v>
      </c>
      <c r="D238">
        <v>0</v>
      </c>
      <c r="E238">
        <v>0.52380952380952384</v>
      </c>
      <c r="F238">
        <v>1</v>
      </c>
      <c r="G238">
        <v>0</v>
      </c>
      <c r="H238">
        <v>0</v>
      </c>
      <c r="I238">
        <v>0.33858267716535434</v>
      </c>
      <c r="J238">
        <v>1</v>
      </c>
      <c r="K238">
        <v>0</v>
      </c>
      <c r="L238">
        <v>0</v>
      </c>
      <c r="M238">
        <v>0.75</v>
      </c>
      <c r="N238">
        <v>0.25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0.66666666666666663</v>
      </c>
      <c r="V238">
        <v>0.54285714285714282</v>
      </c>
      <c r="W238">
        <v>0.33333333333333331</v>
      </c>
      <c r="X238">
        <v>0.25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0.66666666666666663</v>
      </c>
      <c r="AI238">
        <v>0</v>
      </c>
      <c r="AJ238">
        <v>1</v>
      </c>
      <c r="AK238">
        <v>0</v>
      </c>
      <c r="AL238">
        <v>0.28283307003686153</v>
      </c>
      <c r="AM238">
        <v>0.16125276048986148</v>
      </c>
      <c r="AN238">
        <v>0.22222222222222221</v>
      </c>
      <c r="AO238">
        <v>1</v>
      </c>
      <c r="AP238">
        <v>7.1428571428571425E-2</v>
      </c>
      <c r="AQ238">
        <v>0</v>
      </c>
      <c r="AR238">
        <v>0</v>
      </c>
      <c r="AS238">
        <v>0.66666666666666663</v>
      </c>
      <c r="AT238">
        <v>0.2</v>
      </c>
      <c r="AU238">
        <v>1</v>
      </c>
      <c r="AV238">
        <v>0.66666666666666663</v>
      </c>
      <c r="AW238">
        <v>0.15</v>
      </c>
      <c r="AX238">
        <v>0.22222222222222221</v>
      </c>
      <c r="AY238">
        <v>6.6666666666666666E-2</v>
      </c>
      <c r="AZ238">
        <v>0</v>
      </c>
      <c r="BA238">
        <v>1</v>
      </c>
      <c r="BB238">
        <v>1</v>
      </c>
    </row>
    <row r="239" spans="1:54" x14ac:dyDescent="0.25">
      <c r="A239">
        <v>0.15458162566443967</v>
      </c>
      <c r="B239">
        <v>455</v>
      </c>
      <c r="C239">
        <v>1</v>
      </c>
      <c r="D239">
        <v>0</v>
      </c>
      <c r="E239">
        <v>0.26190476190476192</v>
      </c>
      <c r="F239">
        <v>1</v>
      </c>
      <c r="G239">
        <v>0</v>
      </c>
      <c r="H239">
        <v>0</v>
      </c>
      <c r="I239">
        <v>9.3056549749463133E-2</v>
      </c>
      <c r="J239">
        <v>0</v>
      </c>
      <c r="K239">
        <v>1</v>
      </c>
      <c r="L239">
        <v>0</v>
      </c>
      <c r="M239">
        <v>0.6428571428571429</v>
      </c>
      <c r="N239">
        <v>0.5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5.7142857142857141E-2</v>
      </c>
      <c r="W239">
        <v>0.66666666666666663</v>
      </c>
      <c r="X239">
        <v>0.25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0.17130068457082676</v>
      </c>
      <c r="AM239">
        <v>0.82517566753663918</v>
      </c>
      <c r="AN239">
        <v>0.44444444444444442</v>
      </c>
      <c r="AO239">
        <v>0</v>
      </c>
      <c r="AP239">
        <v>7.1428571428571425E-2</v>
      </c>
      <c r="AQ239">
        <v>0</v>
      </c>
      <c r="AR239">
        <v>0.33333333333333331</v>
      </c>
      <c r="AS239">
        <v>0.66666666666666663</v>
      </c>
      <c r="AT239">
        <v>0.2</v>
      </c>
      <c r="AU239">
        <v>0.33333333333333331</v>
      </c>
      <c r="AV239">
        <v>1</v>
      </c>
      <c r="AW239">
        <v>7.4999999999999997E-2</v>
      </c>
      <c r="AX239">
        <v>0.1111111111111111</v>
      </c>
      <c r="AY239">
        <v>6.6666666666666666E-2</v>
      </c>
      <c r="AZ239">
        <v>0.11764705882352941</v>
      </c>
      <c r="BA239">
        <v>1</v>
      </c>
      <c r="BB239">
        <v>0</v>
      </c>
    </row>
    <row r="240" spans="1:54" x14ac:dyDescent="0.25">
      <c r="A240">
        <v>0.15516395128903526</v>
      </c>
      <c r="B240">
        <v>1111</v>
      </c>
      <c r="C240">
        <v>0</v>
      </c>
      <c r="D240">
        <v>1</v>
      </c>
      <c r="E240">
        <v>0.40476190476190477</v>
      </c>
      <c r="F240">
        <v>1</v>
      </c>
      <c r="G240">
        <v>0</v>
      </c>
      <c r="H240">
        <v>0</v>
      </c>
      <c r="I240">
        <v>1.4316392269148174E-3</v>
      </c>
      <c r="J240">
        <v>0</v>
      </c>
      <c r="K240">
        <v>1</v>
      </c>
      <c r="L240">
        <v>0</v>
      </c>
      <c r="M240">
        <v>3.5714285714285712E-2</v>
      </c>
      <c r="N240">
        <v>0.5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0.55714285714285716</v>
      </c>
      <c r="W240">
        <v>0.66666666666666663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5.6082148499210109E-2</v>
      </c>
      <c r="AM240">
        <v>0.98474201967476416</v>
      </c>
      <c r="AN240">
        <v>0.1111111111111111</v>
      </c>
      <c r="AO240">
        <v>1</v>
      </c>
      <c r="AP240">
        <v>7.1428571428571425E-2</v>
      </c>
      <c r="AQ240">
        <v>0</v>
      </c>
      <c r="AR240">
        <v>1</v>
      </c>
      <c r="AS240">
        <v>0.33333333333333331</v>
      </c>
      <c r="AT240">
        <v>2.5000000000000001E-2</v>
      </c>
      <c r="AU240">
        <v>0.33333333333333331</v>
      </c>
      <c r="AV240">
        <v>0.66666666666666663</v>
      </c>
      <c r="AW240">
        <v>2.5000000000000001E-2</v>
      </c>
      <c r="AX240">
        <v>0</v>
      </c>
      <c r="AY240">
        <v>0</v>
      </c>
      <c r="AZ240">
        <v>0</v>
      </c>
      <c r="BA240">
        <v>1</v>
      </c>
      <c r="BB240">
        <v>1</v>
      </c>
    </row>
    <row r="241" spans="1:54" x14ac:dyDescent="0.25">
      <c r="A241">
        <v>0.15527253189369017</v>
      </c>
      <c r="B241">
        <v>248</v>
      </c>
      <c r="C241">
        <v>1</v>
      </c>
      <c r="D241">
        <v>0</v>
      </c>
      <c r="E241">
        <v>0.38095238095238093</v>
      </c>
      <c r="F241">
        <v>1</v>
      </c>
      <c r="G241">
        <v>0</v>
      </c>
      <c r="H241">
        <v>0</v>
      </c>
      <c r="I241">
        <v>0.26342161775232642</v>
      </c>
      <c r="J241">
        <v>0</v>
      </c>
      <c r="K241">
        <v>1</v>
      </c>
      <c r="L241">
        <v>0</v>
      </c>
      <c r="M241">
        <v>3.5714285714285712E-2</v>
      </c>
      <c r="N241">
        <v>0.75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0.77142857142857146</v>
      </c>
      <c r="W241">
        <v>0.33333333333333331</v>
      </c>
      <c r="X241">
        <v>0.25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0.26055818852027385</v>
      </c>
      <c r="AM241">
        <v>0.86701465569162817</v>
      </c>
      <c r="AN241">
        <v>0.66666666666666663</v>
      </c>
      <c r="AO241">
        <v>0</v>
      </c>
      <c r="AP241">
        <v>0.14285714285714285</v>
      </c>
      <c r="AQ241">
        <v>0</v>
      </c>
      <c r="AR241">
        <v>0.33333333333333331</v>
      </c>
      <c r="AS241">
        <v>0.33333333333333331</v>
      </c>
      <c r="AT241">
        <v>0.32500000000000001</v>
      </c>
      <c r="AU241">
        <v>0.5</v>
      </c>
      <c r="AV241">
        <v>0.66666666666666663</v>
      </c>
      <c r="AW241">
        <v>0.27500000000000002</v>
      </c>
      <c r="AX241">
        <v>0.5</v>
      </c>
      <c r="AY241">
        <v>0.33333333333333331</v>
      </c>
      <c r="AZ241">
        <v>0.52941176470588236</v>
      </c>
      <c r="BA241">
        <v>1</v>
      </c>
      <c r="BB241">
        <v>0</v>
      </c>
    </row>
    <row r="242" spans="1:54" x14ac:dyDescent="0.25">
      <c r="A242">
        <v>0.15550587152224449</v>
      </c>
      <c r="B242">
        <v>963</v>
      </c>
      <c r="C242">
        <v>1</v>
      </c>
      <c r="D242">
        <v>0</v>
      </c>
      <c r="E242">
        <v>0.7857142857142857</v>
      </c>
      <c r="F242">
        <v>1</v>
      </c>
      <c r="G242">
        <v>0</v>
      </c>
      <c r="H242">
        <v>0</v>
      </c>
      <c r="I242">
        <v>0.47816750178954903</v>
      </c>
      <c r="J242">
        <v>0</v>
      </c>
      <c r="K242">
        <v>0</v>
      </c>
      <c r="L242">
        <v>1</v>
      </c>
      <c r="M242">
        <v>0.14285714285714285</v>
      </c>
      <c r="N242">
        <v>0.5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0.66666666666666663</v>
      </c>
      <c r="V242">
        <v>0.77142857142857146</v>
      </c>
      <c r="W242">
        <v>0.66666666666666663</v>
      </c>
      <c r="X242">
        <v>0.75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0.33333333333333331</v>
      </c>
      <c r="AI242">
        <v>1</v>
      </c>
      <c r="AJ242">
        <v>0</v>
      </c>
      <c r="AK242">
        <v>0</v>
      </c>
      <c r="AL242">
        <v>0.68546603475513423</v>
      </c>
      <c r="AM242">
        <v>0.6221240714715921</v>
      </c>
      <c r="AN242">
        <v>0.1111111111111111</v>
      </c>
      <c r="AO242">
        <v>1</v>
      </c>
      <c r="AP242">
        <v>0</v>
      </c>
      <c r="AQ242">
        <v>0</v>
      </c>
      <c r="AR242">
        <v>0.33333333333333331</v>
      </c>
      <c r="AS242">
        <v>0.33333333333333331</v>
      </c>
      <c r="AT242">
        <v>0.82499999999999996</v>
      </c>
      <c r="AU242">
        <v>0.33333333333333331</v>
      </c>
      <c r="AV242">
        <v>0.66666666666666663</v>
      </c>
      <c r="AW242">
        <v>0.82499999999999996</v>
      </c>
      <c r="AX242">
        <v>0.5</v>
      </c>
      <c r="AY242">
        <v>0</v>
      </c>
      <c r="AZ242">
        <v>0.58823529411764708</v>
      </c>
      <c r="BA242">
        <v>1</v>
      </c>
      <c r="BB242">
        <v>0</v>
      </c>
    </row>
    <row r="243" spans="1:54" x14ac:dyDescent="0.25">
      <c r="A243">
        <v>0.15576174468731074</v>
      </c>
      <c r="B243">
        <v>1225</v>
      </c>
      <c r="C243">
        <v>1</v>
      </c>
      <c r="D243">
        <v>0</v>
      </c>
      <c r="E243">
        <v>0.19047619047619047</v>
      </c>
      <c r="F243">
        <v>1</v>
      </c>
      <c r="G243">
        <v>0</v>
      </c>
      <c r="H243">
        <v>0</v>
      </c>
      <c r="I243">
        <v>0.20615604867573373</v>
      </c>
      <c r="J243">
        <v>0</v>
      </c>
      <c r="K243">
        <v>1</v>
      </c>
      <c r="L243">
        <v>0</v>
      </c>
      <c r="M243">
        <v>0.5714285714285714</v>
      </c>
      <c r="N243">
        <v>0.75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0.45714285714285713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0.66666666666666663</v>
      </c>
      <c r="AI243">
        <v>0</v>
      </c>
      <c r="AJ243">
        <v>1</v>
      </c>
      <c r="AK243">
        <v>0</v>
      </c>
      <c r="AL243">
        <v>6.8246445497630329E-2</v>
      </c>
      <c r="AM243">
        <v>0.16554908652880948</v>
      </c>
      <c r="AN243">
        <v>0.1111111111111111</v>
      </c>
      <c r="AO243">
        <v>0</v>
      </c>
      <c r="AP243">
        <v>0.2857142857142857</v>
      </c>
      <c r="AQ243">
        <v>0</v>
      </c>
      <c r="AR243">
        <v>0.66666666666666663</v>
      </c>
      <c r="AS243">
        <v>1</v>
      </c>
      <c r="AT243">
        <v>7.4999999999999997E-2</v>
      </c>
      <c r="AU243">
        <v>0.5</v>
      </c>
      <c r="AV243">
        <v>1</v>
      </c>
      <c r="AW243">
        <v>7.4999999999999997E-2</v>
      </c>
      <c r="AX243">
        <v>0.1111111111111111</v>
      </c>
      <c r="AY243">
        <v>0</v>
      </c>
      <c r="AZ243">
        <v>0.11764705882352941</v>
      </c>
      <c r="BA243">
        <v>1</v>
      </c>
      <c r="BB243">
        <v>0</v>
      </c>
    </row>
    <row r="244" spans="1:54" x14ac:dyDescent="0.25">
      <c r="A244">
        <v>0.15738024381346916</v>
      </c>
      <c r="B244">
        <v>337</v>
      </c>
      <c r="C244">
        <v>1</v>
      </c>
      <c r="D244">
        <v>0</v>
      </c>
      <c r="E244">
        <v>0.26190476190476192</v>
      </c>
      <c r="F244">
        <v>1</v>
      </c>
      <c r="G244">
        <v>0</v>
      </c>
      <c r="H244">
        <v>0</v>
      </c>
      <c r="I244">
        <v>0.15461703650680028</v>
      </c>
      <c r="J244">
        <v>0</v>
      </c>
      <c r="K244">
        <v>1</v>
      </c>
      <c r="L244">
        <v>0</v>
      </c>
      <c r="M244">
        <v>0.25</v>
      </c>
      <c r="N244">
        <v>0.75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0.33333333333333331</v>
      </c>
      <c r="V244">
        <v>0.67142857142857137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5.845181674565561E-2</v>
      </c>
      <c r="AM244">
        <v>0.10700662517566753</v>
      </c>
      <c r="AN244">
        <v>0.1111111111111111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0.17499999999999999</v>
      </c>
      <c r="AU244">
        <v>0.66666666666666663</v>
      </c>
      <c r="AV244">
        <v>0.33333333333333331</v>
      </c>
      <c r="AW244">
        <v>0.17499999999999999</v>
      </c>
      <c r="AX244">
        <v>0.3888888888888889</v>
      </c>
      <c r="AY244">
        <v>0</v>
      </c>
      <c r="AZ244">
        <v>0.41176470588235292</v>
      </c>
      <c r="BA244">
        <v>1</v>
      </c>
      <c r="BB244">
        <v>1</v>
      </c>
    </row>
    <row r="245" spans="1:54" x14ac:dyDescent="0.25">
      <c r="A245">
        <v>0.15981875778146792</v>
      </c>
      <c r="B245">
        <v>448</v>
      </c>
      <c r="C245">
        <v>1</v>
      </c>
      <c r="D245">
        <v>0</v>
      </c>
      <c r="E245">
        <v>0.40476190476190477</v>
      </c>
      <c r="F245">
        <v>1</v>
      </c>
      <c r="G245">
        <v>0</v>
      </c>
      <c r="H245">
        <v>0</v>
      </c>
      <c r="I245">
        <v>0.37007874015748032</v>
      </c>
      <c r="J245">
        <v>1</v>
      </c>
      <c r="K245">
        <v>0</v>
      </c>
      <c r="L245">
        <v>0</v>
      </c>
      <c r="M245">
        <v>0</v>
      </c>
      <c r="N245">
        <v>0.5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0.33333333333333331</v>
      </c>
      <c r="V245">
        <v>0.7857142857142857</v>
      </c>
      <c r="W245">
        <v>0.66666666666666663</v>
      </c>
      <c r="X245">
        <v>0.25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0.66666666666666663</v>
      </c>
      <c r="AI245">
        <v>0</v>
      </c>
      <c r="AJ245">
        <v>1</v>
      </c>
      <c r="AK245">
        <v>0</v>
      </c>
      <c r="AL245">
        <v>0.19526066350710899</v>
      </c>
      <c r="AM245">
        <v>0.66512748444087533</v>
      </c>
      <c r="AN245">
        <v>1</v>
      </c>
      <c r="AO245">
        <v>0</v>
      </c>
      <c r="AP245">
        <v>0</v>
      </c>
      <c r="AQ245">
        <v>0</v>
      </c>
      <c r="AR245">
        <v>0.66666666666666663</v>
      </c>
      <c r="AS245">
        <v>0</v>
      </c>
      <c r="AT245">
        <v>0.375</v>
      </c>
      <c r="AU245">
        <v>0.33333333333333331</v>
      </c>
      <c r="AV245">
        <v>0.66666666666666663</v>
      </c>
      <c r="AW245">
        <v>0.27500000000000002</v>
      </c>
      <c r="AX245">
        <v>0.5</v>
      </c>
      <c r="AY245">
        <v>0.4</v>
      </c>
      <c r="AZ245">
        <v>0.52941176470588236</v>
      </c>
      <c r="BA245">
        <v>1</v>
      </c>
      <c r="BB245">
        <v>0</v>
      </c>
    </row>
    <row r="246" spans="1:54" x14ac:dyDescent="0.25">
      <c r="A246">
        <v>0.15996583350944071</v>
      </c>
      <c r="B246">
        <v>438</v>
      </c>
      <c r="C246">
        <v>1</v>
      </c>
      <c r="D246">
        <v>0</v>
      </c>
      <c r="E246">
        <v>0.2857142857142857</v>
      </c>
      <c r="F246">
        <v>1</v>
      </c>
      <c r="G246">
        <v>0</v>
      </c>
      <c r="H246">
        <v>0</v>
      </c>
      <c r="I246">
        <v>0.22261989978525412</v>
      </c>
      <c r="J246">
        <v>1</v>
      </c>
      <c r="K246">
        <v>0</v>
      </c>
      <c r="L246">
        <v>0</v>
      </c>
      <c r="M246">
        <v>0.21428571428571427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0.38571428571428573</v>
      </c>
      <c r="W246">
        <v>0.66666666666666663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0.33333333333333331</v>
      </c>
      <c r="AI246">
        <v>0</v>
      </c>
      <c r="AJ246">
        <v>0</v>
      </c>
      <c r="AK246">
        <v>1</v>
      </c>
      <c r="AL246">
        <v>0.10394944707740916</v>
      </c>
      <c r="AM246">
        <v>0.6546476611122265</v>
      </c>
      <c r="AN246">
        <v>0</v>
      </c>
      <c r="AO246">
        <v>0</v>
      </c>
      <c r="AP246">
        <v>0.21428571428571427</v>
      </c>
      <c r="AQ246">
        <v>0</v>
      </c>
      <c r="AR246">
        <v>0</v>
      </c>
      <c r="AS246">
        <v>0</v>
      </c>
      <c r="AT246">
        <v>0.1</v>
      </c>
      <c r="AU246">
        <v>0.5</v>
      </c>
      <c r="AV246">
        <v>0.66666666666666663</v>
      </c>
      <c r="AW246">
        <v>7.4999999999999997E-2</v>
      </c>
      <c r="AX246">
        <v>0.1111111111111111</v>
      </c>
      <c r="AY246">
        <v>6.6666666666666666E-2</v>
      </c>
      <c r="AZ246">
        <v>0.11764705882352941</v>
      </c>
      <c r="BA246">
        <v>1</v>
      </c>
      <c r="BB246">
        <v>0</v>
      </c>
    </row>
    <row r="247" spans="1:54" x14ac:dyDescent="0.25">
      <c r="A247">
        <v>0.16222282639065588</v>
      </c>
      <c r="B247">
        <v>641</v>
      </c>
      <c r="C247">
        <v>1</v>
      </c>
      <c r="D247">
        <v>0</v>
      </c>
      <c r="E247">
        <v>0.14285714285714285</v>
      </c>
      <c r="F247">
        <v>0</v>
      </c>
      <c r="G247">
        <v>0</v>
      </c>
      <c r="H247">
        <v>1</v>
      </c>
      <c r="I247">
        <v>0.835361488904796</v>
      </c>
      <c r="J247">
        <v>0</v>
      </c>
      <c r="K247">
        <v>1</v>
      </c>
      <c r="L247">
        <v>0</v>
      </c>
      <c r="M247">
        <v>0.10714285714285714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0.22857142857142856</v>
      </c>
      <c r="W247">
        <v>0.33333333333333331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0.11337546076882569</v>
      </c>
      <c r="AM247">
        <v>0.34868500301144351</v>
      </c>
      <c r="AN247">
        <v>0</v>
      </c>
      <c r="AO247">
        <v>0</v>
      </c>
      <c r="AP247">
        <v>0.42857142857142855</v>
      </c>
      <c r="AQ247">
        <v>0</v>
      </c>
      <c r="AR247">
        <v>1</v>
      </c>
      <c r="AS247">
        <v>0</v>
      </c>
      <c r="AT247">
        <v>0.15</v>
      </c>
      <c r="AU247">
        <v>0.33333333333333331</v>
      </c>
      <c r="AV247">
        <v>0.33333333333333331</v>
      </c>
      <c r="AW247">
        <v>0.125</v>
      </c>
      <c r="AX247">
        <v>0.1111111111111111</v>
      </c>
      <c r="AY247">
        <v>0.2</v>
      </c>
      <c r="AZ247">
        <v>0.23529411764705882</v>
      </c>
      <c r="BA247">
        <v>1</v>
      </c>
      <c r="BB247">
        <v>0</v>
      </c>
    </row>
    <row r="248" spans="1:54" x14ac:dyDescent="0.25">
      <c r="A248">
        <v>0.16272499088705161</v>
      </c>
      <c r="B248">
        <v>643</v>
      </c>
      <c r="C248">
        <v>1</v>
      </c>
      <c r="D248">
        <v>0</v>
      </c>
      <c r="E248">
        <v>0.47619047619047616</v>
      </c>
      <c r="F248">
        <v>1</v>
      </c>
      <c r="G248">
        <v>0</v>
      </c>
      <c r="H248">
        <v>0</v>
      </c>
      <c r="I248">
        <v>0.20973514674302077</v>
      </c>
      <c r="J248">
        <v>1</v>
      </c>
      <c r="K248">
        <v>0</v>
      </c>
      <c r="L248">
        <v>0</v>
      </c>
      <c r="M248">
        <v>0.2857142857142857</v>
      </c>
      <c r="N248">
        <v>0.5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0.33333333333333331</v>
      </c>
      <c r="V248">
        <v>0.97142857142857142</v>
      </c>
      <c r="W248">
        <v>0.33333333333333331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0.33333333333333331</v>
      </c>
      <c r="AI248">
        <v>0</v>
      </c>
      <c r="AJ248">
        <v>1</v>
      </c>
      <c r="AK248">
        <v>0</v>
      </c>
      <c r="AL248">
        <v>9.9526066350710901E-2</v>
      </c>
      <c r="AM248">
        <v>0.40184701867094963</v>
      </c>
      <c r="AN248">
        <v>0</v>
      </c>
      <c r="AO248">
        <v>0</v>
      </c>
      <c r="AP248">
        <v>0.5714285714285714</v>
      </c>
      <c r="AQ248">
        <v>0</v>
      </c>
      <c r="AR248">
        <v>1</v>
      </c>
      <c r="AS248">
        <v>0.33333333333333331</v>
      </c>
      <c r="AT248">
        <v>7.4999999999999997E-2</v>
      </c>
      <c r="AU248">
        <v>0.5</v>
      </c>
      <c r="AV248">
        <v>0.66666666666666663</v>
      </c>
      <c r="AW248">
        <v>0.05</v>
      </c>
      <c r="AX248">
        <v>0.1111111111111111</v>
      </c>
      <c r="AY248">
        <v>6.6666666666666666E-2</v>
      </c>
      <c r="AZ248">
        <v>0.11764705882352941</v>
      </c>
      <c r="BA248">
        <v>1</v>
      </c>
      <c r="BB248">
        <v>0</v>
      </c>
    </row>
    <row r="249" spans="1:54" x14ac:dyDescent="0.25">
      <c r="A249">
        <v>0.16301422941951138</v>
      </c>
      <c r="B249">
        <v>1376</v>
      </c>
      <c r="C249">
        <v>0</v>
      </c>
      <c r="D249">
        <v>1</v>
      </c>
      <c r="E249">
        <v>0.33333333333333331</v>
      </c>
      <c r="F249">
        <v>0</v>
      </c>
      <c r="G249">
        <v>1</v>
      </c>
      <c r="H249">
        <v>0</v>
      </c>
      <c r="I249">
        <v>9.7351467430207589E-2</v>
      </c>
      <c r="J249">
        <v>0</v>
      </c>
      <c r="K249">
        <v>1</v>
      </c>
      <c r="L249">
        <v>0</v>
      </c>
      <c r="M249">
        <v>0.14285714285714285</v>
      </c>
      <c r="N249">
        <v>0.25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0.24285714285714285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0.66666666666666663</v>
      </c>
      <c r="AI249">
        <v>0</v>
      </c>
      <c r="AJ249">
        <v>0</v>
      </c>
      <c r="AK249">
        <v>1</v>
      </c>
      <c r="AL249">
        <v>7.493417588204318E-2</v>
      </c>
      <c r="AM249">
        <v>0.53097771531820914</v>
      </c>
      <c r="AN249">
        <v>0.33333333333333331</v>
      </c>
      <c r="AO249">
        <v>1</v>
      </c>
      <c r="AP249">
        <v>0.21428571428571427</v>
      </c>
      <c r="AQ249">
        <v>0</v>
      </c>
      <c r="AR249">
        <v>0</v>
      </c>
      <c r="AS249">
        <v>0</v>
      </c>
      <c r="AT249">
        <v>0.2</v>
      </c>
      <c r="AU249">
        <v>0.33333333333333331</v>
      </c>
      <c r="AV249">
        <v>0.66666666666666663</v>
      </c>
      <c r="AW249">
        <v>0.1</v>
      </c>
      <c r="AX249">
        <v>5.5555555555555552E-2</v>
      </c>
      <c r="AY249">
        <v>0</v>
      </c>
      <c r="AZ249">
        <v>0.17647058823529413</v>
      </c>
      <c r="BA249">
        <v>1</v>
      </c>
      <c r="BB249">
        <v>1</v>
      </c>
    </row>
    <row r="250" spans="1:54" x14ac:dyDescent="0.25">
      <c r="A250">
        <v>0.16306785576949956</v>
      </c>
      <c r="B250">
        <v>1197</v>
      </c>
      <c r="C250">
        <v>1</v>
      </c>
      <c r="D250">
        <v>0</v>
      </c>
      <c r="E250">
        <v>0.54761904761904767</v>
      </c>
      <c r="F250">
        <v>1</v>
      </c>
      <c r="G250">
        <v>0</v>
      </c>
      <c r="H250">
        <v>0</v>
      </c>
      <c r="I250">
        <v>0.79026485325697926</v>
      </c>
      <c r="J250">
        <v>1</v>
      </c>
      <c r="K250">
        <v>0</v>
      </c>
      <c r="L250">
        <v>0</v>
      </c>
      <c r="M250">
        <v>0.7857142857142857</v>
      </c>
      <c r="N250">
        <v>0.25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0.7142857142857143</v>
      </c>
      <c r="W250">
        <v>0.66666666666666663</v>
      </c>
      <c r="X250">
        <v>0.5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0.66666666666666663</v>
      </c>
      <c r="AI250">
        <v>0</v>
      </c>
      <c r="AJ250">
        <v>0</v>
      </c>
      <c r="AK250">
        <v>1</v>
      </c>
      <c r="AL250">
        <v>0.31979989468141129</v>
      </c>
      <c r="AM250">
        <v>0.38132905039148768</v>
      </c>
      <c r="AN250">
        <v>0.33333333333333331</v>
      </c>
      <c r="AO250">
        <v>1</v>
      </c>
      <c r="AP250">
        <v>0.35714285714285715</v>
      </c>
      <c r="AQ250">
        <v>0</v>
      </c>
      <c r="AR250">
        <v>1</v>
      </c>
      <c r="AS250">
        <v>0</v>
      </c>
      <c r="AT250">
        <v>0.52500000000000002</v>
      </c>
      <c r="AU250">
        <v>0.33333333333333331</v>
      </c>
      <c r="AV250">
        <v>0.66666666666666663</v>
      </c>
      <c r="AW250">
        <v>0.05</v>
      </c>
      <c r="AX250">
        <v>0</v>
      </c>
      <c r="AY250">
        <v>0</v>
      </c>
      <c r="AZ250">
        <v>0.11764705882352941</v>
      </c>
      <c r="BA250">
        <v>1</v>
      </c>
      <c r="BB250">
        <v>0</v>
      </c>
    </row>
    <row r="251" spans="1:54" x14ac:dyDescent="0.25">
      <c r="A251">
        <v>0.16348747934767049</v>
      </c>
      <c r="B251">
        <v>446</v>
      </c>
      <c r="C251">
        <v>0</v>
      </c>
      <c r="D251">
        <v>1</v>
      </c>
      <c r="E251">
        <v>0.88095238095238093</v>
      </c>
      <c r="F251">
        <v>1</v>
      </c>
      <c r="G251">
        <v>0</v>
      </c>
      <c r="H251">
        <v>0</v>
      </c>
      <c r="I251">
        <v>0.72655690765926983</v>
      </c>
      <c r="J251">
        <v>1</v>
      </c>
      <c r="K251">
        <v>0</v>
      </c>
      <c r="L251">
        <v>0</v>
      </c>
      <c r="M251">
        <v>0.6071428571428571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0.75714285714285712</v>
      </c>
      <c r="W251">
        <v>0.66666666666666663</v>
      </c>
      <c r="X251">
        <v>0.75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0.33333333333333331</v>
      </c>
      <c r="AI251">
        <v>0</v>
      </c>
      <c r="AJ251">
        <v>0</v>
      </c>
      <c r="AK251">
        <v>1</v>
      </c>
      <c r="AL251">
        <v>0.83338599262769875</v>
      </c>
      <c r="AM251">
        <v>0.31234691828950012</v>
      </c>
      <c r="AN251">
        <v>0.33333333333333331</v>
      </c>
      <c r="AO251">
        <v>0</v>
      </c>
      <c r="AP251">
        <v>0.8571428571428571</v>
      </c>
      <c r="AQ251">
        <v>1</v>
      </c>
      <c r="AR251">
        <v>1</v>
      </c>
      <c r="AS251">
        <v>0</v>
      </c>
      <c r="AT251">
        <v>0.92500000000000004</v>
      </c>
      <c r="AU251">
        <v>0.33333333333333331</v>
      </c>
      <c r="AV251">
        <v>0.66666666666666663</v>
      </c>
      <c r="AW251">
        <v>0.25</v>
      </c>
      <c r="AX251">
        <v>0.5</v>
      </c>
      <c r="AY251">
        <v>0.46666666666666667</v>
      </c>
      <c r="AZ251">
        <v>0.41176470588235292</v>
      </c>
      <c r="BA251">
        <v>1</v>
      </c>
      <c r="BB251">
        <v>0</v>
      </c>
    </row>
    <row r="252" spans="1:54" x14ac:dyDescent="0.25">
      <c r="A252">
        <v>0.16419116840719683</v>
      </c>
      <c r="B252">
        <v>1186</v>
      </c>
      <c r="C252">
        <v>1</v>
      </c>
      <c r="D252">
        <v>0</v>
      </c>
      <c r="E252">
        <v>0.59523809523809523</v>
      </c>
      <c r="F252">
        <v>1</v>
      </c>
      <c r="G252">
        <v>0</v>
      </c>
      <c r="H252">
        <v>0</v>
      </c>
      <c r="I252">
        <v>0.85110952040085897</v>
      </c>
      <c r="J252">
        <v>0</v>
      </c>
      <c r="K252">
        <v>1</v>
      </c>
      <c r="L252">
        <v>0</v>
      </c>
      <c r="M252">
        <v>0.5</v>
      </c>
      <c r="N252">
        <v>0.25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0.66666666666666663</v>
      </c>
      <c r="V252">
        <v>0.5</v>
      </c>
      <c r="W252">
        <v>0.33333333333333331</v>
      </c>
      <c r="X252">
        <v>0.75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0.66666666666666663</v>
      </c>
      <c r="AI252">
        <v>0</v>
      </c>
      <c r="AJ252">
        <v>1</v>
      </c>
      <c r="AK252">
        <v>0</v>
      </c>
      <c r="AL252">
        <v>0.87382833070036858</v>
      </c>
      <c r="AM252">
        <v>5.7458341698454124E-2</v>
      </c>
      <c r="AN252">
        <v>0.1111111111111111</v>
      </c>
      <c r="AO252">
        <v>0</v>
      </c>
      <c r="AP252">
        <v>0.9285714285714286</v>
      </c>
      <c r="AQ252">
        <v>1</v>
      </c>
      <c r="AR252">
        <v>0</v>
      </c>
      <c r="AS252">
        <v>0.33333333333333331</v>
      </c>
      <c r="AT252">
        <v>0.35</v>
      </c>
      <c r="AU252">
        <v>0.5</v>
      </c>
      <c r="AV252">
        <v>0.66666666666666663</v>
      </c>
      <c r="AW252">
        <v>0.35</v>
      </c>
      <c r="AX252">
        <v>0.55555555555555558</v>
      </c>
      <c r="AY252">
        <v>0.4</v>
      </c>
      <c r="AZ252">
        <v>0.6470588235294118</v>
      </c>
      <c r="BA252">
        <v>1</v>
      </c>
      <c r="BB252">
        <v>0</v>
      </c>
    </row>
    <row r="253" spans="1:54" x14ac:dyDescent="0.25">
      <c r="A253">
        <v>0.16428760583106439</v>
      </c>
      <c r="B253">
        <v>1465</v>
      </c>
      <c r="C253">
        <v>0</v>
      </c>
      <c r="D253">
        <v>1</v>
      </c>
      <c r="E253">
        <v>0.19047619047619047</v>
      </c>
      <c r="F253">
        <v>1</v>
      </c>
      <c r="G253">
        <v>0</v>
      </c>
      <c r="H253">
        <v>0</v>
      </c>
      <c r="I253">
        <v>0.76234788833214029</v>
      </c>
      <c r="J253">
        <v>1</v>
      </c>
      <c r="K253">
        <v>0</v>
      </c>
      <c r="L253">
        <v>0</v>
      </c>
      <c r="M253">
        <v>0.14285714285714285</v>
      </c>
      <c r="N253">
        <v>0.5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0.33333333333333331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0.66666666666666663</v>
      </c>
      <c r="AI253">
        <v>0</v>
      </c>
      <c r="AJ253">
        <v>0</v>
      </c>
      <c r="AK253">
        <v>1</v>
      </c>
      <c r="AL253">
        <v>0.10305423907319641</v>
      </c>
      <c r="AM253">
        <v>0.77430234892591854</v>
      </c>
      <c r="AN253">
        <v>0</v>
      </c>
      <c r="AO253">
        <v>0</v>
      </c>
      <c r="AP253">
        <v>0.5</v>
      </c>
      <c r="AQ253">
        <v>0</v>
      </c>
      <c r="AR253">
        <v>1</v>
      </c>
      <c r="AS253">
        <v>0</v>
      </c>
      <c r="AT253">
        <v>0.125</v>
      </c>
      <c r="AU253">
        <v>0.33333333333333331</v>
      </c>
      <c r="AV253">
        <v>0.66666666666666663</v>
      </c>
      <c r="AW253">
        <v>0.1</v>
      </c>
      <c r="AX253">
        <v>0.1111111111111111</v>
      </c>
      <c r="AY253">
        <v>0</v>
      </c>
      <c r="AZ253">
        <v>0</v>
      </c>
      <c r="BA253">
        <v>1</v>
      </c>
      <c r="BB253">
        <v>0</v>
      </c>
    </row>
    <row r="254" spans="1:54" x14ac:dyDescent="0.25">
      <c r="A254">
        <v>0.16473217590495703</v>
      </c>
      <c r="B254">
        <v>525</v>
      </c>
      <c r="C254">
        <v>0</v>
      </c>
      <c r="D254">
        <v>1</v>
      </c>
      <c r="E254">
        <v>0.38095238095238093</v>
      </c>
      <c r="F254">
        <v>1</v>
      </c>
      <c r="G254">
        <v>0</v>
      </c>
      <c r="H254">
        <v>0</v>
      </c>
      <c r="I254">
        <v>0.95919828203292767</v>
      </c>
      <c r="J254">
        <v>0</v>
      </c>
      <c r="K254">
        <v>1</v>
      </c>
      <c r="L254">
        <v>0</v>
      </c>
      <c r="M254">
        <v>0.2857142857142857</v>
      </c>
      <c r="N254">
        <v>0.5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0.22857142857142856</v>
      </c>
      <c r="W254">
        <v>0.33333333333333331</v>
      </c>
      <c r="X254">
        <v>0.5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0.33333333333333331</v>
      </c>
      <c r="AI254">
        <v>0</v>
      </c>
      <c r="AJ254">
        <v>0</v>
      </c>
      <c r="AK254">
        <v>1</v>
      </c>
      <c r="AL254">
        <v>0.40084254870984731</v>
      </c>
      <c r="AM254">
        <v>0.62477414173860668</v>
      </c>
      <c r="AN254">
        <v>0.1111111111111111</v>
      </c>
      <c r="AO254">
        <v>0</v>
      </c>
      <c r="AP254">
        <v>0.21428571428571427</v>
      </c>
      <c r="AQ254">
        <v>0</v>
      </c>
      <c r="AR254">
        <v>0.33333333333333331</v>
      </c>
      <c r="AS254">
        <v>0</v>
      </c>
      <c r="AT254">
        <v>0.22500000000000001</v>
      </c>
      <c r="AU254">
        <v>0.5</v>
      </c>
      <c r="AV254">
        <v>1</v>
      </c>
      <c r="AW254">
        <v>0.2</v>
      </c>
      <c r="AX254">
        <v>0.3888888888888889</v>
      </c>
      <c r="AY254">
        <v>0.46666666666666667</v>
      </c>
      <c r="AZ254">
        <v>0.41176470588235292</v>
      </c>
      <c r="BA254">
        <v>1</v>
      </c>
      <c r="BB254">
        <v>0</v>
      </c>
    </row>
    <row r="255" spans="1:54" x14ac:dyDescent="0.25">
      <c r="A255">
        <v>0.16552740752841277</v>
      </c>
      <c r="B255">
        <v>1158</v>
      </c>
      <c r="C255">
        <v>0</v>
      </c>
      <c r="D255">
        <v>1</v>
      </c>
      <c r="E255">
        <v>0.40476190476190477</v>
      </c>
      <c r="F255">
        <v>0</v>
      </c>
      <c r="G255">
        <v>0</v>
      </c>
      <c r="H255">
        <v>1</v>
      </c>
      <c r="I255">
        <v>7.5876879026485322E-2</v>
      </c>
      <c r="J255">
        <v>0</v>
      </c>
      <c r="K255">
        <v>1</v>
      </c>
      <c r="L255">
        <v>0</v>
      </c>
      <c r="M255">
        <v>0.25</v>
      </c>
      <c r="N255">
        <v>0.75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0.66666666666666663</v>
      </c>
      <c r="V255">
        <v>0.31428571428571428</v>
      </c>
      <c r="W255">
        <v>0.66666666666666663</v>
      </c>
      <c r="X255">
        <v>0.25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0.66666666666666663</v>
      </c>
      <c r="AI255">
        <v>0</v>
      </c>
      <c r="AJ255">
        <v>1</v>
      </c>
      <c r="AK255">
        <v>0</v>
      </c>
      <c r="AL255">
        <v>0.16529752501316483</v>
      </c>
      <c r="AM255">
        <v>0.40778960048183094</v>
      </c>
      <c r="AN255">
        <v>0.1111111111111111</v>
      </c>
      <c r="AO255">
        <v>0</v>
      </c>
      <c r="AP255">
        <v>7.1428571428571425E-2</v>
      </c>
      <c r="AQ255">
        <v>0</v>
      </c>
      <c r="AR255">
        <v>1</v>
      </c>
      <c r="AS255">
        <v>0.33333333333333331</v>
      </c>
      <c r="AT255">
        <v>0.375</v>
      </c>
      <c r="AU255">
        <v>0.83333333333333337</v>
      </c>
      <c r="AV255">
        <v>0.66666666666666663</v>
      </c>
      <c r="AW255">
        <v>0.35</v>
      </c>
      <c r="AX255">
        <v>0.61111111111111116</v>
      </c>
      <c r="AY255">
        <v>0.13333333333333333</v>
      </c>
      <c r="AZ255">
        <v>0.52941176470588236</v>
      </c>
      <c r="BA255">
        <v>1</v>
      </c>
      <c r="BB255">
        <v>0</v>
      </c>
    </row>
    <row r="256" spans="1:54" x14ac:dyDescent="0.25">
      <c r="A256">
        <v>0.16592660794565872</v>
      </c>
      <c r="B256">
        <v>245</v>
      </c>
      <c r="C256">
        <v>1</v>
      </c>
      <c r="D256">
        <v>0</v>
      </c>
      <c r="E256">
        <v>0.6428571428571429</v>
      </c>
      <c r="F256">
        <v>1</v>
      </c>
      <c r="G256">
        <v>0</v>
      </c>
      <c r="H256">
        <v>0</v>
      </c>
      <c r="I256">
        <v>0.10737294201861131</v>
      </c>
      <c r="J256">
        <v>0</v>
      </c>
      <c r="K256">
        <v>1</v>
      </c>
      <c r="L256">
        <v>0</v>
      </c>
      <c r="M256">
        <v>0</v>
      </c>
      <c r="N256">
        <v>0.5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0.66666666666666663</v>
      </c>
      <c r="V256">
        <v>0.5714285714285714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0.95803054239073193</v>
      </c>
      <c r="AM256">
        <v>0.55715719734992974</v>
      </c>
      <c r="AN256">
        <v>0</v>
      </c>
      <c r="AO256">
        <v>0</v>
      </c>
      <c r="AP256">
        <v>0</v>
      </c>
      <c r="AQ256">
        <v>0</v>
      </c>
      <c r="AR256">
        <v>0.66666666666666663</v>
      </c>
      <c r="AS256">
        <v>0.33333333333333331</v>
      </c>
      <c r="AT256">
        <v>0.625</v>
      </c>
      <c r="AU256">
        <v>0.33333333333333331</v>
      </c>
      <c r="AV256">
        <v>0.66666666666666663</v>
      </c>
      <c r="AW256">
        <v>0.6</v>
      </c>
      <c r="AX256">
        <v>0</v>
      </c>
      <c r="AY256">
        <v>6.6666666666666666E-2</v>
      </c>
      <c r="AZ256">
        <v>0.41176470588235292</v>
      </c>
      <c r="BA256">
        <v>1</v>
      </c>
      <c r="BB256">
        <v>0</v>
      </c>
    </row>
    <row r="257" spans="1:54" x14ac:dyDescent="0.25">
      <c r="A257">
        <v>0.16654031950257409</v>
      </c>
      <c r="B257">
        <v>667</v>
      </c>
      <c r="C257">
        <v>0</v>
      </c>
      <c r="D257">
        <v>1</v>
      </c>
      <c r="E257">
        <v>9.5238095238095233E-2</v>
      </c>
      <c r="F257">
        <v>1</v>
      </c>
      <c r="G257">
        <v>0</v>
      </c>
      <c r="H257">
        <v>0</v>
      </c>
      <c r="I257">
        <v>0.36864710093056552</v>
      </c>
      <c r="J257">
        <v>0</v>
      </c>
      <c r="K257">
        <v>1</v>
      </c>
      <c r="L257">
        <v>0</v>
      </c>
      <c r="M257">
        <v>7.1428571428571425E-2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0.33333333333333331</v>
      </c>
      <c r="V257">
        <v>5.7142857142857141E-2</v>
      </c>
      <c r="W257">
        <v>0.66666666666666663</v>
      </c>
      <c r="X257">
        <v>0.25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0.66666666666666663</v>
      </c>
      <c r="AI257">
        <v>0</v>
      </c>
      <c r="AJ257">
        <v>1</v>
      </c>
      <c r="AK257">
        <v>0</v>
      </c>
      <c r="AL257">
        <v>0.16650868878357031</v>
      </c>
      <c r="AM257">
        <v>0.3183296526801847</v>
      </c>
      <c r="AN257">
        <v>0</v>
      </c>
      <c r="AO257">
        <v>1</v>
      </c>
      <c r="AP257">
        <v>0.5714285714285714</v>
      </c>
      <c r="AQ257">
        <v>0</v>
      </c>
      <c r="AR257">
        <v>0</v>
      </c>
      <c r="AS257">
        <v>0.33333333333333331</v>
      </c>
      <c r="AT257">
        <v>0.1</v>
      </c>
      <c r="AU257">
        <v>0.5</v>
      </c>
      <c r="AV257">
        <v>1</v>
      </c>
      <c r="AW257">
        <v>7.4999999999999997E-2</v>
      </c>
      <c r="AX257">
        <v>0.1111111111111111</v>
      </c>
      <c r="AY257">
        <v>0</v>
      </c>
      <c r="AZ257">
        <v>0.11764705882352941</v>
      </c>
      <c r="BA257">
        <v>1</v>
      </c>
      <c r="BB257">
        <v>1</v>
      </c>
    </row>
    <row r="258" spans="1:54" x14ac:dyDescent="0.25">
      <c r="A258">
        <v>0.16727599858287878</v>
      </c>
      <c r="B258">
        <v>527</v>
      </c>
      <c r="C258">
        <v>0</v>
      </c>
      <c r="D258">
        <v>1</v>
      </c>
      <c r="E258">
        <v>0.5</v>
      </c>
      <c r="F258">
        <v>1</v>
      </c>
      <c r="G258">
        <v>0</v>
      </c>
      <c r="H258">
        <v>0</v>
      </c>
      <c r="I258">
        <v>0.21904080171796708</v>
      </c>
      <c r="J258">
        <v>0</v>
      </c>
      <c r="K258">
        <v>1</v>
      </c>
      <c r="L258">
        <v>0</v>
      </c>
      <c r="M258">
        <v>3.5714285714285712E-2</v>
      </c>
      <c r="N258">
        <v>0.75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0.7142857142857143</v>
      </c>
      <c r="W258">
        <v>0.33333333333333331</v>
      </c>
      <c r="X258">
        <v>0.25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0.66666666666666663</v>
      </c>
      <c r="AI258">
        <v>0</v>
      </c>
      <c r="AJ258">
        <v>0</v>
      </c>
      <c r="AK258">
        <v>1</v>
      </c>
      <c r="AL258">
        <v>0.18662453923117431</v>
      </c>
      <c r="AM258">
        <v>0.7582413170046175</v>
      </c>
      <c r="AN258">
        <v>0.1111111111111111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0.5</v>
      </c>
      <c r="AU258">
        <v>0.66666666666666663</v>
      </c>
      <c r="AV258">
        <v>0.66666666666666663</v>
      </c>
      <c r="AW258">
        <v>0.5</v>
      </c>
      <c r="AX258">
        <v>0.3888888888888889</v>
      </c>
      <c r="AY258">
        <v>0.73333333333333328</v>
      </c>
      <c r="AZ258">
        <v>0.58823529411764708</v>
      </c>
      <c r="BA258">
        <v>1</v>
      </c>
      <c r="BB258">
        <v>0</v>
      </c>
    </row>
    <row r="259" spans="1:54" x14ac:dyDescent="0.25">
      <c r="A259">
        <v>0.16824433612363876</v>
      </c>
      <c r="B259">
        <v>1063</v>
      </c>
      <c r="C259">
        <v>1</v>
      </c>
      <c r="D259">
        <v>0</v>
      </c>
      <c r="E259">
        <v>0.61904761904761907</v>
      </c>
      <c r="F259">
        <v>0</v>
      </c>
      <c r="G259">
        <v>1</v>
      </c>
      <c r="H259">
        <v>0</v>
      </c>
      <c r="I259">
        <v>0.78095919828203297</v>
      </c>
      <c r="J259">
        <v>0</v>
      </c>
      <c r="K259">
        <v>1</v>
      </c>
      <c r="L259">
        <v>0</v>
      </c>
      <c r="M259">
        <v>3.5714285714285712E-2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0.33333333333333331</v>
      </c>
      <c r="V259">
        <v>0.8</v>
      </c>
      <c r="W259">
        <v>0.66666666666666663</v>
      </c>
      <c r="X259">
        <v>0.5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0.66666666666666663</v>
      </c>
      <c r="AI259">
        <v>0</v>
      </c>
      <c r="AJ259">
        <v>0</v>
      </c>
      <c r="AK259">
        <v>1</v>
      </c>
      <c r="AL259">
        <v>0.48446550816219064</v>
      </c>
      <c r="AM259">
        <v>0.70768921903232285</v>
      </c>
      <c r="AN259">
        <v>0.55555555555555558</v>
      </c>
      <c r="AO259">
        <v>1</v>
      </c>
      <c r="AP259">
        <v>0.5</v>
      </c>
      <c r="AQ259">
        <v>0</v>
      </c>
      <c r="AR259">
        <v>0.33333333333333331</v>
      </c>
      <c r="AS259">
        <v>0</v>
      </c>
      <c r="AT259">
        <v>0.4</v>
      </c>
      <c r="AU259">
        <v>0.33333333333333331</v>
      </c>
      <c r="AV259">
        <v>0.33333333333333331</v>
      </c>
      <c r="AW259">
        <v>0.05</v>
      </c>
      <c r="AX259">
        <v>0.1111111111111111</v>
      </c>
      <c r="AY259">
        <v>0.13333333333333333</v>
      </c>
      <c r="AZ259">
        <v>0.11764705882352941</v>
      </c>
      <c r="BA259">
        <v>1</v>
      </c>
      <c r="BB259">
        <v>0</v>
      </c>
    </row>
    <row r="260" spans="1:54" x14ac:dyDescent="0.25">
      <c r="A260">
        <v>0.16932093346521893</v>
      </c>
      <c r="B260">
        <v>1460</v>
      </c>
      <c r="C260">
        <v>1</v>
      </c>
      <c r="D260">
        <v>0</v>
      </c>
      <c r="E260">
        <v>0.26190476190476192</v>
      </c>
      <c r="F260">
        <v>1</v>
      </c>
      <c r="G260">
        <v>0</v>
      </c>
      <c r="H260">
        <v>0</v>
      </c>
      <c r="I260">
        <v>0.91338582677165359</v>
      </c>
      <c r="J260">
        <v>0</v>
      </c>
      <c r="K260">
        <v>1</v>
      </c>
      <c r="L260">
        <v>0</v>
      </c>
      <c r="M260">
        <v>0.42857142857142855</v>
      </c>
      <c r="N260">
        <v>0.25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0.22857142857142856</v>
      </c>
      <c r="W260">
        <v>0.33333333333333331</v>
      </c>
      <c r="X260">
        <v>0.25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0.33333333333333331</v>
      </c>
      <c r="AI260">
        <v>0</v>
      </c>
      <c r="AJ260">
        <v>1</v>
      </c>
      <c r="AK260">
        <v>0</v>
      </c>
      <c r="AL260">
        <v>0.1588204318062138</v>
      </c>
      <c r="AM260">
        <v>0.86669343505320218</v>
      </c>
      <c r="AN260">
        <v>0.44444444444444442</v>
      </c>
      <c r="AO260">
        <v>1</v>
      </c>
      <c r="AP260">
        <v>0.14285714285714285</v>
      </c>
      <c r="AQ260">
        <v>0</v>
      </c>
      <c r="AR260">
        <v>0</v>
      </c>
      <c r="AS260">
        <v>0.33333333333333331</v>
      </c>
      <c r="AT260">
        <v>0.25</v>
      </c>
      <c r="AU260">
        <v>0.33333333333333331</v>
      </c>
      <c r="AV260">
        <v>0.66666666666666663</v>
      </c>
      <c r="AW260">
        <v>0.1</v>
      </c>
      <c r="AX260">
        <v>0.16666666666666666</v>
      </c>
      <c r="AY260">
        <v>0</v>
      </c>
      <c r="AZ260">
        <v>0.17647058823529413</v>
      </c>
      <c r="BA260">
        <v>1</v>
      </c>
      <c r="BB260">
        <v>0</v>
      </c>
    </row>
    <row r="261" spans="1:54" x14ac:dyDescent="0.25">
      <c r="A261">
        <v>0.16990729267691795</v>
      </c>
      <c r="B261">
        <v>543</v>
      </c>
      <c r="C261">
        <v>0</v>
      </c>
      <c r="D261">
        <v>1</v>
      </c>
      <c r="E261">
        <v>0.47619047619047616</v>
      </c>
      <c r="F261">
        <v>1</v>
      </c>
      <c r="G261">
        <v>0</v>
      </c>
      <c r="H261">
        <v>0</v>
      </c>
      <c r="I261">
        <v>4.7244094488188976E-2</v>
      </c>
      <c r="J261">
        <v>0</v>
      </c>
      <c r="K261">
        <v>1</v>
      </c>
      <c r="L261">
        <v>0</v>
      </c>
      <c r="M261">
        <v>0</v>
      </c>
      <c r="N261">
        <v>0.5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0.66666666666666663</v>
      </c>
      <c r="V261">
        <v>0.72857142857142854</v>
      </c>
      <c r="W261">
        <v>0.66666666666666663</v>
      </c>
      <c r="X261">
        <v>0.5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0.66666666666666663</v>
      </c>
      <c r="AI261">
        <v>0</v>
      </c>
      <c r="AJ261">
        <v>0</v>
      </c>
      <c r="AK261">
        <v>1</v>
      </c>
      <c r="AL261">
        <v>0.36082148499210109</v>
      </c>
      <c r="AM261">
        <v>0.5341497691226661</v>
      </c>
      <c r="AN261">
        <v>0.44444444444444442</v>
      </c>
      <c r="AO261">
        <v>1</v>
      </c>
      <c r="AP261">
        <v>0.21428571428571427</v>
      </c>
      <c r="AQ261">
        <v>0</v>
      </c>
      <c r="AR261">
        <v>1</v>
      </c>
      <c r="AS261">
        <v>0</v>
      </c>
      <c r="AT261">
        <v>0.25</v>
      </c>
      <c r="AU261">
        <v>0.66666666666666663</v>
      </c>
      <c r="AV261">
        <v>1</v>
      </c>
      <c r="AW261">
        <v>2.5000000000000001E-2</v>
      </c>
      <c r="AX261">
        <v>0</v>
      </c>
      <c r="AY261">
        <v>0</v>
      </c>
      <c r="AZ261">
        <v>0</v>
      </c>
      <c r="BA261">
        <v>1</v>
      </c>
      <c r="BB261">
        <v>0</v>
      </c>
    </row>
    <row r="262" spans="1:54" x14ac:dyDescent="0.25">
      <c r="A262">
        <v>0.17203715249584228</v>
      </c>
      <c r="B262">
        <v>1369</v>
      </c>
      <c r="C262">
        <v>1</v>
      </c>
      <c r="D262">
        <v>0</v>
      </c>
      <c r="E262">
        <v>0.38095238095238093</v>
      </c>
      <c r="F262">
        <v>0</v>
      </c>
      <c r="G262">
        <v>1</v>
      </c>
      <c r="H262">
        <v>0</v>
      </c>
      <c r="I262">
        <v>0.45311381531853973</v>
      </c>
      <c r="J262">
        <v>0</v>
      </c>
      <c r="K262">
        <v>1</v>
      </c>
      <c r="L262">
        <v>0</v>
      </c>
      <c r="M262">
        <v>0.75</v>
      </c>
      <c r="N262">
        <v>0.75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0.66666666666666663</v>
      </c>
      <c r="V262">
        <v>0.8</v>
      </c>
      <c r="W262">
        <v>0.33333333333333331</v>
      </c>
      <c r="X262">
        <v>0.25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0.24949973670352818</v>
      </c>
      <c r="AM262">
        <v>0.97980325235896404</v>
      </c>
      <c r="AN262">
        <v>0.1111111111111111</v>
      </c>
      <c r="AO262">
        <v>1</v>
      </c>
      <c r="AP262">
        <v>0.2857142857142857</v>
      </c>
      <c r="AQ262">
        <v>0</v>
      </c>
      <c r="AR262">
        <v>0.33333333333333331</v>
      </c>
      <c r="AS262">
        <v>0</v>
      </c>
      <c r="AT262">
        <v>0.4</v>
      </c>
      <c r="AU262">
        <v>0.5</v>
      </c>
      <c r="AV262">
        <v>0.66666666666666663</v>
      </c>
      <c r="AW262">
        <v>0.375</v>
      </c>
      <c r="AX262">
        <v>0.55555555555555558</v>
      </c>
      <c r="AY262">
        <v>0.4</v>
      </c>
      <c r="AZ262">
        <v>0.6470588235294118</v>
      </c>
      <c r="BA262">
        <v>1</v>
      </c>
      <c r="BB262">
        <v>0</v>
      </c>
    </row>
    <row r="263" spans="1:54" x14ac:dyDescent="0.25">
      <c r="A263">
        <v>0.17223219474140972</v>
      </c>
      <c r="B263">
        <v>906</v>
      </c>
      <c r="C263">
        <v>0</v>
      </c>
      <c r="D263">
        <v>1</v>
      </c>
      <c r="E263">
        <v>0.26190476190476192</v>
      </c>
      <c r="F263">
        <v>1</v>
      </c>
      <c r="G263">
        <v>0</v>
      </c>
      <c r="H263">
        <v>0</v>
      </c>
      <c r="I263">
        <v>0.42376521116678595</v>
      </c>
      <c r="J263">
        <v>0</v>
      </c>
      <c r="K263">
        <v>1</v>
      </c>
      <c r="L263">
        <v>0</v>
      </c>
      <c r="M263">
        <v>0</v>
      </c>
      <c r="N263">
        <v>0.5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0.81428571428571428</v>
      </c>
      <c r="W263">
        <v>0.33333333333333331</v>
      </c>
      <c r="X263">
        <v>0.75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0.79594523433385989</v>
      </c>
      <c r="AM263">
        <v>5.3362778558522388E-2</v>
      </c>
      <c r="AN263">
        <v>0.33333333333333331</v>
      </c>
      <c r="AO263">
        <v>0</v>
      </c>
      <c r="AP263">
        <v>0.21428571428571427</v>
      </c>
      <c r="AQ263">
        <v>0</v>
      </c>
      <c r="AR263">
        <v>0.33333333333333331</v>
      </c>
      <c r="AS263">
        <v>0.66666666666666663</v>
      </c>
      <c r="AT263">
        <v>0.22500000000000001</v>
      </c>
      <c r="AU263">
        <v>0.33333333333333331</v>
      </c>
      <c r="AV263">
        <v>0.33333333333333331</v>
      </c>
      <c r="AW263">
        <v>0.17499999999999999</v>
      </c>
      <c r="AX263">
        <v>0.3888888888888889</v>
      </c>
      <c r="AY263">
        <v>6.6666666666666666E-2</v>
      </c>
      <c r="AZ263">
        <v>0.41176470588235292</v>
      </c>
      <c r="BA263">
        <v>1</v>
      </c>
      <c r="BB263">
        <v>0</v>
      </c>
    </row>
    <row r="264" spans="1:54" x14ac:dyDescent="0.25">
      <c r="A264">
        <v>0.1727736798504339</v>
      </c>
      <c r="B264">
        <v>1360</v>
      </c>
      <c r="C264">
        <v>0</v>
      </c>
      <c r="D264">
        <v>1</v>
      </c>
      <c r="E264">
        <v>0.38095238095238093</v>
      </c>
      <c r="F264">
        <v>1</v>
      </c>
      <c r="G264">
        <v>0</v>
      </c>
      <c r="H264">
        <v>0</v>
      </c>
      <c r="I264">
        <v>0.45311381531853973</v>
      </c>
      <c r="J264">
        <v>1</v>
      </c>
      <c r="K264">
        <v>0</v>
      </c>
      <c r="L264">
        <v>0</v>
      </c>
      <c r="M264">
        <v>7.1428571428571425E-2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0.6428571428571429</v>
      </c>
      <c r="W264">
        <v>0.33333333333333331</v>
      </c>
      <c r="X264">
        <v>0.25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0.37356503422854132</v>
      </c>
      <c r="AM264">
        <v>0.57823730174663723</v>
      </c>
      <c r="AN264">
        <v>0.33333333333333331</v>
      </c>
      <c r="AO264">
        <v>1</v>
      </c>
      <c r="AP264">
        <v>7.1428571428571425E-2</v>
      </c>
      <c r="AQ264">
        <v>0</v>
      </c>
      <c r="AR264">
        <v>0.66666666666666663</v>
      </c>
      <c r="AS264">
        <v>0</v>
      </c>
      <c r="AT264">
        <v>0.22500000000000001</v>
      </c>
      <c r="AU264">
        <v>0.5</v>
      </c>
      <c r="AV264">
        <v>0.33333333333333331</v>
      </c>
      <c r="AW264">
        <v>0.1</v>
      </c>
      <c r="AX264">
        <v>0.1111111111111111</v>
      </c>
      <c r="AY264">
        <v>0</v>
      </c>
      <c r="AZ264">
        <v>5.8823529411764705E-2</v>
      </c>
      <c r="BA264">
        <v>1</v>
      </c>
      <c r="BB264">
        <v>0</v>
      </c>
    </row>
    <row r="265" spans="1:54" x14ac:dyDescent="0.25">
      <c r="A265">
        <v>0.17393904874468202</v>
      </c>
      <c r="B265">
        <v>550</v>
      </c>
      <c r="C265">
        <v>0</v>
      </c>
      <c r="D265">
        <v>1</v>
      </c>
      <c r="E265">
        <v>0.38095238095238093</v>
      </c>
      <c r="F265">
        <v>1</v>
      </c>
      <c r="G265">
        <v>0</v>
      </c>
      <c r="H265">
        <v>0</v>
      </c>
      <c r="I265">
        <v>0.62133142448103074</v>
      </c>
      <c r="J265">
        <v>0</v>
      </c>
      <c r="K265">
        <v>1</v>
      </c>
      <c r="L265">
        <v>0</v>
      </c>
      <c r="M265">
        <v>0.25</v>
      </c>
      <c r="N265">
        <v>0.25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0.33333333333333331</v>
      </c>
      <c r="V265">
        <v>0.94285714285714284</v>
      </c>
      <c r="W265">
        <v>0.66666666666666663</v>
      </c>
      <c r="X265">
        <v>0.25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0.66666666666666663</v>
      </c>
      <c r="AI265">
        <v>0</v>
      </c>
      <c r="AJ265">
        <v>0</v>
      </c>
      <c r="AK265">
        <v>1</v>
      </c>
      <c r="AL265">
        <v>0.27030015797788309</v>
      </c>
      <c r="AM265">
        <v>0.21144348524392692</v>
      </c>
      <c r="AN265">
        <v>0.33333333333333331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0.25</v>
      </c>
      <c r="AU265">
        <v>0.33333333333333331</v>
      </c>
      <c r="AV265">
        <v>0.66666666666666663</v>
      </c>
      <c r="AW265">
        <v>0.125</v>
      </c>
      <c r="AX265">
        <v>5.5555555555555552E-2</v>
      </c>
      <c r="AY265">
        <v>0.26666666666666666</v>
      </c>
      <c r="AZ265">
        <v>0.17647058823529413</v>
      </c>
      <c r="BA265">
        <v>1</v>
      </c>
      <c r="BB265">
        <v>0</v>
      </c>
    </row>
    <row r="266" spans="1:54" x14ac:dyDescent="0.25">
      <c r="A266">
        <v>0.17533518199963172</v>
      </c>
      <c r="B266">
        <v>52</v>
      </c>
      <c r="C266">
        <v>1</v>
      </c>
      <c r="D266">
        <v>0</v>
      </c>
      <c r="E266">
        <v>0.23809523809523808</v>
      </c>
      <c r="F266">
        <v>1</v>
      </c>
      <c r="G266">
        <v>0</v>
      </c>
      <c r="H266">
        <v>0</v>
      </c>
      <c r="I266">
        <v>0.95347172512526845</v>
      </c>
      <c r="J266">
        <v>0</v>
      </c>
      <c r="K266">
        <v>1</v>
      </c>
      <c r="L266">
        <v>0</v>
      </c>
      <c r="M266">
        <v>0.14285714285714285</v>
      </c>
      <c r="N266">
        <v>0.75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0.66666666666666663</v>
      </c>
      <c r="V266">
        <v>0.2857142857142857</v>
      </c>
      <c r="W266">
        <v>0.66666666666666663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0.66666666666666663</v>
      </c>
      <c r="AI266">
        <v>0</v>
      </c>
      <c r="AJ266">
        <v>0</v>
      </c>
      <c r="AK266">
        <v>1</v>
      </c>
      <c r="AL266">
        <v>0.12806740389678778</v>
      </c>
      <c r="AM266">
        <v>0.36478618751254765</v>
      </c>
      <c r="AN266">
        <v>0.1111111111111111</v>
      </c>
      <c r="AO266">
        <v>1</v>
      </c>
      <c r="AP266">
        <v>0.14285714285714285</v>
      </c>
      <c r="AQ266">
        <v>0</v>
      </c>
      <c r="AR266">
        <v>0.66666666666666663</v>
      </c>
      <c r="AS266">
        <v>0</v>
      </c>
      <c r="AT266">
        <v>0.05</v>
      </c>
      <c r="AU266">
        <v>0.5</v>
      </c>
      <c r="AV266">
        <v>0.33333333333333331</v>
      </c>
      <c r="AW266">
        <v>0.05</v>
      </c>
      <c r="AX266">
        <v>0.1111111111111111</v>
      </c>
      <c r="AY266">
        <v>0.13333333333333333</v>
      </c>
      <c r="AZ266">
        <v>0.11764705882352941</v>
      </c>
      <c r="BA266">
        <v>1</v>
      </c>
      <c r="BB266">
        <v>1</v>
      </c>
    </row>
    <row r="267" spans="1:54" x14ac:dyDescent="0.25">
      <c r="A267">
        <v>0.1763102845917156</v>
      </c>
      <c r="B267">
        <v>599</v>
      </c>
      <c r="C267">
        <v>1</v>
      </c>
      <c r="D267">
        <v>0</v>
      </c>
      <c r="E267">
        <v>0.23809523809523808</v>
      </c>
      <c r="F267">
        <v>1</v>
      </c>
      <c r="G267">
        <v>0</v>
      </c>
      <c r="H267">
        <v>0</v>
      </c>
      <c r="I267">
        <v>0.5640658554044381</v>
      </c>
      <c r="J267">
        <v>0</v>
      </c>
      <c r="K267">
        <v>1</v>
      </c>
      <c r="L267">
        <v>0</v>
      </c>
      <c r="M267">
        <v>3.5714285714285712E-2</v>
      </c>
      <c r="N267">
        <v>0.75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0.66666666666666663</v>
      </c>
      <c r="V267">
        <v>0.22857142857142856</v>
      </c>
      <c r="W267">
        <v>0.66666666666666663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0.66666666666666663</v>
      </c>
      <c r="AI267">
        <v>0</v>
      </c>
      <c r="AJ267">
        <v>0</v>
      </c>
      <c r="AK267">
        <v>1</v>
      </c>
      <c r="AL267">
        <v>0.17761979989468141</v>
      </c>
      <c r="AM267">
        <v>0.57337883959044367</v>
      </c>
      <c r="AN267">
        <v>0.66666666666666663</v>
      </c>
      <c r="AO267">
        <v>0</v>
      </c>
      <c r="AP267">
        <v>0.42857142857142855</v>
      </c>
      <c r="AQ267">
        <v>0</v>
      </c>
      <c r="AR267">
        <v>1</v>
      </c>
      <c r="AS267">
        <v>0</v>
      </c>
      <c r="AT267">
        <v>0.125</v>
      </c>
      <c r="AU267">
        <v>0.5</v>
      </c>
      <c r="AV267">
        <v>0.33333333333333331</v>
      </c>
      <c r="AW267">
        <v>0.05</v>
      </c>
      <c r="AX267">
        <v>0.1111111111111111</v>
      </c>
      <c r="AY267">
        <v>0.13333333333333333</v>
      </c>
      <c r="AZ267">
        <v>5.8823529411764705E-2</v>
      </c>
      <c r="BA267">
        <v>1</v>
      </c>
      <c r="BB267">
        <v>1</v>
      </c>
    </row>
    <row r="268" spans="1:54" x14ac:dyDescent="0.25">
      <c r="A268">
        <v>0.17644459444822813</v>
      </c>
      <c r="B268">
        <v>50</v>
      </c>
      <c r="C268">
        <v>1</v>
      </c>
      <c r="D268">
        <v>0</v>
      </c>
      <c r="E268">
        <v>0.40476190476190477</v>
      </c>
      <c r="F268">
        <v>1</v>
      </c>
      <c r="G268">
        <v>0</v>
      </c>
      <c r="H268">
        <v>0</v>
      </c>
      <c r="I268">
        <v>0.80672870436649968</v>
      </c>
      <c r="J268">
        <v>0</v>
      </c>
      <c r="K268">
        <v>1</v>
      </c>
      <c r="L268">
        <v>0</v>
      </c>
      <c r="M268">
        <v>0.25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8.5714285714285715E-2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6.6350710900473939E-2</v>
      </c>
      <c r="AM268">
        <v>0.11234691828950009</v>
      </c>
      <c r="AN268">
        <v>0.1111111111111111</v>
      </c>
      <c r="AO268">
        <v>0</v>
      </c>
      <c r="AP268">
        <v>0.5714285714285714</v>
      </c>
      <c r="AQ268">
        <v>0</v>
      </c>
      <c r="AR268">
        <v>1</v>
      </c>
      <c r="AS268">
        <v>0</v>
      </c>
      <c r="AT268">
        <v>2.5000000000000001E-2</v>
      </c>
      <c r="AU268">
        <v>0.33333333333333331</v>
      </c>
      <c r="AV268">
        <v>0.66666666666666663</v>
      </c>
      <c r="AW268">
        <v>2.5000000000000001E-2</v>
      </c>
      <c r="AX268">
        <v>0</v>
      </c>
      <c r="AY268">
        <v>0</v>
      </c>
      <c r="AZ268">
        <v>5.8823529411764705E-2</v>
      </c>
      <c r="BA268">
        <v>1</v>
      </c>
      <c r="BB268">
        <v>0</v>
      </c>
    </row>
    <row r="269" spans="1:54" x14ac:dyDescent="0.25">
      <c r="A269">
        <v>0.17698161145936397</v>
      </c>
      <c r="B269">
        <v>383</v>
      </c>
      <c r="C269">
        <v>1</v>
      </c>
      <c r="D269">
        <v>0</v>
      </c>
      <c r="E269">
        <v>0.19047619047619047</v>
      </c>
      <c r="F269">
        <v>0</v>
      </c>
      <c r="G269">
        <v>1</v>
      </c>
      <c r="H269">
        <v>0</v>
      </c>
      <c r="I269">
        <v>0.33858267716535434</v>
      </c>
      <c r="J269">
        <v>0</v>
      </c>
      <c r="K269">
        <v>1</v>
      </c>
      <c r="L269">
        <v>0</v>
      </c>
      <c r="M269">
        <v>7.1428571428571425E-2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0.66666666666666663</v>
      </c>
      <c r="V269">
        <v>0.61428571428571432</v>
      </c>
      <c r="W269">
        <v>0.66666666666666663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0.11021590310689837</v>
      </c>
      <c r="AM269">
        <v>0.18020477815699659</v>
      </c>
      <c r="AN269">
        <v>0</v>
      </c>
      <c r="AO269">
        <v>0</v>
      </c>
      <c r="AP269">
        <v>0.7857142857142857</v>
      </c>
      <c r="AQ269">
        <v>1</v>
      </c>
      <c r="AR269">
        <v>0.66666666666666663</v>
      </c>
      <c r="AS269">
        <v>0</v>
      </c>
      <c r="AT269">
        <v>0.17499999999999999</v>
      </c>
      <c r="AU269">
        <v>0.33333333333333331</v>
      </c>
      <c r="AV269">
        <v>0.66666666666666663</v>
      </c>
      <c r="AW269">
        <v>0.15</v>
      </c>
      <c r="AX269">
        <v>0.22222222222222221</v>
      </c>
      <c r="AY269">
        <v>0</v>
      </c>
      <c r="AZ269">
        <v>0.23529411764705882</v>
      </c>
      <c r="BA269">
        <v>1</v>
      </c>
      <c r="BB269">
        <v>1</v>
      </c>
    </row>
    <row r="270" spans="1:54" x14ac:dyDescent="0.25">
      <c r="A270">
        <v>0.17777131497455978</v>
      </c>
      <c r="B270">
        <v>957</v>
      </c>
      <c r="C270">
        <v>1</v>
      </c>
      <c r="D270">
        <v>0</v>
      </c>
      <c r="E270">
        <v>0.90476190476190477</v>
      </c>
      <c r="F270">
        <v>1</v>
      </c>
      <c r="G270">
        <v>0</v>
      </c>
      <c r="H270">
        <v>0</v>
      </c>
      <c r="I270">
        <v>7.4445239799570503E-2</v>
      </c>
      <c r="J270">
        <v>0</v>
      </c>
      <c r="K270">
        <v>0</v>
      </c>
      <c r="L270">
        <v>1</v>
      </c>
      <c r="M270">
        <v>0.25</v>
      </c>
      <c r="N270">
        <v>0.75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0.98571428571428577</v>
      </c>
      <c r="W270">
        <v>0.66666666666666663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0.33333333333333331</v>
      </c>
      <c r="AI270">
        <v>0</v>
      </c>
      <c r="AJ270">
        <v>0</v>
      </c>
      <c r="AK270">
        <v>1</v>
      </c>
      <c r="AL270">
        <v>0.98515007898894158</v>
      </c>
      <c r="AM270">
        <v>7.7414173860670552E-2</v>
      </c>
      <c r="AN270">
        <v>0.66666666666666663</v>
      </c>
      <c r="AO270">
        <v>0</v>
      </c>
      <c r="AP270">
        <v>0.21428571428571427</v>
      </c>
      <c r="AQ270">
        <v>0</v>
      </c>
      <c r="AR270">
        <v>0</v>
      </c>
      <c r="AS270">
        <v>0</v>
      </c>
      <c r="AT270">
        <v>0.9</v>
      </c>
      <c r="AU270">
        <v>0.66666666666666663</v>
      </c>
      <c r="AV270">
        <v>0.66666666666666663</v>
      </c>
      <c r="AW270">
        <v>0.17499999999999999</v>
      </c>
      <c r="AX270">
        <v>0.16666666666666666</v>
      </c>
      <c r="AY270">
        <v>0.46666666666666667</v>
      </c>
      <c r="AZ270">
        <v>0.41176470588235292</v>
      </c>
      <c r="BA270">
        <v>1</v>
      </c>
      <c r="BB270">
        <v>0</v>
      </c>
    </row>
    <row r="271" spans="1:54" x14ac:dyDescent="0.25">
      <c r="A271">
        <v>0.17798497185467799</v>
      </c>
      <c r="B271">
        <v>628</v>
      </c>
      <c r="C271">
        <v>0</v>
      </c>
      <c r="D271">
        <v>1</v>
      </c>
      <c r="E271">
        <v>0.80952380952380953</v>
      </c>
      <c r="F271">
        <v>0</v>
      </c>
      <c r="G271">
        <v>1</v>
      </c>
      <c r="H271">
        <v>0</v>
      </c>
      <c r="I271">
        <v>0.5640658554044381</v>
      </c>
      <c r="J271">
        <v>0</v>
      </c>
      <c r="K271">
        <v>1</v>
      </c>
      <c r="L271">
        <v>0</v>
      </c>
      <c r="M271">
        <v>0.8571428571428571</v>
      </c>
      <c r="N271">
        <v>0.75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0.66666666666666663</v>
      </c>
      <c r="V271">
        <v>0.72857142857142854</v>
      </c>
      <c r="W271">
        <v>0.33333333333333331</v>
      </c>
      <c r="X271">
        <v>0.75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0.67493417588204319</v>
      </c>
      <c r="AM271">
        <v>0.67994378638827546</v>
      </c>
      <c r="AN271">
        <v>0.33333333333333331</v>
      </c>
      <c r="AO271">
        <v>0</v>
      </c>
      <c r="AP271">
        <v>0.7857142857142857</v>
      </c>
      <c r="AQ271">
        <v>1</v>
      </c>
      <c r="AR271">
        <v>0.66666666666666663</v>
      </c>
      <c r="AS271">
        <v>0</v>
      </c>
      <c r="AT271">
        <v>0.77500000000000002</v>
      </c>
      <c r="AU271">
        <v>0.5</v>
      </c>
      <c r="AV271">
        <v>0.66666666666666663</v>
      </c>
      <c r="AW271">
        <v>0.22500000000000001</v>
      </c>
      <c r="AX271">
        <v>0.44444444444444442</v>
      </c>
      <c r="AY271">
        <v>0</v>
      </c>
      <c r="AZ271">
        <v>0</v>
      </c>
      <c r="BA271">
        <v>1</v>
      </c>
      <c r="BB271">
        <v>0</v>
      </c>
    </row>
    <row r="272" spans="1:54" x14ac:dyDescent="0.25">
      <c r="A272">
        <v>0.17824887943587964</v>
      </c>
      <c r="B272">
        <v>869</v>
      </c>
      <c r="C272">
        <v>1</v>
      </c>
      <c r="D272">
        <v>0</v>
      </c>
      <c r="E272">
        <v>0.23809523809523808</v>
      </c>
      <c r="F272">
        <v>1</v>
      </c>
      <c r="G272">
        <v>0</v>
      </c>
      <c r="H272">
        <v>0</v>
      </c>
      <c r="I272">
        <v>0.77093772369362923</v>
      </c>
      <c r="J272">
        <v>0</v>
      </c>
      <c r="K272">
        <v>1</v>
      </c>
      <c r="L272">
        <v>0</v>
      </c>
      <c r="M272">
        <v>0.6428571428571429</v>
      </c>
      <c r="N272">
        <v>0.75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0.68571428571428572</v>
      </c>
      <c r="W272">
        <v>0.33333333333333331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0.11516587677725118</v>
      </c>
      <c r="AM272">
        <v>0.41577996386267818</v>
      </c>
      <c r="AN272">
        <v>0.1111111111111111</v>
      </c>
      <c r="AO272">
        <v>0</v>
      </c>
      <c r="AP272">
        <v>7.1428571428571425E-2</v>
      </c>
      <c r="AQ272">
        <v>0</v>
      </c>
      <c r="AR272">
        <v>0.66666666666666663</v>
      </c>
      <c r="AS272">
        <v>1</v>
      </c>
      <c r="AT272">
        <v>0.15</v>
      </c>
      <c r="AU272">
        <v>0.33333333333333331</v>
      </c>
      <c r="AV272">
        <v>0.66666666666666663</v>
      </c>
      <c r="AW272">
        <v>0.15</v>
      </c>
      <c r="AX272">
        <v>0.27777777777777779</v>
      </c>
      <c r="AY272">
        <v>0.2</v>
      </c>
      <c r="AZ272">
        <v>0.17647058823529413</v>
      </c>
      <c r="BA272">
        <v>1</v>
      </c>
      <c r="BB272">
        <v>0</v>
      </c>
    </row>
    <row r="273" spans="1:54" x14ac:dyDescent="0.25">
      <c r="A273">
        <v>0.17923203607306482</v>
      </c>
      <c r="B273">
        <v>1196</v>
      </c>
      <c r="C273">
        <v>1</v>
      </c>
      <c r="D273">
        <v>0</v>
      </c>
      <c r="E273">
        <v>0.73809523809523814</v>
      </c>
      <c r="F273">
        <v>1</v>
      </c>
      <c r="G273">
        <v>0</v>
      </c>
      <c r="H273">
        <v>0</v>
      </c>
      <c r="I273">
        <v>0.506084466714388</v>
      </c>
      <c r="J273">
        <v>0</v>
      </c>
      <c r="K273">
        <v>1</v>
      </c>
      <c r="L273">
        <v>0</v>
      </c>
      <c r="M273">
        <v>0</v>
      </c>
      <c r="N273">
        <v>0.5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0.66666666666666663</v>
      </c>
      <c r="V273">
        <v>8.5714285714285715E-2</v>
      </c>
      <c r="W273">
        <v>0.66666666666666663</v>
      </c>
      <c r="X273">
        <v>0.75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0.66666666666666663</v>
      </c>
      <c r="AI273">
        <v>0</v>
      </c>
      <c r="AJ273">
        <v>0</v>
      </c>
      <c r="AK273">
        <v>1</v>
      </c>
      <c r="AL273">
        <v>0.75671406003159558</v>
      </c>
      <c r="AM273">
        <v>0.81469584420799035</v>
      </c>
      <c r="AN273">
        <v>0.44444444444444442</v>
      </c>
      <c r="AO273">
        <v>0</v>
      </c>
      <c r="AP273">
        <v>0.21428571428571427</v>
      </c>
      <c r="AQ273">
        <v>0</v>
      </c>
      <c r="AR273">
        <v>0</v>
      </c>
      <c r="AS273">
        <v>0</v>
      </c>
      <c r="AT273">
        <v>0.57499999999999996</v>
      </c>
      <c r="AU273">
        <v>0.33333333333333331</v>
      </c>
      <c r="AV273">
        <v>0.66666666666666663</v>
      </c>
      <c r="AW273">
        <v>0.2</v>
      </c>
      <c r="AX273">
        <v>0.3888888888888889</v>
      </c>
      <c r="AY273">
        <v>0</v>
      </c>
      <c r="AZ273">
        <v>0</v>
      </c>
      <c r="BA273">
        <v>1</v>
      </c>
      <c r="BB273">
        <v>0</v>
      </c>
    </row>
    <row r="274" spans="1:54" x14ac:dyDescent="0.25">
      <c r="A274">
        <v>0.18072726138448303</v>
      </c>
      <c r="B274">
        <v>1095</v>
      </c>
      <c r="C274">
        <v>1</v>
      </c>
      <c r="D274">
        <v>0</v>
      </c>
      <c r="E274">
        <v>0.52380952380952384</v>
      </c>
      <c r="F274">
        <v>1</v>
      </c>
      <c r="G274">
        <v>0</v>
      </c>
      <c r="H274">
        <v>0</v>
      </c>
      <c r="I274">
        <v>0.88761632068718688</v>
      </c>
      <c r="J274">
        <v>1</v>
      </c>
      <c r="K274">
        <v>0</v>
      </c>
      <c r="L274">
        <v>0</v>
      </c>
      <c r="M274">
        <v>0.2857142857142857</v>
      </c>
      <c r="N274">
        <v>0.25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0.24285714285714285</v>
      </c>
      <c r="W274">
        <v>0.66666666666666663</v>
      </c>
      <c r="X274">
        <v>0.25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0.23507109004739338</v>
      </c>
      <c r="AM274">
        <v>0.69267215418590644</v>
      </c>
      <c r="AN274">
        <v>0</v>
      </c>
      <c r="AO274">
        <v>0</v>
      </c>
      <c r="AP274">
        <v>7.1428571428571425E-2</v>
      </c>
      <c r="AQ274">
        <v>0</v>
      </c>
      <c r="AR274">
        <v>1</v>
      </c>
      <c r="AS274">
        <v>0</v>
      </c>
      <c r="AT274">
        <v>0.22500000000000001</v>
      </c>
      <c r="AU274">
        <v>0.83333333333333337</v>
      </c>
      <c r="AV274">
        <v>1</v>
      </c>
      <c r="AW274">
        <v>0.2</v>
      </c>
      <c r="AX274">
        <v>0.22222222222222221</v>
      </c>
      <c r="AY274">
        <v>0.46666666666666667</v>
      </c>
      <c r="AZ274">
        <v>5.8823529411764705E-2</v>
      </c>
      <c r="BA274">
        <v>1</v>
      </c>
      <c r="BB274">
        <v>0</v>
      </c>
    </row>
    <row r="275" spans="1:54" x14ac:dyDescent="0.25">
      <c r="A275">
        <v>0.18077454076882982</v>
      </c>
      <c r="B275">
        <v>821</v>
      </c>
      <c r="C275">
        <v>1</v>
      </c>
      <c r="D275">
        <v>0</v>
      </c>
      <c r="E275">
        <v>0.40476190476190477</v>
      </c>
      <c r="F275">
        <v>0</v>
      </c>
      <c r="G275">
        <v>1</v>
      </c>
      <c r="H275">
        <v>0</v>
      </c>
      <c r="I275">
        <v>0.77308518253400138</v>
      </c>
      <c r="J275">
        <v>1</v>
      </c>
      <c r="K275">
        <v>0</v>
      </c>
      <c r="L275">
        <v>0</v>
      </c>
      <c r="M275">
        <v>0.35714285714285715</v>
      </c>
      <c r="N275">
        <v>0.25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0.34285714285714286</v>
      </c>
      <c r="W275">
        <v>0.66666666666666663</v>
      </c>
      <c r="X275">
        <v>0.25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0.20847814639283835</v>
      </c>
      <c r="AM275">
        <v>0.65874322425215825</v>
      </c>
      <c r="AN275">
        <v>0.1111111111111111</v>
      </c>
      <c r="AO275">
        <v>0</v>
      </c>
      <c r="AP275">
        <v>0</v>
      </c>
      <c r="AQ275">
        <v>0</v>
      </c>
      <c r="AR275">
        <v>1</v>
      </c>
      <c r="AS275">
        <v>0.33333333333333331</v>
      </c>
      <c r="AT275">
        <v>0.125</v>
      </c>
      <c r="AU275">
        <v>0.5</v>
      </c>
      <c r="AV275">
        <v>0.66666666666666663</v>
      </c>
      <c r="AW275">
        <v>0.125</v>
      </c>
      <c r="AX275">
        <v>0.1111111111111111</v>
      </c>
      <c r="AY275">
        <v>0</v>
      </c>
      <c r="AZ275">
        <v>0.11764705882352941</v>
      </c>
      <c r="BA275">
        <v>1</v>
      </c>
      <c r="BB275">
        <v>0</v>
      </c>
    </row>
    <row r="276" spans="1:54" x14ac:dyDescent="0.25">
      <c r="A276">
        <v>0.18135817501682638</v>
      </c>
      <c r="B276">
        <v>460</v>
      </c>
      <c r="C276">
        <v>0</v>
      </c>
      <c r="D276">
        <v>1</v>
      </c>
      <c r="E276">
        <v>0.54761904761904767</v>
      </c>
      <c r="F276">
        <v>0</v>
      </c>
      <c r="G276">
        <v>0</v>
      </c>
      <c r="H276">
        <v>1</v>
      </c>
      <c r="I276">
        <v>0.29133858267716534</v>
      </c>
      <c r="J276">
        <v>0</v>
      </c>
      <c r="K276">
        <v>1</v>
      </c>
      <c r="L276">
        <v>0</v>
      </c>
      <c r="M276">
        <v>3.5714285714285712E-2</v>
      </c>
      <c r="N276">
        <v>0.75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0.45714285714285713</v>
      </c>
      <c r="W276">
        <v>0.33333333333333331</v>
      </c>
      <c r="X276">
        <v>0.25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0.66666666666666663</v>
      </c>
      <c r="AI276">
        <v>0</v>
      </c>
      <c r="AJ276">
        <v>0</v>
      </c>
      <c r="AK276">
        <v>1</v>
      </c>
      <c r="AL276">
        <v>0.30552922590837284</v>
      </c>
      <c r="AM276">
        <v>7.2274643645854251E-4</v>
      </c>
      <c r="AN276">
        <v>0.22222222222222221</v>
      </c>
      <c r="AO276">
        <v>1</v>
      </c>
      <c r="AP276">
        <v>0.42857142857142855</v>
      </c>
      <c r="AQ276">
        <v>0</v>
      </c>
      <c r="AR276">
        <v>0</v>
      </c>
      <c r="AS276">
        <v>0</v>
      </c>
      <c r="AT276">
        <v>0.25</v>
      </c>
      <c r="AU276">
        <v>0.5</v>
      </c>
      <c r="AV276">
        <v>0.66666666666666663</v>
      </c>
      <c r="AW276">
        <v>0.2</v>
      </c>
      <c r="AX276">
        <v>0.3888888888888889</v>
      </c>
      <c r="AY276">
        <v>0</v>
      </c>
      <c r="AZ276">
        <v>0.41176470588235292</v>
      </c>
      <c r="BA276">
        <v>1</v>
      </c>
      <c r="BB276">
        <v>0</v>
      </c>
    </row>
    <row r="277" spans="1:54" x14ac:dyDescent="0.25">
      <c r="A277">
        <v>0.18160042317983471</v>
      </c>
      <c r="B277">
        <v>1154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0.31639226914817464</v>
      </c>
      <c r="J277">
        <v>1</v>
      </c>
      <c r="K277">
        <v>0</v>
      </c>
      <c r="L277">
        <v>0</v>
      </c>
      <c r="M277">
        <v>7.1428571428571425E-2</v>
      </c>
      <c r="N277">
        <v>0.25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0.33333333333333331</v>
      </c>
      <c r="V277">
        <v>0.5714285714285714</v>
      </c>
      <c r="W277">
        <v>0.66666666666666663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2.948920484465508E-2</v>
      </c>
      <c r="AM277">
        <v>0.65553101786789802</v>
      </c>
      <c r="AN277">
        <v>0.1111111111111111</v>
      </c>
      <c r="AO277">
        <v>1</v>
      </c>
      <c r="AP277">
        <v>7.1428571428571425E-2</v>
      </c>
      <c r="AQ277">
        <v>0</v>
      </c>
      <c r="AR277">
        <v>0.66666666666666663</v>
      </c>
      <c r="AS277">
        <v>0</v>
      </c>
      <c r="AT277">
        <v>0</v>
      </c>
      <c r="AU277">
        <v>0.33333333333333331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</row>
    <row r="278" spans="1:54" x14ac:dyDescent="0.25">
      <c r="A278">
        <v>0.18230025619439805</v>
      </c>
      <c r="B278">
        <v>1032</v>
      </c>
      <c r="C278">
        <v>1</v>
      </c>
      <c r="D278">
        <v>0</v>
      </c>
      <c r="E278">
        <v>0.66666666666666663</v>
      </c>
      <c r="F278">
        <v>1</v>
      </c>
      <c r="G278">
        <v>0</v>
      </c>
      <c r="H278">
        <v>0</v>
      </c>
      <c r="I278">
        <v>0.19685039370078741</v>
      </c>
      <c r="J278">
        <v>1</v>
      </c>
      <c r="K278">
        <v>0</v>
      </c>
      <c r="L278">
        <v>0</v>
      </c>
      <c r="M278">
        <v>0.2857142857142857</v>
      </c>
      <c r="N278">
        <v>0.5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0.31428571428571428</v>
      </c>
      <c r="W278">
        <v>0.66666666666666663</v>
      </c>
      <c r="X278">
        <v>0.5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0.47851500789889417</v>
      </c>
      <c r="AM278">
        <v>0.55779963862678172</v>
      </c>
      <c r="AN278">
        <v>0.44444444444444442</v>
      </c>
      <c r="AO278">
        <v>0</v>
      </c>
      <c r="AP278">
        <v>0</v>
      </c>
      <c r="AQ278">
        <v>0</v>
      </c>
      <c r="AR278">
        <v>0</v>
      </c>
      <c r="AS278">
        <v>0.33333333333333331</v>
      </c>
      <c r="AT278">
        <v>0.7</v>
      </c>
      <c r="AU278">
        <v>0.16666666666666666</v>
      </c>
      <c r="AV278">
        <v>1</v>
      </c>
      <c r="AW278">
        <v>0.17499999999999999</v>
      </c>
      <c r="AX278">
        <v>0.3888888888888889</v>
      </c>
      <c r="AY278">
        <v>0.26666666666666666</v>
      </c>
      <c r="AZ278">
        <v>0.17647058823529413</v>
      </c>
      <c r="BA278">
        <v>1</v>
      </c>
      <c r="BB278">
        <v>1</v>
      </c>
    </row>
    <row r="279" spans="1:54" x14ac:dyDescent="0.25">
      <c r="A279">
        <v>0.18316985406171093</v>
      </c>
      <c r="B279">
        <v>1159</v>
      </c>
      <c r="C279">
        <v>1</v>
      </c>
      <c r="D279">
        <v>0</v>
      </c>
      <c r="E279">
        <v>0.45238095238095238</v>
      </c>
      <c r="F279">
        <v>1</v>
      </c>
      <c r="G279">
        <v>0</v>
      </c>
      <c r="H279">
        <v>0</v>
      </c>
      <c r="I279">
        <v>0.40730136005726558</v>
      </c>
      <c r="J279">
        <v>0</v>
      </c>
      <c r="K279">
        <v>1</v>
      </c>
      <c r="L279">
        <v>0</v>
      </c>
      <c r="M279">
        <v>0.6428571428571429</v>
      </c>
      <c r="N279">
        <v>0.5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0.66666666666666663</v>
      </c>
      <c r="V279">
        <v>0.7857142857142857</v>
      </c>
      <c r="W279">
        <v>0.66666666666666663</v>
      </c>
      <c r="X279">
        <v>0.25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0.66666666666666663</v>
      </c>
      <c r="AI279">
        <v>0</v>
      </c>
      <c r="AJ279">
        <v>1</v>
      </c>
      <c r="AK279">
        <v>0</v>
      </c>
      <c r="AL279">
        <v>0.25060558188520271</v>
      </c>
      <c r="AM279">
        <v>0.97968279461955432</v>
      </c>
      <c r="AN279">
        <v>0.33333333333333331</v>
      </c>
      <c r="AO279">
        <v>0</v>
      </c>
      <c r="AP279">
        <v>0.42857142857142855</v>
      </c>
      <c r="AQ279">
        <v>0</v>
      </c>
      <c r="AR279">
        <v>0</v>
      </c>
      <c r="AS279">
        <v>1</v>
      </c>
      <c r="AT279">
        <v>0.22500000000000001</v>
      </c>
      <c r="AU279">
        <v>0.33333333333333331</v>
      </c>
      <c r="AV279">
        <v>0.33333333333333331</v>
      </c>
      <c r="AW279">
        <v>0.1</v>
      </c>
      <c r="AX279">
        <v>0.16666666666666666</v>
      </c>
      <c r="AY279">
        <v>0</v>
      </c>
      <c r="AZ279">
        <v>0.11764705882352941</v>
      </c>
      <c r="BA279">
        <v>1</v>
      </c>
      <c r="BB279">
        <v>0</v>
      </c>
    </row>
    <row r="280" spans="1:54" x14ac:dyDescent="0.25">
      <c r="A280">
        <v>0.18422433726578114</v>
      </c>
      <c r="B280">
        <v>1327</v>
      </c>
      <c r="C280">
        <v>1</v>
      </c>
      <c r="D280">
        <v>0</v>
      </c>
      <c r="E280">
        <v>0.33333333333333331</v>
      </c>
      <c r="F280">
        <v>1</v>
      </c>
      <c r="G280">
        <v>0</v>
      </c>
      <c r="H280">
        <v>0</v>
      </c>
      <c r="I280">
        <v>0.22333571939871152</v>
      </c>
      <c r="J280">
        <v>1</v>
      </c>
      <c r="K280">
        <v>0</v>
      </c>
      <c r="L280">
        <v>0</v>
      </c>
      <c r="M280">
        <v>3.5714285714285712E-2</v>
      </c>
      <c r="N280">
        <v>0.75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0.66666666666666663</v>
      </c>
      <c r="V280">
        <v>0.74285714285714288</v>
      </c>
      <c r="W280">
        <v>0.33333333333333331</v>
      </c>
      <c r="X280">
        <v>0.25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0.33333333333333331</v>
      </c>
      <c r="AI280">
        <v>0</v>
      </c>
      <c r="AJ280">
        <v>0</v>
      </c>
      <c r="AK280">
        <v>1</v>
      </c>
      <c r="AL280">
        <v>0.46856240126382309</v>
      </c>
      <c r="AM280">
        <v>0.96735595261995588</v>
      </c>
      <c r="AN280">
        <v>0.77777777777777779</v>
      </c>
      <c r="AO280">
        <v>1</v>
      </c>
      <c r="AP280">
        <v>7.1428571428571425E-2</v>
      </c>
      <c r="AQ280">
        <v>0</v>
      </c>
      <c r="AR280">
        <v>0.66666666666666663</v>
      </c>
      <c r="AS280">
        <v>0</v>
      </c>
      <c r="AT280">
        <v>0.17499999999999999</v>
      </c>
      <c r="AU280">
        <v>0.5</v>
      </c>
      <c r="AV280">
        <v>0.33333333333333331</v>
      </c>
      <c r="AW280">
        <v>0.05</v>
      </c>
      <c r="AX280">
        <v>0.1111111111111111</v>
      </c>
      <c r="AY280">
        <v>0.13333333333333333</v>
      </c>
      <c r="AZ280">
        <v>0.11764705882352941</v>
      </c>
      <c r="BA280">
        <v>1</v>
      </c>
      <c r="BB280">
        <v>1</v>
      </c>
    </row>
    <row r="281" spans="1:54" x14ac:dyDescent="0.25">
      <c r="A281">
        <v>0.18452147788694728</v>
      </c>
      <c r="B281">
        <v>258</v>
      </c>
      <c r="C281">
        <v>1</v>
      </c>
      <c r="D281">
        <v>0</v>
      </c>
      <c r="E281">
        <v>0.52380952380952384</v>
      </c>
      <c r="F281">
        <v>1</v>
      </c>
      <c r="G281">
        <v>0</v>
      </c>
      <c r="H281">
        <v>0</v>
      </c>
      <c r="I281">
        <v>0.9405869720830351</v>
      </c>
      <c r="J281">
        <v>0</v>
      </c>
      <c r="K281">
        <v>1</v>
      </c>
      <c r="L281">
        <v>0</v>
      </c>
      <c r="M281">
        <v>3.5714285714285712E-2</v>
      </c>
      <c r="N281">
        <v>0.25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0.27142857142857141</v>
      </c>
      <c r="W281">
        <v>0.66666666666666663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0.66666666666666663</v>
      </c>
      <c r="AI281">
        <v>1</v>
      </c>
      <c r="AJ281">
        <v>0</v>
      </c>
      <c r="AK281">
        <v>0</v>
      </c>
      <c r="AL281">
        <v>0.97035281727224854</v>
      </c>
      <c r="AM281">
        <v>0.15478819514153785</v>
      </c>
      <c r="AN281">
        <v>0</v>
      </c>
      <c r="AO281">
        <v>0</v>
      </c>
      <c r="AP281">
        <v>0.5714285714285714</v>
      </c>
      <c r="AQ281">
        <v>0</v>
      </c>
      <c r="AR281">
        <v>1</v>
      </c>
      <c r="AS281">
        <v>0.33333333333333331</v>
      </c>
      <c r="AT281">
        <v>0.55000000000000004</v>
      </c>
      <c r="AU281">
        <v>0.83333333333333337</v>
      </c>
      <c r="AV281">
        <v>0.66666666666666663</v>
      </c>
      <c r="AW281">
        <v>0.52500000000000002</v>
      </c>
      <c r="AX281">
        <v>0.3888888888888889</v>
      </c>
      <c r="AY281">
        <v>0.2</v>
      </c>
      <c r="AZ281">
        <v>0.52941176470588236</v>
      </c>
      <c r="BA281">
        <v>1</v>
      </c>
      <c r="BB281">
        <v>0</v>
      </c>
    </row>
    <row r="282" spans="1:54" x14ac:dyDescent="0.25">
      <c r="A282">
        <v>0.18472278045414459</v>
      </c>
      <c r="B282">
        <v>313</v>
      </c>
      <c r="C282">
        <v>1</v>
      </c>
      <c r="D282">
        <v>0</v>
      </c>
      <c r="E282">
        <v>0.30952380952380953</v>
      </c>
      <c r="F282">
        <v>1</v>
      </c>
      <c r="G282">
        <v>0</v>
      </c>
      <c r="H282">
        <v>0</v>
      </c>
      <c r="I282">
        <v>6.4423765211166786E-2</v>
      </c>
      <c r="J282">
        <v>0</v>
      </c>
      <c r="K282">
        <v>1</v>
      </c>
      <c r="L282">
        <v>0</v>
      </c>
      <c r="M282">
        <v>3.5714285714285712E-2</v>
      </c>
      <c r="N282">
        <v>0.75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0.66666666666666663</v>
      </c>
      <c r="V282">
        <v>2.8571428571428571E-2</v>
      </c>
      <c r="W282">
        <v>0.66666666666666663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8.8783570300157974E-2</v>
      </c>
      <c r="AM282">
        <v>0.22698253362778559</v>
      </c>
      <c r="AN282">
        <v>0</v>
      </c>
      <c r="AO282">
        <v>1</v>
      </c>
      <c r="AP282">
        <v>0.5</v>
      </c>
      <c r="AQ282">
        <v>0</v>
      </c>
      <c r="AR282">
        <v>0.33333333333333331</v>
      </c>
      <c r="AS282">
        <v>0.33333333333333331</v>
      </c>
      <c r="AT282">
        <v>7.4999999999999997E-2</v>
      </c>
      <c r="AU282">
        <v>0.33333333333333331</v>
      </c>
      <c r="AV282">
        <v>0</v>
      </c>
      <c r="AW282">
        <v>0.05</v>
      </c>
      <c r="AX282">
        <v>0.1111111111111111</v>
      </c>
      <c r="AY282">
        <v>0.13333333333333333</v>
      </c>
      <c r="AZ282">
        <v>0.11764705882352941</v>
      </c>
      <c r="BA282">
        <v>1</v>
      </c>
      <c r="BB282">
        <v>0</v>
      </c>
    </row>
    <row r="283" spans="1:54" x14ac:dyDescent="0.25">
      <c r="A283">
        <v>0.1853277060408175</v>
      </c>
      <c r="B283">
        <v>975</v>
      </c>
      <c r="C283">
        <v>1</v>
      </c>
      <c r="D283">
        <v>0</v>
      </c>
      <c r="E283">
        <v>0.21428571428571427</v>
      </c>
      <c r="F283">
        <v>0</v>
      </c>
      <c r="G283">
        <v>1</v>
      </c>
      <c r="H283">
        <v>0</v>
      </c>
      <c r="I283">
        <v>0.49463135289906945</v>
      </c>
      <c r="J283">
        <v>1</v>
      </c>
      <c r="K283">
        <v>0</v>
      </c>
      <c r="L283">
        <v>0</v>
      </c>
      <c r="M283">
        <v>3.5714285714285712E-2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0.18571428571428572</v>
      </c>
      <c r="W283">
        <v>0</v>
      </c>
      <c r="X283">
        <v>0.25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0.21390205371248025</v>
      </c>
      <c r="AM283">
        <v>0.7347119052399117</v>
      </c>
      <c r="AN283">
        <v>0.33333333333333331</v>
      </c>
      <c r="AO283">
        <v>0</v>
      </c>
      <c r="AP283">
        <v>0.6428571428571429</v>
      </c>
      <c r="AQ283">
        <v>1</v>
      </c>
      <c r="AR283">
        <v>0.33333333333333331</v>
      </c>
      <c r="AS283">
        <v>0</v>
      </c>
      <c r="AT283">
        <v>0.2</v>
      </c>
      <c r="AU283">
        <v>0.5</v>
      </c>
      <c r="AV283">
        <v>0.66666666666666663</v>
      </c>
      <c r="AW283">
        <v>0.15</v>
      </c>
      <c r="AX283">
        <v>0.1111111111111111</v>
      </c>
      <c r="AY283">
        <v>0</v>
      </c>
      <c r="AZ283">
        <v>0</v>
      </c>
      <c r="BA283">
        <v>1</v>
      </c>
      <c r="BB283">
        <v>0</v>
      </c>
    </row>
    <row r="284" spans="1:54" x14ac:dyDescent="0.25">
      <c r="A284">
        <v>0.18636295776418377</v>
      </c>
      <c r="B284">
        <v>609</v>
      </c>
      <c r="C284">
        <v>1</v>
      </c>
      <c r="D284">
        <v>0</v>
      </c>
      <c r="E284">
        <v>0.88095238095238093</v>
      </c>
      <c r="F284">
        <v>1</v>
      </c>
      <c r="G284">
        <v>0</v>
      </c>
      <c r="H284">
        <v>0</v>
      </c>
      <c r="I284">
        <v>0.23908375089477452</v>
      </c>
      <c r="J284">
        <v>1</v>
      </c>
      <c r="K284">
        <v>0</v>
      </c>
      <c r="L284">
        <v>0</v>
      </c>
      <c r="M284">
        <v>3.5714285714285712E-2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0.66666666666666663</v>
      </c>
      <c r="V284">
        <v>0.1</v>
      </c>
      <c r="W284">
        <v>0.66666666666666663</v>
      </c>
      <c r="X284">
        <v>0.25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0.21858873091100578</v>
      </c>
      <c r="AM284">
        <v>0.77996386267817708</v>
      </c>
      <c r="AN284">
        <v>0.44444444444444442</v>
      </c>
      <c r="AO284">
        <v>0</v>
      </c>
      <c r="AP284">
        <v>0.35714285714285715</v>
      </c>
      <c r="AQ284">
        <v>0</v>
      </c>
      <c r="AR284">
        <v>0.66666666666666663</v>
      </c>
      <c r="AS284">
        <v>0</v>
      </c>
      <c r="AT284">
        <v>0.3</v>
      </c>
      <c r="AU284">
        <v>0.5</v>
      </c>
      <c r="AV284">
        <v>0.33333333333333331</v>
      </c>
      <c r="AW284">
        <v>0.22500000000000001</v>
      </c>
      <c r="AX284">
        <v>0.3888888888888889</v>
      </c>
      <c r="AY284">
        <v>0.46666666666666667</v>
      </c>
      <c r="AZ284">
        <v>0.17647058823529413</v>
      </c>
      <c r="BA284">
        <v>1</v>
      </c>
      <c r="BB284">
        <v>1</v>
      </c>
    </row>
    <row r="285" spans="1:54" x14ac:dyDescent="0.25">
      <c r="A285">
        <v>0.18720588253622783</v>
      </c>
      <c r="B285">
        <v>142</v>
      </c>
      <c r="C285">
        <v>1</v>
      </c>
      <c r="D285">
        <v>0</v>
      </c>
      <c r="E285">
        <v>0.6428571428571429</v>
      </c>
      <c r="F285">
        <v>1</v>
      </c>
      <c r="G285">
        <v>0</v>
      </c>
      <c r="H285">
        <v>0</v>
      </c>
      <c r="I285">
        <v>0.86900501073729419</v>
      </c>
      <c r="J285">
        <v>0</v>
      </c>
      <c r="K285">
        <v>1</v>
      </c>
      <c r="L285">
        <v>0</v>
      </c>
      <c r="M285">
        <v>1</v>
      </c>
      <c r="N285">
        <v>0.5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0.66666666666666663</v>
      </c>
      <c r="V285">
        <v>0.75714285714285712</v>
      </c>
      <c r="W285">
        <v>0.66666666666666663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0.1286466561348078</v>
      </c>
      <c r="AM285">
        <v>0.30748845613330655</v>
      </c>
      <c r="AN285">
        <v>0.55555555555555558</v>
      </c>
      <c r="AO285">
        <v>0</v>
      </c>
      <c r="AP285">
        <v>0.14285714285714285</v>
      </c>
      <c r="AQ285">
        <v>0</v>
      </c>
      <c r="AR285">
        <v>0.33333333333333331</v>
      </c>
      <c r="AS285">
        <v>0</v>
      </c>
      <c r="AT285">
        <v>0.22500000000000001</v>
      </c>
      <c r="AU285">
        <v>0.33333333333333331</v>
      </c>
      <c r="AV285">
        <v>0.33333333333333331</v>
      </c>
      <c r="AW285">
        <v>0.15</v>
      </c>
      <c r="AX285">
        <v>0.27777777777777779</v>
      </c>
      <c r="AY285">
        <v>0</v>
      </c>
      <c r="AZ285">
        <v>0.17647058823529413</v>
      </c>
      <c r="BA285">
        <v>1</v>
      </c>
      <c r="BB285">
        <v>0</v>
      </c>
    </row>
    <row r="286" spans="1:54" x14ac:dyDescent="0.25">
      <c r="A286">
        <v>0.18775706223810695</v>
      </c>
      <c r="B286">
        <v>1205</v>
      </c>
      <c r="C286">
        <v>0</v>
      </c>
      <c r="D286">
        <v>1</v>
      </c>
      <c r="E286">
        <v>0.7142857142857143</v>
      </c>
      <c r="F286">
        <v>0</v>
      </c>
      <c r="G286">
        <v>1</v>
      </c>
      <c r="H286">
        <v>0</v>
      </c>
      <c r="I286">
        <v>0.43378668575518969</v>
      </c>
      <c r="J286">
        <v>1</v>
      </c>
      <c r="K286">
        <v>0</v>
      </c>
      <c r="L286">
        <v>0</v>
      </c>
      <c r="M286">
        <v>0.21428571428571427</v>
      </c>
      <c r="N286">
        <v>0.25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0.9285714285714286</v>
      </c>
      <c r="W286">
        <v>0.66666666666666663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0.66666666666666663</v>
      </c>
      <c r="AI286">
        <v>0</v>
      </c>
      <c r="AJ286">
        <v>1</v>
      </c>
      <c r="AK286">
        <v>0</v>
      </c>
      <c r="AL286">
        <v>8.6677198525539761E-2</v>
      </c>
      <c r="AM286">
        <v>0.38731178478217226</v>
      </c>
      <c r="AN286">
        <v>0.22222222222222221</v>
      </c>
      <c r="AO286">
        <v>1</v>
      </c>
      <c r="AP286">
        <v>0</v>
      </c>
      <c r="AQ286">
        <v>0</v>
      </c>
      <c r="AR286">
        <v>0.66666666666666663</v>
      </c>
      <c r="AS286">
        <v>0.66666666666666663</v>
      </c>
      <c r="AT286">
        <v>0.47499999999999998</v>
      </c>
      <c r="AU286">
        <v>0.5</v>
      </c>
      <c r="AV286">
        <v>0.66666666666666663</v>
      </c>
      <c r="AW286">
        <v>0.22500000000000001</v>
      </c>
      <c r="AX286">
        <v>0.3888888888888889</v>
      </c>
      <c r="AY286">
        <v>0.46666666666666667</v>
      </c>
      <c r="AZ286">
        <v>0.41176470588235292</v>
      </c>
      <c r="BA286">
        <v>1</v>
      </c>
      <c r="BB286">
        <v>1</v>
      </c>
    </row>
    <row r="287" spans="1:54" x14ac:dyDescent="0.25">
      <c r="A287">
        <v>0.18791811603524877</v>
      </c>
      <c r="B287">
        <v>123</v>
      </c>
      <c r="C287">
        <v>0</v>
      </c>
      <c r="D287">
        <v>1</v>
      </c>
      <c r="E287">
        <v>0.90476190476190477</v>
      </c>
      <c r="F287">
        <v>1</v>
      </c>
      <c r="G287">
        <v>0</v>
      </c>
      <c r="H287">
        <v>0</v>
      </c>
      <c r="I287">
        <v>0.24266284896206156</v>
      </c>
      <c r="J287">
        <v>0</v>
      </c>
      <c r="K287">
        <v>1</v>
      </c>
      <c r="L287">
        <v>0</v>
      </c>
      <c r="M287">
        <v>0.4642857142857143</v>
      </c>
      <c r="N287">
        <v>0.75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0.33333333333333331</v>
      </c>
      <c r="V287">
        <v>0.6</v>
      </c>
      <c r="W287">
        <v>0.66666666666666663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0.33333333333333331</v>
      </c>
      <c r="AI287">
        <v>0</v>
      </c>
      <c r="AJ287">
        <v>1</v>
      </c>
      <c r="AK287">
        <v>0</v>
      </c>
      <c r="AL287">
        <v>0.20821484992101105</v>
      </c>
      <c r="AM287">
        <v>9.7008632804657699E-2</v>
      </c>
      <c r="AN287">
        <v>1</v>
      </c>
      <c r="AO287">
        <v>1</v>
      </c>
      <c r="AP287">
        <v>0.5</v>
      </c>
      <c r="AQ287">
        <v>0</v>
      </c>
      <c r="AR287">
        <v>0</v>
      </c>
      <c r="AS287">
        <v>1</v>
      </c>
      <c r="AT287">
        <v>0.17499999999999999</v>
      </c>
      <c r="AU287">
        <v>0.33333333333333331</v>
      </c>
      <c r="AV287">
        <v>0.66666666666666663</v>
      </c>
      <c r="AW287">
        <v>0.125</v>
      </c>
      <c r="AX287">
        <v>0.22222222222222221</v>
      </c>
      <c r="AY287">
        <v>0.26666666666666666</v>
      </c>
      <c r="AZ287">
        <v>0.17647058823529413</v>
      </c>
      <c r="BA287">
        <v>1</v>
      </c>
      <c r="BB287">
        <v>1</v>
      </c>
    </row>
    <row r="288" spans="1:54" x14ac:dyDescent="0.25">
      <c r="A288">
        <v>0.18858196548940387</v>
      </c>
      <c r="B288">
        <v>1438</v>
      </c>
      <c r="C288">
        <v>1</v>
      </c>
      <c r="D288">
        <v>0</v>
      </c>
      <c r="E288">
        <v>0.5</v>
      </c>
      <c r="F288">
        <v>0</v>
      </c>
      <c r="G288">
        <v>0</v>
      </c>
      <c r="H288">
        <v>1</v>
      </c>
      <c r="I288">
        <v>2.1474588403722263E-3</v>
      </c>
      <c r="J288">
        <v>0</v>
      </c>
      <c r="K288">
        <v>1</v>
      </c>
      <c r="L288">
        <v>0</v>
      </c>
      <c r="M288">
        <v>0.2857142857142857</v>
      </c>
      <c r="N288">
        <v>0.5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0.81428571428571428</v>
      </c>
      <c r="W288">
        <v>0.66666666666666663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0.97008952080042132</v>
      </c>
      <c r="AM288">
        <v>0.53033527404135716</v>
      </c>
      <c r="AN288">
        <v>0.22222222222222221</v>
      </c>
      <c r="AO288">
        <v>0</v>
      </c>
      <c r="AP288">
        <v>0.14285714285714285</v>
      </c>
      <c r="AQ288">
        <v>0</v>
      </c>
      <c r="AR288">
        <v>0.66666666666666663</v>
      </c>
      <c r="AS288">
        <v>0</v>
      </c>
      <c r="AT288">
        <v>0.52500000000000002</v>
      </c>
      <c r="AU288">
        <v>0.5</v>
      </c>
      <c r="AV288">
        <v>0.33333333333333331</v>
      </c>
      <c r="AW288">
        <v>0.15</v>
      </c>
      <c r="AX288">
        <v>0</v>
      </c>
      <c r="AY288">
        <v>6.6666666666666666E-2</v>
      </c>
      <c r="AZ288">
        <v>0.17647058823529413</v>
      </c>
      <c r="BA288">
        <v>1</v>
      </c>
      <c r="BB288">
        <v>0</v>
      </c>
    </row>
    <row r="289" spans="1:54" x14ac:dyDescent="0.25">
      <c r="A289">
        <v>0.18879143105697427</v>
      </c>
      <c r="B289">
        <v>86</v>
      </c>
      <c r="C289">
        <v>1</v>
      </c>
      <c r="D289">
        <v>0</v>
      </c>
      <c r="E289">
        <v>0.90476190476190477</v>
      </c>
      <c r="F289">
        <v>1</v>
      </c>
      <c r="G289">
        <v>0</v>
      </c>
      <c r="H289">
        <v>0</v>
      </c>
      <c r="I289">
        <v>0.92913385826771655</v>
      </c>
      <c r="J289">
        <v>0</v>
      </c>
      <c r="K289">
        <v>1</v>
      </c>
      <c r="L289">
        <v>0</v>
      </c>
      <c r="M289">
        <v>0.21428571428571427</v>
      </c>
      <c r="N289">
        <v>0.5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0.27142857142857141</v>
      </c>
      <c r="W289">
        <v>0</v>
      </c>
      <c r="X289">
        <v>0.5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0.32917324907846235</v>
      </c>
      <c r="AM289">
        <v>0.78715117446295924</v>
      </c>
      <c r="AN289">
        <v>0.44444444444444442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0.92500000000000004</v>
      </c>
      <c r="AU289">
        <v>0.5</v>
      </c>
      <c r="AV289">
        <v>0.33333333333333331</v>
      </c>
      <c r="AW289">
        <v>0.15</v>
      </c>
      <c r="AX289">
        <v>0.22222222222222221</v>
      </c>
      <c r="AY289">
        <v>0</v>
      </c>
      <c r="AZ289">
        <v>0.11764705882352941</v>
      </c>
      <c r="BA289">
        <v>1</v>
      </c>
      <c r="BB289">
        <v>0</v>
      </c>
    </row>
    <row r="290" spans="1:54" x14ac:dyDescent="0.25">
      <c r="A290">
        <v>0.18907009037786593</v>
      </c>
      <c r="B290">
        <v>414</v>
      </c>
      <c r="C290">
        <v>0</v>
      </c>
      <c r="D290">
        <v>1</v>
      </c>
      <c r="E290">
        <v>0.5714285714285714</v>
      </c>
      <c r="F290">
        <v>0</v>
      </c>
      <c r="G290">
        <v>1</v>
      </c>
      <c r="H290">
        <v>0</v>
      </c>
      <c r="I290">
        <v>0.90622763063707945</v>
      </c>
      <c r="J290">
        <v>0</v>
      </c>
      <c r="K290">
        <v>1</v>
      </c>
      <c r="L290">
        <v>0</v>
      </c>
      <c r="M290">
        <v>0.9642857142857143</v>
      </c>
      <c r="N290">
        <v>0.75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0.82857142857142863</v>
      </c>
      <c r="W290">
        <v>0.33333333333333331</v>
      </c>
      <c r="X290">
        <v>0.25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0.18504476040021064</v>
      </c>
      <c r="AM290">
        <v>9.2029712909054401E-2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0.17499999999999999</v>
      </c>
      <c r="AU290">
        <v>0.66666666666666663</v>
      </c>
      <c r="AV290">
        <v>1</v>
      </c>
      <c r="AW290">
        <v>0.15</v>
      </c>
      <c r="AX290">
        <v>0.27777777777777779</v>
      </c>
      <c r="AY290">
        <v>0</v>
      </c>
      <c r="AZ290">
        <v>0.23529411764705882</v>
      </c>
      <c r="BA290">
        <v>1</v>
      </c>
      <c r="BB290">
        <v>0</v>
      </c>
    </row>
    <row r="291" spans="1:54" x14ac:dyDescent="0.25">
      <c r="A291">
        <v>0.18918145367993988</v>
      </c>
      <c r="B291">
        <v>315</v>
      </c>
      <c r="C291">
        <v>1</v>
      </c>
      <c r="D291">
        <v>0</v>
      </c>
      <c r="E291">
        <v>0.5</v>
      </c>
      <c r="F291">
        <v>1</v>
      </c>
      <c r="G291">
        <v>0</v>
      </c>
      <c r="H291">
        <v>0</v>
      </c>
      <c r="I291">
        <v>1.0737294201861132E-2</v>
      </c>
      <c r="J291">
        <v>0</v>
      </c>
      <c r="K291">
        <v>1</v>
      </c>
      <c r="L291">
        <v>0</v>
      </c>
      <c r="M291">
        <v>0.32142857142857145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0.66666666666666663</v>
      </c>
      <c r="V291">
        <v>0.98571428571428577</v>
      </c>
      <c r="W291">
        <v>0.66666666666666663</v>
      </c>
      <c r="X291">
        <v>0.75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0.84565560821484997</v>
      </c>
      <c r="AM291">
        <v>0.13093756273840595</v>
      </c>
      <c r="AN291">
        <v>0.1111111111111111</v>
      </c>
      <c r="AO291">
        <v>1</v>
      </c>
      <c r="AP291">
        <v>0.21428571428571427</v>
      </c>
      <c r="AQ291">
        <v>0</v>
      </c>
      <c r="AR291">
        <v>1</v>
      </c>
      <c r="AS291">
        <v>0</v>
      </c>
      <c r="AT291">
        <v>0.52500000000000002</v>
      </c>
      <c r="AU291">
        <v>0.5</v>
      </c>
      <c r="AV291">
        <v>0.66666666666666663</v>
      </c>
      <c r="AW291">
        <v>0.52500000000000002</v>
      </c>
      <c r="AX291">
        <v>0.5</v>
      </c>
      <c r="AY291">
        <v>0.73333333333333328</v>
      </c>
      <c r="AZ291">
        <v>0.58823529411764708</v>
      </c>
      <c r="BA291">
        <v>1</v>
      </c>
      <c r="BB291">
        <v>0</v>
      </c>
    </row>
    <row r="292" spans="1:54" x14ac:dyDescent="0.25">
      <c r="A292">
        <v>0.18927352797369346</v>
      </c>
      <c r="B292">
        <v>978</v>
      </c>
      <c r="C292">
        <v>0</v>
      </c>
      <c r="D292">
        <v>1</v>
      </c>
      <c r="E292">
        <v>0.38095238095238093</v>
      </c>
      <c r="F292">
        <v>0</v>
      </c>
      <c r="G292">
        <v>0</v>
      </c>
      <c r="H292">
        <v>1</v>
      </c>
      <c r="I292">
        <v>0.64209019327129568</v>
      </c>
      <c r="J292">
        <v>0</v>
      </c>
      <c r="K292">
        <v>1</v>
      </c>
      <c r="L292">
        <v>0</v>
      </c>
      <c r="M292">
        <v>0.8928571428571429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0.88571428571428568</v>
      </c>
      <c r="W292">
        <v>0.33333333333333331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0.66666666666666663</v>
      </c>
      <c r="AI292">
        <v>1</v>
      </c>
      <c r="AJ292">
        <v>0</v>
      </c>
      <c r="AK292">
        <v>0</v>
      </c>
      <c r="AL292">
        <v>5.3712480252764615E-2</v>
      </c>
      <c r="AM292">
        <v>0.55398514354547279</v>
      </c>
      <c r="AN292">
        <v>0.1111111111111111</v>
      </c>
      <c r="AO292">
        <v>0</v>
      </c>
      <c r="AP292">
        <v>0.6428571428571429</v>
      </c>
      <c r="AQ292">
        <v>1</v>
      </c>
      <c r="AR292">
        <v>0.66666666666666663</v>
      </c>
      <c r="AS292">
        <v>1</v>
      </c>
      <c r="AT292">
        <v>0.125</v>
      </c>
      <c r="AU292">
        <v>0.33333333333333331</v>
      </c>
      <c r="AV292">
        <v>0.66666666666666663</v>
      </c>
      <c r="AW292">
        <v>0.125</v>
      </c>
      <c r="AX292">
        <v>0.22222222222222221</v>
      </c>
      <c r="AY292">
        <v>0</v>
      </c>
      <c r="AZ292">
        <v>0</v>
      </c>
      <c r="BA292">
        <v>1</v>
      </c>
      <c r="BB292">
        <v>0</v>
      </c>
    </row>
    <row r="293" spans="1:54" x14ac:dyDescent="0.25">
      <c r="A293">
        <v>0.19074252450369711</v>
      </c>
      <c r="B293">
        <v>1384</v>
      </c>
      <c r="C293">
        <v>1</v>
      </c>
      <c r="D293">
        <v>0</v>
      </c>
      <c r="E293">
        <v>0.42857142857142855</v>
      </c>
      <c r="F293">
        <v>0</v>
      </c>
      <c r="G293">
        <v>0</v>
      </c>
      <c r="H293">
        <v>1</v>
      </c>
      <c r="I293">
        <v>0.89405869720830355</v>
      </c>
      <c r="J293">
        <v>0</v>
      </c>
      <c r="K293">
        <v>1</v>
      </c>
      <c r="L293">
        <v>0</v>
      </c>
      <c r="M293">
        <v>0.2857142857142857</v>
      </c>
      <c r="N293">
        <v>0.75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0.51428571428571423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0.33333333333333331</v>
      </c>
      <c r="AI293">
        <v>0</v>
      </c>
      <c r="AJ293">
        <v>1</v>
      </c>
      <c r="AK293">
        <v>0</v>
      </c>
      <c r="AL293">
        <v>9.4839389152185358E-2</v>
      </c>
      <c r="AM293">
        <v>0.28685003011443483</v>
      </c>
      <c r="AN293">
        <v>0.1111111111111111</v>
      </c>
      <c r="AO293">
        <v>0</v>
      </c>
      <c r="AP293">
        <v>0.7857142857142857</v>
      </c>
      <c r="AQ293">
        <v>1</v>
      </c>
      <c r="AR293">
        <v>0.33333333333333331</v>
      </c>
      <c r="AS293">
        <v>0</v>
      </c>
      <c r="AT293">
        <v>0.125</v>
      </c>
      <c r="AU293">
        <v>0.5</v>
      </c>
      <c r="AV293">
        <v>0.66666666666666663</v>
      </c>
      <c r="AW293">
        <v>0.125</v>
      </c>
      <c r="AX293">
        <v>0.22222222222222221</v>
      </c>
      <c r="AY293">
        <v>0</v>
      </c>
      <c r="AZ293">
        <v>0.11764705882352941</v>
      </c>
      <c r="BA293">
        <v>1</v>
      </c>
      <c r="BB293">
        <v>0</v>
      </c>
    </row>
    <row r="294" spans="1:54" x14ac:dyDescent="0.25">
      <c r="A294">
        <v>0.19177451974240745</v>
      </c>
      <c r="B294">
        <v>1288</v>
      </c>
      <c r="C294">
        <v>1</v>
      </c>
      <c r="D294">
        <v>0</v>
      </c>
      <c r="E294">
        <v>0.5714285714285714</v>
      </c>
      <c r="F294">
        <v>1</v>
      </c>
      <c r="G294">
        <v>0</v>
      </c>
      <c r="H294">
        <v>0</v>
      </c>
      <c r="I294">
        <v>0.73443092340730132</v>
      </c>
      <c r="J294">
        <v>0</v>
      </c>
      <c r="K294">
        <v>1</v>
      </c>
      <c r="L294">
        <v>0</v>
      </c>
      <c r="M294">
        <v>0.42857142857142855</v>
      </c>
      <c r="N294">
        <v>0.5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0.33333333333333331</v>
      </c>
      <c r="V294">
        <v>0.9285714285714286</v>
      </c>
      <c r="W294">
        <v>1</v>
      </c>
      <c r="X294">
        <v>0.25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0.23849394418114797</v>
      </c>
      <c r="AM294">
        <v>0.14462959245131499</v>
      </c>
      <c r="AN294">
        <v>0.55555555555555558</v>
      </c>
      <c r="AO294">
        <v>0</v>
      </c>
      <c r="AP294">
        <v>0.5</v>
      </c>
      <c r="AQ294">
        <v>0</v>
      </c>
      <c r="AR294">
        <v>0.66666666666666663</v>
      </c>
      <c r="AS294">
        <v>0.66666666666666663</v>
      </c>
      <c r="AT294">
        <v>0.25</v>
      </c>
      <c r="AU294">
        <v>0.33333333333333331</v>
      </c>
      <c r="AV294">
        <v>0.33333333333333331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</row>
    <row r="295" spans="1:54" x14ac:dyDescent="0.25">
      <c r="A295">
        <v>0.19343880058769014</v>
      </c>
      <c r="B295">
        <v>1349</v>
      </c>
      <c r="C295">
        <v>1</v>
      </c>
      <c r="D295">
        <v>0</v>
      </c>
      <c r="E295">
        <v>0.52380952380952384</v>
      </c>
      <c r="F295">
        <v>1</v>
      </c>
      <c r="G295">
        <v>0</v>
      </c>
      <c r="H295">
        <v>0</v>
      </c>
      <c r="I295">
        <v>0.74087329992841799</v>
      </c>
      <c r="J295">
        <v>0</v>
      </c>
      <c r="K295">
        <v>1</v>
      </c>
      <c r="L295">
        <v>0</v>
      </c>
      <c r="M295">
        <v>0</v>
      </c>
      <c r="N295">
        <v>0.75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0.97142857142857142</v>
      </c>
      <c r="W295">
        <v>0.66666666666666663</v>
      </c>
      <c r="X295">
        <v>0.75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0.83275408109531335</v>
      </c>
      <c r="AM295">
        <v>0.67845814093555512</v>
      </c>
      <c r="AN295">
        <v>0.22222222222222221</v>
      </c>
      <c r="AO295">
        <v>0</v>
      </c>
      <c r="AP295">
        <v>0</v>
      </c>
      <c r="AQ295">
        <v>0</v>
      </c>
      <c r="AR295">
        <v>0</v>
      </c>
      <c r="AS295">
        <v>0.33333333333333331</v>
      </c>
      <c r="AT295">
        <v>0.55000000000000004</v>
      </c>
      <c r="AU295">
        <v>0.5</v>
      </c>
      <c r="AV295">
        <v>0.66666666666666663</v>
      </c>
      <c r="AW295">
        <v>0.47499999999999998</v>
      </c>
      <c r="AX295">
        <v>0.3888888888888889</v>
      </c>
      <c r="AY295">
        <v>0.73333333333333328</v>
      </c>
      <c r="AZ295">
        <v>0.94117647058823528</v>
      </c>
      <c r="BA295">
        <v>1</v>
      </c>
      <c r="BB295">
        <v>0</v>
      </c>
    </row>
    <row r="296" spans="1:54" x14ac:dyDescent="0.25">
      <c r="A296">
        <v>0.19363635889809061</v>
      </c>
      <c r="B296">
        <v>1021</v>
      </c>
      <c r="C296">
        <v>1</v>
      </c>
      <c r="D296">
        <v>0</v>
      </c>
      <c r="E296">
        <v>0.69047619047619047</v>
      </c>
      <c r="F296">
        <v>1</v>
      </c>
      <c r="G296">
        <v>0</v>
      </c>
      <c r="H296">
        <v>0</v>
      </c>
      <c r="I296">
        <v>0.25984251968503935</v>
      </c>
      <c r="J296">
        <v>0</v>
      </c>
      <c r="K296">
        <v>1</v>
      </c>
      <c r="L296">
        <v>0</v>
      </c>
      <c r="M296">
        <v>0</v>
      </c>
      <c r="N296">
        <v>0.5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0.62857142857142856</v>
      </c>
      <c r="W296">
        <v>0.66666666666666663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0.12696155871511322</v>
      </c>
      <c r="AM296">
        <v>0.32567757478417986</v>
      </c>
      <c r="AN296">
        <v>0.77777777777777779</v>
      </c>
      <c r="AO296">
        <v>0</v>
      </c>
      <c r="AP296">
        <v>7.1428571428571425E-2</v>
      </c>
      <c r="AQ296">
        <v>0</v>
      </c>
      <c r="AR296">
        <v>0.66666666666666663</v>
      </c>
      <c r="AS296">
        <v>0.33333333333333331</v>
      </c>
      <c r="AT296">
        <v>0.42499999999999999</v>
      </c>
      <c r="AU296">
        <v>0.33333333333333331</v>
      </c>
      <c r="AV296">
        <v>0.33333333333333331</v>
      </c>
      <c r="AW296">
        <v>0.15</v>
      </c>
      <c r="AX296">
        <v>0.27777777777777779</v>
      </c>
      <c r="AY296">
        <v>6.6666666666666666E-2</v>
      </c>
      <c r="AZ296">
        <v>0.11764705882352941</v>
      </c>
      <c r="BA296">
        <v>1</v>
      </c>
      <c r="BB296">
        <v>0</v>
      </c>
    </row>
    <row r="297" spans="1:54" x14ac:dyDescent="0.25">
      <c r="A297">
        <v>0.19379727184661355</v>
      </c>
      <c r="B297">
        <v>84</v>
      </c>
      <c r="C297">
        <v>0</v>
      </c>
      <c r="D297">
        <v>1</v>
      </c>
      <c r="E297">
        <v>0.47619047619047616</v>
      </c>
      <c r="F297">
        <v>0</v>
      </c>
      <c r="G297">
        <v>0</v>
      </c>
      <c r="H297">
        <v>1</v>
      </c>
      <c r="I297">
        <v>0.33715103793843954</v>
      </c>
      <c r="J297">
        <v>0</v>
      </c>
      <c r="K297">
        <v>1</v>
      </c>
      <c r="L297">
        <v>0</v>
      </c>
      <c r="M297">
        <v>0.17857142857142858</v>
      </c>
      <c r="N297">
        <v>0.5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0.33333333333333331</v>
      </c>
      <c r="V297">
        <v>0.7</v>
      </c>
      <c r="W297">
        <v>0</v>
      </c>
      <c r="X297">
        <v>0.25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0.22748815165876776</v>
      </c>
      <c r="AM297">
        <v>0.5469985946597069</v>
      </c>
      <c r="AN297">
        <v>0.77777777777777779</v>
      </c>
      <c r="AO297">
        <v>1</v>
      </c>
      <c r="AP297">
        <v>7.1428571428571425E-2</v>
      </c>
      <c r="AQ297">
        <v>0</v>
      </c>
      <c r="AR297">
        <v>1</v>
      </c>
      <c r="AS297">
        <v>1</v>
      </c>
      <c r="AT297">
        <v>0.42499999999999999</v>
      </c>
      <c r="AU297">
        <v>0.5</v>
      </c>
      <c r="AV297">
        <v>0.66666666666666663</v>
      </c>
      <c r="AW297">
        <v>0.32500000000000001</v>
      </c>
      <c r="AX297">
        <v>0.61111111111111116</v>
      </c>
      <c r="AY297">
        <v>6.6666666666666666E-2</v>
      </c>
      <c r="AZ297">
        <v>0.52941176470588236</v>
      </c>
      <c r="BA297">
        <v>1</v>
      </c>
      <c r="BB297">
        <v>0</v>
      </c>
    </row>
    <row r="298" spans="1:54" x14ac:dyDescent="0.25">
      <c r="A298">
        <v>0.1973678554982442</v>
      </c>
      <c r="B298">
        <v>1177</v>
      </c>
      <c r="C298">
        <v>0</v>
      </c>
      <c r="D298">
        <v>1</v>
      </c>
      <c r="E298">
        <v>0.73809523809523814</v>
      </c>
      <c r="F298">
        <v>1</v>
      </c>
      <c r="G298">
        <v>0</v>
      </c>
      <c r="H298">
        <v>0</v>
      </c>
      <c r="I298">
        <v>0.14244810307802433</v>
      </c>
      <c r="J298">
        <v>0</v>
      </c>
      <c r="K298">
        <v>1</v>
      </c>
      <c r="L298">
        <v>0</v>
      </c>
      <c r="M298">
        <v>0.75</v>
      </c>
      <c r="N298">
        <v>0.75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0.6</v>
      </c>
      <c r="W298">
        <v>0.66666666666666663</v>
      </c>
      <c r="X298">
        <v>0.75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0.33333333333333331</v>
      </c>
      <c r="AI298">
        <v>0</v>
      </c>
      <c r="AJ298">
        <v>1</v>
      </c>
      <c r="AK298">
        <v>0</v>
      </c>
      <c r="AL298">
        <v>0.8111637704054766</v>
      </c>
      <c r="AM298">
        <v>5.6374222043766312E-2</v>
      </c>
      <c r="AN298">
        <v>0.33333333333333331</v>
      </c>
      <c r="AO298">
        <v>0</v>
      </c>
      <c r="AP298">
        <v>0.35714285714285715</v>
      </c>
      <c r="AQ298">
        <v>0</v>
      </c>
      <c r="AR298">
        <v>0.33333333333333331</v>
      </c>
      <c r="AS298">
        <v>0.66666666666666663</v>
      </c>
      <c r="AT298">
        <v>0.67500000000000004</v>
      </c>
      <c r="AU298">
        <v>0.33333333333333331</v>
      </c>
      <c r="AV298">
        <v>0.66666666666666663</v>
      </c>
      <c r="AW298">
        <v>0.1</v>
      </c>
      <c r="AX298">
        <v>0.1111111111111111</v>
      </c>
      <c r="AY298">
        <v>6.6666666666666666E-2</v>
      </c>
      <c r="AZ298">
        <v>0.11764705882352941</v>
      </c>
      <c r="BA298">
        <v>1</v>
      </c>
      <c r="BB298">
        <v>0</v>
      </c>
    </row>
    <row r="299" spans="1:54" x14ac:dyDescent="0.25">
      <c r="A299">
        <v>0.19815678056264185</v>
      </c>
      <c r="B299">
        <v>1314</v>
      </c>
      <c r="C299">
        <v>1</v>
      </c>
      <c r="D299">
        <v>0</v>
      </c>
      <c r="E299">
        <v>0.26190476190476192</v>
      </c>
      <c r="F299">
        <v>1</v>
      </c>
      <c r="G299">
        <v>0</v>
      </c>
      <c r="H299">
        <v>0</v>
      </c>
      <c r="I299">
        <v>0.17752326413743735</v>
      </c>
      <c r="J299">
        <v>0</v>
      </c>
      <c r="K299">
        <v>0</v>
      </c>
      <c r="L299">
        <v>1</v>
      </c>
      <c r="M299">
        <v>0.42857142857142855</v>
      </c>
      <c r="N299">
        <v>0.5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0.37142857142857144</v>
      </c>
      <c r="W299">
        <v>0.33333333333333331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6.9826224328593992E-2</v>
      </c>
      <c r="AM299">
        <v>4.2682192330857259E-2</v>
      </c>
      <c r="AN299">
        <v>0.44444444444444442</v>
      </c>
      <c r="AO299">
        <v>1</v>
      </c>
      <c r="AP299">
        <v>0.2857142857142857</v>
      </c>
      <c r="AQ299">
        <v>0</v>
      </c>
      <c r="AR299">
        <v>1</v>
      </c>
      <c r="AS299">
        <v>1</v>
      </c>
      <c r="AT299">
        <v>0.1</v>
      </c>
      <c r="AU299">
        <v>0.5</v>
      </c>
      <c r="AV299">
        <v>0.66666666666666663</v>
      </c>
      <c r="AW299">
        <v>0.05</v>
      </c>
      <c r="AX299">
        <v>0.1111111111111111</v>
      </c>
      <c r="AY299">
        <v>0.13333333333333333</v>
      </c>
      <c r="AZ299">
        <v>0</v>
      </c>
      <c r="BA299">
        <v>1</v>
      </c>
      <c r="BB299">
        <v>1</v>
      </c>
    </row>
    <row r="300" spans="1:54" x14ac:dyDescent="0.25">
      <c r="A300">
        <v>0.19901943031998037</v>
      </c>
      <c r="B300">
        <v>925</v>
      </c>
      <c r="C300">
        <v>1</v>
      </c>
      <c r="D300">
        <v>0</v>
      </c>
      <c r="E300">
        <v>0.40476190476190477</v>
      </c>
      <c r="F300">
        <v>1</v>
      </c>
      <c r="G300">
        <v>0</v>
      </c>
      <c r="H300">
        <v>0</v>
      </c>
      <c r="I300">
        <v>0.45311381531853973</v>
      </c>
      <c r="J300">
        <v>0</v>
      </c>
      <c r="K300">
        <v>1</v>
      </c>
      <c r="L300">
        <v>0</v>
      </c>
      <c r="M300">
        <v>0.17857142857142858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0.66666666666666663</v>
      </c>
      <c r="V300">
        <v>0.51428571428571423</v>
      </c>
      <c r="W300">
        <v>0.66666666666666663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0.66666666666666663</v>
      </c>
      <c r="AI300">
        <v>0</v>
      </c>
      <c r="AJ300">
        <v>1</v>
      </c>
      <c r="AK300">
        <v>0</v>
      </c>
      <c r="AL300">
        <v>0.1314902580305424</v>
      </c>
      <c r="AM300">
        <v>0.15763902830756876</v>
      </c>
      <c r="AN300">
        <v>0</v>
      </c>
      <c r="AO300">
        <v>1</v>
      </c>
      <c r="AP300">
        <v>0.21428571428571427</v>
      </c>
      <c r="AQ300">
        <v>0</v>
      </c>
      <c r="AR300">
        <v>1</v>
      </c>
      <c r="AS300">
        <v>0</v>
      </c>
      <c r="AT300">
        <v>0.1</v>
      </c>
      <c r="AU300">
        <v>0.5</v>
      </c>
      <c r="AV300">
        <v>0.66666666666666663</v>
      </c>
      <c r="AW300">
        <v>7.4999999999999997E-2</v>
      </c>
      <c r="AX300">
        <v>0.1111111111111111</v>
      </c>
      <c r="AY300">
        <v>0.13333333333333333</v>
      </c>
      <c r="AZ300">
        <v>0.11764705882352941</v>
      </c>
      <c r="BA300">
        <v>1</v>
      </c>
      <c r="BB300">
        <v>0</v>
      </c>
    </row>
    <row r="301" spans="1:54" x14ac:dyDescent="0.25">
      <c r="A301">
        <v>0.1992361438920266</v>
      </c>
      <c r="B301">
        <v>99</v>
      </c>
      <c r="C301">
        <v>1</v>
      </c>
      <c r="D301">
        <v>0</v>
      </c>
      <c r="E301">
        <v>0.95238095238095233</v>
      </c>
      <c r="F301">
        <v>1</v>
      </c>
      <c r="G301">
        <v>0</v>
      </c>
      <c r="H301">
        <v>0</v>
      </c>
      <c r="I301">
        <v>0.41517537580529706</v>
      </c>
      <c r="J301">
        <v>1</v>
      </c>
      <c r="K301">
        <v>0</v>
      </c>
      <c r="L301">
        <v>0</v>
      </c>
      <c r="M301">
        <v>0.32142857142857145</v>
      </c>
      <c r="N301">
        <v>0.75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0.1</v>
      </c>
      <c r="W301">
        <v>0.66666666666666663</v>
      </c>
      <c r="X301">
        <v>0.75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0.66666666666666663</v>
      </c>
      <c r="AI301">
        <v>0</v>
      </c>
      <c r="AJ301">
        <v>0</v>
      </c>
      <c r="AK301">
        <v>1</v>
      </c>
      <c r="AL301">
        <v>0.67735650342285414</v>
      </c>
      <c r="AM301">
        <v>0.89600481830957635</v>
      </c>
      <c r="AN301">
        <v>0</v>
      </c>
      <c r="AO301">
        <v>0</v>
      </c>
      <c r="AP301">
        <v>0.14285714285714285</v>
      </c>
      <c r="AQ301">
        <v>0</v>
      </c>
      <c r="AR301">
        <v>0.66666666666666663</v>
      </c>
      <c r="AS301">
        <v>0</v>
      </c>
      <c r="AT301">
        <v>0.95</v>
      </c>
      <c r="AU301">
        <v>0.16666666666666666</v>
      </c>
      <c r="AV301">
        <v>0.33333333333333331</v>
      </c>
      <c r="AW301">
        <v>0.92500000000000004</v>
      </c>
      <c r="AX301">
        <v>0.55555555555555558</v>
      </c>
      <c r="AY301">
        <v>6.6666666666666666E-2</v>
      </c>
      <c r="AZ301">
        <v>0.47058823529411764</v>
      </c>
      <c r="BA301">
        <v>1</v>
      </c>
      <c r="BB301">
        <v>0</v>
      </c>
    </row>
    <row r="302" spans="1:54" x14ac:dyDescent="0.25">
      <c r="A302">
        <v>0.19967950436160864</v>
      </c>
      <c r="B302">
        <v>966</v>
      </c>
      <c r="C302">
        <v>1</v>
      </c>
      <c r="D302">
        <v>0</v>
      </c>
      <c r="E302">
        <v>0.16666666666666666</v>
      </c>
      <c r="F302">
        <v>1</v>
      </c>
      <c r="G302">
        <v>0</v>
      </c>
      <c r="H302">
        <v>0</v>
      </c>
      <c r="I302">
        <v>0.55833929849677877</v>
      </c>
      <c r="J302">
        <v>0</v>
      </c>
      <c r="K302">
        <v>1</v>
      </c>
      <c r="L302">
        <v>0</v>
      </c>
      <c r="M302">
        <v>0.6428571428571429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0.52857142857142858</v>
      </c>
      <c r="W302">
        <v>0.66666666666666663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0.14007372301211163</v>
      </c>
      <c r="AM302">
        <v>0.28030515960650471</v>
      </c>
      <c r="AN302">
        <v>0.33333333333333331</v>
      </c>
      <c r="AO302">
        <v>0</v>
      </c>
      <c r="AP302">
        <v>0</v>
      </c>
      <c r="AQ302">
        <v>0</v>
      </c>
      <c r="AR302">
        <v>0.66666666666666663</v>
      </c>
      <c r="AS302">
        <v>1</v>
      </c>
      <c r="AT302">
        <v>0.17499999999999999</v>
      </c>
      <c r="AU302">
        <v>1</v>
      </c>
      <c r="AV302">
        <v>0.33333333333333331</v>
      </c>
      <c r="AW302">
        <v>7.4999999999999997E-2</v>
      </c>
      <c r="AX302">
        <v>0.1111111111111111</v>
      </c>
      <c r="AY302">
        <v>6.6666666666666666E-2</v>
      </c>
      <c r="AZ302">
        <v>0.11764705882352941</v>
      </c>
      <c r="BA302">
        <v>1</v>
      </c>
      <c r="BB302">
        <v>0</v>
      </c>
    </row>
    <row r="303" spans="1:54" x14ac:dyDescent="0.25">
      <c r="A303">
        <v>0.2001322166957904</v>
      </c>
      <c r="B303">
        <v>506</v>
      </c>
      <c r="C303">
        <v>0</v>
      </c>
      <c r="D303">
        <v>1</v>
      </c>
      <c r="E303">
        <v>0.19047619047619047</v>
      </c>
      <c r="F303">
        <v>1</v>
      </c>
      <c r="G303">
        <v>0</v>
      </c>
      <c r="H303">
        <v>0</v>
      </c>
      <c r="I303">
        <v>0.63636363636363635</v>
      </c>
      <c r="J303">
        <v>0</v>
      </c>
      <c r="K303">
        <v>1</v>
      </c>
      <c r="L303">
        <v>0</v>
      </c>
      <c r="M303">
        <v>0.17857142857142858</v>
      </c>
      <c r="N303">
        <v>0.5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0.66666666666666663</v>
      </c>
      <c r="V303">
        <v>0.58571428571428574</v>
      </c>
      <c r="W303">
        <v>0.66666666666666663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8.6887835703001584E-2</v>
      </c>
      <c r="AM303">
        <v>0.62899016261794816</v>
      </c>
      <c r="AN303">
        <v>0.1111111111111111</v>
      </c>
      <c r="AO303">
        <v>1</v>
      </c>
      <c r="AP303">
        <v>0.14285714285714285</v>
      </c>
      <c r="AQ303">
        <v>0</v>
      </c>
      <c r="AR303">
        <v>0.66666666666666663</v>
      </c>
      <c r="AS303">
        <v>0.33333333333333331</v>
      </c>
      <c r="AT303">
        <v>7.4999999999999997E-2</v>
      </c>
      <c r="AU303">
        <v>0.33333333333333331</v>
      </c>
      <c r="AV303">
        <v>0.66666666666666663</v>
      </c>
      <c r="AW303">
        <v>7.4999999999999997E-2</v>
      </c>
      <c r="AX303">
        <v>0.1111111111111111</v>
      </c>
      <c r="AY303">
        <v>0</v>
      </c>
      <c r="AZ303">
        <v>0.11764705882352941</v>
      </c>
      <c r="BA303">
        <v>1</v>
      </c>
      <c r="BB303">
        <v>0</v>
      </c>
    </row>
    <row r="304" spans="1:54" x14ac:dyDescent="0.25">
      <c r="A304">
        <v>0.20355137429068648</v>
      </c>
      <c r="B304">
        <v>1236</v>
      </c>
      <c r="C304">
        <v>1</v>
      </c>
      <c r="D304">
        <v>0</v>
      </c>
      <c r="E304">
        <v>0.66666666666666663</v>
      </c>
      <c r="F304">
        <v>1</v>
      </c>
      <c r="G304">
        <v>0</v>
      </c>
      <c r="H304">
        <v>0</v>
      </c>
      <c r="I304">
        <v>0.84108804581245522</v>
      </c>
      <c r="J304">
        <v>1</v>
      </c>
      <c r="K304">
        <v>0</v>
      </c>
      <c r="L304">
        <v>0</v>
      </c>
      <c r="M304">
        <v>3.5714285714285712E-2</v>
      </c>
      <c r="N304">
        <v>0.5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0.66666666666666663</v>
      </c>
      <c r="V304">
        <v>0.62857142857142856</v>
      </c>
      <c r="W304">
        <v>0.66666666666666663</v>
      </c>
      <c r="X304">
        <v>0.5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0.49283833596629806</v>
      </c>
      <c r="AM304">
        <v>0.14061433447098975</v>
      </c>
      <c r="AN304">
        <v>0.44444444444444442</v>
      </c>
      <c r="AO304">
        <v>1</v>
      </c>
      <c r="AP304">
        <v>7.1428571428571425E-2</v>
      </c>
      <c r="AQ304">
        <v>0</v>
      </c>
      <c r="AR304">
        <v>0.33333333333333331</v>
      </c>
      <c r="AS304">
        <v>0.33333333333333331</v>
      </c>
      <c r="AT304">
        <v>0.32500000000000001</v>
      </c>
      <c r="AU304">
        <v>0.83333333333333337</v>
      </c>
      <c r="AV304">
        <v>0.33333333333333331</v>
      </c>
      <c r="AW304">
        <v>0.25</v>
      </c>
      <c r="AX304">
        <v>0.33333333333333331</v>
      </c>
      <c r="AY304">
        <v>0</v>
      </c>
      <c r="AZ304">
        <v>0.17647058823529413</v>
      </c>
      <c r="BA304">
        <v>1</v>
      </c>
      <c r="BB304">
        <v>0</v>
      </c>
    </row>
    <row r="305" spans="1:54" x14ac:dyDescent="0.25">
      <c r="A305">
        <v>0.20359377845673887</v>
      </c>
      <c r="B305">
        <v>1132</v>
      </c>
      <c r="C305">
        <v>1</v>
      </c>
      <c r="D305">
        <v>0</v>
      </c>
      <c r="E305">
        <v>0.38095238095238093</v>
      </c>
      <c r="F305">
        <v>0</v>
      </c>
      <c r="G305">
        <v>1</v>
      </c>
      <c r="H305">
        <v>0</v>
      </c>
      <c r="I305">
        <v>0.39441660701503223</v>
      </c>
      <c r="J305">
        <v>0</v>
      </c>
      <c r="K305">
        <v>1</v>
      </c>
      <c r="L305">
        <v>0</v>
      </c>
      <c r="M305">
        <v>0.32142857142857145</v>
      </c>
      <c r="N305">
        <v>0.75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0.88571428571428568</v>
      </c>
      <c r="W305">
        <v>0.33333333333333331</v>
      </c>
      <c r="X305">
        <v>0.25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0.66666666666666663</v>
      </c>
      <c r="AI305">
        <v>0</v>
      </c>
      <c r="AJ305">
        <v>1</v>
      </c>
      <c r="AK305">
        <v>0</v>
      </c>
      <c r="AL305">
        <v>0.2134807793575566</v>
      </c>
      <c r="AM305">
        <v>0.53153985143545468</v>
      </c>
      <c r="AN305">
        <v>0.1111111111111111</v>
      </c>
      <c r="AO305">
        <v>0</v>
      </c>
      <c r="AP305">
        <v>0.21428571428571427</v>
      </c>
      <c r="AQ305">
        <v>0</v>
      </c>
      <c r="AR305">
        <v>0.33333333333333331</v>
      </c>
      <c r="AS305">
        <v>0.33333333333333331</v>
      </c>
      <c r="AT305">
        <v>0.2</v>
      </c>
      <c r="AU305">
        <v>0.5</v>
      </c>
      <c r="AV305">
        <v>0.33333333333333331</v>
      </c>
      <c r="AW305">
        <v>0.2</v>
      </c>
      <c r="AX305">
        <v>0.1111111111111111</v>
      </c>
      <c r="AY305">
        <v>0.46666666666666667</v>
      </c>
      <c r="AZ305">
        <v>0.41176470588235292</v>
      </c>
      <c r="BA305">
        <v>1</v>
      </c>
      <c r="BB305">
        <v>0</v>
      </c>
    </row>
    <row r="306" spans="1:54" x14ac:dyDescent="0.25">
      <c r="A306">
        <v>0.20694311795403209</v>
      </c>
      <c r="B306">
        <v>851</v>
      </c>
      <c r="C306">
        <v>0</v>
      </c>
      <c r="D306">
        <v>1</v>
      </c>
      <c r="E306">
        <v>0.33333333333333331</v>
      </c>
      <c r="F306">
        <v>0</v>
      </c>
      <c r="G306">
        <v>0</v>
      </c>
      <c r="H306">
        <v>1</v>
      </c>
      <c r="I306">
        <v>0.54402290622763061</v>
      </c>
      <c r="J306">
        <v>1</v>
      </c>
      <c r="K306">
        <v>0</v>
      </c>
      <c r="L306">
        <v>0</v>
      </c>
      <c r="M306">
        <v>3.5714285714285712E-2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0.66666666666666663</v>
      </c>
      <c r="V306">
        <v>0.65714285714285714</v>
      </c>
      <c r="W306">
        <v>0.66666666666666663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9.5734597156398107E-2</v>
      </c>
      <c r="AM306">
        <v>0.51608110821120257</v>
      </c>
      <c r="AN306">
        <v>0.1111111111111111</v>
      </c>
      <c r="AO306">
        <v>0</v>
      </c>
      <c r="AP306">
        <v>7.1428571428571425E-2</v>
      </c>
      <c r="AQ306">
        <v>0</v>
      </c>
      <c r="AR306">
        <v>0.66666666666666663</v>
      </c>
      <c r="AS306">
        <v>1</v>
      </c>
      <c r="AT306">
        <v>2.5000000000000001E-2</v>
      </c>
      <c r="AU306">
        <v>0.5</v>
      </c>
      <c r="AV306">
        <v>0.66666666666666663</v>
      </c>
      <c r="AW306">
        <v>2.5000000000000001E-2</v>
      </c>
      <c r="AX306">
        <v>0</v>
      </c>
      <c r="AY306">
        <v>0</v>
      </c>
      <c r="AZ306">
        <v>0</v>
      </c>
      <c r="BA306">
        <v>1</v>
      </c>
      <c r="BB306">
        <v>0</v>
      </c>
    </row>
    <row r="307" spans="1:54" x14ac:dyDescent="0.25">
      <c r="A307">
        <v>0.20721901272973609</v>
      </c>
      <c r="B307">
        <v>1039</v>
      </c>
      <c r="C307">
        <v>1</v>
      </c>
      <c r="D307">
        <v>0</v>
      </c>
      <c r="E307">
        <v>0.7142857142857143</v>
      </c>
      <c r="F307">
        <v>1</v>
      </c>
      <c r="G307">
        <v>0</v>
      </c>
      <c r="H307">
        <v>0</v>
      </c>
      <c r="I307">
        <v>0.80100214745884035</v>
      </c>
      <c r="J307">
        <v>1</v>
      </c>
      <c r="K307">
        <v>0</v>
      </c>
      <c r="L307">
        <v>0</v>
      </c>
      <c r="M307">
        <v>0.21428571428571427</v>
      </c>
      <c r="N307">
        <v>0.5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0.66666666666666663</v>
      </c>
      <c r="V307">
        <v>0.94285714285714284</v>
      </c>
      <c r="W307">
        <v>0.66666666666666663</v>
      </c>
      <c r="X307">
        <v>0.25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0.23575566087414429</v>
      </c>
      <c r="AM307">
        <v>0.91150371411363185</v>
      </c>
      <c r="AN307">
        <v>0.44444444444444442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0.375</v>
      </c>
      <c r="AU307">
        <v>0.5</v>
      </c>
      <c r="AV307">
        <v>0.66666666666666663</v>
      </c>
      <c r="AW307">
        <v>0.05</v>
      </c>
      <c r="AX307">
        <v>0.1111111111111111</v>
      </c>
      <c r="AY307">
        <v>0.13333333333333333</v>
      </c>
      <c r="AZ307">
        <v>0.11764705882352941</v>
      </c>
      <c r="BA307">
        <v>1</v>
      </c>
      <c r="BB307">
        <v>0</v>
      </c>
    </row>
    <row r="308" spans="1:54" x14ac:dyDescent="0.25">
      <c r="A308">
        <v>0.20736119047023749</v>
      </c>
      <c r="B308">
        <v>47</v>
      </c>
      <c r="C308">
        <v>1</v>
      </c>
      <c r="D308">
        <v>0</v>
      </c>
      <c r="E308">
        <v>0.38095238095238093</v>
      </c>
      <c r="F308">
        <v>0</v>
      </c>
      <c r="G308">
        <v>0</v>
      </c>
      <c r="H308">
        <v>1</v>
      </c>
      <c r="I308">
        <v>0.68933428775948458</v>
      </c>
      <c r="J308">
        <v>1</v>
      </c>
      <c r="K308">
        <v>0</v>
      </c>
      <c r="L308">
        <v>0</v>
      </c>
      <c r="M308">
        <v>0.7857142857142857</v>
      </c>
      <c r="N308">
        <v>0.75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0.33333333333333331</v>
      </c>
      <c r="V308">
        <v>0.6</v>
      </c>
      <c r="W308">
        <v>0.66666666666666663</v>
      </c>
      <c r="X308">
        <v>0.25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0.66666666666666663</v>
      </c>
      <c r="AI308">
        <v>0</v>
      </c>
      <c r="AJ308">
        <v>0</v>
      </c>
      <c r="AK308">
        <v>1</v>
      </c>
      <c r="AL308">
        <v>0.18741442864665614</v>
      </c>
      <c r="AM308">
        <v>0.31881148363782374</v>
      </c>
      <c r="AN308">
        <v>0</v>
      </c>
      <c r="AO308">
        <v>0</v>
      </c>
      <c r="AP308">
        <v>0.6428571428571429</v>
      </c>
      <c r="AQ308">
        <v>1</v>
      </c>
      <c r="AR308">
        <v>0.66666666666666663</v>
      </c>
      <c r="AS308">
        <v>0</v>
      </c>
      <c r="AT308">
        <v>0.25</v>
      </c>
      <c r="AU308">
        <v>0.33333333333333331</v>
      </c>
      <c r="AV308">
        <v>0.66666666666666663</v>
      </c>
      <c r="AW308">
        <v>0.22500000000000001</v>
      </c>
      <c r="AX308">
        <v>0.27777777777777779</v>
      </c>
      <c r="AY308">
        <v>0.53333333333333333</v>
      </c>
      <c r="AZ308">
        <v>0.41176470588235292</v>
      </c>
      <c r="BA308">
        <v>1</v>
      </c>
      <c r="BB308">
        <v>0</v>
      </c>
    </row>
    <row r="309" spans="1:54" x14ac:dyDescent="0.25">
      <c r="A309">
        <v>0.20843054943130424</v>
      </c>
      <c r="B309">
        <v>1125</v>
      </c>
      <c r="C309">
        <v>1</v>
      </c>
      <c r="D309">
        <v>0</v>
      </c>
      <c r="E309">
        <v>0.5</v>
      </c>
      <c r="F309">
        <v>1</v>
      </c>
      <c r="G309">
        <v>0</v>
      </c>
      <c r="H309">
        <v>0</v>
      </c>
      <c r="I309">
        <v>0.97351467430207583</v>
      </c>
      <c r="J309">
        <v>1</v>
      </c>
      <c r="K309">
        <v>0</v>
      </c>
      <c r="L309">
        <v>0</v>
      </c>
      <c r="M309">
        <v>0.17857142857142858</v>
      </c>
      <c r="N309">
        <v>0.5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0.11428571428571428</v>
      </c>
      <c r="W309">
        <v>1</v>
      </c>
      <c r="X309">
        <v>0.5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0.66666666666666663</v>
      </c>
      <c r="AI309">
        <v>0</v>
      </c>
      <c r="AJ309">
        <v>1</v>
      </c>
      <c r="AK309">
        <v>0</v>
      </c>
      <c r="AL309">
        <v>0.38062137967351239</v>
      </c>
      <c r="AM309">
        <v>0.10295121461553905</v>
      </c>
      <c r="AN309">
        <v>0.22222222222222221</v>
      </c>
      <c r="AO309">
        <v>0</v>
      </c>
      <c r="AP309">
        <v>0</v>
      </c>
      <c r="AQ309">
        <v>0</v>
      </c>
      <c r="AR309">
        <v>0</v>
      </c>
      <c r="AS309">
        <v>0.33333333333333331</v>
      </c>
      <c r="AT309">
        <v>0.27500000000000002</v>
      </c>
      <c r="AU309">
        <v>0.5</v>
      </c>
      <c r="AV309">
        <v>0.66666666666666663</v>
      </c>
      <c r="AW309">
        <v>0.17499999999999999</v>
      </c>
      <c r="AX309">
        <v>0.33333333333333331</v>
      </c>
      <c r="AY309">
        <v>0.46666666666666667</v>
      </c>
      <c r="AZ309">
        <v>0.35294117647058826</v>
      </c>
      <c r="BA309">
        <v>1</v>
      </c>
      <c r="BB309">
        <v>0</v>
      </c>
    </row>
    <row r="310" spans="1:54" x14ac:dyDescent="0.25">
      <c r="A310">
        <v>0.2090794360313889</v>
      </c>
      <c r="B310">
        <v>1379</v>
      </c>
      <c r="C310">
        <v>1</v>
      </c>
      <c r="D310">
        <v>0</v>
      </c>
      <c r="E310">
        <v>0.5714285714285714</v>
      </c>
      <c r="F310">
        <v>1</v>
      </c>
      <c r="G310">
        <v>0</v>
      </c>
      <c r="H310">
        <v>0</v>
      </c>
      <c r="I310">
        <v>0.22691481746599856</v>
      </c>
      <c r="J310">
        <v>1</v>
      </c>
      <c r="K310">
        <v>0</v>
      </c>
      <c r="L310">
        <v>0</v>
      </c>
      <c r="M310">
        <v>0.39285714285714285</v>
      </c>
      <c r="N310">
        <v>0.75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0.33333333333333331</v>
      </c>
      <c r="V310">
        <v>0.67142857142857137</v>
      </c>
      <c r="W310">
        <v>0.66666666666666663</v>
      </c>
      <c r="X310">
        <v>0.25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0.21474460242232754</v>
      </c>
      <c r="AM310">
        <v>3.2362979321421403E-2</v>
      </c>
      <c r="AN310">
        <v>0.33333333333333331</v>
      </c>
      <c r="AO310">
        <v>1</v>
      </c>
      <c r="AP310">
        <v>7.1428571428571425E-2</v>
      </c>
      <c r="AQ310">
        <v>0</v>
      </c>
      <c r="AR310">
        <v>0.66666666666666663</v>
      </c>
      <c r="AS310">
        <v>0.66666666666666663</v>
      </c>
      <c r="AT310">
        <v>0.35</v>
      </c>
      <c r="AU310">
        <v>0.66666666666666663</v>
      </c>
      <c r="AV310">
        <v>0.66666666666666663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</row>
    <row r="311" spans="1:54" x14ac:dyDescent="0.25">
      <c r="A311">
        <v>0.2104889539669903</v>
      </c>
      <c r="B311">
        <v>1443</v>
      </c>
      <c r="C311">
        <v>1</v>
      </c>
      <c r="D311">
        <v>0</v>
      </c>
      <c r="E311">
        <v>0.26190476190476192</v>
      </c>
      <c r="F311">
        <v>1</v>
      </c>
      <c r="G311">
        <v>0</v>
      </c>
      <c r="H311">
        <v>0</v>
      </c>
      <c r="I311">
        <v>0.70866141732283461</v>
      </c>
      <c r="J311">
        <v>0</v>
      </c>
      <c r="K311">
        <v>1</v>
      </c>
      <c r="L311">
        <v>0</v>
      </c>
      <c r="M311">
        <v>0</v>
      </c>
      <c r="N311">
        <v>0.75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8.5714285714285715E-2</v>
      </c>
      <c r="W311">
        <v>0.66666666666666663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0.19894681411269088</v>
      </c>
      <c r="AM311">
        <v>0.96486649267215419</v>
      </c>
      <c r="AN311">
        <v>1</v>
      </c>
      <c r="AO311">
        <v>1</v>
      </c>
      <c r="AP311">
        <v>0.21428571428571427</v>
      </c>
      <c r="AQ311">
        <v>0</v>
      </c>
      <c r="AR311">
        <v>0.33333333333333331</v>
      </c>
      <c r="AS311">
        <v>1</v>
      </c>
      <c r="AT311">
        <v>0.1</v>
      </c>
      <c r="AU311">
        <v>0.5</v>
      </c>
      <c r="AV311">
        <v>1</v>
      </c>
      <c r="AW311">
        <v>0.05</v>
      </c>
      <c r="AX311">
        <v>0.1111111111111111</v>
      </c>
      <c r="AY311">
        <v>0.13333333333333333</v>
      </c>
      <c r="AZ311">
        <v>0.11764705882352941</v>
      </c>
      <c r="BA311">
        <v>1</v>
      </c>
      <c r="BB311">
        <v>1</v>
      </c>
    </row>
    <row r="312" spans="1:54" x14ac:dyDescent="0.25">
      <c r="A312">
        <v>0.21073404906269944</v>
      </c>
      <c r="B312">
        <v>624</v>
      </c>
      <c r="C312">
        <v>1</v>
      </c>
      <c r="D312">
        <v>0</v>
      </c>
      <c r="E312">
        <v>0.2857142857142857</v>
      </c>
      <c r="F312">
        <v>0</v>
      </c>
      <c r="G312">
        <v>1</v>
      </c>
      <c r="H312">
        <v>0</v>
      </c>
      <c r="I312">
        <v>0.65139584824624197</v>
      </c>
      <c r="J312">
        <v>0</v>
      </c>
      <c r="K312">
        <v>1</v>
      </c>
      <c r="L312">
        <v>0</v>
      </c>
      <c r="M312">
        <v>0.14285714285714285</v>
      </c>
      <c r="N312">
        <v>0.75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0.33333333333333331</v>
      </c>
      <c r="V312">
        <v>0.6428571428571429</v>
      </c>
      <c r="W312">
        <v>0.33333333333333331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0.14491837809373354</v>
      </c>
      <c r="AM312">
        <v>1.1202569765107409E-2</v>
      </c>
      <c r="AN312">
        <v>1</v>
      </c>
      <c r="AO312">
        <v>0</v>
      </c>
      <c r="AP312">
        <v>7.1428571428571425E-2</v>
      </c>
      <c r="AQ312">
        <v>0</v>
      </c>
      <c r="AR312">
        <v>0.33333333333333331</v>
      </c>
      <c r="AS312">
        <v>0.33333333333333331</v>
      </c>
      <c r="AT312">
        <v>0.25</v>
      </c>
      <c r="AU312">
        <v>0.5</v>
      </c>
      <c r="AV312">
        <v>0.33333333333333331</v>
      </c>
      <c r="AW312">
        <v>0.125</v>
      </c>
      <c r="AX312">
        <v>0.22222222222222221</v>
      </c>
      <c r="AY312">
        <v>0</v>
      </c>
      <c r="AZ312">
        <v>0.17647058823529413</v>
      </c>
      <c r="BA312">
        <v>1</v>
      </c>
      <c r="BB312">
        <v>0</v>
      </c>
    </row>
    <row r="313" spans="1:54" x14ac:dyDescent="0.25">
      <c r="A313">
        <v>0.21145949479871928</v>
      </c>
      <c r="B313">
        <v>1283</v>
      </c>
      <c r="C313">
        <v>1</v>
      </c>
      <c r="D313">
        <v>0</v>
      </c>
      <c r="E313">
        <v>0.35714285714285715</v>
      </c>
      <c r="F313">
        <v>1</v>
      </c>
      <c r="G313">
        <v>0</v>
      </c>
      <c r="H313">
        <v>0</v>
      </c>
      <c r="I313">
        <v>0.54760200429491768</v>
      </c>
      <c r="J313">
        <v>0</v>
      </c>
      <c r="K313">
        <v>1</v>
      </c>
      <c r="L313">
        <v>0</v>
      </c>
      <c r="M313">
        <v>0.25</v>
      </c>
      <c r="N313">
        <v>0.75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0.8571428571428571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0.11237493417588204</v>
      </c>
      <c r="AM313">
        <v>0.15988757277655088</v>
      </c>
      <c r="AN313">
        <v>0.66666666666666663</v>
      </c>
      <c r="AO313">
        <v>0</v>
      </c>
      <c r="AP313">
        <v>0.5714285714285714</v>
      </c>
      <c r="AQ313">
        <v>0</v>
      </c>
      <c r="AR313">
        <v>0.33333333333333331</v>
      </c>
      <c r="AS313">
        <v>0.33333333333333331</v>
      </c>
      <c r="AT313">
        <v>0.35</v>
      </c>
      <c r="AU313">
        <v>0.16666666666666666</v>
      </c>
      <c r="AV313">
        <v>0.66666666666666663</v>
      </c>
      <c r="AW313">
        <v>0.25</v>
      </c>
      <c r="AX313">
        <v>0.44444444444444442</v>
      </c>
      <c r="AY313">
        <v>0.46666666666666667</v>
      </c>
      <c r="AZ313">
        <v>0.35294117647058826</v>
      </c>
      <c r="BA313">
        <v>1</v>
      </c>
      <c r="BB313">
        <v>0</v>
      </c>
    </row>
    <row r="314" spans="1:54" x14ac:dyDescent="0.25">
      <c r="A314">
        <v>0.21182776524060865</v>
      </c>
      <c r="B314">
        <v>412</v>
      </c>
      <c r="C314">
        <v>0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0.2290622763063708</v>
      </c>
      <c r="J314">
        <v>0</v>
      </c>
      <c r="K314">
        <v>1</v>
      </c>
      <c r="L314">
        <v>0</v>
      </c>
      <c r="M314">
        <v>0.21428571428571427</v>
      </c>
      <c r="N314">
        <v>0.5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0.15714285714285714</v>
      </c>
      <c r="W314">
        <v>0.66666666666666663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0.97719852553975772</v>
      </c>
      <c r="AM314">
        <v>7.0668540453724157E-2</v>
      </c>
      <c r="AN314">
        <v>0.55555555555555558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0.82499999999999996</v>
      </c>
      <c r="AU314">
        <v>0.83333333333333337</v>
      </c>
      <c r="AV314">
        <v>0</v>
      </c>
      <c r="AW314">
        <v>0.72499999999999998</v>
      </c>
      <c r="AX314">
        <v>0.44444444444444442</v>
      </c>
      <c r="AY314">
        <v>0.73333333333333328</v>
      </c>
      <c r="AZ314">
        <v>0.58823529411764708</v>
      </c>
      <c r="BA314">
        <v>1</v>
      </c>
      <c r="BB314">
        <v>0</v>
      </c>
    </row>
    <row r="315" spans="1:54" x14ac:dyDescent="0.25">
      <c r="A315">
        <v>0.21271324896490973</v>
      </c>
      <c r="B315">
        <v>1276</v>
      </c>
      <c r="C315">
        <v>0</v>
      </c>
      <c r="D315">
        <v>1</v>
      </c>
      <c r="E315">
        <v>0.7857142857142857</v>
      </c>
      <c r="F315">
        <v>1</v>
      </c>
      <c r="G315">
        <v>0</v>
      </c>
      <c r="H315">
        <v>0</v>
      </c>
      <c r="I315">
        <v>0.60128847530422336</v>
      </c>
      <c r="J315">
        <v>0</v>
      </c>
      <c r="K315">
        <v>1</v>
      </c>
      <c r="L315">
        <v>0</v>
      </c>
      <c r="M315">
        <v>7.1428571428571425E-2</v>
      </c>
      <c r="N315">
        <v>0.5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0.32857142857142857</v>
      </c>
      <c r="W315">
        <v>0.66666666666666663</v>
      </c>
      <c r="X315">
        <v>0.5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0.66666666666666663</v>
      </c>
      <c r="AI315">
        <v>0</v>
      </c>
      <c r="AJ315">
        <v>1</v>
      </c>
      <c r="AK315">
        <v>0</v>
      </c>
      <c r="AL315">
        <v>0.63754607688256981</v>
      </c>
      <c r="AM315">
        <v>0.8387873920899418</v>
      </c>
      <c r="AN315">
        <v>0.22222222222222221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0.375</v>
      </c>
      <c r="AU315">
        <v>0.33333333333333331</v>
      </c>
      <c r="AV315">
        <v>0.66666666666666663</v>
      </c>
      <c r="AW315">
        <v>0.05</v>
      </c>
      <c r="AX315">
        <v>0.1111111111111111</v>
      </c>
      <c r="AY315">
        <v>0.13333333333333333</v>
      </c>
      <c r="AZ315">
        <v>0.11764705882352941</v>
      </c>
      <c r="BA315">
        <v>1</v>
      </c>
      <c r="BB315">
        <v>0</v>
      </c>
    </row>
    <row r="316" spans="1:54" x14ac:dyDescent="0.25">
      <c r="A316">
        <v>0.21424345649125298</v>
      </c>
      <c r="B316">
        <v>808</v>
      </c>
      <c r="C316">
        <v>1</v>
      </c>
      <c r="D316">
        <v>0</v>
      </c>
      <c r="E316">
        <v>0.47619047619047616</v>
      </c>
      <c r="F316">
        <v>1</v>
      </c>
      <c r="G316">
        <v>0</v>
      </c>
      <c r="H316">
        <v>0</v>
      </c>
      <c r="I316">
        <v>0.47816750178954903</v>
      </c>
      <c r="J316">
        <v>1</v>
      </c>
      <c r="K316">
        <v>0</v>
      </c>
      <c r="L316">
        <v>0</v>
      </c>
      <c r="M316">
        <v>0.32142857142857145</v>
      </c>
      <c r="N316">
        <v>0.75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0.66666666666666663</v>
      </c>
      <c r="V316">
        <v>0.61428571428571432</v>
      </c>
      <c r="W316">
        <v>0.33333333333333331</v>
      </c>
      <c r="X316">
        <v>0.5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0.66666666666666663</v>
      </c>
      <c r="AI316">
        <v>1</v>
      </c>
      <c r="AJ316">
        <v>0</v>
      </c>
      <c r="AK316">
        <v>0</v>
      </c>
      <c r="AL316">
        <v>0.40710900473933648</v>
      </c>
      <c r="AM316">
        <v>0.13953021481630196</v>
      </c>
      <c r="AN316">
        <v>0</v>
      </c>
      <c r="AO316">
        <v>1</v>
      </c>
      <c r="AP316">
        <v>0.21428571428571427</v>
      </c>
      <c r="AQ316">
        <v>0</v>
      </c>
      <c r="AR316">
        <v>0.33333333333333331</v>
      </c>
      <c r="AS316">
        <v>0.66666666666666663</v>
      </c>
      <c r="AT316">
        <v>0.22500000000000001</v>
      </c>
      <c r="AU316">
        <v>0.33333333333333331</v>
      </c>
      <c r="AV316">
        <v>0.66666666666666663</v>
      </c>
      <c r="AW316">
        <v>0.2</v>
      </c>
      <c r="AX316">
        <v>0.3888888888888889</v>
      </c>
      <c r="AY316">
        <v>0.13333333333333333</v>
      </c>
      <c r="AZ316">
        <v>0.41176470588235292</v>
      </c>
      <c r="BA316">
        <v>1</v>
      </c>
      <c r="BB316">
        <v>0</v>
      </c>
    </row>
    <row r="317" spans="1:54" x14ac:dyDescent="0.25">
      <c r="A317">
        <v>0.21473853980600754</v>
      </c>
      <c r="B317">
        <v>683</v>
      </c>
      <c r="C317">
        <v>0</v>
      </c>
      <c r="D317">
        <v>1</v>
      </c>
      <c r="E317">
        <v>0.33333333333333331</v>
      </c>
      <c r="F317">
        <v>0</v>
      </c>
      <c r="G317">
        <v>0</v>
      </c>
      <c r="H317">
        <v>1</v>
      </c>
      <c r="I317">
        <v>0.7745168217609163</v>
      </c>
      <c r="J317">
        <v>0</v>
      </c>
      <c r="K317">
        <v>1</v>
      </c>
      <c r="L317">
        <v>0</v>
      </c>
      <c r="M317">
        <v>0</v>
      </c>
      <c r="N317">
        <v>0.5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0.66666666666666663</v>
      </c>
      <c r="V317">
        <v>0.5714285714285714</v>
      </c>
      <c r="W317">
        <v>0.33333333333333331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0.33333333333333331</v>
      </c>
      <c r="AI317">
        <v>0</v>
      </c>
      <c r="AJ317">
        <v>1</v>
      </c>
      <c r="AK317">
        <v>0</v>
      </c>
      <c r="AL317">
        <v>6.9668246445497628E-2</v>
      </c>
      <c r="AM317">
        <v>7.5486850030114433E-2</v>
      </c>
      <c r="AN317">
        <v>0.66666666666666663</v>
      </c>
      <c r="AO317">
        <v>0</v>
      </c>
      <c r="AP317">
        <v>0.6428571428571429</v>
      </c>
      <c r="AQ317">
        <v>1</v>
      </c>
      <c r="AR317">
        <v>0.66666666666666663</v>
      </c>
      <c r="AS317">
        <v>0</v>
      </c>
      <c r="AT317">
        <v>0.125</v>
      </c>
      <c r="AU317">
        <v>0.5</v>
      </c>
      <c r="AV317">
        <v>0.66666666666666663</v>
      </c>
      <c r="AW317">
        <v>7.4999999999999997E-2</v>
      </c>
      <c r="AX317">
        <v>0</v>
      </c>
      <c r="AY317">
        <v>0</v>
      </c>
      <c r="AZ317">
        <v>0.11764705882352941</v>
      </c>
      <c r="BA317">
        <v>1</v>
      </c>
      <c r="BB317">
        <v>0</v>
      </c>
    </row>
    <row r="318" spans="1:54" x14ac:dyDescent="0.25">
      <c r="A318">
        <v>0.21517298927050998</v>
      </c>
      <c r="B318">
        <v>1240</v>
      </c>
      <c r="C318">
        <v>0</v>
      </c>
      <c r="D318">
        <v>1</v>
      </c>
      <c r="E318">
        <v>0.30952380952380953</v>
      </c>
      <c r="F318">
        <v>0</v>
      </c>
      <c r="G318">
        <v>1</v>
      </c>
      <c r="H318">
        <v>0</v>
      </c>
      <c r="I318">
        <v>4.3664996420901936E-2</v>
      </c>
      <c r="J318">
        <v>0</v>
      </c>
      <c r="K318">
        <v>1</v>
      </c>
      <c r="L318">
        <v>0</v>
      </c>
      <c r="M318">
        <v>0.8214285714285714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0.66666666666666663</v>
      </c>
      <c r="X318">
        <v>0.25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0.22269615587151131</v>
      </c>
      <c r="AM318">
        <v>0.18373820517968278</v>
      </c>
      <c r="AN318">
        <v>0.22222222222222221</v>
      </c>
      <c r="AO318">
        <v>0</v>
      </c>
      <c r="AP318">
        <v>0.6428571428571429</v>
      </c>
      <c r="AQ318">
        <v>1</v>
      </c>
      <c r="AR318">
        <v>1</v>
      </c>
      <c r="AS318">
        <v>0</v>
      </c>
      <c r="AT318">
        <v>0.22500000000000001</v>
      </c>
      <c r="AU318">
        <v>0.5</v>
      </c>
      <c r="AV318">
        <v>0.33333333333333331</v>
      </c>
      <c r="AW318">
        <v>0.125</v>
      </c>
      <c r="AX318">
        <v>0.22222222222222221</v>
      </c>
      <c r="AY318">
        <v>6.6666666666666666E-2</v>
      </c>
      <c r="AZ318">
        <v>0.23529411764705882</v>
      </c>
      <c r="BA318">
        <v>1</v>
      </c>
      <c r="BB318">
        <v>0</v>
      </c>
    </row>
    <row r="319" spans="1:54" x14ac:dyDescent="0.25">
      <c r="A319">
        <v>0.21588192050637123</v>
      </c>
      <c r="B319">
        <v>920</v>
      </c>
      <c r="C319">
        <v>1</v>
      </c>
      <c r="D319">
        <v>0</v>
      </c>
      <c r="E319">
        <v>0.97619047619047616</v>
      </c>
      <c r="F319">
        <v>1</v>
      </c>
      <c r="G319">
        <v>0</v>
      </c>
      <c r="H319">
        <v>0</v>
      </c>
      <c r="I319">
        <v>0.94989262705798139</v>
      </c>
      <c r="J319">
        <v>0</v>
      </c>
      <c r="K319">
        <v>1</v>
      </c>
      <c r="L319">
        <v>0</v>
      </c>
      <c r="M319">
        <v>0.6071428571428571</v>
      </c>
      <c r="N319">
        <v>0.75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0.52857142857142858</v>
      </c>
      <c r="W319">
        <v>0.66666666666666663</v>
      </c>
      <c r="X319">
        <v>0.5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0.50042127435492367</v>
      </c>
      <c r="AM319">
        <v>0.7190523991166432</v>
      </c>
      <c r="AN319">
        <v>0.66666666666666663</v>
      </c>
      <c r="AO319">
        <v>0</v>
      </c>
      <c r="AP319">
        <v>7.1428571428571425E-2</v>
      </c>
      <c r="AQ319">
        <v>0</v>
      </c>
      <c r="AR319">
        <v>1</v>
      </c>
      <c r="AS319">
        <v>0</v>
      </c>
      <c r="AT319">
        <v>0.625</v>
      </c>
      <c r="AU319">
        <v>1</v>
      </c>
      <c r="AV319">
        <v>0.33333333333333331</v>
      </c>
      <c r="AW319">
        <v>0.22500000000000001</v>
      </c>
      <c r="AX319">
        <v>0.3888888888888889</v>
      </c>
      <c r="AY319">
        <v>0.33333333333333331</v>
      </c>
      <c r="AZ319">
        <v>0.23529411764705882</v>
      </c>
      <c r="BA319">
        <v>1</v>
      </c>
      <c r="BB319">
        <v>0</v>
      </c>
    </row>
    <row r="320" spans="1:54" x14ac:dyDescent="0.25">
      <c r="A320">
        <v>0.2182665997710368</v>
      </c>
      <c r="B320">
        <v>290</v>
      </c>
      <c r="C320">
        <v>0</v>
      </c>
      <c r="D320">
        <v>1</v>
      </c>
      <c r="E320">
        <v>0.23809523809523808</v>
      </c>
      <c r="F320">
        <v>1</v>
      </c>
      <c r="G320">
        <v>0</v>
      </c>
      <c r="H320">
        <v>0</v>
      </c>
      <c r="I320">
        <v>0.72655690765926983</v>
      </c>
      <c r="J320">
        <v>0</v>
      </c>
      <c r="K320">
        <v>1</v>
      </c>
      <c r="L320">
        <v>0</v>
      </c>
      <c r="M320">
        <v>0.25</v>
      </c>
      <c r="N320">
        <v>0.25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0.51428571428571423</v>
      </c>
      <c r="W320">
        <v>0.66666666666666663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0.12116903633491312</v>
      </c>
      <c r="AM320">
        <v>9.6125276048986144E-2</v>
      </c>
      <c r="AN320">
        <v>0.1111111111111111</v>
      </c>
      <c r="AO320">
        <v>0</v>
      </c>
      <c r="AP320">
        <v>0.7142857142857143</v>
      </c>
      <c r="AQ320">
        <v>1</v>
      </c>
      <c r="AR320">
        <v>1</v>
      </c>
      <c r="AS320">
        <v>0</v>
      </c>
      <c r="AT320">
        <v>0.125</v>
      </c>
      <c r="AU320">
        <v>0.5</v>
      </c>
      <c r="AV320">
        <v>0.66666666666666663</v>
      </c>
      <c r="AW320">
        <v>0.125</v>
      </c>
      <c r="AX320">
        <v>0.16666666666666666</v>
      </c>
      <c r="AY320">
        <v>0</v>
      </c>
      <c r="AZ320">
        <v>0.11764705882352941</v>
      </c>
      <c r="BA320">
        <v>1</v>
      </c>
      <c r="BB320">
        <v>0</v>
      </c>
    </row>
    <row r="321" spans="1:54" x14ac:dyDescent="0.25">
      <c r="A321">
        <v>0.21873003209098962</v>
      </c>
      <c r="B321">
        <v>914</v>
      </c>
      <c r="C321">
        <v>0</v>
      </c>
      <c r="D321">
        <v>1</v>
      </c>
      <c r="E321">
        <v>0.6428571428571429</v>
      </c>
      <c r="F321">
        <v>1</v>
      </c>
      <c r="G321">
        <v>0</v>
      </c>
      <c r="H321">
        <v>0</v>
      </c>
      <c r="I321">
        <v>0.96420901932712955</v>
      </c>
      <c r="J321">
        <v>1</v>
      </c>
      <c r="K321">
        <v>0</v>
      </c>
      <c r="L321">
        <v>0</v>
      </c>
      <c r="M321">
        <v>3.5714285714285712E-2</v>
      </c>
      <c r="N321">
        <v>0.5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0.91428571428571426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0.33333333333333331</v>
      </c>
      <c r="AI321">
        <v>0</v>
      </c>
      <c r="AJ321">
        <v>0</v>
      </c>
      <c r="AK321">
        <v>1</v>
      </c>
      <c r="AL321">
        <v>0.93812532912058977</v>
      </c>
      <c r="AM321">
        <v>1.602087934149769E-2</v>
      </c>
      <c r="AN321">
        <v>0.22222222222222221</v>
      </c>
      <c r="AO321">
        <v>1</v>
      </c>
      <c r="AP321">
        <v>0.35714285714285715</v>
      </c>
      <c r="AQ321">
        <v>0</v>
      </c>
      <c r="AR321">
        <v>0</v>
      </c>
      <c r="AS321">
        <v>0</v>
      </c>
      <c r="AT321">
        <v>0.65</v>
      </c>
      <c r="AU321">
        <v>0.33333333333333331</v>
      </c>
      <c r="AV321">
        <v>0.66666666666666663</v>
      </c>
      <c r="AW321">
        <v>0.6</v>
      </c>
      <c r="AX321">
        <v>0.55555555555555558</v>
      </c>
      <c r="AY321">
        <v>6.6666666666666666E-2</v>
      </c>
      <c r="AZ321">
        <v>0.6470588235294118</v>
      </c>
      <c r="BA321">
        <v>1</v>
      </c>
      <c r="BB321">
        <v>1</v>
      </c>
    </row>
    <row r="322" spans="1:54" x14ac:dyDescent="0.25">
      <c r="A322">
        <v>0.21882549836812948</v>
      </c>
      <c r="B322">
        <v>1469</v>
      </c>
      <c r="C322">
        <v>1</v>
      </c>
      <c r="D322">
        <v>0</v>
      </c>
      <c r="E322">
        <v>0.73809523809523814</v>
      </c>
      <c r="F322">
        <v>0</v>
      </c>
      <c r="G322">
        <v>1</v>
      </c>
      <c r="H322">
        <v>0</v>
      </c>
      <c r="I322">
        <v>0.65926986399427345</v>
      </c>
      <c r="J322">
        <v>1</v>
      </c>
      <c r="K322">
        <v>0</v>
      </c>
      <c r="L322">
        <v>0</v>
      </c>
      <c r="M322">
        <v>3.5714285714285712E-2</v>
      </c>
      <c r="N322">
        <v>0.5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0.47142857142857142</v>
      </c>
      <c r="W322">
        <v>0.33333333333333331</v>
      </c>
      <c r="X322">
        <v>0.25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0.33333333333333331</v>
      </c>
      <c r="AI322">
        <v>0</v>
      </c>
      <c r="AJ322">
        <v>1</v>
      </c>
      <c r="AK322">
        <v>0</v>
      </c>
      <c r="AL322">
        <v>0.23070036861506055</v>
      </c>
      <c r="AM322">
        <v>0.44766111222646054</v>
      </c>
      <c r="AN322">
        <v>0.22222222222222221</v>
      </c>
      <c r="AO322">
        <v>0</v>
      </c>
      <c r="AP322">
        <v>0.21428571428571427</v>
      </c>
      <c r="AQ322">
        <v>0</v>
      </c>
      <c r="AR322">
        <v>1</v>
      </c>
      <c r="AS322">
        <v>0</v>
      </c>
      <c r="AT322">
        <v>0.42499999999999999</v>
      </c>
      <c r="AU322">
        <v>0.5</v>
      </c>
      <c r="AV322">
        <v>0.33333333333333331</v>
      </c>
      <c r="AW322">
        <v>0.22500000000000001</v>
      </c>
      <c r="AX322">
        <v>0.33333333333333331</v>
      </c>
      <c r="AY322">
        <v>0</v>
      </c>
      <c r="AZ322">
        <v>0.47058823529411764</v>
      </c>
      <c r="BA322">
        <v>1</v>
      </c>
      <c r="BB322">
        <v>0</v>
      </c>
    </row>
    <row r="323" spans="1:54" x14ac:dyDescent="0.25">
      <c r="A323">
        <v>0.22049054260805445</v>
      </c>
      <c r="B323">
        <v>161</v>
      </c>
      <c r="C323">
        <v>1</v>
      </c>
      <c r="D323">
        <v>0</v>
      </c>
      <c r="E323">
        <v>9.5238095238095233E-2</v>
      </c>
      <c r="F323">
        <v>1</v>
      </c>
      <c r="G323">
        <v>0</v>
      </c>
      <c r="H323">
        <v>0</v>
      </c>
      <c r="I323">
        <v>0.82605583392984971</v>
      </c>
      <c r="J323">
        <v>0</v>
      </c>
      <c r="K323">
        <v>1</v>
      </c>
      <c r="L323">
        <v>0</v>
      </c>
      <c r="M323">
        <v>0.6428571428571429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0.66666666666666663</v>
      </c>
      <c r="V323">
        <v>0.7142857142857143</v>
      </c>
      <c r="W323">
        <v>0.66666666666666663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6.9194312796208537E-2</v>
      </c>
      <c r="AM323">
        <v>0.39743023489259183</v>
      </c>
      <c r="AN323">
        <v>0.1111111111111111</v>
      </c>
      <c r="AO323">
        <v>0</v>
      </c>
      <c r="AP323">
        <v>0.9285714285714286</v>
      </c>
      <c r="AQ323">
        <v>1</v>
      </c>
      <c r="AR323">
        <v>0</v>
      </c>
      <c r="AS323">
        <v>0.66666666666666663</v>
      </c>
      <c r="AT323">
        <v>0.05</v>
      </c>
      <c r="AU323">
        <v>1</v>
      </c>
      <c r="AV323">
        <v>0.66666666666666663</v>
      </c>
      <c r="AW323">
        <v>0.05</v>
      </c>
      <c r="AX323">
        <v>0.1111111111111111</v>
      </c>
      <c r="AY323">
        <v>0.13333333333333333</v>
      </c>
      <c r="AZ323">
        <v>0.11764705882352941</v>
      </c>
      <c r="BA323">
        <v>1</v>
      </c>
      <c r="BB323">
        <v>0</v>
      </c>
    </row>
    <row r="324" spans="1:54" x14ac:dyDescent="0.25">
      <c r="A324">
        <v>0.22053711201001425</v>
      </c>
      <c r="B324">
        <v>1370</v>
      </c>
      <c r="C324">
        <v>0</v>
      </c>
      <c r="D324">
        <v>1</v>
      </c>
      <c r="E324">
        <v>0.23809523809523808</v>
      </c>
      <c r="F324">
        <v>1</v>
      </c>
      <c r="G324">
        <v>0</v>
      </c>
      <c r="H324">
        <v>0</v>
      </c>
      <c r="I324">
        <v>0.98282032927702223</v>
      </c>
      <c r="J324">
        <v>1</v>
      </c>
      <c r="K324">
        <v>0</v>
      </c>
      <c r="L324">
        <v>0</v>
      </c>
      <c r="M324">
        <v>0.42857142857142855</v>
      </c>
      <c r="N324">
        <v>0.25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0.77142857142857146</v>
      </c>
      <c r="W324">
        <v>0.66666666666666663</v>
      </c>
      <c r="X324">
        <v>0.25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0.66666666666666663</v>
      </c>
      <c r="AI324">
        <v>0</v>
      </c>
      <c r="AJ324">
        <v>0</v>
      </c>
      <c r="AK324">
        <v>1</v>
      </c>
      <c r="AL324">
        <v>0.4657714586624539</v>
      </c>
      <c r="AM324">
        <v>0.85356354145753865</v>
      </c>
      <c r="AN324">
        <v>0.33333333333333331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0.15</v>
      </c>
      <c r="AU324">
        <v>0</v>
      </c>
      <c r="AV324">
        <v>0.66666666666666663</v>
      </c>
      <c r="AW324">
        <v>0.05</v>
      </c>
      <c r="AX324">
        <v>0</v>
      </c>
      <c r="AY324">
        <v>0.13333333333333333</v>
      </c>
      <c r="AZ324">
        <v>0.11764705882352941</v>
      </c>
      <c r="BA324">
        <v>1</v>
      </c>
      <c r="BB324">
        <v>1</v>
      </c>
    </row>
    <row r="325" spans="1:54" x14ac:dyDescent="0.25">
      <c r="A325">
        <v>0.22102798308279414</v>
      </c>
      <c r="B325">
        <v>934</v>
      </c>
      <c r="C325">
        <v>1</v>
      </c>
      <c r="D325">
        <v>0</v>
      </c>
      <c r="E325">
        <v>0.23809523809523808</v>
      </c>
      <c r="F325">
        <v>1</v>
      </c>
      <c r="G325">
        <v>0</v>
      </c>
      <c r="H325">
        <v>0</v>
      </c>
      <c r="I325">
        <v>0.38511095204008589</v>
      </c>
      <c r="J325">
        <v>0</v>
      </c>
      <c r="K325">
        <v>1</v>
      </c>
      <c r="L325">
        <v>0</v>
      </c>
      <c r="M325">
        <v>0</v>
      </c>
      <c r="N325">
        <v>0.5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0.77142857142857146</v>
      </c>
      <c r="W325">
        <v>0.66666666666666663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5.6398104265402843E-2</v>
      </c>
      <c r="AM325">
        <v>0.10592250552097972</v>
      </c>
      <c r="AN325">
        <v>0.22222222222222221</v>
      </c>
      <c r="AO325">
        <v>0</v>
      </c>
      <c r="AP325">
        <v>0</v>
      </c>
      <c r="AQ325">
        <v>0</v>
      </c>
      <c r="AR325">
        <v>0.33333333333333331</v>
      </c>
      <c r="AS325">
        <v>0</v>
      </c>
      <c r="AT325">
        <v>0.125</v>
      </c>
      <c r="AU325">
        <v>0.33333333333333331</v>
      </c>
      <c r="AV325">
        <v>0.33333333333333331</v>
      </c>
      <c r="AW325">
        <v>7.4999999999999997E-2</v>
      </c>
      <c r="AX325">
        <v>0.1111111111111111</v>
      </c>
      <c r="AY325">
        <v>6.6666666666666666E-2</v>
      </c>
      <c r="AZ325">
        <v>0.11764705882352941</v>
      </c>
      <c r="BA325">
        <v>1</v>
      </c>
      <c r="BB325">
        <v>0</v>
      </c>
    </row>
    <row r="326" spans="1:54" x14ac:dyDescent="0.25">
      <c r="A326">
        <v>0.22276171908575082</v>
      </c>
      <c r="B326">
        <v>1256</v>
      </c>
      <c r="C326">
        <v>0</v>
      </c>
      <c r="D326">
        <v>1</v>
      </c>
      <c r="E326">
        <v>0.35714285714285715</v>
      </c>
      <c r="F326">
        <v>1</v>
      </c>
      <c r="G326">
        <v>0</v>
      </c>
      <c r="H326">
        <v>0</v>
      </c>
      <c r="I326">
        <v>7.8024337866857557E-2</v>
      </c>
      <c r="J326">
        <v>1</v>
      </c>
      <c r="K326">
        <v>0</v>
      </c>
      <c r="L326">
        <v>0</v>
      </c>
      <c r="M326">
        <v>0.5357142857142857</v>
      </c>
      <c r="N326">
        <v>0.5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0.62857142857142856</v>
      </c>
      <c r="W326">
        <v>0.66666666666666663</v>
      </c>
      <c r="X326">
        <v>0.5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0.39784096893101634</v>
      </c>
      <c r="AM326">
        <v>0.32114033326641239</v>
      </c>
      <c r="AN326">
        <v>0.22222222222222221</v>
      </c>
      <c r="AO326">
        <v>1</v>
      </c>
      <c r="AP326">
        <v>0.6428571428571429</v>
      </c>
      <c r="AQ326">
        <v>1</v>
      </c>
      <c r="AR326">
        <v>0.66666666666666663</v>
      </c>
      <c r="AS326">
        <v>0</v>
      </c>
      <c r="AT326">
        <v>0.27500000000000002</v>
      </c>
      <c r="AU326">
        <v>0.33333333333333331</v>
      </c>
      <c r="AV326">
        <v>0.33333333333333331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</row>
    <row r="327" spans="1:54" x14ac:dyDescent="0.25">
      <c r="A327">
        <v>0.22289620161571932</v>
      </c>
      <c r="B327">
        <v>1106</v>
      </c>
      <c r="C327">
        <v>1</v>
      </c>
      <c r="D327">
        <v>0</v>
      </c>
      <c r="E327">
        <v>0.35714285714285715</v>
      </c>
      <c r="F327">
        <v>1</v>
      </c>
      <c r="G327">
        <v>0</v>
      </c>
      <c r="H327">
        <v>0</v>
      </c>
      <c r="I327">
        <v>0.81603435934144597</v>
      </c>
      <c r="J327">
        <v>1</v>
      </c>
      <c r="K327">
        <v>0</v>
      </c>
      <c r="L327">
        <v>0</v>
      </c>
      <c r="M327">
        <v>0.25</v>
      </c>
      <c r="N327">
        <v>0.75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0.22857142857142856</v>
      </c>
      <c r="W327">
        <v>0.66666666666666663</v>
      </c>
      <c r="X327">
        <v>0.25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0.28346498156924699</v>
      </c>
      <c r="AM327">
        <v>0.34109616542862881</v>
      </c>
      <c r="AN327">
        <v>0.22222222222222221</v>
      </c>
      <c r="AO327">
        <v>0</v>
      </c>
      <c r="AP327">
        <v>0.14285714285714285</v>
      </c>
      <c r="AQ327">
        <v>0</v>
      </c>
      <c r="AR327">
        <v>1</v>
      </c>
      <c r="AS327">
        <v>0.33333333333333331</v>
      </c>
      <c r="AT327">
        <v>0.2</v>
      </c>
      <c r="AU327">
        <v>1</v>
      </c>
      <c r="AV327">
        <v>0</v>
      </c>
      <c r="AW327">
        <v>0.05</v>
      </c>
      <c r="AX327">
        <v>0.1111111111111111</v>
      </c>
      <c r="AY327">
        <v>0.13333333333333333</v>
      </c>
      <c r="AZ327">
        <v>0.11764705882352941</v>
      </c>
      <c r="BA327">
        <v>1</v>
      </c>
      <c r="BB327">
        <v>0</v>
      </c>
    </row>
    <row r="328" spans="1:54" x14ac:dyDescent="0.25">
      <c r="A328">
        <v>0.22371325335435566</v>
      </c>
      <c r="B328">
        <v>154</v>
      </c>
      <c r="C328">
        <v>1</v>
      </c>
      <c r="D328">
        <v>0</v>
      </c>
      <c r="E328">
        <v>0.6428571428571429</v>
      </c>
      <c r="F328">
        <v>1</v>
      </c>
      <c r="G328">
        <v>0</v>
      </c>
      <c r="H328">
        <v>0</v>
      </c>
      <c r="I328">
        <v>6.5855404438081605E-2</v>
      </c>
      <c r="J328">
        <v>0</v>
      </c>
      <c r="K328">
        <v>1</v>
      </c>
      <c r="L328">
        <v>0</v>
      </c>
      <c r="M328">
        <v>0.2857142857142857</v>
      </c>
      <c r="N328">
        <v>0.5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0.33333333333333331</v>
      </c>
      <c r="V328">
        <v>0.42857142857142855</v>
      </c>
      <c r="W328">
        <v>0.66666666666666663</v>
      </c>
      <c r="X328">
        <v>0.25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0.33333333333333331</v>
      </c>
      <c r="AI328">
        <v>1</v>
      </c>
      <c r="AJ328">
        <v>0</v>
      </c>
      <c r="AK328">
        <v>0</v>
      </c>
      <c r="AL328">
        <v>7.0510795155344919E-2</v>
      </c>
      <c r="AM328">
        <v>0.35362377032724351</v>
      </c>
      <c r="AN328">
        <v>0.88888888888888884</v>
      </c>
      <c r="AO328">
        <v>0</v>
      </c>
      <c r="AP328">
        <v>0.5</v>
      </c>
      <c r="AQ328">
        <v>0</v>
      </c>
      <c r="AR328">
        <v>0.66666666666666663</v>
      </c>
      <c r="AS328">
        <v>0.33333333333333331</v>
      </c>
      <c r="AT328">
        <v>0.5</v>
      </c>
      <c r="AU328">
        <v>0.33333333333333331</v>
      </c>
      <c r="AV328">
        <v>0</v>
      </c>
      <c r="AW328">
        <v>0.42499999999999999</v>
      </c>
      <c r="AX328">
        <v>0.5</v>
      </c>
      <c r="AY328">
        <v>0</v>
      </c>
      <c r="AZ328">
        <v>0.88235294117647056</v>
      </c>
      <c r="BA328">
        <v>1</v>
      </c>
      <c r="BB328">
        <v>0</v>
      </c>
    </row>
    <row r="329" spans="1:54" x14ac:dyDescent="0.25">
      <c r="A329">
        <v>0.22511203939079494</v>
      </c>
      <c r="B329">
        <v>378</v>
      </c>
      <c r="C329">
        <v>0</v>
      </c>
      <c r="D329">
        <v>1</v>
      </c>
      <c r="E329">
        <v>0.42857142857142855</v>
      </c>
      <c r="F329">
        <v>1</v>
      </c>
      <c r="G329">
        <v>0</v>
      </c>
      <c r="H329">
        <v>0</v>
      </c>
      <c r="I329">
        <v>0.16249105225483179</v>
      </c>
      <c r="J329">
        <v>0</v>
      </c>
      <c r="K329">
        <v>1</v>
      </c>
      <c r="L329">
        <v>0</v>
      </c>
      <c r="M329">
        <v>3.5714285714285712E-2</v>
      </c>
      <c r="N329">
        <v>0.5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0.94285714285714284</v>
      </c>
      <c r="W329">
        <v>0.66666666666666663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0.66666666666666663</v>
      </c>
      <c r="AI329">
        <v>0</v>
      </c>
      <c r="AJ329">
        <v>1</v>
      </c>
      <c r="AK329">
        <v>0</v>
      </c>
      <c r="AL329">
        <v>8.0779357556608741E-2</v>
      </c>
      <c r="AM329">
        <v>0.39245131499698854</v>
      </c>
      <c r="AN329">
        <v>0.44444444444444442</v>
      </c>
      <c r="AO329">
        <v>0</v>
      </c>
      <c r="AP329">
        <v>0.14285714285714285</v>
      </c>
      <c r="AQ329">
        <v>0</v>
      </c>
      <c r="AR329">
        <v>0.33333333333333331</v>
      </c>
      <c r="AS329">
        <v>0.33333333333333331</v>
      </c>
      <c r="AT329">
        <v>0.15</v>
      </c>
      <c r="AU329">
        <v>0.5</v>
      </c>
      <c r="AV329">
        <v>0.66666666666666663</v>
      </c>
      <c r="AW329">
        <v>0.05</v>
      </c>
      <c r="AX329">
        <v>0.1111111111111111</v>
      </c>
      <c r="AY329">
        <v>0.13333333333333333</v>
      </c>
      <c r="AZ329">
        <v>0.11764705882352941</v>
      </c>
      <c r="BA329">
        <v>1</v>
      </c>
      <c r="BB329">
        <v>0</v>
      </c>
    </row>
    <row r="330" spans="1:54" x14ac:dyDescent="0.25">
      <c r="A330">
        <v>0.22774556088129017</v>
      </c>
      <c r="B330">
        <v>1394</v>
      </c>
      <c r="C330">
        <v>1</v>
      </c>
      <c r="D330">
        <v>0</v>
      </c>
      <c r="E330">
        <v>0.21428571428571427</v>
      </c>
      <c r="F330">
        <v>1</v>
      </c>
      <c r="G330">
        <v>0</v>
      </c>
      <c r="H330">
        <v>0</v>
      </c>
      <c r="I330">
        <v>0.60987831066571219</v>
      </c>
      <c r="J330">
        <v>1</v>
      </c>
      <c r="K330">
        <v>0</v>
      </c>
      <c r="L330">
        <v>0</v>
      </c>
      <c r="M330">
        <v>0.2857142857142857</v>
      </c>
      <c r="N330">
        <v>0.5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0.2</v>
      </c>
      <c r="W330">
        <v>0.66666666666666663</v>
      </c>
      <c r="X330">
        <v>0.25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0.16303317535545023</v>
      </c>
      <c r="AM330">
        <v>0.12065850230877334</v>
      </c>
      <c r="AN330">
        <v>0.1111111111111111</v>
      </c>
      <c r="AO330">
        <v>0</v>
      </c>
      <c r="AP330">
        <v>0.21428571428571427</v>
      </c>
      <c r="AQ330">
        <v>0</v>
      </c>
      <c r="AR330">
        <v>0</v>
      </c>
      <c r="AS330">
        <v>0</v>
      </c>
      <c r="AT330">
        <v>0.17499999999999999</v>
      </c>
      <c r="AU330">
        <v>0.83333333333333337</v>
      </c>
      <c r="AV330">
        <v>0.66666666666666663</v>
      </c>
      <c r="AW330">
        <v>0.17499999999999999</v>
      </c>
      <c r="AX330">
        <v>0.3888888888888889</v>
      </c>
      <c r="AY330">
        <v>0</v>
      </c>
      <c r="AZ330">
        <v>0.41176470588235292</v>
      </c>
      <c r="BA330">
        <v>1</v>
      </c>
      <c r="BB330">
        <v>0</v>
      </c>
    </row>
    <row r="331" spans="1:54" x14ac:dyDescent="0.25">
      <c r="A331">
        <v>0.22808629916542478</v>
      </c>
      <c r="B331">
        <v>1137</v>
      </c>
      <c r="C331">
        <v>1</v>
      </c>
      <c r="D331">
        <v>0</v>
      </c>
      <c r="E331">
        <v>0.23809523809523808</v>
      </c>
      <c r="F331">
        <v>1</v>
      </c>
      <c r="G331">
        <v>0</v>
      </c>
      <c r="H331">
        <v>0</v>
      </c>
      <c r="I331">
        <v>0.16249105225483179</v>
      </c>
      <c r="J331">
        <v>0</v>
      </c>
      <c r="K331">
        <v>1</v>
      </c>
      <c r="L331">
        <v>0</v>
      </c>
      <c r="M331">
        <v>0.8214285714285714</v>
      </c>
      <c r="N331">
        <v>0.5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0.66666666666666663</v>
      </c>
      <c r="V331">
        <v>0.3</v>
      </c>
      <c r="W331">
        <v>0.66666666666666663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0.33333333333333331</v>
      </c>
      <c r="AI331">
        <v>0</v>
      </c>
      <c r="AJ331">
        <v>1</v>
      </c>
      <c r="AK331">
        <v>0</v>
      </c>
      <c r="AL331">
        <v>7.3670352817272244E-2</v>
      </c>
      <c r="AM331">
        <v>0.20999799237100983</v>
      </c>
      <c r="AN331">
        <v>0.1111111111111111</v>
      </c>
      <c r="AO331">
        <v>1</v>
      </c>
      <c r="AP331">
        <v>0.42857142857142855</v>
      </c>
      <c r="AQ331">
        <v>0</v>
      </c>
      <c r="AR331">
        <v>0.66666666666666663</v>
      </c>
      <c r="AS331">
        <v>1</v>
      </c>
      <c r="AT331">
        <v>2.5000000000000001E-2</v>
      </c>
      <c r="AU331">
        <v>0.5</v>
      </c>
      <c r="AV331">
        <v>0.66666666666666663</v>
      </c>
      <c r="AW331">
        <v>2.5000000000000001E-2</v>
      </c>
      <c r="AX331">
        <v>5.5555555555555552E-2</v>
      </c>
      <c r="AY331">
        <v>0</v>
      </c>
      <c r="AZ331">
        <v>0</v>
      </c>
      <c r="BA331">
        <v>1</v>
      </c>
      <c r="BB331">
        <v>1</v>
      </c>
    </row>
    <row r="332" spans="1:54" x14ac:dyDescent="0.25">
      <c r="A332">
        <v>0.22821730009224683</v>
      </c>
      <c r="B332">
        <v>516</v>
      </c>
      <c r="C332">
        <v>1</v>
      </c>
      <c r="D332">
        <v>0</v>
      </c>
      <c r="E332">
        <v>0.40476190476190477</v>
      </c>
      <c r="F332">
        <v>0</v>
      </c>
      <c r="G332">
        <v>0</v>
      </c>
      <c r="H332">
        <v>1</v>
      </c>
      <c r="I332">
        <v>0.44738725841088045</v>
      </c>
      <c r="J332">
        <v>0</v>
      </c>
      <c r="K332">
        <v>1</v>
      </c>
      <c r="L332">
        <v>0</v>
      </c>
      <c r="M332">
        <v>7.1428571428571425E-2</v>
      </c>
      <c r="N332">
        <v>0.5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0.66666666666666663</v>
      </c>
      <c r="V332">
        <v>0.15714285714285714</v>
      </c>
      <c r="W332">
        <v>0.33333333333333331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0.66666666666666663</v>
      </c>
      <c r="AI332">
        <v>0</v>
      </c>
      <c r="AJ332">
        <v>1</v>
      </c>
      <c r="AK332">
        <v>0</v>
      </c>
      <c r="AL332">
        <v>1.4323328067403896E-2</v>
      </c>
      <c r="AM332">
        <v>0.59449909656695443</v>
      </c>
      <c r="AN332">
        <v>0.1111111111111111</v>
      </c>
      <c r="AO332">
        <v>0</v>
      </c>
      <c r="AP332">
        <v>0.5</v>
      </c>
      <c r="AQ332">
        <v>0</v>
      </c>
      <c r="AR332">
        <v>0.66666666666666663</v>
      </c>
      <c r="AS332">
        <v>0.66666666666666663</v>
      </c>
      <c r="AT332">
        <v>2.5000000000000001E-2</v>
      </c>
      <c r="AU332">
        <v>0.5</v>
      </c>
      <c r="AV332">
        <v>0.66666666666666663</v>
      </c>
      <c r="AW332">
        <v>2.5000000000000001E-2</v>
      </c>
      <c r="AX332">
        <v>0</v>
      </c>
      <c r="AY332">
        <v>0</v>
      </c>
      <c r="AZ332">
        <v>0</v>
      </c>
      <c r="BA332">
        <v>1</v>
      </c>
      <c r="BB332">
        <v>0</v>
      </c>
    </row>
    <row r="333" spans="1:54" x14ac:dyDescent="0.25">
      <c r="A333">
        <v>0.22909421271747055</v>
      </c>
      <c r="B333">
        <v>1313</v>
      </c>
      <c r="C333">
        <v>1</v>
      </c>
      <c r="D333">
        <v>0</v>
      </c>
      <c r="E333">
        <v>0.30952380952380953</v>
      </c>
      <c r="F333">
        <v>1</v>
      </c>
      <c r="G333">
        <v>0</v>
      </c>
      <c r="H333">
        <v>0</v>
      </c>
      <c r="I333">
        <v>0.18396564065855406</v>
      </c>
      <c r="J333">
        <v>0</v>
      </c>
      <c r="K333">
        <v>0</v>
      </c>
      <c r="L333">
        <v>1</v>
      </c>
      <c r="M333">
        <v>0.6071428571428571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0.84285714285714286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0.10252764612954186</v>
      </c>
      <c r="AM333">
        <v>0.779000200762899</v>
      </c>
      <c r="AN333">
        <v>0</v>
      </c>
      <c r="AO333">
        <v>0</v>
      </c>
      <c r="AP333">
        <v>0.42857142857142855</v>
      </c>
      <c r="AQ333">
        <v>0</v>
      </c>
      <c r="AR333">
        <v>0.66666666666666663</v>
      </c>
      <c r="AS333">
        <v>0</v>
      </c>
      <c r="AT333">
        <v>0.05</v>
      </c>
      <c r="AU333">
        <v>0.66666666666666663</v>
      </c>
      <c r="AV333">
        <v>0.66666666666666663</v>
      </c>
      <c r="AW333">
        <v>2.5000000000000001E-2</v>
      </c>
      <c r="AX333">
        <v>0</v>
      </c>
      <c r="AY333">
        <v>0</v>
      </c>
      <c r="AZ333">
        <v>0</v>
      </c>
      <c r="BA333">
        <v>1</v>
      </c>
      <c r="BB333">
        <v>1</v>
      </c>
    </row>
    <row r="334" spans="1:54" x14ac:dyDescent="0.25">
      <c r="A334">
        <v>0.22914107768726066</v>
      </c>
      <c r="B334">
        <v>134</v>
      </c>
      <c r="C334">
        <v>1</v>
      </c>
      <c r="D334">
        <v>0</v>
      </c>
      <c r="E334">
        <v>0.54761904761904767</v>
      </c>
      <c r="F334">
        <v>1</v>
      </c>
      <c r="G334">
        <v>0</v>
      </c>
      <c r="H334">
        <v>0</v>
      </c>
      <c r="I334">
        <v>0.50107372942018613</v>
      </c>
      <c r="J334">
        <v>1</v>
      </c>
      <c r="K334">
        <v>0</v>
      </c>
      <c r="L334">
        <v>0</v>
      </c>
      <c r="M334">
        <v>0.2857142857142857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0.66666666666666663</v>
      </c>
      <c r="V334">
        <v>0.94285714285714284</v>
      </c>
      <c r="W334">
        <v>0.66666666666666663</v>
      </c>
      <c r="X334">
        <v>0.5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0.66666666666666663</v>
      </c>
      <c r="AI334">
        <v>1</v>
      </c>
      <c r="AJ334">
        <v>0</v>
      </c>
      <c r="AK334">
        <v>0</v>
      </c>
      <c r="AL334">
        <v>0.37809373354397052</v>
      </c>
      <c r="AM334">
        <v>0.76699457940172655</v>
      </c>
      <c r="AN334">
        <v>0.33333333333333331</v>
      </c>
      <c r="AO334">
        <v>1</v>
      </c>
      <c r="AP334">
        <v>0.14285714285714285</v>
      </c>
      <c r="AQ334">
        <v>0</v>
      </c>
      <c r="AR334">
        <v>0.66666666666666663</v>
      </c>
      <c r="AS334">
        <v>0.33333333333333331</v>
      </c>
      <c r="AT334">
        <v>0.3</v>
      </c>
      <c r="AU334">
        <v>0.33333333333333331</v>
      </c>
      <c r="AV334">
        <v>0.66666666666666663</v>
      </c>
      <c r="AW334">
        <v>0.22500000000000001</v>
      </c>
      <c r="AX334">
        <v>0.3888888888888889</v>
      </c>
      <c r="AY334">
        <v>0</v>
      </c>
      <c r="AZ334">
        <v>0.41176470588235292</v>
      </c>
      <c r="BA334">
        <v>1</v>
      </c>
      <c r="BB334">
        <v>0</v>
      </c>
    </row>
    <row r="335" spans="1:54" x14ac:dyDescent="0.25">
      <c r="A335">
        <v>0.22915183178259713</v>
      </c>
      <c r="B335">
        <v>27</v>
      </c>
      <c r="C335">
        <v>0</v>
      </c>
      <c r="D335">
        <v>1</v>
      </c>
      <c r="E335">
        <v>0.33333333333333331</v>
      </c>
      <c r="F335">
        <v>0</v>
      </c>
      <c r="G335">
        <v>1</v>
      </c>
      <c r="H335">
        <v>0</v>
      </c>
      <c r="I335">
        <v>0.73228346456692917</v>
      </c>
      <c r="J335">
        <v>0</v>
      </c>
      <c r="K335">
        <v>1</v>
      </c>
      <c r="L335">
        <v>0</v>
      </c>
      <c r="M335">
        <v>0.5357142857142857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0.33333333333333331</v>
      </c>
      <c r="V335">
        <v>0.6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0.15323854660347552</v>
      </c>
      <c r="AM335">
        <v>0.10387472395101385</v>
      </c>
      <c r="AN335">
        <v>0.1111111111111111</v>
      </c>
      <c r="AO335">
        <v>1</v>
      </c>
      <c r="AP335">
        <v>0.7857142857142857</v>
      </c>
      <c r="AQ335">
        <v>1</v>
      </c>
      <c r="AR335">
        <v>0.33333333333333331</v>
      </c>
      <c r="AS335">
        <v>0</v>
      </c>
      <c r="AT335">
        <v>0.25</v>
      </c>
      <c r="AU335">
        <v>0.83333333333333337</v>
      </c>
      <c r="AV335">
        <v>0.66666666666666663</v>
      </c>
      <c r="AW335">
        <v>0.25</v>
      </c>
      <c r="AX335">
        <v>0.1111111111111111</v>
      </c>
      <c r="AY335">
        <v>0.4</v>
      </c>
      <c r="AZ335">
        <v>0.41176470588235292</v>
      </c>
      <c r="BA335">
        <v>1</v>
      </c>
      <c r="BB335">
        <v>1</v>
      </c>
    </row>
    <row r="336" spans="1:54" x14ac:dyDescent="0.25">
      <c r="A336">
        <v>0.2297545035023183</v>
      </c>
      <c r="B336">
        <v>844</v>
      </c>
      <c r="C336">
        <v>1</v>
      </c>
      <c r="D336">
        <v>0</v>
      </c>
      <c r="E336">
        <v>0.19047619047619047</v>
      </c>
      <c r="F336">
        <v>1</v>
      </c>
      <c r="G336">
        <v>0</v>
      </c>
      <c r="H336">
        <v>0</v>
      </c>
      <c r="I336">
        <v>0.917680744452398</v>
      </c>
      <c r="J336">
        <v>0</v>
      </c>
      <c r="K336">
        <v>1</v>
      </c>
      <c r="L336">
        <v>0</v>
      </c>
      <c r="M336">
        <v>7.1428571428571425E-2</v>
      </c>
      <c r="N336">
        <v>0.75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0.74285714285714288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0.17962085308056872</v>
      </c>
      <c r="AM336">
        <v>0.45480827143143948</v>
      </c>
      <c r="AN336">
        <v>0.1111111111111111</v>
      </c>
      <c r="AO336">
        <v>0</v>
      </c>
      <c r="AP336">
        <v>0.7857142857142857</v>
      </c>
      <c r="AQ336">
        <v>1</v>
      </c>
      <c r="AR336">
        <v>0.33333333333333331</v>
      </c>
      <c r="AS336">
        <v>0.33333333333333331</v>
      </c>
      <c r="AT336">
        <v>0.2</v>
      </c>
      <c r="AU336">
        <v>0.33333333333333331</v>
      </c>
      <c r="AV336">
        <v>0.66666666666666663</v>
      </c>
      <c r="AW336">
        <v>0.2</v>
      </c>
      <c r="AX336">
        <v>0.3888888888888889</v>
      </c>
      <c r="AY336">
        <v>0</v>
      </c>
      <c r="AZ336">
        <v>0.41176470588235292</v>
      </c>
      <c r="BA336">
        <v>1</v>
      </c>
      <c r="BB336">
        <v>0</v>
      </c>
    </row>
    <row r="337" spans="1:54" x14ac:dyDescent="0.25">
      <c r="A337">
        <v>0.22992907272745933</v>
      </c>
      <c r="B337">
        <v>101</v>
      </c>
      <c r="C337">
        <v>1</v>
      </c>
      <c r="D337">
        <v>0</v>
      </c>
      <c r="E337">
        <v>0.45238095238095238</v>
      </c>
      <c r="F337">
        <v>1</v>
      </c>
      <c r="G337">
        <v>0</v>
      </c>
      <c r="H337">
        <v>0</v>
      </c>
      <c r="I337">
        <v>0.5046528274874732</v>
      </c>
      <c r="J337">
        <v>0</v>
      </c>
      <c r="K337">
        <v>0</v>
      </c>
      <c r="L337">
        <v>1</v>
      </c>
      <c r="M337">
        <v>0.17857142857142858</v>
      </c>
      <c r="N337">
        <v>0.75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0.66666666666666663</v>
      </c>
      <c r="V337">
        <v>0.47142857142857142</v>
      </c>
      <c r="W337">
        <v>0.66666666666666663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5.6029489204844657E-2</v>
      </c>
      <c r="AM337">
        <v>0.86544870507930138</v>
      </c>
      <c r="AN337">
        <v>0.44444444444444442</v>
      </c>
      <c r="AO337">
        <v>1</v>
      </c>
      <c r="AP337">
        <v>0.7857142857142857</v>
      </c>
      <c r="AQ337">
        <v>1</v>
      </c>
      <c r="AR337">
        <v>1</v>
      </c>
      <c r="AS337">
        <v>0</v>
      </c>
      <c r="AT337">
        <v>0.17499999999999999</v>
      </c>
      <c r="AU337">
        <v>0.5</v>
      </c>
      <c r="AV337">
        <v>0.66666666666666663</v>
      </c>
      <c r="AW337">
        <v>7.4999999999999997E-2</v>
      </c>
      <c r="AX337">
        <v>0.1111111111111111</v>
      </c>
      <c r="AY337">
        <v>0</v>
      </c>
      <c r="AZ337">
        <v>0.11764705882352941</v>
      </c>
      <c r="BA337">
        <v>1</v>
      </c>
      <c r="BB337">
        <v>1</v>
      </c>
    </row>
    <row r="338" spans="1:54" x14ac:dyDescent="0.25">
      <c r="A338">
        <v>0.23159859320271925</v>
      </c>
      <c r="B338">
        <v>833</v>
      </c>
      <c r="C338">
        <v>0</v>
      </c>
      <c r="D338">
        <v>1</v>
      </c>
      <c r="E338">
        <v>0.45238095238095238</v>
      </c>
      <c r="F338">
        <v>1</v>
      </c>
      <c r="G338">
        <v>0</v>
      </c>
      <c r="H338">
        <v>0</v>
      </c>
      <c r="I338">
        <v>0.18969219756621331</v>
      </c>
      <c r="J338">
        <v>0</v>
      </c>
      <c r="K338">
        <v>1</v>
      </c>
      <c r="L338">
        <v>0</v>
      </c>
      <c r="M338">
        <v>0.8571428571428571</v>
      </c>
      <c r="N338">
        <v>0.25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0.66666666666666663</v>
      </c>
      <c r="V338">
        <v>0.31428571428571428</v>
      </c>
      <c r="W338">
        <v>0.33333333333333331</v>
      </c>
      <c r="X338">
        <v>0.25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0.24865718799368089</v>
      </c>
      <c r="AM338">
        <v>0.6053804456936358</v>
      </c>
      <c r="AN338">
        <v>0.77777777777777779</v>
      </c>
      <c r="AO338">
        <v>0</v>
      </c>
      <c r="AP338">
        <v>0.14285714285714285</v>
      </c>
      <c r="AQ338">
        <v>0</v>
      </c>
      <c r="AR338">
        <v>0.66666666666666663</v>
      </c>
      <c r="AS338">
        <v>0.66666666666666663</v>
      </c>
      <c r="AT338">
        <v>0.22500000000000001</v>
      </c>
      <c r="AU338">
        <v>0.33333333333333331</v>
      </c>
      <c r="AV338">
        <v>0.66666666666666663</v>
      </c>
      <c r="AW338">
        <v>0.15</v>
      </c>
      <c r="AX338">
        <v>0.1111111111111111</v>
      </c>
      <c r="AY338">
        <v>6.6666666666666666E-2</v>
      </c>
      <c r="AZ338">
        <v>0.17647058823529413</v>
      </c>
      <c r="BA338">
        <v>1</v>
      </c>
      <c r="BB338">
        <v>0</v>
      </c>
    </row>
    <row r="339" spans="1:54" x14ac:dyDescent="0.25">
      <c r="A339">
        <v>0.23244816263180723</v>
      </c>
      <c r="B339">
        <v>1419</v>
      </c>
      <c r="C339">
        <v>1</v>
      </c>
      <c r="D339">
        <v>0</v>
      </c>
      <c r="E339">
        <v>0.47619047619047616</v>
      </c>
      <c r="F339">
        <v>0</v>
      </c>
      <c r="G339">
        <v>1</v>
      </c>
      <c r="H339">
        <v>0</v>
      </c>
      <c r="I339">
        <v>0.29062276306370793</v>
      </c>
      <c r="J339">
        <v>0</v>
      </c>
      <c r="K339">
        <v>1</v>
      </c>
      <c r="L339">
        <v>0</v>
      </c>
      <c r="M339">
        <v>0.17857142857142858</v>
      </c>
      <c r="N339">
        <v>0.75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0.6</v>
      </c>
      <c r="W339">
        <v>0.33333333333333331</v>
      </c>
      <c r="X339">
        <v>0.25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0.66666666666666663</v>
      </c>
      <c r="AI339">
        <v>0</v>
      </c>
      <c r="AJ339">
        <v>1</v>
      </c>
      <c r="AK339">
        <v>0</v>
      </c>
      <c r="AL339">
        <v>0.22706687730384412</v>
      </c>
      <c r="AM339">
        <v>0.48945994780164626</v>
      </c>
      <c r="AN339">
        <v>0.22222222222222221</v>
      </c>
      <c r="AO339">
        <v>0</v>
      </c>
      <c r="AP339">
        <v>0</v>
      </c>
      <c r="AQ339">
        <v>0</v>
      </c>
      <c r="AR339">
        <v>1</v>
      </c>
      <c r="AS339">
        <v>0.33333333333333331</v>
      </c>
      <c r="AT339">
        <v>0.25</v>
      </c>
      <c r="AU339">
        <v>0.16666666666666666</v>
      </c>
      <c r="AV339">
        <v>0.66666666666666663</v>
      </c>
      <c r="AW339">
        <v>0.2</v>
      </c>
      <c r="AX339">
        <v>0.16666666666666666</v>
      </c>
      <c r="AY339">
        <v>0.46666666666666667</v>
      </c>
      <c r="AZ339">
        <v>0.41176470588235292</v>
      </c>
      <c r="BA339">
        <v>1</v>
      </c>
      <c r="BB339">
        <v>0</v>
      </c>
    </row>
    <row r="340" spans="1:54" x14ac:dyDescent="0.25">
      <c r="A340">
        <v>0.23294766443247217</v>
      </c>
      <c r="B340">
        <v>518</v>
      </c>
      <c r="C340">
        <v>1</v>
      </c>
      <c r="D340">
        <v>0</v>
      </c>
      <c r="E340">
        <v>0.16666666666666666</v>
      </c>
      <c r="F340">
        <v>1</v>
      </c>
      <c r="G340">
        <v>0</v>
      </c>
      <c r="H340">
        <v>0</v>
      </c>
      <c r="I340">
        <v>0.50680028632784535</v>
      </c>
      <c r="J340">
        <v>1</v>
      </c>
      <c r="K340">
        <v>0</v>
      </c>
      <c r="L340">
        <v>0</v>
      </c>
      <c r="M340">
        <v>0.25</v>
      </c>
      <c r="N340">
        <v>0.5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0.38571428571428573</v>
      </c>
      <c r="W340">
        <v>1</v>
      </c>
      <c r="X340">
        <v>0.25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0.33333333333333331</v>
      </c>
      <c r="AI340">
        <v>0</v>
      </c>
      <c r="AJ340">
        <v>1</v>
      </c>
      <c r="AK340">
        <v>0</v>
      </c>
      <c r="AL340">
        <v>0.20231700895208005</v>
      </c>
      <c r="AM340">
        <v>0.54543264404738001</v>
      </c>
      <c r="AN340">
        <v>0</v>
      </c>
      <c r="AO340">
        <v>0</v>
      </c>
      <c r="AP340">
        <v>0.7857142857142857</v>
      </c>
      <c r="AQ340">
        <v>1</v>
      </c>
      <c r="AR340">
        <v>0.66666666666666663</v>
      </c>
      <c r="AS340">
        <v>0.33333333333333331</v>
      </c>
      <c r="AT340">
        <v>0.1</v>
      </c>
      <c r="AU340">
        <v>0.66666666666666663</v>
      </c>
      <c r="AV340">
        <v>0.66666666666666663</v>
      </c>
      <c r="AW340">
        <v>7.4999999999999997E-2</v>
      </c>
      <c r="AX340">
        <v>0.1111111111111111</v>
      </c>
      <c r="AY340">
        <v>6.6666666666666666E-2</v>
      </c>
      <c r="AZ340">
        <v>0.11764705882352941</v>
      </c>
      <c r="BA340">
        <v>1</v>
      </c>
      <c r="BB340">
        <v>0</v>
      </c>
    </row>
    <row r="341" spans="1:54" x14ac:dyDescent="0.25">
      <c r="A341">
        <v>0.23326765630548774</v>
      </c>
      <c r="B341">
        <v>1392</v>
      </c>
      <c r="C341">
        <v>1</v>
      </c>
      <c r="D341">
        <v>0</v>
      </c>
      <c r="E341">
        <v>0.47619047619047616</v>
      </c>
      <c r="F341">
        <v>1</v>
      </c>
      <c r="G341">
        <v>0</v>
      </c>
      <c r="H341">
        <v>0</v>
      </c>
      <c r="I341">
        <v>0.93199713672154616</v>
      </c>
      <c r="J341">
        <v>1</v>
      </c>
      <c r="K341">
        <v>0</v>
      </c>
      <c r="L341">
        <v>0</v>
      </c>
      <c r="M341">
        <v>0</v>
      </c>
      <c r="N341">
        <v>0.5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0.41428571428571431</v>
      </c>
      <c r="W341">
        <v>0.33333333333333331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9.7367035281727229E-2</v>
      </c>
      <c r="AM341">
        <v>0.37659104597470389</v>
      </c>
      <c r="AN341">
        <v>0.44444444444444442</v>
      </c>
      <c r="AO341">
        <v>0</v>
      </c>
      <c r="AP341">
        <v>0.21428571428571427</v>
      </c>
      <c r="AQ341">
        <v>0</v>
      </c>
      <c r="AR341">
        <v>0</v>
      </c>
      <c r="AS341">
        <v>0</v>
      </c>
      <c r="AT341">
        <v>0.5</v>
      </c>
      <c r="AU341">
        <v>0.5</v>
      </c>
      <c r="AV341">
        <v>0.33333333333333331</v>
      </c>
      <c r="AW341">
        <v>2.5000000000000001E-2</v>
      </c>
      <c r="AX341">
        <v>0</v>
      </c>
      <c r="AY341">
        <v>0</v>
      </c>
      <c r="AZ341">
        <v>0</v>
      </c>
      <c r="BA341">
        <v>1</v>
      </c>
      <c r="BB341">
        <v>0</v>
      </c>
    </row>
    <row r="342" spans="1:54" x14ac:dyDescent="0.25">
      <c r="A342">
        <v>0.23410638389721938</v>
      </c>
      <c r="B342">
        <v>303</v>
      </c>
      <c r="C342">
        <v>1</v>
      </c>
      <c r="D342">
        <v>0</v>
      </c>
      <c r="E342">
        <v>0.23809523809523808</v>
      </c>
      <c r="F342">
        <v>1</v>
      </c>
      <c r="G342">
        <v>0</v>
      </c>
      <c r="H342">
        <v>0</v>
      </c>
      <c r="I342">
        <v>0.98353614889047958</v>
      </c>
      <c r="J342">
        <v>0</v>
      </c>
      <c r="K342">
        <v>1</v>
      </c>
      <c r="L342">
        <v>0</v>
      </c>
      <c r="M342">
        <v>0.5357142857142857</v>
      </c>
      <c r="N342">
        <v>0.25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0.33333333333333331</v>
      </c>
      <c r="V342">
        <v>0.54285714285714282</v>
      </c>
      <c r="W342">
        <v>1</v>
      </c>
      <c r="X342">
        <v>0.25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0.244971037388099</v>
      </c>
      <c r="AM342">
        <v>0.10961654286287895</v>
      </c>
      <c r="AN342">
        <v>0</v>
      </c>
      <c r="AO342">
        <v>0</v>
      </c>
      <c r="AP342">
        <v>0.5714285714285714</v>
      </c>
      <c r="AQ342">
        <v>0</v>
      </c>
      <c r="AR342">
        <v>0.66666666666666663</v>
      </c>
      <c r="AS342">
        <v>0</v>
      </c>
      <c r="AT342">
        <v>0.22500000000000001</v>
      </c>
      <c r="AU342">
        <v>0.33333333333333331</v>
      </c>
      <c r="AV342">
        <v>0.66666666666666663</v>
      </c>
      <c r="AW342">
        <v>0.2</v>
      </c>
      <c r="AX342">
        <v>0.16666666666666666</v>
      </c>
      <c r="AY342">
        <v>0</v>
      </c>
      <c r="AZ342">
        <v>0.41176470588235292</v>
      </c>
      <c r="BA342">
        <v>1</v>
      </c>
      <c r="BB342">
        <v>0</v>
      </c>
    </row>
    <row r="343" spans="1:54" x14ac:dyDescent="0.25">
      <c r="A343">
        <v>0.23464853337779312</v>
      </c>
      <c r="B343">
        <v>820</v>
      </c>
      <c r="C343">
        <v>1</v>
      </c>
      <c r="D343">
        <v>0</v>
      </c>
      <c r="E343">
        <v>0.23809523809523808</v>
      </c>
      <c r="F343">
        <v>1</v>
      </c>
      <c r="G343">
        <v>0</v>
      </c>
      <c r="H343">
        <v>0</v>
      </c>
      <c r="I343">
        <v>0.96564065855404435</v>
      </c>
      <c r="J343">
        <v>0</v>
      </c>
      <c r="K343">
        <v>1</v>
      </c>
      <c r="L343">
        <v>0</v>
      </c>
      <c r="M343">
        <v>3.5714285714285712E-2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0.52857142857142858</v>
      </c>
      <c r="W343">
        <v>0.33333333333333331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0.33333333333333331</v>
      </c>
      <c r="AI343">
        <v>0</v>
      </c>
      <c r="AJ343">
        <v>1</v>
      </c>
      <c r="AK343">
        <v>0</v>
      </c>
      <c r="AL343">
        <v>0.11542917324907846</v>
      </c>
      <c r="AM343">
        <v>0.71539851435454727</v>
      </c>
      <c r="AN343">
        <v>0</v>
      </c>
      <c r="AO343">
        <v>0</v>
      </c>
      <c r="AP343">
        <v>0.42857142857142855</v>
      </c>
      <c r="AQ343">
        <v>0</v>
      </c>
      <c r="AR343">
        <v>0</v>
      </c>
      <c r="AS343">
        <v>0</v>
      </c>
      <c r="AT343">
        <v>0.15</v>
      </c>
      <c r="AU343">
        <v>0.33333333333333331</v>
      </c>
      <c r="AV343">
        <v>0</v>
      </c>
      <c r="AW343">
        <v>0.125</v>
      </c>
      <c r="AX343">
        <v>0.16666666666666666</v>
      </c>
      <c r="AY343">
        <v>0</v>
      </c>
      <c r="AZ343">
        <v>0.23529411764705882</v>
      </c>
      <c r="BA343">
        <v>1</v>
      </c>
      <c r="BB343">
        <v>0</v>
      </c>
    </row>
    <row r="344" spans="1:54" x14ac:dyDescent="0.25">
      <c r="A344">
        <v>0.23514735718369295</v>
      </c>
      <c r="B344">
        <v>67</v>
      </c>
      <c r="C344">
        <v>1</v>
      </c>
      <c r="D344">
        <v>0</v>
      </c>
      <c r="E344">
        <v>0.42857142857142855</v>
      </c>
      <c r="F344">
        <v>0</v>
      </c>
      <c r="G344">
        <v>1</v>
      </c>
      <c r="H344">
        <v>0</v>
      </c>
      <c r="I344">
        <v>0.78239083750894778</v>
      </c>
      <c r="J344">
        <v>0</v>
      </c>
      <c r="K344">
        <v>1</v>
      </c>
      <c r="L344">
        <v>0</v>
      </c>
      <c r="M344">
        <v>0.35714285714285715</v>
      </c>
      <c r="N344">
        <v>0.5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0.33333333333333331</v>
      </c>
      <c r="V344">
        <v>0.9285714285714286</v>
      </c>
      <c r="W344">
        <v>0.33333333333333331</v>
      </c>
      <c r="X344">
        <v>0.25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0.33333333333333331</v>
      </c>
      <c r="AI344">
        <v>0</v>
      </c>
      <c r="AJ344">
        <v>0</v>
      </c>
      <c r="AK344">
        <v>1</v>
      </c>
      <c r="AL344">
        <v>0.2890995260663507</v>
      </c>
      <c r="AM344">
        <v>0.825617345914475</v>
      </c>
      <c r="AN344">
        <v>0.1111111111111111</v>
      </c>
      <c r="AO344">
        <v>0</v>
      </c>
      <c r="AP344">
        <v>0.14285714285714285</v>
      </c>
      <c r="AQ344">
        <v>0</v>
      </c>
      <c r="AR344">
        <v>0.66666666666666663</v>
      </c>
      <c r="AS344">
        <v>0</v>
      </c>
      <c r="AT344">
        <v>0.15</v>
      </c>
      <c r="AU344">
        <v>0.5</v>
      </c>
      <c r="AV344">
        <v>0.66666666666666663</v>
      </c>
      <c r="AW344">
        <v>0.15</v>
      </c>
      <c r="AX344">
        <v>0.27777777777777779</v>
      </c>
      <c r="AY344">
        <v>0</v>
      </c>
      <c r="AZ344">
        <v>0.17647058823529413</v>
      </c>
      <c r="BA344">
        <v>1</v>
      </c>
      <c r="BB344">
        <v>0</v>
      </c>
    </row>
    <row r="345" spans="1:54" x14ac:dyDescent="0.25">
      <c r="A345">
        <v>0.23548647427279057</v>
      </c>
      <c r="B345">
        <v>893</v>
      </c>
      <c r="C345">
        <v>0</v>
      </c>
      <c r="D345">
        <v>1</v>
      </c>
      <c r="E345">
        <v>2.3809523809523808E-2</v>
      </c>
      <c r="F345">
        <v>0</v>
      </c>
      <c r="G345">
        <v>0</v>
      </c>
      <c r="H345">
        <v>1</v>
      </c>
      <c r="I345">
        <v>0.28775948460987832</v>
      </c>
      <c r="J345">
        <v>0</v>
      </c>
      <c r="K345">
        <v>1</v>
      </c>
      <c r="L345">
        <v>0</v>
      </c>
      <c r="M345">
        <v>0.32142857142857145</v>
      </c>
      <c r="N345">
        <v>0.5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0.94285714285714284</v>
      </c>
      <c r="W345">
        <v>0.33333333333333331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0.33333333333333331</v>
      </c>
      <c r="AI345">
        <v>0</v>
      </c>
      <c r="AJ345">
        <v>0</v>
      </c>
      <c r="AK345">
        <v>1</v>
      </c>
      <c r="AL345">
        <v>4.476040021063718E-2</v>
      </c>
      <c r="AM345">
        <v>0.16277855852238507</v>
      </c>
      <c r="AN345">
        <v>0.1111111111111111</v>
      </c>
      <c r="AO345">
        <v>1</v>
      </c>
      <c r="AP345">
        <v>1</v>
      </c>
      <c r="AQ345">
        <v>1</v>
      </c>
      <c r="AR345">
        <v>0.33333333333333331</v>
      </c>
      <c r="AS345">
        <v>0</v>
      </c>
      <c r="AT345">
        <v>2.5000000000000001E-2</v>
      </c>
      <c r="AU345">
        <v>0.33333333333333331</v>
      </c>
      <c r="AV345">
        <v>1</v>
      </c>
      <c r="AW345">
        <v>2.5000000000000001E-2</v>
      </c>
      <c r="AX345">
        <v>5.5555555555555552E-2</v>
      </c>
      <c r="AY345">
        <v>0</v>
      </c>
      <c r="AZ345">
        <v>0</v>
      </c>
      <c r="BA345">
        <v>1</v>
      </c>
      <c r="BB345">
        <v>1</v>
      </c>
    </row>
    <row r="346" spans="1:54" x14ac:dyDescent="0.25">
      <c r="A346">
        <v>0.23570029041010432</v>
      </c>
      <c r="B346">
        <v>785</v>
      </c>
      <c r="C346">
        <v>0</v>
      </c>
      <c r="D346">
        <v>1</v>
      </c>
      <c r="E346">
        <v>0.47619047619047616</v>
      </c>
      <c r="F346">
        <v>1</v>
      </c>
      <c r="G346">
        <v>0</v>
      </c>
      <c r="H346">
        <v>0</v>
      </c>
      <c r="I346">
        <v>0.16320687186828919</v>
      </c>
      <c r="J346">
        <v>0</v>
      </c>
      <c r="K346">
        <v>1</v>
      </c>
      <c r="L346">
        <v>0</v>
      </c>
      <c r="M346">
        <v>0.5714285714285714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0.66666666666666663</v>
      </c>
      <c r="V346">
        <v>0.5</v>
      </c>
      <c r="W346">
        <v>0.33333333333333331</v>
      </c>
      <c r="X346">
        <v>0.5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0.66666666666666663</v>
      </c>
      <c r="AI346">
        <v>0</v>
      </c>
      <c r="AJ346">
        <v>1</v>
      </c>
      <c r="AK346">
        <v>0</v>
      </c>
      <c r="AL346">
        <v>0.41147972617166928</v>
      </c>
      <c r="AM346">
        <v>0.90399518169042359</v>
      </c>
      <c r="AN346">
        <v>0</v>
      </c>
      <c r="AO346">
        <v>0</v>
      </c>
      <c r="AP346">
        <v>0.5</v>
      </c>
      <c r="AQ346">
        <v>0</v>
      </c>
      <c r="AR346">
        <v>0</v>
      </c>
      <c r="AS346">
        <v>0.33333333333333331</v>
      </c>
      <c r="AT346">
        <v>0.5</v>
      </c>
      <c r="AU346">
        <v>0.66666666666666663</v>
      </c>
      <c r="AV346">
        <v>0.33333333333333331</v>
      </c>
      <c r="AW346">
        <v>0.47499999999999998</v>
      </c>
      <c r="AX346">
        <v>0.5</v>
      </c>
      <c r="AY346">
        <v>6.6666666666666666E-2</v>
      </c>
      <c r="AZ346">
        <v>0.52941176470588236</v>
      </c>
      <c r="BA346">
        <v>1</v>
      </c>
      <c r="BB346">
        <v>0</v>
      </c>
    </row>
    <row r="347" spans="1:54" x14ac:dyDescent="0.25">
      <c r="A347">
        <v>0.23571969595052389</v>
      </c>
      <c r="B347">
        <v>948</v>
      </c>
      <c r="C347">
        <v>1</v>
      </c>
      <c r="D347">
        <v>0</v>
      </c>
      <c r="E347">
        <v>0.80952380952380953</v>
      </c>
      <c r="F347">
        <v>1</v>
      </c>
      <c r="G347">
        <v>0</v>
      </c>
      <c r="H347">
        <v>0</v>
      </c>
      <c r="I347">
        <v>0.66428060128847533</v>
      </c>
      <c r="J347">
        <v>1</v>
      </c>
      <c r="K347">
        <v>0</v>
      </c>
      <c r="L347">
        <v>0</v>
      </c>
      <c r="M347">
        <v>0.14285714285714285</v>
      </c>
      <c r="N347">
        <v>0.5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0.33333333333333331</v>
      </c>
      <c r="V347">
        <v>0.48571428571428571</v>
      </c>
      <c r="W347">
        <v>0.66666666666666663</v>
      </c>
      <c r="X347">
        <v>0.5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0.33333333333333331</v>
      </c>
      <c r="AI347">
        <v>0</v>
      </c>
      <c r="AJ347">
        <v>0</v>
      </c>
      <c r="AK347">
        <v>1</v>
      </c>
      <c r="AL347">
        <v>0.39162717219589255</v>
      </c>
      <c r="AM347">
        <v>0.78056615137522589</v>
      </c>
      <c r="AN347">
        <v>1</v>
      </c>
      <c r="AO347">
        <v>1</v>
      </c>
      <c r="AP347">
        <v>0.5714285714285714</v>
      </c>
      <c r="AQ347">
        <v>0</v>
      </c>
      <c r="AR347">
        <v>0.66666666666666663</v>
      </c>
      <c r="AS347">
        <v>0</v>
      </c>
      <c r="AT347">
        <v>0.25</v>
      </c>
      <c r="AU347">
        <v>0.33333333333333331</v>
      </c>
      <c r="AV347">
        <v>0.33333333333333331</v>
      </c>
      <c r="AW347">
        <v>0.2</v>
      </c>
      <c r="AX347">
        <v>0.3888888888888889</v>
      </c>
      <c r="AY347">
        <v>0.46666666666666667</v>
      </c>
      <c r="AZ347">
        <v>0.41176470588235292</v>
      </c>
      <c r="BA347">
        <v>1</v>
      </c>
      <c r="BB347">
        <v>1</v>
      </c>
    </row>
    <row r="348" spans="1:54" x14ac:dyDescent="0.25">
      <c r="A348">
        <v>0.23636926189436591</v>
      </c>
      <c r="B348">
        <v>442</v>
      </c>
      <c r="C348">
        <v>1</v>
      </c>
      <c r="D348">
        <v>0</v>
      </c>
      <c r="E348">
        <v>0.5714285714285714</v>
      </c>
      <c r="F348">
        <v>0</v>
      </c>
      <c r="G348">
        <v>1</v>
      </c>
      <c r="H348">
        <v>0</v>
      </c>
      <c r="I348">
        <v>0.98210450966356477</v>
      </c>
      <c r="J348">
        <v>0</v>
      </c>
      <c r="K348">
        <v>1</v>
      </c>
      <c r="L348">
        <v>0</v>
      </c>
      <c r="M348">
        <v>0.14285714285714285</v>
      </c>
      <c r="N348">
        <v>0.25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0.33333333333333331</v>
      </c>
      <c r="V348">
        <v>0.95714285714285718</v>
      </c>
      <c r="W348">
        <v>0.66666666666666663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0.66666666666666663</v>
      </c>
      <c r="AI348">
        <v>0</v>
      </c>
      <c r="AJ348">
        <v>1</v>
      </c>
      <c r="AK348">
        <v>0</v>
      </c>
      <c r="AL348">
        <v>5.7082675092153763E-2</v>
      </c>
      <c r="AM348">
        <v>0.28773338687010641</v>
      </c>
      <c r="AN348">
        <v>0.44444444444444442</v>
      </c>
      <c r="AO348">
        <v>0</v>
      </c>
      <c r="AP348">
        <v>0.42857142857142855</v>
      </c>
      <c r="AQ348">
        <v>0</v>
      </c>
      <c r="AR348">
        <v>1</v>
      </c>
      <c r="AS348">
        <v>0.33333333333333331</v>
      </c>
      <c r="AT348">
        <v>0.2</v>
      </c>
      <c r="AU348">
        <v>0.66666666666666663</v>
      </c>
      <c r="AV348">
        <v>0.66666666666666663</v>
      </c>
      <c r="AW348">
        <v>0.05</v>
      </c>
      <c r="AX348">
        <v>0.1111111111111111</v>
      </c>
      <c r="AY348">
        <v>0.13333333333333333</v>
      </c>
      <c r="AZ348">
        <v>0</v>
      </c>
      <c r="BA348">
        <v>1</v>
      </c>
      <c r="BB348">
        <v>0</v>
      </c>
    </row>
    <row r="349" spans="1:54" x14ac:dyDescent="0.25">
      <c r="A349">
        <v>0.23670279098833302</v>
      </c>
      <c r="B349">
        <v>630</v>
      </c>
      <c r="C349">
        <v>1</v>
      </c>
      <c r="D349">
        <v>0</v>
      </c>
      <c r="E349">
        <v>0.23809523809523808</v>
      </c>
      <c r="F349">
        <v>1</v>
      </c>
      <c r="G349">
        <v>0</v>
      </c>
      <c r="H349">
        <v>0</v>
      </c>
      <c r="I349">
        <v>0.76377952755905509</v>
      </c>
      <c r="J349">
        <v>0</v>
      </c>
      <c r="K349">
        <v>0</v>
      </c>
      <c r="L349">
        <v>1</v>
      </c>
      <c r="M349">
        <v>0.25</v>
      </c>
      <c r="N349">
        <v>0.25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0.33333333333333331</v>
      </c>
      <c r="V349">
        <v>0.47142857142857142</v>
      </c>
      <c r="W349">
        <v>0.33333333333333331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0.20679304897314377</v>
      </c>
      <c r="AM349">
        <v>0.87817707287693236</v>
      </c>
      <c r="AN349">
        <v>0.1111111111111111</v>
      </c>
      <c r="AO349">
        <v>0</v>
      </c>
      <c r="AP349">
        <v>0.14285714285714285</v>
      </c>
      <c r="AQ349">
        <v>0</v>
      </c>
      <c r="AR349">
        <v>1</v>
      </c>
      <c r="AS349">
        <v>0.33333333333333331</v>
      </c>
      <c r="AT349">
        <v>0.15</v>
      </c>
      <c r="AU349">
        <v>1</v>
      </c>
      <c r="AV349">
        <v>0.66666666666666663</v>
      </c>
      <c r="AW349">
        <v>0.125</v>
      </c>
      <c r="AX349">
        <v>5.5555555555555552E-2</v>
      </c>
      <c r="AY349">
        <v>0</v>
      </c>
      <c r="AZ349">
        <v>0.23529411764705882</v>
      </c>
      <c r="BA349">
        <v>1</v>
      </c>
      <c r="BB349">
        <v>0</v>
      </c>
    </row>
    <row r="350" spans="1:54" x14ac:dyDescent="0.25">
      <c r="A350">
        <v>0.23787671696036383</v>
      </c>
      <c r="B350">
        <v>316</v>
      </c>
      <c r="C350">
        <v>0</v>
      </c>
      <c r="D350">
        <v>1</v>
      </c>
      <c r="E350">
        <v>0.59523809523809523</v>
      </c>
      <c r="F350">
        <v>0</v>
      </c>
      <c r="G350">
        <v>1</v>
      </c>
      <c r="H350">
        <v>0</v>
      </c>
      <c r="I350">
        <v>5.9413027916964928E-2</v>
      </c>
      <c r="J350">
        <v>0</v>
      </c>
      <c r="K350">
        <v>1</v>
      </c>
      <c r="L350">
        <v>0</v>
      </c>
      <c r="M350">
        <v>0.32142857142857145</v>
      </c>
      <c r="N350">
        <v>0.75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0.66666666666666663</v>
      </c>
      <c r="V350">
        <v>4.2857142857142858E-2</v>
      </c>
      <c r="W350">
        <v>0.66666666666666663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7.6145339652448657E-2</v>
      </c>
      <c r="AM350">
        <v>0.34454928729170847</v>
      </c>
      <c r="AN350">
        <v>0</v>
      </c>
      <c r="AO350">
        <v>0</v>
      </c>
      <c r="AP350">
        <v>0.5714285714285714</v>
      </c>
      <c r="AQ350">
        <v>0</v>
      </c>
      <c r="AR350">
        <v>0</v>
      </c>
      <c r="AS350">
        <v>0</v>
      </c>
      <c r="AT350">
        <v>0.22500000000000001</v>
      </c>
      <c r="AU350">
        <v>0.83333333333333337</v>
      </c>
      <c r="AV350">
        <v>0.66666666666666663</v>
      </c>
      <c r="AW350">
        <v>0.2</v>
      </c>
      <c r="AX350">
        <v>0.3888888888888889</v>
      </c>
      <c r="AY350">
        <v>6.6666666666666666E-2</v>
      </c>
      <c r="AZ350">
        <v>0.41176470588235292</v>
      </c>
      <c r="BA350">
        <v>1</v>
      </c>
      <c r="BB350">
        <v>0</v>
      </c>
    </row>
    <row r="351" spans="1:54" x14ac:dyDescent="0.25">
      <c r="A351">
        <v>0.23833683654190607</v>
      </c>
      <c r="B351">
        <v>1082</v>
      </c>
      <c r="C351">
        <v>0</v>
      </c>
      <c r="D351">
        <v>1</v>
      </c>
      <c r="E351">
        <v>0.40476190476190477</v>
      </c>
      <c r="F351">
        <v>1</v>
      </c>
      <c r="G351">
        <v>0</v>
      </c>
      <c r="H351">
        <v>0</v>
      </c>
      <c r="I351">
        <v>0.66356478167501787</v>
      </c>
      <c r="J351">
        <v>0</v>
      </c>
      <c r="K351">
        <v>1</v>
      </c>
      <c r="L351">
        <v>0</v>
      </c>
      <c r="M351">
        <v>0.5357142857142857</v>
      </c>
      <c r="N351">
        <v>0.5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0.87142857142857144</v>
      </c>
      <c r="W351">
        <v>0.33333333333333331</v>
      </c>
      <c r="X351">
        <v>0.5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0.33333333333333331</v>
      </c>
      <c r="AI351">
        <v>0</v>
      </c>
      <c r="AJ351">
        <v>0</v>
      </c>
      <c r="AK351">
        <v>1</v>
      </c>
      <c r="AL351">
        <v>0.40005265929436545</v>
      </c>
      <c r="AM351">
        <v>0.76695442682192327</v>
      </c>
      <c r="AN351">
        <v>0.1111111111111111</v>
      </c>
      <c r="AO351">
        <v>0</v>
      </c>
      <c r="AP351">
        <v>0.5714285714285714</v>
      </c>
      <c r="AQ351">
        <v>0</v>
      </c>
      <c r="AR351">
        <v>1</v>
      </c>
      <c r="AS351">
        <v>0</v>
      </c>
      <c r="AT351">
        <v>0.27500000000000002</v>
      </c>
      <c r="AU351">
        <v>0.5</v>
      </c>
      <c r="AV351">
        <v>0</v>
      </c>
      <c r="AW351">
        <v>0.27500000000000002</v>
      </c>
      <c r="AX351">
        <v>0.44444444444444442</v>
      </c>
      <c r="AY351">
        <v>0.2</v>
      </c>
      <c r="AZ351">
        <v>0.17647058823529413</v>
      </c>
      <c r="BA351">
        <v>1</v>
      </c>
      <c r="BB351">
        <v>0</v>
      </c>
    </row>
    <row r="352" spans="1:54" x14ac:dyDescent="0.25">
      <c r="A352">
        <v>0.23949799556155593</v>
      </c>
      <c r="B352">
        <v>689</v>
      </c>
      <c r="C352">
        <v>1</v>
      </c>
      <c r="D352">
        <v>0</v>
      </c>
      <c r="E352">
        <v>2.3809523809523808E-2</v>
      </c>
      <c r="F352">
        <v>1</v>
      </c>
      <c r="G352">
        <v>0</v>
      </c>
      <c r="H352">
        <v>0</v>
      </c>
      <c r="I352">
        <v>0.22691481746599856</v>
      </c>
      <c r="J352">
        <v>1</v>
      </c>
      <c r="K352">
        <v>0</v>
      </c>
      <c r="L352">
        <v>0</v>
      </c>
      <c r="M352">
        <v>0.7142857142857143</v>
      </c>
      <c r="N352">
        <v>0.5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0.1</v>
      </c>
      <c r="W352">
        <v>0.33333333333333331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0.33333333333333331</v>
      </c>
      <c r="AI352">
        <v>0</v>
      </c>
      <c r="AJ352">
        <v>0</v>
      </c>
      <c r="AK352">
        <v>1</v>
      </c>
      <c r="AL352">
        <v>5.8557135334386522E-2</v>
      </c>
      <c r="AM352">
        <v>0.3153182091949408</v>
      </c>
      <c r="AN352">
        <v>0.1111111111111111</v>
      </c>
      <c r="AO352">
        <v>1</v>
      </c>
      <c r="AP352">
        <v>0.14285714285714285</v>
      </c>
      <c r="AQ352">
        <v>0</v>
      </c>
      <c r="AR352">
        <v>0.33333333333333331</v>
      </c>
      <c r="AS352">
        <v>0</v>
      </c>
      <c r="AT352">
        <v>2.5000000000000001E-2</v>
      </c>
      <c r="AU352">
        <v>0.5</v>
      </c>
      <c r="AV352">
        <v>1</v>
      </c>
      <c r="AW352">
        <v>2.5000000000000001E-2</v>
      </c>
      <c r="AX352">
        <v>0</v>
      </c>
      <c r="AY352">
        <v>0</v>
      </c>
      <c r="AZ352">
        <v>0</v>
      </c>
      <c r="BA352">
        <v>1</v>
      </c>
      <c r="BB352">
        <v>1</v>
      </c>
    </row>
    <row r="353" spans="1:54" x14ac:dyDescent="0.25">
      <c r="A353">
        <v>0.24078615008788484</v>
      </c>
      <c r="B353">
        <v>1087</v>
      </c>
      <c r="C353">
        <v>1</v>
      </c>
      <c r="D353">
        <v>0</v>
      </c>
      <c r="E353">
        <v>0.76190476190476186</v>
      </c>
      <c r="F353">
        <v>0</v>
      </c>
      <c r="G353">
        <v>1</v>
      </c>
      <c r="H353">
        <v>0</v>
      </c>
      <c r="I353">
        <v>0.16535433070866143</v>
      </c>
      <c r="J353">
        <v>0</v>
      </c>
      <c r="K353">
        <v>1</v>
      </c>
      <c r="L353">
        <v>0</v>
      </c>
      <c r="M353">
        <v>0.75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0.66666666666666663</v>
      </c>
      <c r="V353">
        <v>0.82857142857142863</v>
      </c>
      <c r="W353">
        <v>0</v>
      </c>
      <c r="X353">
        <v>0.75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0.7057398630858347</v>
      </c>
      <c r="AM353">
        <v>0.89765107408150979</v>
      </c>
      <c r="AN353">
        <v>0.1111111111111111</v>
      </c>
      <c r="AO353">
        <v>1</v>
      </c>
      <c r="AP353">
        <v>0.14285714285714285</v>
      </c>
      <c r="AQ353">
        <v>0</v>
      </c>
      <c r="AR353">
        <v>1</v>
      </c>
      <c r="AS353">
        <v>0</v>
      </c>
      <c r="AT353">
        <v>0.8</v>
      </c>
      <c r="AU353">
        <v>0.33333333333333331</v>
      </c>
      <c r="AV353">
        <v>0.66666666666666663</v>
      </c>
      <c r="AW353">
        <v>0.8</v>
      </c>
      <c r="AX353">
        <v>0.33333333333333331</v>
      </c>
      <c r="AY353">
        <v>0.8666666666666667</v>
      </c>
      <c r="AZ353">
        <v>0.52941176470588236</v>
      </c>
      <c r="BA353">
        <v>1</v>
      </c>
      <c r="BB353">
        <v>0</v>
      </c>
    </row>
    <row r="354" spans="1:54" x14ac:dyDescent="0.25">
      <c r="A354">
        <v>0.24091133216340821</v>
      </c>
      <c r="B354">
        <v>917</v>
      </c>
      <c r="C354">
        <v>0</v>
      </c>
      <c r="D354">
        <v>1</v>
      </c>
      <c r="E354">
        <v>0.66666666666666663</v>
      </c>
      <c r="F354">
        <v>1</v>
      </c>
      <c r="G354">
        <v>0</v>
      </c>
      <c r="H354">
        <v>0</v>
      </c>
      <c r="I354">
        <v>4.7244094488188976E-2</v>
      </c>
      <c r="J354">
        <v>1</v>
      </c>
      <c r="K354">
        <v>0</v>
      </c>
      <c r="L354">
        <v>0</v>
      </c>
      <c r="M354">
        <v>0.10714285714285714</v>
      </c>
      <c r="N354">
        <v>0.25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4.2857142857142858E-2</v>
      </c>
      <c r="W354">
        <v>0.33333333333333331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0.33333333333333331</v>
      </c>
      <c r="AI354">
        <v>0</v>
      </c>
      <c r="AJ354">
        <v>1</v>
      </c>
      <c r="AK354">
        <v>0</v>
      </c>
      <c r="AL354">
        <v>0.93628225381779884</v>
      </c>
      <c r="AM354">
        <v>0.31527805661513753</v>
      </c>
      <c r="AN354">
        <v>0.22222222222222221</v>
      </c>
      <c r="AO354">
        <v>0</v>
      </c>
      <c r="AP354">
        <v>0.21428571428571427</v>
      </c>
      <c r="AQ354">
        <v>0</v>
      </c>
      <c r="AR354">
        <v>0.66666666666666663</v>
      </c>
      <c r="AS354">
        <v>0.33333333333333331</v>
      </c>
      <c r="AT354">
        <v>0.65</v>
      </c>
      <c r="AU354">
        <v>0.33333333333333331</v>
      </c>
      <c r="AV354">
        <v>0.66666666666666663</v>
      </c>
      <c r="AW354">
        <v>0.27500000000000002</v>
      </c>
      <c r="AX354">
        <v>0.22222222222222221</v>
      </c>
      <c r="AY354">
        <v>0</v>
      </c>
      <c r="AZ354">
        <v>0.47058823529411764</v>
      </c>
      <c r="BA354">
        <v>1</v>
      </c>
      <c r="BB354">
        <v>0</v>
      </c>
    </row>
    <row r="355" spans="1:54" x14ac:dyDescent="0.25">
      <c r="A355">
        <v>0.24115427877945728</v>
      </c>
      <c r="B355">
        <v>684</v>
      </c>
      <c r="C355">
        <v>1</v>
      </c>
      <c r="D355">
        <v>0</v>
      </c>
      <c r="E355">
        <v>0.16666666666666666</v>
      </c>
      <c r="F355">
        <v>1</v>
      </c>
      <c r="G355">
        <v>0</v>
      </c>
      <c r="H355">
        <v>0</v>
      </c>
      <c r="I355">
        <v>0.54760200429491768</v>
      </c>
      <c r="J355">
        <v>1</v>
      </c>
      <c r="K355">
        <v>0</v>
      </c>
      <c r="L355">
        <v>0</v>
      </c>
      <c r="M355">
        <v>0.6428571428571429</v>
      </c>
      <c r="N355">
        <v>0.25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0.66666666666666663</v>
      </c>
      <c r="V355">
        <v>8.5714285714285715E-2</v>
      </c>
      <c r="W355">
        <v>0.33333333333333331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0.33333333333333331</v>
      </c>
      <c r="AI355">
        <v>0</v>
      </c>
      <c r="AJ355">
        <v>1</v>
      </c>
      <c r="AK355">
        <v>0</v>
      </c>
      <c r="AL355">
        <v>7.3933649289099526E-2</v>
      </c>
      <c r="AM355">
        <v>0.67070869303352743</v>
      </c>
      <c r="AN355">
        <v>0.1111111111111111</v>
      </c>
      <c r="AO355">
        <v>1</v>
      </c>
      <c r="AP355">
        <v>0.5</v>
      </c>
      <c r="AQ355">
        <v>0</v>
      </c>
      <c r="AR355">
        <v>0.66666666666666663</v>
      </c>
      <c r="AS355">
        <v>1</v>
      </c>
      <c r="AT355">
        <v>2.5000000000000001E-2</v>
      </c>
      <c r="AU355">
        <v>0.33333333333333331</v>
      </c>
      <c r="AV355">
        <v>0.66666666666666663</v>
      </c>
      <c r="AW355">
        <v>2.5000000000000001E-2</v>
      </c>
      <c r="AX355">
        <v>0</v>
      </c>
      <c r="AY355">
        <v>0</v>
      </c>
      <c r="AZ355">
        <v>0</v>
      </c>
      <c r="BA355">
        <v>1</v>
      </c>
      <c r="BB355">
        <v>1</v>
      </c>
    </row>
    <row r="356" spans="1:54" x14ac:dyDescent="0.25">
      <c r="A356">
        <v>0.2416742410864563</v>
      </c>
      <c r="B356">
        <v>706</v>
      </c>
      <c r="C356">
        <v>1</v>
      </c>
      <c r="D356">
        <v>0</v>
      </c>
      <c r="E356">
        <v>0.5</v>
      </c>
      <c r="F356">
        <v>1</v>
      </c>
      <c r="G356">
        <v>0</v>
      </c>
      <c r="H356">
        <v>0</v>
      </c>
      <c r="I356">
        <v>0.57337151037938439</v>
      </c>
      <c r="J356">
        <v>1</v>
      </c>
      <c r="K356">
        <v>0</v>
      </c>
      <c r="L356">
        <v>0</v>
      </c>
      <c r="M356">
        <v>3.5714285714285712E-2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0.15714285714285714</v>
      </c>
      <c r="W356">
        <v>1</v>
      </c>
      <c r="X356">
        <v>0.5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0.66666666666666663</v>
      </c>
      <c r="AI356">
        <v>0</v>
      </c>
      <c r="AJ356">
        <v>0</v>
      </c>
      <c r="AK356">
        <v>1</v>
      </c>
      <c r="AL356">
        <v>0.36182201158504473</v>
      </c>
      <c r="AM356">
        <v>1.87111021883156E-2</v>
      </c>
      <c r="AN356">
        <v>0</v>
      </c>
      <c r="AO356">
        <v>0</v>
      </c>
      <c r="AP356">
        <v>0.5</v>
      </c>
      <c r="AQ356">
        <v>0</v>
      </c>
      <c r="AR356">
        <v>1</v>
      </c>
      <c r="AS356">
        <v>0</v>
      </c>
      <c r="AT356">
        <v>0.22500000000000001</v>
      </c>
      <c r="AU356">
        <v>0.5</v>
      </c>
      <c r="AV356">
        <v>0.66666666666666663</v>
      </c>
      <c r="AW356">
        <v>0.2</v>
      </c>
      <c r="AX356">
        <v>0.3888888888888889</v>
      </c>
      <c r="AY356">
        <v>0</v>
      </c>
      <c r="AZ356">
        <v>0.41176470588235292</v>
      </c>
      <c r="BA356">
        <v>1</v>
      </c>
      <c r="BB356">
        <v>0</v>
      </c>
    </row>
    <row r="357" spans="1:54" x14ac:dyDescent="0.25">
      <c r="A357">
        <v>0.24268617441070228</v>
      </c>
      <c r="B357">
        <v>830</v>
      </c>
      <c r="C357">
        <v>0</v>
      </c>
      <c r="D357">
        <v>1</v>
      </c>
      <c r="E357">
        <v>0.35714285714285715</v>
      </c>
      <c r="F357">
        <v>1</v>
      </c>
      <c r="G357">
        <v>0</v>
      </c>
      <c r="H357">
        <v>0</v>
      </c>
      <c r="I357">
        <v>0.35862562634216177</v>
      </c>
      <c r="J357">
        <v>1</v>
      </c>
      <c r="K357">
        <v>0</v>
      </c>
      <c r="L357">
        <v>0</v>
      </c>
      <c r="M357">
        <v>0.2857142857142857</v>
      </c>
      <c r="N357">
        <v>0.75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0.67142857142857137</v>
      </c>
      <c r="W357">
        <v>0.66666666666666663</v>
      </c>
      <c r="X357">
        <v>0.25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0.37993680884676145</v>
      </c>
      <c r="AM357">
        <v>0.65412567757478413</v>
      </c>
      <c r="AN357">
        <v>0</v>
      </c>
      <c r="AO357">
        <v>1</v>
      </c>
      <c r="AP357">
        <v>0.42857142857142855</v>
      </c>
      <c r="AQ357">
        <v>0</v>
      </c>
      <c r="AR357">
        <v>0</v>
      </c>
      <c r="AS357">
        <v>0</v>
      </c>
      <c r="AT357">
        <v>0.15</v>
      </c>
      <c r="AU357">
        <v>0.5</v>
      </c>
      <c r="AV357">
        <v>0.66666666666666663</v>
      </c>
      <c r="AW357">
        <v>0.125</v>
      </c>
      <c r="AX357">
        <v>0.1111111111111111</v>
      </c>
      <c r="AY357">
        <v>0</v>
      </c>
      <c r="AZ357">
        <v>0.17647058823529413</v>
      </c>
      <c r="BA357">
        <v>1</v>
      </c>
      <c r="BB357">
        <v>1</v>
      </c>
    </row>
    <row r="358" spans="1:54" x14ac:dyDescent="0.25">
      <c r="A358">
        <v>0.24428849553336784</v>
      </c>
      <c r="B358">
        <v>354</v>
      </c>
      <c r="C358">
        <v>1</v>
      </c>
      <c r="D358">
        <v>0</v>
      </c>
      <c r="E358">
        <v>0.45238095238095238</v>
      </c>
      <c r="F358">
        <v>1</v>
      </c>
      <c r="G358">
        <v>0</v>
      </c>
      <c r="H358">
        <v>0</v>
      </c>
      <c r="I358">
        <v>0.87115246957766646</v>
      </c>
      <c r="J358">
        <v>0</v>
      </c>
      <c r="K358">
        <v>1</v>
      </c>
      <c r="L358">
        <v>0</v>
      </c>
      <c r="M358">
        <v>0.17857142857142858</v>
      </c>
      <c r="N358">
        <v>0.5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0.66666666666666663</v>
      </c>
      <c r="V358">
        <v>0.3</v>
      </c>
      <c r="W358">
        <v>1</v>
      </c>
      <c r="X358">
        <v>0.25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0.26145339652448657</v>
      </c>
      <c r="AM358">
        <v>0.59855450712708291</v>
      </c>
      <c r="AN358">
        <v>0.44444444444444442</v>
      </c>
      <c r="AO358">
        <v>1</v>
      </c>
      <c r="AP358">
        <v>0.14285714285714285</v>
      </c>
      <c r="AQ358">
        <v>0</v>
      </c>
      <c r="AR358">
        <v>0</v>
      </c>
      <c r="AS358">
        <v>0.66666666666666663</v>
      </c>
      <c r="AT358">
        <v>0.32500000000000001</v>
      </c>
      <c r="AU358">
        <v>0.33333333333333331</v>
      </c>
      <c r="AV358">
        <v>0.66666666666666663</v>
      </c>
      <c r="AW358">
        <v>0.17499999999999999</v>
      </c>
      <c r="AX358">
        <v>0.3888888888888889</v>
      </c>
      <c r="AY358">
        <v>0.4</v>
      </c>
      <c r="AZ358">
        <v>0.41176470588235292</v>
      </c>
      <c r="BA358">
        <v>1</v>
      </c>
      <c r="BB358">
        <v>0</v>
      </c>
    </row>
    <row r="359" spans="1:54" x14ac:dyDescent="0.25">
      <c r="A359">
        <v>0.24460129120479157</v>
      </c>
      <c r="B359">
        <v>1279</v>
      </c>
      <c r="C359">
        <v>1</v>
      </c>
      <c r="D359">
        <v>0</v>
      </c>
      <c r="E359">
        <v>0.42857142857142855</v>
      </c>
      <c r="F359">
        <v>1</v>
      </c>
      <c r="G359">
        <v>0</v>
      </c>
      <c r="H359">
        <v>0</v>
      </c>
      <c r="I359">
        <v>0.91696492483894054</v>
      </c>
      <c r="J359">
        <v>0</v>
      </c>
      <c r="K359">
        <v>1</v>
      </c>
      <c r="L359">
        <v>0</v>
      </c>
      <c r="M359">
        <v>0.32142857142857145</v>
      </c>
      <c r="N359">
        <v>0.5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0.8571428571428571</v>
      </c>
      <c r="W359">
        <v>0.66666666666666663</v>
      </c>
      <c r="X359">
        <v>0.5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0.38504476040021063</v>
      </c>
      <c r="AM359">
        <v>0.95783979120658502</v>
      </c>
      <c r="AN359">
        <v>0.77777777777777779</v>
      </c>
      <c r="AO359">
        <v>1</v>
      </c>
      <c r="AP359">
        <v>0.14285714285714285</v>
      </c>
      <c r="AQ359">
        <v>0</v>
      </c>
      <c r="AR359">
        <v>1</v>
      </c>
      <c r="AS359">
        <v>0.33333333333333331</v>
      </c>
      <c r="AT359">
        <v>0.375</v>
      </c>
      <c r="AU359">
        <v>0.16666666666666666</v>
      </c>
      <c r="AV359">
        <v>0.66666666666666663</v>
      </c>
      <c r="AW359">
        <v>0.3</v>
      </c>
      <c r="AX359">
        <v>0.44444444444444442</v>
      </c>
      <c r="AY359">
        <v>0.33333333333333331</v>
      </c>
      <c r="AZ359">
        <v>0.41176470588235292</v>
      </c>
      <c r="BA359">
        <v>1</v>
      </c>
      <c r="BB359">
        <v>0</v>
      </c>
    </row>
    <row r="360" spans="1:54" x14ac:dyDescent="0.25">
      <c r="A360">
        <v>0.24560967516400023</v>
      </c>
      <c r="B360">
        <v>452</v>
      </c>
      <c r="C360">
        <v>1</v>
      </c>
      <c r="D360">
        <v>0</v>
      </c>
      <c r="E360">
        <v>0.5714285714285714</v>
      </c>
      <c r="F360">
        <v>1</v>
      </c>
      <c r="G360">
        <v>0</v>
      </c>
      <c r="H360">
        <v>0</v>
      </c>
      <c r="I360">
        <v>0.15533285612025768</v>
      </c>
      <c r="J360">
        <v>0</v>
      </c>
      <c r="K360">
        <v>1</v>
      </c>
      <c r="L360">
        <v>0</v>
      </c>
      <c r="M360">
        <v>0.8214285714285714</v>
      </c>
      <c r="N360">
        <v>0.5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0.37142857142857144</v>
      </c>
      <c r="W360">
        <v>0.66666666666666663</v>
      </c>
      <c r="X360">
        <v>0.5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0.33686150605581883</v>
      </c>
      <c r="AM360">
        <v>0.19498092752459345</v>
      </c>
      <c r="AN360">
        <v>0.1111111111111111</v>
      </c>
      <c r="AO360">
        <v>1</v>
      </c>
      <c r="AP360">
        <v>0.7142857142857143</v>
      </c>
      <c r="AQ360">
        <v>1</v>
      </c>
      <c r="AR360">
        <v>1</v>
      </c>
      <c r="AS360">
        <v>0.33333333333333331</v>
      </c>
      <c r="AT360">
        <v>0.25</v>
      </c>
      <c r="AU360">
        <v>0.83333333333333337</v>
      </c>
      <c r="AV360">
        <v>0.33333333333333331</v>
      </c>
      <c r="AW360">
        <v>0.25</v>
      </c>
      <c r="AX360">
        <v>0.5</v>
      </c>
      <c r="AY360">
        <v>0.33333333333333331</v>
      </c>
      <c r="AZ360">
        <v>0.47058823529411764</v>
      </c>
      <c r="BA360">
        <v>1</v>
      </c>
      <c r="BB360">
        <v>0</v>
      </c>
    </row>
    <row r="361" spans="1:54" x14ac:dyDescent="0.25">
      <c r="A361">
        <v>0.24575476618977243</v>
      </c>
      <c r="B361">
        <v>699</v>
      </c>
      <c r="C361">
        <v>0</v>
      </c>
      <c r="D361">
        <v>1</v>
      </c>
      <c r="E361">
        <v>0.40476190476190477</v>
      </c>
      <c r="F361">
        <v>1</v>
      </c>
      <c r="G361">
        <v>0</v>
      </c>
      <c r="H361">
        <v>0</v>
      </c>
      <c r="I361">
        <v>0.79957050823192555</v>
      </c>
      <c r="J361">
        <v>1</v>
      </c>
      <c r="K361">
        <v>0</v>
      </c>
      <c r="L361">
        <v>0</v>
      </c>
      <c r="M361">
        <v>0.6071428571428571</v>
      </c>
      <c r="N361">
        <v>0.5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0.66666666666666663</v>
      </c>
      <c r="V361">
        <v>0.8</v>
      </c>
      <c r="W361">
        <v>0.66666666666666663</v>
      </c>
      <c r="X361">
        <v>0.25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0.66666666666666663</v>
      </c>
      <c r="AI361">
        <v>0</v>
      </c>
      <c r="AJ361">
        <v>1</v>
      </c>
      <c r="AK361">
        <v>0</v>
      </c>
      <c r="AL361">
        <v>0.18915218536071618</v>
      </c>
      <c r="AM361">
        <v>0.16402328849628589</v>
      </c>
      <c r="AN361">
        <v>0.1111111111111111</v>
      </c>
      <c r="AO361">
        <v>0</v>
      </c>
      <c r="AP361">
        <v>0.35714285714285715</v>
      </c>
      <c r="AQ361">
        <v>0</v>
      </c>
      <c r="AR361">
        <v>0.33333333333333331</v>
      </c>
      <c r="AS361">
        <v>0</v>
      </c>
      <c r="AT361">
        <v>0.125</v>
      </c>
      <c r="AU361">
        <v>0.5</v>
      </c>
      <c r="AV361">
        <v>0.66666666666666663</v>
      </c>
      <c r="AW361">
        <v>0.125</v>
      </c>
      <c r="AX361">
        <v>0.1111111111111111</v>
      </c>
      <c r="AY361">
        <v>6.6666666666666666E-2</v>
      </c>
      <c r="AZ361">
        <v>0</v>
      </c>
      <c r="BA361">
        <v>1</v>
      </c>
      <c r="BB361">
        <v>0</v>
      </c>
    </row>
    <row r="362" spans="1:54" x14ac:dyDescent="0.25">
      <c r="A362">
        <v>0.24596459081221544</v>
      </c>
      <c r="B362">
        <v>860</v>
      </c>
      <c r="C362">
        <v>0</v>
      </c>
      <c r="D362">
        <v>1</v>
      </c>
      <c r="E362">
        <v>0.26190476190476192</v>
      </c>
      <c r="F362">
        <v>1</v>
      </c>
      <c r="G362">
        <v>0</v>
      </c>
      <c r="H362">
        <v>0</v>
      </c>
      <c r="I362">
        <v>0.60128847530422336</v>
      </c>
      <c r="J362">
        <v>0</v>
      </c>
      <c r="K362">
        <v>1</v>
      </c>
      <c r="L362">
        <v>0</v>
      </c>
      <c r="M362">
        <v>0.5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0.33333333333333331</v>
      </c>
      <c r="V362">
        <v>0.55714285714285716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6.1032122169562927E-2</v>
      </c>
      <c r="AM362">
        <v>0.99734992973298531</v>
      </c>
      <c r="AN362">
        <v>0</v>
      </c>
      <c r="AO362">
        <v>1</v>
      </c>
      <c r="AP362">
        <v>0.5</v>
      </c>
      <c r="AQ362">
        <v>0</v>
      </c>
      <c r="AR362">
        <v>0</v>
      </c>
      <c r="AS362">
        <v>0.33333333333333331</v>
      </c>
      <c r="AT362">
        <v>0.15</v>
      </c>
      <c r="AU362">
        <v>0.33333333333333331</v>
      </c>
      <c r="AV362">
        <v>0.33333333333333331</v>
      </c>
      <c r="AW362">
        <v>0.125</v>
      </c>
      <c r="AX362">
        <v>0.22222222222222221</v>
      </c>
      <c r="AY362">
        <v>6.6666666666666666E-2</v>
      </c>
      <c r="AZ362">
        <v>0.17647058823529413</v>
      </c>
      <c r="BA362">
        <v>1</v>
      </c>
      <c r="BB362">
        <v>0</v>
      </c>
    </row>
    <row r="363" spans="1:54" x14ac:dyDescent="0.25">
      <c r="A363">
        <v>0.24603483816280303</v>
      </c>
      <c r="B363">
        <v>1428</v>
      </c>
      <c r="C363">
        <v>1</v>
      </c>
      <c r="D363">
        <v>0</v>
      </c>
      <c r="E363">
        <v>0.52380952380952384</v>
      </c>
      <c r="F363">
        <v>1</v>
      </c>
      <c r="G363">
        <v>0</v>
      </c>
      <c r="H363">
        <v>0</v>
      </c>
      <c r="I363">
        <v>0.31567644953471724</v>
      </c>
      <c r="J363">
        <v>0</v>
      </c>
      <c r="K363">
        <v>1</v>
      </c>
      <c r="L363">
        <v>0</v>
      </c>
      <c r="M363">
        <v>0</v>
      </c>
      <c r="N363">
        <v>0.75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0.75714285714285712</v>
      </c>
      <c r="W363">
        <v>0.66666666666666663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7.356503422854134E-2</v>
      </c>
      <c r="AM363">
        <v>7.8939971893194141E-2</v>
      </c>
      <c r="AN363">
        <v>0.88888888888888884</v>
      </c>
      <c r="AO363">
        <v>0</v>
      </c>
      <c r="AP363">
        <v>0.5714285714285714</v>
      </c>
      <c r="AQ363">
        <v>0</v>
      </c>
      <c r="AR363">
        <v>0.66666666666666663</v>
      </c>
      <c r="AS363">
        <v>0.66666666666666663</v>
      </c>
      <c r="AT363">
        <v>0.2</v>
      </c>
      <c r="AU363">
        <v>0.5</v>
      </c>
      <c r="AV363">
        <v>0.33333333333333331</v>
      </c>
      <c r="AW363">
        <v>2.5000000000000001E-2</v>
      </c>
      <c r="AX363">
        <v>0</v>
      </c>
      <c r="AY363">
        <v>0</v>
      </c>
      <c r="AZ363">
        <v>0</v>
      </c>
      <c r="BA363">
        <v>1</v>
      </c>
      <c r="BB363">
        <v>0</v>
      </c>
    </row>
    <row r="364" spans="1:54" x14ac:dyDescent="0.25">
      <c r="A364">
        <v>0.24677437698823601</v>
      </c>
      <c r="B364">
        <v>1201</v>
      </c>
      <c r="C364">
        <v>0</v>
      </c>
      <c r="D364">
        <v>1</v>
      </c>
      <c r="E364">
        <v>0.61904761904761907</v>
      </c>
      <c r="F364">
        <v>1</v>
      </c>
      <c r="G364">
        <v>0</v>
      </c>
      <c r="H364">
        <v>0</v>
      </c>
      <c r="I364">
        <v>0.30493915533285609</v>
      </c>
      <c r="J364">
        <v>0</v>
      </c>
      <c r="K364">
        <v>0</v>
      </c>
      <c r="L364">
        <v>1</v>
      </c>
      <c r="M364">
        <v>0</v>
      </c>
      <c r="N364">
        <v>0.5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0.66666666666666663</v>
      </c>
      <c r="V364">
        <v>0.2</v>
      </c>
      <c r="W364">
        <v>0.66666666666666663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0.11511321748288574</v>
      </c>
      <c r="AM364">
        <v>8.3236297932142142E-2</v>
      </c>
      <c r="AN364">
        <v>0.44444444444444442</v>
      </c>
      <c r="AO364">
        <v>1</v>
      </c>
      <c r="AP364">
        <v>0.5</v>
      </c>
      <c r="AQ364">
        <v>0</v>
      </c>
      <c r="AR364">
        <v>0</v>
      </c>
      <c r="AS364">
        <v>1</v>
      </c>
      <c r="AT364">
        <v>0.2</v>
      </c>
      <c r="AU364">
        <v>0.33333333333333331</v>
      </c>
      <c r="AV364">
        <v>0.66666666666666663</v>
      </c>
      <c r="AW364">
        <v>0.05</v>
      </c>
      <c r="AX364">
        <v>0.1111111111111111</v>
      </c>
      <c r="AY364">
        <v>0.13333333333333333</v>
      </c>
      <c r="AZ364">
        <v>0.11764705882352941</v>
      </c>
      <c r="BA364">
        <v>1</v>
      </c>
      <c r="BB364">
        <v>0</v>
      </c>
    </row>
    <row r="365" spans="1:54" x14ac:dyDescent="0.25">
      <c r="A365">
        <v>0.24778254785283749</v>
      </c>
      <c r="B365">
        <v>231</v>
      </c>
      <c r="C365">
        <v>0</v>
      </c>
      <c r="D365">
        <v>1</v>
      </c>
      <c r="E365">
        <v>0.80952380952380953</v>
      </c>
      <c r="F365">
        <v>1</v>
      </c>
      <c r="G365">
        <v>0</v>
      </c>
      <c r="H365">
        <v>0</v>
      </c>
      <c r="I365">
        <v>0.87401574803149606</v>
      </c>
      <c r="J365">
        <v>0</v>
      </c>
      <c r="K365">
        <v>1</v>
      </c>
      <c r="L365">
        <v>0</v>
      </c>
      <c r="M365">
        <v>3.5714285714285712E-2</v>
      </c>
      <c r="N365">
        <v>0.5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0.66666666666666663</v>
      </c>
      <c r="V365">
        <v>0.84285714285714286</v>
      </c>
      <c r="W365">
        <v>0.33333333333333331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0.11600842548709847</v>
      </c>
      <c r="AM365">
        <v>4.8424011242722345E-2</v>
      </c>
      <c r="AN365">
        <v>0.77777777777777779</v>
      </c>
      <c r="AO365">
        <v>0</v>
      </c>
      <c r="AP365">
        <v>0.2857142857142857</v>
      </c>
      <c r="AQ365">
        <v>0</v>
      </c>
      <c r="AR365">
        <v>0.33333333333333331</v>
      </c>
      <c r="AS365">
        <v>0</v>
      </c>
      <c r="AT365">
        <v>0.15</v>
      </c>
      <c r="AU365">
        <v>0.5</v>
      </c>
      <c r="AV365">
        <v>0.33333333333333331</v>
      </c>
      <c r="AW365">
        <v>0.05</v>
      </c>
      <c r="AX365">
        <v>0.1111111111111111</v>
      </c>
      <c r="AY365">
        <v>0.13333333333333333</v>
      </c>
      <c r="AZ365">
        <v>0.11764705882352941</v>
      </c>
      <c r="BA365">
        <v>1</v>
      </c>
      <c r="BB365">
        <v>0</v>
      </c>
    </row>
    <row r="366" spans="1:54" x14ac:dyDescent="0.25">
      <c r="A366">
        <v>0.2502926447575714</v>
      </c>
      <c r="B366">
        <v>443</v>
      </c>
      <c r="C366">
        <v>1</v>
      </c>
      <c r="D366">
        <v>0</v>
      </c>
      <c r="E366">
        <v>0.42857142857142855</v>
      </c>
      <c r="F366">
        <v>0</v>
      </c>
      <c r="G366">
        <v>0</v>
      </c>
      <c r="H366">
        <v>1</v>
      </c>
      <c r="I366">
        <v>0.38153185397279887</v>
      </c>
      <c r="J366">
        <v>1</v>
      </c>
      <c r="K366">
        <v>0</v>
      </c>
      <c r="L366">
        <v>0</v>
      </c>
      <c r="M366">
        <v>0.32142857142857145</v>
      </c>
      <c r="N366">
        <v>0.75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0.33333333333333331</v>
      </c>
      <c r="V366">
        <v>2.8571428571428571E-2</v>
      </c>
      <c r="W366">
        <v>0.66666666666666663</v>
      </c>
      <c r="X366">
        <v>0.5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0.4724065297525013</v>
      </c>
      <c r="AM366">
        <v>0.53097771531820914</v>
      </c>
      <c r="AN366">
        <v>0.1111111111111111</v>
      </c>
      <c r="AO366">
        <v>0</v>
      </c>
      <c r="AP366">
        <v>0.21428571428571427</v>
      </c>
      <c r="AQ366">
        <v>0</v>
      </c>
      <c r="AR366">
        <v>1</v>
      </c>
      <c r="AS366">
        <v>0</v>
      </c>
      <c r="AT366">
        <v>0.25</v>
      </c>
      <c r="AU366">
        <v>0.5</v>
      </c>
      <c r="AV366">
        <v>0.33333333333333331</v>
      </c>
      <c r="AW366">
        <v>0.25</v>
      </c>
      <c r="AX366">
        <v>0.16666666666666666</v>
      </c>
      <c r="AY366">
        <v>0.6</v>
      </c>
      <c r="AZ366">
        <v>0.41176470588235292</v>
      </c>
      <c r="BA366">
        <v>1</v>
      </c>
      <c r="BB366">
        <v>0</v>
      </c>
    </row>
    <row r="367" spans="1:54" x14ac:dyDescent="0.25">
      <c r="A367">
        <v>0.2508351824798094</v>
      </c>
      <c r="B367">
        <v>1455</v>
      </c>
      <c r="C367">
        <v>0</v>
      </c>
      <c r="D367">
        <v>1</v>
      </c>
      <c r="E367">
        <v>0.6428571428571429</v>
      </c>
      <c r="F367">
        <v>1</v>
      </c>
      <c r="G367">
        <v>0</v>
      </c>
      <c r="H367">
        <v>0</v>
      </c>
      <c r="I367">
        <v>0.19470293486041518</v>
      </c>
      <c r="J367">
        <v>1</v>
      </c>
      <c r="K367">
        <v>0</v>
      </c>
      <c r="L367">
        <v>0</v>
      </c>
      <c r="M367">
        <v>0.6785714285714286</v>
      </c>
      <c r="N367">
        <v>0.5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0.2857142857142857</v>
      </c>
      <c r="W367">
        <v>0.66666666666666663</v>
      </c>
      <c r="X367">
        <v>0.25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0.66666666666666663</v>
      </c>
      <c r="AI367">
        <v>0</v>
      </c>
      <c r="AJ367">
        <v>0</v>
      </c>
      <c r="AK367">
        <v>1</v>
      </c>
      <c r="AL367">
        <v>0.20226434965771459</v>
      </c>
      <c r="AM367">
        <v>0.85280064244127685</v>
      </c>
      <c r="AN367">
        <v>0.88888888888888884</v>
      </c>
      <c r="AO367">
        <v>0</v>
      </c>
      <c r="AP367">
        <v>0.2857142857142857</v>
      </c>
      <c r="AQ367">
        <v>0</v>
      </c>
      <c r="AR367">
        <v>0.66666666666666663</v>
      </c>
      <c r="AS367">
        <v>0</v>
      </c>
      <c r="AT367">
        <v>0.2</v>
      </c>
      <c r="AU367">
        <v>0.5</v>
      </c>
      <c r="AV367">
        <v>0.66666666666666663</v>
      </c>
      <c r="AW367">
        <v>0.125</v>
      </c>
      <c r="AX367">
        <v>0.16666666666666666</v>
      </c>
      <c r="AY367">
        <v>0</v>
      </c>
      <c r="AZ367">
        <v>5.8823529411764705E-2</v>
      </c>
      <c r="BA367">
        <v>1</v>
      </c>
      <c r="BB367">
        <v>0</v>
      </c>
    </row>
    <row r="368" spans="1:54" x14ac:dyDescent="0.25">
      <c r="A368">
        <v>0.25280531531381778</v>
      </c>
      <c r="B368">
        <v>1442</v>
      </c>
      <c r="C368">
        <v>1</v>
      </c>
      <c r="D368">
        <v>0</v>
      </c>
      <c r="E368">
        <v>0.90476190476190477</v>
      </c>
      <c r="F368">
        <v>0</v>
      </c>
      <c r="G368">
        <v>0</v>
      </c>
      <c r="H368">
        <v>1</v>
      </c>
      <c r="I368">
        <v>0.40443808160343592</v>
      </c>
      <c r="J368">
        <v>0</v>
      </c>
      <c r="K368">
        <v>1</v>
      </c>
      <c r="L368">
        <v>0</v>
      </c>
      <c r="M368">
        <v>0</v>
      </c>
      <c r="N368">
        <v>0.75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0.66666666666666663</v>
      </c>
      <c r="V368">
        <v>0.38571428571428573</v>
      </c>
      <c r="W368">
        <v>0.66666666666666663</v>
      </c>
      <c r="X368">
        <v>0.25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0.66666666666666663</v>
      </c>
      <c r="AI368">
        <v>1</v>
      </c>
      <c r="AJ368">
        <v>0</v>
      </c>
      <c r="AK368">
        <v>0</v>
      </c>
      <c r="AL368">
        <v>0.27893628225381778</v>
      </c>
      <c r="AM368">
        <v>0.96936358161011849</v>
      </c>
      <c r="AN368">
        <v>0.1111111111111111</v>
      </c>
      <c r="AO368">
        <v>0</v>
      </c>
      <c r="AP368">
        <v>0.7142857142857143</v>
      </c>
      <c r="AQ368">
        <v>1</v>
      </c>
      <c r="AR368">
        <v>0</v>
      </c>
      <c r="AS368">
        <v>0.33333333333333331</v>
      </c>
      <c r="AT368">
        <v>0.32500000000000001</v>
      </c>
      <c r="AU368">
        <v>0.33333333333333331</v>
      </c>
      <c r="AV368">
        <v>0.33333333333333331</v>
      </c>
      <c r="AW368">
        <v>0.32500000000000001</v>
      </c>
      <c r="AX368">
        <v>0.66666666666666663</v>
      </c>
      <c r="AY368">
        <v>6.6666666666666666E-2</v>
      </c>
      <c r="AZ368">
        <v>0.52941176470588236</v>
      </c>
      <c r="BA368">
        <v>1</v>
      </c>
      <c r="BB368">
        <v>0</v>
      </c>
    </row>
    <row r="369" spans="1:54" x14ac:dyDescent="0.25">
      <c r="A369">
        <v>0.25380076514978733</v>
      </c>
      <c r="B369">
        <v>950</v>
      </c>
      <c r="C369">
        <v>1</v>
      </c>
      <c r="D369">
        <v>0</v>
      </c>
      <c r="E369">
        <v>0.5</v>
      </c>
      <c r="F369">
        <v>1</v>
      </c>
      <c r="G369">
        <v>0</v>
      </c>
      <c r="H369">
        <v>0</v>
      </c>
      <c r="I369">
        <v>0.30207587687902648</v>
      </c>
      <c r="J369">
        <v>0</v>
      </c>
      <c r="K369">
        <v>1</v>
      </c>
      <c r="L369">
        <v>0</v>
      </c>
      <c r="M369">
        <v>0.6071428571428571</v>
      </c>
      <c r="N369">
        <v>0.25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2.8571428571428571E-2</v>
      </c>
      <c r="W369">
        <v>0.66666666666666663</v>
      </c>
      <c r="X369">
        <v>0.25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0.66666666666666663</v>
      </c>
      <c r="AI369">
        <v>0</v>
      </c>
      <c r="AJ369">
        <v>0</v>
      </c>
      <c r="AK369">
        <v>1</v>
      </c>
      <c r="AL369">
        <v>0.18562401263823064</v>
      </c>
      <c r="AM369">
        <v>0.45203774342501507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0.22500000000000001</v>
      </c>
      <c r="AU369">
        <v>1</v>
      </c>
      <c r="AV369">
        <v>0.66666666666666663</v>
      </c>
      <c r="AW369">
        <v>0.2</v>
      </c>
      <c r="AX369">
        <v>0.3888888888888889</v>
      </c>
      <c r="AY369">
        <v>6.6666666666666666E-2</v>
      </c>
      <c r="AZ369">
        <v>0.41176470588235292</v>
      </c>
      <c r="BA369">
        <v>1</v>
      </c>
      <c r="BB369">
        <v>0</v>
      </c>
    </row>
    <row r="370" spans="1:54" x14ac:dyDescent="0.25">
      <c r="A370">
        <v>0.25451075963615699</v>
      </c>
      <c r="B370">
        <v>1109</v>
      </c>
      <c r="C370">
        <v>1</v>
      </c>
      <c r="D370">
        <v>0</v>
      </c>
      <c r="E370">
        <v>0.40476190476190477</v>
      </c>
      <c r="F370">
        <v>1</v>
      </c>
      <c r="G370">
        <v>0</v>
      </c>
      <c r="H370">
        <v>0</v>
      </c>
      <c r="I370">
        <v>0.63707945597709381</v>
      </c>
      <c r="J370">
        <v>0</v>
      </c>
      <c r="K370">
        <v>1</v>
      </c>
      <c r="L370">
        <v>0</v>
      </c>
      <c r="M370">
        <v>0</v>
      </c>
      <c r="N370">
        <v>0.5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0.54285714285714282</v>
      </c>
      <c r="W370">
        <v>0.33333333333333331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7.5882043180621375E-2</v>
      </c>
      <c r="AM370">
        <v>0.78847620959646658</v>
      </c>
      <c r="AN370">
        <v>0.1111111111111111</v>
      </c>
      <c r="AO370">
        <v>0</v>
      </c>
      <c r="AP370">
        <v>0.5714285714285714</v>
      </c>
      <c r="AQ370">
        <v>0</v>
      </c>
      <c r="AR370">
        <v>0.33333333333333331</v>
      </c>
      <c r="AS370">
        <v>0</v>
      </c>
      <c r="AT370">
        <v>7.4999999999999997E-2</v>
      </c>
      <c r="AU370">
        <v>0.5</v>
      </c>
      <c r="AV370">
        <v>0.66666666666666663</v>
      </c>
      <c r="AW370">
        <v>7.4999999999999997E-2</v>
      </c>
      <c r="AX370">
        <v>0</v>
      </c>
      <c r="AY370">
        <v>6.6666666666666666E-2</v>
      </c>
      <c r="AZ370">
        <v>0.11764705882352941</v>
      </c>
      <c r="BA370">
        <v>1</v>
      </c>
      <c r="BB370">
        <v>0</v>
      </c>
    </row>
    <row r="371" spans="1:54" x14ac:dyDescent="0.25">
      <c r="A371">
        <v>0.25459175820970137</v>
      </c>
      <c r="B371">
        <v>478</v>
      </c>
      <c r="C371">
        <v>1</v>
      </c>
      <c r="D371">
        <v>0</v>
      </c>
      <c r="E371">
        <v>0.76190476190476186</v>
      </c>
      <c r="F371">
        <v>0</v>
      </c>
      <c r="G371">
        <v>1</v>
      </c>
      <c r="H371">
        <v>0</v>
      </c>
      <c r="I371">
        <v>0.81889763779527558</v>
      </c>
      <c r="J371">
        <v>0</v>
      </c>
      <c r="K371">
        <v>0</v>
      </c>
      <c r="L371">
        <v>1</v>
      </c>
      <c r="M371">
        <v>7.1428571428571425E-2</v>
      </c>
      <c r="N371">
        <v>0.5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0.98571428571428577</v>
      </c>
      <c r="W371">
        <v>0.66666666666666663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0.33333333333333331</v>
      </c>
      <c r="AI371">
        <v>0</v>
      </c>
      <c r="AJ371">
        <v>1</v>
      </c>
      <c r="AK371">
        <v>0</v>
      </c>
      <c r="AL371">
        <v>0.9052659294365456</v>
      </c>
      <c r="AM371">
        <v>0.23710098373820518</v>
      </c>
      <c r="AN371">
        <v>0.1111111111111111</v>
      </c>
      <c r="AO371">
        <v>0</v>
      </c>
      <c r="AP371">
        <v>0</v>
      </c>
      <c r="AQ371">
        <v>0</v>
      </c>
      <c r="AR371">
        <v>0.66666666666666663</v>
      </c>
      <c r="AS371">
        <v>0.33333333333333331</v>
      </c>
      <c r="AT371">
        <v>0.8</v>
      </c>
      <c r="AU371">
        <v>0.33333333333333331</v>
      </c>
      <c r="AV371">
        <v>0.66666666666666663</v>
      </c>
      <c r="AW371">
        <v>0.8</v>
      </c>
      <c r="AX371">
        <v>0.27777777777777779</v>
      </c>
      <c r="AY371">
        <v>0.66666666666666663</v>
      </c>
      <c r="AZ371">
        <v>0.41176470588235292</v>
      </c>
      <c r="BA371">
        <v>1</v>
      </c>
      <c r="BB371">
        <v>0</v>
      </c>
    </row>
    <row r="372" spans="1:54" x14ac:dyDescent="0.25">
      <c r="A372">
        <v>0.25532593630798661</v>
      </c>
      <c r="B372">
        <v>415</v>
      </c>
      <c r="C372">
        <v>0</v>
      </c>
      <c r="D372">
        <v>1</v>
      </c>
      <c r="E372">
        <v>0.14285714285714285</v>
      </c>
      <c r="F372">
        <v>1</v>
      </c>
      <c r="G372">
        <v>0</v>
      </c>
      <c r="H372">
        <v>0</v>
      </c>
      <c r="I372">
        <v>0.9634931997136722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0.45714285714285713</v>
      </c>
      <c r="W372">
        <v>0.66666666666666663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0.33333333333333331</v>
      </c>
      <c r="AI372">
        <v>0</v>
      </c>
      <c r="AJ372">
        <v>0</v>
      </c>
      <c r="AK372">
        <v>1</v>
      </c>
      <c r="AL372">
        <v>0.11548183254344392</v>
      </c>
      <c r="AM372">
        <v>0.79815298132905044</v>
      </c>
      <c r="AN372">
        <v>0.1111111111111111</v>
      </c>
      <c r="AO372">
        <v>1</v>
      </c>
      <c r="AP372">
        <v>0.35714285714285715</v>
      </c>
      <c r="AQ372">
        <v>0</v>
      </c>
      <c r="AR372">
        <v>0.33333333333333331</v>
      </c>
      <c r="AS372">
        <v>0</v>
      </c>
      <c r="AT372">
        <v>0.15</v>
      </c>
      <c r="AU372">
        <v>0.66666666666666663</v>
      </c>
      <c r="AV372">
        <v>0.66666666666666663</v>
      </c>
      <c r="AW372">
        <v>0.125</v>
      </c>
      <c r="AX372">
        <v>0.16666666666666666</v>
      </c>
      <c r="AY372">
        <v>6.6666666666666666E-2</v>
      </c>
      <c r="AZ372">
        <v>0.23529411764705882</v>
      </c>
      <c r="BA372">
        <v>1</v>
      </c>
      <c r="BB372">
        <v>1</v>
      </c>
    </row>
    <row r="373" spans="1:54" x14ac:dyDescent="0.25">
      <c r="A373">
        <v>0.25632487301021545</v>
      </c>
      <c r="B373">
        <v>618</v>
      </c>
      <c r="C373">
        <v>1</v>
      </c>
      <c r="D373">
        <v>0</v>
      </c>
      <c r="E373">
        <v>0.61904761904761907</v>
      </c>
      <c r="F373">
        <v>1</v>
      </c>
      <c r="G373">
        <v>0</v>
      </c>
      <c r="H373">
        <v>0</v>
      </c>
      <c r="I373">
        <v>0.37437365783822479</v>
      </c>
      <c r="J373">
        <v>0</v>
      </c>
      <c r="K373">
        <v>1</v>
      </c>
      <c r="L373">
        <v>0</v>
      </c>
      <c r="M373">
        <v>0.10714285714285714</v>
      </c>
      <c r="N373">
        <v>0.5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0.2857142857142857</v>
      </c>
      <c r="W373">
        <v>0.66666666666666663</v>
      </c>
      <c r="X373">
        <v>0.25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0.33333333333333331</v>
      </c>
      <c r="AI373">
        <v>0</v>
      </c>
      <c r="AJ373">
        <v>0</v>
      </c>
      <c r="AK373">
        <v>1</v>
      </c>
      <c r="AL373">
        <v>0.25929436545550288</v>
      </c>
      <c r="AM373">
        <v>0.12459345512949208</v>
      </c>
      <c r="AN373">
        <v>1</v>
      </c>
      <c r="AO373">
        <v>0</v>
      </c>
      <c r="AP373">
        <v>7.1428571428571425E-2</v>
      </c>
      <c r="AQ373">
        <v>0</v>
      </c>
      <c r="AR373">
        <v>1</v>
      </c>
      <c r="AS373">
        <v>0</v>
      </c>
      <c r="AT373">
        <v>0.25</v>
      </c>
      <c r="AU373">
        <v>0.33333333333333331</v>
      </c>
      <c r="AV373">
        <v>0.33333333333333331</v>
      </c>
      <c r="AW373">
        <v>0.125</v>
      </c>
      <c r="AX373">
        <v>0.1111111111111111</v>
      </c>
      <c r="AY373">
        <v>0.13333333333333333</v>
      </c>
      <c r="AZ373">
        <v>0.17647058823529413</v>
      </c>
      <c r="BA373">
        <v>1</v>
      </c>
      <c r="BB373">
        <v>0</v>
      </c>
    </row>
    <row r="374" spans="1:54" x14ac:dyDescent="0.25">
      <c r="A374">
        <v>0.25633145665017654</v>
      </c>
      <c r="B374">
        <v>1304</v>
      </c>
      <c r="C374">
        <v>0</v>
      </c>
      <c r="D374">
        <v>1</v>
      </c>
      <c r="E374">
        <v>0.69047619047619047</v>
      </c>
      <c r="F374">
        <v>1</v>
      </c>
      <c r="G374">
        <v>0</v>
      </c>
      <c r="H374">
        <v>0</v>
      </c>
      <c r="I374">
        <v>0.64352183249821049</v>
      </c>
      <c r="J374">
        <v>0</v>
      </c>
      <c r="K374">
        <v>1</v>
      </c>
      <c r="L374">
        <v>0</v>
      </c>
      <c r="M374">
        <v>0.10714285714285714</v>
      </c>
      <c r="N374">
        <v>0.5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0.66666666666666663</v>
      </c>
      <c r="V374">
        <v>0.88571428571428568</v>
      </c>
      <c r="W374">
        <v>0.33333333333333331</v>
      </c>
      <c r="X374">
        <v>0.5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0.33333333333333331</v>
      </c>
      <c r="AI374">
        <v>1</v>
      </c>
      <c r="AJ374">
        <v>0</v>
      </c>
      <c r="AK374">
        <v>0</v>
      </c>
      <c r="AL374">
        <v>0.49099526066350713</v>
      </c>
      <c r="AM374">
        <v>0.68970086328046576</v>
      </c>
      <c r="AN374">
        <v>0.88888888888888884</v>
      </c>
      <c r="AO374">
        <v>1</v>
      </c>
      <c r="AP374">
        <v>7.1428571428571425E-2</v>
      </c>
      <c r="AQ374">
        <v>0</v>
      </c>
      <c r="AR374">
        <v>0.66666666666666663</v>
      </c>
      <c r="AS374">
        <v>0.33333333333333331</v>
      </c>
      <c r="AT374">
        <v>0.7</v>
      </c>
      <c r="AU374">
        <v>0.66666666666666663</v>
      </c>
      <c r="AV374">
        <v>0.66666666666666663</v>
      </c>
      <c r="AW374">
        <v>0.55000000000000004</v>
      </c>
      <c r="AX374">
        <v>0.61111111111111116</v>
      </c>
      <c r="AY374">
        <v>0.93333333333333335</v>
      </c>
      <c r="AZ374">
        <v>0.58823529411764708</v>
      </c>
      <c r="BA374">
        <v>1</v>
      </c>
      <c r="BB374">
        <v>0</v>
      </c>
    </row>
    <row r="375" spans="1:54" x14ac:dyDescent="0.25">
      <c r="A375">
        <v>0.25679055864339106</v>
      </c>
      <c r="B375">
        <v>491</v>
      </c>
      <c r="C375">
        <v>0</v>
      </c>
      <c r="D375">
        <v>1</v>
      </c>
      <c r="E375">
        <v>0.47619047619047616</v>
      </c>
      <c r="F375">
        <v>1</v>
      </c>
      <c r="G375">
        <v>0</v>
      </c>
      <c r="H375">
        <v>0</v>
      </c>
      <c r="I375">
        <v>0.18611309949892627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0.66666666666666663</v>
      </c>
      <c r="V375">
        <v>0.18571428571428572</v>
      </c>
      <c r="W375">
        <v>0.66666666666666663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8.4781463928383358E-2</v>
      </c>
      <c r="AM375">
        <v>0.50058221240714718</v>
      </c>
      <c r="AN375">
        <v>0.33333333333333331</v>
      </c>
      <c r="AO375">
        <v>0</v>
      </c>
      <c r="AP375">
        <v>0.42857142857142855</v>
      </c>
      <c r="AQ375">
        <v>0</v>
      </c>
      <c r="AR375">
        <v>1</v>
      </c>
      <c r="AS375">
        <v>0</v>
      </c>
      <c r="AT375">
        <v>0.2</v>
      </c>
      <c r="AU375">
        <v>0.5</v>
      </c>
      <c r="AV375">
        <v>0.33333333333333331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</row>
    <row r="376" spans="1:54" x14ac:dyDescent="0.25">
      <c r="A376">
        <v>0.25932535301194581</v>
      </c>
      <c r="B376">
        <v>13</v>
      </c>
      <c r="C376">
        <v>1</v>
      </c>
      <c r="D376">
        <v>0</v>
      </c>
      <c r="E376">
        <v>0.30952380952380953</v>
      </c>
      <c r="F376">
        <v>1</v>
      </c>
      <c r="G376">
        <v>0</v>
      </c>
      <c r="H376">
        <v>0</v>
      </c>
      <c r="I376">
        <v>0.40658554044380818</v>
      </c>
      <c r="J376">
        <v>0</v>
      </c>
      <c r="K376">
        <v>1</v>
      </c>
      <c r="L376">
        <v>0</v>
      </c>
      <c r="M376">
        <v>0.8928571428571429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1.4285714285714285E-2</v>
      </c>
      <c r="W376">
        <v>0.66666666666666663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0.66666666666666663</v>
      </c>
      <c r="AI376">
        <v>1</v>
      </c>
      <c r="AJ376">
        <v>0</v>
      </c>
      <c r="AK376">
        <v>0</v>
      </c>
      <c r="AL376">
        <v>0.10015797788309637</v>
      </c>
      <c r="AM376">
        <v>0.52503513350732789</v>
      </c>
      <c r="AN376">
        <v>0.1111111111111111</v>
      </c>
      <c r="AO376">
        <v>0</v>
      </c>
      <c r="AP376">
        <v>0.42857142857142855</v>
      </c>
      <c r="AQ376">
        <v>0</v>
      </c>
      <c r="AR376">
        <v>1</v>
      </c>
      <c r="AS376">
        <v>0.33333333333333331</v>
      </c>
      <c r="AT376">
        <v>0.125</v>
      </c>
      <c r="AU376">
        <v>0.16666666666666666</v>
      </c>
      <c r="AV376">
        <v>0.33333333333333331</v>
      </c>
      <c r="AW376">
        <v>0.125</v>
      </c>
      <c r="AX376">
        <v>0.1111111111111111</v>
      </c>
      <c r="AY376">
        <v>0.26666666666666666</v>
      </c>
      <c r="AZ376">
        <v>0.17647058823529413</v>
      </c>
      <c r="BA376">
        <v>1</v>
      </c>
      <c r="BB376">
        <v>0</v>
      </c>
    </row>
    <row r="377" spans="1:54" x14ac:dyDescent="0.25">
      <c r="A377">
        <v>0.26001578808365133</v>
      </c>
      <c r="B377">
        <v>1182</v>
      </c>
      <c r="C377">
        <v>0</v>
      </c>
      <c r="D377">
        <v>1</v>
      </c>
      <c r="E377">
        <v>0.73809523809523814</v>
      </c>
      <c r="F377">
        <v>1</v>
      </c>
      <c r="G377">
        <v>0</v>
      </c>
      <c r="H377">
        <v>0</v>
      </c>
      <c r="I377">
        <v>0.25984251968503935</v>
      </c>
      <c r="J377">
        <v>0</v>
      </c>
      <c r="K377">
        <v>1</v>
      </c>
      <c r="L377">
        <v>0</v>
      </c>
      <c r="M377">
        <v>0.17857142857142858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0.66666666666666663</v>
      </c>
      <c r="V377">
        <v>0.15714285714285714</v>
      </c>
      <c r="W377">
        <v>0.33333333333333331</v>
      </c>
      <c r="X377">
        <v>0.75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0.66666666666666663</v>
      </c>
      <c r="AI377">
        <v>0</v>
      </c>
      <c r="AJ377">
        <v>1</v>
      </c>
      <c r="AK377">
        <v>0</v>
      </c>
      <c r="AL377">
        <v>0.68230647709320691</v>
      </c>
      <c r="AM377">
        <v>0.38377835775948604</v>
      </c>
      <c r="AN377">
        <v>0.22222222222222221</v>
      </c>
      <c r="AO377">
        <v>1</v>
      </c>
      <c r="AP377">
        <v>0.5714285714285714</v>
      </c>
      <c r="AQ377">
        <v>0</v>
      </c>
      <c r="AR377">
        <v>0.33333333333333331</v>
      </c>
      <c r="AS377">
        <v>0.33333333333333331</v>
      </c>
      <c r="AT377">
        <v>0.75</v>
      </c>
      <c r="AU377">
        <v>0.5</v>
      </c>
      <c r="AV377">
        <v>0.66666666666666663</v>
      </c>
      <c r="AW377">
        <v>0.375</v>
      </c>
      <c r="AX377">
        <v>0.61111111111111116</v>
      </c>
      <c r="AY377">
        <v>0.13333333333333333</v>
      </c>
      <c r="AZ377">
        <v>0.70588235294117652</v>
      </c>
      <c r="BA377">
        <v>1</v>
      </c>
      <c r="BB377">
        <v>0</v>
      </c>
    </row>
    <row r="378" spans="1:54" x14ac:dyDescent="0.25">
      <c r="A378">
        <v>0.26015404994977087</v>
      </c>
      <c r="B378">
        <v>672</v>
      </c>
      <c r="C378">
        <v>1</v>
      </c>
      <c r="D378">
        <v>0</v>
      </c>
      <c r="E378">
        <v>0.38095238095238093</v>
      </c>
      <c r="F378">
        <v>1</v>
      </c>
      <c r="G378">
        <v>0</v>
      </c>
      <c r="H378">
        <v>0</v>
      </c>
      <c r="I378">
        <v>0.3178239083750895</v>
      </c>
      <c r="J378">
        <v>0</v>
      </c>
      <c r="K378">
        <v>1</v>
      </c>
      <c r="L378">
        <v>0</v>
      </c>
      <c r="M378">
        <v>0.32142857142857145</v>
      </c>
      <c r="N378">
        <v>0.5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0.33333333333333331</v>
      </c>
      <c r="V378">
        <v>0.75714285714285712</v>
      </c>
      <c r="W378">
        <v>0.66666666666666663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0.33333333333333331</v>
      </c>
      <c r="AI378">
        <v>1</v>
      </c>
      <c r="AJ378">
        <v>0</v>
      </c>
      <c r="AK378">
        <v>0</v>
      </c>
      <c r="AL378">
        <v>5.2606635071090049E-2</v>
      </c>
      <c r="AM378">
        <v>0.19281268821521783</v>
      </c>
      <c r="AN378">
        <v>0.1111111111111111</v>
      </c>
      <c r="AO378">
        <v>0</v>
      </c>
      <c r="AP378">
        <v>0.21428571428571427</v>
      </c>
      <c r="AQ378">
        <v>0</v>
      </c>
      <c r="AR378">
        <v>0.33333333333333331</v>
      </c>
      <c r="AS378">
        <v>0.66666666666666663</v>
      </c>
      <c r="AT378">
        <v>2.5000000000000001E-2</v>
      </c>
      <c r="AU378">
        <v>0.5</v>
      </c>
      <c r="AV378">
        <v>0.66666666666666663</v>
      </c>
      <c r="AW378">
        <v>2.5000000000000001E-2</v>
      </c>
      <c r="AX378">
        <v>0</v>
      </c>
      <c r="AY378">
        <v>6.6666666666666666E-2</v>
      </c>
      <c r="AZ378">
        <v>0</v>
      </c>
      <c r="BA378">
        <v>1</v>
      </c>
      <c r="BB378">
        <v>0</v>
      </c>
    </row>
    <row r="379" spans="1:54" x14ac:dyDescent="0.25">
      <c r="A379">
        <v>0.260826377771745</v>
      </c>
      <c r="B379">
        <v>574</v>
      </c>
      <c r="C379">
        <v>1</v>
      </c>
      <c r="D379">
        <v>0</v>
      </c>
      <c r="E379">
        <v>0.19047619047619047</v>
      </c>
      <c r="F379">
        <v>1</v>
      </c>
      <c r="G379">
        <v>0</v>
      </c>
      <c r="H379">
        <v>0</v>
      </c>
      <c r="I379">
        <v>0.74731567644953467</v>
      </c>
      <c r="J379">
        <v>1</v>
      </c>
      <c r="K379">
        <v>0</v>
      </c>
      <c r="L379">
        <v>0</v>
      </c>
      <c r="M379">
        <v>0.25</v>
      </c>
      <c r="N379">
        <v>0.5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0.11428571428571428</v>
      </c>
      <c r="W379">
        <v>0.33333333333333331</v>
      </c>
      <c r="X379">
        <v>0.25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0.22733017377567141</v>
      </c>
      <c r="AM379">
        <v>3.8948002409154789E-2</v>
      </c>
      <c r="AN379">
        <v>0.66666666666666663</v>
      </c>
      <c r="AO379">
        <v>0</v>
      </c>
      <c r="AP379">
        <v>0.42857142857142855</v>
      </c>
      <c r="AQ379">
        <v>0</v>
      </c>
      <c r="AR379">
        <v>0.66666666666666663</v>
      </c>
      <c r="AS379">
        <v>0</v>
      </c>
      <c r="AT379">
        <v>0.15</v>
      </c>
      <c r="AU379">
        <v>0.33333333333333331</v>
      </c>
      <c r="AV379">
        <v>0.33333333333333331</v>
      </c>
      <c r="AW379">
        <v>0.1</v>
      </c>
      <c r="AX379">
        <v>0.16666666666666666</v>
      </c>
      <c r="AY379">
        <v>6.6666666666666666E-2</v>
      </c>
      <c r="AZ379">
        <v>0.11764705882352941</v>
      </c>
      <c r="BA379">
        <v>1</v>
      </c>
      <c r="BB379">
        <v>1</v>
      </c>
    </row>
    <row r="380" spans="1:54" x14ac:dyDescent="0.25">
      <c r="A380">
        <v>0.26264584653099265</v>
      </c>
      <c r="B380">
        <v>1030</v>
      </c>
      <c r="C380">
        <v>1</v>
      </c>
      <c r="D380">
        <v>0</v>
      </c>
      <c r="E380">
        <v>0.52380952380952384</v>
      </c>
      <c r="F380">
        <v>0</v>
      </c>
      <c r="G380">
        <v>0</v>
      </c>
      <c r="H380">
        <v>1</v>
      </c>
      <c r="I380">
        <v>0.40157480314960631</v>
      </c>
      <c r="J380">
        <v>0</v>
      </c>
      <c r="K380">
        <v>1</v>
      </c>
      <c r="L380">
        <v>0</v>
      </c>
      <c r="M380">
        <v>0.2857142857142857</v>
      </c>
      <c r="N380">
        <v>0.75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0.66666666666666663</v>
      </c>
      <c r="V380">
        <v>0.72857142857142854</v>
      </c>
      <c r="W380">
        <v>0.66666666666666663</v>
      </c>
      <c r="X380">
        <v>0.25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0.66666666666666663</v>
      </c>
      <c r="AI380">
        <v>1</v>
      </c>
      <c r="AJ380">
        <v>0</v>
      </c>
      <c r="AK380">
        <v>0</v>
      </c>
      <c r="AL380">
        <v>0.15618746708794101</v>
      </c>
      <c r="AM380">
        <v>0.84340493876731581</v>
      </c>
      <c r="AN380">
        <v>0.33333333333333331</v>
      </c>
      <c r="AO380">
        <v>0</v>
      </c>
      <c r="AP380">
        <v>0</v>
      </c>
      <c r="AQ380">
        <v>0</v>
      </c>
      <c r="AR380">
        <v>0.66666666666666663</v>
      </c>
      <c r="AS380">
        <v>0.66666666666666663</v>
      </c>
      <c r="AT380">
        <v>0.27500000000000002</v>
      </c>
      <c r="AU380">
        <v>0.33333333333333331</v>
      </c>
      <c r="AV380">
        <v>1</v>
      </c>
      <c r="AW380">
        <v>0.2</v>
      </c>
      <c r="AX380">
        <v>0.3888888888888889</v>
      </c>
      <c r="AY380">
        <v>0</v>
      </c>
      <c r="AZ380">
        <v>0.41176470588235292</v>
      </c>
      <c r="BA380">
        <v>1</v>
      </c>
      <c r="BB380">
        <v>0</v>
      </c>
    </row>
    <row r="381" spans="1:54" x14ac:dyDescent="0.25">
      <c r="A381">
        <v>0.26381894611644896</v>
      </c>
      <c r="B381">
        <v>846</v>
      </c>
      <c r="C381">
        <v>0</v>
      </c>
      <c r="D381">
        <v>1</v>
      </c>
      <c r="E381">
        <v>0.52380952380952384</v>
      </c>
      <c r="F381">
        <v>0</v>
      </c>
      <c r="G381">
        <v>1</v>
      </c>
      <c r="H381">
        <v>0</v>
      </c>
      <c r="I381">
        <v>0.57265569076592704</v>
      </c>
      <c r="J381">
        <v>0</v>
      </c>
      <c r="K381">
        <v>1</v>
      </c>
      <c r="L381">
        <v>0</v>
      </c>
      <c r="M381">
        <v>0.8928571428571429</v>
      </c>
      <c r="N381">
        <v>0.25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0.66666666666666663</v>
      </c>
      <c r="V381">
        <v>0.88571428571428568</v>
      </c>
      <c r="W381">
        <v>0.33333333333333331</v>
      </c>
      <c r="X381">
        <v>0.25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0.17972617166929963</v>
      </c>
      <c r="AM381">
        <v>0.76727564746034937</v>
      </c>
      <c r="AN381">
        <v>0.33333333333333331</v>
      </c>
      <c r="AO381">
        <v>1</v>
      </c>
      <c r="AP381">
        <v>0.14285714285714285</v>
      </c>
      <c r="AQ381">
        <v>0</v>
      </c>
      <c r="AR381">
        <v>1</v>
      </c>
      <c r="AS381">
        <v>0.33333333333333331</v>
      </c>
      <c r="AT381">
        <v>0.4</v>
      </c>
      <c r="AU381">
        <v>0.5</v>
      </c>
      <c r="AV381">
        <v>0</v>
      </c>
      <c r="AW381">
        <v>2.5000000000000001E-2</v>
      </c>
      <c r="AX381">
        <v>5.5555555555555552E-2</v>
      </c>
      <c r="AY381">
        <v>0</v>
      </c>
      <c r="AZ381">
        <v>0</v>
      </c>
      <c r="BA381">
        <v>1</v>
      </c>
      <c r="BB381">
        <v>0</v>
      </c>
    </row>
    <row r="382" spans="1:54" x14ac:dyDescent="0.25">
      <c r="A382">
        <v>0.26396428242899117</v>
      </c>
      <c r="B382">
        <v>1310</v>
      </c>
      <c r="C382">
        <v>1</v>
      </c>
      <c r="D382">
        <v>0</v>
      </c>
      <c r="E382">
        <v>0.19047619047619047</v>
      </c>
      <c r="F382">
        <v>1</v>
      </c>
      <c r="G382">
        <v>0</v>
      </c>
      <c r="H382">
        <v>0</v>
      </c>
      <c r="I382">
        <v>0.33643521832498208</v>
      </c>
      <c r="J382">
        <v>1</v>
      </c>
      <c r="K382">
        <v>0</v>
      </c>
      <c r="L382">
        <v>0</v>
      </c>
      <c r="M382">
        <v>0.32142857142857145</v>
      </c>
      <c r="N382">
        <v>0.5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0.66666666666666663</v>
      </c>
      <c r="V382">
        <v>0.22857142857142856</v>
      </c>
      <c r="W382">
        <v>0.66666666666666663</v>
      </c>
      <c r="X382">
        <v>0.25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0.19352290679304898</v>
      </c>
      <c r="AM382">
        <v>0.28231278859666736</v>
      </c>
      <c r="AN382">
        <v>0.1111111111111111</v>
      </c>
      <c r="AO382">
        <v>0</v>
      </c>
      <c r="AP382">
        <v>0.14285714285714285</v>
      </c>
      <c r="AQ382">
        <v>0</v>
      </c>
      <c r="AR382">
        <v>0</v>
      </c>
      <c r="AS382">
        <v>0</v>
      </c>
      <c r="AT382">
        <v>0.125</v>
      </c>
      <c r="AU382">
        <v>0.66666666666666663</v>
      </c>
      <c r="AV382">
        <v>0.66666666666666663</v>
      </c>
      <c r="AW382">
        <v>0.125</v>
      </c>
      <c r="AX382">
        <v>0.16666666666666666</v>
      </c>
      <c r="AY382">
        <v>6.6666666666666666E-2</v>
      </c>
      <c r="AZ382">
        <v>0.11764705882352941</v>
      </c>
      <c r="BA382">
        <v>1</v>
      </c>
      <c r="BB382">
        <v>0</v>
      </c>
    </row>
    <row r="383" spans="1:54" x14ac:dyDescent="0.25">
      <c r="A383">
        <v>0.2651356493700906</v>
      </c>
      <c r="B383">
        <v>113</v>
      </c>
      <c r="C383">
        <v>0</v>
      </c>
      <c r="D383">
        <v>1</v>
      </c>
      <c r="E383">
        <v>0.8571428571428571</v>
      </c>
      <c r="F383">
        <v>0</v>
      </c>
      <c r="G383">
        <v>0</v>
      </c>
      <c r="H383">
        <v>1</v>
      </c>
      <c r="I383">
        <v>2.863278453829635E-2</v>
      </c>
      <c r="J383">
        <v>0</v>
      </c>
      <c r="K383">
        <v>0</v>
      </c>
      <c r="L383">
        <v>1</v>
      </c>
      <c r="M383">
        <v>0.8928571428571429</v>
      </c>
      <c r="N383">
        <v>0.5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0.75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0.85934702474986835</v>
      </c>
      <c r="AM383">
        <v>0.47287693234290301</v>
      </c>
      <c r="AN383">
        <v>0.22222222222222221</v>
      </c>
      <c r="AO383">
        <v>1</v>
      </c>
      <c r="AP383">
        <v>7.1428571428571425E-2</v>
      </c>
      <c r="AQ383">
        <v>0</v>
      </c>
      <c r="AR383">
        <v>0.66666666666666663</v>
      </c>
      <c r="AS383">
        <v>0</v>
      </c>
      <c r="AT383">
        <v>0.57499999999999996</v>
      </c>
      <c r="AU383">
        <v>0.5</v>
      </c>
      <c r="AV383">
        <v>0.66666666666666663</v>
      </c>
      <c r="AW383">
        <v>0.125</v>
      </c>
      <c r="AX383">
        <v>0.16666666666666666</v>
      </c>
      <c r="AY383">
        <v>0.26666666666666666</v>
      </c>
      <c r="AZ383">
        <v>0.23529411764705882</v>
      </c>
      <c r="BA383">
        <v>1</v>
      </c>
      <c r="BB383">
        <v>0</v>
      </c>
    </row>
    <row r="384" spans="1:54" x14ac:dyDescent="0.25">
      <c r="A384">
        <v>0.26524950867906671</v>
      </c>
      <c r="B384">
        <v>864</v>
      </c>
      <c r="C384">
        <v>1</v>
      </c>
      <c r="D384">
        <v>0</v>
      </c>
      <c r="E384">
        <v>0.35714285714285715</v>
      </c>
      <c r="F384">
        <v>1</v>
      </c>
      <c r="G384">
        <v>0</v>
      </c>
      <c r="H384">
        <v>0</v>
      </c>
      <c r="I384">
        <v>3.2211882605583393E-2</v>
      </c>
      <c r="J384">
        <v>0</v>
      </c>
      <c r="K384">
        <v>0</v>
      </c>
      <c r="L384">
        <v>1</v>
      </c>
      <c r="M384">
        <v>3.5714285714285712E-2</v>
      </c>
      <c r="N384">
        <v>0.5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0.33333333333333331</v>
      </c>
      <c r="V384">
        <v>0.98571428571428577</v>
      </c>
      <c r="W384">
        <v>0.66666666666666663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0.66666666666666663</v>
      </c>
      <c r="AI384">
        <v>0</v>
      </c>
      <c r="AJ384">
        <v>1</v>
      </c>
      <c r="AK384">
        <v>0</v>
      </c>
      <c r="AL384">
        <v>0.1364402317008952</v>
      </c>
      <c r="AM384">
        <v>0.25436659305360371</v>
      </c>
      <c r="AN384">
        <v>0.1111111111111111</v>
      </c>
      <c r="AO384">
        <v>0</v>
      </c>
      <c r="AP384">
        <v>0.14285714285714285</v>
      </c>
      <c r="AQ384">
        <v>0</v>
      </c>
      <c r="AR384">
        <v>1</v>
      </c>
      <c r="AS384">
        <v>0.33333333333333331</v>
      </c>
      <c r="AT384">
        <v>0.125</v>
      </c>
      <c r="AU384">
        <v>0.33333333333333331</v>
      </c>
      <c r="AV384">
        <v>0.66666666666666663</v>
      </c>
      <c r="AW384">
        <v>0.125</v>
      </c>
      <c r="AX384">
        <v>0.22222222222222221</v>
      </c>
      <c r="AY384">
        <v>6.6666666666666666E-2</v>
      </c>
      <c r="AZ384">
        <v>0.23529411764705882</v>
      </c>
      <c r="BA384">
        <v>1</v>
      </c>
      <c r="BB384">
        <v>0</v>
      </c>
    </row>
    <row r="385" spans="1:54" x14ac:dyDescent="0.25">
      <c r="A385">
        <v>0.26549724654128315</v>
      </c>
      <c r="B385">
        <v>1371</v>
      </c>
      <c r="C385">
        <v>1</v>
      </c>
      <c r="D385">
        <v>0</v>
      </c>
      <c r="E385">
        <v>0.69047619047619047</v>
      </c>
      <c r="F385">
        <v>0</v>
      </c>
      <c r="G385">
        <v>0</v>
      </c>
      <c r="H385">
        <v>1</v>
      </c>
      <c r="I385">
        <v>0.76377952755905509</v>
      </c>
      <c r="J385">
        <v>0</v>
      </c>
      <c r="K385">
        <v>1</v>
      </c>
      <c r="L385">
        <v>0</v>
      </c>
      <c r="M385">
        <v>0.4642857142857143</v>
      </c>
      <c r="N385">
        <v>0.75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0.66666666666666663</v>
      </c>
      <c r="V385">
        <v>0.48571428571428571</v>
      </c>
      <c r="W385">
        <v>0.66666666666666663</v>
      </c>
      <c r="X385">
        <v>0.25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0.33333333333333331</v>
      </c>
      <c r="AI385">
        <v>0</v>
      </c>
      <c r="AJ385">
        <v>1</v>
      </c>
      <c r="AK385">
        <v>0</v>
      </c>
      <c r="AL385">
        <v>0.23475513428120062</v>
      </c>
      <c r="AM385">
        <v>1.244729973900823E-3</v>
      </c>
      <c r="AN385">
        <v>0.88888888888888884</v>
      </c>
      <c r="AO385">
        <v>0</v>
      </c>
      <c r="AP385">
        <v>0.5</v>
      </c>
      <c r="AQ385">
        <v>0</v>
      </c>
      <c r="AR385">
        <v>0.66666666666666663</v>
      </c>
      <c r="AS385">
        <v>0.33333333333333331</v>
      </c>
      <c r="AT385">
        <v>0.4</v>
      </c>
      <c r="AU385">
        <v>0.66666666666666663</v>
      </c>
      <c r="AV385">
        <v>1</v>
      </c>
      <c r="AW385">
        <v>0.2</v>
      </c>
      <c r="AX385">
        <v>0.3888888888888889</v>
      </c>
      <c r="AY385">
        <v>6.6666666666666666E-2</v>
      </c>
      <c r="AZ385">
        <v>0.41176470588235292</v>
      </c>
      <c r="BA385">
        <v>1</v>
      </c>
      <c r="BB385">
        <v>0</v>
      </c>
    </row>
    <row r="386" spans="1:54" x14ac:dyDescent="0.25">
      <c r="A386">
        <v>0.26591649856969501</v>
      </c>
      <c r="B386">
        <v>792</v>
      </c>
      <c r="C386">
        <v>1</v>
      </c>
      <c r="D386">
        <v>0</v>
      </c>
      <c r="E386">
        <v>0.40476190476190477</v>
      </c>
      <c r="F386">
        <v>1</v>
      </c>
      <c r="G386">
        <v>0</v>
      </c>
      <c r="H386">
        <v>0</v>
      </c>
      <c r="I386">
        <v>0.78883321403006446</v>
      </c>
      <c r="J386">
        <v>1</v>
      </c>
      <c r="K386">
        <v>0</v>
      </c>
      <c r="L386">
        <v>0</v>
      </c>
      <c r="M386">
        <v>0.10714285714285714</v>
      </c>
      <c r="N386">
        <v>0.5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0.8</v>
      </c>
      <c r="W386">
        <v>0.66666666666666663</v>
      </c>
      <c r="X386">
        <v>0.5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0.45144813059505001</v>
      </c>
      <c r="AM386">
        <v>0.33081710499899619</v>
      </c>
      <c r="AN386">
        <v>0</v>
      </c>
      <c r="AO386">
        <v>1</v>
      </c>
      <c r="AP386">
        <v>0.7857142857142857</v>
      </c>
      <c r="AQ386">
        <v>1</v>
      </c>
      <c r="AR386">
        <v>0</v>
      </c>
      <c r="AS386">
        <v>0</v>
      </c>
      <c r="AT386">
        <v>0.22500000000000001</v>
      </c>
      <c r="AU386">
        <v>0.33333333333333331</v>
      </c>
      <c r="AV386">
        <v>0.66666666666666663</v>
      </c>
      <c r="AW386">
        <v>0.2</v>
      </c>
      <c r="AX386">
        <v>0.3888888888888889</v>
      </c>
      <c r="AY386">
        <v>0.26666666666666666</v>
      </c>
      <c r="AZ386">
        <v>0.41176470588235292</v>
      </c>
      <c r="BA386">
        <v>1</v>
      </c>
      <c r="BB386">
        <v>1</v>
      </c>
    </row>
    <row r="387" spans="1:54" x14ac:dyDescent="0.25">
      <c r="A387">
        <v>0.26749128963671698</v>
      </c>
      <c r="B387">
        <v>88</v>
      </c>
      <c r="C387">
        <v>1</v>
      </c>
      <c r="D387">
        <v>0</v>
      </c>
      <c r="E387">
        <v>0.7857142857142857</v>
      </c>
      <c r="F387">
        <v>1</v>
      </c>
      <c r="G387">
        <v>0</v>
      </c>
      <c r="H387">
        <v>0</v>
      </c>
      <c r="I387">
        <v>0.23622047244094488</v>
      </c>
      <c r="J387">
        <v>0</v>
      </c>
      <c r="K387">
        <v>1</v>
      </c>
      <c r="L387">
        <v>0</v>
      </c>
      <c r="M387">
        <v>0.2857142857142857</v>
      </c>
      <c r="N387">
        <v>0.75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0.94285714285714284</v>
      </c>
      <c r="W387">
        <v>0.66666666666666663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5.6134807793575568E-2</v>
      </c>
      <c r="AM387">
        <v>0.66777755470789002</v>
      </c>
      <c r="AN387">
        <v>0.33333333333333331</v>
      </c>
      <c r="AO387">
        <v>0</v>
      </c>
      <c r="AP387">
        <v>0.8571428571428571</v>
      </c>
      <c r="AQ387">
        <v>1</v>
      </c>
      <c r="AR387">
        <v>0.33333333333333331</v>
      </c>
      <c r="AS387">
        <v>0.66666666666666663</v>
      </c>
      <c r="AT387">
        <v>0.25</v>
      </c>
      <c r="AU387">
        <v>0.66666666666666663</v>
      </c>
      <c r="AV387">
        <v>0.66666666666666663</v>
      </c>
      <c r="AW387">
        <v>0.1</v>
      </c>
      <c r="AX387">
        <v>0.1111111111111111</v>
      </c>
      <c r="AY387">
        <v>0</v>
      </c>
      <c r="AZ387">
        <v>0.17647058823529413</v>
      </c>
      <c r="BA387">
        <v>1</v>
      </c>
      <c r="BB387">
        <v>0</v>
      </c>
    </row>
    <row r="388" spans="1:54" x14ac:dyDescent="0.25">
      <c r="A388">
        <v>0.2676759621996343</v>
      </c>
      <c r="B388">
        <v>1387</v>
      </c>
      <c r="C388">
        <v>1</v>
      </c>
      <c r="D388">
        <v>0</v>
      </c>
      <c r="E388">
        <v>0.19047619047619047</v>
      </c>
      <c r="F388">
        <v>1</v>
      </c>
      <c r="G388">
        <v>0</v>
      </c>
      <c r="H388">
        <v>0</v>
      </c>
      <c r="I388">
        <v>3.937007874015748E-2</v>
      </c>
      <c r="J388">
        <v>0</v>
      </c>
      <c r="K388">
        <v>1</v>
      </c>
      <c r="L388">
        <v>0</v>
      </c>
      <c r="M388">
        <v>0</v>
      </c>
      <c r="N388">
        <v>0.5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0.66666666666666663</v>
      </c>
      <c r="V388">
        <v>0.9285714285714286</v>
      </c>
      <c r="W388">
        <v>0.66666666666666663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9.784096893101632E-2</v>
      </c>
      <c r="AM388">
        <v>0.7192130094358562</v>
      </c>
      <c r="AN388">
        <v>0</v>
      </c>
      <c r="AO388">
        <v>0</v>
      </c>
      <c r="AP388">
        <v>0.14285714285714285</v>
      </c>
      <c r="AQ388">
        <v>0</v>
      </c>
      <c r="AR388">
        <v>1</v>
      </c>
      <c r="AS388">
        <v>0</v>
      </c>
      <c r="AT388">
        <v>0.2</v>
      </c>
      <c r="AU388">
        <v>1</v>
      </c>
      <c r="AV388">
        <v>0.33333333333333331</v>
      </c>
      <c r="AW388">
        <v>0.17499999999999999</v>
      </c>
      <c r="AX388">
        <v>0.3888888888888889</v>
      </c>
      <c r="AY388">
        <v>0.46666666666666667</v>
      </c>
      <c r="AZ388">
        <v>0.35294117647058826</v>
      </c>
      <c r="BA388">
        <v>1</v>
      </c>
      <c r="BB388">
        <v>0</v>
      </c>
    </row>
    <row r="389" spans="1:54" x14ac:dyDescent="0.25">
      <c r="A389">
        <v>0.26858730789533714</v>
      </c>
      <c r="B389">
        <v>762</v>
      </c>
      <c r="C389">
        <v>1</v>
      </c>
      <c r="D389">
        <v>0</v>
      </c>
      <c r="E389">
        <v>0.42857142857142855</v>
      </c>
      <c r="F389">
        <v>1</v>
      </c>
      <c r="G389">
        <v>0</v>
      </c>
      <c r="H389">
        <v>0</v>
      </c>
      <c r="I389">
        <v>0.3994273443092341</v>
      </c>
      <c r="J389">
        <v>0</v>
      </c>
      <c r="K389">
        <v>1</v>
      </c>
      <c r="L389">
        <v>0</v>
      </c>
      <c r="M389">
        <v>0.5</v>
      </c>
      <c r="N389">
        <v>0.5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0.72857142857142854</v>
      </c>
      <c r="W389">
        <v>0.66666666666666663</v>
      </c>
      <c r="X389">
        <v>0.25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0.66666666666666663</v>
      </c>
      <c r="AI389">
        <v>1</v>
      </c>
      <c r="AJ389">
        <v>0</v>
      </c>
      <c r="AK389">
        <v>0</v>
      </c>
      <c r="AL389">
        <v>0.2014218009478673</v>
      </c>
      <c r="AM389">
        <v>0.23143946998594661</v>
      </c>
      <c r="AN389">
        <v>0.77777777777777779</v>
      </c>
      <c r="AO389">
        <v>0</v>
      </c>
      <c r="AP389">
        <v>0.21428571428571427</v>
      </c>
      <c r="AQ389">
        <v>0</v>
      </c>
      <c r="AR389">
        <v>0.33333333333333331</v>
      </c>
      <c r="AS389">
        <v>0.33333333333333331</v>
      </c>
      <c r="AT389">
        <v>0.22500000000000001</v>
      </c>
      <c r="AU389">
        <v>0.5</v>
      </c>
      <c r="AV389">
        <v>0.33333333333333331</v>
      </c>
      <c r="AW389">
        <v>2.5000000000000001E-2</v>
      </c>
      <c r="AX389">
        <v>0</v>
      </c>
      <c r="AY389">
        <v>0</v>
      </c>
      <c r="AZ389">
        <v>0</v>
      </c>
      <c r="BA389">
        <v>1</v>
      </c>
      <c r="BB389">
        <v>1</v>
      </c>
    </row>
    <row r="390" spans="1:54" x14ac:dyDescent="0.25">
      <c r="A390">
        <v>0.26975872426862135</v>
      </c>
      <c r="B390">
        <v>1189</v>
      </c>
      <c r="C390">
        <v>1</v>
      </c>
      <c r="D390">
        <v>0</v>
      </c>
      <c r="E390">
        <v>0.26190476190476192</v>
      </c>
      <c r="F390">
        <v>1</v>
      </c>
      <c r="G390">
        <v>0</v>
      </c>
      <c r="H390">
        <v>0</v>
      </c>
      <c r="I390">
        <v>0.63636363636363635</v>
      </c>
      <c r="J390">
        <v>1</v>
      </c>
      <c r="K390">
        <v>0</v>
      </c>
      <c r="L390">
        <v>0</v>
      </c>
      <c r="M390">
        <v>0.14285714285714285</v>
      </c>
      <c r="N390">
        <v>0.5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0.18571428571428572</v>
      </c>
      <c r="W390">
        <v>0.33333333333333331</v>
      </c>
      <c r="X390">
        <v>0.25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0.33333333333333331</v>
      </c>
      <c r="AI390">
        <v>1</v>
      </c>
      <c r="AJ390">
        <v>0</v>
      </c>
      <c r="AK390">
        <v>0</v>
      </c>
      <c r="AL390">
        <v>0.1673512374934176</v>
      </c>
      <c r="AM390">
        <v>5.0672555711704474E-2</v>
      </c>
      <c r="AN390">
        <v>0.1111111111111111</v>
      </c>
      <c r="AO390">
        <v>1</v>
      </c>
      <c r="AP390">
        <v>0.14285714285714285</v>
      </c>
      <c r="AQ390">
        <v>0</v>
      </c>
      <c r="AR390">
        <v>0.33333333333333331</v>
      </c>
      <c r="AS390">
        <v>0.33333333333333331</v>
      </c>
      <c r="AT390">
        <v>0.25</v>
      </c>
      <c r="AU390">
        <v>0.5</v>
      </c>
      <c r="AV390">
        <v>0.33333333333333331</v>
      </c>
      <c r="AW390">
        <v>0.25</v>
      </c>
      <c r="AX390">
        <v>0</v>
      </c>
      <c r="AY390">
        <v>0</v>
      </c>
      <c r="AZ390">
        <v>0.52941176470588236</v>
      </c>
      <c r="BA390">
        <v>1</v>
      </c>
      <c r="BB390">
        <v>0</v>
      </c>
    </row>
    <row r="391" spans="1:54" x14ac:dyDescent="0.25">
      <c r="A391">
        <v>0.26993984230275259</v>
      </c>
      <c r="B391">
        <v>1406</v>
      </c>
      <c r="C391">
        <v>0</v>
      </c>
      <c r="D391">
        <v>1</v>
      </c>
      <c r="E391">
        <v>0.30952380952380953</v>
      </c>
      <c r="F391">
        <v>0</v>
      </c>
      <c r="G391">
        <v>0</v>
      </c>
      <c r="H391">
        <v>1</v>
      </c>
      <c r="I391">
        <v>0.42591267000715821</v>
      </c>
      <c r="J391">
        <v>0</v>
      </c>
      <c r="K391">
        <v>1</v>
      </c>
      <c r="L391">
        <v>0</v>
      </c>
      <c r="M391">
        <v>0.32142857142857145</v>
      </c>
      <c r="N391">
        <v>0.5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0.66666666666666663</v>
      </c>
      <c r="V391">
        <v>0.14285714285714285</v>
      </c>
      <c r="W391">
        <v>0.66666666666666663</v>
      </c>
      <c r="X391">
        <v>0.5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0.66666666666666663</v>
      </c>
      <c r="AI391">
        <v>0</v>
      </c>
      <c r="AJ391">
        <v>1</v>
      </c>
      <c r="AK391">
        <v>0</v>
      </c>
      <c r="AL391">
        <v>0.52775144813059505</v>
      </c>
      <c r="AM391">
        <v>0.99449909656695445</v>
      </c>
      <c r="AN391">
        <v>0.44444444444444442</v>
      </c>
      <c r="AO391">
        <v>0</v>
      </c>
      <c r="AP391">
        <v>0.6428571428571429</v>
      </c>
      <c r="AQ391">
        <v>1</v>
      </c>
      <c r="AR391">
        <v>0.66666666666666663</v>
      </c>
      <c r="AS391">
        <v>0.33333333333333331</v>
      </c>
      <c r="AT391">
        <v>0.32500000000000001</v>
      </c>
      <c r="AU391">
        <v>0.33333333333333331</v>
      </c>
      <c r="AV391">
        <v>1</v>
      </c>
      <c r="AW391">
        <v>0.27500000000000002</v>
      </c>
      <c r="AX391">
        <v>0.3888888888888889</v>
      </c>
      <c r="AY391">
        <v>0.26666666666666666</v>
      </c>
      <c r="AZ391">
        <v>0.47058823529411764</v>
      </c>
      <c r="BA391">
        <v>1</v>
      </c>
      <c r="BB391">
        <v>0</v>
      </c>
    </row>
    <row r="392" spans="1:54" x14ac:dyDescent="0.25">
      <c r="A392">
        <v>0.27029655373835326</v>
      </c>
      <c r="B392">
        <v>373</v>
      </c>
      <c r="C392">
        <v>1</v>
      </c>
      <c r="D392">
        <v>0</v>
      </c>
      <c r="E392">
        <v>0.40476190476190477</v>
      </c>
      <c r="F392">
        <v>1</v>
      </c>
      <c r="G392">
        <v>0</v>
      </c>
      <c r="H392">
        <v>0</v>
      </c>
      <c r="I392">
        <v>0.46743020758768788</v>
      </c>
      <c r="J392">
        <v>0</v>
      </c>
      <c r="K392">
        <v>1</v>
      </c>
      <c r="L392">
        <v>0</v>
      </c>
      <c r="M392">
        <v>0.2857142857142857</v>
      </c>
      <c r="N392">
        <v>0.75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0.66666666666666663</v>
      </c>
      <c r="V392">
        <v>0.95714285714285718</v>
      </c>
      <c r="W392">
        <v>0.33333333333333331</v>
      </c>
      <c r="X392">
        <v>0.25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0.33333333333333331</v>
      </c>
      <c r="AI392">
        <v>0</v>
      </c>
      <c r="AJ392">
        <v>0</v>
      </c>
      <c r="AK392">
        <v>1</v>
      </c>
      <c r="AL392">
        <v>0.29125855713533438</v>
      </c>
      <c r="AM392">
        <v>0.69463963059626577</v>
      </c>
      <c r="AN392">
        <v>1</v>
      </c>
      <c r="AO392">
        <v>0</v>
      </c>
      <c r="AP392">
        <v>0.5714285714285714</v>
      </c>
      <c r="AQ392">
        <v>0</v>
      </c>
      <c r="AR392">
        <v>0.66666666666666663</v>
      </c>
      <c r="AS392">
        <v>0</v>
      </c>
      <c r="AT392">
        <v>0.25</v>
      </c>
      <c r="AU392">
        <v>0.83333333333333337</v>
      </c>
      <c r="AV392">
        <v>0.66666666666666663</v>
      </c>
      <c r="AW392">
        <v>2.5000000000000001E-2</v>
      </c>
      <c r="AX392">
        <v>5.5555555555555552E-2</v>
      </c>
      <c r="AY392">
        <v>0</v>
      </c>
      <c r="AZ392">
        <v>0</v>
      </c>
      <c r="BA392">
        <v>1</v>
      </c>
      <c r="BB392">
        <v>0</v>
      </c>
    </row>
    <row r="393" spans="1:54" x14ac:dyDescent="0.25">
      <c r="A393">
        <v>0.27040724312276976</v>
      </c>
      <c r="B393">
        <v>329</v>
      </c>
      <c r="C393">
        <v>1</v>
      </c>
      <c r="D393">
        <v>0</v>
      </c>
      <c r="E393">
        <v>0.35714285714285715</v>
      </c>
      <c r="F393">
        <v>0</v>
      </c>
      <c r="G393">
        <v>1</v>
      </c>
      <c r="H393">
        <v>0</v>
      </c>
      <c r="I393">
        <v>0.29062276306370793</v>
      </c>
      <c r="J393">
        <v>1</v>
      </c>
      <c r="K393">
        <v>0</v>
      </c>
      <c r="L393">
        <v>0</v>
      </c>
      <c r="M393">
        <v>0.32142857142857145</v>
      </c>
      <c r="N393">
        <v>0.5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0.33333333333333331</v>
      </c>
      <c r="V393">
        <v>0.22857142857142856</v>
      </c>
      <c r="W393">
        <v>0.33333333333333331</v>
      </c>
      <c r="X393">
        <v>0.25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0.19341758820431806</v>
      </c>
      <c r="AM393">
        <v>8.925918490262999E-2</v>
      </c>
      <c r="AN393">
        <v>0.33333333333333331</v>
      </c>
      <c r="AO393">
        <v>0</v>
      </c>
      <c r="AP393">
        <v>0.21428571428571427</v>
      </c>
      <c r="AQ393">
        <v>0</v>
      </c>
      <c r="AR393">
        <v>0.66666666666666663</v>
      </c>
      <c r="AS393">
        <v>0</v>
      </c>
      <c r="AT393">
        <v>0.22500000000000001</v>
      </c>
      <c r="AU393">
        <v>1</v>
      </c>
      <c r="AV393">
        <v>0.33333333333333331</v>
      </c>
      <c r="AW393">
        <v>0.17499999999999999</v>
      </c>
      <c r="AX393">
        <v>0.3888888888888889</v>
      </c>
      <c r="AY393">
        <v>0</v>
      </c>
      <c r="AZ393">
        <v>5.8823529411764705E-2</v>
      </c>
      <c r="BA393">
        <v>1</v>
      </c>
      <c r="BB393">
        <v>0</v>
      </c>
    </row>
    <row r="394" spans="1:54" x14ac:dyDescent="0.25">
      <c r="A394">
        <v>0.27085273941485277</v>
      </c>
      <c r="B394">
        <v>374</v>
      </c>
      <c r="C394">
        <v>1</v>
      </c>
      <c r="D394">
        <v>0</v>
      </c>
      <c r="E394">
        <v>0.21428571428571427</v>
      </c>
      <c r="F394">
        <v>1</v>
      </c>
      <c r="G394">
        <v>0</v>
      </c>
      <c r="H394">
        <v>0</v>
      </c>
      <c r="I394">
        <v>0.97852541159627771</v>
      </c>
      <c r="J394">
        <v>0</v>
      </c>
      <c r="K394">
        <v>1</v>
      </c>
      <c r="L394">
        <v>0</v>
      </c>
      <c r="M394">
        <v>0</v>
      </c>
      <c r="N394">
        <v>0.25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0.74285714285714288</v>
      </c>
      <c r="W394">
        <v>0.66666666666666663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0.33333333333333331</v>
      </c>
      <c r="AI394">
        <v>1</v>
      </c>
      <c r="AJ394">
        <v>0</v>
      </c>
      <c r="AK394">
        <v>0</v>
      </c>
      <c r="AL394">
        <v>0.14781463928383359</v>
      </c>
      <c r="AM394">
        <v>0.633888777353945</v>
      </c>
      <c r="AN394">
        <v>0.1111111111111111</v>
      </c>
      <c r="AO394">
        <v>0</v>
      </c>
      <c r="AP394">
        <v>0</v>
      </c>
      <c r="AQ394">
        <v>0</v>
      </c>
      <c r="AR394">
        <v>0.33333333333333331</v>
      </c>
      <c r="AS394">
        <v>0.33333333333333331</v>
      </c>
      <c r="AT394">
        <v>0.125</v>
      </c>
      <c r="AU394">
        <v>0.33333333333333331</v>
      </c>
      <c r="AV394">
        <v>0.66666666666666663</v>
      </c>
      <c r="AW394">
        <v>0.125</v>
      </c>
      <c r="AX394">
        <v>0.1111111111111111</v>
      </c>
      <c r="AY394">
        <v>0</v>
      </c>
      <c r="AZ394">
        <v>0.23529411764705882</v>
      </c>
      <c r="BA394">
        <v>1</v>
      </c>
      <c r="BB394">
        <v>0</v>
      </c>
    </row>
    <row r="395" spans="1:54" x14ac:dyDescent="0.25">
      <c r="A395">
        <v>0.27119166989900023</v>
      </c>
      <c r="B395">
        <v>1150</v>
      </c>
      <c r="C395">
        <v>1</v>
      </c>
      <c r="D395">
        <v>0</v>
      </c>
      <c r="E395">
        <v>0.21428571428571427</v>
      </c>
      <c r="F395">
        <v>1</v>
      </c>
      <c r="G395">
        <v>0</v>
      </c>
      <c r="H395">
        <v>0</v>
      </c>
      <c r="I395">
        <v>0.85898353614889045</v>
      </c>
      <c r="J395">
        <v>0</v>
      </c>
      <c r="K395">
        <v>1</v>
      </c>
      <c r="L395">
        <v>0</v>
      </c>
      <c r="M395">
        <v>0.6428571428571429</v>
      </c>
      <c r="N395">
        <v>0.5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0.52857142857142858</v>
      </c>
      <c r="W395">
        <v>0.33333333333333331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0.16097946287519746</v>
      </c>
      <c r="AM395">
        <v>0.57000602288697044</v>
      </c>
      <c r="AN395">
        <v>0.1111111111111111</v>
      </c>
      <c r="AO395">
        <v>0</v>
      </c>
      <c r="AP395">
        <v>0</v>
      </c>
      <c r="AQ395">
        <v>0</v>
      </c>
      <c r="AR395">
        <v>0</v>
      </c>
      <c r="AS395">
        <v>0.66666666666666663</v>
      </c>
      <c r="AT395">
        <v>0.17499999999999999</v>
      </c>
      <c r="AU395">
        <v>0.5</v>
      </c>
      <c r="AV395">
        <v>0.66666666666666663</v>
      </c>
      <c r="AW395">
        <v>0.17499999999999999</v>
      </c>
      <c r="AX395">
        <v>0.3888888888888889</v>
      </c>
      <c r="AY395">
        <v>0</v>
      </c>
      <c r="AZ395">
        <v>0.41176470588235292</v>
      </c>
      <c r="BA395">
        <v>1</v>
      </c>
      <c r="BB395">
        <v>0</v>
      </c>
    </row>
    <row r="396" spans="1:54" x14ac:dyDescent="0.25">
      <c r="A396">
        <v>0.27141964685209607</v>
      </c>
      <c r="B396">
        <v>1241</v>
      </c>
      <c r="C396">
        <v>1</v>
      </c>
      <c r="D396">
        <v>0</v>
      </c>
      <c r="E396">
        <v>0.5</v>
      </c>
      <c r="F396">
        <v>0</v>
      </c>
      <c r="G396">
        <v>0</v>
      </c>
      <c r="H396">
        <v>1</v>
      </c>
      <c r="I396">
        <v>0.49391553328561205</v>
      </c>
      <c r="J396">
        <v>0</v>
      </c>
      <c r="K396">
        <v>1</v>
      </c>
      <c r="L396">
        <v>0</v>
      </c>
      <c r="M396">
        <v>0</v>
      </c>
      <c r="N396">
        <v>0.5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0.67142857142857137</v>
      </c>
      <c r="W396">
        <v>0.66666666666666663</v>
      </c>
      <c r="X396">
        <v>0.25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0.28767772511848339</v>
      </c>
      <c r="AM396">
        <v>0.27685203774342504</v>
      </c>
      <c r="AN396">
        <v>0.1111111111111111</v>
      </c>
      <c r="AO396">
        <v>1</v>
      </c>
      <c r="AP396">
        <v>0.2857142857142857</v>
      </c>
      <c r="AQ396">
        <v>0</v>
      </c>
      <c r="AR396">
        <v>1</v>
      </c>
      <c r="AS396">
        <v>0.33333333333333331</v>
      </c>
      <c r="AT396">
        <v>0.22500000000000001</v>
      </c>
      <c r="AU396">
        <v>0.33333333333333331</v>
      </c>
      <c r="AV396">
        <v>0.66666666666666663</v>
      </c>
      <c r="AW396">
        <v>0.22500000000000001</v>
      </c>
      <c r="AX396">
        <v>0.44444444444444442</v>
      </c>
      <c r="AY396">
        <v>0.33333333333333331</v>
      </c>
      <c r="AZ396">
        <v>0.47058823529411764</v>
      </c>
      <c r="BA396">
        <v>1</v>
      </c>
      <c r="BB396">
        <v>0</v>
      </c>
    </row>
    <row r="397" spans="1:54" x14ac:dyDescent="0.25">
      <c r="A397">
        <v>0.27182768469557583</v>
      </c>
      <c r="B397">
        <v>835</v>
      </c>
      <c r="C397">
        <v>0</v>
      </c>
      <c r="D397">
        <v>1</v>
      </c>
      <c r="E397">
        <v>0.38095238095238093</v>
      </c>
      <c r="F397">
        <v>1</v>
      </c>
      <c r="G397">
        <v>0</v>
      </c>
      <c r="H397">
        <v>0</v>
      </c>
      <c r="I397">
        <v>0.92913385826771655</v>
      </c>
      <c r="J397">
        <v>1</v>
      </c>
      <c r="K397">
        <v>0</v>
      </c>
      <c r="L397">
        <v>0</v>
      </c>
      <c r="M397">
        <v>0.2857142857142857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0.33333333333333331</v>
      </c>
      <c r="V397">
        <v>0.5714285714285714</v>
      </c>
      <c r="W397">
        <v>0.66666666666666663</v>
      </c>
      <c r="X397">
        <v>0.25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0.66666666666666663</v>
      </c>
      <c r="AI397">
        <v>0</v>
      </c>
      <c r="AJ397">
        <v>1</v>
      </c>
      <c r="AK397">
        <v>0</v>
      </c>
      <c r="AL397">
        <v>0.24776197998946814</v>
      </c>
      <c r="AM397">
        <v>0.14996988556514756</v>
      </c>
      <c r="AN397">
        <v>0.1111111111111111</v>
      </c>
      <c r="AO397">
        <v>0</v>
      </c>
      <c r="AP397">
        <v>0.6428571428571429</v>
      </c>
      <c r="AQ397">
        <v>1</v>
      </c>
      <c r="AR397">
        <v>0</v>
      </c>
      <c r="AS397">
        <v>0</v>
      </c>
      <c r="AT397">
        <v>0.15</v>
      </c>
      <c r="AU397">
        <v>0.5</v>
      </c>
      <c r="AV397">
        <v>0.33333333333333331</v>
      </c>
      <c r="AW397">
        <v>0.15</v>
      </c>
      <c r="AX397">
        <v>0.27777777777777779</v>
      </c>
      <c r="AY397">
        <v>6.6666666666666666E-2</v>
      </c>
      <c r="AZ397">
        <v>0.17647058823529413</v>
      </c>
      <c r="BA397">
        <v>1</v>
      </c>
      <c r="BB397">
        <v>0</v>
      </c>
    </row>
    <row r="398" spans="1:54" x14ac:dyDescent="0.25">
      <c r="A398">
        <v>0.2729722392047027</v>
      </c>
      <c r="B398">
        <v>505</v>
      </c>
      <c r="C398">
        <v>0</v>
      </c>
      <c r="D398">
        <v>1</v>
      </c>
      <c r="E398">
        <v>0.6428571428571429</v>
      </c>
      <c r="F398">
        <v>0</v>
      </c>
      <c r="G398">
        <v>1</v>
      </c>
      <c r="H398">
        <v>0</v>
      </c>
      <c r="I398">
        <v>0.14602720114531137</v>
      </c>
      <c r="J398">
        <v>1</v>
      </c>
      <c r="K398">
        <v>0</v>
      </c>
      <c r="L398">
        <v>0</v>
      </c>
      <c r="M398">
        <v>0.8928571428571429</v>
      </c>
      <c r="N398">
        <v>0.75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0.66666666666666663</v>
      </c>
      <c r="X398">
        <v>0.25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0.17256450763559769</v>
      </c>
      <c r="AM398">
        <v>0.14197952218430035</v>
      </c>
      <c r="AN398">
        <v>0.22222222222222221</v>
      </c>
      <c r="AO398">
        <v>0</v>
      </c>
      <c r="AP398">
        <v>0.21428571428571427</v>
      </c>
      <c r="AQ398">
        <v>0</v>
      </c>
      <c r="AR398">
        <v>1</v>
      </c>
      <c r="AS398">
        <v>0.66666666666666663</v>
      </c>
      <c r="AT398">
        <v>0.125</v>
      </c>
      <c r="AU398">
        <v>0.66666666666666663</v>
      </c>
      <c r="AV398">
        <v>0.66666666666666663</v>
      </c>
      <c r="AW398">
        <v>2.5000000000000001E-2</v>
      </c>
      <c r="AX398">
        <v>5.5555555555555552E-2</v>
      </c>
      <c r="AY398">
        <v>0</v>
      </c>
      <c r="AZ398">
        <v>0</v>
      </c>
      <c r="BA398">
        <v>1</v>
      </c>
      <c r="BB398">
        <v>1</v>
      </c>
    </row>
    <row r="399" spans="1:54" x14ac:dyDescent="0.25">
      <c r="A399">
        <v>0.27349105345516611</v>
      </c>
      <c r="B399">
        <v>1076</v>
      </c>
      <c r="C399">
        <v>1</v>
      </c>
      <c r="D399">
        <v>0</v>
      </c>
      <c r="E399">
        <v>0.33333333333333331</v>
      </c>
      <c r="F399">
        <v>1</v>
      </c>
      <c r="G399">
        <v>0</v>
      </c>
      <c r="H399">
        <v>0</v>
      </c>
      <c r="I399">
        <v>0.28131710808876165</v>
      </c>
      <c r="J399">
        <v>0</v>
      </c>
      <c r="K399">
        <v>1</v>
      </c>
      <c r="L399">
        <v>0</v>
      </c>
      <c r="M399">
        <v>0.32142857142857145</v>
      </c>
      <c r="N399">
        <v>0.5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0.66666666666666663</v>
      </c>
      <c r="V399">
        <v>0.48571428571428571</v>
      </c>
      <c r="W399">
        <v>0.66666666666666663</v>
      </c>
      <c r="X399">
        <v>0.5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0.53896787783043709</v>
      </c>
      <c r="AM399">
        <v>0.76201565950612327</v>
      </c>
      <c r="AN399">
        <v>0.22222222222222221</v>
      </c>
      <c r="AO399">
        <v>0</v>
      </c>
      <c r="AP399">
        <v>1</v>
      </c>
      <c r="AQ399">
        <v>1</v>
      </c>
      <c r="AR399">
        <v>0.33333333333333331</v>
      </c>
      <c r="AS399">
        <v>0</v>
      </c>
      <c r="AT399">
        <v>0.25</v>
      </c>
      <c r="AU399">
        <v>0.83333333333333337</v>
      </c>
      <c r="AV399">
        <v>1</v>
      </c>
      <c r="AW399">
        <v>0.125</v>
      </c>
      <c r="AX399">
        <v>0.1111111111111111</v>
      </c>
      <c r="AY399">
        <v>0</v>
      </c>
      <c r="AZ399">
        <v>0</v>
      </c>
      <c r="BA399">
        <v>1</v>
      </c>
      <c r="BB399">
        <v>0</v>
      </c>
    </row>
    <row r="400" spans="1:54" x14ac:dyDescent="0.25">
      <c r="A400">
        <v>0.27367136822433824</v>
      </c>
      <c r="B400">
        <v>1122</v>
      </c>
      <c r="C400">
        <v>0</v>
      </c>
      <c r="D400">
        <v>1</v>
      </c>
      <c r="E400">
        <v>0.42857142857142855</v>
      </c>
      <c r="F400">
        <v>1</v>
      </c>
      <c r="G400">
        <v>0</v>
      </c>
      <c r="H400">
        <v>0</v>
      </c>
      <c r="I400">
        <v>0.55977093772369368</v>
      </c>
      <c r="J400">
        <v>1</v>
      </c>
      <c r="K400">
        <v>0</v>
      </c>
      <c r="L400">
        <v>0</v>
      </c>
      <c r="M400">
        <v>0</v>
      </c>
      <c r="N400">
        <v>0.75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0.33333333333333331</v>
      </c>
      <c r="V400">
        <v>0.61428571428571432</v>
      </c>
      <c r="W400">
        <v>0.66666666666666663</v>
      </c>
      <c r="X400">
        <v>0.25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0.66666666666666663</v>
      </c>
      <c r="AI400">
        <v>0</v>
      </c>
      <c r="AJ400">
        <v>0</v>
      </c>
      <c r="AK400">
        <v>1</v>
      </c>
      <c r="AL400">
        <v>0.30573986308583467</v>
      </c>
      <c r="AM400">
        <v>0.77707287693234295</v>
      </c>
      <c r="AN400">
        <v>0.66666666666666663</v>
      </c>
      <c r="AO400">
        <v>0</v>
      </c>
      <c r="AP400">
        <v>0.14285714285714285</v>
      </c>
      <c r="AQ400">
        <v>0</v>
      </c>
      <c r="AR400">
        <v>0</v>
      </c>
      <c r="AS400">
        <v>0</v>
      </c>
      <c r="AT400">
        <v>0.375</v>
      </c>
      <c r="AU400">
        <v>0.83333333333333337</v>
      </c>
      <c r="AV400">
        <v>0.66666666666666663</v>
      </c>
      <c r="AW400">
        <v>2.5000000000000001E-2</v>
      </c>
      <c r="AX400">
        <v>0</v>
      </c>
      <c r="AY400">
        <v>0</v>
      </c>
      <c r="AZ400">
        <v>0</v>
      </c>
      <c r="BA400">
        <v>1</v>
      </c>
      <c r="BB400">
        <v>0</v>
      </c>
    </row>
    <row r="401" spans="1:54" x14ac:dyDescent="0.25">
      <c r="A401">
        <v>0.27503849550598403</v>
      </c>
      <c r="B401">
        <v>193</v>
      </c>
      <c r="C401">
        <v>1</v>
      </c>
      <c r="D401">
        <v>0</v>
      </c>
      <c r="E401">
        <v>0.40476190476190477</v>
      </c>
      <c r="F401">
        <v>1</v>
      </c>
      <c r="G401">
        <v>0</v>
      </c>
      <c r="H401">
        <v>0</v>
      </c>
      <c r="I401">
        <v>0.32498210450966358</v>
      </c>
      <c r="J401">
        <v>0</v>
      </c>
      <c r="K401">
        <v>1</v>
      </c>
      <c r="L401">
        <v>0</v>
      </c>
      <c r="M401">
        <v>0.7857142857142857</v>
      </c>
      <c r="N401">
        <v>0.25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0.33333333333333331</v>
      </c>
      <c r="V401">
        <v>0.2857142857142857</v>
      </c>
      <c r="W401">
        <v>0.33333333333333331</v>
      </c>
      <c r="X401">
        <v>0.25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0.66666666666666663</v>
      </c>
      <c r="AI401">
        <v>0</v>
      </c>
      <c r="AJ401">
        <v>1</v>
      </c>
      <c r="AK401">
        <v>0</v>
      </c>
      <c r="AL401">
        <v>0.25839915745129016</v>
      </c>
      <c r="AM401">
        <v>0.53816502710299141</v>
      </c>
      <c r="AN401">
        <v>0.33333333333333331</v>
      </c>
      <c r="AO401">
        <v>1</v>
      </c>
      <c r="AP401">
        <v>0.14285714285714285</v>
      </c>
      <c r="AQ401">
        <v>0</v>
      </c>
      <c r="AR401">
        <v>0</v>
      </c>
      <c r="AS401">
        <v>0</v>
      </c>
      <c r="AT401">
        <v>0.2</v>
      </c>
      <c r="AU401">
        <v>0.16666666666666666</v>
      </c>
      <c r="AV401">
        <v>0.66666666666666663</v>
      </c>
      <c r="AW401">
        <v>2.5000000000000001E-2</v>
      </c>
      <c r="AX401">
        <v>0</v>
      </c>
      <c r="AY401">
        <v>0</v>
      </c>
      <c r="AZ401">
        <v>5.8823529411764705E-2</v>
      </c>
      <c r="BA401">
        <v>1</v>
      </c>
      <c r="BB401">
        <v>1</v>
      </c>
    </row>
    <row r="402" spans="1:54" x14ac:dyDescent="0.25">
      <c r="A402">
        <v>0.27606959994523805</v>
      </c>
      <c r="B402">
        <v>560</v>
      </c>
      <c r="C402">
        <v>1</v>
      </c>
      <c r="D402">
        <v>0</v>
      </c>
      <c r="E402">
        <v>0.47619047619047616</v>
      </c>
      <c r="F402">
        <v>1</v>
      </c>
      <c r="G402">
        <v>0</v>
      </c>
      <c r="H402">
        <v>0</v>
      </c>
      <c r="I402">
        <v>0.11882605583392986</v>
      </c>
      <c r="J402">
        <v>0</v>
      </c>
      <c r="K402">
        <v>1</v>
      </c>
      <c r="L402">
        <v>0</v>
      </c>
      <c r="M402">
        <v>3.5714285714285712E-2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0.88571428571428568</v>
      </c>
      <c r="W402">
        <v>0.66666666666666663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0.66666666666666663</v>
      </c>
      <c r="AI402">
        <v>0</v>
      </c>
      <c r="AJ402">
        <v>1</v>
      </c>
      <c r="AK402">
        <v>0</v>
      </c>
      <c r="AL402">
        <v>0.10784623486045287</v>
      </c>
      <c r="AM402">
        <v>0.73788395904436865</v>
      </c>
      <c r="AN402">
        <v>0.66666666666666663</v>
      </c>
      <c r="AO402">
        <v>1</v>
      </c>
      <c r="AP402">
        <v>0.14285714285714285</v>
      </c>
      <c r="AQ402">
        <v>0</v>
      </c>
      <c r="AR402">
        <v>0.33333333333333331</v>
      </c>
      <c r="AS402">
        <v>0.33333333333333331</v>
      </c>
      <c r="AT402">
        <v>0.15</v>
      </c>
      <c r="AU402">
        <v>0</v>
      </c>
      <c r="AV402">
        <v>0</v>
      </c>
      <c r="AW402">
        <v>2.5000000000000001E-2</v>
      </c>
      <c r="AX402">
        <v>0</v>
      </c>
      <c r="AY402">
        <v>0</v>
      </c>
      <c r="AZ402">
        <v>5.8823529411764705E-2</v>
      </c>
      <c r="BA402">
        <v>1</v>
      </c>
      <c r="BB402">
        <v>0</v>
      </c>
    </row>
    <row r="403" spans="1:54" x14ac:dyDescent="0.25">
      <c r="A403">
        <v>0.27630765101089783</v>
      </c>
      <c r="B403">
        <v>533</v>
      </c>
      <c r="C403">
        <v>1</v>
      </c>
      <c r="D403">
        <v>0</v>
      </c>
      <c r="E403">
        <v>0.69047619047619047</v>
      </c>
      <c r="F403">
        <v>1</v>
      </c>
      <c r="G403">
        <v>0</v>
      </c>
      <c r="H403">
        <v>0</v>
      </c>
      <c r="I403">
        <v>0.43020758768790263</v>
      </c>
      <c r="J403">
        <v>1</v>
      </c>
      <c r="K403">
        <v>0</v>
      </c>
      <c r="L403">
        <v>0</v>
      </c>
      <c r="M403">
        <v>0.4642857142857143</v>
      </c>
      <c r="N403">
        <v>0.75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0.17142857142857143</v>
      </c>
      <c r="W403">
        <v>0.66666666666666663</v>
      </c>
      <c r="X403">
        <v>0.25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0.2080568720379147</v>
      </c>
      <c r="AM403">
        <v>0.39072475406544871</v>
      </c>
      <c r="AN403">
        <v>0.22222222222222221</v>
      </c>
      <c r="AO403">
        <v>0</v>
      </c>
      <c r="AP403">
        <v>7.1428571428571425E-2</v>
      </c>
      <c r="AQ403">
        <v>0</v>
      </c>
      <c r="AR403">
        <v>1</v>
      </c>
      <c r="AS403">
        <v>0</v>
      </c>
      <c r="AT403">
        <v>0.5</v>
      </c>
      <c r="AU403">
        <v>0.33333333333333331</v>
      </c>
      <c r="AV403">
        <v>0.66666666666666663</v>
      </c>
      <c r="AW403">
        <v>0.17499999999999999</v>
      </c>
      <c r="AX403">
        <v>0.3888888888888889</v>
      </c>
      <c r="AY403">
        <v>6.6666666666666666E-2</v>
      </c>
      <c r="AZ403">
        <v>0.41176470588235292</v>
      </c>
      <c r="BA403">
        <v>1</v>
      </c>
      <c r="BB403">
        <v>0</v>
      </c>
    </row>
    <row r="404" spans="1:54" x14ac:dyDescent="0.25">
      <c r="A404">
        <v>0.27704120488404482</v>
      </c>
      <c r="B404">
        <v>686</v>
      </c>
      <c r="C404">
        <v>1</v>
      </c>
      <c r="D404">
        <v>0</v>
      </c>
      <c r="E404">
        <v>0.19047619047619047</v>
      </c>
      <c r="F404">
        <v>0</v>
      </c>
      <c r="G404">
        <v>1</v>
      </c>
      <c r="H404">
        <v>0</v>
      </c>
      <c r="I404">
        <v>0.84538296349319975</v>
      </c>
      <c r="J404">
        <v>1</v>
      </c>
      <c r="K404">
        <v>0</v>
      </c>
      <c r="L404">
        <v>0</v>
      </c>
      <c r="M404">
        <v>0</v>
      </c>
      <c r="N404">
        <v>0.5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0.66666666666666663</v>
      </c>
      <c r="V404">
        <v>0.31428571428571428</v>
      </c>
      <c r="W404">
        <v>0.33333333333333331</v>
      </c>
      <c r="X404">
        <v>0.25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0.17298578199052134</v>
      </c>
      <c r="AM404">
        <v>0.36354145753864686</v>
      </c>
      <c r="AN404">
        <v>0.1111111111111111</v>
      </c>
      <c r="AO404">
        <v>0</v>
      </c>
      <c r="AP404">
        <v>7.1428571428571425E-2</v>
      </c>
      <c r="AQ404">
        <v>0</v>
      </c>
      <c r="AR404">
        <v>0.33333333333333331</v>
      </c>
      <c r="AS404">
        <v>0</v>
      </c>
      <c r="AT404">
        <v>0.17499999999999999</v>
      </c>
      <c r="AU404">
        <v>0.33333333333333331</v>
      </c>
      <c r="AV404">
        <v>0.66666666666666663</v>
      </c>
      <c r="AW404">
        <v>0.17499999999999999</v>
      </c>
      <c r="AX404">
        <v>0.3888888888888889</v>
      </c>
      <c r="AY404">
        <v>0</v>
      </c>
      <c r="AZ404">
        <v>0.41176470588235292</v>
      </c>
      <c r="BA404">
        <v>1</v>
      </c>
      <c r="BB404">
        <v>0</v>
      </c>
    </row>
    <row r="405" spans="1:54" x14ac:dyDescent="0.25">
      <c r="A405">
        <v>0.27724305687842354</v>
      </c>
      <c r="B405">
        <v>405</v>
      </c>
      <c r="C405">
        <v>1</v>
      </c>
      <c r="D405">
        <v>0</v>
      </c>
      <c r="E405">
        <v>0.23809523809523808</v>
      </c>
      <c r="F405">
        <v>1</v>
      </c>
      <c r="G405">
        <v>0</v>
      </c>
      <c r="H405">
        <v>0</v>
      </c>
      <c r="I405">
        <v>0.85755189692197564</v>
      </c>
      <c r="J405">
        <v>0</v>
      </c>
      <c r="K405">
        <v>1</v>
      </c>
      <c r="L405">
        <v>0</v>
      </c>
      <c r="M405">
        <v>0.5714285714285714</v>
      </c>
      <c r="N405">
        <v>0.25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0.66666666666666663</v>
      </c>
      <c r="V405">
        <v>0.7</v>
      </c>
      <c r="W405">
        <v>0.66666666666666663</v>
      </c>
      <c r="X405">
        <v>0.25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0.18688783570300158</v>
      </c>
      <c r="AM405">
        <v>0.45938566552901022</v>
      </c>
      <c r="AN405">
        <v>0.1111111111111111</v>
      </c>
      <c r="AO405">
        <v>0</v>
      </c>
      <c r="AP405">
        <v>7.1428571428571425E-2</v>
      </c>
      <c r="AQ405">
        <v>0</v>
      </c>
      <c r="AR405">
        <v>1</v>
      </c>
      <c r="AS405">
        <v>0.33333333333333331</v>
      </c>
      <c r="AT405">
        <v>0.25</v>
      </c>
      <c r="AU405">
        <v>0.33333333333333331</v>
      </c>
      <c r="AV405">
        <v>0.66666666666666663</v>
      </c>
      <c r="AW405">
        <v>0.25</v>
      </c>
      <c r="AX405">
        <v>0</v>
      </c>
      <c r="AY405">
        <v>6.6666666666666666E-2</v>
      </c>
      <c r="AZ405">
        <v>0.47058823529411764</v>
      </c>
      <c r="BA405">
        <v>1</v>
      </c>
      <c r="BB405">
        <v>0</v>
      </c>
    </row>
    <row r="406" spans="1:54" x14ac:dyDescent="0.25">
      <c r="A406">
        <v>0.27848266116977138</v>
      </c>
      <c r="B406">
        <v>262</v>
      </c>
      <c r="C406">
        <v>1</v>
      </c>
      <c r="D406">
        <v>0</v>
      </c>
      <c r="E406">
        <v>0.47619047619047616</v>
      </c>
      <c r="F406">
        <v>0</v>
      </c>
      <c r="G406">
        <v>0</v>
      </c>
      <c r="H406">
        <v>1</v>
      </c>
      <c r="I406">
        <v>0.87687902648532567</v>
      </c>
      <c r="J406">
        <v>1</v>
      </c>
      <c r="K406">
        <v>0</v>
      </c>
      <c r="L406">
        <v>0</v>
      </c>
      <c r="M406">
        <v>3.5714285714285712E-2</v>
      </c>
      <c r="N406">
        <v>0.25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0.12857142857142856</v>
      </c>
      <c r="W406">
        <v>0.33333333333333331</v>
      </c>
      <c r="X406">
        <v>0.25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0.22327540810953134</v>
      </c>
      <c r="AM406">
        <v>0.70620357357960251</v>
      </c>
      <c r="AN406">
        <v>0.33333333333333331</v>
      </c>
      <c r="AO406">
        <v>0</v>
      </c>
      <c r="AP406">
        <v>0.5</v>
      </c>
      <c r="AQ406">
        <v>0</v>
      </c>
      <c r="AR406">
        <v>1</v>
      </c>
      <c r="AS406">
        <v>0.33333333333333331</v>
      </c>
      <c r="AT406">
        <v>0.32500000000000001</v>
      </c>
      <c r="AU406">
        <v>0</v>
      </c>
      <c r="AV406">
        <v>0.66666666666666663</v>
      </c>
      <c r="AW406">
        <v>0.2</v>
      </c>
      <c r="AX406">
        <v>0.3888888888888889</v>
      </c>
      <c r="AY406">
        <v>0.46666666666666667</v>
      </c>
      <c r="AZ406">
        <v>0.29411764705882354</v>
      </c>
      <c r="BA406">
        <v>1</v>
      </c>
      <c r="BB406">
        <v>0</v>
      </c>
    </row>
    <row r="407" spans="1:54" x14ac:dyDescent="0.25">
      <c r="A407">
        <v>0.2796271075820389</v>
      </c>
      <c r="B407">
        <v>504</v>
      </c>
      <c r="C407">
        <v>1</v>
      </c>
      <c r="D407">
        <v>0</v>
      </c>
      <c r="E407">
        <v>0.38095238095238093</v>
      </c>
      <c r="F407">
        <v>1</v>
      </c>
      <c r="G407">
        <v>0</v>
      </c>
      <c r="H407">
        <v>0</v>
      </c>
      <c r="I407">
        <v>0.92698639942734429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0.33333333333333331</v>
      </c>
      <c r="V407">
        <v>0.17142857142857143</v>
      </c>
      <c r="W407">
        <v>0.66666666666666663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8.8572933122696151E-2</v>
      </c>
      <c r="AM407">
        <v>0.22348925918490262</v>
      </c>
      <c r="AN407">
        <v>0.1111111111111111</v>
      </c>
      <c r="AO407">
        <v>0</v>
      </c>
      <c r="AP407">
        <v>7.1428571428571425E-2</v>
      </c>
      <c r="AQ407">
        <v>0</v>
      </c>
      <c r="AR407">
        <v>1</v>
      </c>
      <c r="AS407">
        <v>0.33333333333333331</v>
      </c>
      <c r="AT407">
        <v>0.25</v>
      </c>
      <c r="AU407">
        <v>0.66666666666666663</v>
      </c>
      <c r="AV407">
        <v>0.33333333333333331</v>
      </c>
      <c r="AW407">
        <v>0.25</v>
      </c>
      <c r="AX407">
        <v>0.5</v>
      </c>
      <c r="AY407">
        <v>0.53333333333333333</v>
      </c>
      <c r="AZ407">
        <v>0.47058823529411764</v>
      </c>
      <c r="BA407">
        <v>1</v>
      </c>
      <c r="BB407">
        <v>0</v>
      </c>
    </row>
    <row r="408" spans="1:54" x14ac:dyDescent="0.25">
      <c r="A408">
        <v>0.28033687882097769</v>
      </c>
      <c r="B408">
        <v>1185</v>
      </c>
      <c r="C408">
        <v>0</v>
      </c>
      <c r="D408">
        <v>1</v>
      </c>
      <c r="E408">
        <v>0.8571428571428571</v>
      </c>
      <c r="F408">
        <v>1</v>
      </c>
      <c r="G408">
        <v>0</v>
      </c>
      <c r="H408">
        <v>0</v>
      </c>
      <c r="I408">
        <v>0.34502505368647102</v>
      </c>
      <c r="J408">
        <v>0</v>
      </c>
      <c r="K408">
        <v>1</v>
      </c>
      <c r="L408">
        <v>0</v>
      </c>
      <c r="M408">
        <v>0.75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0.33333333333333331</v>
      </c>
      <c r="V408">
        <v>0.87142857142857144</v>
      </c>
      <c r="W408">
        <v>0.66666666666666663</v>
      </c>
      <c r="X408">
        <v>0.75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0.66666666666666663</v>
      </c>
      <c r="AI408">
        <v>0</v>
      </c>
      <c r="AJ408">
        <v>1</v>
      </c>
      <c r="AK408">
        <v>0</v>
      </c>
      <c r="AL408">
        <v>0.86450763559768296</v>
      </c>
      <c r="AM408">
        <v>0.66617145151575985</v>
      </c>
      <c r="AN408">
        <v>0.33333333333333331</v>
      </c>
      <c r="AO408">
        <v>0</v>
      </c>
      <c r="AP408">
        <v>1</v>
      </c>
      <c r="AQ408">
        <v>1</v>
      </c>
      <c r="AR408">
        <v>0.66666666666666663</v>
      </c>
      <c r="AS408">
        <v>0.33333333333333331</v>
      </c>
      <c r="AT408">
        <v>0.9</v>
      </c>
      <c r="AU408">
        <v>1</v>
      </c>
      <c r="AV408">
        <v>0.66666666666666663</v>
      </c>
      <c r="AW408">
        <v>0.25</v>
      </c>
      <c r="AX408">
        <v>0.44444444444444442</v>
      </c>
      <c r="AY408">
        <v>0.26666666666666666</v>
      </c>
      <c r="AZ408">
        <v>0.41176470588235292</v>
      </c>
      <c r="BA408">
        <v>1</v>
      </c>
      <c r="BB408">
        <v>0</v>
      </c>
    </row>
    <row r="409" spans="1:54" x14ac:dyDescent="0.25">
      <c r="A409">
        <v>0.28110964888566037</v>
      </c>
      <c r="B409">
        <v>679</v>
      </c>
      <c r="C409">
        <v>1</v>
      </c>
      <c r="D409">
        <v>0</v>
      </c>
      <c r="E409">
        <v>0.7142857142857143</v>
      </c>
      <c r="F409">
        <v>1</v>
      </c>
      <c r="G409">
        <v>0</v>
      </c>
      <c r="H409">
        <v>0</v>
      </c>
      <c r="I409">
        <v>0.97852541159627771</v>
      </c>
      <c r="J409">
        <v>0</v>
      </c>
      <c r="K409">
        <v>1</v>
      </c>
      <c r="L409">
        <v>0</v>
      </c>
      <c r="M409">
        <v>0.6785714285714286</v>
      </c>
      <c r="N409">
        <v>0.75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0.3</v>
      </c>
      <c r="W409">
        <v>0.66666666666666663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0.66666666666666663</v>
      </c>
      <c r="AI409">
        <v>0</v>
      </c>
      <c r="AJ409">
        <v>1</v>
      </c>
      <c r="AK409">
        <v>0</v>
      </c>
      <c r="AL409">
        <v>6.5824117956819375E-2</v>
      </c>
      <c r="AM409">
        <v>0.13848624774141738</v>
      </c>
      <c r="AN409">
        <v>0.44444444444444442</v>
      </c>
      <c r="AO409">
        <v>0</v>
      </c>
      <c r="AP409">
        <v>0.42857142857142855</v>
      </c>
      <c r="AQ409">
        <v>0</v>
      </c>
      <c r="AR409">
        <v>0</v>
      </c>
      <c r="AS409">
        <v>0.66666666666666663</v>
      </c>
      <c r="AT409">
        <v>0.32500000000000001</v>
      </c>
      <c r="AU409">
        <v>0.33333333333333331</v>
      </c>
      <c r="AV409">
        <v>0.33333333333333331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</row>
    <row r="410" spans="1:54" x14ac:dyDescent="0.25">
      <c r="A410">
        <v>0.28141829635108917</v>
      </c>
      <c r="B410">
        <v>1407</v>
      </c>
      <c r="C410">
        <v>0</v>
      </c>
      <c r="D410">
        <v>1</v>
      </c>
      <c r="E410">
        <v>0.8571428571428571</v>
      </c>
      <c r="F410">
        <v>1</v>
      </c>
      <c r="G410">
        <v>0</v>
      </c>
      <c r="H410">
        <v>0</v>
      </c>
      <c r="I410">
        <v>3.937007874015748E-2</v>
      </c>
      <c r="J410">
        <v>0</v>
      </c>
      <c r="K410">
        <v>1</v>
      </c>
      <c r="L410">
        <v>0</v>
      </c>
      <c r="M410">
        <v>0.32142857142857145</v>
      </c>
      <c r="N410">
        <v>0.5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0.66666666666666663</v>
      </c>
      <c r="V410">
        <v>0.67142857142857137</v>
      </c>
      <c r="W410">
        <v>0.66666666666666663</v>
      </c>
      <c r="X410">
        <v>0.25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0.18067403896787784</v>
      </c>
      <c r="AM410">
        <v>0.92768520377434249</v>
      </c>
      <c r="AN410">
        <v>0.66666666666666663</v>
      </c>
      <c r="AO410">
        <v>1</v>
      </c>
      <c r="AP410">
        <v>0.5714285714285714</v>
      </c>
      <c r="AQ410">
        <v>0</v>
      </c>
      <c r="AR410">
        <v>1</v>
      </c>
      <c r="AS410">
        <v>0</v>
      </c>
      <c r="AT410">
        <v>0.22500000000000001</v>
      </c>
      <c r="AU410">
        <v>0.5</v>
      </c>
      <c r="AV410">
        <v>0.66666666666666663</v>
      </c>
      <c r="AW410">
        <v>0.125</v>
      </c>
      <c r="AX410">
        <v>0.1111111111111111</v>
      </c>
      <c r="AY410">
        <v>6.6666666666666666E-2</v>
      </c>
      <c r="AZ410">
        <v>0.23529411764705882</v>
      </c>
      <c r="BA410">
        <v>1</v>
      </c>
      <c r="BB410">
        <v>0</v>
      </c>
    </row>
    <row r="411" spans="1:54" x14ac:dyDescent="0.25">
      <c r="A411">
        <v>0.28150500623986807</v>
      </c>
      <c r="B411">
        <v>935</v>
      </c>
      <c r="C411">
        <v>0</v>
      </c>
      <c r="D411">
        <v>1</v>
      </c>
      <c r="E411">
        <v>0.16666666666666666</v>
      </c>
      <c r="F411">
        <v>1</v>
      </c>
      <c r="G411">
        <v>0</v>
      </c>
      <c r="H411">
        <v>0</v>
      </c>
      <c r="I411">
        <v>0.11739441660701504</v>
      </c>
      <c r="J411">
        <v>0</v>
      </c>
      <c r="K411">
        <v>1</v>
      </c>
      <c r="L411">
        <v>0</v>
      </c>
      <c r="M411">
        <v>0</v>
      </c>
      <c r="N411">
        <v>0.5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0.14285714285714285</v>
      </c>
      <c r="W411">
        <v>0.66666666666666663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0.33333333333333331</v>
      </c>
      <c r="AI411">
        <v>0</v>
      </c>
      <c r="AJ411">
        <v>0</v>
      </c>
      <c r="AK411">
        <v>1</v>
      </c>
      <c r="AL411">
        <v>5.7240652975250134E-2</v>
      </c>
      <c r="AM411">
        <v>0.6719935755872315</v>
      </c>
      <c r="AN411">
        <v>0.1111111111111111</v>
      </c>
      <c r="AO411">
        <v>0</v>
      </c>
      <c r="AP411">
        <v>0.5</v>
      </c>
      <c r="AQ411">
        <v>0</v>
      </c>
      <c r="AR411">
        <v>1</v>
      </c>
      <c r="AS411">
        <v>0</v>
      </c>
      <c r="AT411">
        <v>0.05</v>
      </c>
      <c r="AU411">
        <v>0.5</v>
      </c>
      <c r="AV411">
        <v>0.33333333333333331</v>
      </c>
      <c r="AW411">
        <v>0.05</v>
      </c>
      <c r="AX411">
        <v>0.1111111111111111</v>
      </c>
      <c r="AY411">
        <v>0.13333333333333333</v>
      </c>
      <c r="AZ411">
        <v>5.8823529411764705E-2</v>
      </c>
      <c r="BA411">
        <v>1</v>
      </c>
      <c r="BB411">
        <v>0</v>
      </c>
    </row>
    <row r="412" spans="1:54" x14ac:dyDescent="0.25">
      <c r="A412">
        <v>0.28267669216764524</v>
      </c>
      <c r="B412">
        <v>1273</v>
      </c>
      <c r="C412">
        <v>0</v>
      </c>
      <c r="D412">
        <v>1</v>
      </c>
      <c r="E412">
        <v>0.47619047619047616</v>
      </c>
      <c r="F412">
        <v>1</v>
      </c>
      <c r="G412">
        <v>0</v>
      </c>
      <c r="H412">
        <v>0</v>
      </c>
      <c r="I412">
        <v>0.75232641374373654</v>
      </c>
      <c r="J412">
        <v>0</v>
      </c>
      <c r="K412">
        <v>1</v>
      </c>
      <c r="L412">
        <v>0</v>
      </c>
      <c r="M412">
        <v>0.17857142857142858</v>
      </c>
      <c r="N412">
        <v>0.25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0.14285714285714285</v>
      </c>
      <c r="W412">
        <v>0.33333333333333331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0.66666666666666663</v>
      </c>
      <c r="AI412">
        <v>0</v>
      </c>
      <c r="AJ412">
        <v>1</v>
      </c>
      <c r="AK412">
        <v>0</v>
      </c>
      <c r="AL412">
        <v>0.14181147972617167</v>
      </c>
      <c r="AM412">
        <v>0.57345914475005022</v>
      </c>
      <c r="AN412">
        <v>0.1111111111111111</v>
      </c>
      <c r="AO412">
        <v>0</v>
      </c>
      <c r="AP412">
        <v>0</v>
      </c>
      <c r="AQ412">
        <v>0</v>
      </c>
      <c r="AR412">
        <v>0.33333333333333331</v>
      </c>
      <c r="AS412">
        <v>0.33333333333333331</v>
      </c>
      <c r="AT412">
        <v>0.125</v>
      </c>
      <c r="AU412">
        <v>0.5</v>
      </c>
      <c r="AV412">
        <v>0.66666666666666663</v>
      </c>
      <c r="AW412">
        <v>0.125</v>
      </c>
      <c r="AX412">
        <v>0.22222222222222221</v>
      </c>
      <c r="AY412">
        <v>0</v>
      </c>
      <c r="AZ412">
        <v>0.23529411764705882</v>
      </c>
      <c r="BA412">
        <v>1</v>
      </c>
      <c r="BB412">
        <v>0</v>
      </c>
    </row>
    <row r="413" spans="1:54" x14ac:dyDescent="0.25">
      <c r="A413">
        <v>0.28299476046506233</v>
      </c>
      <c r="B413">
        <v>428</v>
      </c>
      <c r="C413">
        <v>0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0.9642857142857143</v>
      </c>
      <c r="N413">
        <v>0.5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0.66666666666666663</v>
      </c>
      <c r="V413">
        <v>0.7142857142857143</v>
      </c>
      <c r="W413">
        <v>0.33333333333333331</v>
      </c>
      <c r="X413">
        <v>0.5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0.48746708794102162</v>
      </c>
      <c r="AM413">
        <v>3.0154587432242523E-2</v>
      </c>
      <c r="AN413">
        <v>0.44444444444444442</v>
      </c>
      <c r="AO413">
        <v>0</v>
      </c>
      <c r="AP413">
        <v>0.5714285714285714</v>
      </c>
      <c r="AQ413">
        <v>0</v>
      </c>
      <c r="AR413">
        <v>1</v>
      </c>
      <c r="AS413">
        <v>0</v>
      </c>
      <c r="AT413">
        <v>0.55000000000000004</v>
      </c>
      <c r="AU413">
        <v>0.83333333333333337</v>
      </c>
      <c r="AV413">
        <v>1</v>
      </c>
      <c r="AW413">
        <v>0.45</v>
      </c>
      <c r="AX413">
        <v>0.72222222222222221</v>
      </c>
      <c r="AY413">
        <v>0.8666666666666667</v>
      </c>
      <c r="AZ413">
        <v>0.6470588235294118</v>
      </c>
      <c r="BA413">
        <v>1</v>
      </c>
      <c r="BB413">
        <v>0</v>
      </c>
    </row>
    <row r="414" spans="1:54" x14ac:dyDescent="0.25">
      <c r="A414">
        <v>0.28319571241079811</v>
      </c>
      <c r="B414">
        <v>331</v>
      </c>
      <c r="C414">
        <v>0</v>
      </c>
      <c r="D414">
        <v>1</v>
      </c>
      <c r="E414">
        <v>0.59523809523809523</v>
      </c>
      <c r="F414">
        <v>0</v>
      </c>
      <c r="G414">
        <v>1</v>
      </c>
      <c r="H414">
        <v>0</v>
      </c>
      <c r="I414">
        <v>0.32712956335003579</v>
      </c>
      <c r="J414">
        <v>0</v>
      </c>
      <c r="K414">
        <v>1</v>
      </c>
      <c r="L414">
        <v>0</v>
      </c>
      <c r="M414">
        <v>0.32142857142857145</v>
      </c>
      <c r="N414">
        <v>0.75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0.66666666666666663</v>
      </c>
      <c r="V414">
        <v>0.74285714285714288</v>
      </c>
      <c r="W414">
        <v>0.33333333333333331</v>
      </c>
      <c r="X414">
        <v>0.25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0.66666666666666663</v>
      </c>
      <c r="AI414">
        <v>1</v>
      </c>
      <c r="AJ414">
        <v>0</v>
      </c>
      <c r="AK414">
        <v>0</v>
      </c>
      <c r="AL414">
        <v>0.22369668246445498</v>
      </c>
      <c r="AM414">
        <v>0.165950612326842</v>
      </c>
      <c r="AN414">
        <v>0.1111111111111111</v>
      </c>
      <c r="AO414">
        <v>0</v>
      </c>
      <c r="AP414">
        <v>0</v>
      </c>
      <c r="AQ414">
        <v>0</v>
      </c>
      <c r="AR414">
        <v>0.33333333333333331</v>
      </c>
      <c r="AS414">
        <v>0.33333333333333331</v>
      </c>
      <c r="AT414">
        <v>0.22500000000000001</v>
      </c>
      <c r="AU414">
        <v>0.5</v>
      </c>
      <c r="AV414">
        <v>1</v>
      </c>
      <c r="AW414">
        <v>0.22500000000000001</v>
      </c>
      <c r="AX414">
        <v>0.3888888888888889</v>
      </c>
      <c r="AY414">
        <v>0</v>
      </c>
      <c r="AZ414">
        <v>0</v>
      </c>
      <c r="BA414">
        <v>1</v>
      </c>
      <c r="BB414">
        <v>0</v>
      </c>
    </row>
    <row r="415" spans="1:54" x14ac:dyDescent="0.25">
      <c r="A415">
        <v>0.28336471486771553</v>
      </c>
      <c r="B415">
        <v>430</v>
      </c>
      <c r="C415">
        <v>1</v>
      </c>
      <c r="D415">
        <v>0</v>
      </c>
      <c r="E415">
        <v>0.66666666666666663</v>
      </c>
      <c r="F415">
        <v>1</v>
      </c>
      <c r="G415">
        <v>0</v>
      </c>
      <c r="H415">
        <v>0</v>
      </c>
      <c r="I415">
        <v>0.64924838940586971</v>
      </c>
      <c r="J415">
        <v>0</v>
      </c>
      <c r="K415">
        <v>1</v>
      </c>
      <c r="L415">
        <v>0</v>
      </c>
      <c r="M415">
        <v>3.5714285714285712E-2</v>
      </c>
      <c r="N415">
        <v>0.5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0.3</v>
      </c>
      <c r="W415">
        <v>0.66666666666666663</v>
      </c>
      <c r="X415">
        <v>0.75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0.66666666666666663</v>
      </c>
      <c r="AI415">
        <v>0</v>
      </c>
      <c r="AJ415">
        <v>1</v>
      </c>
      <c r="AK415">
        <v>0</v>
      </c>
      <c r="AL415">
        <v>0.88741442864665609</v>
      </c>
      <c r="AM415">
        <v>7.7896004818309578E-3</v>
      </c>
      <c r="AN415">
        <v>0.66666666666666663</v>
      </c>
      <c r="AO415">
        <v>0</v>
      </c>
      <c r="AP415">
        <v>0.14285714285714285</v>
      </c>
      <c r="AQ415">
        <v>0</v>
      </c>
      <c r="AR415">
        <v>0.66666666666666663</v>
      </c>
      <c r="AS415">
        <v>0</v>
      </c>
      <c r="AT415">
        <v>0.65</v>
      </c>
      <c r="AU415">
        <v>0.33333333333333331</v>
      </c>
      <c r="AV415">
        <v>0</v>
      </c>
      <c r="AW415">
        <v>7.4999999999999997E-2</v>
      </c>
      <c r="AX415">
        <v>0.1111111111111111</v>
      </c>
      <c r="AY415">
        <v>0</v>
      </c>
      <c r="AZ415">
        <v>5.8823529411764705E-2</v>
      </c>
      <c r="BA415">
        <v>1</v>
      </c>
      <c r="BB415">
        <v>0</v>
      </c>
    </row>
    <row r="416" spans="1:54" x14ac:dyDescent="0.25">
      <c r="A416">
        <v>0.2843894779794367</v>
      </c>
      <c r="B416">
        <v>626</v>
      </c>
      <c r="C416">
        <v>1</v>
      </c>
      <c r="D416">
        <v>0</v>
      </c>
      <c r="E416">
        <v>0.6428571428571429</v>
      </c>
      <c r="F416">
        <v>1</v>
      </c>
      <c r="G416">
        <v>0</v>
      </c>
      <c r="H416">
        <v>0</v>
      </c>
      <c r="I416">
        <v>0.59269863994273442</v>
      </c>
      <c r="J416">
        <v>1</v>
      </c>
      <c r="K416">
        <v>0</v>
      </c>
      <c r="L416">
        <v>0</v>
      </c>
      <c r="M416">
        <v>0.2857142857142857</v>
      </c>
      <c r="N416">
        <v>0.5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1</v>
      </c>
      <c r="V416">
        <v>0.62857142857142856</v>
      </c>
      <c r="W416">
        <v>0.66666666666666663</v>
      </c>
      <c r="X416">
        <v>0.5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0.51353343865192203</v>
      </c>
      <c r="AM416">
        <v>0.68841598072676169</v>
      </c>
      <c r="AN416">
        <v>0.44444444444444442</v>
      </c>
      <c r="AO416">
        <v>1</v>
      </c>
      <c r="AP416">
        <v>7.1428571428571425E-2</v>
      </c>
      <c r="AQ416">
        <v>0</v>
      </c>
      <c r="AR416">
        <v>0.66666666666666663</v>
      </c>
      <c r="AS416">
        <v>0.33333333333333331</v>
      </c>
      <c r="AT416">
        <v>0.45</v>
      </c>
      <c r="AU416">
        <v>0.33333333333333331</v>
      </c>
      <c r="AV416">
        <v>0.66666666666666663</v>
      </c>
      <c r="AW416">
        <v>0.125</v>
      </c>
      <c r="AX416">
        <v>0.22222222222222221</v>
      </c>
      <c r="AY416">
        <v>0</v>
      </c>
      <c r="AZ416">
        <v>0.11764705882352941</v>
      </c>
      <c r="BA416">
        <v>1</v>
      </c>
      <c r="BB416">
        <v>0</v>
      </c>
    </row>
    <row r="417" spans="1:54" x14ac:dyDescent="0.25">
      <c r="A417">
        <v>0.28623940482454058</v>
      </c>
      <c r="B417">
        <v>863</v>
      </c>
      <c r="C417">
        <v>1</v>
      </c>
      <c r="D417">
        <v>0</v>
      </c>
      <c r="E417">
        <v>0.61904761904761907</v>
      </c>
      <c r="F417">
        <v>0</v>
      </c>
      <c r="G417">
        <v>0</v>
      </c>
      <c r="H417">
        <v>1</v>
      </c>
      <c r="I417">
        <v>6.442376521116679E-3</v>
      </c>
      <c r="J417">
        <v>0</v>
      </c>
      <c r="K417">
        <v>1</v>
      </c>
      <c r="L417">
        <v>0</v>
      </c>
      <c r="M417">
        <v>0.5714285714285714</v>
      </c>
      <c r="N417">
        <v>0.5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0.62857142857142856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0.66666666666666663</v>
      </c>
      <c r="AI417">
        <v>0</v>
      </c>
      <c r="AJ417">
        <v>0</v>
      </c>
      <c r="AK417">
        <v>1</v>
      </c>
      <c r="AL417">
        <v>6.7456556082148497E-2</v>
      </c>
      <c r="AM417">
        <v>8.77333868701064E-2</v>
      </c>
      <c r="AN417">
        <v>0.22222222222222221</v>
      </c>
      <c r="AO417">
        <v>0</v>
      </c>
      <c r="AP417">
        <v>0.14285714285714285</v>
      </c>
      <c r="AQ417">
        <v>0</v>
      </c>
      <c r="AR417">
        <v>1</v>
      </c>
      <c r="AS417">
        <v>0</v>
      </c>
      <c r="AT417">
        <v>0.15</v>
      </c>
      <c r="AU417">
        <v>0.5</v>
      </c>
      <c r="AV417">
        <v>0.66666666666666663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</row>
    <row r="418" spans="1:54" x14ac:dyDescent="0.25">
      <c r="A418">
        <v>0.28628288199557883</v>
      </c>
      <c r="B418">
        <v>1192</v>
      </c>
      <c r="C418">
        <v>0</v>
      </c>
      <c r="D418">
        <v>1</v>
      </c>
      <c r="E418">
        <v>0.30952380952380953</v>
      </c>
      <c r="F418">
        <v>1</v>
      </c>
      <c r="G418">
        <v>0</v>
      </c>
      <c r="H418">
        <v>0</v>
      </c>
      <c r="I418">
        <v>0.72297780959198277</v>
      </c>
      <c r="J418">
        <v>1</v>
      </c>
      <c r="K418">
        <v>0</v>
      </c>
      <c r="L418">
        <v>0</v>
      </c>
      <c r="M418">
        <v>0.14285714285714285</v>
      </c>
      <c r="N418">
        <v>0.75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0.52857142857142858</v>
      </c>
      <c r="W418">
        <v>0.66666666666666663</v>
      </c>
      <c r="X418">
        <v>0.25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0.23522906793048973</v>
      </c>
      <c r="AM418">
        <v>0.82292712306765714</v>
      </c>
      <c r="AN418">
        <v>0.1111111111111111</v>
      </c>
      <c r="AO418">
        <v>0</v>
      </c>
      <c r="AP418">
        <v>0</v>
      </c>
      <c r="AQ418">
        <v>0</v>
      </c>
      <c r="AR418">
        <v>0</v>
      </c>
      <c r="AS418">
        <v>0.66666666666666663</v>
      </c>
      <c r="AT418">
        <v>0.25</v>
      </c>
      <c r="AU418">
        <v>0.33333333333333331</v>
      </c>
      <c r="AV418">
        <v>0.66666666666666663</v>
      </c>
      <c r="AW418">
        <v>0.25</v>
      </c>
      <c r="AX418">
        <v>0</v>
      </c>
      <c r="AY418">
        <v>0</v>
      </c>
      <c r="AZ418">
        <v>0.11764705882352941</v>
      </c>
      <c r="BA418">
        <v>1</v>
      </c>
      <c r="BB418">
        <v>0</v>
      </c>
    </row>
    <row r="419" spans="1:54" x14ac:dyDescent="0.25">
      <c r="A419">
        <v>0.28688825175004462</v>
      </c>
      <c r="B419">
        <v>974</v>
      </c>
      <c r="C419">
        <v>0</v>
      </c>
      <c r="D419">
        <v>1</v>
      </c>
      <c r="E419">
        <v>0.40476190476190477</v>
      </c>
      <c r="F419">
        <v>1</v>
      </c>
      <c r="G419">
        <v>0</v>
      </c>
      <c r="H419">
        <v>0</v>
      </c>
      <c r="I419">
        <v>0.51181102362204722</v>
      </c>
      <c r="J419">
        <v>0</v>
      </c>
      <c r="K419">
        <v>1</v>
      </c>
      <c r="L419">
        <v>0</v>
      </c>
      <c r="M419">
        <v>0</v>
      </c>
      <c r="N419">
        <v>0.5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0.42857142857142855</v>
      </c>
      <c r="W419">
        <v>0.33333333333333331</v>
      </c>
      <c r="X419">
        <v>0.25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0.22927856766719326</v>
      </c>
      <c r="AM419">
        <v>0.35141537843806464</v>
      </c>
      <c r="AN419">
        <v>0</v>
      </c>
      <c r="AO419">
        <v>0</v>
      </c>
      <c r="AP419">
        <v>7.1428571428571425E-2</v>
      </c>
      <c r="AQ419">
        <v>0</v>
      </c>
      <c r="AR419">
        <v>0.33333333333333331</v>
      </c>
      <c r="AS419">
        <v>0.33333333333333331</v>
      </c>
      <c r="AT419">
        <v>0.25</v>
      </c>
      <c r="AU419">
        <v>0</v>
      </c>
      <c r="AV419">
        <v>0.66666666666666663</v>
      </c>
      <c r="AW419">
        <v>0.22500000000000001</v>
      </c>
      <c r="AX419">
        <v>0.3888888888888889</v>
      </c>
      <c r="AY419">
        <v>0</v>
      </c>
      <c r="AZ419">
        <v>0</v>
      </c>
      <c r="BA419">
        <v>1</v>
      </c>
      <c r="BB419">
        <v>0</v>
      </c>
    </row>
    <row r="420" spans="1:54" x14ac:dyDescent="0.25">
      <c r="A420">
        <v>0.28723952074783876</v>
      </c>
      <c r="B420">
        <v>937</v>
      </c>
      <c r="C420">
        <v>0</v>
      </c>
      <c r="D420">
        <v>1</v>
      </c>
      <c r="E420">
        <v>0.6428571428571429</v>
      </c>
      <c r="F420">
        <v>0</v>
      </c>
      <c r="G420">
        <v>1</v>
      </c>
      <c r="H420">
        <v>0</v>
      </c>
      <c r="I420">
        <v>0.1875447387258411</v>
      </c>
      <c r="J420">
        <v>0</v>
      </c>
      <c r="K420">
        <v>1</v>
      </c>
      <c r="L420">
        <v>0</v>
      </c>
      <c r="M420">
        <v>0.8571428571428571</v>
      </c>
      <c r="N420">
        <v>0.5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0.33333333333333331</v>
      </c>
      <c r="V420">
        <v>0.75714285714285712</v>
      </c>
      <c r="W420">
        <v>0.66666666666666663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0.33333333333333331</v>
      </c>
      <c r="AI420">
        <v>0</v>
      </c>
      <c r="AJ420">
        <v>0</v>
      </c>
      <c r="AK420">
        <v>1</v>
      </c>
      <c r="AL420">
        <v>0.89794628751974725</v>
      </c>
      <c r="AM420">
        <v>0.43930937562738404</v>
      </c>
      <c r="AN420">
        <v>0.33333333333333331</v>
      </c>
      <c r="AO420">
        <v>0</v>
      </c>
      <c r="AP420">
        <v>0.7857142857142857</v>
      </c>
      <c r="AQ420">
        <v>1</v>
      </c>
      <c r="AR420">
        <v>0.66666666666666663</v>
      </c>
      <c r="AS420">
        <v>0</v>
      </c>
      <c r="AT420">
        <v>0.55000000000000004</v>
      </c>
      <c r="AU420">
        <v>0.66666666666666663</v>
      </c>
      <c r="AV420">
        <v>0.66666666666666663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</row>
    <row r="421" spans="1:54" x14ac:dyDescent="0.25">
      <c r="A421">
        <v>0.28778906851135599</v>
      </c>
      <c r="B421">
        <v>1319</v>
      </c>
      <c r="C421">
        <v>1</v>
      </c>
      <c r="D421">
        <v>0</v>
      </c>
      <c r="E421">
        <v>0.26190476190476192</v>
      </c>
      <c r="F421">
        <v>0</v>
      </c>
      <c r="G421">
        <v>1</v>
      </c>
      <c r="H421">
        <v>0</v>
      </c>
      <c r="I421">
        <v>0.33786685755189694</v>
      </c>
      <c r="J421">
        <v>0</v>
      </c>
      <c r="K421">
        <v>1</v>
      </c>
      <c r="L421">
        <v>0</v>
      </c>
      <c r="M421">
        <v>0.6785714285714286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0.14285714285714285</v>
      </c>
      <c r="W421">
        <v>0.66666666666666663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0.14760400210637178</v>
      </c>
      <c r="AM421">
        <v>0.19710901425416583</v>
      </c>
      <c r="AN421">
        <v>0.1111111111111111</v>
      </c>
      <c r="AO421">
        <v>0</v>
      </c>
      <c r="AP421">
        <v>0.14285714285714285</v>
      </c>
      <c r="AQ421">
        <v>0</v>
      </c>
      <c r="AR421">
        <v>0.33333333333333331</v>
      </c>
      <c r="AS421">
        <v>0</v>
      </c>
      <c r="AT421">
        <v>0.27500000000000002</v>
      </c>
      <c r="AU421">
        <v>0.5</v>
      </c>
      <c r="AV421">
        <v>1</v>
      </c>
      <c r="AW421">
        <v>0.27500000000000002</v>
      </c>
      <c r="AX421">
        <v>0.44444444444444442</v>
      </c>
      <c r="AY421">
        <v>0.2</v>
      </c>
      <c r="AZ421">
        <v>0.58823529411764708</v>
      </c>
      <c r="BA421">
        <v>1</v>
      </c>
      <c r="BB421">
        <v>0</v>
      </c>
    </row>
    <row r="422" spans="1:54" x14ac:dyDescent="0.25">
      <c r="A422">
        <v>0.28823902953658831</v>
      </c>
      <c r="B422">
        <v>270</v>
      </c>
      <c r="C422">
        <v>1</v>
      </c>
      <c r="D422">
        <v>0</v>
      </c>
      <c r="E422">
        <v>0.42857142857142855</v>
      </c>
      <c r="F422">
        <v>1</v>
      </c>
      <c r="G422">
        <v>0</v>
      </c>
      <c r="H422">
        <v>0</v>
      </c>
      <c r="I422">
        <v>0.93128131710808881</v>
      </c>
      <c r="J422">
        <v>0</v>
      </c>
      <c r="K422">
        <v>1</v>
      </c>
      <c r="L422">
        <v>0</v>
      </c>
      <c r="M422">
        <v>0.17857142857142858</v>
      </c>
      <c r="N422">
        <v>0.5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0.24285714285714285</v>
      </c>
      <c r="W422">
        <v>0.66666666666666663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0.11590310689836757</v>
      </c>
      <c r="AM422">
        <v>0.72905039148765305</v>
      </c>
      <c r="AN422">
        <v>0</v>
      </c>
      <c r="AO422">
        <v>0</v>
      </c>
      <c r="AP422">
        <v>0</v>
      </c>
      <c r="AQ422">
        <v>0</v>
      </c>
      <c r="AR422">
        <v>0.66666666666666663</v>
      </c>
      <c r="AS422">
        <v>0.33333333333333331</v>
      </c>
      <c r="AT422">
        <v>0.4</v>
      </c>
      <c r="AU422">
        <v>0.66666666666666663</v>
      </c>
      <c r="AV422">
        <v>0.66666666666666663</v>
      </c>
      <c r="AW422">
        <v>0.375</v>
      </c>
      <c r="AX422">
        <v>0.72222222222222221</v>
      </c>
      <c r="AY422">
        <v>0.66666666666666663</v>
      </c>
      <c r="AZ422">
        <v>0.6470588235294118</v>
      </c>
      <c r="BA422">
        <v>1</v>
      </c>
      <c r="BB422">
        <v>0</v>
      </c>
    </row>
    <row r="423" spans="1:54" x14ac:dyDescent="0.25">
      <c r="A423">
        <v>0.28853064284931818</v>
      </c>
      <c r="B423">
        <v>74</v>
      </c>
      <c r="C423">
        <v>1</v>
      </c>
      <c r="D423">
        <v>0</v>
      </c>
      <c r="E423">
        <v>0.33333333333333331</v>
      </c>
      <c r="F423">
        <v>1</v>
      </c>
      <c r="G423">
        <v>0</v>
      </c>
      <c r="H423">
        <v>0</v>
      </c>
      <c r="I423">
        <v>0.31925554760200431</v>
      </c>
      <c r="J423">
        <v>0</v>
      </c>
      <c r="K423">
        <v>1</v>
      </c>
      <c r="L423">
        <v>0</v>
      </c>
      <c r="M423">
        <v>0</v>
      </c>
      <c r="N423">
        <v>0.5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0.33333333333333331</v>
      </c>
      <c r="V423">
        <v>0.51428571428571423</v>
      </c>
      <c r="W423">
        <v>0.66666666666666663</v>
      </c>
      <c r="X423">
        <v>0.25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0.33333333333333331</v>
      </c>
      <c r="AI423">
        <v>0</v>
      </c>
      <c r="AJ423">
        <v>1</v>
      </c>
      <c r="AK423">
        <v>0</v>
      </c>
      <c r="AL423">
        <v>0.27440758293838863</v>
      </c>
      <c r="AM423">
        <v>0.21088134912668138</v>
      </c>
      <c r="AN423">
        <v>0.1111111111111111</v>
      </c>
      <c r="AO423">
        <v>0</v>
      </c>
      <c r="AP423">
        <v>0.42857142857142855</v>
      </c>
      <c r="AQ423">
        <v>0</v>
      </c>
      <c r="AR423">
        <v>0.33333333333333331</v>
      </c>
      <c r="AS423">
        <v>0.66666666666666663</v>
      </c>
      <c r="AT423">
        <v>0.25</v>
      </c>
      <c r="AU423">
        <v>0.5</v>
      </c>
      <c r="AV423">
        <v>0.66666666666666663</v>
      </c>
      <c r="AW423">
        <v>0.25</v>
      </c>
      <c r="AX423">
        <v>0.22222222222222221</v>
      </c>
      <c r="AY423">
        <v>0</v>
      </c>
      <c r="AZ423">
        <v>0.52941176470588236</v>
      </c>
      <c r="BA423">
        <v>1</v>
      </c>
      <c r="BB423">
        <v>0</v>
      </c>
    </row>
    <row r="424" spans="1:54" x14ac:dyDescent="0.25">
      <c r="A424">
        <v>0.289272430322007</v>
      </c>
      <c r="B424">
        <v>1078</v>
      </c>
      <c r="C424">
        <v>1</v>
      </c>
      <c r="D424">
        <v>0</v>
      </c>
      <c r="E424">
        <v>0.26190476190476192</v>
      </c>
      <c r="F424">
        <v>1</v>
      </c>
      <c r="G424">
        <v>0</v>
      </c>
      <c r="H424">
        <v>0</v>
      </c>
      <c r="I424">
        <v>8.7329992841803872E-2</v>
      </c>
      <c r="J424">
        <v>0</v>
      </c>
      <c r="K424">
        <v>1</v>
      </c>
      <c r="L424">
        <v>0</v>
      </c>
      <c r="M424">
        <v>0</v>
      </c>
      <c r="N424">
        <v>0.75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0.33333333333333331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7.1248025276461291E-2</v>
      </c>
      <c r="AM424">
        <v>0.2197952218430034</v>
      </c>
      <c r="AN424">
        <v>0.66666666666666663</v>
      </c>
      <c r="AO424">
        <v>0</v>
      </c>
      <c r="AP424">
        <v>0.14285714285714285</v>
      </c>
      <c r="AQ424">
        <v>0</v>
      </c>
      <c r="AR424">
        <v>0.66666666666666663</v>
      </c>
      <c r="AS424">
        <v>0</v>
      </c>
      <c r="AT424">
        <v>0.27500000000000002</v>
      </c>
      <c r="AU424">
        <v>0.33333333333333331</v>
      </c>
      <c r="AV424">
        <v>0</v>
      </c>
      <c r="AW424">
        <v>0.22500000000000001</v>
      </c>
      <c r="AX424">
        <v>0.3888888888888889</v>
      </c>
      <c r="AY424">
        <v>0</v>
      </c>
      <c r="AZ424">
        <v>0.41176470588235292</v>
      </c>
      <c r="BA424">
        <v>1</v>
      </c>
      <c r="BB424">
        <v>1</v>
      </c>
    </row>
    <row r="425" spans="1:54" x14ac:dyDescent="0.25">
      <c r="A425">
        <v>0.28952733556289101</v>
      </c>
      <c r="B425">
        <v>1098</v>
      </c>
      <c r="C425">
        <v>1</v>
      </c>
      <c r="D425">
        <v>0</v>
      </c>
      <c r="E425">
        <v>0.14285714285714285</v>
      </c>
      <c r="F425">
        <v>1</v>
      </c>
      <c r="G425">
        <v>0</v>
      </c>
      <c r="H425">
        <v>0</v>
      </c>
      <c r="I425">
        <v>0.17752326413743735</v>
      </c>
      <c r="J425">
        <v>0</v>
      </c>
      <c r="K425">
        <v>1</v>
      </c>
      <c r="L425">
        <v>0</v>
      </c>
      <c r="M425">
        <v>0.7142857142857143</v>
      </c>
      <c r="N425">
        <v>0.25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0.66666666666666663</v>
      </c>
      <c r="V425">
        <v>0.38571428571428573</v>
      </c>
      <c r="W425">
        <v>0.33333333333333331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6.7772511848341238E-2</v>
      </c>
      <c r="AM425">
        <v>0.31889178879743024</v>
      </c>
      <c r="AN425">
        <v>0</v>
      </c>
      <c r="AO425">
        <v>0</v>
      </c>
      <c r="AP425">
        <v>0.21428571428571427</v>
      </c>
      <c r="AQ425">
        <v>0</v>
      </c>
      <c r="AR425">
        <v>0.33333333333333331</v>
      </c>
      <c r="AS425">
        <v>1</v>
      </c>
      <c r="AT425">
        <v>0.05</v>
      </c>
      <c r="AU425">
        <v>0.5</v>
      </c>
      <c r="AV425">
        <v>0.66666666666666663</v>
      </c>
      <c r="AW425">
        <v>2.5000000000000001E-2</v>
      </c>
      <c r="AX425">
        <v>5.5555555555555552E-2</v>
      </c>
      <c r="AY425">
        <v>0</v>
      </c>
      <c r="AZ425">
        <v>0</v>
      </c>
      <c r="BA425">
        <v>1</v>
      </c>
      <c r="BB425">
        <v>0</v>
      </c>
    </row>
    <row r="426" spans="1:54" x14ac:dyDescent="0.25">
      <c r="A426">
        <v>0.28958354418085708</v>
      </c>
      <c r="B426">
        <v>340</v>
      </c>
      <c r="C426">
        <v>0</v>
      </c>
      <c r="D426">
        <v>1</v>
      </c>
      <c r="E426">
        <v>0.21428571428571427</v>
      </c>
      <c r="F426">
        <v>1</v>
      </c>
      <c r="G426">
        <v>0</v>
      </c>
      <c r="H426">
        <v>0</v>
      </c>
      <c r="I426">
        <v>0.73586256263421623</v>
      </c>
      <c r="J426">
        <v>1</v>
      </c>
      <c r="K426">
        <v>0</v>
      </c>
      <c r="L426">
        <v>0</v>
      </c>
      <c r="M426">
        <v>0.25</v>
      </c>
      <c r="N426">
        <v>0.75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0.33333333333333331</v>
      </c>
      <c r="V426">
        <v>0.37142857142857144</v>
      </c>
      <c r="W426">
        <v>0.66666666666666663</v>
      </c>
      <c r="X426">
        <v>0.25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0.33333333333333331</v>
      </c>
      <c r="AI426">
        <v>0</v>
      </c>
      <c r="AJ426">
        <v>1</v>
      </c>
      <c r="AK426">
        <v>0</v>
      </c>
      <c r="AL426">
        <v>0.27409162717219587</v>
      </c>
      <c r="AM426">
        <v>5.3041557920096363E-2</v>
      </c>
      <c r="AN426">
        <v>0.1111111111111111</v>
      </c>
      <c r="AO426">
        <v>0</v>
      </c>
      <c r="AP426">
        <v>0.5</v>
      </c>
      <c r="AQ426">
        <v>0</v>
      </c>
      <c r="AR426">
        <v>0</v>
      </c>
      <c r="AS426">
        <v>0.33333333333333331</v>
      </c>
      <c r="AT426">
        <v>0.2</v>
      </c>
      <c r="AU426">
        <v>0.5</v>
      </c>
      <c r="AV426">
        <v>0.66666666666666663</v>
      </c>
      <c r="AW426">
        <v>0.2</v>
      </c>
      <c r="AX426">
        <v>0.3888888888888889</v>
      </c>
      <c r="AY426">
        <v>0</v>
      </c>
      <c r="AZ426">
        <v>0.41176470588235292</v>
      </c>
      <c r="BA426">
        <v>1</v>
      </c>
      <c r="BB426">
        <v>0</v>
      </c>
    </row>
    <row r="427" spans="1:54" x14ac:dyDescent="0.25">
      <c r="A427">
        <v>0.29176568679637183</v>
      </c>
      <c r="B427">
        <v>621</v>
      </c>
      <c r="C427">
        <v>0</v>
      </c>
      <c r="D427">
        <v>1</v>
      </c>
      <c r="E427">
        <v>0.40476190476190477</v>
      </c>
      <c r="F427">
        <v>1</v>
      </c>
      <c r="G427">
        <v>0</v>
      </c>
      <c r="H427">
        <v>0</v>
      </c>
      <c r="I427">
        <v>0.88833214030064422</v>
      </c>
      <c r="J427">
        <v>0</v>
      </c>
      <c r="K427">
        <v>1</v>
      </c>
      <c r="L427">
        <v>0</v>
      </c>
      <c r="M427">
        <v>0.9285714285714286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0.66666666666666663</v>
      </c>
      <c r="V427">
        <v>0.32857142857142857</v>
      </c>
      <c r="W427">
        <v>0.33333333333333331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8.1621906266456032E-2</v>
      </c>
      <c r="AM427">
        <v>0.63272435253965065</v>
      </c>
      <c r="AN427">
        <v>0.1111111111111111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0.15</v>
      </c>
      <c r="AU427">
        <v>0.5</v>
      </c>
      <c r="AV427">
        <v>0.33333333333333331</v>
      </c>
      <c r="AW427">
        <v>0.15</v>
      </c>
      <c r="AX427">
        <v>0.27777777777777779</v>
      </c>
      <c r="AY427">
        <v>6.6666666666666666E-2</v>
      </c>
      <c r="AZ427">
        <v>5.8823529411764705E-2</v>
      </c>
      <c r="BA427">
        <v>1</v>
      </c>
      <c r="BB427">
        <v>0</v>
      </c>
    </row>
    <row r="428" spans="1:54" x14ac:dyDescent="0.25">
      <c r="A428">
        <v>0.2919879059774233</v>
      </c>
      <c r="B428">
        <v>458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0.86184681460272017</v>
      </c>
      <c r="J428">
        <v>1</v>
      </c>
      <c r="K428">
        <v>0</v>
      </c>
      <c r="L428">
        <v>0</v>
      </c>
      <c r="M428">
        <v>0.14285714285714285</v>
      </c>
      <c r="N428">
        <v>0.5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0.33333333333333331</v>
      </c>
      <c r="V428">
        <v>0.55714285714285716</v>
      </c>
      <c r="W428">
        <v>0.66666666666666663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0.33333333333333331</v>
      </c>
      <c r="AI428">
        <v>0</v>
      </c>
      <c r="AJ428">
        <v>0</v>
      </c>
      <c r="AK428">
        <v>1</v>
      </c>
      <c r="AL428">
        <v>4.5760926803580834E-2</v>
      </c>
      <c r="AM428">
        <v>0.23951013852640032</v>
      </c>
      <c r="AN428">
        <v>0.1111111111111111</v>
      </c>
      <c r="AO428">
        <v>1</v>
      </c>
      <c r="AP428">
        <v>0.21428571428571427</v>
      </c>
      <c r="AQ428">
        <v>0</v>
      </c>
      <c r="AR428">
        <v>1</v>
      </c>
      <c r="AS428">
        <v>0</v>
      </c>
      <c r="AT428">
        <v>0</v>
      </c>
      <c r="AU428">
        <v>0.5</v>
      </c>
      <c r="AV428">
        <v>0.66666666666666663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</row>
    <row r="429" spans="1:54" x14ac:dyDescent="0.25">
      <c r="A429">
        <v>0.2921973173994884</v>
      </c>
      <c r="B429">
        <v>1146</v>
      </c>
      <c r="C429">
        <v>0</v>
      </c>
      <c r="D429">
        <v>1</v>
      </c>
      <c r="E429">
        <v>0.42857142857142855</v>
      </c>
      <c r="F429">
        <v>1</v>
      </c>
      <c r="G429">
        <v>0</v>
      </c>
      <c r="H429">
        <v>0</v>
      </c>
      <c r="I429">
        <v>0.32712956335003579</v>
      </c>
      <c r="J429">
        <v>0</v>
      </c>
      <c r="K429">
        <v>1</v>
      </c>
      <c r="L429">
        <v>0</v>
      </c>
      <c r="M429">
        <v>0.39285714285714285</v>
      </c>
      <c r="N429">
        <v>0.75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0.66666666666666663</v>
      </c>
      <c r="V429">
        <v>0.65714285714285714</v>
      </c>
      <c r="W429">
        <v>0.66666666666666663</v>
      </c>
      <c r="X429">
        <v>0.25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0.66666666666666663</v>
      </c>
      <c r="AI429">
        <v>0</v>
      </c>
      <c r="AJ429">
        <v>1</v>
      </c>
      <c r="AK429">
        <v>0</v>
      </c>
      <c r="AL429">
        <v>0.1924170616113744</v>
      </c>
      <c r="AM429">
        <v>0.41465569162818711</v>
      </c>
      <c r="AN429">
        <v>1</v>
      </c>
      <c r="AO429">
        <v>1</v>
      </c>
      <c r="AP429">
        <v>7.1428571428571425E-2</v>
      </c>
      <c r="AQ429">
        <v>0</v>
      </c>
      <c r="AR429">
        <v>0.33333333333333331</v>
      </c>
      <c r="AS429">
        <v>0.66666666666666663</v>
      </c>
      <c r="AT429">
        <v>0.17499999999999999</v>
      </c>
      <c r="AU429">
        <v>0.33333333333333331</v>
      </c>
      <c r="AV429">
        <v>0.66666666666666663</v>
      </c>
      <c r="AW429">
        <v>7.4999999999999997E-2</v>
      </c>
      <c r="AX429">
        <v>0.1111111111111111</v>
      </c>
      <c r="AY429">
        <v>6.6666666666666666E-2</v>
      </c>
      <c r="AZ429">
        <v>5.8823529411764705E-2</v>
      </c>
      <c r="BA429">
        <v>1</v>
      </c>
      <c r="BB429">
        <v>0</v>
      </c>
    </row>
    <row r="430" spans="1:54" x14ac:dyDescent="0.25">
      <c r="A430">
        <v>0.29231805561288471</v>
      </c>
      <c r="B430">
        <v>289</v>
      </c>
      <c r="C430">
        <v>1</v>
      </c>
      <c r="D430">
        <v>0</v>
      </c>
      <c r="E430">
        <v>0.19047619047619047</v>
      </c>
      <c r="F430">
        <v>1</v>
      </c>
      <c r="G430">
        <v>0</v>
      </c>
      <c r="H430">
        <v>0</v>
      </c>
      <c r="I430">
        <v>0.96420901932712955</v>
      </c>
      <c r="J430">
        <v>0</v>
      </c>
      <c r="K430">
        <v>1</v>
      </c>
      <c r="L430">
        <v>0</v>
      </c>
      <c r="M430">
        <v>0.5357142857142857</v>
      </c>
      <c r="N430">
        <v>0.75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0.21428571428571427</v>
      </c>
      <c r="W430">
        <v>0.66666666666666663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0.33333333333333331</v>
      </c>
      <c r="AI430">
        <v>1</v>
      </c>
      <c r="AJ430">
        <v>0</v>
      </c>
      <c r="AK430">
        <v>0</v>
      </c>
      <c r="AL430">
        <v>7.18272775144813E-2</v>
      </c>
      <c r="AM430">
        <v>0.485284079502108</v>
      </c>
      <c r="AN430">
        <v>0.22222222222222221</v>
      </c>
      <c r="AO430">
        <v>1</v>
      </c>
      <c r="AP430">
        <v>0.14285714285714285</v>
      </c>
      <c r="AQ430">
        <v>0</v>
      </c>
      <c r="AR430">
        <v>1</v>
      </c>
      <c r="AS430">
        <v>0.33333333333333331</v>
      </c>
      <c r="AT430">
        <v>0.125</v>
      </c>
      <c r="AU430">
        <v>0.33333333333333331</v>
      </c>
      <c r="AV430">
        <v>0.66666666666666663</v>
      </c>
      <c r="AW430">
        <v>7.4999999999999997E-2</v>
      </c>
      <c r="AX430">
        <v>0.1111111111111111</v>
      </c>
      <c r="AY430">
        <v>0</v>
      </c>
      <c r="AZ430">
        <v>0.11764705882352941</v>
      </c>
      <c r="BA430">
        <v>1</v>
      </c>
      <c r="BB430">
        <v>1</v>
      </c>
    </row>
    <row r="431" spans="1:54" x14ac:dyDescent="0.25">
      <c r="A431">
        <v>0.29235071849009142</v>
      </c>
      <c r="B431">
        <v>972</v>
      </c>
      <c r="C431">
        <v>0</v>
      </c>
      <c r="D431">
        <v>1</v>
      </c>
      <c r="E431">
        <v>0.7857142857142857</v>
      </c>
      <c r="F431">
        <v>1</v>
      </c>
      <c r="G431">
        <v>0</v>
      </c>
      <c r="H431">
        <v>0</v>
      </c>
      <c r="I431">
        <v>0.93271295633500362</v>
      </c>
      <c r="J431">
        <v>0</v>
      </c>
      <c r="K431">
        <v>1</v>
      </c>
      <c r="L431">
        <v>0</v>
      </c>
      <c r="M431">
        <v>0.35714285714285715</v>
      </c>
      <c r="N431">
        <v>0.25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0.74285714285714288</v>
      </c>
      <c r="W431">
        <v>0.33333333333333331</v>
      </c>
      <c r="X431">
        <v>0.75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0.33333333333333331</v>
      </c>
      <c r="AI431">
        <v>0</v>
      </c>
      <c r="AJ431">
        <v>0</v>
      </c>
      <c r="AK431">
        <v>1</v>
      </c>
      <c r="AL431">
        <v>0.63891521853607158</v>
      </c>
      <c r="AM431">
        <v>0.89720939570367397</v>
      </c>
      <c r="AN431">
        <v>0.33333333333333331</v>
      </c>
      <c r="AO431">
        <v>0</v>
      </c>
      <c r="AP431">
        <v>0.35714285714285715</v>
      </c>
      <c r="AQ431">
        <v>0</v>
      </c>
      <c r="AR431">
        <v>0.33333333333333331</v>
      </c>
      <c r="AS431">
        <v>0</v>
      </c>
      <c r="AT431">
        <v>0.72499999999999998</v>
      </c>
      <c r="AU431">
        <v>0.16666666666666666</v>
      </c>
      <c r="AV431">
        <v>0.33333333333333331</v>
      </c>
      <c r="AW431">
        <v>0.125</v>
      </c>
      <c r="AX431">
        <v>0.1111111111111111</v>
      </c>
      <c r="AY431">
        <v>0</v>
      </c>
      <c r="AZ431">
        <v>0.17647058823529413</v>
      </c>
      <c r="BA431">
        <v>1</v>
      </c>
      <c r="BB431">
        <v>0</v>
      </c>
    </row>
    <row r="432" spans="1:54" x14ac:dyDescent="0.25">
      <c r="A432">
        <v>0.2935647953705981</v>
      </c>
      <c r="B432">
        <v>1461</v>
      </c>
      <c r="C432">
        <v>0</v>
      </c>
      <c r="D432">
        <v>1</v>
      </c>
      <c r="E432">
        <v>0.26190476190476192</v>
      </c>
      <c r="F432">
        <v>1</v>
      </c>
      <c r="G432">
        <v>0</v>
      </c>
      <c r="H432">
        <v>0</v>
      </c>
      <c r="I432">
        <v>0.26198997852541162</v>
      </c>
      <c r="J432">
        <v>0</v>
      </c>
      <c r="K432">
        <v>1</v>
      </c>
      <c r="L432">
        <v>0</v>
      </c>
      <c r="M432">
        <v>0.9642857142857143</v>
      </c>
      <c r="N432">
        <v>0.75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0.61428571428571432</v>
      </c>
      <c r="W432">
        <v>0.33333333333333331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0.14618220115850447</v>
      </c>
      <c r="AM432">
        <v>0.25677574784179885</v>
      </c>
      <c r="AN432">
        <v>0.1111111111111111</v>
      </c>
      <c r="AO432">
        <v>0</v>
      </c>
      <c r="AP432">
        <v>0.21428571428571427</v>
      </c>
      <c r="AQ432">
        <v>0</v>
      </c>
      <c r="AR432">
        <v>0.33333333333333331</v>
      </c>
      <c r="AS432">
        <v>0</v>
      </c>
      <c r="AT432">
        <v>0.125</v>
      </c>
      <c r="AU432">
        <v>0.5</v>
      </c>
      <c r="AV432">
        <v>0</v>
      </c>
      <c r="AW432">
        <v>0.125</v>
      </c>
      <c r="AX432">
        <v>0.22222222222222221</v>
      </c>
      <c r="AY432">
        <v>0</v>
      </c>
      <c r="AZ432">
        <v>0.23529411764705882</v>
      </c>
      <c r="BA432">
        <v>1</v>
      </c>
      <c r="BB432">
        <v>0</v>
      </c>
    </row>
    <row r="433" spans="1:54" x14ac:dyDescent="0.25">
      <c r="A433">
        <v>0.2940111792029535</v>
      </c>
      <c r="B433">
        <v>398</v>
      </c>
      <c r="C433">
        <v>0</v>
      </c>
      <c r="D433">
        <v>1</v>
      </c>
      <c r="E433">
        <v>0.16666666666666666</v>
      </c>
      <c r="F433">
        <v>1</v>
      </c>
      <c r="G433">
        <v>0</v>
      </c>
      <c r="H433">
        <v>0</v>
      </c>
      <c r="I433">
        <v>0.56478167501789545</v>
      </c>
      <c r="J433">
        <v>1</v>
      </c>
      <c r="K433">
        <v>0</v>
      </c>
      <c r="L433">
        <v>0</v>
      </c>
      <c r="M433">
        <v>0.10714285714285714</v>
      </c>
      <c r="N433">
        <v>0.25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0.33333333333333331</v>
      </c>
      <c r="V433">
        <v>0.98571428571428577</v>
      </c>
      <c r="W433">
        <v>0.33333333333333331</v>
      </c>
      <c r="X433">
        <v>0.25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0.18314902580305423</v>
      </c>
      <c r="AM433">
        <v>0.40136518771331059</v>
      </c>
      <c r="AN433">
        <v>0.1111111111111111</v>
      </c>
      <c r="AO433">
        <v>1</v>
      </c>
      <c r="AP433">
        <v>0</v>
      </c>
      <c r="AQ433">
        <v>0</v>
      </c>
      <c r="AR433">
        <v>0.33333333333333331</v>
      </c>
      <c r="AS433">
        <v>0</v>
      </c>
      <c r="AT433">
        <v>0.125</v>
      </c>
      <c r="AU433">
        <v>0.5</v>
      </c>
      <c r="AV433">
        <v>0.66666666666666663</v>
      </c>
      <c r="AW433">
        <v>0.125</v>
      </c>
      <c r="AX433">
        <v>0.22222222222222221</v>
      </c>
      <c r="AY433">
        <v>6.6666666666666666E-2</v>
      </c>
      <c r="AZ433">
        <v>0.17647058823529413</v>
      </c>
      <c r="BA433">
        <v>1</v>
      </c>
      <c r="BB433">
        <v>0</v>
      </c>
    </row>
    <row r="434" spans="1:54" x14ac:dyDescent="0.25">
      <c r="A434">
        <v>0.29429794063465797</v>
      </c>
      <c r="B434">
        <v>1292</v>
      </c>
      <c r="C434">
        <v>1</v>
      </c>
      <c r="D434">
        <v>0</v>
      </c>
      <c r="E434">
        <v>0.45238095238095238</v>
      </c>
      <c r="F434">
        <v>1</v>
      </c>
      <c r="G434">
        <v>0</v>
      </c>
      <c r="H434">
        <v>0</v>
      </c>
      <c r="I434">
        <v>0.19183965640658554</v>
      </c>
      <c r="J434">
        <v>0</v>
      </c>
      <c r="K434">
        <v>1</v>
      </c>
      <c r="L434">
        <v>0</v>
      </c>
      <c r="M434">
        <v>0.32142857142857145</v>
      </c>
      <c r="N434">
        <v>0.75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0.4</v>
      </c>
      <c r="W434">
        <v>0.66666666666666663</v>
      </c>
      <c r="X434">
        <v>0.25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0.16872037914691942</v>
      </c>
      <c r="AM434">
        <v>0.11636217626982534</v>
      </c>
      <c r="AN434">
        <v>0.1111111111111111</v>
      </c>
      <c r="AO434">
        <v>0</v>
      </c>
      <c r="AP434">
        <v>0.2857142857142857</v>
      </c>
      <c r="AQ434">
        <v>0</v>
      </c>
      <c r="AR434">
        <v>0.33333333333333331</v>
      </c>
      <c r="AS434">
        <v>0</v>
      </c>
      <c r="AT434">
        <v>0.25</v>
      </c>
      <c r="AU434">
        <v>0.66666666666666663</v>
      </c>
      <c r="AV434">
        <v>0</v>
      </c>
      <c r="AW434">
        <v>0.25</v>
      </c>
      <c r="AX434">
        <v>0.16666666666666666</v>
      </c>
      <c r="AY434">
        <v>0</v>
      </c>
      <c r="AZ434">
        <v>0.47058823529411764</v>
      </c>
      <c r="BA434">
        <v>1</v>
      </c>
      <c r="BB434">
        <v>1</v>
      </c>
    </row>
    <row r="435" spans="1:54" x14ac:dyDescent="0.25">
      <c r="A435">
        <v>0.29548993535831447</v>
      </c>
      <c r="B435">
        <v>888</v>
      </c>
      <c r="C435">
        <v>0</v>
      </c>
      <c r="D435">
        <v>1</v>
      </c>
      <c r="E435">
        <v>0.5714285714285714</v>
      </c>
      <c r="F435">
        <v>0</v>
      </c>
      <c r="G435">
        <v>1</v>
      </c>
      <c r="H435">
        <v>0</v>
      </c>
      <c r="I435">
        <v>0.25483178239083754</v>
      </c>
      <c r="J435">
        <v>0</v>
      </c>
      <c r="K435">
        <v>1</v>
      </c>
      <c r="L435">
        <v>0</v>
      </c>
      <c r="M435">
        <v>0.8928571428571429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0.42857142857142855</v>
      </c>
      <c r="W435">
        <v>0.66666666666666663</v>
      </c>
      <c r="X435">
        <v>0.5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0.64149552395997889</v>
      </c>
      <c r="AM435">
        <v>0.85071270829150769</v>
      </c>
      <c r="AN435">
        <v>0.33333333333333331</v>
      </c>
      <c r="AO435">
        <v>1</v>
      </c>
      <c r="AP435">
        <v>0.42857142857142855</v>
      </c>
      <c r="AQ435">
        <v>0</v>
      </c>
      <c r="AR435">
        <v>0.66666666666666663</v>
      </c>
      <c r="AS435">
        <v>0</v>
      </c>
      <c r="AT435">
        <v>0.5</v>
      </c>
      <c r="AU435">
        <v>1</v>
      </c>
      <c r="AV435">
        <v>0.66666666666666663</v>
      </c>
      <c r="AW435">
        <v>2.5000000000000001E-2</v>
      </c>
      <c r="AX435">
        <v>0</v>
      </c>
      <c r="AY435">
        <v>0</v>
      </c>
      <c r="AZ435">
        <v>0</v>
      </c>
      <c r="BA435">
        <v>1</v>
      </c>
      <c r="BB435">
        <v>0</v>
      </c>
    </row>
    <row r="436" spans="1:54" x14ac:dyDescent="0.25">
      <c r="A436">
        <v>0.29565221422382137</v>
      </c>
      <c r="B436">
        <v>477</v>
      </c>
      <c r="C436">
        <v>1</v>
      </c>
      <c r="D436">
        <v>0</v>
      </c>
      <c r="E436">
        <v>0.14285714285714285</v>
      </c>
      <c r="F436">
        <v>1</v>
      </c>
      <c r="G436">
        <v>0</v>
      </c>
      <c r="H436">
        <v>0</v>
      </c>
      <c r="I436">
        <v>0.51610594130279175</v>
      </c>
      <c r="J436">
        <v>0</v>
      </c>
      <c r="K436">
        <v>1</v>
      </c>
      <c r="L436">
        <v>0</v>
      </c>
      <c r="M436">
        <v>0.5714285714285714</v>
      </c>
      <c r="N436">
        <v>0.25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0.91428571428571426</v>
      </c>
      <c r="W436">
        <v>0.33333333333333331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0.33333333333333331</v>
      </c>
      <c r="AI436">
        <v>0</v>
      </c>
      <c r="AJ436">
        <v>1</v>
      </c>
      <c r="AK436">
        <v>0</v>
      </c>
      <c r="AL436">
        <v>5.8873091100579256E-2</v>
      </c>
      <c r="AM436">
        <v>0.28130897410158601</v>
      </c>
      <c r="AN436">
        <v>0.1111111111111111</v>
      </c>
      <c r="AO436">
        <v>0</v>
      </c>
      <c r="AP436">
        <v>0.7142857142857143</v>
      </c>
      <c r="AQ436">
        <v>1</v>
      </c>
      <c r="AR436">
        <v>1</v>
      </c>
      <c r="AS436">
        <v>0.33333333333333331</v>
      </c>
      <c r="AT436">
        <v>2.5000000000000001E-2</v>
      </c>
      <c r="AU436">
        <v>0.33333333333333331</v>
      </c>
      <c r="AV436">
        <v>0.66666666666666663</v>
      </c>
      <c r="AW436">
        <v>2.5000000000000001E-2</v>
      </c>
      <c r="AX436">
        <v>0</v>
      </c>
      <c r="AY436">
        <v>0</v>
      </c>
      <c r="AZ436">
        <v>0</v>
      </c>
      <c r="BA436">
        <v>1</v>
      </c>
      <c r="BB436">
        <v>0</v>
      </c>
    </row>
    <row r="437" spans="1:54" x14ac:dyDescent="0.25">
      <c r="A437">
        <v>0.29681809657933489</v>
      </c>
      <c r="B437">
        <v>32</v>
      </c>
      <c r="C437">
        <v>1</v>
      </c>
      <c r="D437">
        <v>0</v>
      </c>
      <c r="E437">
        <v>0.61904761904761907</v>
      </c>
      <c r="F437">
        <v>1</v>
      </c>
      <c r="G437">
        <v>0</v>
      </c>
      <c r="H437">
        <v>0</v>
      </c>
      <c r="I437">
        <v>0.97136721546170368</v>
      </c>
      <c r="J437">
        <v>0</v>
      </c>
      <c r="K437">
        <v>1</v>
      </c>
      <c r="L437">
        <v>0</v>
      </c>
      <c r="M437">
        <v>0.32142857142857145</v>
      </c>
      <c r="N437">
        <v>0.75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0.15714285714285714</v>
      </c>
      <c r="W437">
        <v>0.66666666666666663</v>
      </c>
      <c r="X437">
        <v>0.25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0.2873091100579252</v>
      </c>
      <c r="AM437">
        <v>0.68367797630997795</v>
      </c>
      <c r="AN437">
        <v>0.22222222222222221</v>
      </c>
      <c r="AO437">
        <v>1</v>
      </c>
      <c r="AP437">
        <v>0.14285714285714285</v>
      </c>
      <c r="AQ437">
        <v>0</v>
      </c>
      <c r="AR437">
        <v>1</v>
      </c>
      <c r="AS437">
        <v>0</v>
      </c>
      <c r="AT437">
        <v>0.22500000000000001</v>
      </c>
      <c r="AU437">
        <v>0.83333333333333337</v>
      </c>
      <c r="AV437">
        <v>1</v>
      </c>
      <c r="AW437">
        <v>0.1</v>
      </c>
      <c r="AX437">
        <v>0.1111111111111111</v>
      </c>
      <c r="AY437">
        <v>6.6666666666666666E-2</v>
      </c>
      <c r="AZ437">
        <v>0.17647058823529413</v>
      </c>
      <c r="BA437">
        <v>1</v>
      </c>
      <c r="BB437">
        <v>0</v>
      </c>
    </row>
    <row r="438" spans="1:54" x14ac:dyDescent="0.25">
      <c r="A438">
        <v>0.29976405537979955</v>
      </c>
      <c r="B438">
        <v>589</v>
      </c>
      <c r="C438">
        <v>1</v>
      </c>
      <c r="D438">
        <v>0</v>
      </c>
      <c r="E438">
        <v>0.76190476190476186</v>
      </c>
      <c r="F438">
        <v>1</v>
      </c>
      <c r="G438">
        <v>0</v>
      </c>
      <c r="H438">
        <v>0</v>
      </c>
      <c r="I438">
        <v>0.42161775232641374</v>
      </c>
      <c r="J438">
        <v>0</v>
      </c>
      <c r="K438">
        <v>1</v>
      </c>
      <c r="L438">
        <v>0</v>
      </c>
      <c r="M438">
        <v>3.5714285714285712E-2</v>
      </c>
      <c r="N438">
        <v>0.5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0.66666666666666663</v>
      </c>
      <c r="V438">
        <v>0.48571428571428571</v>
      </c>
      <c r="W438">
        <v>0.66666666666666663</v>
      </c>
      <c r="X438">
        <v>0.75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0.66666666666666663</v>
      </c>
      <c r="AI438">
        <v>0</v>
      </c>
      <c r="AJ438">
        <v>1</v>
      </c>
      <c r="AK438">
        <v>0</v>
      </c>
      <c r="AL438">
        <v>0.875724065297525</v>
      </c>
      <c r="AM438">
        <v>0.19221039951816904</v>
      </c>
      <c r="AN438">
        <v>0.55555555555555558</v>
      </c>
      <c r="AO438">
        <v>0</v>
      </c>
      <c r="AP438">
        <v>0.35714285714285715</v>
      </c>
      <c r="AQ438">
        <v>0</v>
      </c>
      <c r="AR438">
        <v>1</v>
      </c>
      <c r="AS438">
        <v>0</v>
      </c>
      <c r="AT438">
        <v>0.75</v>
      </c>
      <c r="AU438">
        <v>0.5</v>
      </c>
      <c r="AV438">
        <v>0.66666666666666663</v>
      </c>
      <c r="AW438">
        <v>0.1</v>
      </c>
      <c r="AX438">
        <v>0.16666666666666666</v>
      </c>
      <c r="AY438">
        <v>0</v>
      </c>
      <c r="AZ438">
        <v>0.17647058823529413</v>
      </c>
      <c r="BA438">
        <v>1</v>
      </c>
      <c r="BB438">
        <v>0</v>
      </c>
    </row>
    <row r="439" spans="1:54" x14ac:dyDescent="0.25">
      <c r="A439">
        <v>0.30008445108311477</v>
      </c>
      <c r="B439">
        <v>892</v>
      </c>
      <c r="C439">
        <v>0</v>
      </c>
      <c r="D439">
        <v>1</v>
      </c>
      <c r="E439">
        <v>0.61904761904761907</v>
      </c>
      <c r="F439">
        <v>1</v>
      </c>
      <c r="G439">
        <v>0</v>
      </c>
      <c r="H439">
        <v>0</v>
      </c>
      <c r="I439">
        <v>0.72655690765926983</v>
      </c>
      <c r="J439">
        <v>0</v>
      </c>
      <c r="K439">
        <v>1</v>
      </c>
      <c r="L439">
        <v>0</v>
      </c>
      <c r="M439">
        <v>3.5714285714285712E-2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0.6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5.2764612954186413E-2</v>
      </c>
      <c r="AM439">
        <v>0.71824934752057823</v>
      </c>
      <c r="AN439">
        <v>0.1111111111111111</v>
      </c>
      <c r="AO439">
        <v>0</v>
      </c>
      <c r="AP439">
        <v>0.14285714285714285</v>
      </c>
      <c r="AQ439">
        <v>0</v>
      </c>
      <c r="AR439">
        <v>1</v>
      </c>
      <c r="AS439">
        <v>0.33333333333333331</v>
      </c>
      <c r="AT439">
        <v>0.25</v>
      </c>
      <c r="AU439">
        <v>0.83333333333333337</v>
      </c>
      <c r="AV439">
        <v>0.66666666666666663</v>
      </c>
      <c r="AW439">
        <v>0.25</v>
      </c>
      <c r="AX439">
        <v>0.27777777777777779</v>
      </c>
      <c r="AY439">
        <v>0.46666666666666667</v>
      </c>
      <c r="AZ439">
        <v>0.41176470588235292</v>
      </c>
      <c r="BA439">
        <v>1</v>
      </c>
      <c r="BB439">
        <v>0</v>
      </c>
    </row>
    <row r="440" spans="1:54" x14ac:dyDescent="0.25">
      <c r="A440">
        <v>0.30008718419629765</v>
      </c>
      <c r="B440">
        <v>760</v>
      </c>
      <c r="C440">
        <v>1</v>
      </c>
      <c r="D440">
        <v>0</v>
      </c>
      <c r="E440">
        <v>0.6428571428571429</v>
      </c>
      <c r="F440">
        <v>1</v>
      </c>
      <c r="G440">
        <v>0</v>
      </c>
      <c r="H440">
        <v>0</v>
      </c>
      <c r="I440">
        <v>0.49105225483178239</v>
      </c>
      <c r="J440">
        <v>0</v>
      </c>
      <c r="K440">
        <v>0</v>
      </c>
      <c r="L440">
        <v>1</v>
      </c>
      <c r="M440">
        <v>0.8214285714285714</v>
      </c>
      <c r="N440">
        <v>0.75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0.33333333333333331</v>
      </c>
      <c r="V440">
        <v>8.5714285714285715E-2</v>
      </c>
      <c r="W440">
        <v>0.66666666666666663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0.33333333333333331</v>
      </c>
      <c r="AI440">
        <v>0</v>
      </c>
      <c r="AJ440">
        <v>0</v>
      </c>
      <c r="AK440">
        <v>1</v>
      </c>
      <c r="AL440">
        <v>6.1506055818852025E-2</v>
      </c>
      <c r="AM440">
        <v>0.24990965669544268</v>
      </c>
      <c r="AN440">
        <v>0.1111111111111111</v>
      </c>
      <c r="AO440">
        <v>0</v>
      </c>
      <c r="AP440">
        <v>0.35714285714285715</v>
      </c>
      <c r="AQ440">
        <v>0</v>
      </c>
      <c r="AR440">
        <v>0</v>
      </c>
      <c r="AS440">
        <v>0</v>
      </c>
      <c r="AT440">
        <v>0.15</v>
      </c>
      <c r="AU440">
        <v>0.5</v>
      </c>
      <c r="AV440">
        <v>0.66666666666666663</v>
      </c>
      <c r="AW440">
        <v>0.15</v>
      </c>
      <c r="AX440">
        <v>0.16666666666666666</v>
      </c>
      <c r="AY440">
        <v>0</v>
      </c>
      <c r="AZ440">
        <v>0.23529411764705882</v>
      </c>
      <c r="BA440">
        <v>1</v>
      </c>
      <c r="BB440">
        <v>0</v>
      </c>
    </row>
    <row r="441" spans="1:54" x14ac:dyDescent="0.25">
      <c r="A441">
        <v>0.3007322535858663</v>
      </c>
      <c r="B441">
        <v>566</v>
      </c>
      <c r="C441">
        <v>1</v>
      </c>
      <c r="D441">
        <v>0</v>
      </c>
      <c r="E441">
        <v>0.11904761904761904</v>
      </c>
      <c r="F441">
        <v>1</v>
      </c>
      <c r="G441">
        <v>0</v>
      </c>
      <c r="H441">
        <v>0</v>
      </c>
      <c r="I441">
        <v>0.14889047959914101</v>
      </c>
      <c r="J441">
        <v>0</v>
      </c>
      <c r="K441">
        <v>1</v>
      </c>
      <c r="L441">
        <v>0</v>
      </c>
      <c r="M441">
        <v>0.32142857142857145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0.7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0.66666666666666663</v>
      </c>
      <c r="AI441">
        <v>0</v>
      </c>
      <c r="AJ441">
        <v>0</v>
      </c>
      <c r="AK441">
        <v>1</v>
      </c>
      <c r="AL441">
        <v>0.13143759873617694</v>
      </c>
      <c r="AM441">
        <v>0.70411563942983335</v>
      </c>
      <c r="AN441">
        <v>0.1111111111111111</v>
      </c>
      <c r="AO441">
        <v>0</v>
      </c>
      <c r="AP441">
        <v>0.5</v>
      </c>
      <c r="AQ441">
        <v>0</v>
      </c>
      <c r="AR441">
        <v>1</v>
      </c>
      <c r="AS441">
        <v>0</v>
      </c>
      <c r="AT441">
        <v>0.05</v>
      </c>
      <c r="AU441">
        <v>0.5</v>
      </c>
      <c r="AV441">
        <v>0.66666666666666663</v>
      </c>
      <c r="AW441">
        <v>0.05</v>
      </c>
      <c r="AX441">
        <v>0.1111111111111111</v>
      </c>
      <c r="AY441">
        <v>0</v>
      </c>
      <c r="AZ441">
        <v>0.11764705882352941</v>
      </c>
      <c r="BA441">
        <v>1</v>
      </c>
      <c r="BB441">
        <v>0</v>
      </c>
    </row>
    <row r="442" spans="1:54" x14ac:dyDescent="0.25">
      <c r="A442">
        <v>0.30088049137929895</v>
      </c>
      <c r="B442">
        <v>464</v>
      </c>
      <c r="C442">
        <v>1</v>
      </c>
      <c r="D442">
        <v>0</v>
      </c>
      <c r="E442">
        <v>0.19047619047619047</v>
      </c>
      <c r="F442">
        <v>1</v>
      </c>
      <c r="G442">
        <v>0</v>
      </c>
      <c r="H442">
        <v>0</v>
      </c>
      <c r="I442">
        <v>0.26413743736578382</v>
      </c>
      <c r="J442">
        <v>0</v>
      </c>
      <c r="K442">
        <v>1</v>
      </c>
      <c r="L442">
        <v>0</v>
      </c>
      <c r="M442">
        <v>0.8214285714285714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0.66666666666666663</v>
      </c>
      <c r="V442">
        <v>0.51428571428571423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7.0089520800421273E-2</v>
      </c>
      <c r="AM442">
        <v>0.84798233286488656</v>
      </c>
      <c r="AN442">
        <v>0.1111111111111111</v>
      </c>
      <c r="AO442">
        <v>1</v>
      </c>
      <c r="AP442">
        <v>0.5</v>
      </c>
      <c r="AQ442">
        <v>0</v>
      </c>
      <c r="AR442">
        <v>0.33333333333333331</v>
      </c>
      <c r="AS442">
        <v>0</v>
      </c>
      <c r="AT442">
        <v>2.5000000000000001E-2</v>
      </c>
      <c r="AU442">
        <v>0.5</v>
      </c>
      <c r="AV442">
        <v>0</v>
      </c>
      <c r="AW442">
        <v>2.5000000000000001E-2</v>
      </c>
      <c r="AX442">
        <v>0</v>
      </c>
      <c r="AY442">
        <v>0</v>
      </c>
      <c r="AZ442">
        <v>0</v>
      </c>
      <c r="BA442">
        <v>1</v>
      </c>
      <c r="BB442">
        <v>1</v>
      </c>
    </row>
    <row r="443" spans="1:54" x14ac:dyDescent="0.25">
      <c r="A443">
        <v>0.30098950205686226</v>
      </c>
      <c r="B443">
        <v>1208</v>
      </c>
      <c r="C443">
        <v>1</v>
      </c>
      <c r="D443">
        <v>0</v>
      </c>
      <c r="E443">
        <v>0.88095238095238093</v>
      </c>
      <c r="F443">
        <v>1</v>
      </c>
      <c r="G443">
        <v>0</v>
      </c>
      <c r="H443">
        <v>0</v>
      </c>
      <c r="I443">
        <v>0.95848246241947033</v>
      </c>
      <c r="J443">
        <v>0</v>
      </c>
      <c r="K443">
        <v>1</v>
      </c>
      <c r="L443">
        <v>0</v>
      </c>
      <c r="M443">
        <v>0.75</v>
      </c>
      <c r="N443">
        <v>0.5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0.91428571428571426</v>
      </c>
      <c r="W443">
        <v>0.33333333333333331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0.33333333333333331</v>
      </c>
      <c r="AI443">
        <v>1</v>
      </c>
      <c r="AJ443">
        <v>0</v>
      </c>
      <c r="AK443">
        <v>0</v>
      </c>
      <c r="AL443">
        <v>0.13312269615587152</v>
      </c>
      <c r="AM443">
        <v>0.86902228468179077</v>
      </c>
      <c r="AN443">
        <v>0.55555555555555558</v>
      </c>
      <c r="AO443">
        <v>0</v>
      </c>
      <c r="AP443">
        <v>7.1428571428571425E-2</v>
      </c>
      <c r="AQ443">
        <v>0</v>
      </c>
      <c r="AR443">
        <v>1</v>
      </c>
      <c r="AS443">
        <v>0.33333333333333331</v>
      </c>
      <c r="AT443">
        <v>0.2</v>
      </c>
      <c r="AU443">
        <v>0.16666666666666666</v>
      </c>
      <c r="AV443">
        <v>0.66666666666666663</v>
      </c>
      <c r="AW443">
        <v>0.1</v>
      </c>
      <c r="AX443">
        <v>0.1111111111111111</v>
      </c>
      <c r="AY443">
        <v>6.6666666666666666E-2</v>
      </c>
      <c r="AZ443">
        <v>0.11764705882352941</v>
      </c>
      <c r="BA443">
        <v>1</v>
      </c>
      <c r="BB443">
        <v>0</v>
      </c>
    </row>
    <row r="444" spans="1:54" x14ac:dyDescent="0.25">
      <c r="A444">
        <v>0.30280025584426384</v>
      </c>
      <c r="B444">
        <v>1270</v>
      </c>
      <c r="C444">
        <v>1</v>
      </c>
      <c r="D444">
        <v>0</v>
      </c>
      <c r="E444">
        <v>0.59523809523809523</v>
      </c>
      <c r="F444">
        <v>1</v>
      </c>
      <c r="G444">
        <v>0</v>
      </c>
      <c r="H444">
        <v>0</v>
      </c>
      <c r="I444">
        <v>0.10164638511095204</v>
      </c>
      <c r="J444">
        <v>0</v>
      </c>
      <c r="K444">
        <v>0</v>
      </c>
      <c r="L444">
        <v>1</v>
      </c>
      <c r="M444">
        <v>3.5714285714285712E-2</v>
      </c>
      <c r="N444">
        <v>0.5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0.33333333333333331</v>
      </c>
      <c r="V444">
        <v>0.95714285714285718</v>
      </c>
      <c r="W444">
        <v>0.66666666666666663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0.13322801474460241</v>
      </c>
      <c r="AM444">
        <v>0.11800843204175868</v>
      </c>
      <c r="AN444">
        <v>0</v>
      </c>
      <c r="AO444">
        <v>0</v>
      </c>
      <c r="AP444">
        <v>0.14285714285714285</v>
      </c>
      <c r="AQ444">
        <v>0</v>
      </c>
      <c r="AR444">
        <v>0.33333333333333331</v>
      </c>
      <c r="AS444">
        <v>0</v>
      </c>
      <c r="AT444">
        <v>0.25</v>
      </c>
      <c r="AU444">
        <v>0.83333333333333337</v>
      </c>
      <c r="AV444">
        <v>0.66666666666666663</v>
      </c>
      <c r="AW444">
        <v>0.22500000000000001</v>
      </c>
      <c r="AX444">
        <v>0.3888888888888889</v>
      </c>
      <c r="AY444">
        <v>6.6666666666666666E-2</v>
      </c>
      <c r="AZ444">
        <v>0.47058823529411764</v>
      </c>
      <c r="BA444">
        <v>1</v>
      </c>
      <c r="BB444">
        <v>0</v>
      </c>
    </row>
    <row r="445" spans="1:54" x14ac:dyDescent="0.25">
      <c r="A445">
        <v>0.3030716364813566</v>
      </c>
      <c r="B445">
        <v>44</v>
      </c>
      <c r="C445">
        <v>1</v>
      </c>
      <c r="D445">
        <v>0</v>
      </c>
      <c r="E445">
        <v>0.21428571428571427</v>
      </c>
      <c r="F445">
        <v>0</v>
      </c>
      <c r="G445">
        <v>1</v>
      </c>
      <c r="H445">
        <v>0</v>
      </c>
      <c r="I445">
        <v>0.63851109520400862</v>
      </c>
      <c r="J445">
        <v>1</v>
      </c>
      <c r="K445">
        <v>0</v>
      </c>
      <c r="L445">
        <v>0</v>
      </c>
      <c r="M445">
        <v>0.25</v>
      </c>
      <c r="N445">
        <v>0.5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0.1</v>
      </c>
      <c r="W445">
        <v>0.66666666666666663</v>
      </c>
      <c r="X445">
        <v>0.5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0.66666666666666663</v>
      </c>
      <c r="AI445">
        <v>0</v>
      </c>
      <c r="AJ445">
        <v>0</v>
      </c>
      <c r="AK445">
        <v>1</v>
      </c>
      <c r="AL445">
        <v>0.40637177461822011</v>
      </c>
      <c r="AM445">
        <v>3.5374422806665327E-2</v>
      </c>
      <c r="AN445">
        <v>0.1111111111111111</v>
      </c>
      <c r="AO445">
        <v>0</v>
      </c>
      <c r="AP445">
        <v>0.2857142857142857</v>
      </c>
      <c r="AQ445">
        <v>0</v>
      </c>
      <c r="AR445">
        <v>1</v>
      </c>
      <c r="AS445">
        <v>0</v>
      </c>
      <c r="AT445">
        <v>0.22500000000000001</v>
      </c>
      <c r="AU445">
        <v>0</v>
      </c>
      <c r="AV445">
        <v>0.66666666666666663</v>
      </c>
      <c r="AW445">
        <v>0.22500000000000001</v>
      </c>
      <c r="AX445">
        <v>0.44444444444444442</v>
      </c>
      <c r="AY445">
        <v>6.6666666666666666E-2</v>
      </c>
      <c r="AZ445">
        <v>0.41176470588235292</v>
      </c>
      <c r="BA445">
        <v>1</v>
      </c>
      <c r="BB445">
        <v>0</v>
      </c>
    </row>
    <row r="446" spans="1:54" x14ac:dyDescent="0.25">
      <c r="A446">
        <v>0.30328977047623396</v>
      </c>
      <c r="B446">
        <v>867</v>
      </c>
      <c r="C446">
        <v>1</v>
      </c>
      <c r="D446">
        <v>0</v>
      </c>
      <c r="E446">
        <v>0.52380952380952384</v>
      </c>
      <c r="F446">
        <v>0</v>
      </c>
      <c r="G446">
        <v>1</v>
      </c>
      <c r="H446">
        <v>0</v>
      </c>
      <c r="I446">
        <v>0.7745168217609163</v>
      </c>
      <c r="J446">
        <v>1</v>
      </c>
      <c r="K446">
        <v>0</v>
      </c>
      <c r="L446">
        <v>0</v>
      </c>
      <c r="M446">
        <v>3.5714285714285712E-2</v>
      </c>
      <c r="N446">
        <v>0.75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0.33333333333333331</v>
      </c>
      <c r="V446">
        <v>0.45714285714285713</v>
      </c>
      <c r="W446">
        <v>0.66666666666666663</v>
      </c>
      <c r="X446">
        <v>0.25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0.33333333333333331</v>
      </c>
      <c r="AI446">
        <v>0</v>
      </c>
      <c r="AJ446">
        <v>1</v>
      </c>
      <c r="AK446">
        <v>0</v>
      </c>
      <c r="AL446">
        <v>0.17472353870458135</v>
      </c>
      <c r="AM446">
        <v>0.93740212808672962</v>
      </c>
      <c r="AN446">
        <v>0.55555555555555558</v>
      </c>
      <c r="AO446">
        <v>0</v>
      </c>
      <c r="AP446">
        <v>7.1428571428571425E-2</v>
      </c>
      <c r="AQ446">
        <v>0</v>
      </c>
      <c r="AR446">
        <v>1</v>
      </c>
      <c r="AS446">
        <v>1</v>
      </c>
      <c r="AT446">
        <v>0.125</v>
      </c>
      <c r="AU446">
        <v>0.33333333333333331</v>
      </c>
      <c r="AV446">
        <v>0.66666666666666663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</row>
    <row r="447" spans="1:54" x14ac:dyDescent="0.25">
      <c r="A447">
        <v>0.30340267765971707</v>
      </c>
      <c r="B447">
        <v>590</v>
      </c>
      <c r="C447">
        <v>0</v>
      </c>
      <c r="D447">
        <v>1</v>
      </c>
      <c r="E447">
        <v>0.26190476190476192</v>
      </c>
      <c r="F447">
        <v>1</v>
      </c>
      <c r="G447">
        <v>0</v>
      </c>
      <c r="H447">
        <v>0</v>
      </c>
      <c r="I447">
        <v>0.50322118826055839</v>
      </c>
      <c r="J447">
        <v>0</v>
      </c>
      <c r="K447">
        <v>1</v>
      </c>
      <c r="L447">
        <v>0</v>
      </c>
      <c r="M447">
        <v>0</v>
      </c>
      <c r="N447">
        <v>0.25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0.33333333333333331</v>
      </c>
      <c r="V447">
        <v>8.5714285714285715E-2</v>
      </c>
      <c r="W447">
        <v>0.33333333333333331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6.8983675618746715E-2</v>
      </c>
      <c r="AM447">
        <v>0.18450110419594459</v>
      </c>
      <c r="AN447">
        <v>0.1111111111111111</v>
      </c>
      <c r="AO447">
        <v>1</v>
      </c>
      <c r="AP447">
        <v>0</v>
      </c>
      <c r="AQ447">
        <v>0</v>
      </c>
      <c r="AR447">
        <v>1</v>
      </c>
      <c r="AS447">
        <v>0.33333333333333331</v>
      </c>
      <c r="AT447">
        <v>2.5000000000000001E-2</v>
      </c>
      <c r="AU447">
        <v>0.16666666666666666</v>
      </c>
      <c r="AV447">
        <v>0.66666666666666663</v>
      </c>
      <c r="AW447">
        <v>2.5000000000000001E-2</v>
      </c>
      <c r="AX447">
        <v>0</v>
      </c>
      <c r="AY447">
        <v>0</v>
      </c>
      <c r="AZ447">
        <v>0</v>
      </c>
      <c r="BA447">
        <v>1</v>
      </c>
      <c r="BB447">
        <v>1</v>
      </c>
    </row>
    <row r="448" spans="1:54" x14ac:dyDescent="0.25">
      <c r="A448">
        <v>0.30410692534138994</v>
      </c>
      <c r="B448">
        <v>644</v>
      </c>
      <c r="C448">
        <v>0</v>
      </c>
      <c r="D448">
        <v>1</v>
      </c>
      <c r="E448">
        <v>0.5714285714285714</v>
      </c>
      <c r="F448">
        <v>1</v>
      </c>
      <c r="G448">
        <v>0</v>
      </c>
      <c r="H448">
        <v>0</v>
      </c>
      <c r="I448">
        <v>0.83249821045096639</v>
      </c>
      <c r="J448">
        <v>0</v>
      </c>
      <c r="K448">
        <v>1</v>
      </c>
      <c r="L448">
        <v>0</v>
      </c>
      <c r="M448">
        <v>7.1428571428571425E-2</v>
      </c>
      <c r="N448">
        <v>0.5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0.66666666666666663</v>
      </c>
      <c r="V448">
        <v>0.9285714285714286</v>
      </c>
      <c r="W448">
        <v>1</v>
      </c>
      <c r="X448">
        <v>0.25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0.22232754081095313</v>
      </c>
      <c r="AM448">
        <v>0.86858060630395506</v>
      </c>
      <c r="AN448">
        <v>0.22222222222222221</v>
      </c>
      <c r="AO448">
        <v>1</v>
      </c>
      <c r="AP448">
        <v>0.14285714285714285</v>
      </c>
      <c r="AQ448">
        <v>0</v>
      </c>
      <c r="AR448">
        <v>0.33333333333333331</v>
      </c>
      <c r="AS448">
        <v>0.33333333333333331</v>
      </c>
      <c r="AT448">
        <v>0.42499999999999999</v>
      </c>
      <c r="AU448">
        <v>0.16666666666666666</v>
      </c>
      <c r="AV448">
        <v>0.33333333333333331</v>
      </c>
      <c r="AW448">
        <v>0.125</v>
      </c>
      <c r="AX448">
        <v>0.16666666666666666</v>
      </c>
      <c r="AY448">
        <v>6.6666666666666666E-2</v>
      </c>
      <c r="AZ448">
        <v>0.17647058823529413</v>
      </c>
      <c r="BA448">
        <v>1</v>
      </c>
      <c r="BB448">
        <v>0</v>
      </c>
    </row>
    <row r="449" spans="1:54" x14ac:dyDescent="0.25">
      <c r="A449">
        <v>0.30705103244684528</v>
      </c>
      <c r="B449">
        <v>1188</v>
      </c>
      <c r="C449">
        <v>1</v>
      </c>
      <c r="D449">
        <v>0</v>
      </c>
      <c r="E449">
        <v>0.47619047619047616</v>
      </c>
      <c r="F449">
        <v>0</v>
      </c>
      <c r="G449">
        <v>1</v>
      </c>
      <c r="H449">
        <v>0</v>
      </c>
      <c r="I449">
        <v>0.77809591982820325</v>
      </c>
      <c r="J449">
        <v>0</v>
      </c>
      <c r="K449">
        <v>1</v>
      </c>
      <c r="L449">
        <v>0</v>
      </c>
      <c r="M449">
        <v>0</v>
      </c>
      <c r="N449">
        <v>0.5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0.8571428571428571</v>
      </c>
      <c r="W449">
        <v>0.66666666666666663</v>
      </c>
      <c r="X449">
        <v>0.25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0.1962085308056872</v>
      </c>
      <c r="AM449">
        <v>0.31210600281068057</v>
      </c>
      <c r="AN449">
        <v>0.77777777777777779</v>
      </c>
      <c r="AO449">
        <v>0</v>
      </c>
      <c r="AP449">
        <v>0.2857142857142857</v>
      </c>
      <c r="AQ449">
        <v>0</v>
      </c>
      <c r="AR449">
        <v>1</v>
      </c>
      <c r="AS449">
        <v>0.66666666666666663</v>
      </c>
      <c r="AT449">
        <v>0.47499999999999998</v>
      </c>
      <c r="AU449">
        <v>0.66666666666666663</v>
      </c>
      <c r="AV449">
        <v>1</v>
      </c>
      <c r="AW449">
        <v>0.32500000000000001</v>
      </c>
      <c r="AX449">
        <v>0.61111111111111116</v>
      </c>
      <c r="AY449">
        <v>0.13333333333333333</v>
      </c>
      <c r="AZ449">
        <v>0.52941176470588236</v>
      </c>
      <c r="BA449">
        <v>1</v>
      </c>
      <c r="BB449">
        <v>0</v>
      </c>
    </row>
    <row r="450" spans="1:54" x14ac:dyDescent="0.25">
      <c r="A450">
        <v>0.30745680888621285</v>
      </c>
      <c r="B450">
        <v>279</v>
      </c>
      <c r="C450">
        <v>0</v>
      </c>
      <c r="D450">
        <v>1</v>
      </c>
      <c r="E450">
        <v>0.19047619047619047</v>
      </c>
      <c r="F450">
        <v>0</v>
      </c>
      <c r="G450">
        <v>1</v>
      </c>
      <c r="H450">
        <v>0</v>
      </c>
      <c r="I450">
        <v>0.98568360773085184</v>
      </c>
      <c r="J450">
        <v>0</v>
      </c>
      <c r="K450">
        <v>1</v>
      </c>
      <c r="L450">
        <v>0</v>
      </c>
      <c r="M450">
        <v>0</v>
      </c>
      <c r="N450">
        <v>0.5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0.66666666666666663</v>
      </c>
      <c r="V450">
        <v>0.77142857142857146</v>
      </c>
      <c r="W450">
        <v>0.66666666666666663</v>
      </c>
      <c r="X450">
        <v>0.25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0.33333333333333331</v>
      </c>
      <c r="AI450">
        <v>1</v>
      </c>
      <c r="AJ450">
        <v>0</v>
      </c>
      <c r="AK450">
        <v>0</v>
      </c>
      <c r="AL450">
        <v>0.28372827804107426</v>
      </c>
      <c r="AM450">
        <v>0.99068460148564541</v>
      </c>
      <c r="AN450">
        <v>0.1111111111111111</v>
      </c>
      <c r="AO450">
        <v>0</v>
      </c>
      <c r="AP450">
        <v>0.6428571428571429</v>
      </c>
      <c r="AQ450">
        <v>1</v>
      </c>
      <c r="AR450">
        <v>0</v>
      </c>
      <c r="AS450">
        <v>0.33333333333333331</v>
      </c>
      <c r="AT450">
        <v>0.15</v>
      </c>
      <c r="AU450">
        <v>1</v>
      </c>
      <c r="AV450">
        <v>0</v>
      </c>
      <c r="AW450">
        <v>0.15</v>
      </c>
      <c r="AX450">
        <v>0.27777777777777779</v>
      </c>
      <c r="AY450">
        <v>6.6666666666666666E-2</v>
      </c>
      <c r="AZ450">
        <v>0.23529411764705882</v>
      </c>
      <c r="BA450">
        <v>1</v>
      </c>
      <c r="BB450">
        <v>0</v>
      </c>
    </row>
    <row r="451" spans="1:54" x14ac:dyDescent="0.25">
      <c r="A451">
        <v>0.30892831239741603</v>
      </c>
      <c r="B451">
        <v>528</v>
      </c>
      <c r="C451">
        <v>1</v>
      </c>
      <c r="D451">
        <v>0</v>
      </c>
      <c r="E451">
        <v>0.33333333333333331</v>
      </c>
      <c r="F451">
        <v>1</v>
      </c>
      <c r="G451">
        <v>0</v>
      </c>
      <c r="H451">
        <v>0</v>
      </c>
      <c r="I451">
        <v>0.59198282032927707</v>
      </c>
      <c r="J451">
        <v>1</v>
      </c>
      <c r="K451">
        <v>0</v>
      </c>
      <c r="L451">
        <v>0</v>
      </c>
      <c r="M451">
        <v>0.32142857142857145</v>
      </c>
      <c r="N451">
        <v>0.5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0.35714285714285715</v>
      </c>
      <c r="W451">
        <v>0.66666666666666663</v>
      </c>
      <c r="X451">
        <v>0.25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0.2310163243812533</v>
      </c>
      <c r="AM451">
        <v>0.78735193736197551</v>
      </c>
      <c r="AN451">
        <v>0.1111111111111111</v>
      </c>
      <c r="AO451">
        <v>0</v>
      </c>
      <c r="AP451">
        <v>7.1428571428571425E-2</v>
      </c>
      <c r="AQ451">
        <v>0</v>
      </c>
      <c r="AR451">
        <v>1</v>
      </c>
      <c r="AS451">
        <v>0</v>
      </c>
      <c r="AT451">
        <v>0.25</v>
      </c>
      <c r="AU451">
        <v>0.33333333333333331</v>
      </c>
      <c r="AV451">
        <v>0.33333333333333331</v>
      </c>
      <c r="AW451">
        <v>0.25</v>
      </c>
      <c r="AX451">
        <v>0.3888888888888889</v>
      </c>
      <c r="AY451">
        <v>0</v>
      </c>
      <c r="AZ451">
        <v>0.47058823529411764</v>
      </c>
      <c r="BA451">
        <v>1</v>
      </c>
      <c r="BB451">
        <v>0</v>
      </c>
    </row>
    <row r="452" spans="1:54" x14ac:dyDescent="0.25">
      <c r="A452">
        <v>0.31095347000967799</v>
      </c>
      <c r="B452">
        <v>1211</v>
      </c>
      <c r="C452">
        <v>1</v>
      </c>
      <c r="D452">
        <v>0</v>
      </c>
      <c r="E452">
        <v>0.35714285714285715</v>
      </c>
      <c r="F452">
        <v>1</v>
      </c>
      <c r="G452">
        <v>0</v>
      </c>
      <c r="H452">
        <v>0</v>
      </c>
      <c r="I452">
        <v>0.11811023622047244</v>
      </c>
      <c r="J452">
        <v>0</v>
      </c>
      <c r="K452">
        <v>1</v>
      </c>
      <c r="L452">
        <v>0</v>
      </c>
      <c r="M452">
        <v>0.7142857142857143</v>
      </c>
      <c r="N452">
        <v>0.5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0.33333333333333331</v>
      </c>
      <c r="V452">
        <v>0.7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0.33333333333333331</v>
      </c>
      <c r="AI452">
        <v>0</v>
      </c>
      <c r="AJ452">
        <v>1</v>
      </c>
      <c r="AK452">
        <v>0</v>
      </c>
      <c r="AL452">
        <v>5.3659820958399156E-2</v>
      </c>
      <c r="AM452">
        <v>0.46348122866894198</v>
      </c>
      <c r="AN452">
        <v>0.1111111111111111</v>
      </c>
      <c r="AO452">
        <v>0</v>
      </c>
      <c r="AP452">
        <v>0.5</v>
      </c>
      <c r="AQ452">
        <v>0</v>
      </c>
      <c r="AR452">
        <v>1</v>
      </c>
      <c r="AS452">
        <v>1</v>
      </c>
      <c r="AT452">
        <v>0.35</v>
      </c>
      <c r="AU452">
        <v>1</v>
      </c>
      <c r="AV452">
        <v>0.66666666666666663</v>
      </c>
      <c r="AW452">
        <v>0.35</v>
      </c>
      <c r="AX452">
        <v>0.61111111111111116</v>
      </c>
      <c r="AY452">
        <v>0.13333333333333333</v>
      </c>
      <c r="AZ452">
        <v>0.76470588235294112</v>
      </c>
      <c r="BA452">
        <v>1</v>
      </c>
      <c r="BB452">
        <v>0</v>
      </c>
    </row>
    <row r="453" spans="1:54" x14ac:dyDescent="0.25">
      <c r="A453">
        <v>0.31126107843496686</v>
      </c>
      <c r="B453">
        <v>420</v>
      </c>
      <c r="C453">
        <v>1</v>
      </c>
      <c r="D453">
        <v>0</v>
      </c>
      <c r="E453">
        <v>0.2857142857142857</v>
      </c>
      <c r="F453">
        <v>0</v>
      </c>
      <c r="G453">
        <v>0</v>
      </c>
      <c r="H453">
        <v>1</v>
      </c>
      <c r="I453">
        <v>0.92913385826771655</v>
      </c>
      <c r="J453">
        <v>0</v>
      </c>
      <c r="K453">
        <v>1</v>
      </c>
      <c r="L453">
        <v>0</v>
      </c>
      <c r="M453">
        <v>7.1428571428571425E-2</v>
      </c>
      <c r="N453">
        <v>0.5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0.66666666666666663</v>
      </c>
      <c r="V453">
        <v>0.32857142857142857</v>
      </c>
      <c r="W453">
        <v>0.66666666666666663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5.7293312269615586E-2</v>
      </c>
      <c r="AM453">
        <v>0.58783376831961454</v>
      </c>
      <c r="AN453">
        <v>0.44444444444444442</v>
      </c>
      <c r="AO453">
        <v>0</v>
      </c>
      <c r="AP453">
        <v>0.2857142857142857</v>
      </c>
      <c r="AQ453">
        <v>0</v>
      </c>
      <c r="AR453">
        <v>0.66666666666666663</v>
      </c>
      <c r="AS453">
        <v>0.33333333333333331</v>
      </c>
      <c r="AT453">
        <v>0.22500000000000001</v>
      </c>
      <c r="AU453">
        <v>0.5</v>
      </c>
      <c r="AV453">
        <v>0</v>
      </c>
      <c r="AW453">
        <v>0.125</v>
      </c>
      <c r="AX453">
        <v>0.16666666666666666</v>
      </c>
      <c r="AY453">
        <v>6.6666666666666666E-2</v>
      </c>
      <c r="AZ453">
        <v>0.23529411764705882</v>
      </c>
      <c r="BA453">
        <v>1</v>
      </c>
      <c r="BB453">
        <v>0</v>
      </c>
    </row>
    <row r="454" spans="1:54" x14ac:dyDescent="0.25">
      <c r="A454">
        <v>0.31143884545042499</v>
      </c>
      <c r="B454">
        <v>908</v>
      </c>
      <c r="C454">
        <v>1</v>
      </c>
      <c r="D454">
        <v>0</v>
      </c>
      <c r="E454">
        <v>0.61904761904761907</v>
      </c>
      <c r="F454">
        <v>1</v>
      </c>
      <c r="G454">
        <v>0</v>
      </c>
      <c r="H454">
        <v>0</v>
      </c>
      <c r="I454">
        <v>0.71367215461703648</v>
      </c>
      <c r="J454">
        <v>1</v>
      </c>
      <c r="K454">
        <v>0</v>
      </c>
      <c r="L454">
        <v>0</v>
      </c>
      <c r="M454">
        <v>0.14285714285714285</v>
      </c>
      <c r="N454">
        <v>0.5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0.33333333333333331</v>
      </c>
      <c r="V454">
        <v>0.82857142857142863</v>
      </c>
      <c r="W454">
        <v>0.66666666666666663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0.33333333333333331</v>
      </c>
      <c r="AI454">
        <v>0</v>
      </c>
      <c r="AJ454">
        <v>1</v>
      </c>
      <c r="AK454">
        <v>0</v>
      </c>
      <c r="AL454">
        <v>0.90595050026329649</v>
      </c>
      <c r="AM454">
        <v>0.26729572375025096</v>
      </c>
      <c r="AN454">
        <v>0.77777777777777779</v>
      </c>
      <c r="AO454">
        <v>0</v>
      </c>
      <c r="AP454">
        <v>0</v>
      </c>
      <c r="AQ454">
        <v>0</v>
      </c>
      <c r="AR454">
        <v>0.66666666666666663</v>
      </c>
      <c r="AS454">
        <v>0.33333333333333331</v>
      </c>
      <c r="AT454">
        <v>0.65</v>
      </c>
      <c r="AU454">
        <v>0.83333333333333337</v>
      </c>
      <c r="AV454">
        <v>0.66666666666666663</v>
      </c>
      <c r="AW454">
        <v>0.55000000000000004</v>
      </c>
      <c r="AX454">
        <v>0.5</v>
      </c>
      <c r="AY454">
        <v>0.2</v>
      </c>
      <c r="AZ454">
        <v>0.58823529411764708</v>
      </c>
      <c r="BA454">
        <v>1</v>
      </c>
      <c r="BB454">
        <v>0</v>
      </c>
    </row>
    <row r="455" spans="1:54" x14ac:dyDescent="0.25">
      <c r="A455">
        <v>0.31223620041248046</v>
      </c>
      <c r="B455">
        <v>1255</v>
      </c>
      <c r="C455">
        <v>0</v>
      </c>
      <c r="D455">
        <v>1</v>
      </c>
      <c r="E455">
        <v>0.73809523809523814</v>
      </c>
      <c r="F455">
        <v>1</v>
      </c>
      <c r="G455">
        <v>0</v>
      </c>
      <c r="H455">
        <v>0</v>
      </c>
      <c r="I455">
        <v>0.86685755189692193</v>
      </c>
      <c r="J455">
        <v>1</v>
      </c>
      <c r="K455">
        <v>0</v>
      </c>
      <c r="L455">
        <v>0</v>
      </c>
      <c r="M455">
        <v>0.35714285714285715</v>
      </c>
      <c r="N455">
        <v>0.75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0.7142857142857143</v>
      </c>
      <c r="W455">
        <v>0.66666666666666663</v>
      </c>
      <c r="X455">
        <v>0.25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0.18420221169036335</v>
      </c>
      <c r="AM455">
        <v>0.24481027906042963</v>
      </c>
      <c r="AN455">
        <v>0.33333333333333331</v>
      </c>
      <c r="AO455">
        <v>0</v>
      </c>
      <c r="AP455">
        <v>7.1428571428571425E-2</v>
      </c>
      <c r="AQ455">
        <v>0</v>
      </c>
      <c r="AR455">
        <v>0.66666666666666663</v>
      </c>
      <c r="AS455">
        <v>0</v>
      </c>
      <c r="AT455">
        <v>0.2</v>
      </c>
      <c r="AU455">
        <v>0.16666666666666666</v>
      </c>
      <c r="AV455">
        <v>1</v>
      </c>
      <c r="AW455">
        <v>0.125</v>
      </c>
      <c r="AX455">
        <v>5.5555555555555552E-2</v>
      </c>
      <c r="AY455">
        <v>0</v>
      </c>
      <c r="AZ455">
        <v>0.23529411764705882</v>
      </c>
      <c r="BA455">
        <v>1</v>
      </c>
      <c r="BB455">
        <v>0</v>
      </c>
    </row>
    <row r="456" spans="1:54" x14ac:dyDescent="0.25">
      <c r="A456">
        <v>0.31402250033540424</v>
      </c>
      <c r="B456">
        <v>200</v>
      </c>
      <c r="C456">
        <v>1</v>
      </c>
      <c r="D456">
        <v>0</v>
      </c>
      <c r="E456">
        <v>0.47619047619047616</v>
      </c>
      <c r="F456">
        <v>1</v>
      </c>
      <c r="G456">
        <v>0</v>
      </c>
      <c r="H456">
        <v>0</v>
      </c>
      <c r="I456">
        <v>0.70293486041517539</v>
      </c>
      <c r="J456">
        <v>0</v>
      </c>
      <c r="K456">
        <v>1</v>
      </c>
      <c r="L456">
        <v>0</v>
      </c>
      <c r="M456">
        <v>1</v>
      </c>
      <c r="N456">
        <v>0.5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0.34285714285714286</v>
      </c>
      <c r="W456">
        <v>0.66666666666666663</v>
      </c>
      <c r="X456">
        <v>0.25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0.27656661400737231</v>
      </c>
      <c r="AM456">
        <v>8.3959044368600688E-2</v>
      </c>
      <c r="AN456">
        <v>0.33333333333333331</v>
      </c>
      <c r="AO456">
        <v>0</v>
      </c>
      <c r="AP456">
        <v>0.5</v>
      </c>
      <c r="AQ456">
        <v>0</v>
      </c>
      <c r="AR456">
        <v>0</v>
      </c>
      <c r="AS456">
        <v>0.33333333333333331</v>
      </c>
      <c r="AT456">
        <v>0.22500000000000001</v>
      </c>
      <c r="AU456">
        <v>0.5</v>
      </c>
      <c r="AV456">
        <v>0</v>
      </c>
      <c r="AW456">
        <v>0.17499999999999999</v>
      </c>
      <c r="AX456">
        <v>0.3888888888888889</v>
      </c>
      <c r="AY456">
        <v>6.6666666666666666E-2</v>
      </c>
      <c r="AZ456">
        <v>0.41176470588235292</v>
      </c>
      <c r="BA456">
        <v>1</v>
      </c>
      <c r="BB456">
        <v>0</v>
      </c>
    </row>
    <row r="457" spans="1:54" x14ac:dyDescent="0.25">
      <c r="A457">
        <v>0.31403327875059661</v>
      </c>
      <c r="B457">
        <v>779</v>
      </c>
      <c r="C457">
        <v>0</v>
      </c>
      <c r="D457">
        <v>1</v>
      </c>
      <c r="E457">
        <v>0.66666666666666663</v>
      </c>
      <c r="F457">
        <v>1</v>
      </c>
      <c r="G457">
        <v>0</v>
      </c>
      <c r="H457">
        <v>0</v>
      </c>
      <c r="I457">
        <v>0.64495347172512529</v>
      </c>
      <c r="J457">
        <v>0</v>
      </c>
      <c r="K457">
        <v>1</v>
      </c>
      <c r="L457">
        <v>0</v>
      </c>
      <c r="M457">
        <v>0.25</v>
      </c>
      <c r="N457">
        <v>0.75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0.62857142857142856</v>
      </c>
      <c r="W457">
        <v>0.33333333333333331</v>
      </c>
      <c r="X457">
        <v>0.25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0.18988941548183255</v>
      </c>
      <c r="AM457">
        <v>0.76028909857458338</v>
      </c>
      <c r="AN457">
        <v>0.88888888888888884</v>
      </c>
      <c r="AO457">
        <v>1</v>
      </c>
      <c r="AP457">
        <v>0.8571428571428571</v>
      </c>
      <c r="AQ457">
        <v>1</v>
      </c>
      <c r="AR457">
        <v>0</v>
      </c>
      <c r="AS457">
        <v>1</v>
      </c>
      <c r="AT457">
        <v>0.47499999999999998</v>
      </c>
      <c r="AU457">
        <v>0.33333333333333331</v>
      </c>
      <c r="AV457">
        <v>0.66666666666666663</v>
      </c>
      <c r="AW457">
        <v>0.4</v>
      </c>
      <c r="AX457">
        <v>0.72222222222222221</v>
      </c>
      <c r="AY457">
        <v>6.6666666666666666E-2</v>
      </c>
      <c r="AZ457">
        <v>0.41176470588235292</v>
      </c>
      <c r="BA457">
        <v>1</v>
      </c>
      <c r="BB457">
        <v>0</v>
      </c>
    </row>
    <row r="458" spans="1:54" x14ac:dyDescent="0.25">
      <c r="A458">
        <v>0.31615544021942066</v>
      </c>
      <c r="B458">
        <v>627</v>
      </c>
      <c r="C458">
        <v>0</v>
      </c>
      <c r="D458">
        <v>1</v>
      </c>
      <c r="E458">
        <v>0.33333333333333331</v>
      </c>
      <c r="F458">
        <v>1</v>
      </c>
      <c r="G458">
        <v>0</v>
      </c>
      <c r="H458">
        <v>0</v>
      </c>
      <c r="I458">
        <v>0.38367931281317108</v>
      </c>
      <c r="J458">
        <v>0</v>
      </c>
      <c r="K458">
        <v>1</v>
      </c>
      <c r="L458">
        <v>0</v>
      </c>
      <c r="M458">
        <v>0.25</v>
      </c>
      <c r="N458">
        <v>0.25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0.66666666666666663</v>
      </c>
      <c r="V458">
        <v>0.87142857142857144</v>
      </c>
      <c r="W458">
        <v>1</v>
      </c>
      <c r="X458">
        <v>0.25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0.66666666666666663</v>
      </c>
      <c r="AI458">
        <v>0</v>
      </c>
      <c r="AJ458">
        <v>1</v>
      </c>
      <c r="AK458">
        <v>0</v>
      </c>
      <c r="AL458">
        <v>0.21937862032648764</v>
      </c>
      <c r="AM458">
        <v>0.8057819714916683</v>
      </c>
      <c r="AN458">
        <v>0.55555555555555558</v>
      </c>
      <c r="AO458">
        <v>0</v>
      </c>
      <c r="AP458">
        <v>7.1428571428571425E-2</v>
      </c>
      <c r="AQ458">
        <v>0</v>
      </c>
      <c r="AR458">
        <v>0.66666666666666663</v>
      </c>
      <c r="AS458">
        <v>0.33333333333333331</v>
      </c>
      <c r="AT458">
        <v>0.22500000000000001</v>
      </c>
      <c r="AU458">
        <v>0.5</v>
      </c>
      <c r="AV458">
        <v>0.33333333333333331</v>
      </c>
      <c r="AW458">
        <v>0.125</v>
      </c>
      <c r="AX458">
        <v>0.16666666666666666</v>
      </c>
      <c r="AY458">
        <v>6.6666666666666666E-2</v>
      </c>
      <c r="AZ458">
        <v>0.17647058823529413</v>
      </c>
      <c r="BA458">
        <v>1</v>
      </c>
      <c r="BB458">
        <v>0</v>
      </c>
    </row>
    <row r="459" spans="1:54" x14ac:dyDescent="0.25">
      <c r="A459">
        <v>0.31624037676458661</v>
      </c>
      <c r="B459">
        <v>1209</v>
      </c>
      <c r="C459">
        <v>1</v>
      </c>
      <c r="D459">
        <v>0</v>
      </c>
      <c r="E459">
        <v>0.38095238095238093</v>
      </c>
      <c r="F459">
        <v>1</v>
      </c>
      <c r="G459">
        <v>0</v>
      </c>
      <c r="H459">
        <v>0</v>
      </c>
      <c r="I459">
        <v>0.75518969219756626</v>
      </c>
      <c r="J459">
        <v>0</v>
      </c>
      <c r="K459">
        <v>1</v>
      </c>
      <c r="L459">
        <v>0</v>
      </c>
      <c r="M459">
        <v>0.14285714285714285</v>
      </c>
      <c r="N459">
        <v>0.25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0.33333333333333331</v>
      </c>
      <c r="V459">
        <v>0.38571428571428573</v>
      </c>
      <c r="W459">
        <v>0.33333333333333331</v>
      </c>
      <c r="X459">
        <v>0.25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0.15676671932596103</v>
      </c>
      <c r="AM459">
        <v>0.39421802850833165</v>
      </c>
      <c r="AN459">
        <v>0.1111111111111111</v>
      </c>
      <c r="AO459">
        <v>0</v>
      </c>
      <c r="AP459">
        <v>0.21428571428571427</v>
      </c>
      <c r="AQ459">
        <v>0</v>
      </c>
      <c r="AR459">
        <v>0.66666666666666663</v>
      </c>
      <c r="AS459">
        <v>0.33333333333333331</v>
      </c>
      <c r="AT459">
        <v>0.375</v>
      </c>
      <c r="AU459">
        <v>0.5</v>
      </c>
      <c r="AV459">
        <v>1</v>
      </c>
      <c r="AW459">
        <v>0.375</v>
      </c>
      <c r="AX459">
        <v>0.55555555555555558</v>
      </c>
      <c r="AY459">
        <v>0.26666666666666666</v>
      </c>
      <c r="AZ459">
        <v>0.76470588235294112</v>
      </c>
      <c r="BA459">
        <v>1</v>
      </c>
      <c r="BB459">
        <v>0</v>
      </c>
    </row>
    <row r="460" spans="1:54" x14ac:dyDescent="0.25">
      <c r="A460">
        <v>0.31763504324306158</v>
      </c>
      <c r="B460">
        <v>116</v>
      </c>
      <c r="C460">
        <v>1</v>
      </c>
      <c r="D460">
        <v>0</v>
      </c>
      <c r="E460">
        <v>0.45238095238095238</v>
      </c>
      <c r="F460">
        <v>1</v>
      </c>
      <c r="G460">
        <v>0</v>
      </c>
      <c r="H460">
        <v>0</v>
      </c>
      <c r="I460">
        <v>0.77809591982820325</v>
      </c>
      <c r="J460">
        <v>1</v>
      </c>
      <c r="K460">
        <v>0</v>
      </c>
      <c r="L460">
        <v>0</v>
      </c>
      <c r="M460">
        <v>7.1428571428571425E-2</v>
      </c>
      <c r="N460">
        <v>0.5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0.66666666666666663</v>
      </c>
      <c r="V460">
        <v>0.81428571428571428</v>
      </c>
      <c r="W460">
        <v>0.66666666666666663</v>
      </c>
      <c r="X460">
        <v>0.5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0.33802001053185887</v>
      </c>
      <c r="AM460">
        <v>0.4983738205179683</v>
      </c>
      <c r="AN460">
        <v>0.22222222222222221</v>
      </c>
      <c r="AO460">
        <v>0</v>
      </c>
      <c r="AP460">
        <v>7.1428571428571425E-2</v>
      </c>
      <c r="AQ460">
        <v>0</v>
      </c>
      <c r="AR460">
        <v>0</v>
      </c>
      <c r="AS460">
        <v>0</v>
      </c>
      <c r="AT460">
        <v>0.3</v>
      </c>
      <c r="AU460">
        <v>0.5</v>
      </c>
      <c r="AV460">
        <v>0.66666666666666663</v>
      </c>
      <c r="AW460">
        <v>0.125</v>
      </c>
      <c r="AX460">
        <v>0.16666666666666666</v>
      </c>
      <c r="AY460">
        <v>6.6666666666666666E-2</v>
      </c>
      <c r="AZ460">
        <v>0.17647058823529413</v>
      </c>
      <c r="BA460">
        <v>1</v>
      </c>
      <c r="BB460">
        <v>0</v>
      </c>
    </row>
    <row r="461" spans="1:54" x14ac:dyDescent="0.25">
      <c r="A461">
        <v>0.31828264566920172</v>
      </c>
      <c r="B461">
        <v>726</v>
      </c>
      <c r="C461">
        <v>1</v>
      </c>
      <c r="D461">
        <v>0</v>
      </c>
      <c r="E461">
        <v>0.40476190476190477</v>
      </c>
      <c r="F461">
        <v>1</v>
      </c>
      <c r="G461">
        <v>0</v>
      </c>
      <c r="H461">
        <v>0</v>
      </c>
      <c r="I461">
        <v>0.37222619899785253</v>
      </c>
      <c r="J461">
        <v>0</v>
      </c>
      <c r="K461">
        <v>1</v>
      </c>
      <c r="L461">
        <v>0</v>
      </c>
      <c r="M461">
        <v>0.4642857142857143</v>
      </c>
      <c r="N461">
        <v>0.75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0.66666666666666663</v>
      </c>
      <c r="V461">
        <v>0.12857142857142856</v>
      </c>
      <c r="W461">
        <v>0.33333333333333331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0.33333333333333331</v>
      </c>
      <c r="AI461">
        <v>1</v>
      </c>
      <c r="AJ461">
        <v>0</v>
      </c>
      <c r="AK461">
        <v>0</v>
      </c>
      <c r="AL461">
        <v>0.14397051079515535</v>
      </c>
      <c r="AM461">
        <v>0.3204175868299538</v>
      </c>
      <c r="AN461">
        <v>0.1111111111111111</v>
      </c>
      <c r="AO461">
        <v>1</v>
      </c>
      <c r="AP461">
        <v>0.9285714285714286</v>
      </c>
      <c r="AQ461">
        <v>1</v>
      </c>
      <c r="AR461">
        <v>1</v>
      </c>
      <c r="AS461">
        <v>0.33333333333333331</v>
      </c>
      <c r="AT461">
        <v>0.125</v>
      </c>
      <c r="AU461">
        <v>0.33333333333333331</v>
      </c>
      <c r="AV461">
        <v>0</v>
      </c>
      <c r="AW461">
        <v>0.1</v>
      </c>
      <c r="AX461">
        <v>0.1111111111111111</v>
      </c>
      <c r="AY461">
        <v>0</v>
      </c>
      <c r="AZ461">
        <v>0.11764705882352941</v>
      </c>
      <c r="BA461">
        <v>1</v>
      </c>
      <c r="BB461">
        <v>1</v>
      </c>
    </row>
    <row r="462" spans="1:54" x14ac:dyDescent="0.25">
      <c r="A462">
        <v>0.31869548688068183</v>
      </c>
      <c r="B462">
        <v>697</v>
      </c>
      <c r="C462">
        <v>1</v>
      </c>
      <c r="D462">
        <v>0</v>
      </c>
      <c r="E462">
        <v>0.6428571428571429</v>
      </c>
      <c r="F462">
        <v>0</v>
      </c>
      <c r="G462">
        <v>0</v>
      </c>
      <c r="H462">
        <v>1</v>
      </c>
      <c r="I462">
        <v>0.50322118826055839</v>
      </c>
      <c r="J462">
        <v>0</v>
      </c>
      <c r="K462">
        <v>1</v>
      </c>
      <c r="L462">
        <v>0</v>
      </c>
      <c r="M462">
        <v>0.10714285714285714</v>
      </c>
      <c r="N462">
        <v>0.25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0.66666666666666663</v>
      </c>
      <c r="V462">
        <v>0.38571428571428573</v>
      </c>
      <c r="W462">
        <v>0.66666666666666663</v>
      </c>
      <c r="X462">
        <v>0.25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0.33333333333333331</v>
      </c>
      <c r="AI462">
        <v>0</v>
      </c>
      <c r="AJ462">
        <v>1</v>
      </c>
      <c r="AK462">
        <v>0</v>
      </c>
      <c r="AL462">
        <v>0.18104265402843603</v>
      </c>
      <c r="AM462">
        <v>0.84597470387472395</v>
      </c>
      <c r="AN462">
        <v>0.1111111111111111</v>
      </c>
      <c r="AO462">
        <v>0</v>
      </c>
      <c r="AP462">
        <v>7.1428571428571425E-2</v>
      </c>
      <c r="AQ462">
        <v>0</v>
      </c>
      <c r="AR462">
        <v>0.33333333333333331</v>
      </c>
      <c r="AS462">
        <v>0</v>
      </c>
      <c r="AT462">
        <v>0.22500000000000001</v>
      </c>
      <c r="AU462">
        <v>0.83333333333333337</v>
      </c>
      <c r="AV462">
        <v>0.33333333333333331</v>
      </c>
      <c r="AW462">
        <v>0.22500000000000001</v>
      </c>
      <c r="AX462">
        <v>0.3888888888888889</v>
      </c>
      <c r="AY462">
        <v>0</v>
      </c>
      <c r="AZ462">
        <v>0.47058823529411764</v>
      </c>
      <c r="BA462">
        <v>1</v>
      </c>
      <c r="BB462">
        <v>0</v>
      </c>
    </row>
    <row r="463" spans="1:54" x14ac:dyDescent="0.25">
      <c r="A463">
        <v>0.31885481694197104</v>
      </c>
      <c r="B463">
        <v>659</v>
      </c>
      <c r="C463">
        <v>1</v>
      </c>
      <c r="D463">
        <v>0</v>
      </c>
      <c r="E463">
        <v>0.61904761904761907</v>
      </c>
      <c r="F463">
        <v>1</v>
      </c>
      <c r="G463">
        <v>0</v>
      </c>
      <c r="H463">
        <v>0</v>
      </c>
      <c r="I463">
        <v>0.4001431639226915</v>
      </c>
      <c r="J463">
        <v>0</v>
      </c>
      <c r="K463">
        <v>1</v>
      </c>
      <c r="L463">
        <v>0</v>
      </c>
      <c r="M463">
        <v>0.2857142857142857</v>
      </c>
      <c r="N463">
        <v>0.25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0.33333333333333331</v>
      </c>
      <c r="V463">
        <v>0.44285714285714284</v>
      </c>
      <c r="W463">
        <v>0.66666666666666663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8.1621906266456032E-2</v>
      </c>
      <c r="AM463">
        <v>0.21738606705480829</v>
      </c>
      <c r="AN463">
        <v>0.1111111111111111</v>
      </c>
      <c r="AO463">
        <v>1</v>
      </c>
      <c r="AP463">
        <v>0.14285714285714285</v>
      </c>
      <c r="AQ463">
        <v>0</v>
      </c>
      <c r="AR463">
        <v>1</v>
      </c>
      <c r="AS463">
        <v>0</v>
      </c>
      <c r="AT463">
        <v>0.2</v>
      </c>
      <c r="AU463">
        <v>0</v>
      </c>
      <c r="AV463">
        <v>0.66666666666666663</v>
      </c>
      <c r="AW463">
        <v>0.2</v>
      </c>
      <c r="AX463">
        <v>0.3888888888888889</v>
      </c>
      <c r="AY463">
        <v>0.46666666666666667</v>
      </c>
      <c r="AZ463">
        <v>5.8823529411764705E-2</v>
      </c>
      <c r="BA463">
        <v>1</v>
      </c>
      <c r="BB463">
        <v>0</v>
      </c>
    </row>
    <row r="464" spans="1:54" x14ac:dyDescent="0.25">
      <c r="A464">
        <v>0.31889108461835847</v>
      </c>
      <c r="B464">
        <v>927</v>
      </c>
      <c r="C464">
        <v>0</v>
      </c>
      <c r="D464">
        <v>1</v>
      </c>
      <c r="E464">
        <v>0.59523809523809523</v>
      </c>
      <c r="F464">
        <v>1</v>
      </c>
      <c r="G464">
        <v>0</v>
      </c>
      <c r="H464">
        <v>0</v>
      </c>
      <c r="I464">
        <v>0.30708661417322836</v>
      </c>
      <c r="J464">
        <v>1</v>
      </c>
      <c r="K464">
        <v>0</v>
      </c>
      <c r="L464">
        <v>0</v>
      </c>
      <c r="M464">
        <v>0.10714285714285714</v>
      </c>
      <c r="N464">
        <v>0.75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0.37142857142857144</v>
      </c>
      <c r="W464">
        <v>0.33333333333333331</v>
      </c>
      <c r="X464">
        <v>0.5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0.48562401263823063</v>
      </c>
      <c r="AM464">
        <v>0.73358763300542063</v>
      </c>
      <c r="AN464">
        <v>0.33333333333333331</v>
      </c>
      <c r="AO464">
        <v>0</v>
      </c>
      <c r="AP464">
        <v>0.21428571428571427</v>
      </c>
      <c r="AQ464">
        <v>0</v>
      </c>
      <c r="AR464">
        <v>1</v>
      </c>
      <c r="AS464">
        <v>0</v>
      </c>
      <c r="AT464">
        <v>0.57499999999999996</v>
      </c>
      <c r="AU464">
        <v>0.5</v>
      </c>
      <c r="AV464">
        <v>1</v>
      </c>
      <c r="AW464">
        <v>0.52500000000000002</v>
      </c>
      <c r="AX464">
        <v>0.3888888888888889</v>
      </c>
      <c r="AY464">
        <v>1</v>
      </c>
      <c r="AZ464">
        <v>1</v>
      </c>
      <c r="BA464">
        <v>1</v>
      </c>
      <c r="BB464">
        <v>0</v>
      </c>
    </row>
    <row r="465" spans="1:54" x14ac:dyDescent="0.25">
      <c r="A465">
        <v>0.31972130078283312</v>
      </c>
      <c r="B465">
        <v>1239</v>
      </c>
      <c r="C465">
        <v>0</v>
      </c>
      <c r="D465">
        <v>1</v>
      </c>
      <c r="E465">
        <v>0.11904761904761904</v>
      </c>
      <c r="F465">
        <v>1</v>
      </c>
      <c r="G465">
        <v>0</v>
      </c>
      <c r="H465">
        <v>0</v>
      </c>
      <c r="I465">
        <v>4.1517537580529708E-2</v>
      </c>
      <c r="J465">
        <v>0</v>
      </c>
      <c r="K465">
        <v>1</v>
      </c>
      <c r="L465">
        <v>0</v>
      </c>
      <c r="M465">
        <v>0.10714285714285714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0.66666666666666663</v>
      </c>
      <c r="V465">
        <v>0.3</v>
      </c>
      <c r="W465">
        <v>0.66666666666666663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0.33333333333333331</v>
      </c>
      <c r="AI465">
        <v>0</v>
      </c>
      <c r="AJ465">
        <v>0</v>
      </c>
      <c r="AK465">
        <v>1</v>
      </c>
      <c r="AL465">
        <v>0.12037914691943127</v>
      </c>
      <c r="AM465">
        <v>0.43236297932142143</v>
      </c>
      <c r="AN465">
        <v>0.1111111111111111</v>
      </c>
      <c r="AO465">
        <v>0</v>
      </c>
      <c r="AP465">
        <v>0.14285714285714285</v>
      </c>
      <c r="AQ465">
        <v>0</v>
      </c>
      <c r="AR465">
        <v>0.66666666666666663</v>
      </c>
      <c r="AS465">
        <v>0</v>
      </c>
      <c r="AT465">
        <v>7.4999999999999997E-2</v>
      </c>
      <c r="AU465">
        <v>0.5</v>
      </c>
      <c r="AV465">
        <v>0</v>
      </c>
      <c r="AW465">
        <v>7.4999999999999997E-2</v>
      </c>
      <c r="AX465">
        <v>0.1111111111111111</v>
      </c>
      <c r="AY465">
        <v>6.6666666666666666E-2</v>
      </c>
      <c r="AZ465">
        <v>0.11764705882352941</v>
      </c>
      <c r="BA465">
        <v>1</v>
      </c>
      <c r="BB465">
        <v>0</v>
      </c>
    </row>
    <row r="466" spans="1:54" x14ac:dyDescent="0.25">
      <c r="A466">
        <v>0.32036728317063223</v>
      </c>
      <c r="B466">
        <v>1028</v>
      </c>
      <c r="C466">
        <v>0</v>
      </c>
      <c r="D466">
        <v>1</v>
      </c>
      <c r="E466">
        <v>0.38095238095238093</v>
      </c>
      <c r="F466">
        <v>1</v>
      </c>
      <c r="G466">
        <v>0</v>
      </c>
      <c r="H466">
        <v>0</v>
      </c>
      <c r="I466">
        <v>0.21403006442376521</v>
      </c>
      <c r="J466">
        <v>0</v>
      </c>
      <c r="K466">
        <v>1</v>
      </c>
      <c r="L466">
        <v>0</v>
      </c>
      <c r="M466">
        <v>0</v>
      </c>
      <c r="N466">
        <v>0.5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0.8</v>
      </c>
      <c r="W466">
        <v>0.33333333333333331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0.33333333333333331</v>
      </c>
      <c r="AI466">
        <v>0</v>
      </c>
      <c r="AJ466">
        <v>1</v>
      </c>
      <c r="AK466">
        <v>0</v>
      </c>
      <c r="AL466">
        <v>0.12032648762506583</v>
      </c>
      <c r="AM466">
        <v>6.4806263802449304E-2</v>
      </c>
      <c r="AN466">
        <v>0.55555555555555558</v>
      </c>
      <c r="AO466">
        <v>0</v>
      </c>
      <c r="AP466">
        <v>0.42857142857142855</v>
      </c>
      <c r="AQ466">
        <v>0</v>
      </c>
      <c r="AR466">
        <v>0</v>
      </c>
      <c r="AS466">
        <v>0.33333333333333331</v>
      </c>
      <c r="AT466">
        <v>0.17499999999999999</v>
      </c>
      <c r="AU466">
        <v>0.33333333333333331</v>
      </c>
      <c r="AV466">
        <v>0.33333333333333331</v>
      </c>
      <c r="AW466">
        <v>0.125</v>
      </c>
      <c r="AX466">
        <v>0.22222222222222221</v>
      </c>
      <c r="AY466">
        <v>0</v>
      </c>
      <c r="AZ466">
        <v>0.11764705882352941</v>
      </c>
      <c r="BA466">
        <v>1</v>
      </c>
      <c r="BB466">
        <v>0</v>
      </c>
    </row>
    <row r="467" spans="1:54" x14ac:dyDescent="0.25">
      <c r="A467">
        <v>0.320577107322634</v>
      </c>
      <c r="B467">
        <v>1357</v>
      </c>
      <c r="C467">
        <v>0</v>
      </c>
      <c r="D467">
        <v>1</v>
      </c>
      <c r="E467">
        <v>0.54761904761904767</v>
      </c>
      <c r="F467">
        <v>1</v>
      </c>
      <c r="G467">
        <v>0</v>
      </c>
      <c r="H467">
        <v>0</v>
      </c>
      <c r="I467">
        <v>0.16821760916249104</v>
      </c>
      <c r="J467">
        <v>1</v>
      </c>
      <c r="K467">
        <v>0</v>
      </c>
      <c r="L467">
        <v>0</v>
      </c>
      <c r="M467">
        <v>0.25</v>
      </c>
      <c r="N467">
        <v>0.5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0.66666666666666663</v>
      </c>
      <c r="V467">
        <v>0.34285714285714286</v>
      </c>
      <c r="W467">
        <v>0.66666666666666663</v>
      </c>
      <c r="X467">
        <v>0.25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0.33333333333333331</v>
      </c>
      <c r="AI467">
        <v>0</v>
      </c>
      <c r="AJ467">
        <v>1</v>
      </c>
      <c r="AK467">
        <v>0</v>
      </c>
      <c r="AL467">
        <v>0.17819905213270143</v>
      </c>
      <c r="AM467">
        <v>0.99365589239108609</v>
      </c>
      <c r="AN467">
        <v>0.55555555555555558</v>
      </c>
      <c r="AO467">
        <v>0</v>
      </c>
      <c r="AP467">
        <v>0.7142857142857143</v>
      </c>
      <c r="AQ467">
        <v>1</v>
      </c>
      <c r="AR467">
        <v>0.66666666666666663</v>
      </c>
      <c r="AS467">
        <v>0.33333333333333331</v>
      </c>
      <c r="AT467">
        <v>0.35</v>
      </c>
      <c r="AU467">
        <v>0.5</v>
      </c>
      <c r="AV467">
        <v>0.66666666666666663</v>
      </c>
      <c r="AW467">
        <v>0.125</v>
      </c>
      <c r="AX467">
        <v>0.22222222222222221</v>
      </c>
      <c r="AY467">
        <v>6.6666666666666666E-2</v>
      </c>
      <c r="AZ467">
        <v>0.23529411764705882</v>
      </c>
      <c r="BA467">
        <v>1</v>
      </c>
      <c r="BB467">
        <v>0</v>
      </c>
    </row>
    <row r="468" spans="1:54" x14ac:dyDescent="0.25">
      <c r="A468">
        <v>0.32136012521441604</v>
      </c>
      <c r="B468">
        <v>31</v>
      </c>
      <c r="C468">
        <v>1</v>
      </c>
      <c r="D468">
        <v>0</v>
      </c>
      <c r="E468">
        <v>0.35714285714285715</v>
      </c>
      <c r="F468">
        <v>1</v>
      </c>
      <c r="G468">
        <v>0</v>
      </c>
      <c r="H468">
        <v>0</v>
      </c>
      <c r="I468">
        <v>0.58840372226199</v>
      </c>
      <c r="J468">
        <v>0</v>
      </c>
      <c r="K468">
        <v>1</v>
      </c>
      <c r="L468">
        <v>0</v>
      </c>
      <c r="M468">
        <v>3.5714285714285712E-2</v>
      </c>
      <c r="N468">
        <v>0.5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0.66666666666666663</v>
      </c>
      <c r="V468">
        <v>0.68571428571428572</v>
      </c>
      <c r="W468">
        <v>0.66666666666666663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7.8304370721432329E-2</v>
      </c>
      <c r="AM468">
        <v>0.18373820517968278</v>
      </c>
      <c r="AN468">
        <v>0.44444444444444442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0.17499999999999999</v>
      </c>
      <c r="AU468">
        <v>0.5</v>
      </c>
      <c r="AV468">
        <v>0.66666666666666663</v>
      </c>
      <c r="AW468">
        <v>2.5000000000000001E-2</v>
      </c>
      <c r="AX468">
        <v>5.5555555555555552E-2</v>
      </c>
      <c r="AY468">
        <v>0</v>
      </c>
      <c r="AZ468">
        <v>0</v>
      </c>
      <c r="BA468">
        <v>1</v>
      </c>
      <c r="BB468">
        <v>0</v>
      </c>
    </row>
    <row r="469" spans="1:54" x14ac:dyDescent="0.25">
      <c r="A469">
        <v>0.32185440246555375</v>
      </c>
      <c r="B469">
        <v>1432</v>
      </c>
      <c r="C469">
        <v>0</v>
      </c>
      <c r="D469">
        <v>1</v>
      </c>
      <c r="E469">
        <v>0.33333333333333331</v>
      </c>
      <c r="F469">
        <v>1</v>
      </c>
      <c r="G469">
        <v>0</v>
      </c>
      <c r="H469">
        <v>0</v>
      </c>
      <c r="I469">
        <v>0.50035790980672867</v>
      </c>
      <c r="J469">
        <v>1</v>
      </c>
      <c r="K469">
        <v>0</v>
      </c>
      <c r="L469">
        <v>0</v>
      </c>
      <c r="M469">
        <v>0</v>
      </c>
      <c r="N469">
        <v>0.75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0.66666666666666663</v>
      </c>
      <c r="V469">
        <v>0.25714285714285712</v>
      </c>
      <c r="W469">
        <v>0.66666666666666663</v>
      </c>
      <c r="X469">
        <v>0.5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0.49568193786203263</v>
      </c>
      <c r="AM469">
        <v>0.88086729572375022</v>
      </c>
      <c r="AN469">
        <v>0.1111111111111111</v>
      </c>
      <c r="AO469">
        <v>0</v>
      </c>
      <c r="AP469">
        <v>0.5714285714285714</v>
      </c>
      <c r="AQ469">
        <v>0</v>
      </c>
      <c r="AR469">
        <v>0.66666666666666663</v>
      </c>
      <c r="AS469">
        <v>0.66666666666666663</v>
      </c>
      <c r="AT469">
        <v>0.35</v>
      </c>
      <c r="AU469">
        <v>0.5</v>
      </c>
      <c r="AV469">
        <v>0.66666666666666663</v>
      </c>
      <c r="AW469">
        <v>0.35</v>
      </c>
      <c r="AX469">
        <v>0.55555555555555558</v>
      </c>
      <c r="AY469">
        <v>0.33333333333333331</v>
      </c>
      <c r="AZ469">
        <v>0.41176470588235292</v>
      </c>
      <c r="BA469">
        <v>1</v>
      </c>
      <c r="BB469">
        <v>0</v>
      </c>
    </row>
    <row r="470" spans="1:54" x14ac:dyDescent="0.25">
      <c r="A470">
        <v>0.32202063581934548</v>
      </c>
      <c r="B470">
        <v>482</v>
      </c>
      <c r="C470">
        <v>1</v>
      </c>
      <c r="D470">
        <v>0</v>
      </c>
      <c r="E470">
        <v>0.38095238095238093</v>
      </c>
      <c r="F470">
        <v>1</v>
      </c>
      <c r="G470">
        <v>0</v>
      </c>
      <c r="H470">
        <v>0</v>
      </c>
      <c r="I470">
        <v>0.10880458124552612</v>
      </c>
      <c r="J470">
        <v>0</v>
      </c>
      <c r="K470">
        <v>1</v>
      </c>
      <c r="L470">
        <v>0</v>
      </c>
      <c r="M470">
        <v>0</v>
      </c>
      <c r="N470">
        <v>0.25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0.33333333333333331</v>
      </c>
      <c r="V470">
        <v>0.75714285714285712</v>
      </c>
      <c r="W470">
        <v>0.33333333333333331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0.13759873617693522</v>
      </c>
      <c r="AM470">
        <v>0.83115840192732382</v>
      </c>
      <c r="AN470">
        <v>0.1111111111111111</v>
      </c>
      <c r="AO470">
        <v>1</v>
      </c>
      <c r="AP470">
        <v>0.14285714285714285</v>
      </c>
      <c r="AQ470">
        <v>0</v>
      </c>
      <c r="AR470">
        <v>1</v>
      </c>
      <c r="AS470">
        <v>0.33333333333333331</v>
      </c>
      <c r="AT470">
        <v>0.15</v>
      </c>
      <c r="AU470">
        <v>0.5</v>
      </c>
      <c r="AV470">
        <v>0.66666666666666663</v>
      </c>
      <c r="AW470">
        <v>0.15</v>
      </c>
      <c r="AX470">
        <v>0.27777777777777779</v>
      </c>
      <c r="AY470">
        <v>6.6666666666666666E-2</v>
      </c>
      <c r="AZ470">
        <v>0.17647058823529413</v>
      </c>
      <c r="BA470">
        <v>1</v>
      </c>
      <c r="BB470">
        <v>0</v>
      </c>
    </row>
    <row r="471" spans="1:54" x14ac:dyDescent="0.25">
      <c r="A471">
        <v>0.3228667284530532</v>
      </c>
      <c r="B471">
        <v>759</v>
      </c>
      <c r="C471">
        <v>1</v>
      </c>
      <c r="D471">
        <v>0</v>
      </c>
      <c r="E471">
        <v>0.97619047619047616</v>
      </c>
      <c r="F471">
        <v>1</v>
      </c>
      <c r="G471">
        <v>0</v>
      </c>
      <c r="H471">
        <v>0</v>
      </c>
      <c r="I471">
        <v>0.70651395848246246</v>
      </c>
      <c r="J471">
        <v>1</v>
      </c>
      <c r="K471">
        <v>0</v>
      </c>
      <c r="L471">
        <v>0</v>
      </c>
      <c r="M471">
        <v>0</v>
      </c>
      <c r="N471">
        <v>0.25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0.33333333333333331</v>
      </c>
      <c r="V471">
        <v>0.51428571428571423</v>
      </c>
      <c r="W471">
        <v>0.66666666666666663</v>
      </c>
      <c r="X471">
        <v>0.5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0.57372301211163768</v>
      </c>
      <c r="AM471">
        <v>0.35912467376028911</v>
      </c>
      <c r="AN471">
        <v>0.33333333333333331</v>
      </c>
      <c r="AO471">
        <v>1</v>
      </c>
      <c r="AP471">
        <v>0.21428571428571427</v>
      </c>
      <c r="AQ471">
        <v>0</v>
      </c>
      <c r="AR471">
        <v>0.66666666666666663</v>
      </c>
      <c r="AS471">
        <v>0.33333333333333331</v>
      </c>
      <c r="AT471">
        <v>0.35</v>
      </c>
      <c r="AU471">
        <v>0.16666666666666666</v>
      </c>
      <c r="AV471">
        <v>0</v>
      </c>
      <c r="AW471">
        <v>0.15</v>
      </c>
      <c r="AX471">
        <v>0.22222222222222221</v>
      </c>
      <c r="AY471">
        <v>0</v>
      </c>
      <c r="AZ471">
        <v>0.23529411764705882</v>
      </c>
      <c r="BA471">
        <v>1</v>
      </c>
      <c r="BB471">
        <v>0</v>
      </c>
    </row>
    <row r="472" spans="1:54" x14ac:dyDescent="0.25">
      <c r="A472">
        <v>0.3240872975418011</v>
      </c>
      <c r="B472">
        <v>462</v>
      </c>
      <c r="C472">
        <v>0</v>
      </c>
      <c r="D472">
        <v>1</v>
      </c>
      <c r="E472">
        <v>0.40476190476190477</v>
      </c>
      <c r="F472">
        <v>1</v>
      </c>
      <c r="G472">
        <v>0</v>
      </c>
      <c r="H472">
        <v>0</v>
      </c>
      <c r="I472">
        <v>6.6571224051539007E-2</v>
      </c>
      <c r="J472">
        <v>1</v>
      </c>
      <c r="K472">
        <v>0</v>
      </c>
      <c r="L472">
        <v>0</v>
      </c>
      <c r="M472">
        <v>0</v>
      </c>
      <c r="N472">
        <v>0.5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0.7142857142857143</v>
      </c>
      <c r="W472">
        <v>0.66666666666666663</v>
      </c>
      <c r="X472">
        <v>0.25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0.66666666666666663</v>
      </c>
      <c r="AI472">
        <v>0</v>
      </c>
      <c r="AJ472">
        <v>0</v>
      </c>
      <c r="AK472">
        <v>1</v>
      </c>
      <c r="AL472">
        <v>0.20273828330700369</v>
      </c>
      <c r="AM472">
        <v>0.18486247741417386</v>
      </c>
      <c r="AN472">
        <v>0.1111111111111111</v>
      </c>
      <c r="AO472">
        <v>0</v>
      </c>
      <c r="AP472">
        <v>0.35714285714285715</v>
      </c>
      <c r="AQ472">
        <v>0</v>
      </c>
      <c r="AR472">
        <v>1</v>
      </c>
      <c r="AS472">
        <v>0</v>
      </c>
      <c r="AT472">
        <v>0.125</v>
      </c>
      <c r="AU472">
        <v>0.5</v>
      </c>
      <c r="AV472">
        <v>0.66666666666666663</v>
      </c>
      <c r="AW472">
        <v>0.125</v>
      </c>
      <c r="AX472">
        <v>0.22222222222222221</v>
      </c>
      <c r="AY472">
        <v>0</v>
      </c>
      <c r="AZ472">
        <v>0.17647058823529413</v>
      </c>
      <c r="BA472">
        <v>1</v>
      </c>
      <c r="BB472">
        <v>0</v>
      </c>
    </row>
    <row r="473" spans="1:54" x14ac:dyDescent="0.25">
      <c r="A473">
        <v>0.32441927193350417</v>
      </c>
      <c r="B473">
        <v>1411</v>
      </c>
      <c r="C473">
        <v>0</v>
      </c>
      <c r="D473">
        <v>1</v>
      </c>
      <c r="E473">
        <v>0.52380952380952384</v>
      </c>
      <c r="F473">
        <v>1</v>
      </c>
      <c r="G473">
        <v>0</v>
      </c>
      <c r="H473">
        <v>0</v>
      </c>
      <c r="I473">
        <v>0.24481030780243379</v>
      </c>
      <c r="J473">
        <v>1</v>
      </c>
      <c r="K473">
        <v>0</v>
      </c>
      <c r="L473">
        <v>0</v>
      </c>
      <c r="M473">
        <v>3.5714285714285712E-2</v>
      </c>
      <c r="N473">
        <v>0.25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0.33333333333333331</v>
      </c>
      <c r="V473">
        <v>0.88571428571428568</v>
      </c>
      <c r="W473">
        <v>0.66666666666666663</v>
      </c>
      <c r="X473">
        <v>0.25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0.33333333333333331</v>
      </c>
      <c r="AI473">
        <v>0</v>
      </c>
      <c r="AJ473">
        <v>1</v>
      </c>
      <c r="AK473">
        <v>0</v>
      </c>
      <c r="AL473">
        <v>0.24581358609794629</v>
      </c>
      <c r="AM473">
        <v>8.6890182694238108E-2</v>
      </c>
      <c r="AN473">
        <v>0.33333333333333331</v>
      </c>
      <c r="AO473">
        <v>0</v>
      </c>
      <c r="AP473">
        <v>0.21428571428571427</v>
      </c>
      <c r="AQ473">
        <v>0</v>
      </c>
      <c r="AR473">
        <v>0.66666666666666663</v>
      </c>
      <c r="AS473">
        <v>0.33333333333333331</v>
      </c>
      <c r="AT473">
        <v>0.375</v>
      </c>
      <c r="AU473">
        <v>0.66666666666666663</v>
      </c>
      <c r="AV473">
        <v>0.66666666666666663</v>
      </c>
      <c r="AW473">
        <v>0.27500000000000002</v>
      </c>
      <c r="AX473">
        <v>0.44444444444444442</v>
      </c>
      <c r="AY473">
        <v>0.33333333333333331</v>
      </c>
      <c r="AZ473">
        <v>0.58823529411764708</v>
      </c>
      <c r="BA473">
        <v>1</v>
      </c>
      <c r="BB473">
        <v>0</v>
      </c>
    </row>
    <row r="474" spans="1:54" x14ac:dyDescent="0.25">
      <c r="A474">
        <v>0.32507245493329973</v>
      </c>
      <c r="B474">
        <v>523</v>
      </c>
      <c r="C474">
        <v>1</v>
      </c>
      <c r="D474">
        <v>0</v>
      </c>
      <c r="E474">
        <v>0.45238095238095238</v>
      </c>
      <c r="F474">
        <v>1</v>
      </c>
      <c r="G474">
        <v>0</v>
      </c>
      <c r="H474">
        <v>0</v>
      </c>
      <c r="I474">
        <v>0.80386542591266996</v>
      </c>
      <c r="J474">
        <v>0</v>
      </c>
      <c r="K474">
        <v>1</v>
      </c>
      <c r="L474">
        <v>0</v>
      </c>
      <c r="M474">
        <v>0.32142857142857145</v>
      </c>
      <c r="N474">
        <v>0.25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0.7142857142857143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0.19331226961558715</v>
      </c>
      <c r="AM474">
        <v>0.52752459345512948</v>
      </c>
      <c r="AN474">
        <v>0.33333333333333331</v>
      </c>
      <c r="AO474">
        <v>0</v>
      </c>
      <c r="AP474">
        <v>0.42857142857142855</v>
      </c>
      <c r="AQ474">
        <v>0</v>
      </c>
      <c r="AR474">
        <v>0</v>
      </c>
      <c r="AS474">
        <v>0</v>
      </c>
      <c r="AT474">
        <v>0.1</v>
      </c>
      <c r="AU474">
        <v>0.33333333333333331</v>
      </c>
      <c r="AV474">
        <v>0.66666666666666663</v>
      </c>
      <c r="AW474">
        <v>2.5000000000000001E-2</v>
      </c>
      <c r="AX474">
        <v>0</v>
      </c>
      <c r="AY474">
        <v>0</v>
      </c>
      <c r="AZ474">
        <v>0</v>
      </c>
      <c r="BA474">
        <v>1</v>
      </c>
      <c r="BB474">
        <v>0</v>
      </c>
    </row>
    <row r="475" spans="1:54" x14ac:dyDescent="0.25">
      <c r="A475">
        <v>0.32606187595287017</v>
      </c>
      <c r="B475">
        <v>1084</v>
      </c>
      <c r="C475">
        <v>1</v>
      </c>
      <c r="D475">
        <v>0</v>
      </c>
      <c r="E475">
        <v>0.52380952380952384</v>
      </c>
      <c r="F475">
        <v>1</v>
      </c>
      <c r="G475">
        <v>0</v>
      </c>
      <c r="H475">
        <v>0</v>
      </c>
      <c r="I475">
        <v>0.41088045812455259</v>
      </c>
      <c r="J475">
        <v>0</v>
      </c>
      <c r="K475">
        <v>1</v>
      </c>
      <c r="L475">
        <v>0</v>
      </c>
      <c r="M475">
        <v>0.2857142857142857</v>
      </c>
      <c r="N475">
        <v>0.75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0.8</v>
      </c>
      <c r="W475">
        <v>0.66666666666666663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5.3133228014744599E-2</v>
      </c>
      <c r="AM475">
        <v>0.79249146757679179</v>
      </c>
      <c r="AN475">
        <v>0.33333333333333331</v>
      </c>
      <c r="AO475">
        <v>0</v>
      </c>
      <c r="AP475">
        <v>0.21428571428571427</v>
      </c>
      <c r="AQ475">
        <v>0</v>
      </c>
      <c r="AR475">
        <v>0.33333333333333331</v>
      </c>
      <c r="AS475">
        <v>0</v>
      </c>
      <c r="AT475">
        <v>0.375</v>
      </c>
      <c r="AU475">
        <v>0.5</v>
      </c>
      <c r="AV475">
        <v>0</v>
      </c>
      <c r="AW475">
        <v>0.125</v>
      </c>
      <c r="AX475">
        <v>0.22222222222222221</v>
      </c>
      <c r="AY475">
        <v>6.6666666666666666E-2</v>
      </c>
      <c r="AZ475">
        <v>0</v>
      </c>
      <c r="BA475">
        <v>1</v>
      </c>
      <c r="BB475">
        <v>1</v>
      </c>
    </row>
    <row r="476" spans="1:54" x14ac:dyDescent="0.25">
      <c r="A476">
        <v>0.32692085882979705</v>
      </c>
      <c r="B476">
        <v>1416</v>
      </c>
      <c r="C476">
        <v>1</v>
      </c>
      <c r="D476">
        <v>0</v>
      </c>
      <c r="E476">
        <v>0.35714285714285715</v>
      </c>
      <c r="F476">
        <v>0</v>
      </c>
      <c r="G476">
        <v>0</v>
      </c>
      <c r="H476">
        <v>1</v>
      </c>
      <c r="I476">
        <v>0.86685755189692193</v>
      </c>
      <c r="J476">
        <v>0</v>
      </c>
      <c r="K476">
        <v>1</v>
      </c>
      <c r="L476">
        <v>0</v>
      </c>
      <c r="M476">
        <v>0</v>
      </c>
      <c r="N476">
        <v>0.25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0.33333333333333331</v>
      </c>
      <c r="V476">
        <v>0.41428571428571431</v>
      </c>
      <c r="W476">
        <v>0.33333333333333331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0.66666666666666663</v>
      </c>
      <c r="AI476">
        <v>1</v>
      </c>
      <c r="AJ476">
        <v>0</v>
      </c>
      <c r="AK476">
        <v>0</v>
      </c>
      <c r="AL476">
        <v>5.2606635071090049E-2</v>
      </c>
      <c r="AM476">
        <v>0.73659907649066447</v>
      </c>
      <c r="AN476">
        <v>0.1111111111111111</v>
      </c>
      <c r="AO476">
        <v>0</v>
      </c>
      <c r="AP476">
        <v>7.1428571428571425E-2</v>
      </c>
      <c r="AQ476">
        <v>0</v>
      </c>
      <c r="AR476">
        <v>0.66666666666666663</v>
      </c>
      <c r="AS476">
        <v>1</v>
      </c>
      <c r="AT476">
        <v>2.5000000000000001E-2</v>
      </c>
      <c r="AU476">
        <v>0.33333333333333331</v>
      </c>
      <c r="AV476">
        <v>0.33333333333333331</v>
      </c>
      <c r="AW476">
        <v>2.5000000000000001E-2</v>
      </c>
      <c r="AX476">
        <v>5.5555555555555552E-2</v>
      </c>
      <c r="AY476">
        <v>0</v>
      </c>
      <c r="AZ476">
        <v>0</v>
      </c>
      <c r="BA476">
        <v>1</v>
      </c>
      <c r="BB476">
        <v>0</v>
      </c>
    </row>
    <row r="477" spans="1:54" x14ac:dyDescent="0.25">
      <c r="A477">
        <v>0.32947876840732038</v>
      </c>
      <c r="B477">
        <v>51</v>
      </c>
      <c r="C477">
        <v>1</v>
      </c>
      <c r="D477">
        <v>0</v>
      </c>
      <c r="E477">
        <v>0.7142857142857143</v>
      </c>
      <c r="F477">
        <v>1</v>
      </c>
      <c r="G477">
        <v>0</v>
      </c>
      <c r="H477">
        <v>0</v>
      </c>
      <c r="I477">
        <v>0.3750894774516822</v>
      </c>
      <c r="J477">
        <v>0</v>
      </c>
      <c r="K477">
        <v>1</v>
      </c>
      <c r="L477">
        <v>0</v>
      </c>
      <c r="M477">
        <v>0</v>
      </c>
      <c r="N477">
        <v>0.25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0.97142857142857142</v>
      </c>
      <c r="W477">
        <v>0.33333333333333331</v>
      </c>
      <c r="X477">
        <v>0.5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0.66666666666666663</v>
      </c>
      <c r="AI477">
        <v>0</v>
      </c>
      <c r="AJ477">
        <v>0</v>
      </c>
      <c r="AK477">
        <v>1</v>
      </c>
      <c r="AL477">
        <v>0.23022643496577147</v>
      </c>
      <c r="AM477">
        <v>0.69062437261594056</v>
      </c>
      <c r="AN477">
        <v>1</v>
      </c>
      <c r="AO477">
        <v>1</v>
      </c>
      <c r="AP477">
        <v>0.14285714285714285</v>
      </c>
      <c r="AQ477">
        <v>0</v>
      </c>
      <c r="AR477">
        <v>1</v>
      </c>
      <c r="AS477">
        <v>0</v>
      </c>
      <c r="AT477">
        <v>0.57499999999999996</v>
      </c>
      <c r="AU477">
        <v>0.33333333333333331</v>
      </c>
      <c r="AV477">
        <v>0.66666666666666663</v>
      </c>
      <c r="AW477">
        <v>2.5000000000000001E-2</v>
      </c>
      <c r="AX477">
        <v>0</v>
      </c>
      <c r="AY477">
        <v>0</v>
      </c>
      <c r="AZ477">
        <v>0</v>
      </c>
      <c r="BA477">
        <v>1</v>
      </c>
      <c r="BB477">
        <v>1</v>
      </c>
    </row>
    <row r="478" spans="1:54" x14ac:dyDescent="0.25">
      <c r="A478">
        <v>0.33082527134699413</v>
      </c>
      <c r="B478">
        <v>485</v>
      </c>
      <c r="C478">
        <v>1</v>
      </c>
      <c r="D478">
        <v>0</v>
      </c>
      <c r="E478">
        <v>0.30952380952380953</v>
      </c>
      <c r="F478">
        <v>1</v>
      </c>
      <c r="G478">
        <v>0</v>
      </c>
      <c r="H478">
        <v>0</v>
      </c>
      <c r="I478">
        <v>0.30279169649248389</v>
      </c>
      <c r="J478">
        <v>1</v>
      </c>
      <c r="K478">
        <v>0</v>
      </c>
      <c r="L478">
        <v>0</v>
      </c>
      <c r="M478">
        <v>0.17857142857142858</v>
      </c>
      <c r="N478">
        <v>0.75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0.51428571428571423</v>
      </c>
      <c r="W478">
        <v>1</v>
      </c>
      <c r="X478">
        <v>0.25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0.23438651922064244</v>
      </c>
      <c r="AM478">
        <v>0.16562939168841598</v>
      </c>
      <c r="AN478">
        <v>0.44444444444444442</v>
      </c>
      <c r="AO478">
        <v>0</v>
      </c>
      <c r="AP478">
        <v>0.7857142857142857</v>
      </c>
      <c r="AQ478">
        <v>1</v>
      </c>
      <c r="AR478">
        <v>1</v>
      </c>
      <c r="AS478">
        <v>0.66666666666666663</v>
      </c>
      <c r="AT478">
        <v>0.32500000000000001</v>
      </c>
      <c r="AU478">
        <v>0.66666666666666663</v>
      </c>
      <c r="AV478">
        <v>1</v>
      </c>
      <c r="AW478">
        <v>0.17499999999999999</v>
      </c>
      <c r="AX478">
        <v>0.3888888888888889</v>
      </c>
      <c r="AY478">
        <v>0.33333333333333331</v>
      </c>
      <c r="AZ478">
        <v>0.41176470588235292</v>
      </c>
      <c r="BA478">
        <v>1</v>
      </c>
      <c r="BB478">
        <v>0</v>
      </c>
    </row>
    <row r="479" spans="1:54" x14ac:dyDescent="0.25">
      <c r="A479">
        <v>0.33121098990431619</v>
      </c>
      <c r="B479">
        <v>144</v>
      </c>
      <c r="C479">
        <v>0</v>
      </c>
      <c r="D479">
        <v>1</v>
      </c>
      <c r="E479">
        <v>0.2857142857142857</v>
      </c>
      <c r="F479">
        <v>1</v>
      </c>
      <c r="G479">
        <v>0</v>
      </c>
      <c r="H479">
        <v>0</v>
      </c>
      <c r="I479">
        <v>0.24051539012168932</v>
      </c>
      <c r="J479">
        <v>0</v>
      </c>
      <c r="K479">
        <v>1</v>
      </c>
      <c r="L479">
        <v>0</v>
      </c>
      <c r="M479">
        <v>0.6071428571428571</v>
      </c>
      <c r="N479">
        <v>0.5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0.6428571428571429</v>
      </c>
      <c r="W479">
        <v>0.66666666666666663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0.66666666666666663</v>
      </c>
      <c r="AI479">
        <v>0</v>
      </c>
      <c r="AJ479">
        <v>0</v>
      </c>
      <c r="AK479">
        <v>1</v>
      </c>
      <c r="AL479">
        <v>8.5466034755134285E-2</v>
      </c>
      <c r="AM479">
        <v>0.87596868098775349</v>
      </c>
      <c r="AN479">
        <v>0.1111111111111111</v>
      </c>
      <c r="AO479">
        <v>0</v>
      </c>
      <c r="AP479">
        <v>0.21428571428571427</v>
      </c>
      <c r="AQ479">
        <v>0</v>
      </c>
      <c r="AR479">
        <v>0.66666666666666663</v>
      </c>
      <c r="AS479">
        <v>0</v>
      </c>
      <c r="AT479">
        <v>0.125</v>
      </c>
      <c r="AU479">
        <v>0.66666666666666663</v>
      </c>
      <c r="AV479">
        <v>0.33333333333333331</v>
      </c>
      <c r="AW479">
        <v>0.125</v>
      </c>
      <c r="AX479">
        <v>0.22222222222222221</v>
      </c>
      <c r="AY479">
        <v>0</v>
      </c>
      <c r="AZ479">
        <v>0.23529411764705882</v>
      </c>
      <c r="BA479">
        <v>1</v>
      </c>
      <c r="BB479">
        <v>0</v>
      </c>
    </row>
    <row r="480" spans="1:54" x14ac:dyDescent="0.25">
      <c r="A480">
        <v>0.33212534534825522</v>
      </c>
      <c r="B480">
        <v>352</v>
      </c>
      <c r="C480">
        <v>0</v>
      </c>
      <c r="D480">
        <v>1</v>
      </c>
      <c r="E480">
        <v>0.33333333333333331</v>
      </c>
      <c r="F480">
        <v>1</v>
      </c>
      <c r="G480">
        <v>0</v>
      </c>
      <c r="H480">
        <v>0</v>
      </c>
      <c r="I480">
        <v>0.68718682891911242</v>
      </c>
      <c r="J480">
        <v>0</v>
      </c>
      <c r="K480">
        <v>1</v>
      </c>
      <c r="L480">
        <v>0</v>
      </c>
      <c r="M480">
        <v>3.5714285714285712E-2</v>
      </c>
      <c r="N480">
        <v>0.5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0.66666666666666663</v>
      </c>
      <c r="V480">
        <v>0.6428571428571429</v>
      </c>
      <c r="W480">
        <v>0.66666666666666663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0.33333333333333331</v>
      </c>
      <c r="AI480">
        <v>0</v>
      </c>
      <c r="AJ480">
        <v>1</v>
      </c>
      <c r="AK480">
        <v>0</v>
      </c>
      <c r="AL480">
        <v>7.1669299631384936E-2</v>
      </c>
      <c r="AM480">
        <v>7.4764103593655887E-2</v>
      </c>
      <c r="AN480">
        <v>0.1111111111111111</v>
      </c>
      <c r="AO480">
        <v>0</v>
      </c>
      <c r="AP480">
        <v>0.14285714285714285</v>
      </c>
      <c r="AQ480">
        <v>0</v>
      </c>
      <c r="AR480">
        <v>0.66666666666666663</v>
      </c>
      <c r="AS480">
        <v>0.33333333333333331</v>
      </c>
      <c r="AT480">
        <v>0.2</v>
      </c>
      <c r="AU480">
        <v>0.66666666666666663</v>
      </c>
      <c r="AV480">
        <v>0.66666666666666663</v>
      </c>
      <c r="AW480">
        <v>0.2</v>
      </c>
      <c r="AX480">
        <v>0</v>
      </c>
      <c r="AY480">
        <v>0</v>
      </c>
      <c r="AZ480">
        <v>0.41176470588235292</v>
      </c>
      <c r="BA480">
        <v>1</v>
      </c>
      <c r="BB480">
        <v>0</v>
      </c>
    </row>
    <row r="481" spans="1:54" x14ac:dyDescent="0.25">
      <c r="A481">
        <v>0.33223711148841995</v>
      </c>
      <c r="B481">
        <v>595</v>
      </c>
      <c r="C481">
        <v>1</v>
      </c>
      <c r="D481">
        <v>0</v>
      </c>
      <c r="E481">
        <v>0.26190476190476192</v>
      </c>
      <c r="F481">
        <v>1</v>
      </c>
      <c r="G481">
        <v>0</v>
      </c>
      <c r="H481">
        <v>0</v>
      </c>
      <c r="I481">
        <v>0.82319255547601999</v>
      </c>
      <c r="J481">
        <v>0</v>
      </c>
      <c r="K481">
        <v>1</v>
      </c>
      <c r="L481">
        <v>0</v>
      </c>
      <c r="M481">
        <v>0.7857142857142857</v>
      </c>
      <c r="N481">
        <v>0.25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0.66666666666666663</v>
      </c>
      <c r="V481">
        <v>0.72857142857142854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0.66666666666666663</v>
      </c>
      <c r="AI481">
        <v>0</v>
      </c>
      <c r="AJ481">
        <v>1</v>
      </c>
      <c r="AK481">
        <v>0</v>
      </c>
      <c r="AL481">
        <v>8.9046866771985256E-2</v>
      </c>
      <c r="AM481">
        <v>0.87070869303352738</v>
      </c>
      <c r="AN481">
        <v>0.1111111111111111</v>
      </c>
      <c r="AO481">
        <v>0</v>
      </c>
      <c r="AP481">
        <v>0.9285714285714286</v>
      </c>
      <c r="AQ481">
        <v>1</v>
      </c>
      <c r="AR481">
        <v>0.66666666666666663</v>
      </c>
      <c r="AS481">
        <v>0.33333333333333331</v>
      </c>
      <c r="AT481">
        <v>0.25</v>
      </c>
      <c r="AU481">
        <v>0.5</v>
      </c>
      <c r="AV481">
        <v>0.66666666666666663</v>
      </c>
      <c r="AW481">
        <v>0.25</v>
      </c>
      <c r="AX481">
        <v>0.3888888888888889</v>
      </c>
      <c r="AY481">
        <v>0</v>
      </c>
      <c r="AZ481">
        <v>0.41176470588235292</v>
      </c>
      <c r="BA481">
        <v>1</v>
      </c>
      <c r="BB481">
        <v>0</v>
      </c>
    </row>
    <row r="482" spans="1:54" x14ac:dyDescent="0.25">
      <c r="A482">
        <v>0.33233490759847406</v>
      </c>
      <c r="B482">
        <v>401</v>
      </c>
      <c r="C482">
        <v>1</v>
      </c>
      <c r="D482">
        <v>0</v>
      </c>
      <c r="E482">
        <v>0.5</v>
      </c>
      <c r="F482">
        <v>0</v>
      </c>
      <c r="G482">
        <v>1</v>
      </c>
      <c r="H482">
        <v>0</v>
      </c>
      <c r="I482">
        <v>0.7988546886184682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0.33333333333333331</v>
      </c>
      <c r="V482">
        <v>0.31428571428571428</v>
      </c>
      <c r="W482">
        <v>0.66666666666666663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0.66666666666666663</v>
      </c>
      <c r="AI482">
        <v>1</v>
      </c>
      <c r="AJ482">
        <v>0</v>
      </c>
      <c r="AK482">
        <v>0</v>
      </c>
      <c r="AL482">
        <v>0.95776724591890472</v>
      </c>
      <c r="AM482">
        <v>0.24569363581610118</v>
      </c>
      <c r="AN482">
        <v>0.1111111111111111</v>
      </c>
      <c r="AO482">
        <v>1</v>
      </c>
      <c r="AP482">
        <v>0.21428571428571427</v>
      </c>
      <c r="AQ482">
        <v>0</v>
      </c>
      <c r="AR482">
        <v>0.66666666666666663</v>
      </c>
      <c r="AS482">
        <v>0.33333333333333331</v>
      </c>
      <c r="AT482">
        <v>0.52500000000000002</v>
      </c>
      <c r="AU482">
        <v>0.5</v>
      </c>
      <c r="AV482">
        <v>0.66666666666666663</v>
      </c>
      <c r="AW482">
        <v>0.52500000000000002</v>
      </c>
      <c r="AX482">
        <v>0.44444444444444442</v>
      </c>
      <c r="AY482">
        <v>6.6666666666666666E-2</v>
      </c>
      <c r="AZ482">
        <v>0.35294117647058826</v>
      </c>
      <c r="BA482">
        <v>1</v>
      </c>
      <c r="BB482">
        <v>0</v>
      </c>
    </row>
    <row r="483" spans="1:54" x14ac:dyDescent="0.25">
      <c r="A483">
        <v>0.33237516639345455</v>
      </c>
      <c r="B483">
        <v>1101</v>
      </c>
      <c r="C483">
        <v>0</v>
      </c>
      <c r="D483">
        <v>1</v>
      </c>
      <c r="E483">
        <v>0.40476190476190477</v>
      </c>
      <c r="F483">
        <v>1</v>
      </c>
      <c r="G483">
        <v>0</v>
      </c>
      <c r="H483">
        <v>0</v>
      </c>
      <c r="I483">
        <v>0.93056549749463136</v>
      </c>
      <c r="J483">
        <v>1</v>
      </c>
      <c r="K483">
        <v>0</v>
      </c>
      <c r="L483">
        <v>0</v>
      </c>
      <c r="M483">
        <v>0.9642857142857143</v>
      </c>
      <c r="N483">
        <v>0.75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0.33333333333333331</v>
      </c>
      <c r="V483">
        <v>0.97142857142857142</v>
      </c>
      <c r="W483">
        <v>0.33333333333333331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0.66666666666666663</v>
      </c>
      <c r="AI483">
        <v>0</v>
      </c>
      <c r="AJ483">
        <v>1</v>
      </c>
      <c r="AK483">
        <v>0</v>
      </c>
      <c r="AL483">
        <v>7.4828857293312276E-2</v>
      </c>
      <c r="AM483">
        <v>0.96807869905641442</v>
      </c>
      <c r="AN483">
        <v>0</v>
      </c>
      <c r="AO483">
        <v>0</v>
      </c>
      <c r="AP483">
        <v>0.8571428571428571</v>
      </c>
      <c r="AQ483">
        <v>1</v>
      </c>
      <c r="AR483">
        <v>0</v>
      </c>
      <c r="AS483">
        <v>0.66666666666666663</v>
      </c>
      <c r="AT483">
        <v>0.15</v>
      </c>
      <c r="AU483">
        <v>0.83333333333333337</v>
      </c>
      <c r="AV483">
        <v>0.66666666666666663</v>
      </c>
      <c r="AW483">
        <v>0.125</v>
      </c>
      <c r="AX483">
        <v>0.16666666666666666</v>
      </c>
      <c r="AY483">
        <v>0.26666666666666666</v>
      </c>
      <c r="AZ483">
        <v>0.11764705882352941</v>
      </c>
      <c r="BA483">
        <v>1</v>
      </c>
      <c r="BB483">
        <v>0</v>
      </c>
    </row>
    <row r="484" spans="1:54" x14ac:dyDescent="0.25">
      <c r="A484">
        <v>0.33239852051188767</v>
      </c>
      <c r="B484">
        <v>82</v>
      </c>
      <c r="C484">
        <v>1</v>
      </c>
      <c r="D484">
        <v>0</v>
      </c>
      <c r="E484">
        <v>0.40476190476190477</v>
      </c>
      <c r="F484">
        <v>1</v>
      </c>
      <c r="G484">
        <v>0</v>
      </c>
      <c r="H484">
        <v>0</v>
      </c>
      <c r="I484">
        <v>0.79599141016463848</v>
      </c>
      <c r="J484">
        <v>0</v>
      </c>
      <c r="K484">
        <v>1</v>
      </c>
      <c r="L484">
        <v>0</v>
      </c>
      <c r="M484">
        <v>0</v>
      </c>
      <c r="N484">
        <v>0.5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0.33333333333333331</v>
      </c>
      <c r="V484">
        <v>0</v>
      </c>
      <c r="W484">
        <v>0.33333333333333331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0.66666666666666663</v>
      </c>
      <c r="AI484">
        <v>0</v>
      </c>
      <c r="AJ484">
        <v>0</v>
      </c>
      <c r="AK484">
        <v>1</v>
      </c>
      <c r="AL484">
        <v>9.7419694576092675E-2</v>
      </c>
      <c r="AM484">
        <v>0.9710499899618551</v>
      </c>
      <c r="AN484">
        <v>0.1111111111111111</v>
      </c>
      <c r="AO484">
        <v>0</v>
      </c>
      <c r="AP484">
        <v>0.5</v>
      </c>
      <c r="AQ484">
        <v>0</v>
      </c>
      <c r="AR484">
        <v>0</v>
      </c>
      <c r="AS484">
        <v>0</v>
      </c>
      <c r="AT484">
        <v>0.15</v>
      </c>
      <c r="AU484">
        <v>0.5</v>
      </c>
      <c r="AV484">
        <v>0.66666666666666663</v>
      </c>
      <c r="AW484">
        <v>0.15</v>
      </c>
      <c r="AX484">
        <v>0.22222222222222221</v>
      </c>
      <c r="AY484">
        <v>0</v>
      </c>
      <c r="AZ484">
        <v>0.23529411764705882</v>
      </c>
      <c r="BA484">
        <v>1</v>
      </c>
      <c r="BB484">
        <v>0</v>
      </c>
    </row>
    <row r="485" spans="1:54" x14ac:dyDescent="0.25">
      <c r="A485">
        <v>0.33415018547087938</v>
      </c>
      <c r="B485">
        <v>394</v>
      </c>
      <c r="C485">
        <v>0</v>
      </c>
      <c r="D485">
        <v>1</v>
      </c>
      <c r="E485">
        <v>0.38095238095238093</v>
      </c>
      <c r="F485">
        <v>0</v>
      </c>
      <c r="G485">
        <v>0</v>
      </c>
      <c r="H485">
        <v>1</v>
      </c>
      <c r="I485">
        <v>0.91553328561202574</v>
      </c>
      <c r="J485">
        <v>1</v>
      </c>
      <c r="K485">
        <v>0</v>
      </c>
      <c r="L485">
        <v>0</v>
      </c>
      <c r="M485">
        <v>0.10714285714285714</v>
      </c>
      <c r="N485">
        <v>0.75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0.66666666666666663</v>
      </c>
      <c r="V485">
        <v>0.6</v>
      </c>
      <c r="W485">
        <v>0.66666666666666663</v>
      </c>
      <c r="X485">
        <v>0.25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0.66666666666666663</v>
      </c>
      <c r="AI485">
        <v>0</v>
      </c>
      <c r="AJ485">
        <v>1</v>
      </c>
      <c r="AK485">
        <v>0</v>
      </c>
      <c r="AL485">
        <v>0.29115323854660347</v>
      </c>
      <c r="AM485">
        <v>0.42746436458542464</v>
      </c>
      <c r="AN485">
        <v>1</v>
      </c>
      <c r="AO485">
        <v>0</v>
      </c>
      <c r="AP485">
        <v>0.2857142857142857</v>
      </c>
      <c r="AQ485">
        <v>0</v>
      </c>
      <c r="AR485">
        <v>0</v>
      </c>
      <c r="AS485">
        <v>0.33333333333333331</v>
      </c>
      <c r="AT485">
        <v>0.15</v>
      </c>
      <c r="AU485">
        <v>0.5</v>
      </c>
      <c r="AV485">
        <v>0.66666666666666663</v>
      </c>
      <c r="AW485">
        <v>7.4999999999999997E-2</v>
      </c>
      <c r="AX485">
        <v>0.1111111111111111</v>
      </c>
      <c r="AY485">
        <v>6.6666666666666666E-2</v>
      </c>
      <c r="AZ485">
        <v>0.11764705882352941</v>
      </c>
      <c r="BA485">
        <v>1</v>
      </c>
      <c r="BB485">
        <v>0</v>
      </c>
    </row>
    <row r="486" spans="1:54" x14ac:dyDescent="0.25">
      <c r="A486">
        <v>0.3343229802849782</v>
      </c>
      <c r="B486">
        <v>261</v>
      </c>
      <c r="C486">
        <v>1</v>
      </c>
      <c r="D486">
        <v>0</v>
      </c>
      <c r="E486">
        <v>0.33333333333333331</v>
      </c>
      <c r="F486">
        <v>0</v>
      </c>
      <c r="G486">
        <v>1</v>
      </c>
      <c r="H486">
        <v>0</v>
      </c>
      <c r="I486">
        <v>0.86542591267000712</v>
      </c>
      <c r="J486">
        <v>0</v>
      </c>
      <c r="K486">
        <v>1</v>
      </c>
      <c r="L486">
        <v>0</v>
      </c>
      <c r="M486">
        <v>0.21428571428571427</v>
      </c>
      <c r="N486">
        <v>0.5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0.33333333333333331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0.33333333333333331</v>
      </c>
      <c r="AI486">
        <v>0</v>
      </c>
      <c r="AJ486">
        <v>1</v>
      </c>
      <c r="AK486">
        <v>0</v>
      </c>
      <c r="AL486">
        <v>9.3996840442338067E-2</v>
      </c>
      <c r="AM486">
        <v>0.96237703272435249</v>
      </c>
      <c r="AN486">
        <v>0.1111111111111111</v>
      </c>
      <c r="AO486">
        <v>0</v>
      </c>
      <c r="AP486">
        <v>0.6428571428571429</v>
      </c>
      <c r="AQ486">
        <v>1</v>
      </c>
      <c r="AR486">
        <v>0.66666666666666663</v>
      </c>
      <c r="AS486">
        <v>0</v>
      </c>
      <c r="AT486">
        <v>0.125</v>
      </c>
      <c r="AU486">
        <v>0.5</v>
      </c>
      <c r="AV486">
        <v>0</v>
      </c>
      <c r="AW486">
        <v>0.125</v>
      </c>
      <c r="AX486">
        <v>5.5555555555555552E-2</v>
      </c>
      <c r="AY486">
        <v>0</v>
      </c>
      <c r="AZ486">
        <v>0.17647058823529413</v>
      </c>
      <c r="BA486">
        <v>1</v>
      </c>
      <c r="BB486">
        <v>0</v>
      </c>
    </row>
    <row r="487" spans="1:54" x14ac:dyDescent="0.25">
      <c r="A487">
        <v>0.3348807440605085</v>
      </c>
      <c r="B487">
        <v>1054</v>
      </c>
      <c r="C487">
        <v>1</v>
      </c>
      <c r="D487">
        <v>0</v>
      </c>
      <c r="E487">
        <v>0.9285714285714286</v>
      </c>
      <c r="F487">
        <v>1</v>
      </c>
      <c r="G487">
        <v>0</v>
      </c>
      <c r="H487">
        <v>0</v>
      </c>
      <c r="I487">
        <v>0.21689334287759485</v>
      </c>
      <c r="J487">
        <v>0</v>
      </c>
      <c r="K487">
        <v>1</v>
      </c>
      <c r="L487">
        <v>0</v>
      </c>
      <c r="M487">
        <v>0</v>
      </c>
      <c r="N487">
        <v>0.25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0.33333333333333331</v>
      </c>
      <c r="V487">
        <v>0.9</v>
      </c>
      <c r="W487">
        <v>1</v>
      </c>
      <c r="X487">
        <v>0.25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0.66666666666666663</v>
      </c>
      <c r="AI487">
        <v>0</v>
      </c>
      <c r="AJ487">
        <v>1</v>
      </c>
      <c r="AK487">
        <v>0</v>
      </c>
      <c r="AL487">
        <v>0.20489731437598735</v>
      </c>
      <c r="AM487">
        <v>2.5175667536639228E-2</v>
      </c>
      <c r="AN487">
        <v>0</v>
      </c>
      <c r="AO487">
        <v>0</v>
      </c>
      <c r="AP487">
        <v>0.9285714285714286</v>
      </c>
      <c r="AQ487">
        <v>1</v>
      </c>
      <c r="AR487">
        <v>0</v>
      </c>
      <c r="AS487">
        <v>0.33333333333333331</v>
      </c>
      <c r="AT487">
        <v>0.32500000000000001</v>
      </c>
      <c r="AU487">
        <v>0.33333333333333331</v>
      </c>
      <c r="AV487">
        <v>0.33333333333333331</v>
      </c>
      <c r="AW487">
        <v>0.3</v>
      </c>
      <c r="AX487">
        <v>0.5</v>
      </c>
      <c r="AY487">
        <v>0.13333333333333333</v>
      </c>
      <c r="AZ487">
        <v>0.47058823529411764</v>
      </c>
      <c r="BA487">
        <v>1</v>
      </c>
      <c r="BB487">
        <v>0</v>
      </c>
    </row>
    <row r="488" spans="1:54" x14ac:dyDescent="0.25">
      <c r="A488">
        <v>0.33495938593443708</v>
      </c>
      <c r="B488">
        <v>1152</v>
      </c>
      <c r="C488">
        <v>0</v>
      </c>
      <c r="D488">
        <v>1</v>
      </c>
      <c r="E488">
        <v>0.23809523809523808</v>
      </c>
      <c r="F488">
        <v>1</v>
      </c>
      <c r="G488">
        <v>0</v>
      </c>
      <c r="H488">
        <v>0</v>
      </c>
      <c r="I488">
        <v>0.34216177523264135</v>
      </c>
      <c r="J488">
        <v>0</v>
      </c>
      <c r="K488">
        <v>1</v>
      </c>
      <c r="L488">
        <v>0</v>
      </c>
      <c r="M488">
        <v>0.9285714285714286</v>
      </c>
      <c r="N488">
        <v>0.5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0.33333333333333331</v>
      </c>
      <c r="V488">
        <v>0.12857142857142856</v>
      </c>
      <c r="W488">
        <v>0</v>
      </c>
      <c r="X488">
        <v>0.25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0.20368615060558187</v>
      </c>
      <c r="AM488">
        <v>0.73744228066653283</v>
      </c>
      <c r="AN488">
        <v>0</v>
      </c>
      <c r="AO488">
        <v>0</v>
      </c>
      <c r="AP488">
        <v>0.7142857142857143</v>
      </c>
      <c r="AQ488">
        <v>1</v>
      </c>
      <c r="AR488">
        <v>0.33333333333333331</v>
      </c>
      <c r="AS488">
        <v>0.33333333333333331</v>
      </c>
      <c r="AT488">
        <v>0.15</v>
      </c>
      <c r="AU488">
        <v>0.83333333333333337</v>
      </c>
      <c r="AV488">
        <v>0.33333333333333331</v>
      </c>
      <c r="AW488">
        <v>0.125</v>
      </c>
      <c r="AX488">
        <v>0.16666666666666666</v>
      </c>
      <c r="AY488">
        <v>0</v>
      </c>
      <c r="AZ488">
        <v>0</v>
      </c>
      <c r="BA488">
        <v>1</v>
      </c>
      <c r="BB488">
        <v>0</v>
      </c>
    </row>
    <row r="489" spans="1:54" x14ac:dyDescent="0.25">
      <c r="A489">
        <v>0.33500210988404455</v>
      </c>
      <c r="B489">
        <v>1174</v>
      </c>
      <c r="C489">
        <v>0</v>
      </c>
      <c r="D489">
        <v>1</v>
      </c>
      <c r="E489">
        <v>0.42857142857142855</v>
      </c>
      <c r="F489">
        <v>1</v>
      </c>
      <c r="G489">
        <v>0</v>
      </c>
      <c r="H489">
        <v>0</v>
      </c>
      <c r="I489">
        <v>0.4359341445955619</v>
      </c>
      <c r="J489">
        <v>0</v>
      </c>
      <c r="K489">
        <v>1</v>
      </c>
      <c r="L489">
        <v>0</v>
      </c>
      <c r="M489">
        <v>0.14285714285714285</v>
      </c>
      <c r="N489">
        <v>0.75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0.33333333333333331</v>
      </c>
      <c r="V489">
        <v>0.17142857142857143</v>
      </c>
      <c r="W489">
        <v>0.66666666666666663</v>
      </c>
      <c r="X489">
        <v>0.5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0.36856240126382306</v>
      </c>
      <c r="AM489">
        <v>0.83107809676771738</v>
      </c>
      <c r="AN489">
        <v>0.44444444444444442</v>
      </c>
      <c r="AO489">
        <v>0</v>
      </c>
      <c r="AP489">
        <v>7.1428571428571425E-2</v>
      </c>
      <c r="AQ489">
        <v>0</v>
      </c>
      <c r="AR489">
        <v>0.66666666666666663</v>
      </c>
      <c r="AS489">
        <v>0.66666666666666663</v>
      </c>
      <c r="AT489">
        <v>0.22500000000000001</v>
      </c>
      <c r="AU489">
        <v>1</v>
      </c>
      <c r="AV489">
        <v>0.66666666666666663</v>
      </c>
      <c r="AW489">
        <v>7.4999999999999997E-2</v>
      </c>
      <c r="AX489">
        <v>0.1111111111111111</v>
      </c>
      <c r="AY489">
        <v>0</v>
      </c>
      <c r="AZ489">
        <v>0.11764705882352941</v>
      </c>
      <c r="BA489">
        <v>1</v>
      </c>
      <c r="BB489">
        <v>0</v>
      </c>
    </row>
    <row r="490" spans="1:54" x14ac:dyDescent="0.25">
      <c r="A490">
        <v>0.33633084724196738</v>
      </c>
      <c r="B490">
        <v>1365</v>
      </c>
      <c r="C490">
        <v>1</v>
      </c>
      <c r="D490">
        <v>0</v>
      </c>
      <c r="E490">
        <v>0.23809523809523808</v>
      </c>
      <c r="F490">
        <v>0</v>
      </c>
      <c r="G490">
        <v>1</v>
      </c>
      <c r="H490">
        <v>0</v>
      </c>
      <c r="I490">
        <v>0.48747315676449537</v>
      </c>
      <c r="J490">
        <v>1</v>
      </c>
      <c r="K490">
        <v>0</v>
      </c>
      <c r="L490">
        <v>0</v>
      </c>
      <c r="M490">
        <v>0</v>
      </c>
      <c r="N490">
        <v>0.25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0.66666666666666663</v>
      </c>
      <c r="V490">
        <v>0.17142857142857143</v>
      </c>
      <c r="W490">
        <v>0.33333333333333331</v>
      </c>
      <c r="X490">
        <v>0.25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0.30674038967877831</v>
      </c>
      <c r="AM490">
        <v>0.68905842200361378</v>
      </c>
      <c r="AN490">
        <v>0.1111111111111111</v>
      </c>
      <c r="AO490">
        <v>1</v>
      </c>
      <c r="AP490">
        <v>7.1428571428571425E-2</v>
      </c>
      <c r="AQ490">
        <v>0</v>
      </c>
      <c r="AR490">
        <v>0.66666666666666663</v>
      </c>
      <c r="AS490">
        <v>0.33333333333333331</v>
      </c>
      <c r="AT490">
        <v>0.17499999999999999</v>
      </c>
      <c r="AU490">
        <v>0.33333333333333331</v>
      </c>
      <c r="AV490">
        <v>0.66666666666666663</v>
      </c>
      <c r="AW490">
        <v>0.17499999999999999</v>
      </c>
      <c r="AX490">
        <v>0.3888888888888889</v>
      </c>
      <c r="AY490">
        <v>0</v>
      </c>
      <c r="AZ490">
        <v>0.41176470588235292</v>
      </c>
      <c r="BA490">
        <v>1</v>
      </c>
      <c r="BB490">
        <v>0</v>
      </c>
    </row>
    <row r="491" spans="1:54" x14ac:dyDescent="0.25">
      <c r="A491">
        <v>0.33800672493367345</v>
      </c>
      <c r="B491">
        <v>1437</v>
      </c>
      <c r="C491">
        <v>1</v>
      </c>
      <c r="D491">
        <v>0</v>
      </c>
      <c r="E491">
        <v>7.1428571428571425E-2</v>
      </c>
      <c r="F491">
        <v>1</v>
      </c>
      <c r="G491">
        <v>0</v>
      </c>
      <c r="H491">
        <v>0</v>
      </c>
      <c r="I491">
        <v>0.28561202576950606</v>
      </c>
      <c r="J491">
        <v>1</v>
      </c>
      <c r="K491">
        <v>0</v>
      </c>
      <c r="L491">
        <v>0</v>
      </c>
      <c r="M491">
        <v>0.14285714285714285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0.66666666666666663</v>
      </c>
      <c r="V491">
        <v>0.4</v>
      </c>
      <c r="W491">
        <v>0.66666666666666663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7.21958925750395E-2</v>
      </c>
      <c r="AM491">
        <v>0.93896807869905641</v>
      </c>
      <c r="AN491">
        <v>0.1111111111111111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0.05</v>
      </c>
      <c r="AU491">
        <v>1</v>
      </c>
      <c r="AV491">
        <v>0.66666666666666663</v>
      </c>
      <c r="AW491">
        <v>0.05</v>
      </c>
      <c r="AX491">
        <v>0.1111111111111111</v>
      </c>
      <c r="AY491">
        <v>6.6666666666666666E-2</v>
      </c>
      <c r="AZ491">
        <v>0.11764705882352941</v>
      </c>
      <c r="BA491">
        <v>1</v>
      </c>
      <c r="BB491">
        <v>0</v>
      </c>
    </row>
    <row r="492" spans="1:54" x14ac:dyDescent="0.25">
      <c r="A492">
        <v>0.33866518554355429</v>
      </c>
      <c r="B492">
        <v>1397</v>
      </c>
      <c r="C492">
        <v>1</v>
      </c>
      <c r="D492">
        <v>0</v>
      </c>
      <c r="E492">
        <v>0.83333333333333337</v>
      </c>
      <c r="F492">
        <v>1</v>
      </c>
      <c r="G492">
        <v>0</v>
      </c>
      <c r="H492">
        <v>0</v>
      </c>
      <c r="I492">
        <v>0.76306370794559775</v>
      </c>
      <c r="J492">
        <v>1</v>
      </c>
      <c r="K492">
        <v>0</v>
      </c>
      <c r="L492">
        <v>0</v>
      </c>
      <c r="M492">
        <v>0.8214285714285714</v>
      </c>
      <c r="N492">
        <v>0.75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0.51428571428571423</v>
      </c>
      <c r="W492">
        <v>0.66666666666666663</v>
      </c>
      <c r="X492">
        <v>0.5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0.49705107951553451</v>
      </c>
      <c r="AM492">
        <v>0.1505320216823931</v>
      </c>
      <c r="AN492">
        <v>0.66666666666666663</v>
      </c>
      <c r="AO492">
        <v>1</v>
      </c>
      <c r="AP492">
        <v>0.14285714285714285</v>
      </c>
      <c r="AQ492">
        <v>0</v>
      </c>
      <c r="AR492">
        <v>0.33333333333333331</v>
      </c>
      <c r="AS492">
        <v>0</v>
      </c>
      <c r="AT492">
        <v>0.375</v>
      </c>
      <c r="AU492">
        <v>0.33333333333333331</v>
      </c>
      <c r="AV492">
        <v>0.33333333333333331</v>
      </c>
      <c r="AW492">
        <v>0.05</v>
      </c>
      <c r="AX492">
        <v>0.1111111111111111</v>
      </c>
      <c r="AY492">
        <v>0.13333333333333333</v>
      </c>
      <c r="AZ492">
        <v>0.11764705882352941</v>
      </c>
      <c r="BA492">
        <v>1</v>
      </c>
      <c r="BB492">
        <v>1</v>
      </c>
    </row>
    <row r="493" spans="1:54" x14ac:dyDescent="0.25">
      <c r="A493">
        <v>0.33967731626410325</v>
      </c>
      <c r="B493">
        <v>904</v>
      </c>
      <c r="C493">
        <v>1</v>
      </c>
      <c r="D493">
        <v>0</v>
      </c>
      <c r="E493">
        <v>0.26190476190476192</v>
      </c>
      <c r="F493">
        <v>1</v>
      </c>
      <c r="G493">
        <v>0</v>
      </c>
      <c r="H493">
        <v>0</v>
      </c>
      <c r="I493">
        <v>0.87831066571224048</v>
      </c>
      <c r="J493">
        <v>0</v>
      </c>
      <c r="K493">
        <v>1</v>
      </c>
      <c r="L493">
        <v>0</v>
      </c>
      <c r="M493">
        <v>0.21428571428571427</v>
      </c>
      <c r="N493">
        <v>0.5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0.66666666666666663</v>
      </c>
      <c r="V493">
        <v>0.74285714285714288</v>
      </c>
      <c r="W493">
        <v>0.66666666666666663</v>
      </c>
      <c r="X493">
        <v>0.25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0.29562927856766719</v>
      </c>
      <c r="AM493">
        <v>8.4721943384862483E-2</v>
      </c>
      <c r="AN493">
        <v>0.1111111111111111</v>
      </c>
      <c r="AO493">
        <v>1</v>
      </c>
      <c r="AP493">
        <v>0</v>
      </c>
      <c r="AQ493">
        <v>0</v>
      </c>
      <c r="AR493">
        <v>0.33333333333333331</v>
      </c>
      <c r="AS493">
        <v>0.66666666666666663</v>
      </c>
      <c r="AT493">
        <v>0.15</v>
      </c>
      <c r="AU493">
        <v>0.33333333333333331</v>
      </c>
      <c r="AV493">
        <v>0.66666666666666663</v>
      </c>
      <c r="AW493">
        <v>0.15</v>
      </c>
      <c r="AX493">
        <v>0</v>
      </c>
      <c r="AY493">
        <v>6.6666666666666666E-2</v>
      </c>
      <c r="AZ493">
        <v>0</v>
      </c>
      <c r="BA493">
        <v>1</v>
      </c>
      <c r="BB493">
        <v>0</v>
      </c>
    </row>
    <row r="494" spans="1:54" x14ac:dyDescent="0.25">
      <c r="A494">
        <v>0.34012045663778911</v>
      </c>
      <c r="B494">
        <v>677</v>
      </c>
      <c r="C494">
        <v>0</v>
      </c>
      <c r="D494">
        <v>1</v>
      </c>
      <c r="E494">
        <v>0.40476190476190477</v>
      </c>
      <c r="F494">
        <v>1</v>
      </c>
      <c r="G494">
        <v>0</v>
      </c>
      <c r="H494">
        <v>0</v>
      </c>
      <c r="I494">
        <v>0.74087329992841799</v>
      </c>
      <c r="J494">
        <v>0</v>
      </c>
      <c r="K494">
        <v>1</v>
      </c>
      <c r="L494">
        <v>0</v>
      </c>
      <c r="M494">
        <v>0.7142857142857143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0.3</v>
      </c>
      <c r="W494">
        <v>0.66666666666666663</v>
      </c>
      <c r="X494">
        <v>0.25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0.15824117956819378</v>
      </c>
      <c r="AM494">
        <v>0.68564545272033728</v>
      </c>
      <c r="AN494">
        <v>0.1111111111111111</v>
      </c>
      <c r="AO494">
        <v>1</v>
      </c>
      <c r="AP494">
        <v>1</v>
      </c>
      <c r="AQ494">
        <v>1</v>
      </c>
      <c r="AR494">
        <v>1</v>
      </c>
      <c r="AS494">
        <v>0.33333333333333331</v>
      </c>
      <c r="AT494">
        <v>0.25</v>
      </c>
      <c r="AU494">
        <v>0.33333333333333331</v>
      </c>
      <c r="AV494">
        <v>0</v>
      </c>
      <c r="AW494">
        <v>0.25</v>
      </c>
      <c r="AX494">
        <v>0.33333333333333331</v>
      </c>
      <c r="AY494">
        <v>0</v>
      </c>
      <c r="AZ494">
        <v>0.41176470588235292</v>
      </c>
      <c r="BA494">
        <v>1</v>
      </c>
      <c r="BB494">
        <v>0</v>
      </c>
    </row>
    <row r="495" spans="1:54" x14ac:dyDescent="0.25">
      <c r="A495">
        <v>0.3406152887010121</v>
      </c>
      <c r="B495">
        <v>1285</v>
      </c>
      <c r="C495">
        <v>1</v>
      </c>
      <c r="D495">
        <v>0</v>
      </c>
      <c r="E495">
        <v>0.5</v>
      </c>
      <c r="F495">
        <v>1</v>
      </c>
      <c r="G495">
        <v>0</v>
      </c>
      <c r="H495">
        <v>0</v>
      </c>
      <c r="I495">
        <v>0.82390837508947745</v>
      </c>
      <c r="J495">
        <v>0</v>
      </c>
      <c r="K495">
        <v>1</v>
      </c>
      <c r="L495">
        <v>0</v>
      </c>
      <c r="M495">
        <v>0.32142857142857145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0.66666666666666663</v>
      </c>
      <c r="V495">
        <v>0.5</v>
      </c>
      <c r="W495">
        <v>0.66666666666666663</v>
      </c>
      <c r="X495">
        <v>0.5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0.66666666666666663</v>
      </c>
      <c r="AI495">
        <v>0</v>
      </c>
      <c r="AJ495">
        <v>0</v>
      </c>
      <c r="AK495">
        <v>1</v>
      </c>
      <c r="AL495">
        <v>0.65587151132174826</v>
      </c>
      <c r="AM495">
        <v>0.23368801445492873</v>
      </c>
      <c r="AN495">
        <v>0.77777777777777779</v>
      </c>
      <c r="AO495">
        <v>0</v>
      </c>
      <c r="AP495">
        <v>0.7142857142857143</v>
      </c>
      <c r="AQ495">
        <v>1</v>
      </c>
      <c r="AR495">
        <v>0.66666666666666663</v>
      </c>
      <c r="AS495">
        <v>0</v>
      </c>
      <c r="AT495">
        <v>0.22500000000000001</v>
      </c>
      <c r="AU495">
        <v>0.5</v>
      </c>
      <c r="AV495">
        <v>0.66666666666666663</v>
      </c>
      <c r="AW495">
        <v>0.1</v>
      </c>
      <c r="AX495">
        <v>0.16666666666666666</v>
      </c>
      <c r="AY495">
        <v>0.13333333333333333</v>
      </c>
      <c r="AZ495">
        <v>0.11764705882352941</v>
      </c>
      <c r="BA495">
        <v>1</v>
      </c>
      <c r="BB495">
        <v>0</v>
      </c>
    </row>
    <row r="496" spans="1:54" x14ac:dyDescent="0.25">
      <c r="A496">
        <v>0.3409024732986905</v>
      </c>
      <c r="B496">
        <v>479</v>
      </c>
      <c r="C496">
        <v>1</v>
      </c>
      <c r="D496">
        <v>0</v>
      </c>
      <c r="E496">
        <v>0.16666666666666666</v>
      </c>
      <c r="F496">
        <v>1</v>
      </c>
      <c r="G496">
        <v>0</v>
      </c>
      <c r="H496">
        <v>0</v>
      </c>
      <c r="I496">
        <v>0.37222619899785253</v>
      </c>
      <c r="J496">
        <v>1</v>
      </c>
      <c r="K496">
        <v>0</v>
      </c>
      <c r="L496">
        <v>0</v>
      </c>
      <c r="M496">
        <v>0.42857142857142855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0.33333333333333331</v>
      </c>
      <c r="V496">
        <v>0.14285714285714285</v>
      </c>
      <c r="W496">
        <v>0.66666666666666663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0.66666666666666663</v>
      </c>
      <c r="AI496">
        <v>0</v>
      </c>
      <c r="AJ496">
        <v>1</v>
      </c>
      <c r="AK496">
        <v>0</v>
      </c>
      <c r="AL496">
        <v>5.7240652975250134E-2</v>
      </c>
      <c r="AM496">
        <v>0.97498494278257375</v>
      </c>
      <c r="AN496">
        <v>0.1111111111111111</v>
      </c>
      <c r="AO496">
        <v>0</v>
      </c>
      <c r="AP496">
        <v>0</v>
      </c>
      <c r="AQ496">
        <v>0</v>
      </c>
      <c r="AR496">
        <v>0.66666666666666663</v>
      </c>
      <c r="AS496">
        <v>0</v>
      </c>
      <c r="AT496">
        <v>0.17499999999999999</v>
      </c>
      <c r="AU496">
        <v>0.16666666666666666</v>
      </c>
      <c r="AV496">
        <v>0.66666666666666663</v>
      </c>
      <c r="AW496">
        <v>0.17499999999999999</v>
      </c>
      <c r="AX496">
        <v>0.22222222222222221</v>
      </c>
      <c r="AY496">
        <v>0</v>
      </c>
      <c r="AZ496">
        <v>0.35294117647058826</v>
      </c>
      <c r="BA496">
        <v>1</v>
      </c>
      <c r="BB496">
        <v>0</v>
      </c>
    </row>
    <row r="497" spans="1:54" x14ac:dyDescent="0.25">
      <c r="A497">
        <v>0.34103245123731885</v>
      </c>
      <c r="B497">
        <v>309</v>
      </c>
      <c r="C497">
        <v>1</v>
      </c>
      <c r="D497">
        <v>0</v>
      </c>
      <c r="E497">
        <v>0.95238095238095233</v>
      </c>
      <c r="F497">
        <v>0</v>
      </c>
      <c r="G497">
        <v>0</v>
      </c>
      <c r="H497">
        <v>1</v>
      </c>
      <c r="I497">
        <v>0.20615604867573373</v>
      </c>
      <c r="J497">
        <v>0</v>
      </c>
      <c r="K497">
        <v>1</v>
      </c>
      <c r="L497">
        <v>0</v>
      </c>
      <c r="M497">
        <v>0</v>
      </c>
      <c r="N497">
        <v>0.75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2.8571428571428571E-2</v>
      </c>
      <c r="W497">
        <v>0</v>
      </c>
      <c r="X497">
        <v>0.25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0.66666666666666663</v>
      </c>
      <c r="AI497">
        <v>1</v>
      </c>
      <c r="AJ497">
        <v>0</v>
      </c>
      <c r="AK497">
        <v>0</v>
      </c>
      <c r="AL497">
        <v>0.24491837809373354</v>
      </c>
      <c r="AM497">
        <v>0.60076289901626179</v>
      </c>
      <c r="AN497">
        <v>0.22222222222222221</v>
      </c>
      <c r="AO497">
        <v>1</v>
      </c>
      <c r="AP497">
        <v>0.14285714285714285</v>
      </c>
      <c r="AQ497">
        <v>0</v>
      </c>
      <c r="AR497">
        <v>1</v>
      </c>
      <c r="AS497">
        <v>0.33333333333333331</v>
      </c>
      <c r="AT497">
        <v>0.3</v>
      </c>
      <c r="AU497">
        <v>0.33333333333333331</v>
      </c>
      <c r="AV497">
        <v>0.66666666666666663</v>
      </c>
      <c r="AW497">
        <v>0.125</v>
      </c>
      <c r="AX497">
        <v>0.16666666666666666</v>
      </c>
      <c r="AY497">
        <v>6.6666666666666666E-2</v>
      </c>
      <c r="AZ497">
        <v>0.11764705882352941</v>
      </c>
      <c r="BA497">
        <v>1</v>
      </c>
      <c r="BB497">
        <v>0</v>
      </c>
    </row>
    <row r="498" spans="1:54" x14ac:dyDescent="0.25">
      <c r="A498">
        <v>0.34126658652249664</v>
      </c>
      <c r="B498">
        <v>344</v>
      </c>
      <c r="C498">
        <v>0</v>
      </c>
      <c r="D498">
        <v>1</v>
      </c>
      <c r="E498">
        <v>0.26190476190476192</v>
      </c>
      <c r="F498">
        <v>1</v>
      </c>
      <c r="G498">
        <v>0</v>
      </c>
      <c r="H498">
        <v>0</v>
      </c>
      <c r="I498">
        <v>3.0064423765211165E-2</v>
      </c>
      <c r="J498">
        <v>1</v>
      </c>
      <c r="K498">
        <v>0</v>
      </c>
      <c r="L498">
        <v>0</v>
      </c>
      <c r="M498">
        <v>0.32142857142857145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0.12857142857142856</v>
      </c>
      <c r="W498">
        <v>0.33333333333333331</v>
      </c>
      <c r="X498">
        <v>0.25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0.33333333333333331</v>
      </c>
      <c r="AI498">
        <v>1</v>
      </c>
      <c r="AJ498">
        <v>0</v>
      </c>
      <c r="AK498">
        <v>0</v>
      </c>
      <c r="AL498">
        <v>0.38225381779884149</v>
      </c>
      <c r="AM498">
        <v>0.39237100983738205</v>
      </c>
      <c r="AN498">
        <v>0.1111111111111111</v>
      </c>
      <c r="AO498">
        <v>1</v>
      </c>
      <c r="AP498">
        <v>0.21428571428571427</v>
      </c>
      <c r="AQ498">
        <v>0</v>
      </c>
      <c r="AR498">
        <v>0</v>
      </c>
      <c r="AS498">
        <v>0.66666666666666663</v>
      </c>
      <c r="AT498">
        <v>0.17499999999999999</v>
      </c>
      <c r="AU498">
        <v>0.33333333333333331</v>
      </c>
      <c r="AV498">
        <v>0.66666666666666663</v>
      </c>
      <c r="AW498">
        <v>0.17499999999999999</v>
      </c>
      <c r="AX498">
        <v>0.3888888888888889</v>
      </c>
      <c r="AY498">
        <v>6.6666666666666666E-2</v>
      </c>
      <c r="AZ498">
        <v>0.41176470588235292</v>
      </c>
      <c r="BA498">
        <v>1</v>
      </c>
      <c r="BB498">
        <v>0</v>
      </c>
    </row>
    <row r="499" spans="1:54" x14ac:dyDescent="0.25">
      <c r="A499">
        <v>0.3413011611658826</v>
      </c>
      <c r="B499">
        <v>678</v>
      </c>
      <c r="C499">
        <v>0</v>
      </c>
      <c r="D499">
        <v>1</v>
      </c>
      <c r="E499">
        <v>0.73809523809523814</v>
      </c>
      <c r="F499">
        <v>1</v>
      </c>
      <c r="G499">
        <v>0</v>
      </c>
      <c r="H499">
        <v>0</v>
      </c>
      <c r="I499">
        <v>0.30422333571939869</v>
      </c>
      <c r="J499">
        <v>0</v>
      </c>
      <c r="K499">
        <v>1</v>
      </c>
      <c r="L499">
        <v>0</v>
      </c>
      <c r="M499">
        <v>0.25</v>
      </c>
      <c r="N499">
        <v>0.25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0.3</v>
      </c>
      <c r="W499">
        <v>0.66666666666666663</v>
      </c>
      <c r="X499">
        <v>0.5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0.33333333333333331</v>
      </c>
      <c r="AI499">
        <v>0</v>
      </c>
      <c r="AJ499">
        <v>1</v>
      </c>
      <c r="AK499">
        <v>0</v>
      </c>
      <c r="AL499">
        <v>0.33670352817272248</v>
      </c>
      <c r="AM499">
        <v>0.81843003412969284</v>
      </c>
      <c r="AN499">
        <v>0.44444444444444442</v>
      </c>
      <c r="AO499">
        <v>0</v>
      </c>
      <c r="AP499">
        <v>0</v>
      </c>
      <c r="AQ499">
        <v>0</v>
      </c>
      <c r="AR499">
        <v>0.66666666666666663</v>
      </c>
      <c r="AS499">
        <v>0.33333333333333331</v>
      </c>
      <c r="AT499">
        <v>0.72499999999999998</v>
      </c>
      <c r="AU499">
        <v>0.5</v>
      </c>
      <c r="AV499">
        <v>0.33333333333333331</v>
      </c>
      <c r="AW499">
        <v>0.65</v>
      </c>
      <c r="AX499">
        <v>0.5</v>
      </c>
      <c r="AY499">
        <v>6.6666666666666666E-2</v>
      </c>
      <c r="AZ499">
        <v>0.41176470588235292</v>
      </c>
      <c r="BA499">
        <v>1</v>
      </c>
      <c r="BB499">
        <v>0</v>
      </c>
    </row>
    <row r="500" spans="1:54" x14ac:dyDescent="0.25">
      <c r="A500">
        <v>0.34318095060144282</v>
      </c>
      <c r="B500">
        <v>713</v>
      </c>
      <c r="C500">
        <v>0</v>
      </c>
      <c r="D500">
        <v>1</v>
      </c>
      <c r="E500">
        <v>0.35714285714285715</v>
      </c>
      <c r="F500">
        <v>1</v>
      </c>
      <c r="G500">
        <v>0</v>
      </c>
      <c r="H500">
        <v>0</v>
      </c>
      <c r="I500">
        <v>0.25697924123120974</v>
      </c>
      <c r="J500">
        <v>0</v>
      </c>
      <c r="K500">
        <v>1</v>
      </c>
      <c r="L500">
        <v>0</v>
      </c>
      <c r="M500">
        <v>0.42857142857142855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0.33333333333333331</v>
      </c>
      <c r="V500">
        <v>0.32857142857142857</v>
      </c>
      <c r="W500">
        <v>0.66666666666666663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0.1286466561348078</v>
      </c>
      <c r="AM500">
        <v>0.60819112627986349</v>
      </c>
      <c r="AN500">
        <v>0.33333333333333331</v>
      </c>
      <c r="AO500">
        <v>0</v>
      </c>
      <c r="AP500">
        <v>0.5</v>
      </c>
      <c r="AQ500">
        <v>0</v>
      </c>
      <c r="AR500">
        <v>0</v>
      </c>
      <c r="AS500">
        <v>0</v>
      </c>
      <c r="AT500">
        <v>0.125</v>
      </c>
      <c r="AU500">
        <v>0.66666666666666663</v>
      </c>
      <c r="AV500">
        <v>0.66666666666666663</v>
      </c>
      <c r="AW500">
        <v>7.4999999999999997E-2</v>
      </c>
      <c r="AX500">
        <v>0.1111111111111111</v>
      </c>
      <c r="AY500">
        <v>0</v>
      </c>
      <c r="AZ500">
        <v>0.11764705882352941</v>
      </c>
      <c r="BA500">
        <v>1</v>
      </c>
      <c r="BB500">
        <v>0</v>
      </c>
    </row>
    <row r="501" spans="1:54" x14ac:dyDescent="0.25">
      <c r="A501">
        <v>0.34345814417267928</v>
      </c>
      <c r="B501">
        <v>1281</v>
      </c>
      <c r="C501">
        <v>1</v>
      </c>
      <c r="D501">
        <v>0</v>
      </c>
      <c r="E501">
        <v>0.45238095238095238</v>
      </c>
      <c r="F501">
        <v>1</v>
      </c>
      <c r="G501">
        <v>0</v>
      </c>
      <c r="H501">
        <v>0</v>
      </c>
      <c r="I501">
        <v>0.81388690050107371</v>
      </c>
      <c r="J501">
        <v>0</v>
      </c>
      <c r="K501">
        <v>0</v>
      </c>
      <c r="L501">
        <v>1</v>
      </c>
      <c r="M501">
        <v>0.25</v>
      </c>
      <c r="N501">
        <v>0.25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0.66666666666666663</v>
      </c>
      <c r="V501">
        <v>0.84285714285714286</v>
      </c>
      <c r="W501">
        <v>0.66666666666666663</v>
      </c>
      <c r="X501">
        <v>0.25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0.33333333333333331</v>
      </c>
      <c r="AI501">
        <v>1</v>
      </c>
      <c r="AJ501">
        <v>0</v>
      </c>
      <c r="AK501">
        <v>0</v>
      </c>
      <c r="AL501">
        <v>0.16124275934702476</v>
      </c>
      <c r="AM501">
        <v>0.43115840192732385</v>
      </c>
      <c r="AN501">
        <v>0.22222222222222221</v>
      </c>
      <c r="AO501">
        <v>0</v>
      </c>
      <c r="AP501">
        <v>0.14285714285714285</v>
      </c>
      <c r="AQ501">
        <v>0</v>
      </c>
      <c r="AR501">
        <v>0.66666666666666663</v>
      </c>
      <c r="AS501">
        <v>0</v>
      </c>
      <c r="AT501">
        <v>0.47499999999999998</v>
      </c>
      <c r="AU501">
        <v>0.66666666666666663</v>
      </c>
      <c r="AV501">
        <v>0.33333333333333331</v>
      </c>
      <c r="AW501">
        <v>0.25</v>
      </c>
      <c r="AX501">
        <v>0</v>
      </c>
      <c r="AY501">
        <v>0.26666666666666666</v>
      </c>
      <c r="AZ501">
        <v>0.41176470588235292</v>
      </c>
      <c r="BA501">
        <v>1</v>
      </c>
      <c r="BB501">
        <v>0</v>
      </c>
    </row>
    <row r="502" spans="1:54" x14ac:dyDescent="0.25">
      <c r="A502">
        <v>0.34396214831939609</v>
      </c>
      <c r="B502">
        <v>5</v>
      </c>
      <c r="C502">
        <v>1</v>
      </c>
      <c r="D502">
        <v>0</v>
      </c>
      <c r="E502">
        <v>0.21428571428571427</v>
      </c>
      <c r="F502">
        <v>1</v>
      </c>
      <c r="G502">
        <v>0</v>
      </c>
      <c r="H502">
        <v>0</v>
      </c>
      <c r="I502">
        <v>0.35003579098067289</v>
      </c>
      <c r="J502">
        <v>0</v>
      </c>
      <c r="K502">
        <v>1</v>
      </c>
      <c r="L502">
        <v>0</v>
      </c>
      <c r="M502">
        <v>3.5714285714285712E-2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0.14285714285714285</v>
      </c>
      <c r="W502">
        <v>0.66666666666666663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0.33333333333333331</v>
      </c>
      <c r="AI502">
        <v>0</v>
      </c>
      <c r="AJ502">
        <v>1</v>
      </c>
      <c r="AK502">
        <v>0</v>
      </c>
      <c r="AL502">
        <v>0.12948920484465509</v>
      </c>
      <c r="AM502">
        <v>0.58373820517968278</v>
      </c>
      <c r="AN502">
        <v>1</v>
      </c>
      <c r="AO502">
        <v>0</v>
      </c>
      <c r="AP502">
        <v>7.1428571428571425E-2</v>
      </c>
      <c r="AQ502">
        <v>0</v>
      </c>
      <c r="AR502">
        <v>1</v>
      </c>
      <c r="AS502">
        <v>0.33333333333333331</v>
      </c>
      <c r="AT502">
        <v>0.15</v>
      </c>
      <c r="AU502">
        <v>0.5</v>
      </c>
      <c r="AV502">
        <v>0.66666666666666663</v>
      </c>
      <c r="AW502">
        <v>0.05</v>
      </c>
      <c r="AX502">
        <v>0.1111111111111111</v>
      </c>
      <c r="AY502">
        <v>0.13333333333333333</v>
      </c>
      <c r="AZ502">
        <v>0.11764705882352941</v>
      </c>
      <c r="BA502">
        <v>1</v>
      </c>
      <c r="BB502">
        <v>0</v>
      </c>
    </row>
    <row r="503" spans="1:54" x14ac:dyDescent="0.25">
      <c r="A503">
        <v>0.34451704360961422</v>
      </c>
      <c r="B503">
        <v>842</v>
      </c>
      <c r="C503">
        <v>1</v>
      </c>
      <c r="D503">
        <v>0</v>
      </c>
      <c r="E503">
        <v>0.14285714285714285</v>
      </c>
      <c r="F503">
        <v>1</v>
      </c>
      <c r="G503">
        <v>0</v>
      </c>
      <c r="H503">
        <v>0</v>
      </c>
      <c r="I503">
        <v>0.26843235504652829</v>
      </c>
      <c r="J503">
        <v>0</v>
      </c>
      <c r="K503">
        <v>1</v>
      </c>
      <c r="L503">
        <v>0</v>
      </c>
      <c r="M503">
        <v>0.8214285714285714</v>
      </c>
      <c r="N503">
        <v>0.5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0.27142857142857141</v>
      </c>
      <c r="W503">
        <v>0.66666666666666663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0.33333333333333331</v>
      </c>
      <c r="AI503">
        <v>0</v>
      </c>
      <c r="AJ503">
        <v>0</v>
      </c>
      <c r="AK503">
        <v>1</v>
      </c>
      <c r="AL503">
        <v>0.13628225381779885</v>
      </c>
      <c r="AM503">
        <v>0.17325838185103393</v>
      </c>
      <c r="AN503">
        <v>0.88888888888888884</v>
      </c>
      <c r="AO503">
        <v>0</v>
      </c>
      <c r="AP503">
        <v>0.7857142857142857</v>
      </c>
      <c r="AQ503">
        <v>1</v>
      </c>
      <c r="AR503">
        <v>1</v>
      </c>
      <c r="AS503">
        <v>0</v>
      </c>
      <c r="AT503">
        <v>0.15</v>
      </c>
      <c r="AU503">
        <v>0.33333333333333331</v>
      </c>
      <c r="AV503">
        <v>0.66666666666666663</v>
      </c>
      <c r="AW503">
        <v>0.1</v>
      </c>
      <c r="AX503">
        <v>0.16666666666666666</v>
      </c>
      <c r="AY503">
        <v>6.6666666666666666E-2</v>
      </c>
      <c r="AZ503">
        <v>0.11764705882352941</v>
      </c>
      <c r="BA503">
        <v>1</v>
      </c>
      <c r="BB503">
        <v>0</v>
      </c>
    </row>
    <row r="504" spans="1:54" x14ac:dyDescent="0.25">
      <c r="A504">
        <v>0.3465062607747782</v>
      </c>
      <c r="B504">
        <v>763</v>
      </c>
      <c r="C504">
        <v>1</v>
      </c>
      <c r="D504">
        <v>0</v>
      </c>
      <c r="E504">
        <v>0.19047619047619047</v>
      </c>
      <c r="F504">
        <v>0</v>
      </c>
      <c r="G504">
        <v>1</v>
      </c>
      <c r="H504">
        <v>0</v>
      </c>
      <c r="I504">
        <v>0.17179670722977811</v>
      </c>
      <c r="J504">
        <v>0</v>
      </c>
      <c r="K504">
        <v>1</v>
      </c>
      <c r="L504">
        <v>0</v>
      </c>
      <c r="M504">
        <v>3.5714285714285712E-2</v>
      </c>
      <c r="N504">
        <v>0.5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0.38571428571428573</v>
      </c>
      <c r="W504">
        <v>0.66666666666666663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5.4397051079515535E-2</v>
      </c>
      <c r="AM504">
        <v>0.53210198755270022</v>
      </c>
      <c r="AN504">
        <v>0.66666666666666663</v>
      </c>
      <c r="AO504">
        <v>1</v>
      </c>
      <c r="AP504">
        <v>0.21428571428571427</v>
      </c>
      <c r="AQ504">
        <v>0</v>
      </c>
      <c r="AR504">
        <v>0.33333333333333331</v>
      </c>
      <c r="AS504">
        <v>0.33333333333333331</v>
      </c>
      <c r="AT504">
        <v>0.15</v>
      </c>
      <c r="AU504">
        <v>0.33333333333333331</v>
      </c>
      <c r="AV504">
        <v>0.66666666666666663</v>
      </c>
      <c r="AW504">
        <v>7.4999999999999997E-2</v>
      </c>
      <c r="AX504">
        <v>0.1111111111111111</v>
      </c>
      <c r="AY504">
        <v>6.6666666666666666E-2</v>
      </c>
      <c r="AZ504">
        <v>0.11764705882352941</v>
      </c>
      <c r="BA504">
        <v>1</v>
      </c>
      <c r="BB504">
        <v>1</v>
      </c>
    </row>
    <row r="505" spans="1:54" x14ac:dyDescent="0.25">
      <c r="A505">
        <v>0.34728967043315029</v>
      </c>
      <c r="B505">
        <v>285</v>
      </c>
      <c r="C505">
        <v>1</v>
      </c>
      <c r="D505">
        <v>0</v>
      </c>
      <c r="E505">
        <v>0.19047619047619047</v>
      </c>
      <c r="F505">
        <v>0</v>
      </c>
      <c r="G505">
        <v>1</v>
      </c>
      <c r="H505">
        <v>0</v>
      </c>
      <c r="I505">
        <v>0.28203292770221905</v>
      </c>
      <c r="J505">
        <v>0</v>
      </c>
      <c r="K505">
        <v>1</v>
      </c>
      <c r="L505">
        <v>0</v>
      </c>
      <c r="M505">
        <v>0.35714285714285715</v>
      </c>
      <c r="N505">
        <v>0.25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0.42857142857142855</v>
      </c>
      <c r="W505">
        <v>0.66666666666666663</v>
      </c>
      <c r="X505">
        <v>0.25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0.19652448657187993</v>
      </c>
      <c r="AM505">
        <v>0.82826741618148969</v>
      </c>
      <c r="AN505">
        <v>0.1111111111111111</v>
      </c>
      <c r="AO505">
        <v>1</v>
      </c>
      <c r="AP505">
        <v>0.14285714285714285</v>
      </c>
      <c r="AQ505">
        <v>0</v>
      </c>
      <c r="AR505">
        <v>0.66666666666666663</v>
      </c>
      <c r="AS505">
        <v>0.33333333333333331</v>
      </c>
      <c r="AT505">
        <v>0.125</v>
      </c>
      <c r="AU505">
        <v>0.5</v>
      </c>
      <c r="AV505">
        <v>0.66666666666666663</v>
      </c>
      <c r="AW505">
        <v>0.125</v>
      </c>
      <c r="AX505">
        <v>0.16666666666666666</v>
      </c>
      <c r="AY505">
        <v>0.2</v>
      </c>
      <c r="AZ505">
        <v>0.17647058823529413</v>
      </c>
      <c r="BA505">
        <v>1</v>
      </c>
      <c r="BB505">
        <v>0</v>
      </c>
    </row>
    <row r="506" spans="1:54" x14ac:dyDescent="0.25">
      <c r="A506">
        <v>0.34827089795297439</v>
      </c>
      <c r="B506">
        <v>1421</v>
      </c>
      <c r="C506">
        <v>1</v>
      </c>
      <c r="D506">
        <v>0</v>
      </c>
      <c r="E506">
        <v>0.54761904761904767</v>
      </c>
      <c r="F506">
        <v>1</v>
      </c>
      <c r="G506">
        <v>0</v>
      </c>
      <c r="H506">
        <v>0</v>
      </c>
      <c r="I506">
        <v>0.38654259126700069</v>
      </c>
      <c r="J506">
        <v>0</v>
      </c>
      <c r="K506">
        <v>1</v>
      </c>
      <c r="L506">
        <v>0</v>
      </c>
      <c r="M506">
        <v>0</v>
      </c>
      <c r="N506">
        <v>0.5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0.65714285714285714</v>
      </c>
      <c r="W506">
        <v>0.66666666666666663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9.3364928909952613E-2</v>
      </c>
      <c r="AM506">
        <v>0.77566753663922905</v>
      </c>
      <c r="AN506">
        <v>0.33333333333333331</v>
      </c>
      <c r="AO506">
        <v>0</v>
      </c>
      <c r="AP506">
        <v>0.7857142857142857</v>
      </c>
      <c r="AQ506">
        <v>1</v>
      </c>
      <c r="AR506">
        <v>0</v>
      </c>
      <c r="AS506">
        <v>0.33333333333333331</v>
      </c>
      <c r="AT506">
        <v>0.3</v>
      </c>
      <c r="AU506">
        <v>0.5</v>
      </c>
      <c r="AV506">
        <v>0.66666666666666663</v>
      </c>
      <c r="AW506">
        <v>0.125</v>
      </c>
      <c r="AX506">
        <v>0.16666666666666666</v>
      </c>
      <c r="AY506">
        <v>6.6666666666666666E-2</v>
      </c>
      <c r="AZ506">
        <v>0</v>
      </c>
      <c r="BA506">
        <v>1</v>
      </c>
      <c r="BB506">
        <v>0</v>
      </c>
    </row>
    <row r="507" spans="1:54" x14ac:dyDescent="0.25">
      <c r="A507">
        <v>0.35021461229237905</v>
      </c>
      <c r="B507">
        <v>440</v>
      </c>
      <c r="C507">
        <v>1</v>
      </c>
      <c r="D507">
        <v>0</v>
      </c>
      <c r="E507">
        <v>0.30952380952380953</v>
      </c>
      <c r="F507">
        <v>0</v>
      </c>
      <c r="G507">
        <v>1</v>
      </c>
      <c r="H507">
        <v>0</v>
      </c>
      <c r="I507">
        <v>0.30923407301360056</v>
      </c>
      <c r="J507">
        <v>0</v>
      </c>
      <c r="K507">
        <v>1</v>
      </c>
      <c r="L507">
        <v>0</v>
      </c>
      <c r="M507">
        <v>0.6785714285714286</v>
      </c>
      <c r="N507">
        <v>0.5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0.51428571428571423</v>
      </c>
      <c r="W507">
        <v>0.66666666666666663</v>
      </c>
      <c r="X507">
        <v>0.5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0.66666666666666663</v>
      </c>
      <c r="AI507">
        <v>0</v>
      </c>
      <c r="AJ507">
        <v>1</v>
      </c>
      <c r="AK507">
        <v>0</v>
      </c>
      <c r="AL507">
        <v>0.46419167983149023</v>
      </c>
      <c r="AM507">
        <v>0.83573579602489456</v>
      </c>
      <c r="AN507">
        <v>0.33333333333333331</v>
      </c>
      <c r="AO507">
        <v>0</v>
      </c>
      <c r="AP507">
        <v>7.1428571428571425E-2</v>
      </c>
      <c r="AQ507">
        <v>0</v>
      </c>
      <c r="AR507">
        <v>0</v>
      </c>
      <c r="AS507">
        <v>0</v>
      </c>
      <c r="AT507">
        <v>0.3</v>
      </c>
      <c r="AU507">
        <v>0.33333333333333331</v>
      </c>
      <c r="AV507">
        <v>0.66666666666666663</v>
      </c>
      <c r="AW507">
        <v>2.5000000000000001E-2</v>
      </c>
      <c r="AX507">
        <v>0</v>
      </c>
      <c r="AY507">
        <v>0</v>
      </c>
      <c r="AZ507">
        <v>0</v>
      </c>
      <c r="BA507">
        <v>1</v>
      </c>
      <c r="BB507">
        <v>1</v>
      </c>
    </row>
    <row r="508" spans="1:54" x14ac:dyDescent="0.25">
      <c r="A508">
        <v>0.35032857253590965</v>
      </c>
      <c r="B508">
        <v>1024</v>
      </c>
      <c r="C508">
        <v>0</v>
      </c>
      <c r="D508">
        <v>1</v>
      </c>
      <c r="E508">
        <v>0.90476190476190477</v>
      </c>
      <c r="F508">
        <v>1</v>
      </c>
      <c r="G508">
        <v>0</v>
      </c>
      <c r="H508">
        <v>0</v>
      </c>
      <c r="I508">
        <v>0.82534001431639226</v>
      </c>
      <c r="J508">
        <v>0</v>
      </c>
      <c r="K508">
        <v>1</v>
      </c>
      <c r="L508">
        <v>0</v>
      </c>
      <c r="M508">
        <v>0</v>
      </c>
      <c r="N508">
        <v>0.25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0.8571428571428571</v>
      </c>
      <c r="W508">
        <v>0.66666666666666663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5.5660874144286464E-2</v>
      </c>
      <c r="AM508">
        <v>0.33728167034731982</v>
      </c>
      <c r="AN508">
        <v>0.22222222222222221</v>
      </c>
      <c r="AO508">
        <v>0</v>
      </c>
      <c r="AP508">
        <v>0.7857142857142857</v>
      </c>
      <c r="AQ508">
        <v>1</v>
      </c>
      <c r="AR508">
        <v>1</v>
      </c>
      <c r="AS508">
        <v>0.33333333333333331</v>
      </c>
      <c r="AT508">
        <v>0.125</v>
      </c>
      <c r="AU508">
        <v>0.5</v>
      </c>
      <c r="AV508">
        <v>1</v>
      </c>
      <c r="AW508">
        <v>7.4999999999999997E-2</v>
      </c>
      <c r="AX508">
        <v>0.1111111111111111</v>
      </c>
      <c r="AY508">
        <v>6.6666666666666666E-2</v>
      </c>
      <c r="AZ508">
        <v>0</v>
      </c>
      <c r="BA508">
        <v>1</v>
      </c>
      <c r="BB508">
        <v>0</v>
      </c>
    </row>
    <row r="509" spans="1:54" x14ac:dyDescent="0.25">
      <c r="A509">
        <v>0.35093705345693094</v>
      </c>
      <c r="B509">
        <v>1345</v>
      </c>
      <c r="C509">
        <v>1</v>
      </c>
      <c r="D509">
        <v>0</v>
      </c>
      <c r="E509">
        <v>0.45238095238095238</v>
      </c>
      <c r="F509">
        <v>1</v>
      </c>
      <c r="G509">
        <v>0</v>
      </c>
      <c r="H509">
        <v>0</v>
      </c>
      <c r="I509">
        <v>0.48747315676449537</v>
      </c>
      <c r="J509">
        <v>0</v>
      </c>
      <c r="K509">
        <v>1</v>
      </c>
      <c r="L509">
        <v>0</v>
      </c>
      <c r="M509">
        <v>0.21428571428571427</v>
      </c>
      <c r="N509">
        <v>0.75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0.68571428571428572</v>
      </c>
      <c r="W509">
        <v>0.66666666666666663</v>
      </c>
      <c r="X509">
        <v>0.25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0.17245918904686677</v>
      </c>
      <c r="AM509">
        <v>0.4615137522585826</v>
      </c>
      <c r="AN509">
        <v>0.55555555555555558</v>
      </c>
      <c r="AO509">
        <v>1</v>
      </c>
      <c r="AP509">
        <v>0.7857142857142857</v>
      </c>
      <c r="AQ509">
        <v>1</v>
      </c>
      <c r="AR509">
        <v>0.66666666666666663</v>
      </c>
      <c r="AS509">
        <v>0.33333333333333331</v>
      </c>
      <c r="AT509">
        <v>0.4</v>
      </c>
      <c r="AU509">
        <v>0.33333333333333331</v>
      </c>
      <c r="AV509">
        <v>0.66666666666666663</v>
      </c>
      <c r="AW509">
        <v>0.125</v>
      </c>
      <c r="AX509">
        <v>0.16666666666666666</v>
      </c>
      <c r="AY509">
        <v>0</v>
      </c>
      <c r="AZ509">
        <v>0.23529411764705882</v>
      </c>
      <c r="BA509">
        <v>1</v>
      </c>
      <c r="BB509">
        <v>0</v>
      </c>
    </row>
    <row r="510" spans="1:54" x14ac:dyDescent="0.25">
      <c r="A510">
        <v>0.35097493674454583</v>
      </c>
      <c r="B510">
        <v>564</v>
      </c>
      <c r="C510">
        <v>0</v>
      </c>
      <c r="D510">
        <v>1</v>
      </c>
      <c r="E510">
        <v>0.16666666666666666</v>
      </c>
      <c r="F510">
        <v>1</v>
      </c>
      <c r="G510">
        <v>0</v>
      </c>
      <c r="H510">
        <v>0</v>
      </c>
      <c r="I510">
        <v>0.55905511811023623</v>
      </c>
      <c r="J510">
        <v>1</v>
      </c>
      <c r="K510">
        <v>0</v>
      </c>
      <c r="L510">
        <v>0</v>
      </c>
      <c r="M510">
        <v>0.8928571428571429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0.66666666666666663</v>
      </c>
      <c r="V510">
        <v>2.8571428571428571E-2</v>
      </c>
      <c r="W510">
        <v>0.66666666666666663</v>
      </c>
      <c r="X510">
        <v>0.25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0.27230121116377043</v>
      </c>
      <c r="AM510">
        <v>0.83168038546476608</v>
      </c>
      <c r="AN510">
        <v>0.1111111111111111</v>
      </c>
      <c r="AO510">
        <v>0</v>
      </c>
      <c r="AP510">
        <v>0.8571428571428571</v>
      </c>
      <c r="AQ510">
        <v>1</v>
      </c>
      <c r="AR510">
        <v>0.33333333333333331</v>
      </c>
      <c r="AS510">
        <v>0</v>
      </c>
      <c r="AT510">
        <v>0.15</v>
      </c>
      <c r="AU510">
        <v>0.83333333333333337</v>
      </c>
      <c r="AV510">
        <v>0.33333333333333331</v>
      </c>
      <c r="AW510">
        <v>0.15</v>
      </c>
      <c r="AX510">
        <v>0.27777777777777779</v>
      </c>
      <c r="AY510">
        <v>6.6666666666666666E-2</v>
      </c>
      <c r="AZ510">
        <v>0.23529411764705882</v>
      </c>
      <c r="BA510">
        <v>1</v>
      </c>
      <c r="BB510">
        <v>0</v>
      </c>
    </row>
    <row r="511" spans="1:54" x14ac:dyDescent="0.25">
      <c r="A511">
        <v>0.35111165615957618</v>
      </c>
      <c r="B511">
        <v>360</v>
      </c>
      <c r="C511">
        <v>1</v>
      </c>
      <c r="D511">
        <v>0</v>
      </c>
      <c r="E511">
        <v>0.42857142857142855</v>
      </c>
      <c r="F511">
        <v>0</v>
      </c>
      <c r="G511">
        <v>1</v>
      </c>
      <c r="H511">
        <v>0</v>
      </c>
      <c r="I511">
        <v>0.31424481030780244</v>
      </c>
      <c r="J511">
        <v>1</v>
      </c>
      <c r="K511">
        <v>0</v>
      </c>
      <c r="L511">
        <v>0</v>
      </c>
      <c r="M511">
        <v>7.1428571428571425E-2</v>
      </c>
      <c r="N511">
        <v>0.75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0.25714285714285712</v>
      </c>
      <c r="W511">
        <v>0.33333333333333331</v>
      </c>
      <c r="X511">
        <v>0.5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0.45760926803580831</v>
      </c>
      <c r="AM511">
        <v>0.20686609114635615</v>
      </c>
      <c r="AN511">
        <v>0.44444444444444442</v>
      </c>
      <c r="AO511">
        <v>0</v>
      </c>
      <c r="AP511">
        <v>0</v>
      </c>
      <c r="AQ511">
        <v>0</v>
      </c>
      <c r="AR511">
        <v>0</v>
      </c>
      <c r="AS511">
        <v>0.33333333333333331</v>
      </c>
      <c r="AT511">
        <v>0.4</v>
      </c>
      <c r="AU511">
        <v>0.33333333333333331</v>
      </c>
      <c r="AV511">
        <v>0.66666666666666663</v>
      </c>
      <c r="AW511">
        <v>0.32500000000000001</v>
      </c>
      <c r="AX511">
        <v>0.5</v>
      </c>
      <c r="AY511">
        <v>6.6666666666666666E-2</v>
      </c>
      <c r="AZ511">
        <v>0.70588235294117652</v>
      </c>
      <c r="BA511">
        <v>1</v>
      </c>
      <c r="BB511">
        <v>0</v>
      </c>
    </row>
    <row r="512" spans="1:54" x14ac:dyDescent="0.25">
      <c r="A512">
        <v>0.35121846250180888</v>
      </c>
      <c r="B512">
        <v>1450</v>
      </c>
      <c r="C512">
        <v>1</v>
      </c>
      <c r="D512">
        <v>0</v>
      </c>
      <c r="E512">
        <v>0.33333333333333331</v>
      </c>
      <c r="F512">
        <v>1</v>
      </c>
      <c r="G512">
        <v>0</v>
      </c>
      <c r="H512">
        <v>0</v>
      </c>
      <c r="I512">
        <v>0.30565497494631355</v>
      </c>
      <c r="J512">
        <v>0</v>
      </c>
      <c r="K512">
        <v>1</v>
      </c>
      <c r="L512">
        <v>0</v>
      </c>
      <c r="M512">
        <v>3.5714285714285712E-2</v>
      </c>
      <c r="N512">
        <v>0.5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0.68571428571428572</v>
      </c>
      <c r="W512">
        <v>0.66666666666666663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7.5302790942601366E-2</v>
      </c>
      <c r="AM512">
        <v>0.36916281871110218</v>
      </c>
      <c r="AN512">
        <v>0.1111111111111111</v>
      </c>
      <c r="AO512">
        <v>0</v>
      </c>
      <c r="AP512">
        <v>0.21428571428571427</v>
      </c>
      <c r="AQ512">
        <v>0</v>
      </c>
      <c r="AR512">
        <v>1</v>
      </c>
      <c r="AS512">
        <v>0</v>
      </c>
      <c r="AT512">
        <v>0.1</v>
      </c>
      <c r="AU512">
        <v>0.66666666666666663</v>
      </c>
      <c r="AV512">
        <v>0.66666666666666663</v>
      </c>
      <c r="AW512">
        <v>0.1</v>
      </c>
      <c r="AX512">
        <v>0.1111111111111111</v>
      </c>
      <c r="AY512">
        <v>6.6666666666666666E-2</v>
      </c>
      <c r="AZ512">
        <v>0.11764705882352941</v>
      </c>
      <c r="BA512">
        <v>1</v>
      </c>
      <c r="BB512">
        <v>0</v>
      </c>
    </row>
    <row r="513" spans="1:54" x14ac:dyDescent="0.25">
      <c r="A513">
        <v>0.35133610733988097</v>
      </c>
      <c r="B513">
        <v>891</v>
      </c>
      <c r="C513">
        <v>0</v>
      </c>
      <c r="D513">
        <v>1</v>
      </c>
      <c r="E513">
        <v>0.8571428571428571</v>
      </c>
      <c r="F513">
        <v>0</v>
      </c>
      <c r="G513">
        <v>1</v>
      </c>
      <c r="H513">
        <v>0</v>
      </c>
      <c r="I513">
        <v>0.61846814602720113</v>
      </c>
      <c r="J513">
        <v>0</v>
      </c>
      <c r="K513">
        <v>1</v>
      </c>
      <c r="L513">
        <v>0</v>
      </c>
      <c r="M513">
        <v>0</v>
      </c>
      <c r="N513">
        <v>0.75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0.32857142857142857</v>
      </c>
      <c r="W513">
        <v>0.66666666666666663</v>
      </c>
      <c r="X513">
        <v>0.5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0.66666666666666663</v>
      </c>
      <c r="AI513">
        <v>1</v>
      </c>
      <c r="AJ513">
        <v>0</v>
      </c>
      <c r="AK513">
        <v>0</v>
      </c>
      <c r="AL513">
        <v>0.49989468141126908</v>
      </c>
      <c r="AM513">
        <v>0.30375426621160412</v>
      </c>
      <c r="AN513">
        <v>0.77777777777777779</v>
      </c>
      <c r="AO513">
        <v>0</v>
      </c>
      <c r="AP513">
        <v>0.42857142857142855</v>
      </c>
      <c r="AQ513">
        <v>0</v>
      </c>
      <c r="AR513">
        <v>0</v>
      </c>
      <c r="AS513">
        <v>0.33333333333333331</v>
      </c>
      <c r="AT513">
        <v>0.82499999999999996</v>
      </c>
      <c r="AU513">
        <v>0.33333333333333331</v>
      </c>
      <c r="AV513">
        <v>0</v>
      </c>
      <c r="AW513">
        <v>0.125</v>
      </c>
      <c r="AX513">
        <v>0.22222222222222221</v>
      </c>
      <c r="AY513">
        <v>6.6666666666666666E-2</v>
      </c>
      <c r="AZ513">
        <v>0.23529411764705882</v>
      </c>
      <c r="BA513">
        <v>1</v>
      </c>
      <c r="BB513">
        <v>0</v>
      </c>
    </row>
    <row r="514" spans="1:54" x14ac:dyDescent="0.25">
      <c r="A514">
        <v>0.35197595550508842</v>
      </c>
      <c r="B514">
        <v>164</v>
      </c>
      <c r="C514">
        <v>1</v>
      </c>
      <c r="D514">
        <v>0</v>
      </c>
      <c r="E514">
        <v>0.9285714285714286</v>
      </c>
      <c r="F514">
        <v>1</v>
      </c>
      <c r="G514">
        <v>0</v>
      </c>
      <c r="H514">
        <v>0</v>
      </c>
      <c r="I514">
        <v>0.16607015032211883</v>
      </c>
      <c r="J514">
        <v>0</v>
      </c>
      <c r="K514">
        <v>1</v>
      </c>
      <c r="L514">
        <v>0</v>
      </c>
      <c r="M514">
        <v>0.8214285714285714</v>
      </c>
      <c r="N514">
        <v>0.25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0.66666666666666663</v>
      </c>
      <c r="V514">
        <v>0.75714285714285712</v>
      </c>
      <c r="W514">
        <v>1</v>
      </c>
      <c r="X514">
        <v>0.5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0.44391785150078988</v>
      </c>
      <c r="AM514">
        <v>0.85557117044770126</v>
      </c>
      <c r="AN514">
        <v>0.33333333333333331</v>
      </c>
      <c r="AO514">
        <v>1</v>
      </c>
      <c r="AP514">
        <v>0.35714285714285715</v>
      </c>
      <c r="AQ514">
        <v>0</v>
      </c>
      <c r="AR514">
        <v>0.33333333333333331</v>
      </c>
      <c r="AS514">
        <v>0.33333333333333331</v>
      </c>
      <c r="AT514">
        <v>0.3</v>
      </c>
      <c r="AU514">
        <v>0.33333333333333331</v>
      </c>
      <c r="AV514">
        <v>0</v>
      </c>
      <c r="AW514">
        <v>0.125</v>
      </c>
      <c r="AX514">
        <v>0.16666666666666666</v>
      </c>
      <c r="AY514">
        <v>6.6666666666666666E-2</v>
      </c>
      <c r="AZ514">
        <v>0.23529411764705882</v>
      </c>
      <c r="BA514">
        <v>1</v>
      </c>
      <c r="BB514">
        <v>0</v>
      </c>
    </row>
    <row r="515" spans="1:54" x14ac:dyDescent="0.25">
      <c r="A515">
        <v>0.35242599023310817</v>
      </c>
      <c r="B515">
        <v>475</v>
      </c>
      <c r="C515">
        <v>1</v>
      </c>
      <c r="D515">
        <v>0</v>
      </c>
      <c r="E515">
        <v>0.14285714285714285</v>
      </c>
      <c r="F515">
        <v>1</v>
      </c>
      <c r="G515">
        <v>0</v>
      </c>
      <c r="H515">
        <v>0</v>
      </c>
      <c r="I515">
        <v>0.42161775232641374</v>
      </c>
      <c r="J515">
        <v>0</v>
      </c>
      <c r="K515">
        <v>1</v>
      </c>
      <c r="L515">
        <v>0</v>
      </c>
      <c r="M515">
        <v>0.7857142857142857</v>
      </c>
      <c r="N515">
        <v>0.5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0.33333333333333331</v>
      </c>
      <c r="V515">
        <v>0.84285714285714286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9.0363349131121637E-2</v>
      </c>
      <c r="AM515">
        <v>0.7844207990363381</v>
      </c>
      <c r="AN515">
        <v>0.1111111111111111</v>
      </c>
      <c r="AO515">
        <v>1</v>
      </c>
      <c r="AP515">
        <v>0</v>
      </c>
      <c r="AQ515">
        <v>0</v>
      </c>
      <c r="AR515">
        <v>0.33333333333333331</v>
      </c>
      <c r="AS515">
        <v>0.66666666666666663</v>
      </c>
      <c r="AT515">
        <v>0.15</v>
      </c>
      <c r="AU515">
        <v>0.5</v>
      </c>
      <c r="AV515">
        <v>0.66666666666666663</v>
      </c>
      <c r="AW515">
        <v>0.15</v>
      </c>
      <c r="AX515">
        <v>0.27777777777777779</v>
      </c>
      <c r="AY515">
        <v>6.6666666666666666E-2</v>
      </c>
      <c r="AZ515">
        <v>0.23529411764705882</v>
      </c>
      <c r="BA515">
        <v>1</v>
      </c>
      <c r="BB515">
        <v>0</v>
      </c>
    </row>
    <row r="516" spans="1:54" x14ac:dyDescent="0.25">
      <c r="A516">
        <v>0.35286340072240174</v>
      </c>
      <c r="B516">
        <v>35</v>
      </c>
      <c r="C516">
        <v>1</v>
      </c>
      <c r="D516">
        <v>0</v>
      </c>
      <c r="E516">
        <v>0.14285714285714285</v>
      </c>
      <c r="F516">
        <v>1</v>
      </c>
      <c r="G516">
        <v>0</v>
      </c>
      <c r="H516">
        <v>0</v>
      </c>
      <c r="I516">
        <v>0.50894774516821761</v>
      </c>
      <c r="J516">
        <v>0</v>
      </c>
      <c r="K516">
        <v>1</v>
      </c>
      <c r="L516">
        <v>0</v>
      </c>
      <c r="M516">
        <v>0</v>
      </c>
      <c r="N516">
        <v>0.5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0.33333333333333331</v>
      </c>
      <c r="V516">
        <v>0.44285714285714284</v>
      </c>
      <c r="W516">
        <v>0.66666666666666663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6.7614533965244861E-2</v>
      </c>
      <c r="AM516">
        <v>3.7181288897811686E-2</v>
      </c>
      <c r="AN516">
        <v>0.22222222222222221</v>
      </c>
      <c r="AO516">
        <v>1</v>
      </c>
      <c r="AP516">
        <v>0.35714285714285715</v>
      </c>
      <c r="AQ516">
        <v>0</v>
      </c>
      <c r="AR516">
        <v>0</v>
      </c>
      <c r="AS516">
        <v>0.33333333333333331</v>
      </c>
      <c r="AT516">
        <v>0.15</v>
      </c>
      <c r="AU516">
        <v>0.33333333333333331</v>
      </c>
      <c r="AV516">
        <v>0.33333333333333331</v>
      </c>
      <c r="AW516">
        <v>0.05</v>
      </c>
      <c r="AX516">
        <v>0</v>
      </c>
      <c r="AY516">
        <v>0.13333333333333333</v>
      </c>
      <c r="AZ516">
        <v>0</v>
      </c>
      <c r="BA516">
        <v>1</v>
      </c>
      <c r="BB516">
        <v>1</v>
      </c>
    </row>
    <row r="517" spans="1:54" x14ac:dyDescent="0.25">
      <c r="A517">
        <v>0.35340953093895977</v>
      </c>
      <c r="B517">
        <v>1463</v>
      </c>
      <c r="C517">
        <v>0</v>
      </c>
      <c r="D517">
        <v>1</v>
      </c>
      <c r="E517">
        <v>0.5</v>
      </c>
      <c r="F517">
        <v>1</v>
      </c>
      <c r="G517">
        <v>0</v>
      </c>
      <c r="H517">
        <v>0</v>
      </c>
      <c r="I517">
        <v>0.44380816034359344</v>
      </c>
      <c r="J517">
        <v>1</v>
      </c>
      <c r="K517">
        <v>0</v>
      </c>
      <c r="L517">
        <v>0</v>
      </c>
      <c r="M517">
        <v>0.8214285714285714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0.33333333333333331</v>
      </c>
      <c r="V517">
        <v>0.42857142857142855</v>
      </c>
      <c r="W517">
        <v>0.33333333333333331</v>
      </c>
      <c r="X517">
        <v>0.75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0.58041074249605051</v>
      </c>
      <c r="AM517">
        <v>0.27038747239510136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0.33333333333333331</v>
      </c>
      <c r="AT517">
        <v>0.52500000000000002</v>
      </c>
      <c r="AU517">
        <v>0.33333333333333331</v>
      </c>
      <c r="AV517">
        <v>0.33333333333333331</v>
      </c>
      <c r="AW517">
        <v>0.5</v>
      </c>
      <c r="AX517">
        <v>0.5</v>
      </c>
      <c r="AY517">
        <v>0.6</v>
      </c>
      <c r="AZ517">
        <v>0.35294117647058826</v>
      </c>
      <c r="BA517">
        <v>1</v>
      </c>
      <c r="BB517">
        <v>0</v>
      </c>
    </row>
    <row r="518" spans="1:54" x14ac:dyDescent="0.25">
      <c r="A518">
        <v>0.35407935795138257</v>
      </c>
      <c r="B518">
        <v>775</v>
      </c>
      <c r="C518">
        <v>1</v>
      </c>
      <c r="D518">
        <v>0</v>
      </c>
      <c r="E518">
        <v>0.88095238095238093</v>
      </c>
      <c r="F518">
        <v>0</v>
      </c>
      <c r="G518">
        <v>0</v>
      </c>
      <c r="H518">
        <v>1</v>
      </c>
      <c r="I518">
        <v>0.24481030780243379</v>
      </c>
      <c r="J518">
        <v>0</v>
      </c>
      <c r="K518">
        <v>1</v>
      </c>
      <c r="L518">
        <v>0</v>
      </c>
      <c r="M518">
        <v>3.5714285714285712E-2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0.66666666666666663</v>
      </c>
      <c r="V518">
        <v>0.14285714285714285</v>
      </c>
      <c r="W518">
        <v>0.33333333333333331</v>
      </c>
      <c r="X518">
        <v>0.75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0.82922590837282784</v>
      </c>
      <c r="AM518">
        <v>0.61148363782373016</v>
      </c>
      <c r="AN518">
        <v>0.77777777777777779</v>
      </c>
      <c r="AO518">
        <v>0</v>
      </c>
      <c r="AP518">
        <v>0.2857142857142857</v>
      </c>
      <c r="AQ518">
        <v>0</v>
      </c>
      <c r="AR518">
        <v>0.33333333333333331</v>
      </c>
      <c r="AS518">
        <v>0</v>
      </c>
      <c r="AT518">
        <v>0.77500000000000002</v>
      </c>
      <c r="AU518">
        <v>0.5</v>
      </c>
      <c r="AV518">
        <v>1</v>
      </c>
      <c r="AW518">
        <v>0.22500000000000001</v>
      </c>
      <c r="AX518">
        <v>0.3888888888888889</v>
      </c>
      <c r="AY518">
        <v>0.4</v>
      </c>
      <c r="AZ518">
        <v>0.11764705882352941</v>
      </c>
      <c r="BA518">
        <v>1</v>
      </c>
      <c r="BB518">
        <v>0</v>
      </c>
    </row>
    <row r="519" spans="1:54" x14ac:dyDescent="0.25">
      <c r="A519">
        <v>0.35421722754145601</v>
      </c>
      <c r="B519">
        <v>174</v>
      </c>
      <c r="C519">
        <v>1</v>
      </c>
      <c r="D519">
        <v>0</v>
      </c>
      <c r="E519">
        <v>0.2857142857142857</v>
      </c>
      <c r="F519">
        <v>0</v>
      </c>
      <c r="G519">
        <v>0</v>
      </c>
      <c r="H519">
        <v>1</v>
      </c>
      <c r="I519">
        <v>6.442376521116679E-3</v>
      </c>
      <c r="J519">
        <v>0</v>
      </c>
      <c r="K519">
        <v>1</v>
      </c>
      <c r="L519">
        <v>0</v>
      </c>
      <c r="M519">
        <v>0.2857142857142857</v>
      </c>
      <c r="N519">
        <v>0.5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0.66666666666666663</v>
      </c>
      <c r="V519">
        <v>0.51428571428571423</v>
      </c>
      <c r="W519">
        <v>0.66666666666666663</v>
      </c>
      <c r="X519">
        <v>0.25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0.10863612427593471</v>
      </c>
      <c r="AM519">
        <v>0.35808070668540454</v>
      </c>
      <c r="AN519">
        <v>0.1111111111111111</v>
      </c>
      <c r="AO519">
        <v>0</v>
      </c>
      <c r="AP519">
        <v>0</v>
      </c>
      <c r="AQ519">
        <v>0</v>
      </c>
      <c r="AR519">
        <v>0.66666666666666663</v>
      </c>
      <c r="AS519">
        <v>0.66666666666666663</v>
      </c>
      <c r="AT519">
        <v>0.3</v>
      </c>
      <c r="AU519">
        <v>0.66666666666666663</v>
      </c>
      <c r="AV519">
        <v>0.66666666666666663</v>
      </c>
      <c r="AW519">
        <v>0.3</v>
      </c>
      <c r="AX519">
        <v>0.5</v>
      </c>
      <c r="AY519">
        <v>0.4</v>
      </c>
      <c r="AZ519">
        <v>0.58823529411764708</v>
      </c>
      <c r="BA519">
        <v>1</v>
      </c>
      <c r="BB519">
        <v>0</v>
      </c>
    </row>
    <row r="520" spans="1:54" x14ac:dyDescent="0.25">
      <c r="A520">
        <v>0.35543446775998699</v>
      </c>
      <c r="B520">
        <v>1200</v>
      </c>
      <c r="C520">
        <v>1</v>
      </c>
      <c r="D520">
        <v>0</v>
      </c>
      <c r="E520">
        <v>0.42857142857142855</v>
      </c>
      <c r="F520">
        <v>1</v>
      </c>
      <c r="G520">
        <v>0</v>
      </c>
      <c r="H520">
        <v>0</v>
      </c>
      <c r="I520">
        <v>0.89405869720830355</v>
      </c>
      <c r="J520">
        <v>0</v>
      </c>
      <c r="K520">
        <v>1</v>
      </c>
      <c r="L520">
        <v>0</v>
      </c>
      <c r="M520">
        <v>0.8928571428571429</v>
      </c>
      <c r="N520">
        <v>0.75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0.7142857142857143</v>
      </c>
      <c r="W520">
        <v>0.66666666666666663</v>
      </c>
      <c r="X520">
        <v>0.25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0.66666666666666663</v>
      </c>
      <c r="AI520">
        <v>0</v>
      </c>
      <c r="AJ520">
        <v>1</v>
      </c>
      <c r="AK520">
        <v>0</v>
      </c>
      <c r="AL520">
        <v>0.22843601895734597</v>
      </c>
      <c r="AM520">
        <v>0.21381248745231882</v>
      </c>
      <c r="AN520">
        <v>0.66666666666666663</v>
      </c>
      <c r="AO520">
        <v>0</v>
      </c>
      <c r="AP520">
        <v>0.21428571428571427</v>
      </c>
      <c r="AQ520">
        <v>0</v>
      </c>
      <c r="AR520">
        <v>0.33333333333333331</v>
      </c>
      <c r="AS520">
        <v>0.66666666666666663</v>
      </c>
      <c r="AT520">
        <v>0.25</v>
      </c>
      <c r="AU520">
        <v>0.33333333333333331</v>
      </c>
      <c r="AV520">
        <v>0.33333333333333331</v>
      </c>
      <c r="AW520">
        <v>7.4999999999999997E-2</v>
      </c>
      <c r="AX520">
        <v>0.1111111111111111</v>
      </c>
      <c r="AY520">
        <v>0</v>
      </c>
      <c r="AZ520">
        <v>0.11764705882352941</v>
      </c>
      <c r="BA520">
        <v>1</v>
      </c>
      <c r="BB520">
        <v>0</v>
      </c>
    </row>
    <row r="521" spans="1:54" x14ac:dyDescent="0.25">
      <c r="A521">
        <v>0.35553682625690719</v>
      </c>
      <c r="B521">
        <v>98</v>
      </c>
      <c r="C521">
        <v>1</v>
      </c>
      <c r="D521">
        <v>0</v>
      </c>
      <c r="E521">
        <v>0.23809523809523808</v>
      </c>
      <c r="F521">
        <v>0</v>
      </c>
      <c r="G521">
        <v>0</v>
      </c>
      <c r="H521">
        <v>1</v>
      </c>
      <c r="I521">
        <v>1.2884753042233358E-2</v>
      </c>
      <c r="J521">
        <v>1</v>
      </c>
      <c r="K521">
        <v>0</v>
      </c>
      <c r="L521">
        <v>0</v>
      </c>
      <c r="M521">
        <v>0.10714285714285714</v>
      </c>
      <c r="N521">
        <v>0.5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0.33333333333333331</v>
      </c>
      <c r="V521">
        <v>0.18571428571428572</v>
      </c>
      <c r="W521">
        <v>0.66666666666666663</v>
      </c>
      <c r="X521">
        <v>0.25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0.66666666666666663</v>
      </c>
      <c r="AI521">
        <v>0</v>
      </c>
      <c r="AJ521">
        <v>1</v>
      </c>
      <c r="AK521">
        <v>0</v>
      </c>
      <c r="AL521">
        <v>0.16914165350184307</v>
      </c>
      <c r="AM521">
        <v>0.2717928126882152</v>
      </c>
      <c r="AN521">
        <v>0.1111111111111111</v>
      </c>
      <c r="AO521">
        <v>0</v>
      </c>
      <c r="AP521">
        <v>0.2857142857142857</v>
      </c>
      <c r="AQ521">
        <v>0</v>
      </c>
      <c r="AR521">
        <v>0.33333333333333331</v>
      </c>
      <c r="AS521">
        <v>0</v>
      </c>
      <c r="AT521">
        <v>0.125</v>
      </c>
      <c r="AU521">
        <v>0.5</v>
      </c>
      <c r="AV521">
        <v>1</v>
      </c>
      <c r="AW521">
        <v>0.125</v>
      </c>
      <c r="AX521">
        <v>0.22222222222222221</v>
      </c>
      <c r="AY521">
        <v>0</v>
      </c>
      <c r="AZ521">
        <v>0.23529411764705882</v>
      </c>
      <c r="BA521">
        <v>1</v>
      </c>
      <c r="BB521">
        <v>0</v>
      </c>
    </row>
    <row r="522" spans="1:54" x14ac:dyDescent="0.25">
      <c r="A522">
        <v>0.35588441416623628</v>
      </c>
      <c r="B522">
        <v>1307</v>
      </c>
      <c r="C522">
        <v>0</v>
      </c>
      <c r="D522">
        <v>1</v>
      </c>
      <c r="E522">
        <v>0.30952380952380953</v>
      </c>
      <c r="F522">
        <v>0</v>
      </c>
      <c r="G522">
        <v>1</v>
      </c>
      <c r="H522">
        <v>0</v>
      </c>
      <c r="I522">
        <v>0.73228346456692917</v>
      </c>
      <c r="J522">
        <v>1</v>
      </c>
      <c r="K522">
        <v>0</v>
      </c>
      <c r="L522">
        <v>0</v>
      </c>
      <c r="M522">
        <v>0.21428571428571427</v>
      </c>
      <c r="N522">
        <v>0.75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0.54285714285714282</v>
      </c>
      <c r="W522">
        <v>0.66666666666666663</v>
      </c>
      <c r="X522">
        <v>0.5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0.45434439178515007</v>
      </c>
      <c r="AM522">
        <v>0.24826340092350935</v>
      </c>
      <c r="AN522">
        <v>0.22222222222222221</v>
      </c>
      <c r="AO522">
        <v>0</v>
      </c>
      <c r="AP522">
        <v>0.21428571428571427</v>
      </c>
      <c r="AQ522">
        <v>0</v>
      </c>
      <c r="AR522">
        <v>1</v>
      </c>
      <c r="AS522">
        <v>0.66666666666666663</v>
      </c>
      <c r="AT522">
        <v>0.22500000000000001</v>
      </c>
      <c r="AU522">
        <v>0.5</v>
      </c>
      <c r="AV522">
        <v>0.66666666666666663</v>
      </c>
      <c r="AW522">
        <v>7.4999999999999997E-2</v>
      </c>
      <c r="AX522">
        <v>0.1111111111111111</v>
      </c>
      <c r="AY522">
        <v>0.13333333333333333</v>
      </c>
      <c r="AZ522">
        <v>0.11764705882352941</v>
      </c>
      <c r="BA522">
        <v>1</v>
      </c>
      <c r="BB522">
        <v>0</v>
      </c>
    </row>
    <row r="523" spans="1:54" x14ac:dyDescent="0.25">
      <c r="A523">
        <v>0.35592191472107781</v>
      </c>
      <c r="B523">
        <v>671</v>
      </c>
      <c r="C523">
        <v>0</v>
      </c>
      <c r="D523">
        <v>1</v>
      </c>
      <c r="E523">
        <v>0.21428571428571427</v>
      </c>
      <c r="F523">
        <v>1</v>
      </c>
      <c r="G523">
        <v>0</v>
      </c>
      <c r="H523">
        <v>0</v>
      </c>
      <c r="I523">
        <v>0.36936292054402292</v>
      </c>
      <c r="J523">
        <v>0</v>
      </c>
      <c r="K523">
        <v>1</v>
      </c>
      <c r="L523">
        <v>0</v>
      </c>
      <c r="M523">
        <v>0.10714285714285714</v>
      </c>
      <c r="N523">
        <v>0.5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0.33333333333333331</v>
      </c>
      <c r="V523">
        <v>0.65714285714285714</v>
      </c>
      <c r="W523">
        <v>0.66666666666666663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0.66666666666666663</v>
      </c>
      <c r="AI523">
        <v>0</v>
      </c>
      <c r="AJ523">
        <v>0</v>
      </c>
      <c r="AK523">
        <v>1</v>
      </c>
      <c r="AL523">
        <v>6.8931016324381256E-2</v>
      </c>
      <c r="AM523">
        <v>0.63095763902830759</v>
      </c>
      <c r="AN523">
        <v>0.1111111111111111</v>
      </c>
      <c r="AO523">
        <v>0</v>
      </c>
      <c r="AP523">
        <v>0.5714285714285714</v>
      </c>
      <c r="AQ523">
        <v>0</v>
      </c>
      <c r="AR523">
        <v>0.66666666666666663</v>
      </c>
      <c r="AS523">
        <v>0</v>
      </c>
      <c r="AT523">
        <v>2.5000000000000001E-2</v>
      </c>
      <c r="AU523">
        <v>0.33333333333333331</v>
      </c>
      <c r="AV523">
        <v>0.66666666666666663</v>
      </c>
      <c r="AW523">
        <v>2.5000000000000001E-2</v>
      </c>
      <c r="AX523">
        <v>5.5555555555555552E-2</v>
      </c>
      <c r="AY523">
        <v>0</v>
      </c>
      <c r="AZ523">
        <v>0</v>
      </c>
      <c r="BA523">
        <v>1</v>
      </c>
      <c r="BB523">
        <v>0</v>
      </c>
    </row>
    <row r="524" spans="1:54" x14ac:dyDescent="0.25">
      <c r="A524">
        <v>0.35618866261343973</v>
      </c>
      <c r="B524">
        <v>1181</v>
      </c>
      <c r="C524">
        <v>1</v>
      </c>
      <c r="D524">
        <v>0</v>
      </c>
      <c r="E524">
        <v>0.42857142857142855</v>
      </c>
      <c r="F524">
        <v>1</v>
      </c>
      <c r="G524">
        <v>0</v>
      </c>
      <c r="H524">
        <v>0</v>
      </c>
      <c r="I524">
        <v>0.14960629921259844</v>
      </c>
      <c r="J524">
        <v>0</v>
      </c>
      <c r="K524">
        <v>1</v>
      </c>
      <c r="L524">
        <v>0</v>
      </c>
      <c r="M524">
        <v>0.21428571428571427</v>
      </c>
      <c r="N524">
        <v>0.5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0.67142857142857137</v>
      </c>
      <c r="W524">
        <v>0.66666666666666663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0.33333333333333331</v>
      </c>
      <c r="AI524">
        <v>0</v>
      </c>
      <c r="AJ524">
        <v>0</v>
      </c>
      <c r="AK524">
        <v>1</v>
      </c>
      <c r="AL524">
        <v>5.2869931542917324E-2</v>
      </c>
      <c r="AM524">
        <v>0.3555912467376029</v>
      </c>
      <c r="AN524">
        <v>0.22222222222222221</v>
      </c>
      <c r="AO524">
        <v>0</v>
      </c>
      <c r="AP524">
        <v>0</v>
      </c>
      <c r="AQ524">
        <v>0</v>
      </c>
      <c r="AR524">
        <v>0.66666666666666663</v>
      </c>
      <c r="AS524">
        <v>0</v>
      </c>
      <c r="AT524">
        <v>0.375</v>
      </c>
      <c r="AU524">
        <v>0.66666666666666663</v>
      </c>
      <c r="AV524">
        <v>0.66666666666666663</v>
      </c>
      <c r="AW524">
        <v>0.1</v>
      </c>
      <c r="AX524">
        <v>0.16666666666666666</v>
      </c>
      <c r="AY524">
        <v>6.6666666666666666E-2</v>
      </c>
      <c r="AZ524">
        <v>0.17647058823529413</v>
      </c>
      <c r="BA524">
        <v>1</v>
      </c>
      <c r="BB524">
        <v>0</v>
      </c>
    </row>
    <row r="525" spans="1:54" x14ac:dyDescent="0.25">
      <c r="A525">
        <v>0.35697282252216633</v>
      </c>
      <c r="B525">
        <v>1061</v>
      </c>
      <c r="C525">
        <v>1</v>
      </c>
      <c r="D525">
        <v>0</v>
      </c>
      <c r="E525">
        <v>0.14285714285714285</v>
      </c>
      <c r="F525">
        <v>0</v>
      </c>
      <c r="G525">
        <v>1</v>
      </c>
      <c r="H525">
        <v>0</v>
      </c>
      <c r="I525">
        <v>0.19971367215461705</v>
      </c>
      <c r="J525">
        <v>0</v>
      </c>
      <c r="K525">
        <v>1</v>
      </c>
      <c r="L525">
        <v>0</v>
      </c>
      <c r="M525">
        <v>0.2857142857142857</v>
      </c>
      <c r="N525">
        <v>0.5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0.33333333333333331</v>
      </c>
      <c r="V525">
        <v>0.84285714285714286</v>
      </c>
      <c r="W525">
        <v>0.66666666666666663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0.11390205371248026</v>
      </c>
      <c r="AM525">
        <v>0.59843404938767319</v>
      </c>
      <c r="AN525">
        <v>0.22222222222222221</v>
      </c>
      <c r="AO525">
        <v>1</v>
      </c>
      <c r="AP525">
        <v>0</v>
      </c>
      <c r="AQ525">
        <v>0</v>
      </c>
      <c r="AR525">
        <v>0.66666666666666663</v>
      </c>
      <c r="AS525">
        <v>0</v>
      </c>
      <c r="AT525">
        <v>0.1</v>
      </c>
      <c r="AU525">
        <v>0.33333333333333331</v>
      </c>
      <c r="AV525">
        <v>0.33333333333333331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</row>
    <row r="526" spans="1:54" x14ac:dyDescent="0.25">
      <c r="A526">
        <v>0.35742969047270812</v>
      </c>
      <c r="B526">
        <v>1391</v>
      </c>
      <c r="C526">
        <v>1</v>
      </c>
      <c r="D526">
        <v>0</v>
      </c>
      <c r="E526">
        <v>0.23809523809523808</v>
      </c>
      <c r="F526">
        <v>1</v>
      </c>
      <c r="G526">
        <v>0</v>
      </c>
      <c r="H526">
        <v>0</v>
      </c>
      <c r="I526">
        <v>0.93199713672154616</v>
      </c>
      <c r="J526">
        <v>0</v>
      </c>
      <c r="K526">
        <v>1</v>
      </c>
      <c r="L526">
        <v>0</v>
      </c>
      <c r="M526">
        <v>0.5714285714285714</v>
      </c>
      <c r="N526">
        <v>0.5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0.66666666666666663</v>
      </c>
      <c r="V526">
        <v>2.8571428571428571E-2</v>
      </c>
      <c r="W526">
        <v>0.33333333333333331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7.1511321748288573E-2</v>
      </c>
      <c r="AM526">
        <v>0.66994579401726562</v>
      </c>
      <c r="AN526">
        <v>0.55555555555555558</v>
      </c>
      <c r="AO526">
        <v>0</v>
      </c>
      <c r="AP526">
        <v>7.1428571428571425E-2</v>
      </c>
      <c r="AQ526">
        <v>0</v>
      </c>
      <c r="AR526">
        <v>0</v>
      </c>
      <c r="AS526">
        <v>0.33333333333333331</v>
      </c>
      <c r="AT526">
        <v>0.15</v>
      </c>
      <c r="AU526">
        <v>0.33333333333333331</v>
      </c>
      <c r="AV526">
        <v>0.33333333333333331</v>
      </c>
      <c r="AW526">
        <v>0.1</v>
      </c>
      <c r="AX526">
        <v>5.5555555555555552E-2</v>
      </c>
      <c r="AY526">
        <v>0</v>
      </c>
      <c r="AZ526">
        <v>0.17647058823529413</v>
      </c>
      <c r="BA526">
        <v>1</v>
      </c>
      <c r="BB526">
        <v>1</v>
      </c>
    </row>
    <row r="527" spans="1:54" x14ac:dyDescent="0.25">
      <c r="A527">
        <v>0.35758016461686581</v>
      </c>
      <c r="B527">
        <v>410</v>
      </c>
      <c r="C527">
        <v>0</v>
      </c>
      <c r="D527">
        <v>1</v>
      </c>
      <c r="E527">
        <v>0.5714285714285714</v>
      </c>
      <c r="F527">
        <v>0</v>
      </c>
      <c r="G527">
        <v>1</v>
      </c>
      <c r="H527">
        <v>0</v>
      </c>
      <c r="I527">
        <v>0.30780243378668576</v>
      </c>
      <c r="J527">
        <v>0</v>
      </c>
      <c r="K527">
        <v>1</v>
      </c>
      <c r="L527">
        <v>0</v>
      </c>
      <c r="M527">
        <v>1</v>
      </c>
      <c r="N527">
        <v>0.25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0.88571428571428568</v>
      </c>
      <c r="W527">
        <v>0.66666666666666663</v>
      </c>
      <c r="X527">
        <v>0.25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0.66666666666666663</v>
      </c>
      <c r="AI527">
        <v>1</v>
      </c>
      <c r="AJ527">
        <v>0</v>
      </c>
      <c r="AK527">
        <v>0</v>
      </c>
      <c r="AL527">
        <v>0.18678251711427066</v>
      </c>
      <c r="AM527">
        <v>0.43517365990764906</v>
      </c>
      <c r="AN527">
        <v>0.22222222222222221</v>
      </c>
      <c r="AO527">
        <v>0</v>
      </c>
      <c r="AP527">
        <v>0</v>
      </c>
      <c r="AQ527">
        <v>0</v>
      </c>
      <c r="AR527">
        <v>0.33333333333333331</v>
      </c>
      <c r="AS527">
        <v>0.33333333333333331</v>
      </c>
      <c r="AT527">
        <v>0.47499999999999998</v>
      </c>
      <c r="AU527">
        <v>0.5</v>
      </c>
      <c r="AV527">
        <v>0.66666666666666663</v>
      </c>
      <c r="AW527">
        <v>0.125</v>
      </c>
      <c r="AX527">
        <v>0.22222222222222221</v>
      </c>
      <c r="AY527">
        <v>0</v>
      </c>
      <c r="AZ527">
        <v>0.11764705882352941</v>
      </c>
      <c r="BA527">
        <v>1</v>
      </c>
      <c r="BB527">
        <v>0</v>
      </c>
    </row>
    <row r="528" spans="1:54" x14ac:dyDescent="0.25">
      <c r="A528">
        <v>0.3576478691903765</v>
      </c>
      <c r="B528">
        <v>612</v>
      </c>
      <c r="C528">
        <v>1</v>
      </c>
      <c r="D528">
        <v>0</v>
      </c>
      <c r="E528">
        <v>0.40476190476190477</v>
      </c>
      <c r="F528">
        <v>1</v>
      </c>
      <c r="G528">
        <v>0</v>
      </c>
      <c r="H528">
        <v>0</v>
      </c>
      <c r="I528">
        <v>0.60701503221188258</v>
      </c>
      <c r="J528">
        <v>0</v>
      </c>
      <c r="K528">
        <v>1</v>
      </c>
      <c r="L528">
        <v>0</v>
      </c>
      <c r="M528">
        <v>0.21428571428571427</v>
      </c>
      <c r="N528">
        <v>0.5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0.66666666666666663</v>
      </c>
      <c r="V528">
        <v>0.41428571428571431</v>
      </c>
      <c r="W528">
        <v>0.66666666666666663</v>
      </c>
      <c r="X528">
        <v>0.5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0.66666666666666663</v>
      </c>
      <c r="AI528">
        <v>0</v>
      </c>
      <c r="AJ528">
        <v>0</v>
      </c>
      <c r="AK528">
        <v>1</v>
      </c>
      <c r="AL528">
        <v>0.48509741969457609</v>
      </c>
      <c r="AM528">
        <v>0.67355952619955828</v>
      </c>
      <c r="AN528">
        <v>0.33333333333333331</v>
      </c>
      <c r="AO528">
        <v>0</v>
      </c>
      <c r="AP528">
        <v>0.7142857142857143</v>
      </c>
      <c r="AQ528">
        <v>1</v>
      </c>
      <c r="AR528">
        <v>0.33333333333333331</v>
      </c>
      <c r="AS528">
        <v>0</v>
      </c>
      <c r="AT528">
        <v>0.42499999999999999</v>
      </c>
      <c r="AU528">
        <v>0.5</v>
      </c>
      <c r="AV528">
        <v>1</v>
      </c>
      <c r="AW528">
        <v>0.2</v>
      </c>
      <c r="AX528">
        <v>0.27777777777777779</v>
      </c>
      <c r="AY528">
        <v>6.6666666666666666E-2</v>
      </c>
      <c r="AZ528">
        <v>0.35294117647058826</v>
      </c>
      <c r="BA528">
        <v>1</v>
      </c>
      <c r="BB528">
        <v>0</v>
      </c>
    </row>
    <row r="529" spans="1:54" x14ac:dyDescent="0.25">
      <c r="A529">
        <v>0.35779580292288027</v>
      </c>
      <c r="B529">
        <v>918</v>
      </c>
      <c r="C529">
        <v>0</v>
      </c>
      <c r="D529">
        <v>1</v>
      </c>
      <c r="E529">
        <v>0.38095238095238093</v>
      </c>
      <c r="F529">
        <v>1</v>
      </c>
      <c r="G529">
        <v>0</v>
      </c>
      <c r="H529">
        <v>0</v>
      </c>
      <c r="I529">
        <v>2.0758768790264854E-2</v>
      </c>
      <c r="J529">
        <v>1</v>
      </c>
      <c r="K529">
        <v>0</v>
      </c>
      <c r="L529">
        <v>0</v>
      </c>
      <c r="M529">
        <v>3.5714285714285712E-2</v>
      </c>
      <c r="N529">
        <v>0.5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0.66666666666666663</v>
      </c>
      <c r="V529">
        <v>0.8</v>
      </c>
      <c r="W529">
        <v>0.66666666666666663</v>
      </c>
      <c r="X529">
        <v>0.25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0.18583464981569248</v>
      </c>
      <c r="AM529">
        <v>0.15840192732383054</v>
      </c>
      <c r="AN529">
        <v>0</v>
      </c>
      <c r="AO529">
        <v>1</v>
      </c>
      <c r="AP529">
        <v>7.1428571428571425E-2</v>
      </c>
      <c r="AQ529">
        <v>0</v>
      </c>
      <c r="AR529">
        <v>1</v>
      </c>
      <c r="AS529">
        <v>0</v>
      </c>
      <c r="AT529">
        <v>0.1</v>
      </c>
      <c r="AU529">
        <v>0.5</v>
      </c>
      <c r="AV529">
        <v>0.66666666666666663</v>
      </c>
      <c r="AW529">
        <v>7.4999999999999997E-2</v>
      </c>
      <c r="AX529">
        <v>0.1111111111111111</v>
      </c>
      <c r="AY529">
        <v>0</v>
      </c>
      <c r="AZ529">
        <v>0.11764705882352941</v>
      </c>
      <c r="BA529">
        <v>1</v>
      </c>
      <c r="BB529">
        <v>0</v>
      </c>
    </row>
    <row r="530" spans="1:54" x14ac:dyDescent="0.25">
      <c r="A530">
        <v>0.358100930937443</v>
      </c>
      <c r="B530">
        <v>1105</v>
      </c>
      <c r="C530">
        <v>1</v>
      </c>
      <c r="D530">
        <v>0</v>
      </c>
      <c r="E530">
        <v>0.26190476190476192</v>
      </c>
      <c r="F530">
        <v>1</v>
      </c>
      <c r="G530">
        <v>0</v>
      </c>
      <c r="H530">
        <v>0</v>
      </c>
      <c r="I530">
        <v>0.35504652827487471</v>
      </c>
      <c r="J530">
        <v>0</v>
      </c>
      <c r="K530">
        <v>1</v>
      </c>
      <c r="L530">
        <v>0</v>
      </c>
      <c r="M530">
        <v>0.2857142857142857</v>
      </c>
      <c r="N530">
        <v>0.5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0.66666666666666663</v>
      </c>
      <c r="V530">
        <v>0.87142857142857144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0.66666666666666663</v>
      </c>
      <c r="AI530">
        <v>0</v>
      </c>
      <c r="AJ530">
        <v>1</v>
      </c>
      <c r="AK530">
        <v>0</v>
      </c>
      <c r="AL530">
        <v>7.5934702474986834E-2</v>
      </c>
      <c r="AM530">
        <v>0.81437462356956436</v>
      </c>
      <c r="AN530">
        <v>0.66666666666666663</v>
      </c>
      <c r="AO530">
        <v>0</v>
      </c>
      <c r="AP530">
        <v>0.5</v>
      </c>
      <c r="AQ530">
        <v>0</v>
      </c>
      <c r="AR530">
        <v>0</v>
      </c>
      <c r="AS530">
        <v>0.66666666666666663</v>
      </c>
      <c r="AT530">
        <v>0.125</v>
      </c>
      <c r="AU530">
        <v>0.33333333333333331</v>
      </c>
      <c r="AV530">
        <v>0.33333333333333331</v>
      </c>
      <c r="AW530">
        <v>2.5000000000000001E-2</v>
      </c>
      <c r="AX530">
        <v>0</v>
      </c>
      <c r="AY530">
        <v>0</v>
      </c>
      <c r="AZ530">
        <v>0</v>
      </c>
      <c r="BA530">
        <v>1</v>
      </c>
      <c r="BB530">
        <v>0</v>
      </c>
    </row>
    <row r="531" spans="1:54" x14ac:dyDescent="0.25">
      <c r="A531">
        <v>0.35867209800328781</v>
      </c>
      <c r="B531">
        <v>1343</v>
      </c>
      <c r="C531">
        <v>1</v>
      </c>
      <c r="D531">
        <v>0</v>
      </c>
      <c r="E531">
        <v>0.38095238095238093</v>
      </c>
      <c r="F531">
        <v>1</v>
      </c>
      <c r="G531">
        <v>0</v>
      </c>
      <c r="H531">
        <v>0</v>
      </c>
      <c r="I531">
        <v>0.98639942734430919</v>
      </c>
      <c r="J531">
        <v>1</v>
      </c>
      <c r="K531">
        <v>0</v>
      </c>
      <c r="L531">
        <v>0</v>
      </c>
      <c r="M531">
        <v>0.10714285714285714</v>
      </c>
      <c r="N531">
        <v>0.5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0.66666666666666663</v>
      </c>
      <c r="V531">
        <v>0.48571428571428571</v>
      </c>
      <c r="W531">
        <v>0.66666666666666663</v>
      </c>
      <c r="X531">
        <v>0.5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0.45834649815692469</v>
      </c>
      <c r="AM531">
        <v>0.89741015860269024</v>
      </c>
      <c r="AN531">
        <v>0.22222222222222221</v>
      </c>
      <c r="AO531">
        <v>1</v>
      </c>
      <c r="AP531">
        <v>0.14285714285714285</v>
      </c>
      <c r="AQ531">
        <v>0</v>
      </c>
      <c r="AR531">
        <v>1</v>
      </c>
      <c r="AS531">
        <v>1</v>
      </c>
      <c r="AT531">
        <v>0.22500000000000001</v>
      </c>
      <c r="AU531">
        <v>0.5</v>
      </c>
      <c r="AV531">
        <v>0.66666666666666663</v>
      </c>
      <c r="AW531">
        <v>0.125</v>
      </c>
      <c r="AX531">
        <v>0.16666666666666666</v>
      </c>
      <c r="AY531">
        <v>6.6666666666666666E-2</v>
      </c>
      <c r="AZ531">
        <v>0</v>
      </c>
      <c r="BA531">
        <v>1</v>
      </c>
      <c r="BB531">
        <v>0</v>
      </c>
    </row>
    <row r="532" spans="1:54" x14ac:dyDescent="0.25">
      <c r="A532">
        <v>0.35981561952774066</v>
      </c>
      <c r="B532">
        <v>411</v>
      </c>
      <c r="C532">
        <v>0</v>
      </c>
      <c r="D532">
        <v>1</v>
      </c>
      <c r="E532">
        <v>0.2857142857142857</v>
      </c>
      <c r="F532">
        <v>1</v>
      </c>
      <c r="G532">
        <v>0</v>
      </c>
      <c r="H532">
        <v>0</v>
      </c>
      <c r="I532">
        <v>0.15390121689334288</v>
      </c>
      <c r="J532">
        <v>0</v>
      </c>
      <c r="K532">
        <v>1</v>
      </c>
      <c r="L532">
        <v>0</v>
      </c>
      <c r="M532">
        <v>3.5714285714285712E-2</v>
      </c>
      <c r="N532">
        <v>0.5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0.66666666666666663</v>
      </c>
      <c r="V532">
        <v>0.18571428571428572</v>
      </c>
      <c r="W532">
        <v>0</v>
      </c>
      <c r="X532">
        <v>0.25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0.26761453396524487</v>
      </c>
      <c r="AM532">
        <v>0.91142340895402529</v>
      </c>
      <c r="AN532">
        <v>0.22222222222222221</v>
      </c>
      <c r="AO532">
        <v>0</v>
      </c>
      <c r="AP532">
        <v>0.6428571428571429</v>
      </c>
      <c r="AQ532">
        <v>1</v>
      </c>
      <c r="AR532">
        <v>0.66666666666666663</v>
      </c>
      <c r="AS532">
        <v>0</v>
      </c>
      <c r="AT532">
        <v>0.27500000000000002</v>
      </c>
      <c r="AU532">
        <v>0.33333333333333331</v>
      </c>
      <c r="AV532">
        <v>0.66666666666666663</v>
      </c>
      <c r="AW532">
        <v>0.125</v>
      </c>
      <c r="AX532">
        <v>0.22222222222222221</v>
      </c>
      <c r="AY532">
        <v>0</v>
      </c>
      <c r="AZ532">
        <v>0.11764705882352941</v>
      </c>
      <c r="BA532">
        <v>1</v>
      </c>
      <c r="BB532">
        <v>0</v>
      </c>
    </row>
    <row r="533" spans="1:54" x14ac:dyDescent="0.25">
      <c r="A533">
        <v>0.36094687972642592</v>
      </c>
      <c r="B533">
        <v>1293</v>
      </c>
      <c r="C533">
        <v>1</v>
      </c>
      <c r="D533">
        <v>0</v>
      </c>
      <c r="E533">
        <v>0.5</v>
      </c>
      <c r="F533">
        <v>0</v>
      </c>
      <c r="G533">
        <v>1</v>
      </c>
      <c r="H533">
        <v>0</v>
      </c>
      <c r="I533">
        <v>0.47530422333571942</v>
      </c>
      <c r="J533">
        <v>1</v>
      </c>
      <c r="K533">
        <v>0</v>
      </c>
      <c r="L533">
        <v>0</v>
      </c>
      <c r="M533">
        <v>0.6785714285714286</v>
      </c>
      <c r="N533">
        <v>0.5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0.66666666666666663</v>
      </c>
      <c r="V533">
        <v>0.75714285714285712</v>
      </c>
      <c r="W533">
        <v>0.66666666666666663</v>
      </c>
      <c r="X533">
        <v>0.25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0.16419167983149024</v>
      </c>
      <c r="AM533">
        <v>0.68636819915679581</v>
      </c>
      <c r="AN533">
        <v>0.22222222222222221</v>
      </c>
      <c r="AO533">
        <v>0</v>
      </c>
      <c r="AP533">
        <v>0.5</v>
      </c>
      <c r="AQ533">
        <v>0</v>
      </c>
      <c r="AR533">
        <v>1</v>
      </c>
      <c r="AS533">
        <v>0.33333333333333331</v>
      </c>
      <c r="AT533">
        <v>0.17499999999999999</v>
      </c>
      <c r="AU533">
        <v>1</v>
      </c>
      <c r="AV533">
        <v>0.66666666666666663</v>
      </c>
      <c r="AW533">
        <v>0.05</v>
      </c>
      <c r="AX533">
        <v>5.5555555555555552E-2</v>
      </c>
      <c r="AY533">
        <v>0.13333333333333333</v>
      </c>
      <c r="AZ533">
        <v>0.11764705882352941</v>
      </c>
      <c r="BA533">
        <v>1</v>
      </c>
      <c r="BB533">
        <v>0</v>
      </c>
    </row>
    <row r="534" spans="1:54" x14ac:dyDescent="0.25">
      <c r="A534">
        <v>0.36119131416289363</v>
      </c>
      <c r="B534">
        <v>1253</v>
      </c>
      <c r="C534">
        <v>1</v>
      </c>
      <c r="D534">
        <v>0</v>
      </c>
      <c r="E534">
        <v>0.38095238095238093</v>
      </c>
      <c r="F534">
        <v>1</v>
      </c>
      <c r="G534">
        <v>0</v>
      </c>
      <c r="H534">
        <v>0</v>
      </c>
      <c r="I534">
        <v>5.654974946313529E-2</v>
      </c>
      <c r="J534">
        <v>0</v>
      </c>
      <c r="K534">
        <v>1</v>
      </c>
      <c r="L534">
        <v>0</v>
      </c>
      <c r="M534">
        <v>3.5714285714285712E-2</v>
      </c>
      <c r="N534">
        <v>0.75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0.95714285714285718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0.10126382306477093</v>
      </c>
      <c r="AM534">
        <v>0.14021280867295724</v>
      </c>
      <c r="AN534">
        <v>0</v>
      </c>
      <c r="AO534">
        <v>1</v>
      </c>
      <c r="AP534">
        <v>0.21428571428571427</v>
      </c>
      <c r="AQ534">
        <v>0</v>
      </c>
      <c r="AR534">
        <v>0</v>
      </c>
      <c r="AS534">
        <v>1</v>
      </c>
      <c r="AT534">
        <v>0.15</v>
      </c>
      <c r="AU534">
        <v>0.5</v>
      </c>
      <c r="AV534">
        <v>0.66666666666666663</v>
      </c>
      <c r="AW534">
        <v>0.125</v>
      </c>
      <c r="AX534">
        <v>0</v>
      </c>
      <c r="AY534">
        <v>6.6666666666666666E-2</v>
      </c>
      <c r="AZ534">
        <v>0.11764705882352941</v>
      </c>
      <c r="BA534">
        <v>1</v>
      </c>
      <c r="BB534">
        <v>0</v>
      </c>
    </row>
    <row r="535" spans="1:54" x14ac:dyDescent="0.25">
      <c r="A535">
        <v>0.36289301640742944</v>
      </c>
      <c r="B535">
        <v>551</v>
      </c>
      <c r="C535">
        <v>1</v>
      </c>
      <c r="D535">
        <v>0</v>
      </c>
      <c r="E535">
        <v>0.11904761904761904</v>
      </c>
      <c r="F535">
        <v>1</v>
      </c>
      <c r="G535">
        <v>0</v>
      </c>
      <c r="H535">
        <v>0</v>
      </c>
      <c r="I535">
        <v>0.39226914817465997</v>
      </c>
      <c r="J535">
        <v>0</v>
      </c>
      <c r="K535">
        <v>1</v>
      </c>
      <c r="L535">
        <v>0</v>
      </c>
      <c r="M535">
        <v>0.2857142857142857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0.33333333333333331</v>
      </c>
      <c r="V535">
        <v>0.1</v>
      </c>
      <c r="W535">
        <v>0.66666666666666663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7.8515007898894151E-2</v>
      </c>
      <c r="AM535">
        <v>9.0343304557317802E-2</v>
      </c>
      <c r="AN535">
        <v>0.1111111111111111</v>
      </c>
      <c r="AO535">
        <v>0</v>
      </c>
      <c r="AP535">
        <v>0.21428571428571427</v>
      </c>
      <c r="AQ535">
        <v>0</v>
      </c>
      <c r="AR535">
        <v>1</v>
      </c>
      <c r="AS535">
        <v>0.33333333333333331</v>
      </c>
      <c r="AT535">
        <v>0.125</v>
      </c>
      <c r="AU535">
        <v>0.33333333333333331</v>
      </c>
      <c r="AV535">
        <v>1</v>
      </c>
      <c r="AW535">
        <v>0.1</v>
      </c>
      <c r="AX535">
        <v>0.16666666666666666</v>
      </c>
      <c r="AY535">
        <v>0</v>
      </c>
      <c r="AZ535">
        <v>0.11764705882352941</v>
      </c>
      <c r="BA535">
        <v>1</v>
      </c>
      <c r="BB535">
        <v>0</v>
      </c>
    </row>
    <row r="536" spans="1:54" x14ac:dyDescent="0.25">
      <c r="A536">
        <v>0.36339711150437126</v>
      </c>
      <c r="B536">
        <v>1015</v>
      </c>
      <c r="C536">
        <v>0</v>
      </c>
      <c r="D536">
        <v>1</v>
      </c>
      <c r="E536">
        <v>0.30952380952380953</v>
      </c>
      <c r="F536">
        <v>1</v>
      </c>
      <c r="G536">
        <v>0</v>
      </c>
      <c r="H536">
        <v>0</v>
      </c>
      <c r="I536">
        <v>5.72655690765927E-2</v>
      </c>
      <c r="J536">
        <v>0</v>
      </c>
      <c r="K536">
        <v>1</v>
      </c>
      <c r="L536">
        <v>0</v>
      </c>
      <c r="M536">
        <v>0.25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0.9</v>
      </c>
      <c r="W536">
        <v>0.66666666666666663</v>
      </c>
      <c r="X536">
        <v>0.75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0.33333333333333331</v>
      </c>
      <c r="AI536">
        <v>0</v>
      </c>
      <c r="AJ536">
        <v>0</v>
      </c>
      <c r="AK536">
        <v>1</v>
      </c>
      <c r="AL536">
        <v>0.81163770405476565</v>
      </c>
      <c r="AM536">
        <v>0.27115037141136317</v>
      </c>
      <c r="AN536">
        <v>0.33333333333333331</v>
      </c>
      <c r="AO536">
        <v>0</v>
      </c>
      <c r="AP536">
        <v>0</v>
      </c>
      <c r="AQ536">
        <v>0</v>
      </c>
      <c r="AR536">
        <v>0.66666666666666663</v>
      </c>
      <c r="AS536">
        <v>0</v>
      </c>
      <c r="AT536">
        <v>0.22500000000000001</v>
      </c>
      <c r="AU536">
        <v>0.5</v>
      </c>
      <c r="AV536">
        <v>1</v>
      </c>
      <c r="AW536">
        <v>7.4999999999999997E-2</v>
      </c>
      <c r="AX536">
        <v>0.1111111111111111</v>
      </c>
      <c r="AY536">
        <v>6.6666666666666666E-2</v>
      </c>
      <c r="AZ536">
        <v>0</v>
      </c>
      <c r="BA536">
        <v>1</v>
      </c>
      <c r="BB536">
        <v>0</v>
      </c>
    </row>
    <row r="537" spans="1:54" x14ac:dyDescent="0.25">
      <c r="A537">
        <v>0.36539489578330286</v>
      </c>
      <c r="B537">
        <v>1322</v>
      </c>
      <c r="C537">
        <v>0</v>
      </c>
      <c r="D537">
        <v>1</v>
      </c>
      <c r="E537">
        <v>0.69047619047619047</v>
      </c>
      <c r="F537">
        <v>1</v>
      </c>
      <c r="G537">
        <v>0</v>
      </c>
      <c r="H537">
        <v>0</v>
      </c>
      <c r="I537">
        <v>7.516105941302792E-2</v>
      </c>
      <c r="J537">
        <v>0</v>
      </c>
      <c r="K537">
        <v>1</v>
      </c>
      <c r="L537">
        <v>0</v>
      </c>
      <c r="M537">
        <v>0.2857142857142857</v>
      </c>
      <c r="N537">
        <v>0.75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0.33333333333333331</v>
      </c>
      <c r="V537">
        <v>0.48571428571428571</v>
      </c>
      <c r="W537">
        <v>0.66666666666666663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0.66666666666666663</v>
      </c>
      <c r="AI537">
        <v>0</v>
      </c>
      <c r="AJ537">
        <v>0</v>
      </c>
      <c r="AK537">
        <v>1</v>
      </c>
      <c r="AL537">
        <v>5.7714586624539231E-2</v>
      </c>
      <c r="AM537">
        <v>0.13318610720738808</v>
      </c>
      <c r="AN537">
        <v>0.44444444444444442</v>
      </c>
      <c r="AO537">
        <v>0</v>
      </c>
      <c r="AP537">
        <v>7.1428571428571425E-2</v>
      </c>
      <c r="AQ537">
        <v>0</v>
      </c>
      <c r="AR537">
        <v>0.66666666666666663</v>
      </c>
      <c r="AS537">
        <v>0</v>
      </c>
      <c r="AT537">
        <v>0.17499999999999999</v>
      </c>
      <c r="AU537">
        <v>0.33333333333333331</v>
      </c>
      <c r="AV537">
        <v>0.66666666666666663</v>
      </c>
      <c r="AW537">
        <v>0.05</v>
      </c>
      <c r="AX537">
        <v>0.1111111111111111</v>
      </c>
      <c r="AY537">
        <v>0.13333333333333333</v>
      </c>
      <c r="AZ537">
        <v>0</v>
      </c>
      <c r="BA537">
        <v>1</v>
      </c>
      <c r="BB537">
        <v>0</v>
      </c>
    </row>
    <row r="538" spans="1:54" x14ac:dyDescent="0.25">
      <c r="A538">
        <v>0.36634007628988052</v>
      </c>
      <c r="B538">
        <v>348</v>
      </c>
      <c r="C538">
        <v>1</v>
      </c>
      <c r="D538">
        <v>0</v>
      </c>
      <c r="E538">
        <v>0.69047619047619047</v>
      </c>
      <c r="F538">
        <v>0</v>
      </c>
      <c r="G538">
        <v>1</v>
      </c>
      <c r="H538">
        <v>0</v>
      </c>
      <c r="I538">
        <v>0.86399427344309232</v>
      </c>
      <c r="J538">
        <v>1</v>
      </c>
      <c r="K538">
        <v>0</v>
      </c>
      <c r="L538">
        <v>0</v>
      </c>
      <c r="M538">
        <v>0.10714285714285714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0.33333333333333331</v>
      </c>
      <c r="V538">
        <v>0.98571428571428577</v>
      </c>
      <c r="W538">
        <v>0.66666666666666663</v>
      </c>
      <c r="X538">
        <v>0.25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0.66666666666666663</v>
      </c>
      <c r="AI538">
        <v>0</v>
      </c>
      <c r="AJ538">
        <v>0</v>
      </c>
      <c r="AK538">
        <v>1</v>
      </c>
      <c r="AL538">
        <v>0.10358083201685098</v>
      </c>
      <c r="AM538">
        <v>0.94988958040554106</v>
      </c>
      <c r="AN538">
        <v>0.33333333333333331</v>
      </c>
      <c r="AO538">
        <v>0</v>
      </c>
      <c r="AP538">
        <v>0.5714285714285714</v>
      </c>
      <c r="AQ538">
        <v>0</v>
      </c>
      <c r="AR538">
        <v>0</v>
      </c>
      <c r="AS538">
        <v>0</v>
      </c>
      <c r="AT538">
        <v>0.125</v>
      </c>
      <c r="AU538">
        <v>0.5</v>
      </c>
      <c r="AV538">
        <v>0.66666666666666663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</row>
    <row r="539" spans="1:54" x14ac:dyDescent="0.25">
      <c r="A539">
        <v>0.36746046855285863</v>
      </c>
      <c r="B539">
        <v>403</v>
      </c>
      <c r="C539">
        <v>0</v>
      </c>
      <c r="D539">
        <v>1</v>
      </c>
      <c r="E539">
        <v>0.2857142857142857</v>
      </c>
      <c r="F539">
        <v>1</v>
      </c>
      <c r="G539">
        <v>0</v>
      </c>
      <c r="H539">
        <v>0</v>
      </c>
      <c r="I539">
        <v>0.70150322118826058</v>
      </c>
      <c r="J539">
        <v>1</v>
      </c>
      <c r="K539">
        <v>0</v>
      </c>
      <c r="L539">
        <v>0</v>
      </c>
      <c r="M539">
        <v>0.39285714285714285</v>
      </c>
      <c r="N539">
        <v>0.5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0.33333333333333331</v>
      </c>
      <c r="V539">
        <v>0.75714285714285712</v>
      </c>
      <c r="W539">
        <v>0.66666666666666663</v>
      </c>
      <c r="X539">
        <v>0.25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0.66666666666666663</v>
      </c>
      <c r="AI539">
        <v>0</v>
      </c>
      <c r="AJ539">
        <v>0</v>
      </c>
      <c r="AK539">
        <v>1</v>
      </c>
      <c r="AL539">
        <v>0.29320695102685623</v>
      </c>
      <c r="AM539">
        <v>0.70122465368399922</v>
      </c>
      <c r="AN539">
        <v>0</v>
      </c>
      <c r="AO539">
        <v>0</v>
      </c>
      <c r="AP539">
        <v>0</v>
      </c>
      <c r="AQ539">
        <v>0</v>
      </c>
      <c r="AR539">
        <v>0.33333333333333331</v>
      </c>
      <c r="AS539">
        <v>0</v>
      </c>
      <c r="AT539">
        <v>0.15</v>
      </c>
      <c r="AU539">
        <v>1</v>
      </c>
      <c r="AV539">
        <v>0.66666666666666663</v>
      </c>
      <c r="AW539">
        <v>0.125</v>
      </c>
      <c r="AX539">
        <v>0.22222222222222221</v>
      </c>
      <c r="AY539">
        <v>0.26666666666666666</v>
      </c>
      <c r="AZ539">
        <v>0.23529411764705882</v>
      </c>
      <c r="BA539">
        <v>1</v>
      </c>
      <c r="BB539">
        <v>0</v>
      </c>
    </row>
    <row r="540" spans="1:54" x14ac:dyDescent="0.25">
      <c r="A540">
        <v>0.36802548334193153</v>
      </c>
      <c r="B540">
        <v>232</v>
      </c>
      <c r="C540">
        <v>1</v>
      </c>
      <c r="D540">
        <v>0</v>
      </c>
      <c r="E540">
        <v>0.5714285714285714</v>
      </c>
      <c r="F540">
        <v>1</v>
      </c>
      <c r="G540">
        <v>0</v>
      </c>
      <c r="H540">
        <v>0</v>
      </c>
      <c r="I540">
        <v>0.30780243378668576</v>
      </c>
      <c r="J540">
        <v>0</v>
      </c>
      <c r="K540">
        <v>1</v>
      </c>
      <c r="L540">
        <v>0</v>
      </c>
      <c r="M540">
        <v>0.10714285714285714</v>
      </c>
      <c r="N540">
        <v>0.25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0.66666666666666663</v>
      </c>
      <c r="V540">
        <v>0.4</v>
      </c>
      <c r="W540">
        <v>0.66666666666666663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0.95961032122169565</v>
      </c>
      <c r="AM540">
        <v>0.11399317406143344</v>
      </c>
      <c r="AN540">
        <v>0.1111111111111111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0.55000000000000004</v>
      </c>
      <c r="AU540">
        <v>0.5</v>
      </c>
      <c r="AV540">
        <v>0.66666666666666663</v>
      </c>
      <c r="AW540">
        <v>0.55000000000000004</v>
      </c>
      <c r="AX540">
        <v>0.94444444444444442</v>
      </c>
      <c r="AY540">
        <v>0.73333333333333328</v>
      </c>
      <c r="AZ540">
        <v>0.88235294117647056</v>
      </c>
      <c r="BA540">
        <v>1</v>
      </c>
      <c r="BB540">
        <v>0</v>
      </c>
    </row>
    <row r="541" spans="1:54" x14ac:dyDescent="0.25">
      <c r="A541">
        <v>0.36909868048986216</v>
      </c>
      <c r="B541">
        <v>761</v>
      </c>
      <c r="C541">
        <v>0</v>
      </c>
      <c r="D541">
        <v>1</v>
      </c>
      <c r="E541">
        <v>0.83333333333333337</v>
      </c>
      <c r="F541">
        <v>0</v>
      </c>
      <c r="G541">
        <v>1</v>
      </c>
      <c r="H541">
        <v>0</v>
      </c>
      <c r="I541">
        <v>1.5748031496062992E-2</v>
      </c>
      <c r="J541">
        <v>1</v>
      </c>
      <c r="K541">
        <v>0</v>
      </c>
      <c r="L541">
        <v>0</v>
      </c>
      <c r="M541">
        <v>3.5714285714285712E-2</v>
      </c>
      <c r="N541">
        <v>0.5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0.66666666666666663</v>
      </c>
      <c r="V541">
        <v>0.11428571428571428</v>
      </c>
      <c r="W541">
        <v>0.33333333333333331</v>
      </c>
      <c r="X541">
        <v>0.5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0.33333333333333331</v>
      </c>
      <c r="AI541">
        <v>0</v>
      </c>
      <c r="AJ541">
        <v>1</v>
      </c>
      <c r="AK541">
        <v>0</v>
      </c>
      <c r="AL541">
        <v>0.34312796208530805</v>
      </c>
      <c r="AM541">
        <v>0.86099176872114036</v>
      </c>
      <c r="AN541">
        <v>0.22222222222222221</v>
      </c>
      <c r="AO541">
        <v>0</v>
      </c>
      <c r="AP541">
        <v>7.1428571428571425E-2</v>
      </c>
      <c r="AQ541">
        <v>0</v>
      </c>
      <c r="AR541">
        <v>0</v>
      </c>
      <c r="AS541">
        <v>0.33333333333333331</v>
      </c>
      <c r="AT541">
        <v>0.75</v>
      </c>
      <c r="AU541">
        <v>0.33333333333333331</v>
      </c>
      <c r="AV541">
        <v>0.66666666666666663</v>
      </c>
      <c r="AW541">
        <v>0.375</v>
      </c>
      <c r="AX541">
        <v>0.3888888888888889</v>
      </c>
      <c r="AY541">
        <v>0.4</v>
      </c>
      <c r="AZ541">
        <v>0.70588235294117652</v>
      </c>
      <c r="BA541">
        <v>1</v>
      </c>
      <c r="BB541">
        <v>0</v>
      </c>
    </row>
    <row r="542" spans="1:54" x14ac:dyDescent="0.25">
      <c r="A542">
        <v>0.37110864063923032</v>
      </c>
      <c r="B542">
        <v>604</v>
      </c>
      <c r="C542">
        <v>0</v>
      </c>
      <c r="D542">
        <v>1</v>
      </c>
      <c r="E542">
        <v>0.6428571428571429</v>
      </c>
      <c r="F542">
        <v>1</v>
      </c>
      <c r="G542">
        <v>0</v>
      </c>
      <c r="H542">
        <v>0</v>
      </c>
      <c r="I542">
        <v>0.10737294201861131</v>
      </c>
      <c r="J542">
        <v>0</v>
      </c>
      <c r="K542">
        <v>1</v>
      </c>
      <c r="L542">
        <v>0</v>
      </c>
      <c r="M542">
        <v>3.5714285714285712E-2</v>
      </c>
      <c r="N542">
        <v>0.5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0.33333333333333331</v>
      </c>
      <c r="V542">
        <v>0.9285714285714286</v>
      </c>
      <c r="W542">
        <v>0.33333333333333331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0.66666666666666663</v>
      </c>
      <c r="AI542">
        <v>0</v>
      </c>
      <c r="AJ542">
        <v>0</v>
      </c>
      <c r="AK542">
        <v>1</v>
      </c>
      <c r="AL542">
        <v>6.6614007372301207E-2</v>
      </c>
      <c r="AM542">
        <v>0.16297932142140131</v>
      </c>
      <c r="AN542">
        <v>0.1111111111111111</v>
      </c>
      <c r="AO542">
        <v>0</v>
      </c>
      <c r="AP542">
        <v>0.21428571428571427</v>
      </c>
      <c r="AQ542">
        <v>0</v>
      </c>
      <c r="AR542">
        <v>1</v>
      </c>
      <c r="AS542">
        <v>0</v>
      </c>
      <c r="AT542">
        <v>2.5000000000000001E-2</v>
      </c>
      <c r="AU542">
        <v>0.5</v>
      </c>
      <c r="AV542">
        <v>0.66666666666666663</v>
      </c>
      <c r="AW542">
        <v>2.5000000000000001E-2</v>
      </c>
      <c r="AX542">
        <v>0</v>
      </c>
      <c r="AY542">
        <v>0</v>
      </c>
      <c r="AZ542">
        <v>0</v>
      </c>
      <c r="BA542">
        <v>1</v>
      </c>
      <c r="BB542">
        <v>0</v>
      </c>
    </row>
    <row r="543" spans="1:54" x14ac:dyDescent="0.25">
      <c r="A543">
        <v>0.37119926756275912</v>
      </c>
      <c r="B543">
        <v>1139</v>
      </c>
      <c r="C543">
        <v>1</v>
      </c>
      <c r="D543">
        <v>0</v>
      </c>
      <c r="E543">
        <v>0.76190476190476186</v>
      </c>
      <c r="F543">
        <v>0</v>
      </c>
      <c r="G543">
        <v>1</v>
      </c>
      <c r="H543">
        <v>0</v>
      </c>
      <c r="I543">
        <v>0.81030780243378664</v>
      </c>
      <c r="J543">
        <v>0</v>
      </c>
      <c r="K543">
        <v>1</v>
      </c>
      <c r="L543">
        <v>0</v>
      </c>
      <c r="M543">
        <v>0.6785714285714286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0.33333333333333331</v>
      </c>
      <c r="V543">
        <v>0.15714285714285714</v>
      </c>
      <c r="W543">
        <v>0.66666666666666663</v>
      </c>
      <c r="X543">
        <v>0.75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0.66666666666666663</v>
      </c>
      <c r="AI543">
        <v>0</v>
      </c>
      <c r="AJ543">
        <v>1</v>
      </c>
      <c r="AK543">
        <v>0</v>
      </c>
      <c r="AL543">
        <v>0.53902053712480258</v>
      </c>
      <c r="AM543">
        <v>0.74663722144147759</v>
      </c>
      <c r="AN543">
        <v>0.22222222222222221</v>
      </c>
      <c r="AO543">
        <v>1</v>
      </c>
      <c r="AP543">
        <v>0.2857142857142857</v>
      </c>
      <c r="AQ543">
        <v>0</v>
      </c>
      <c r="AR543">
        <v>0.66666666666666663</v>
      </c>
      <c r="AS543">
        <v>0.33333333333333331</v>
      </c>
      <c r="AT543">
        <v>0.8</v>
      </c>
      <c r="AU543">
        <v>0.5</v>
      </c>
      <c r="AV543">
        <v>0.66666666666666663</v>
      </c>
      <c r="AW543">
        <v>0.75</v>
      </c>
      <c r="AX543">
        <v>0.44444444444444442</v>
      </c>
      <c r="AY543">
        <v>0.8</v>
      </c>
      <c r="AZ543">
        <v>0.76470588235294112</v>
      </c>
      <c r="BA543">
        <v>1</v>
      </c>
      <c r="BB543">
        <v>0</v>
      </c>
    </row>
    <row r="544" spans="1:54" x14ac:dyDescent="0.25">
      <c r="A544">
        <v>0.37150929689966972</v>
      </c>
      <c r="B544">
        <v>1100</v>
      </c>
      <c r="C544">
        <v>1</v>
      </c>
      <c r="D544">
        <v>0</v>
      </c>
      <c r="E544">
        <v>0.6428571428571429</v>
      </c>
      <c r="F544">
        <v>1</v>
      </c>
      <c r="G544">
        <v>0</v>
      </c>
      <c r="H544">
        <v>0</v>
      </c>
      <c r="I544">
        <v>0.31209735146743023</v>
      </c>
      <c r="J544">
        <v>0</v>
      </c>
      <c r="K544">
        <v>1</v>
      </c>
      <c r="L544">
        <v>0</v>
      </c>
      <c r="M544">
        <v>0</v>
      </c>
      <c r="N544">
        <v>0.75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0.51428571428571423</v>
      </c>
      <c r="W544">
        <v>0.66666666666666663</v>
      </c>
      <c r="X544">
        <v>0.5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0.33333333333333331</v>
      </c>
      <c r="AI544">
        <v>1</v>
      </c>
      <c r="AJ544">
        <v>0</v>
      </c>
      <c r="AK544">
        <v>0</v>
      </c>
      <c r="AL544">
        <v>0.33870458135860981</v>
      </c>
      <c r="AM544">
        <v>0.75643445091347117</v>
      </c>
      <c r="AN544">
        <v>0.1111111111111111</v>
      </c>
      <c r="AO544">
        <v>0</v>
      </c>
      <c r="AP544">
        <v>7.1428571428571425E-2</v>
      </c>
      <c r="AQ544">
        <v>0</v>
      </c>
      <c r="AR544">
        <v>0</v>
      </c>
      <c r="AS544">
        <v>1</v>
      </c>
      <c r="AT544">
        <v>0.25</v>
      </c>
      <c r="AU544">
        <v>0.66666666666666663</v>
      </c>
      <c r="AV544">
        <v>0.66666666666666663</v>
      </c>
      <c r="AW544">
        <v>0.25</v>
      </c>
      <c r="AX544">
        <v>0.44444444444444442</v>
      </c>
      <c r="AY544">
        <v>0.46666666666666667</v>
      </c>
      <c r="AZ544">
        <v>0.41176470588235292</v>
      </c>
      <c r="BA544">
        <v>1</v>
      </c>
      <c r="BB544">
        <v>0</v>
      </c>
    </row>
    <row r="545" spans="1:54" x14ac:dyDescent="0.25">
      <c r="A545">
        <v>0.37189611611131135</v>
      </c>
      <c r="B545">
        <v>391</v>
      </c>
      <c r="C545">
        <v>1</v>
      </c>
      <c r="D545">
        <v>0</v>
      </c>
      <c r="E545">
        <v>0.59523809523809523</v>
      </c>
      <c r="F545">
        <v>1</v>
      </c>
      <c r="G545">
        <v>0</v>
      </c>
      <c r="H545">
        <v>0</v>
      </c>
      <c r="I545">
        <v>0.62992125984251968</v>
      </c>
      <c r="J545">
        <v>0</v>
      </c>
      <c r="K545">
        <v>1</v>
      </c>
      <c r="L545">
        <v>0</v>
      </c>
      <c r="M545">
        <v>0.39285714285714285</v>
      </c>
      <c r="N545">
        <v>0.5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0.41428571428571431</v>
      </c>
      <c r="W545">
        <v>0.33333333333333331</v>
      </c>
      <c r="X545">
        <v>0.75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0.33333333333333331</v>
      </c>
      <c r="AI545">
        <v>1</v>
      </c>
      <c r="AJ545">
        <v>0</v>
      </c>
      <c r="AK545">
        <v>0</v>
      </c>
      <c r="AL545">
        <v>0.70179041600842551</v>
      </c>
      <c r="AM545">
        <v>9.0383457137121065E-2</v>
      </c>
      <c r="AN545">
        <v>0.1111111111111111</v>
      </c>
      <c r="AO545">
        <v>0</v>
      </c>
      <c r="AP545">
        <v>0</v>
      </c>
      <c r="AQ545">
        <v>0</v>
      </c>
      <c r="AR545">
        <v>0.66666666666666663</v>
      </c>
      <c r="AS545">
        <v>0.33333333333333331</v>
      </c>
      <c r="AT545">
        <v>0.625</v>
      </c>
      <c r="AU545">
        <v>0.5</v>
      </c>
      <c r="AV545">
        <v>0.66666666666666663</v>
      </c>
      <c r="AW545">
        <v>0.625</v>
      </c>
      <c r="AX545">
        <v>0.55555555555555558</v>
      </c>
      <c r="AY545">
        <v>0.2</v>
      </c>
      <c r="AZ545">
        <v>0.52941176470588236</v>
      </c>
      <c r="BA545">
        <v>1</v>
      </c>
      <c r="BB545">
        <v>0</v>
      </c>
    </row>
    <row r="546" spans="1:54" x14ac:dyDescent="0.25">
      <c r="A546">
        <v>0.37285596928845144</v>
      </c>
      <c r="B546">
        <v>207</v>
      </c>
      <c r="C546">
        <v>1</v>
      </c>
      <c r="D546">
        <v>0</v>
      </c>
      <c r="E546">
        <v>9.5238095238095233E-2</v>
      </c>
      <c r="F546">
        <v>1</v>
      </c>
      <c r="G546">
        <v>0</v>
      </c>
      <c r="H546">
        <v>0</v>
      </c>
      <c r="I546">
        <v>0.74015748031496065</v>
      </c>
      <c r="J546">
        <v>0</v>
      </c>
      <c r="K546">
        <v>1</v>
      </c>
      <c r="L546">
        <v>0</v>
      </c>
      <c r="M546">
        <v>0.14285714285714285</v>
      </c>
      <c r="N546">
        <v>0.5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0.42857142857142855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0.33333333333333331</v>
      </c>
      <c r="AI546">
        <v>1</v>
      </c>
      <c r="AJ546">
        <v>0</v>
      </c>
      <c r="AK546">
        <v>0</v>
      </c>
      <c r="AL546">
        <v>6.9457609268035805E-2</v>
      </c>
      <c r="AM546">
        <v>0.41349126681389281</v>
      </c>
      <c r="AN546">
        <v>0.1111111111111111</v>
      </c>
      <c r="AO546">
        <v>1</v>
      </c>
      <c r="AP546">
        <v>0.35714285714285715</v>
      </c>
      <c r="AQ546">
        <v>0</v>
      </c>
      <c r="AR546">
        <v>0</v>
      </c>
      <c r="AS546">
        <v>0.33333333333333331</v>
      </c>
      <c r="AT546">
        <v>0.1</v>
      </c>
      <c r="AU546">
        <v>0.33333333333333331</v>
      </c>
      <c r="AV546">
        <v>0.33333333333333331</v>
      </c>
      <c r="AW546">
        <v>0.1</v>
      </c>
      <c r="AX546">
        <v>0.1111111111111111</v>
      </c>
      <c r="AY546">
        <v>0.13333333333333333</v>
      </c>
      <c r="AZ546">
        <v>0.11764705882352941</v>
      </c>
      <c r="BA546">
        <v>1</v>
      </c>
      <c r="BB546">
        <v>0</v>
      </c>
    </row>
    <row r="547" spans="1:54" x14ac:dyDescent="0.25">
      <c r="A547">
        <v>0.37405392646889057</v>
      </c>
      <c r="B547">
        <v>1346</v>
      </c>
      <c r="C547">
        <v>0</v>
      </c>
      <c r="D547">
        <v>1</v>
      </c>
      <c r="E547">
        <v>0.40476190476190477</v>
      </c>
      <c r="F547">
        <v>1</v>
      </c>
      <c r="G547">
        <v>0</v>
      </c>
      <c r="H547">
        <v>0</v>
      </c>
      <c r="I547">
        <v>8.3750894774516818E-2</v>
      </c>
      <c r="J547">
        <v>0</v>
      </c>
      <c r="K547">
        <v>1</v>
      </c>
      <c r="L547">
        <v>0</v>
      </c>
      <c r="M547">
        <v>0.5357142857142857</v>
      </c>
      <c r="N547">
        <v>0.25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0.2</v>
      </c>
      <c r="W547">
        <v>0.33333333333333331</v>
      </c>
      <c r="X547">
        <v>0.25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0.33333333333333331</v>
      </c>
      <c r="AI547">
        <v>0</v>
      </c>
      <c r="AJ547">
        <v>1</v>
      </c>
      <c r="AK547">
        <v>0</v>
      </c>
      <c r="AL547">
        <v>0.19899947340705634</v>
      </c>
      <c r="AM547">
        <v>0.93531419393696047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0.1</v>
      </c>
      <c r="AU547">
        <v>0.33333333333333331</v>
      </c>
      <c r="AV547">
        <v>0.66666666666666663</v>
      </c>
      <c r="AW547">
        <v>7.4999999999999997E-2</v>
      </c>
      <c r="AX547">
        <v>0.1111111111111111</v>
      </c>
      <c r="AY547">
        <v>0</v>
      </c>
      <c r="AZ547">
        <v>0.11764705882352941</v>
      </c>
      <c r="BA547">
        <v>1</v>
      </c>
      <c r="BB547">
        <v>0</v>
      </c>
    </row>
    <row r="548" spans="1:54" x14ac:dyDescent="0.25">
      <c r="A548">
        <v>0.37459413667953179</v>
      </c>
      <c r="B548">
        <v>794</v>
      </c>
      <c r="C548">
        <v>1</v>
      </c>
      <c r="D548">
        <v>0</v>
      </c>
      <c r="E548">
        <v>0.23809523809523808</v>
      </c>
      <c r="F548">
        <v>1</v>
      </c>
      <c r="G548">
        <v>0</v>
      </c>
      <c r="H548">
        <v>0</v>
      </c>
      <c r="I548">
        <v>0.56764495347172517</v>
      </c>
      <c r="J548">
        <v>0</v>
      </c>
      <c r="K548">
        <v>1</v>
      </c>
      <c r="L548">
        <v>0</v>
      </c>
      <c r="M548">
        <v>0.5</v>
      </c>
      <c r="N548">
        <v>0.25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0.2857142857142857</v>
      </c>
      <c r="W548">
        <v>0.66666666666666663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0.66666666666666663</v>
      </c>
      <c r="AI548">
        <v>1</v>
      </c>
      <c r="AJ548">
        <v>0</v>
      </c>
      <c r="AK548">
        <v>0</v>
      </c>
      <c r="AL548">
        <v>6.3085834649815695E-2</v>
      </c>
      <c r="AM548">
        <v>0.81863079702870911</v>
      </c>
      <c r="AN548">
        <v>0.1111111111111111</v>
      </c>
      <c r="AO548">
        <v>0</v>
      </c>
      <c r="AP548">
        <v>0.35714285714285715</v>
      </c>
      <c r="AQ548">
        <v>0</v>
      </c>
      <c r="AR548">
        <v>1</v>
      </c>
      <c r="AS548">
        <v>0.33333333333333331</v>
      </c>
      <c r="AT548">
        <v>0.1</v>
      </c>
      <c r="AU548">
        <v>0.83333333333333337</v>
      </c>
      <c r="AV548">
        <v>0.33333333333333331</v>
      </c>
      <c r="AW548">
        <v>0.1</v>
      </c>
      <c r="AX548">
        <v>0.1111111111111111</v>
      </c>
      <c r="AY548">
        <v>0.13333333333333333</v>
      </c>
      <c r="AZ548">
        <v>0.11764705882352941</v>
      </c>
      <c r="BA548">
        <v>1</v>
      </c>
      <c r="BB548">
        <v>0</v>
      </c>
    </row>
    <row r="549" spans="1:54" x14ac:dyDescent="0.25">
      <c r="A549">
        <v>0.37508978475539656</v>
      </c>
      <c r="B549">
        <v>894</v>
      </c>
      <c r="C549">
        <v>0</v>
      </c>
      <c r="D549">
        <v>1</v>
      </c>
      <c r="E549">
        <v>0.26190476190476192</v>
      </c>
      <c r="F549">
        <v>1</v>
      </c>
      <c r="G549">
        <v>0</v>
      </c>
      <c r="H549">
        <v>0</v>
      </c>
      <c r="I549">
        <v>0.64996420901932717</v>
      </c>
      <c r="J549">
        <v>0</v>
      </c>
      <c r="K549">
        <v>1</v>
      </c>
      <c r="L549">
        <v>0</v>
      </c>
      <c r="M549">
        <v>0</v>
      </c>
      <c r="N549">
        <v>0.5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0.95714285714285718</v>
      </c>
      <c r="W549">
        <v>0.66666666666666663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0.14486571879936808</v>
      </c>
      <c r="AM549">
        <v>0.14069463963059625</v>
      </c>
      <c r="AN549">
        <v>0.1111111111111111</v>
      </c>
      <c r="AO549">
        <v>0</v>
      </c>
      <c r="AP549">
        <v>0.2857142857142857</v>
      </c>
      <c r="AQ549">
        <v>0</v>
      </c>
      <c r="AR549">
        <v>0</v>
      </c>
      <c r="AS549">
        <v>1</v>
      </c>
      <c r="AT549">
        <v>7.4999999999999997E-2</v>
      </c>
      <c r="AU549">
        <v>0.83333333333333337</v>
      </c>
      <c r="AV549">
        <v>0.66666666666666663</v>
      </c>
      <c r="AW549">
        <v>7.4999999999999997E-2</v>
      </c>
      <c r="AX549">
        <v>0.1111111111111111</v>
      </c>
      <c r="AY549">
        <v>6.6666666666666666E-2</v>
      </c>
      <c r="AZ549">
        <v>0.11764705882352941</v>
      </c>
      <c r="BA549">
        <v>1</v>
      </c>
      <c r="BB549">
        <v>0</v>
      </c>
    </row>
    <row r="550" spans="1:54" x14ac:dyDescent="0.25">
      <c r="A550">
        <v>0.37614444201800978</v>
      </c>
      <c r="B550">
        <v>675</v>
      </c>
      <c r="C550">
        <v>0</v>
      </c>
      <c r="D550">
        <v>1</v>
      </c>
      <c r="E550">
        <v>0.95238095238095233</v>
      </c>
      <c r="F550">
        <v>1</v>
      </c>
      <c r="G550">
        <v>0</v>
      </c>
      <c r="H550">
        <v>0</v>
      </c>
      <c r="I550">
        <v>0.83750894774516826</v>
      </c>
      <c r="J550">
        <v>0</v>
      </c>
      <c r="K550">
        <v>1</v>
      </c>
      <c r="L550">
        <v>0</v>
      </c>
      <c r="M550">
        <v>0.14285714285714285</v>
      </c>
      <c r="N550">
        <v>0.5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0.66666666666666663</v>
      </c>
      <c r="V550">
        <v>0.1</v>
      </c>
      <c r="W550">
        <v>0.33333333333333331</v>
      </c>
      <c r="X550">
        <v>0.5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0.33333333333333331</v>
      </c>
      <c r="AI550">
        <v>1</v>
      </c>
      <c r="AJ550">
        <v>0</v>
      </c>
      <c r="AK550">
        <v>0</v>
      </c>
      <c r="AL550">
        <v>0.50252764612954182</v>
      </c>
      <c r="AM550">
        <v>0.28753262397109014</v>
      </c>
      <c r="AN550">
        <v>0.22222222222222221</v>
      </c>
      <c r="AO550">
        <v>1</v>
      </c>
      <c r="AP550">
        <v>0.14285714285714285</v>
      </c>
      <c r="AQ550">
        <v>0</v>
      </c>
      <c r="AR550">
        <v>1</v>
      </c>
      <c r="AS550">
        <v>0.33333333333333331</v>
      </c>
      <c r="AT550">
        <v>0.6</v>
      </c>
      <c r="AU550">
        <v>0.5</v>
      </c>
      <c r="AV550">
        <v>0.66666666666666663</v>
      </c>
      <c r="AW550">
        <v>0.15</v>
      </c>
      <c r="AX550">
        <v>0</v>
      </c>
      <c r="AY550">
        <v>0</v>
      </c>
      <c r="AZ550">
        <v>0.23529411764705882</v>
      </c>
      <c r="BA550">
        <v>1</v>
      </c>
      <c r="BB550">
        <v>0</v>
      </c>
    </row>
    <row r="551" spans="1:54" x14ac:dyDescent="0.25">
      <c r="A551">
        <v>0.37690228203080778</v>
      </c>
      <c r="B551">
        <v>922</v>
      </c>
      <c r="C551">
        <v>1</v>
      </c>
      <c r="D551">
        <v>0</v>
      </c>
      <c r="E551">
        <v>0.23809523809523808</v>
      </c>
      <c r="F551">
        <v>0</v>
      </c>
      <c r="G551">
        <v>1</v>
      </c>
      <c r="H551">
        <v>0</v>
      </c>
      <c r="I551">
        <v>0.49319971367215459</v>
      </c>
      <c r="J551">
        <v>0</v>
      </c>
      <c r="K551">
        <v>1</v>
      </c>
      <c r="L551">
        <v>0</v>
      </c>
      <c r="M551">
        <v>0</v>
      </c>
      <c r="N551">
        <v>0.75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0.2</v>
      </c>
      <c r="W551">
        <v>0.66666666666666663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0.66666666666666663</v>
      </c>
      <c r="AI551">
        <v>0</v>
      </c>
      <c r="AJ551">
        <v>0</v>
      </c>
      <c r="AK551">
        <v>1</v>
      </c>
      <c r="AL551">
        <v>6.0294892048446548E-2</v>
      </c>
      <c r="AM551">
        <v>0.1906444489058422</v>
      </c>
      <c r="AN551">
        <v>0</v>
      </c>
      <c r="AO551">
        <v>1</v>
      </c>
      <c r="AP551">
        <v>0</v>
      </c>
      <c r="AQ551">
        <v>0</v>
      </c>
      <c r="AR551">
        <v>0.66666666666666663</v>
      </c>
      <c r="AS551">
        <v>0</v>
      </c>
      <c r="AT551">
        <v>0.125</v>
      </c>
      <c r="AU551">
        <v>0.33333333333333331</v>
      </c>
      <c r="AV551">
        <v>0.33333333333333331</v>
      </c>
      <c r="AW551">
        <v>0.1</v>
      </c>
      <c r="AX551">
        <v>0.1111111111111111</v>
      </c>
      <c r="AY551">
        <v>0</v>
      </c>
      <c r="AZ551">
        <v>0.11764705882352941</v>
      </c>
      <c r="BA551">
        <v>1</v>
      </c>
      <c r="BB551">
        <v>0</v>
      </c>
    </row>
    <row r="552" spans="1:54" x14ac:dyDescent="0.25">
      <c r="A552">
        <v>0.37697581901208632</v>
      </c>
      <c r="B552">
        <v>1334</v>
      </c>
      <c r="C552">
        <v>0</v>
      </c>
      <c r="D552">
        <v>1</v>
      </c>
      <c r="E552">
        <v>0.66666666666666663</v>
      </c>
      <c r="F552">
        <v>1</v>
      </c>
      <c r="G552">
        <v>0</v>
      </c>
      <c r="H552">
        <v>0</v>
      </c>
      <c r="I552">
        <v>0.82462419470293491</v>
      </c>
      <c r="J552">
        <v>1</v>
      </c>
      <c r="K552">
        <v>0</v>
      </c>
      <c r="L552">
        <v>0</v>
      </c>
      <c r="M552">
        <v>0.32142857142857145</v>
      </c>
      <c r="N552">
        <v>0.5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0.66666666666666663</v>
      </c>
      <c r="V552">
        <v>0.48571428571428571</v>
      </c>
      <c r="W552">
        <v>0.66666666666666663</v>
      </c>
      <c r="X552">
        <v>0.5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0.33333333333333331</v>
      </c>
      <c r="AI552">
        <v>0</v>
      </c>
      <c r="AJ552">
        <v>1</v>
      </c>
      <c r="AK552">
        <v>0</v>
      </c>
      <c r="AL552">
        <v>0.33201685097419692</v>
      </c>
      <c r="AM552">
        <v>0.47849829351535839</v>
      </c>
      <c r="AN552">
        <v>0.55555555555555558</v>
      </c>
      <c r="AO552">
        <v>0</v>
      </c>
      <c r="AP552">
        <v>0.7142857142857143</v>
      </c>
      <c r="AQ552">
        <v>1</v>
      </c>
      <c r="AR552">
        <v>0.66666666666666663</v>
      </c>
      <c r="AS552">
        <v>1</v>
      </c>
      <c r="AT552">
        <v>0.35</v>
      </c>
      <c r="AU552">
        <v>0.33333333333333331</v>
      </c>
      <c r="AV552">
        <v>0.66666666666666663</v>
      </c>
      <c r="AW552">
        <v>0.2</v>
      </c>
      <c r="AX552">
        <v>0.3888888888888889</v>
      </c>
      <c r="AY552">
        <v>0</v>
      </c>
      <c r="AZ552">
        <v>0.41176470588235292</v>
      </c>
      <c r="BA552">
        <v>1</v>
      </c>
      <c r="BB552">
        <v>1</v>
      </c>
    </row>
    <row r="553" spans="1:54" x14ac:dyDescent="0.25">
      <c r="A553">
        <v>0.37750305085657943</v>
      </c>
      <c r="B553">
        <v>286</v>
      </c>
      <c r="C553">
        <v>0</v>
      </c>
      <c r="D553">
        <v>1</v>
      </c>
      <c r="E553">
        <v>0.45238095238095238</v>
      </c>
      <c r="F553">
        <v>1</v>
      </c>
      <c r="G553">
        <v>0</v>
      </c>
      <c r="H553">
        <v>0</v>
      </c>
      <c r="I553">
        <v>0.90909090909090906</v>
      </c>
      <c r="J553">
        <v>0</v>
      </c>
      <c r="K553">
        <v>1</v>
      </c>
      <c r="L553">
        <v>0</v>
      </c>
      <c r="M553">
        <v>0</v>
      </c>
      <c r="N553">
        <v>0.5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0.17142857142857143</v>
      </c>
      <c r="W553">
        <v>0.66666666666666663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5.8241179568193788E-2</v>
      </c>
      <c r="AM553">
        <v>0.55358361774744025</v>
      </c>
      <c r="AN553">
        <v>0.1111111111111111</v>
      </c>
      <c r="AO553">
        <v>0</v>
      </c>
      <c r="AP553">
        <v>7.1428571428571425E-2</v>
      </c>
      <c r="AQ553">
        <v>0</v>
      </c>
      <c r="AR553">
        <v>0.33333333333333331</v>
      </c>
      <c r="AS553">
        <v>0</v>
      </c>
      <c r="AT553">
        <v>0.42499999999999999</v>
      </c>
      <c r="AU553">
        <v>0.5</v>
      </c>
      <c r="AV553">
        <v>0.66666666666666663</v>
      </c>
      <c r="AW553">
        <v>0.42499999999999999</v>
      </c>
      <c r="AX553">
        <v>0.66666666666666663</v>
      </c>
      <c r="AY553">
        <v>0.33333333333333331</v>
      </c>
      <c r="AZ553">
        <v>0.41176470588235292</v>
      </c>
      <c r="BA553">
        <v>1</v>
      </c>
      <c r="BB553">
        <v>0</v>
      </c>
    </row>
    <row r="554" spans="1:54" x14ac:dyDescent="0.25">
      <c r="A554">
        <v>0.37773975985183028</v>
      </c>
      <c r="B554">
        <v>1362</v>
      </c>
      <c r="C554">
        <v>1</v>
      </c>
      <c r="D554">
        <v>0</v>
      </c>
      <c r="E554">
        <v>0.19047619047619047</v>
      </c>
      <c r="F554">
        <v>0</v>
      </c>
      <c r="G554">
        <v>1</v>
      </c>
      <c r="H554">
        <v>0</v>
      </c>
      <c r="I554">
        <v>0.71152469577666433</v>
      </c>
      <c r="J554">
        <v>0</v>
      </c>
      <c r="K554">
        <v>1</v>
      </c>
      <c r="L554">
        <v>0</v>
      </c>
      <c r="M554">
        <v>0.17857142857142858</v>
      </c>
      <c r="N554">
        <v>0.5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0.66666666666666663</v>
      </c>
      <c r="V554">
        <v>0.44285714285714284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8.08320168509742E-2</v>
      </c>
      <c r="AM554">
        <v>0.20108411965468781</v>
      </c>
      <c r="AN554">
        <v>0</v>
      </c>
      <c r="AO554">
        <v>0</v>
      </c>
      <c r="AP554">
        <v>0.5</v>
      </c>
      <c r="AQ554">
        <v>0</v>
      </c>
      <c r="AR554">
        <v>0</v>
      </c>
      <c r="AS554">
        <v>0.33333333333333331</v>
      </c>
      <c r="AT554">
        <v>0.2</v>
      </c>
      <c r="AU554">
        <v>0.5</v>
      </c>
      <c r="AV554">
        <v>0.66666666666666663</v>
      </c>
      <c r="AW554">
        <v>0.17499999999999999</v>
      </c>
      <c r="AX554">
        <v>0.3888888888888889</v>
      </c>
      <c r="AY554">
        <v>0.46666666666666667</v>
      </c>
      <c r="AZ554">
        <v>0.41176470588235292</v>
      </c>
      <c r="BA554">
        <v>1</v>
      </c>
      <c r="BB554">
        <v>0</v>
      </c>
    </row>
    <row r="555" spans="1:54" x14ac:dyDescent="0.25">
      <c r="A555">
        <v>0.37880697865530744</v>
      </c>
      <c r="B555">
        <v>992</v>
      </c>
      <c r="C555">
        <v>1</v>
      </c>
      <c r="D555">
        <v>0</v>
      </c>
      <c r="E555">
        <v>0.33333333333333331</v>
      </c>
      <c r="F555">
        <v>1</v>
      </c>
      <c r="G555">
        <v>0</v>
      </c>
      <c r="H555">
        <v>0</v>
      </c>
      <c r="I555">
        <v>0.28418038654259126</v>
      </c>
      <c r="J555">
        <v>1</v>
      </c>
      <c r="K555">
        <v>0</v>
      </c>
      <c r="L555">
        <v>0</v>
      </c>
      <c r="M555">
        <v>3.5714285714285712E-2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0.66666666666666663</v>
      </c>
      <c r="V555">
        <v>8.5714285714285715E-2</v>
      </c>
      <c r="W555">
        <v>0.66666666666666663</v>
      </c>
      <c r="X555">
        <v>0.25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0.33333333333333331</v>
      </c>
      <c r="AI555">
        <v>0</v>
      </c>
      <c r="AJ555">
        <v>1</v>
      </c>
      <c r="AK555">
        <v>0</v>
      </c>
      <c r="AL555">
        <v>0.16161137440758294</v>
      </c>
      <c r="AM555">
        <v>0.73892792611925318</v>
      </c>
      <c r="AN555">
        <v>0</v>
      </c>
      <c r="AO555">
        <v>1</v>
      </c>
      <c r="AP555">
        <v>0.14285714285714285</v>
      </c>
      <c r="AQ555">
        <v>0</v>
      </c>
      <c r="AR555">
        <v>0</v>
      </c>
      <c r="AS555">
        <v>1</v>
      </c>
      <c r="AT555">
        <v>0.1</v>
      </c>
      <c r="AU555">
        <v>0.5</v>
      </c>
      <c r="AV555">
        <v>0.33333333333333331</v>
      </c>
      <c r="AW555">
        <v>7.4999999999999997E-2</v>
      </c>
      <c r="AX555">
        <v>0.1111111111111111</v>
      </c>
      <c r="AY555">
        <v>6.6666666666666666E-2</v>
      </c>
      <c r="AZ555">
        <v>0.11764705882352941</v>
      </c>
      <c r="BA555">
        <v>1</v>
      </c>
      <c r="BB555">
        <v>0</v>
      </c>
    </row>
    <row r="556" spans="1:54" x14ac:dyDescent="0.25">
      <c r="A556">
        <v>0.37965304147794354</v>
      </c>
      <c r="B556">
        <v>92</v>
      </c>
      <c r="C556">
        <v>1</v>
      </c>
      <c r="D556">
        <v>0</v>
      </c>
      <c r="E556">
        <v>0.7857142857142857</v>
      </c>
      <c r="F556">
        <v>1</v>
      </c>
      <c r="G556">
        <v>0</v>
      </c>
      <c r="H556">
        <v>0</v>
      </c>
      <c r="I556">
        <v>0.37938439513242661</v>
      </c>
      <c r="J556">
        <v>1</v>
      </c>
      <c r="K556">
        <v>0</v>
      </c>
      <c r="L556">
        <v>0</v>
      </c>
      <c r="M556">
        <v>0.7142857142857143</v>
      </c>
      <c r="N556">
        <v>0.75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0.66666666666666663</v>
      </c>
      <c r="V556">
        <v>0.58571428571428574</v>
      </c>
      <c r="W556">
        <v>0.66666666666666663</v>
      </c>
      <c r="X556">
        <v>0.25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0.2333859926276988</v>
      </c>
      <c r="AM556">
        <v>0.25412567757478416</v>
      </c>
      <c r="AN556">
        <v>0</v>
      </c>
      <c r="AO556">
        <v>1</v>
      </c>
      <c r="AP556">
        <v>0.7857142857142857</v>
      </c>
      <c r="AQ556">
        <v>1</v>
      </c>
      <c r="AR556">
        <v>1</v>
      </c>
      <c r="AS556">
        <v>0</v>
      </c>
      <c r="AT556">
        <v>0.27500000000000002</v>
      </c>
      <c r="AU556">
        <v>0.33333333333333331</v>
      </c>
      <c r="AV556">
        <v>0</v>
      </c>
      <c r="AW556">
        <v>0.25</v>
      </c>
      <c r="AX556">
        <v>0.3888888888888889</v>
      </c>
      <c r="AY556">
        <v>6.6666666666666666E-2</v>
      </c>
      <c r="AZ556">
        <v>0</v>
      </c>
      <c r="BA556">
        <v>1</v>
      </c>
      <c r="BB556">
        <v>0</v>
      </c>
    </row>
    <row r="557" spans="1:54" x14ac:dyDescent="0.25">
      <c r="A557">
        <v>0.38101084880629454</v>
      </c>
      <c r="B557">
        <v>633</v>
      </c>
      <c r="C557">
        <v>1</v>
      </c>
      <c r="D557">
        <v>0</v>
      </c>
      <c r="E557">
        <v>0.5714285714285714</v>
      </c>
      <c r="F557">
        <v>0</v>
      </c>
      <c r="G557">
        <v>1</v>
      </c>
      <c r="H557">
        <v>0</v>
      </c>
      <c r="I557">
        <v>0.83679312813171081</v>
      </c>
      <c r="J557">
        <v>0</v>
      </c>
      <c r="K557">
        <v>1</v>
      </c>
      <c r="L557">
        <v>0</v>
      </c>
      <c r="M557">
        <v>3.5714285714285712E-2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0.33333333333333331</v>
      </c>
      <c r="V557">
        <v>7.1428571428571425E-2</v>
      </c>
      <c r="W557">
        <v>0.66666666666666663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7.9304897314375983E-2</v>
      </c>
      <c r="AM557">
        <v>0.28002409154788194</v>
      </c>
      <c r="AN557">
        <v>0.55555555555555558</v>
      </c>
      <c r="AO557">
        <v>1</v>
      </c>
      <c r="AP557">
        <v>0.21428571428571427</v>
      </c>
      <c r="AQ557">
        <v>0</v>
      </c>
      <c r="AR557">
        <v>1</v>
      </c>
      <c r="AS557">
        <v>0</v>
      </c>
      <c r="AT557">
        <v>0.2</v>
      </c>
      <c r="AU557">
        <v>0.33333333333333331</v>
      </c>
      <c r="AV557">
        <v>0.66666666666666663</v>
      </c>
      <c r="AW557">
        <v>0.05</v>
      </c>
      <c r="AX557">
        <v>5.5555555555555552E-2</v>
      </c>
      <c r="AY557">
        <v>0.13333333333333333</v>
      </c>
      <c r="AZ557">
        <v>0.11764705882352941</v>
      </c>
      <c r="BA557">
        <v>1</v>
      </c>
      <c r="BB557">
        <v>0</v>
      </c>
    </row>
    <row r="558" spans="1:54" x14ac:dyDescent="0.25">
      <c r="A558">
        <v>0.38234136153307363</v>
      </c>
      <c r="B558">
        <v>1046</v>
      </c>
      <c r="C558">
        <v>1</v>
      </c>
      <c r="D558">
        <v>0</v>
      </c>
      <c r="E558">
        <v>0.52380952380952384</v>
      </c>
      <c r="F558">
        <v>1</v>
      </c>
      <c r="G558">
        <v>0</v>
      </c>
      <c r="H558">
        <v>0</v>
      </c>
      <c r="I558">
        <v>0.56836077308518251</v>
      </c>
      <c r="J558">
        <v>0</v>
      </c>
      <c r="K558">
        <v>1</v>
      </c>
      <c r="L558">
        <v>0</v>
      </c>
      <c r="M558">
        <v>3.5714285714285712E-2</v>
      </c>
      <c r="N558">
        <v>0.5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0.66666666666666663</v>
      </c>
      <c r="V558">
        <v>0.54285714285714282</v>
      </c>
      <c r="W558">
        <v>0.66666666666666663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0.66666666666666663</v>
      </c>
      <c r="AI558">
        <v>1</v>
      </c>
      <c r="AJ558">
        <v>0</v>
      </c>
      <c r="AK558">
        <v>0</v>
      </c>
      <c r="AL558">
        <v>7.0352817272248555E-2</v>
      </c>
      <c r="AM558">
        <v>0.23894800240915479</v>
      </c>
      <c r="AN558">
        <v>0.22222222222222221</v>
      </c>
      <c r="AO558">
        <v>0</v>
      </c>
      <c r="AP558">
        <v>0.21428571428571427</v>
      </c>
      <c r="AQ558">
        <v>0</v>
      </c>
      <c r="AR558">
        <v>0.66666666666666663</v>
      </c>
      <c r="AS558">
        <v>0.33333333333333331</v>
      </c>
      <c r="AT558">
        <v>0.2</v>
      </c>
      <c r="AU558">
        <v>0.5</v>
      </c>
      <c r="AV558">
        <v>1</v>
      </c>
      <c r="AW558">
        <v>7.4999999999999997E-2</v>
      </c>
      <c r="AX558">
        <v>5.5555555555555552E-2</v>
      </c>
      <c r="AY558">
        <v>6.6666666666666666E-2</v>
      </c>
      <c r="AZ558">
        <v>0.11764705882352941</v>
      </c>
      <c r="BA558">
        <v>1</v>
      </c>
      <c r="BB558">
        <v>0</v>
      </c>
    </row>
    <row r="559" spans="1:54" x14ac:dyDescent="0.25">
      <c r="A559">
        <v>0.38291181467574464</v>
      </c>
      <c r="B559">
        <v>524</v>
      </c>
      <c r="C559">
        <v>1</v>
      </c>
      <c r="D559">
        <v>0</v>
      </c>
      <c r="E559">
        <v>0.76190476190476186</v>
      </c>
      <c r="F559">
        <v>1</v>
      </c>
      <c r="G559">
        <v>0</v>
      </c>
      <c r="H559">
        <v>0</v>
      </c>
      <c r="I559">
        <v>0.79098067287043661</v>
      </c>
      <c r="J559">
        <v>0</v>
      </c>
      <c r="K559">
        <v>1</v>
      </c>
      <c r="L559">
        <v>0</v>
      </c>
      <c r="M559">
        <v>0.9642857142857143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0.62857142857142856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0.66666666666666663</v>
      </c>
      <c r="AI559">
        <v>0</v>
      </c>
      <c r="AJ559">
        <v>1</v>
      </c>
      <c r="AK559">
        <v>0</v>
      </c>
      <c r="AL559">
        <v>0.11648235913638758</v>
      </c>
      <c r="AM559">
        <v>4.8303553503312585E-2</v>
      </c>
      <c r="AN559">
        <v>0.1111111111111111</v>
      </c>
      <c r="AO559">
        <v>1</v>
      </c>
      <c r="AP559">
        <v>0</v>
      </c>
      <c r="AQ559">
        <v>0</v>
      </c>
      <c r="AR559">
        <v>0.66666666666666663</v>
      </c>
      <c r="AS559">
        <v>1</v>
      </c>
      <c r="AT559">
        <v>0.5</v>
      </c>
      <c r="AU559">
        <v>0.5</v>
      </c>
      <c r="AV559">
        <v>0.66666666666666663</v>
      </c>
      <c r="AW559">
        <v>0.5</v>
      </c>
      <c r="AX559">
        <v>0.44444444444444442</v>
      </c>
      <c r="AY559">
        <v>0.2</v>
      </c>
      <c r="AZ559">
        <v>0.47058823529411764</v>
      </c>
      <c r="BA559">
        <v>1</v>
      </c>
      <c r="BB559">
        <v>0</v>
      </c>
    </row>
    <row r="560" spans="1:54" x14ac:dyDescent="0.25">
      <c r="A560">
        <v>0.38357124729256153</v>
      </c>
      <c r="B560">
        <v>1002</v>
      </c>
      <c r="C560">
        <v>0</v>
      </c>
      <c r="D560">
        <v>1</v>
      </c>
      <c r="E560">
        <v>0.45238095238095238</v>
      </c>
      <c r="F560">
        <v>1</v>
      </c>
      <c r="G560">
        <v>0</v>
      </c>
      <c r="H560">
        <v>0</v>
      </c>
      <c r="I560">
        <v>0.97351467430207583</v>
      </c>
      <c r="J560">
        <v>0</v>
      </c>
      <c r="K560">
        <v>1</v>
      </c>
      <c r="L560">
        <v>0</v>
      </c>
      <c r="M560">
        <v>0.35714285714285715</v>
      </c>
      <c r="N560">
        <v>0.5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0.91428571428571426</v>
      </c>
      <c r="W560">
        <v>0.66666666666666663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0.66666666666666663</v>
      </c>
      <c r="AI560">
        <v>0</v>
      </c>
      <c r="AJ560">
        <v>0</v>
      </c>
      <c r="AK560">
        <v>1</v>
      </c>
      <c r="AL560">
        <v>0.13796735123749343</v>
      </c>
      <c r="AM560">
        <v>0.68307568761292914</v>
      </c>
      <c r="AN560">
        <v>0.44444444444444442</v>
      </c>
      <c r="AO560">
        <v>0</v>
      </c>
      <c r="AP560">
        <v>0.5</v>
      </c>
      <c r="AQ560">
        <v>0</v>
      </c>
      <c r="AR560">
        <v>0</v>
      </c>
      <c r="AS560">
        <v>0</v>
      </c>
      <c r="AT560">
        <v>0.2</v>
      </c>
      <c r="AU560">
        <v>1</v>
      </c>
      <c r="AV560">
        <v>0.66666666666666663</v>
      </c>
      <c r="AW560">
        <v>7.4999999999999997E-2</v>
      </c>
      <c r="AX560">
        <v>0.1111111111111111</v>
      </c>
      <c r="AY560">
        <v>0</v>
      </c>
      <c r="AZ560">
        <v>0.11764705882352941</v>
      </c>
      <c r="BA560">
        <v>1</v>
      </c>
      <c r="BB560">
        <v>0</v>
      </c>
    </row>
    <row r="561" spans="1:54" x14ac:dyDescent="0.25">
      <c r="A561">
        <v>0.38418060332502457</v>
      </c>
      <c r="B561">
        <v>469</v>
      </c>
      <c r="C561">
        <v>1</v>
      </c>
      <c r="D561">
        <v>0</v>
      </c>
      <c r="E561">
        <v>0.80952380952380953</v>
      </c>
      <c r="F561">
        <v>1</v>
      </c>
      <c r="G561">
        <v>0</v>
      </c>
      <c r="H561">
        <v>0</v>
      </c>
      <c r="I561">
        <v>0.6113099498926271</v>
      </c>
      <c r="J561">
        <v>0</v>
      </c>
      <c r="K561">
        <v>1</v>
      </c>
      <c r="L561">
        <v>0</v>
      </c>
      <c r="M561">
        <v>0.17857142857142858</v>
      </c>
      <c r="N561">
        <v>0.25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0.68571428571428572</v>
      </c>
      <c r="W561">
        <v>0.66666666666666663</v>
      </c>
      <c r="X561">
        <v>0.25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0.24054765666140074</v>
      </c>
      <c r="AM561">
        <v>0.80277052800642446</v>
      </c>
      <c r="AN561">
        <v>0.33333333333333331</v>
      </c>
      <c r="AO561">
        <v>1</v>
      </c>
      <c r="AP561">
        <v>7.1428571428571425E-2</v>
      </c>
      <c r="AQ561">
        <v>0</v>
      </c>
      <c r="AR561">
        <v>0.33333333333333331</v>
      </c>
      <c r="AS561">
        <v>0.66666666666666663</v>
      </c>
      <c r="AT561">
        <v>0.45</v>
      </c>
      <c r="AU561">
        <v>0.5</v>
      </c>
      <c r="AV561">
        <v>0.66666666666666663</v>
      </c>
      <c r="AW561">
        <v>0.25</v>
      </c>
      <c r="AX561">
        <v>0.5</v>
      </c>
      <c r="AY561">
        <v>0.4</v>
      </c>
      <c r="AZ561">
        <v>0.52941176470588236</v>
      </c>
      <c r="BA561">
        <v>1</v>
      </c>
      <c r="BB561">
        <v>0</v>
      </c>
    </row>
    <row r="562" spans="1:54" x14ac:dyDescent="0.25">
      <c r="A562">
        <v>0.38507915573959173</v>
      </c>
      <c r="B562">
        <v>97</v>
      </c>
      <c r="C562">
        <v>0</v>
      </c>
      <c r="D562">
        <v>1</v>
      </c>
      <c r="E562">
        <v>0.14285714285714285</v>
      </c>
      <c r="F562">
        <v>1</v>
      </c>
      <c r="G562">
        <v>0</v>
      </c>
      <c r="H562">
        <v>0</v>
      </c>
      <c r="I562">
        <v>0.89549033643521836</v>
      </c>
      <c r="J562">
        <v>1</v>
      </c>
      <c r="K562">
        <v>0</v>
      </c>
      <c r="L562">
        <v>0</v>
      </c>
      <c r="M562">
        <v>7.1428571428571425E-2</v>
      </c>
      <c r="N562">
        <v>0.25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4.2857142857142858E-2</v>
      </c>
      <c r="W562">
        <v>0.66666666666666663</v>
      </c>
      <c r="X562">
        <v>0.25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0.66666666666666663</v>
      </c>
      <c r="AI562">
        <v>0</v>
      </c>
      <c r="AJ562">
        <v>1</v>
      </c>
      <c r="AK562">
        <v>0</v>
      </c>
      <c r="AL562">
        <v>0.21011058451816747</v>
      </c>
      <c r="AM562">
        <v>0.61935354346516769</v>
      </c>
      <c r="AN562">
        <v>0</v>
      </c>
      <c r="AO562">
        <v>0</v>
      </c>
      <c r="AP562">
        <v>0.7142857142857143</v>
      </c>
      <c r="AQ562">
        <v>1</v>
      </c>
      <c r="AR562">
        <v>0</v>
      </c>
      <c r="AS562">
        <v>0.33333333333333331</v>
      </c>
      <c r="AT562">
        <v>0.1</v>
      </c>
      <c r="AU562">
        <v>0.33333333333333331</v>
      </c>
      <c r="AV562">
        <v>0.33333333333333331</v>
      </c>
      <c r="AW562">
        <v>7.4999999999999997E-2</v>
      </c>
      <c r="AX562">
        <v>0.1111111111111111</v>
      </c>
      <c r="AY562">
        <v>0</v>
      </c>
      <c r="AZ562">
        <v>0.11764705882352941</v>
      </c>
      <c r="BA562">
        <v>1</v>
      </c>
      <c r="BB562">
        <v>0</v>
      </c>
    </row>
    <row r="563" spans="1:54" x14ac:dyDescent="0.25">
      <c r="A563">
        <v>0.38512446294859171</v>
      </c>
      <c r="B563">
        <v>488</v>
      </c>
      <c r="C563">
        <v>0</v>
      </c>
      <c r="D563">
        <v>1</v>
      </c>
      <c r="E563">
        <v>4.7619047619047616E-2</v>
      </c>
      <c r="F563">
        <v>1</v>
      </c>
      <c r="G563">
        <v>0</v>
      </c>
      <c r="H563">
        <v>0</v>
      </c>
      <c r="I563">
        <v>0.61345740873299925</v>
      </c>
      <c r="J563">
        <v>0</v>
      </c>
      <c r="K563">
        <v>1</v>
      </c>
      <c r="L563">
        <v>0</v>
      </c>
      <c r="M563">
        <v>0</v>
      </c>
      <c r="N563">
        <v>0.5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0.75714285714285712</v>
      </c>
      <c r="W563">
        <v>0.33333333333333331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0.33333333333333331</v>
      </c>
      <c r="AI563">
        <v>0</v>
      </c>
      <c r="AJ563">
        <v>0</v>
      </c>
      <c r="AK563">
        <v>1</v>
      </c>
      <c r="AL563">
        <v>9.6208530805687198E-2</v>
      </c>
      <c r="AM563">
        <v>0.38799437863882752</v>
      </c>
      <c r="AN563">
        <v>0.1111111111111111</v>
      </c>
      <c r="AO563">
        <v>0</v>
      </c>
      <c r="AP563">
        <v>0.14285714285714285</v>
      </c>
      <c r="AQ563">
        <v>0</v>
      </c>
      <c r="AR563">
        <v>1</v>
      </c>
      <c r="AS563">
        <v>0</v>
      </c>
      <c r="AT563">
        <v>2.5000000000000001E-2</v>
      </c>
      <c r="AU563">
        <v>0</v>
      </c>
      <c r="AV563">
        <v>1</v>
      </c>
      <c r="AW563">
        <v>2.5000000000000001E-2</v>
      </c>
      <c r="AX563">
        <v>0</v>
      </c>
      <c r="AY563">
        <v>0</v>
      </c>
      <c r="AZ563">
        <v>0</v>
      </c>
      <c r="BA563">
        <v>1</v>
      </c>
      <c r="BB563">
        <v>0</v>
      </c>
    </row>
    <row r="564" spans="1:54" x14ac:dyDescent="0.25">
      <c r="A564">
        <v>0.38525857749779613</v>
      </c>
      <c r="B564">
        <v>682</v>
      </c>
      <c r="C564">
        <v>0</v>
      </c>
      <c r="D564">
        <v>1</v>
      </c>
      <c r="E564">
        <v>0.47619047619047616</v>
      </c>
      <c r="F564">
        <v>1</v>
      </c>
      <c r="G564">
        <v>0</v>
      </c>
      <c r="H564">
        <v>0</v>
      </c>
      <c r="I564">
        <v>0.8811739441660702</v>
      </c>
      <c r="J564">
        <v>0</v>
      </c>
      <c r="K564">
        <v>1</v>
      </c>
      <c r="L564">
        <v>0</v>
      </c>
      <c r="M564">
        <v>0</v>
      </c>
      <c r="N564">
        <v>0.5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0.7142857142857143</v>
      </c>
      <c r="W564">
        <v>0.66666666666666663</v>
      </c>
      <c r="X564">
        <v>0.5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0.66208530805687205</v>
      </c>
      <c r="AM564">
        <v>0.570086328046577</v>
      </c>
      <c r="AN564">
        <v>0.1111111111111111</v>
      </c>
      <c r="AO564">
        <v>0</v>
      </c>
      <c r="AP564">
        <v>0.14285714285714285</v>
      </c>
      <c r="AQ564">
        <v>0</v>
      </c>
      <c r="AR564">
        <v>0.33333333333333331</v>
      </c>
      <c r="AS564">
        <v>0.33333333333333331</v>
      </c>
      <c r="AT564">
        <v>0.375</v>
      </c>
      <c r="AU564">
        <v>0.5</v>
      </c>
      <c r="AV564">
        <v>0.66666666666666663</v>
      </c>
      <c r="AW564">
        <v>0.375</v>
      </c>
      <c r="AX564">
        <v>0.66666666666666663</v>
      </c>
      <c r="AY564">
        <v>0.33333333333333331</v>
      </c>
      <c r="AZ564">
        <v>0.6470588235294118</v>
      </c>
      <c r="BA564">
        <v>1</v>
      </c>
      <c r="BB564">
        <v>0</v>
      </c>
    </row>
    <row r="565" spans="1:54" x14ac:dyDescent="0.25">
      <c r="A565">
        <v>0.38577407611905867</v>
      </c>
      <c r="B565">
        <v>183</v>
      </c>
      <c r="C565">
        <v>0</v>
      </c>
      <c r="D565">
        <v>1</v>
      </c>
      <c r="E565">
        <v>0.54761904761904767</v>
      </c>
      <c r="F565">
        <v>1</v>
      </c>
      <c r="G565">
        <v>0</v>
      </c>
      <c r="H565">
        <v>0</v>
      </c>
      <c r="I565">
        <v>0.89763779527559051</v>
      </c>
      <c r="J565">
        <v>1</v>
      </c>
      <c r="K565">
        <v>0</v>
      </c>
      <c r="L565">
        <v>0</v>
      </c>
      <c r="M565">
        <v>0.6785714285714286</v>
      </c>
      <c r="N565">
        <v>0.25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0.33333333333333331</v>
      </c>
      <c r="V565">
        <v>0.5714285714285714</v>
      </c>
      <c r="W565">
        <v>0.66666666666666663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0.33333333333333331</v>
      </c>
      <c r="AI565">
        <v>0</v>
      </c>
      <c r="AJ565">
        <v>0</v>
      </c>
      <c r="AK565">
        <v>1</v>
      </c>
      <c r="AL565">
        <v>0.11221695629278568</v>
      </c>
      <c r="AM565">
        <v>0.78835575185705686</v>
      </c>
      <c r="AN565">
        <v>0.1111111111111111</v>
      </c>
      <c r="AO565">
        <v>1</v>
      </c>
      <c r="AP565">
        <v>0.7857142857142857</v>
      </c>
      <c r="AQ565">
        <v>1</v>
      </c>
      <c r="AR565">
        <v>1</v>
      </c>
      <c r="AS565">
        <v>0</v>
      </c>
      <c r="AT565">
        <v>0.1</v>
      </c>
      <c r="AU565">
        <v>0.83333333333333337</v>
      </c>
      <c r="AV565">
        <v>0.33333333333333331</v>
      </c>
      <c r="AW565">
        <v>0.1</v>
      </c>
      <c r="AX565">
        <v>0.16666666666666666</v>
      </c>
      <c r="AY565">
        <v>0</v>
      </c>
      <c r="AZ565">
        <v>0.11764705882352941</v>
      </c>
      <c r="BA565">
        <v>1</v>
      </c>
      <c r="BB565">
        <v>1</v>
      </c>
    </row>
    <row r="566" spans="1:54" x14ac:dyDescent="0.25">
      <c r="A566">
        <v>0.38587597555129172</v>
      </c>
      <c r="B566">
        <v>1448</v>
      </c>
      <c r="C566">
        <v>1</v>
      </c>
      <c r="D566">
        <v>0</v>
      </c>
      <c r="E566">
        <v>0.42857142857142855</v>
      </c>
      <c r="F566">
        <v>0</v>
      </c>
      <c r="G566">
        <v>0</v>
      </c>
      <c r="H566">
        <v>1</v>
      </c>
      <c r="I566">
        <v>0.14244810307802433</v>
      </c>
      <c r="J566">
        <v>1</v>
      </c>
      <c r="K566">
        <v>0</v>
      </c>
      <c r="L566">
        <v>0</v>
      </c>
      <c r="M566">
        <v>0.5</v>
      </c>
      <c r="N566">
        <v>0.75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0.82857142857142863</v>
      </c>
      <c r="W566">
        <v>0</v>
      </c>
      <c r="X566">
        <v>0.25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0.23154291732490784</v>
      </c>
      <c r="AM566">
        <v>0.33495282071873117</v>
      </c>
      <c r="AN566">
        <v>0.1111111111111111</v>
      </c>
      <c r="AO566">
        <v>0</v>
      </c>
      <c r="AP566">
        <v>0.9285714285714286</v>
      </c>
      <c r="AQ566">
        <v>1</v>
      </c>
      <c r="AR566">
        <v>0</v>
      </c>
      <c r="AS566">
        <v>0.33333333333333331</v>
      </c>
      <c r="AT566">
        <v>0.375</v>
      </c>
      <c r="AU566">
        <v>0.66666666666666663</v>
      </c>
      <c r="AV566">
        <v>0.33333333333333331</v>
      </c>
      <c r="AW566">
        <v>0.375</v>
      </c>
      <c r="AX566">
        <v>0.66666666666666663</v>
      </c>
      <c r="AY566">
        <v>0.73333333333333328</v>
      </c>
      <c r="AZ566">
        <v>0.6470588235294118</v>
      </c>
      <c r="BA566">
        <v>1</v>
      </c>
      <c r="BB566">
        <v>0</v>
      </c>
    </row>
    <row r="567" spans="1:54" x14ac:dyDescent="0.25">
      <c r="A567">
        <v>0.38594457186643349</v>
      </c>
      <c r="B567">
        <v>1043</v>
      </c>
      <c r="C567">
        <v>1</v>
      </c>
      <c r="D567">
        <v>0</v>
      </c>
      <c r="E567">
        <v>0.61904761904761907</v>
      </c>
      <c r="F567">
        <v>0</v>
      </c>
      <c r="G567">
        <v>0</v>
      </c>
      <c r="H567">
        <v>1</v>
      </c>
      <c r="I567">
        <v>0.62920544022906233</v>
      </c>
      <c r="J567">
        <v>0</v>
      </c>
      <c r="K567">
        <v>1</v>
      </c>
      <c r="L567">
        <v>0</v>
      </c>
      <c r="M567">
        <v>0.14285714285714285</v>
      </c>
      <c r="N567">
        <v>0.5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0.66666666666666663</v>
      </c>
      <c r="V567">
        <v>0.8571428571428571</v>
      </c>
      <c r="W567">
        <v>0.33333333333333331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0.66666666666666663</v>
      </c>
      <c r="AI567">
        <v>0</v>
      </c>
      <c r="AJ567">
        <v>0</v>
      </c>
      <c r="AK567">
        <v>1</v>
      </c>
      <c r="AL567">
        <v>0.11337546076882569</v>
      </c>
      <c r="AM567">
        <v>0.23605701666332063</v>
      </c>
      <c r="AN567">
        <v>0.33333333333333331</v>
      </c>
      <c r="AO567">
        <v>0</v>
      </c>
      <c r="AP567">
        <v>0.21428571428571427</v>
      </c>
      <c r="AQ567">
        <v>0</v>
      </c>
      <c r="AR567">
        <v>1</v>
      </c>
      <c r="AS567">
        <v>0</v>
      </c>
      <c r="AT567">
        <v>0.17499999999999999</v>
      </c>
      <c r="AU567">
        <v>0.83333333333333337</v>
      </c>
      <c r="AV567">
        <v>0.66666666666666663</v>
      </c>
      <c r="AW567">
        <v>0.125</v>
      </c>
      <c r="AX567">
        <v>0.1111111111111111</v>
      </c>
      <c r="AY567">
        <v>0</v>
      </c>
      <c r="AZ567">
        <v>0.17647058823529413</v>
      </c>
      <c r="BA567">
        <v>1</v>
      </c>
      <c r="BB567">
        <v>0</v>
      </c>
    </row>
    <row r="568" spans="1:54" x14ac:dyDescent="0.25">
      <c r="A568">
        <v>0.38644328099142156</v>
      </c>
      <c r="B568">
        <v>1286</v>
      </c>
      <c r="C568">
        <v>1</v>
      </c>
      <c r="D568">
        <v>0</v>
      </c>
      <c r="E568">
        <v>0.66666666666666663</v>
      </c>
      <c r="F568">
        <v>0</v>
      </c>
      <c r="G568">
        <v>0</v>
      </c>
      <c r="H568">
        <v>1</v>
      </c>
      <c r="I568">
        <v>0.53471725125268432</v>
      </c>
      <c r="J568">
        <v>1</v>
      </c>
      <c r="K568">
        <v>0</v>
      </c>
      <c r="L568">
        <v>0</v>
      </c>
      <c r="M568">
        <v>0.8928571428571429</v>
      </c>
      <c r="N568">
        <v>0.25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0.33333333333333331</v>
      </c>
      <c r="V568">
        <v>0.97142857142857142</v>
      </c>
      <c r="W568">
        <v>0.33333333333333331</v>
      </c>
      <c r="X568">
        <v>0.25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0.33333333333333331</v>
      </c>
      <c r="AI568">
        <v>0</v>
      </c>
      <c r="AJ568">
        <v>0</v>
      </c>
      <c r="AK568">
        <v>1</v>
      </c>
      <c r="AL568">
        <v>0.36766719325961034</v>
      </c>
      <c r="AM568">
        <v>0.92640032122063842</v>
      </c>
      <c r="AN568">
        <v>0.88888888888888884</v>
      </c>
      <c r="AO568">
        <v>0</v>
      </c>
      <c r="AP568">
        <v>0.2857142857142857</v>
      </c>
      <c r="AQ568">
        <v>0</v>
      </c>
      <c r="AR568">
        <v>0.66666666666666663</v>
      </c>
      <c r="AS568">
        <v>0</v>
      </c>
      <c r="AT568">
        <v>0.15</v>
      </c>
      <c r="AU568">
        <v>0.5</v>
      </c>
      <c r="AV568">
        <v>0.66666666666666663</v>
      </c>
      <c r="AW568">
        <v>0.05</v>
      </c>
      <c r="AX568">
        <v>0.1111111111111111</v>
      </c>
      <c r="AY568">
        <v>0.13333333333333333</v>
      </c>
      <c r="AZ568">
        <v>0.11764705882352941</v>
      </c>
      <c r="BA568">
        <v>1</v>
      </c>
      <c r="BB568">
        <v>0</v>
      </c>
    </row>
    <row r="569" spans="1:54" x14ac:dyDescent="0.25">
      <c r="A569">
        <v>0.38738927071192686</v>
      </c>
      <c r="B569">
        <v>1023</v>
      </c>
      <c r="C569">
        <v>1</v>
      </c>
      <c r="D569">
        <v>0</v>
      </c>
      <c r="E569">
        <v>0.45238095238095238</v>
      </c>
      <c r="F569">
        <v>0</v>
      </c>
      <c r="G569">
        <v>0</v>
      </c>
      <c r="H569">
        <v>1</v>
      </c>
      <c r="I569">
        <v>0.93843951324266284</v>
      </c>
      <c r="J569">
        <v>0</v>
      </c>
      <c r="K569">
        <v>1</v>
      </c>
      <c r="L569">
        <v>0</v>
      </c>
      <c r="M569">
        <v>0.14285714285714285</v>
      </c>
      <c r="N569">
        <v>0.25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0.66666666666666663</v>
      </c>
      <c r="V569">
        <v>0.77142857142857146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0.66666666666666663</v>
      </c>
      <c r="AI569">
        <v>0</v>
      </c>
      <c r="AJ569">
        <v>0</v>
      </c>
      <c r="AK569">
        <v>1</v>
      </c>
      <c r="AL569">
        <v>0.13117430226434965</v>
      </c>
      <c r="AM569">
        <v>0.93860670548082714</v>
      </c>
      <c r="AN569">
        <v>0</v>
      </c>
      <c r="AO569">
        <v>0</v>
      </c>
      <c r="AP569">
        <v>0.21428571428571427</v>
      </c>
      <c r="AQ569">
        <v>0</v>
      </c>
      <c r="AR569">
        <v>0</v>
      </c>
      <c r="AS569">
        <v>0</v>
      </c>
      <c r="AT569">
        <v>0.17499999999999999</v>
      </c>
      <c r="AU569">
        <v>0.33333333333333331</v>
      </c>
      <c r="AV569">
        <v>0</v>
      </c>
      <c r="AW569">
        <v>0.15</v>
      </c>
      <c r="AX569">
        <v>0.27777777777777779</v>
      </c>
      <c r="AY569">
        <v>6.6666666666666666E-2</v>
      </c>
      <c r="AZ569">
        <v>0.17647058823529413</v>
      </c>
      <c r="BA569">
        <v>1</v>
      </c>
      <c r="BB569">
        <v>0</v>
      </c>
    </row>
    <row r="570" spans="1:54" x14ac:dyDescent="0.25">
      <c r="A570">
        <v>0.38739361847693377</v>
      </c>
      <c r="B570">
        <v>146</v>
      </c>
      <c r="C570">
        <v>0</v>
      </c>
      <c r="D570">
        <v>1</v>
      </c>
      <c r="E570">
        <v>0.2857142857142857</v>
      </c>
      <c r="F570">
        <v>1</v>
      </c>
      <c r="G570">
        <v>0</v>
      </c>
      <c r="H570">
        <v>0</v>
      </c>
      <c r="I570">
        <v>7.0866141732283464E-2</v>
      </c>
      <c r="J570">
        <v>0</v>
      </c>
      <c r="K570">
        <v>1</v>
      </c>
      <c r="L570">
        <v>0</v>
      </c>
      <c r="M570">
        <v>0.14285714285714285</v>
      </c>
      <c r="N570">
        <v>0.5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0.77142857142857146</v>
      </c>
      <c r="W570">
        <v>0.66666666666666663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0.11558715113217483</v>
      </c>
      <c r="AM570">
        <v>0.33410961654286286</v>
      </c>
      <c r="AN570">
        <v>0.55555555555555558</v>
      </c>
      <c r="AO570">
        <v>0</v>
      </c>
      <c r="AP570">
        <v>0.21428571428571427</v>
      </c>
      <c r="AQ570">
        <v>0</v>
      </c>
      <c r="AR570">
        <v>1</v>
      </c>
      <c r="AS570">
        <v>0.33333333333333331</v>
      </c>
      <c r="AT570">
        <v>0.2</v>
      </c>
      <c r="AU570">
        <v>0.5</v>
      </c>
      <c r="AV570">
        <v>0.66666666666666663</v>
      </c>
      <c r="AW570">
        <v>7.4999999999999997E-2</v>
      </c>
      <c r="AX570">
        <v>0.1111111111111111</v>
      </c>
      <c r="AY570">
        <v>0.13333333333333333</v>
      </c>
      <c r="AZ570">
        <v>0.11764705882352941</v>
      </c>
      <c r="BA570">
        <v>1</v>
      </c>
      <c r="BB570">
        <v>0</v>
      </c>
    </row>
    <row r="571" spans="1:54" x14ac:dyDescent="0.25">
      <c r="A571">
        <v>0.38752040631554208</v>
      </c>
      <c r="B571">
        <v>728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0.13242662848962061</v>
      </c>
      <c r="J571">
        <v>0</v>
      </c>
      <c r="K571">
        <v>1</v>
      </c>
      <c r="L571">
        <v>0</v>
      </c>
      <c r="M571">
        <v>0.14285714285714285</v>
      </c>
      <c r="N571">
        <v>0.25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0.33333333333333331</v>
      </c>
      <c r="V571">
        <v>0.61428571428571432</v>
      </c>
      <c r="W571">
        <v>0.66666666666666663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2.2116903633491313E-3</v>
      </c>
      <c r="AM571">
        <v>0.45769925717727367</v>
      </c>
      <c r="AN571">
        <v>0.1111111111111111</v>
      </c>
      <c r="AO571">
        <v>0</v>
      </c>
      <c r="AP571">
        <v>0.2857142857142857</v>
      </c>
      <c r="AQ571">
        <v>0</v>
      </c>
      <c r="AR571">
        <v>1</v>
      </c>
      <c r="AS571">
        <v>0</v>
      </c>
      <c r="AT571">
        <v>0</v>
      </c>
      <c r="AU571">
        <v>0.33333333333333331</v>
      </c>
      <c r="AV571">
        <v>0.66666666666666663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</row>
    <row r="572" spans="1:54" x14ac:dyDescent="0.25">
      <c r="A572">
        <v>0.38776001979055885</v>
      </c>
      <c r="B572">
        <v>1064</v>
      </c>
      <c r="C572">
        <v>1</v>
      </c>
      <c r="D572">
        <v>0</v>
      </c>
      <c r="E572">
        <v>0.26190476190476192</v>
      </c>
      <c r="F572">
        <v>1</v>
      </c>
      <c r="G572">
        <v>0</v>
      </c>
      <c r="H572">
        <v>0</v>
      </c>
      <c r="I572">
        <v>0.81889763779527558</v>
      </c>
      <c r="J572">
        <v>1</v>
      </c>
      <c r="K572">
        <v>0</v>
      </c>
      <c r="L572">
        <v>0</v>
      </c>
      <c r="M572">
        <v>0.6428571428571429</v>
      </c>
      <c r="N572">
        <v>0.5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0.66666666666666663</v>
      </c>
      <c r="V572">
        <v>0.67142857142857137</v>
      </c>
      <c r="W572">
        <v>0.33333333333333331</v>
      </c>
      <c r="X572">
        <v>0.25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0.66666666666666663</v>
      </c>
      <c r="AI572">
        <v>1</v>
      </c>
      <c r="AJ572">
        <v>0</v>
      </c>
      <c r="AK572">
        <v>0</v>
      </c>
      <c r="AL572">
        <v>0.40078988941548183</v>
      </c>
      <c r="AM572">
        <v>0.86982533627785585</v>
      </c>
      <c r="AN572">
        <v>0.1111111111111111</v>
      </c>
      <c r="AO572">
        <v>0</v>
      </c>
      <c r="AP572">
        <v>0.21428571428571427</v>
      </c>
      <c r="AQ572">
        <v>0</v>
      </c>
      <c r="AR572">
        <v>0.66666666666666663</v>
      </c>
      <c r="AS572">
        <v>0.66666666666666663</v>
      </c>
      <c r="AT572">
        <v>0.25</v>
      </c>
      <c r="AU572">
        <v>0.5</v>
      </c>
      <c r="AV572">
        <v>0.66666666666666663</v>
      </c>
      <c r="AW572">
        <v>0.25</v>
      </c>
      <c r="AX572">
        <v>0.3888888888888889</v>
      </c>
      <c r="AY572">
        <v>0</v>
      </c>
      <c r="AZ572">
        <v>0.23529411764705882</v>
      </c>
      <c r="BA572">
        <v>1</v>
      </c>
      <c r="BB572">
        <v>0</v>
      </c>
    </row>
    <row r="573" spans="1:54" x14ac:dyDescent="0.25">
      <c r="A573">
        <v>0.38809515388247873</v>
      </c>
      <c r="B573">
        <v>319</v>
      </c>
      <c r="C573">
        <v>0</v>
      </c>
      <c r="D573">
        <v>1</v>
      </c>
      <c r="E573">
        <v>0.21428571428571427</v>
      </c>
      <c r="F573">
        <v>1</v>
      </c>
      <c r="G573">
        <v>0</v>
      </c>
      <c r="H573">
        <v>0</v>
      </c>
      <c r="I573">
        <v>0.80028632784538301</v>
      </c>
      <c r="J573">
        <v>0</v>
      </c>
      <c r="K573">
        <v>1</v>
      </c>
      <c r="L573">
        <v>0</v>
      </c>
      <c r="M573">
        <v>0.14285714285714285</v>
      </c>
      <c r="N573">
        <v>0.5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0.66666666666666663</v>
      </c>
      <c r="V573">
        <v>0.7857142857142857</v>
      </c>
      <c r="W573">
        <v>0.66666666666666663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0.33333333333333331</v>
      </c>
      <c r="AI573">
        <v>0</v>
      </c>
      <c r="AJ573">
        <v>0</v>
      </c>
      <c r="AK573">
        <v>1</v>
      </c>
      <c r="AL573">
        <v>7.7356503422854134E-2</v>
      </c>
      <c r="AM573">
        <v>0.75663521381248744</v>
      </c>
      <c r="AN573">
        <v>0.1111111111111111</v>
      </c>
      <c r="AO573">
        <v>1</v>
      </c>
      <c r="AP573">
        <v>7.1428571428571425E-2</v>
      </c>
      <c r="AQ573">
        <v>0</v>
      </c>
      <c r="AR573">
        <v>0.33333333333333331</v>
      </c>
      <c r="AS573">
        <v>0</v>
      </c>
      <c r="AT573">
        <v>0.1</v>
      </c>
      <c r="AU573">
        <v>0.33333333333333331</v>
      </c>
      <c r="AV573">
        <v>0.33333333333333331</v>
      </c>
      <c r="AW573">
        <v>0.1</v>
      </c>
      <c r="AX573">
        <v>0.16666666666666666</v>
      </c>
      <c r="AY573">
        <v>6.6666666666666666E-2</v>
      </c>
      <c r="AZ573">
        <v>0.11764705882352941</v>
      </c>
      <c r="BA573">
        <v>1</v>
      </c>
      <c r="BB573">
        <v>0</v>
      </c>
    </row>
    <row r="574" spans="1:54" x14ac:dyDescent="0.25">
      <c r="A574">
        <v>0.38953755201962603</v>
      </c>
      <c r="B574">
        <v>234</v>
      </c>
      <c r="C574">
        <v>0</v>
      </c>
      <c r="D574">
        <v>1</v>
      </c>
      <c r="E574">
        <v>0.76190476190476186</v>
      </c>
      <c r="F574">
        <v>1</v>
      </c>
      <c r="G574">
        <v>0</v>
      </c>
      <c r="H574">
        <v>0</v>
      </c>
      <c r="I574">
        <v>0.53829634931997139</v>
      </c>
      <c r="J574">
        <v>1</v>
      </c>
      <c r="K574">
        <v>0</v>
      </c>
      <c r="L574">
        <v>0</v>
      </c>
      <c r="M574">
        <v>0</v>
      </c>
      <c r="N574">
        <v>0.75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0.54285714285714282</v>
      </c>
      <c r="W574">
        <v>0.66666666666666663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0.97461822011585042</v>
      </c>
      <c r="AM574">
        <v>0.88432041758683</v>
      </c>
      <c r="AN574">
        <v>0.33333333333333331</v>
      </c>
      <c r="AO574">
        <v>0</v>
      </c>
      <c r="AP574">
        <v>0</v>
      </c>
      <c r="AQ574">
        <v>0</v>
      </c>
      <c r="AR574">
        <v>0.66666666666666663</v>
      </c>
      <c r="AS574">
        <v>0.33333333333333331</v>
      </c>
      <c r="AT574">
        <v>0.8</v>
      </c>
      <c r="AU574">
        <v>0.5</v>
      </c>
      <c r="AV574">
        <v>0.33333333333333331</v>
      </c>
      <c r="AW574">
        <v>0.17499999999999999</v>
      </c>
      <c r="AX574">
        <v>0</v>
      </c>
      <c r="AY574">
        <v>0</v>
      </c>
      <c r="AZ574">
        <v>0.35294117647058826</v>
      </c>
      <c r="BA574">
        <v>1</v>
      </c>
      <c r="BB574">
        <v>0</v>
      </c>
    </row>
    <row r="575" spans="1:54" x14ac:dyDescent="0.25">
      <c r="A575">
        <v>0.39061877896604635</v>
      </c>
      <c r="B575">
        <v>1131</v>
      </c>
      <c r="C575">
        <v>1</v>
      </c>
      <c r="D575">
        <v>0</v>
      </c>
      <c r="E575">
        <v>0.40476190476190477</v>
      </c>
      <c r="F575">
        <v>1</v>
      </c>
      <c r="G575">
        <v>0</v>
      </c>
      <c r="H575">
        <v>0</v>
      </c>
      <c r="I575">
        <v>0.46385110952040087</v>
      </c>
      <c r="J575">
        <v>0</v>
      </c>
      <c r="K575">
        <v>1</v>
      </c>
      <c r="L575">
        <v>0</v>
      </c>
      <c r="M575">
        <v>0.9642857142857143</v>
      </c>
      <c r="N575">
        <v>0.5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0.33333333333333331</v>
      </c>
      <c r="V575">
        <v>0.22857142857142856</v>
      </c>
      <c r="W575">
        <v>1</v>
      </c>
      <c r="X575">
        <v>0.25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0.66666666666666663</v>
      </c>
      <c r="AI575">
        <v>0</v>
      </c>
      <c r="AJ575">
        <v>1</v>
      </c>
      <c r="AK575">
        <v>0</v>
      </c>
      <c r="AL575">
        <v>0.12627698788836231</v>
      </c>
      <c r="AM575">
        <v>0.93370809074483041</v>
      </c>
      <c r="AN575">
        <v>0.1111111111111111</v>
      </c>
      <c r="AO575">
        <v>0</v>
      </c>
      <c r="AP575">
        <v>0.42857142857142855</v>
      </c>
      <c r="AQ575">
        <v>0</v>
      </c>
      <c r="AR575">
        <v>1</v>
      </c>
      <c r="AS575">
        <v>0.66666666666666663</v>
      </c>
      <c r="AT575">
        <v>0.25</v>
      </c>
      <c r="AU575">
        <v>0.5</v>
      </c>
      <c r="AV575">
        <v>0.33333333333333331</v>
      </c>
      <c r="AW575">
        <v>0.25</v>
      </c>
      <c r="AX575">
        <v>0.5</v>
      </c>
      <c r="AY575">
        <v>0.4</v>
      </c>
      <c r="AZ575">
        <v>0.47058823529411764</v>
      </c>
      <c r="BA575">
        <v>1</v>
      </c>
      <c r="BB575">
        <v>0</v>
      </c>
    </row>
    <row r="576" spans="1:54" x14ac:dyDescent="0.25">
      <c r="A576">
        <v>0.39097750390016706</v>
      </c>
      <c r="B576">
        <v>721</v>
      </c>
      <c r="C576">
        <v>0</v>
      </c>
      <c r="D576">
        <v>1</v>
      </c>
      <c r="E576">
        <v>0.2857142857142857</v>
      </c>
      <c r="F576">
        <v>1</v>
      </c>
      <c r="G576">
        <v>0</v>
      </c>
      <c r="H576">
        <v>0</v>
      </c>
      <c r="I576">
        <v>2.5769506084466716E-2</v>
      </c>
      <c r="J576">
        <v>0</v>
      </c>
      <c r="K576">
        <v>1</v>
      </c>
      <c r="L576">
        <v>0</v>
      </c>
      <c r="M576">
        <v>0.75</v>
      </c>
      <c r="N576">
        <v>0.5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0.25714285714285712</v>
      </c>
      <c r="W576">
        <v>0.66666666666666663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0.66666666666666663</v>
      </c>
      <c r="AI576">
        <v>0</v>
      </c>
      <c r="AJ576">
        <v>1</v>
      </c>
      <c r="AK576">
        <v>0</v>
      </c>
      <c r="AL576">
        <v>5.913638757240653E-2</v>
      </c>
      <c r="AM576">
        <v>0.37924111624171852</v>
      </c>
      <c r="AN576">
        <v>0.44444444444444442</v>
      </c>
      <c r="AO576">
        <v>1</v>
      </c>
      <c r="AP576">
        <v>0</v>
      </c>
      <c r="AQ576">
        <v>0</v>
      </c>
      <c r="AR576">
        <v>0.33333333333333331</v>
      </c>
      <c r="AS576">
        <v>0</v>
      </c>
      <c r="AT576">
        <v>0.17499999999999999</v>
      </c>
      <c r="AU576">
        <v>0.33333333333333331</v>
      </c>
      <c r="AV576">
        <v>0.66666666666666663</v>
      </c>
      <c r="AW576">
        <v>0.125</v>
      </c>
      <c r="AX576">
        <v>0.1111111111111111</v>
      </c>
      <c r="AY576">
        <v>0</v>
      </c>
      <c r="AZ576">
        <v>5.8823529411764705E-2</v>
      </c>
      <c r="BA576">
        <v>1</v>
      </c>
      <c r="BB576">
        <v>1</v>
      </c>
    </row>
    <row r="577" spans="1:54" x14ac:dyDescent="0.25">
      <c r="A577">
        <v>0.39113444443361323</v>
      </c>
      <c r="B577">
        <v>685</v>
      </c>
      <c r="C577">
        <v>1</v>
      </c>
      <c r="D577">
        <v>0</v>
      </c>
      <c r="E577">
        <v>0.52380952380952384</v>
      </c>
      <c r="F577">
        <v>1</v>
      </c>
      <c r="G577">
        <v>0</v>
      </c>
      <c r="H577">
        <v>0</v>
      </c>
      <c r="I577">
        <v>0.39799570508231924</v>
      </c>
      <c r="J577">
        <v>1</v>
      </c>
      <c r="K577">
        <v>0</v>
      </c>
      <c r="L577">
        <v>0</v>
      </c>
      <c r="M577">
        <v>0.32142857142857145</v>
      </c>
      <c r="N577">
        <v>0.75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0.52857142857142858</v>
      </c>
      <c r="W577">
        <v>0.33333333333333331</v>
      </c>
      <c r="X577">
        <v>0.5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0.33333333333333331</v>
      </c>
      <c r="AI577">
        <v>1</v>
      </c>
      <c r="AJ577">
        <v>0</v>
      </c>
      <c r="AK577">
        <v>0</v>
      </c>
      <c r="AL577">
        <v>0.45792522380200107</v>
      </c>
      <c r="AM577">
        <v>0.74515157598875725</v>
      </c>
      <c r="AN577">
        <v>0.22222222222222221</v>
      </c>
      <c r="AO577">
        <v>0</v>
      </c>
      <c r="AP577">
        <v>7.1428571428571425E-2</v>
      </c>
      <c r="AQ577">
        <v>0</v>
      </c>
      <c r="AR577">
        <v>0.33333333333333331</v>
      </c>
      <c r="AS577">
        <v>0.33333333333333331</v>
      </c>
      <c r="AT577">
        <v>0.27500000000000002</v>
      </c>
      <c r="AU577">
        <v>0.33333333333333331</v>
      </c>
      <c r="AV577">
        <v>0.33333333333333331</v>
      </c>
      <c r="AW577">
        <v>2.5000000000000001E-2</v>
      </c>
      <c r="AX577">
        <v>0</v>
      </c>
      <c r="AY577">
        <v>0</v>
      </c>
      <c r="AZ577">
        <v>0</v>
      </c>
      <c r="BA577">
        <v>1</v>
      </c>
      <c r="BB577">
        <v>0</v>
      </c>
    </row>
    <row r="578" spans="1:54" x14ac:dyDescent="0.25">
      <c r="A578">
        <v>0.39176078408990223</v>
      </c>
      <c r="B578">
        <v>1077</v>
      </c>
      <c r="C578">
        <v>0</v>
      </c>
      <c r="D578">
        <v>1</v>
      </c>
      <c r="E578">
        <v>0.8571428571428571</v>
      </c>
      <c r="F578">
        <v>0</v>
      </c>
      <c r="G578">
        <v>1</v>
      </c>
      <c r="H578">
        <v>0</v>
      </c>
      <c r="I578">
        <v>0.67859699355762348</v>
      </c>
      <c r="J578">
        <v>0</v>
      </c>
      <c r="K578">
        <v>1</v>
      </c>
      <c r="L578">
        <v>0</v>
      </c>
      <c r="M578">
        <v>0.35714285714285715</v>
      </c>
      <c r="N578">
        <v>0.75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0.33333333333333331</v>
      </c>
      <c r="V578">
        <v>0.81428571428571428</v>
      </c>
      <c r="W578">
        <v>0.66666666666666663</v>
      </c>
      <c r="X578">
        <v>0.75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0.79110057925223798</v>
      </c>
      <c r="AM578">
        <v>0.89789198956032923</v>
      </c>
      <c r="AN578">
        <v>0.33333333333333331</v>
      </c>
      <c r="AO578">
        <v>0</v>
      </c>
      <c r="AP578">
        <v>0.6428571428571429</v>
      </c>
      <c r="AQ578">
        <v>1</v>
      </c>
      <c r="AR578">
        <v>0</v>
      </c>
      <c r="AS578">
        <v>0.33333333333333331</v>
      </c>
      <c r="AT578">
        <v>0.65</v>
      </c>
      <c r="AU578">
        <v>0.33333333333333331</v>
      </c>
      <c r="AV578">
        <v>0.66666666666666663</v>
      </c>
      <c r="AW578">
        <v>0.35</v>
      </c>
      <c r="AX578">
        <v>0.5</v>
      </c>
      <c r="AY578">
        <v>6.6666666666666666E-2</v>
      </c>
      <c r="AZ578">
        <v>0.70588235294117652</v>
      </c>
      <c r="BA578">
        <v>1</v>
      </c>
      <c r="BB578">
        <v>0</v>
      </c>
    </row>
    <row r="579" spans="1:54" x14ac:dyDescent="0.25">
      <c r="A579">
        <v>0.39227710147225003</v>
      </c>
      <c r="B579">
        <v>707</v>
      </c>
      <c r="C579">
        <v>0</v>
      </c>
      <c r="D579">
        <v>1</v>
      </c>
      <c r="E579">
        <v>0.52380952380952384</v>
      </c>
      <c r="F579">
        <v>0</v>
      </c>
      <c r="G579">
        <v>0</v>
      </c>
      <c r="H579">
        <v>1</v>
      </c>
      <c r="I579">
        <v>0.98568360773085184</v>
      </c>
      <c r="J579">
        <v>1</v>
      </c>
      <c r="K579">
        <v>0</v>
      </c>
      <c r="L579">
        <v>0</v>
      </c>
      <c r="M579">
        <v>0.8214285714285714</v>
      </c>
      <c r="N579">
        <v>0.5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0.33333333333333331</v>
      </c>
      <c r="V579">
        <v>1</v>
      </c>
      <c r="W579">
        <v>1</v>
      </c>
      <c r="X579">
        <v>0.75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0.33333333333333331</v>
      </c>
      <c r="AI579">
        <v>0</v>
      </c>
      <c r="AJ579">
        <v>0</v>
      </c>
      <c r="AK579">
        <v>1</v>
      </c>
      <c r="AL579">
        <v>0.64165350184307535</v>
      </c>
      <c r="AM579">
        <v>0.6013651877133106</v>
      </c>
      <c r="AN579">
        <v>0.44444444444444442</v>
      </c>
      <c r="AO579">
        <v>1</v>
      </c>
      <c r="AP579">
        <v>0.35714285714285715</v>
      </c>
      <c r="AQ579">
        <v>0</v>
      </c>
      <c r="AR579">
        <v>1</v>
      </c>
      <c r="AS579">
        <v>0</v>
      </c>
      <c r="AT579">
        <v>0.55000000000000004</v>
      </c>
      <c r="AU579">
        <v>0.33333333333333331</v>
      </c>
      <c r="AV579">
        <v>0.33333333333333331</v>
      </c>
      <c r="AW579">
        <v>2.5000000000000001E-2</v>
      </c>
      <c r="AX579">
        <v>0</v>
      </c>
      <c r="AY579">
        <v>0</v>
      </c>
      <c r="AZ579">
        <v>0</v>
      </c>
      <c r="BA579">
        <v>1</v>
      </c>
      <c r="BB579">
        <v>1</v>
      </c>
    </row>
    <row r="580" spans="1:54" x14ac:dyDescent="0.25">
      <c r="A580">
        <v>0.39300213759646363</v>
      </c>
      <c r="B580">
        <v>926</v>
      </c>
      <c r="C580">
        <v>0</v>
      </c>
      <c r="D580">
        <v>1</v>
      </c>
      <c r="E580">
        <v>0.5714285714285714</v>
      </c>
      <c r="F580">
        <v>1</v>
      </c>
      <c r="G580">
        <v>0</v>
      </c>
      <c r="H580">
        <v>0</v>
      </c>
      <c r="I580">
        <v>0.35862562634216177</v>
      </c>
      <c r="J580">
        <v>0</v>
      </c>
      <c r="K580">
        <v>1</v>
      </c>
      <c r="L580">
        <v>0</v>
      </c>
      <c r="M580">
        <v>0.21428571428571427</v>
      </c>
      <c r="N580">
        <v>0.75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0.33333333333333331</v>
      </c>
      <c r="V580">
        <v>0.68571428571428572</v>
      </c>
      <c r="W580">
        <v>1</v>
      </c>
      <c r="X580">
        <v>0.25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0.33333333333333331</v>
      </c>
      <c r="AI580">
        <v>0</v>
      </c>
      <c r="AJ580">
        <v>1</v>
      </c>
      <c r="AK580">
        <v>0</v>
      </c>
      <c r="AL580">
        <v>7.1774618220115854E-2</v>
      </c>
      <c r="AM580">
        <v>0.14189921702469382</v>
      </c>
      <c r="AN580">
        <v>0.66666666666666663</v>
      </c>
      <c r="AO580">
        <v>1</v>
      </c>
      <c r="AP580">
        <v>0.35714285714285715</v>
      </c>
      <c r="AQ580">
        <v>0</v>
      </c>
      <c r="AR580">
        <v>1</v>
      </c>
      <c r="AS580">
        <v>0</v>
      </c>
      <c r="AT580">
        <v>0.45</v>
      </c>
      <c r="AU580">
        <v>0.33333333333333331</v>
      </c>
      <c r="AV580">
        <v>0.66666666666666663</v>
      </c>
      <c r="AW580">
        <v>2.5000000000000001E-2</v>
      </c>
      <c r="AX580">
        <v>0</v>
      </c>
      <c r="AY580">
        <v>0</v>
      </c>
      <c r="AZ580">
        <v>0</v>
      </c>
      <c r="BA580">
        <v>1</v>
      </c>
      <c r="BB580">
        <v>0</v>
      </c>
    </row>
    <row r="581" spans="1:54" x14ac:dyDescent="0.25">
      <c r="A581">
        <v>0.39337897303605918</v>
      </c>
      <c r="B581">
        <v>778</v>
      </c>
      <c r="C581">
        <v>0</v>
      </c>
      <c r="D581">
        <v>1</v>
      </c>
      <c r="E581">
        <v>7.1428571428571425E-2</v>
      </c>
      <c r="F581">
        <v>1</v>
      </c>
      <c r="G581">
        <v>0</v>
      </c>
      <c r="H581">
        <v>0</v>
      </c>
      <c r="I581">
        <v>0.88188976377952755</v>
      </c>
      <c r="J581">
        <v>0</v>
      </c>
      <c r="K581">
        <v>1</v>
      </c>
      <c r="L581">
        <v>0</v>
      </c>
      <c r="M581">
        <v>0.32142857142857145</v>
      </c>
      <c r="N581">
        <v>0.5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0.66666666666666663</v>
      </c>
      <c r="V581">
        <v>8.5714285714285715E-2</v>
      </c>
      <c r="W581">
        <v>0.33333333333333331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2.1432332806740388E-2</v>
      </c>
      <c r="AM581">
        <v>0.60887372013651875</v>
      </c>
      <c r="AN581">
        <v>0.1111111111111111</v>
      </c>
      <c r="AO581">
        <v>0</v>
      </c>
      <c r="AP581">
        <v>0.14285714285714285</v>
      </c>
      <c r="AQ581">
        <v>0</v>
      </c>
      <c r="AR581">
        <v>0</v>
      </c>
      <c r="AS581">
        <v>0</v>
      </c>
      <c r="AT581">
        <v>2.5000000000000001E-2</v>
      </c>
      <c r="AU581">
        <v>1</v>
      </c>
      <c r="AV581">
        <v>0.33333333333333331</v>
      </c>
      <c r="AW581">
        <v>2.5000000000000001E-2</v>
      </c>
      <c r="AX581">
        <v>0</v>
      </c>
      <c r="AY581">
        <v>6.6666666666666666E-2</v>
      </c>
      <c r="AZ581">
        <v>0</v>
      </c>
      <c r="BA581">
        <v>1</v>
      </c>
      <c r="BB581">
        <v>1</v>
      </c>
    </row>
    <row r="582" spans="1:54" x14ac:dyDescent="0.25">
      <c r="A582">
        <v>0.39387423187707393</v>
      </c>
      <c r="B582">
        <v>520</v>
      </c>
      <c r="C582">
        <v>1</v>
      </c>
      <c r="D582">
        <v>0</v>
      </c>
      <c r="E582">
        <v>0.26190476190476192</v>
      </c>
      <c r="F582">
        <v>0</v>
      </c>
      <c r="G582">
        <v>1</v>
      </c>
      <c r="H582">
        <v>0</v>
      </c>
      <c r="I582">
        <v>0.50393700787401574</v>
      </c>
      <c r="J582">
        <v>0</v>
      </c>
      <c r="K582">
        <v>1</v>
      </c>
      <c r="L582">
        <v>0</v>
      </c>
      <c r="M582">
        <v>0</v>
      </c>
      <c r="N582">
        <v>0.75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0.33333333333333331</v>
      </c>
      <c r="V582">
        <v>0.65714285714285714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9.0100052659294369E-2</v>
      </c>
      <c r="AM582">
        <v>0.67717325838185105</v>
      </c>
      <c r="AN582">
        <v>0.1111111111111111</v>
      </c>
      <c r="AO582">
        <v>0</v>
      </c>
      <c r="AP582">
        <v>0.5</v>
      </c>
      <c r="AQ582">
        <v>0</v>
      </c>
      <c r="AR582">
        <v>1</v>
      </c>
      <c r="AS582">
        <v>0.33333333333333331</v>
      </c>
      <c r="AT582">
        <v>0.25</v>
      </c>
      <c r="AU582">
        <v>0.83333333333333337</v>
      </c>
      <c r="AV582">
        <v>0.66666666666666663</v>
      </c>
      <c r="AW582">
        <v>0.25</v>
      </c>
      <c r="AX582">
        <v>0.3888888888888889</v>
      </c>
      <c r="AY582">
        <v>0.13333333333333333</v>
      </c>
      <c r="AZ582">
        <v>0.47058823529411764</v>
      </c>
      <c r="BA582">
        <v>1</v>
      </c>
      <c r="BB582">
        <v>0</v>
      </c>
    </row>
    <row r="583" spans="1:54" x14ac:dyDescent="0.25">
      <c r="A583">
        <v>0.39512480744413547</v>
      </c>
      <c r="B583">
        <v>297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9.1624910522548314E-2</v>
      </c>
      <c r="J583">
        <v>0</v>
      </c>
      <c r="K583">
        <v>1</v>
      </c>
      <c r="L583">
        <v>0</v>
      </c>
      <c r="M583">
        <v>7.1428571428571425E-2</v>
      </c>
      <c r="N583">
        <v>0.5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0.66666666666666663</v>
      </c>
      <c r="V583">
        <v>0.34285714285714286</v>
      </c>
      <c r="W583">
        <v>0.66666666666666663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0.66666666666666663</v>
      </c>
      <c r="AI583">
        <v>0</v>
      </c>
      <c r="AJ583">
        <v>0</v>
      </c>
      <c r="AK583">
        <v>1</v>
      </c>
      <c r="AL583">
        <v>2.1642969984202211E-2</v>
      </c>
      <c r="AM583">
        <v>0.92909054406745628</v>
      </c>
      <c r="AN583">
        <v>0.1111111111111111</v>
      </c>
      <c r="AO583">
        <v>0</v>
      </c>
      <c r="AP583">
        <v>0.14285714285714285</v>
      </c>
      <c r="AQ583">
        <v>0</v>
      </c>
      <c r="AR583">
        <v>0.66666666666666663</v>
      </c>
      <c r="AS583">
        <v>0</v>
      </c>
      <c r="AT583">
        <v>0</v>
      </c>
      <c r="AU583">
        <v>0.33333333333333331</v>
      </c>
      <c r="AV583">
        <v>0.66666666666666663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</row>
    <row r="584" spans="1:54" x14ac:dyDescent="0.25">
      <c r="A584">
        <v>0.39639695186995305</v>
      </c>
      <c r="B584">
        <v>1194</v>
      </c>
      <c r="C584">
        <v>0</v>
      </c>
      <c r="D584">
        <v>1</v>
      </c>
      <c r="E584">
        <v>0.47619047619047616</v>
      </c>
      <c r="F584">
        <v>0</v>
      </c>
      <c r="G584">
        <v>1</v>
      </c>
      <c r="H584">
        <v>0</v>
      </c>
      <c r="I584">
        <v>3.2927702219040803E-2</v>
      </c>
      <c r="J584">
        <v>0</v>
      </c>
      <c r="K584">
        <v>1</v>
      </c>
      <c r="L584">
        <v>0</v>
      </c>
      <c r="M584">
        <v>3.5714285714285712E-2</v>
      </c>
      <c r="N584">
        <v>0.5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0.17142857142857143</v>
      </c>
      <c r="W584">
        <v>0.33333333333333331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0.33333333333333331</v>
      </c>
      <c r="AI584">
        <v>0</v>
      </c>
      <c r="AJ584">
        <v>0</v>
      </c>
      <c r="AK584">
        <v>1</v>
      </c>
      <c r="AL584">
        <v>7.5355450236966826E-2</v>
      </c>
      <c r="AM584">
        <v>0.87259586428428026</v>
      </c>
      <c r="AN584">
        <v>0.1111111111111111</v>
      </c>
      <c r="AO584">
        <v>0</v>
      </c>
      <c r="AP584">
        <v>0.7857142857142857</v>
      </c>
      <c r="AQ584">
        <v>1</v>
      </c>
      <c r="AR584">
        <v>0.33333333333333331</v>
      </c>
      <c r="AS584">
        <v>0</v>
      </c>
      <c r="AT584">
        <v>0.1</v>
      </c>
      <c r="AU584">
        <v>0.5</v>
      </c>
      <c r="AV584">
        <v>0.66666666666666663</v>
      </c>
      <c r="AW584">
        <v>0.1</v>
      </c>
      <c r="AX584">
        <v>0.16666666666666666</v>
      </c>
      <c r="AY584">
        <v>0.2</v>
      </c>
      <c r="AZ584">
        <v>0.17647058823529413</v>
      </c>
      <c r="BA584">
        <v>1</v>
      </c>
      <c r="BB584">
        <v>0</v>
      </c>
    </row>
    <row r="585" spans="1:54" x14ac:dyDescent="0.25">
      <c r="A585">
        <v>0.39717534095716034</v>
      </c>
      <c r="B585">
        <v>445</v>
      </c>
      <c r="C585">
        <v>0</v>
      </c>
      <c r="D585">
        <v>1</v>
      </c>
      <c r="E585">
        <v>0.7142857142857143</v>
      </c>
      <c r="F585">
        <v>1</v>
      </c>
      <c r="G585">
        <v>0</v>
      </c>
      <c r="H585">
        <v>0</v>
      </c>
      <c r="I585">
        <v>4.3664996420901936E-2</v>
      </c>
      <c r="J585">
        <v>1</v>
      </c>
      <c r="K585">
        <v>0</v>
      </c>
      <c r="L585">
        <v>0</v>
      </c>
      <c r="M585">
        <v>3.5714285714285712E-2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0.33333333333333331</v>
      </c>
      <c r="V585">
        <v>0.1</v>
      </c>
      <c r="W585">
        <v>0.66666666666666663</v>
      </c>
      <c r="X585">
        <v>0.25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0.16018957345971563</v>
      </c>
      <c r="AM585">
        <v>0.70523991166432443</v>
      </c>
      <c r="AN585">
        <v>0.22222222222222221</v>
      </c>
      <c r="AO585">
        <v>0</v>
      </c>
      <c r="AP585">
        <v>0.21428571428571427</v>
      </c>
      <c r="AQ585">
        <v>0</v>
      </c>
      <c r="AR585">
        <v>0</v>
      </c>
      <c r="AS585">
        <v>0.33333333333333331</v>
      </c>
      <c r="AT585">
        <v>0.35</v>
      </c>
      <c r="AU585">
        <v>0.33333333333333331</v>
      </c>
      <c r="AV585">
        <v>0.66666666666666663</v>
      </c>
      <c r="AW585">
        <v>0.22500000000000001</v>
      </c>
      <c r="AX585">
        <v>0.3888888888888889</v>
      </c>
      <c r="AY585">
        <v>0.4</v>
      </c>
      <c r="AZ585">
        <v>0.41176470588235292</v>
      </c>
      <c r="BA585">
        <v>1</v>
      </c>
      <c r="BB585">
        <v>0</v>
      </c>
    </row>
    <row r="586" spans="1:54" x14ac:dyDescent="0.25">
      <c r="A586">
        <v>0.39729287637254418</v>
      </c>
      <c r="B586">
        <v>1277</v>
      </c>
      <c r="C586">
        <v>1</v>
      </c>
      <c r="D586">
        <v>0</v>
      </c>
      <c r="E586">
        <v>0.45238095238095238</v>
      </c>
      <c r="F586">
        <v>1</v>
      </c>
      <c r="G586">
        <v>0</v>
      </c>
      <c r="H586">
        <v>0</v>
      </c>
      <c r="I586">
        <v>0.34860415175375803</v>
      </c>
      <c r="J586">
        <v>1</v>
      </c>
      <c r="K586">
        <v>0</v>
      </c>
      <c r="L586">
        <v>0</v>
      </c>
      <c r="M586">
        <v>0.2857142857142857</v>
      </c>
      <c r="N586">
        <v>0.25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0.33333333333333331</v>
      </c>
      <c r="V586">
        <v>0.22857142857142856</v>
      </c>
      <c r="W586">
        <v>0.33333333333333331</v>
      </c>
      <c r="X586">
        <v>0.25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0.33333333333333331</v>
      </c>
      <c r="AI586">
        <v>0</v>
      </c>
      <c r="AJ586">
        <v>1</v>
      </c>
      <c r="AK586">
        <v>0</v>
      </c>
      <c r="AL586">
        <v>0.16745655608214849</v>
      </c>
      <c r="AM586">
        <v>0.26926320016061034</v>
      </c>
      <c r="AN586">
        <v>0.1111111111111111</v>
      </c>
      <c r="AO586">
        <v>0</v>
      </c>
      <c r="AP586">
        <v>0.21428571428571427</v>
      </c>
      <c r="AQ586">
        <v>0</v>
      </c>
      <c r="AR586">
        <v>0</v>
      </c>
      <c r="AS586">
        <v>0.66666666666666663</v>
      </c>
      <c r="AT586">
        <v>0.125</v>
      </c>
      <c r="AU586">
        <v>0.33333333333333331</v>
      </c>
      <c r="AV586">
        <v>0.66666666666666663</v>
      </c>
      <c r="AW586">
        <v>0.125</v>
      </c>
      <c r="AX586">
        <v>0.1111111111111111</v>
      </c>
      <c r="AY586">
        <v>0</v>
      </c>
      <c r="AZ586">
        <v>0.17647058823529413</v>
      </c>
      <c r="BA586">
        <v>1</v>
      </c>
      <c r="BB586">
        <v>0</v>
      </c>
    </row>
    <row r="587" spans="1:54" x14ac:dyDescent="0.25">
      <c r="A587">
        <v>0.39861346482853621</v>
      </c>
      <c r="B587">
        <v>107</v>
      </c>
      <c r="C587">
        <v>0</v>
      </c>
      <c r="D587">
        <v>1</v>
      </c>
      <c r="E587">
        <v>0.76190476190476186</v>
      </c>
      <c r="F587">
        <v>0</v>
      </c>
      <c r="G587">
        <v>1</v>
      </c>
      <c r="H587">
        <v>0</v>
      </c>
      <c r="I587">
        <v>0.72512526843235503</v>
      </c>
      <c r="J587">
        <v>0</v>
      </c>
      <c r="K587">
        <v>1</v>
      </c>
      <c r="L587">
        <v>0</v>
      </c>
      <c r="M587">
        <v>0</v>
      </c>
      <c r="N587">
        <v>0.5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0.61428571428571432</v>
      </c>
      <c r="W587">
        <v>0.66666666666666663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0.33333333333333331</v>
      </c>
      <c r="AI587">
        <v>0</v>
      </c>
      <c r="AJ587">
        <v>1</v>
      </c>
      <c r="AK587">
        <v>0</v>
      </c>
      <c r="AL587">
        <v>0.90379146919431275</v>
      </c>
      <c r="AM587">
        <v>0.30760891387271633</v>
      </c>
      <c r="AN587">
        <v>0.33333333333333331</v>
      </c>
      <c r="AO587">
        <v>1</v>
      </c>
      <c r="AP587">
        <v>0.5714285714285714</v>
      </c>
      <c r="AQ587">
        <v>0</v>
      </c>
      <c r="AR587">
        <v>0</v>
      </c>
      <c r="AS587">
        <v>0</v>
      </c>
      <c r="AT587">
        <v>0.7</v>
      </c>
      <c r="AU587">
        <v>0.16666666666666666</v>
      </c>
      <c r="AV587">
        <v>0.33333333333333331</v>
      </c>
      <c r="AW587">
        <v>0.2</v>
      </c>
      <c r="AX587">
        <v>0.16666666666666666</v>
      </c>
      <c r="AY587">
        <v>0</v>
      </c>
      <c r="AZ587">
        <v>0.41176470588235292</v>
      </c>
      <c r="BA587">
        <v>1</v>
      </c>
      <c r="BB587">
        <v>0</v>
      </c>
    </row>
    <row r="588" spans="1:54" x14ac:dyDescent="0.25">
      <c r="A588">
        <v>0.39876157831039438</v>
      </c>
      <c r="B588">
        <v>1060</v>
      </c>
      <c r="C588">
        <v>1</v>
      </c>
      <c r="D588">
        <v>0</v>
      </c>
      <c r="E588">
        <v>0.40476190476190477</v>
      </c>
      <c r="F588">
        <v>1</v>
      </c>
      <c r="G588">
        <v>0</v>
      </c>
      <c r="H588">
        <v>0</v>
      </c>
      <c r="I588">
        <v>0.3994273443092341</v>
      </c>
      <c r="J588">
        <v>1</v>
      </c>
      <c r="K588">
        <v>0</v>
      </c>
      <c r="L588">
        <v>0</v>
      </c>
      <c r="M588">
        <v>0.21428571428571427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0.65714285714285714</v>
      </c>
      <c r="W588">
        <v>0.66666666666666663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0.66666666666666663</v>
      </c>
      <c r="AI588">
        <v>0</v>
      </c>
      <c r="AJ588">
        <v>1</v>
      </c>
      <c r="AK588">
        <v>0</v>
      </c>
      <c r="AL588">
        <v>7.3459715639810422E-2</v>
      </c>
      <c r="AM588">
        <v>0.56607107006625179</v>
      </c>
      <c r="AN588">
        <v>0.1111111111111111</v>
      </c>
      <c r="AO588">
        <v>0</v>
      </c>
      <c r="AP588">
        <v>0.14285714285714285</v>
      </c>
      <c r="AQ588">
        <v>0</v>
      </c>
      <c r="AR588">
        <v>0</v>
      </c>
      <c r="AS588">
        <v>0.33333333333333331</v>
      </c>
      <c r="AT588">
        <v>2.5000000000000001E-2</v>
      </c>
      <c r="AU588">
        <v>0.5</v>
      </c>
      <c r="AV588">
        <v>0.66666666666666663</v>
      </c>
      <c r="AW588">
        <v>2.5000000000000001E-2</v>
      </c>
      <c r="AX588">
        <v>0</v>
      </c>
      <c r="AY588">
        <v>0</v>
      </c>
      <c r="AZ588">
        <v>0</v>
      </c>
      <c r="BA588">
        <v>1</v>
      </c>
      <c r="BB588">
        <v>0</v>
      </c>
    </row>
    <row r="589" spans="1:54" x14ac:dyDescent="0.25">
      <c r="A589">
        <v>0.39928119332677592</v>
      </c>
      <c r="B589">
        <v>968</v>
      </c>
      <c r="C589">
        <v>1</v>
      </c>
      <c r="D589">
        <v>0</v>
      </c>
      <c r="E589">
        <v>0.52380952380952384</v>
      </c>
      <c r="F589">
        <v>1</v>
      </c>
      <c r="G589">
        <v>0</v>
      </c>
      <c r="H589">
        <v>0</v>
      </c>
      <c r="I589">
        <v>0.16249105225483179</v>
      </c>
      <c r="J589">
        <v>0</v>
      </c>
      <c r="K589">
        <v>1</v>
      </c>
      <c r="L589">
        <v>0</v>
      </c>
      <c r="M589">
        <v>0</v>
      </c>
      <c r="N589">
        <v>0.75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0.33333333333333331</v>
      </c>
      <c r="V589">
        <v>0.82857142857142863</v>
      </c>
      <c r="W589">
        <v>0.66666666666666663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0.33333333333333331</v>
      </c>
      <c r="AI589">
        <v>0</v>
      </c>
      <c r="AJ589">
        <v>1</v>
      </c>
      <c r="AK589">
        <v>0</v>
      </c>
      <c r="AL589">
        <v>7.2564507635597686E-2</v>
      </c>
      <c r="AM589">
        <v>0.187432242521582</v>
      </c>
      <c r="AN589">
        <v>0.33333333333333331</v>
      </c>
      <c r="AO589">
        <v>0</v>
      </c>
      <c r="AP589">
        <v>0.7857142857142857</v>
      </c>
      <c r="AQ589">
        <v>1</v>
      </c>
      <c r="AR589">
        <v>0.66666666666666663</v>
      </c>
      <c r="AS589">
        <v>0.33333333333333331</v>
      </c>
      <c r="AT589">
        <v>0.17499999999999999</v>
      </c>
      <c r="AU589">
        <v>0.5</v>
      </c>
      <c r="AV589">
        <v>0.66666666666666663</v>
      </c>
      <c r="AW589">
        <v>0.1</v>
      </c>
      <c r="AX589">
        <v>0.1111111111111111</v>
      </c>
      <c r="AY589">
        <v>0</v>
      </c>
      <c r="AZ589">
        <v>0.17647058823529413</v>
      </c>
      <c r="BA589">
        <v>1</v>
      </c>
      <c r="BB589">
        <v>0</v>
      </c>
    </row>
    <row r="590" spans="1:54" x14ac:dyDescent="0.25">
      <c r="A590">
        <v>0.39957110230399928</v>
      </c>
      <c r="B590">
        <v>9</v>
      </c>
      <c r="C590">
        <v>1</v>
      </c>
      <c r="D590">
        <v>0</v>
      </c>
      <c r="E590">
        <v>0.47619047619047616</v>
      </c>
      <c r="F590">
        <v>0</v>
      </c>
      <c r="G590">
        <v>1</v>
      </c>
      <c r="H590">
        <v>0</v>
      </c>
      <c r="I590">
        <v>8.1603435934144597E-2</v>
      </c>
      <c r="J590">
        <v>0</v>
      </c>
      <c r="K590">
        <v>1</v>
      </c>
      <c r="L590">
        <v>0</v>
      </c>
      <c r="M590">
        <v>0.7857142857142857</v>
      </c>
      <c r="N590">
        <v>0.5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0.2</v>
      </c>
      <c r="W590">
        <v>0.33333333333333331</v>
      </c>
      <c r="X590">
        <v>0.5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0.66666666666666663</v>
      </c>
      <c r="AI590">
        <v>0</v>
      </c>
      <c r="AJ590">
        <v>0</v>
      </c>
      <c r="AK590">
        <v>1</v>
      </c>
      <c r="AL590">
        <v>0.44849921011058452</v>
      </c>
      <c r="AM590">
        <v>0.26874121662316802</v>
      </c>
      <c r="AN590">
        <v>0</v>
      </c>
      <c r="AO590">
        <v>0</v>
      </c>
      <c r="AP590">
        <v>0.7142857142857143</v>
      </c>
      <c r="AQ590">
        <v>1</v>
      </c>
      <c r="AR590">
        <v>0.33333333333333331</v>
      </c>
      <c r="AS590">
        <v>0</v>
      </c>
      <c r="AT590">
        <v>0.25</v>
      </c>
      <c r="AU590">
        <v>0.33333333333333331</v>
      </c>
      <c r="AV590">
        <v>0.66666666666666663</v>
      </c>
      <c r="AW590">
        <v>0.22500000000000001</v>
      </c>
      <c r="AX590">
        <v>0.3888888888888889</v>
      </c>
      <c r="AY590">
        <v>6.6666666666666666E-2</v>
      </c>
      <c r="AZ590">
        <v>0.47058823529411764</v>
      </c>
      <c r="BA590">
        <v>1</v>
      </c>
      <c r="BB590">
        <v>0</v>
      </c>
    </row>
    <row r="591" spans="1:54" x14ac:dyDescent="0.25">
      <c r="A591">
        <v>0.40140513806913192</v>
      </c>
      <c r="B591">
        <v>176</v>
      </c>
      <c r="C591">
        <v>0</v>
      </c>
      <c r="D591">
        <v>1</v>
      </c>
      <c r="E591">
        <v>0.90476190476190477</v>
      </c>
      <c r="F591">
        <v>1</v>
      </c>
      <c r="G591">
        <v>0</v>
      </c>
      <c r="H591">
        <v>0</v>
      </c>
      <c r="I591">
        <v>0.43736578382247676</v>
      </c>
      <c r="J591">
        <v>0</v>
      </c>
      <c r="K591">
        <v>1</v>
      </c>
      <c r="L591">
        <v>0</v>
      </c>
      <c r="M591">
        <v>0.25</v>
      </c>
      <c r="N591">
        <v>0.5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0.66666666666666663</v>
      </c>
      <c r="V591">
        <v>0.52857142857142858</v>
      </c>
      <c r="W591">
        <v>0.66666666666666663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0.17103738809899946</v>
      </c>
      <c r="AM591">
        <v>0.4756073077695242</v>
      </c>
      <c r="AN591">
        <v>0.44444444444444442</v>
      </c>
      <c r="AO591">
        <v>1</v>
      </c>
      <c r="AP591">
        <v>0.5</v>
      </c>
      <c r="AQ591">
        <v>0</v>
      </c>
      <c r="AR591">
        <v>0.66666666666666663</v>
      </c>
      <c r="AS591">
        <v>0.33333333333333331</v>
      </c>
      <c r="AT591">
        <v>0.47499999999999998</v>
      </c>
      <c r="AU591">
        <v>0.5</v>
      </c>
      <c r="AV591">
        <v>0.66666666666666663</v>
      </c>
      <c r="AW591">
        <v>0.05</v>
      </c>
      <c r="AX591">
        <v>0.1111111111111111</v>
      </c>
      <c r="AY591">
        <v>0.13333333333333333</v>
      </c>
      <c r="AZ591">
        <v>0.11764705882352941</v>
      </c>
      <c r="BA591">
        <v>1</v>
      </c>
      <c r="BB591">
        <v>0</v>
      </c>
    </row>
    <row r="592" spans="1:54" x14ac:dyDescent="0.25">
      <c r="A592">
        <v>0.40181983847064184</v>
      </c>
      <c r="B592">
        <v>22</v>
      </c>
      <c r="C592">
        <v>1</v>
      </c>
      <c r="D592">
        <v>0</v>
      </c>
      <c r="E592">
        <v>0.42857142857142855</v>
      </c>
      <c r="F592">
        <v>1</v>
      </c>
      <c r="G592">
        <v>0</v>
      </c>
      <c r="H592">
        <v>0</v>
      </c>
      <c r="I592">
        <v>0.7988546886184682</v>
      </c>
      <c r="J592">
        <v>1</v>
      </c>
      <c r="K592">
        <v>0</v>
      </c>
      <c r="L592">
        <v>0</v>
      </c>
      <c r="M592">
        <v>0.2857142857142857</v>
      </c>
      <c r="N592">
        <v>0.75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0.66666666666666663</v>
      </c>
      <c r="V592">
        <v>0.74285714285714288</v>
      </c>
      <c r="W592">
        <v>0.33333333333333331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0.12627698788836231</v>
      </c>
      <c r="AM592">
        <v>0.19642642039751054</v>
      </c>
      <c r="AN592">
        <v>0.77777777777777779</v>
      </c>
      <c r="AO592">
        <v>0</v>
      </c>
      <c r="AP592">
        <v>0.8571428571428571</v>
      </c>
      <c r="AQ592">
        <v>1</v>
      </c>
      <c r="AR592">
        <v>0.33333333333333331</v>
      </c>
      <c r="AS592">
        <v>0</v>
      </c>
      <c r="AT592">
        <v>0.25</v>
      </c>
      <c r="AU592">
        <v>0.66666666666666663</v>
      </c>
      <c r="AV592">
        <v>0.66666666666666663</v>
      </c>
      <c r="AW592">
        <v>0.125</v>
      </c>
      <c r="AX592">
        <v>0.16666666666666666</v>
      </c>
      <c r="AY592">
        <v>0</v>
      </c>
      <c r="AZ592">
        <v>0.17647058823529413</v>
      </c>
      <c r="BA592">
        <v>1</v>
      </c>
      <c r="BB592">
        <v>1</v>
      </c>
    </row>
    <row r="593" spans="1:54" x14ac:dyDescent="0.25">
      <c r="A593">
        <v>0.40202474029160151</v>
      </c>
      <c r="B593">
        <v>629</v>
      </c>
      <c r="C593">
        <v>1</v>
      </c>
      <c r="D593">
        <v>0</v>
      </c>
      <c r="E593">
        <v>0.45238095238095238</v>
      </c>
      <c r="F593">
        <v>1</v>
      </c>
      <c r="G593">
        <v>0</v>
      </c>
      <c r="H593">
        <v>0</v>
      </c>
      <c r="I593">
        <v>0.17179670722977811</v>
      </c>
      <c r="J593">
        <v>1</v>
      </c>
      <c r="K593">
        <v>0</v>
      </c>
      <c r="L593">
        <v>0</v>
      </c>
      <c r="M593">
        <v>0.5357142857142857</v>
      </c>
      <c r="N593">
        <v>0.75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0.51428571428571423</v>
      </c>
      <c r="W593">
        <v>0.33333333333333331</v>
      </c>
      <c r="X593">
        <v>0.25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0.66666666666666663</v>
      </c>
      <c r="AI593">
        <v>1</v>
      </c>
      <c r="AJ593">
        <v>0</v>
      </c>
      <c r="AK593">
        <v>0</v>
      </c>
      <c r="AL593">
        <v>0.28041074249605058</v>
      </c>
      <c r="AM593">
        <v>0.90198755270026099</v>
      </c>
      <c r="AN593">
        <v>0.44444444444444442</v>
      </c>
      <c r="AO593">
        <v>0</v>
      </c>
      <c r="AP593">
        <v>0.5714285714285714</v>
      </c>
      <c r="AQ593">
        <v>0</v>
      </c>
      <c r="AR593">
        <v>1</v>
      </c>
      <c r="AS593">
        <v>0.66666666666666663</v>
      </c>
      <c r="AT593">
        <v>0.22500000000000001</v>
      </c>
      <c r="AU593">
        <v>0.33333333333333331</v>
      </c>
      <c r="AV593">
        <v>0.66666666666666663</v>
      </c>
      <c r="AW593">
        <v>2.5000000000000001E-2</v>
      </c>
      <c r="AX593">
        <v>0</v>
      </c>
      <c r="AY593">
        <v>0</v>
      </c>
      <c r="AZ593">
        <v>0</v>
      </c>
      <c r="BA593">
        <v>1</v>
      </c>
      <c r="BB593">
        <v>0</v>
      </c>
    </row>
    <row r="594" spans="1:54" x14ac:dyDescent="0.25">
      <c r="A594">
        <v>0.40236706502261932</v>
      </c>
      <c r="B594">
        <v>1045</v>
      </c>
      <c r="C594">
        <v>1</v>
      </c>
      <c r="D594">
        <v>0</v>
      </c>
      <c r="E594">
        <v>0.73809523809523814</v>
      </c>
      <c r="F594">
        <v>1</v>
      </c>
      <c r="G594">
        <v>0</v>
      </c>
      <c r="H594">
        <v>0</v>
      </c>
      <c r="I594">
        <v>0.99713672154617039</v>
      </c>
      <c r="J594">
        <v>0</v>
      </c>
      <c r="K594">
        <v>1</v>
      </c>
      <c r="L594">
        <v>0</v>
      </c>
      <c r="M594">
        <v>0.14285714285714285</v>
      </c>
      <c r="N594">
        <v>0.75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0.94285714285714284</v>
      </c>
      <c r="W594">
        <v>0.66666666666666663</v>
      </c>
      <c r="X594">
        <v>0.25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0.66666666666666663</v>
      </c>
      <c r="AI594">
        <v>0</v>
      </c>
      <c r="AJ594">
        <v>1</v>
      </c>
      <c r="AK594">
        <v>0</v>
      </c>
      <c r="AL594">
        <v>0.29710373880989993</v>
      </c>
      <c r="AM594">
        <v>0.78056615137522589</v>
      </c>
      <c r="AN594">
        <v>0.22222222222222221</v>
      </c>
      <c r="AO594">
        <v>0</v>
      </c>
      <c r="AP594">
        <v>0.21428571428571427</v>
      </c>
      <c r="AQ594">
        <v>0</v>
      </c>
      <c r="AR594">
        <v>0.33333333333333331</v>
      </c>
      <c r="AS594">
        <v>0.33333333333333331</v>
      </c>
      <c r="AT594">
        <v>0.5</v>
      </c>
      <c r="AU594">
        <v>0</v>
      </c>
      <c r="AV594">
        <v>0.33333333333333331</v>
      </c>
      <c r="AW594">
        <v>7.4999999999999997E-2</v>
      </c>
      <c r="AX594">
        <v>0.1111111111111111</v>
      </c>
      <c r="AY594">
        <v>6.6666666666666666E-2</v>
      </c>
      <c r="AZ594">
        <v>0.11764705882352941</v>
      </c>
      <c r="BA594">
        <v>1</v>
      </c>
      <c r="BB594">
        <v>0</v>
      </c>
    </row>
    <row r="595" spans="1:54" x14ac:dyDescent="0.25">
      <c r="A595">
        <v>0.40304608230187655</v>
      </c>
      <c r="B595">
        <v>1396</v>
      </c>
      <c r="C595">
        <v>1</v>
      </c>
      <c r="D595">
        <v>0</v>
      </c>
      <c r="E595">
        <v>0.30952380952380953</v>
      </c>
      <c r="F595">
        <v>0</v>
      </c>
      <c r="G595">
        <v>1</v>
      </c>
      <c r="H595">
        <v>0</v>
      </c>
      <c r="I595">
        <v>0.46671438797423048</v>
      </c>
      <c r="J595">
        <v>1</v>
      </c>
      <c r="K595">
        <v>0</v>
      </c>
      <c r="L595">
        <v>0</v>
      </c>
      <c r="M595">
        <v>0.8928571428571429</v>
      </c>
      <c r="N595">
        <v>0.75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0.47142857142857142</v>
      </c>
      <c r="W595">
        <v>0.66666666666666663</v>
      </c>
      <c r="X595">
        <v>0.25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0.24265402843601896</v>
      </c>
      <c r="AM595">
        <v>0.76213611724553298</v>
      </c>
      <c r="AN595">
        <v>0.1111111111111111</v>
      </c>
      <c r="AO595">
        <v>1</v>
      </c>
      <c r="AP595">
        <v>0</v>
      </c>
      <c r="AQ595">
        <v>0</v>
      </c>
      <c r="AR595">
        <v>0.66666666666666663</v>
      </c>
      <c r="AS595">
        <v>0</v>
      </c>
      <c r="AT595">
        <v>0.25</v>
      </c>
      <c r="AU595">
        <v>0.66666666666666663</v>
      </c>
      <c r="AV595">
        <v>0.66666666666666663</v>
      </c>
      <c r="AW595">
        <v>0.25</v>
      </c>
      <c r="AX595">
        <v>0.3888888888888889</v>
      </c>
      <c r="AY595">
        <v>0</v>
      </c>
      <c r="AZ595">
        <v>0.47058823529411764</v>
      </c>
      <c r="BA595">
        <v>1</v>
      </c>
      <c r="BB595">
        <v>1</v>
      </c>
    </row>
    <row r="596" spans="1:54" x14ac:dyDescent="0.25">
      <c r="A596">
        <v>0.40336379169774716</v>
      </c>
      <c r="B596">
        <v>16</v>
      </c>
      <c r="C596">
        <v>0</v>
      </c>
      <c r="D596">
        <v>1</v>
      </c>
      <c r="E596">
        <v>0.26190476190476192</v>
      </c>
      <c r="F596">
        <v>1</v>
      </c>
      <c r="G596">
        <v>0</v>
      </c>
      <c r="H596">
        <v>0</v>
      </c>
      <c r="I596">
        <v>0.92125984251968507</v>
      </c>
      <c r="J596">
        <v>0</v>
      </c>
      <c r="K596">
        <v>1</v>
      </c>
      <c r="L596">
        <v>0</v>
      </c>
      <c r="M596">
        <v>0.7142857142857143</v>
      </c>
      <c r="N596">
        <v>0.75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0.33333333333333331</v>
      </c>
      <c r="V596">
        <v>0.3</v>
      </c>
      <c r="W596">
        <v>1</v>
      </c>
      <c r="X596">
        <v>0.5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0.4724065297525013</v>
      </c>
      <c r="AM596">
        <v>0.32527604898614737</v>
      </c>
      <c r="AN596">
        <v>0.1111111111111111</v>
      </c>
      <c r="AO596">
        <v>0</v>
      </c>
      <c r="AP596">
        <v>0</v>
      </c>
      <c r="AQ596">
        <v>0</v>
      </c>
      <c r="AR596">
        <v>0.66666666666666663</v>
      </c>
      <c r="AS596">
        <v>0.33333333333333331</v>
      </c>
      <c r="AT596">
        <v>0.25</v>
      </c>
      <c r="AU596">
        <v>0.16666666666666666</v>
      </c>
      <c r="AV596">
        <v>0.66666666666666663</v>
      </c>
      <c r="AW596">
        <v>0.25</v>
      </c>
      <c r="AX596">
        <v>0.5</v>
      </c>
      <c r="AY596">
        <v>0.53333333333333333</v>
      </c>
      <c r="AZ596">
        <v>0.47058823529411764</v>
      </c>
      <c r="BA596">
        <v>1</v>
      </c>
      <c r="BB596">
        <v>0</v>
      </c>
    </row>
    <row r="597" spans="1:54" x14ac:dyDescent="0.25">
      <c r="A597">
        <v>0.40344061029374612</v>
      </c>
      <c r="B597">
        <v>57</v>
      </c>
      <c r="C597">
        <v>1</v>
      </c>
      <c r="D597">
        <v>0</v>
      </c>
      <c r="E597">
        <v>0.40476190476190477</v>
      </c>
      <c r="F597">
        <v>0</v>
      </c>
      <c r="G597">
        <v>1</v>
      </c>
      <c r="H597">
        <v>0</v>
      </c>
      <c r="I597">
        <v>0.53758052970651393</v>
      </c>
      <c r="J597">
        <v>1</v>
      </c>
      <c r="K597">
        <v>0</v>
      </c>
      <c r="L597">
        <v>0</v>
      </c>
      <c r="M597">
        <v>0.6071428571428571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0.33333333333333331</v>
      </c>
      <c r="V597">
        <v>0.58571428571428574</v>
      </c>
      <c r="W597">
        <v>0.66666666666666663</v>
      </c>
      <c r="X597">
        <v>0.5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0.42443391258557134</v>
      </c>
      <c r="AM597">
        <v>0.35884360570166635</v>
      </c>
      <c r="AN597">
        <v>0.1111111111111111</v>
      </c>
      <c r="AO597">
        <v>0</v>
      </c>
      <c r="AP597">
        <v>0.7857142857142857</v>
      </c>
      <c r="AQ597">
        <v>1</v>
      </c>
      <c r="AR597">
        <v>1</v>
      </c>
      <c r="AS597">
        <v>0.33333333333333331</v>
      </c>
      <c r="AT597">
        <v>0.22500000000000001</v>
      </c>
      <c r="AU597">
        <v>0.5</v>
      </c>
      <c r="AV597">
        <v>0.33333333333333331</v>
      </c>
      <c r="AW597">
        <v>0.22500000000000001</v>
      </c>
      <c r="AX597">
        <v>0.44444444444444442</v>
      </c>
      <c r="AY597">
        <v>6.6666666666666666E-2</v>
      </c>
      <c r="AZ597">
        <v>0.47058823529411764</v>
      </c>
      <c r="BA597">
        <v>1</v>
      </c>
      <c r="BB597">
        <v>0</v>
      </c>
    </row>
    <row r="598" spans="1:54" x14ac:dyDescent="0.25">
      <c r="A598">
        <v>0.40375209058714001</v>
      </c>
      <c r="B598">
        <v>701</v>
      </c>
      <c r="C598">
        <v>1</v>
      </c>
      <c r="D598">
        <v>0</v>
      </c>
      <c r="E598">
        <v>0.95238095238095233</v>
      </c>
      <c r="F598">
        <v>1</v>
      </c>
      <c r="G598">
        <v>0</v>
      </c>
      <c r="H598">
        <v>0</v>
      </c>
      <c r="I598">
        <v>0.13385826771653545</v>
      </c>
      <c r="J598">
        <v>0</v>
      </c>
      <c r="K598">
        <v>1</v>
      </c>
      <c r="L598">
        <v>0</v>
      </c>
      <c r="M598">
        <v>3.5714285714285712E-2</v>
      </c>
      <c r="N598">
        <v>0.5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0.3</v>
      </c>
      <c r="W598">
        <v>0.66666666666666663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0.66666666666666663</v>
      </c>
      <c r="AI598">
        <v>0</v>
      </c>
      <c r="AJ598">
        <v>0</v>
      </c>
      <c r="AK598">
        <v>1</v>
      </c>
      <c r="AL598">
        <v>7.7409162717219593E-2</v>
      </c>
      <c r="AM598">
        <v>0.96900220839188922</v>
      </c>
      <c r="AN598">
        <v>0.44444444444444442</v>
      </c>
      <c r="AO598">
        <v>0</v>
      </c>
      <c r="AP598">
        <v>0.9285714285714286</v>
      </c>
      <c r="AQ598">
        <v>1</v>
      </c>
      <c r="AR598">
        <v>0</v>
      </c>
      <c r="AS598">
        <v>0</v>
      </c>
      <c r="AT598">
        <v>0.17499999999999999</v>
      </c>
      <c r="AU598">
        <v>0.66666666666666663</v>
      </c>
      <c r="AV598">
        <v>0.66666666666666663</v>
      </c>
      <c r="AW598">
        <v>2.5000000000000001E-2</v>
      </c>
      <c r="AX598">
        <v>0</v>
      </c>
      <c r="AY598">
        <v>0</v>
      </c>
      <c r="AZ598">
        <v>0</v>
      </c>
      <c r="BA598">
        <v>1</v>
      </c>
      <c r="BB598">
        <v>1</v>
      </c>
    </row>
    <row r="599" spans="1:54" x14ac:dyDescent="0.25">
      <c r="A599">
        <v>0.40435797146508179</v>
      </c>
      <c r="B599">
        <v>424</v>
      </c>
      <c r="C599">
        <v>0</v>
      </c>
      <c r="D599">
        <v>1</v>
      </c>
      <c r="E599">
        <v>0.2857142857142857</v>
      </c>
      <c r="F599">
        <v>0</v>
      </c>
      <c r="G599">
        <v>0</v>
      </c>
      <c r="H599">
        <v>1</v>
      </c>
      <c r="I599">
        <v>0.92770221904080175</v>
      </c>
      <c r="J599">
        <v>1</v>
      </c>
      <c r="K599">
        <v>0</v>
      </c>
      <c r="L599">
        <v>0</v>
      </c>
      <c r="M599">
        <v>0.75</v>
      </c>
      <c r="N599">
        <v>0.75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0.66666666666666663</v>
      </c>
      <c r="V599">
        <v>0.55714285714285716</v>
      </c>
      <c r="W599">
        <v>0.66666666666666663</v>
      </c>
      <c r="X599">
        <v>0.5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0.3898367561874671</v>
      </c>
      <c r="AM599">
        <v>3.1961453523388875E-2</v>
      </c>
      <c r="AN599">
        <v>0</v>
      </c>
      <c r="AO599">
        <v>0</v>
      </c>
      <c r="AP599">
        <v>0</v>
      </c>
      <c r="AQ599">
        <v>0</v>
      </c>
      <c r="AR599">
        <v>0.66666666666666663</v>
      </c>
      <c r="AS599">
        <v>0</v>
      </c>
      <c r="AT599">
        <v>0.25</v>
      </c>
      <c r="AU599">
        <v>0.5</v>
      </c>
      <c r="AV599">
        <v>0.66666666666666663</v>
      </c>
      <c r="AW599">
        <v>0.22500000000000001</v>
      </c>
      <c r="AX599">
        <v>0.44444444444444442</v>
      </c>
      <c r="AY599">
        <v>0.46666666666666667</v>
      </c>
      <c r="AZ599">
        <v>0.47058823529411764</v>
      </c>
      <c r="BA599">
        <v>1</v>
      </c>
      <c r="BB599">
        <v>0</v>
      </c>
    </row>
    <row r="600" spans="1:54" x14ac:dyDescent="0.25">
      <c r="A600">
        <v>0.40513844481847405</v>
      </c>
      <c r="B600">
        <v>39</v>
      </c>
      <c r="C600">
        <v>0</v>
      </c>
      <c r="D600">
        <v>1</v>
      </c>
      <c r="E600">
        <v>0.42857142857142855</v>
      </c>
      <c r="F600">
        <v>1</v>
      </c>
      <c r="G600">
        <v>0</v>
      </c>
      <c r="H600">
        <v>0</v>
      </c>
      <c r="I600">
        <v>0.53686471009305659</v>
      </c>
      <c r="J600">
        <v>0</v>
      </c>
      <c r="K600">
        <v>1</v>
      </c>
      <c r="L600">
        <v>0</v>
      </c>
      <c r="M600">
        <v>0.14285714285714285</v>
      </c>
      <c r="N600">
        <v>0.75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0.33333333333333331</v>
      </c>
      <c r="V600">
        <v>0.74285714285714288</v>
      </c>
      <c r="W600">
        <v>0.33333333333333331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0.12690889942074776</v>
      </c>
      <c r="AM600">
        <v>0.44079502108010438</v>
      </c>
      <c r="AN600">
        <v>1</v>
      </c>
      <c r="AO600">
        <v>1</v>
      </c>
      <c r="AP600">
        <v>0.21428571428571427</v>
      </c>
      <c r="AQ600">
        <v>0</v>
      </c>
      <c r="AR600">
        <v>1</v>
      </c>
      <c r="AS600">
        <v>0.33333333333333331</v>
      </c>
      <c r="AT600">
        <v>0.15</v>
      </c>
      <c r="AU600">
        <v>0.5</v>
      </c>
      <c r="AV600">
        <v>1</v>
      </c>
      <c r="AW600">
        <v>2.5000000000000001E-2</v>
      </c>
      <c r="AX600">
        <v>5.5555555555555552E-2</v>
      </c>
      <c r="AY600">
        <v>0</v>
      </c>
      <c r="AZ600">
        <v>0</v>
      </c>
      <c r="BA600">
        <v>1</v>
      </c>
      <c r="BB600">
        <v>0</v>
      </c>
    </row>
    <row r="601" spans="1:54" x14ac:dyDescent="0.25">
      <c r="A601">
        <v>0.4053957788540371</v>
      </c>
      <c r="B601">
        <v>36</v>
      </c>
      <c r="C601">
        <v>0</v>
      </c>
      <c r="D601">
        <v>1</v>
      </c>
      <c r="E601">
        <v>0.59523809523809523</v>
      </c>
      <c r="F601">
        <v>1</v>
      </c>
      <c r="G601">
        <v>0</v>
      </c>
      <c r="H601">
        <v>0</v>
      </c>
      <c r="I601">
        <v>0.83822476735862561</v>
      </c>
      <c r="J601">
        <v>0</v>
      </c>
      <c r="K601">
        <v>1</v>
      </c>
      <c r="L601">
        <v>0</v>
      </c>
      <c r="M601">
        <v>3.5714285714285712E-2</v>
      </c>
      <c r="N601">
        <v>0.25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0.6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0.66666666666666663</v>
      </c>
      <c r="AI601">
        <v>1</v>
      </c>
      <c r="AJ601">
        <v>0</v>
      </c>
      <c r="AK601">
        <v>0</v>
      </c>
      <c r="AL601">
        <v>8.6150605581885198E-2</v>
      </c>
      <c r="AM601">
        <v>0.796185504918691</v>
      </c>
      <c r="AN601">
        <v>0.1111111111111111</v>
      </c>
      <c r="AO601">
        <v>0</v>
      </c>
      <c r="AP601">
        <v>7.1428571428571425E-2</v>
      </c>
      <c r="AQ601">
        <v>0</v>
      </c>
      <c r="AR601">
        <v>1</v>
      </c>
      <c r="AS601">
        <v>0.66666666666666663</v>
      </c>
      <c r="AT601">
        <v>0.15</v>
      </c>
      <c r="AU601">
        <v>0.5</v>
      </c>
      <c r="AV601">
        <v>0.33333333333333331</v>
      </c>
      <c r="AW601">
        <v>0.125</v>
      </c>
      <c r="AX601">
        <v>0.16666666666666666</v>
      </c>
      <c r="AY601">
        <v>6.6666666666666666E-2</v>
      </c>
      <c r="AZ601">
        <v>0.23529411764705882</v>
      </c>
      <c r="BA601">
        <v>1</v>
      </c>
      <c r="BB601">
        <v>0</v>
      </c>
    </row>
    <row r="602" spans="1:54" x14ac:dyDescent="0.25">
      <c r="A602">
        <v>0.40737171528733473</v>
      </c>
      <c r="B602">
        <v>323</v>
      </c>
      <c r="C602">
        <v>0</v>
      </c>
      <c r="D602">
        <v>1</v>
      </c>
      <c r="E602">
        <v>0.33333333333333331</v>
      </c>
      <c r="F602">
        <v>1</v>
      </c>
      <c r="G602">
        <v>0</v>
      </c>
      <c r="H602">
        <v>0</v>
      </c>
      <c r="I602">
        <v>0.65569076592698639</v>
      </c>
      <c r="J602">
        <v>0</v>
      </c>
      <c r="K602">
        <v>1</v>
      </c>
      <c r="L602">
        <v>0</v>
      </c>
      <c r="M602">
        <v>3.5714285714285712E-2</v>
      </c>
      <c r="N602">
        <v>0.75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0.62857142857142856</v>
      </c>
      <c r="W602">
        <v>1</v>
      </c>
      <c r="X602">
        <v>0.25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0.21305950500263296</v>
      </c>
      <c r="AM602">
        <v>0.33981128287492474</v>
      </c>
      <c r="AN602">
        <v>0.77777777777777779</v>
      </c>
      <c r="AO602">
        <v>0</v>
      </c>
      <c r="AP602">
        <v>0.35714285714285715</v>
      </c>
      <c r="AQ602">
        <v>0</v>
      </c>
      <c r="AR602">
        <v>0.66666666666666663</v>
      </c>
      <c r="AS602">
        <v>0</v>
      </c>
      <c r="AT602">
        <v>0.25</v>
      </c>
      <c r="AU602">
        <v>0</v>
      </c>
      <c r="AV602">
        <v>0.33333333333333331</v>
      </c>
      <c r="AW602">
        <v>0.17499999999999999</v>
      </c>
      <c r="AX602">
        <v>0.3888888888888889</v>
      </c>
      <c r="AY602">
        <v>0</v>
      </c>
      <c r="AZ602">
        <v>0.41176470588235292</v>
      </c>
      <c r="BA602">
        <v>1</v>
      </c>
      <c r="BB602">
        <v>0</v>
      </c>
    </row>
    <row r="603" spans="1:54" x14ac:dyDescent="0.25">
      <c r="A603">
        <v>0.40757705221339247</v>
      </c>
      <c r="B603">
        <v>655</v>
      </c>
      <c r="C603">
        <v>0</v>
      </c>
      <c r="D603">
        <v>1</v>
      </c>
      <c r="E603">
        <v>0.5</v>
      </c>
      <c r="F603">
        <v>1</v>
      </c>
      <c r="G603">
        <v>0</v>
      </c>
      <c r="H603">
        <v>0</v>
      </c>
      <c r="I603">
        <v>0.91696492483894054</v>
      </c>
      <c r="J603">
        <v>0</v>
      </c>
      <c r="K603">
        <v>0</v>
      </c>
      <c r="L603">
        <v>1</v>
      </c>
      <c r="M603">
        <v>3.5714285714285712E-2</v>
      </c>
      <c r="N603">
        <v>0.5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0.17142857142857143</v>
      </c>
      <c r="W603">
        <v>0.33333333333333331</v>
      </c>
      <c r="X603">
        <v>0.25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0.22090573986308584</v>
      </c>
      <c r="AM603">
        <v>0.22870909455932545</v>
      </c>
      <c r="AN603">
        <v>0.88888888888888884</v>
      </c>
      <c r="AO603">
        <v>0</v>
      </c>
      <c r="AP603">
        <v>0</v>
      </c>
      <c r="AQ603">
        <v>0</v>
      </c>
      <c r="AR603">
        <v>0.66666666666666663</v>
      </c>
      <c r="AS603">
        <v>0.66666666666666663</v>
      </c>
      <c r="AT603">
        <v>0.32500000000000001</v>
      </c>
      <c r="AU603">
        <v>0.33333333333333331</v>
      </c>
      <c r="AV603">
        <v>0.66666666666666663</v>
      </c>
      <c r="AW603">
        <v>0.125</v>
      </c>
      <c r="AX603">
        <v>0.22222222222222221</v>
      </c>
      <c r="AY603">
        <v>0</v>
      </c>
      <c r="AZ603">
        <v>0.23529411764705882</v>
      </c>
      <c r="BA603">
        <v>1</v>
      </c>
      <c r="BB603">
        <v>0</v>
      </c>
    </row>
    <row r="604" spans="1:54" x14ac:dyDescent="0.25">
      <c r="A604">
        <v>0.40907666804057063</v>
      </c>
      <c r="B604">
        <v>17</v>
      </c>
      <c r="C604">
        <v>1</v>
      </c>
      <c r="D604">
        <v>0</v>
      </c>
      <c r="E604">
        <v>0.33333333333333331</v>
      </c>
      <c r="F604">
        <v>1</v>
      </c>
      <c r="G604">
        <v>0</v>
      </c>
      <c r="H604">
        <v>0</v>
      </c>
      <c r="I604">
        <v>0.16607015032211883</v>
      </c>
      <c r="J604">
        <v>0</v>
      </c>
      <c r="K604">
        <v>1</v>
      </c>
      <c r="L604">
        <v>0</v>
      </c>
      <c r="M604">
        <v>0.14285714285714285</v>
      </c>
      <c r="N604">
        <v>0.25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0.7142857142857143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0.33333333333333331</v>
      </c>
      <c r="AI604">
        <v>1</v>
      </c>
      <c r="AJ604">
        <v>0</v>
      </c>
      <c r="AK604">
        <v>0</v>
      </c>
      <c r="AL604">
        <v>0.12053712480252765</v>
      </c>
      <c r="AM604">
        <v>0.52033728167034732</v>
      </c>
      <c r="AN604">
        <v>0</v>
      </c>
      <c r="AO604">
        <v>1</v>
      </c>
      <c r="AP604">
        <v>7.1428571428571425E-2</v>
      </c>
      <c r="AQ604">
        <v>0</v>
      </c>
      <c r="AR604">
        <v>1</v>
      </c>
      <c r="AS604">
        <v>0.66666666666666663</v>
      </c>
      <c r="AT604">
        <v>0.17499999999999999</v>
      </c>
      <c r="AU604">
        <v>0.83333333333333337</v>
      </c>
      <c r="AV604">
        <v>0.33333333333333331</v>
      </c>
      <c r="AW604">
        <v>0.15</v>
      </c>
      <c r="AX604">
        <v>0.1111111111111111</v>
      </c>
      <c r="AY604">
        <v>0</v>
      </c>
      <c r="AZ604">
        <v>0.29411764705882354</v>
      </c>
      <c r="BA604">
        <v>1</v>
      </c>
      <c r="BB604">
        <v>0</v>
      </c>
    </row>
    <row r="605" spans="1:54" x14ac:dyDescent="0.25">
      <c r="A605">
        <v>0.40990702103147403</v>
      </c>
      <c r="B605">
        <v>453</v>
      </c>
      <c r="C605">
        <v>1</v>
      </c>
      <c r="D605">
        <v>0</v>
      </c>
      <c r="E605">
        <v>0.6428571428571429</v>
      </c>
      <c r="F605">
        <v>1</v>
      </c>
      <c r="G605">
        <v>0</v>
      </c>
      <c r="H605">
        <v>0</v>
      </c>
      <c r="I605">
        <v>0.3285612025769506</v>
      </c>
      <c r="J605">
        <v>1</v>
      </c>
      <c r="K605">
        <v>0</v>
      </c>
      <c r="L605">
        <v>0</v>
      </c>
      <c r="M605">
        <v>3.5714285714285712E-2</v>
      </c>
      <c r="N605">
        <v>0.5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0.44285714285714284</v>
      </c>
      <c r="W605">
        <v>0.66666666666666663</v>
      </c>
      <c r="X605">
        <v>0.25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0.33333333333333331</v>
      </c>
      <c r="AI605">
        <v>0</v>
      </c>
      <c r="AJ605">
        <v>1</v>
      </c>
      <c r="AK605">
        <v>0</v>
      </c>
      <c r="AL605">
        <v>0.19989468141126909</v>
      </c>
      <c r="AM605">
        <v>0.56546878136920298</v>
      </c>
      <c r="AN605">
        <v>0</v>
      </c>
      <c r="AO605">
        <v>0</v>
      </c>
      <c r="AP605">
        <v>0.5714285714285714</v>
      </c>
      <c r="AQ605">
        <v>0</v>
      </c>
      <c r="AR605">
        <v>0.33333333333333331</v>
      </c>
      <c r="AS605">
        <v>0.33333333333333331</v>
      </c>
      <c r="AT605">
        <v>0.22500000000000001</v>
      </c>
      <c r="AU605">
        <v>0.5</v>
      </c>
      <c r="AV605">
        <v>1</v>
      </c>
      <c r="AW605">
        <v>0.2</v>
      </c>
      <c r="AX605">
        <v>0.3888888888888889</v>
      </c>
      <c r="AY605">
        <v>0.2</v>
      </c>
      <c r="AZ605">
        <v>0.41176470588235292</v>
      </c>
      <c r="BA605">
        <v>1</v>
      </c>
      <c r="BB605">
        <v>0</v>
      </c>
    </row>
    <row r="606" spans="1:54" x14ac:dyDescent="0.25">
      <c r="A606">
        <v>0.41024473113321769</v>
      </c>
      <c r="B606">
        <v>284</v>
      </c>
      <c r="C606">
        <v>1</v>
      </c>
      <c r="D606">
        <v>0</v>
      </c>
      <c r="E606">
        <v>0.88095238095238093</v>
      </c>
      <c r="F606">
        <v>1</v>
      </c>
      <c r="G606">
        <v>0</v>
      </c>
      <c r="H606">
        <v>0</v>
      </c>
      <c r="I606">
        <v>3.2211882605583393E-2</v>
      </c>
      <c r="J606">
        <v>0</v>
      </c>
      <c r="K606">
        <v>1</v>
      </c>
      <c r="L606">
        <v>0</v>
      </c>
      <c r="M606">
        <v>0.6785714285714286</v>
      </c>
      <c r="N606">
        <v>0.25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0.33333333333333331</v>
      </c>
      <c r="V606">
        <v>0.1</v>
      </c>
      <c r="W606">
        <v>0.66666666666666663</v>
      </c>
      <c r="X606">
        <v>0.25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0.23201685097419694</v>
      </c>
      <c r="AM606">
        <v>0.55723750250953619</v>
      </c>
      <c r="AN606">
        <v>0.33333333333333331</v>
      </c>
      <c r="AO606">
        <v>1</v>
      </c>
      <c r="AP606">
        <v>0.5714285714285714</v>
      </c>
      <c r="AQ606">
        <v>0</v>
      </c>
      <c r="AR606">
        <v>1</v>
      </c>
      <c r="AS606">
        <v>0.33333333333333331</v>
      </c>
      <c r="AT606">
        <v>0.3</v>
      </c>
      <c r="AU606">
        <v>0.66666666666666663</v>
      </c>
      <c r="AV606">
        <v>0.66666666666666663</v>
      </c>
      <c r="AW606">
        <v>0.25</v>
      </c>
      <c r="AX606">
        <v>0.3888888888888889</v>
      </c>
      <c r="AY606">
        <v>0</v>
      </c>
      <c r="AZ606">
        <v>0.47058823529411764</v>
      </c>
      <c r="BA606">
        <v>1</v>
      </c>
      <c r="BB606">
        <v>0</v>
      </c>
    </row>
    <row r="607" spans="1:54" x14ac:dyDescent="0.25">
      <c r="A607">
        <v>0.41043312706607249</v>
      </c>
      <c r="B607">
        <v>135</v>
      </c>
      <c r="C607">
        <v>0</v>
      </c>
      <c r="D607">
        <v>1</v>
      </c>
      <c r="E607">
        <v>0.19047619047619047</v>
      </c>
      <c r="F607">
        <v>1</v>
      </c>
      <c r="G607">
        <v>0</v>
      </c>
      <c r="H607">
        <v>0</v>
      </c>
      <c r="I607">
        <v>0.89692197566213316</v>
      </c>
      <c r="J607">
        <v>0</v>
      </c>
      <c r="K607">
        <v>0</v>
      </c>
      <c r="L607">
        <v>1</v>
      </c>
      <c r="M607">
        <v>0.8571428571428571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0.66666666666666663</v>
      </c>
      <c r="V607">
        <v>0.44285714285714284</v>
      </c>
      <c r="W607">
        <v>0.66666666666666663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0.66666666666666663</v>
      </c>
      <c r="AI607">
        <v>0</v>
      </c>
      <c r="AJ607">
        <v>1</v>
      </c>
      <c r="AK607">
        <v>0</v>
      </c>
      <c r="AL607">
        <v>0.10179041600842549</v>
      </c>
      <c r="AM607">
        <v>0.27392089941778758</v>
      </c>
      <c r="AN607">
        <v>0.1111111111111111</v>
      </c>
      <c r="AO607">
        <v>0</v>
      </c>
      <c r="AP607">
        <v>0.8571428571428571</v>
      </c>
      <c r="AQ607">
        <v>1</v>
      </c>
      <c r="AR607">
        <v>1</v>
      </c>
      <c r="AS607">
        <v>0.33333333333333331</v>
      </c>
      <c r="AT607">
        <v>0.2</v>
      </c>
      <c r="AU607">
        <v>0.5</v>
      </c>
      <c r="AV607">
        <v>0.66666666666666663</v>
      </c>
      <c r="AW607">
        <v>0.2</v>
      </c>
      <c r="AX607">
        <v>0.3888888888888889</v>
      </c>
      <c r="AY607">
        <v>0.33333333333333331</v>
      </c>
      <c r="AZ607">
        <v>0.41176470588235292</v>
      </c>
      <c r="BA607">
        <v>1</v>
      </c>
      <c r="BB607">
        <v>0</v>
      </c>
    </row>
    <row r="608" spans="1:54" x14ac:dyDescent="0.25">
      <c r="A608">
        <v>0.41179245386433316</v>
      </c>
      <c r="B608">
        <v>754</v>
      </c>
      <c r="C608">
        <v>0</v>
      </c>
      <c r="D608">
        <v>1</v>
      </c>
      <c r="E608">
        <v>0.5</v>
      </c>
      <c r="F608">
        <v>0</v>
      </c>
      <c r="G608">
        <v>1</v>
      </c>
      <c r="H608">
        <v>0</v>
      </c>
      <c r="I608">
        <v>0.60343593414459551</v>
      </c>
      <c r="J608">
        <v>0</v>
      </c>
      <c r="K608">
        <v>1</v>
      </c>
      <c r="L608">
        <v>0</v>
      </c>
      <c r="M608">
        <v>0.75</v>
      </c>
      <c r="N608">
        <v>0.5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0.74285714285714288</v>
      </c>
      <c r="W608">
        <v>0.66666666666666663</v>
      </c>
      <c r="X608">
        <v>0.5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0.5197998946814113</v>
      </c>
      <c r="AM608">
        <v>0.12001606103192131</v>
      </c>
      <c r="AN608">
        <v>0.1111111111111111</v>
      </c>
      <c r="AO608">
        <v>1</v>
      </c>
      <c r="AP608">
        <v>0.14285714285714285</v>
      </c>
      <c r="AQ608">
        <v>0</v>
      </c>
      <c r="AR608">
        <v>0.66666666666666663</v>
      </c>
      <c r="AS608">
        <v>0</v>
      </c>
      <c r="AT608">
        <v>0.52500000000000002</v>
      </c>
      <c r="AU608">
        <v>0.33333333333333331</v>
      </c>
      <c r="AV608">
        <v>0.66666666666666663</v>
      </c>
      <c r="AW608">
        <v>0.52500000000000002</v>
      </c>
      <c r="AX608">
        <v>0.33333333333333331</v>
      </c>
      <c r="AY608">
        <v>0.13333333333333333</v>
      </c>
      <c r="AZ608">
        <v>0.47058823529411764</v>
      </c>
      <c r="BA608">
        <v>1</v>
      </c>
      <c r="BB608">
        <v>0</v>
      </c>
    </row>
    <row r="609" spans="1:54" x14ac:dyDescent="0.25">
      <c r="A609">
        <v>0.41244876405614261</v>
      </c>
      <c r="B609">
        <v>1128</v>
      </c>
      <c r="C609">
        <v>1</v>
      </c>
      <c r="D609">
        <v>0</v>
      </c>
      <c r="E609">
        <v>0.11904761904761904</v>
      </c>
      <c r="F609">
        <v>1</v>
      </c>
      <c r="G609">
        <v>0</v>
      </c>
      <c r="H609">
        <v>0</v>
      </c>
      <c r="I609">
        <v>0.62634216177523261</v>
      </c>
      <c r="J609">
        <v>0</v>
      </c>
      <c r="K609">
        <v>1</v>
      </c>
      <c r="L609">
        <v>0</v>
      </c>
      <c r="M609">
        <v>0.32142857142857145</v>
      </c>
      <c r="N609">
        <v>0.5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0.21428571428571427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0.66666666666666663</v>
      </c>
      <c r="AI609">
        <v>0</v>
      </c>
      <c r="AJ609">
        <v>1</v>
      </c>
      <c r="AK609">
        <v>0</v>
      </c>
      <c r="AL609">
        <v>5.6029489204844657E-2</v>
      </c>
      <c r="AM609">
        <v>0.43091748644850431</v>
      </c>
      <c r="AN609">
        <v>0.22222222222222221</v>
      </c>
      <c r="AO609">
        <v>0</v>
      </c>
      <c r="AP609">
        <v>0.35714285714285715</v>
      </c>
      <c r="AQ609">
        <v>0</v>
      </c>
      <c r="AR609">
        <v>1</v>
      </c>
      <c r="AS609">
        <v>0.33333333333333331</v>
      </c>
      <c r="AT609">
        <v>0.1</v>
      </c>
      <c r="AU609">
        <v>0.33333333333333331</v>
      </c>
      <c r="AV609">
        <v>0.66666666666666663</v>
      </c>
      <c r="AW609">
        <v>0.05</v>
      </c>
      <c r="AX609">
        <v>0.1111111111111111</v>
      </c>
      <c r="AY609">
        <v>0.13333333333333333</v>
      </c>
      <c r="AZ609">
        <v>0.11764705882352941</v>
      </c>
      <c r="BA609">
        <v>1</v>
      </c>
      <c r="BB609">
        <v>0</v>
      </c>
    </row>
    <row r="610" spans="1:54" x14ac:dyDescent="0.25">
      <c r="A610">
        <v>0.41323808256752403</v>
      </c>
      <c r="B610">
        <v>326</v>
      </c>
      <c r="C610">
        <v>0</v>
      </c>
      <c r="D610">
        <v>1</v>
      </c>
      <c r="E610">
        <v>0.30952380952380953</v>
      </c>
      <c r="F610">
        <v>0</v>
      </c>
      <c r="G610">
        <v>1</v>
      </c>
      <c r="H610">
        <v>0</v>
      </c>
      <c r="I610">
        <v>0.49821045096635647</v>
      </c>
      <c r="J610">
        <v>0</v>
      </c>
      <c r="K610">
        <v>1</v>
      </c>
      <c r="L610">
        <v>0</v>
      </c>
      <c r="M610">
        <v>0.21428571428571427</v>
      </c>
      <c r="N610">
        <v>0.25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0.66666666666666663</v>
      </c>
      <c r="V610">
        <v>0.25714285714285712</v>
      </c>
      <c r="W610">
        <v>0.33333333333333331</v>
      </c>
      <c r="X610">
        <v>0.5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0.66666666666666663</v>
      </c>
      <c r="AI610">
        <v>0</v>
      </c>
      <c r="AJ610">
        <v>1</v>
      </c>
      <c r="AK610">
        <v>0</v>
      </c>
      <c r="AL610">
        <v>0.41779884149552399</v>
      </c>
      <c r="AM610">
        <v>0.47942180285083319</v>
      </c>
      <c r="AN610">
        <v>0.1111111111111111</v>
      </c>
      <c r="AO610">
        <v>0</v>
      </c>
      <c r="AP610">
        <v>0.9285714285714286</v>
      </c>
      <c r="AQ610">
        <v>1</v>
      </c>
      <c r="AR610">
        <v>0</v>
      </c>
      <c r="AS610">
        <v>0.33333333333333331</v>
      </c>
      <c r="AT610">
        <v>0.25</v>
      </c>
      <c r="AU610">
        <v>0.33333333333333331</v>
      </c>
      <c r="AV610">
        <v>0.66666666666666663</v>
      </c>
      <c r="AW610">
        <v>0.25</v>
      </c>
      <c r="AX610">
        <v>0.5</v>
      </c>
      <c r="AY610">
        <v>0.53333333333333333</v>
      </c>
      <c r="AZ610">
        <v>0.52941176470588236</v>
      </c>
      <c r="BA610">
        <v>1</v>
      </c>
      <c r="BB610">
        <v>0</v>
      </c>
    </row>
    <row r="611" spans="1:54" x14ac:dyDescent="0.25">
      <c r="A611">
        <v>0.41351122946408247</v>
      </c>
      <c r="B611">
        <v>958</v>
      </c>
      <c r="C611">
        <v>1</v>
      </c>
      <c r="D611">
        <v>0</v>
      </c>
      <c r="E611">
        <v>0.52380952380952384</v>
      </c>
      <c r="F611">
        <v>0</v>
      </c>
      <c r="G611">
        <v>0</v>
      </c>
      <c r="H611">
        <v>1</v>
      </c>
      <c r="I611">
        <v>0.25483178239083754</v>
      </c>
      <c r="J611">
        <v>0</v>
      </c>
      <c r="K611">
        <v>1</v>
      </c>
      <c r="L611">
        <v>0</v>
      </c>
      <c r="M611">
        <v>0.5357142857142857</v>
      </c>
      <c r="N611">
        <v>0.25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0.66666666666666663</v>
      </c>
      <c r="V611">
        <v>0.62857142857142856</v>
      </c>
      <c r="W611">
        <v>0.66666666666666663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0.66666666666666663</v>
      </c>
      <c r="AI611">
        <v>1</v>
      </c>
      <c r="AJ611">
        <v>0</v>
      </c>
      <c r="AK611">
        <v>0</v>
      </c>
      <c r="AL611">
        <v>0.13349131121642971</v>
      </c>
      <c r="AM611">
        <v>0.25850230877333868</v>
      </c>
      <c r="AN611">
        <v>1</v>
      </c>
      <c r="AO611">
        <v>0</v>
      </c>
      <c r="AP611">
        <v>0.35714285714285715</v>
      </c>
      <c r="AQ611">
        <v>0</v>
      </c>
      <c r="AR611">
        <v>0.33333333333333331</v>
      </c>
      <c r="AS611">
        <v>0.33333333333333331</v>
      </c>
      <c r="AT611">
        <v>0.15</v>
      </c>
      <c r="AU611">
        <v>0</v>
      </c>
      <c r="AV611">
        <v>0.66666666666666663</v>
      </c>
      <c r="AW611">
        <v>0.1</v>
      </c>
      <c r="AX611">
        <v>0.1111111111111111</v>
      </c>
      <c r="AY611">
        <v>0</v>
      </c>
      <c r="AZ611">
        <v>0</v>
      </c>
      <c r="BA611">
        <v>1</v>
      </c>
      <c r="BB611">
        <v>0</v>
      </c>
    </row>
    <row r="612" spans="1:54" x14ac:dyDescent="0.25">
      <c r="A612">
        <v>0.41394502939598476</v>
      </c>
      <c r="B612">
        <v>1441</v>
      </c>
      <c r="C612">
        <v>0</v>
      </c>
      <c r="D612">
        <v>1</v>
      </c>
      <c r="E612">
        <v>0.42857142857142855</v>
      </c>
      <c r="F612">
        <v>0</v>
      </c>
      <c r="G612">
        <v>1</v>
      </c>
      <c r="H612">
        <v>0</v>
      </c>
      <c r="I612">
        <v>0.41947029348604153</v>
      </c>
      <c r="J612">
        <v>0</v>
      </c>
      <c r="K612">
        <v>1</v>
      </c>
      <c r="L612">
        <v>0</v>
      </c>
      <c r="M612">
        <v>0.10714285714285714</v>
      </c>
      <c r="N612">
        <v>0.25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0.95714285714285718</v>
      </c>
      <c r="W612">
        <v>0.66666666666666663</v>
      </c>
      <c r="X612">
        <v>0.25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0.33333333333333331</v>
      </c>
      <c r="AI612">
        <v>1</v>
      </c>
      <c r="AJ612">
        <v>0</v>
      </c>
      <c r="AK612">
        <v>0</v>
      </c>
      <c r="AL612">
        <v>0.21706161137440758</v>
      </c>
      <c r="AM612">
        <v>0.28500301144348522</v>
      </c>
      <c r="AN612">
        <v>0.77777777777777779</v>
      </c>
      <c r="AO612">
        <v>0</v>
      </c>
      <c r="AP612">
        <v>0.14285714285714285</v>
      </c>
      <c r="AQ612">
        <v>0</v>
      </c>
      <c r="AR612">
        <v>0.33333333333333331</v>
      </c>
      <c r="AS612">
        <v>1</v>
      </c>
      <c r="AT612">
        <v>0.45</v>
      </c>
      <c r="AU612">
        <v>0.5</v>
      </c>
      <c r="AV612">
        <v>0.66666666666666663</v>
      </c>
      <c r="AW612">
        <v>0.1</v>
      </c>
      <c r="AX612">
        <v>0.1111111111111111</v>
      </c>
      <c r="AY612">
        <v>0</v>
      </c>
      <c r="AZ612">
        <v>0.11764705882352941</v>
      </c>
      <c r="BA612">
        <v>1</v>
      </c>
      <c r="BB612">
        <v>0</v>
      </c>
    </row>
    <row r="613" spans="1:54" x14ac:dyDescent="0.25">
      <c r="A613">
        <v>0.41835100395065283</v>
      </c>
      <c r="B613">
        <v>1355</v>
      </c>
      <c r="C613">
        <v>1</v>
      </c>
      <c r="D613">
        <v>0</v>
      </c>
      <c r="E613">
        <v>0.90476190476190477</v>
      </c>
      <c r="F613">
        <v>1</v>
      </c>
      <c r="G613">
        <v>0</v>
      </c>
      <c r="H613">
        <v>0</v>
      </c>
      <c r="I613">
        <v>0.75876879026485322</v>
      </c>
      <c r="J613">
        <v>0</v>
      </c>
      <c r="K613">
        <v>1</v>
      </c>
      <c r="L613">
        <v>0</v>
      </c>
      <c r="M613">
        <v>0.8214285714285714</v>
      </c>
      <c r="N613">
        <v>0.25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0.95714285714285718</v>
      </c>
      <c r="W613">
        <v>0.66666666666666663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8.309636650868879E-2</v>
      </c>
      <c r="AM613">
        <v>0.32792611925316201</v>
      </c>
      <c r="AN613">
        <v>0.1111111111111111</v>
      </c>
      <c r="AO613">
        <v>0</v>
      </c>
      <c r="AP613">
        <v>0.35714285714285715</v>
      </c>
      <c r="AQ613">
        <v>0</v>
      </c>
      <c r="AR613">
        <v>1</v>
      </c>
      <c r="AS613">
        <v>0</v>
      </c>
      <c r="AT613">
        <v>0.125</v>
      </c>
      <c r="AU613">
        <v>0.5</v>
      </c>
      <c r="AV613">
        <v>0.66666666666666663</v>
      </c>
      <c r="AW613">
        <v>0.1</v>
      </c>
      <c r="AX613">
        <v>0.1111111111111111</v>
      </c>
      <c r="AY613">
        <v>6.6666666666666666E-2</v>
      </c>
      <c r="AZ613">
        <v>0</v>
      </c>
      <c r="BA613">
        <v>1</v>
      </c>
      <c r="BB613">
        <v>1</v>
      </c>
    </row>
    <row r="614" spans="1:54" x14ac:dyDescent="0.25">
      <c r="A614">
        <v>0.41867979089579055</v>
      </c>
      <c r="B614">
        <v>956</v>
      </c>
      <c r="C614">
        <v>0</v>
      </c>
      <c r="D614">
        <v>1</v>
      </c>
      <c r="E614">
        <v>0.88095238095238093</v>
      </c>
      <c r="F614">
        <v>1</v>
      </c>
      <c r="G614">
        <v>0</v>
      </c>
      <c r="H614">
        <v>0</v>
      </c>
      <c r="I614">
        <v>0.12884753042233357</v>
      </c>
      <c r="J614">
        <v>0</v>
      </c>
      <c r="K614">
        <v>1</v>
      </c>
      <c r="L614">
        <v>0</v>
      </c>
      <c r="M614">
        <v>3.5714285714285712E-2</v>
      </c>
      <c r="N614">
        <v>0.25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0.4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0.66666666666666663</v>
      </c>
      <c r="AI614">
        <v>0</v>
      </c>
      <c r="AJ614">
        <v>1</v>
      </c>
      <c r="AK614">
        <v>0</v>
      </c>
      <c r="AL614">
        <v>0.95724065297525018</v>
      </c>
      <c r="AM614">
        <v>0.19666733587633006</v>
      </c>
      <c r="AN614">
        <v>0.44444444444444442</v>
      </c>
      <c r="AO614">
        <v>0</v>
      </c>
      <c r="AP614">
        <v>0.21428571428571427</v>
      </c>
      <c r="AQ614">
        <v>0</v>
      </c>
      <c r="AR614">
        <v>1</v>
      </c>
      <c r="AS614">
        <v>0.33333333333333331</v>
      </c>
      <c r="AT614">
        <v>0.57499999999999996</v>
      </c>
      <c r="AU614">
        <v>0.83333333333333337</v>
      </c>
      <c r="AV614">
        <v>0.66666666666666663</v>
      </c>
      <c r="AW614">
        <v>0.47499999999999998</v>
      </c>
      <c r="AX614">
        <v>0.5</v>
      </c>
      <c r="AY614">
        <v>0.6</v>
      </c>
      <c r="AZ614">
        <v>0.6470588235294118</v>
      </c>
      <c r="BA614">
        <v>1</v>
      </c>
      <c r="BB614">
        <v>0</v>
      </c>
    </row>
    <row r="615" spans="1:54" x14ac:dyDescent="0.25">
      <c r="A615">
        <v>0.4189424481877968</v>
      </c>
      <c r="B615">
        <v>177</v>
      </c>
      <c r="C615">
        <v>1</v>
      </c>
      <c r="D615">
        <v>0</v>
      </c>
      <c r="E615">
        <v>0.35714285714285715</v>
      </c>
      <c r="F615">
        <v>1</v>
      </c>
      <c r="G615">
        <v>0</v>
      </c>
      <c r="H615">
        <v>0</v>
      </c>
      <c r="I615">
        <v>2.2906227630637079E-2</v>
      </c>
      <c r="J615">
        <v>0</v>
      </c>
      <c r="K615">
        <v>1</v>
      </c>
      <c r="L615">
        <v>0</v>
      </c>
      <c r="M615">
        <v>3.5714285714285712E-2</v>
      </c>
      <c r="N615">
        <v>0.5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0.66666666666666663</v>
      </c>
      <c r="V615">
        <v>0.8571428571428571</v>
      </c>
      <c r="W615">
        <v>0.66666666666666663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7.8515007898894151E-2</v>
      </c>
      <c r="AM615">
        <v>0.33812487452318812</v>
      </c>
      <c r="AN615">
        <v>0</v>
      </c>
      <c r="AO615">
        <v>0</v>
      </c>
      <c r="AP615">
        <v>0.21428571428571427</v>
      </c>
      <c r="AQ615">
        <v>0</v>
      </c>
      <c r="AR615">
        <v>0</v>
      </c>
      <c r="AS615">
        <v>0</v>
      </c>
      <c r="AT615">
        <v>0.1</v>
      </c>
      <c r="AU615">
        <v>0.33333333333333331</v>
      </c>
      <c r="AV615">
        <v>1</v>
      </c>
      <c r="AW615">
        <v>7.4999999999999997E-2</v>
      </c>
      <c r="AX615">
        <v>5.5555555555555552E-2</v>
      </c>
      <c r="AY615">
        <v>0</v>
      </c>
      <c r="AZ615">
        <v>0.11764705882352941</v>
      </c>
      <c r="BA615">
        <v>1</v>
      </c>
      <c r="BB615">
        <v>0</v>
      </c>
    </row>
    <row r="616" spans="1:54" x14ac:dyDescent="0.25">
      <c r="A616">
        <v>0.42010124687084149</v>
      </c>
      <c r="B616">
        <v>949</v>
      </c>
      <c r="C616">
        <v>0</v>
      </c>
      <c r="D616">
        <v>1</v>
      </c>
      <c r="E616">
        <v>0.2857142857142857</v>
      </c>
      <c r="F616">
        <v>1</v>
      </c>
      <c r="G616">
        <v>0</v>
      </c>
      <c r="H616">
        <v>0</v>
      </c>
      <c r="I616">
        <v>0.38081603435934147</v>
      </c>
      <c r="J616">
        <v>0</v>
      </c>
      <c r="K616">
        <v>1</v>
      </c>
      <c r="L616">
        <v>0</v>
      </c>
      <c r="M616">
        <v>0.5714285714285714</v>
      </c>
      <c r="N616">
        <v>0.75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0.33333333333333331</v>
      </c>
      <c r="V616">
        <v>0.9285714285714286</v>
      </c>
      <c r="W616">
        <v>0.66666666666666663</v>
      </c>
      <c r="X616">
        <v>0.5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0.57435492364402319</v>
      </c>
      <c r="AM616">
        <v>0.9569564344509135</v>
      </c>
      <c r="AN616">
        <v>0.1111111111111111</v>
      </c>
      <c r="AO616">
        <v>1</v>
      </c>
      <c r="AP616">
        <v>0.8571428571428571</v>
      </c>
      <c r="AQ616">
        <v>1</v>
      </c>
      <c r="AR616">
        <v>1</v>
      </c>
      <c r="AS616">
        <v>0.66666666666666663</v>
      </c>
      <c r="AT616">
        <v>0.22500000000000001</v>
      </c>
      <c r="AU616">
        <v>0.33333333333333331</v>
      </c>
      <c r="AV616">
        <v>0.66666666666666663</v>
      </c>
      <c r="AW616">
        <v>0.22500000000000001</v>
      </c>
      <c r="AX616">
        <v>5.5555555555555552E-2</v>
      </c>
      <c r="AY616">
        <v>0</v>
      </c>
      <c r="AZ616">
        <v>0.47058823529411764</v>
      </c>
      <c r="BA616">
        <v>1</v>
      </c>
      <c r="BB616">
        <v>0</v>
      </c>
    </row>
    <row r="617" spans="1:54" x14ac:dyDescent="0.25">
      <c r="A617">
        <v>0.42219526546229535</v>
      </c>
      <c r="B617">
        <v>1446</v>
      </c>
      <c r="C617">
        <v>0</v>
      </c>
      <c r="D617">
        <v>1</v>
      </c>
      <c r="E617">
        <v>0.54761904761904767</v>
      </c>
      <c r="F617">
        <v>1</v>
      </c>
      <c r="G617">
        <v>0</v>
      </c>
      <c r="H617">
        <v>0</v>
      </c>
      <c r="I617">
        <v>0.34359341445955621</v>
      </c>
      <c r="J617">
        <v>0</v>
      </c>
      <c r="K617">
        <v>1</v>
      </c>
      <c r="L617">
        <v>0</v>
      </c>
      <c r="M617">
        <v>0.9642857142857143</v>
      </c>
      <c r="N617">
        <v>0.75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0.42857142857142855</v>
      </c>
      <c r="W617">
        <v>0.33333333333333331</v>
      </c>
      <c r="X617">
        <v>0.75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0.33333333333333331</v>
      </c>
      <c r="AI617">
        <v>0</v>
      </c>
      <c r="AJ617">
        <v>1</v>
      </c>
      <c r="AK617">
        <v>0</v>
      </c>
      <c r="AL617">
        <v>0.66145339652448654</v>
      </c>
      <c r="AM617">
        <v>0.14238104798233286</v>
      </c>
      <c r="AN617">
        <v>0</v>
      </c>
      <c r="AO617">
        <v>0</v>
      </c>
      <c r="AP617">
        <v>0.8571428571428571</v>
      </c>
      <c r="AQ617">
        <v>1</v>
      </c>
      <c r="AR617">
        <v>0.66666666666666663</v>
      </c>
      <c r="AS617">
        <v>0.33333333333333331</v>
      </c>
      <c r="AT617">
        <v>0.52500000000000002</v>
      </c>
      <c r="AU617">
        <v>0.5</v>
      </c>
      <c r="AV617">
        <v>0.66666666666666663</v>
      </c>
      <c r="AW617">
        <v>0.5</v>
      </c>
      <c r="AX617">
        <v>0.3888888888888889</v>
      </c>
      <c r="AY617">
        <v>0</v>
      </c>
      <c r="AZ617">
        <v>0.58823529411764708</v>
      </c>
      <c r="BA617">
        <v>1</v>
      </c>
      <c r="BB617">
        <v>0</v>
      </c>
    </row>
    <row r="618" spans="1:54" x14ac:dyDescent="0.25">
      <c r="A618">
        <v>0.42301810098119286</v>
      </c>
      <c r="B618">
        <v>730</v>
      </c>
      <c r="C618">
        <v>0</v>
      </c>
      <c r="D618">
        <v>1</v>
      </c>
      <c r="E618">
        <v>0.40476190476190477</v>
      </c>
      <c r="F618">
        <v>1</v>
      </c>
      <c r="G618">
        <v>0</v>
      </c>
      <c r="H618">
        <v>0</v>
      </c>
      <c r="I618">
        <v>0.34430923407301361</v>
      </c>
      <c r="J618">
        <v>0</v>
      </c>
      <c r="K618">
        <v>1</v>
      </c>
      <c r="L618">
        <v>0</v>
      </c>
      <c r="M618">
        <v>0.8571428571428571</v>
      </c>
      <c r="N618">
        <v>0.75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0.66666666666666663</v>
      </c>
      <c r="V618">
        <v>0.38571428571428573</v>
      </c>
      <c r="W618">
        <v>0.66666666666666663</v>
      </c>
      <c r="X618">
        <v>0.5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0.66666666666666663</v>
      </c>
      <c r="AI618">
        <v>1</v>
      </c>
      <c r="AJ618">
        <v>0</v>
      </c>
      <c r="AK618">
        <v>0</v>
      </c>
      <c r="AL618">
        <v>0.49389152185360718</v>
      </c>
      <c r="AM618">
        <v>0.19598474201967475</v>
      </c>
      <c r="AN618">
        <v>0.1111111111111111</v>
      </c>
      <c r="AO618">
        <v>1</v>
      </c>
      <c r="AP618">
        <v>0</v>
      </c>
      <c r="AQ618">
        <v>0</v>
      </c>
      <c r="AR618">
        <v>0.66666666666666663</v>
      </c>
      <c r="AS618">
        <v>0.33333333333333331</v>
      </c>
      <c r="AT618">
        <v>0.4</v>
      </c>
      <c r="AU618">
        <v>0.5</v>
      </c>
      <c r="AV618">
        <v>0.33333333333333331</v>
      </c>
      <c r="AW618">
        <v>0.4</v>
      </c>
      <c r="AX618">
        <v>0.55555555555555558</v>
      </c>
      <c r="AY618">
        <v>0.66666666666666663</v>
      </c>
      <c r="AZ618">
        <v>5.8823529411764705E-2</v>
      </c>
      <c r="BA618">
        <v>1</v>
      </c>
      <c r="BB618">
        <v>0</v>
      </c>
    </row>
    <row r="619" spans="1:54" x14ac:dyDescent="0.25">
      <c r="A619">
        <v>0.4230502064476207</v>
      </c>
      <c r="B619">
        <v>392</v>
      </c>
      <c r="C619">
        <v>0</v>
      </c>
      <c r="D619">
        <v>1</v>
      </c>
      <c r="E619">
        <v>0.52380952380952384</v>
      </c>
      <c r="F619">
        <v>1</v>
      </c>
      <c r="G619">
        <v>0</v>
      </c>
      <c r="H619">
        <v>0</v>
      </c>
      <c r="I619">
        <v>0.32426628489620618</v>
      </c>
      <c r="J619">
        <v>0</v>
      </c>
      <c r="K619">
        <v>1</v>
      </c>
      <c r="L619">
        <v>0</v>
      </c>
      <c r="M619">
        <v>3.5714285714285712E-2</v>
      </c>
      <c r="N619">
        <v>0.5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0.33333333333333331</v>
      </c>
      <c r="V619">
        <v>0.68571428571428572</v>
      </c>
      <c r="W619">
        <v>0.33333333333333331</v>
      </c>
      <c r="X619">
        <v>0.25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0.66666666666666663</v>
      </c>
      <c r="AI619">
        <v>0</v>
      </c>
      <c r="AJ619">
        <v>1</v>
      </c>
      <c r="AK619">
        <v>0</v>
      </c>
      <c r="AL619">
        <v>0.12843601895734597</v>
      </c>
      <c r="AM619">
        <v>0.45541056012848824</v>
      </c>
      <c r="AN619">
        <v>0.66666666666666663</v>
      </c>
      <c r="AO619">
        <v>0</v>
      </c>
      <c r="AP619">
        <v>0.7857142857142857</v>
      </c>
      <c r="AQ619">
        <v>1</v>
      </c>
      <c r="AR619">
        <v>0.33333333333333331</v>
      </c>
      <c r="AS619">
        <v>0.33333333333333331</v>
      </c>
      <c r="AT619">
        <v>0.5</v>
      </c>
      <c r="AU619">
        <v>0.5</v>
      </c>
      <c r="AV619">
        <v>0.66666666666666663</v>
      </c>
      <c r="AW619">
        <v>2.5000000000000001E-2</v>
      </c>
      <c r="AX619">
        <v>0</v>
      </c>
      <c r="AY619">
        <v>0</v>
      </c>
      <c r="AZ619">
        <v>0</v>
      </c>
      <c r="BA619">
        <v>1</v>
      </c>
      <c r="BB619">
        <v>0</v>
      </c>
    </row>
    <row r="620" spans="1:54" x14ac:dyDescent="0.25">
      <c r="A620">
        <v>0.42324300839633666</v>
      </c>
      <c r="B620">
        <v>240</v>
      </c>
      <c r="C620">
        <v>1</v>
      </c>
      <c r="D620">
        <v>0</v>
      </c>
      <c r="E620">
        <v>0.33333333333333331</v>
      </c>
      <c r="F620">
        <v>1</v>
      </c>
      <c r="G620">
        <v>0</v>
      </c>
      <c r="H620">
        <v>0</v>
      </c>
      <c r="I620">
        <v>0.29563350035790981</v>
      </c>
      <c r="J620">
        <v>0</v>
      </c>
      <c r="K620">
        <v>1</v>
      </c>
      <c r="L620">
        <v>0</v>
      </c>
      <c r="M620">
        <v>0</v>
      </c>
      <c r="N620">
        <v>0.5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0.45714285714285713</v>
      </c>
      <c r="W620">
        <v>0.33333333333333331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0.66666666666666663</v>
      </c>
      <c r="AI620">
        <v>0</v>
      </c>
      <c r="AJ620">
        <v>0</v>
      </c>
      <c r="AK620">
        <v>1</v>
      </c>
      <c r="AL620">
        <v>0.14328593996840441</v>
      </c>
      <c r="AM620">
        <v>0.3002208391889179</v>
      </c>
      <c r="AN620">
        <v>0</v>
      </c>
      <c r="AO620">
        <v>1</v>
      </c>
      <c r="AP620">
        <v>0.21428571428571427</v>
      </c>
      <c r="AQ620">
        <v>0</v>
      </c>
      <c r="AR620">
        <v>1</v>
      </c>
      <c r="AS620">
        <v>0</v>
      </c>
      <c r="AT620">
        <v>0.1</v>
      </c>
      <c r="AU620">
        <v>0.33333333333333331</v>
      </c>
      <c r="AV620">
        <v>0</v>
      </c>
      <c r="AW620">
        <v>7.4999999999999997E-2</v>
      </c>
      <c r="AX620">
        <v>0.1111111111111111</v>
      </c>
      <c r="AY620">
        <v>6.6666666666666666E-2</v>
      </c>
      <c r="AZ620">
        <v>0.11764705882352941</v>
      </c>
      <c r="BA620">
        <v>1</v>
      </c>
      <c r="BB620">
        <v>1</v>
      </c>
    </row>
    <row r="621" spans="1:54" x14ac:dyDescent="0.25">
      <c r="A621">
        <v>0.42417584951564613</v>
      </c>
      <c r="B621">
        <v>494</v>
      </c>
      <c r="C621">
        <v>0</v>
      </c>
      <c r="D621">
        <v>1</v>
      </c>
      <c r="E621">
        <v>0.61904761904761907</v>
      </c>
      <c r="F621">
        <v>1</v>
      </c>
      <c r="G621">
        <v>0</v>
      </c>
      <c r="H621">
        <v>0</v>
      </c>
      <c r="I621">
        <v>0.72297780959198277</v>
      </c>
      <c r="J621">
        <v>0</v>
      </c>
      <c r="K621">
        <v>0</v>
      </c>
      <c r="L621">
        <v>1</v>
      </c>
      <c r="M621">
        <v>0</v>
      </c>
      <c r="N621">
        <v>0.75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0.2857142857142857</v>
      </c>
      <c r="W621">
        <v>0.33333333333333331</v>
      </c>
      <c r="X621">
        <v>0.25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0.66666666666666663</v>
      </c>
      <c r="AI621">
        <v>0</v>
      </c>
      <c r="AJ621">
        <v>0</v>
      </c>
      <c r="AK621">
        <v>1</v>
      </c>
      <c r="AL621">
        <v>0.26203264876250659</v>
      </c>
      <c r="AM621">
        <v>0.99578397912065852</v>
      </c>
      <c r="AN621">
        <v>0.44444444444444442</v>
      </c>
      <c r="AO621">
        <v>0</v>
      </c>
      <c r="AP621">
        <v>0</v>
      </c>
      <c r="AQ621">
        <v>0</v>
      </c>
      <c r="AR621">
        <v>0.33333333333333331</v>
      </c>
      <c r="AS621">
        <v>0</v>
      </c>
      <c r="AT621">
        <v>0.25</v>
      </c>
      <c r="AU621">
        <v>0.16666666666666666</v>
      </c>
      <c r="AV621">
        <v>1</v>
      </c>
      <c r="AW621">
        <v>0.05</v>
      </c>
      <c r="AX621">
        <v>0.1111111111111111</v>
      </c>
      <c r="AY621">
        <v>0</v>
      </c>
      <c r="AZ621">
        <v>0.11764705882352941</v>
      </c>
      <c r="BA621">
        <v>1</v>
      </c>
      <c r="BB621">
        <v>0</v>
      </c>
    </row>
    <row r="622" spans="1:54" x14ac:dyDescent="0.25">
      <c r="A622">
        <v>0.42450067108746425</v>
      </c>
      <c r="B622">
        <v>1057</v>
      </c>
      <c r="C622">
        <v>1</v>
      </c>
      <c r="D622">
        <v>0</v>
      </c>
      <c r="E622">
        <v>0.23809523809523808</v>
      </c>
      <c r="F622">
        <v>0</v>
      </c>
      <c r="G622">
        <v>1</v>
      </c>
      <c r="H622">
        <v>0</v>
      </c>
      <c r="I622">
        <v>0.99785254115962774</v>
      </c>
      <c r="J622">
        <v>1</v>
      </c>
      <c r="K622">
        <v>0</v>
      </c>
      <c r="L622">
        <v>0</v>
      </c>
      <c r="M622">
        <v>0</v>
      </c>
      <c r="N622">
        <v>0.5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0.88571428571428568</v>
      </c>
      <c r="W622">
        <v>0.66666666666666663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0.66666666666666663</v>
      </c>
      <c r="AI622">
        <v>0</v>
      </c>
      <c r="AJ622">
        <v>1</v>
      </c>
      <c r="AK622">
        <v>0</v>
      </c>
      <c r="AL622">
        <v>0.10005265929436545</v>
      </c>
      <c r="AM622">
        <v>0.54820317205380442</v>
      </c>
      <c r="AN622">
        <v>0.33333333333333331</v>
      </c>
      <c r="AO622">
        <v>0</v>
      </c>
      <c r="AP622">
        <v>0.2857142857142857</v>
      </c>
      <c r="AQ622">
        <v>0</v>
      </c>
      <c r="AR622">
        <v>1</v>
      </c>
      <c r="AS622">
        <v>0.33333333333333331</v>
      </c>
      <c r="AT622">
        <v>0.125</v>
      </c>
      <c r="AU622">
        <v>0.5</v>
      </c>
      <c r="AV622">
        <v>1</v>
      </c>
      <c r="AW622">
        <v>7.4999999999999997E-2</v>
      </c>
      <c r="AX622">
        <v>0.1111111111111111</v>
      </c>
      <c r="AY622">
        <v>6.6666666666666666E-2</v>
      </c>
      <c r="AZ622">
        <v>0.11764705882352941</v>
      </c>
      <c r="BA622">
        <v>1</v>
      </c>
      <c r="BB622">
        <v>1</v>
      </c>
    </row>
    <row r="623" spans="1:54" x14ac:dyDescent="0.25">
      <c r="A623">
        <v>0.42632544473887823</v>
      </c>
      <c r="B623">
        <v>739</v>
      </c>
      <c r="C623">
        <v>0</v>
      </c>
      <c r="D623">
        <v>1</v>
      </c>
      <c r="E623">
        <v>0.5</v>
      </c>
      <c r="F623">
        <v>1</v>
      </c>
      <c r="G623">
        <v>0</v>
      </c>
      <c r="H623">
        <v>0</v>
      </c>
      <c r="I623">
        <v>0.26055833929849676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0.5</v>
      </c>
      <c r="W623">
        <v>0.33333333333333331</v>
      </c>
      <c r="X623">
        <v>0.75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0.61785150078988937</v>
      </c>
      <c r="AM623">
        <v>0.19939771130295122</v>
      </c>
      <c r="AN623">
        <v>0.1111111111111111</v>
      </c>
      <c r="AO623">
        <v>0</v>
      </c>
      <c r="AP623">
        <v>0.35714285714285715</v>
      </c>
      <c r="AQ623">
        <v>0</v>
      </c>
      <c r="AR623">
        <v>0.66666666666666663</v>
      </c>
      <c r="AS623">
        <v>0.33333333333333331</v>
      </c>
      <c r="AT623">
        <v>0.52500000000000002</v>
      </c>
      <c r="AU623">
        <v>0.5</v>
      </c>
      <c r="AV623">
        <v>0.66666666666666663</v>
      </c>
      <c r="AW623">
        <v>0.52500000000000002</v>
      </c>
      <c r="AX623">
        <v>0.33333333333333331</v>
      </c>
      <c r="AY623">
        <v>0.73333333333333328</v>
      </c>
      <c r="AZ623">
        <v>0.47058823529411764</v>
      </c>
      <c r="BA623">
        <v>1</v>
      </c>
      <c r="BB623">
        <v>0</v>
      </c>
    </row>
    <row r="624" spans="1:54" x14ac:dyDescent="0.25">
      <c r="A624">
        <v>0.42689806290476962</v>
      </c>
      <c r="B624">
        <v>1074</v>
      </c>
      <c r="C624">
        <v>1</v>
      </c>
      <c r="D624">
        <v>0</v>
      </c>
      <c r="E624">
        <v>0.23809523809523808</v>
      </c>
      <c r="F624">
        <v>1</v>
      </c>
      <c r="G624">
        <v>0</v>
      </c>
      <c r="H624">
        <v>0</v>
      </c>
      <c r="I624">
        <v>0.70221904080171793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0.66666666666666663</v>
      </c>
      <c r="V624">
        <v>0.94285714285714284</v>
      </c>
      <c r="W624">
        <v>0</v>
      </c>
      <c r="X624">
        <v>0.25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0.33333333333333331</v>
      </c>
      <c r="AI624">
        <v>0</v>
      </c>
      <c r="AJ624">
        <v>1</v>
      </c>
      <c r="AK624">
        <v>0</v>
      </c>
      <c r="AL624">
        <v>0.29173249078462349</v>
      </c>
      <c r="AM624">
        <v>4.3324633607709294E-2</v>
      </c>
      <c r="AN624">
        <v>0.1111111111111111</v>
      </c>
      <c r="AO624">
        <v>0</v>
      </c>
      <c r="AP624">
        <v>0.21428571428571427</v>
      </c>
      <c r="AQ624">
        <v>0</v>
      </c>
      <c r="AR624">
        <v>0.33333333333333331</v>
      </c>
      <c r="AS624">
        <v>0.66666666666666663</v>
      </c>
      <c r="AT624">
        <v>0.2</v>
      </c>
      <c r="AU624">
        <v>0.33333333333333331</v>
      </c>
      <c r="AV624">
        <v>0.33333333333333331</v>
      </c>
      <c r="AW624">
        <v>0.2</v>
      </c>
      <c r="AX624">
        <v>0.33333333333333331</v>
      </c>
      <c r="AY624">
        <v>6.6666666666666666E-2</v>
      </c>
      <c r="AZ624">
        <v>0.41176470588235292</v>
      </c>
      <c r="BA624">
        <v>1</v>
      </c>
      <c r="BB624">
        <v>0</v>
      </c>
    </row>
    <row r="625" spans="1:54" x14ac:dyDescent="0.25">
      <c r="A625">
        <v>0.42877612629783013</v>
      </c>
      <c r="B625">
        <v>33</v>
      </c>
      <c r="C625">
        <v>1</v>
      </c>
      <c r="D625">
        <v>0</v>
      </c>
      <c r="E625">
        <v>0.2857142857142857</v>
      </c>
      <c r="F625">
        <v>1</v>
      </c>
      <c r="G625">
        <v>0</v>
      </c>
      <c r="H625">
        <v>0</v>
      </c>
      <c r="I625">
        <v>1.6463851109520401E-2</v>
      </c>
      <c r="J625">
        <v>0</v>
      </c>
      <c r="K625">
        <v>1</v>
      </c>
      <c r="L625">
        <v>0</v>
      </c>
      <c r="M625">
        <v>0.2857142857142857</v>
      </c>
      <c r="N625">
        <v>0.25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0.75714285714285712</v>
      </c>
      <c r="W625">
        <v>0.33333333333333331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0.66666666666666663</v>
      </c>
      <c r="AI625">
        <v>0</v>
      </c>
      <c r="AJ625">
        <v>0</v>
      </c>
      <c r="AK625">
        <v>1</v>
      </c>
      <c r="AL625">
        <v>6.3033175355450236E-2</v>
      </c>
      <c r="AM625">
        <v>0.56305962658100783</v>
      </c>
      <c r="AN625">
        <v>0.1111111111111111</v>
      </c>
      <c r="AO625">
        <v>0</v>
      </c>
      <c r="AP625">
        <v>0.14285714285714285</v>
      </c>
      <c r="AQ625">
        <v>0</v>
      </c>
      <c r="AR625">
        <v>0</v>
      </c>
      <c r="AS625">
        <v>0</v>
      </c>
      <c r="AT625">
        <v>0.25</v>
      </c>
      <c r="AU625">
        <v>0.83333333333333337</v>
      </c>
      <c r="AV625">
        <v>0.66666666666666663</v>
      </c>
      <c r="AW625">
        <v>0.25</v>
      </c>
      <c r="AX625">
        <v>0</v>
      </c>
      <c r="AY625">
        <v>6.6666666666666666E-2</v>
      </c>
      <c r="AZ625">
        <v>0.47058823529411764</v>
      </c>
      <c r="BA625">
        <v>1</v>
      </c>
      <c r="BB625">
        <v>0</v>
      </c>
    </row>
    <row r="626" spans="1:54" x14ac:dyDescent="0.25">
      <c r="A626">
        <v>0.4288340050317293</v>
      </c>
      <c r="B626">
        <v>266</v>
      </c>
      <c r="C626">
        <v>1</v>
      </c>
      <c r="D626">
        <v>0</v>
      </c>
      <c r="E626">
        <v>0.26190476190476192</v>
      </c>
      <c r="F626">
        <v>1</v>
      </c>
      <c r="G626">
        <v>0</v>
      </c>
      <c r="H626">
        <v>0</v>
      </c>
      <c r="I626">
        <v>0.79312813171080887</v>
      </c>
      <c r="J626">
        <v>1</v>
      </c>
      <c r="K626">
        <v>0</v>
      </c>
      <c r="L626">
        <v>0</v>
      </c>
      <c r="M626">
        <v>3.5714285714285712E-2</v>
      </c>
      <c r="N626">
        <v>0.5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0.68571428571428572</v>
      </c>
      <c r="W626">
        <v>0.33333333333333331</v>
      </c>
      <c r="X626">
        <v>0.25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0.33333333333333331</v>
      </c>
      <c r="AI626">
        <v>0</v>
      </c>
      <c r="AJ626">
        <v>1</v>
      </c>
      <c r="AK626">
        <v>0</v>
      </c>
      <c r="AL626">
        <v>0.29673512374934174</v>
      </c>
      <c r="AM626">
        <v>6.3963059626581012E-2</v>
      </c>
      <c r="AN626">
        <v>0.22222222222222221</v>
      </c>
      <c r="AO626">
        <v>0</v>
      </c>
      <c r="AP626">
        <v>0.5714285714285714</v>
      </c>
      <c r="AQ626">
        <v>0</v>
      </c>
      <c r="AR626">
        <v>0.33333333333333331</v>
      </c>
      <c r="AS626">
        <v>0.66666666666666663</v>
      </c>
      <c r="AT626">
        <v>0.25</v>
      </c>
      <c r="AU626">
        <v>0.33333333333333331</v>
      </c>
      <c r="AV626">
        <v>0.66666666666666663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</row>
    <row r="627" spans="1:54" x14ac:dyDescent="0.25">
      <c r="A627">
        <v>0.42924040984432199</v>
      </c>
      <c r="B627">
        <v>771</v>
      </c>
      <c r="C627">
        <v>1</v>
      </c>
      <c r="D627">
        <v>0</v>
      </c>
      <c r="E627">
        <v>0.66666666666666663</v>
      </c>
      <c r="F627">
        <v>1</v>
      </c>
      <c r="G627">
        <v>0</v>
      </c>
      <c r="H627">
        <v>0</v>
      </c>
      <c r="I627">
        <v>0.23478883321403007</v>
      </c>
      <c r="J627">
        <v>0</v>
      </c>
      <c r="K627">
        <v>1</v>
      </c>
      <c r="L627">
        <v>0</v>
      </c>
      <c r="M627">
        <v>0</v>
      </c>
      <c r="N627">
        <v>0.75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0.14285714285714285</v>
      </c>
      <c r="W627">
        <v>0.66666666666666663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0.98041074249605054</v>
      </c>
      <c r="AM627">
        <v>0.7769925717727364</v>
      </c>
      <c r="AN627">
        <v>1</v>
      </c>
      <c r="AO627">
        <v>0</v>
      </c>
      <c r="AP627">
        <v>0.42857142857142855</v>
      </c>
      <c r="AQ627">
        <v>0</v>
      </c>
      <c r="AR627">
        <v>1</v>
      </c>
      <c r="AS627">
        <v>0.66666666666666663</v>
      </c>
      <c r="AT627">
        <v>0.57499999999999996</v>
      </c>
      <c r="AU627">
        <v>0</v>
      </c>
      <c r="AV627">
        <v>0.66666666666666663</v>
      </c>
      <c r="AW627">
        <v>0.05</v>
      </c>
      <c r="AX627">
        <v>0.1111111111111111</v>
      </c>
      <c r="AY627">
        <v>0.13333333333333333</v>
      </c>
      <c r="AZ627">
        <v>0.11764705882352941</v>
      </c>
      <c r="BA627">
        <v>1</v>
      </c>
      <c r="BB627">
        <v>0</v>
      </c>
    </row>
    <row r="628" spans="1:54" x14ac:dyDescent="0.25">
      <c r="A628">
        <v>0.42957153807127346</v>
      </c>
      <c r="B628">
        <v>1316</v>
      </c>
      <c r="C628">
        <v>0</v>
      </c>
      <c r="D628">
        <v>1</v>
      </c>
      <c r="E628">
        <v>0.42857142857142855</v>
      </c>
      <c r="F628">
        <v>1</v>
      </c>
      <c r="G628">
        <v>0</v>
      </c>
      <c r="H628">
        <v>0</v>
      </c>
      <c r="I628">
        <v>0.23478883321403007</v>
      </c>
      <c r="J628">
        <v>0</v>
      </c>
      <c r="K628">
        <v>1</v>
      </c>
      <c r="L628">
        <v>0</v>
      </c>
      <c r="M628">
        <v>3.5714285714285712E-2</v>
      </c>
      <c r="N628">
        <v>0.75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0.61428571428571432</v>
      </c>
      <c r="W628">
        <v>0.66666666666666663</v>
      </c>
      <c r="X628">
        <v>0.25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0.33333333333333331</v>
      </c>
      <c r="AI628">
        <v>0</v>
      </c>
      <c r="AJ628">
        <v>1</v>
      </c>
      <c r="AK628">
        <v>0</v>
      </c>
      <c r="AL628">
        <v>0.31348077935755658</v>
      </c>
      <c r="AM628">
        <v>0.70182694238104804</v>
      </c>
      <c r="AN628">
        <v>0.44444444444444442</v>
      </c>
      <c r="AO628">
        <v>1</v>
      </c>
      <c r="AP628">
        <v>0.7857142857142857</v>
      </c>
      <c r="AQ628">
        <v>1</v>
      </c>
      <c r="AR628">
        <v>1</v>
      </c>
      <c r="AS628">
        <v>0.33333333333333331</v>
      </c>
      <c r="AT628">
        <v>0.375</v>
      </c>
      <c r="AU628">
        <v>0.33333333333333331</v>
      </c>
      <c r="AV628">
        <v>0.66666666666666663</v>
      </c>
      <c r="AW628">
        <v>2.5000000000000001E-2</v>
      </c>
      <c r="AX628">
        <v>0</v>
      </c>
      <c r="AY628">
        <v>0</v>
      </c>
      <c r="AZ628">
        <v>0</v>
      </c>
      <c r="BA628">
        <v>1</v>
      </c>
      <c r="BB628">
        <v>0</v>
      </c>
    </row>
    <row r="629" spans="1:54" x14ac:dyDescent="0.25">
      <c r="A629">
        <v>0.43120220825195243</v>
      </c>
      <c r="B629">
        <v>1116</v>
      </c>
      <c r="C629">
        <v>1</v>
      </c>
      <c r="D629">
        <v>0</v>
      </c>
      <c r="E629">
        <v>0.38095238095238093</v>
      </c>
      <c r="F629">
        <v>1</v>
      </c>
      <c r="G629">
        <v>0</v>
      </c>
      <c r="H629">
        <v>0</v>
      </c>
      <c r="I629">
        <v>0.2698639942734431</v>
      </c>
      <c r="J629">
        <v>0</v>
      </c>
      <c r="K629">
        <v>1</v>
      </c>
      <c r="L629">
        <v>0</v>
      </c>
      <c r="M629">
        <v>0.21428571428571427</v>
      </c>
      <c r="N629">
        <v>0.75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7.1428571428571425E-2</v>
      </c>
      <c r="W629">
        <v>0.66666666666666663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0.10337019483938915</v>
      </c>
      <c r="AM629">
        <v>0.80172656093153982</v>
      </c>
      <c r="AN629">
        <v>0.1111111111111111</v>
      </c>
      <c r="AO629">
        <v>0</v>
      </c>
      <c r="AP629">
        <v>0.14285714285714285</v>
      </c>
      <c r="AQ629">
        <v>0</v>
      </c>
      <c r="AR629">
        <v>0.66666666666666663</v>
      </c>
      <c r="AS629">
        <v>0</v>
      </c>
      <c r="AT629">
        <v>2.5000000000000001E-2</v>
      </c>
      <c r="AU629">
        <v>0.66666666666666663</v>
      </c>
      <c r="AV629">
        <v>0</v>
      </c>
      <c r="AW629">
        <v>2.5000000000000001E-2</v>
      </c>
      <c r="AX629">
        <v>0</v>
      </c>
      <c r="AY629">
        <v>0</v>
      </c>
      <c r="AZ629">
        <v>0</v>
      </c>
      <c r="BA629">
        <v>1</v>
      </c>
      <c r="BB629">
        <v>0</v>
      </c>
    </row>
    <row r="630" spans="1:54" x14ac:dyDescent="0.25">
      <c r="A630">
        <v>0.43156728195788652</v>
      </c>
      <c r="B630">
        <v>187</v>
      </c>
      <c r="C630">
        <v>0</v>
      </c>
      <c r="D630">
        <v>1</v>
      </c>
      <c r="E630">
        <v>0.52380952380952384</v>
      </c>
      <c r="F630">
        <v>1</v>
      </c>
      <c r="G630">
        <v>0</v>
      </c>
      <c r="H630">
        <v>0</v>
      </c>
      <c r="I630">
        <v>0.63493199713672155</v>
      </c>
      <c r="J630">
        <v>0</v>
      </c>
      <c r="K630">
        <v>1</v>
      </c>
      <c r="L630">
        <v>0</v>
      </c>
      <c r="M630">
        <v>0.10714285714285714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0.22857142857142856</v>
      </c>
      <c r="W630">
        <v>0.66666666666666663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0.66666666666666663</v>
      </c>
      <c r="AI630">
        <v>0</v>
      </c>
      <c r="AJ630">
        <v>1</v>
      </c>
      <c r="AK630">
        <v>0</v>
      </c>
      <c r="AL630">
        <v>0.94913112164296998</v>
      </c>
      <c r="AM630">
        <v>0.17687211403332664</v>
      </c>
      <c r="AN630">
        <v>0.1111111111111111</v>
      </c>
      <c r="AO630">
        <v>0</v>
      </c>
      <c r="AP630">
        <v>0.21428571428571427</v>
      </c>
      <c r="AQ630">
        <v>0</v>
      </c>
      <c r="AR630">
        <v>0.33333333333333331</v>
      </c>
      <c r="AS630">
        <v>0.33333333333333331</v>
      </c>
      <c r="AT630">
        <v>0.52500000000000002</v>
      </c>
      <c r="AU630">
        <v>0.33333333333333331</v>
      </c>
      <c r="AV630">
        <v>0.66666666666666663</v>
      </c>
      <c r="AW630">
        <v>0.5</v>
      </c>
      <c r="AX630">
        <v>0.44444444444444442</v>
      </c>
      <c r="AY630">
        <v>0.6</v>
      </c>
      <c r="AZ630">
        <v>0.52941176470588236</v>
      </c>
      <c r="BA630">
        <v>1</v>
      </c>
      <c r="BB630">
        <v>0</v>
      </c>
    </row>
    <row r="631" spans="1:54" x14ac:dyDescent="0.25">
      <c r="A631">
        <v>0.43176736284553541</v>
      </c>
      <c r="B631">
        <v>753</v>
      </c>
      <c r="C631">
        <v>0</v>
      </c>
      <c r="D631">
        <v>1</v>
      </c>
      <c r="E631">
        <v>0.42857142857142855</v>
      </c>
      <c r="F631">
        <v>1</v>
      </c>
      <c r="G631">
        <v>0</v>
      </c>
      <c r="H631">
        <v>0</v>
      </c>
      <c r="I631">
        <v>0.56048675733715103</v>
      </c>
      <c r="J631">
        <v>0</v>
      </c>
      <c r="K631">
        <v>1</v>
      </c>
      <c r="L631">
        <v>0</v>
      </c>
      <c r="M631">
        <v>0.5357142857142857</v>
      </c>
      <c r="N631">
        <v>0.75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0.66666666666666663</v>
      </c>
      <c r="V631">
        <v>0.18571428571428572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9.1311216429699846E-2</v>
      </c>
      <c r="AM631">
        <v>0.24794218028508333</v>
      </c>
      <c r="AN631">
        <v>0.1111111111111111</v>
      </c>
      <c r="AO631">
        <v>0</v>
      </c>
      <c r="AP631">
        <v>0.35714285714285715</v>
      </c>
      <c r="AQ631">
        <v>0</v>
      </c>
      <c r="AR631">
        <v>0.66666666666666663</v>
      </c>
      <c r="AS631">
        <v>0</v>
      </c>
      <c r="AT631">
        <v>0.45</v>
      </c>
      <c r="AU631">
        <v>0.16666666666666666</v>
      </c>
      <c r="AV631">
        <v>0.66666666666666663</v>
      </c>
      <c r="AW631">
        <v>0.42499999999999999</v>
      </c>
      <c r="AX631">
        <v>0.72222222222222221</v>
      </c>
      <c r="AY631">
        <v>1</v>
      </c>
      <c r="AZ631">
        <v>0.82352941176470584</v>
      </c>
      <c r="BA631">
        <v>1</v>
      </c>
      <c r="BB631">
        <v>1</v>
      </c>
    </row>
    <row r="632" spans="1:54" x14ac:dyDescent="0.25">
      <c r="A632">
        <v>0.43178345787264283</v>
      </c>
      <c r="B632">
        <v>1088</v>
      </c>
      <c r="C632">
        <v>1</v>
      </c>
      <c r="D632">
        <v>0</v>
      </c>
      <c r="E632">
        <v>0.38095238095238093</v>
      </c>
      <c r="F632">
        <v>1</v>
      </c>
      <c r="G632">
        <v>0</v>
      </c>
      <c r="H632">
        <v>0</v>
      </c>
      <c r="I632">
        <v>0.95776664280601287</v>
      </c>
      <c r="J632">
        <v>1</v>
      </c>
      <c r="K632">
        <v>0</v>
      </c>
      <c r="L632">
        <v>0</v>
      </c>
      <c r="M632">
        <v>0.21428571428571427</v>
      </c>
      <c r="N632">
        <v>0.25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0.33333333333333331</v>
      </c>
      <c r="V632">
        <v>0.35714285714285715</v>
      </c>
      <c r="W632">
        <v>0.66666666666666663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0.66666666666666663</v>
      </c>
      <c r="AI632">
        <v>0</v>
      </c>
      <c r="AJ632">
        <v>1</v>
      </c>
      <c r="AK632">
        <v>0</v>
      </c>
      <c r="AL632">
        <v>6.8404423380726692E-2</v>
      </c>
      <c r="AM632">
        <v>0.11443485243926922</v>
      </c>
      <c r="AN632">
        <v>0</v>
      </c>
      <c r="AO632">
        <v>1</v>
      </c>
      <c r="AP632">
        <v>1</v>
      </c>
      <c r="AQ632">
        <v>1</v>
      </c>
      <c r="AR632">
        <v>0.33333333333333331</v>
      </c>
      <c r="AS632">
        <v>0.33333333333333331</v>
      </c>
      <c r="AT632">
        <v>0.3</v>
      </c>
      <c r="AU632">
        <v>0.66666666666666663</v>
      </c>
      <c r="AV632">
        <v>0.66666666666666663</v>
      </c>
      <c r="AW632">
        <v>0.27500000000000002</v>
      </c>
      <c r="AX632">
        <v>0.55555555555555558</v>
      </c>
      <c r="AY632">
        <v>0.33333333333333331</v>
      </c>
      <c r="AZ632">
        <v>0.41176470588235292</v>
      </c>
      <c r="BA632">
        <v>1</v>
      </c>
      <c r="BB632">
        <v>0</v>
      </c>
    </row>
    <row r="633" spans="1:54" x14ac:dyDescent="0.25">
      <c r="A633">
        <v>0.43195950060819743</v>
      </c>
      <c r="B633">
        <v>366</v>
      </c>
      <c r="C633">
        <v>0</v>
      </c>
      <c r="D633">
        <v>1</v>
      </c>
      <c r="E633">
        <v>0.66666666666666663</v>
      </c>
      <c r="F633">
        <v>0</v>
      </c>
      <c r="G633">
        <v>0</v>
      </c>
      <c r="H633">
        <v>1</v>
      </c>
      <c r="I633">
        <v>0.74588403722261987</v>
      </c>
      <c r="J633">
        <v>0</v>
      </c>
      <c r="K633">
        <v>1</v>
      </c>
      <c r="L633">
        <v>0</v>
      </c>
      <c r="M633">
        <v>0.21428571428571427</v>
      </c>
      <c r="N633">
        <v>0.75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0.66666666666666663</v>
      </c>
      <c r="V633">
        <v>0</v>
      </c>
      <c r="W633">
        <v>0.66666666666666663</v>
      </c>
      <c r="X633">
        <v>0.25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0.66666666666666663</v>
      </c>
      <c r="AI633">
        <v>0</v>
      </c>
      <c r="AJ633">
        <v>1</v>
      </c>
      <c r="AK633">
        <v>0</v>
      </c>
      <c r="AL633">
        <v>0.22374934175882044</v>
      </c>
      <c r="AM633">
        <v>0.56012848825537043</v>
      </c>
      <c r="AN633">
        <v>0.22222222222222221</v>
      </c>
      <c r="AO633">
        <v>0</v>
      </c>
      <c r="AP633">
        <v>0.21428571428571427</v>
      </c>
      <c r="AQ633">
        <v>0</v>
      </c>
      <c r="AR633">
        <v>0.66666666666666663</v>
      </c>
      <c r="AS633">
        <v>0</v>
      </c>
      <c r="AT633">
        <v>0.17499999999999999</v>
      </c>
      <c r="AU633">
        <v>0.33333333333333331</v>
      </c>
      <c r="AV633">
        <v>1</v>
      </c>
      <c r="AW633">
        <v>2.5000000000000001E-2</v>
      </c>
      <c r="AX633">
        <v>0</v>
      </c>
      <c r="AY633">
        <v>0</v>
      </c>
      <c r="AZ633">
        <v>0</v>
      </c>
      <c r="BA633">
        <v>1</v>
      </c>
      <c r="BB633">
        <v>0</v>
      </c>
    </row>
    <row r="634" spans="1:54" x14ac:dyDescent="0.25">
      <c r="A634">
        <v>0.43227434054858216</v>
      </c>
      <c r="B634">
        <v>1373</v>
      </c>
      <c r="C634">
        <v>1</v>
      </c>
      <c r="D634">
        <v>0</v>
      </c>
      <c r="E634">
        <v>0.5</v>
      </c>
      <c r="F634">
        <v>1</v>
      </c>
      <c r="G634">
        <v>0</v>
      </c>
      <c r="H634">
        <v>0</v>
      </c>
      <c r="I634">
        <v>0.54760200429491768</v>
      </c>
      <c r="J634">
        <v>0</v>
      </c>
      <c r="K634">
        <v>1</v>
      </c>
      <c r="L634">
        <v>0</v>
      </c>
      <c r="M634">
        <v>0.2857142857142857</v>
      </c>
      <c r="N634">
        <v>0.25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0.81428571428571428</v>
      </c>
      <c r="W634">
        <v>0.66666666666666663</v>
      </c>
      <c r="X634">
        <v>0.25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0.2181147972617167</v>
      </c>
      <c r="AM634">
        <v>0.41039951816904235</v>
      </c>
      <c r="AN634">
        <v>0.1111111111111111</v>
      </c>
      <c r="AO634">
        <v>0</v>
      </c>
      <c r="AP634">
        <v>1</v>
      </c>
      <c r="AQ634">
        <v>1</v>
      </c>
      <c r="AR634">
        <v>1</v>
      </c>
      <c r="AS634">
        <v>0.33333333333333331</v>
      </c>
      <c r="AT634">
        <v>0.25</v>
      </c>
      <c r="AU634">
        <v>0.5</v>
      </c>
      <c r="AV634">
        <v>0.66666666666666663</v>
      </c>
      <c r="AW634">
        <v>0.25</v>
      </c>
      <c r="AX634">
        <v>0</v>
      </c>
      <c r="AY634">
        <v>0.46666666666666667</v>
      </c>
      <c r="AZ634">
        <v>0.52941176470588236</v>
      </c>
      <c r="BA634">
        <v>1</v>
      </c>
      <c r="BB634">
        <v>0</v>
      </c>
    </row>
    <row r="635" spans="1:54" x14ac:dyDescent="0.25">
      <c r="A635">
        <v>0.43264450475845107</v>
      </c>
      <c r="B635">
        <v>669</v>
      </c>
      <c r="C635">
        <v>0</v>
      </c>
      <c r="D635">
        <v>1</v>
      </c>
      <c r="E635">
        <v>0.23809523809523808</v>
      </c>
      <c r="F635">
        <v>1</v>
      </c>
      <c r="G635">
        <v>0</v>
      </c>
      <c r="H635">
        <v>0</v>
      </c>
      <c r="I635">
        <v>0.63922691481746596</v>
      </c>
      <c r="J635">
        <v>0</v>
      </c>
      <c r="K635">
        <v>1</v>
      </c>
      <c r="L635">
        <v>0</v>
      </c>
      <c r="M635">
        <v>0.2857142857142857</v>
      </c>
      <c r="N635">
        <v>0.5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0.66666666666666663</v>
      </c>
      <c r="V635">
        <v>0.67142857142857137</v>
      </c>
      <c r="W635">
        <v>0.66666666666666663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0.66666666666666663</v>
      </c>
      <c r="AI635">
        <v>1</v>
      </c>
      <c r="AJ635">
        <v>0</v>
      </c>
      <c r="AK635">
        <v>0</v>
      </c>
      <c r="AL635">
        <v>7.2037914691943122E-2</v>
      </c>
      <c r="AM635">
        <v>0.31078096767717328</v>
      </c>
      <c r="AN635">
        <v>0.55555555555555558</v>
      </c>
      <c r="AO635">
        <v>0</v>
      </c>
      <c r="AP635">
        <v>0.5</v>
      </c>
      <c r="AQ635">
        <v>0</v>
      </c>
      <c r="AR635">
        <v>0.33333333333333331</v>
      </c>
      <c r="AS635">
        <v>0.33333333333333331</v>
      </c>
      <c r="AT635">
        <v>0.15</v>
      </c>
      <c r="AU635">
        <v>0.33333333333333331</v>
      </c>
      <c r="AV635">
        <v>0.66666666666666663</v>
      </c>
      <c r="AW635">
        <v>0.05</v>
      </c>
      <c r="AX635">
        <v>0.1111111111111111</v>
      </c>
      <c r="AY635">
        <v>0.13333333333333333</v>
      </c>
      <c r="AZ635">
        <v>0.11764705882352941</v>
      </c>
      <c r="BA635">
        <v>1</v>
      </c>
      <c r="BB635">
        <v>0</v>
      </c>
    </row>
    <row r="636" spans="1:54" x14ac:dyDescent="0.25">
      <c r="A636">
        <v>0.43326565337287881</v>
      </c>
      <c r="B636">
        <v>993</v>
      </c>
      <c r="C636">
        <v>1</v>
      </c>
      <c r="D636">
        <v>0</v>
      </c>
      <c r="E636">
        <v>0.5</v>
      </c>
      <c r="F636">
        <v>0</v>
      </c>
      <c r="G636">
        <v>0</v>
      </c>
      <c r="H636">
        <v>1</v>
      </c>
      <c r="I636">
        <v>0.98997852541159626</v>
      </c>
      <c r="J636">
        <v>0</v>
      </c>
      <c r="K636">
        <v>1</v>
      </c>
      <c r="L636">
        <v>0</v>
      </c>
      <c r="M636">
        <v>0.8571428571428571</v>
      </c>
      <c r="N636">
        <v>0.25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0.66666666666666663</v>
      </c>
      <c r="V636">
        <v>0.58571428571428574</v>
      </c>
      <c r="W636">
        <v>0.66666666666666663</v>
      </c>
      <c r="X636">
        <v>0.5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0.66666666666666663</v>
      </c>
      <c r="AI636">
        <v>0</v>
      </c>
      <c r="AJ636">
        <v>1</v>
      </c>
      <c r="AK636">
        <v>0</v>
      </c>
      <c r="AL636">
        <v>0.52190626645602944</v>
      </c>
      <c r="AM636">
        <v>5.4406745633406944E-2</v>
      </c>
      <c r="AN636">
        <v>0.33333333333333331</v>
      </c>
      <c r="AO636">
        <v>0</v>
      </c>
      <c r="AP636">
        <v>0.7142857142857143</v>
      </c>
      <c r="AQ636">
        <v>1</v>
      </c>
      <c r="AR636">
        <v>0.33333333333333331</v>
      </c>
      <c r="AS636">
        <v>0.33333333333333331</v>
      </c>
      <c r="AT636">
        <v>0.32500000000000001</v>
      </c>
      <c r="AU636">
        <v>0.33333333333333331</v>
      </c>
      <c r="AV636">
        <v>0.66666666666666663</v>
      </c>
      <c r="AW636">
        <v>0.15</v>
      </c>
      <c r="AX636">
        <v>0.22222222222222221</v>
      </c>
      <c r="AY636">
        <v>0</v>
      </c>
      <c r="AZ636">
        <v>0.29411764705882354</v>
      </c>
      <c r="BA636">
        <v>1</v>
      </c>
      <c r="BB636">
        <v>0</v>
      </c>
    </row>
    <row r="637" spans="1:54" x14ac:dyDescent="0.25">
      <c r="A637">
        <v>0.43579119881113104</v>
      </c>
      <c r="B637">
        <v>291</v>
      </c>
      <c r="C637">
        <v>0</v>
      </c>
      <c r="D637">
        <v>1</v>
      </c>
      <c r="E637">
        <v>0.73809523809523814</v>
      </c>
      <c r="F637">
        <v>0</v>
      </c>
      <c r="G637">
        <v>1</v>
      </c>
      <c r="H637">
        <v>0</v>
      </c>
      <c r="I637">
        <v>0.38224767358625628</v>
      </c>
      <c r="J637">
        <v>0</v>
      </c>
      <c r="K637">
        <v>1</v>
      </c>
      <c r="L637">
        <v>0</v>
      </c>
      <c r="M637">
        <v>0.32142857142857145</v>
      </c>
      <c r="N637">
        <v>0.75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0.66666666666666663</v>
      </c>
      <c r="V637">
        <v>7.1428571428571425E-2</v>
      </c>
      <c r="W637">
        <v>0.66666666666666663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0.92975250131648235</v>
      </c>
      <c r="AM637">
        <v>0.94358562537643043</v>
      </c>
      <c r="AN637">
        <v>1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0.55000000000000004</v>
      </c>
      <c r="AU637">
        <v>0.66666666666666663</v>
      </c>
      <c r="AV637">
        <v>0.66666666666666663</v>
      </c>
      <c r="AW637">
        <v>7.4999999999999997E-2</v>
      </c>
      <c r="AX637">
        <v>0.1111111111111111</v>
      </c>
      <c r="AY637">
        <v>6.6666666666666666E-2</v>
      </c>
      <c r="AZ637">
        <v>0.11764705882352941</v>
      </c>
      <c r="BA637">
        <v>1</v>
      </c>
      <c r="BB637">
        <v>0</v>
      </c>
    </row>
    <row r="638" spans="1:54" x14ac:dyDescent="0.25">
      <c r="A638">
        <v>0.4359525093924973</v>
      </c>
      <c r="B638">
        <v>1342</v>
      </c>
      <c r="C638">
        <v>1</v>
      </c>
      <c r="D638">
        <v>0</v>
      </c>
      <c r="E638">
        <v>0.30952380952380953</v>
      </c>
      <c r="F638">
        <v>1</v>
      </c>
      <c r="G638">
        <v>0</v>
      </c>
      <c r="H638">
        <v>0</v>
      </c>
      <c r="I638">
        <v>0.14960629921259844</v>
      </c>
      <c r="J638">
        <v>0</v>
      </c>
      <c r="K638">
        <v>1</v>
      </c>
      <c r="L638">
        <v>0</v>
      </c>
      <c r="M638">
        <v>0.6785714285714286</v>
      </c>
      <c r="N638">
        <v>0.5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0.33333333333333331</v>
      </c>
      <c r="V638">
        <v>0.84285714285714286</v>
      </c>
      <c r="W638">
        <v>0.66666666666666663</v>
      </c>
      <c r="X638">
        <v>0.25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0.66666666666666663</v>
      </c>
      <c r="AI638">
        <v>1</v>
      </c>
      <c r="AJ638">
        <v>0</v>
      </c>
      <c r="AK638">
        <v>0</v>
      </c>
      <c r="AL638">
        <v>0.16787783043707213</v>
      </c>
      <c r="AM638">
        <v>0.66372214414776154</v>
      </c>
      <c r="AN638">
        <v>0.1111111111111111</v>
      </c>
      <c r="AO638">
        <v>0</v>
      </c>
      <c r="AP638">
        <v>0</v>
      </c>
      <c r="AQ638">
        <v>0</v>
      </c>
      <c r="AR638">
        <v>0</v>
      </c>
      <c r="AS638">
        <v>0.33333333333333331</v>
      </c>
      <c r="AT638">
        <v>0.25</v>
      </c>
      <c r="AU638">
        <v>0.33333333333333331</v>
      </c>
      <c r="AV638">
        <v>0.66666666666666663</v>
      </c>
      <c r="AW638">
        <v>0.25</v>
      </c>
      <c r="AX638">
        <v>0.44444444444444442</v>
      </c>
      <c r="AY638">
        <v>0</v>
      </c>
      <c r="AZ638">
        <v>0.11764705882352941</v>
      </c>
      <c r="BA638">
        <v>1</v>
      </c>
      <c r="BB638">
        <v>0</v>
      </c>
    </row>
    <row r="639" spans="1:54" x14ac:dyDescent="0.25">
      <c r="A639">
        <v>0.43731850807446548</v>
      </c>
      <c r="B639">
        <v>1027</v>
      </c>
      <c r="C639">
        <v>1</v>
      </c>
      <c r="D639">
        <v>0</v>
      </c>
      <c r="E639">
        <v>0.33333333333333331</v>
      </c>
      <c r="F639">
        <v>1</v>
      </c>
      <c r="G639">
        <v>0</v>
      </c>
      <c r="H639">
        <v>0</v>
      </c>
      <c r="I639">
        <v>0.35719398711524697</v>
      </c>
      <c r="J639">
        <v>1</v>
      </c>
      <c r="K639">
        <v>0</v>
      </c>
      <c r="L639">
        <v>0</v>
      </c>
      <c r="M639">
        <v>0.21428571428571427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0.95714285714285718</v>
      </c>
      <c r="W639">
        <v>0.66666666666666663</v>
      </c>
      <c r="X639">
        <v>0.25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0.43154291732490785</v>
      </c>
      <c r="AM639">
        <v>0.85320216823930939</v>
      </c>
      <c r="AN639">
        <v>0.44444444444444442</v>
      </c>
      <c r="AO639">
        <v>0</v>
      </c>
      <c r="AP639">
        <v>7.1428571428571425E-2</v>
      </c>
      <c r="AQ639">
        <v>0</v>
      </c>
      <c r="AR639">
        <v>0.66666666666666663</v>
      </c>
      <c r="AS639">
        <v>0.33333333333333331</v>
      </c>
      <c r="AT639">
        <v>0.17499999999999999</v>
      </c>
      <c r="AU639">
        <v>0.5</v>
      </c>
      <c r="AV639">
        <v>0.33333333333333331</v>
      </c>
      <c r="AW639">
        <v>0.1</v>
      </c>
      <c r="AX639">
        <v>0.16666666666666666</v>
      </c>
      <c r="AY639">
        <v>0</v>
      </c>
      <c r="AZ639">
        <v>0.17647058823529413</v>
      </c>
      <c r="BA639">
        <v>1</v>
      </c>
      <c r="BB639">
        <v>0</v>
      </c>
    </row>
    <row r="640" spans="1:54" x14ac:dyDescent="0.25">
      <c r="A640">
        <v>0.43772015625610128</v>
      </c>
      <c r="B640">
        <v>725</v>
      </c>
      <c r="C640">
        <v>0</v>
      </c>
      <c r="D640">
        <v>1</v>
      </c>
      <c r="E640">
        <v>0.14285714285714285</v>
      </c>
      <c r="F640">
        <v>1</v>
      </c>
      <c r="G640">
        <v>0</v>
      </c>
      <c r="H640">
        <v>0</v>
      </c>
      <c r="I640">
        <v>0.79026485325697926</v>
      </c>
      <c r="J640">
        <v>0</v>
      </c>
      <c r="K640">
        <v>1</v>
      </c>
      <c r="L640">
        <v>0</v>
      </c>
      <c r="M640">
        <v>0.5714285714285714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0.15714285714285714</v>
      </c>
      <c r="W640">
        <v>0.33333333333333331</v>
      </c>
      <c r="X640">
        <v>0.25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0.66666666666666663</v>
      </c>
      <c r="AI640">
        <v>1</v>
      </c>
      <c r="AJ640">
        <v>0</v>
      </c>
      <c r="AK640">
        <v>0</v>
      </c>
      <c r="AL640">
        <v>0.17735650342285414</v>
      </c>
      <c r="AM640">
        <v>0.88428026500702672</v>
      </c>
      <c r="AN640">
        <v>0.1111111111111111</v>
      </c>
      <c r="AO640">
        <v>0</v>
      </c>
      <c r="AP640">
        <v>0.2857142857142857</v>
      </c>
      <c r="AQ640">
        <v>0</v>
      </c>
      <c r="AR640">
        <v>0.33333333333333331</v>
      </c>
      <c r="AS640">
        <v>0.66666666666666663</v>
      </c>
      <c r="AT640">
        <v>0.125</v>
      </c>
      <c r="AU640">
        <v>1</v>
      </c>
      <c r="AV640">
        <v>0.66666666666666663</v>
      </c>
      <c r="AW640">
        <v>0.1</v>
      </c>
      <c r="AX640">
        <v>0.1111111111111111</v>
      </c>
      <c r="AY640">
        <v>0.2</v>
      </c>
      <c r="AZ640">
        <v>0.11764705882352941</v>
      </c>
      <c r="BA640">
        <v>1</v>
      </c>
      <c r="BB640">
        <v>0</v>
      </c>
    </row>
    <row r="641" spans="1:54" x14ac:dyDescent="0.25">
      <c r="A641">
        <v>0.43819139191324619</v>
      </c>
      <c r="B641">
        <v>1220</v>
      </c>
      <c r="C641">
        <v>0</v>
      </c>
      <c r="D641">
        <v>1</v>
      </c>
      <c r="E641">
        <v>0.26190476190476192</v>
      </c>
      <c r="F641">
        <v>1</v>
      </c>
      <c r="G641">
        <v>0</v>
      </c>
      <c r="H641">
        <v>0</v>
      </c>
      <c r="I641">
        <v>0.70150322118826058</v>
      </c>
      <c r="J641">
        <v>0</v>
      </c>
      <c r="K641">
        <v>1</v>
      </c>
      <c r="L641">
        <v>0</v>
      </c>
      <c r="M641">
        <v>0.2857142857142857</v>
      </c>
      <c r="N641">
        <v>0.75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0.18571428571428572</v>
      </c>
      <c r="W641">
        <v>0.66666666666666663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0.66666666666666663</v>
      </c>
      <c r="AI641">
        <v>0</v>
      </c>
      <c r="AJ641">
        <v>1</v>
      </c>
      <c r="AK641">
        <v>0</v>
      </c>
      <c r="AL641">
        <v>0.10347551342812006</v>
      </c>
      <c r="AM641">
        <v>0.93627785585223855</v>
      </c>
      <c r="AN641">
        <v>1</v>
      </c>
      <c r="AO641">
        <v>0</v>
      </c>
      <c r="AP641">
        <v>0.42857142857142855</v>
      </c>
      <c r="AQ641">
        <v>0</v>
      </c>
      <c r="AR641">
        <v>0.66666666666666663</v>
      </c>
      <c r="AS641">
        <v>0.33333333333333331</v>
      </c>
      <c r="AT641">
        <v>0.22500000000000001</v>
      </c>
      <c r="AU641">
        <v>0.33333333333333331</v>
      </c>
      <c r="AV641">
        <v>0.66666666666666663</v>
      </c>
      <c r="AW641">
        <v>0.125</v>
      </c>
      <c r="AX641">
        <v>0.16666666666666666</v>
      </c>
      <c r="AY641">
        <v>6.6666666666666666E-2</v>
      </c>
      <c r="AZ641">
        <v>0.11764705882352941</v>
      </c>
      <c r="BA641">
        <v>1</v>
      </c>
      <c r="BB641">
        <v>0</v>
      </c>
    </row>
    <row r="642" spans="1:54" x14ac:dyDescent="0.25">
      <c r="A642">
        <v>0.43859458511373084</v>
      </c>
      <c r="B642">
        <v>806</v>
      </c>
      <c r="C642">
        <v>0</v>
      </c>
      <c r="D642">
        <v>1</v>
      </c>
      <c r="E642">
        <v>0.6428571428571429</v>
      </c>
      <c r="F642">
        <v>0</v>
      </c>
      <c r="G642">
        <v>0</v>
      </c>
      <c r="H642">
        <v>1</v>
      </c>
      <c r="I642">
        <v>0.67859699355762348</v>
      </c>
      <c r="J642">
        <v>1</v>
      </c>
      <c r="K642">
        <v>0</v>
      </c>
      <c r="L642">
        <v>0</v>
      </c>
      <c r="M642">
        <v>0.2857142857142857</v>
      </c>
      <c r="N642">
        <v>0.75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0.33333333333333331</v>
      </c>
      <c r="V642">
        <v>0.5</v>
      </c>
      <c r="W642">
        <v>0.33333333333333331</v>
      </c>
      <c r="X642">
        <v>0.25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0.66666666666666663</v>
      </c>
      <c r="AI642">
        <v>0</v>
      </c>
      <c r="AJ642">
        <v>1</v>
      </c>
      <c r="AK642">
        <v>0</v>
      </c>
      <c r="AL642">
        <v>0.24139020537124803</v>
      </c>
      <c r="AM642">
        <v>0.63746235695643449</v>
      </c>
      <c r="AN642">
        <v>0.1111111111111111</v>
      </c>
      <c r="AO642">
        <v>0</v>
      </c>
      <c r="AP642">
        <v>0.14285714285714285</v>
      </c>
      <c r="AQ642">
        <v>0</v>
      </c>
      <c r="AR642">
        <v>1</v>
      </c>
      <c r="AS642">
        <v>0.33333333333333331</v>
      </c>
      <c r="AT642">
        <v>0.375</v>
      </c>
      <c r="AU642">
        <v>0.33333333333333331</v>
      </c>
      <c r="AV642">
        <v>0.66666666666666663</v>
      </c>
      <c r="AW642">
        <v>0.375</v>
      </c>
      <c r="AX642">
        <v>0.55555555555555558</v>
      </c>
      <c r="AY642">
        <v>0.26666666666666666</v>
      </c>
      <c r="AZ642">
        <v>0.70588235294117652</v>
      </c>
      <c r="BA642">
        <v>1</v>
      </c>
      <c r="BB642">
        <v>0</v>
      </c>
    </row>
    <row r="643" spans="1:54" x14ac:dyDescent="0.25">
      <c r="A643">
        <v>0.43893953005869757</v>
      </c>
      <c r="B643">
        <v>1449</v>
      </c>
      <c r="C643">
        <v>1</v>
      </c>
      <c r="D643">
        <v>0</v>
      </c>
      <c r="E643">
        <v>0.54761904761904767</v>
      </c>
      <c r="F643">
        <v>1</v>
      </c>
      <c r="G643">
        <v>0</v>
      </c>
      <c r="H643">
        <v>0</v>
      </c>
      <c r="I643">
        <v>0.59269863994273442</v>
      </c>
      <c r="J643">
        <v>1</v>
      </c>
      <c r="K643">
        <v>0</v>
      </c>
      <c r="L643">
        <v>0</v>
      </c>
      <c r="M643">
        <v>7.1428571428571425E-2</v>
      </c>
      <c r="N643">
        <v>0.5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0.66666666666666663</v>
      </c>
      <c r="V643">
        <v>0.38571428571428573</v>
      </c>
      <c r="W643">
        <v>0.33333333333333331</v>
      </c>
      <c r="X643">
        <v>0.25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0.33333333333333331</v>
      </c>
      <c r="AI643">
        <v>1</v>
      </c>
      <c r="AJ643">
        <v>0</v>
      </c>
      <c r="AK643">
        <v>0</v>
      </c>
      <c r="AL643">
        <v>0.41753554502369666</v>
      </c>
      <c r="AM643">
        <v>0.40686609114635613</v>
      </c>
      <c r="AN643">
        <v>0.22222222222222221</v>
      </c>
      <c r="AO643">
        <v>0</v>
      </c>
      <c r="AP643">
        <v>0</v>
      </c>
      <c r="AQ643">
        <v>0</v>
      </c>
      <c r="AR643">
        <v>0.66666666666666663</v>
      </c>
      <c r="AS643">
        <v>0.33333333333333331</v>
      </c>
      <c r="AT643">
        <v>0.35</v>
      </c>
      <c r="AU643">
        <v>0.83333333333333337</v>
      </c>
      <c r="AV643">
        <v>0.66666666666666663</v>
      </c>
      <c r="AW643">
        <v>0.125</v>
      </c>
      <c r="AX643">
        <v>0.22222222222222221</v>
      </c>
      <c r="AY643">
        <v>0</v>
      </c>
      <c r="AZ643">
        <v>0.23529411764705882</v>
      </c>
      <c r="BA643">
        <v>1</v>
      </c>
      <c r="BB643">
        <v>0</v>
      </c>
    </row>
    <row r="644" spans="1:54" x14ac:dyDescent="0.25">
      <c r="A644">
        <v>0.43988834159790591</v>
      </c>
      <c r="B644">
        <v>91</v>
      </c>
      <c r="C644">
        <v>1</v>
      </c>
      <c r="D644">
        <v>0</v>
      </c>
      <c r="E644">
        <v>0.52380952380952384</v>
      </c>
      <c r="F644">
        <v>0</v>
      </c>
      <c r="G644">
        <v>1</v>
      </c>
      <c r="H644">
        <v>0</v>
      </c>
      <c r="I644">
        <v>0.30637079455977095</v>
      </c>
      <c r="J644">
        <v>0</v>
      </c>
      <c r="K644">
        <v>1</v>
      </c>
      <c r="L644">
        <v>0</v>
      </c>
      <c r="M644">
        <v>0</v>
      </c>
      <c r="N644">
        <v>0.75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0.66666666666666663</v>
      </c>
      <c r="V644">
        <v>0.68571428571428572</v>
      </c>
      <c r="W644">
        <v>0.33333333333333331</v>
      </c>
      <c r="X644">
        <v>0.75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0.33333333333333331</v>
      </c>
      <c r="AI644">
        <v>0</v>
      </c>
      <c r="AJ644">
        <v>1</v>
      </c>
      <c r="AK644">
        <v>0</v>
      </c>
      <c r="AL644">
        <v>0.65792522380200102</v>
      </c>
      <c r="AM644">
        <v>0.48267416181489659</v>
      </c>
      <c r="AN644">
        <v>0.1111111111111111</v>
      </c>
      <c r="AO644">
        <v>0</v>
      </c>
      <c r="AP644">
        <v>0.7857142857142857</v>
      </c>
      <c r="AQ644">
        <v>1</v>
      </c>
      <c r="AR644">
        <v>1</v>
      </c>
      <c r="AS644">
        <v>0.33333333333333331</v>
      </c>
      <c r="AT644">
        <v>0.55000000000000004</v>
      </c>
      <c r="AU644">
        <v>0.5</v>
      </c>
      <c r="AV644">
        <v>0.33333333333333331</v>
      </c>
      <c r="AW644">
        <v>0.55000000000000004</v>
      </c>
      <c r="AX644">
        <v>0.16666666666666666</v>
      </c>
      <c r="AY644">
        <v>0.73333333333333328</v>
      </c>
      <c r="AZ644">
        <v>0.6470588235294118</v>
      </c>
      <c r="BA644">
        <v>1</v>
      </c>
      <c r="BB644">
        <v>0</v>
      </c>
    </row>
    <row r="645" spans="1:54" x14ac:dyDescent="0.25">
      <c r="A645">
        <v>0.43998472253474363</v>
      </c>
      <c r="B645">
        <v>517</v>
      </c>
      <c r="C645">
        <v>1</v>
      </c>
      <c r="D645">
        <v>0</v>
      </c>
      <c r="E645">
        <v>0.11904761904761904</v>
      </c>
      <c r="F645">
        <v>1</v>
      </c>
      <c r="G645">
        <v>0</v>
      </c>
      <c r="H645">
        <v>0</v>
      </c>
      <c r="I645">
        <v>0.56048675733715103</v>
      </c>
      <c r="J645">
        <v>0</v>
      </c>
      <c r="K645">
        <v>1</v>
      </c>
      <c r="L645">
        <v>0</v>
      </c>
      <c r="M645">
        <v>0.10714285714285714</v>
      </c>
      <c r="N645">
        <v>0.5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0.4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9.5313322801474462E-2</v>
      </c>
      <c r="AM645">
        <v>0.25898413973097772</v>
      </c>
      <c r="AN645">
        <v>0.22222222222222221</v>
      </c>
      <c r="AO645">
        <v>0</v>
      </c>
      <c r="AP645">
        <v>0.35714285714285715</v>
      </c>
      <c r="AQ645">
        <v>0</v>
      </c>
      <c r="AR645">
        <v>0</v>
      </c>
      <c r="AS645">
        <v>0.33333333333333331</v>
      </c>
      <c r="AT645">
        <v>0.125</v>
      </c>
      <c r="AU645">
        <v>0.5</v>
      </c>
      <c r="AV645">
        <v>1</v>
      </c>
      <c r="AW645">
        <v>7.4999999999999997E-2</v>
      </c>
      <c r="AX645">
        <v>0.1111111111111111</v>
      </c>
      <c r="AY645">
        <v>0</v>
      </c>
      <c r="AZ645">
        <v>0.11764705882352941</v>
      </c>
      <c r="BA645">
        <v>1</v>
      </c>
      <c r="BB645">
        <v>0</v>
      </c>
    </row>
    <row r="646" spans="1:54" x14ac:dyDescent="0.25">
      <c r="A646">
        <v>0.44123432239297911</v>
      </c>
      <c r="B646">
        <v>484</v>
      </c>
      <c r="C646">
        <v>1</v>
      </c>
      <c r="D646">
        <v>0</v>
      </c>
      <c r="E646">
        <v>0.40476190476190477</v>
      </c>
      <c r="F646">
        <v>1</v>
      </c>
      <c r="G646">
        <v>0</v>
      </c>
      <c r="H646">
        <v>0</v>
      </c>
      <c r="I646">
        <v>0.31209735146743023</v>
      </c>
      <c r="J646">
        <v>0</v>
      </c>
      <c r="K646">
        <v>1</v>
      </c>
      <c r="L646">
        <v>0</v>
      </c>
      <c r="M646">
        <v>0.8571428571428571</v>
      </c>
      <c r="N646">
        <v>0.25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0.34285714285714286</v>
      </c>
      <c r="W646">
        <v>0.33333333333333331</v>
      </c>
      <c r="X646">
        <v>0.25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0.14070563454449711</v>
      </c>
      <c r="AM646">
        <v>0.47821722545673562</v>
      </c>
      <c r="AN646">
        <v>0.44444444444444442</v>
      </c>
      <c r="AO646">
        <v>0</v>
      </c>
      <c r="AP646">
        <v>0.21428571428571427</v>
      </c>
      <c r="AQ646">
        <v>0</v>
      </c>
      <c r="AR646">
        <v>1</v>
      </c>
      <c r="AS646">
        <v>0</v>
      </c>
      <c r="AT646">
        <v>0.22500000000000001</v>
      </c>
      <c r="AU646">
        <v>0.5</v>
      </c>
      <c r="AV646">
        <v>0.66666666666666663</v>
      </c>
      <c r="AW646">
        <v>7.4999999999999997E-2</v>
      </c>
      <c r="AX646">
        <v>0.1111111111111111</v>
      </c>
      <c r="AY646">
        <v>0</v>
      </c>
      <c r="AZ646">
        <v>0.11764705882352941</v>
      </c>
      <c r="BA646">
        <v>1</v>
      </c>
      <c r="BB646">
        <v>0</v>
      </c>
    </row>
    <row r="647" spans="1:54" x14ac:dyDescent="0.25">
      <c r="A647">
        <v>0.4412731440626656</v>
      </c>
      <c r="B647">
        <v>1251</v>
      </c>
      <c r="C647">
        <v>1</v>
      </c>
      <c r="D647">
        <v>0</v>
      </c>
      <c r="E647">
        <v>0.26190476190476192</v>
      </c>
      <c r="F647">
        <v>0</v>
      </c>
      <c r="G647">
        <v>1</v>
      </c>
      <c r="H647">
        <v>0</v>
      </c>
      <c r="I647">
        <v>0.25697924123120974</v>
      </c>
      <c r="J647">
        <v>0</v>
      </c>
      <c r="K647">
        <v>1</v>
      </c>
      <c r="L647">
        <v>0</v>
      </c>
      <c r="M647">
        <v>0</v>
      </c>
      <c r="N647">
        <v>0.5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0.5714285714285714</v>
      </c>
      <c r="W647">
        <v>1</v>
      </c>
      <c r="X647">
        <v>0.25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0.66666666666666663</v>
      </c>
      <c r="AI647">
        <v>0</v>
      </c>
      <c r="AJ647">
        <v>0</v>
      </c>
      <c r="AK647">
        <v>1</v>
      </c>
      <c r="AL647">
        <v>0.27830437072143233</v>
      </c>
      <c r="AM647">
        <v>0.84183898815498892</v>
      </c>
      <c r="AN647">
        <v>0.88888888888888884</v>
      </c>
      <c r="AO647">
        <v>1</v>
      </c>
      <c r="AP647">
        <v>7.1428571428571425E-2</v>
      </c>
      <c r="AQ647">
        <v>0</v>
      </c>
      <c r="AR647">
        <v>1</v>
      </c>
      <c r="AS647">
        <v>0</v>
      </c>
      <c r="AT647">
        <v>0.25</v>
      </c>
      <c r="AU647">
        <v>0.83333333333333337</v>
      </c>
      <c r="AV647">
        <v>1</v>
      </c>
      <c r="AW647">
        <v>7.4999999999999997E-2</v>
      </c>
      <c r="AX647">
        <v>0.1111111111111111</v>
      </c>
      <c r="AY647">
        <v>0</v>
      </c>
      <c r="AZ647">
        <v>0.11764705882352941</v>
      </c>
      <c r="BA647">
        <v>1</v>
      </c>
      <c r="BB647">
        <v>0</v>
      </c>
    </row>
    <row r="648" spans="1:54" x14ac:dyDescent="0.25">
      <c r="A648">
        <v>0.44203582080105119</v>
      </c>
      <c r="B648">
        <v>388</v>
      </c>
      <c r="C648">
        <v>0</v>
      </c>
      <c r="D648">
        <v>1</v>
      </c>
      <c r="E648">
        <v>0.52380952380952384</v>
      </c>
      <c r="F648">
        <v>1</v>
      </c>
      <c r="G648">
        <v>0</v>
      </c>
      <c r="H648">
        <v>0</v>
      </c>
      <c r="I648">
        <v>0.47029348604151755</v>
      </c>
      <c r="J648">
        <v>1</v>
      </c>
      <c r="K648">
        <v>0</v>
      </c>
      <c r="L648">
        <v>0</v>
      </c>
      <c r="M648">
        <v>3.5714285714285712E-2</v>
      </c>
      <c r="N648">
        <v>0.25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0.22857142857142856</v>
      </c>
      <c r="W648">
        <v>0.66666666666666663</v>
      </c>
      <c r="X648">
        <v>0.25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0.33333333333333331</v>
      </c>
      <c r="AI648">
        <v>1</v>
      </c>
      <c r="AJ648">
        <v>0</v>
      </c>
      <c r="AK648">
        <v>0</v>
      </c>
      <c r="AL648">
        <v>0.2478146392838336</v>
      </c>
      <c r="AM648">
        <v>0.82148163019473996</v>
      </c>
      <c r="AN648">
        <v>0.77777777777777779</v>
      </c>
      <c r="AO648">
        <v>0</v>
      </c>
      <c r="AP648">
        <v>7.1428571428571425E-2</v>
      </c>
      <c r="AQ648">
        <v>0</v>
      </c>
      <c r="AR648">
        <v>0.66666666666666663</v>
      </c>
      <c r="AS648">
        <v>0.66666666666666663</v>
      </c>
      <c r="AT648">
        <v>0.2</v>
      </c>
      <c r="AU648">
        <v>0.83333333333333337</v>
      </c>
      <c r="AV648">
        <v>0.66666666666666663</v>
      </c>
      <c r="AW648">
        <v>0.125</v>
      </c>
      <c r="AX648">
        <v>0.22222222222222221</v>
      </c>
      <c r="AY648">
        <v>6.6666666666666666E-2</v>
      </c>
      <c r="AZ648">
        <v>0.17647058823529413</v>
      </c>
      <c r="BA648">
        <v>1</v>
      </c>
      <c r="BB648">
        <v>0</v>
      </c>
    </row>
    <row r="649" spans="1:54" x14ac:dyDescent="0.25">
      <c r="A649">
        <v>0.44240313453576241</v>
      </c>
      <c r="B649">
        <v>432</v>
      </c>
      <c r="C649">
        <v>0</v>
      </c>
      <c r="D649">
        <v>1</v>
      </c>
      <c r="E649">
        <v>0.8571428571428571</v>
      </c>
      <c r="F649">
        <v>1</v>
      </c>
      <c r="G649">
        <v>0</v>
      </c>
      <c r="H649">
        <v>0</v>
      </c>
      <c r="I649">
        <v>0.31925554760200431</v>
      </c>
      <c r="J649">
        <v>0</v>
      </c>
      <c r="K649">
        <v>1</v>
      </c>
      <c r="L649">
        <v>0</v>
      </c>
      <c r="M649">
        <v>0.25</v>
      </c>
      <c r="N649">
        <v>0.75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0.66666666666666663</v>
      </c>
      <c r="V649">
        <v>0.17142857142857143</v>
      </c>
      <c r="W649">
        <v>0.66666666666666663</v>
      </c>
      <c r="X649">
        <v>0.25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0.66666666666666663</v>
      </c>
      <c r="AI649">
        <v>0</v>
      </c>
      <c r="AJ649">
        <v>0</v>
      </c>
      <c r="AK649">
        <v>1</v>
      </c>
      <c r="AL649">
        <v>0.1459189046866772</v>
      </c>
      <c r="AM649">
        <v>0.85661513752258578</v>
      </c>
      <c r="AN649">
        <v>0.77777777777777779</v>
      </c>
      <c r="AO649">
        <v>0</v>
      </c>
      <c r="AP649">
        <v>0</v>
      </c>
      <c r="AQ649">
        <v>0</v>
      </c>
      <c r="AR649">
        <v>0.66666666666666663</v>
      </c>
      <c r="AS649">
        <v>0</v>
      </c>
      <c r="AT649">
        <v>0.47499999999999998</v>
      </c>
      <c r="AU649">
        <v>0.5</v>
      </c>
      <c r="AV649">
        <v>0.66666666666666663</v>
      </c>
      <c r="AW649">
        <v>2.5000000000000001E-2</v>
      </c>
      <c r="AX649">
        <v>0</v>
      </c>
      <c r="AY649">
        <v>0</v>
      </c>
      <c r="AZ649">
        <v>0</v>
      </c>
      <c r="BA649">
        <v>1</v>
      </c>
      <c r="BB649">
        <v>0</v>
      </c>
    </row>
    <row r="650" spans="1:54" x14ac:dyDescent="0.25">
      <c r="A650">
        <v>0.44240919799249556</v>
      </c>
      <c r="B650">
        <v>382</v>
      </c>
      <c r="C650">
        <v>1</v>
      </c>
      <c r="D650">
        <v>0</v>
      </c>
      <c r="E650">
        <v>0.2857142857142857</v>
      </c>
      <c r="F650">
        <v>1</v>
      </c>
      <c r="G650">
        <v>0</v>
      </c>
      <c r="H650">
        <v>0</v>
      </c>
      <c r="I650">
        <v>7.158196134574088E-2</v>
      </c>
      <c r="J650">
        <v>1</v>
      </c>
      <c r="K650">
        <v>0</v>
      </c>
      <c r="L650">
        <v>0</v>
      </c>
      <c r="M650">
        <v>3.5714285714285712E-2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0.66666666666666663</v>
      </c>
      <c r="V650">
        <v>0.6</v>
      </c>
      <c r="W650">
        <v>0.66666666666666663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0.33333333333333331</v>
      </c>
      <c r="AI650">
        <v>0</v>
      </c>
      <c r="AJ650">
        <v>1</v>
      </c>
      <c r="AK650">
        <v>0</v>
      </c>
      <c r="AL650">
        <v>7.7251184834123229E-2</v>
      </c>
      <c r="AM650">
        <v>0.61594057418189119</v>
      </c>
      <c r="AN650">
        <v>0.1111111111111111</v>
      </c>
      <c r="AO650">
        <v>0</v>
      </c>
      <c r="AP650">
        <v>0.5</v>
      </c>
      <c r="AQ650">
        <v>0</v>
      </c>
      <c r="AR650">
        <v>0</v>
      </c>
      <c r="AS650">
        <v>0.33333333333333331</v>
      </c>
      <c r="AT650">
        <v>2.5000000000000001E-2</v>
      </c>
      <c r="AU650">
        <v>0.5</v>
      </c>
      <c r="AV650">
        <v>0.66666666666666663</v>
      </c>
      <c r="AW650">
        <v>2.5000000000000001E-2</v>
      </c>
      <c r="AX650">
        <v>0</v>
      </c>
      <c r="AY650">
        <v>0</v>
      </c>
      <c r="AZ650">
        <v>0</v>
      </c>
      <c r="BA650">
        <v>1</v>
      </c>
      <c r="BB650">
        <v>0</v>
      </c>
    </row>
    <row r="651" spans="1:54" x14ac:dyDescent="0.25">
      <c r="A651">
        <v>0.44319357053034558</v>
      </c>
      <c r="B651">
        <v>470</v>
      </c>
      <c r="C651">
        <v>1</v>
      </c>
      <c r="D651">
        <v>0</v>
      </c>
      <c r="E651">
        <v>0.33333333333333331</v>
      </c>
      <c r="F651">
        <v>0</v>
      </c>
      <c r="G651">
        <v>0</v>
      </c>
      <c r="H651">
        <v>1</v>
      </c>
      <c r="I651">
        <v>0.98210450966356477</v>
      </c>
      <c r="J651">
        <v>1</v>
      </c>
      <c r="K651">
        <v>0</v>
      </c>
      <c r="L651">
        <v>0</v>
      </c>
      <c r="M651">
        <v>0.35714285714285715</v>
      </c>
      <c r="N651">
        <v>0.75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0.42857142857142855</v>
      </c>
      <c r="W651">
        <v>1</v>
      </c>
      <c r="X651">
        <v>0.25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0.66666666666666663</v>
      </c>
      <c r="AI651">
        <v>0</v>
      </c>
      <c r="AJ651">
        <v>1</v>
      </c>
      <c r="AK651">
        <v>0</v>
      </c>
      <c r="AL651">
        <v>0.19473407056345446</v>
      </c>
      <c r="AM651">
        <v>0.87612929130696648</v>
      </c>
      <c r="AN651">
        <v>0.88888888888888884</v>
      </c>
      <c r="AO651">
        <v>0</v>
      </c>
      <c r="AP651">
        <v>7.1428571428571425E-2</v>
      </c>
      <c r="AQ651">
        <v>0</v>
      </c>
      <c r="AR651">
        <v>1</v>
      </c>
      <c r="AS651">
        <v>0</v>
      </c>
      <c r="AT651">
        <v>0.15</v>
      </c>
      <c r="AU651">
        <v>0.33333333333333331</v>
      </c>
      <c r="AV651">
        <v>0.66666666666666663</v>
      </c>
      <c r="AW651">
        <v>0.1</v>
      </c>
      <c r="AX651">
        <v>0.1111111111111111</v>
      </c>
      <c r="AY651">
        <v>6.6666666666666666E-2</v>
      </c>
      <c r="AZ651">
        <v>0.11764705882352941</v>
      </c>
      <c r="BA651">
        <v>1</v>
      </c>
      <c r="BB651">
        <v>1</v>
      </c>
    </row>
    <row r="652" spans="1:54" x14ac:dyDescent="0.25">
      <c r="A652">
        <v>0.44359143079206653</v>
      </c>
      <c r="B652">
        <v>454</v>
      </c>
      <c r="C652">
        <v>0</v>
      </c>
      <c r="D652">
        <v>1</v>
      </c>
      <c r="E652">
        <v>0.19047619047619047</v>
      </c>
      <c r="F652">
        <v>0</v>
      </c>
      <c r="G652">
        <v>1</v>
      </c>
      <c r="H652">
        <v>0</v>
      </c>
      <c r="I652">
        <v>0.23192555476020044</v>
      </c>
      <c r="J652">
        <v>0</v>
      </c>
      <c r="K652">
        <v>0</v>
      </c>
      <c r="L652">
        <v>1</v>
      </c>
      <c r="M652">
        <v>0.5714285714285714</v>
      </c>
      <c r="N652">
        <v>0.75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0.33333333333333331</v>
      </c>
      <c r="V652">
        <v>0.4</v>
      </c>
      <c r="W652">
        <v>0.66666666666666663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0.66666666666666663</v>
      </c>
      <c r="AI652">
        <v>1</v>
      </c>
      <c r="AJ652">
        <v>0</v>
      </c>
      <c r="AK652">
        <v>0</v>
      </c>
      <c r="AL652">
        <v>9.1205897840968927E-2</v>
      </c>
      <c r="AM652">
        <v>0.83172053804456936</v>
      </c>
      <c r="AN652">
        <v>0</v>
      </c>
      <c r="AO652">
        <v>1</v>
      </c>
      <c r="AP652">
        <v>0</v>
      </c>
      <c r="AQ652">
        <v>0</v>
      </c>
      <c r="AR652">
        <v>0.33333333333333331</v>
      </c>
      <c r="AS652">
        <v>0.33333333333333331</v>
      </c>
      <c r="AT652">
        <v>0.2</v>
      </c>
      <c r="AU652">
        <v>0.33333333333333331</v>
      </c>
      <c r="AV652">
        <v>0.33333333333333331</v>
      </c>
      <c r="AW652">
        <v>0.17499999999999999</v>
      </c>
      <c r="AX652">
        <v>0.3888888888888889</v>
      </c>
      <c r="AY652">
        <v>6.6666666666666666E-2</v>
      </c>
      <c r="AZ652">
        <v>0</v>
      </c>
      <c r="BA652">
        <v>1</v>
      </c>
      <c r="BB652">
        <v>1</v>
      </c>
    </row>
    <row r="653" spans="1:54" x14ac:dyDescent="0.25">
      <c r="A653">
        <v>0.44527464274158901</v>
      </c>
      <c r="B653">
        <v>555</v>
      </c>
      <c r="C653">
        <v>0</v>
      </c>
      <c r="D653">
        <v>1</v>
      </c>
      <c r="E653">
        <v>0.21428571428571427</v>
      </c>
      <c r="F653">
        <v>1</v>
      </c>
      <c r="G653">
        <v>0</v>
      </c>
      <c r="H653">
        <v>0</v>
      </c>
      <c r="I653">
        <v>0.6249105225483178</v>
      </c>
      <c r="J653">
        <v>0</v>
      </c>
      <c r="K653">
        <v>1</v>
      </c>
      <c r="L653">
        <v>0</v>
      </c>
      <c r="M653">
        <v>0.21428571428571427</v>
      </c>
      <c r="N653">
        <v>0.5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0.35714285714285715</v>
      </c>
      <c r="W653">
        <v>0.33333333333333331</v>
      </c>
      <c r="X653">
        <v>0.25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0.30552922590837284</v>
      </c>
      <c r="AM653">
        <v>0.85541056012848826</v>
      </c>
      <c r="AN653">
        <v>0.88888888888888884</v>
      </c>
      <c r="AO653">
        <v>0</v>
      </c>
      <c r="AP653">
        <v>0.5714285714285714</v>
      </c>
      <c r="AQ653">
        <v>0</v>
      </c>
      <c r="AR653">
        <v>0</v>
      </c>
      <c r="AS653">
        <v>0</v>
      </c>
      <c r="AT653">
        <v>0.22500000000000001</v>
      </c>
      <c r="AU653">
        <v>0.33333333333333331</v>
      </c>
      <c r="AV653">
        <v>0</v>
      </c>
      <c r="AW653">
        <v>0.17499999999999999</v>
      </c>
      <c r="AX653">
        <v>0.33333333333333331</v>
      </c>
      <c r="AY653">
        <v>0</v>
      </c>
      <c r="AZ653">
        <v>0.41176470588235292</v>
      </c>
      <c r="BA653">
        <v>1</v>
      </c>
      <c r="BB653">
        <v>0</v>
      </c>
    </row>
    <row r="654" spans="1:54" x14ac:dyDescent="0.25">
      <c r="A654">
        <v>0.44542388450756354</v>
      </c>
      <c r="B654">
        <v>650</v>
      </c>
      <c r="C654">
        <v>0</v>
      </c>
      <c r="D654">
        <v>1</v>
      </c>
      <c r="E654">
        <v>0.83333333333333337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0.7857142857142857</v>
      </c>
      <c r="N654">
        <v>0.75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0.6</v>
      </c>
      <c r="W654">
        <v>0.66666666666666663</v>
      </c>
      <c r="X654">
        <v>0.75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0.6985781990521327</v>
      </c>
      <c r="AM654">
        <v>0.72724352539650672</v>
      </c>
      <c r="AN654">
        <v>0.66666666666666663</v>
      </c>
      <c r="AO654">
        <v>0</v>
      </c>
      <c r="AP654">
        <v>0.5</v>
      </c>
      <c r="AQ654">
        <v>0</v>
      </c>
      <c r="AR654">
        <v>0.66666666666666663</v>
      </c>
      <c r="AS654">
        <v>0</v>
      </c>
      <c r="AT654">
        <v>0.82499999999999996</v>
      </c>
      <c r="AU654">
        <v>0</v>
      </c>
      <c r="AV654">
        <v>0.66666666666666663</v>
      </c>
      <c r="AW654">
        <v>0.3</v>
      </c>
      <c r="AX654">
        <v>0.5</v>
      </c>
      <c r="AY654">
        <v>0.2</v>
      </c>
      <c r="AZ654">
        <v>0.47058823529411764</v>
      </c>
      <c r="BA654">
        <v>1</v>
      </c>
      <c r="BB654">
        <v>0</v>
      </c>
    </row>
    <row r="655" spans="1:54" x14ac:dyDescent="0.25">
      <c r="A655">
        <v>0.44760154847989664</v>
      </c>
      <c r="B655">
        <v>955</v>
      </c>
      <c r="C655">
        <v>1</v>
      </c>
      <c r="D655">
        <v>0</v>
      </c>
      <c r="E655">
        <v>0.5714285714285714</v>
      </c>
      <c r="F655">
        <v>0</v>
      </c>
      <c r="G655">
        <v>0</v>
      </c>
      <c r="H655">
        <v>1</v>
      </c>
      <c r="I655">
        <v>0.28131710808876165</v>
      </c>
      <c r="J655">
        <v>0</v>
      </c>
      <c r="K655">
        <v>1</v>
      </c>
      <c r="L655">
        <v>0</v>
      </c>
      <c r="M655">
        <v>3.5714285714285712E-2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0.66666666666666663</v>
      </c>
      <c r="V655">
        <v>0.1</v>
      </c>
      <c r="W655">
        <v>0.66666666666666663</v>
      </c>
      <c r="X655">
        <v>0.75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0.66666666666666663</v>
      </c>
      <c r="AI655">
        <v>0</v>
      </c>
      <c r="AJ655">
        <v>1</v>
      </c>
      <c r="AK655">
        <v>0</v>
      </c>
      <c r="AL655">
        <v>0.88741442864665609</v>
      </c>
      <c r="AM655">
        <v>0.98325637422204382</v>
      </c>
      <c r="AN655">
        <v>0</v>
      </c>
      <c r="AO655">
        <v>1</v>
      </c>
      <c r="AP655">
        <v>0.14285714285714285</v>
      </c>
      <c r="AQ655">
        <v>0</v>
      </c>
      <c r="AR655">
        <v>1</v>
      </c>
      <c r="AS655">
        <v>0</v>
      </c>
      <c r="AT655">
        <v>0.52500000000000002</v>
      </c>
      <c r="AU655">
        <v>0.5</v>
      </c>
      <c r="AV655">
        <v>0.33333333333333331</v>
      </c>
      <c r="AW655">
        <v>0.5</v>
      </c>
      <c r="AX655">
        <v>0.44444444444444442</v>
      </c>
      <c r="AY655">
        <v>0.13333333333333333</v>
      </c>
      <c r="AZ655">
        <v>0.58823529411764708</v>
      </c>
      <c r="BA655">
        <v>1</v>
      </c>
      <c r="BB655">
        <v>0</v>
      </c>
    </row>
    <row r="656" spans="1:54" x14ac:dyDescent="0.25">
      <c r="A656">
        <v>0.44773951968921255</v>
      </c>
      <c r="B656">
        <v>19</v>
      </c>
      <c r="C656">
        <v>0</v>
      </c>
      <c r="D656">
        <v>1</v>
      </c>
      <c r="E656">
        <v>0.83333333333333337</v>
      </c>
      <c r="F656">
        <v>1</v>
      </c>
      <c r="G656">
        <v>0</v>
      </c>
      <c r="H656">
        <v>0</v>
      </c>
      <c r="I656">
        <v>0.79957050823192555</v>
      </c>
      <c r="J656">
        <v>1</v>
      </c>
      <c r="K656">
        <v>0</v>
      </c>
      <c r="L656">
        <v>0</v>
      </c>
      <c r="M656">
        <v>3.5714285714285712E-2</v>
      </c>
      <c r="N656">
        <v>0.75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0.68571428571428572</v>
      </c>
      <c r="W656">
        <v>0.33333333333333331</v>
      </c>
      <c r="X656">
        <v>0.75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0.7592417061611374</v>
      </c>
      <c r="AM656">
        <v>0.80012045773940976</v>
      </c>
      <c r="AN656">
        <v>0.22222222222222221</v>
      </c>
      <c r="AO656">
        <v>0</v>
      </c>
      <c r="AP656">
        <v>0.35714285714285715</v>
      </c>
      <c r="AQ656">
        <v>0</v>
      </c>
      <c r="AR656">
        <v>0.66666666666666663</v>
      </c>
      <c r="AS656">
        <v>0</v>
      </c>
      <c r="AT656">
        <v>0.77500000000000002</v>
      </c>
      <c r="AU656">
        <v>0.5</v>
      </c>
      <c r="AV656">
        <v>0.66666666666666663</v>
      </c>
      <c r="AW656">
        <v>0.625</v>
      </c>
      <c r="AX656">
        <v>0.44444444444444442</v>
      </c>
      <c r="AY656">
        <v>0.2</v>
      </c>
      <c r="AZ656">
        <v>0.41176470588235292</v>
      </c>
      <c r="BA656">
        <v>1</v>
      </c>
      <c r="BB656">
        <v>0</v>
      </c>
    </row>
    <row r="657" spans="1:54" x14ac:dyDescent="0.25">
      <c r="A657">
        <v>0.44919544474521844</v>
      </c>
      <c r="B657">
        <v>729</v>
      </c>
      <c r="C657">
        <v>0</v>
      </c>
      <c r="D657">
        <v>1</v>
      </c>
      <c r="E657">
        <v>0.8571428571428571</v>
      </c>
      <c r="F657">
        <v>1</v>
      </c>
      <c r="G657">
        <v>0</v>
      </c>
      <c r="H657">
        <v>0</v>
      </c>
      <c r="I657">
        <v>0.95848246241947033</v>
      </c>
      <c r="J657">
        <v>0</v>
      </c>
      <c r="K657">
        <v>1</v>
      </c>
      <c r="L657">
        <v>0</v>
      </c>
      <c r="M657">
        <v>0.5714285714285714</v>
      </c>
      <c r="N657">
        <v>0.5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0.66666666666666663</v>
      </c>
      <c r="V657">
        <v>0.37142857142857144</v>
      </c>
      <c r="W657">
        <v>0.66666666666666663</v>
      </c>
      <c r="X657">
        <v>0.5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0.66666666666666663</v>
      </c>
      <c r="AI657">
        <v>0</v>
      </c>
      <c r="AJ657">
        <v>1</v>
      </c>
      <c r="AK657">
        <v>0</v>
      </c>
      <c r="AL657">
        <v>0.51237493417588209</v>
      </c>
      <c r="AM657">
        <v>0.4757679180887372</v>
      </c>
      <c r="AN657">
        <v>0.88888888888888884</v>
      </c>
      <c r="AO657">
        <v>0</v>
      </c>
      <c r="AP657">
        <v>0</v>
      </c>
      <c r="AQ657">
        <v>0</v>
      </c>
      <c r="AR657">
        <v>0.66666666666666663</v>
      </c>
      <c r="AS657">
        <v>0.33333333333333331</v>
      </c>
      <c r="AT657">
        <v>0.55000000000000004</v>
      </c>
      <c r="AU657">
        <v>0.33333333333333331</v>
      </c>
      <c r="AV657">
        <v>0.66666666666666663</v>
      </c>
      <c r="AW657">
        <v>0.25</v>
      </c>
      <c r="AX657">
        <v>0.3888888888888889</v>
      </c>
      <c r="AY657">
        <v>0</v>
      </c>
      <c r="AZ657">
        <v>0.47058823529411764</v>
      </c>
      <c r="BA657">
        <v>1</v>
      </c>
      <c r="BB657">
        <v>0</v>
      </c>
    </row>
    <row r="658" spans="1:54" x14ac:dyDescent="0.25">
      <c r="A658">
        <v>0.4496455364295161</v>
      </c>
      <c r="B658">
        <v>165</v>
      </c>
      <c r="C658">
        <v>1</v>
      </c>
      <c r="D658">
        <v>0</v>
      </c>
      <c r="E658">
        <v>0.21428571428571427</v>
      </c>
      <c r="F658">
        <v>0</v>
      </c>
      <c r="G658">
        <v>0</v>
      </c>
      <c r="H658">
        <v>1</v>
      </c>
      <c r="I658">
        <v>0.964924838940587</v>
      </c>
      <c r="J658">
        <v>0</v>
      </c>
      <c r="K658">
        <v>1</v>
      </c>
      <c r="L658">
        <v>0</v>
      </c>
      <c r="M658">
        <v>7.1428571428571425E-2</v>
      </c>
      <c r="N658">
        <v>0.5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0.66666666666666663</v>
      </c>
      <c r="V658">
        <v>0.7</v>
      </c>
      <c r="W658">
        <v>0.33333333333333331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0.66666666666666663</v>
      </c>
      <c r="AI658">
        <v>1</v>
      </c>
      <c r="AJ658">
        <v>0</v>
      </c>
      <c r="AK658">
        <v>0</v>
      </c>
      <c r="AL658">
        <v>8.1990521327014218E-2</v>
      </c>
      <c r="AM658">
        <v>0.93282473398915877</v>
      </c>
      <c r="AN658">
        <v>0.1111111111111111</v>
      </c>
      <c r="AO658">
        <v>1</v>
      </c>
      <c r="AP658">
        <v>0.2857142857142857</v>
      </c>
      <c r="AQ658">
        <v>0</v>
      </c>
      <c r="AR658">
        <v>1</v>
      </c>
      <c r="AS658">
        <v>0.33333333333333331</v>
      </c>
      <c r="AT658">
        <v>2.5000000000000001E-2</v>
      </c>
      <c r="AU658">
        <v>0.33333333333333331</v>
      </c>
      <c r="AV658">
        <v>0.33333333333333331</v>
      </c>
      <c r="AW658">
        <v>2.5000000000000001E-2</v>
      </c>
      <c r="AX658">
        <v>5.5555555555555552E-2</v>
      </c>
      <c r="AY658">
        <v>0</v>
      </c>
      <c r="AZ658">
        <v>5.8823529411764705E-2</v>
      </c>
      <c r="BA658">
        <v>1</v>
      </c>
      <c r="BB658">
        <v>0</v>
      </c>
    </row>
    <row r="659" spans="1:54" x14ac:dyDescent="0.25">
      <c r="A659">
        <v>0.44990042710961953</v>
      </c>
      <c r="B659">
        <v>23</v>
      </c>
      <c r="C659">
        <v>0</v>
      </c>
      <c r="D659">
        <v>1</v>
      </c>
      <c r="E659">
        <v>0.38095238095238093</v>
      </c>
      <c r="F659">
        <v>1</v>
      </c>
      <c r="G659">
        <v>0</v>
      </c>
      <c r="H659">
        <v>0</v>
      </c>
      <c r="I659">
        <v>0.22691481746599856</v>
      </c>
      <c r="J659">
        <v>0</v>
      </c>
      <c r="K659">
        <v>1</v>
      </c>
      <c r="L659">
        <v>0</v>
      </c>
      <c r="M659">
        <v>0.21428571428571427</v>
      </c>
      <c r="N659">
        <v>0.75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0.32857142857142857</v>
      </c>
      <c r="W659">
        <v>0.66666666666666663</v>
      </c>
      <c r="X659">
        <v>0.5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0.33333333333333331</v>
      </c>
      <c r="AI659">
        <v>0</v>
      </c>
      <c r="AJ659">
        <v>0</v>
      </c>
      <c r="AK659">
        <v>1</v>
      </c>
      <c r="AL659">
        <v>0.57846234860452872</v>
      </c>
      <c r="AM659">
        <v>0.77088937964264204</v>
      </c>
      <c r="AN659">
        <v>0</v>
      </c>
      <c r="AO659">
        <v>0</v>
      </c>
      <c r="AP659">
        <v>0</v>
      </c>
      <c r="AQ659">
        <v>0</v>
      </c>
      <c r="AR659">
        <v>0.66666666666666663</v>
      </c>
      <c r="AS659">
        <v>0</v>
      </c>
      <c r="AT659">
        <v>0.32500000000000001</v>
      </c>
      <c r="AU659">
        <v>0.66666666666666663</v>
      </c>
      <c r="AV659">
        <v>0.66666666666666663</v>
      </c>
      <c r="AW659">
        <v>0.3</v>
      </c>
      <c r="AX659">
        <v>0.33333333333333331</v>
      </c>
      <c r="AY659">
        <v>0.13333333333333333</v>
      </c>
      <c r="AZ659">
        <v>0.6470588235294118</v>
      </c>
      <c r="BA659">
        <v>1</v>
      </c>
      <c r="BB659">
        <v>0</v>
      </c>
    </row>
    <row r="660" spans="1:54" x14ac:dyDescent="0.25">
      <c r="A660">
        <v>0.45086993609300685</v>
      </c>
      <c r="B660">
        <v>878</v>
      </c>
      <c r="C660">
        <v>1</v>
      </c>
      <c r="D660">
        <v>0</v>
      </c>
      <c r="E660">
        <v>0.66666666666666663</v>
      </c>
      <c r="F660">
        <v>1</v>
      </c>
      <c r="G660">
        <v>0</v>
      </c>
      <c r="H660">
        <v>0</v>
      </c>
      <c r="I660">
        <v>3.4359341445955621E-2</v>
      </c>
      <c r="J660">
        <v>0</v>
      </c>
      <c r="K660">
        <v>1</v>
      </c>
      <c r="L660">
        <v>0</v>
      </c>
      <c r="M660">
        <v>3.5714285714285712E-2</v>
      </c>
      <c r="N660">
        <v>0.75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0.42857142857142855</v>
      </c>
      <c r="W660">
        <v>0.66666666666666663</v>
      </c>
      <c r="X660">
        <v>0.25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0.33543970510795157</v>
      </c>
      <c r="AM660">
        <v>0.61590042160208791</v>
      </c>
      <c r="AN660">
        <v>0.22222222222222221</v>
      </c>
      <c r="AO660">
        <v>0</v>
      </c>
      <c r="AP660">
        <v>0</v>
      </c>
      <c r="AQ660">
        <v>0</v>
      </c>
      <c r="AR660">
        <v>0.66666666666666663</v>
      </c>
      <c r="AS660">
        <v>0.33333333333333331</v>
      </c>
      <c r="AT660">
        <v>0.3</v>
      </c>
      <c r="AU660">
        <v>0.5</v>
      </c>
      <c r="AV660">
        <v>0.33333333333333331</v>
      </c>
      <c r="AW660">
        <v>0.15</v>
      </c>
      <c r="AX660">
        <v>0.16666666666666666</v>
      </c>
      <c r="AY660">
        <v>6.6666666666666666E-2</v>
      </c>
      <c r="AZ660">
        <v>0.23529411764705882</v>
      </c>
      <c r="BA660">
        <v>1</v>
      </c>
      <c r="BB660">
        <v>0</v>
      </c>
    </row>
    <row r="661" spans="1:54" x14ac:dyDescent="0.25">
      <c r="A661">
        <v>0.45092991920601699</v>
      </c>
      <c r="B661">
        <v>402</v>
      </c>
      <c r="C661">
        <v>0</v>
      </c>
      <c r="D661">
        <v>1</v>
      </c>
      <c r="E661">
        <v>0.90476190476190477</v>
      </c>
      <c r="F661">
        <v>0</v>
      </c>
      <c r="G661">
        <v>1</v>
      </c>
      <c r="H661">
        <v>0</v>
      </c>
      <c r="I661">
        <v>0.57551896921975665</v>
      </c>
      <c r="J661">
        <v>1</v>
      </c>
      <c r="K661">
        <v>0</v>
      </c>
      <c r="L661">
        <v>0</v>
      </c>
      <c r="M661">
        <v>0.17857142857142858</v>
      </c>
      <c r="N661">
        <v>0.5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0.66666666666666663</v>
      </c>
      <c r="V661">
        <v>0.8</v>
      </c>
      <c r="W661">
        <v>1</v>
      </c>
      <c r="X661">
        <v>0.75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0.64260136914165356</v>
      </c>
      <c r="AM661">
        <v>0.64894599478016468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0.9</v>
      </c>
      <c r="AU661">
        <v>0</v>
      </c>
      <c r="AV661">
        <v>0.33333333333333331</v>
      </c>
      <c r="AW661">
        <v>0.17499999999999999</v>
      </c>
      <c r="AX661">
        <v>0.3888888888888889</v>
      </c>
      <c r="AY661">
        <v>0.46666666666666667</v>
      </c>
      <c r="AZ661">
        <v>0.41176470588235292</v>
      </c>
      <c r="BA661">
        <v>1</v>
      </c>
      <c r="BB661">
        <v>0</v>
      </c>
    </row>
    <row r="662" spans="1:54" x14ac:dyDescent="0.25">
      <c r="A662">
        <v>0.45298429822178032</v>
      </c>
      <c r="B662">
        <v>777</v>
      </c>
      <c r="C662">
        <v>0</v>
      </c>
      <c r="D662">
        <v>1</v>
      </c>
      <c r="E662">
        <v>4.7619047619047616E-2</v>
      </c>
      <c r="F662">
        <v>0</v>
      </c>
      <c r="G662">
        <v>1</v>
      </c>
      <c r="H662">
        <v>0</v>
      </c>
      <c r="I662">
        <v>0.47745168217609163</v>
      </c>
      <c r="J662">
        <v>1</v>
      </c>
      <c r="K662">
        <v>0</v>
      </c>
      <c r="L662">
        <v>0</v>
      </c>
      <c r="M662">
        <v>0.2857142857142857</v>
      </c>
      <c r="N662">
        <v>0.5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0.34285714285714286</v>
      </c>
      <c r="W662">
        <v>0.66666666666666663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1</v>
      </c>
      <c r="AL662">
        <v>6.9194312796208537E-2</v>
      </c>
      <c r="AM662">
        <v>0.60674563340694643</v>
      </c>
      <c r="AN662">
        <v>0.1111111111111111</v>
      </c>
      <c r="AO662">
        <v>1</v>
      </c>
      <c r="AP662">
        <v>0.21428571428571427</v>
      </c>
      <c r="AQ662">
        <v>0</v>
      </c>
      <c r="AR662">
        <v>0.33333333333333331</v>
      </c>
      <c r="AS662">
        <v>0</v>
      </c>
      <c r="AT662">
        <v>0.05</v>
      </c>
      <c r="AU662">
        <v>0.5</v>
      </c>
      <c r="AV662">
        <v>0.66666666666666663</v>
      </c>
      <c r="AW662">
        <v>0.05</v>
      </c>
      <c r="AX662">
        <v>0.1111111111111111</v>
      </c>
      <c r="AY662">
        <v>0</v>
      </c>
      <c r="AZ662">
        <v>0.11764705882352941</v>
      </c>
      <c r="BA662">
        <v>1</v>
      </c>
      <c r="BB662">
        <v>1</v>
      </c>
    </row>
    <row r="663" spans="1:54" x14ac:dyDescent="0.25">
      <c r="A663">
        <v>0.45311512311998603</v>
      </c>
      <c r="B663">
        <v>1071</v>
      </c>
      <c r="C663">
        <v>1</v>
      </c>
      <c r="D663">
        <v>0</v>
      </c>
      <c r="E663">
        <v>0.23809523809523808</v>
      </c>
      <c r="F663">
        <v>0</v>
      </c>
      <c r="G663">
        <v>1</v>
      </c>
      <c r="H663">
        <v>0</v>
      </c>
      <c r="I663">
        <v>0.26127415891195421</v>
      </c>
      <c r="J663">
        <v>1</v>
      </c>
      <c r="K663">
        <v>0</v>
      </c>
      <c r="L663">
        <v>0</v>
      </c>
      <c r="M663">
        <v>0.21428571428571427</v>
      </c>
      <c r="N663">
        <v>0.5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0.66666666666666663</v>
      </c>
      <c r="V663">
        <v>0.35714285714285715</v>
      </c>
      <c r="W663">
        <v>0.66666666666666663</v>
      </c>
      <c r="X663">
        <v>0.25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0.20479199578725646</v>
      </c>
      <c r="AM663">
        <v>0.39080505922505521</v>
      </c>
      <c r="AN663">
        <v>0</v>
      </c>
      <c r="AO663">
        <v>0</v>
      </c>
      <c r="AP663">
        <v>0.21428571428571427</v>
      </c>
      <c r="AQ663">
        <v>0</v>
      </c>
      <c r="AR663">
        <v>1</v>
      </c>
      <c r="AS663">
        <v>0</v>
      </c>
      <c r="AT663">
        <v>0.125</v>
      </c>
      <c r="AU663">
        <v>0.83333333333333337</v>
      </c>
      <c r="AV663">
        <v>0.66666666666666663</v>
      </c>
      <c r="AW663">
        <v>0.1</v>
      </c>
      <c r="AX663">
        <v>0.1111111111111111</v>
      </c>
      <c r="AY663">
        <v>6.6666666666666666E-2</v>
      </c>
      <c r="AZ663">
        <v>0.17647058823529413</v>
      </c>
      <c r="BA663">
        <v>1</v>
      </c>
      <c r="BB663">
        <v>0</v>
      </c>
    </row>
    <row r="664" spans="1:54" x14ac:dyDescent="0.25">
      <c r="A664">
        <v>0.4535147486932587</v>
      </c>
      <c r="B664">
        <v>501</v>
      </c>
      <c r="C664">
        <v>0</v>
      </c>
      <c r="D664">
        <v>1</v>
      </c>
      <c r="E664">
        <v>0.33333333333333331</v>
      </c>
      <c r="F664">
        <v>1</v>
      </c>
      <c r="G664">
        <v>0</v>
      </c>
      <c r="H664">
        <v>0</v>
      </c>
      <c r="I664">
        <v>0.38940586972083036</v>
      </c>
      <c r="J664">
        <v>0</v>
      </c>
      <c r="K664">
        <v>1</v>
      </c>
      <c r="L664">
        <v>0</v>
      </c>
      <c r="M664">
        <v>0.2857142857142857</v>
      </c>
      <c r="N664">
        <v>0.75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0.88571428571428568</v>
      </c>
      <c r="W664">
        <v>0.66666666666666663</v>
      </c>
      <c r="X664">
        <v>0.25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0.27977883096366507</v>
      </c>
      <c r="AM664">
        <v>0.64224051395302151</v>
      </c>
      <c r="AN664">
        <v>0.1111111111111111</v>
      </c>
      <c r="AO664">
        <v>1</v>
      </c>
      <c r="AP664">
        <v>7.1428571428571425E-2</v>
      </c>
      <c r="AQ664">
        <v>0</v>
      </c>
      <c r="AR664">
        <v>1</v>
      </c>
      <c r="AS664">
        <v>0.33333333333333331</v>
      </c>
      <c r="AT664">
        <v>0.15</v>
      </c>
      <c r="AU664">
        <v>0.33333333333333331</v>
      </c>
      <c r="AV664">
        <v>0.33333333333333331</v>
      </c>
      <c r="AW664">
        <v>0.15</v>
      </c>
      <c r="AX664">
        <v>0.22222222222222221</v>
      </c>
      <c r="AY664">
        <v>0</v>
      </c>
      <c r="AZ664">
        <v>0.29411764705882354</v>
      </c>
      <c r="BA664">
        <v>1</v>
      </c>
      <c r="BB664">
        <v>0</v>
      </c>
    </row>
    <row r="665" spans="1:54" x14ac:dyDescent="0.25">
      <c r="A665">
        <v>0.4536693067978228</v>
      </c>
      <c r="B665">
        <v>549</v>
      </c>
      <c r="C665">
        <v>1</v>
      </c>
      <c r="D665">
        <v>0</v>
      </c>
      <c r="E665">
        <v>0.59523809523809523</v>
      </c>
      <c r="F665">
        <v>0</v>
      </c>
      <c r="G665">
        <v>1</v>
      </c>
      <c r="H665">
        <v>0</v>
      </c>
      <c r="I665">
        <v>0.4817465998568361</v>
      </c>
      <c r="J665">
        <v>1</v>
      </c>
      <c r="K665">
        <v>0</v>
      </c>
      <c r="L665">
        <v>0</v>
      </c>
      <c r="M665">
        <v>0.5</v>
      </c>
      <c r="N665">
        <v>0.5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0.24285714285714285</v>
      </c>
      <c r="W665">
        <v>0.33333333333333331</v>
      </c>
      <c r="X665">
        <v>0.25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0</v>
      </c>
      <c r="AL665">
        <v>0.30516061084781465</v>
      </c>
      <c r="AM665">
        <v>0.86685404537241517</v>
      </c>
      <c r="AN665">
        <v>0.33333333333333331</v>
      </c>
      <c r="AO665">
        <v>0</v>
      </c>
      <c r="AP665">
        <v>0.5</v>
      </c>
      <c r="AQ665">
        <v>0</v>
      </c>
      <c r="AR665">
        <v>0.66666666666666663</v>
      </c>
      <c r="AS665">
        <v>0.33333333333333331</v>
      </c>
      <c r="AT665">
        <v>0.17499999999999999</v>
      </c>
      <c r="AU665">
        <v>0.83333333333333337</v>
      </c>
      <c r="AV665">
        <v>0.66666666666666663</v>
      </c>
      <c r="AW665">
        <v>0.05</v>
      </c>
      <c r="AX665">
        <v>0.1111111111111111</v>
      </c>
      <c r="AY665">
        <v>0.13333333333333333</v>
      </c>
      <c r="AZ665">
        <v>0.11764705882352941</v>
      </c>
      <c r="BA665">
        <v>1</v>
      </c>
      <c r="BB665">
        <v>0</v>
      </c>
    </row>
    <row r="666" spans="1:54" x14ac:dyDescent="0.25">
      <c r="A666">
        <v>0.45409503947630447</v>
      </c>
      <c r="B666">
        <v>782</v>
      </c>
      <c r="C666">
        <v>1</v>
      </c>
      <c r="D666">
        <v>0</v>
      </c>
      <c r="E666">
        <v>0.19047619047619047</v>
      </c>
      <c r="F666">
        <v>1</v>
      </c>
      <c r="G666">
        <v>0</v>
      </c>
      <c r="H666">
        <v>0</v>
      </c>
      <c r="I666">
        <v>6.4423765211166786E-2</v>
      </c>
      <c r="J666">
        <v>0</v>
      </c>
      <c r="K666">
        <v>1</v>
      </c>
      <c r="L666">
        <v>0</v>
      </c>
      <c r="M666">
        <v>0</v>
      </c>
      <c r="N666">
        <v>0.25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0.41428571428571431</v>
      </c>
      <c r="W666">
        <v>0.33333333333333331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0.15513428120063191</v>
      </c>
      <c r="AM666">
        <v>0.36326038948002409</v>
      </c>
      <c r="AN666">
        <v>0.1111111111111111</v>
      </c>
      <c r="AO666">
        <v>0</v>
      </c>
      <c r="AP666">
        <v>0.35714285714285715</v>
      </c>
      <c r="AQ666">
        <v>0</v>
      </c>
      <c r="AR666">
        <v>0</v>
      </c>
      <c r="AS666">
        <v>0.66666666666666663</v>
      </c>
      <c r="AT666">
        <v>0.15</v>
      </c>
      <c r="AU666">
        <v>0.33333333333333331</v>
      </c>
      <c r="AV666">
        <v>0.66666666666666663</v>
      </c>
      <c r="AW666">
        <v>0.125</v>
      </c>
      <c r="AX666">
        <v>0.16666666666666666</v>
      </c>
      <c r="AY666">
        <v>6.6666666666666666E-2</v>
      </c>
      <c r="AZ666">
        <v>0.17647058823529413</v>
      </c>
      <c r="BA666">
        <v>1</v>
      </c>
      <c r="BB666">
        <v>0</v>
      </c>
    </row>
    <row r="667" spans="1:54" x14ac:dyDescent="0.25">
      <c r="A667">
        <v>0.45517093736901892</v>
      </c>
      <c r="B667">
        <v>195</v>
      </c>
      <c r="C667">
        <v>1</v>
      </c>
      <c r="D667">
        <v>0</v>
      </c>
      <c r="E667">
        <v>0.6428571428571429</v>
      </c>
      <c r="F667">
        <v>0</v>
      </c>
      <c r="G667">
        <v>0</v>
      </c>
      <c r="H667">
        <v>1</v>
      </c>
      <c r="I667">
        <v>0.78239083750894778</v>
      </c>
      <c r="J667">
        <v>0</v>
      </c>
      <c r="K667">
        <v>1</v>
      </c>
      <c r="L667">
        <v>0</v>
      </c>
      <c r="M667">
        <v>3.5714285714285712E-2</v>
      </c>
      <c r="N667">
        <v>0.25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0.5</v>
      </c>
      <c r="W667">
        <v>0.33333333333333331</v>
      </c>
      <c r="X667">
        <v>0.75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0.83112164296998425</v>
      </c>
      <c r="AM667">
        <v>0.73752258582613928</v>
      </c>
      <c r="AN667">
        <v>1</v>
      </c>
      <c r="AO667">
        <v>0</v>
      </c>
      <c r="AP667">
        <v>0.8571428571428571</v>
      </c>
      <c r="AQ667">
        <v>1</v>
      </c>
      <c r="AR667">
        <v>1</v>
      </c>
      <c r="AS667">
        <v>0.33333333333333331</v>
      </c>
      <c r="AT667">
        <v>0.55000000000000004</v>
      </c>
      <c r="AU667">
        <v>0.16666666666666666</v>
      </c>
      <c r="AV667">
        <v>0.66666666666666663</v>
      </c>
      <c r="AW667">
        <v>0.5</v>
      </c>
      <c r="AX667">
        <v>0.44444444444444442</v>
      </c>
      <c r="AY667">
        <v>0.73333333333333328</v>
      </c>
      <c r="AZ667">
        <v>0.47058823529411764</v>
      </c>
      <c r="BA667">
        <v>1</v>
      </c>
      <c r="BB667">
        <v>0</v>
      </c>
    </row>
    <row r="668" spans="1:54" x14ac:dyDescent="0.25">
      <c r="A668">
        <v>0.45551868246662386</v>
      </c>
      <c r="B668">
        <v>4</v>
      </c>
      <c r="C668">
        <v>0</v>
      </c>
      <c r="D668">
        <v>1</v>
      </c>
      <c r="E668">
        <v>0.35714285714285715</v>
      </c>
      <c r="F668">
        <v>0</v>
      </c>
      <c r="G668">
        <v>1</v>
      </c>
      <c r="H668">
        <v>0</v>
      </c>
      <c r="I668">
        <v>0.92340730136005722</v>
      </c>
      <c r="J668">
        <v>0</v>
      </c>
      <c r="K668">
        <v>1</v>
      </c>
      <c r="L668">
        <v>0</v>
      </c>
      <c r="M668">
        <v>7.1428571428571425E-2</v>
      </c>
      <c r="N668">
        <v>0.75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0.37142857142857144</v>
      </c>
      <c r="W668">
        <v>0.66666666666666663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0.66666666666666663</v>
      </c>
      <c r="AI668">
        <v>0</v>
      </c>
      <c r="AJ668">
        <v>1</v>
      </c>
      <c r="AK668">
        <v>0</v>
      </c>
      <c r="AL668">
        <v>0.10005265929436545</v>
      </c>
      <c r="AM668">
        <v>0.84581409355551096</v>
      </c>
      <c r="AN668">
        <v>0.1111111111111111</v>
      </c>
      <c r="AO668">
        <v>1</v>
      </c>
      <c r="AP668">
        <v>0</v>
      </c>
      <c r="AQ668">
        <v>0</v>
      </c>
      <c r="AR668">
        <v>0.66666666666666663</v>
      </c>
      <c r="AS668">
        <v>0</v>
      </c>
      <c r="AT668">
        <v>0.2</v>
      </c>
      <c r="AU668">
        <v>0.5</v>
      </c>
      <c r="AV668">
        <v>0.66666666666666663</v>
      </c>
      <c r="AW668">
        <v>0.2</v>
      </c>
      <c r="AX668">
        <v>0.3888888888888889</v>
      </c>
      <c r="AY668">
        <v>0.2</v>
      </c>
      <c r="AZ668">
        <v>0</v>
      </c>
      <c r="BA668">
        <v>1</v>
      </c>
      <c r="BB668">
        <v>0</v>
      </c>
    </row>
    <row r="669" spans="1:54" x14ac:dyDescent="0.25">
      <c r="A669">
        <v>0.45605522912474272</v>
      </c>
      <c r="B669">
        <v>530</v>
      </c>
      <c r="C669">
        <v>0</v>
      </c>
      <c r="D669">
        <v>1</v>
      </c>
      <c r="E669">
        <v>0.47619047619047616</v>
      </c>
      <c r="F669">
        <v>1</v>
      </c>
      <c r="G669">
        <v>0</v>
      </c>
      <c r="H669">
        <v>0</v>
      </c>
      <c r="I669">
        <v>0.51896921975662136</v>
      </c>
      <c r="J669">
        <v>0</v>
      </c>
      <c r="K669">
        <v>1</v>
      </c>
      <c r="L669">
        <v>0</v>
      </c>
      <c r="M669">
        <v>0</v>
      </c>
      <c r="N669">
        <v>0.75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0.33333333333333331</v>
      </c>
      <c r="V669">
        <v>4.2857142857142858E-2</v>
      </c>
      <c r="W669">
        <v>1</v>
      </c>
      <c r="X669">
        <v>0.25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0.34839389152185363</v>
      </c>
      <c r="AM669">
        <v>0.69419795221843006</v>
      </c>
      <c r="AN669">
        <v>0</v>
      </c>
      <c r="AO669">
        <v>0</v>
      </c>
      <c r="AP669">
        <v>0.14285714285714285</v>
      </c>
      <c r="AQ669">
        <v>0</v>
      </c>
      <c r="AR669">
        <v>0.66666666666666663</v>
      </c>
      <c r="AS669">
        <v>0</v>
      </c>
      <c r="AT669">
        <v>0.25</v>
      </c>
      <c r="AU669">
        <v>0.66666666666666663</v>
      </c>
      <c r="AV669">
        <v>0.33333333333333331</v>
      </c>
      <c r="AW669">
        <v>0.22500000000000001</v>
      </c>
      <c r="AX669">
        <v>0.3888888888888889</v>
      </c>
      <c r="AY669">
        <v>6.6666666666666666E-2</v>
      </c>
      <c r="AZ669">
        <v>0.47058823529411764</v>
      </c>
      <c r="BA669">
        <v>1</v>
      </c>
      <c r="BB669">
        <v>0</v>
      </c>
    </row>
    <row r="670" spans="1:54" x14ac:dyDescent="0.25">
      <c r="A670">
        <v>0.45708944216114966</v>
      </c>
      <c r="B670">
        <v>962</v>
      </c>
      <c r="C670">
        <v>1</v>
      </c>
      <c r="D670">
        <v>0</v>
      </c>
      <c r="E670">
        <v>0.40476190476190477</v>
      </c>
      <c r="F670">
        <v>0</v>
      </c>
      <c r="G670">
        <v>1</v>
      </c>
      <c r="H670">
        <v>0</v>
      </c>
      <c r="I670">
        <v>0.2720114531138153</v>
      </c>
      <c r="J670">
        <v>0</v>
      </c>
      <c r="K670">
        <v>1</v>
      </c>
      <c r="L670">
        <v>0</v>
      </c>
      <c r="M670">
        <v>0.10714285714285714</v>
      </c>
      <c r="N670">
        <v>0.75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0.66666666666666663</v>
      </c>
      <c r="V670">
        <v>0.81428571428571428</v>
      </c>
      <c r="W670">
        <v>0.66666666666666663</v>
      </c>
      <c r="X670">
        <v>0.25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0.66666666666666663</v>
      </c>
      <c r="AI670">
        <v>0</v>
      </c>
      <c r="AJ670">
        <v>0</v>
      </c>
      <c r="AK670">
        <v>1</v>
      </c>
      <c r="AL670">
        <v>0.17061611374407584</v>
      </c>
      <c r="AM670">
        <v>2.3930937562738407E-2</v>
      </c>
      <c r="AN670">
        <v>0.1111111111111111</v>
      </c>
      <c r="AO670">
        <v>1</v>
      </c>
      <c r="AP670">
        <v>0</v>
      </c>
      <c r="AQ670">
        <v>0</v>
      </c>
      <c r="AR670">
        <v>0.33333333333333331</v>
      </c>
      <c r="AS670">
        <v>0</v>
      </c>
      <c r="AT670">
        <v>0.22500000000000001</v>
      </c>
      <c r="AU670">
        <v>0.5</v>
      </c>
      <c r="AV670">
        <v>0.66666666666666663</v>
      </c>
      <c r="AW670">
        <v>0.22500000000000001</v>
      </c>
      <c r="AX670">
        <v>0.33333333333333331</v>
      </c>
      <c r="AY670">
        <v>6.6666666666666666E-2</v>
      </c>
      <c r="AZ670">
        <v>5.8823529411764705E-2</v>
      </c>
      <c r="BA670">
        <v>1</v>
      </c>
      <c r="BB670">
        <v>0</v>
      </c>
    </row>
    <row r="671" spans="1:54" x14ac:dyDescent="0.25">
      <c r="A671">
        <v>0.4571978489235512</v>
      </c>
      <c r="B671">
        <v>1164</v>
      </c>
      <c r="C671">
        <v>0</v>
      </c>
      <c r="D671">
        <v>1</v>
      </c>
      <c r="E671">
        <v>0.45238095238095238</v>
      </c>
      <c r="F671">
        <v>1</v>
      </c>
      <c r="G671">
        <v>0</v>
      </c>
      <c r="H671">
        <v>0</v>
      </c>
      <c r="I671">
        <v>0.97924123120973516</v>
      </c>
      <c r="J671">
        <v>0</v>
      </c>
      <c r="K671">
        <v>1</v>
      </c>
      <c r="L671">
        <v>0</v>
      </c>
      <c r="M671">
        <v>0.32142857142857145</v>
      </c>
      <c r="N671">
        <v>0.5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0.33333333333333331</v>
      </c>
      <c r="V671">
        <v>0.58571428571428574</v>
      </c>
      <c r="W671">
        <v>0.66666666666666663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0.33333333333333331</v>
      </c>
      <c r="AI671">
        <v>0</v>
      </c>
      <c r="AJ671">
        <v>1</v>
      </c>
      <c r="AK671">
        <v>0</v>
      </c>
      <c r="AL671">
        <v>0.15413375460768824</v>
      </c>
      <c r="AM671">
        <v>0.31555912467376029</v>
      </c>
      <c r="AN671">
        <v>0.1111111111111111</v>
      </c>
      <c r="AO671">
        <v>0</v>
      </c>
      <c r="AP671">
        <v>0</v>
      </c>
      <c r="AQ671">
        <v>0</v>
      </c>
      <c r="AR671">
        <v>0</v>
      </c>
      <c r="AS671">
        <v>0.33333333333333331</v>
      </c>
      <c r="AT671">
        <v>0.2</v>
      </c>
      <c r="AU671">
        <v>0.33333333333333331</v>
      </c>
      <c r="AV671">
        <v>0</v>
      </c>
      <c r="AW671">
        <v>0.2</v>
      </c>
      <c r="AX671">
        <v>0.22222222222222221</v>
      </c>
      <c r="AY671">
        <v>0.46666666666666667</v>
      </c>
      <c r="AZ671">
        <v>0.41176470588235292</v>
      </c>
      <c r="BA671">
        <v>1</v>
      </c>
      <c r="BB671">
        <v>0</v>
      </c>
    </row>
    <row r="672" spans="1:54" x14ac:dyDescent="0.25">
      <c r="A672">
        <v>0.45813743106898497</v>
      </c>
      <c r="B672">
        <v>822</v>
      </c>
      <c r="C672">
        <v>1</v>
      </c>
      <c r="D672">
        <v>0</v>
      </c>
      <c r="E672">
        <v>0.73809523809523814</v>
      </c>
      <c r="F672">
        <v>1</v>
      </c>
      <c r="G672">
        <v>0</v>
      </c>
      <c r="H672">
        <v>0</v>
      </c>
      <c r="I672">
        <v>5.1539012168933432E-2</v>
      </c>
      <c r="J672">
        <v>1</v>
      </c>
      <c r="K672">
        <v>0</v>
      </c>
      <c r="L672">
        <v>0</v>
      </c>
      <c r="M672">
        <v>0.25</v>
      </c>
      <c r="N672">
        <v>0.75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0.37142857142857144</v>
      </c>
      <c r="W672">
        <v>0.33333333333333331</v>
      </c>
      <c r="X672">
        <v>0.75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0.33333333333333331</v>
      </c>
      <c r="AI672">
        <v>0</v>
      </c>
      <c r="AJ672">
        <v>1</v>
      </c>
      <c r="AK672">
        <v>0</v>
      </c>
      <c r="AL672">
        <v>0.63775671406003165</v>
      </c>
      <c r="AM672">
        <v>0.39289299337482431</v>
      </c>
      <c r="AN672">
        <v>0.66666666666666663</v>
      </c>
      <c r="AO672">
        <v>0</v>
      </c>
      <c r="AP672">
        <v>0.42857142857142855</v>
      </c>
      <c r="AQ672">
        <v>0</v>
      </c>
      <c r="AR672">
        <v>0.33333333333333331</v>
      </c>
      <c r="AS672">
        <v>0.33333333333333331</v>
      </c>
      <c r="AT672">
        <v>0.55000000000000004</v>
      </c>
      <c r="AU672">
        <v>0.5</v>
      </c>
      <c r="AV672">
        <v>0.66666666666666663</v>
      </c>
      <c r="AW672">
        <v>0.22500000000000001</v>
      </c>
      <c r="AX672">
        <v>0.44444444444444442</v>
      </c>
      <c r="AY672">
        <v>0.13333333333333333</v>
      </c>
      <c r="AZ672">
        <v>0.17647058823529413</v>
      </c>
      <c r="BA672">
        <v>1</v>
      </c>
      <c r="BB672">
        <v>0</v>
      </c>
    </row>
    <row r="673" spans="1:54" x14ac:dyDescent="0.25">
      <c r="A673">
        <v>0.45954298387785408</v>
      </c>
      <c r="B673">
        <v>810</v>
      </c>
      <c r="C673">
        <v>0</v>
      </c>
      <c r="D673">
        <v>1</v>
      </c>
      <c r="E673">
        <v>0.23809523809523808</v>
      </c>
      <c r="F673">
        <v>1</v>
      </c>
      <c r="G673">
        <v>0</v>
      </c>
      <c r="H673">
        <v>0</v>
      </c>
      <c r="I673">
        <v>0.60701503221188258</v>
      </c>
      <c r="J673">
        <v>0</v>
      </c>
      <c r="K673">
        <v>1</v>
      </c>
      <c r="L673">
        <v>0</v>
      </c>
      <c r="M673">
        <v>7.1428571428571425E-2</v>
      </c>
      <c r="N673">
        <v>0.5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0.9</v>
      </c>
      <c r="W673">
        <v>0.66666666666666663</v>
      </c>
      <c r="X673">
        <v>0.5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0.33333333333333331</v>
      </c>
      <c r="AI673">
        <v>1</v>
      </c>
      <c r="AJ673">
        <v>0</v>
      </c>
      <c r="AK673">
        <v>0</v>
      </c>
      <c r="AL673">
        <v>0.34997367035281729</v>
      </c>
      <c r="AM673">
        <v>0.23870708693033527</v>
      </c>
      <c r="AN673">
        <v>0</v>
      </c>
      <c r="AO673">
        <v>0</v>
      </c>
      <c r="AP673">
        <v>0.42857142857142855</v>
      </c>
      <c r="AQ673">
        <v>0</v>
      </c>
      <c r="AR673">
        <v>0.33333333333333331</v>
      </c>
      <c r="AS673">
        <v>1</v>
      </c>
      <c r="AT673">
        <v>0.25</v>
      </c>
      <c r="AU673">
        <v>0.5</v>
      </c>
      <c r="AV673">
        <v>0.33333333333333331</v>
      </c>
      <c r="AW673">
        <v>0.22500000000000001</v>
      </c>
      <c r="AX673">
        <v>0.3888888888888889</v>
      </c>
      <c r="AY673">
        <v>6.6666666666666666E-2</v>
      </c>
      <c r="AZ673">
        <v>0.41176470588235292</v>
      </c>
      <c r="BA673">
        <v>1</v>
      </c>
      <c r="BB673">
        <v>0</v>
      </c>
    </row>
    <row r="674" spans="1:54" x14ac:dyDescent="0.25">
      <c r="A674">
        <v>0.46020637363054473</v>
      </c>
      <c r="B674">
        <v>758</v>
      </c>
      <c r="C674">
        <v>1</v>
      </c>
      <c r="D674">
        <v>0</v>
      </c>
      <c r="E674">
        <v>0.38095238095238093</v>
      </c>
      <c r="F674">
        <v>1</v>
      </c>
      <c r="G674">
        <v>0</v>
      </c>
      <c r="H674">
        <v>0</v>
      </c>
      <c r="I674">
        <v>8.1603435934144597E-2</v>
      </c>
      <c r="J674">
        <v>1</v>
      </c>
      <c r="K674">
        <v>0</v>
      </c>
      <c r="L674">
        <v>0</v>
      </c>
      <c r="M674">
        <v>0</v>
      </c>
      <c r="N674">
        <v>0.75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0.33333333333333331</v>
      </c>
      <c r="V674">
        <v>0.6428571428571429</v>
      </c>
      <c r="W674">
        <v>1</v>
      </c>
      <c r="X674">
        <v>0.25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0.45897840968931014</v>
      </c>
      <c r="AM674">
        <v>0.40891387271632201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0.33333333333333331</v>
      </c>
      <c r="AT674">
        <v>0.4</v>
      </c>
      <c r="AU674">
        <v>0.33333333333333331</v>
      </c>
      <c r="AV674">
        <v>0.33333333333333331</v>
      </c>
      <c r="AW674">
        <v>0.375</v>
      </c>
      <c r="AX674">
        <v>5.5555555555555552E-2</v>
      </c>
      <c r="AY674">
        <v>0</v>
      </c>
      <c r="AZ674">
        <v>0.52941176470588236</v>
      </c>
      <c r="BA674">
        <v>1</v>
      </c>
      <c r="BB674">
        <v>0</v>
      </c>
    </row>
    <row r="675" spans="1:54" x14ac:dyDescent="0.25">
      <c r="A675">
        <v>0.46031090052952883</v>
      </c>
      <c r="B675">
        <v>25</v>
      </c>
      <c r="C675">
        <v>1</v>
      </c>
      <c r="D675">
        <v>0</v>
      </c>
      <c r="E675">
        <v>0.38095238095238093</v>
      </c>
      <c r="F675">
        <v>1</v>
      </c>
      <c r="G675">
        <v>0</v>
      </c>
      <c r="H675">
        <v>0</v>
      </c>
      <c r="I675">
        <v>0.42734430923407302</v>
      </c>
      <c r="J675">
        <v>0</v>
      </c>
      <c r="K675">
        <v>1</v>
      </c>
      <c r="L675">
        <v>0</v>
      </c>
      <c r="M675">
        <v>0.17857142857142858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0.33333333333333331</v>
      </c>
      <c r="V675">
        <v>0.75714285714285712</v>
      </c>
      <c r="W675">
        <v>0.66666666666666663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0.10273828330700369</v>
      </c>
      <c r="AM675">
        <v>0.60260991768721139</v>
      </c>
      <c r="AN675">
        <v>0.22222222222222221</v>
      </c>
      <c r="AO675">
        <v>0</v>
      </c>
      <c r="AP675">
        <v>0</v>
      </c>
      <c r="AQ675">
        <v>0</v>
      </c>
      <c r="AR675">
        <v>0.66666666666666663</v>
      </c>
      <c r="AS675">
        <v>0</v>
      </c>
      <c r="AT675">
        <v>0.2</v>
      </c>
      <c r="AU675">
        <v>0.33333333333333331</v>
      </c>
      <c r="AV675">
        <v>0.66666666666666663</v>
      </c>
      <c r="AW675">
        <v>0.1</v>
      </c>
      <c r="AX675">
        <v>0.1111111111111111</v>
      </c>
      <c r="AY675">
        <v>6.6666666666666666E-2</v>
      </c>
      <c r="AZ675">
        <v>0.17647058823529413</v>
      </c>
      <c r="BA675">
        <v>1</v>
      </c>
      <c r="BB675">
        <v>1</v>
      </c>
    </row>
    <row r="676" spans="1:54" x14ac:dyDescent="0.25">
      <c r="A676">
        <v>0.46070741455101494</v>
      </c>
      <c r="B676">
        <v>1233</v>
      </c>
      <c r="C676">
        <v>1</v>
      </c>
      <c r="D676">
        <v>0</v>
      </c>
      <c r="E676">
        <v>0.40476190476190477</v>
      </c>
      <c r="F676">
        <v>1</v>
      </c>
      <c r="G676">
        <v>0</v>
      </c>
      <c r="H676">
        <v>0</v>
      </c>
      <c r="I676">
        <v>0.90765926986399426</v>
      </c>
      <c r="J676">
        <v>0</v>
      </c>
      <c r="K676">
        <v>1</v>
      </c>
      <c r="L676">
        <v>0</v>
      </c>
      <c r="M676">
        <v>0.9285714285714286</v>
      </c>
      <c r="N676">
        <v>0.75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0.27142857142857141</v>
      </c>
      <c r="W676">
        <v>0.66666666666666663</v>
      </c>
      <c r="X676">
        <v>0.25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0.66666666666666663</v>
      </c>
      <c r="AI676">
        <v>0</v>
      </c>
      <c r="AJ676">
        <v>1</v>
      </c>
      <c r="AK676">
        <v>0</v>
      </c>
      <c r="AL676">
        <v>0.30932069510268562</v>
      </c>
      <c r="AM676">
        <v>0.12274643645854245</v>
      </c>
      <c r="AN676">
        <v>0.22222222222222221</v>
      </c>
      <c r="AO676">
        <v>0</v>
      </c>
      <c r="AP676">
        <v>0.35714285714285715</v>
      </c>
      <c r="AQ676">
        <v>0</v>
      </c>
      <c r="AR676">
        <v>0.33333333333333331</v>
      </c>
      <c r="AS676">
        <v>0.33333333333333331</v>
      </c>
      <c r="AT676">
        <v>0.42499999999999999</v>
      </c>
      <c r="AU676">
        <v>0.5</v>
      </c>
      <c r="AV676">
        <v>0.66666666666666663</v>
      </c>
      <c r="AW676">
        <v>0.17499999999999999</v>
      </c>
      <c r="AX676">
        <v>0.3888888888888889</v>
      </c>
      <c r="AY676">
        <v>0</v>
      </c>
      <c r="AZ676">
        <v>0.41176470588235292</v>
      </c>
      <c r="BA676">
        <v>1</v>
      </c>
      <c r="BB676">
        <v>0</v>
      </c>
    </row>
    <row r="677" spans="1:54" x14ac:dyDescent="0.25">
      <c r="A677">
        <v>0.46182480516378255</v>
      </c>
      <c r="B677">
        <v>613</v>
      </c>
      <c r="C677">
        <v>0</v>
      </c>
      <c r="D677">
        <v>1</v>
      </c>
      <c r="E677">
        <v>0.23809523809523808</v>
      </c>
      <c r="F677">
        <v>1</v>
      </c>
      <c r="G677">
        <v>0</v>
      </c>
      <c r="H677">
        <v>0</v>
      </c>
      <c r="I677">
        <v>0.47100930565497495</v>
      </c>
      <c r="J677">
        <v>1</v>
      </c>
      <c r="K677">
        <v>0</v>
      </c>
      <c r="L677">
        <v>0</v>
      </c>
      <c r="M677">
        <v>3.5714285714285712E-2</v>
      </c>
      <c r="N677">
        <v>0.75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0.33333333333333331</v>
      </c>
      <c r="V677">
        <v>0.72857142857142854</v>
      </c>
      <c r="W677">
        <v>0.66666666666666663</v>
      </c>
      <c r="X677">
        <v>0.25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0.33333333333333331</v>
      </c>
      <c r="AI677">
        <v>0</v>
      </c>
      <c r="AJ677">
        <v>1</v>
      </c>
      <c r="AK677">
        <v>0</v>
      </c>
      <c r="AL677">
        <v>0.19852553975776724</v>
      </c>
      <c r="AM677">
        <v>6.4404738004416789E-2</v>
      </c>
      <c r="AN677">
        <v>0.1111111111111111</v>
      </c>
      <c r="AO677">
        <v>1</v>
      </c>
      <c r="AP677">
        <v>0.6428571428571429</v>
      </c>
      <c r="AQ677">
        <v>1</v>
      </c>
      <c r="AR677">
        <v>0</v>
      </c>
      <c r="AS677">
        <v>0</v>
      </c>
      <c r="AT677">
        <v>0.2</v>
      </c>
      <c r="AU677">
        <v>0.33333333333333331</v>
      </c>
      <c r="AV677">
        <v>0.66666666666666663</v>
      </c>
      <c r="AW677">
        <v>0.2</v>
      </c>
      <c r="AX677">
        <v>0.3888888888888889</v>
      </c>
      <c r="AY677">
        <v>0.46666666666666667</v>
      </c>
      <c r="AZ677">
        <v>0.29411764705882354</v>
      </c>
      <c r="BA677">
        <v>1</v>
      </c>
      <c r="BB677">
        <v>0</v>
      </c>
    </row>
    <row r="678" spans="1:54" x14ac:dyDescent="0.25">
      <c r="A678">
        <v>0.46225087228089135</v>
      </c>
      <c r="B678">
        <v>1267</v>
      </c>
      <c r="C678">
        <v>1</v>
      </c>
      <c r="D678">
        <v>0</v>
      </c>
      <c r="E678">
        <v>0.54761904761904767</v>
      </c>
      <c r="F678">
        <v>1</v>
      </c>
      <c r="G678">
        <v>0</v>
      </c>
      <c r="H678">
        <v>0</v>
      </c>
      <c r="I678">
        <v>0.31925554760200431</v>
      </c>
      <c r="J678">
        <v>0</v>
      </c>
      <c r="K678">
        <v>1</v>
      </c>
      <c r="L678">
        <v>0</v>
      </c>
      <c r="M678">
        <v>0.2857142857142857</v>
      </c>
      <c r="N678">
        <v>0.75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0.66666666666666663</v>
      </c>
      <c r="V678">
        <v>0.91428571428571426</v>
      </c>
      <c r="W678">
        <v>0.66666666666666663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6.7403896787783038E-2</v>
      </c>
      <c r="AM678">
        <v>0.73985143545472798</v>
      </c>
      <c r="AN678">
        <v>0.1111111111111111</v>
      </c>
      <c r="AO678">
        <v>0</v>
      </c>
      <c r="AP678">
        <v>0.6428571428571429</v>
      </c>
      <c r="AQ678">
        <v>1</v>
      </c>
      <c r="AR678">
        <v>0.33333333333333331</v>
      </c>
      <c r="AS678">
        <v>0.66666666666666663</v>
      </c>
      <c r="AT678">
        <v>0.125</v>
      </c>
      <c r="AU678">
        <v>0.33333333333333331</v>
      </c>
      <c r="AV678">
        <v>0.66666666666666663</v>
      </c>
      <c r="AW678">
        <v>0.125</v>
      </c>
      <c r="AX678">
        <v>0.16666666666666666</v>
      </c>
      <c r="AY678">
        <v>0</v>
      </c>
      <c r="AZ678">
        <v>0.23529411764705882</v>
      </c>
      <c r="BA678">
        <v>1</v>
      </c>
      <c r="BB678">
        <v>0</v>
      </c>
    </row>
    <row r="679" spans="1:54" x14ac:dyDescent="0.25">
      <c r="A679">
        <v>0.46291057465019836</v>
      </c>
      <c r="B679">
        <v>1358</v>
      </c>
      <c r="C679">
        <v>1</v>
      </c>
      <c r="D679">
        <v>0</v>
      </c>
      <c r="E679">
        <v>0.5714285714285714</v>
      </c>
      <c r="F679">
        <v>1</v>
      </c>
      <c r="G679">
        <v>0</v>
      </c>
      <c r="H679">
        <v>0</v>
      </c>
      <c r="I679">
        <v>0.92627057981388694</v>
      </c>
      <c r="J679">
        <v>0</v>
      </c>
      <c r="K679">
        <v>1</v>
      </c>
      <c r="L679">
        <v>0</v>
      </c>
      <c r="M679">
        <v>0.17857142857142858</v>
      </c>
      <c r="N679">
        <v>0.5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0.66666666666666663</v>
      </c>
      <c r="V679">
        <v>0.75714285714285712</v>
      </c>
      <c r="W679">
        <v>0.66666666666666663</v>
      </c>
      <c r="X679">
        <v>0.5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0.64976303317535544</v>
      </c>
      <c r="AM679">
        <v>0.51186508733186109</v>
      </c>
      <c r="AN679">
        <v>1</v>
      </c>
      <c r="AO679">
        <v>0</v>
      </c>
      <c r="AP679">
        <v>0.14285714285714285</v>
      </c>
      <c r="AQ679">
        <v>0</v>
      </c>
      <c r="AR679">
        <v>0.33333333333333331</v>
      </c>
      <c r="AS679">
        <v>0.33333333333333331</v>
      </c>
      <c r="AT679">
        <v>0.45</v>
      </c>
      <c r="AU679">
        <v>0.5</v>
      </c>
      <c r="AV679">
        <v>1</v>
      </c>
      <c r="AW679">
        <v>0.32500000000000001</v>
      </c>
      <c r="AX679">
        <v>0.3888888888888889</v>
      </c>
      <c r="AY679">
        <v>0.33333333333333331</v>
      </c>
      <c r="AZ679">
        <v>0.41176470588235292</v>
      </c>
      <c r="BA679">
        <v>1</v>
      </c>
      <c r="BB679">
        <v>0</v>
      </c>
    </row>
    <row r="680" spans="1:54" x14ac:dyDescent="0.25">
      <c r="A680">
        <v>0.46448029386968881</v>
      </c>
      <c r="B680">
        <v>1447</v>
      </c>
      <c r="C680">
        <v>0</v>
      </c>
      <c r="D680">
        <v>1</v>
      </c>
      <c r="E680">
        <v>0.38095238095238093</v>
      </c>
      <c r="F680">
        <v>1</v>
      </c>
      <c r="G680">
        <v>0</v>
      </c>
      <c r="H680">
        <v>0</v>
      </c>
      <c r="I680">
        <v>0.43092340730136008</v>
      </c>
      <c r="J680">
        <v>1</v>
      </c>
      <c r="K680">
        <v>0</v>
      </c>
      <c r="L680">
        <v>0</v>
      </c>
      <c r="M680">
        <v>0.9642857142857143</v>
      </c>
      <c r="N680">
        <v>0.5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0.9285714285714286</v>
      </c>
      <c r="W680">
        <v>0.33333333333333331</v>
      </c>
      <c r="X680">
        <v>0.25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0.66666666666666663</v>
      </c>
      <c r="AI680">
        <v>0</v>
      </c>
      <c r="AJ680">
        <v>1</v>
      </c>
      <c r="AK680">
        <v>0</v>
      </c>
      <c r="AL680">
        <v>0.30031595576619274</v>
      </c>
      <c r="AM680">
        <v>0.27641035936558922</v>
      </c>
      <c r="AN680">
        <v>0.1111111111111111</v>
      </c>
      <c r="AO680">
        <v>0</v>
      </c>
      <c r="AP680">
        <v>0.7142857142857143</v>
      </c>
      <c r="AQ680">
        <v>1</v>
      </c>
      <c r="AR680">
        <v>1</v>
      </c>
      <c r="AS680">
        <v>0.66666666666666663</v>
      </c>
      <c r="AT680">
        <v>0.2</v>
      </c>
      <c r="AU680">
        <v>0.33333333333333331</v>
      </c>
      <c r="AV680">
        <v>0.66666666666666663</v>
      </c>
      <c r="AW680">
        <v>0.2</v>
      </c>
      <c r="AX680">
        <v>0.3888888888888889</v>
      </c>
      <c r="AY680">
        <v>6.6666666666666666E-2</v>
      </c>
      <c r="AZ680">
        <v>0.41176470588235292</v>
      </c>
      <c r="BA680">
        <v>1</v>
      </c>
      <c r="BB680">
        <v>0</v>
      </c>
    </row>
    <row r="681" spans="1:54" x14ac:dyDescent="0.25">
      <c r="A681">
        <v>0.46508055110184199</v>
      </c>
      <c r="B681">
        <v>60</v>
      </c>
      <c r="C681">
        <v>1</v>
      </c>
      <c r="D681">
        <v>0</v>
      </c>
      <c r="E681">
        <v>0.45238095238095238</v>
      </c>
      <c r="F681">
        <v>1</v>
      </c>
      <c r="G681">
        <v>0</v>
      </c>
      <c r="H681">
        <v>0</v>
      </c>
      <c r="I681">
        <v>0.72512526843235503</v>
      </c>
      <c r="J681">
        <v>0</v>
      </c>
      <c r="K681">
        <v>1</v>
      </c>
      <c r="L681">
        <v>0</v>
      </c>
      <c r="M681">
        <v>0</v>
      </c>
      <c r="N681">
        <v>0.75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0.3</v>
      </c>
      <c r="W681">
        <v>0.33333333333333331</v>
      </c>
      <c r="X681">
        <v>0.25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0.66666666666666663</v>
      </c>
      <c r="AI681">
        <v>1</v>
      </c>
      <c r="AJ681">
        <v>0</v>
      </c>
      <c r="AK681">
        <v>0</v>
      </c>
      <c r="AL681">
        <v>0.26245392311743021</v>
      </c>
      <c r="AM681">
        <v>2.3890784982935155E-2</v>
      </c>
      <c r="AN681">
        <v>0.1111111111111111</v>
      </c>
      <c r="AO681">
        <v>0</v>
      </c>
      <c r="AP681">
        <v>0.5</v>
      </c>
      <c r="AQ681">
        <v>0</v>
      </c>
      <c r="AR681">
        <v>0.66666666666666663</v>
      </c>
      <c r="AS681">
        <v>0.33333333333333331</v>
      </c>
      <c r="AT681">
        <v>0.17499999999999999</v>
      </c>
      <c r="AU681">
        <v>0.33333333333333331</v>
      </c>
      <c r="AV681">
        <v>1</v>
      </c>
      <c r="AW681">
        <v>0.17499999999999999</v>
      </c>
      <c r="AX681">
        <v>0.27777777777777779</v>
      </c>
      <c r="AY681">
        <v>0</v>
      </c>
      <c r="AZ681">
        <v>0.41176470588235292</v>
      </c>
      <c r="BA681">
        <v>1</v>
      </c>
      <c r="BB681">
        <v>0</v>
      </c>
    </row>
    <row r="682" spans="1:54" x14ac:dyDescent="0.25">
      <c r="A682">
        <v>0.46519700101137884</v>
      </c>
      <c r="B682">
        <v>1156</v>
      </c>
      <c r="C682">
        <v>1</v>
      </c>
      <c r="D682">
        <v>0</v>
      </c>
      <c r="E682">
        <v>0.5</v>
      </c>
      <c r="F682">
        <v>1</v>
      </c>
      <c r="G682">
        <v>0</v>
      </c>
      <c r="H682">
        <v>0</v>
      </c>
      <c r="I682">
        <v>4.8675733715103794E-2</v>
      </c>
      <c r="J682">
        <v>0</v>
      </c>
      <c r="K682">
        <v>1</v>
      </c>
      <c r="L682">
        <v>0</v>
      </c>
      <c r="M682">
        <v>7.1428571428571425E-2</v>
      </c>
      <c r="N682">
        <v>0.25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0.66666666666666663</v>
      </c>
      <c r="V682">
        <v>0.65714285714285714</v>
      </c>
      <c r="W682">
        <v>0.33333333333333331</v>
      </c>
      <c r="X682">
        <v>0.25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0.66666666666666663</v>
      </c>
      <c r="AI682">
        <v>1</v>
      </c>
      <c r="AJ682">
        <v>0</v>
      </c>
      <c r="AK682">
        <v>0</v>
      </c>
      <c r="AL682">
        <v>0.10847814639283834</v>
      </c>
      <c r="AM682">
        <v>0.32957237502509534</v>
      </c>
      <c r="AN682">
        <v>0</v>
      </c>
      <c r="AO682">
        <v>0</v>
      </c>
      <c r="AP682">
        <v>0.2857142857142857</v>
      </c>
      <c r="AQ682">
        <v>0</v>
      </c>
      <c r="AR682">
        <v>1</v>
      </c>
      <c r="AS682">
        <v>0.33333333333333331</v>
      </c>
      <c r="AT682">
        <v>0.27500000000000002</v>
      </c>
      <c r="AU682">
        <v>0.5</v>
      </c>
      <c r="AV682">
        <v>0.66666666666666663</v>
      </c>
      <c r="AW682">
        <v>0.25</v>
      </c>
      <c r="AX682">
        <v>0.44444444444444442</v>
      </c>
      <c r="AY682">
        <v>0</v>
      </c>
      <c r="AZ682">
        <v>0.41176470588235292</v>
      </c>
      <c r="BA682">
        <v>1</v>
      </c>
      <c r="BB682">
        <v>0</v>
      </c>
    </row>
    <row r="683" spans="1:54" x14ac:dyDescent="0.25">
      <c r="A683">
        <v>0.46590237503788257</v>
      </c>
      <c r="B683">
        <v>1113</v>
      </c>
      <c r="C683">
        <v>1</v>
      </c>
      <c r="D683">
        <v>0</v>
      </c>
      <c r="E683">
        <v>0.47619047619047616</v>
      </c>
      <c r="F683">
        <v>1</v>
      </c>
      <c r="G683">
        <v>0</v>
      </c>
      <c r="H683">
        <v>0</v>
      </c>
      <c r="I683">
        <v>0.57337151037938439</v>
      </c>
      <c r="J683">
        <v>0</v>
      </c>
      <c r="K683">
        <v>1</v>
      </c>
      <c r="L683">
        <v>0</v>
      </c>
      <c r="M683">
        <v>3.5714285714285712E-2</v>
      </c>
      <c r="N683">
        <v>0.5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0.66666666666666663</v>
      </c>
      <c r="V683">
        <v>0.72857142857142854</v>
      </c>
      <c r="W683">
        <v>0.66666666666666663</v>
      </c>
      <c r="X683">
        <v>0.25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0.33333333333333331</v>
      </c>
      <c r="AI683">
        <v>0</v>
      </c>
      <c r="AJ683">
        <v>1</v>
      </c>
      <c r="AK683">
        <v>0</v>
      </c>
      <c r="AL683">
        <v>0.20252764612954186</v>
      </c>
      <c r="AM683">
        <v>0.22320819112627988</v>
      </c>
      <c r="AN683">
        <v>0.44444444444444442</v>
      </c>
      <c r="AO683">
        <v>0</v>
      </c>
      <c r="AP683">
        <v>0</v>
      </c>
      <c r="AQ683">
        <v>0</v>
      </c>
      <c r="AR683">
        <v>0</v>
      </c>
      <c r="AS683">
        <v>0.66666666666666663</v>
      </c>
      <c r="AT683">
        <v>0.17499999999999999</v>
      </c>
      <c r="AU683">
        <v>0.33333333333333331</v>
      </c>
      <c r="AV683">
        <v>0.66666666666666663</v>
      </c>
      <c r="AW683">
        <v>0.125</v>
      </c>
      <c r="AX683">
        <v>0.1111111111111111</v>
      </c>
      <c r="AY683">
        <v>6.6666666666666666E-2</v>
      </c>
      <c r="AZ683">
        <v>0.23529411764705882</v>
      </c>
      <c r="BA683">
        <v>1</v>
      </c>
      <c r="BB683">
        <v>1</v>
      </c>
    </row>
    <row r="684" spans="1:54" x14ac:dyDescent="0.25">
      <c r="A684">
        <v>0.46636316802659583</v>
      </c>
      <c r="B684">
        <v>873</v>
      </c>
      <c r="C684">
        <v>0</v>
      </c>
      <c r="D684">
        <v>1</v>
      </c>
      <c r="E684">
        <v>0.35714285714285715</v>
      </c>
      <c r="F684">
        <v>0</v>
      </c>
      <c r="G684">
        <v>1</v>
      </c>
      <c r="H684">
        <v>0</v>
      </c>
      <c r="I684">
        <v>0.74731567644953467</v>
      </c>
      <c r="J684">
        <v>1</v>
      </c>
      <c r="K684">
        <v>0</v>
      </c>
      <c r="L684">
        <v>0</v>
      </c>
      <c r="M684">
        <v>0.8571428571428571</v>
      </c>
      <c r="N684">
        <v>0.5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0.33333333333333331</v>
      </c>
      <c r="V684">
        <v>0.74285714285714288</v>
      </c>
      <c r="W684">
        <v>0.66666666666666663</v>
      </c>
      <c r="X684">
        <v>0.25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0.66666666666666663</v>
      </c>
      <c r="AI684">
        <v>0</v>
      </c>
      <c r="AJ684">
        <v>1</v>
      </c>
      <c r="AK684">
        <v>0</v>
      </c>
      <c r="AL684">
        <v>0.18588730911005794</v>
      </c>
      <c r="AM684">
        <v>0.11286890182694238</v>
      </c>
      <c r="AN684">
        <v>0.1111111111111111</v>
      </c>
      <c r="AO684">
        <v>0</v>
      </c>
      <c r="AP684">
        <v>7.1428571428571425E-2</v>
      </c>
      <c r="AQ684">
        <v>0</v>
      </c>
      <c r="AR684">
        <v>0</v>
      </c>
      <c r="AS684">
        <v>0.33333333333333331</v>
      </c>
      <c r="AT684">
        <v>0.25</v>
      </c>
      <c r="AU684">
        <v>0.5</v>
      </c>
      <c r="AV684">
        <v>0.33333333333333331</v>
      </c>
      <c r="AW684">
        <v>0.25</v>
      </c>
      <c r="AX684">
        <v>0.3888888888888889</v>
      </c>
      <c r="AY684">
        <v>0</v>
      </c>
      <c r="AZ684">
        <v>5.8823529411764705E-2</v>
      </c>
      <c r="BA684">
        <v>1</v>
      </c>
      <c r="BB684">
        <v>0</v>
      </c>
    </row>
    <row r="685" spans="1:54" x14ac:dyDescent="0.25">
      <c r="A685">
        <v>0.46675468491652483</v>
      </c>
      <c r="B685">
        <v>208</v>
      </c>
      <c r="C685">
        <v>0</v>
      </c>
      <c r="D685">
        <v>1</v>
      </c>
      <c r="E685">
        <v>0.42857142857142855</v>
      </c>
      <c r="F685">
        <v>0</v>
      </c>
      <c r="G685">
        <v>1</v>
      </c>
      <c r="H685">
        <v>0</v>
      </c>
      <c r="I685">
        <v>0.38153185397279887</v>
      </c>
      <c r="J685">
        <v>0</v>
      </c>
      <c r="K685">
        <v>1</v>
      </c>
      <c r="L685">
        <v>0</v>
      </c>
      <c r="M685">
        <v>0.6071428571428571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0.33333333333333331</v>
      </c>
      <c r="V685">
        <v>0.61428571428571432</v>
      </c>
      <c r="W685">
        <v>0.66666666666666663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6.0242232754081096E-2</v>
      </c>
      <c r="AM685">
        <v>0.22521582011644248</v>
      </c>
      <c r="AN685">
        <v>0.1111111111111111</v>
      </c>
      <c r="AO685">
        <v>0</v>
      </c>
      <c r="AP685">
        <v>0.14285714285714285</v>
      </c>
      <c r="AQ685">
        <v>0</v>
      </c>
      <c r="AR685">
        <v>0</v>
      </c>
      <c r="AS685">
        <v>0</v>
      </c>
      <c r="AT685">
        <v>0.2</v>
      </c>
      <c r="AU685">
        <v>0.33333333333333331</v>
      </c>
      <c r="AV685">
        <v>0.66666666666666663</v>
      </c>
      <c r="AW685">
        <v>0.2</v>
      </c>
      <c r="AX685">
        <v>5.5555555555555552E-2</v>
      </c>
      <c r="AY685">
        <v>6.6666666666666666E-2</v>
      </c>
      <c r="AZ685">
        <v>0.41176470588235292</v>
      </c>
      <c r="BA685">
        <v>1</v>
      </c>
      <c r="BB685">
        <v>0</v>
      </c>
    </row>
    <row r="686" spans="1:54" x14ac:dyDescent="0.25">
      <c r="A686">
        <v>0.46713014805133313</v>
      </c>
      <c r="B686">
        <v>175</v>
      </c>
      <c r="C686">
        <v>0</v>
      </c>
      <c r="D686">
        <v>1</v>
      </c>
      <c r="E686">
        <v>0.6428571428571429</v>
      </c>
      <c r="F686">
        <v>1</v>
      </c>
      <c r="G686">
        <v>0</v>
      </c>
      <c r="H686">
        <v>0</v>
      </c>
      <c r="I686">
        <v>0.83464566929133854</v>
      </c>
      <c r="J686">
        <v>1</v>
      </c>
      <c r="K686">
        <v>0</v>
      </c>
      <c r="L686">
        <v>0</v>
      </c>
      <c r="M686">
        <v>0.10714285714285714</v>
      </c>
      <c r="N686">
        <v>0.25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0.66666666666666663</v>
      </c>
      <c r="V686">
        <v>0</v>
      </c>
      <c r="W686">
        <v>0.66666666666666663</v>
      </c>
      <c r="X686">
        <v>0.25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0.21047919957872566</v>
      </c>
      <c r="AM686">
        <v>0.16964464966874121</v>
      </c>
      <c r="AN686">
        <v>0.44444444444444442</v>
      </c>
      <c r="AO686">
        <v>1</v>
      </c>
      <c r="AP686">
        <v>0</v>
      </c>
      <c r="AQ686">
        <v>0</v>
      </c>
      <c r="AR686">
        <v>0</v>
      </c>
      <c r="AS686">
        <v>0.33333333333333331</v>
      </c>
      <c r="AT686">
        <v>0.22500000000000001</v>
      </c>
      <c r="AU686">
        <v>0.5</v>
      </c>
      <c r="AV686">
        <v>1</v>
      </c>
      <c r="AW686">
        <v>0.125</v>
      </c>
      <c r="AX686">
        <v>0.22222222222222221</v>
      </c>
      <c r="AY686">
        <v>0</v>
      </c>
      <c r="AZ686">
        <v>0.17647058823529413</v>
      </c>
      <c r="BA686">
        <v>1</v>
      </c>
      <c r="BB686">
        <v>0</v>
      </c>
    </row>
    <row r="687" spans="1:54" x14ac:dyDescent="0.25">
      <c r="A687">
        <v>0.46734723213165785</v>
      </c>
      <c r="B687">
        <v>1309</v>
      </c>
      <c r="C687">
        <v>0</v>
      </c>
      <c r="D687">
        <v>1</v>
      </c>
      <c r="E687">
        <v>0.47619047619047616</v>
      </c>
      <c r="F687">
        <v>1</v>
      </c>
      <c r="G687">
        <v>0</v>
      </c>
      <c r="H687">
        <v>0</v>
      </c>
      <c r="I687">
        <v>0.44452397995705084</v>
      </c>
      <c r="J687">
        <v>1</v>
      </c>
      <c r="K687">
        <v>0</v>
      </c>
      <c r="L687">
        <v>0</v>
      </c>
      <c r="M687">
        <v>3.5714285714285712E-2</v>
      </c>
      <c r="N687">
        <v>0.75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0.33333333333333331</v>
      </c>
      <c r="V687">
        <v>0.67142857142857137</v>
      </c>
      <c r="W687">
        <v>0</v>
      </c>
      <c r="X687">
        <v>0.25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0.23149025803054238</v>
      </c>
      <c r="AM687">
        <v>8.632804657699257E-2</v>
      </c>
      <c r="AN687">
        <v>0.22222222222222221</v>
      </c>
      <c r="AO687">
        <v>1</v>
      </c>
      <c r="AP687">
        <v>0.6428571428571429</v>
      </c>
      <c r="AQ687">
        <v>1</v>
      </c>
      <c r="AR687">
        <v>0</v>
      </c>
      <c r="AS687">
        <v>0.66666666666666663</v>
      </c>
      <c r="AT687">
        <v>0.5</v>
      </c>
      <c r="AU687">
        <v>0.66666666666666663</v>
      </c>
      <c r="AV687">
        <v>0.33333333333333331</v>
      </c>
      <c r="AW687">
        <v>0.1</v>
      </c>
      <c r="AX687">
        <v>0.1111111111111111</v>
      </c>
      <c r="AY687">
        <v>0</v>
      </c>
      <c r="AZ687">
        <v>0.17647058823529413</v>
      </c>
      <c r="BA687">
        <v>1</v>
      </c>
      <c r="BB687">
        <v>0</v>
      </c>
    </row>
    <row r="688" spans="1:54" x14ac:dyDescent="0.25">
      <c r="A688">
        <v>0.4675533368301148</v>
      </c>
      <c r="B688">
        <v>1038</v>
      </c>
      <c r="C688">
        <v>1</v>
      </c>
      <c r="D688">
        <v>0</v>
      </c>
      <c r="E688">
        <v>0.6428571428571429</v>
      </c>
      <c r="F688">
        <v>1</v>
      </c>
      <c r="G688">
        <v>0</v>
      </c>
      <c r="H688">
        <v>0</v>
      </c>
      <c r="I688">
        <v>0.9634931997136722</v>
      </c>
      <c r="J688">
        <v>0</v>
      </c>
      <c r="K688">
        <v>1</v>
      </c>
      <c r="L688">
        <v>0</v>
      </c>
      <c r="M688">
        <v>1</v>
      </c>
      <c r="N688">
        <v>0.5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0.33333333333333331</v>
      </c>
      <c r="V688">
        <v>0.35714285714285715</v>
      </c>
      <c r="W688">
        <v>0.66666666666666663</v>
      </c>
      <c r="X688">
        <v>0.5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1</v>
      </c>
      <c r="AK688">
        <v>0</v>
      </c>
      <c r="AL688">
        <v>0.44081095313322799</v>
      </c>
      <c r="AM688">
        <v>0.50696647259586425</v>
      </c>
      <c r="AN688">
        <v>0.44444444444444442</v>
      </c>
      <c r="AO688">
        <v>1</v>
      </c>
      <c r="AP688">
        <v>0.5</v>
      </c>
      <c r="AQ688">
        <v>0</v>
      </c>
      <c r="AR688">
        <v>1</v>
      </c>
      <c r="AS688">
        <v>0.66666666666666663</v>
      </c>
      <c r="AT688">
        <v>0.25</v>
      </c>
      <c r="AU688">
        <v>0.66666666666666663</v>
      </c>
      <c r="AV688">
        <v>1</v>
      </c>
      <c r="AW688">
        <v>7.4999999999999997E-2</v>
      </c>
      <c r="AX688">
        <v>5.5555555555555552E-2</v>
      </c>
      <c r="AY688">
        <v>6.6666666666666666E-2</v>
      </c>
      <c r="AZ688">
        <v>0.11764705882352941</v>
      </c>
      <c r="BA688">
        <v>1</v>
      </c>
      <c r="BB688">
        <v>0</v>
      </c>
    </row>
    <row r="689" spans="1:54" x14ac:dyDescent="0.25">
      <c r="A689">
        <v>0.46759423188254701</v>
      </c>
      <c r="B689">
        <v>302</v>
      </c>
      <c r="C689">
        <v>0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0.50823192555476016</v>
      </c>
      <c r="J689">
        <v>1</v>
      </c>
      <c r="K689">
        <v>0</v>
      </c>
      <c r="L689">
        <v>0</v>
      </c>
      <c r="M689">
        <v>0.32142857142857145</v>
      </c>
      <c r="N689">
        <v>0.5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0.55714285714285716</v>
      </c>
      <c r="W689">
        <v>0.33333333333333331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0.66666666666666663</v>
      </c>
      <c r="AI689">
        <v>0</v>
      </c>
      <c r="AJ689">
        <v>0</v>
      </c>
      <c r="AK689">
        <v>1</v>
      </c>
      <c r="AL689">
        <v>1.0057925223802002E-2</v>
      </c>
      <c r="AM689">
        <v>0.30636418389881548</v>
      </c>
      <c r="AN689">
        <v>0.1111111111111111</v>
      </c>
      <c r="AO689">
        <v>0</v>
      </c>
      <c r="AP689">
        <v>7.1428571428571425E-2</v>
      </c>
      <c r="AQ689">
        <v>0</v>
      </c>
      <c r="AR689">
        <v>0</v>
      </c>
      <c r="AS689">
        <v>0</v>
      </c>
      <c r="AT689">
        <v>0</v>
      </c>
      <c r="AU689">
        <v>0.33333333333333331</v>
      </c>
      <c r="AV689">
        <v>0.66666666666666663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</row>
    <row r="690" spans="1:54" x14ac:dyDescent="0.25">
      <c r="A690">
        <v>0.46997524000100954</v>
      </c>
      <c r="B690">
        <v>797</v>
      </c>
      <c r="C690">
        <v>1</v>
      </c>
      <c r="D690">
        <v>0</v>
      </c>
      <c r="E690">
        <v>0.16666666666666666</v>
      </c>
      <c r="F690">
        <v>1</v>
      </c>
      <c r="G690">
        <v>0</v>
      </c>
      <c r="H690">
        <v>0</v>
      </c>
      <c r="I690">
        <v>0.79957050823192555</v>
      </c>
      <c r="J690">
        <v>0</v>
      </c>
      <c r="K690">
        <v>1</v>
      </c>
      <c r="L690">
        <v>0</v>
      </c>
      <c r="M690">
        <v>0.10714285714285714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2.8571428571428571E-2</v>
      </c>
      <c r="W690">
        <v>0.66666666666666663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0.14123222748815165</v>
      </c>
      <c r="AM690">
        <v>0.10082312788596667</v>
      </c>
      <c r="AN690">
        <v>0.1111111111111111</v>
      </c>
      <c r="AO690">
        <v>1</v>
      </c>
      <c r="AP690">
        <v>0.2857142857142857</v>
      </c>
      <c r="AQ690">
        <v>0</v>
      </c>
      <c r="AR690">
        <v>0.33333333333333331</v>
      </c>
      <c r="AS690">
        <v>0.33333333333333331</v>
      </c>
      <c r="AT690">
        <v>0.17499999999999999</v>
      </c>
      <c r="AU690">
        <v>0.5</v>
      </c>
      <c r="AV690">
        <v>1</v>
      </c>
      <c r="AW690">
        <v>0.17499999999999999</v>
      </c>
      <c r="AX690">
        <v>0.3888888888888889</v>
      </c>
      <c r="AY690">
        <v>0.33333333333333331</v>
      </c>
      <c r="AZ690">
        <v>0.35294117647058826</v>
      </c>
      <c r="BA690">
        <v>1</v>
      </c>
      <c r="BB690">
        <v>1</v>
      </c>
    </row>
    <row r="691" spans="1:54" x14ac:dyDescent="0.25">
      <c r="A691">
        <v>0.47018157155700724</v>
      </c>
      <c r="B691">
        <v>1172</v>
      </c>
      <c r="C691">
        <v>1</v>
      </c>
      <c r="D691">
        <v>0</v>
      </c>
      <c r="E691">
        <v>0.52380952380952384</v>
      </c>
      <c r="F691">
        <v>1</v>
      </c>
      <c r="G691">
        <v>0</v>
      </c>
      <c r="H691">
        <v>0</v>
      </c>
      <c r="I691">
        <v>0.87831066571224048</v>
      </c>
      <c r="J691">
        <v>0</v>
      </c>
      <c r="K691">
        <v>1</v>
      </c>
      <c r="L691">
        <v>0</v>
      </c>
      <c r="M691">
        <v>0.21428571428571427</v>
      </c>
      <c r="N691">
        <v>0.5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0.61428571428571432</v>
      </c>
      <c r="W691">
        <v>0.66666666666666663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6.0926803580832016E-2</v>
      </c>
      <c r="AM691">
        <v>4.9989961855049184E-2</v>
      </c>
      <c r="AN691">
        <v>0.33333333333333331</v>
      </c>
      <c r="AO691">
        <v>1</v>
      </c>
      <c r="AP691">
        <v>0.21428571428571427</v>
      </c>
      <c r="AQ691">
        <v>0</v>
      </c>
      <c r="AR691">
        <v>0.33333333333333331</v>
      </c>
      <c r="AS691">
        <v>0</v>
      </c>
      <c r="AT691">
        <v>0.25</v>
      </c>
      <c r="AU691">
        <v>0.5</v>
      </c>
      <c r="AV691">
        <v>0</v>
      </c>
      <c r="AW691">
        <v>0.1</v>
      </c>
      <c r="AX691">
        <v>0.1111111111111111</v>
      </c>
      <c r="AY691">
        <v>0</v>
      </c>
      <c r="AZ691">
        <v>0.17647058823529413</v>
      </c>
      <c r="BA691">
        <v>1</v>
      </c>
      <c r="BB691">
        <v>1</v>
      </c>
    </row>
    <row r="692" spans="1:54" x14ac:dyDescent="0.25">
      <c r="A692">
        <v>0.4706652997517351</v>
      </c>
      <c r="B692">
        <v>1312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0.95132426628489619</v>
      </c>
      <c r="J692">
        <v>0</v>
      </c>
      <c r="K692">
        <v>1</v>
      </c>
      <c r="L692">
        <v>0</v>
      </c>
      <c r="M692">
        <v>0.4642857142857143</v>
      </c>
      <c r="N692">
        <v>0.5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0.33333333333333331</v>
      </c>
      <c r="V692">
        <v>4.2857142857142858E-2</v>
      </c>
      <c r="W692">
        <v>0.66666666666666663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0.66666666666666663</v>
      </c>
      <c r="AI692">
        <v>0</v>
      </c>
      <c r="AJ692">
        <v>0</v>
      </c>
      <c r="AK692">
        <v>1</v>
      </c>
      <c r="AL692">
        <v>2.6592943654555029E-2</v>
      </c>
      <c r="AM692">
        <v>0.23786388275446699</v>
      </c>
      <c r="AN692">
        <v>0.1111111111111111</v>
      </c>
      <c r="AO692">
        <v>0</v>
      </c>
      <c r="AP692">
        <v>0.35714285714285715</v>
      </c>
      <c r="AQ692">
        <v>0</v>
      </c>
      <c r="AR692">
        <v>0.66666666666666663</v>
      </c>
      <c r="AS692">
        <v>0</v>
      </c>
      <c r="AT692">
        <v>0</v>
      </c>
      <c r="AU692">
        <v>0.66666666666666663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</row>
    <row r="693" spans="1:54" x14ac:dyDescent="0.25">
      <c r="A693">
        <v>0.47091508086082134</v>
      </c>
      <c r="B693">
        <v>1350</v>
      </c>
      <c r="C693">
        <v>0</v>
      </c>
      <c r="D693">
        <v>1</v>
      </c>
      <c r="E693">
        <v>0.19047619047619047</v>
      </c>
      <c r="F693">
        <v>1</v>
      </c>
      <c r="G693">
        <v>0</v>
      </c>
      <c r="H693">
        <v>0</v>
      </c>
      <c r="I693">
        <v>0.2720114531138153</v>
      </c>
      <c r="J693">
        <v>0</v>
      </c>
      <c r="K693">
        <v>1</v>
      </c>
      <c r="L693">
        <v>0</v>
      </c>
      <c r="M693">
        <v>0</v>
      </c>
      <c r="N693">
        <v>0.25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0.33333333333333331</v>
      </c>
      <c r="V693">
        <v>0.8571428571428571</v>
      </c>
      <c r="W693">
        <v>0.33333333333333331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0.66666666666666663</v>
      </c>
      <c r="AI693">
        <v>0</v>
      </c>
      <c r="AJ693">
        <v>1</v>
      </c>
      <c r="AK693">
        <v>0</v>
      </c>
      <c r="AL693">
        <v>0.10131648235913639</v>
      </c>
      <c r="AM693">
        <v>0.51451515759887578</v>
      </c>
      <c r="AN693">
        <v>0.1111111111111111</v>
      </c>
      <c r="AO693">
        <v>1</v>
      </c>
      <c r="AP693">
        <v>0.14285714285714285</v>
      </c>
      <c r="AQ693">
        <v>0</v>
      </c>
      <c r="AR693">
        <v>0.66666666666666663</v>
      </c>
      <c r="AS693">
        <v>0.33333333333333331</v>
      </c>
      <c r="AT693">
        <v>2.5000000000000001E-2</v>
      </c>
      <c r="AU693">
        <v>0.5</v>
      </c>
      <c r="AV693">
        <v>0.33333333333333331</v>
      </c>
      <c r="AW693">
        <v>2.5000000000000001E-2</v>
      </c>
      <c r="AX693">
        <v>0</v>
      </c>
      <c r="AY693">
        <v>6.6666666666666666E-2</v>
      </c>
      <c r="AZ693">
        <v>0</v>
      </c>
      <c r="BA693">
        <v>1</v>
      </c>
      <c r="BB693">
        <v>0</v>
      </c>
    </row>
    <row r="694" spans="1:54" x14ac:dyDescent="0.25">
      <c r="A694">
        <v>0.47250281695366869</v>
      </c>
      <c r="B694">
        <v>54</v>
      </c>
      <c r="C694">
        <v>1</v>
      </c>
      <c r="D694">
        <v>0</v>
      </c>
      <c r="E694">
        <v>0.40476190476190477</v>
      </c>
      <c r="F694">
        <v>0</v>
      </c>
      <c r="G694">
        <v>0</v>
      </c>
      <c r="H694">
        <v>1</v>
      </c>
      <c r="I694">
        <v>0.71224051539012168</v>
      </c>
      <c r="J694">
        <v>0</v>
      </c>
      <c r="K694">
        <v>1</v>
      </c>
      <c r="L694">
        <v>0</v>
      </c>
      <c r="M694">
        <v>0.35714285714285715</v>
      </c>
      <c r="N694">
        <v>0.25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0.66666666666666663</v>
      </c>
      <c r="V694">
        <v>0.7</v>
      </c>
      <c r="W694">
        <v>0.33333333333333331</v>
      </c>
      <c r="X694">
        <v>0.5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0.46735123749341762</v>
      </c>
      <c r="AM694">
        <v>0.24926721541859065</v>
      </c>
      <c r="AN694">
        <v>0.22222222222222221</v>
      </c>
      <c r="AO694">
        <v>1</v>
      </c>
      <c r="AP694">
        <v>0.14285714285714285</v>
      </c>
      <c r="AQ694">
        <v>0</v>
      </c>
      <c r="AR694">
        <v>0.66666666666666663</v>
      </c>
      <c r="AS694">
        <v>0.33333333333333331</v>
      </c>
      <c r="AT694">
        <v>0.25</v>
      </c>
      <c r="AU694">
        <v>0.5</v>
      </c>
      <c r="AV694">
        <v>0.66666666666666663</v>
      </c>
      <c r="AW694">
        <v>0.1</v>
      </c>
      <c r="AX694">
        <v>0</v>
      </c>
      <c r="AY694">
        <v>0.13333333333333333</v>
      </c>
      <c r="AZ694">
        <v>0.17647058823529413</v>
      </c>
      <c r="BA694">
        <v>1</v>
      </c>
      <c r="BB694">
        <v>0</v>
      </c>
    </row>
    <row r="695" spans="1:54" x14ac:dyDescent="0.25">
      <c r="A695">
        <v>0.47409849051160258</v>
      </c>
      <c r="B695">
        <v>1341</v>
      </c>
      <c r="C695">
        <v>0</v>
      </c>
      <c r="D695">
        <v>1</v>
      </c>
      <c r="E695">
        <v>0.42857142857142855</v>
      </c>
      <c r="F695">
        <v>1</v>
      </c>
      <c r="G695">
        <v>0</v>
      </c>
      <c r="H695">
        <v>0</v>
      </c>
      <c r="I695">
        <v>0.83321403006442374</v>
      </c>
      <c r="J695">
        <v>1</v>
      </c>
      <c r="K695">
        <v>0</v>
      </c>
      <c r="L695">
        <v>0</v>
      </c>
      <c r="M695">
        <v>0.32142857142857145</v>
      </c>
      <c r="N695">
        <v>0.75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0.33333333333333331</v>
      </c>
      <c r="V695">
        <v>0.47142857142857142</v>
      </c>
      <c r="W695">
        <v>0.33333333333333331</v>
      </c>
      <c r="X695">
        <v>0.25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0.66666666666666663</v>
      </c>
      <c r="AI695">
        <v>0</v>
      </c>
      <c r="AJ695">
        <v>1</v>
      </c>
      <c r="AK695">
        <v>0</v>
      </c>
      <c r="AL695">
        <v>0.24560294892048445</v>
      </c>
      <c r="AM695">
        <v>0.15924513149969885</v>
      </c>
      <c r="AN695">
        <v>0.1111111111111111</v>
      </c>
      <c r="AO695">
        <v>1</v>
      </c>
      <c r="AP695">
        <v>0.14285714285714285</v>
      </c>
      <c r="AQ695">
        <v>0</v>
      </c>
      <c r="AR695">
        <v>0</v>
      </c>
      <c r="AS695">
        <v>0.33333333333333331</v>
      </c>
      <c r="AT695">
        <v>0.25</v>
      </c>
      <c r="AU695">
        <v>0.66666666666666663</v>
      </c>
      <c r="AV695">
        <v>0.66666666666666663</v>
      </c>
      <c r="AW695">
        <v>0.25</v>
      </c>
      <c r="AX695">
        <v>0.5</v>
      </c>
      <c r="AY695">
        <v>6.6666666666666666E-2</v>
      </c>
      <c r="AZ695">
        <v>0.41176470588235292</v>
      </c>
      <c r="BA695">
        <v>1</v>
      </c>
      <c r="BB695">
        <v>0</v>
      </c>
    </row>
    <row r="696" spans="1:54" x14ac:dyDescent="0.25">
      <c r="A696">
        <v>0.47420367072792147</v>
      </c>
      <c r="B696">
        <v>190</v>
      </c>
      <c r="C696">
        <v>0</v>
      </c>
      <c r="D696">
        <v>1</v>
      </c>
      <c r="E696">
        <v>0.7857142857142857</v>
      </c>
      <c r="F696">
        <v>1</v>
      </c>
      <c r="G696">
        <v>0</v>
      </c>
      <c r="H696">
        <v>0</v>
      </c>
      <c r="I696">
        <v>0.15103793843951324</v>
      </c>
      <c r="J696">
        <v>0</v>
      </c>
      <c r="K696">
        <v>1</v>
      </c>
      <c r="L696">
        <v>0</v>
      </c>
      <c r="M696">
        <v>7.1428571428571425E-2</v>
      </c>
      <c r="N696">
        <v>0.5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0.97142857142857142</v>
      </c>
      <c r="W696">
        <v>0.66666666666666663</v>
      </c>
      <c r="X696">
        <v>0.75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0.33333333333333331</v>
      </c>
      <c r="AI696">
        <v>0</v>
      </c>
      <c r="AJ696">
        <v>0</v>
      </c>
      <c r="AK696">
        <v>1</v>
      </c>
      <c r="AL696">
        <v>0.67008952080042128</v>
      </c>
      <c r="AM696">
        <v>0.20469785183698053</v>
      </c>
      <c r="AN696">
        <v>0.33333333333333331</v>
      </c>
      <c r="AO696">
        <v>0</v>
      </c>
      <c r="AP696">
        <v>0.5</v>
      </c>
      <c r="AQ696">
        <v>0</v>
      </c>
      <c r="AR696">
        <v>0.66666666666666663</v>
      </c>
      <c r="AS696">
        <v>0</v>
      </c>
      <c r="AT696">
        <v>0.52500000000000002</v>
      </c>
      <c r="AU696">
        <v>1</v>
      </c>
      <c r="AV696">
        <v>0.66666666666666663</v>
      </c>
      <c r="AW696">
        <v>0.17499999999999999</v>
      </c>
      <c r="AX696">
        <v>0.3888888888888889</v>
      </c>
      <c r="AY696">
        <v>6.6666666666666666E-2</v>
      </c>
      <c r="AZ696">
        <v>0</v>
      </c>
      <c r="BA696">
        <v>1</v>
      </c>
      <c r="BB696">
        <v>0</v>
      </c>
    </row>
    <row r="697" spans="1:54" x14ac:dyDescent="0.25">
      <c r="A697">
        <v>0.47446633624312107</v>
      </c>
      <c r="B697">
        <v>1423</v>
      </c>
      <c r="C697">
        <v>1</v>
      </c>
      <c r="D697">
        <v>0</v>
      </c>
      <c r="E697">
        <v>0.40476190476190477</v>
      </c>
      <c r="F697">
        <v>1</v>
      </c>
      <c r="G697">
        <v>0</v>
      </c>
      <c r="H697">
        <v>0</v>
      </c>
      <c r="I697">
        <v>0.99355762347888332</v>
      </c>
      <c r="J697">
        <v>0</v>
      </c>
      <c r="K697">
        <v>1</v>
      </c>
      <c r="L697">
        <v>0</v>
      </c>
      <c r="M697">
        <v>0.35714285714285715</v>
      </c>
      <c r="N697">
        <v>0.75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0.18571428571428572</v>
      </c>
      <c r="W697">
        <v>0.66666666666666663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0.66666666666666663</v>
      </c>
      <c r="AI697">
        <v>0</v>
      </c>
      <c r="AJ697">
        <v>1</v>
      </c>
      <c r="AK697">
        <v>0</v>
      </c>
      <c r="AL697">
        <v>8.6940494997367029E-2</v>
      </c>
      <c r="AM697">
        <v>0.72828749247139124</v>
      </c>
      <c r="AN697">
        <v>0.77777777777777779</v>
      </c>
      <c r="AO697">
        <v>1</v>
      </c>
      <c r="AP697">
        <v>0</v>
      </c>
      <c r="AQ697">
        <v>0</v>
      </c>
      <c r="AR697">
        <v>0.66666666666666663</v>
      </c>
      <c r="AS697">
        <v>0.33333333333333331</v>
      </c>
      <c r="AT697">
        <v>0.125</v>
      </c>
      <c r="AU697">
        <v>0.5</v>
      </c>
      <c r="AV697">
        <v>0.66666666666666663</v>
      </c>
      <c r="AW697">
        <v>0.05</v>
      </c>
      <c r="AX697">
        <v>0.1111111111111111</v>
      </c>
      <c r="AY697">
        <v>0.13333333333333333</v>
      </c>
      <c r="AZ697">
        <v>0.11764705882352941</v>
      </c>
      <c r="BA697">
        <v>1</v>
      </c>
      <c r="BB697">
        <v>0</v>
      </c>
    </row>
    <row r="698" spans="1:54" x14ac:dyDescent="0.25">
      <c r="A698">
        <v>0.47467654651226654</v>
      </c>
      <c r="B698">
        <v>185</v>
      </c>
      <c r="C698">
        <v>0</v>
      </c>
      <c r="D698">
        <v>1</v>
      </c>
      <c r="E698">
        <v>0.83333333333333337</v>
      </c>
      <c r="F698">
        <v>1</v>
      </c>
      <c r="G698">
        <v>0</v>
      </c>
      <c r="H698">
        <v>0</v>
      </c>
      <c r="I698">
        <v>0.70293486041517539</v>
      </c>
      <c r="J698">
        <v>0</v>
      </c>
      <c r="K698">
        <v>1</v>
      </c>
      <c r="L698">
        <v>0</v>
      </c>
      <c r="M698">
        <v>0.42857142857142855</v>
      </c>
      <c r="N698">
        <v>0.25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0.38571428571428573</v>
      </c>
      <c r="W698">
        <v>1</v>
      </c>
      <c r="X698">
        <v>0.25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0.18120063191153238</v>
      </c>
      <c r="AM698">
        <v>0.96992571772736402</v>
      </c>
      <c r="AN698">
        <v>0.1111111111111111</v>
      </c>
      <c r="AO698">
        <v>0</v>
      </c>
      <c r="AP698">
        <v>0</v>
      </c>
      <c r="AQ698">
        <v>0</v>
      </c>
      <c r="AR698">
        <v>0.66666666666666663</v>
      </c>
      <c r="AS698">
        <v>0.66666666666666663</v>
      </c>
      <c r="AT698">
        <v>0.125</v>
      </c>
      <c r="AU698">
        <v>0.5</v>
      </c>
      <c r="AV698">
        <v>0.66666666666666663</v>
      </c>
      <c r="AW698">
        <v>0.1</v>
      </c>
      <c r="AX698">
        <v>0.1111111111111111</v>
      </c>
      <c r="AY698">
        <v>6.6666666666666666E-2</v>
      </c>
      <c r="AZ698">
        <v>0.17647058823529413</v>
      </c>
      <c r="BA698">
        <v>1</v>
      </c>
      <c r="BB698">
        <v>0</v>
      </c>
    </row>
    <row r="699" spans="1:54" x14ac:dyDescent="0.25">
      <c r="A699">
        <v>0.47515811993950863</v>
      </c>
      <c r="B699">
        <v>139</v>
      </c>
      <c r="C699">
        <v>1</v>
      </c>
      <c r="D699">
        <v>0</v>
      </c>
      <c r="E699">
        <v>0.16666666666666666</v>
      </c>
      <c r="F699">
        <v>1</v>
      </c>
      <c r="G699">
        <v>0</v>
      </c>
      <c r="H699">
        <v>0</v>
      </c>
      <c r="I699">
        <v>0.61345740873299925</v>
      </c>
      <c r="J699">
        <v>1</v>
      </c>
      <c r="K699">
        <v>0</v>
      </c>
      <c r="L699">
        <v>0</v>
      </c>
      <c r="M699">
        <v>0.9642857142857143</v>
      </c>
      <c r="N699">
        <v>0.5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0.15714285714285714</v>
      </c>
      <c r="W699">
        <v>0.33333333333333331</v>
      </c>
      <c r="X699">
        <v>0.25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0.66666666666666663</v>
      </c>
      <c r="AI699">
        <v>0</v>
      </c>
      <c r="AJ699">
        <v>1</v>
      </c>
      <c r="AK699">
        <v>0</v>
      </c>
      <c r="AL699">
        <v>0.40179041600842547</v>
      </c>
      <c r="AM699">
        <v>0.91310981730576191</v>
      </c>
      <c r="AN699">
        <v>0.22222222222222221</v>
      </c>
      <c r="AO699">
        <v>0</v>
      </c>
      <c r="AP699">
        <v>0.5</v>
      </c>
      <c r="AQ699">
        <v>0</v>
      </c>
      <c r="AR699">
        <v>1</v>
      </c>
      <c r="AS699">
        <v>0</v>
      </c>
      <c r="AT699">
        <v>0.15</v>
      </c>
      <c r="AU699">
        <v>0.5</v>
      </c>
      <c r="AV699">
        <v>0.66666666666666663</v>
      </c>
      <c r="AW699">
        <v>0.05</v>
      </c>
      <c r="AX699">
        <v>0.1111111111111111</v>
      </c>
      <c r="AY699">
        <v>0.13333333333333333</v>
      </c>
      <c r="AZ699">
        <v>0.11764705882352941</v>
      </c>
      <c r="BA699">
        <v>1</v>
      </c>
      <c r="BB699">
        <v>0</v>
      </c>
    </row>
    <row r="700" spans="1:54" x14ac:dyDescent="0.25">
      <c r="A700">
        <v>0.47532523572673202</v>
      </c>
      <c r="B700">
        <v>1124</v>
      </c>
      <c r="C700">
        <v>0</v>
      </c>
      <c r="D700">
        <v>1</v>
      </c>
      <c r="E700">
        <v>0.40476190476190477</v>
      </c>
      <c r="F700">
        <v>1</v>
      </c>
      <c r="G700">
        <v>0</v>
      </c>
      <c r="H700">
        <v>0</v>
      </c>
      <c r="I700">
        <v>0.40658554044380818</v>
      </c>
      <c r="J700">
        <v>0</v>
      </c>
      <c r="K700">
        <v>1</v>
      </c>
      <c r="L700">
        <v>0</v>
      </c>
      <c r="M700">
        <v>0.32142857142857145</v>
      </c>
      <c r="N700">
        <v>0.75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0.3</v>
      </c>
      <c r="W700">
        <v>0.66666666666666663</v>
      </c>
      <c r="X700">
        <v>0.25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0.66666666666666663</v>
      </c>
      <c r="AI700">
        <v>0</v>
      </c>
      <c r="AJ700">
        <v>0</v>
      </c>
      <c r="AK700">
        <v>1</v>
      </c>
      <c r="AL700">
        <v>0.27030015797788309</v>
      </c>
      <c r="AM700">
        <v>8.5484842401124278E-2</v>
      </c>
      <c r="AN700">
        <v>0.33333333333333331</v>
      </c>
      <c r="AO700">
        <v>1</v>
      </c>
      <c r="AP700">
        <v>0.35714285714285715</v>
      </c>
      <c r="AQ700">
        <v>0</v>
      </c>
      <c r="AR700">
        <v>0.66666666666666663</v>
      </c>
      <c r="AS700">
        <v>0</v>
      </c>
      <c r="AT700">
        <v>0.25</v>
      </c>
      <c r="AU700">
        <v>0.66666666666666663</v>
      </c>
      <c r="AV700">
        <v>0.66666666666666663</v>
      </c>
      <c r="AW700">
        <v>0.125</v>
      </c>
      <c r="AX700">
        <v>0.1111111111111111</v>
      </c>
      <c r="AY700">
        <v>0</v>
      </c>
      <c r="AZ700">
        <v>0.23529411764705882</v>
      </c>
      <c r="BA700">
        <v>1</v>
      </c>
      <c r="BB700">
        <v>0</v>
      </c>
    </row>
    <row r="701" spans="1:54" x14ac:dyDescent="0.25">
      <c r="A701">
        <v>0.4757506402490167</v>
      </c>
      <c r="B701">
        <v>969</v>
      </c>
      <c r="C701">
        <v>0</v>
      </c>
      <c r="D701">
        <v>1</v>
      </c>
      <c r="E701">
        <v>0.42857142857142855</v>
      </c>
      <c r="F701">
        <v>0</v>
      </c>
      <c r="G701">
        <v>1</v>
      </c>
      <c r="H701">
        <v>0</v>
      </c>
      <c r="I701">
        <v>0.36148890479599138</v>
      </c>
      <c r="J701">
        <v>1</v>
      </c>
      <c r="K701">
        <v>0</v>
      </c>
      <c r="L701">
        <v>0</v>
      </c>
      <c r="M701">
        <v>0.21428571428571427</v>
      </c>
      <c r="N701">
        <v>0.5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0.75714285714285712</v>
      </c>
      <c r="W701">
        <v>1</v>
      </c>
      <c r="X701">
        <v>0.25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0.19115323854660349</v>
      </c>
      <c r="AM701">
        <v>6.7054808271431437E-3</v>
      </c>
      <c r="AN701">
        <v>0.22222222222222221</v>
      </c>
      <c r="AO701">
        <v>0</v>
      </c>
      <c r="AP701">
        <v>0.35714285714285715</v>
      </c>
      <c r="AQ701">
        <v>0</v>
      </c>
      <c r="AR701">
        <v>1</v>
      </c>
      <c r="AS701">
        <v>0.33333333333333331</v>
      </c>
      <c r="AT701">
        <v>0.42499999999999999</v>
      </c>
      <c r="AU701">
        <v>0.33333333333333331</v>
      </c>
      <c r="AV701">
        <v>0.33333333333333331</v>
      </c>
      <c r="AW701">
        <v>0.375</v>
      </c>
      <c r="AX701">
        <v>0.3888888888888889</v>
      </c>
      <c r="AY701">
        <v>0.4</v>
      </c>
      <c r="AZ701">
        <v>0.76470588235294112</v>
      </c>
      <c r="BA701">
        <v>1</v>
      </c>
      <c r="BB701">
        <v>0</v>
      </c>
    </row>
    <row r="702" spans="1:54" x14ac:dyDescent="0.25">
      <c r="A702">
        <v>0.47579549575120672</v>
      </c>
      <c r="B702">
        <v>623</v>
      </c>
      <c r="C702">
        <v>1</v>
      </c>
      <c r="D702">
        <v>0</v>
      </c>
      <c r="E702">
        <v>0.33333333333333331</v>
      </c>
      <c r="F702">
        <v>1</v>
      </c>
      <c r="G702">
        <v>0</v>
      </c>
      <c r="H702">
        <v>0</v>
      </c>
      <c r="I702">
        <v>1.0737294201861132E-2</v>
      </c>
      <c r="J702">
        <v>1</v>
      </c>
      <c r="K702">
        <v>0</v>
      </c>
      <c r="L702">
        <v>0</v>
      </c>
      <c r="M702">
        <v>0.42857142857142855</v>
      </c>
      <c r="N702">
        <v>0.75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0.33333333333333331</v>
      </c>
      <c r="V702">
        <v>0.61428571428571432</v>
      </c>
      <c r="W702">
        <v>0.66666666666666663</v>
      </c>
      <c r="X702">
        <v>0.25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0.17872564507635597</v>
      </c>
      <c r="AM702">
        <v>0.28733186107207387</v>
      </c>
      <c r="AN702">
        <v>0.22222222222222221</v>
      </c>
      <c r="AO702">
        <v>0</v>
      </c>
      <c r="AP702">
        <v>0</v>
      </c>
      <c r="AQ702">
        <v>0</v>
      </c>
      <c r="AR702">
        <v>0.66666666666666663</v>
      </c>
      <c r="AS702">
        <v>0.33333333333333331</v>
      </c>
      <c r="AT702">
        <v>0.2</v>
      </c>
      <c r="AU702">
        <v>0.5</v>
      </c>
      <c r="AV702">
        <v>0.33333333333333331</v>
      </c>
      <c r="AW702">
        <v>0.125</v>
      </c>
      <c r="AX702">
        <v>0.1111111111111111</v>
      </c>
      <c r="AY702">
        <v>0</v>
      </c>
      <c r="AZ702">
        <v>0.17647058823529413</v>
      </c>
      <c r="BA702">
        <v>1</v>
      </c>
      <c r="BB702">
        <v>0</v>
      </c>
    </row>
    <row r="703" spans="1:54" x14ac:dyDescent="0.25">
      <c r="A703">
        <v>0.47581470473775289</v>
      </c>
      <c r="B703">
        <v>1401</v>
      </c>
      <c r="C703">
        <v>1</v>
      </c>
      <c r="D703">
        <v>0</v>
      </c>
      <c r="E703">
        <v>0.47619047619047616</v>
      </c>
      <c r="F703">
        <v>0</v>
      </c>
      <c r="G703">
        <v>1</v>
      </c>
      <c r="H703">
        <v>0</v>
      </c>
      <c r="I703">
        <v>0.96062992125984248</v>
      </c>
      <c r="J703">
        <v>0</v>
      </c>
      <c r="K703">
        <v>0</v>
      </c>
      <c r="L703">
        <v>1</v>
      </c>
      <c r="M703">
        <v>0</v>
      </c>
      <c r="N703">
        <v>0.75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0.82857142857142863</v>
      </c>
      <c r="W703">
        <v>0.66666666666666663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0.33333333333333331</v>
      </c>
      <c r="AI703">
        <v>0</v>
      </c>
      <c r="AJ703">
        <v>1</v>
      </c>
      <c r="AK703">
        <v>0</v>
      </c>
      <c r="AL703">
        <v>0.10437072143233281</v>
      </c>
      <c r="AM703">
        <v>0.12567757478417987</v>
      </c>
      <c r="AN703">
        <v>0</v>
      </c>
      <c r="AO703">
        <v>1</v>
      </c>
      <c r="AP703">
        <v>0</v>
      </c>
      <c r="AQ703">
        <v>0</v>
      </c>
      <c r="AR703">
        <v>0.33333333333333331</v>
      </c>
      <c r="AS703">
        <v>0.33333333333333331</v>
      </c>
      <c r="AT703">
        <v>0.17499999999999999</v>
      </c>
      <c r="AU703">
        <v>0.33333333333333331</v>
      </c>
      <c r="AV703">
        <v>0.66666666666666663</v>
      </c>
      <c r="AW703">
        <v>0.15</v>
      </c>
      <c r="AX703">
        <v>0.1111111111111111</v>
      </c>
      <c r="AY703">
        <v>6.6666666666666666E-2</v>
      </c>
      <c r="AZ703">
        <v>0.11764705882352941</v>
      </c>
      <c r="BA703">
        <v>1</v>
      </c>
      <c r="BB703">
        <v>0</v>
      </c>
    </row>
    <row r="704" spans="1:54" x14ac:dyDescent="0.25">
      <c r="A704">
        <v>0.47590629732154188</v>
      </c>
      <c r="B704">
        <v>1034</v>
      </c>
      <c r="C704">
        <v>0</v>
      </c>
      <c r="D704">
        <v>1</v>
      </c>
      <c r="E704">
        <v>0.30952380952380953</v>
      </c>
      <c r="F704">
        <v>0</v>
      </c>
      <c r="G704">
        <v>1</v>
      </c>
      <c r="H704">
        <v>0</v>
      </c>
      <c r="I704">
        <v>0.96134574087329994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0.66666666666666663</v>
      </c>
      <c r="V704">
        <v>1</v>
      </c>
      <c r="W704">
        <v>1</v>
      </c>
      <c r="X704">
        <v>0.5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0.33333333333333331</v>
      </c>
      <c r="AI704">
        <v>0</v>
      </c>
      <c r="AJ704">
        <v>0</v>
      </c>
      <c r="AK704">
        <v>1</v>
      </c>
      <c r="AL704">
        <v>0.33896787783043708</v>
      </c>
      <c r="AM704">
        <v>0.27452318811483639</v>
      </c>
      <c r="AN704">
        <v>0.1111111111111111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0.25</v>
      </c>
      <c r="AU704">
        <v>0.33333333333333331</v>
      </c>
      <c r="AV704">
        <v>0.66666666666666663</v>
      </c>
      <c r="AW704">
        <v>0.25</v>
      </c>
      <c r="AX704">
        <v>0.44444444444444442</v>
      </c>
      <c r="AY704">
        <v>0.26666666666666666</v>
      </c>
      <c r="AZ704">
        <v>0.41176470588235292</v>
      </c>
      <c r="BA704">
        <v>1</v>
      </c>
      <c r="BB704">
        <v>1</v>
      </c>
    </row>
    <row r="705" spans="1:54" x14ac:dyDescent="0.25">
      <c r="A705">
        <v>0.47622341441549532</v>
      </c>
      <c r="B705">
        <v>1344</v>
      </c>
      <c r="C705">
        <v>1</v>
      </c>
      <c r="D705">
        <v>0</v>
      </c>
      <c r="E705">
        <v>0.26190476190476192</v>
      </c>
      <c r="F705">
        <v>1</v>
      </c>
      <c r="G705">
        <v>0</v>
      </c>
      <c r="H705">
        <v>0</v>
      </c>
      <c r="I705">
        <v>0.35075161059413029</v>
      </c>
      <c r="J705">
        <v>0</v>
      </c>
      <c r="K705">
        <v>1</v>
      </c>
      <c r="L705">
        <v>0</v>
      </c>
      <c r="M705">
        <v>0.21428571428571427</v>
      </c>
      <c r="N705">
        <v>0.5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0.41428571428571431</v>
      </c>
      <c r="W705">
        <v>0.66666666666666663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5.5450236966824641E-2</v>
      </c>
      <c r="AM705">
        <v>0.69423810479823334</v>
      </c>
      <c r="AN705">
        <v>0.33333333333333331</v>
      </c>
      <c r="AO705">
        <v>0</v>
      </c>
      <c r="AP705">
        <v>0.21428571428571427</v>
      </c>
      <c r="AQ705">
        <v>0</v>
      </c>
      <c r="AR705">
        <v>0.33333333333333331</v>
      </c>
      <c r="AS705">
        <v>0</v>
      </c>
      <c r="AT705">
        <v>0.27500000000000002</v>
      </c>
      <c r="AU705">
        <v>0.33333333333333331</v>
      </c>
      <c r="AV705">
        <v>0.66666666666666663</v>
      </c>
      <c r="AW705">
        <v>7.4999999999999997E-2</v>
      </c>
      <c r="AX705">
        <v>0.1111111111111111</v>
      </c>
      <c r="AY705">
        <v>6.6666666666666666E-2</v>
      </c>
      <c r="AZ705">
        <v>0.11764705882352941</v>
      </c>
      <c r="BA705">
        <v>1</v>
      </c>
      <c r="BB705">
        <v>0</v>
      </c>
    </row>
    <row r="706" spans="1:54" x14ac:dyDescent="0.25">
      <c r="A706">
        <v>0.4764385874599063</v>
      </c>
      <c r="B706">
        <v>243</v>
      </c>
      <c r="C706">
        <v>1</v>
      </c>
      <c r="D706">
        <v>0</v>
      </c>
      <c r="E706">
        <v>0.54761904761904767</v>
      </c>
      <c r="F706">
        <v>1</v>
      </c>
      <c r="G706">
        <v>0</v>
      </c>
      <c r="H706">
        <v>0</v>
      </c>
      <c r="I706">
        <v>0.93700787401574803</v>
      </c>
      <c r="J706">
        <v>0</v>
      </c>
      <c r="K706">
        <v>1</v>
      </c>
      <c r="L706">
        <v>0</v>
      </c>
      <c r="M706">
        <v>0.6428571428571429</v>
      </c>
      <c r="N706">
        <v>0.25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0.66666666666666663</v>
      </c>
      <c r="V706">
        <v>8.5714285714285715E-2</v>
      </c>
      <c r="W706">
        <v>0.66666666666666663</v>
      </c>
      <c r="X706">
        <v>0.25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0.10863612427593471</v>
      </c>
      <c r="AM706">
        <v>0.71403332664123675</v>
      </c>
      <c r="AN706">
        <v>0.22222222222222221</v>
      </c>
      <c r="AO706">
        <v>0</v>
      </c>
      <c r="AP706">
        <v>0.35714285714285715</v>
      </c>
      <c r="AQ706">
        <v>0</v>
      </c>
      <c r="AR706">
        <v>0</v>
      </c>
      <c r="AS706">
        <v>0.66666666666666663</v>
      </c>
      <c r="AT706">
        <v>0.42499999999999999</v>
      </c>
      <c r="AU706">
        <v>0.33333333333333331</v>
      </c>
      <c r="AV706">
        <v>0.33333333333333331</v>
      </c>
      <c r="AW706">
        <v>2.5000000000000001E-2</v>
      </c>
      <c r="AX706">
        <v>0</v>
      </c>
      <c r="AY706">
        <v>0</v>
      </c>
      <c r="AZ706">
        <v>0</v>
      </c>
      <c r="BA706">
        <v>1</v>
      </c>
      <c r="BB706">
        <v>0</v>
      </c>
    </row>
    <row r="707" spans="1:54" x14ac:dyDescent="0.25">
      <c r="A707">
        <v>0.47692256902726093</v>
      </c>
      <c r="B707">
        <v>384</v>
      </c>
      <c r="C707">
        <v>0</v>
      </c>
      <c r="D707">
        <v>1</v>
      </c>
      <c r="E707">
        <v>9.5238095238095233E-2</v>
      </c>
      <c r="F707">
        <v>1</v>
      </c>
      <c r="G707">
        <v>0</v>
      </c>
      <c r="H707">
        <v>0</v>
      </c>
      <c r="I707">
        <v>0.10808876163206872</v>
      </c>
      <c r="J707">
        <v>0</v>
      </c>
      <c r="K707">
        <v>1</v>
      </c>
      <c r="L707">
        <v>0</v>
      </c>
      <c r="M707">
        <v>0.35714285714285715</v>
      </c>
      <c r="N707">
        <v>0.5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0.18571428571428572</v>
      </c>
      <c r="W707">
        <v>0.66666666666666663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0.33333333333333331</v>
      </c>
      <c r="AI707">
        <v>0</v>
      </c>
      <c r="AJ707">
        <v>1</v>
      </c>
      <c r="AK707">
        <v>0</v>
      </c>
      <c r="AL707">
        <v>6.5034228541337544E-2</v>
      </c>
      <c r="AM707">
        <v>0.89724954828347725</v>
      </c>
      <c r="AN707">
        <v>0.1111111111111111</v>
      </c>
      <c r="AO707">
        <v>0</v>
      </c>
      <c r="AP707">
        <v>0.14285714285714285</v>
      </c>
      <c r="AQ707">
        <v>0</v>
      </c>
      <c r="AR707">
        <v>1</v>
      </c>
      <c r="AS707">
        <v>0.33333333333333331</v>
      </c>
      <c r="AT707">
        <v>0.05</v>
      </c>
      <c r="AU707">
        <v>0.16666666666666666</v>
      </c>
      <c r="AV707">
        <v>0.66666666666666663</v>
      </c>
      <c r="AW707">
        <v>0.05</v>
      </c>
      <c r="AX707">
        <v>5.5555555555555552E-2</v>
      </c>
      <c r="AY707">
        <v>6.6666666666666666E-2</v>
      </c>
      <c r="AZ707">
        <v>0.11764705882352941</v>
      </c>
      <c r="BA707">
        <v>1</v>
      </c>
      <c r="BB707">
        <v>0</v>
      </c>
    </row>
    <row r="708" spans="1:54" x14ac:dyDescent="0.25">
      <c r="A708">
        <v>0.47733339113270046</v>
      </c>
      <c r="B708">
        <v>801</v>
      </c>
      <c r="C708">
        <v>1</v>
      </c>
      <c r="D708">
        <v>0</v>
      </c>
      <c r="E708">
        <v>0.23809523809523808</v>
      </c>
      <c r="F708">
        <v>0</v>
      </c>
      <c r="G708">
        <v>1</v>
      </c>
      <c r="H708">
        <v>0</v>
      </c>
      <c r="I708">
        <v>0.64924838940586971</v>
      </c>
      <c r="J708">
        <v>0</v>
      </c>
      <c r="K708">
        <v>1</v>
      </c>
      <c r="L708">
        <v>0</v>
      </c>
      <c r="M708">
        <v>0</v>
      </c>
      <c r="N708">
        <v>0.5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0.21428571428571427</v>
      </c>
      <c r="W708">
        <v>0.33333333333333331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0.33333333333333331</v>
      </c>
      <c r="AI708">
        <v>1</v>
      </c>
      <c r="AJ708">
        <v>0</v>
      </c>
      <c r="AK708">
        <v>0</v>
      </c>
      <c r="AL708">
        <v>8.3570300157977881E-2</v>
      </c>
      <c r="AM708">
        <v>0.20341296928327646</v>
      </c>
      <c r="AN708">
        <v>0.1111111111111111</v>
      </c>
      <c r="AO708">
        <v>0</v>
      </c>
      <c r="AP708">
        <v>0.2857142857142857</v>
      </c>
      <c r="AQ708">
        <v>0</v>
      </c>
      <c r="AR708">
        <v>0</v>
      </c>
      <c r="AS708">
        <v>0.66666666666666663</v>
      </c>
      <c r="AT708">
        <v>2.5000000000000001E-2</v>
      </c>
      <c r="AU708">
        <v>0.33333333333333331</v>
      </c>
      <c r="AV708">
        <v>0.66666666666666663</v>
      </c>
      <c r="AW708">
        <v>2.5000000000000001E-2</v>
      </c>
      <c r="AX708">
        <v>0</v>
      </c>
      <c r="AY708">
        <v>0</v>
      </c>
      <c r="AZ708">
        <v>0</v>
      </c>
      <c r="BA708">
        <v>1</v>
      </c>
      <c r="BB708">
        <v>1</v>
      </c>
    </row>
    <row r="709" spans="1:54" x14ac:dyDescent="0.25">
      <c r="A709">
        <v>0.4773399402575873</v>
      </c>
      <c r="B709">
        <v>210</v>
      </c>
      <c r="C709">
        <v>1</v>
      </c>
      <c r="D709">
        <v>0</v>
      </c>
      <c r="E709">
        <v>0.66666666666666663</v>
      </c>
      <c r="F709">
        <v>1</v>
      </c>
      <c r="G709">
        <v>0</v>
      </c>
      <c r="H709">
        <v>0</v>
      </c>
      <c r="I709">
        <v>0.38797423049391555</v>
      </c>
      <c r="J709">
        <v>0</v>
      </c>
      <c r="K709">
        <v>1</v>
      </c>
      <c r="L709">
        <v>0</v>
      </c>
      <c r="M709">
        <v>0</v>
      </c>
      <c r="N709">
        <v>0.75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0.95714285714285718</v>
      </c>
      <c r="W709">
        <v>0.66666666666666663</v>
      </c>
      <c r="X709">
        <v>0.5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0.44165350184307528</v>
      </c>
      <c r="AM709">
        <v>0.41252760489861473</v>
      </c>
      <c r="AN709">
        <v>0.77777777777777779</v>
      </c>
      <c r="AO709">
        <v>0</v>
      </c>
      <c r="AP709">
        <v>0.35714285714285715</v>
      </c>
      <c r="AQ709">
        <v>0</v>
      </c>
      <c r="AR709">
        <v>0.66666666666666663</v>
      </c>
      <c r="AS709">
        <v>0.33333333333333331</v>
      </c>
      <c r="AT709">
        <v>0.42499999999999999</v>
      </c>
      <c r="AU709">
        <v>0.5</v>
      </c>
      <c r="AV709">
        <v>0.66666666666666663</v>
      </c>
      <c r="AW709">
        <v>0.1</v>
      </c>
      <c r="AX709">
        <v>0.1111111111111111</v>
      </c>
      <c r="AY709">
        <v>0</v>
      </c>
      <c r="AZ709">
        <v>0.17647058823529413</v>
      </c>
      <c r="BA709">
        <v>1</v>
      </c>
      <c r="BB709">
        <v>0</v>
      </c>
    </row>
    <row r="710" spans="1:54" x14ac:dyDescent="0.25">
      <c r="A710">
        <v>0.4774088626384223</v>
      </c>
      <c r="B710">
        <v>674</v>
      </c>
      <c r="C710">
        <v>1</v>
      </c>
      <c r="D710">
        <v>0</v>
      </c>
      <c r="E710">
        <v>0.35714285714285715</v>
      </c>
      <c r="F710">
        <v>1</v>
      </c>
      <c r="G710">
        <v>0</v>
      </c>
      <c r="H710">
        <v>0</v>
      </c>
      <c r="I710">
        <v>0.78453829634931993</v>
      </c>
      <c r="J710">
        <v>0</v>
      </c>
      <c r="K710">
        <v>1</v>
      </c>
      <c r="L710">
        <v>0</v>
      </c>
      <c r="M710">
        <v>0</v>
      </c>
      <c r="N710">
        <v>0.75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0.66666666666666663</v>
      </c>
      <c r="V710">
        <v>1</v>
      </c>
      <c r="W710">
        <v>0.33333333333333331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9.4260136914165349E-2</v>
      </c>
      <c r="AM710">
        <v>4.9989961855049184E-2</v>
      </c>
      <c r="AN710">
        <v>0.33333333333333331</v>
      </c>
      <c r="AO710">
        <v>1</v>
      </c>
      <c r="AP710">
        <v>0</v>
      </c>
      <c r="AQ710">
        <v>0</v>
      </c>
      <c r="AR710">
        <v>0.33333333333333331</v>
      </c>
      <c r="AS710">
        <v>0</v>
      </c>
      <c r="AT710">
        <v>0.15</v>
      </c>
      <c r="AU710">
        <v>0.16666666666666666</v>
      </c>
      <c r="AV710">
        <v>0.66666666666666663</v>
      </c>
      <c r="AW710">
        <v>7.4999999999999997E-2</v>
      </c>
      <c r="AX710">
        <v>0.1111111111111111</v>
      </c>
      <c r="AY710">
        <v>0</v>
      </c>
      <c r="AZ710">
        <v>0.11764705882352941</v>
      </c>
      <c r="BA710">
        <v>1</v>
      </c>
      <c r="BB710">
        <v>0</v>
      </c>
    </row>
    <row r="711" spans="1:54" x14ac:dyDescent="0.25">
      <c r="A711">
        <v>0.47797407592599217</v>
      </c>
      <c r="B711">
        <v>1031</v>
      </c>
      <c r="C711">
        <v>1</v>
      </c>
      <c r="D711">
        <v>0</v>
      </c>
      <c r="E711">
        <v>0.30952380952380953</v>
      </c>
      <c r="F711">
        <v>1</v>
      </c>
      <c r="G711">
        <v>0</v>
      </c>
      <c r="H711">
        <v>0</v>
      </c>
      <c r="I711">
        <v>0.16034359341445956</v>
      </c>
      <c r="J711">
        <v>1</v>
      </c>
      <c r="K711">
        <v>0</v>
      </c>
      <c r="L711">
        <v>0</v>
      </c>
      <c r="M711">
        <v>0.25</v>
      </c>
      <c r="N711">
        <v>0.25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1.4285714285714285E-2</v>
      </c>
      <c r="W711">
        <v>0.66666666666666663</v>
      </c>
      <c r="X711">
        <v>0.5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0.51521853607161661</v>
      </c>
      <c r="AM711">
        <v>0.25264003212206382</v>
      </c>
      <c r="AN711">
        <v>0.1111111111111111</v>
      </c>
      <c r="AO711">
        <v>0</v>
      </c>
      <c r="AP711">
        <v>0.5</v>
      </c>
      <c r="AQ711">
        <v>0</v>
      </c>
      <c r="AR711">
        <v>0</v>
      </c>
      <c r="AS711">
        <v>0.33333333333333331</v>
      </c>
      <c r="AT711">
        <v>0.32500000000000001</v>
      </c>
      <c r="AU711">
        <v>0.83333333333333337</v>
      </c>
      <c r="AV711">
        <v>0.66666666666666663</v>
      </c>
      <c r="AW711">
        <v>0.32500000000000001</v>
      </c>
      <c r="AX711">
        <v>0.3888888888888889</v>
      </c>
      <c r="AY711">
        <v>0.6</v>
      </c>
      <c r="AZ711">
        <v>0.52941176470588236</v>
      </c>
      <c r="BA711">
        <v>1</v>
      </c>
      <c r="BB711">
        <v>0</v>
      </c>
    </row>
    <row r="712" spans="1:54" x14ac:dyDescent="0.25">
      <c r="A712">
        <v>0.47798904287206179</v>
      </c>
      <c r="B712">
        <v>1400</v>
      </c>
      <c r="C712">
        <v>1</v>
      </c>
      <c r="D712">
        <v>0</v>
      </c>
      <c r="E712">
        <v>0.59523809523809523</v>
      </c>
      <c r="F712">
        <v>1</v>
      </c>
      <c r="G712">
        <v>0</v>
      </c>
      <c r="H712">
        <v>0</v>
      </c>
      <c r="I712">
        <v>0.33786685755189694</v>
      </c>
      <c r="J712">
        <v>0</v>
      </c>
      <c r="K712">
        <v>1</v>
      </c>
      <c r="L712">
        <v>0</v>
      </c>
      <c r="M712">
        <v>0.35714285714285715</v>
      </c>
      <c r="N712">
        <v>0.5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0.66666666666666663</v>
      </c>
      <c r="X712">
        <v>0.5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0.66666666666666663</v>
      </c>
      <c r="AI712">
        <v>0</v>
      </c>
      <c r="AJ712">
        <v>1</v>
      </c>
      <c r="AK712">
        <v>0</v>
      </c>
      <c r="AL712">
        <v>0.34233807266982624</v>
      </c>
      <c r="AM712">
        <v>0.59341497691226663</v>
      </c>
      <c r="AN712">
        <v>0.1111111111111111</v>
      </c>
      <c r="AO712">
        <v>0</v>
      </c>
      <c r="AP712">
        <v>0.42857142857142855</v>
      </c>
      <c r="AQ712">
        <v>0</v>
      </c>
      <c r="AR712">
        <v>0.33333333333333331</v>
      </c>
      <c r="AS712">
        <v>0.33333333333333331</v>
      </c>
      <c r="AT712">
        <v>0.25</v>
      </c>
      <c r="AU712">
        <v>0.16666666666666666</v>
      </c>
      <c r="AV712">
        <v>0.66666666666666663</v>
      </c>
      <c r="AW712">
        <v>0.25</v>
      </c>
      <c r="AX712">
        <v>0.5</v>
      </c>
      <c r="AY712">
        <v>0</v>
      </c>
      <c r="AZ712">
        <v>0.52941176470588236</v>
      </c>
      <c r="BA712">
        <v>1</v>
      </c>
      <c r="BB712">
        <v>0</v>
      </c>
    </row>
    <row r="713" spans="1:54" x14ac:dyDescent="0.25">
      <c r="A713">
        <v>0.47842360516697935</v>
      </c>
      <c r="B713">
        <v>880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0</v>
      </c>
      <c r="I713">
        <v>0.42519685039370081</v>
      </c>
      <c r="J713">
        <v>1</v>
      </c>
      <c r="K713">
        <v>0</v>
      </c>
      <c r="L713">
        <v>0</v>
      </c>
      <c r="M713">
        <v>0.21428571428571427</v>
      </c>
      <c r="N713">
        <v>0.75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0.33333333333333331</v>
      </c>
      <c r="V713">
        <v>0.31428571428571428</v>
      </c>
      <c r="W713">
        <v>1</v>
      </c>
      <c r="X713">
        <v>0.25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0.22174828857293313</v>
      </c>
      <c r="AM713">
        <v>0.35330254968881752</v>
      </c>
      <c r="AN713">
        <v>0</v>
      </c>
      <c r="AO713">
        <v>1</v>
      </c>
      <c r="AP713">
        <v>0.5</v>
      </c>
      <c r="AQ713">
        <v>0</v>
      </c>
      <c r="AR713">
        <v>0.33333333333333331</v>
      </c>
      <c r="AS713">
        <v>0.33333333333333331</v>
      </c>
      <c r="AT713">
        <v>0.3</v>
      </c>
      <c r="AU713">
        <v>0.5</v>
      </c>
      <c r="AV713">
        <v>0.66666666666666663</v>
      </c>
      <c r="AW713">
        <v>0.27500000000000002</v>
      </c>
      <c r="AX713">
        <v>0.3888888888888889</v>
      </c>
      <c r="AY713">
        <v>6.6666666666666666E-2</v>
      </c>
      <c r="AZ713">
        <v>0.52941176470588236</v>
      </c>
      <c r="BA713">
        <v>1</v>
      </c>
      <c r="BB713">
        <v>0</v>
      </c>
    </row>
    <row r="714" spans="1:54" x14ac:dyDescent="0.25">
      <c r="A714">
        <v>0.48112967771239412</v>
      </c>
      <c r="B714">
        <v>1190</v>
      </c>
      <c r="C714">
        <v>1</v>
      </c>
      <c r="D714">
        <v>0</v>
      </c>
      <c r="E714">
        <v>0.35714285714285715</v>
      </c>
      <c r="F714">
        <v>1</v>
      </c>
      <c r="G714">
        <v>0</v>
      </c>
      <c r="H714">
        <v>0</v>
      </c>
      <c r="I714">
        <v>0.20758768790264853</v>
      </c>
      <c r="J714">
        <v>1</v>
      </c>
      <c r="K714">
        <v>0</v>
      </c>
      <c r="L714">
        <v>0</v>
      </c>
      <c r="M714">
        <v>3.5714285714285712E-2</v>
      </c>
      <c r="N714">
        <v>0.75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0.9</v>
      </c>
      <c r="W714">
        <v>0.66666666666666663</v>
      </c>
      <c r="X714">
        <v>0.25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0.23675618746708793</v>
      </c>
      <c r="AM714">
        <v>7.3358763300542057E-2</v>
      </c>
      <c r="AN714">
        <v>0.1111111111111111</v>
      </c>
      <c r="AO714">
        <v>0</v>
      </c>
      <c r="AP714">
        <v>0.21428571428571427</v>
      </c>
      <c r="AQ714">
        <v>0</v>
      </c>
      <c r="AR714">
        <v>0.66666666666666663</v>
      </c>
      <c r="AS714">
        <v>0.66666666666666663</v>
      </c>
      <c r="AT714">
        <v>0.15</v>
      </c>
      <c r="AU714">
        <v>0.83333333333333337</v>
      </c>
      <c r="AV714">
        <v>0.66666666666666663</v>
      </c>
      <c r="AW714">
        <v>0.15</v>
      </c>
      <c r="AX714">
        <v>0.1111111111111111</v>
      </c>
      <c r="AY714">
        <v>0</v>
      </c>
      <c r="AZ714">
        <v>0.23529411764705882</v>
      </c>
      <c r="BA714">
        <v>1</v>
      </c>
      <c r="BB714">
        <v>0</v>
      </c>
    </row>
    <row r="715" spans="1:54" x14ac:dyDescent="0.25">
      <c r="A715">
        <v>0.48130592207293743</v>
      </c>
      <c r="B715">
        <v>1000</v>
      </c>
      <c r="C715">
        <v>0</v>
      </c>
      <c r="D715">
        <v>1</v>
      </c>
      <c r="E715">
        <v>0.5714285714285714</v>
      </c>
      <c r="F715">
        <v>1</v>
      </c>
      <c r="G715">
        <v>0</v>
      </c>
      <c r="H715">
        <v>0</v>
      </c>
      <c r="I715">
        <v>0.74803149606299213</v>
      </c>
      <c r="J715">
        <v>0</v>
      </c>
      <c r="K715">
        <v>0</v>
      </c>
      <c r="L715">
        <v>1</v>
      </c>
      <c r="M715">
        <v>0.32142857142857145</v>
      </c>
      <c r="N715">
        <v>0.5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0.66666666666666663</v>
      </c>
      <c r="V715">
        <v>1.4285714285714285E-2</v>
      </c>
      <c r="W715">
        <v>0.66666666666666663</v>
      </c>
      <c r="X715">
        <v>0.75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0.83149025803054244</v>
      </c>
      <c r="AM715">
        <v>0.5830957639028308</v>
      </c>
      <c r="AN715">
        <v>0</v>
      </c>
      <c r="AO715">
        <v>0</v>
      </c>
      <c r="AP715">
        <v>0.21428571428571427</v>
      </c>
      <c r="AQ715">
        <v>0</v>
      </c>
      <c r="AR715">
        <v>0.66666666666666663</v>
      </c>
      <c r="AS715">
        <v>0.33333333333333331</v>
      </c>
      <c r="AT715">
        <v>0.52500000000000002</v>
      </c>
      <c r="AU715">
        <v>0.83333333333333337</v>
      </c>
      <c r="AV715">
        <v>0.66666666666666663</v>
      </c>
      <c r="AW715">
        <v>0.5</v>
      </c>
      <c r="AX715">
        <v>0.3888888888888889</v>
      </c>
      <c r="AY715">
        <v>0</v>
      </c>
      <c r="AZ715">
        <v>0.52941176470588236</v>
      </c>
      <c r="BA715">
        <v>1</v>
      </c>
      <c r="BB715">
        <v>0</v>
      </c>
    </row>
    <row r="716" spans="1:54" x14ac:dyDescent="0.25">
      <c r="A716">
        <v>0.48278615587225204</v>
      </c>
      <c r="B716">
        <v>856</v>
      </c>
      <c r="C716">
        <v>0</v>
      </c>
      <c r="D716">
        <v>1</v>
      </c>
      <c r="E716">
        <v>0.45238095238095238</v>
      </c>
      <c r="F716">
        <v>1</v>
      </c>
      <c r="G716">
        <v>0</v>
      </c>
      <c r="H716">
        <v>0</v>
      </c>
      <c r="I716">
        <v>0.62634216177523261</v>
      </c>
      <c r="J716">
        <v>0</v>
      </c>
      <c r="K716">
        <v>1</v>
      </c>
      <c r="L716">
        <v>0</v>
      </c>
      <c r="M716">
        <v>0</v>
      </c>
      <c r="N716">
        <v>0.5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0.37142857142857144</v>
      </c>
      <c r="W716">
        <v>0.33333333333333331</v>
      </c>
      <c r="X716">
        <v>0.25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0.2877830437072143</v>
      </c>
      <c r="AM716">
        <v>0.31588034531218628</v>
      </c>
      <c r="AN716">
        <v>0.1111111111111111</v>
      </c>
      <c r="AO716">
        <v>0</v>
      </c>
      <c r="AP716">
        <v>0.14285714285714285</v>
      </c>
      <c r="AQ716">
        <v>0</v>
      </c>
      <c r="AR716">
        <v>0.33333333333333331</v>
      </c>
      <c r="AS716">
        <v>0.33333333333333331</v>
      </c>
      <c r="AT716">
        <v>0.35</v>
      </c>
      <c r="AU716">
        <v>0.33333333333333331</v>
      </c>
      <c r="AV716">
        <v>0.33333333333333331</v>
      </c>
      <c r="AW716">
        <v>0.35</v>
      </c>
      <c r="AX716">
        <v>0.44444444444444442</v>
      </c>
      <c r="AY716">
        <v>0.2</v>
      </c>
      <c r="AZ716">
        <v>0.6470588235294118</v>
      </c>
      <c r="BA716">
        <v>1</v>
      </c>
      <c r="BB716">
        <v>0</v>
      </c>
    </row>
    <row r="717" spans="1:54" x14ac:dyDescent="0.25">
      <c r="A717">
        <v>0.48287157032905037</v>
      </c>
      <c r="B717">
        <v>1215</v>
      </c>
      <c r="C717">
        <v>0</v>
      </c>
      <c r="D717">
        <v>1</v>
      </c>
      <c r="E717">
        <v>0.61904761904761907</v>
      </c>
      <c r="F717">
        <v>1</v>
      </c>
      <c r="G717">
        <v>0</v>
      </c>
      <c r="H717">
        <v>0</v>
      </c>
      <c r="I717">
        <v>0.58625626342161774</v>
      </c>
      <c r="J717">
        <v>0</v>
      </c>
      <c r="K717">
        <v>1</v>
      </c>
      <c r="L717">
        <v>0</v>
      </c>
      <c r="M717">
        <v>3.5714285714285712E-2</v>
      </c>
      <c r="N717">
        <v>0.5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0.66666666666666663</v>
      </c>
      <c r="V717">
        <v>0.94285714285714284</v>
      </c>
      <c r="W717">
        <v>1</v>
      </c>
      <c r="X717">
        <v>0.5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0.3617693522906793</v>
      </c>
      <c r="AM717">
        <v>0.51058020477815702</v>
      </c>
      <c r="AN717">
        <v>0.1111111111111111</v>
      </c>
      <c r="AO717">
        <v>1</v>
      </c>
      <c r="AP717">
        <v>0.5714285714285714</v>
      </c>
      <c r="AQ717">
        <v>0</v>
      </c>
      <c r="AR717">
        <v>0.33333333333333331</v>
      </c>
      <c r="AS717">
        <v>0.33333333333333331</v>
      </c>
      <c r="AT717">
        <v>0.22500000000000001</v>
      </c>
      <c r="AU717">
        <v>0.33333333333333331</v>
      </c>
      <c r="AV717">
        <v>0.66666666666666663</v>
      </c>
      <c r="AW717">
        <v>0.2</v>
      </c>
      <c r="AX717">
        <v>0.3888888888888889</v>
      </c>
      <c r="AY717">
        <v>0.4</v>
      </c>
      <c r="AZ717">
        <v>0.41176470588235292</v>
      </c>
      <c r="BA717">
        <v>1</v>
      </c>
      <c r="BB717">
        <v>0</v>
      </c>
    </row>
    <row r="718" spans="1:54" x14ac:dyDescent="0.25">
      <c r="A718">
        <v>0.48364615516493403</v>
      </c>
      <c r="B718">
        <v>1329</v>
      </c>
      <c r="C718">
        <v>0</v>
      </c>
      <c r="D718">
        <v>1</v>
      </c>
      <c r="E718">
        <v>0.21428571428571427</v>
      </c>
      <c r="F718">
        <v>1</v>
      </c>
      <c r="G718">
        <v>0</v>
      </c>
      <c r="H718">
        <v>0</v>
      </c>
      <c r="I718">
        <v>0.44810307802433785</v>
      </c>
      <c r="J718">
        <v>1</v>
      </c>
      <c r="K718">
        <v>0</v>
      </c>
      <c r="L718">
        <v>0</v>
      </c>
      <c r="M718">
        <v>0.7857142857142857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0.33333333333333331</v>
      </c>
      <c r="V718">
        <v>8.5714285714285715E-2</v>
      </c>
      <c r="W718">
        <v>0.33333333333333331</v>
      </c>
      <c r="X718">
        <v>0.25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0.66666666666666663</v>
      </c>
      <c r="AI718">
        <v>0</v>
      </c>
      <c r="AJ718">
        <v>1</v>
      </c>
      <c r="AK718">
        <v>0</v>
      </c>
      <c r="AL718">
        <v>0.13328067403896787</v>
      </c>
      <c r="AM718">
        <v>0.19771130295121461</v>
      </c>
      <c r="AN718">
        <v>0.1111111111111111</v>
      </c>
      <c r="AO718">
        <v>0</v>
      </c>
      <c r="AP718">
        <v>0.7142857142857143</v>
      </c>
      <c r="AQ718">
        <v>1</v>
      </c>
      <c r="AR718">
        <v>1</v>
      </c>
      <c r="AS718">
        <v>0.33333333333333331</v>
      </c>
      <c r="AT718">
        <v>0.22500000000000001</v>
      </c>
      <c r="AU718">
        <v>0.83333333333333337</v>
      </c>
      <c r="AV718">
        <v>0.66666666666666663</v>
      </c>
      <c r="AW718">
        <v>0.22500000000000001</v>
      </c>
      <c r="AX718">
        <v>0.44444444444444442</v>
      </c>
      <c r="AY718">
        <v>0.33333333333333331</v>
      </c>
      <c r="AZ718">
        <v>0.47058823529411764</v>
      </c>
      <c r="BA718">
        <v>1</v>
      </c>
      <c r="BB718">
        <v>0</v>
      </c>
    </row>
    <row r="719" spans="1:54" x14ac:dyDescent="0.25">
      <c r="A719">
        <v>0.4836773523484954</v>
      </c>
      <c r="B719">
        <v>585</v>
      </c>
      <c r="C719">
        <v>1</v>
      </c>
      <c r="D719">
        <v>0</v>
      </c>
      <c r="E719">
        <v>0.5714285714285714</v>
      </c>
      <c r="F719">
        <v>0</v>
      </c>
      <c r="G719">
        <v>1</v>
      </c>
      <c r="H719">
        <v>0</v>
      </c>
      <c r="I719">
        <v>0.33500357909806727</v>
      </c>
      <c r="J719">
        <v>0</v>
      </c>
      <c r="K719">
        <v>1</v>
      </c>
      <c r="L719">
        <v>0</v>
      </c>
      <c r="M719">
        <v>0.25</v>
      </c>
      <c r="N719">
        <v>0.5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0.33333333333333331</v>
      </c>
      <c r="V719">
        <v>0.51428571428571423</v>
      </c>
      <c r="W719">
        <v>0.66666666666666663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0.91737756714060037</v>
      </c>
      <c r="AM719">
        <v>0.56739610519975914</v>
      </c>
      <c r="AN719">
        <v>0.1111111111111111</v>
      </c>
      <c r="AO719">
        <v>0</v>
      </c>
      <c r="AP719">
        <v>0.14285714285714285</v>
      </c>
      <c r="AQ719">
        <v>0</v>
      </c>
      <c r="AR719">
        <v>0.33333333333333331</v>
      </c>
      <c r="AS719">
        <v>0.33333333333333331</v>
      </c>
      <c r="AT719">
        <v>0.6</v>
      </c>
      <c r="AU719">
        <v>0.66666666666666663</v>
      </c>
      <c r="AV719">
        <v>0.33333333333333331</v>
      </c>
      <c r="AW719">
        <v>0.6</v>
      </c>
      <c r="AX719">
        <v>0.3888888888888889</v>
      </c>
      <c r="AY719">
        <v>0.93333333333333335</v>
      </c>
      <c r="AZ719">
        <v>0.52941176470588236</v>
      </c>
      <c r="BA719">
        <v>1</v>
      </c>
      <c r="BB719">
        <v>0</v>
      </c>
    </row>
    <row r="720" spans="1:54" x14ac:dyDescent="0.25">
      <c r="A720">
        <v>0.48557806740429277</v>
      </c>
      <c r="B720">
        <v>738</v>
      </c>
      <c r="C720">
        <v>0</v>
      </c>
      <c r="D720">
        <v>1</v>
      </c>
      <c r="E720">
        <v>0.54761904761904767</v>
      </c>
      <c r="F720">
        <v>1</v>
      </c>
      <c r="G720">
        <v>0</v>
      </c>
      <c r="H720">
        <v>0</v>
      </c>
      <c r="I720">
        <v>0.31997136721546171</v>
      </c>
      <c r="J720">
        <v>0</v>
      </c>
      <c r="K720">
        <v>1</v>
      </c>
      <c r="L720">
        <v>0</v>
      </c>
      <c r="M720">
        <v>0.21428571428571427</v>
      </c>
      <c r="N720">
        <v>0.25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0.17142857142857143</v>
      </c>
      <c r="W720">
        <v>0.66666666666666663</v>
      </c>
      <c r="X720">
        <v>0.25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0.66666666666666663</v>
      </c>
      <c r="AI720">
        <v>0</v>
      </c>
      <c r="AJ720">
        <v>0</v>
      </c>
      <c r="AK720">
        <v>1</v>
      </c>
      <c r="AL720">
        <v>0.21032122169562928</v>
      </c>
      <c r="AM720">
        <v>0.85432644047380046</v>
      </c>
      <c r="AN720">
        <v>0.66666666666666663</v>
      </c>
      <c r="AO720">
        <v>0</v>
      </c>
      <c r="AP720">
        <v>0.21428571428571427</v>
      </c>
      <c r="AQ720">
        <v>0</v>
      </c>
      <c r="AR720">
        <v>0.33333333333333331</v>
      </c>
      <c r="AS720">
        <v>0</v>
      </c>
      <c r="AT720">
        <v>0.2</v>
      </c>
      <c r="AU720">
        <v>1</v>
      </c>
      <c r="AV720">
        <v>0.66666666666666663</v>
      </c>
      <c r="AW720">
        <v>0.05</v>
      </c>
      <c r="AX720">
        <v>0.1111111111111111</v>
      </c>
      <c r="AY720">
        <v>0.13333333333333333</v>
      </c>
      <c r="AZ720">
        <v>5.8823529411764705E-2</v>
      </c>
      <c r="BA720">
        <v>1</v>
      </c>
      <c r="BB720">
        <v>0</v>
      </c>
    </row>
    <row r="721" spans="1:54" x14ac:dyDescent="0.25">
      <c r="A721">
        <v>0.48572215761021398</v>
      </c>
      <c r="B721">
        <v>1353</v>
      </c>
      <c r="C721">
        <v>1</v>
      </c>
      <c r="D721">
        <v>0</v>
      </c>
      <c r="E721">
        <v>0.61904761904761907</v>
      </c>
      <c r="F721">
        <v>1</v>
      </c>
      <c r="G721">
        <v>0</v>
      </c>
      <c r="H721">
        <v>0</v>
      </c>
      <c r="I721">
        <v>4.8675733715103794E-2</v>
      </c>
      <c r="J721">
        <v>0</v>
      </c>
      <c r="K721">
        <v>1</v>
      </c>
      <c r="L721">
        <v>0</v>
      </c>
      <c r="M721">
        <v>0</v>
      </c>
      <c r="N721">
        <v>0.75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0.33333333333333331</v>
      </c>
      <c r="V721">
        <v>0.68571428571428572</v>
      </c>
      <c r="W721">
        <v>1</v>
      </c>
      <c r="X721">
        <v>0.25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0.21190100052659294</v>
      </c>
      <c r="AM721">
        <v>0.29190925516964467</v>
      </c>
      <c r="AN721">
        <v>0.22222222222222221</v>
      </c>
      <c r="AO721">
        <v>0</v>
      </c>
      <c r="AP721">
        <v>0.2857142857142857</v>
      </c>
      <c r="AQ721">
        <v>0</v>
      </c>
      <c r="AR721">
        <v>1</v>
      </c>
      <c r="AS721">
        <v>0.33333333333333331</v>
      </c>
      <c r="AT721">
        <v>0.25</v>
      </c>
      <c r="AU721">
        <v>0.83333333333333337</v>
      </c>
      <c r="AV721">
        <v>0.66666666666666663</v>
      </c>
      <c r="AW721">
        <v>0.05</v>
      </c>
      <c r="AX721">
        <v>0</v>
      </c>
      <c r="AY721">
        <v>0.13333333333333333</v>
      </c>
      <c r="AZ721">
        <v>0.11764705882352941</v>
      </c>
      <c r="BA721">
        <v>1</v>
      </c>
      <c r="BB721">
        <v>0</v>
      </c>
    </row>
    <row r="722" spans="1:54" x14ac:dyDescent="0.25">
      <c r="A722">
        <v>0.48616903243994092</v>
      </c>
      <c r="B722">
        <v>1051</v>
      </c>
      <c r="C722">
        <v>0</v>
      </c>
      <c r="D722">
        <v>1</v>
      </c>
      <c r="E722">
        <v>0.5714285714285714</v>
      </c>
      <c r="F722">
        <v>0</v>
      </c>
      <c r="G722">
        <v>1</v>
      </c>
      <c r="H722">
        <v>0</v>
      </c>
      <c r="I722">
        <v>0.46241947029348607</v>
      </c>
      <c r="J722">
        <v>0</v>
      </c>
      <c r="K722">
        <v>1</v>
      </c>
      <c r="L722">
        <v>0</v>
      </c>
      <c r="M722">
        <v>0.2857142857142857</v>
      </c>
      <c r="N722">
        <v>0.25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0.62857142857142856</v>
      </c>
      <c r="W722">
        <v>0.66666666666666663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0.14028436018957346</v>
      </c>
      <c r="AM722">
        <v>0.57675165629391689</v>
      </c>
      <c r="AN722">
        <v>0.1111111111111111</v>
      </c>
      <c r="AO722">
        <v>0</v>
      </c>
      <c r="AP722">
        <v>0.14285714285714285</v>
      </c>
      <c r="AQ722">
        <v>0</v>
      </c>
      <c r="AR722">
        <v>0.66666666666666663</v>
      </c>
      <c r="AS722">
        <v>0</v>
      </c>
      <c r="AT722">
        <v>0.3</v>
      </c>
      <c r="AU722">
        <v>0.5</v>
      </c>
      <c r="AV722">
        <v>0.66666666666666663</v>
      </c>
      <c r="AW722">
        <v>0.3</v>
      </c>
      <c r="AX722">
        <v>0.5</v>
      </c>
      <c r="AY722">
        <v>0.33333333333333331</v>
      </c>
      <c r="AZ722">
        <v>0.47058823529411764</v>
      </c>
      <c r="BA722">
        <v>1</v>
      </c>
      <c r="BB722">
        <v>0</v>
      </c>
    </row>
    <row r="723" spans="1:54" x14ac:dyDescent="0.25">
      <c r="A723">
        <v>0.48890436654195812</v>
      </c>
      <c r="B723">
        <v>292</v>
      </c>
      <c r="C723">
        <v>1</v>
      </c>
      <c r="D723">
        <v>0</v>
      </c>
      <c r="E723">
        <v>0.42857142857142855</v>
      </c>
      <c r="F723">
        <v>1</v>
      </c>
      <c r="G723">
        <v>0</v>
      </c>
      <c r="H723">
        <v>0</v>
      </c>
      <c r="I723">
        <v>0.28919112383679313</v>
      </c>
      <c r="J723">
        <v>0</v>
      </c>
      <c r="K723">
        <v>1</v>
      </c>
      <c r="L723">
        <v>0</v>
      </c>
      <c r="M723">
        <v>7.1428571428571425E-2</v>
      </c>
      <c r="N723">
        <v>0.5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0.66666666666666663</v>
      </c>
      <c r="V723">
        <v>0</v>
      </c>
      <c r="W723">
        <v>0.66666666666666663</v>
      </c>
      <c r="X723">
        <v>0.25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0.33333333333333331</v>
      </c>
      <c r="AI723">
        <v>0</v>
      </c>
      <c r="AJ723">
        <v>0</v>
      </c>
      <c r="AK723">
        <v>1</v>
      </c>
      <c r="AL723">
        <v>0.18304370721432334</v>
      </c>
      <c r="AM723">
        <v>0.97133105802047781</v>
      </c>
      <c r="AN723">
        <v>0.44444444444444442</v>
      </c>
      <c r="AO723">
        <v>0</v>
      </c>
      <c r="AP723">
        <v>7.1428571428571425E-2</v>
      </c>
      <c r="AQ723">
        <v>0</v>
      </c>
      <c r="AR723">
        <v>1</v>
      </c>
      <c r="AS723">
        <v>0</v>
      </c>
      <c r="AT723">
        <v>0.25</v>
      </c>
      <c r="AU723">
        <v>0.33333333333333331</v>
      </c>
      <c r="AV723">
        <v>0.66666666666666663</v>
      </c>
      <c r="AW723">
        <v>0.2</v>
      </c>
      <c r="AX723">
        <v>0</v>
      </c>
      <c r="AY723">
        <v>0.46666666666666667</v>
      </c>
      <c r="AZ723">
        <v>0.41176470588235292</v>
      </c>
      <c r="BA723">
        <v>1</v>
      </c>
      <c r="BB723">
        <v>0</v>
      </c>
    </row>
    <row r="724" spans="1:54" x14ac:dyDescent="0.25">
      <c r="A724">
        <v>0.49070402926494616</v>
      </c>
      <c r="B724">
        <v>124</v>
      </c>
      <c r="C724">
        <v>1</v>
      </c>
      <c r="D724">
        <v>0</v>
      </c>
      <c r="E724">
        <v>0.7857142857142857</v>
      </c>
      <c r="F724">
        <v>1</v>
      </c>
      <c r="G724">
        <v>0</v>
      </c>
      <c r="H724">
        <v>0</v>
      </c>
      <c r="I724">
        <v>0.41660701503221187</v>
      </c>
      <c r="J724">
        <v>0</v>
      </c>
      <c r="K724">
        <v>1</v>
      </c>
      <c r="L724">
        <v>0</v>
      </c>
      <c r="M724">
        <v>0.17857142857142858</v>
      </c>
      <c r="N724">
        <v>0.5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0.3</v>
      </c>
      <c r="W724">
        <v>0.66666666666666663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0.66666666666666663</v>
      </c>
      <c r="AI724">
        <v>0</v>
      </c>
      <c r="AJ724">
        <v>0</v>
      </c>
      <c r="AK724">
        <v>1</v>
      </c>
      <c r="AL724">
        <v>0.9756714060031596</v>
      </c>
      <c r="AM724">
        <v>0.1753864685806063</v>
      </c>
      <c r="AN724">
        <v>0.77777777777777779</v>
      </c>
      <c r="AO724">
        <v>0</v>
      </c>
      <c r="AP724">
        <v>0.14285714285714285</v>
      </c>
      <c r="AQ724">
        <v>0</v>
      </c>
      <c r="AR724">
        <v>0.66666666666666663</v>
      </c>
      <c r="AS724">
        <v>0</v>
      </c>
      <c r="AT724">
        <v>0.57499999999999996</v>
      </c>
      <c r="AU724">
        <v>0.83333333333333337</v>
      </c>
      <c r="AV724">
        <v>0.66666666666666663</v>
      </c>
      <c r="AW724">
        <v>0.5</v>
      </c>
      <c r="AX724">
        <v>1</v>
      </c>
      <c r="AY724">
        <v>1</v>
      </c>
      <c r="AZ724">
        <v>0.88235294117647056</v>
      </c>
      <c r="BA724">
        <v>1</v>
      </c>
      <c r="BB724">
        <v>0</v>
      </c>
    </row>
    <row r="725" spans="1:54" x14ac:dyDescent="0.25">
      <c r="A725">
        <v>0.49190082288099624</v>
      </c>
      <c r="B725">
        <v>1033</v>
      </c>
      <c r="C725">
        <v>0</v>
      </c>
      <c r="D725">
        <v>1</v>
      </c>
      <c r="E725">
        <v>0.5</v>
      </c>
      <c r="F725">
        <v>0</v>
      </c>
      <c r="G725">
        <v>0</v>
      </c>
      <c r="H725">
        <v>1</v>
      </c>
      <c r="I725">
        <v>0.35075161059413029</v>
      </c>
      <c r="J725">
        <v>0</v>
      </c>
      <c r="K725">
        <v>1</v>
      </c>
      <c r="L725">
        <v>0</v>
      </c>
      <c r="M725">
        <v>3.5714285714285712E-2</v>
      </c>
      <c r="N725">
        <v>0.5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0.34285714285714286</v>
      </c>
      <c r="W725">
        <v>0.33333333333333331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0.13886255924170615</v>
      </c>
      <c r="AM725">
        <v>0.60578197149166835</v>
      </c>
      <c r="AN725">
        <v>0.22222222222222221</v>
      </c>
      <c r="AO725">
        <v>1</v>
      </c>
      <c r="AP725">
        <v>0.8571428571428571</v>
      </c>
      <c r="AQ725">
        <v>1</v>
      </c>
      <c r="AR725">
        <v>0.33333333333333331</v>
      </c>
      <c r="AS725">
        <v>0</v>
      </c>
      <c r="AT725">
        <v>0.27500000000000002</v>
      </c>
      <c r="AU725">
        <v>0.33333333333333331</v>
      </c>
      <c r="AV725">
        <v>1</v>
      </c>
      <c r="AW725">
        <v>2.5000000000000001E-2</v>
      </c>
      <c r="AX725">
        <v>0</v>
      </c>
      <c r="AY725">
        <v>0</v>
      </c>
      <c r="AZ725">
        <v>0</v>
      </c>
      <c r="BA725">
        <v>1</v>
      </c>
      <c r="BB725">
        <v>1</v>
      </c>
    </row>
    <row r="726" spans="1:54" x14ac:dyDescent="0.25">
      <c r="A726">
        <v>0.49381782998898482</v>
      </c>
      <c r="B726">
        <v>593</v>
      </c>
      <c r="C726">
        <v>0</v>
      </c>
      <c r="D726">
        <v>1</v>
      </c>
      <c r="E726">
        <v>0.69047619047619047</v>
      </c>
      <c r="F726">
        <v>1</v>
      </c>
      <c r="G726">
        <v>0</v>
      </c>
      <c r="H726">
        <v>0</v>
      </c>
      <c r="I726">
        <v>7.158196134574088E-2</v>
      </c>
      <c r="J726">
        <v>0</v>
      </c>
      <c r="K726">
        <v>1</v>
      </c>
      <c r="L726">
        <v>0</v>
      </c>
      <c r="M726">
        <v>3.5714285714285712E-2</v>
      </c>
      <c r="N726">
        <v>0.25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0.66666666666666663</v>
      </c>
      <c r="V726">
        <v>4.2857142857142858E-2</v>
      </c>
      <c r="W726">
        <v>0.66666666666666663</v>
      </c>
      <c r="X726">
        <v>0.75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0.829015271195366</v>
      </c>
      <c r="AM726">
        <v>0.43718128889781166</v>
      </c>
      <c r="AN726">
        <v>0.1111111111111111</v>
      </c>
      <c r="AO726">
        <v>1</v>
      </c>
      <c r="AP726">
        <v>0</v>
      </c>
      <c r="AQ726">
        <v>0</v>
      </c>
      <c r="AR726">
        <v>0.66666666666666663</v>
      </c>
      <c r="AS726">
        <v>0.33333333333333331</v>
      </c>
      <c r="AT726">
        <v>0.65</v>
      </c>
      <c r="AU726">
        <v>0.5</v>
      </c>
      <c r="AV726">
        <v>0.33333333333333331</v>
      </c>
      <c r="AW726">
        <v>0.65</v>
      </c>
      <c r="AX726">
        <v>0.77777777777777779</v>
      </c>
      <c r="AY726">
        <v>0.2</v>
      </c>
      <c r="AZ726">
        <v>0</v>
      </c>
      <c r="BA726">
        <v>1</v>
      </c>
      <c r="BB726">
        <v>0</v>
      </c>
    </row>
    <row r="727" spans="1:54" x14ac:dyDescent="0.25">
      <c r="A727">
        <v>0.49393833939791132</v>
      </c>
      <c r="B727">
        <v>1458</v>
      </c>
      <c r="C727">
        <v>0</v>
      </c>
      <c r="D727">
        <v>1</v>
      </c>
      <c r="E727">
        <v>0.52380952380952384</v>
      </c>
      <c r="F727">
        <v>1</v>
      </c>
      <c r="G727">
        <v>0</v>
      </c>
      <c r="H727">
        <v>0</v>
      </c>
      <c r="I727">
        <v>0.78167501789549032</v>
      </c>
      <c r="J727">
        <v>0</v>
      </c>
      <c r="K727">
        <v>1</v>
      </c>
      <c r="L727">
        <v>0</v>
      </c>
      <c r="M727">
        <v>3.5714285714285712E-2</v>
      </c>
      <c r="N727">
        <v>0.75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0.66666666666666663</v>
      </c>
      <c r="V727">
        <v>0.97142857142857142</v>
      </c>
      <c r="W727">
        <v>0.66666666666666663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0.66666666666666663</v>
      </c>
      <c r="AI727">
        <v>0</v>
      </c>
      <c r="AJ727">
        <v>1</v>
      </c>
      <c r="AK727">
        <v>0</v>
      </c>
      <c r="AL727">
        <v>5.2238020010531856E-2</v>
      </c>
      <c r="AM727">
        <v>0.41979522184300339</v>
      </c>
      <c r="AN727">
        <v>0.22222222222222221</v>
      </c>
      <c r="AO727">
        <v>0</v>
      </c>
      <c r="AP727">
        <v>0.21428571428571427</v>
      </c>
      <c r="AQ727">
        <v>0</v>
      </c>
      <c r="AR727">
        <v>0.33333333333333331</v>
      </c>
      <c r="AS727">
        <v>1</v>
      </c>
      <c r="AT727">
        <v>0.5</v>
      </c>
      <c r="AU727">
        <v>0.33333333333333331</v>
      </c>
      <c r="AV727">
        <v>0.66666666666666663</v>
      </c>
      <c r="AW727">
        <v>0.125</v>
      </c>
      <c r="AX727">
        <v>0.16666666666666666</v>
      </c>
      <c r="AY727">
        <v>0</v>
      </c>
      <c r="AZ727">
        <v>0.11764705882352941</v>
      </c>
      <c r="BA727">
        <v>1</v>
      </c>
      <c r="BB727">
        <v>0</v>
      </c>
    </row>
    <row r="728" spans="1:54" x14ac:dyDescent="0.25">
      <c r="A728">
        <v>0.4939950524669674</v>
      </c>
      <c r="B728">
        <v>1317</v>
      </c>
      <c r="C728">
        <v>1</v>
      </c>
      <c r="D728">
        <v>0</v>
      </c>
      <c r="E728">
        <v>0.59523809523809523</v>
      </c>
      <c r="F728">
        <v>0</v>
      </c>
      <c r="G728">
        <v>1</v>
      </c>
      <c r="H728">
        <v>0</v>
      </c>
      <c r="I728">
        <v>0.94488188976377951</v>
      </c>
      <c r="J728">
        <v>1</v>
      </c>
      <c r="K728">
        <v>0</v>
      </c>
      <c r="L728">
        <v>0</v>
      </c>
      <c r="M728">
        <v>3.5714285714285712E-2</v>
      </c>
      <c r="N728">
        <v>0.75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0.88571428571428568</v>
      </c>
      <c r="W728">
        <v>0.66666666666666663</v>
      </c>
      <c r="X728">
        <v>0.25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0.24570826750921537</v>
      </c>
      <c r="AM728">
        <v>0.68869704878538451</v>
      </c>
      <c r="AN728">
        <v>0.1111111111111111</v>
      </c>
      <c r="AO728">
        <v>0</v>
      </c>
      <c r="AP728">
        <v>0.6428571428571429</v>
      </c>
      <c r="AQ728">
        <v>1</v>
      </c>
      <c r="AR728">
        <v>0.66666666666666663</v>
      </c>
      <c r="AS728">
        <v>0.33333333333333331</v>
      </c>
      <c r="AT728">
        <v>0.17499999999999999</v>
      </c>
      <c r="AU728">
        <v>0.83333333333333337</v>
      </c>
      <c r="AV728">
        <v>0.66666666666666663</v>
      </c>
      <c r="AW728">
        <v>0.17499999999999999</v>
      </c>
      <c r="AX728">
        <v>0.3888888888888889</v>
      </c>
      <c r="AY728">
        <v>0.46666666666666667</v>
      </c>
      <c r="AZ728">
        <v>0.41176470588235292</v>
      </c>
      <c r="BA728">
        <v>1</v>
      </c>
      <c r="BB728">
        <v>0</v>
      </c>
    </row>
    <row r="729" spans="1:54" x14ac:dyDescent="0.25">
      <c r="A729">
        <v>0.49452777346002696</v>
      </c>
      <c r="B729">
        <v>1318</v>
      </c>
      <c r="C729">
        <v>0</v>
      </c>
      <c r="D729">
        <v>1</v>
      </c>
      <c r="E729">
        <v>0.21428571428571427</v>
      </c>
      <c r="F729">
        <v>0</v>
      </c>
      <c r="G729">
        <v>1</v>
      </c>
      <c r="H729">
        <v>0</v>
      </c>
      <c r="I729">
        <v>0.85540443808160349</v>
      </c>
      <c r="J729">
        <v>0</v>
      </c>
      <c r="K729">
        <v>1</v>
      </c>
      <c r="L729">
        <v>0</v>
      </c>
      <c r="M729">
        <v>0.14285714285714285</v>
      </c>
      <c r="N729">
        <v>0.25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0.32857142857142857</v>
      </c>
      <c r="W729">
        <v>0.66666666666666663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7.2143233280674041E-2</v>
      </c>
      <c r="AM729">
        <v>0.71198554507127088</v>
      </c>
      <c r="AN729">
        <v>0</v>
      </c>
      <c r="AO729">
        <v>1</v>
      </c>
      <c r="AP729">
        <v>0.21428571428571427</v>
      </c>
      <c r="AQ729">
        <v>0</v>
      </c>
      <c r="AR729">
        <v>0.66666666666666663</v>
      </c>
      <c r="AS729">
        <v>0</v>
      </c>
      <c r="AT729">
        <v>0.15</v>
      </c>
      <c r="AU729">
        <v>0.5</v>
      </c>
      <c r="AV729">
        <v>0.33333333333333331</v>
      </c>
      <c r="AW729">
        <v>0.125</v>
      </c>
      <c r="AX729">
        <v>0.22222222222222221</v>
      </c>
      <c r="AY729">
        <v>0</v>
      </c>
      <c r="AZ729">
        <v>0.11764705882352941</v>
      </c>
      <c r="BA729">
        <v>1</v>
      </c>
      <c r="BB729">
        <v>0</v>
      </c>
    </row>
    <row r="730" spans="1:54" x14ac:dyDescent="0.25">
      <c r="A730">
        <v>0.49743403524092189</v>
      </c>
      <c r="B730">
        <v>497</v>
      </c>
      <c r="C730">
        <v>1</v>
      </c>
      <c r="D730">
        <v>0</v>
      </c>
      <c r="E730">
        <v>7.1428571428571425E-2</v>
      </c>
      <c r="F730">
        <v>1</v>
      </c>
      <c r="G730">
        <v>0</v>
      </c>
      <c r="H730">
        <v>0</v>
      </c>
      <c r="I730">
        <v>0.88833214030064422</v>
      </c>
      <c r="J730">
        <v>1</v>
      </c>
      <c r="K730">
        <v>0</v>
      </c>
      <c r="L730">
        <v>0</v>
      </c>
      <c r="M730">
        <v>0.75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0.66666666666666663</v>
      </c>
      <c r="V730">
        <v>0.27142857142857141</v>
      </c>
      <c r="W730">
        <v>0.66666666666666663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0.66666666666666663</v>
      </c>
      <c r="AI730">
        <v>0</v>
      </c>
      <c r="AJ730">
        <v>0</v>
      </c>
      <c r="AK730">
        <v>1</v>
      </c>
      <c r="AL730">
        <v>0.12838335966298051</v>
      </c>
      <c r="AM730">
        <v>0.89741015860269024</v>
      </c>
      <c r="AN730">
        <v>0.1111111111111111</v>
      </c>
      <c r="AO730">
        <v>0</v>
      </c>
      <c r="AP730">
        <v>0</v>
      </c>
      <c r="AQ730">
        <v>0</v>
      </c>
      <c r="AR730">
        <v>0.66666666666666663</v>
      </c>
      <c r="AS730">
        <v>0</v>
      </c>
      <c r="AT730">
        <v>7.4999999999999997E-2</v>
      </c>
      <c r="AU730">
        <v>0.33333333333333331</v>
      </c>
      <c r="AV730">
        <v>0.66666666666666663</v>
      </c>
      <c r="AW730">
        <v>7.4999999999999997E-2</v>
      </c>
      <c r="AX730">
        <v>0.1111111111111111</v>
      </c>
      <c r="AY730">
        <v>6.6666666666666666E-2</v>
      </c>
      <c r="AZ730">
        <v>0.11764705882352941</v>
      </c>
      <c r="BA730">
        <v>1</v>
      </c>
      <c r="BB730">
        <v>0</v>
      </c>
    </row>
    <row r="731" spans="1:54" x14ac:dyDescent="0.25">
      <c r="A731">
        <v>0.49751504961722892</v>
      </c>
      <c r="B731">
        <v>171</v>
      </c>
      <c r="C731">
        <v>1</v>
      </c>
      <c r="D731">
        <v>0</v>
      </c>
      <c r="E731">
        <v>0.21428571428571427</v>
      </c>
      <c r="F731">
        <v>1</v>
      </c>
      <c r="G731">
        <v>0</v>
      </c>
      <c r="H731">
        <v>0</v>
      </c>
      <c r="I731">
        <v>0.75518969219756626</v>
      </c>
      <c r="J731">
        <v>0</v>
      </c>
      <c r="K731">
        <v>1</v>
      </c>
      <c r="L731">
        <v>0</v>
      </c>
      <c r="M731">
        <v>0.5714285714285714</v>
      </c>
      <c r="N731">
        <v>0.5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0.66666666666666663</v>
      </c>
      <c r="V731">
        <v>0.3</v>
      </c>
      <c r="W731">
        <v>0.66666666666666663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0.33333333333333331</v>
      </c>
      <c r="AI731">
        <v>0</v>
      </c>
      <c r="AJ731">
        <v>1</v>
      </c>
      <c r="AK731">
        <v>0</v>
      </c>
      <c r="AL731">
        <v>0.10789889415481832</v>
      </c>
      <c r="AM731">
        <v>0.45251957438265411</v>
      </c>
      <c r="AN731">
        <v>0</v>
      </c>
      <c r="AO731">
        <v>1</v>
      </c>
      <c r="AP731">
        <v>0.35714285714285715</v>
      </c>
      <c r="AQ731">
        <v>0</v>
      </c>
      <c r="AR731">
        <v>1</v>
      </c>
      <c r="AS731">
        <v>0.33333333333333331</v>
      </c>
      <c r="AT731">
        <v>0.15</v>
      </c>
      <c r="AU731">
        <v>0.5</v>
      </c>
      <c r="AV731">
        <v>0.33333333333333331</v>
      </c>
      <c r="AW731">
        <v>0.125</v>
      </c>
      <c r="AX731">
        <v>0.1111111111111111</v>
      </c>
      <c r="AY731">
        <v>6.6666666666666666E-2</v>
      </c>
      <c r="AZ731">
        <v>5.8823529411764705E-2</v>
      </c>
      <c r="BA731">
        <v>1</v>
      </c>
      <c r="BB731">
        <v>0</v>
      </c>
    </row>
    <row r="732" spans="1:54" x14ac:dyDescent="0.25">
      <c r="A732">
        <v>0.49845385957600918</v>
      </c>
      <c r="B732">
        <v>1280</v>
      </c>
      <c r="C732">
        <v>1</v>
      </c>
      <c r="D732">
        <v>0</v>
      </c>
      <c r="E732">
        <v>0.61904761904761907</v>
      </c>
      <c r="F732">
        <v>0</v>
      </c>
      <c r="G732">
        <v>1</v>
      </c>
      <c r="H732">
        <v>0</v>
      </c>
      <c r="I732">
        <v>0.23407301360057264</v>
      </c>
      <c r="J732">
        <v>0</v>
      </c>
      <c r="K732">
        <v>1</v>
      </c>
      <c r="L732">
        <v>0</v>
      </c>
      <c r="M732">
        <v>0</v>
      </c>
      <c r="N732">
        <v>0.25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0.66666666666666663</v>
      </c>
      <c r="V732">
        <v>0.98571428571428577</v>
      </c>
      <c r="W732">
        <v>0.66666666666666663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0.33333333333333331</v>
      </c>
      <c r="AI732">
        <v>1</v>
      </c>
      <c r="AJ732">
        <v>0</v>
      </c>
      <c r="AK732">
        <v>0</v>
      </c>
      <c r="AL732">
        <v>7.0194839389152192E-2</v>
      </c>
      <c r="AM732">
        <v>0.36129291306966471</v>
      </c>
      <c r="AN732">
        <v>0.1111111111111111</v>
      </c>
      <c r="AO732">
        <v>1</v>
      </c>
      <c r="AP732">
        <v>7.1428571428571425E-2</v>
      </c>
      <c r="AQ732">
        <v>0</v>
      </c>
      <c r="AR732">
        <v>0.66666666666666663</v>
      </c>
      <c r="AS732">
        <v>1</v>
      </c>
      <c r="AT732">
        <v>0.15</v>
      </c>
      <c r="AU732">
        <v>0.33333333333333331</v>
      </c>
      <c r="AV732">
        <v>0.33333333333333331</v>
      </c>
      <c r="AW732">
        <v>0.125</v>
      </c>
      <c r="AX732">
        <v>0.16666666666666666</v>
      </c>
      <c r="AY732">
        <v>0.13333333333333333</v>
      </c>
      <c r="AZ732">
        <v>0.17647058823529413</v>
      </c>
      <c r="BA732">
        <v>1</v>
      </c>
      <c r="BB732">
        <v>1</v>
      </c>
    </row>
    <row r="733" spans="1:54" x14ac:dyDescent="0.25">
      <c r="A733">
        <v>0.49896610348617854</v>
      </c>
      <c r="B733">
        <v>811</v>
      </c>
      <c r="C733">
        <v>1</v>
      </c>
      <c r="D733">
        <v>0</v>
      </c>
      <c r="E733">
        <v>0.66666666666666663</v>
      </c>
      <c r="F733">
        <v>1</v>
      </c>
      <c r="G733">
        <v>0</v>
      </c>
      <c r="H733">
        <v>0</v>
      </c>
      <c r="I733">
        <v>0.21760916249105225</v>
      </c>
      <c r="J733">
        <v>1</v>
      </c>
      <c r="K733">
        <v>0</v>
      </c>
      <c r="L733">
        <v>0</v>
      </c>
      <c r="M733">
        <v>7.1428571428571425E-2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0.31428571428571428</v>
      </c>
      <c r="W733">
        <v>0.66666666666666663</v>
      </c>
      <c r="X733">
        <v>0.75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0.66666666666666663</v>
      </c>
      <c r="AI733">
        <v>0</v>
      </c>
      <c r="AJ733">
        <v>1</v>
      </c>
      <c r="AK733">
        <v>0</v>
      </c>
      <c r="AL733">
        <v>0.86656134807793572</v>
      </c>
      <c r="AM733">
        <v>0.54214013250351334</v>
      </c>
      <c r="AN733">
        <v>0.33333333333333331</v>
      </c>
      <c r="AO733">
        <v>0</v>
      </c>
      <c r="AP733">
        <v>7.1428571428571425E-2</v>
      </c>
      <c r="AQ733">
        <v>0</v>
      </c>
      <c r="AR733">
        <v>1</v>
      </c>
      <c r="AS733">
        <v>0.33333333333333331</v>
      </c>
      <c r="AT733">
        <v>0.57499999999999996</v>
      </c>
      <c r="AU733">
        <v>0.5</v>
      </c>
      <c r="AV733">
        <v>0.66666666666666663</v>
      </c>
      <c r="AW733">
        <v>0.3</v>
      </c>
      <c r="AX733">
        <v>0.5</v>
      </c>
      <c r="AY733">
        <v>0.26666666666666666</v>
      </c>
      <c r="AZ733">
        <v>0.52941176470588236</v>
      </c>
      <c r="BA733">
        <v>1</v>
      </c>
      <c r="BB733">
        <v>0</v>
      </c>
    </row>
    <row r="734" spans="1:54" x14ac:dyDescent="0.25">
      <c r="A734">
        <v>0.49936321251018012</v>
      </c>
      <c r="B734">
        <v>749</v>
      </c>
      <c r="C734">
        <v>1</v>
      </c>
      <c r="D734">
        <v>0</v>
      </c>
      <c r="E734">
        <v>0.19047619047619047</v>
      </c>
      <c r="F734">
        <v>0</v>
      </c>
      <c r="G734">
        <v>0</v>
      </c>
      <c r="H734">
        <v>1</v>
      </c>
      <c r="I734">
        <v>0.11667859699355762</v>
      </c>
      <c r="J734">
        <v>1</v>
      </c>
      <c r="K734">
        <v>0</v>
      </c>
      <c r="L734">
        <v>0</v>
      </c>
      <c r="M734">
        <v>1</v>
      </c>
      <c r="N734">
        <v>0.25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0.33333333333333331</v>
      </c>
      <c r="V734">
        <v>0.7</v>
      </c>
      <c r="W734">
        <v>0</v>
      </c>
      <c r="X734">
        <v>0.25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0.20853080568720378</v>
      </c>
      <c r="AM734">
        <v>0.79176872114033325</v>
      </c>
      <c r="AN734">
        <v>0.88888888888888884</v>
      </c>
      <c r="AO734">
        <v>0</v>
      </c>
      <c r="AP734">
        <v>0.5</v>
      </c>
      <c r="AQ734">
        <v>0</v>
      </c>
      <c r="AR734">
        <v>1</v>
      </c>
      <c r="AS734">
        <v>0</v>
      </c>
      <c r="AT734">
        <v>0.17499999999999999</v>
      </c>
      <c r="AU734">
        <v>1</v>
      </c>
      <c r="AV734">
        <v>0.66666666666666663</v>
      </c>
      <c r="AW734">
        <v>0.05</v>
      </c>
      <c r="AX734">
        <v>0.1111111111111111</v>
      </c>
      <c r="AY734">
        <v>0.13333333333333333</v>
      </c>
      <c r="AZ734">
        <v>0.11764705882352941</v>
      </c>
      <c r="BA734">
        <v>1</v>
      </c>
      <c r="BB734">
        <v>1</v>
      </c>
    </row>
    <row r="735" spans="1:54" x14ac:dyDescent="0.25">
      <c r="A735">
        <v>0.49938240363627806</v>
      </c>
      <c r="B735">
        <v>1067</v>
      </c>
      <c r="C735">
        <v>0</v>
      </c>
      <c r="D735">
        <v>1</v>
      </c>
      <c r="E735">
        <v>0.35714285714285715</v>
      </c>
      <c r="F735">
        <v>1</v>
      </c>
      <c r="G735">
        <v>0</v>
      </c>
      <c r="H735">
        <v>0</v>
      </c>
      <c r="I735">
        <v>0.71367215461703648</v>
      </c>
      <c r="J735">
        <v>0</v>
      </c>
      <c r="K735">
        <v>1</v>
      </c>
      <c r="L735">
        <v>0</v>
      </c>
      <c r="M735">
        <v>0.10714285714285714</v>
      </c>
      <c r="N735">
        <v>0.75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0.74285714285714288</v>
      </c>
      <c r="W735">
        <v>0.33333333333333331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0.33333333333333331</v>
      </c>
      <c r="AI735">
        <v>0</v>
      </c>
      <c r="AJ735">
        <v>1</v>
      </c>
      <c r="AK735">
        <v>0</v>
      </c>
      <c r="AL735">
        <v>0.14897314375987361</v>
      </c>
      <c r="AM735">
        <v>0.24485043164023287</v>
      </c>
      <c r="AN735">
        <v>0.88888888888888884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0.2</v>
      </c>
      <c r="AU735">
        <v>0.83333333333333337</v>
      </c>
      <c r="AV735">
        <v>0.66666666666666663</v>
      </c>
      <c r="AW735">
        <v>0.125</v>
      </c>
      <c r="AX735">
        <v>0.22222222222222221</v>
      </c>
      <c r="AY735">
        <v>0</v>
      </c>
      <c r="AZ735">
        <v>0.11764705882352941</v>
      </c>
      <c r="BA735">
        <v>1</v>
      </c>
      <c r="BB735">
        <v>0</v>
      </c>
    </row>
    <row r="736" spans="1:54" x14ac:dyDescent="0.25">
      <c r="A736">
        <v>0.49953137643849121</v>
      </c>
      <c r="B736">
        <v>282</v>
      </c>
      <c r="C736">
        <v>1</v>
      </c>
      <c r="D736">
        <v>0</v>
      </c>
      <c r="E736">
        <v>0.5714285714285714</v>
      </c>
      <c r="F736">
        <v>1</v>
      </c>
      <c r="G736">
        <v>0</v>
      </c>
      <c r="H736">
        <v>0</v>
      </c>
      <c r="I736">
        <v>0.38153185397279887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0.33333333333333331</v>
      </c>
      <c r="V736">
        <v>0.98571428571428577</v>
      </c>
      <c r="W736">
        <v>0.66666666666666663</v>
      </c>
      <c r="X736">
        <v>0.25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0.66666666666666663</v>
      </c>
      <c r="AI736">
        <v>0</v>
      </c>
      <c r="AJ736">
        <v>1</v>
      </c>
      <c r="AK736">
        <v>0</v>
      </c>
      <c r="AL736">
        <v>0.20526592943654556</v>
      </c>
      <c r="AM736">
        <v>0.90094358562537646</v>
      </c>
      <c r="AN736">
        <v>0.1111111111111111</v>
      </c>
      <c r="AO736">
        <v>0</v>
      </c>
      <c r="AP736">
        <v>1</v>
      </c>
      <c r="AQ736">
        <v>1</v>
      </c>
      <c r="AR736">
        <v>0.66666666666666663</v>
      </c>
      <c r="AS736">
        <v>0</v>
      </c>
      <c r="AT736">
        <v>0.5</v>
      </c>
      <c r="AU736">
        <v>0.5</v>
      </c>
      <c r="AV736">
        <v>0.66666666666666663</v>
      </c>
      <c r="AW736">
        <v>0.5</v>
      </c>
      <c r="AX736">
        <v>0.88888888888888884</v>
      </c>
      <c r="AY736">
        <v>0.73333333333333328</v>
      </c>
      <c r="AZ736">
        <v>0.35294117647058826</v>
      </c>
      <c r="BA736">
        <v>1</v>
      </c>
      <c r="BB736">
        <v>0</v>
      </c>
    </row>
    <row r="737" spans="1:54" x14ac:dyDescent="0.25">
      <c r="A737">
        <v>0.50050854295357694</v>
      </c>
      <c r="B737">
        <v>783</v>
      </c>
      <c r="C737">
        <v>1</v>
      </c>
      <c r="D737">
        <v>0</v>
      </c>
      <c r="E737">
        <v>0.2857142857142857</v>
      </c>
      <c r="F737">
        <v>1</v>
      </c>
      <c r="G737">
        <v>0</v>
      </c>
      <c r="H737">
        <v>0</v>
      </c>
      <c r="I737">
        <v>0.76879026485325697</v>
      </c>
      <c r="J737">
        <v>0</v>
      </c>
      <c r="K737">
        <v>1</v>
      </c>
      <c r="L737">
        <v>0</v>
      </c>
      <c r="M737">
        <v>0.6785714285714286</v>
      </c>
      <c r="N737">
        <v>0.5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0.66666666666666663</v>
      </c>
      <c r="V737">
        <v>0.7857142857142857</v>
      </c>
      <c r="W737">
        <v>0.66666666666666663</v>
      </c>
      <c r="X737">
        <v>0.25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0.47119536598209583</v>
      </c>
      <c r="AM737">
        <v>0.28114836378237301</v>
      </c>
      <c r="AN737">
        <v>0</v>
      </c>
      <c r="AO737">
        <v>0</v>
      </c>
      <c r="AP737">
        <v>0.2857142857142857</v>
      </c>
      <c r="AQ737">
        <v>0</v>
      </c>
      <c r="AR737">
        <v>0.66666666666666663</v>
      </c>
      <c r="AS737">
        <v>0.33333333333333331</v>
      </c>
      <c r="AT737">
        <v>0.17499999999999999</v>
      </c>
      <c r="AU737">
        <v>0.16666666666666666</v>
      </c>
      <c r="AV737">
        <v>0.33333333333333331</v>
      </c>
      <c r="AW737">
        <v>0.15</v>
      </c>
      <c r="AX737">
        <v>0.1111111111111111</v>
      </c>
      <c r="AY737">
        <v>0</v>
      </c>
      <c r="AZ737">
        <v>0.11764705882352941</v>
      </c>
      <c r="BA737">
        <v>1</v>
      </c>
      <c r="BB737">
        <v>0</v>
      </c>
    </row>
    <row r="738" spans="1:54" x14ac:dyDescent="0.25">
      <c r="A738">
        <v>0.50083533453336671</v>
      </c>
      <c r="B738">
        <v>1320</v>
      </c>
      <c r="C738">
        <v>1</v>
      </c>
      <c r="D738">
        <v>0</v>
      </c>
      <c r="E738">
        <v>0.33333333333333331</v>
      </c>
      <c r="F738">
        <v>0</v>
      </c>
      <c r="G738">
        <v>1</v>
      </c>
      <c r="H738">
        <v>0</v>
      </c>
      <c r="I738">
        <v>0.870436649964209</v>
      </c>
      <c r="J738">
        <v>1</v>
      </c>
      <c r="K738">
        <v>0</v>
      </c>
      <c r="L738">
        <v>0</v>
      </c>
      <c r="M738">
        <v>0.32142857142857145</v>
      </c>
      <c r="N738">
        <v>0.75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0.7</v>
      </c>
      <c r="W738">
        <v>0.66666666666666663</v>
      </c>
      <c r="X738">
        <v>0.25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1</v>
      </c>
      <c r="AL738">
        <v>0.19162717219589256</v>
      </c>
      <c r="AM738">
        <v>0.96289901626179486</v>
      </c>
      <c r="AN738">
        <v>0.88888888888888884</v>
      </c>
      <c r="AO738">
        <v>0</v>
      </c>
      <c r="AP738">
        <v>0.14285714285714285</v>
      </c>
      <c r="AQ738">
        <v>0</v>
      </c>
      <c r="AR738">
        <v>0.66666666666666663</v>
      </c>
      <c r="AS738">
        <v>0</v>
      </c>
      <c r="AT738">
        <v>0.1</v>
      </c>
      <c r="AU738">
        <v>0.33333333333333331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</row>
    <row r="739" spans="1:54" x14ac:dyDescent="0.25">
      <c r="A739">
        <v>0.50392687896082256</v>
      </c>
      <c r="B739">
        <v>981</v>
      </c>
      <c r="C739">
        <v>0</v>
      </c>
      <c r="D739">
        <v>1</v>
      </c>
      <c r="E739">
        <v>0.30952380952380953</v>
      </c>
      <c r="F739">
        <v>0</v>
      </c>
      <c r="G739">
        <v>1</v>
      </c>
      <c r="H739">
        <v>0</v>
      </c>
      <c r="I739">
        <v>0.43020758768790263</v>
      </c>
      <c r="J739">
        <v>1</v>
      </c>
      <c r="K739">
        <v>0</v>
      </c>
      <c r="L739">
        <v>0</v>
      </c>
      <c r="M739">
        <v>3.5714285714285712E-2</v>
      </c>
      <c r="N739">
        <v>0.5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0.66666666666666663</v>
      </c>
      <c r="V739">
        <v>0.8571428571428571</v>
      </c>
      <c r="W739">
        <v>0.33333333333333331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1</v>
      </c>
      <c r="AL739">
        <v>9.3522906793048977E-2</v>
      </c>
      <c r="AM739">
        <v>0.39301345111423408</v>
      </c>
      <c r="AN739">
        <v>0.77777777777777779</v>
      </c>
      <c r="AO739">
        <v>0</v>
      </c>
      <c r="AP739">
        <v>0.21428571428571427</v>
      </c>
      <c r="AQ739">
        <v>0</v>
      </c>
      <c r="AR739">
        <v>0.66666666666666663</v>
      </c>
      <c r="AS739">
        <v>0</v>
      </c>
      <c r="AT739">
        <v>7.4999999999999997E-2</v>
      </c>
      <c r="AU739">
        <v>0.5</v>
      </c>
      <c r="AV739">
        <v>1</v>
      </c>
      <c r="AW739">
        <v>2.5000000000000001E-2</v>
      </c>
      <c r="AX739">
        <v>0</v>
      </c>
      <c r="AY739">
        <v>0</v>
      </c>
      <c r="AZ739">
        <v>0</v>
      </c>
      <c r="BA739">
        <v>1</v>
      </c>
      <c r="BB739">
        <v>1</v>
      </c>
    </row>
    <row r="740" spans="1:54" x14ac:dyDescent="0.25">
      <c r="A740">
        <v>0.50471118908441448</v>
      </c>
      <c r="B740">
        <v>1179</v>
      </c>
      <c r="C740">
        <v>0</v>
      </c>
      <c r="D740">
        <v>1</v>
      </c>
      <c r="E740">
        <v>4.7619047619047616E-2</v>
      </c>
      <c r="F740">
        <v>1</v>
      </c>
      <c r="G740">
        <v>0</v>
      </c>
      <c r="H740">
        <v>0</v>
      </c>
      <c r="I740">
        <v>0.74373657838224771</v>
      </c>
      <c r="J740">
        <v>1</v>
      </c>
      <c r="K740">
        <v>0</v>
      </c>
      <c r="L740">
        <v>0</v>
      </c>
      <c r="M740">
        <v>3.5714285714285712E-2</v>
      </c>
      <c r="N740">
        <v>0.5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0.66666666666666663</v>
      </c>
      <c r="V740">
        <v>1.4285714285714285E-2</v>
      </c>
      <c r="W740">
        <v>0.66666666666666663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0.66666666666666663</v>
      </c>
      <c r="AI740">
        <v>0</v>
      </c>
      <c r="AJ740">
        <v>0</v>
      </c>
      <c r="AK740">
        <v>1</v>
      </c>
      <c r="AL740">
        <v>9.3417588204318058E-2</v>
      </c>
      <c r="AM740">
        <v>0.44798233286488659</v>
      </c>
      <c r="AN740">
        <v>0.1111111111111111</v>
      </c>
      <c r="AO740">
        <v>0</v>
      </c>
      <c r="AP740">
        <v>0.5714285714285714</v>
      </c>
      <c r="AQ740">
        <v>0</v>
      </c>
      <c r="AR740">
        <v>0</v>
      </c>
      <c r="AS740">
        <v>0</v>
      </c>
      <c r="AT740">
        <v>0.05</v>
      </c>
      <c r="AU740">
        <v>0.5</v>
      </c>
      <c r="AV740">
        <v>0.66666666666666663</v>
      </c>
      <c r="AW740">
        <v>0.05</v>
      </c>
      <c r="AX740">
        <v>0.1111111111111111</v>
      </c>
      <c r="AY740">
        <v>0.13333333333333333</v>
      </c>
      <c r="AZ740">
        <v>0.11764705882352941</v>
      </c>
      <c r="BA740">
        <v>1</v>
      </c>
      <c r="BB740">
        <v>0</v>
      </c>
    </row>
    <row r="741" spans="1:54" x14ac:dyDescent="0.25">
      <c r="A741">
        <v>0.50559164213415386</v>
      </c>
      <c r="B741">
        <v>511</v>
      </c>
      <c r="C741">
        <v>1</v>
      </c>
      <c r="D741">
        <v>0</v>
      </c>
      <c r="E741">
        <v>0.8571428571428571</v>
      </c>
      <c r="F741">
        <v>1</v>
      </c>
      <c r="G741">
        <v>0</v>
      </c>
      <c r="H741">
        <v>0</v>
      </c>
      <c r="I741">
        <v>0.21116678596993557</v>
      </c>
      <c r="J741">
        <v>0</v>
      </c>
      <c r="K741">
        <v>0</v>
      </c>
      <c r="L741">
        <v>1</v>
      </c>
      <c r="M741">
        <v>0.6428571428571429</v>
      </c>
      <c r="N741">
        <v>0.75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0.66666666666666663</v>
      </c>
      <c r="V741">
        <v>0.82857142857142863</v>
      </c>
      <c r="W741">
        <v>0.66666666666666663</v>
      </c>
      <c r="X741">
        <v>0.5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0.33333333333333331</v>
      </c>
      <c r="AI741">
        <v>0</v>
      </c>
      <c r="AJ741">
        <v>1</v>
      </c>
      <c r="AK741">
        <v>0</v>
      </c>
      <c r="AL741">
        <v>0.51163770405476572</v>
      </c>
      <c r="AM741">
        <v>0.18610720738807468</v>
      </c>
      <c r="AN741">
        <v>0.22222222222222221</v>
      </c>
      <c r="AO741">
        <v>0</v>
      </c>
      <c r="AP741">
        <v>0.2857142857142857</v>
      </c>
      <c r="AQ741">
        <v>0</v>
      </c>
      <c r="AR741">
        <v>0.66666666666666663</v>
      </c>
      <c r="AS741">
        <v>0.33333333333333331</v>
      </c>
      <c r="AT741">
        <v>0.4</v>
      </c>
      <c r="AU741">
        <v>0.16666666666666666</v>
      </c>
      <c r="AV741">
        <v>1</v>
      </c>
      <c r="AW741">
        <v>0.22500000000000001</v>
      </c>
      <c r="AX741">
        <v>0.3888888888888889</v>
      </c>
      <c r="AY741">
        <v>0.46666666666666667</v>
      </c>
      <c r="AZ741">
        <v>5.8823529411764705E-2</v>
      </c>
      <c r="BA741">
        <v>1</v>
      </c>
      <c r="BB741">
        <v>0</v>
      </c>
    </row>
    <row r="742" spans="1:54" x14ac:dyDescent="0.25">
      <c r="A742">
        <v>0.50594247141870152</v>
      </c>
      <c r="B742">
        <v>1418</v>
      </c>
      <c r="C742">
        <v>1</v>
      </c>
      <c r="D742">
        <v>0</v>
      </c>
      <c r="E742">
        <v>0.30952380952380953</v>
      </c>
      <c r="F742">
        <v>1</v>
      </c>
      <c r="G742">
        <v>0</v>
      </c>
      <c r="H742">
        <v>0</v>
      </c>
      <c r="I742">
        <v>0.753042233357194</v>
      </c>
      <c r="J742">
        <v>1</v>
      </c>
      <c r="K742">
        <v>0</v>
      </c>
      <c r="L742">
        <v>0</v>
      </c>
      <c r="M742">
        <v>3.5714285714285712E-2</v>
      </c>
      <c r="N742">
        <v>0.25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0.34285714285714286</v>
      </c>
      <c r="W742">
        <v>0.66666666666666663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0.66666666666666663</v>
      </c>
      <c r="AI742">
        <v>0</v>
      </c>
      <c r="AJ742">
        <v>1</v>
      </c>
      <c r="AK742">
        <v>0</v>
      </c>
      <c r="AL742">
        <v>0.10837282780410742</v>
      </c>
      <c r="AM742">
        <v>0.17261594057418189</v>
      </c>
      <c r="AN742">
        <v>0</v>
      </c>
      <c r="AO742">
        <v>0</v>
      </c>
      <c r="AP742">
        <v>0.5714285714285714</v>
      </c>
      <c r="AQ742">
        <v>0</v>
      </c>
      <c r="AR742">
        <v>0.66666666666666663</v>
      </c>
      <c r="AS742">
        <v>0.33333333333333331</v>
      </c>
      <c r="AT742">
        <v>7.4999999999999997E-2</v>
      </c>
      <c r="AU742">
        <v>0.16666666666666666</v>
      </c>
      <c r="AV742">
        <v>0.66666666666666663</v>
      </c>
      <c r="AW742">
        <v>0.05</v>
      </c>
      <c r="AX742">
        <v>0.1111111111111111</v>
      </c>
      <c r="AY742">
        <v>6.6666666666666666E-2</v>
      </c>
      <c r="AZ742">
        <v>0.11764705882352941</v>
      </c>
      <c r="BA742">
        <v>1</v>
      </c>
      <c r="BB742">
        <v>0</v>
      </c>
    </row>
    <row r="743" spans="1:54" x14ac:dyDescent="0.25">
      <c r="A743">
        <v>0.50636762304334504</v>
      </c>
      <c r="B743">
        <v>1464</v>
      </c>
      <c r="C743">
        <v>1</v>
      </c>
      <c r="D743">
        <v>0</v>
      </c>
      <c r="E743">
        <v>0.30952380952380953</v>
      </c>
      <c r="F743">
        <v>0</v>
      </c>
      <c r="G743">
        <v>0</v>
      </c>
      <c r="H743">
        <v>1</v>
      </c>
      <c r="I743">
        <v>0.15962777380100215</v>
      </c>
      <c r="J743">
        <v>0</v>
      </c>
      <c r="K743">
        <v>1</v>
      </c>
      <c r="L743">
        <v>0</v>
      </c>
      <c r="M743">
        <v>0.14285714285714285</v>
      </c>
      <c r="N743">
        <v>0.5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0.33333333333333331</v>
      </c>
      <c r="V743">
        <v>0.62857142857142856</v>
      </c>
      <c r="W743">
        <v>0.66666666666666663</v>
      </c>
      <c r="X743">
        <v>0.25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0.47008952080042127</v>
      </c>
      <c r="AM743">
        <v>6.7978317606906244E-2</v>
      </c>
      <c r="AN743">
        <v>0</v>
      </c>
      <c r="AO743">
        <v>0</v>
      </c>
      <c r="AP743">
        <v>0.5714285714285714</v>
      </c>
      <c r="AQ743">
        <v>0</v>
      </c>
      <c r="AR743">
        <v>0.33333333333333331</v>
      </c>
      <c r="AS743">
        <v>0</v>
      </c>
      <c r="AT743">
        <v>0.25</v>
      </c>
      <c r="AU743">
        <v>0.33333333333333331</v>
      </c>
      <c r="AV743">
        <v>0.66666666666666663</v>
      </c>
      <c r="AW743">
        <v>0.22500000000000001</v>
      </c>
      <c r="AX743">
        <v>0.22222222222222221</v>
      </c>
      <c r="AY743">
        <v>6.6666666666666666E-2</v>
      </c>
      <c r="AZ743">
        <v>0.41176470588235292</v>
      </c>
      <c r="BA743">
        <v>1</v>
      </c>
      <c r="BB743">
        <v>0</v>
      </c>
    </row>
    <row r="744" spans="1:54" x14ac:dyDescent="0.25">
      <c r="A744">
        <v>0.50792213800158159</v>
      </c>
      <c r="B744">
        <v>876</v>
      </c>
      <c r="C744">
        <v>1</v>
      </c>
      <c r="D744">
        <v>0</v>
      </c>
      <c r="E744">
        <v>0.61904761904761907</v>
      </c>
      <c r="F744">
        <v>1</v>
      </c>
      <c r="G744">
        <v>0</v>
      </c>
      <c r="H744">
        <v>0</v>
      </c>
      <c r="I744">
        <v>7.0150322118826061E-2</v>
      </c>
      <c r="J744">
        <v>0</v>
      </c>
      <c r="K744">
        <v>1</v>
      </c>
      <c r="L744">
        <v>0</v>
      </c>
      <c r="M744">
        <v>1</v>
      </c>
      <c r="N744">
        <v>0.75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2.8571428571428571E-2</v>
      </c>
      <c r="W744">
        <v>0.66666666666666663</v>
      </c>
      <c r="X744">
        <v>0.25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0.18599262769878883</v>
      </c>
      <c r="AM744">
        <v>0.22686207588837584</v>
      </c>
      <c r="AN744">
        <v>0.1111111111111111</v>
      </c>
      <c r="AO744">
        <v>0</v>
      </c>
      <c r="AP744">
        <v>1</v>
      </c>
      <c r="AQ744">
        <v>1</v>
      </c>
      <c r="AR744">
        <v>0.33333333333333331</v>
      </c>
      <c r="AS744">
        <v>0</v>
      </c>
      <c r="AT744">
        <v>0.5</v>
      </c>
      <c r="AU744">
        <v>0.5</v>
      </c>
      <c r="AV744">
        <v>0.66666666666666663</v>
      </c>
      <c r="AW744">
        <v>0.5</v>
      </c>
      <c r="AX744">
        <v>0.61111111111111116</v>
      </c>
      <c r="AY744">
        <v>0.8666666666666667</v>
      </c>
      <c r="AZ744">
        <v>1</v>
      </c>
      <c r="BA744">
        <v>1</v>
      </c>
      <c r="BB744">
        <v>0</v>
      </c>
    </row>
    <row r="745" spans="1:54" x14ac:dyDescent="0.25">
      <c r="A745">
        <v>0.5079849696830665</v>
      </c>
      <c r="B745">
        <v>1247</v>
      </c>
      <c r="C745">
        <v>0</v>
      </c>
      <c r="D745">
        <v>1</v>
      </c>
      <c r="E745">
        <v>0.2857142857142857</v>
      </c>
      <c r="F745">
        <v>0</v>
      </c>
      <c r="G745">
        <v>1</v>
      </c>
      <c r="H745">
        <v>0</v>
      </c>
      <c r="I745">
        <v>0.35647816750178957</v>
      </c>
      <c r="J745">
        <v>0</v>
      </c>
      <c r="K745">
        <v>0</v>
      </c>
      <c r="L745">
        <v>1</v>
      </c>
      <c r="M745">
        <v>0.25</v>
      </c>
      <c r="N745">
        <v>0.5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0.66666666666666663</v>
      </c>
      <c r="V745">
        <v>0.51428571428571423</v>
      </c>
      <c r="W745">
        <v>0.33333333333333331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6.1664033701948395E-2</v>
      </c>
      <c r="AM745">
        <v>0.30668540453724152</v>
      </c>
      <c r="AN745">
        <v>0.66666666666666663</v>
      </c>
      <c r="AO745">
        <v>0</v>
      </c>
      <c r="AP745">
        <v>0</v>
      </c>
      <c r="AQ745">
        <v>0</v>
      </c>
      <c r="AR745">
        <v>0.66666666666666663</v>
      </c>
      <c r="AS745">
        <v>0.33333333333333331</v>
      </c>
      <c r="AT745">
        <v>0.15</v>
      </c>
      <c r="AU745">
        <v>0</v>
      </c>
      <c r="AV745">
        <v>0.33333333333333331</v>
      </c>
      <c r="AW745">
        <v>0.1</v>
      </c>
      <c r="AX745">
        <v>0.1111111111111111</v>
      </c>
      <c r="AY745">
        <v>6.6666666666666666E-2</v>
      </c>
      <c r="AZ745">
        <v>0.11764705882352941</v>
      </c>
      <c r="BA745">
        <v>1</v>
      </c>
      <c r="BB745">
        <v>1</v>
      </c>
    </row>
    <row r="746" spans="1:54" x14ac:dyDescent="0.25">
      <c r="A746">
        <v>0.50851141604923067</v>
      </c>
      <c r="B746">
        <v>1333</v>
      </c>
      <c r="C746">
        <v>1</v>
      </c>
      <c r="D746">
        <v>0</v>
      </c>
      <c r="E746">
        <v>0.26190476190476192</v>
      </c>
      <c r="F746">
        <v>0</v>
      </c>
      <c r="G746">
        <v>1</v>
      </c>
      <c r="H746">
        <v>0</v>
      </c>
      <c r="I746">
        <v>0.25554760200429494</v>
      </c>
      <c r="J746">
        <v>0</v>
      </c>
      <c r="K746">
        <v>1</v>
      </c>
      <c r="L746">
        <v>0</v>
      </c>
      <c r="M746">
        <v>0.8214285714285714</v>
      </c>
      <c r="N746">
        <v>0.25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0.61428571428571432</v>
      </c>
      <c r="W746">
        <v>0.33333333333333331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7.5302790942601366E-2</v>
      </c>
      <c r="AM746">
        <v>0.50829150772937159</v>
      </c>
      <c r="AN746">
        <v>0.1111111111111111</v>
      </c>
      <c r="AO746">
        <v>1</v>
      </c>
      <c r="AP746">
        <v>0.9285714285714286</v>
      </c>
      <c r="AQ746">
        <v>1</v>
      </c>
      <c r="AR746">
        <v>0.33333333333333331</v>
      </c>
      <c r="AS746">
        <v>0</v>
      </c>
      <c r="AT746">
        <v>2.5000000000000001E-2</v>
      </c>
      <c r="AU746">
        <v>0.5</v>
      </c>
      <c r="AV746">
        <v>0.33333333333333331</v>
      </c>
      <c r="AW746">
        <v>2.5000000000000001E-2</v>
      </c>
      <c r="AX746">
        <v>0</v>
      </c>
      <c r="AY746">
        <v>6.6666666666666666E-2</v>
      </c>
      <c r="AZ746">
        <v>0</v>
      </c>
      <c r="BA746">
        <v>1</v>
      </c>
      <c r="BB746">
        <v>1</v>
      </c>
    </row>
    <row r="747" spans="1:54" x14ac:dyDescent="0.25">
      <c r="A747">
        <v>0.50999516558662294</v>
      </c>
      <c r="B747">
        <v>423</v>
      </c>
      <c r="C747">
        <v>1</v>
      </c>
      <c r="D747">
        <v>0</v>
      </c>
      <c r="E747">
        <v>2.3809523809523808E-2</v>
      </c>
      <c r="F747">
        <v>1</v>
      </c>
      <c r="G747">
        <v>0</v>
      </c>
      <c r="H747">
        <v>0</v>
      </c>
      <c r="I747">
        <v>0.27702219040801718</v>
      </c>
      <c r="J747">
        <v>0</v>
      </c>
      <c r="K747">
        <v>0</v>
      </c>
      <c r="L747">
        <v>1</v>
      </c>
      <c r="M747">
        <v>3.5714285714285712E-2</v>
      </c>
      <c r="N747">
        <v>0.25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0.31428571428571428</v>
      </c>
      <c r="W747">
        <v>0.33333333333333331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8.1885202738283314E-2</v>
      </c>
      <c r="AM747">
        <v>0.65621361172455328</v>
      </c>
      <c r="AN747">
        <v>0.1111111111111111</v>
      </c>
      <c r="AO747">
        <v>0</v>
      </c>
      <c r="AP747">
        <v>7.1428571428571425E-2</v>
      </c>
      <c r="AQ747">
        <v>0</v>
      </c>
      <c r="AR747">
        <v>0.66666666666666663</v>
      </c>
      <c r="AS747">
        <v>0</v>
      </c>
      <c r="AT747">
        <v>2.5000000000000001E-2</v>
      </c>
      <c r="AU747">
        <v>0.5</v>
      </c>
      <c r="AV747">
        <v>1</v>
      </c>
      <c r="AW747">
        <v>2.5000000000000001E-2</v>
      </c>
      <c r="AX747">
        <v>0</v>
      </c>
      <c r="AY747">
        <v>0</v>
      </c>
      <c r="AZ747">
        <v>0</v>
      </c>
      <c r="BA747">
        <v>1</v>
      </c>
      <c r="BB747">
        <v>1</v>
      </c>
    </row>
    <row r="748" spans="1:54" x14ac:dyDescent="0.25">
      <c r="A748">
        <v>0.51086280045336996</v>
      </c>
      <c r="B748">
        <v>385</v>
      </c>
      <c r="C748">
        <v>1</v>
      </c>
      <c r="D748">
        <v>0</v>
      </c>
      <c r="E748">
        <v>0.42857142857142855</v>
      </c>
      <c r="F748">
        <v>1</v>
      </c>
      <c r="G748">
        <v>0</v>
      </c>
      <c r="H748">
        <v>0</v>
      </c>
      <c r="I748">
        <v>4.4380816034359338E-2</v>
      </c>
      <c r="J748">
        <v>1</v>
      </c>
      <c r="K748">
        <v>0</v>
      </c>
      <c r="L748">
        <v>0</v>
      </c>
      <c r="M748">
        <v>3.5714285714285712E-2</v>
      </c>
      <c r="N748">
        <v>0.25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0.33333333333333331</v>
      </c>
      <c r="V748">
        <v>0.44285714285714284</v>
      </c>
      <c r="W748">
        <v>0.33333333333333331</v>
      </c>
      <c r="X748">
        <v>0.5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0.66666666666666663</v>
      </c>
      <c r="AI748">
        <v>0</v>
      </c>
      <c r="AJ748">
        <v>1</v>
      </c>
      <c r="AK748">
        <v>0</v>
      </c>
      <c r="AL748">
        <v>0.3468667719852554</v>
      </c>
      <c r="AM748">
        <v>6.8861674362577799E-2</v>
      </c>
      <c r="AN748">
        <v>0.1111111111111111</v>
      </c>
      <c r="AO748">
        <v>0</v>
      </c>
      <c r="AP748">
        <v>0.14285714285714285</v>
      </c>
      <c r="AQ748">
        <v>0</v>
      </c>
      <c r="AR748">
        <v>0.33333333333333331</v>
      </c>
      <c r="AS748">
        <v>0.66666666666666663</v>
      </c>
      <c r="AT748">
        <v>0.25</v>
      </c>
      <c r="AU748">
        <v>0.33333333333333331</v>
      </c>
      <c r="AV748">
        <v>0.66666666666666663</v>
      </c>
      <c r="AW748">
        <v>0.25</v>
      </c>
      <c r="AX748">
        <v>0.5</v>
      </c>
      <c r="AY748">
        <v>0.6</v>
      </c>
      <c r="AZ748">
        <v>0</v>
      </c>
      <c r="BA748">
        <v>1</v>
      </c>
      <c r="BB748">
        <v>0</v>
      </c>
    </row>
    <row r="749" spans="1:54" x14ac:dyDescent="0.25">
      <c r="A749">
        <v>0.51097020416417704</v>
      </c>
      <c r="B749">
        <v>1115</v>
      </c>
      <c r="C749">
        <v>0</v>
      </c>
      <c r="D749">
        <v>1</v>
      </c>
      <c r="E749">
        <v>0.7142857142857143</v>
      </c>
      <c r="F749">
        <v>1</v>
      </c>
      <c r="G749">
        <v>0</v>
      </c>
      <c r="H749">
        <v>0</v>
      </c>
      <c r="I749">
        <v>0.72011453113815316</v>
      </c>
      <c r="J749">
        <v>0</v>
      </c>
      <c r="K749">
        <v>1</v>
      </c>
      <c r="L749">
        <v>0</v>
      </c>
      <c r="M749">
        <v>0.5</v>
      </c>
      <c r="N749">
        <v>0.75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0.66666666666666663</v>
      </c>
      <c r="V749">
        <v>0.5</v>
      </c>
      <c r="W749">
        <v>0.66666666666666663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7.1511321748288573E-2</v>
      </c>
      <c r="AM749">
        <v>0.57964264203975102</v>
      </c>
      <c r="AN749">
        <v>0.88888888888888884</v>
      </c>
      <c r="AO749">
        <v>0</v>
      </c>
      <c r="AP749">
        <v>7.1428571428571425E-2</v>
      </c>
      <c r="AQ749">
        <v>0</v>
      </c>
      <c r="AR749">
        <v>1</v>
      </c>
      <c r="AS749">
        <v>0.33333333333333331</v>
      </c>
      <c r="AT749">
        <v>0.25</v>
      </c>
      <c r="AU749">
        <v>0.5</v>
      </c>
      <c r="AV749">
        <v>0.33333333333333331</v>
      </c>
      <c r="AW749">
        <v>0.2</v>
      </c>
      <c r="AX749">
        <v>0.1111111111111111</v>
      </c>
      <c r="AY749">
        <v>0.46666666666666667</v>
      </c>
      <c r="AZ749">
        <v>0.35294117647058826</v>
      </c>
      <c r="BA749">
        <v>1</v>
      </c>
      <c r="BB749">
        <v>0</v>
      </c>
    </row>
    <row r="750" spans="1:54" x14ac:dyDescent="0.25">
      <c r="A750">
        <v>0.51123724151014849</v>
      </c>
      <c r="B750">
        <v>1430</v>
      </c>
      <c r="C750">
        <v>1</v>
      </c>
      <c r="D750">
        <v>0</v>
      </c>
      <c r="E750">
        <v>0.5</v>
      </c>
      <c r="F750">
        <v>1</v>
      </c>
      <c r="G750">
        <v>0</v>
      </c>
      <c r="H750">
        <v>0</v>
      </c>
      <c r="I750">
        <v>1.0021474588403722E-2</v>
      </c>
      <c r="J750">
        <v>0</v>
      </c>
      <c r="K750">
        <v>1</v>
      </c>
      <c r="L750">
        <v>0</v>
      </c>
      <c r="M750">
        <v>0.8214285714285714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0.31428571428571428</v>
      </c>
      <c r="W750">
        <v>0.66666666666666663</v>
      </c>
      <c r="X750">
        <v>0.25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0.1631911532385466</v>
      </c>
      <c r="AM750">
        <v>0.13033527404135717</v>
      </c>
      <c r="AN750">
        <v>0.77777777777777779</v>
      </c>
      <c r="AO750">
        <v>0</v>
      </c>
      <c r="AP750">
        <v>0.14285714285714285</v>
      </c>
      <c r="AQ750">
        <v>0</v>
      </c>
      <c r="AR750">
        <v>0</v>
      </c>
      <c r="AS750">
        <v>0</v>
      </c>
      <c r="AT750">
        <v>0.45</v>
      </c>
      <c r="AU750">
        <v>0.33333333333333331</v>
      </c>
      <c r="AV750">
        <v>0.66666666666666663</v>
      </c>
      <c r="AW750">
        <v>0.17499999999999999</v>
      </c>
      <c r="AX750">
        <v>0.3888888888888889</v>
      </c>
      <c r="AY750">
        <v>6.6666666666666666E-2</v>
      </c>
      <c r="AZ750">
        <v>0.41176470588235292</v>
      </c>
      <c r="BA750">
        <v>1</v>
      </c>
      <c r="BB750">
        <v>0</v>
      </c>
    </row>
    <row r="751" spans="1:54" x14ac:dyDescent="0.25">
      <c r="A751">
        <v>0.51333854341603236</v>
      </c>
      <c r="B751">
        <v>370</v>
      </c>
      <c r="C751">
        <v>1</v>
      </c>
      <c r="D751">
        <v>0</v>
      </c>
      <c r="E751">
        <v>0.30952380952380953</v>
      </c>
      <c r="F751">
        <v>1</v>
      </c>
      <c r="G751">
        <v>0</v>
      </c>
      <c r="H751">
        <v>0</v>
      </c>
      <c r="I751">
        <v>0.21904080171796708</v>
      </c>
      <c r="J751">
        <v>0</v>
      </c>
      <c r="K751">
        <v>1</v>
      </c>
      <c r="L751">
        <v>0</v>
      </c>
      <c r="M751">
        <v>0.2857142857142857</v>
      </c>
      <c r="N751">
        <v>0.75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0.66666666666666663</v>
      </c>
      <c r="V751">
        <v>0.17142857142857143</v>
      </c>
      <c r="W751">
        <v>0.33333333333333331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0.33333333333333331</v>
      </c>
      <c r="AI751">
        <v>0</v>
      </c>
      <c r="AJ751">
        <v>0</v>
      </c>
      <c r="AK751">
        <v>1</v>
      </c>
      <c r="AL751">
        <v>8.6782517114270666E-2</v>
      </c>
      <c r="AM751">
        <v>0.21911262798634812</v>
      </c>
      <c r="AN751">
        <v>0</v>
      </c>
      <c r="AO751">
        <v>1</v>
      </c>
      <c r="AP751">
        <v>0.35714285714285715</v>
      </c>
      <c r="AQ751">
        <v>0</v>
      </c>
      <c r="AR751">
        <v>1</v>
      </c>
      <c r="AS751">
        <v>0</v>
      </c>
      <c r="AT751">
        <v>7.4999999999999997E-2</v>
      </c>
      <c r="AU751">
        <v>0.83333333333333337</v>
      </c>
      <c r="AV751">
        <v>0.66666666666666663</v>
      </c>
      <c r="AW751">
        <v>0.05</v>
      </c>
      <c r="AX751">
        <v>0.1111111111111111</v>
      </c>
      <c r="AY751">
        <v>0.13333333333333333</v>
      </c>
      <c r="AZ751">
        <v>0.11764705882352941</v>
      </c>
      <c r="BA751">
        <v>1</v>
      </c>
      <c r="BB751">
        <v>0</v>
      </c>
    </row>
    <row r="752" spans="1:54" x14ac:dyDescent="0.25">
      <c r="A752">
        <v>0.51341636949698377</v>
      </c>
      <c r="B752">
        <v>209</v>
      </c>
      <c r="C752">
        <v>1</v>
      </c>
      <c r="D752">
        <v>0</v>
      </c>
      <c r="E752">
        <v>0.52380952380952384</v>
      </c>
      <c r="F752">
        <v>0</v>
      </c>
      <c r="G752">
        <v>0</v>
      </c>
      <c r="H752">
        <v>1</v>
      </c>
      <c r="I752">
        <v>0.75089477451682174</v>
      </c>
      <c r="J752">
        <v>0</v>
      </c>
      <c r="K752">
        <v>1</v>
      </c>
      <c r="L752">
        <v>0</v>
      </c>
      <c r="M752">
        <v>0.2857142857142857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0.47142857142857142</v>
      </c>
      <c r="W752">
        <v>0.33333333333333331</v>
      </c>
      <c r="X752">
        <v>0.25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0.20363349131121644</v>
      </c>
      <c r="AM752">
        <v>0.48777353944990964</v>
      </c>
      <c r="AN752">
        <v>1</v>
      </c>
      <c r="AO752">
        <v>0</v>
      </c>
      <c r="AP752">
        <v>0.21428571428571427</v>
      </c>
      <c r="AQ752">
        <v>0</v>
      </c>
      <c r="AR752">
        <v>1</v>
      </c>
      <c r="AS752">
        <v>0.33333333333333331</v>
      </c>
      <c r="AT752">
        <v>0.125</v>
      </c>
      <c r="AU752">
        <v>0.83333333333333337</v>
      </c>
      <c r="AV752">
        <v>0</v>
      </c>
      <c r="AW752">
        <v>7.4999999999999997E-2</v>
      </c>
      <c r="AX752">
        <v>0.1111111111111111</v>
      </c>
      <c r="AY752">
        <v>0</v>
      </c>
      <c r="AZ752">
        <v>0.11764705882352941</v>
      </c>
      <c r="BA752">
        <v>1</v>
      </c>
      <c r="BB752">
        <v>0</v>
      </c>
    </row>
    <row r="753" spans="1:54" x14ac:dyDescent="0.25">
      <c r="A753">
        <v>0.51438743716961721</v>
      </c>
      <c r="B753">
        <v>625</v>
      </c>
      <c r="C753">
        <v>0</v>
      </c>
      <c r="D753">
        <v>1</v>
      </c>
      <c r="E753">
        <v>0.83333333333333337</v>
      </c>
      <c r="F753">
        <v>1</v>
      </c>
      <c r="G753">
        <v>0</v>
      </c>
      <c r="H753">
        <v>0</v>
      </c>
      <c r="I753">
        <v>0.4001431639226915</v>
      </c>
      <c r="J753">
        <v>1</v>
      </c>
      <c r="K753">
        <v>0</v>
      </c>
      <c r="L753">
        <v>0</v>
      </c>
      <c r="M753">
        <v>0.21428571428571427</v>
      </c>
      <c r="N753">
        <v>0.25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0.68571428571428572</v>
      </c>
      <c r="W753">
        <v>0.33333333333333331</v>
      </c>
      <c r="X753">
        <v>0.5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0.52264349657714582</v>
      </c>
      <c r="AM753">
        <v>0.74768118851636223</v>
      </c>
      <c r="AN753">
        <v>0.77777777777777779</v>
      </c>
      <c r="AO753">
        <v>1</v>
      </c>
      <c r="AP753">
        <v>0.5</v>
      </c>
      <c r="AQ753">
        <v>0</v>
      </c>
      <c r="AR753">
        <v>1</v>
      </c>
      <c r="AS753">
        <v>0.33333333333333331</v>
      </c>
      <c r="AT753">
        <v>0.875</v>
      </c>
      <c r="AU753">
        <v>0.5</v>
      </c>
      <c r="AV753">
        <v>0.66666666666666663</v>
      </c>
      <c r="AW753">
        <v>0.125</v>
      </c>
      <c r="AX753">
        <v>0.1111111111111111</v>
      </c>
      <c r="AY753">
        <v>0</v>
      </c>
      <c r="AZ753">
        <v>0.23529411764705882</v>
      </c>
      <c r="BA753">
        <v>1</v>
      </c>
      <c r="BB753">
        <v>0</v>
      </c>
    </row>
    <row r="754" spans="1:54" x14ac:dyDescent="0.25">
      <c r="A754">
        <v>0.51525485515019831</v>
      </c>
      <c r="B754">
        <v>802</v>
      </c>
      <c r="C754">
        <v>1</v>
      </c>
      <c r="D754">
        <v>0</v>
      </c>
      <c r="E754">
        <v>0.76190476190476186</v>
      </c>
      <c r="F754">
        <v>0</v>
      </c>
      <c r="G754">
        <v>1</v>
      </c>
      <c r="H754">
        <v>0</v>
      </c>
      <c r="I754">
        <v>0.61345740873299925</v>
      </c>
      <c r="J754">
        <v>1</v>
      </c>
      <c r="K754">
        <v>0</v>
      </c>
      <c r="L754">
        <v>0</v>
      </c>
      <c r="M754">
        <v>0</v>
      </c>
      <c r="N754">
        <v>0.75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0.72857142857142854</v>
      </c>
      <c r="W754">
        <v>0.66666666666666663</v>
      </c>
      <c r="X754">
        <v>0.25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0.66666666666666663</v>
      </c>
      <c r="AI754">
        <v>0</v>
      </c>
      <c r="AJ754">
        <v>0</v>
      </c>
      <c r="AK754">
        <v>1</v>
      </c>
      <c r="AL754">
        <v>0.19583991574512902</v>
      </c>
      <c r="AM754">
        <v>0.60859265207789603</v>
      </c>
      <c r="AN754">
        <v>0.33333333333333331</v>
      </c>
      <c r="AO754">
        <v>1</v>
      </c>
      <c r="AP754">
        <v>0.21428571428571427</v>
      </c>
      <c r="AQ754">
        <v>0</v>
      </c>
      <c r="AR754">
        <v>1</v>
      </c>
      <c r="AS754">
        <v>0</v>
      </c>
      <c r="AT754">
        <v>0.125</v>
      </c>
      <c r="AU754">
        <v>0.66666666666666663</v>
      </c>
      <c r="AV754">
        <v>0.66666666666666663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</row>
    <row r="755" spans="1:54" x14ac:dyDescent="0.25">
      <c r="A755">
        <v>0.51525820583005777</v>
      </c>
      <c r="B755">
        <v>986</v>
      </c>
      <c r="C755">
        <v>1</v>
      </c>
      <c r="D755">
        <v>0</v>
      </c>
      <c r="E755">
        <v>0.30952380952380953</v>
      </c>
      <c r="F755">
        <v>1</v>
      </c>
      <c r="G755">
        <v>0</v>
      </c>
      <c r="H755">
        <v>0</v>
      </c>
      <c r="I755">
        <v>0.16320687186828919</v>
      </c>
      <c r="J755">
        <v>0</v>
      </c>
      <c r="K755">
        <v>1</v>
      </c>
      <c r="L755">
        <v>0</v>
      </c>
      <c r="M755">
        <v>0.75</v>
      </c>
      <c r="N755">
        <v>0.75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0.97142857142857142</v>
      </c>
      <c r="W755">
        <v>0.66666666666666663</v>
      </c>
      <c r="X755">
        <v>0.25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0.66666666666666663</v>
      </c>
      <c r="AI755">
        <v>0</v>
      </c>
      <c r="AJ755">
        <v>1</v>
      </c>
      <c r="AK755">
        <v>0</v>
      </c>
      <c r="AL755">
        <v>0.27224855186940494</v>
      </c>
      <c r="AM755">
        <v>0.76141337080907445</v>
      </c>
      <c r="AN755">
        <v>0.1111111111111111</v>
      </c>
      <c r="AO755">
        <v>1</v>
      </c>
      <c r="AP755">
        <v>0.2857142857142857</v>
      </c>
      <c r="AQ755">
        <v>0</v>
      </c>
      <c r="AR755">
        <v>1</v>
      </c>
      <c r="AS755">
        <v>0.66666666666666663</v>
      </c>
      <c r="AT755">
        <v>0.25</v>
      </c>
      <c r="AU755">
        <v>0.5</v>
      </c>
      <c r="AV755">
        <v>0.33333333333333331</v>
      </c>
      <c r="AW755">
        <v>0.25</v>
      </c>
      <c r="AX755">
        <v>0.1111111111111111</v>
      </c>
      <c r="AY755">
        <v>0.4</v>
      </c>
      <c r="AZ755">
        <v>0.41176470588235292</v>
      </c>
      <c r="BA755">
        <v>1</v>
      </c>
      <c r="BB755">
        <v>1</v>
      </c>
    </row>
    <row r="756" spans="1:54" x14ac:dyDescent="0.25">
      <c r="A756">
        <v>0.51528512920473568</v>
      </c>
      <c r="B756">
        <v>544</v>
      </c>
      <c r="C756">
        <v>1</v>
      </c>
      <c r="D756">
        <v>0</v>
      </c>
      <c r="E756">
        <v>0.61904761904761907</v>
      </c>
      <c r="F756">
        <v>0</v>
      </c>
      <c r="G756">
        <v>0</v>
      </c>
      <c r="H756">
        <v>1</v>
      </c>
      <c r="I756">
        <v>0.19971367215461705</v>
      </c>
      <c r="J756">
        <v>0</v>
      </c>
      <c r="K756">
        <v>1</v>
      </c>
      <c r="L756">
        <v>0</v>
      </c>
      <c r="M756">
        <v>0.8214285714285714</v>
      </c>
      <c r="N756">
        <v>0.5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0.27142857142857141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0.66666666666666663</v>
      </c>
      <c r="AI756">
        <v>0</v>
      </c>
      <c r="AJ756">
        <v>0</v>
      </c>
      <c r="AK756">
        <v>1</v>
      </c>
      <c r="AL756">
        <v>0.1421274354923644</v>
      </c>
      <c r="AM756">
        <v>4.015257980325236E-4</v>
      </c>
      <c r="AN756">
        <v>0.22222222222222221</v>
      </c>
      <c r="AO756">
        <v>0</v>
      </c>
      <c r="AP756">
        <v>0.21428571428571427</v>
      </c>
      <c r="AQ756">
        <v>0</v>
      </c>
      <c r="AR756">
        <v>0.66666666666666663</v>
      </c>
      <c r="AS756">
        <v>0</v>
      </c>
      <c r="AT756">
        <v>0.22500000000000001</v>
      </c>
      <c r="AU756">
        <v>0.83333333333333337</v>
      </c>
      <c r="AV756">
        <v>0.66666666666666663</v>
      </c>
      <c r="AW756">
        <v>0.125</v>
      </c>
      <c r="AX756">
        <v>0.1111111111111111</v>
      </c>
      <c r="AY756">
        <v>6.6666666666666666E-2</v>
      </c>
      <c r="AZ756">
        <v>0.23529411764705882</v>
      </c>
      <c r="BA756">
        <v>1</v>
      </c>
      <c r="BB756">
        <v>0</v>
      </c>
    </row>
    <row r="757" spans="1:54" x14ac:dyDescent="0.25">
      <c r="A757">
        <v>0.51601799467108722</v>
      </c>
      <c r="B757">
        <v>740</v>
      </c>
      <c r="C757">
        <v>0</v>
      </c>
      <c r="D757">
        <v>1</v>
      </c>
      <c r="E757">
        <v>0.21428571428571427</v>
      </c>
      <c r="F757">
        <v>1</v>
      </c>
      <c r="G757">
        <v>0</v>
      </c>
      <c r="H757">
        <v>0</v>
      </c>
      <c r="I757">
        <v>0.68217609162491055</v>
      </c>
      <c r="J757">
        <v>0</v>
      </c>
      <c r="K757">
        <v>1</v>
      </c>
      <c r="L757">
        <v>0</v>
      </c>
      <c r="M757">
        <v>3.5714285714285712E-2</v>
      </c>
      <c r="N757">
        <v>0.75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0.24285714285714285</v>
      </c>
      <c r="W757">
        <v>0.66666666666666663</v>
      </c>
      <c r="X757">
        <v>0.25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0.1694576092680358</v>
      </c>
      <c r="AM757">
        <v>0.10295121461553905</v>
      </c>
      <c r="AN757">
        <v>0</v>
      </c>
      <c r="AO757">
        <v>0</v>
      </c>
      <c r="AP757">
        <v>0.5</v>
      </c>
      <c r="AQ757">
        <v>0</v>
      </c>
      <c r="AR757">
        <v>0.33333333333333331</v>
      </c>
      <c r="AS757">
        <v>0.33333333333333331</v>
      </c>
      <c r="AT757">
        <v>0.1</v>
      </c>
      <c r="AU757">
        <v>0.33333333333333331</v>
      </c>
      <c r="AV757">
        <v>0.66666666666666663</v>
      </c>
      <c r="AW757">
        <v>7.4999999999999997E-2</v>
      </c>
      <c r="AX757">
        <v>0.1111111111111111</v>
      </c>
      <c r="AY757">
        <v>0.13333333333333333</v>
      </c>
      <c r="AZ757">
        <v>0.11764705882352941</v>
      </c>
      <c r="BA757">
        <v>1</v>
      </c>
      <c r="BB757">
        <v>0</v>
      </c>
    </row>
    <row r="758" spans="1:54" x14ac:dyDescent="0.25">
      <c r="A758">
        <v>0.51650478465047456</v>
      </c>
      <c r="B758">
        <v>65</v>
      </c>
      <c r="C758">
        <v>0</v>
      </c>
      <c r="D758">
        <v>1</v>
      </c>
      <c r="E758">
        <v>0.42857142857142855</v>
      </c>
      <c r="F758">
        <v>1</v>
      </c>
      <c r="G758">
        <v>0</v>
      </c>
      <c r="H758">
        <v>0</v>
      </c>
      <c r="I758">
        <v>0.80243378668575516</v>
      </c>
      <c r="J758">
        <v>0</v>
      </c>
      <c r="K758">
        <v>1</v>
      </c>
      <c r="L758">
        <v>0</v>
      </c>
      <c r="M758">
        <v>0.25</v>
      </c>
      <c r="N758">
        <v>0.5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0.66666666666666663</v>
      </c>
      <c r="V758">
        <v>0.41428571428571431</v>
      </c>
      <c r="W758">
        <v>0.66666666666666663</v>
      </c>
      <c r="X758">
        <v>0.5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0.66666666666666663</v>
      </c>
      <c r="AI758">
        <v>1</v>
      </c>
      <c r="AJ758">
        <v>0</v>
      </c>
      <c r="AK758">
        <v>0</v>
      </c>
      <c r="AL758">
        <v>0.47851500789889417</v>
      </c>
      <c r="AM758">
        <v>0.24525195743826542</v>
      </c>
      <c r="AN758">
        <v>0.1111111111111111</v>
      </c>
      <c r="AO758">
        <v>0</v>
      </c>
      <c r="AP758">
        <v>0.14285714285714285</v>
      </c>
      <c r="AQ758">
        <v>0</v>
      </c>
      <c r="AR758">
        <v>0.33333333333333331</v>
      </c>
      <c r="AS758">
        <v>1</v>
      </c>
      <c r="AT758">
        <v>0.42499999999999999</v>
      </c>
      <c r="AU758">
        <v>0.33333333333333331</v>
      </c>
      <c r="AV758">
        <v>0.66666666666666663</v>
      </c>
      <c r="AW758">
        <v>0.42499999999999999</v>
      </c>
      <c r="AX758">
        <v>0.77777777777777779</v>
      </c>
      <c r="AY758">
        <v>0.8</v>
      </c>
      <c r="AZ758">
        <v>0.47058823529411764</v>
      </c>
      <c r="BA758">
        <v>1</v>
      </c>
      <c r="BB758">
        <v>0</v>
      </c>
    </row>
    <row r="759" spans="1:54" x14ac:dyDescent="0.25">
      <c r="A759">
        <v>0.51665601317533827</v>
      </c>
      <c r="B759">
        <v>1275</v>
      </c>
      <c r="C759">
        <v>0</v>
      </c>
      <c r="D759">
        <v>1</v>
      </c>
      <c r="E759">
        <v>0.30952380952380953</v>
      </c>
      <c r="F759">
        <v>1</v>
      </c>
      <c r="G759">
        <v>0</v>
      </c>
      <c r="H759">
        <v>0</v>
      </c>
      <c r="I759">
        <v>6.7287043664996424E-2</v>
      </c>
      <c r="J759">
        <v>1</v>
      </c>
      <c r="K759">
        <v>0</v>
      </c>
      <c r="L759">
        <v>0</v>
      </c>
      <c r="M759">
        <v>1</v>
      </c>
      <c r="N759">
        <v>0.75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0.87142857142857144</v>
      </c>
      <c r="W759">
        <v>0.33333333333333331</v>
      </c>
      <c r="X759">
        <v>0.25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0.23480779357556608</v>
      </c>
      <c r="AM759">
        <v>0.45404537241517767</v>
      </c>
      <c r="AN759">
        <v>0.1111111111111111</v>
      </c>
      <c r="AO759">
        <v>0</v>
      </c>
      <c r="AP759">
        <v>0.21428571428571427</v>
      </c>
      <c r="AQ759">
        <v>0</v>
      </c>
      <c r="AR759">
        <v>0</v>
      </c>
      <c r="AS759">
        <v>0.66666666666666663</v>
      </c>
      <c r="AT759">
        <v>0.32500000000000001</v>
      </c>
      <c r="AU759">
        <v>0.5</v>
      </c>
      <c r="AV759">
        <v>0.66666666666666663</v>
      </c>
      <c r="AW759">
        <v>0.3</v>
      </c>
      <c r="AX759">
        <v>0.3888888888888889</v>
      </c>
      <c r="AY759">
        <v>0.33333333333333331</v>
      </c>
      <c r="AZ759">
        <v>0.41176470588235292</v>
      </c>
      <c r="BA759">
        <v>1</v>
      </c>
      <c r="BB759">
        <v>0</v>
      </c>
    </row>
    <row r="760" spans="1:54" x14ac:dyDescent="0.25">
      <c r="A760">
        <v>0.51700922001598004</v>
      </c>
      <c r="B760">
        <v>929</v>
      </c>
      <c r="C760">
        <v>0</v>
      </c>
      <c r="D760">
        <v>1</v>
      </c>
      <c r="E760">
        <v>0.61904761904761907</v>
      </c>
      <c r="F760">
        <v>1</v>
      </c>
      <c r="G760">
        <v>0</v>
      </c>
      <c r="H760">
        <v>0</v>
      </c>
      <c r="I760">
        <v>0.37151037938439513</v>
      </c>
      <c r="J760">
        <v>0</v>
      </c>
      <c r="K760">
        <v>1</v>
      </c>
      <c r="L760">
        <v>0</v>
      </c>
      <c r="M760">
        <v>0.5</v>
      </c>
      <c r="N760">
        <v>0.5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0.61428571428571432</v>
      </c>
      <c r="W760">
        <v>0.66666666666666663</v>
      </c>
      <c r="X760">
        <v>0.5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0.3669826224328594</v>
      </c>
      <c r="AM760">
        <v>0.48106805862276653</v>
      </c>
      <c r="AN760">
        <v>0.1111111111111111</v>
      </c>
      <c r="AO760">
        <v>0</v>
      </c>
      <c r="AP760">
        <v>0</v>
      </c>
      <c r="AQ760">
        <v>0</v>
      </c>
      <c r="AR760">
        <v>1</v>
      </c>
      <c r="AS760">
        <v>0.33333333333333331</v>
      </c>
      <c r="AT760">
        <v>0.25</v>
      </c>
      <c r="AU760">
        <v>0.33333333333333331</v>
      </c>
      <c r="AV760">
        <v>0.66666666666666663</v>
      </c>
      <c r="AW760">
        <v>0.25</v>
      </c>
      <c r="AX760">
        <v>0.3888888888888889</v>
      </c>
      <c r="AY760">
        <v>0</v>
      </c>
      <c r="AZ760">
        <v>0.29411764705882354</v>
      </c>
      <c r="BA760">
        <v>1</v>
      </c>
      <c r="BB760">
        <v>1</v>
      </c>
    </row>
    <row r="761" spans="1:54" x14ac:dyDescent="0.25">
      <c r="A761">
        <v>0.51761877406479073</v>
      </c>
      <c r="B761">
        <v>1104</v>
      </c>
      <c r="C761">
        <v>0</v>
      </c>
      <c r="D761">
        <v>1</v>
      </c>
      <c r="E761">
        <v>0.7142857142857143</v>
      </c>
      <c r="F761">
        <v>1</v>
      </c>
      <c r="G761">
        <v>0</v>
      </c>
      <c r="H761">
        <v>0</v>
      </c>
      <c r="I761">
        <v>0.27916964924838938</v>
      </c>
      <c r="J761">
        <v>1</v>
      </c>
      <c r="K761">
        <v>0</v>
      </c>
      <c r="L761">
        <v>0</v>
      </c>
      <c r="M761">
        <v>0.5357142857142857</v>
      </c>
      <c r="N761">
        <v>0.75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0.66666666666666663</v>
      </c>
      <c r="V761">
        <v>0.94285714285714284</v>
      </c>
      <c r="W761">
        <v>0.66666666666666663</v>
      </c>
      <c r="X761">
        <v>0.25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0.66666666666666663</v>
      </c>
      <c r="AI761">
        <v>1</v>
      </c>
      <c r="AJ761">
        <v>0</v>
      </c>
      <c r="AK761">
        <v>0</v>
      </c>
      <c r="AL761">
        <v>0.28593996840442337</v>
      </c>
      <c r="AM761">
        <v>0.46572977313792413</v>
      </c>
      <c r="AN761">
        <v>0.88888888888888884</v>
      </c>
      <c r="AO761">
        <v>0</v>
      </c>
      <c r="AP761">
        <v>0.21428571428571427</v>
      </c>
      <c r="AQ761">
        <v>0</v>
      </c>
      <c r="AR761">
        <v>0.66666666666666663</v>
      </c>
      <c r="AS761">
        <v>0.33333333333333331</v>
      </c>
      <c r="AT761">
        <v>0.45</v>
      </c>
      <c r="AU761">
        <v>0.33333333333333331</v>
      </c>
      <c r="AV761">
        <v>0.66666666666666663</v>
      </c>
      <c r="AW761">
        <v>0.2</v>
      </c>
      <c r="AX761">
        <v>0.3888888888888889</v>
      </c>
      <c r="AY761">
        <v>0.46666666666666667</v>
      </c>
      <c r="AZ761">
        <v>0.41176470588235292</v>
      </c>
      <c r="BA761">
        <v>1</v>
      </c>
      <c r="BB761">
        <v>0</v>
      </c>
    </row>
    <row r="762" spans="1:54" x14ac:dyDescent="0.25">
      <c r="A762">
        <v>0.52024103043186776</v>
      </c>
      <c r="B762">
        <v>155</v>
      </c>
      <c r="C762">
        <v>0</v>
      </c>
      <c r="D762">
        <v>1</v>
      </c>
      <c r="E762">
        <v>0.33333333333333331</v>
      </c>
      <c r="F762">
        <v>0</v>
      </c>
      <c r="G762">
        <v>1</v>
      </c>
      <c r="H762">
        <v>0</v>
      </c>
      <c r="I762">
        <v>0.61918396564065858</v>
      </c>
      <c r="J762">
        <v>1</v>
      </c>
      <c r="K762">
        <v>0</v>
      </c>
      <c r="L762">
        <v>0</v>
      </c>
      <c r="M762">
        <v>0.25</v>
      </c>
      <c r="N762">
        <v>0.5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0.33333333333333331</v>
      </c>
      <c r="V762">
        <v>0.18571428571428572</v>
      </c>
      <c r="W762">
        <v>0.66666666666666663</v>
      </c>
      <c r="X762">
        <v>0.5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0.42069510268562399</v>
      </c>
      <c r="AM762">
        <v>0.54185906444489063</v>
      </c>
      <c r="AN762">
        <v>0.1111111111111111</v>
      </c>
      <c r="AO762">
        <v>0</v>
      </c>
      <c r="AP762">
        <v>0.21428571428571427</v>
      </c>
      <c r="AQ762">
        <v>0</v>
      </c>
      <c r="AR762">
        <v>1</v>
      </c>
      <c r="AS762">
        <v>0</v>
      </c>
      <c r="AT762">
        <v>0.22500000000000001</v>
      </c>
      <c r="AU762">
        <v>0.33333333333333331</v>
      </c>
      <c r="AV762">
        <v>0.66666666666666663</v>
      </c>
      <c r="AW762">
        <v>0.22500000000000001</v>
      </c>
      <c r="AX762">
        <v>0.44444444444444442</v>
      </c>
      <c r="AY762">
        <v>0.2</v>
      </c>
      <c r="AZ762">
        <v>0.41176470588235292</v>
      </c>
      <c r="BA762">
        <v>1</v>
      </c>
      <c r="BB762">
        <v>0</v>
      </c>
    </row>
    <row r="763" spans="1:54" x14ac:dyDescent="0.25">
      <c r="A763">
        <v>0.52061162399315286</v>
      </c>
      <c r="B763">
        <v>584</v>
      </c>
      <c r="C763">
        <v>0</v>
      </c>
      <c r="D763">
        <v>1</v>
      </c>
      <c r="E763">
        <v>0.38095238095238093</v>
      </c>
      <c r="F763">
        <v>1</v>
      </c>
      <c r="G763">
        <v>0</v>
      </c>
      <c r="H763">
        <v>0</v>
      </c>
      <c r="I763">
        <v>0.72226198997852542</v>
      </c>
      <c r="J763">
        <v>1</v>
      </c>
      <c r="K763">
        <v>0</v>
      </c>
      <c r="L763">
        <v>0</v>
      </c>
      <c r="M763">
        <v>0.25</v>
      </c>
      <c r="N763">
        <v>0.25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0.66666666666666663</v>
      </c>
      <c r="V763">
        <v>0.9</v>
      </c>
      <c r="W763">
        <v>0.66666666666666663</v>
      </c>
      <c r="X763">
        <v>0.25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0.28915218536071619</v>
      </c>
      <c r="AM763">
        <v>0.45015057217426219</v>
      </c>
      <c r="AN763">
        <v>0.55555555555555558</v>
      </c>
      <c r="AO763">
        <v>0</v>
      </c>
      <c r="AP763">
        <v>0.42857142857142855</v>
      </c>
      <c r="AQ763">
        <v>0</v>
      </c>
      <c r="AR763">
        <v>0.33333333333333331</v>
      </c>
      <c r="AS763">
        <v>0.33333333333333331</v>
      </c>
      <c r="AT763">
        <v>0.15</v>
      </c>
      <c r="AU763">
        <v>0.16666666666666666</v>
      </c>
      <c r="AV763">
        <v>0.66666666666666663</v>
      </c>
      <c r="AW763">
        <v>7.4999999999999997E-2</v>
      </c>
      <c r="AX763">
        <v>0.1111111111111111</v>
      </c>
      <c r="AY763">
        <v>6.6666666666666666E-2</v>
      </c>
      <c r="AZ763">
        <v>0.11764705882352941</v>
      </c>
      <c r="BA763">
        <v>1</v>
      </c>
      <c r="BB763">
        <v>0</v>
      </c>
    </row>
    <row r="764" spans="1:54" x14ac:dyDescent="0.25">
      <c r="A764">
        <v>0.52063392420716481</v>
      </c>
      <c r="B764">
        <v>351</v>
      </c>
      <c r="C764">
        <v>1</v>
      </c>
      <c r="D764">
        <v>0</v>
      </c>
      <c r="E764">
        <v>0.5714285714285714</v>
      </c>
      <c r="F764">
        <v>1</v>
      </c>
      <c r="G764">
        <v>0</v>
      </c>
      <c r="H764">
        <v>0</v>
      </c>
      <c r="I764">
        <v>0.31639226914817464</v>
      </c>
      <c r="J764">
        <v>0</v>
      </c>
      <c r="K764">
        <v>0</v>
      </c>
      <c r="L764">
        <v>1</v>
      </c>
      <c r="M764">
        <v>3.5714285714285712E-2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0.66666666666666663</v>
      </c>
      <c r="V764">
        <v>0.31428571428571428</v>
      </c>
      <c r="W764">
        <v>0.66666666666666663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0.66666666666666663</v>
      </c>
      <c r="AI764">
        <v>1</v>
      </c>
      <c r="AJ764">
        <v>0</v>
      </c>
      <c r="AK764">
        <v>0</v>
      </c>
      <c r="AL764">
        <v>8.8836229594523433E-2</v>
      </c>
      <c r="AM764">
        <v>0.88026500702670152</v>
      </c>
      <c r="AN764">
        <v>0</v>
      </c>
      <c r="AO764">
        <v>1</v>
      </c>
      <c r="AP764">
        <v>0</v>
      </c>
      <c r="AQ764">
        <v>0</v>
      </c>
      <c r="AR764">
        <v>0.66666666666666663</v>
      </c>
      <c r="AS764">
        <v>0.33333333333333331</v>
      </c>
      <c r="AT764">
        <v>0.1</v>
      </c>
      <c r="AU764">
        <v>0.83333333333333337</v>
      </c>
      <c r="AV764">
        <v>0.66666666666666663</v>
      </c>
      <c r="AW764">
        <v>7.4999999999999997E-2</v>
      </c>
      <c r="AX764">
        <v>0.1111111111111111</v>
      </c>
      <c r="AY764">
        <v>6.6666666666666666E-2</v>
      </c>
      <c r="AZ764">
        <v>0</v>
      </c>
      <c r="BA764">
        <v>1</v>
      </c>
      <c r="BB764">
        <v>0</v>
      </c>
    </row>
    <row r="765" spans="1:54" x14ac:dyDescent="0.25">
      <c r="A765">
        <v>0.52218540792988344</v>
      </c>
      <c r="B765">
        <v>481</v>
      </c>
      <c r="C765">
        <v>1</v>
      </c>
      <c r="D765">
        <v>0</v>
      </c>
      <c r="E765">
        <v>0.2857142857142857</v>
      </c>
      <c r="F765">
        <v>0</v>
      </c>
      <c r="G765">
        <v>1</v>
      </c>
      <c r="H765">
        <v>0</v>
      </c>
      <c r="I765">
        <v>0.24767358625626343</v>
      </c>
      <c r="J765">
        <v>1</v>
      </c>
      <c r="K765">
        <v>0</v>
      </c>
      <c r="L765">
        <v>0</v>
      </c>
      <c r="M765">
        <v>0.39285714285714285</v>
      </c>
      <c r="N765">
        <v>0.75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0.33333333333333331</v>
      </c>
      <c r="V765">
        <v>0.62857142857142856</v>
      </c>
      <c r="W765">
        <v>0.33333333333333331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5.3923117430226437E-2</v>
      </c>
      <c r="AM765">
        <v>0.49692832764505118</v>
      </c>
      <c r="AN765">
        <v>0.1111111111111111</v>
      </c>
      <c r="AO765">
        <v>0</v>
      </c>
      <c r="AP765">
        <v>0.5</v>
      </c>
      <c r="AQ765">
        <v>0</v>
      </c>
      <c r="AR765">
        <v>0.66666666666666663</v>
      </c>
      <c r="AS765">
        <v>0.33333333333333331</v>
      </c>
      <c r="AT765">
        <v>2.5000000000000001E-2</v>
      </c>
      <c r="AU765">
        <v>0.33333333333333331</v>
      </c>
      <c r="AV765">
        <v>1</v>
      </c>
      <c r="AW765">
        <v>2.5000000000000001E-2</v>
      </c>
      <c r="AX765">
        <v>0</v>
      </c>
      <c r="AY765">
        <v>0</v>
      </c>
      <c r="AZ765">
        <v>0</v>
      </c>
      <c r="BA765">
        <v>1</v>
      </c>
      <c r="BB765">
        <v>1</v>
      </c>
    </row>
    <row r="766" spans="1:54" x14ac:dyDescent="0.25">
      <c r="A766">
        <v>0.52337158038188136</v>
      </c>
      <c r="B766">
        <v>393</v>
      </c>
      <c r="C766">
        <v>1</v>
      </c>
      <c r="D766">
        <v>0</v>
      </c>
      <c r="E766">
        <v>0.8571428571428571</v>
      </c>
      <c r="F766">
        <v>1</v>
      </c>
      <c r="G766">
        <v>0</v>
      </c>
      <c r="H766">
        <v>0</v>
      </c>
      <c r="I766">
        <v>0.51467430207587683</v>
      </c>
      <c r="J766">
        <v>0</v>
      </c>
      <c r="K766">
        <v>1</v>
      </c>
      <c r="L766">
        <v>0</v>
      </c>
      <c r="M766">
        <v>0.14285714285714285</v>
      </c>
      <c r="N766">
        <v>0.25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0.8</v>
      </c>
      <c r="W766">
        <v>0.66666666666666663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0.96877303844128493</v>
      </c>
      <c r="AM766">
        <v>0.25757879943786388</v>
      </c>
      <c r="AN766">
        <v>0.44444444444444442</v>
      </c>
      <c r="AO766">
        <v>0</v>
      </c>
      <c r="AP766">
        <v>0</v>
      </c>
      <c r="AQ766">
        <v>0</v>
      </c>
      <c r="AR766">
        <v>0.66666666666666663</v>
      </c>
      <c r="AS766">
        <v>0.33333333333333331</v>
      </c>
      <c r="AT766">
        <v>0.6</v>
      </c>
      <c r="AU766">
        <v>0.66666666666666663</v>
      </c>
      <c r="AV766">
        <v>0.33333333333333331</v>
      </c>
      <c r="AW766">
        <v>0.1</v>
      </c>
      <c r="AX766">
        <v>0.1111111111111111</v>
      </c>
      <c r="AY766">
        <v>6.6666666666666666E-2</v>
      </c>
      <c r="AZ766">
        <v>0.11764705882352941</v>
      </c>
      <c r="BA766">
        <v>1</v>
      </c>
      <c r="BB766">
        <v>0</v>
      </c>
    </row>
    <row r="767" spans="1:54" x14ac:dyDescent="0.25">
      <c r="A767">
        <v>0.52457059404690209</v>
      </c>
      <c r="B767">
        <v>400</v>
      </c>
      <c r="C767">
        <v>1</v>
      </c>
      <c r="D767">
        <v>0</v>
      </c>
      <c r="E767">
        <v>0.30952380952380953</v>
      </c>
      <c r="F767">
        <v>1</v>
      </c>
      <c r="G767">
        <v>0</v>
      </c>
      <c r="H767">
        <v>0</v>
      </c>
      <c r="I767">
        <v>0.16249105225483179</v>
      </c>
      <c r="J767">
        <v>0</v>
      </c>
      <c r="K767">
        <v>1</v>
      </c>
      <c r="L767">
        <v>0</v>
      </c>
      <c r="M767">
        <v>0</v>
      </c>
      <c r="N767">
        <v>0.25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0.97142857142857142</v>
      </c>
      <c r="W767">
        <v>0.33333333333333331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6.3665086887835703E-2</v>
      </c>
      <c r="AM767">
        <v>0.56611122264605496</v>
      </c>
      <c r="AN767">
        <v>0.1111111111111111</v>
      </c>
      <c r="AO767">
        <v>0</v>
      </c>
      <c r="AP767">
        <v>7.1428571428571425E-2</v>
      </c>
      <c r="AQ767">
        <v>0</v>
      </c>
      <c r="AR767">
        <v>0.66666666666666663</v>
      </c>
      <c r="AS767">
        <v>0.33333333333333331</v>
      </c>
      <c r="AT767">
        <v>0.1</v>
      </c>
      <c r="AU767">
        <v>0.5</v>
      </c>
      <c r="AV767">
        <v>0.66666666666666663</v>
      </c>
      <c r="AW767">
        <v>0.1</v>
      </c>
      <c r="AX767">
        <v>0.1111111111111111</v>
      </c>
      <c r="AY767">
        <v>0.2</v>
      </c>
      <c r="AZ767">
        <v>0.11764705882352941</v>
      </c>
      <c r="BA767">
        <v>1</v>
      </c>
      <c r="BB767">
        <v>0</v>
      </c>
    </row>
    <row r="768" spans="1:54" x14ac:dyDescent="0.25">
      <c r="A768">
        <v>0.52553466670470395</v>
      </c>
      <c r="B768">
        <v>406</v>
      </c>
      <c r="C768">
        <v>1</v>
      </c>
      <c r="D768">
        <v>0</v>
      </c>
      <c r="E768">
        <v>0.16666666666666666</v>
      </c>
      <c r="F768">
        <v>1</v>
      </c>
      <c r="G768">
        <v>0</v>
      </c>
      <c r="H768">
        <v>0</v>
      </c>
      <c r="I768">
        <v>0.41947029348604153</v>
      </c>
      <c r="J768">
        <v>0</v>
      </c>
      <c r="K768">
        <v>1</v>
      </c>
      <c r="L768">
        <v>0</v>
      </c>
      <c r="M768">
        <v>7.1428571428571425E-2</v>
      </c>
      <c r="N768">
        <v>0.5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0.87142857142857144</v>
      </c>
      <c r="W768">
        <v>0.66666666666666663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0.15913638757240653</v>
      </c>
      <c r="AM768">
        <v>0.29319413772334874</v>
      </c>
      <c r="AN768">
        <v>0.55555555555555558</v>
      </c>
      <c r="AO768">
        <v>0</v>
      </c>
      <c r="AP768">
        <v>0.14285714285714285</v>
      </c>
      <c r="AQ768">
        <v>0</v>
      </c>
      <c r="AR768">
        <v>0.66666666666666663</v>
      </c>
      <c r="AS768">
        <v>0.33333333333333331</v>
      </c>
      <c r="AT768">
        <v>0.15</v>
      </c>
      <c r="AU768">
        <v>0.83333333333333337</v>
      </c>
      <c r="AV768">
        <v>0.66666666666666663</v>
      </c>
      <c r="AW768">
        <v>0.05</v>
      </c>
      <c r="AX768">
        <v>0.1111111111111111</v>
      </c>
      <c r="AY768">
        <v>0</v>
      </c>
      <c r="AZ768">
        <v>0.11764705882352941</v>
      </c>
      <c r="BA768">
        <v>1</v>
      </c>
      <c r="BB768">
        <v>1</v>
      </c>
    </row>
    <row r="769" spans="1:54" x14ac:dyDescent="0.25">
      <c r="A769">
        <v>0.52624835410800741</v>
      </c>
      <c r="B769">
        <v>252</v>
      </c>
      <c r="C769">
        <v>0</v>
      </c>
      <c r="D769">
        <v>1</v>
      </c>
      <c r="E769">
        <v>0.5</v>
      </c>
      <c r="F769">
        <v>0</v>
      </c>
      <c r="G769">
        <v>1</v>
      </c>
      <c r="H769">
        <v>0</v>
      </c>
      <c r="I769">
        <v>0.28847530422333573</v>
      </c>
      <c r="J769">
        <v>0</v>
      </c>
      <c r="K769">
        <v>1</v>
      </c>
      <c r="L769">
        <v>0</v>
      </c>
      <c r="M769">
        <v>3.5714285714285712E-2</v>
      </c>
      <c r="N769">
        <v>0.75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0.66666666666666663</v>
      </c>
      <c r="V769">
        <v>0.48571428571428571</v>
      </c>
      <c r="W769">
        <v>0.66666666666666663</v>
      </c>
      <c r="X769">
        <v>0.5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0.66666666666666663</v>
      </c>
      <c r="AI769">
        <v>0</v>
      </c>
      <c r="AJ769">
        <v>0</v>
      </c>
      <c r="AK769">
        <v>1</v>
      </c>
      <c r="AL769">
        <v>0.52285413375460765</v>
      </c>
      <c r="AM769">
        <v>0.17370006022886972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0</v>
      </c>
      <c r="AT769">
        <v>0.5</v>
      </c>
      <c r="AU769">
        <v>0.16666666666666666</v>
      </c>
      <c r="AV769">
        <v>0.66666666666666663</v>
      </c>
      <c r="AW769">
        <v>0.47499999999999998</v>
      </c>
      <c r="AX769">
        <v>0.33333333333333331</v>
      </c>
      <c r="AY769">
        <v>0.73333333333333328</v>
      </c>
      <c r="AZ769">
        <v>0.47058823529411764</v>
      </c>
      <c r="BA769">
        <v>1</v>
      </c>
      <c r="BB769">
        <v>0</v>
      </c>
    </row>
    <row r="770" spans="1:54" x14ac:dyDescent="0.25">
      <c r="A770">
        <v>0.52652980110934966</v>
      </c>
      <c r="B770">
        <v>145</v>
      </c>
      <c r="C770">
        <v>1</v>
      </c>
      <c r="D770">
        <v>0</v>
      </c>
      <c r="E770">
        <v>0.33333333333333331</v>
      </c>
      <c r="F770">
        <v>0</v>
      </c>
      <c r="G770">
        <v>1</v>
      </c>
      <c r="H770">
        <v>0</v>
      </c>
      <c r="I770">
        <v>0.42018611309949894</v>
      </c>
      <c r="J770">
        <v>1</v>
      </c>
      <c r="K770">
        <v>0</v>
      </c>
      <c r="L770">
        <v>0</v>
      </c>
      <c r="M770">
        <v>0.2857142857142857</v>
      </c>
      <c r="N770">
        <v>0.25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7.1428571428571425E-2</v>
      </c>
      <c r="W770">
        <v>0</v>
      </c>
      <c r="X770">
        <v>0.25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0.19268035808320169</v>
      </c>
      <c r="AM770">
        <v>0.83188114836378235</v>
      </c>
      <c r="AN770">
        <v>0</v>
      </c>
      <c r="AO770">
        <v>0</v>
      </c>
      <c r="AP770">
        <v>0.42857142857142855</v>
      </c>
      <c r="AQ770">
        <v>0</v>
      </c>
      <c r="AR770">
        <v>1</v>
      </c>
      <c r="AS770">
        <v>1</v>
      </c>
      <c r="AT770">
        <v>0.22500000000000001</v>
      </c>
      <c r="AU770">
        <v>0.33333333333333331</v>
      </c>
      <c r="AV770">
        <v>1</v>
      </c>
      <c r="AW770">
        <v>0.2</v>
      </c>
      <c r="AX770">
        <v>0.3888888888888889</v>
      </c>
      <c r="AY770">
        <v>0</v>
      </c>
      <c r="AZ770">
        <v>0.41176470588235292</v>
      </c>
      <c r="BA770">
        <v>1</v>
      </c>
      <c r="BB770">
        <v>0</v>
      </c>
    </row>
    <row r="771" spans="1:54" x14ac:dyDescent="0.25">
      <c r="A771">
        <v>0.52816156037832651</v>
      </c>
      <c r="B771">
        <v>61</v>
      </c>
      <c r="C771">
        <v>1</v>
      </c>
      <c r="D771">
        <v>0</v>
      </c>
      <c r="E771">
        <v>0.33333333333333331</v>
      </c>
      <c r="F771">
        <v>1</v>
      </c>
      <c r="G771">
        <v>0</v>
      </c>
      <c r="H771">
        <v>0</v>
      </c>
      <c r="I771">
        <v>0.23264137437365784</v>
      </c>
      <c r="J771">
        <v>0</v>
      </c>
      <c r="K771">
        <v>1</v>
      </c>
      <c r="L771">
        <v>0</v>
      </c>
      <c r="M771">
        <v>0</v>
      </c>
      <c r="N771">
        <v>0.5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4.2857142857142858E-2</v>
      </c>
      <c r="W771">
        <v>0.66666666666666663</v>
      </c>
      <c r="X771">
        <v>0.25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0.27135334386519222</v>
      </c>
      <c r="AM771">
        <v>0.35266010841196549</v>
      </c>
      <c r="AN771">
        <v>0.1111111111111111</v>
      </c>
      <c r="AO771">
        <v>1</v>
      </c>
      <c r="AP771">
        <v>0.7857142857142857</v>
      </c>
      <c r="AQ771">
        <v>1</v>
      </c>
      <c r="AR771">
        <v>0.33333333333333331</v>
      </c>
      <c r="AS771">
        <v>0.33333333333333331</v>
      </c>
      <c r="AT771">
        <v>0.22500000000000001</v>
      </c>
      <c r="AU771">
        <v>0.5</v>
      </c>
      <c r="AV771">
        <v>0.66666666666666663</v>
      </c>
      <c r="AW771">
        <v>0.22500000000000001</v>
      </c>
      <c r="AX771">
        <v>0.44444444444444442</v>
      </c>
      <c r="AY771">
        <v>0.46666666666666667</v>
      </c>
      <c r="AZ771">
        <v>0.47058823529411764</v>
      </c>
      <c r="BA771">
        <v>1</v>
      </c>
      <c r="BB771">
        <v>0</v>
      </c>
    </row>
    <row r="772" spans="1:54" x14ac:dyDescent="0.25">
      <c r="A772">
        <v>0.52881564593008867</v>
      </c>
      <c r="B772">
        <v>353</v>
      </c>
      <c r="C772">
        <v>0</v>
      </c>
      <c r="D772">
        <v>1</v>
      </c>
      <c r="E772">
        <v>0.7142857142857143</v>
      </c>
      <c r="F772">
        <v>1</v>
      </c>
      <c r="G772">
        <v>0</v>
      </c>
      <c r="H772">
        <v>0</v>
      </c>
      <c r="I772">
        <v>0.30637079455977095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0.87142857142857144</v>
      </c>
      <c r="W772">
        <v>0.66666666666666663</v>
      </c>
      <c r="X772">
        <v>0.5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0.66666666666666663</v>
      </c>
      <c r="AI772">
        <v>0</v>
      </c>
      <c r="AJ772">
        <v>1</v>
      </c>
      <c r="AK772">
        <v>0</v>
      </c>
      <c r="AL772">
        <v>0.60531858873091104</v>
      </c>
      <c r="AM772">
        <v>0.87869905641437462</v>
      </c>
      <c r="AN772">
        <v>0.33333333333333331</v>
      </c>
      <c r="AO772">
        <v>0</v>
      </c>
      <c r="AP772">
        <v>0.7142857142857143</v>
      </c>
      <c r="AQ772">
        <v>1</v>
      </c>
      <c r="AR772">
        <v>0.33333333333333331</v>
      </c>
      <c r="AS772">
        <v>0.33333333333333331</v>
      </c>
      <c r="AT772">
        <v>0.375</v>
      </c>
      <c r="AU772">
        <v>0.5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</row>
    <row r="773" spans="1:54" x14ac:dyDescent="0.25">
      <c r="A773">
        <v>0.52898551204807409</v>
      </c>
      <c r="B773">
        <v>242</v>
      </c>
      <c r="C773">
        <v>1</v>
      </c>
      <c r="D773">
        <v>0</v>
      </c>
      <c r="E773">
        <v>0.33333333333333331</v>
      </c>
      <c r="F773">
        <v>0</v>
      </c>
      <c r="G773">
        <v>0</v>
      </c>
      <c r="H773">
        <v>1</v>
      </c>
      <c r="I773">
        <v>0.62562634216177526</v>
      </c>
      <c r="J773">
        <v>1</v>
      </c>
      <c r="K773">
        <v>0</v>
      </c>
      <c r="L773">
        <v>0</v>
      </c>
      <c r="M773">
        <v>0.8928571428571429</v>
      </c>
      <c r="N773">
        <v>0.75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0.66666666666666663</v>
      </c>
      <c r="V773">
        <v>1</v>
      </c>
      <c r="W773">
        <v>0.66666666666666663</v>
      </c>
      <c r="X773">
        <v>0.25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0.18199052132701421</v>
      </c>
      <c r="AM773">
        <v>0.40052198353744228</v>
      </c>
      <c r="AN773">
        <v>0</v>
      </c>
      <c r="AO773">
        <v>0</v>
      </c>
      <c r="AP773">
        <v>0.5</v>
      </c>
      <c r="AQ773">
        <v>0</v>
      </c>
      <c r="AR773">
        <v>0</v>
      </c>
      <c r="AS773">
        <v>0</v>
      </c>
      <c r="AT773">
        <v>0.1</v>
      </c>
      <c r="AU773">
        <v>0.33333333333333331</v>
      </c>
      <c r="AV773">
        <v>0.66666666666666663</v>
      </c>
      <c r="AW773">
        <v>7.4999999999999997E-2</v>
      </c>
      <c r="AX773">
        <v>0.1111111111111111</v>
      </c>
      <c r="AY773">
        <v>0.13333333333333333</v>
      </c>
      <c r="AZ773">
        <v>0.11764705882352941</v>
      </c>
      <c r="BA773">
        <v>1</v>
      </c>
      <c r="BB773">
        <v>0</v>
      </c>
    </row>
    <row r="774" spans="1:54" x14ac:dyDescent="0.25">
      <c r="A774">
        <v>0.52935333004081664</v>
      </c>
      <c r="B774">
        <v>642</v>
      </c>
      <c r="C774">
        <v>1</v>
      </c>
      <c r="D774">
        <v>0</v>
      </c>
      <c r="E774">
        <v>0.33333333333333331</v>
      </c>
      <c r="F774">
        <v>0</v>
      </c>
      <c r="G774">
        <v>1</v>
      </c>
      <c r="H774">
        <v>0</v>
      </c>
      <c r="I774">
        <v>0.19828203292770222</v>
      </c>
      <c r="J774">
        <v>1</v>
      </c>
      <c r="K774">
        <v>0</v>
      </c>
      <c r="L774">
        <v>0</v>
      </c>
      <c r="M774">
        <v>0.14285714285714285</v>
      </c>
      <c r="N774">
        <v>0.25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0.33333333333333331</v>
      </c>
      <c r="V774">
        <v>0.25714285714285712</v>
      </c>
      <c r="W774">
        <v>0.66666666666666663</v>
      </c>
      <c r="X774">
        <v>0.25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0.33333333333333331</v>
      </c>
      <c r="AI774">
        <v>0</v>
      </c>
      <c r="AJ774">
        <v>1</v>
      </c>
      <c r="AK774">
        <v>0</v>
      </c>
      <c r="AL774">
        <v>0.29041600842548709</v>
      </c>
      <c r="AM774">
        <v>0.27291708492270628</v>
      </c>
      <c r="AN774">
        <v>0.1111111111111111</v>
      </c>
      <c r="AO774">
        <v>0</v>
      </c>
      <c r="AP774">
        <v>0.21428571428571427</v>
      </c>
      <c r="AQ774">
        <v>0</v>
      </c>
      <c r="AR774">
        <v>1</v>
      </c>
      <c r="AS774">
        <v>0.33333333333333331</v>
      </c>
      <c r="AT774">
        <v>0.25</v>
      </c>
      <c r="AU774">
        <v>0.5</v>
      </c>
      <c r="AV774">
        <v>0.66666666666666663</v>
      </c>
      <c r="AW774">
        <v>0.25</v>
      </c>
      <c r="AX774">
        <v>0.44444444444444442</v>
      </c>
      <c r="AY774">
        <v>0.33333333333333331</v>
      </c>
      <c r="AZ774">
        <v>0.17647058823529413</v>
      </c>
      <c r="BA774">
        <v>1</v>
      </c>
      <c r="BB774">
        <v>0</v>
      </c>
    </row>
    <row r="775" spans="1:54" x14ac:dyDescent="0.25">
      <c r="A775">
        <v>0.52949048779734076</v>
      </c>
      <c r="B775">
        <v>172</v>
      </c>
      <c r="C775">
        <v>0</v>
      </c>
      <c r="D775">
        <v>1</v>
      </c>
      <c r="E775">
        <v>2.3809523809523808E-2</v>
      </c>
      <c r="F775">
        <v>0</v>
      </c>
      <c r="G775">
        <v>1</v>
      </c>
      <c r="H775">
        <v>0</v>
      </c>
      <c r="I775">
        <v>0.35790980672870437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0.66666666666666663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6.9299631384939442E-2</v>
      </c>
      <c r="AM775">
        <v>0.75868299538245332</v>
      </c>
      <c r="AN775">
        <v>0</v>
      </c>
      <c r="AO775">
        <v>0</v>
      </c>
      <c r="AP775">
        <v>0.7142857142857143</v>
      </c>
      <c r="AQ775">
        <v>1</v>
      </c>
      <c r="AR775">
        <v>0</v>
      </c>
      <c r="AS775">
        <v>0</v>
      </c>
      <c r="AT775">
        <v>2.5000000000000001E-2</v>
      </c>
      <c r="AU775">
        <v>0.83333333333333337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</row>
    <row r="776" spans="1:54" x14ac:dyDescent="0.25">
      <c r="A776">
        <v>0.52977243237152294</v>
      </c>
      <c r="B776">
        <v>264</v>
      </c>
      <c r="C776">
        <v>0</v>
      </c>
      <c r="D776">
        <v>1</v>
      </c>
      <c r="E776">
        <v>0.66666666666666663</v>
      </c>
      <c r="F776">
        <v>1</v>
      </c>
      <c r="G776">
        <v>0</v>
      </c>
      <c r="H776">
        <v>0</v>
      </c>
      <c r="I776">
        <v>0.27630637079455977</v>
      </c>
      <c r="J776">
        <v>1</v>
      </c>
      <c r="K776">
        <v>0</v>
      </c>
      <c r="L776">
        <v>0</v>
      </c>
      <c r="M776">
        <v>3.5714285714285712E-2</v>
      </c>
      <c r="N776">
        <v>0.5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0.66666666666666663</v>
      </c>
      <c r="V776">
        <v>0.6428571428571429</v>
      </c>
      <c r="W776">
        <v>0</v>
      </c>
      <c r="X776">
        <v>0.75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0.33333333333333331</v>
      </c>
      <c r="AI776">
        <v>0</v>
      </c>
      <c r="AJ776">
        <v>1</v>
      </c>
      <c r="AK776">
        <v>0</v>
      </c>
      <c r="AL776">
        <v>0.83533438651922065</v>
      </c>
      <c r="AM776">
        <v>0.51728568560530019</v>
      </c>
      <c r="AN776">
        <v>0.33333333333333331</v>
      </c>
      <c r="AO776">
        <v>1</v>
      </c>
      <c r="AP776">
        <v>7.1428571428571425E-2</v>
      </c>
      <c r="AQ776">
        <v>0</v>
      </c>
      <c r="AR776">
        <v>0.33333333333333331</v>
      </c>
      <c r="AS776">
        <v>0.33333333333333331</v>
      </c>
      <c r="AT776">
        <v>0.7</v>
      </c>
      <c r="AU776">
        <v>0.33333333333333331</v>
      </c>
      <c r="AV776">
        <v>0.33333333333333331</v>
      </c>
      <c r="AW776">
        <v>0.17499999999999999</v>
      </c>
      <c r="AX776">
        <v>0.3888888888888889</v>
      </c>
      <c r="AY776">
        <v>0.46666666666666667</v>
      </c>
      <c r="AZ776">
        <v>0.41176470588235292</v>
      </c>
      <c r="BA776">
        <v>1</v>
      </c>
      <c r="BB776">
        <v>0</v>
      </c>
    </row>
    <row r="777" spans="1:54" x14ac:dyDescent="0.25">
      <c r="A777">
        <v>0.53031406084000954</v>
      </c>
      <c r="B777">
        <v>854</v>
      </c>
      <c r="C777">
        <v>1</v>
      </c>
      <c r="D777">
        <v>0</v>
      </c>
      <c r="E777">
        <v>2.3809523809523808E-2</v>
      </c>
      <c r="F777">
        <v>1</v>
      </c>
      <c r="G777">
        <v>0</v>
      </c>
      <c r="H777">
        <v>0</v>
      </c>
      <c r="I777">
        <v>0.38869005010737295</v>
      </c>
      <c r="J777">
        <v>0</v>
      </c>
      <c r="K777">
        <v>1</v>
      </c>
      <c r="L777">
        <v>0</v>
      </c>
      <c r="M777">
        <v>0.2857142857142857</v>
      </c>
      <c r="N777">
        <v>0.25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0.66666666666666663</v>
      </c>
      <c r="V777">
        <v>0.34285714285714286</v>
      </c>
      <c r="W777">
        <v>0.66666666666666663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8.1253291205897846E-2</v>
      </c>
      <c r="AM777">
        <v>0.20389480024091547</v>
      </c>
      <c r="AN777">
        <v>0.1111111111111111</v>
      </c>
      <c r="AO777">
        <v>0</v>
      </c>
      <c r="AP777">
        <v>1</v>
      </c>
      <c r="AQ777">
        <v>1</v>
      </c>
      <c r="AR777">
        <v>0.66666666666666663</v>
      </c>
      <c r="AS777">
        <v>0</v>
      </c>
      <c r="AT777">
        <v>2.5000000000000001E-2</v>
      </c>
      <c r="AU777">
        <v>0.66666666666666663</v>
      </c>
      <c r="AV777">
        <v>0.66666666666666663</v>
      </c>
      <c r="AW777">
        <v>2.5000000000000001E-2</v>
      </c>
      <c r="AX777">
        <v>5.5555555555555552E-2</v>
      </c>
      <c r="AY777">
        <v>0</v>
      </c>
      <c r="AZ777">
        <v>0</v>
      </c>
      <c r="BA777">
        <v>1</v>
      </c>
      <c r="BB777">
        <v>0</v>
      </c>
    </row>
    <row r="778" spans="1:54" x14ac:dyDescent="0.25">
      <c r="A778">
        <v>0.53181125811087859</v>
      </c>
      <c r="B778">
        <v>941</v>
      </c>
      <c r="C778">
        <v>1</v>
      </c>
      <c r="D778">
        <v>0</v>
      </c>
      <c r="E778">
        <v>0.5</v>
      </c>
      <c r="F778">
        <v>1</v>
      </c>
      <c r="G778">
        <v>0</v>
      </c>
      <c r="H778">
        <v>0</v>
      </c>
      <c r="I778">
        <v>0.18468146027201146</v>
      </c>
      <c r="J778">
        <v>0</v>
      </c>
      <c r="K778">
        <v>1</v>
      </c>
      <c r="L778">
        <v>0</v>
      </c>
      <c r="M778">
        <v>0.7857142857142857</v>
      </c>
      <c r="N778">
        <v>0.5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0.66666666666666663</v>
      </c>
      <c r="V778">
        <v>0.9</v>
      </c>
      <c r="W778">
        <v>0.66666666666666663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0.15244865718799369</v>
      </c>
      <c r="AM778">
        <v>0.80546075085324231</v>
      </c>
      <c r="AN778">
        <v>0</v>
      </c>
      <c r="AO778">
        <v>0</v>
      </c>
      <c r="AP778">
        <v>0.14285714285714285</v>
      </c>
      <c r="AQ778">
        <v>0</v>
      </c>
      <c r="AR778">
        <v>0</v>
      </c>
      <c r="AS778">
        <v>0</v>
      </c>
      <c r="AT778">
        <v>0.15</v>
      </c>
      <c r="AU778">
        <v>0.33333333333333331</v>
      </c>
      <c r="AV778">
        <v>0.66666666666666663</v>
      </c>
      <c r="AW778">
        <v>0.125</v>
      </c>
      <c r="AX778">
        <v>0.1111111111111111</v>
      </c>
      <c r="AY778">
        <v>0</v>
      </c>
      <c r="AZ778">
        <v>0.17647058823529413</v>
      </c>
      <c r="BA778">
        <v>1</v>
      </c>
      <c r="BB778">
        <v>1</v>
      </c>
    </row>
    <row r="779" spans="1:54" x14ac:dyDescent="0.25">
      <c r="A779">
        <v>0.53233546150711453</v>
      </c>
      <c r="B779">
        <v>194</v>
      </c>
      <c r="C779">
        <v>1</v>
      </c>
      <c r="D779">
        <v>0</v>
      </c>
      <c r="E779">
        <v>0.59523809523809523</v>
      </c>
      <c r="F779">
        <v>0</v>
      </c>
      <c r="G779">
        <v>0</v>
      </c>
      <c r="H779">
        <v>1</v>
      </c>
      <c r="I779">
        <v>0.88904795991410168</v>
      </c>
      <c r="J779">
        <v>0</v>
      </c>
      <c r="K779">
        <v>1</v>
      </c>
      <c r="L779">
        <v>0</v>
      </c>
      <c r="M779">
        <v>0.21428571428571427</v>
      </c>
      <c r="N779">
        <v>0.5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0.1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5.6872037914691941E-2</v>
      </c>
      <c r="AM779">
        <v>0.1258381851033929</v>
      </c>
      <c r="AN779">
        <v>0.44444444444444442</v>
      </c>
      <c r="AO779">
        <v>0</v>
      </c>
      <c r="AP779">
        <v>0.21428571428571427</v>
      </c>
      <c r="AQ779">
        <v>0</v>
      </c>
      <c r="AR779">
        <v>1</v>
      </c>
      <c r="AS779">
        <v>1</v>
      </c>
      <c r="AT779">
        <v>0.17499999999999999</v>
      </c>
      <c r="AU779">
        <v>0.5</v>
      </c>
      <c r="AV779">
        <v>1</v>
      </c>
      <c r="AW779">
        <v>0.125</v>
      </c>
      <c r="AX779">
        <v>0.22222222222222221</v>
      </c>
      <c r="AY779">
        <v>0.13333333333333333</v>
      </c>
      <c r="AZ779">
        <v>0.11764705882352941</v>
      </c>
      <c r="BA779">
        <v>1</v>
      </c>
      <c r="BB779">
        <v>0</v>
      </c>
    </row>
    <row r="780" spans="1:54" x14ac:dyDescent="0.25">
      <c r="A780">
        <v>0.53291697188305953</v>
      </c>
      <c r="B780">
        <v>1114</v>
      </c>
      <c r="C780">
        <v>1</v>
      </c>
      <c r="D780">
        <v>0</v>
      </c>
      <c r="E780">
        <v>0.33333333333333331</v>
      </c>
      <c r="F780">
        <v>0</v>
      </c>
      <c r="G780">
        <v>0</v>
      </c>
      <c r="H780">
        <v>1</v>
      </c>
      <c r="I780">
        <v>0.78596993557623474</v>
      </c>
      <c r="J780">
        <v>0</v>
      </c>
      <c r="K780">
        <v>1</v>
      </c>
      <c r="L780">
        <v>0</v>
      </c>
      <c r="M780">
        <v>0</v>
      </c>
      <c r="N780">
        <v>0.75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0.45714285714285713</v>
      </c>
      <c r="W780">
        <v>0.66666666666666663</v>
      </c>
      <c r="X780">
        <v>0.25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0.16208530805687205</v>
      </c>
      <c r="AM780">
        <v>0.92672154185906441</v>
      </c>
      <c r="AN780">
        <v>0.44444444444444442</v>
      </c>
      <c r="AO780">
        <v>0</v>
      </c>
      <c r="AP780">
        <v>0.21428571428571427</v>
      </c>
      <c r="AQ780">
        <v>0</v>
      </c>
      <c r="AR780">
        <v>0.33333333333333331</v>
      </c>
      <c r="AS780">
        <v>0.33333333333333331</v>
      </c>
      <c r="AT780">
        <v>0.22500000000000001</v>
      </c>
      <c r="AU780">
        <v>0.5</v>
      </c>
      <c r="AV780">
        <v>0.33333333333333331</v>
      </c>
      <c r="AW780">
        <v>0.15</v>
      </c>
      <c r="AX780">
        <v>0.27777777777777779</v>
      </c>
      <c r="AY780">
        <v>6.6666666666666666E-2</v>
      </c>
      <c r="AZ780">
        <v>0.11764705882352941</v>
      </c>
      <c r="BA780">
        <v>1</v>
      </c>
      <c r="BB780">
        <v>0</v>
      </c>
    </row>
    <row r="781" spans="1:54" x14ac:dyDescent="0.25">
      <c r="A781">
        <v>0.53327497117615974</v>
      </c>
      <c r="B781">
        <v>736</v>
      </c>
      <c r="C781">
        <v>1</v>
      </c>
      <c r="D781">
        <v>0</v>
      </c>
      <c r="E781">
        <v>0.7142857142857143</v>
      </c>
      <c r="F781">
        <v>1</v>
      </c>
      <c r="G781">
        <v>0</v>
      </c>
      <c r="H781">
        <v>0</v>
      </c>
      <c r="I781">
        <v>0.12526843235504653</v>
      </c>
      <c r="J781">
        <v>0</v>
      </c>
      <c r="K781">
        <v>1</v>
      </c>
      <c r="L781">
        <v>0</v>
      </c>
      <c r="M781">
        <v>0.17857142857142858</v>
      </c>
      <c r="N781">
        <v>0.5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0.95714285714285718</v>
      </c>
      <c r="W781">
        <v>0.33333333333333331</v>
      </c>
      <c r="X781">
        <v>0.25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0.66666666666666663</v>
      </c>
      <c r="AI781">
        <v>0</v>
      </c>
      <c r="AJ781">
        <v>0</v>
      </c>
      <c r="AK781">
        <v>1</v>
      </c>
      <c r="AL781">
        <v>0.17014218009478674</v>
      </c>
      <c r="AM781">
        <v>0.44268219233085726</v>
      </c>
      <c r="AN781">
        <v>0.22222222222222221</v>
      </c>
      <c r="AO781">
        <v>0</v>
      </c>
      <c r="AP781">
        <v>0.14285714285714285</v>
      </c>
      <c r="AQ781">
        <v>0</v>
      </c>
      <c r="AR781">
        <v>1</v>
      </c>
      <c r="AS781">
        <v>0</v>
      </c>
      <c r="AT781">
        <v>0.47499999999999998</v>
      </c>
      <c r="AU781">
        <v>0</v>
      </c>
      <c r="AV781">
        <v>0.66666666666666663</v>
      </c>
      <c r="AW781">
        <v>0.05</v>
      </c>
      <c r="AX781">
        <v>0.1111111111111111</v>
      </c>
      <c r="AY781">
        <v>0.13333333333333333</v>
      </c>
      <c r="AZ781">
        <v>0.11764705882352941</v>
      </c>
      <c r="BA781">
        <v>1</v>
      </c>
      <c r="BB781">
        <v>0</v>
      </c>
    </row>
    <row r="782" spans="1:54" x14ac:dyDescent="0.25">
      <c r="A782">
        <v>0.53553575640225037</v>
      </c>
      <c r="B782">
        <v>253</v>
      </c>
      <c r="C782">
        <v>1</v>
      </c>
      <c r="D782">
        <v>0</v>
      </c>
      <c r="E782">
        <v>0.26190476190476192</v>
      </c>
      <c r="F782">
        <v>1</v>
      </c>
      <c r="G782">
        <v>0</v>
      </c>
      <c r="H782">
        <v>0</v>
      </c>
      <c r="I782">
        <v>0.40300644237652111</v>
      </c>
      <c r="J782">
        <v>0</v>
      </c>
      <c r="K782">
        <v>1</v>
      </c>
      <c r="L782">
        <v>0</v>
      </c>
      <c r="M782">
        <v>0.5</v>
      </c>
      <c r="N782">
        <v>0.5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0.66666666666666663</v>
      </c>
      <c r="V782">
        <v>0.42857142857142855</v>
      </c>
      <c r="W782">
        <v>0.66666666666666663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7.0089520800421273E-2</v>
      </c>
      <c r="AM782">
        <v>0.82629993977113025</v>
      </c>
      <c r="AN782">
        <v>0.1111111111111111</v>
      </c>
      <c r="AO782">
        <v>0</v>
      </c>
      <c r="AP782">
        <v>0.5714285714285714</v>
      </c>
      <c r="AQ782">
        <v>0</v>
      </c>
      <c r="AR782">
        <v>0</v>
      </c>
      <c r="AS782">
        <v>0</v>
      </c>
      <c r="AT782">
        <v>0.15</v>
      </c>
      <c r="AU782">
        <v>0.16666666666666666</v>
      </c>
      <c r="AV782">
        <v>0.66666666666666663</v>
      </c>
      <c r="AW782">
        <v>0.15</v>
      </c>
      <c r="AX782">
        <v>0.27777777777777779</v>
      </c>
      <c r="AY782">
        <v>6.6666666666666666E-2</v>
      </c>
      <c r="AZ782">
        <v>0.29411764705882354</v>
      </c>
      <c r="BA782">
        <v>1</v>
      </c>
      <c r="BB782">
        <v>0</v>
      </c>
    </row>
    <row r="783" spans="1:54" x14ac:dyDescent="0.25">
      <c r="A783">
        <v>0.53561740012508641</v>
      </c>
      <c r="B783">
        <v>1145</v>
      </c>
      <c r="C783">
        <v>1</v>
      </c>
      <c r="D783">
        <v>0</v>
      </c>
      <c r="E783">
        <v>0.30952380952380953</v>
      </c>
      <c r="F783">
        <v>0</v>
      </c>
      <c r="G783">
        <v>1</v>
      </c>
      <c r="H783">
        <v>0</v>
      </c>
      <c r="I783">
        <v>0.43879742304939157</v>
      </c>
      <c r="J783">
        <v>1</v>
      </c>
      <c r="K783">
        <v>0</v>
      </c>
      <c r="L783">
        <v>0</v>
      </c>
      <c r="M783">
        <v>3.5714285714285712E-2</v>
      </c>
      <c r="N783">
        <v>0.75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0.34285714285714286</v>
      </c>
      <c r="W783">
        <v>0.66666666666666663</v>
      </c>
      <c r="X783">
        <v>0.25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0.22764612954186414</v>
      </c>
      <c r="AM783">
        <v>0.78329652680184703</v>
      </c>
      <c r="AN783">
        <v>0.77777777777777779</v>
      </c>
      <c r="AO783">
        <v>0</v>
      </c>
      <c r="AP783">
        <v>0.14285714285714285</v>
      </c>
      <c r="AQ783">
        <v>0</v>
      </c>
      <c r="AR783">
        <v>1</v>
      </c>
      <c r="AS783">
        <v>0</v>
      </c>
      <c r="AT783">
        <v>0.25</v>
      </c>
      <c r="AU783">
        <v>0.5</v>
      </c>
      <c r="AV783">
        <v>0.66666666666666663</v>
      </c>
      <c r="AW783">
        <v>0.125</v>
      </c>
      <c r="AX783">
        <v>0.1111111111111111</v>
      </c>
      <c r="AY783">
        <v>0</v>
      </c>
      <c r="AZ783">
        <v>0.17647058823529413</v>
      </c>
      <c r="BA783">
        <v>1</v>
      </c>
      <c r="BB783">
        <v>0</v>
      </c>
    </row>
    <row r="784" spans="1:54" x14ac:dyDescent="0.25">
      <c r="A784">
        <v>0.53727898444456901</v>
      </c>
      <c r="B784">
        <v>773</v>
      </c>
      <c r="C784">
        <v>0</v>
      </c>
      <c r="D784">
        <v>1</v>
      </c>
      <c r="E784">
        <v>0.90476190476190477</v>
      </c>
      <c r="F784">
        <v>0</v>
      </c>
      <c r="G784">
        <v>1</v>
      </c>
      <c r="H784">
        <v>0</v>
      </c>
      <c r="I784">
        <v>0.81460272011453116</v>
      </c>
      <c r="J784">
        <v>0</v>
      </c>
      <c r="K784">
        <v>1</v>
      </c>
      <c r="L784">
        <v>0</v>
      </c>
      <c r="M784">
        <v>0.2857142857142857</v>
      </c>
      <c r="N784">
        <v>0.5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0.47142857142857142</v>
      </c>
      <c r="W784">
        <v>0.66666666666666663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0.66666666666666663</v>
      </c>
      <c r="AI784">
        <v>0</v>
      </c>
      <c r="AJ784">
        <v>1</v>
      </c>
      <c r="AK784">
        <v>0</v>
      </c>
      <c r="AL784">
        <v>0.10179041600842549</v>
      </c>
      <c r="AM784">
        <v>0.40393495282071873</v>
      </c>
      <c r="AN784">
        <v>0.22222222222222221</v>
      </c>
      <c r="AO784">
        <v>0</v>
      </c>
      <c r="AP784">
        <v>0.5714285714285714</v>
      </c>
      <c r="AQ784">
        <v>0</v>
      </c>
      <c r="AR784">
        <v>0.33333333333333331</v>
      </c>
      <c r="AS784">
        <v>0.33333333333333331</v>
      </c>
      <c r="AT784">
        <v>0.45</v>
      </c>
      <c r="AU784">
        <v>0.66666666666666663</v>
      </c>
      <c r="AV784">
        <v>0.66666666666666663</v>
      </c>
      <c r="AW784">
        <v>0.125</v>
      </c>
      <c r="AX784">
        <v>0.22222222222222221</v>
      </c>
      <c r="AY784">
        <v>0</v>
      </c>
      <c r="AZ784">
        <v>0.17647058823529413</v>
      </c>
      <c r="BA784">
        <v>1</v>
      </c>
      <c r="BB784">
        <v>0</v>
      </c>
    </row>
    <row r="785" spans="1:54" x14ac:dyDescent="0.25">
      <c r="A785">
        <v>0.53746497881118982</v>
      </c>
      <c r="B785">
        <v>1081</v>
      </c>
      <c r="C785">
        <v>0</v>
      </c>
      <c r="D785">
        <v>1</v>
      </c>
      <c r="E785">
        <v>0.66666666666666663</v>
      </c>
      <c r="F785">
        <v>1</v>
      </c>
      <c r="G785">
        <v>0</v>
      </c>
      <c r="H785">
        <v>0</v>
      </c>
      <c r="I785">
        <v>9.0193271295633495E-2</v>
      </c>
      <c r="J785">
        <v>1</v>
      </c>
      <c r="K785">
        <v>0</v>
      </c>
      <c r="L785">
        <v>0</v>
      </c>
      <c r="M785">
        <v>7.1428571428571425E-2</v>
      </c>
      <c r="N785">
        <v>0.5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0.66666666666666663</v>
      </c>
      <c r="V785">
        <v>0.3</v>
      </c>
      <c r="W785">
        <v>0.66666666666666663</v>
      </c>
      <c r="X785">
        <v>0.75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0.33333333333333331</v>
      </c>
      <c r="AI785">
        <v>0</v>
      </c>
      <c r="AJ785">
        <v>1</v>
      </c>
      <c r="AK785">
        <v>0</v>
      </c>
      <c r="AL785">
        <v>0.82132701421800947</v>
      </c>
      <c r="AM785">
        <v>0.3728568560530014</v>
      </c>
      <c r="AN785">
        <v>0.88888888888888884</v>
      </c>
      <c r="AO785">
        <v>0</v>
      </c>
      <c r="AP785">
        <v>7.1428571428571425E-2</v>
      </c>
      <c r="AQ785">
        <v>0</v>
      </c>
      <c r="AR785">
        <v>1</v>
      </c>
      <c r="AS785">
        <v>0.33333333333333331</v>
      </c>
      <c r="AT785">
        <v>0.57499999999999996</v>
      </c>
      <c r="AU785">
        <v>0.33333333333333331</v>
      </c>
      <c r="AV785">
        <v>1</v>
      </c>
      <c r="AW785">
        <v>0.32500000000000001</v>
      </c>
      <c r="AX785">
        <v>0.66666666666666663</v>
      </c>
      <c r="AY785">
        <v>0.33333333333333331</v>
      </c>
      <c r="AZ785">
        <v>5.8823529411764705E-2</v>
      </c>
      <c r="BA785">
        <v>1</v>
      </c>
      <c r="BB785">
        <v>0</v>
      </c>
    </row>
    <row r="786" spans="1:54" x14ac:dyDescent="0.25">
      <c r="A786">
        <v>0.53950025519302747</v>
      </c>
      <c r="B786">
        <v>638</v>
      </c>
      <c r="C786">
        <v>1</v>
      </c>
      <c r="D786">
        <v>0</v>
      </c>
      <c r="E786">
        <v>0.33333333333333331</v>
      </c>
      <c r="F786">
        <v>0</v>
      </c>
      <c r="G786">
        <v>0</v>
      </c>
      <c r="H786">
        <v>1</v>
      </c>
      <c r="I786">
        <v>0.14173228346456693</v>
      </c>
      <c r="J786">
        <v>0</v>
      </c>
      <c r="K786">
        <v>1</v>
      </c>
      <c r="L786">
        <v>0</v>
      </c>
      <c r="M786">
        <v>0</v>
      </c>
      <c r="N786">
        <v>0.5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0.44285714285714284</v>
      </c>
      <c r="W786">
        <v>0.66666666666666663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6.8720379146919433E-2</v>
      </c>
      <c r="AM786">
        <v>0.28323629793214217</v>
      </c>
      <c r="AN786">
        <v>0</v>
      </c>
      <c r="AO786">
        <v>0</v>
      </c>
      <c r="AP786">
        <v>7.1428571428571425E-2</v>
      </c>
      <c r="AQ786">
        <v>0</v>
      </c>
      <c r="AR786">
        <v>0.33333333333333331</v>
      </c>
      <c r="AS786">
        <v>0.33333333333333331</v>
      </c>
      <c r="AT786">
        <v>0.1</v>
      </c>
      <c r="AU786">
        <v>0.33333333333333331</v>
      </c>
      <c r="AV786">
        <v>0.66666666666666663</v>
      </c>
      <c r="AW786">
        <v>7.4999999999999997E-2</v>
      </c>
      <c r="AX786">
        <v>0</v>
      </c>
      <c r="AY786">
        <v>0</v>
      </c>
      <c r="AZ786">
        <v>0.11764705882352941</v>
      </c>
      <c r="BA786">
        <v>1</v>
      </c>
      <c r="BB786">
        <v>0</v>
      </c>
    </row>
    <row r="787" spans="1:54" x14ac:dyDescent="0.25">
      <c r="A787">
        <v>0.53963748237061349</v>
      </c>
      <c r="B787">
        <v>419</v>
      </c>
      <c r="C787">
        <v>0</v>
      </c>
      <c r="D787">
        <v>1</v>
      </c>
      <c r="E787">
        <v>0.19047619047619047</v>
      </c>
      <c r="F787">
        <v>1</v>
      </c>
      <c r="G787">
        <v>0</v>
      </c>
      <c r="H787">
        <v>0</v>
      </c>
      <c r="I787">
        <v>0.89262705798138864</v>
      </c>
      <c r="J787">
        <v>0</v>
      </c>
      <c r="K787">
        <v>1</v>
      </c>
      <c r="L787">
        <v>0</v>
      </c>
      <c r="M787">
        <v>0.7857142857142857</v>
      </c>
      <c r="N787">
        <v>0.5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0.8571428571428571</v>
      </c>
      <c r="W787">
        <v>0.66666666666666663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9.8841495523959974E-2</v>
      </c>
      <c r="AM787">
        <v>3.7663119855450712E-2</v>
      </c>
      <c r="AN787">
        <v>0.1111111111111111</v>
      </c>
      <c r="AO787">
        <v>0</v>
      </c>
      <c r="AP787">
        <v>0.7857142857142857</v>
      </c>
      <c r="AQ787">
        <v>1</v>
      </c>
      <c r="AR787">
        <v>0.33333333333333331</v>
      </c>
      <c r="AS787">
        <v>0.66666666666666663</v>
      </c>
      <c r="AT787">
        <v>7.4999999999999997E-2</v>
      </c>
      <c r="AU787">
        <v>0.5</v>
      </c>
      <c r="AV787">
        <v>0</v>
      </c>
      <c r="AW787">
        <v>7.4999999999999997E-2</v>
      </c>
      <c r="AX787">
        <v>0.1111111111111111</v>
      </c>
      <c r="AY787">
        <v>0</v>
      </c>
      <c r="AZ787">
        <v>0.11764705882352941</v>
      </c>
      <c r="BA787">
        <v>1</v>
      </c>
      <c r="BB787">
        <v>0</v>
      </c>
    </row>
    <row r="788" spans="1:54" x14ac:dyDescent="0.25">
      <c r="A788">
        <v>0.53971528957184733</v>
      </c>
      <c r="B788">
        <v>823</v>
      </c>
      <c r="C788">
        <v>1</v>
      </c>
      <c r="D788">
        <v>0</v>
      </c>
      <c r="E788">
        <v>0.38095238095238093</v>
      </c>
      <c r="F788">
        <v>0</v>
      </c>
      <c r="G788">
        <v>1</v>
      </c>
      <c r="H788">
        <v>0</v>
      </c>
      <c r="I788">
        <v>0.64495347172512529</v>
      </c>
      <c r="J788">
        <v>0</v>
      </c>
      <c r="K788">
        <v>1</v>
      </c>
      <c r="L788">
        <v>0</v>
      </c>
      <c r="M788">
        <v>3.5714285714285712E-2</v>
      </c>
      <c r="N788">
        <v>0.25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0.9285714285714286</v>
      </c>
      <c r="W788">
        <v>0.66666666666666663</v>
      </c>
      <c r="X788">
        <v>0.25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0.66666666666666663</v>
      </c>
      <c r="AI788">
        <v>0</v>
      </c>
      <c r="AJ788">
        <v>0</v>
      </c>
      <c r="AK788">
        <v>1</v>
      </c>
      <c r="AL788">
        <v>0.15924170616113745</v>
      </c>
      <c r="AM788">
        <v>0.55169644649668736</v>
      </c>
      <c r="AN788">
        <v>0.22222222222222221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0.125</v>
      </c>
      <c r="AU788">
        <v>0.5</v>
      </c>
      <c r="AV788">
        <v>0.33333333333333331</v>
      </c>
      <c r="AW788">
        <v>7.4999999999999997E-2</v>
      </c>
      <c r="AX788">
        <v>0.1111111111111111</v>
      </c>
      <c r="AY788">
        <v>0</v>
      </c>
      <c r="AZ788">
        <v>0.11764705882352941</v>
      </c>
      <c r="BA788">
        <v>1</v>
      </c>
      <c r="BB788">
        <v>0</v>
      </c>
    </row>
    <row r="789" spans="1:54" x14ac:dyDescent="0.25">
      <c r="A789">
        <v>0.54005895879182142</v>
      </c>
      <c r="B789">
        <v>698</v>
      </c>
      <c r="C789">
        <v>0</v>
      </c>
      <c r="D789">
        <v>1</v>
      </c>
      <c r="E789">
        <v>0.26190476190476192</v>
      </c>
      <c r="F789">
        <v>0</v>
      </c>
      <c r="G789">
        <v>1</v>
      </c>
      <c r="H789">
        <v>0</v>
      </c>
      <c r="I789">
        <v>0.93199713672154616</v>
      </c>
      <c r="J789">
        <v>1</v>
      </c>
      <c r="K789">
        <v>0</v>
      </c>
      <c r="L789">
        <v>0</v>
      </c>
      <c r="M789">
        <v>0.6785714285714286</v>
      </c>
      <c r="N789">
        <v>0.5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0.66666666666666663</v>
      </c>
      <c r="V789">
        <v>0.77142857142857146</v>
      </c>
      <c r="W789">
        <v>0.66666666666666663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0</v>
      </c>
      <c r="AL789">
        <v>6.0452869931542919E-2</v>
      </c>
      <c r="AM789">
        <v>0.64681790805059225</v>
      </c>
      <c r="AN789">
        <v>0.1111111111111111</v>
      </c>
      <c r="AO789">
        <v>0</v>
      </c>
      <c r="AP789">
        <v>0.2857142857142857</v>
      </c>
      <c r="AQ789">
        <v>0</v>
      </c>
      <c r="AR789">
        <v>0.33333333333333331</v>
      </c>
      <c r="AS789">
        <v>0.33333333333333331</v>
      </c>
      <c r="AT789">
        <v>7.4999999999999997E-2</v>
      </c>
      <c r="AU789">
        <v>0.83333333333333337</v>
      </c>
      <c r="AV789">
        <v>0.66666666666666663</v>
      </c>
      <c r="AW789">
        <v>7.4999999999999997E-2</v>
      </c>
      <c r="AX789">
        <v>5.5555555555555552E-2</v>
      </c>
      <c r="AY789">
        <v>0</v>
      </c>
      <c r="AZ789">
        <v>0.11764705882352941</v>
      </c>
      <c r="BA789">
        <v>1</v>
      </c>
      <c r="BB789">
        <v>0</v>
      </c>
    </row>
    <row r="790" spans="1:54" x14ac:dyDescent="0.25">
      <c r="A790">
        <v>0.54073276991729624</v>
      </c>
      <c r="B790">
        <v>1290</v>
      </c>
      <c r="C790">
        <v>1</v>
      </c>
      <c r="D790">
        <v>0</v>
      </c>
      <c r="E790">
        <v>0.47619047619047616</v>
      </c>
      <c r="F790">
        <v>0</v>
      </c>
      <c r="G790">
        <v>0</v>
      </c>
      <c r="H790">
        <v>1</v>
      </c>
      <c r="I790">
        <v>0.88332140300644235</v>
      </c>
      <c r="J790">
        <v>0</v>
      </c>
      <c r="K790">
        <v>0</v>
      </c>
      <c r="L790">
        <v>1</v>
      </c>
      <c r="M790">
        <v>3.5714285714285712E-2</v>
      </c>
      <c r="N790">
        <v>0.5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0.66666666666666663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0.33333333333333331</v>
      </c>
      <c r="AI790">
        <v>1</v>
      </c>
      <c r="AJ790">
        <v>0</v>
      </c>
      <c r="AK790">
        <v>0</v>
      </c>
      <c r="AL790">
        <v>8.3359662980516058E-2</v>
      </c>
      <c r="AM790">
        <v>0.20216823930937564</v>
      </c>
      <c r="AN790">
        <v>0.55555555555555558</v>
      </c>
      <c r="AO790">
        <v>0</v>
      </c>
      <c r="AP790">
        <v>0.14285714285714285</v>
      </c>
      <c r="AQ790">
        <v>0</v>
      </c>
      <c r="AR790">
        <v>1</v>
      </c>
      <c r="AS790">
        <v>1</v>
      </c>
      <c r="AT790">
        <v>0.32500000000000001</v>
      </c>
      <c r="AU790">
        <v>0.5</v>
      </c>
      <c r="AV790">
        <v>0.66666666666666663</v>
      </c>
      <c r="AW790">
        <v>0.27500000000000002</v>
      </c>
      <c r="AX790">
        <v>0.55555555555555558</v>
      </c>
      <c r="AY790">
        <v>0.2</v>
      </c>
      <c r="AZ790">
        <v>0.47058823529411764</v>
      </c>
      <c r="BA790">
        <v>1</v>
      </c>
      <c r="BB790">
        <v>0</v>
      </c>
    </row>
    <row r="791" spans="1:54" x14ac:dyDescent="0.25">
      <c r="A791">
        <v>0.54168732961344501</v>
      </c>
      <c r="B791">
        <v>1410</v>
      </c>
      <c r="C791">
        <v>0</v>
      </c>
      <c r="D791">
        <v>1</v>
      </c>
      <c r="E791">
        <v>0.52380952380952384</v>
      </c>
      <c r="F791">
        <v>0</v>
      </c>
      <c r="G791">
        <v>1</v>
      </c>
      <c r="H791">
        <v>0</v>
      </c>
      <c r="I791">
        <v>0.42233357193987114</v>
      </c>
      <c r="J791">
        <v>0</v>
      </c>
      <c r="K791">
        <v>1</v>
      </c>
      <c r="L791">
        <v>0</v>
      </c>
      <c r="M791">
        <v>0.35714285714285715</v>
      </c>
      <c r="N791">
        <v>0.5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0.61428571428571432</v>
      </c>
      <c r="W791">
        <v>0.66666666666666663</v>
      </c>
      <c r="X791">
        <v>0.25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0.66666666666666663</v>
      </c>
      <c r="AI791">
        <v>0</v>
      </c>
      <c r="AJ791">
        <v>1</v>
      </c>
      <c r="AK791">
        <v>0</v>
      </c>
      <c r="AL791">
        <v>0.27983149025803056</v>
      </c>
      <c r="AM791">
        <v>0.99397711302951219</v>
      </c>
      <c r="AN791">
        <v>0.1111111111111111</v>
      </c>
      <c r="AO791">
        <v>0</v>
      </c>
      <c r="AP791">
        <v>0</v>
      </c>
      <c r="AQ791">
        <v>0</v>
      </c>
      <c r="AR791">
        <v>0</v>
      </c>
      <c r="AS791">
        <v>0.33333333333333331</v>
      </c>
      <c r="AT791">
        <v>0.25</v>
      </c>
      <c r="AU791">
        <v>0.33333333333333331</v>
      </c>
      <c r="AV791">
        <v>1</v>
      </c>
      <c r="AW791">
        <v>0.25</v>
      </c>
      <c r="AX791">
        <v>0.5</v>
      </c>
      <c r="AY791">
        <v>0.6</v>
      </c>
      <c r="AZ791">
        <v>0.23529411764705882</v>
      </c>
      <c r="BA791">
        <v>1</v>
      </c>
      <c r="BB791">
        <v>0</v>
      </c>
    </row>
    <row r="792" spans="1:54" x14ac:dyDescent="0.25">
      <c r="A792">
        <v>0.54209301039364854</v>
      </c>
      <c r="B792">
        <v>1291</v>
      </c>
      <c r="C792">
        <v>1</v>
      </c>
      <c r="D792">
        <v>0</v>
      </c>
      <c r="E792">
        <v>0.38095238095238093</v>
      </c>
      <c r="F792">
        <v>0</v>
      </c>
      <c r="G792">
        <v>1</v>
      </c>
      <c r="H792">
        <v>0</v>
      </c>
      <c r="I792">
        <v>9.4488188976377951E-2</v>
      </c>
      <c r="J792">
        <v>0</v>
      </c>
      <c r="K792">
        <v>1</v>
      </c>
      <c r="L792">
        <v>0</v>
      </c>
      <c r="M792">
        <v>0.2857142857142857</v>
      </c>
      <c r="N792">
        <v>0.75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0.9</v>
      </c>
      <c r="W792">
        <v>0.66666666666666663</v>
      </c>
      <c r="X792">
        <v>0.25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0.22838335966298051</v>
      </c>
      <c r="AM792">
        <v>0.16518771331058021</v>
      </c>
      <c r="AN792">
        <v>0.44444444444444442</v>
      </c>
      <c r="AO792">
        <v>0</v>
      </c>
      <c r="AP792">
        <v>0.42857142857142855</v>
      </c>
      <c r="AQ792">
        <v>0</v>
      </c>
      <c r="AR792">
        <v>0.66666666666666663</v>
      </c>
      <c r="AS792">
        <v>0.33333333333333331</v>
      </c>
      <c r="AT792">
        <v>0.27500000000000002</v>
      </c>
      <c r="AU792">
        <v>0.5</v>
      </c>
      <c r="AV792">
        <v>0.33333333333333331</v>
      </c>
      <c r="AW792">
        <v>0.17499999999999999</v>
      </c>
      <c r="AX792">
        <v>5.5555555555555552E-2</v>
      </c>
      <c r="AY792">
        <v>0</v>
      </c>
      <c r="AZ792">
        <v>0.41176470588235292</v>
      </c>
      <c r="BA792">
        <v>1</v>
      </c>
      <c r="BB792">
        <v>1</v>
      </c>
    </row>
    <row r="793" spans="1:54" x14ac:dyDescent="0.25">
      <c r="A793">
        <v>0.5423166548439331</v>
      </c>
      <c r="B793">
        <v>487</v>
      </c>
      <c r="C793">
        <v>1</v>
      </c>
      <c r="D793">
        <v>0</v>
      </c>
      <c r="E793">
        <v>0.45238095238095238</v>
      </c>
      <c r="F793">
        <v>1</v>
      </c>
      <c r="G793">
        <v>0</v>
      </c>
      <c r="H793">
        <v>0</v>
      </c>
      <c r="I793">
        <v>0.32641374373657839</v>
      </c>
      <c r="J793">
        <v>1</v>
      </c>
      <c r="K793">
        <v>0</v>
      </c>
      <c r="L793">
        <v>0</v>
      </c>
      <c r="M793">
        <v>3.5714285714285712E-2</v>
      </c>
      <c r="N793">
        <v>0.5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0.6428571428571429</v>
      </c>
      <c r="W793">
        <v>0.66666666666666663</v>
      </c>
      <c r="X793">
        <v>0.25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0.66666666666666663</v>
      </c>
      <c r="AI793">
        <v>0</v>
      </c>
      <c r="AJ793">
        <v>1</v>
      </c>
      <c r="AK793">
        <v>0</v>
      </c>
      <c r="AL793">
        <v>0.45250131648235914</v>
      </c>
      <c r="AM793">
        <v>3.6779763099779164E-2</v>
      </c>
      <c r="AN793">
        <v>0.44444444444444442</v>
      </c>
      <c r="AO793">
        <v>1</v>
      </c>
      <c r="AP793">
        <v>0</v>
      </c>
      <c r="AQ793">
        <v>0</v>
      </c>
      <c r="AR793">
        <v>0.66666666666666663</v>
      </c>
      <c r="AS793">
        <v>0.33333333333333331</v>
      </c>
      <c r="AT793">
        <v>0.42499999999999999</v>
      </c>
      <c r="AU793">
        <v>0.5</v>
      </c>
      <c r="AV793">
        <v>0.33333333333333331</v>
      </c>
      <c r="AW793">
        <v>7.4999999999999997E-2</v>
      </c>
      <c r="AX793">
        <v>0</v>
      </c>
      <c r="AY793">
        <v>6.6666666666666666E-2</v>
      </c>
      <c r="AZ793">
        <v>0</v>
      </c>
      <c r="BA793">
        <v>1</v>
      </c>
      <c r="BB793">
        <v>0</v>
      </c>
    </row>
    <row r="794" spans="1:54" x14ac:dyDescent="0.25">
      <c r="A794">
        <v>0.54262670797725054</v>
      </c>
      <c r="B794">
        <v>170</v>
      </c>
      <c r="C794">
        <v>1</v>
      </c>
      <c r="D794">
        <v>0</v>
      </c>
      <c r="E794">
        <v>0.33333333333333331</v>
      </c>
      <c r="F794">
        <v>1</v>
      </c>
      <c r="G794">
        <v>0</v>
      </c>
      <c r="H794">
        <v>0</v>
      </c>
      <c r="I794">
        <v>1.2884753042233358E-2</v>
      </c>
      <c r="J794">
        <v>0</v>
      </c>
      <c r="K794">
        <v>1</v>
      </c>
      <c r="L794">
        <v>0</v>
      </c>
      <c r="M794">
        <v>0.17857142857142858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0.66666666666666663</v>
      </c>
      <c r="V794">
        <v>0.18571428571428572</v>
      </c>
      <c r="W794">
        <v>0.66666666666666663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0.66666666666666663</v>
      </c>
      <c r="AI794">
        <v>0</v>
      </c>
      <c r="AJ794">
        <v>0</v>
      </c>
      <c r="AK794">
        <v>1</v>
      </c>
      <c r="AL794">
        <v>0.10684570826750922</v>
      </c>
      <c r="AM794">
        <v>0.41501706484641637</v>
      </c>
      <c r="AN794">
        <v>0.33333333333333331</v>
      </c>
      <c r="AO794">
        <v>0</v>
      </c>
      <c r="AP794">
        <v>0.6428571428571429</v>
      </c>
      <c r="AQ794">
        <v>1</v>
      </c>
      <c r="AR794">
        <v>0</v>
      </c>
      <c r="AS794">
        <v>0</v>
      </c>
      <c r="AT794">
        <v>0.2</v>
      </c>
      <c r="AU794">
        <v>0.33333333333333331</v>
      </c>
      <c r="AV794">
        <v>0.66666666666666663</v>
      </c>
      <c r="AW794">
        <v>0.125</v>
      </c>
      <c r="AX794">
        <v>0.22222222222222221</v>
      </c>
      <c r="AY794">
        <v>6.6666666666666666E-2</v>
      </c>
      <c r="AZ794">
        <v>0.23529411764705882</v>
      </c>
      <c r="BA794">
        <v>1</v>
      </c>
      <c r="BB794">
        <v>0</v>
      </c>
    </row>
    <row r="795" spans="1:54" x14ac:dyDescent="0.25">
      <c r="A795">
        <v>0.5432814134915922</v>
      </c>
      <c r="B795">
        <v>1089</v>
      </c>
      <c r="C795">
        <v>1</v>
      </c>
      <c r="D795">
        <v>0</v>
      </c>
      <c r="E795">
        <v>0.5714285714285714</v>
      </c>
      <c r="F795">
        <v>1</v>
      </c>
      <c r="G795">
        <v>0</v>
      </c>
      <c r="H795">
        <v>0</v>
      </c>
      <c r="I795">
        <v>0.79312813171080887</v>
      </c>
      <c r="J795">
        <v>0</v>
      </c>
      <c r="K795">
        <v>1</v>
      </c>
      <c r="L795">
        <v>0</v>
      </c>
      <c r="M795">
        <v>3.5714285714285712E-2</v>
      </c>
      <c r="N795">
        <v>0.5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0.66666666666666663</v>
      </c>
      <c r="V795">
        <v>0.54285714285714282</v>
      </c>
      <c r="W795">
        <v>0.33333333333333331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0.33333333333333331</v>
      </c>
      <c r="AI795">
        <v>0</v>
      </c>
      <c r="AJ795">
        <v>1</v>
      </c>
      <c r="AK795">
        <v>0</v>
      </c>
      <c r="AL795">
        <v>0.20179041600842548</v>
      </c>
      <c r="AM795">
        <v>0.88167034731981531</v>
      </c>
      <c r="AN795">
        <v>0.44444444444444442</v>
      </c>
      <c r="AO795">
        <v>0</v>
      </c>
      <c r="AP795">
        <v>0.21428571428571427</v>
      </c>
      <c r="AQ795">
        <v>0</v>
      </c>
      <c r="AR795">
        <v>0.33333333333333331</v>
      </c>
      <c r="AS795">
        <v>0.33333333333333331</v>
      </c>
      <c r="AT795">
        <v>0.1</v>
      </c>
      <c r="AU795">
        <v>0.5</v>
      </c>
      <c r="AV795">
        <v>0.66666666666666663</v>
      </c>
      <c r="AW795">
        <v>2.5000000000000001E-2</v>
      </c>
      <c r="AX795">
        <v>0</v>
      </c>
      <c r="AY795">
        <v>0</v>
      </c>
      <c r="AZ795">
        <v>0</v>
      </c>
      <c r="BA795">
        <v>1</v>
      </c>
      <c r="BB795">
        <v>0</v>
      </c>
    </row>
    <row r="796" spans="1:54" x14ac:dyDescent="0.25">
      <c r="A796">
        <v>0.54344897315806984</v>
      </c>
      <c r="B796">
        <v>687</v>
      </c>
      <c r="C796">
        <v>1</v>
      </c>
      <c r="D796">
        <v>0</v>
      </c>
      <c r="E796">
        <v>0.54761904761904767</v>
      </c>
      <c r="F796">
        <v>1</v>
      </c>
      <c r="G796">
        <v>0</v>
      </c>
      <c r="H796">
        <v>0</v>
      </c>
      <c r="I796">
        <v>0.1152469577666428</v>
      </c>
      <c r="J796">
        <v>0</v>
      </c>
      <c r="K796">
        <v>1</v>
      </c>
      <c r="L796">
        <v>0</v>
      </c>
      <c r="M796">
        <v>0.17857142857142858</v>
      </c>
      <c r="N796">
        <v>0.5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0.41428571428571431</v>
      </c>
      <c r="W796">
        <v>0.66666666666666663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0.19547130068457083</v>
      </c>
      <c r="AM796">
        <v>4.1156394298333669E-2</v>
      </c>
      <c r="AN796">
        <v>0.22222222222222221</v>
      </c>
      <c r="AO796">
        <v>1</v>
      </c>
      <c r="AP796">
        <v>0.14285714285714285</v>
      </c>
      <c r="AQ796">
        <v>0</v>
      </c>
      <c r="AR796">
        <v>0.66666666666666663</v>
      </c>
      <c r="AS796">
        <v>0</v>
      </c>
      <c r="AT796">
        <v>0.5</v>
      </c>
      <c r="AU796">
        <v>0.5</v>
      </c>
      <c r="AV796">
        <v>0.66666666666666663</v>
      </c>
      <c r="AW796">
        <v>0.45</v>
      </c>
      <c r="AX796">
        <v>0.72222222222222221</v>
      </c>
      <c r="AY796">
        <v>0.13333333333333333</v>
      </c>
      <c r="AZ796">
        <v>1</v>
      </c>
      <c r="BA796">
        <v>1</v>
      </c>
      <c r="BB796">
        <v>0</v>
      </c>
    </row>
    <row r="797" spans="1:54" x14ac:dyDescent="0.25">
      <c r="A797">
        <v>0.54369951894616309</v>
      </c>
      <c r="B797">
        <v>1008</v>
      </c>
      <c r="C797">
        <v>0</v>
      </c>
      <c r="D797">
        <v>1</v>
      </c>
      <c r="E797">
        <v>0.26190476190476192</v>
      </c>
      <c r="F797">
        <v>0</v>
      </c>
      <c r="G797">
        <v>1</v>
      </c>
      <c r="H797">
        <v>0</v>
      </c>
      <c r="I797">
        <v>0.16821760916249104</v>
      </c>
      <c r="J797">
        <v>0</v>
      </c>
      <c r="K797">
        <v>1</v>
      </c>
      <c r="L797">
        <v>0</v>
      </c>
      <c r="M797">
        <v>0.4642857142857143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0.66666666666666663</v>
      </c>
      <c r="V797">
        <v>0.77142857142857146</v>
      </c>
      <c r="W797">
        <v>0.66666666666666663</v>
      </c>
      <c r="X797">
        <v>0.5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0.34460242232754079</v>
      </c>
      <c r="AM797">
        <v>0.8366191527805662</v>
      </c>
      <c r="AN797">
        <v>0</v>
      </c>
      <c r="AO797">
        <v>1</v>
      </c>
      <c r="AP797">
        <v>7.1428571428571425E-2</v>
      </c>
      <c r="AQ797">
        <v>0</v>
      </c>
      <c r="AR797">
        <v>0</v>
      </c>
      <c r="AS797">
        <v>0</v>
      </c>
      <c r="AT797">
        <v>0.22500000000000001</v>
      </c>
      <c r="AU797">
        <v>0.16666666666666666</v>
      </c>
      <c r="AV797">
        <v>0.66666666666666663</v>
      </c>
      <c r="AW797">
        <v>0.2</v>
      </c>
      <c r="AX797">
        <v>0.3888888888888889</v>
      </c>
      <c r="AY797">
        <v>0.46666666666666667</v>
      </c>
      <c r="AZ797">
        <v>0.41176470588235292</v>
      </c>
      <c r="BA797">
        <v>1</v>
      </c>
      <c r="BB797">
        <v>1</v>
      </c>
    </row>
    <row r="798" spans="1:54" x14ac:dyDescent="0.25">
      <c r="A798">
        <v>0.54563564282190036</v>
      </c>
      <c r="B798">
        <v>8</v>
      </c>
      <c r="C798">
        <v>1</v>
      </c>
      <c r="D798">
        <v>0</v>
      </c>
      <c r="E798">
        <v>0.2857142857142857</v>
      </c>
      <c r="F798">
        <v>1</v>
      </c>
      <c r="G798">
        <v>0</v>
      </c>
      <c r="H798">
        <v>0</v>
      </c>
      <c r="I798">
        <v>0.89906943450250532</v>
      </c>
      <c r="J798">
        <v>0</v>
      </c>
      <c r="K798">
        <v>1</v>
      </c>
      <c r="L798">
        <v>0</v>
      </c>
      <c r="M798">
        <v>0.8214285714285714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0.52857142857142858</v>
      </c>
      <c r="W798">
        <v>0.66666666666666663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0.66666666666666663</v>
      </c>
      <c r="AI798">
        <v>1</v>
      </c>
      <c r="AJ798">
        <v>0</v>
      </c>
      <c r="AK798">
        <v>0</v>
      </c>
      <c r="AL798">
        <v>8.867825171142707E-2</v>
      </c>
      <c r="AM798">
        <v>0.45135514956835976</v>
      </c>
      <c r="AN798">
        <v>0.1111111111111111</v>
      </c>
      <c r="AO798">
        <v>0</v>
      </c>
      <c r="AP798">
        <v>0.7857142857142857</v>
      </c>
      <c r="AQ798">
        <v>1</v>
      </c>
      <c r="AR798">
        <v>0.33333333333333331</v>
      </c>
      <c r="AS798">
        <v>0.33333333333333331</v>
      </c>
      <c r="AT798">
        <v>2.5000000000000001E-2</v>
      </c>
      <c r="AU798">
        <v>0.33333333333333331</v>
      </c>
      <c r="AV798">
        <v>0.66666666666666663</v>
      </c>
      <c r="AW798">
        <v>2.5000000000000001E-2</v>
      </c>
      <c r="AX798">
        <v>0</v>
      </c>
      <c r="AY798">
        <v>0</v>
      </c>
      <c r="AZ798">
        <v>0</v>
      </c>
      <c r="BA798">
        <v>1</v>
      </c>
      <c r="BB798">
        <v>0</v>
      </c>
    </row>
    <row r="799" spans="1:54" x14ac:dyDescent="0.25">
      <c r="A799">
        <v>0.54577887830772664</v>
      </c>
      <c r="B799">
        <v>305</v>
      </c>
      <c r="C799">
        <v>1</v>
      </c>
      <c r="D799">
        <v>0</v>
      </c>
      <c r="E799">
        <v>0.5</v>
      </c>
      <c r="F799">
        <v>1</v>
      </c>
      <c r="G799">
        <v>0</v>
      </c>
      <c r="H799">
        <v>0</v>
      </c>
      <c r="I799">
        <v>0.73729420186113104</v>
      </c>
      <c r="J799">
        <v>0</v>
      </c>
      <c r="K799">
        <v>1</v>
      </c>
      <c r="L799">
        <v>0</v>
      </c>
      <c r="M799">
        <v>0</v>
      </c>
      <c r="N799">
        <v>0.5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0.66666666666666663</v>
      </c>
      <c r="V799">
        <v>0.25714285714285712</v>
      </c>
      <c r="W799">
        <v>1</v>
      </c>
      <c r="X799">
        <v>0.5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0.45308056872037916</v>
      </c>
      <c r="AM799">
        <v>0.35527002609917685</v>
      </c>
      <c r="AN799">
        <v>0</v>
      </c>
      <c r="AO799">
        <v>0</v>
      </c>
      <c r="AP799">
        <v>0.42857142857142855</v>
      </c>
      <c r="AQ799">
        <v>0</v>
      </c>
      <c r="AR799">
        <v>0</v>
      </c>
      <c r="AS799">
        <v>1</v>
      </c>
      <c r="AT799">
        <v>0.47499999999999998</v>
      </c>
      <c r="AU799">
        <v>0.83333333333333337</v>
      </c>
      <c r="AV799">
        <v>0.33333333333333331</v>
      </c>
      <c r="AW799">
        <v>0.45</v>
      </c>
      <c r="AX799">
        <v>0.55555555555555558</v>
      </c>
      <c r="AY799">
        <v>0.2</v>
      </c>
      <c r="AZ799">
        <v>0.41176470588235292</v>
      </c>
      <c r="BA799">
        <v>1</v>
      </c>
      <c r="BB799">
        <v>0</v>
      </c>
    </row>
    <row r="800" spans="1:54" x14ac:dyDescent="0.25">
      <c r="A800">
        <v>0.5468638825158002</v>
      </c>
      <c r="B800">
        <v>945</v>
      </c>
      <c r="C800">
        <v>0</v>
      </c>
      <c r="D800">
        <v>1</v>
      </c>
      <c r="E800">
        <v>0.23809523809523808</v>
      </c>
      <c r="F800">
        <v>0</v>
      </c>
      <c r="G800">
        <v>0</v>
      </c>
      <c r="H800">
        <v>1</v>
      </c>
      <c r="I800">
        <v>0.98353614889047958</v>
      </c>
      <c r="J800">
        <v>0</v>
      </c>
      <c r="K800">
        <v>1</v>
      </c>
      <c r="L800">
        <v>0</v>
      </c>
      <c r="M800">
        <v>0</v>
      </c>
      <c r="N800">
        <v>0.5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0.66666666666666663</v>
      </c>
      <c r="V800">
        <v>0.35714285714285715</v>
      </c>
      <c r="W800">
        <v>0</v>
      </c>
      <c r="X800">
        <v>0.25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0.29831490258030541</v>
      </c>
      <c r="AM800">
        <v>0.5741015860269022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0.25</v>
      </c>
      <c r="AU800">
        <v>1</v>
      </c>
      <c r="AV800">
        <v>0.66666666666666663</v>
      </c>
      <c r="AW800">
        <v>0.22500000000000001</v>
      </c>
      <c r="AX800">
        <v>0.44444444444444442</v>
      </c>
      <c r="AY800">
        <v>0.46666666666666667</v>
      </c>
      <c r="AZ800">
        <v>0.29411764705882354</v>
      </c>
      <c r="BA800">
        <v>1</v>
      </c>
      <c r="BB800">
        <v>0</v>
      </c>
    </row>
    <row r="801" spans="1:54" x14ac:dyDescent="0.25">
      <c r="A801">
        <v>0.54759623954948078</v>
      </c>
      <c r="B801">
        <v>680</v>
      </c>
      <c r="C801">
        <v>0</v>
      </c>
      <c r="D801">
        <v>1</v>
      </c>
      <c r="E801">
        <v>0.30952380952380953</v>
      </c>
      <c r="F801">
        <v>0</v>
      </c>
      <c r="G801">
        <v>0</v>
      </c>
      <c r="H801">
        <v>1</v>
      </c>
      <c r="I801">
        <v>0.77738010021474591</v>
      </c>
      <c r="J801">
        <v>1</v>
      </c>
      <c r="K801">
        <v>0</v>
      </c>
      <c r="L801">
        <v>0</v>
      </c>
      <c r="M801">
        <v>0.6785714285714286</v>
      </c>
      <c r="N801">
        <v>0.25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0.21428571428571427</v>
      </c>
      <c r="W801">
        <v>0.66666666666666663</v>
      </c>
      <c r="X801">
        <v>0.25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0.66666666666666663</v>
      </c>
      <c r="AI801">
        <v>0</v>
      </c>
      <c r="AJ801">
        <v>1</v>
      </c>
      <c r="AK801">
        <v>0</v>
      </c>
      <c r="AL801">
        <v>0.31190100052659292</v>
      </c>
      <c r="AM801">
        <v>0.89588436057016663</v>
      </c>
      <c r="AN801">
        <v>0.1111111111111111</v>
      </c>
      <c r="AO801">
        <v>0</v>
      </c>
      <c r="AP801">
        <v>0.14285714285714285</v>
      </c>
      <c r="AQ801">
        <v>0</v>
      </c>
      <c r="AR801">
        <v>1</v>
      </c>
      <c r="AS801">
        <v>0.33333333333333331</v>
      </c>
      <c r="AT801">
        <v>0.22500000000000001</v>
      </c>
      <c r="AU801">
        <v>0.33333333333333331</v>
      </c>
      <c r="AV801">
        <v>0.33333333333333331</v>
      </c>
      <c r="AW801">
        <v>0.22500000000000001</v>
      </c>
      <c r="AX801">
        <v>0.44444444444444442</v>
      </c>
      <c r="AY801">
        <v>0</v>
      </c>
      <c r="AZ801">
        <v>0</v>
      </c>
      <c r="BA801">
        <v>1</v>
      </c>
      <c r="BB801">
        <v>0</v>
      </c>
    </row>
    <row r="802" spans="1:54" x14ac:dyDescent="0.25">
      <c r="A802">
        <v>0.54814623900814219</v>
      </c>
      <c r="B802">
        <v>1011</v>
      </c>
      <c r="C802">
        <v>1</v>
      </c>
      <c r="D802">
        <v>0</v>
      </c>
      <c r="E802">
        <v>0.88095238095238093</v>
      </c>
      <c r="F802">
        <v>1</v>
      </c>
      <c r="G802">
        <v>0</v>
      </c>
      <c r="H802">
        <v>0</v>
      </c>
      <c r="I802">
        <v>0.74015748031496065</v>
      </c>
      <c r="J802">
        <v>0</v>
      </c>
      <c r="K802">
        <v>1</v>
      </c>
      <c r="L802">
        <v>0</v>
      </c>
      <c r="M802">
        <v>0</v>
      </c>
      <c r="N802">
        <v>0.75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0.33333333333333331</v>
      </c>
      <c r="V802">
        <v>0.72857142857142854</v>
      </c>
      <c r="W802">
        <v>1</v>
      </c>
      <c r="X802">
        <v>0.75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0.72264349657714588</v>
      </c>
      <c r="AM802">
        <v>0.41437462356956434</v>
      </c>
      <c r="AN802">
        <v>0.22222222222222221</v>
      </c>
      <c r="AO802">
        <v>0</v>
      </c>
      <c r="AP802">
        <v>0.14285714285714285</v>
      </c>
      <c r="AQ802">
        <v>0</v>
      </c>
      <c r="AR802">
        <v>1</v>
      </c>
      <c r="AS802">
        <v>0.66666666666666663</v>
      </c>
      <c r="AT802">
        <v>0.77500000000000002</v>
      </c>
      <c r="AU802">
        <v>0.66666666666666663</v>
      </c>
      <c r="AV802">
        <v>1</v>
      </c>
      <c r="AW802">
        <v>0.17499999999999999</v>
      </c>
      <c r="AX802">
        <v>0.3888888888888889</v>
      </c>
      <c r="AY802">
        <v>0</v>
      </c>
      <c r="AZ802">
        <v>0</v>
      </c>
      <c r="BA802">
        <v>1</v>
      </c>
      <c r="BB802">
        <v>0</v>
      </c>
    </row>
    <row r="803" spans="1:54" x14ac:dyDescent="0.25">
      <c r="A803">
        <v>0.54826087687688874</v>
      </c>
      <c r="B803">
        <v>988</v>
      </c>
      <c r="C803">
        <v>1</v>
      </c>
      <c r="D803">
        <v>0</v>
      </c>
      <c r="E803">
        <v>0.7857142857142857</v>
      </c>
      <c r="F803">
        <v>0</v>
      </c>
      <c r="G803">
        <v>1</v>
      </c>
      <c r="H803">
        <v>0</v>
      </c>
      <c r="I803">
        <v>0.31424481030780244</v>
      </c>
      <c r="J803">
        <v>1</v>
      </c>
      <c r="K803">
        <v>0</v>
      </c>
      <c r="L803">
        <v>0</v>
      </c>
      <c r="M803">
        <v>3.5714285714285712E-2</v>
      </c>
      <c r="N803">
        <v>0.5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0.33333333333333331</v>
      </c>
      <c r="V803">
        <v>0.31428571428571428</v>
      </c>
      <c r="W803">
        <v>0.66666666666666663</v>
      </c>
      <c r="X803">
        <v>0.5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0.33333333333333331</v>
      </c>
      <c r="AI803">
        <v>0</v>
      </c>
      <c r="AJ803">
        <v>1</v>
      </c>
      <c r="AK803">
        <v>0</v>
      </c>
      <c r="AL803">
        <v>0.50484465508162191</v>
      </c>
      <c r="AM803">
        <v>0.53406946396305965</v>
      </c>
      <c r="AN803">
        <v>0.22222222222222221</v>
      </c>
      <c r="AO803">
        <v>0</v>
      </c>
      <c r="AP803">
        <v>0</v>
      </c>
      <c r="AQ803">
        <v>0</v>
      </c>
      <c r="AR803">
        <v>0.33333333333333331</v>
      </c>
      <c r="AS803">
        <v>0</v>
      </c>
      <c r="AT803">
        <v>0.35</v>
      </c>
      <c r="AU803">
        <v>0.83333333333333337</v>
      </c>
      <c r="AV803">
        <v>0.66666666666666663</v>
      </c>
      <c r="AW803">
        <v>0.1</v>
      </c>
      <c r="AX803">
        <v>0.1111111111111111</v>
      </c>
      <c r="AY803">
        <v>0.2</v>
      </c>
      <c r="AZ803">
        <v>0.11764705882352941</v>
      </c>
      <c r="BA803">
        <v>1</v>
      </c>
      <c r="BB803">
        <v>0</v>
      </c>
    </row>
    <row r="804" spans="1:54" x14ac:dyDescent="0.25">
      <c r="A804">
        <v>0.54980063649217026</v>
      </c>
      <c r="B804">
        <v>529</v>
      </c>
      <c r="C804">
        <v>1</v>
      </c>
      <c r="D804">
        <v>0</v>
      </c>
      <c r="E804">
        <v>0.76190476190476186</v>
      </c>
      <c r="F804">
        <v>0</v>
      </c>
      <c r="G804">
        <v>1</v>
      </c>
      <c r="H804">
        <v>0</v>
      </c>
      <c r="I804">
        <v>0.329277022190408</v>
      </c>
      <c r="J804">
        <v>1</v>
      </c>
      <c r="K804">
        <v>0</v>
      </c>
      <c r="L804">
        <v>0</v>
      </c>
      <c r="M804">
        <v>0.25</v>
      </c>
      <c r="N804">
        <v>0.25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0.33333333333333331</v>
      </c>
      <c r="V804">
        <v>0.2857142857142857</v>
      </c>
      <c r="W804">
        <v>0.66666666666666663</v>
      </c>
      <c r="X804">
        <v>0.25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0.66666666666666663</v>
      </c>
      <c r="AI804">
        <v>0</v>
      </c>
      <c r="AJ804">
        <v>1</v>
      </c>
      <c r="AK804">
        <v>0</v>
      </c>
      <c r="AL804">
        <v>0.30473933649289098</v>
      </c>
      <c r="AM804">
        <v>0.85757879943786386</v>
      </c>
      <c r="AN804">
        <v>0.33333333333333331</v>
      </c>
      <c r="AO804">
        <v>1</v>
      </c>
      <c r="AP804">
        <v>0.21428571428571427</v>
      </c>
      <c r="AQ804">
        <v>0</v>
      </c>
      <c r="AR804">
        <v>0</v>
      </c>
      <c r="AS804">
        <v>0.33333333333333331</v>
      </c>
      <c r="AT804">
        <v>0.45</v>
      </c>
      <c r="AU804">
        <v>0.66666666666666663</v>
      </c>
      <c r="AV804">
        <v>0.66666666666666663</v>
      </c>
      <c r="AW804">
        <v>0.1</v>
      </c>
      <c r="AX804">
        <v>0.16666666666666666</v>
      </c>
      <c r="AY804">
        <v>6.6666666666666666E-2</v>
      </c>
      <c r="AZ804">
        <v>0.17647058823529413</v>
      </c>
      <c r="BA804">
        <v>1</v>
      </c>
      <c r="BB804">
        <v>1</v>
      </c>
    </row>
    <row r="805" spans="1:54" x14ac:dyDescent="0.25">
      <c r="A805">
        <v>0.55039859687028148</v>
      </c>
      <c r="B805">
        <v>1263</v>
      </c>
      <c r="C805">
        <v>1</v>
      </c>
      <c r="D805">
        <v>0</v>
      </c>
      <c r="E805">
        <v>0.59523809523809523</v>
      </c>
      <c r="F805">
        <v>0</v>
      </c>
      <c r="G805">
        <v>1</v>
      </c>
      <c r="H805">
        <v>0</v>
      </c>
      <c r="I805">
        <v>0.5046528274874732</v>
      </c>
      <c r="J805">
        <v>0</v>
      </c>
      <c r="K805">
        <v>1</v>
      </c>
      <c r="L805">
        <v>0</v>
      </c>
      <c r="M805">
        <v>0.5714285714285714</v>
      </c>
      <c r="N805">
        <v>0.5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0.66666666666666663</v>
      </c>
      <c r="V805">
        <v>0.11428571428571428</v>
      </c>
      <c r="W805">
        <v>0.33333333333333331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0.66666666666666663</v>
      </c>
      <c r="AI805">
        <v>0</v>
      </c>
      <c r="AJ805">
        <v>1</v>
      </c>
      <c r="AK805">
        <v>0</v>
      </c>
      <c r="AL805">
        <v>7.5197472353870462E-2</v>
      </c>
      <c r="AM805">
        <v>0.54177875928528407</v>
      </c>
      <c r="AN805">
        <v>1</v>
      </c>
      <c r="AO805">
        <v>1</v>
      </c>
      <c r="AP805">
        <v>0.35714285714285715</v>
      </c>
      <c r="AQ805">
        <v>0</v>
      </c>
      <c r="AR805">
        <v>1</v>
      </c>
      <c r="AS805">
        <v>0.33333333333333331</v>
      </c>
      <c r="AT805">
        <v>0.15</v>
      </c>
      <c r="AU805">
        <v>0.66666666666666663</v>
      </c>
      <c r="AV805">
        <v>0.66666666666666663</v>
      </c>
      <c r="AW805">
        <v>2.5000000000000001E-2</v>
      </c>
      <c r="AX805">
        <v>0</v>
      </c>
      <c r="AY805">
        <v>0</v>
      </c>
      <c r="AZ805">
        <v>0</v>
      </c>
      <c r="BA805">
        <v>1</v>
      </c>
      <c r="BB805">
        <v>1</v>
      </c>
    </row>
    <row r="806" spans="1:54" x14ac:dyDescent="0.25">
      <c r="A806">
        <v>0.55153289987060039</v>
      </c>
      <c r="B806">
        <v>37</v>
      </c>
      <c r="C806">
        <v>1</v>
      </c>
      <c r="D806">
        <v>0</v>
      </c>
      <c r="E806">
        <v>0.76190476190476186</v>
      </c>
      <c r="F806">
        <v>1</v>
      </c>
      <c r="G806">
        <v>0</v>
      </c>
      <c r="H806">
        <v>0</v>
      </c>
      <c r="I806">
        <v>0.54903364352183248</v>
      </c>
      <c r="J806">
        <v>1</v>
      </c>
      <c r="K806">
        <v>0</v>
      </c>
      <c r="L806">
        <v>0</v>
      </c>
      <c r="M806">
        <v>7.1428571428571425E-2</v>
      </c>
      <c r="N806">
        <v>0.25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0.8</v>
      </c>
      <c r="W806">
        <v>0.33333333333333331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0.66666666666666663</v>
      </c>
      <c r="AI806">
        <v>0</v>
      </c>
      <c r="AJ806">
        <v>1</v>
      </c>
      <c r="AK806">
        <v>0</v>
      </c>
      <c r="AL806">
        <v>8.8151658767772506E-2</v>
      </c>
      <c r="AM806">
        <v>6.8901826942381048E-2</v>
      </c>
      <c r="AN806">
        <v>0.1111111111111111</v>
      </c>
      <c r="AO806">
        <v>1</v>
      </c>
      <c r="AP806">
        <v>0.21428571428571427</v>
      </c>
      <c r="AQ806">
        <v>0</v>
      </c>
      <c r="AR806">
        <v>0.66666666666666663</v>
      </c>
      <c r="AS806">
        <v>0</v>
      </c>
      <c r="AT806">
        <v>7.4999999999999997E-2</v>
      </c>
      <c r="AU806">
        <v>0.33333333333333331</v>
      </c>
      <c r="AV806">
        <v>0.66666666666666663</v>
      </c>
      <c r="AW806">
        <v>7.4999999999999997E-2</v>
      </c>
      <c r="AX806">
        <v>0.1111111111111111</v>
      </c>
      <c r="AY806">
        <v>0</v>
      </c>
      <c r="AZ806">
        <v>0.11764705882352941</v>
      </c>
      <c r="BA806">
        <v>1</v>
      </c>
      <c r="BB806">
        <v>1</v>
      </c>
    </row>
    <row r="807" spans="1:54" x14ac:dyDescent="0.25">
      <c r="A807">
        <v>0.55187819653840531</v>
      </c>
      <c r="B807">
        <v>206</v>
      </c>
      <c r="C807">
        <v>0</v>
      </c>
      <c r="D807">
        <v>1</v>
      </c>
      <c r="E807">
        <v>0.26190476190476192</v>
      </c>
      <c r="F807">
        <v>1</v>
      </c>
      <c r="G807">
        <v>0</v>
      </c>
      <c r="H807">
        <v>0</v>
      </c>
      <c r="I807">
        <v>1.3600572655690766E-2</v>
      </c>
      <c r="J807">
        <v>1</v>
      </c>
      <c r="K807">
        <v>0</v>
      </c>
      <c r="L807">
        <v>0</v>
      </c>
      <c r="M807">
        <v>0.9285714285714286</v>
      </c>
      <c r="N807">
        <v>0.5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0.33333333333333331</v>
      </c>
      <c r="V807">
        <v>7.1428571428571425E-2</v>
      </c>
      <c r="W807">
        <v>0.66666666666666663</v>
      </c>
      <c r="X807">
        <v>0.5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0.34913112164297</v>
      </c>
      <c r="AM807">
        <v>0.90066251756675364</v>
      </c>
      <c r="AN807">
        <v>0.1111111111111111</v>
      </c>
      <c r="AO807">
        <v>0</v>
      </c>
      <c r="AP807">
        <v>0.7857142857142857</v>
      </c>
      <c r="AQ807">
        <v>1</v>
      </c>
      <c r="AR807">
        <v>1</v>
      </c>
      <c r="AS807">
        <v>1</v>
      </c>
      <c r="AT807">
        <v>0.25</v>
      </c>
      <c r="AU807">
        <v>0.5</v>
      </c>
      <c r="AV807">
        <v>0.33333333333333331</v>
      </c>
      <c r="AW807">
        <v>0.25</v>
      </c>
      <c r="AX807">
        <v>0.22222222222222221</v>
      </c>
      <c r="AY807">
        <v>6.6666666666666666E-2</v>
      </c>
      <c r="AZ807">
        <v>0.52941176470588236</v>
      </c>
      <c r="BA807">
        <v>1</v>
      </c>
      <c r="BB807">
        <v>1</v>
      </c>
    </row>
    <row r="808" spans="1:54" x14ac:dyDescent="0.25">
      <c r="A808">
        <v>0.55193050397452115</v>
      </c>
      <c r="B808">
        <v>620</v>
      </c>
      <c r="C808">
        <v>1</v>
      </c>
      <c r="D808">
        <v>0</v>
      </c>
      <c r="E808">
        <v>0.35714285714285715</v>
      </c>
      <c r="F808">
        <v>1</v>
      </c>
      <c r="G808">
        <v>0</v>
      </c>
      <c r="H808">
        <v>0</v>
      </c>
      <c r="I808">
        <v>0.34645669291338582</v>
      </c>
      <c r="J808">
        <v>1</v>
      </c>
      <c r="K808">
        <v>0</v>
      </c>
      <c r="L808">
        <v>0</v>
      </c>
      <c r="M808">
        <v>0</v>
      </c>
      <c r="N808">
        <v>0.5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0.25714285714285712</v>
      </c>
      <c r="W808">
        <v>1</v>
      </c>
      <c r="X808">
        <v>0.25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0.15945234333859926</v>
      </c>
      <c r="AM808">
        <v>0.79188917887974297</v>
      </c>
      <c r="AN808">
        <v>0.1111111111111111</v>
      </c>
      <c r="AO808">
        <v>0</v>
      </c>
      <c r="AP808">
        <v>0.7857142857142857</v>
      </c>
      <c r="AQ808">
        <v>1</v>
      </c>
      <c r="AR808">
        <v>0</v>
      </c>
      <c r="AS808">
        <v>0.33333333333333331</v>
      </c>
      <c r="AT808">
        <v>0.22500000000000001</v>
      </c>
      <c r="AU808">
        <v>0.83333333333333337</v>
      </c>
      <c r="AV808">
        <v>0.66666666666666663</v>
      </c>
      <c r="AW808">
        <v>0.22500000000000001</v>
      </c>
      <c r="AX808">
        <v>0.44444444444444442</v>
      </c>
      <c r="AY808">
        <v>0</v>
      </c>
      <c r="AZ808">
        <v>0.47058823529411764</v>
      </c>
      <c r="BA808">
        <v>1</v>
      </c>
      <c r="BB808">
        <v>0</v>
      </c>
    </row>
    <row r="809" spans="1:54" x14ac:dyDescent="0.25">
      <c r="A809">
        <v>0.55326996487371771</v>
      </c>
      <c r="B809">
        <v>1284</v>
      </c>
      <c r="C809">
        <v>1</v>
      </c>
      <c r="D809">
        <v>0</v>
      </c>
      <c r="E809">
        <v>0.23809523809523808</v>
      </c>
      <c r="F809">
        <v>1</v>
      </c>
      <c r="G809">
        <v>0</v>
      </c>
      <c r="H809">
        <v>0</v>
      </c>
      <c r="I809">
        <v>0.77236936292054403</v>
      </c>
      <c r="J809">
        <v>0</v>
      </c>
      <c r="K809">
        <v>1</v>
      </c>
      <c r="L809">
        <v>0</v>
      </c>
      <c r="M809">
        <v>0</v>
      </c>
      <c r="N809">
        <v>0.5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0.66666666666666663</v>
      </c>
      <c r="V809">
        <v>0.74285714285714288</v>
      </c>
      <c r="W809">
        <v>0.66666666666666663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5.4502369668246446E-2</v>
      </c>
      <c r="AM809">
        <v>0.13800441678377837</v>
      </c>
      <c r="AN809">
        <v>0.1111111111111111</v>
      </c>
      <c r="AO809">
        <v>0</v>
      </c>
      <c r="AP809">
        <v>0</v>
      </c>
      <c r="AQ809">
        <v>0</v>
      </c>
      <c r="AR809">
        <v>0.66666666666666663</v>
      </c>
      <c r="AS809">
        <v>0.33333333333333331</v>
      </c>
      <c r="AT809">
        <v>0.125</v>
      </c>
      <c r="AU809">
        <v>1</v>
      </c>
      <c r="AV809">
        <v>1</v>
      </c>
      <c r="AW809">
        <v>0.125</v>
      </c>
      <c r="AX809">
        <v>0.16666666666666666</v>
      </c>
      <c r="AY809">
        <v>0</v>
      </c>
      <c r="AZ809">
        <v>0.17647058823529413</v>
      </c>
      <c r="BA809">
        <v>1</v>
      </c>
      <c r="BB809">
        <v>0</v>
      </c>
    </row>
    <row r="810" spans="1:54" x14ac:dyDescent="0.25">
      <c r="A810">
        <v>0.55431934801182214</v>
      </c>
      <c r="B810">
        <v>251</v>
      </c>
      <c r="C810">
        <v>1</v>
      </c>
      <c r="D810">
        <v>0</v>
      </c>
      <c r="E810">
        <v>0.45238095238095238</v>
      </c>
      <c r="F810">
        <v>0</v>
      </c>
      <c r="G810">
        <v>1</v>
      </c>
      <c r="H810">
        <v>0</v>
      </c>
      <c r="I810">
        <v>0.28775948460987832</v>
      </c>
      <c r="J810">
        <v>0</v>
      </c>
      <c r="K810">
        <v>1</v>
      </c>
      <c r="L810">
        <v>0</v>
      </c>
      <c r="M810">
        <v>0.32142857142857145</v>
      </c>
      <c r="N810">
        <v>0.5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0.44285714285714284</v>
      </c>
      <c r="W810">
        <v>0.66666666666666663</v>
      </c>
      <c r="X810">
        <v>0.5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0.66666666666666663</v>
      </c>
      <c r="AI810">
        <v>1</v>
      </c>
      <c r="AJ810">
        <v>0</v>
      </c>
      <c r="AK810">
        <v>0</v>
      </c>
      <c r="AL810">
        <v>0.4759873617693523</v>
      </c>
      <c r="AM810">
        <v>0.82228468179080505</v>
      </c>
      <c r="AN810">
        <v>0.66666666666666663</v>
      </c>
      <c r="AO810">
        <v>0</v>
      </c>
      <c r="AP810">
        <v>0</v>
      </c>
      <c r="AQ810">
        <v>0</v>
      </c>
      <c r="AR810">
        <v>0.33333333333333331</v>
      </c>
      <c r="AS810">
        <v>0.66666666666666663</v>
      </c>
      <c r="AT810">
        <v>0.42499999999999999</v>
      </c>
      <c r="AU810">
        <v>0.83333333333333337</v>
      </c>
      <c r="AV810">
        <v>0.66666666666666663</v>
      </c>
      <c r="AW810">
        <v>2.5000000000000001E-2</v>
      </c>
      <c r="AX810">
        <v>0</v>
      </c>
      <c r="AY810">
        <v>0</v>
      </c>
      <c r="AZ810">
        <v>0</v>
      </c>
      <c r="BA810">
        <v>1</v>
      </c>
      <c r="BB810">
        <v>1</v>
      </c>
    </row>
    <row r="811" spans="1:54" x14ac:dyDescent="0.25">
      <c r="A811">
        <v>0.55446095985380073</v>
      </c>
      <c r="B811">
        <v>861</v>
      </c>
      <c r="C811">
        <v>1</v>
      </c>
      <c r="D811">
        <v>0</v>
      </c>
      <c r="E811">
        <v>9.5238095238095233E-2</v>
      </c>
      <c r="F811">
        <v>0</v>
      </c>
      <c r="G811">
        <v>1</v>
      </c>
      <c r="H811">
        <v>0</v>
      </c>
      <c r="I811">
        <v>0.82605583392984971</v>
      </c>
      <c r="J811">
        <v>0</v>
      </c>
      <c r="K811">
        <v>1</v>
      </c>
      <c r="L811">
        <v>0</v>
      </c>
      <c r="M811">
        <v>7.1428571428571425E-2</v>
      </c>
      <c r="N811">
        <v>0.75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0.66666666666666663</v>
      </c>
      <c r="V811">
        <v>0.25714285714285712</v>
      </c>
      <c r="W811">
        <v>0.33333333333333331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9.7103738809899948E-2</v>
      </c>
      <c r="AM811">
        <v>8.5484842401124278E-2</v>
      </c>
      <c r="AN811">
        <v>0</v>
      </c>
      <c r="AO811">
        <v>1</v>
      </c>
      <c r="AP811">
        <v>0</v>
      </c>
      <c r="AQ811">
        <v>0</v>
      </c>
      <c r="AR811">
        <v>0.33333333333333331</v>
      </c>
      <c r="AS811">
        <v>0.33333333333333331</v>
      </c>
      <c r="AT811">
        <v>2.5000000000000001E-2</v>
      </c>
      <c r="AU811">
        <v>0.83333333333333337</v>
      </c>
      <c r="AV811">
        <v>0.66666666666666663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</row>
    <row r="812" spans="1:54" x14ac:dyDescent="0.25">
      <c r="A812">
        <v>0.5562232689255453</v>
      </c>
      <c r="B812">
        <v>1269</v>
      </c>
      <c r="C812">
        <v>0</v>
      </c>
      <c r="D812">
        <v>1</v>
      </c>
      <c r="E812">
        <v>0.83333333333333337</v>
      </c>
      <c r="F812">
        <v>0</v>
      </c>
      <c r="G812">
        <v>0</v>
      </c>
      <c r="H812">
        <v>1</v>
      </c>
      <c r="I812">
        <v>0.4001431639226915</v>
      </c>
      <c r="J812">
        <v>0</v>
      </c>
      <c r="K812">
        <v>1</v>
      </c>
      <c r="L812">
        <v>0</v>
      </c>
      <c r="M812">
        <v>0</v>
      </c>
      <c r="N812">
        <v>0.75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0.42857142857142855</v>
      </c>
      <c r="W812">
        <v>0.33333333333333331</v>
      </c>
      <c r="X812">
        <v>0.75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0.66666666666666663</v>
      </c>
      <c r="AI812">
        <v>0</v>
      </c>
      <c r="AJ812">
        <v>1</v>
      </c>
      <c r="AK812">
        <v>0</v>
      </c>
      <c r="AL812">
        <v>0.62959452343338596</v>
      </c>
      <c r="AM812">
        <v>0.81164424814294323</v>
      </c>
      <c r="AN812">
        <v>0.44444444444444442</v>
      </c>
      <c r="AO812">
        <v>1</v>
      </c>
      <c r="AP812">
        <v>0.6428571428571429</v>
      </c>
      <c r="AQ812">
        <v>1</v>
      </c>
      <c r="AR812">
        <v>1</v>
      </c>
      <c r="AS812">
        <v>1</v>
      </c>
      <c r="AT812">
        <v>0.67500000000000004</v>
      </c>
      <c r="AU812">
        <v>0.33333333333333331</v>
      </c>
      <c r="AV812">
        <v>0.33333333333333331</v>
      </c>
      <c r="AW812">
        <v>7.4999999999999997E-2</v>
      </c>
      <c r="AX812">
        <v>0.1111111111111111</v>
      </c>
      <c r="AY812">
        <v>0</v>
      </c>
      <c r="AZ812">
        <v>0.11764705882352941</v>
      </c>
      <c r="BA812">
        <v>1</v>
      </c>
      <c r="BB812">
        <v>0</v>
      </c>
    </row>
    <row r="813" spans="1:54" x14ac:dyDescent="0.25">
      <c r="A813">
        <v>0.55668461008778447</v>
      </c>
      <c r="B813">
        <v>1221</v>
      </c>
      <c r="C813">
        <v>0</v>
      </c>
      <c r="D813">
        <v>1</v>
      </c>
      <c r="E813">
        <v>0.42857142857142855</v>
      </c>
      <c r="F813">
        <v>1</v>
      </c>
      <c r="G813">
        <v>0</v>
      </c>
      <c r="H813">
        <v>0</v>
      </c>
      <c r="I813">
        <v>0.30637079455977095</v>
      </c>
      <c r="J813">
        <v>1</v>
      </c>
      <c r="K813">
        <v>0</v>
      </c>
      <c r="L813">
        <v>0</v>
      </c>
      <c r="M813">
        <v>3.5714285714285712E-2</v>
      </c>
      <c r="N813">
        <v>0.75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0.66666666666666663</v>
      </c>
      <c r="V813">
        <v>0.3</v>
      </c>
      <c r="W813">
        <v>0.66666666666666663</v>
      </c>
      <c r="X813">
        <v>0.25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0.18393891521853606</v>
      </c>
      <c r="AM813">
        <v>0.21461553904838385</v>
      </c>
      <c r="AN813">
        <v>0.33333333333333331</v>
      </c>
      <c r="AO813">
        <v>0</v>
      </c>
      <c r="AP813">
        <v>0.2857142857142857</v>
      </c>
      <c r="AQ813">
        <v>0</v>
      </c>
      <c r="AR813">
        <v>0.66666666666666663</v>
      </c>
      <c r="AS813">
        <v>0</v>
      </c>
      <c r="AT813">
        <v>0.42499999999999999</v>
      </c>
      <c r="AU813">
        <v>0.33333333333333331</v>
      </c>
      <c r="AV813">
        <v>0.33333333333333331</v>
      </c>
      <c r="AW813">
        <v>0.32500000000000001</v>
      </c>
      <c r="AX813">
        <v>0.3888888888888889</v>
      </c>
      <c r="AY813">
        <v>0.4</v>
      </c>
      <c r="AZ813">
        <v>0.41176470588235292</v>
      </c>
      <c r="BA813">
        <v>1</v>
      </c>
      <c r="BB813">
        <v>0</v>
      </c>
    </row>
    <row r="814" spans="1:54" x14ac:dyDescent="0.25">
      <c r="A814">
        <v>0.55698031100787049</v>
      </c>
      <c r="B814">
        <v>720</v>
      </c>
      <c r="C814">
        <v>0</v>
      </c>
      <c r="D814">
        <v>1</v>
      </c>
      <c r="E814">
        <v>0.69047619047619047</v>
      </c>
      <c r="F814">
        <v>1</v>
      </c>
      <c r="G814">
        <v>0</v>
      </c>
      <c r="H814">
        <v>0</v>
      </c>
      <c r="I814">
        <v>0.61059413027916964</v>
      </c>
      <c r="J814">
        <v>1</v>
      </c>
      <c r="K814">
        <v>0</v>
      </c>
      <c r="L814">
        <v>0</v>
      </c>
      <c r="M814">
        <v>0.10714285714285714</v>
      </c>
      <c r="N814">
        <v>0.25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0.75714285714285712</v>
      </c>
      <c r="W814">
        <v>0.66666666666666663</v>
      </c>
      <c r="X814">
        <v>0.25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0.16608741442864666</v>
      </c>
      <c r="AM814">
        <v>0.26006825938566552</v>
      </c>
      <c r="AN814">
        <v>0.1111111111111111</v>
      </c>
      <c r="AO814">
        <v>1</v>
      </c>
      <c r="AP814">
        <v>0.42857142857142855</v>
      </c>
      <c r="AQ814">
        <v>0</v>
      </c>
      <c r="AR814">
        <v>0.66666666666666663</v>
      </c>
      <c r="AS814">
        <v>0</v>
      </c>
      <c r="AT814">
        <v>0.22500000000000001</v>
      </c>
      <c r="AU814">
        <v>0</v>
      </c>
      <c r="AV814">
        <v>0.66666666666666663</v>
      </c>
      <c r="AW814">
        <v>0.22500000000000001</v>
      </c>
      <c r="AX814">
        <v>0</v>
      </c>
      <c r="AY814">
        <v>0</v>
      </c>
      <c r="AZ814">
        <v>0.41176470588235292</v>
      </c>
      <c r="BA814">
        <v>1</v>
      </c>
      <c r="BB814">
        <v>0</v>
      </c>
    </row>
    <row r="815" spans="1:54" x14ac:dyDescent="0.25">
      <c r="A815">
        <v>0.5576404061105501</v>
      </c>
      <c r="B815">
        <v>1041</v>
      </c>
      <c r="C815">
        <v>1</v>
      </c>
      <c r="D815">
        <v>0</v>
      </c>
      <c r="E815">
        <v>0.52380952380952384</v>
      </c>
      <c r="F815">
        <v>0</v>
      </c>
      <c r="G815">
        <v>0</v>
      </c>
      <c r="H815">
        <v>1</v>
      </c>
      <c r="I815">
        <v>8.3035075161059416E-2</v>
      </c>
      <c r="J815">
        <v>0</v>
      </c>
      <c r="K815">
        <v>1</v>
      </c>
      <c r="L815">
        <v>0</v>
      </c>
      <c r="M815">
        <v>0.25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0.35714285714285715</v>
      </c>
      <c r="W815">
        <v>0.33333333333333331</v>
      </c>
      <c r="X815">
        <v>0.5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0.33333333333333331</v>
      </c>
      <c r="AI815">
        <v>1</v>
      </c>
      <c r="AJ815">
        <v>0</v>
      </c>
      <c r="AK815">
        <v>0</v>
      </c>
      <c r="AL815">
        <v>0.6713006845708267</v>
      </c>
      <c r="AM815">
        <v>0.92688215217827741</v>
      </c>
      <c r="AN815">
        <v>0.22222222222222221</v>
      </c>
      <c r="AO815">
        <v>0</v>
      </c>
      <c r="AP815">
        <v>0</v>
      </c>
      <c r="AQ815">
        <v>0</v>
      </c>
      <c r="AR815">
        <v>0.66666666666666663</v>
      </c>
      <c r="AS815">
        <v>0.33333333333333331</v>
      </c>
      <c r="AT815">
        <v>0.4</v>
      </c>
      <c r="AU815">
        <v>0.83333333333333337</v>
      </c>
      <c r="AV815">
        <v>0.66666666666666663</v>
      </c>
      <c r="AW815">
        <v>0.22500000000000001</v>
      </c>
      <c r="AX815">
        <v>0.44444444444444442</v>
      </c>
      <c r="AY815">
        <v>0.26666666666666666</v>
      </c>
      <c r="AZ815">
        <v>0.47058823529411764</v>
      </c>
      <c r="BA815">
        <v>1</v>
      </c>
      <c r="BB815">
        <v>0</v>
      </c>
    </row>
    <row r="816" spans="1:54" x14ac:dyDescent="0.25">
      <c r="A816">
        <v>0.55772629444200772</v>
      </c>
      <c r="B816">
        <v>900</v>
      </c>
      <c r="C816">
        <v>1</v>
      </c>
      <c r="D816">
        <v>0</v>
      </c>
      <c r="E816">
        <v>0.73809523809523814</v>
      </c>
      <c r="F816">
        <v>1</v>
      </c>
      <c r="G816">
        <v>0</v>
      </c>
      <c r="H816">
        <v>0</v>
      </c>
      <c r="I816">
        <v>0.71295633500357913</v>
      </c>
      <c r="J816">
        <v>0</v>
      </c>
      <c r="K816">
        <v>1</v>
      </c>
      <c r="L816">
        <v>0</v>
      </c>
      <c r="M816">
        <v>0.10714285714285714</v>
      </c>
      <c r="N816">
        <v>0.25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0.7857142857142857</v>
      </c>
      <c r="W816">
        <v>0.33333333333333331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0.66666666666666663</v>
      </c>
      <c r="AI816">
        <v>0</v>
      </c>
      <c r="AJ816">
        <v>1</v>
      </c>
      <c r="AK816">
        <v>0</v>
      </c>
      <c r="AL816">
        <v>0.9321748288572933</v>
      </c>
      <c r="AM816">
        <v>0.40273037542662116</v>
      </c>
      <c r="AN816">
        <v>0.22222222222222221</v>
      </c>
      <c r="AO816">
        <v>0</v>
      </c>
      <c r="AP816">
        <v>0.14285714285714285</v>
      </c>
      <c r="AQ816">
        <v>0</v>
      </c>
      <c r="AR816">
        <v>0.66666666666666663</v>
      </c>
      <c r="AS816">
        <v>0.33333333333333331</v>
      </c>
      <c r="AT816">
        <v>0.57499999999999996</v>
      </c>
      <c r="AU816">
        <v>0.33333333333333331</v>
      </c>
      <c r="AV816">
        <v>1</v>
      </c>
      <c r="AW816">
        <v>2.5000000000000001E-2</v>
      </c>
      <c r="AX816">
        <v>0</v>
      </c>
      <c r="AY816">
        <v>0</v>
      </c>
      <c r="AZ816">
        <v>0</v>
      </c>
      <c r="BA816">
        <v>1</v>
      </c>
      <c r="BB816">
        <v>0</v>
      </c>
    </row>
    <row r="817" spans="1:54" x14ac:dyDescent="0.25">
      <c r="A817">
        <v>0.55857397292376598</v>
      </c>
      <c r="B817">
        <v>1219</v>
      </c>
      <c r="C817">
        <v>1</v>
      </c>
      <c r="D817">
        <v>0</v>
      </c>
      <c r="E817">
        <v>0.54761904761904767</v>
      </c>
      <c r="F817">
        <v>1</v>
      </c>
      <c r="G817">
        <v>0</v>
      </c>
      <c r="H817">
        <v>0</v>
      </c>
      <c r="I817">
        <v>0.58410880458124548</v>
      </c>
      <c r="J817">
        <v>1</v>
      </c>
      <c r="K817">
        <v>0</v>
      </c>
      <c r="L817">
        <v>0</v>
      </c>
      <c r="M817">
        <v>0.17857142857142858</v>
      </c>
      <c r="N817">
        <v>0.5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7.1428571428571425E-2</v>
      </c>
      <c r="W817">
        <v>0.66666666666666663</v>
      </c>
      <c r="X817">
        <v>0.5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0.66666666666666663</v>
      </c>
      <c r="AI817">
        <v>0</v>
      </c>
      <c r="AJ817">
        <v>0</v>
      </c>
      <c r="AK817">
        <v>1</v>
      </c>
      <c r="AL817">
        <v>0.4334913112164297</v>
      </c>
      <c r="AM817">
        <v>0.55310178678980126</v>
      </c>
      <c r="AN817">
        <v>0.1111111111111111</v>
      </c>
      <c r="AO817">
        <v>0</v>
      </c>
      <c r="AP817">
        <v>7.1428571428571425E-2</v>
      </c>
      <c r="AQ817">
        <v>0</v>
      </c>
      <c r="AR817">
        <v>0.33333333333333331</v>
      </c>
      <c r="AS817">
        <v>0</v>
      </c>
      <c r="AT817">
        <v>0.25</v>
      </c>
      <c r="AU817">
        <v>0.5</v>
      </c>
      <c r="AV817">
        <v>0.66666666666666663</v>
      </c>
      <c r="AW817">
        <v>0.25</v>
      </c>
      <c r="AX817">
        <v>0.44444444444444442</v>
      </c>
      <c r="AY817">
        <v>0.53333333333333333</v>
      </c>
      <c r="AZ817">
        <v>0.41176470588235292</v>
      </c>
      <c r="BA817">
        <v>1</v>
      </c>
      <c r="BB817">
        <v>0</v>
      </c>
    </row>
    <row r="818" spans="1:54" x14ac:dyDescent="0.25">
      <c r="A818">
        <v>0.5594648011379878</v>
      </c>
      <c r="B818">
        <v>799</v>
      </c>
      <c r="C818">
        <v>1</v>
      </c>
      <c r="D818">
        <v>0</v>
      </c>
      <c r="E818">
        <v>0.35714285714285715</v>
      </c>
      <c r="F818">
        <v>1</v>
      </c>
      <c r="G818">
        <v>0</v>
      </c>
      <c r="H818">
        <v>0</v>
      </c>
      <c r="I818">
        <v>0.65497494631352904</v>
      </c>
      <c r="J818">
        <v>0</v>
      </c>
      <c r="K818">
        <v>1</v>
      </c>
      <c r="L818">
        <v>0</v>
      </c>
      <c r="M818">
        <v>0.8571428571428571</v>
      </c>
      <c r="N818">
        <v>0.5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0.35714285714285715</v>
      </c>
      <c r="W818">
        <v>0.33333333333333331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0.33333333333333331</v>
      </c>
      <c r="AI818">
        <v>0</v>
      </c>
      <c r="AJ818">
        <v>0</v>
      </c>
      <c r="AK818">
        <v>1</v>
      </c>
      <c r="AL818">
        <v>6.8667719852553974E-2</v>
      </c>
      <c r="AM818">
        <v>3.6097169243123874E-2</v>
      </c>
      <c r="AN818">
        <v>0.44444444444444442</v>
      </c>
      <c r="AO818">
        <v>1</v>
      </c>
      <c r="AP818">
        <v>0.6428571428571429</v>
      </c>
      <c r="AQ818">
        <v>1</v>
      </c>
      <c r="AR818">
        <v>0.33333333333333331</v>
      </c>
      <c r="AS818">
        <v>0</v>
      </c>
      <c r="AT818">
        <v>0.125</v>
      </c>
      <c r="AU818">
        <v>0</v>
      </c>
      <c r="AV818">
        <v>0.66666666666666663</v>
      </c>
      <c r="AW818">
        <v>0.05</v>
      </c>
      <c r="AX818">
        <v>0.1111111111111111</v>
      </c>
      <c r="AY818">
        <v>0.13333333333333333</v>
      </c>
      <c r="AZ818">
        <v>0.11764705882352941</v>
      </c>
      <c r="BA818">
        <v>1</v>
      </c>
      <c r="BB818">
        <v>1</v>
      </c>
    </row>
    <row r="819" spans="1:54" x14ac:dyDescent="0.25">
      <c r="A819">
        <v>0.55979676237996789</v>
      </c>
      <c r="B819">
        <v>1237</v>
      </c>
      <c r="C819">
        <v>1</v>
      </c>
      <c r="D819">
        <v>0</v>
      </c>
      <c r="E819">
        <v>0.42857142857142855</v>
      </c>
      <c r="F819">
        <v>1</v>
      </c>
      <c r="G819">
        <v>0</v>
      </c>
      <c r="H819">
        <v>0</v>
      </c>
      <c r="I819">
        <v>0.96921975662133142</v>
      </c>
      <c r="J819">
        <v>1</v>
      </c>
      <c r="K819">
        <v>0</v>
      </c>
      <c r="L819">
        <v>0</v>
      </c>
      <c r="M819">
        <v>0.42857142857142855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0.33333333333333331</v>
      </c>
      <c r="V819">
        <v>0.94285714285714284</v>
      </c>
      <c r="W819">
        <v>0.33333333333333331</v>
      </c>
      <c r="X819">
        <v>0.25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0.26987888362295948</v>
      </c>
      <c r="AM819">
        <v>0.26356153382854847</v>
      </c>
      <c r="AN819">
        <v>0.55555555555555558</v>
      </c>
      <c r="AO819">
        <v>1</v>
      </c>
      <c r="AP819">
        <v>0.14285714285714285</v>
      </c>
      <c r="AQ819">
        <v>0</v>
      </c>
      <c r="AR819">
        <v>0.33333333333333331</v>
      </c>
      <c r="AS819">
        <v>1</v>
      </c>
      <c r="AT819">
        <v>0.4</v>
      </c>
      <c r="AU819">
        <v>0.5</v>
      </c>
      <c r="AV819">
        <v>0.66666666666666663</v>
      </c>
      <c r="AW819">
        <v>0.05</v>
      </c>
      <c r="AX819">
        <v>0.1111111111111111</v>
      </c>
      <c r="AY819">
        <v>0.13333333333333333</v>
      </c>
      <c r="AZ819">
        <v>0.11764705882352941</v>
      </c>
      <c r="BA819">
        <v>1</v>
      </c>
      <c r="BB819">
        <v>1</v>
      </c>
    </row>
    <row r="820" spans="1:54" x14ac:dyDescent="0.25">
      <c r="A820">
        <v>0.5600268647343658</v>
      </c>
      <c r="B820">
        <v>376</v>
      </c>
      <c r="C820">
        <v>1</v>
      </c>
      <c r="D820">
        <v>0</v>
      </c>
      <c r="E820">
        <v>0.73809523809523814</v>
      </c>
      <c r="F820">
        <v>1</v>
      </c>
      <c r="G820">
        <v>0</v>
      </c>
      <c r="H820">
        <v>0</v>
      </c>
      <c r="I820">
        <v>0.82963493199713667</v>
      </c>
      <c r="J820">
        <v>0</v>
      </c>
      <c r="K820">
        <v>1</v>
      </c>
      <c r="L820">
        <v>0</v>
      </c>
      <c r="M820">
        <v>0.21428571428571427</v>
      </c>
      <c r="N820">
        <v>0.5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0.33333333333333331</v>
      </c>
      <c r="V820">
        <v>1.4285714285714285E-2</v>
      </c>
      <c r="W820">
        <v>0.33333333333333331</v>
      </c>
      <c r="X820">
        <v>0.5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0.66666666666666663</v>
      </c>
      <c r="AI820">
        <v>0</v>
      </c>
      <c r="AJ820">
        <v>0</v>
      </c>
      <c r="AK820">
        <v>1</v>
      </c>
      <c r="AL820">
        <v>0.52427593470247502</v>
      </c>
      <c r="AM820">
        <v>0.40040152579803251</v>
      </c>
      <c r="AN820">
        <v>0.88888888888888884</v>
      </c>
      <c r="AO820">
        <v>0</v>
      </c>
      <c r="AP820">
        <v>0.9285714285714286</v>
      </c>
      <c r="AQ820">
        <v>1</v>
      </c>
      <c r="AR820">
        <v>0.66666666666666663</v>
      </c>
      <c r="AS820">
        <v>0</v>
      </c>
      <c r="AT820">
        <v>0.65</v>
      </c>
      <c r="AU820">
        <v>0.33333333333333331</v>
      </c>
      <c r="AV820">
        <v>0.66666666666666663</v>
      </c>
      <c r="AW820">
        <v>0.125</v>
      </c>
      <c r="AX820">
        <v>0.1111111111111111</v>
      </c>
      <c r="AY820">
        <v>0</v>
      </c>
      <c r="AZ820">
        <v>0</v>
      </c>
      <c r="BA820">
        <v>1</v>
      </c>
      <c r="BB820">
        <v>0</v>
      </c>
    </row>
    <row r="821" spans="1:54" x14ac:dyDescent="0.25">
      <c r="A821">
        <v>0.56034300374696255</v>
      </c>
      <c r="B821">
        <v>46</v>
      </c>
      <c r="C821">
        <v>0</v>
      </c>
      <c r="D821">
        <v>1</v>
      </c>
      <c r="E821">
        <v>0.54761904761904767</v>
      </c>
      <c r="F821">
        <v>1</v>
      </c>
      <c r="G821">
        <v>0</v>
      </c>
      <c r="H821">
        <v>0</v>
      </c>
      <c r="I821">
        <v>0.90050107372942023</v>
      </c>
      <c r="J821">
        <v>0</v>
      </c>
      <c r="K821">
        <v>1</v>
      </c>
      <c r="L821">
        <v>0</v>
      </c>
      <c r="M821">
        <v>0.39285714285714285</v>
      </c>
      <c r="N821">
        <v>0.5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0.33333333333333331</v>
      </c>
      <c r="V821">
        <v>0.27142857142857141</v>
      </c>
      <c r="W821">
        <v>0.66666666666666663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0.66666666666666663</v>
      </c>
      <c r="AI821">
        <v>0</v>
      </c>
      <c r="AJ821">
        <v>1</v>
      </c>
      <c r="AK821">
        <v>0</v>
      </c>
      <c r="AL821">
        <v>0.97609268035808316</v>
      </c>
      <c r="AM821">
        <v>0.56960449708893801</v>
      </c>
      <c r="AN821">
        <v>0.1111111111111111</v>
      </c>
      <c r="AO821">
        <v>0</v>
      </c>
      <c r="AP821">
        <v>7.1428571428571425E-2</v>
      </c>
      <c r="AQ821">
        <v>0</v>
      </c>
      <c r="AR821">
        <v>1</v>
      </c>
      <c r="AS821">
        <v>0</v>
      </c>
      <c r="AT821">
        <v>0.57499999999999996</v>
      </c>
      <c r="AU821">
        <v>0</v>
      </c>
      <c r="AV821">
        <v>0.66666666666666663</v>
      </c>
      <c r="AW821">
        <v>0.55000000000000004</v>
      </c>
      <c r="AX821">
        <v>0.83333333333333337</v>
      </c>
      <c r="AY821">
        <v>1</v>
      </c>
      <c r="AZ821">
        <v>0.47058823529411764</v>
      </c>
      <c r="BA821">
        <v>1</v>
      </c>
      <c r="BB821">
        <v>1</v>
      </c>
    </row>
    <row r="822" spans="1:54" x14ac:dyDescent="0.25">
      <c r="A822">
        <v>0.56093766762191333</v>
      </c>
      <c r="B822">
        <v>216</v>
      </c>
      <c r="C822">
        <v>0</v>
      </c>
      <c r="D822">
        <v>1</v>
      </c>
      <c r="E822">
        <v>0.54761904761904767</v>
      </c>
      <c r="F822">
        <v>1</v>
      </c>
      <c r="G822">
        <v>0</v>
      </c>
      <c r="H822">
        <v>0</v>
      </c>
      <c r="I822">
        <v>0.56836077308518251</v>
      </c>
      <c r="J822">
        <v>1</v>
      </c>
      <c r="K822">
        <v>0</v>
      </c>
      <c r="L822">
        <v>0</v>
      </c>
      <c r="M822">
        <v>0.17857142857142858</v>
      </c>
      <c r="N822">
        <v>0.5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0.6428571428571429</v>
      </c>
      <c r="W822">
        <v>0.66666666666666663</v>
      </c>
      <c r="X822">
        <v>0.5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0.6625592417061611</v>
      </c>
      <c r="AM822">
        <v>0.50511945392491464</v>
      </c>
      <c r="AN822">
        <v>0.33333333333333331</v>
      </c>
      <c r="AO822">
        <v>1</v>
      </c>
      <c r="AP822">
        <v>0.5</v>
      </c>
      <c r="AQ822">
        <v>0</v>
      </c>
      <c r="AR822">
        <v>0.66666666666666663</v>
      </c>
      <c r="AS822">
        <v>0</v>
      </c>
      <c r="AT822">
        <v>0.4</v>
      </c>
      <c r="AU822">
        <v>0.5</v>
      </c>
      <c r="AV822">
        <v>0.66666666666666663</v>
      </c>
      <c r="AW822">
        <v>2.5000000000000001E-2</v>
      </c>
      <c r="AX822">
        <v>0</v>
      </c>
      <c r="AY822">
        <v>0</v>
      </c>
      <c r="AZ822">
        <v>0</v>
      </c>
      <c r="BA822">
        <v>1</v>
      </c>
      <c r="BB822">
        <v>0</v>
      </c>
    </row>
    <row r="823" spans="1:54" x14ac:dyDescent="0.25">
      <c r="A823">
        <v>0.56133016290293214</v>
      </c>
      <c r="B823">
        <v>832</v>
      </c>
      <c r="C823">
        <v>1</v>
      </c>
      <c r="D823">
        <v>0</v>
      </c>
      <c r="E823">
        <v>0.30952380952380953</v>
      </c>
      <c r="F823">
        <v>0</v>
      </c>
      <c r="G823">
        <v>1</v>
      </c>
      <c r="H823">
        <v>0</v>
      </c>
      <c r="I823">
        <v>0.55261274158911955</v>
      </c>
      <c r="J823">
        <v>0</v>
      </c>
      <c r="K823">
        <v>1</v>
      </c>
      <c r="L823">
        <v>0</v>
      </c>
      <c r="M823">
        <v>0.5</v>
      </c>
      <c r="N823">
        <v>0.5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0.66666666666666663</v>
      </c>
      <c r="V823">
        <v>0.6</v>
      </c>
      <c r="W823">
        <v>0.66666666666666663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0.66666666666666663</v>
      </c>
      <c r="AI823">
        <v>0</v>
      </c>
      <c r="AJ823">
        <v>1</v>
      </c>
      <c r="AK823">
        <v>0</v>
      </c>
      <c r="AL823">
        <v>8.4307530279094253E-2</v>
      </c>
      <c r="AM823">
        <v>0.16619152780566152</v>
      </c>
      <c r="AN823">
        <v>0.1111111111111111</v>
      </c>
      <c r="AO823">
        <v>0</v>
      </c>
      <c r="AP823">
        <v>7.1428571428571425E-2</v>
      </c>
      <c r="AQ823">
        <v>0</v>
      </c>
      <c r="AR823">
        <v>0.66666666666666663</v>
      </c>
      <c r="AS823">
        <v>0.33333333333333331</v>
      </c>
      <c r="AT823">
        <v>0.05</v>
      </c>
      <c r="AU823">
        <v>0.83333333333333337</v>
      </c>
      <c r="AV823">
        <v>0.33333333333333331</v>
      </c>
      <c r="AW823">
        <v>0.05</v>
      </c>
      <c r="AX823">
        <v>0.1111111111111111</v>
      </c>
      <c r="AY823">
        <v>0.13333333333333333</v>
      </c>
      <c r="AZ823">
        <v>0.11764705882352941</v>
      </c>
      <c r="BA823">
        <v>1</v>
      </c>
      <c r="BB823">
        <v>1</v>
      </c>
    </row>
    <row r="824" spans="1:54" x14ac:dyDescent="0.25">
      <c r="A824">
        <v>0.56149878430346356</v>
      </c>
      <c r="B824">
        <v>557</v>
      </c>
      <c r="C824">
        <v>1</v>
      </c>
      <c r="D824">
        <v>0</v>
      </c>
      <c r="E824">
        <v>0.83333333333333337</v>
      </c>
      <c r="F824">
        <v>1</v>
      </c>
      <c r="G824">
        <v>0</v>
      </c>
      <c r="H824">
        <v>0</v>
      </c>
      <c r="I824">
        <v>0.17465998568360774</v>
      </c>
      <c r="J824">
        <v>0</v>
      </c>
      <c r="K824">
        <v>1</v>
      </c>
      <c r="L824">
        <v>0</v>
      </c>
      <c r="M824">
        <v>0.17857142857142858</v>
      </c>
      <c r="N824">
        <v>0.5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0.8</v>
      </c>
      <c r="W824">
        <v>0.66666666666666663</v>
      </c>
      <c r="X824">
        <v>0.25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7.5882043180621375E-2</v>
      </c>
      <c r="AM824">
        <v>0.35434651676370205</v>
      </c>
      <c r="AN824">
        <v>0.22222222222222221</v>
      </c>
      <c r="AO824">
        <v>0</v>
      </c>
      <c r="AP824">
        <v>0.42857142857142855</v>
      </c>
      <c r="AQ824">
        <v>0</v>
      </c>
      <c r="AR824">
        <v>1</v>
      </c>
      <c r="AS824">
        <v>0</v>
      </c>
      <c r="AT824">
        <v>0.47499999999999998</v>
      </c>
      <c r="AU824">
        <v>0.66666666666666663</v>
      </c>
      <c r="AV824">
        <v>0.66666666666666663</v>
      </c>
      <c r="AW824">
        <v>0.05</v>
      </c>
      <c r="AX824">
        <v>0.1111111111111111</v>
      </c>
      <c r="AY824">
        <v>0.13333333333333333</v>
      </c>
      <c r="AZ824">
        <v>0.11764705882352941</v>
      </c>
      <c r="BA824">
        <v>1</v>
      </c>
      <c r="BB824">
        <v>0</v>
      </c>
    </row>
    <row r="825" spans="1:54" x14ac:dyDescent="0.25">
      <c r="A825">
        <v>0.56202879734231015</v>
      </c>
      <c r="B825">
        <v>1324</v>
      </c>
      <c r="C825">
        <v>1</v>
      </c>
      <c r="D825">
        <v>0</v>
      </c>
      <c r="E825">
        <v>0.23809523809523808</v>
      </c>
      <c r="F825">
        <v>0</v>
      </c>
      <c r="G825">
        <v>0</v>
      </c>
      <c r="H825">
        <v>1</v>
      </c>
      <c r="I825">
        <v>0.12741589119541877</v>
      </c>
      <c r="J825">
        <v>0</v>
      </c>
      <c r="K825">
        <v>0</v>
      </c>
      <c r="L825">
        <v>1</v>
      </c>
      <c r="M825">
        <v>0</v>
      </c>
      <c r="N825">
        <v>0.25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0.66666666666666663</v>
      </c>
      <c r="V825">
        <v>0.18571428571428572</v>
      </c>
      <c r="W825">
        <v>0.66666666666666663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8.9362822538177983E-2</v>
      </c>
      <c r="AM825">
        <v>0.33728167034731982</v>
      </c>
      <c r="AN825">
        <v>0.1111111111111111</v>
      </c>
      <c r="AO825">
        <v>0</v>
      </c>
      <c r="AP825">
        <v>0.2857142857142857</v>
      </c>
      <c r="AQ825">
        <v>0</v>
      </c>
      <c r="AR825">
        <v>0.33333333333333331</v>
      </c>
      <c r="AS825">
        <v>0.33333333333333331</v>
      </c>
      <c r="AT825">
        <v>7.4999999999999997E-2</v>
      </c>
      <c r="AU825">
        <v>0.33333333333333331</v>
      </c>
      <c r="AV825">
        <v>0.66666666666666663</v>
      </c>
      <c r="AW825">
        <v>7.4999999999999997E-2</v>
      </c>
      <c r="AX825">
        <v>0.1111111111111111</v>
      </c>
      <c r="AY825">
        <v>0.13333333333333333</v>
      </c>
      <c r="AZ825">
        <v>0.11764705882352941</v>
      </c>
      <c r="BA825">
        <v>1</v>
      </c>
      <c r="BB825">
        <v>0</v>
      </c>
    </row>
    <row r="826" spans="1:54" x14ac:dyDescent="0.25">
      <c r="A826">
        <v>0.56403222899258754</v>
      </c>
      <c r="B826">
        <v>1452</v>
      </c>
      <c r="C826">
        <v>0</v>
      </c>
      <c r="D826">
        <v>1</v>
      </c>
      <c r="E826">
        <v>0.47619047619047616</v>
      </c>
      <c r="F826">
        <v>1</v>
      </c>
      <c r="G826">
        <v>0</v>
      </c>
      <c r="H826">
        <v>0</v>
      </c>
      <c r="I826">
        <v>0.17394416607015031</v>
      </c>
      <c r="J826">
        <v>1</v>
      </c>
      <c r="K826">
        <v>0</v>
      </c>
      <c r="L826">
        <v>0</v>
      </c>
      <c r="M826">
        <v>0.32142857142857145</v>
      </c>
      <c r="N826">
        <v>0.25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0.66666666666666663</v>
      </c>
      <c r="X826">
        <v>0.25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0.22822538177988416</v>
      </c>
      <c r="AM826">
        <v>0.15611323027504517</v>
      </c>
      <c r="AN826">
        <v>0.1111111111111111</v>
      </c>
      <c r="AO826">
        <v>0</v>
      </c>
      <c r="AP826">
        <v>0</v>
      </c>
      <c r="AQ826">
        <v>0</v>
      </c>
      <c r="AR826">
        <v>0.66666666666666663</v>
      </c>
      <c r="AS826">
        <v>0.33333333333333331</v>
      </c>
      <c r="AT826">
        <v>0.25</v>
      </c>
      <c r="AU826">
        <v>0.16666666666666666</v>
      </c>
      <c r="AV826">
        <v>0.66666666666666663</v>
      </c>
      <c r="AW826">
        <v>0.25</v>
      </c>
      <c r="AX826">
        <v>0.3888888888888889</v>
      </c>
      <c r="AY826">
        <v>6.6666666666666666E-2</v>
      </c>
      <c r="AZ826">
        <v>0.52941176470588236</v>
      </c>
      <c r="BA826">
        <v>1</v>
      </c>
      <c r="BB826">
        <v>0</v>
      </c>
    </row>
    <row r="827" spans="1:54" x14ac:dyDescent="0.25">
      <c r="A827">
        <v>0.56433833357909735</v>
      </c>
      <c r="B827">
        <v>1216</v>
      </c>
      <c r="C827">
        <v>1</v>
      </c>
      <c r="D827">
        <v>0</v>
      </c>
      <c r="E827">
        <v>0.40476190476190477</v>
      </c>
      <c r="F827">
        <v>0</v>
      </c>
      <c r="G827">
        <v>1</v>
      </c>
      <c r="H827">
        <v>0</v>
      </c>
      <c r="I827">
        <v>3.1496062992125984E-2</v>
      </c>
      <c r="J827">
        <v>0</v>
      </c>
      <c r="K827">
        <v>1</v>
      </c>
      <c r="L827">
        <v>0</v>
      </c>
      <c r="M827">
        <v>3.5714285714285712E-2</v>
      </c>
      <c r="N827">
        <v>0.75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0.7</v>
      </c>
      <c r="W827">
        <v>0.33333333333333331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0.20647709320695104</v>
      </c>
      <c r="AM827">
        <v>0.47685203774342499</v>
      </c>
      <c r="AN827">
        <v>0</v>
      </c>
      <c r="AO827">
        <v>1</v>
      </c>
      <c r="AP827">
        <v>0.21428571428571427</v>
      </c>
      <c r="AQ827">
        <v>0</v>
      </c>
      <c r="AR827">
        <v>0.66666666666666663</v>
      </c>
      <c r="AS827">
        <v>0</v>
      </c>
      <c r="AT827">
        <v>0.15</v>
      </c>
      <c r="AU827">
        <v>0.33333333333333331</v>
      </c>
      <c r="AV827">
        <v>1</v>
      </c>
      <c r="AW827">
        <v>0.125</v>
      </c>
      <c r="AX827">
        <v>0.22222222222222221</v>
      </c>
      <c r="AY827">
        <v>6.6666666666666666E-2</v>
      </c>
      <c r="AZ827">
        <v>0.23529411764705882</v>
      </c>
      <c r="BA827">
        <v>1</v>
      </c>
      <c r="BB827">
        <v>0</v>
      </c>
    </row>
    <row r="828" spans="1:54" x14ac:dyDescent="0.25">
      <c r="A828">
        <v>0.56482319878732701</v>
      </c>
      <c r="B828">
        <v>12</v>
      </c>
      <c r="C828">
        <v>0</v>
      </c>
      <c r="D828">
        <v>1</v>
      </c>
      <c r="E828">
        <v>0.26190476190476192</v>
      </c>
      <c r="F828">
        <v>1</v>
      </c>
      <c r="G828">
        <v>0</v>
      </c>
      <c r="H828">
        <v>0</v>
      </c>
      <c r="I828">
        <v>3.6506800286327842E-2</v>
      </c>
      <c r="J828">
        <v>0</v>
      </c>
      <c r="K828">
        <v>1</v>
      </c>
      <c r="L828">
        <v>0</v>
      </c>
      <c r="M828">
        <v>0.5</v>
      </c>
      <c r="N828">
        <v>0.25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0.27142857142857141</v>
      </c>
      <c r="W828">
        <v>0.33333333333333331</v>
      </c>
      <c r="X828">
        <v>0.25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0.66666666666666663</v>
      </c>
      <c r="AI828">
        <v>0</v>
      </c>
      <c r="AJ828">
        <v>0</v>
      </c>
      <c r="AK828">
        <v>1</v>
      </c>
      <c r="AL828">
        <v>0.16766719325961033</v>
      </c>
      <c r="AM828">
        <v>0.42513551495683599</v>
      </c>
      <c r="AN828">
        <v>0</v>
      </c>
      <c r="AO828">
        <v>1</v>
      </c>
      <c r="AP828">
        <v>7.1428571428571425E-2</v>
      </c>
      <c r="AQ828">
        <v>0</v>
      </c>
      <c r="AR828">
        <v>1</v>
      </c>
      <c r="AS828">
        <v>0</v>
      </c>
      <c r="AT828">
        <v>0.25</v>
      </c>
      <c r="AU828">
        <v>0.5</v>
      </c>
      <c r="AV828">
        <v>0.66666666666666663</v>
      </c>
      <c r="AW828">
        <v>0.22500000000000001</v>
      </c>
      <c r="AX828">
        <v>0.27777777777777779</v>
      </c>
      <c r="AY828">
        <v>0</v>
      </c>
      <c r="AZ828">
        <v>0.47058823529411764</v>
      </c>
      <c r="BA828">
        <v>1</v>
      </c>
      <c r="BB828">
        <v>0</v>
      </c>
    </row>
    <row r="829" spans="1:54" x14ac:dyDescent="0.25">
      <c r="A829">
        <v>0.5648238916366326</v>
      </c>
      <c r="B829">
        <v>594</v>
      </c>
      <c r="C829">
        <v>0</v>
      </c>
      <c r="D829">
        <v>1</v>
      </c>
      <c r="E829">
        <v>0.42857142857142855</v>
      </c>
      <c r="F829">
        <v>1</v>
      </c>
      <c r="G829">
        <v>0</v>
      </c>
      <c r="H829">
        <v>0</v>
      </c>
      <c r="I829">
        <v>0.41088045812455259</v>
      </c>
      <c r="J829">
        <v>0</v>
      </c>
      <c r="K829">
        <v>1</v>
      </c>
      <c r="L829">
        <v>0</v>
      </c>
      <c r="M829">
        <v>0</v>
      </c>
      <c r="N829">
        <v>0.5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0.66666666666666663</v>
      </c>
      <c r="V829">
        <v>7.1428571428571425E-2</v>
      </c>
      <c r="W829">
        <v>0.66666666666666663</v>
      </c>
      <c r="X829">
        <v>0.25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0.33333333333333331</v>
      </c>
      <c r="AI829">
        <v>0</v>
      </c>
      <c r="AJ829">
        <v>1</v>
      </c>
      <c r="AK829">
        <v>0</v>
      </c>
      <c r="AL829">
        <v>0.22216956292785678</v>
      </c>
      <c r="AM829">
        <v>0.85392491467576792</v>
      </c>
      <c r="AN829">
        <v>0</v>
      </c>
      <c r="AO829">
        <v>0</v>
      </c>
      <c r="AP829">
        <v>0.2857142857142857</v>
      </c>
      <c r="AQ829">
        <v>0</v>
      </c>
      <c r="AR829">
        <v>0</v>
      </c>
      <c r="AS829">
        <v>0.33333333333333331</v>
      </c>
      <c r="AT829">
        <v>0.25</v>
      </c>
      <c r="AU829">
        <v>0.33333333333333331</v>
      </c>
      <c r="AV829">
        <v>0.66666666666666663</v>
      </c>
      <c r="AW829">
        <v>0.22500000000000001</v>
      </c>
      <c r="AX829">
        <v>0.3888888888888889</v>
      </c>
      <c r="AY829">
        <v>0</v>
      </c>
      <c r="AZ829">
        <v>0.29411764705882354</v>
      </c>
      <c r="BA829">
        <v>1</v>
      </c>
      <c r="BB829">
        <v>0</v>
      </c>
    </row>
    <row r="830" spans="1:54" x14ac:dyDescent="0.25">
      <c r="A830">
        <v>0.56608190927612556</v>
      </c>
      <c r="B830">
        <v>1097</v>
      </c>
      <c r="C830">
        <v>1</v>
      </c>
      <c r="D830">
        <v>0</v>
      </c>
      <c r="E830">
        <v>0.52380952380952384</v>
      </c>
      <c r="F830">
        <v>1</v>
      </c>
      <c r="G830">
        <v>0</v>
      </c>
      <c r="H830">
        <v>0</v>
      </c>
      <c r="I830">
        <v>0.56979241231209732</v>
      </c>
      <c r="J830">
        <v>0</v>
      </c>
      <c r="K830">
        <v>0</v>
      </c>
      <c r="L830">
        <v>1</v>
      </c>
      <c r="M830">
        <v>0.17857142857142858</v>
      </c>
      <c r="N830">
        <v>0.25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0.66666666666666663</v>
      </c>
      <c r="V830">
        <v>0.11428571428571428</v>
      </c>
      <c r="W830">
        <v>0.66666666666666663</v>
      </c>
      <c r="X830">
        <v>0.75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0.81242759347024751</v>
      </c>
      <c r="AM830">
        <v>0.61381248745231887</v>
      </c>
      <c r="AN830">
        <v>0.1111111111111111</v>
      </c>
      <c r="AO830">
        <v>1</v>
      </c>
      <c r="AP830">
        <v>0.7142857142857143</v>
      </c>
      <c r="AQ830">
        <v>1</v>
      </c>
      <c r="AR830">
        <v>1</v>
      </c>
      <c r="AS830">
        <v>0</v>
      </c>
      <c r="AT830">
        <v>0.52500000000000002</v>
      </c>
      <c r="AU830">
        <v>0.33333333333333331</v>
      </c>
      <c r="AV830">
        <v>0.66666666666666663</v>
      </c>
      <c r="AW830">
        <v>0.52500000000000002</v>
      </c>
      <c r="AX830">
        <v>0.3888888888888889</v>
      </c>
      <c r="AY830">
        <v>0.46666666666666667</v>
      </c>
      <c r="AZ830">
        <v>0.41176470588235292</v>
      </c>
      <c r="BA830">
        <v>1</v>
      </c>
      <c r="BB830">
        <v>0</v>
      </c>
    </row>
    <row r="831" spans="1:54" x14ac:dyDescent="0.25">
      <c r="A831">
        <v>0.56612459150094019</v>
      </c>
      <c r="B831">
        <v>1142</v>
      </c>
      <c r="C831">
        <v>1</v>
      </c>
      <c r="D831">
        <v>0</v>
      </c>
      <c r="E831">
        <v>0.2857142857142857</v>
      </c>
      <c r="F831">
        <v>1</v>
      </c>
      <c r="G831">
        <v>0</v>
      </c>
      <c r="H831">
        <v>0</v>
      </c>
      <c r="I831">
        <v>9.949892627057981E-2</v>
      </c>
      <c r="J831">
        <v>0</v>
      </c>
      <c r="K831">
        <v>1</v>
      </c>
      <c r="L831">
        <v>0</v>
      </c>
      <c r="M831">
        <v>0.21428571428571427</v>
      </c>
      <c r="N831">
        <v>0.5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0.33333333333333331</v>
      </c>
      <c r="V831">
        <v>0.25714285714285712</v>
      </c>
      <c r="W831">
        <v>0.33333333333333331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0.33333333333333331</v>
      </c>
      <c r="AI831">
        <v>0</v>
      </c>
      <c r="AJ831">
        <v>1</v>
      </c>
      <c r="AK831">
        <v>0</v>
      </c>
      <c r="AL831">
        <v>5.9610321221695628E-2</v>
      </c>
      <c r="AM831">
        <v>0.13065649467978319</v>
      </c>
      <c r="AN831">
        <v>0.1111111111111111</v>
      </c>
      <c r="AO831">
        <v>0</v>
      </c>
      <c r="AP831">
        <v>7.1428571428571425E-2</v>
      </c>
      <c r="AQ831">
        <v>0</v>
      </c>
      <c r="AR831">
        <v>0.33333333333333331</v>
      </c>
      <c r="AS831">
        <v>0.33333333333333331</v>
      </c>
      <c r="AT831">
        <v>0.15</v>
      </c>
      <c r="AU831">
        <v>0.5</v>
      </c>
      <c r="AV831">
        <v>0.33333333333333331</v>
      </c>
      <c r="AW831">
        <v>0.15</v>
      </c>
      <c r="AX831">
        <v>0.22222222222222221</v>
      </c>
      <c r="AY831">
        <v>6.6666666666666666E-2</v>
      </c>
      <c r="AZ831">
        <v>5.8823529411764705E-2</v>
      </c>
      <c r="BA831">
        <v>1</v>
      </c>
      <c r="BB831">
        <v>0</v>
      </c>
    </row>
    <row r="832" spans="1:54" x14ac:dyDescent="0.25">
      <c r="A832">
        <v>0.56622416812351595</v>
      </c>
      <c r="B832">
        <v>118</v>
      </c>
      <c r="C832">
        <v>0</v>
      </c>
      <c r="D832">
        <v>1</v>
      </c>
      <c r="E832">
        <v>0.42857142857142855</v>
      </c>
      <c r="F832">
        <v>0</v>
      </c>
      <c r="G832">
        <v>1</v>
      </c>
      <c r="H832">
        <v>0</v>
      </c>
      <c r="I832">
        <v>0.9770937723693629</v>
      </c>
      <c r="J832">
        <v>1</v>
      </c>
      <c r="K832">
        <v>0</v>
      </c>
      <c r="L832">
        <v>0</v>
      </c>
      <c r="M832">
        <v>0.35714285714285715</v>
      </c>
      <c r="N832">
        <v>0.25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0.33333333333333331</v>
      </c>
      <c r="V832">
        <v>0.88571428571428568</v>
      </c>
      <c r="W832">
        <v>0.66666666666666663</v>
      </c>
      <c r="X832">
        <v>0.5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0.45966298051606108</v>
      </c>
      <c r="AM832">
        <v>0.83750250953623773</v>
      </c>
      <c r="AN832">
        <v>0</v>
      </c>
      <c r="AO832">
        <v>0</v>
      </c>
      <c r="AP832">
        <v>0.21428571428571427</v>
      </c>
      <c r="AQ832">
        <v>0</v>
      </c>
      <c r="AR832">
        <v>0.66666666666666663</v>
      </c>
      <c r="AS832">
        <v>0.33333333333333331</v>
      </c>
      <c r="AT832">
        <v>0.25</v>
      </c>
      <c r="AU832">
        <v>1</v>
      </c>
      <c r="AV832">
        <v>0.66666666666666663</v>
      </c>
      <c r="AW832">
        <v>0.22500000000000001</v>
      </c>
      <c r="AX832">
        <v>0.3888888888888889</v>
      </c>
      <c r="AY832">
        <v>0.13333333333333333</v>
      </c>
      <c r="AZ832">
        <v>0.47058823529411764</v>
      </c>
      <c r="BA832">
        <v>1</v>
      </c>
      <c r="BB832">
        <v>0</v>
      </c>
    </row>
    <row r="833" spans="1:54" x14ac:dyDescent="0.25">
      <c r="A833">
        <v>0.56722870149619653</v>
      </c>
      <c r="B833">
        <v>490</v>
      </c>
      <c r="C833">
        <v>1</v>
      </c>
      <c r="D833">
        <v>0</v>
      </c>
      <c r="E833">
        <v>0.59523809523809523</v>
      </c>
      <c r="F833">
        <v>1</v>
      </c>
      <c r="G833">
        <v>0</v>
      </c>
      <c r="H833">
        <v>0</v>
      </c>
      <c r="I833">
        <v>0.48675733715103792</v>
      </c>
      <c r="J833">
        <v>0</v>
      </c>
      <c r="K833">
        <v>1</v>
      </c>
      <c r="L833">
        <v>0</v>
      </c>
      <c r="M833">
        <v>0.17857142857142858</v>
      </c>
      <c r="N833">
        <v>0.75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0.33333333333333331</v>
      </c>
      <c r="V833">
        <v>0.2857142857142857</v>
      </c>
      <c r="W833">
        <v>0.33333333333333331</v>
      </c>
      <c r="X833">
        <v>0.75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0.82243285939968402</v>
      </c>
      <c r="AM833">
        <v>2.3168038546476612E-2</v>
      </c>
      <c r="AN833">
        <v>0.44444444444444442</v>
      </c>
      <c r="AO833">
        <v>1</v>
      </c>
      <c r="AP833">
        <v>0.21428571428571427</v>
      </c>
      <c r="AQ833">
        <v>0</v>
      </c>
      <c r="AR833">
        <v>0.66666666666666663</v>
      </c>
      <c r="AS833">
        <v>0.33333333333333331</v>
      </c>
      <c r="AT833">
        <v>0.52500000000000002</v>
      </c>
      <c r="AU833">
        <v>0.5</v>
      </c>
      <c r="AV833">
        <v>0.33333333333333331</v>
      </c>
      <c r="AW833">
        <v>2.5000000000000001E-2</v>
      </c>
      <c r="AX833">
        <v>0</v>
      </c>
      <c r="AY833">
        <v>0</v>
      </c>
      <c r="AZ833">
        <v>0</v>
      </c>
      <c r="BA833">
        <v>1</v>
      </c>
      <c r="BB833">
        <v>0</v>
      </c>
    </row>
    <row r="834" spans="1:54" x14ac:dyDescent="0.25">
      <c r="A834">
        <v>0.56758706480738907</v>
      </c>
      <c r="B834">
        <v>62</v>
      </c>
      <c r="C834">
        <v>0</v>
      </c>
      <c r="D834">
        <v>1</v>
      </c>
      <c r="E834">
        <v>0.47619047619047616</v>
      </c>
      <c r="F834">
        <v>0</v>
      </c>
      <c r="G834">
        <v>1</v>
      </c>
      <c r="H834">
        <v>0</v>
      </c>
      <c r="I834">
        <v>0.39441660701503223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0.2857142857142857</v>
      </c>
      <c r="W834">
        <v>0.66666666666666663</v>
      </c>
      <c r="X834">
        <v>0.25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7.356503422854134E-2</v>
      </c>
      <c r="AM834">
        <v>0.13499297329853444</v>
      </c>
      <c r="AN834">
        <v>0.1111111111111111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0.25</v>
      </c>
      <c r="AU834">
        <v>0.33333333333333331</v>
      </c>
      <c r="AV834">
        <v>0.66666666666666663</v>
      </c>
      <c r="AW834">
        <v>0.25</v>
      </c>
      <c r="AX834">
        <v>0.16666666666666666</v>
      </c>
      <c r="AY834">
        <v>0.6</v>
      </c>
      <c r="AZ834">
        <v>0.52941176470588236</v>
      </c>
      <c r="BA834">
        <v>1</v>
      </c>
      <c r="BB834">
        <v>0</v>
      </c>
    </row>
    <row r="835" spans="1:54" x14ac:dyDescent="0.25">
      <c r="A835">
        <v>0.57006192499961916</v>
      </c>
      <c r="B835">
        <v>510</v>
      </c>
      <c r="C835">
        <v>1</v>
      </c>
      <c r="D835">
        <v>0</v>
      </c>
      <c r="E835">
        <v>0.35714285714285715</v>
      </c>
      <c r="F835">
        <v>0</v>
      </c>
      <c r="G835">
        <v>1</v>
      </c>
      <c r="H835">
        <v>0</v>
      </c>
      <c r="I835">
        <v>0.85468861846814603</v>
      </c>
      <c r="J835">
        <v>0</v>
      </c>
      <c r="K835">
        <v>1</v>
      </c>
      <c r="L835">
        <v>0</v>
      </c>
      <c r="M835">
        <v>0.17857142857142858</v>
      </c>
      <c r="N835">
        <v>0.5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0.66666666666666663</v>
      </c>
      <c r="V835">
        <v>0</v>
      </c>
      <c r="W835">
        <v>0.66666666666666663</v>
      </c>
      <c r="X835">
        <v>0.25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0.35365982095839915</v>
      </c>
      <c r="AM835">
        <v>0.1301345111423409</v>
      </c>
      <c r="AN835">
        <v>0.33333333333333331</v>
      </c>
      <c r="AO835">
        <v>0</v>
      </c>
      <c r="AP835">
        <v>0.8571428571428571</v>
      </c>
      <c r="AQ835">
        <v>1</v>
      </c>
      <c r="AR835">
        <v>0.66666666666666663</v>
      </c>
      <c r="AS835">
        <v>0.33333333333333331</v>
      </c>
      <c r="AT835">
        <v>0.375</v>
      </c>
      <c r="AU835">
        <v>0.33333333333333331</v>
      </c>
      <c r="AV835">
        <v>0</v>
      </c>
      <c r="AW835">
        <v>0.32500000000000001</v>
      </c>
      <c r="AX835">
        <v>0.61111111111111116</v>
      </c>
      <c r="AY835">
        <v>0.26666666666666666</v>
      </c>
      <c r="AZ835">
        <v>0.41176470588235292</v>
      </c>
      <c r="BA835">
        <v>1</v>
      </c>
      <c r="BB835">
        <v>0</v>
      </c>
    </row>
    <row r="836" spans="1:54" x14ac:dyDescent="0.25">
      <c r="A836">
        <v>0.57065938021574758</v>
      </c>
      <c r="B836">
        <v>1248</v>
      </c>
      <c r="C836">
        <v>1</v>
      </c>
      <c r="D836">
        <v>0</v>
      </c>
      <c r="E836">
        <v>0.30952380952380953</v>
      </c>
      <c r="F836">
        <v>1</v>
      </c>
      <c r="G836">
        <v>0</v>
      </c>
      <c r="H836">
        <v>0</v>
      </c>
      <c r="I836">
        <v>0.64495347172512529</v>
      </c>
      <c r="J836">
        <v>1</v>
      </c>
      <c r="K836">
        <v>0</v>
      </c>
      <c r="L836">
        <v>0</v>
      </c>
      <c r="M836">
        <v>0.14285714285714285</v>
      </c>
      <c r="N836">
        <v>0.5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0.3</v>
      </c>
      <c r="W836">
        <v>0.66666666666666663</v>
      </c>
      <c r="X836">
        <v>0.25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0.66666666666666663</v>
      </c>
      <c r="AI836">
        <v>0</v>
      </c>
      <c r="AJ836">
        <v>1</v>
      </c>
      <c r="AK836">
        <v>0</v>
      </c>
      <c r="AL836">
        <v>0.38636124275934702</v>
      </c>
      <c r="AM836">
        <v>0.75683597671150371</v>
      </c>
      <c r="AN836">
        <v>0.1111111111111111</v>
      </c>
      <c r="AO836">
        <v>0</v>
      </c>
      <c r="AP836">
        <v>0.5714285714285714</v>
      </c>
      <c r="AQ836">
        <v>0</v>
      </c>
      <c r="AR836">
        <v>0.66666666666666663</v>
      </c>
      <c r="AS836">
        <v>0.33333333333333331</v>
      </c>
      <c r="AT836">
        <v>0.15</v>
      </c>
      <c r="AU836">
        <v>0.5</v>
      </c>
      <c r="AV836">
        <v>0.66666666666666663</v>
      </c>
      <c r="AW836">
        <v>0.125</v>
      </c>
      <c r="AX836">
        <v>0.1111111111111111</v>
      </c>
      <c r="AY836">
        <v>0</v>
      </c>
      <c r="AZ836">
        <v>0.11764705882352941</v>
      </c>
      <c r="BA836">
        <v>1</v>
      </c>
      <c r="BB836">
        <v>0</v>
      </c>
    </row>
    <row r="837" spans="1:54" x14ac:dyDescent="0.25">
      <c r="A837">
        <v>0.57101203877687756</v>
      </c>
      <c r="B837">
        <v>1010</v>
      </c>
      <c r="C837">
        <v>0</v>
      </c>
      <c r="D837">
        <v>1</v>
      </c>
      <c r="E837">
        <v>0.95238095238095233</v>
      </c>
      <c r="F837">
        <v>1</v>
      </c>
      <c r="G837">
        <v>0</v>
      </c>
      <c r="H837">
        <v>0</v>
      </c>
      <c r="I837">
        <v>0.68217609162491055</v>
      </c>
      <c r="J837">
        <v>0</v>
      </c>
      <c r="K837">
        <v>1</v>
      </c>
      <c r="L837">
        <v>0</v>
      </c>
      <c r="M837">
        <v>0</v>
      </c>
      <c r="N837">
        <v>0.5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0.65714285714285714</v>
      </c>
      <c r="W837">
        <v>0.66666666666666663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0.98430753027909423</v>
      </c>
      <c r="AM837">
        <v>0.81758682995382448</v>
      </c>
      <c r="AN837">
        <v>0.33333333333333331</v>
      </c>
      <c r="AO837">
        <v>1</v>
      </c>
      <c r="AP837">
        <v>0.7142857142857143</v>
      </c>
      <c r="AQ837">
        <v>1</v>
      </c>
      <c r="AR837">
        <v>0.66666666666666663</v>
      </c>
      <c r="AS837">
        <v>0.33333333333333331</v>
      </c>
      <c r="AT837">
        <v>0.8</v>
      </c>
      <c r="AU837">
        <v>0.5</v>
      </c>
      <c r="AV837">
        <v>0.66666666666666663</v>
      </c>
      <c r="AW837">
        <v>0.22500000000000001</v>
      </c>
      <c r="AX837">
        <v>0.44444444444444442</v>
      </c>
      <c r="AY837">
        <v>6.6666666666666666E-2</v>
      </c>
      <c r="AZ837">
        <v>0.29411764705882354</v>
      </c>
      <c r="BA837">
        <v>1</v>
      </c>
      <c r="BB837">
        <v>0</v>
      </c>
    </row>
    <row r="838" spans="1:54" x14ac:dyDescent="0.25">
      <c r="A838">
        <v>0.57203069821888308</v>
      </c>
      <c r="B838">
        <v>1234</v>
      </c>
      <c r="C838">
        <v>1</v>
      </c>
      <c r="D838">
        <v>0</v>
      </c>
      <c r="E838">
        <v>0.2857142857142857</v>
      </c>
      <c r="F838">
        <v>1</v>
      </c>
      <c r="G838">
        <v>0</v>
      </c>
      <c r="H838">
        <v>0</v>
      </c>
      <c r="I838">
        <v>0.49463135289906945</v>
      </c>
      <c r="J838">
        <v>0</v>
      </c>
      <c r="K838">
        <v>1</v>
      </c>
      <c r="L838">
        <v>0</v>
      </c>
      <c r="M838">
        <v>0.5357142857142857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0.33333333333333331</v>
      </c>
      <c r="V838">
        <v>4.2857142857142858E-2</v>
      </c>
      <c r="W838">
        <v>0.66666666666666663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9.7577672459189052E-2</v>
      </c>
      <c r="AM838">
        <v>6.8941979522184296E-2</v>
      </c>
      <c r="AN838">
        <v>0.1111111111111111</v>
      </c>
      <c r="AO838">
        <v>0</v>
      </c>
      <c r="AP838">
        <v>7.1428571428571425E-2</v>
      </c>
      <c r="AQ838">
        <v>0</v>
      </c>
      <c r="AR838">
        <v>0.33333333333333331</v>
      </c>
      <c r="AS838">
        <v>0.33333333333333331</v>
      </c>
      <c r="AT838">
        <v>0.25</v>
      </c>
      <c r="AU838">
        <v>0.33333333333333331</v>
      </c>
      <c r="AV838">
        <v>0.33333333333333331</v>
      </c>
      <c r="AW838">
        <v>0.25</v>
      </c>
      <c r="AX838">
        <v>0</v>
      </c>
      <c r="AY838">
        <v>0</v>
      </c>
      <c r="AZ838">
        <v>0.47058823529411764</v>
      </c>
      <c r="BA838">
        <v>1</v>
      </c>
      <c r="BB838">
        <v>0</v>
      </c>
    </row>
    <row r="839" spans="1:54" x14ac:dyDescent="0.25">
      <c r="A839">
        <v>0.57390448469748723</v>
      </c>
      <c r="B839">
        <v>499</v>
      </c>
      <c r="C839">
        <v>1</v>
      </c>
      <c r="D839">
        <v>0</v>
      </c>
      <c r="E839">
        <v>9.5238095238095233E-2</v>
      </c>
      <c r="F839">
        <v>1</v>
      </c>
      <c r="G839">
        <v>0</v>
      </c>
      <c r="H839">
        <v>0</v>
      </c>
      <c r="I839">
        <v>0.35934144595561918</v>
      </c>
      <c r="J839">
        <v>0</v>
      </c>
      <c r="K839">
        <v>1</v>
      </c>
      <c r="L839">
        <v>0</v>
      </c>
      <c r="M839">
        <v>0.17857142857142858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0.55714285714285716</v>
      </c>
      <c r="W839">
        <v>0.66666666666666663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0.66666666666666663</v>
      </c>
      <c r="AI839">
        <v>0</v>
      </c>
      <c r="AJ839">
        <v>1</v>
      </c>
      <c r="AK839">
        <v>0</v>
      </c>
      <c r="AL839">
        <v>9.2890995260663509E-2</v>
      </c>
      <c r="AM839">
        <v>0.40357357960248946</v>
      </c>
      <c r="AN839">
        <v>0</v>
      </c>
      <c r="AO839">
        <v>0</v>
      </c>
      <c r="AP839">
        <v>0.6428571428571429</v>
      </c>
      <c r="AQ839">
        <v>1</v>
      </c>
      <c r="AR839">
        <v>1</v>
      </c>
      <c r="AS839">
        <v>0</v>
      </c>
      <c r="AT839">
        <v>7.4999999999999997E-2</v>
      </c>
      <c r="AU839">
        <v>0.5</v>
      </c>
      <c r="AV839">
        <v>0.66666666666666663</v>
      </c>
      <c r="AW839">
        <v>0.05</v>
      </c>
      <c r="AX839">
        <v>0.1111111111111111</v>
      </c>
      <c r="AY839">
        <v>0.13333333333333333</v>
      </c>
      <c r="AZ839">
        <v>0.11764705882352941</v>
      </c>
      <c r="BA839">
        <v>1</v>
      </c>
      <c r="BB839">
        <v>0</v>
      </c>
    </row>
    <row r="840" spans="1:54" x14ac:dyDescent="0.25">
      <c r="A840">
        <v>0.57654076429749235</v>
      </c>
      <c r="B840">
        <v>994</v>
      </c>
      <c r="C840">
        <v>1</v>
      </c>
      <c r="D840">
        <v>0</v>
      </c>
      <c r="E840">
        <v>0.16666666666666666</v>
      </c>
      <c r="F840">
        <v>1</v>
      </c>
      <c r="G840">
        <v>0</v>
      </c>
      <c r="H840">
        <v>0</v>
      </c>
      <c r="I840">
        <v>0.90909090909090906</v>
      </c>
      <c r="J840">
        <v>1</v>
      </c>
      <c r="K840">
        <v>0</v>
      </c>
      <c r="L840">
        <v>0</v>
      </c>
      <c r="M840">
        <v>0.6071428571428571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0.9</v>
      </c>
      <c r="W840">
        <v>1</v>
      </c>
      <c r="X840">
        <v>0.25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0.66666666666666663</v>
      </c>
      <c r="AI840">
        <v>0</v>
      </c>
      <c r="AJ840">
        <v>1</v>
      </c>
      <c r="AK840">
        <v>0</v>
      </c>
      <c r="AL840">
        <v>0.27503949447077408</v>
      </c>
      <c r="AM840">
        <v>0.41690423609716926</v>
      </c>
      <c r="AN840">
        <v>0.22222222222222221</v>
      </c>
      <c r="AO840">
        <v>0</v>
      </c>
      <c r="AP840">
        <v>0</v>
      </c>
      <c r="AQ840">
        <v>0</v>
      </c>
      <c r="AR840">
        <v>0.33333333333333331</v>
      </c>
      <c r="AS840">
        <v>0</v>
      </c>
      <c r="AT840">
        <v>0.15</v>
      </c>
      <c r="AU840">
        <v>0.5</v>
      </c>
      <c r="AV840">
        <v>0.33333333333333331</v>
      </c>
      <c r="AW840">
        <v>7.4999999999999997E-2</v>
      </c>
      <c r="AX840">
        <v>0.1111111111111111</v>
      </c>
      <c r="AY840">
        <v>6.6666666666666666E-2</v>
      </c>
      <c r="AZ840">
        <v>0.11764705882352941</v>
      </c>
      <c r="BA840">
        <v>1</v>
      </c>
      <c r="BB840">
        <v>0</v>
      </c>
    </row>
    <row r="841" spans="1:54" x14ac:dyDescent="0.25">
      <c r="A841">
        <v>0.57717985929607962</v>
      </c>
      <c r="B841">
        <v>418</v>
      </c>
      <c r="C841">
        <v>0</v>
      </c>
      <c r="D841">
        <v>1</v>
      </c>
      <c r="E841">
        <v>0.52380952380952384</v>
      </c>
      <c r="F841">
        <v>1</v>
      </c>
      <c r="G841">
        <v>0</v>
      </c>
      <c r="H841">
        <v>0</v>
      </c>
      <c r="I841">
        <v>0.92770221904080175</v>
      </c>
      <c r="J841">
        <v>1</v>
      </c>
      <c r="K841">
        <v>0</v>
      </c>
      <c r="L841">
        <v>0</v>
      </c>
      <c r="M841">
        <v>3.5714285714285712E-2</v>
      </c>
      <c r="N841">
        <v>0.75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0.66666666666666663</v>
      </c>
      <c r="V841">
        <v>0.7</v>
      </c>
      <c r="W841">
        <v>0.66666666666666663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0.66666666666666663</v>
      </c>
      <c r="AI841">
        <v>0</v>
      </c>
      <c r="AJ841">
        <v>1</v>
      </c>
      <c r="AK841">
        <v>0</v>
      </c>
      <c r="AL841">
        <v>0.89689310163243807</v>
      </c>
      <c r="AM841">
        <v>0.43878739208994177</v>
      </c>
      <c r="AN841">
        <v>0</v>
      </c>
      <c r="AO841">
        <v>0</v>
      </c>
      <c r="AP841">
        <v>0.21428571428571427</v>
      </c>
      <c r="AQ841">
        <v>0</v>
      </c>
      <c r="AR841">
        <v>1</v>
      </c>
      <c r="AS841">
        <v>0</v>
      </c>
      <c r="AT841">
        <v>0.52500000000000002</v>
      </c>
      <c r="AU841">
        <v>0.33333333333333331</v>
      </c>
      <c r="AV841">
        <v>0.66666666666666663</v>
      </c>
      <c r="AW841">
        <v>0.5</v>
      </c>
      <c r="AX841">
        <v>0.83333333333333337</v>
      </c>
      <c r="AY841">
        <v>6.6666666666666666E-2</v>
      </c>
      <c r="AZ841">
        <v>0.70588235294117652</v>
      </c>
      <c r="BA841">
        <v>1</v>
      </c>
      <c r="BB841">
        <v>0</v>
      </c>
    </row>
    <row r="842" spans="1:54" x14ac:dyDescent="0.25">
      <c r="A842">
        <v>0.57740308210457303</v>
      </c>
      <c r="B842">
        <v>539</v>
      </c>
      <c r="C842">
        <v>1</v>
      </c>
      <c r="D842">
        <v>0</v>
      </c>
      <c r="E842">
        <v>0.54761904761904767</v>
      </c>
      <c r="F842">
        <v>1</v>
      </c>
      <c r="G842">
        <v>0</v>
      </c>
      <c r="H842">
        <v>0</v>
      </c>
      <c r="I842">
        <v>0.15175375805297064</v>
      </c>
      <c r="J842">
        <v>0</v>
      </c>
      <c r="K842">
        <v>0</v>
      </c>
      <c r="L842">
        <v>1</v>
      </c>
      <c r="M842">
        <v>0</v>
      </c>
      <c r="N842">
        <v>0.5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0.41428571428571431</v>
      </c>
      <c r="W842">
        <v>0.33333333333333331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0.66666666666666663</v>
      </c>
      <c r="AI842">
        <v>0</v>
      </c>
      <c r="AJ842">
        <v>1</v>
      </c>
      <c r="AK842">
        <v>0</v>
      </c>
      <c r="AL842">
        <v>0.95734597156398105</v>
      </c>
      <c r="AM842">
        <v>0.70138526400321222</v>
      </c>
      <c r="AN842">
        <v>0.1111111111111111</v>
      </c>
      <c r="AO842">
        <v>0</v>
      </c>
      <c r="AP842">
        <v>7.1428571428571425E-2</v>
      </c>
      <c r="AQ842">
        <v>0</v>
      </c>
      <c r="AR842">
        <v>0.33333333333333331</v>
      </c>
      <c r="AS842">
        <v>0.33333333333333331</v>
      </c>
      <c r="AT842">
        <v>0.55000000000000004</v>
      </c>
      <c r="AU842">
        <v>0.5</v>
      </c>
      <c r="AV842">
        <v>0.66666666666666663</v>
      </c>
      <c r="AW842">
        <v>0.55000000000000004</v>
      </c>
      <c r="AX842">
        <v>0.3888888888888889</v>
      </c>
      <c r="AY842">
        <v>0.13333333333333333</v>
      </c>
      <c r="AZ842">
        <v>0.58823529411764708</v>
      </c>
      <c r="BA842">
        <v>1</v>
      </c>
      <c r="BB842">
        <v>0</v>
      </c>
    </row>
    <row r="843" spans="1:54" x14ac:dyDescent="0.25">
      <c r="A843">
        <v>0.57824896513038615</v>
      </c>
      <c r="B843">
        <v>1148</v>
      </c>
      <c r="C843">
        <v>0</v>
      </c>
      <c r="D843">
        <v>1</v>
      </c>
      <c r="E843">
        <v>0.73809523809523814</v>
      </c>
      <c r="F843">
        <v>1</v>
      </c>
      <c r="G843">
        <v>0</v>
      </c>
      <c r="H843">
        <v>0</v>
      </c>
      <c r="I843">
        <v>0.44380816034359344</v>
      </c>
      <c r="J843">
        <v>0</v>
      </c>
      <c r="K843">
        <v>1</v>
      </c>
      <c r="L843">
        <v>0</v>
      </c>
      <c r="M843">
        <v>0.8571428571428571</v>
      </c>
      <c r="N843">
        <v>0.75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0.66666666666666663</v>
      </c>
      <c r="V843">
        <v>0.77142857142857146</v>
      </c>
      <c r="W843">
        <v>0.66666666666666663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0.11595576619273301</v>
      </c>
      <c r="AM843">
        <v>0.80337281670347316</v>
      </c>
      <c r="AN843">
        <v>0.1111111111111111</v>
      </c>
      <c r="AO843">
        <v>0</v>
      </c>
      <c r="AP843">
        <v>0.21428571428571427</v>
      </c>
      <c r="AQ843">
        <v>0</v>
      </c>
      <c r="AR843">
        <v>1</v>
      </c>
      <c r="AS843">
        <v>0.33333333333333331</v>
      </c>
      <c r="AT843">
        <v>0.25</v>
      </c>
      <c r="AU843">
        <v>0.5</v>
      </c>
      <c r="AV843">
        <v>0.33333333333333331</v>
      </c>
      <c r="AW843">
        <v>0.22500000000000001</v>
      </c>
      <c r="AX843">
        <v>0.33333333333333331</v>
      </c>
      <c r="AY843">
        <v>6.6666666666666666E-2</v>
      </c>
      <c r="AZ843">
        <v>0.23529411764705882</v>
      </c>
      <c r="BA843">
        <v>1</v>
      </c>
      <c r="BB843">
        <v>0</v>
      </c>
    </row>
    <row r="844" spans="1:54" x14ac:dyDescent="0.25">
      <c r="A844">
        <v>0.57855653854008815</v>
      </c>
      <c r="B844">
        <v>965</v>
      </c>
      <c r="C844">
        <v>0</v>
      </c>
      <c r="D844">
        <v>1</v>
      </c>
      <c r="E844">
        <v>0.38095238095238093</v>
      </c>
      <c r="F844">
        <v>1</v>
      </c>
      <c r="G844">
        <v>0</v>
      </c>
      <c r="H844">
        <v>0</v>
      </c>
      <c r="I844">
        <v>0.28990694345025053</v>
      </c>
      <c r="J844">
        <v>1</v>
      </c>
      <c r="K844">
        <v>0</v>
      </c>
      <c r="L844">
        <v>0</v>
      </c>
      <c r="M844">
        <v>0.5</v>
      </c>
      <c r="N844">
        <v>0.25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0.66666666666666663</v>
      </c>
      <c r="V844">
        <v>0.51428571428571423</v>
      </c>
      <c r="W844">
        <v>0.66666666666666663</v>
      </c>
      <c r="X844">
        <v>0.25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0.26940494997367037</v>
      </c>
      <c r="AM844">
        <v>0.86163420999799234</v>
      </c>
      <c r="AN844">
        <v>0.1111111111111111</v>
      </c>
      <c r="AO844">
        <v>0</v>
      </c>
      <c r="AP844">
        <v>7.1428571428571425E-2</v>
      </c>
      <c r="AQ844">
        <v>0</v>
      </c>
      <c r="AR844">
        <v>1</v>
      </c>
      <c r="AS844">
        <v>0</v>
      </c>
      <c r="AT844">
        <v>0.25</v>
      </c>
      <c r="AU844">
        <v>1</v>
      </c>
      <c r="AV844">
        <v>1</v>
      </c>
      <c r="AW844">
        <v>0.25</v>
      </c>
      <c r="AX844">
        <v>0.44444444444444442</v>
      </c>
      <c r="AY844">
        <v>0.6</v>
      </c>
      <c r="AZ844">
        <v>0.35294117647058826</v>
      </c>
      <c r="BA844">
        <v>1</v>
      </c>
      <c r="BB844">
        <v>0</v>
      </c>
    </row>
    <row r="845" spans="1:54" x14ac:dyDescent="0.25">
      <c r="A845">
        <v>0.57864656780573154</v>
      </c>
      <c r="B845">
        <v>1218</v>
      </c>
      <c r="C845">
        <v>1</v>
      </c>
      <c r="D845">
        <v>0</v>
      </c>
      <c r="E845">
        <v>0.14285714285714285</v>
      </c>
      <c r="F845">
        <v>1</v>
      </c>
      <c r="G845">
        <v>0</v>
      </c>
      <c r="H845">
        <v>0</v>
      </c>
      <c r="I845">
        <v>0.34287759484609881</v>
      </c>
      <c r="J845">
        <v>0</v>
      </c>
      <c r="K845">
        <v>1</v>
      </c>
      <c r="L845">
        <v>0</v>
      </c>
      <c r="M845">
        <v>0.2857142857142857</v>
      </c>
      <c r="N845">
        <v>0.5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0.66666666666666663</v>
      </c>
      <c r="V845">
        <v>0.45714285714285713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0.66666666666666663</v>
      </c>
      <c r="AI845">
        <v>0</v>
      </c>
      <c r="AJ845">
        <v>1</v>
      </c>
      <c r="AK845">
        <v>0</v>
      </c>
      <c r="AL845">
        <v>0.17862032648762508</v>
      </c>
      <c r="AM845">
        <v>0.62324834370608306</v>
      </c>
      <c r="AN845">
        <v>0.1111111111111111</v>
      </c>
      <c r="AO845">
        <v>0</v>
      </c>
      <c r="AP845">
        <v>0.35714285714285715</v>
      </c>
      <c r="AQ845">
        <v>0</v>
      </c>
      <c r="AR845">
        <v>1</v>
      </c>
      <c r="AS845">
        <v>0.33333333333333331</v>
      </c>
      <c r="AT845">
        <v>0.125</v>
      </c>
      <c r="AU845">
        <v>0.16666666666666666</v>
      </c>
      <c r="AV845">
        <v>0.66666666666666663</v>
      </c>
      <c r="AW845">
        <v>0.125</v>
      </c>
      <c r="AX845">
        <v>0.16666666666666666</v>
      </c>
      <c r="AY845">
        <v>0</v>
      </c>
      <c r="AZ845">
        <v>0.23529411764705882</v>
      </c>
      <c r="BA845">
        <v>1</v>
      </c>
      <c r="BB845">
        <v>0</v>
      </c>
    </row>
    <row r="846" spans="1:54" x14ac:dyDescent="0.25">
      <c r="A846">
        <v>0.57917658911384839</v>
      </c>
      <c r="B846">
        <v>324</v>
      </c>
      <c r="C846">
        <v>1</v>
      </c>
      <c r="D846">
        <v>0</v>
      </c>
      <c r="E846">
        <v>0.23809523809523808</v>
      </c>
      <c r="F846">
        <v>1</v>
      </c>
      <c r="G846">
        <v>0</v>
      </c>
      <c r="H846">
        <v>0</v>
      </c>
      <c r="I846">
        <v>0.75518969219756626</v>
      </c>
      <c r="J846">
        <v>0</v>
      </c>
      <c r="K846">
        <v>1</v>
      </c>
      <c r="L846">
        <v>0</v>
      </c>
      <c r="M846">
        <v>3.5714285714285712E-2</v>
      </c>
      <c r="N846">
        <v>0.75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0.77142857142857146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0.12927856766719326</v>
      </c>
      <c r="AM846">
        <v>0.90917486448504314</v>
      </c>
      <c r="AN846">
        <v>0.55555555555555558</v>
      </c>
      <c r="AO846">
        <v>1</v>
      </c>
      <c r="AP846">
        <v>0.14285714285714285</v>
      </c>
      <c r="AQ846">
        <v>0</v>
      </c>
      <c r="AR846">
        <v>1</v>
      </c>
      <c r="AS846">
        <v>0</v>
      </c>
      <c r="AT846">
        <v>0.125</v>
      </c>
      <c r="AU846">
        <v>0.66666666666666663</v>
      </c>
      <c r="AV846">
        <v>0.33333333333333331</v>
      </c>
      <c r="AW846">
        <v>7.4999999999999997E-2</v>
      </c>
      <c r="AX846">
        <v>0.1111111111111111</v>
      </c>
      <c r="AY846">
        <v>0.13333333333333333</v>
      </c>
      <c r="AZ846">
        <v>0.11764705882352941</v>
      </c>
      <c r="BA846">
        <v>1</v>
      </c>
      <c r="BB846">
        <v>1</v>
      </c>
    </row>
    <row r="847" spans="1:54" x14ac:dyDescent="0.25">
      <c r="A847">
        <v>0.58000079263850424</v>
      </c>
      <c r="B847">
        <v>1340</v>
      </c>
      <c r="C847">
        <v>1</v>
      </c>
      <c r="D847">
        <v>0</v>
      </c>
      <c r="E847">
        <v>9.5238095238095233E-2</v>
      </c>
      <c r="F847">
        <v>1</v>
      </c>
      <c r="G847">
        <v>0</v>
      </c>
      <c r="H847">
        <v>0</v>
      </c>
      <c r="I847">
        <v>0.20687186828919113</v>
      </c>
      <c r="J847">
        <v>0</v>
      </c>
      <c r="K847">
        <v>1</v>
      </c>
      <c r="L847">
        <v>0</v>
      </c>
      <c r="M847">
        <v>0.21428571428571427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0.6428571428571429</v>
      </c>
      <c r="W847">
        <v>0.66666666666666663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0.33333333333333331</v>
      </c>
      <c r="AI847">
        <v>0</v>
      </c>
      <c r="AJ847">
        <v>0</v>
      </c>
      <c r="AK847">
        <v>1</v>
      </c>
      <c r="AL847">
        <v>7.7040547656661407E-2</v>
      </c>
      <c r="AM847">
        <v>0.96358161011845012</v>
      </c>
      <c r="AN847">
        <v>0.1111111111111111</v>
      </c>
      <c r="AO847">
        <v>1</v>
      </c>
      <c r="AP847">
        <v>0.8571428571428571</v>
      </c>
      <c r="AQ847">
        <v>1</v>
      </c>
      <c r="AR847">
        <v>0</v>
      </c>
      <c r="AS847">
        <v>0</v>
      </c>
      <c r="AT847">
        <v>2.5000000000000001E-2</v>
      </c>
      <c r="AU847">
        <v>0.33333333333333331</v>
      </c>
      <c r="AV847">
        <v>0.66666666666666663</v>
      </c>
      <c r="AW847">
        <v>2.5000000000000001E-2</v>
      </c>
      <c r="AX847">
        <v>0</v>
      </c>
      <c r="AY847">
        <v>0</v>
      </c>
      <c r="AZ847">
        <v>0</v>
      </c>
      <c r="BA847">
        <v>1</v>
      </c>
      <c r="BB847">
        <v>1</v>
      </c>
    </row>
    <row r="848" spans="1:54" x14ac:dyDescent="0.25">
      <c r="A848">
        <v>0.58047779920477194</v>
      </c>
      <c r="B848">
        <v>218</v>
      </c>
      <c r="C848">
        <v>1</v>
      </c>
      <c r="D848">
        <v>0</v>
      </c>
      <c r="E848">
        <v>0.26190476190476192</v>
      </c>
      <c r="F848">
        <v>1</v>
      </c>
      <c r="G848">
        <v>0</v>
      </c>
      <c r="H848">
        <v>0</v>
      </c>
      <c r="I848">
        <v>0.63707945597709381</v>
      </c>
      <c r="J848">
        <v>0</v>
      </c>
      <c r="K848">
        <v>1</v>
      </c>
      <c r="L848">
        <v>0</v>
      </c>
      <c r="M848">
        <v>0</v>
      </c>
      <c r="N848">
        <v>0.5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0.66666666666666663</v>
      </c>
      <c r="V848">
        <v>0.7857142857142857</v>
      </c>
      <c r="W848">
        <v>0.66666666666666663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0.66666666666666663</v>
      </c>
      <c r="AI848">
        <v>0</v>
      </c>
      <c r="AJ848">
        <v>0</v>
      </c>
      <c r="AK848">
        <v>1</v>
      </c>
      <c r="AL848">
        <v>5.5239599789362825E-2</v>
      </c>
      <c r="AM848">
        <v>0.70921501706484646</v>
      </c>
      <c r="AN848">
        <v>0</v>
      </c>
      <c r="AO848">
        <v>0</v>
      </c>
      <c r="AP848">
        <v>0.21428571428571427</v>
      </c>
      <c r="AQ848">
        <v>0</v>
      </c>
      <c r="AR848">
        <v>1</v>
      </c>
      <c r="AS848">
        <v>0</v>
      </c>
      <c r="AT848">
        <v>0.17499999999999999</v>
      </c>
      <c r="AU848">
        <v>0.16666666666666666</v>
      </c>
      <c r="AV848">
        <v>0.33333333333333331</v>
      </c>
      <c r="AW848">
        <v>0.15</v>
      </c>
      <c r="AX848">
        <v>0.1111111111111111</v>
      </c>
      <c r="AY848">
        <v>6.6666666666666666E-2</v>
      </c>
      <c r="AZ848">
        <v>0.29411764705882354</v>
      </c>
      <c r="BA848">
        <v>1</v>
      </c>
      <c r="BB848">
        <v>1</v>
      </c>
    </row>
    <row r="849" spans="1:54" x14ac:dyDescent="0.25">
      <c r="A849">
        <v>0.58162555942515781</v>
      </c>
      <c r="B849">
        <v>1466</v>
      </c>
      <c r="C849">
        <v>1</v>
      </c>
      <c r="D849">
        <v>0</v>
      </c>
      <c r="E849">
        <v>0.42857142857142855</v>
      </c>
      <c r="F849">
        <v>0</v>
      </c>
      <c r="G849">
        <v>1</v>
      </c>
      <c r="H849">
        <v>0</v>
      </c>
      <c r="I849">
        <v>0.55977093772369368</v>
      </c>
      <c r="J849">
        <v>0</v>
      </c>
      <c r="K849">
        <v>1</v>
      </c>
      <c r="L849">
        <v>0</v>
      </c>
      <c r="M849">
        <v>0.7857142857142857</v>
      </c>
      <c r="N849">
        <v>0.25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0.66666666666666663</v>
      </c>
      <c r="V849">
        <v>0.15714285714285714</v>
      </c>
      <c r="W849">
        <v>1</v>
      </c>
      <c r="X849">
        <v>0.25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8.22538177988415E-2</v>
      </c>
      <c r="AM849">
        <v>0.40939570367396105</v>
      </c>
      <c r="AN849">
        <v>0.44444444444444442</v>
      </c>
      <c r="AO849">
        <v>0</v>
      </c>
      <c r="AP849">
        <v>0.42857142857142855</v>
      </c>
      <c r="AQ849">
        <v>0</v>
      </c>
      <c r="AR849">
        <v>0.66666666666666663</v>
      </c>
      <c r="AS849">
        <v>0.33333333333333331</v>
      </c>
      <c r="AT849">
        <v>0.42499999999999999</v>
      </c>
      <c r="AU849">
        <v>0.5</v>
      </c>
      <c r="AV849">
        <v>0.66666666666666663</v>
      </c>
      <c r="AW849">
        <v>0.125</v>
      </c>
      <c r="AX849">
        <v>0.1111111111111111</v>
      </c>
      <c r="AY849">
        <v>0</v>
      </c>
      <c r="AZ849">
        <v>0.17647058823529413</v>
      </c>
      <c r="BA849">
        <v>1</v>
      </c>
      <c r="BB849">
        <v>0</v>
      </c>
    </row>
    <row r="850" spans="1:54" x14ac:dyDescent="0.25">
      <c r="A850">
        <v>0.58268385976350867</v>
      </c>
      <c r="B850">
        <v>653</v>
      </c>
      <c r="C850">
        <v>1</v>
      </c>
      <c r="D850">
        <v>0</v>
      </c>
      <c r="E850">
        <v>0.45238095238095238</v>
      </c>
      <c r="F850">
        <v>0</v>
      </c>
      <c r="G850">
        <v>0</v>
      </c>
      <c r="H850">
        <v>1</v>
      </c>
      <c r="I850">
        <v>0.82319255547601999</v>
      </c>
      <c r="J850">
        <v>1</v>
      </c>
      <c r="K850">
        <v>0</v>
      </c>
      <c r="L850">
        <v>0</v>
      </c>
      <c r="M850">
        <v>0.6428571428571429</v>
      </c>
      <c r="N850">
        <v>0.25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2.8571428571428571E-2</v>
      </c>
      <c r="W850">
        <v>0.66666666666666663</v>
      </c>
      <c r="X850">
        <v>0.5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0.33333333333333331</v>
      </c>
      <c r="AI850">
        <v>0</v>
      </c>
      <c r="AJ850">
        <v>0</v>
      </c>
      <c r="AK850">
        <v>1</v>
      </c>
      <c r="AL850">
        <v>0.34928909952606635</v>
      </c>
      <c r="AM850">
        <v>0.10921501706484642</v>
      </c>
      <c r="AN850">
        <v>0.1111111111111111</v>
      </c>
      <c r="AO850">
        <v>1</v>
      </c>
      <c r="AP850">
        <v>0.14285714285714285</v>
      </c>
      <c r="AQ850">
        <v>0</v>
      </c>
      <c r="AR850">
        <v>1</v>
      </c>
      <c r="AS850">
        <v>0</v>
      </c>
      <c r="AT850">
        <v>0.25</v>
      </c>
      <c r="AU850">
        <v>0.33333333333333331</v>
      </c>
      <c r="AV850">
        <v>0.66666666666666663</v>
      </c>
      <c r="AW850">
        <v>0.25</v>
      </c>
      <c r="AX850">
        <v>0</v>
      </c>
      <c r="AY850">
        <v>0</v>
      </c>
      <c r="AZ850">
        <v>0.52941176470588236</v>
      </c>
      <c r="BA850">
        <v>1</v>
      </c>
      <c r="BB850">
        <v>0</v>
      </c>
    </row>
    <row r="851" spans="1:54" x14ac:dyDescent="0.25">
      <c r="A851">
        <v>0.58270224145219329</v>
      </c>
      <c r="B851">
        <v>1409</v>
      </c>
      <c r="C851">
        <v>1</v>
      </c>
      <c r="D851">
        <v>0</v>
      </c>
      <c r="E851">
        <v>0.11904761904761904</v>
      </c>
      <c r="F851">
        <v>1</v>
      </c>
      <c r="G851">
        <v>0</v>
      </c>
      <c r="H851">
        <v>0</v>
      </c>
      <c r="I851">
        <v>0.33571939871152467</v>
      </c>
      <c r="J851">
        <v>0</v>
      </c>
      <c r="K851">
        <v>1</v>
      </c>
      <c r="L851">
        <v>0</v>
      </c>
      <c r="M851">
        <v>0.39285714285714285</v>
      </c>
      <c r="N851">
        <v>0.25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0.68571428571428572</v>
      </c>
      <c r="W851">
        <v>0.66666666666666663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8.6255924170616116E-2</v>
      </c>
      <c r="AM851">
        <v>0.46488656896205582</v>
      </c>
      <c r="AN851">
        <v>0.1111111111111111</v>
      </c>
      <c r="AO851">
        <v>0</v>
      </c>
      <c r="AP851">
        <v>0.14285714285714285</v>
      </c>
      <c r="AQ851">
        <v>0</v>
      </c>
      <c r="AR851">
        <v>0.66666666666666663</v>
      </c>
      <c r="AS851">
        <v>0</v>
      </c>
      <c r="AT851">
        <v>0.125</v>
      </c>
      <c r="AU851">
        <v>1</v>
      </c>
      <c r="AV851">
        <v>1</v>
      </c>
      <c r="AW851">
        <v>0.125</v>
      </c>
      <c r="AX851">
        <v>0.1111111111111111</v>
      </c>
      <c r="AY851">
        <v>6.6666666666666666E-2</v>
      </c>
      <c r="AZ851">
        <v>0.23529411764705882</v>
      </c>
      <c r="BA851">
        <v>1</v>
      </c>
      <c r="BB851">
        <v>0</v>
      </c>
    </row>
    <row r="852" spans="1:54" x14ac:dyDescent="0.25">
      <c r="A852">
        <v>0.5842662035705628</v>
      </c>
      <c r="B852">
        <v>1144</v>
      </c>
      <c r="C852">
        <v>1</v>
      </c>
      <c r="D852">
        <v>0</v>
      </c>
      <c r="E852">
        <v>0.6428571428571429</v>
      </c>
      <c r="F852">
        <v>0</v>
      </c>
      <c r="G852">
        <v>0</v>
      </c>
      <c r="H852">
        <v>1</v>
      </c>
      <c r="I852">
        <v>0.16750178954903364</v>
      </c>
      <c r="J852">
        <v>1</v>
      </c>
      <c r="K852">
        <v>0</v>
      </c>
      <c r="L852">
        <v>0</v>
      </c>
      <c r="M852">
        <v>0.8928571428571429</v>
      </c>
      <c r="N852">
        <v>0.5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0.31428571428571428</v>
      </c>
      <c r="W852">
        <v>0.33333333333333331</v>
      </c>
      <c r="X852">
        <v>0.25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0.17777777777777778</v>
      </c>
      <c r="AM852">
        <v>0.88608713109817305</v>
      </c>
      <c r="AN852">
        <v>0.1111111111111111</v>
      </c>
      <c r="AO852">
        <v>0</v>
      </c>
      <c r="AP852">
        <v>0.2857142857142857</v>
      </c>
      <c r="AQ852">
        <v>0</v>
      </c>
      <c r="AR852">
        <v>0</v>
      </c>
      <c r="AS852">
        <v>0.33333333333333331</v>
      </c>
      <c r="AT852">
        <v>0.25</v>
      </c>
      <c r="AU852">
        <v>0.33333333333333331</v>
      </c>
      <c r="AV852">
        <v>0.66666666666666663</v>
      </c>
      <c r="AW852">
        <v>0.25</v>
      </c>
      <c r="AX852">
        <v>0.3888888888888889</v>
      </c>
      <c r="AY852">
        <v>0.26666666666666666</v>
      </c>
      <c r="AZ852">
        <v>0.29411764705882354</v>
      </c>
      <c r="BA852">
        <v>1</v>
      </c>
      <c r="BB852">
        <v>0</v>
      </c>
    </row>
    <row r="853" spans="1:54" x14ac:dyDescent="0.25">
      <c r="A853">
        <v>0.58441347538209476</v>
      </c>
      <c r="B853">
        <v>28</v>
      </c>
      <c r="C853">
        <v>1</v>
      </c>
      <c r="D853">
        <v>0</v>
      </c>
      <c r="E853">
        <v>0.5714285714285714</v>
      </c>
      <c r="F853">
        <v>1</v>
      </c>
      <c r="G853">
        <v>0</v>
      </c>
      <c r="H853">
        <v>0</v>
      </c>
      <c r="I853">
        <v>0.42161775232641374</v>
      </c>
      <c r="J853">
        <v>1</v>
      </c>
      <c r="K853">
        <v>0</v>
      </c>
      <c r="L853">
        <v>0</v>
      </c>
      <c r="M853">
        <v>0.25</v>
      </c>
      <c r="N853">
        <v>0.75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0.66666666666666663</v>
      </c>
      <c r="V853">
        <v>0.25714285714285712</v>
      </c>
      <c r="W853">
        <v>0.66666666666666663</v>
      </c>
      <c r="X853">
        <v>0.25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0.33333333333333331</v>
      </c>
      <c r="AI853">
        <v>0</v>
      </c>
      <c r="AJ853">
        <v>1</v>
      </c>
      <c r="AK853">
        <v>0</v>
      </c>
      <c r="AL853">
        <v>0.30626645602948921</v>
      </c>
      <c r="AM853">
        <v>0.76607107006625175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0.33333333333333331</v>
      </c>
      <c r="AT853">
        <v>0.25</v>
      </c>
      <c r="AU853">
        <v>0.33333333333333331</v>
      </c>
      <c r="AV853">
        <v>0.66666666666666663</v>
      </c>
      <c r="AW853">
        <v>0.22500000000000001</v>
      </c>
      <c r="AX853">
        <v>0.3888888888888889</v>
      </c>
      <c r="AY853">
        <v>0.26666666666666666</v>
      </c>
      <c r="AZ853">
        <v>0.11764705882352941</v>
      </c>
      <c r="BA853">
        <v>1</v>
      </c>
      <c r="BB853">
        <v>0</v>
      </c>
    </row>
    <row r="854" spans="1:54" x14ac:dyDescent="0.25">
      <c r="A854">
        <v>0.58451979052311187</v>
      </c>
      <c r="B854">
        <v>1335</v>
      </c>
      <c r="C854">
        <v>0</v>
      </c>
      <c r="D854">
        <v>1</v>
      </c>
      <c r="E854">
        <v>0.21428571428571427</v>
      </c>
      <c r="F854">
        <v>0</v>
      </c>
      <c r="G854">
        <v>1</v>
      </c>
      <c r="H854">
        <v>0</v>
      </c>
      <c r="I854">
        <v>0.73657838224767358</v>
      </c>
      <c r="J854">
        <v>0</v>
      </c>
      <c r="K854">
        <v>1</v>
      </c>
      <c r="L854">
        <v>0</v>
      </c>
      <c r="M854">
        <v>0.5</v>
      </c>
      <c r="N854">
        <v>0.5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0.67142857142857137</v>
      </c>
      <c r="W854">
        <v>0.33333333333333331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0.19826224328593997</v>
      </c>
      <c r="AM854">
        <v>0.8733186107207388</v>
      </c>
      <c r="AN854">
        <v>0</v>
      </c>
      <c r="AO854">
        <v>0</v>
      </c>
      <c r="AP854">
        <v>0.5714285714285714</v>
      </c>
      <c r="AQ854">
        <v>0</v>
      </c>
      <c r="AR854">
        <v>1</v>
      </c>
      <c r="AS854">
        <v>0.33333333333333331</v>
      </c>
      <c r="AT854">
        <v>0.2</v>
      </c>
      <c r="AU854">
        <v>0.33333333333333331</v>
      </c>
      <c r="AV854">
        <v>0.33333333333333331</v>
      </c>
      <c r="AW854">
        <v>0.17499999999999999</v>
      </c>
      <c r="AX854">
        <v>0.33333333333333331</v>
      </c>
      <c r="AY854">
        <v>0.46666666666666667</v>
      </c>
      <c r="AZ854">
        <v>0.17647058823529413</v>
      </c>
      <c r="BA854">
        <v>1</v>
      </c>
      <c r="BB854">
        <v>0</v>
      </c>
    </row>
    <row r="855" spans="1:54" x14ac:dyDescent="0.25">
      <c r="A855">
        <v>0.58465276278330658</v>
      </c>
      <c r="B855">
        <v>915</v>
      </c>
      <c r="C855">
        <v>1</v>
      </c>
      <c r="D855">
        <v>0</v>
      </c>
      <c r="E855">
        <v>0.88095238095238093</v>
      </c>
      <c r="F855">
        <v>0</v>
      </c>
      <c r="G855">
        <v>0</v>
      </c>
      <c r="H855">
        <v>1</v>
      </c>
      <c r="I855">
        <v>5.3686471009305653E-2</v>
      </c>
      <c r="J855">
        <v>0</v>
      </c>
      <c r="K855">
        <v>1</v>
      </c>
      <c r="L855">
        <v>0</v>
      </c>
      <c r="M855">
        <v>0.25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0.1</v>
      </c>
      <c r="W855">
        <v>0.33333333333333331</v>
      </c>
      <c r="X855">
        <v>0.75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0.33333333333333331</v>
      </c>
      <c r="AI855">
        <v>1</v>
      </c>
      <c r="AJ855">
        <v>0</v>
      </c>
      <c r="AK855">
        <v>0</v>
      </c>
      <c r="AL855">
        <v>0.66182201158504472</v>
      </c>
      <c r="AM855">
        <v>0.94350532021682398</v>
      </c>
      <c r="AN855">
        <v>0.1111111111111111</v>
      </c>
      <c r="AO855">
        <v>1</v>
      </c>
      <c r="AP855">
        <v>0.2857142857142857</v>
      </c>
      <c r="AQ855">
        <v>0</v>
      </c>
      <c r="AR855">
        <v>1</v>
      </c>
      <c r="AS855">
        <v>0.33333333333333331</v>
      </c>
      <c r="AT855">
        <v>0.85</v>
      </c>
      <c r="AU855">
        <v>0.5</v>
      </c>
      <c r="AV855">
        <v>0.66666666666666663</v>
      </c>
      <c r="AW855">
        <v>0.82499999999999996</v>
      </c>
      <c r="AX855">
        <v>0.5</v>
      </c>
      <c r="AY855">
        <v>1</v>
      </c>
      <c r="AZ855">
        <v>0</v>
      </c>
      <c r="BA855">
        <v>1</v>
      </c>
      <c r="BB855">
        <v>0</v>
      </c>
    </row>
    <row r="856" spans="1:54" x14ac:dyDescent="0.25">
      <c r="A856">
        <v>0.58606529060247403</v>
      </c>
      <c r="B856">
        <v>1193</v>
      </c>
      <c r="C856">
        <v>0</v>
      </c>
      <c r="D856">
        <v>1</v>
      </c>
      <c r="E856">
        <v>0.73809523809523814</v>
      </c>
      <c r="F856">
        <v>1</v>
      </c>
      <c r="G856">
        <v>0</v>
      </c>
      <c r="H856">
        <v>0</v>
      </c>
      <c r="I856">
        <v>0.25912670007158195</v>
      </c>
      <c r="J856">
        <v>0</v>
      </c>
      <c r="K856">
        <v>1</v>
      </c>
      <c r="L856">
        <v>0</v>
      </c>
      <c r="M856">
        <v>0.5357142857142857</v>
      </c>
      <c r="N856">
        <v>0.5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0.62857142857142856</v>
      </c>
      <c r="W856">
        <v>0.66666666666666663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8.309636650868879E-2</v>
      </c>
      <c r="AM856">
        <v>0.91736599076490666</v>
      </c>
      <c r="AN856">
        <v>0.44444444444444442</v>
      </c>
      <c r="AO856">
        <v>1</v>
      </c>
      <c r="AP856">
        <v>0.35714285714285715</v>
      </c>
      <c r="AQ856">
        <v>0</v>
      </c>
      <c r="AR856">
        <v>0.33333333333333331</v>
      </c>
      <c r="AS856">
        <v>0.33333333333333331</v>
      </c>
      <c r="AT856">
        <v>0.42499999999999999</v>
      </c>
      <c r="AU856">
        <v>0.33333333333333331</v>
      </c>
      <c r="AV856">
        <v>0.33333333333333331</v>
      </c>
      <c r="AW856">
        <v>0.05</v>
      </c>
      <c r="AX856">
        <v>0.1111111111111111</v>
      </c>
      <c r="AY856">
        <v>0.13333333333333333</v>
      </c>
      <c r="AZ856">
        <v>0.11764705882352941</v>
      </c>
      <c r="BA856">
        <v>1</v>
      </c>
      <c r="BB856">
        <v>0</v>
      </c>
    </row>
    <row r="857" spans="1:54" x14ac:dyDescent="0.25">
      <c r="A857">
        <v>0.58658626736151309</v>
      </c>
      <c r="B857">
        <v>647</v>
      </c>
      <c r="C857">
        <v>1</v>
      </c>
      <c r="D857">
        <v>0</v>
      </c>
      <c r="E857">
        <v>0.83333333333333337</v>
      </c>
      <c r="F857">
        <v>1</v>
      </c>
      <c r="G857">
        <v>0</v>
      </c>
      <c r="H857">
        <v>0</v>
      </c>
      <c r="I857">
        <v>0.54831782390837513</v>
      </c>
      <c r="J857">
        <v>1</v>
      </c>
      <c r="K857">
        <v>0</v>
      </c>
      <c r="L857">
        <v>0</v>
      </c>
      <c r="M857">
        <v>0.25</v>
      </c>
      <c r="N857">
        <v>0.5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0.61428571428571432</v>
      </c>
      <c r="W857">
        <v>0.66666666666666663</v>
      </c>
      <c r="X857">
        <v>0.75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0.57014218009478668</v>
      </c>
      <c r="AM857">
        <v>0.83095763902830755</v>
      </c>
      <c r="AN857">
        <v>0.55555555555555558</v>
      </c>
      <c r="AO857">
        <v>0</v>
      </c>
      <c r="AP857">
        <v>0.21428571428571427</v>
      </c>
      <c r="AQ857">
        <v>0</v>
      </c>
      <c r="AR857">
        <v>0.66666666666666663</v>
      </c>
      <c r="AS857">
        <v>0.33333333333333331</v>
      </c>
      <c r="AT857">
        <v>0.7</v>
      </c>
      <c r="AU857">
        <v>0.5</v>
      </c>
      <c r="AV857">
        <v>0.66666666666666663</v>
      </c>
      <c r="AW857">
        <v>0.05</v>
      </c>
      <c r="AX857">
        <v>0</v>
      </c>
      <c r="AY857">
        <v>0.13333333333333333</v>
      </c>
      <c r="AZ857">
        <v>0.11764705882352941</v>
      </c>
      <c r="BA857">
        <v>1</v>
      </c>
      <c r="BB857">
        <v>0</v>
      </c>
    </row>
    <row r="858" spans="1:54" x14ac:dyDescent="0.25">
      <c r="A858">
        <v>0.58685447942736624</v>
      </c>
      <c r="B858">
        <v>437</v>
      </c>
      <c r="C858">
        <v>1</v>
      </c>
      <c r="D858">
        <v>0</v>
      </c>
      <c r="E858">
        <v>0.35714285714285715</v>
      </c>
      <c r="F858">
        <v>1</v>
      </c>
      <c r="G858">
        <v>0</v>
      </c>
      <c r="H858">
        <v>0</v>
      </c>
      <c r="I858">
        <v>0.34717251252684322</v>
      </c>
      <c r="J858">
        <v>0</v>
      </c>
      <c r="K858">
        <v>1</v>
      </c>
      <c r="L858">
        <v>0</v>
      </c>
      <c r="M858">
        <v>0.32142857142857145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0.11428571428571428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0.12632964718272774</v>
      </c>
      <c r="AM858">
        <v>0.18514354547279663</v>
      </c>
      <c r="AN858">
        <v>0.77777777777777779</v>
      </c>
      <c r="AO858">
        <v>0</v>
      </c>
      <c r="AP858">
        <v>0.14285714285714285</v>
      </c>
      <c r="AQ858">
        <v>0</v>
      </c>
      <c r="AR858">
        <v>0</v>
      </c>
      <c r="AS858">
        <v>1</v>
      </c>
      <c r="AT858">
        <v>0.2</v>
      </c>
      <c r="AU858">
        <v>0.33333333333333331</v>
      </c>
      <c r="AV858">
        <v>0.66666666666666663</v>
      </c>
      <c r="AW858">
        <v>0.1</v>
      </c>
      <c r="AX858">
        <v>0.16666666666666666</v>
      </c>
      <c r="AY858">
        <v>6.6666666666666666E-2</v>
      </c>
      <c r="AZ858">
        <v>0.17647058823529413</v>
      </c>
      <c r="BA858">
        <v>1</v>
      </c>
      <c r="BB858">
        <v>1</v>
      </c>
    </row>
    <row r="859" spans="1:54" x14ac:dyDescent="0.25">
      <c r="A859">
        <v>0.58814014812186732</v>
      </c>
      <c r="B859">
        <v>1136</v>
      </c>
      <c r="C859">
        <v>1</v>
      </c>
      <c r="D859">
        <v>0</v>
      </c>
      <c r="E859">
        <v>0.66666666666666663</v>
      </c>
      <c r="F859">
        <v>1</v>
      </c>
      <c r="G859">
        <v>0</v>
      </c>
      <c r="H859">
        <v>0</v>
      </c>
      <c r="I859">
        <v>0.3299928418038654</v>
      </c>
      <c r="J859">
        <v>1</v>
      </c>
      <c r="K859">
        <v>0</v>
      </c>
      <c r="L859">
        <v>0</v>
      </c>
      <c r="M859">
        <v>0</v>
      </c>
      <c r="N859">
        <v>0.75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0.37142857142857144</v>
      </c>
      <c r="W859">
        <v>1</v>
      </c>
      <c r="X859">
        <v>0.75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0.87193259610321217</v>
      </c>
      <c r="AM859">
        <v>4.2642039751054003E-2</v>
      </c>
      <c r="AN859">
        <v>0.1111111111111111</v>
      </c>
      <c r="AO859">
        <v>0</v>
      </c>
      <c r="AP859">
        <v>0.2857142857142857</v>
      </c>
      <c r="AQ859">
        <v>0</v>
      </c>
      <c r="AR859">
        <v>0.33333333333333331</v>
      </c>
      <c r="AS859">
        <v>0</v>
      </c>
      <c r="AT859">
        <v>0.67500000000000004</v>
      </c>
      <c r="AU859">
        <v>0.83333333333333337</v>
      </c>
      <c r="AV859">
        <v>0</v>
      </c>
      <c r="AW859">
        <v>0.65</v>
      </c>
      <c r="AX859">
        <v>0</v>
      </c>
      <c r="AY859">
        <v>0</v>
      </c>
      <c r="AZ859">
        <v>0.70588235294117652</v>
      </c>
      <c r="BA859">
        <v>1</v>
      </c>
      <c r="BB859">
        <v>0</v>
      </c>
    </row>
    <row r="860" spans="1:54" x14ac:dyDescent="0.25">
      <c r="A860">
        <v>0.58837639109066175</v>
      </c>
      <c r="B860">
        <v>583</v>
      </c>
      <c r="C860">
        <v>0</v>
      </c>
      <c r="D860">
        <v>1</v>
      </c>
      <c r="E860">
        <v>0.52380952380952384</v>
      </c>
      <c r="F860">
        <v>0</v>
      </c>
      <c r="G860">
        <v>1</v>
      </c>
      <c r="H860">
        <v>0</v>
      </c>
      <c r="I860">
        <v>0.49319971367215459</v>
      </c>
      <c r="J860">
        <v>0</v>
      </c>
      <c r="K860">
        <v>1</v>
      </c>
      <c r="L860">
        <v>0</v>
      </c>
      <c r="M860">
        <v>3.5714285714285712E-2</v>
      </c>
      <c r="N860">
        <v>0.25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0.66666666666666663</v>
      </c>
      <c r="V860">
        <v>0.11428571428571428</v>
      </c>
      <c r="W860">
        <v>1</v>
      </c>
      <c r="X860">
        <v>0.25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0.33333333333333331</v>
      </c>
      <c r="AI860">
        <v>0</v>
      </c>
      <c r="AJ860">
        <v>1</v>
      </c>
      <c r="AK860">
        <v>0</v>
      </c>
      <c r="AL860">
        <v>0.17035281727224855</v>
      </c>
      <c r="AM860">
        <v>0.31467576791808871</v>
      </c>
      <c r="AN860">
        <v>0.1111111111111111</v>
      </c>
      <c r="AO860">
        <v>0</v>
      </c>
      <c r="AP860">
        <v>0.9285714285714286</v>
      </c>
      <c r="AQ860">
        <v>1</v>
      </c>
      <c r="AR860">
        <v>1</v>
      </c>
      <c r="AS860">
        <v>0.33333333333333331</v>
      </c>
      <c r="AT860">
        <v>0.2</v>
      </c>
      <c r="AU860">
        <v>0.33333333333333331</v>
      </c>
      <c r="AV860">
        <v>0.66666666666666663</v>
      </c>
      <c r="AW860">
        <v>0.2</v>
      </c>
      <c r="AX860">
        <v>0.3888888888888889</v>
      </c>
      <c r="AY860">
        <v>0.2</v>
      </c>
      <c r="AZ860">
        <v>0.41176470588235292</v>
      </c>
      <c r="BA860">
        <v>1</v>
      </c>
      <c r="BB860">
        <v>0</v>
      </c>
    </row>
    <row r="861" spans="1:54" x14ac:dyDescent="0.25">
      <c r="A861">
        <v>0.5903427568169618</v>
      </c>
      <c r="B861">
        <v>563</v>
      </c>
      <c r="C861">
        <v>1</v>
      </c>
      <c r="D861">
        <v>0</v>
      </c>
      <c r="E861">
        <v>0.35714285714285715</v>
      </c>
      <c r="F861">
        <v>1</v>
      </c>
      <c r="G861">
        <v>0</v>
      </c>
      <c r="H861">
        <v>0</v>
      </c>
      <c r="I861">
        <v>0.30422333571939869</v>
      </c>
      <c r="J861">
        <v>0</v>
      </c>
      <c r="K861">
        <v>1</v>
      </c>
      <c r="L861">
        <v>0</v>
      </c>
      <c r="M861">
        <v>0</v>
      </c>
      <c r="N861">
        <v>0.75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0.47142857142857142</v>
      </c>
      <c r="W861">
        <v>0.66666666666666663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8.8309636650868883E-2</v>
      </c>
      <c r="AM861">
        <v>0.12499498092752459</v>
      </c>
      <c r="AN861">
        <v>0.1111111111111111</v>
      </c>
      <c r="AO861">
        <v>1</v>
      </c>
      <c r="AP861">
        <v>0.14285714285714285</v>
      </c>
      <c r="AQ861">
        <v>0</v>
      </c>
      <c r="AR861">
        <v>0.66666666666666663</v>
      </c>
      <c r="AS861">
        <v>0</v>
      </c>
      <c r="AT861">
        <v>0.25</v>
      </c>
      <c r="AU861">
        <v>0.33333333333333331</v>
      </c>
      <c r="AV861">
        <v>0.33333333333333331</v>
      </c>
      <c r="AW861">
        <v>0.25</v>
      </c>
      <c r="AX861">
        <v>0.5</v>
      </c>
      <c r="AY861">
        <v>0.46666666666666667</v>
      </c>
      <c r="AZ861">
        <v>0.47058823529411764</v>
      </c>
      <c r="BA861">
        <v>1</v>
      </c>
      <c r="BB861">
        <v>1</v>
      </c>
    </row>
    <row r="862" spans="1:54" x14ac:dyDescent="0.25">
      <c r="A862">
        <v>0.59052557850370091</v>
      </c>
      <c r="B862">
        <v>1212</v>
      </c>
      <c r="C862">
        <v>1</v>
      </c>
      <c r="D862">
        <v>0</v>
      </c>
      <c r="E862">
        <v>0.45238095238095238</v>
      </c>
      <c r="F862">
        <v>0</v>
      </c>
      <c r="G862">
        <v>1</v>
      </c>
      <c r="H862">
        <v>0</v>
      </c>
      <c r="I862">
        <v>0.84180386542591268</v>
      </c>
      <c r="J862">
        <v>1</v>
      </c>
      <c r="K862">
        <v>0</v>
      </c>
      <c r="L862">
        <v>0</v>
      </c>
      <c r="M862">
        <v>0</v>
      </c>
      <c r="N862">
        <v>0.75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0.66666666666666663</v>
      </c>
      <c r="V862">
        <v>1.4285714285714285E-2</v>
      </c>
      <c r="W862">
        <v>0</v>
      </c>
      <c r="X862">
        <v>0.25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0.44844655081621904</v>
      </c>
      <c r="AM862">
        <v>0.22417185304155793</v>
      </c>
      <c r="AN862">
        <v>0.1111111111111111</v>
      </c>
      <c r="AO862">
        <v>0</v>
      </c>
      <c r="AP862">
        <v>0.21428571428571427</v>
      </c>
      <c r="AQ862">
        <v>0</v>
      </c>
      <c r="AR862">
        <v>0.66666666666666663</v>
      </c>
      <c r="AS862">
        <v>0.66666666666666663</v>
      </c>
      <c r="AT862">
        <v>0.15</v>
      </c>
      <c r="AU862">
        <v>0.33333333333333331</v>
      </c>
      <c r="AV862">
        <v>0.33333333333333331</v>
      </c>
      <c r="AW862">
        <v>0.15</v>
      </c>
      <c r="AX862">
        <v>0.16666666666666666</v>
      </c>
      <c r="AY862">
        <v>6.6666666666666666E-2</v>
      </c>
      <c r="AZ862">
        <v>0.17647058823529413</v>
      </c>
      <c r="BA862">
        <v>1</v>
      </c>
      <c r="BB862">
        <v>0</v>
      </c>
    </row>
    <row r="863" spans="1:54" x14ac:dyDescent="0.25">
      <c r="A863">
        <v>0.5918706956383083</v>
      </c>
      <c r="B863">
        <v>1388</v>
      </c>
      <c r="C863">
        <v>1</v>
      </c>
      <c r="D863">
        <v>0</v>
      </c>
      <c r="E863">
        <v>0.26190476190476192</v>
      </c>
      <c r="F863">
        <v>1</v>
      </c>
      <c r="G863">
        <v>0</v>
      </c>
      <c r="H863">
        <v>0</v>
      </c>
      <c r="I863">
        <v>2.4337866857551897E-2</v>
      </c>
      <c r="J863">
        <v>0</v>
      </c>
      <c r="K863">
        <v>1</v>
      </c>
      <c r="L863">
        <v>0</v>
      </c>
      <c r="M863">
        <v>0</v>
      </c>
      <c r="N863">
        <v>0.5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0.84285714285714286</v>
      </c>
      <c r="W863">
        <v>0.66666666666666663</v>
      </c>
      <c r="X863">
        <v>0.25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0.22980516061084783</v>
      </c>
      <c r="AM863">
        <v>0.1658703071672355</v>
      </c>
      <c r="AN863">
        <v>0</v>
      </c>
      <c r="AO863">
        <v>0</v>
      </c>
      <c r="AP863">
        <v>7.1428571428571425E-2</v>
      </c>
      <c r="AQ863">
        <v>0</v>
      </c>
      <c r="AR863">
        <v>0</v>
      </c>
      <c r="AS863">
        <v>0.33333333333333331</v>
      </c>
      <c r="AT863">
        <v>0.15</v>
      </c>
      <c r="AU863">
        <v>0.83333333333333337</v>
      </c>
      <c r="AV863">
        <v>0.33333333333333331</v>
      </c>
      <c r="AW863">
        <v>0.125</v>
      </c>
      <c r="AX863">
        <v>0.16666666666666666</v>
      </c>
      <c r="AY863">
        <v>0</v>
      </c>
      <c r="AZ863">
        <v>0.11764705882352941</v>
      </c>
      <c r="BA863">
        <v>1</v>
      </c>
      <c r="BB863">
        <v>0</v>
      </c>
    </row>
    <row r="864" spans="1:54" x14ac:dyDescent="0.25">
      <c r="A864">
        <v>0.59218444868937403</v>
      </c>
      <c r="B864">
        <v>357</v>
      </c>
      <c r="C864">
        <v>1</v>
      </c>
      <c r="D864">
        <v>0</v>
      </c>
      <c r="E864">
        <v>0.5714285714285714</v>
      </c>
      <c r="F864">
        <v>1</v>
      </c>
      <c r="G864">
        <v>0</v>
      </c>
      <c r="H864">
        <v>0</v>
      </c>
      <c r="I864">
        <v>0.88045812455261274</v>
      </c>
      <c r="J864">
        <v>0</v>
      </c>
      <c r="K864">
        <v>1</v>
      </c>
      <c r="L864">
        <v>0</v>
      </c>
      <c r="M864">
        <v>3.5714285714285712E-2</v>
      </c>
      <c r="N864">
        <v>0.75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0.97142857142857142</v>
      </c>
      <c r="W864">
        <v>0.33333333333333331</v>
      </c>
      <c r="X864">
        <v>0.25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0.30394944707740917</v>
      </c>
      <c r="AM864">
        <v>0.60164625577193331</v>
      </c>
      <c r="AN864">
        <v>0.33333333333333331</v>
      </c>
      <c r="AO864">
        <v>0</v>
      </c>
      <c r="AP864">
        <v>0.8571428571428571</v>
      </c>
      <c r="AQ864">
        <v>1</v>
      </c>
      <c r="AR864">
        <v>0.33333333333333331</v>
      </c>
      <c r="AS864">
        <v>0</v>
      </c>
      <c r="AT864">
        <v>0.35</v>
      </c>
      <c r="AU864">
        <v>1</v>
      </c>
      <c r="AV864">
        <v>0.66666666666666663</v>
      </c>
      <c r="AW864">
        <v>2.5000000000000001E-2</v>
      </c>
      <c r="AX864">
        <v>0</v>
      </c>
      <c r="AY864">
        <v>0</v>
      </c>
      <c r="AZ864">
        <v>0</v>
      </c>
      <c r="BA864">
        <v>1</v>
      </c>
      <c r="BB864">
        <v>0</v>
      </c>
    </row>
    <row r="865" spans="1:54" x14ac:dyDescent="0.25">
      <c r="A865">
        <v>0.59290730425674454</v>
      </c>
      <c r="B865">
        <v>79</v>
      </c>
      <c r="C865">
        <v>1</v>
      </c>
      <c r="D865">
        <v>0</v>
      </c>
      <c r="E865">
        <v>0.45238095238095238</v>
      </c>
      <c r="F865">
        <v>1</v>
      </c>
      <c r="G865">
        <v>0</v>
      </c>
      <c r="H865">
        <v>0</v>
      </c>
      <c r="I865">
        <v>0.21116678596993557</v>
      </c>
      <c r="J865">
        <v>0</v>
      </c>
      <c r="K865">
        <v>1</v>
      </c>
      <c r="L865">
        <v>0</v>
      </c>
      <c r="M865">
        <v>0.21428571428571427</v>
      </c>
      <c r="N865">
        <v>0.75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0.66666666666666663</v>
      </c>
      <c r="X865">
        <v>0.5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0.66666666666666663</v>
      </c>
      <c r="AI865">
        <v>0</v>
      </c>
      <c r="AJ865">
        <v>0</v>
      </c>
      <c r="AK865">
        <v>1</v>
      </c>
      <c r="AL865">
        <v>0.66640337019483942</v>
      </c>
      <c r="AM865">
        <v>0.93009435856253764</v>
      </c>
      <c r="AN865">
        <v>0.44444444444444442</v>
      </c>
      <c r="AO865">
        <v>0</v>
      </c>
      <c r="AP865">
        <v>0.14285714285714285</v>
      </c>
      <c r="AQ865">
        <v>0</v>
      </c>
      <c r="AR865">
        <v>0</v>
      </c>
      <c r="AS865">
        <v>0</v>
      </c>
      <c r="AT865">
        <v>0.4</v>
      </c>
      <c r="AU865">
        <v>0.5</v>
      </c>
      <c r="AV865">
        <v>1</v>
      </c>
      <c r="AW865">
        <v>0.125</v>
      </c>
      <c r="AX865">
        <v>0.1111111111111111</v>
      </c>
      <c r="AY865">
        <v>0</v>
      </c>
      <c r="AZ865">
        <v>0.11764705882352941</v>
      </c>
      <c r="BA865">
        <v>1</v>
      </c>
      <c r="BB865">
        <v>0</v>
      </c>
    </row>
    <row r="866" spans="1:54" x14ac:dyDescent="0.25">
      <c r="A866">
        <v>0.59302692055052331</v>
      </c>
      <c r="B866">
        <v>750</v>
      </c>
      <c r="C866">
        <v>0</v>
      </c>
      <c r="D866">
        <v>1</v>
      </c>
      <c r="E866">
        <v>0.80952380952380953</v>
      </c>
      <c r="F866">
        <v>1</v>
      </c>
      <c r="G866">
        <v>0</v>
      </c>
      <c r="H866">
        <v>0</v>
      </c>
      <c r="I866">
        <v>0.11739441660701504</v>
      </c>
      <c r="J866">
        <v>1</v>
      </c>
      <c r="K866">
        <v>0</v>
      </c>
      <c r="L866">
        <v>0</v>
      </c>
      <c r="M866">
        <v>3.5714285714285712E-2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0.38571428571428573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0.9918904686677199</v>
      </c>
      <c r="AM866">
        <v>0.95370407548684999</v>
      </c>
      <c r="AN866">
        <v>0.1111111111111111</v>
      </c>
      <c r="AO866">
        <v>0</v>
      </c>
      <c r="AP866">
        <v>0.2857142857142857</v>
      </c>
      <c r="AQ866">
        <v>0</v>
      </c>
      <c r="AR866">
        <v>1</v>
      </c>
      <c r="AS866">
        <v>0.33333333333333331</v>
      </c>
      <c r="AT866">
        <v>0.82499999999999996</v>
      </c>
      <c r="AU866">
        <v>0.5</v>
      </c>
      <c r="AV866">
        <v>0.66666666666666663</v>
      </c>
      <c r="AW866">
        <v>0.8</v>
      </c>
      <c r="AX866">
        <v>0.77777777777777779</v>
      </c>
      <c r="AY866">
        <v>0.4</v>
      </c>
      <c r="AZ866">
        <v>0.52941176470588236</v>
      </c>
      <c r="BA866">
        <v>1</v>
      </c>
      <c r="BB866">
        <v>1</v>
      </c>
    </row>
    <row r="867" spans="1:54" x14ac:dyDescent="0.25">
      <c r="A867">
        <v>0.59368412876778787</v>
      </c>
      <c r="B867">
        <v>182</v>
      </c>
      <c r="C867">
        <v>0</v>
      </c>
      <c r="D867">
        <v>1</v>
      </c>
      <c r="E867">
        <v>0.38095238095238093</v>
      </c>
      <c r="F867">
        <v>1</v>
      </c>
      <c r="G867">
        <v>0</v>
      </c>
      <c r="H867">
        <v>0</v>
      </c>
      <c r="I867">
        <v>0.3772369362920544</v>
      </c>
      <c r="J867">
        <v>0</v>
      </c>
      <c r="K867">
        <v>1</v>
      </c>
      <c r="L867">
        <v>0</v>
      </c>
      <c r="M867">
        <v>0.9285714285714286</v>
      </c>
      <c r="N867">
        <v>0.25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0.9285714285714286</v>
      </c>
      <c r="W867">
        <v>0.66666666666666663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0.33333333333333331</v>
      </c>
      <c r="AI867">
        <v>0</v>
      </c>
      <c r="AJ867">
        <v>0</v>
      </c>
      <c r="AK867">
        <v>1</v>
      </c>
      <c r="AL867">
        <v>6.856240126382307E-2</v>
      </c>
      <c r="AM867">
        <v>0.14523188114836377</v>
      </c>
      <c r="AN867">
        <v>0.22222222222222221</v>
      </c>
      <c r="AO867">
        <v>0</v>
      </c>
      <c r="AP867">
        <v>0.2857142857142857</v>
      </c>
      <c r="AQ867">
        <v>0</v>
      </c>
      <c r="AR867">
        <v>1</v>
      </c>
      <c r="AS867">
        <v>0</v>
      </c>
      <c r="AT867">
        <v>0.22500000000000001</v>
      </c>
      <c r="AU867">
        <v>0.5</v>
      </c>
      <c r="AV867">
        <v>0.66666666666666663</v>
      </c>
      <c r="AW867">
        <v>7.4999999999999997E-2</v>
      </c>
      <c r="AX867">
        <v>0.1111111111111111</v>
      </c>
      <c r="AY867">
        <v>6.6666666666666666E-2</v>
      </c>
      <c r="AZ867">
        <v>0.11764705882352941</v>
      </c>
      <c r="BA867">
        <v>1</v>
      </c>
      <c r="BB867">
        <v>0</v>
      </c>
    </row>
    <row r="868" spans="1:54" x14ac:dyDescent="0.25">
      <c r="A868">
        <v>0.59453528161063229</v>
      </c>
      <c r="B868">
        <v>473</v>
      </c>
      <c r="C868">
        <v>0</v>
      </c>
      <c r="D868">
        <v>1</v>
      </c>
      <c r="E868">
        <v>0.45238095238095238</v>
      </c>
      <c r="F868">
        <v>1</v>
      </c>
      <c r="G868">
        <v>0</v>
      </c>
      <c r="H868">
        <v>0</v>
      </c>
      <c r="I868">
        <v>0.2462419470293486</v>
      </c>
      <c r="J868">
        <v>0</v>
      </c>
      <c r="K868">
        <v>1</v>
      </c>
      <c r="L868">
        <v>0</v>
      </c>
      <c r="M868">
        <v>0</v>
      </c>
      <c r="N868">
        <v>0.75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0.33333333333333331</v>
      </c>
      <c r="V868">
        <v>0.5</v>
      </c>
      <c r="W868">
        <v>0.66666666666666663</v>
      </c>
      <c r="X868">
        <v>0.25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0.33333333333333331</v>
      </c>
      <c r="AI868">
        <v>0</v>
      </c>
      <c r="AJ868">
        <v>1</v>
      </c>
      <c r="AK868">
        <v>0</v>
      </c>
      <c r="AL868">
        <v>0.28636124275934705</v>
      </c>
      <c r="AM868">
        <v>0.54635615338285481</v>
      </c>
      <c r="AN868">
        <v>0.66666666666666663</v>
      </c>
      <c r="AO868">
        <v>0</v>
      </c>
      <c r="AP868">
        <v>7.1428571428571425E-2</v>
      </c>
      <c r="AQ868">
        <v>0</v>
      </c>
      <c r="AR868">
        <v>0.33333333333333331</v>
      </c>
      <c r="AS868">
        <v>0.33333333333333331</v>
      </c>
      <c r="AT868">
        <v>0.2</v>
      </c>
      <c r="AU868">
        <v>0.33333333333333331</v>
      </c>
      <c r="AV868">
        <v>0.33333333333333331</v>
      </c>
      <c r="AW868">
        <v>0.15</v>
      </c>
      <c r="AX868">
        <v>0.27777777777777779</v>
      </c>
      <c r="AY868">
        <v>0.26666666666666666</v>
      </c>
      <c r="AZ868">
        <v>0.17647058823529413</v>
      </c>
      <c r="BA868">
        <v>1</v>
      </c>
      <c r="BB868">
        <v>0</v>
      </c>
    </row>
    <row r="869" spans="1:54" x14ac:dyDescent="0.25">
      <c r="A869">
        <v>0.59531883405403341</v>
      </c>
      <c r="B869">
        <v>809</v>
      </c>
      <c r="C869">
        <v>0</v>
      </c>
      <c r="D869">
        <v>1</v>
      </c>
      <c r="E869">
        <v>0.26190476190476192</v>
      </c>
      <c r="F869">
        <v>1</v>
      </c>
      <c r="G869">
        <v>0</v>
      </c>
      <c r="H869">
        <v>0</v>
      </c>
      <c r="I869">
        <v>0.71939871152469581</v>
      </c>
      <c r="J869">
        <v>0</v>
      </c>
      <c r="K869">
        <v>1</v>
      </c>
      <c r="L869">
        <v>0</v>
      </c>
      <c r="M869">
        <v>0.9642857142857143</v>
      </c>
      <c r="N869">
        <v>0.75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0.66666666666666663</v>
      </c>
      <c r="V869">
        <v>0.9</v>
      </c>
      <c r="W869">
        <v>0.66666666666666663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7.9252238020010538E-2</v>
      </c>
      <c r="AM869">
        <v>0.99875527002609921</v>
      </c>
      <c r="AN869">
        <v>0.44444444444444442</v>
      </c>
      <c r="AO869">
        <v>0</v>
      </c>
      <c r="AP869">
        <v>0.7857142857142857</v>
      </c>
      <c r="AQ869">
        <v>1</v>
      </c>
      <c r="AR869">
        <v>0</v>
      </c>
      <c r="AS869">
        <v>0.33333333333333331</v>
      </c>
      <c r="AT869">
        <v>0.27500000000000002</v>
      </c>
      <c r="AU869">
        <v>0.16666666666666666</v>
      </c>
      <c r="AV869">
        <v>0.66666666666666663</v>
      </c>
      <c r="AW869">
        <v>0.17499999999999999</v>
      </c>
      <c r="AX869">
        <v>0.27777777777777779</v>
      </c>
      <c r="AY869">
        <v>6.6666666666666666E-2</v>
      </c>
      <c r="AZ869">
        <v>0.41176470588235292</v>
      </c>
      <c r="BA869">
        <v>1</v>
      </c>
      <c r="BB869">
        <v>0</v>
      </c>
    </row>
    <row r="870" spans="1:54" x14ac:dyDescent="0.25">
      <c r="A870">
        <v>0.59539070392633964</v>
      </c>
      <c r="B870">
        <v>898</v>
      </c>
      <c r="C870">
        <v>0</v>
      </c>
      <c r="D870">
        <v>1</v>
      </c>
      <c r="E870">
        <v>0.97619047619047616</v>
      </c>
      <c r="F870">
        <v>1</v>
      </c>
      <c r="G870">
        <v>0</v>
      </c>
      <c r="H870">
        <v>0</v>
      </c>
      <c r="I870">
        <v>0.16034359341445956</v>
      </c>
      <c r="J870">
        <v>1</v>
      </c>
      <c r="K870">
        <v>0</v>
      </c>
      <c r="L870">
        <v>0</v>
      </c>
      <c r="M870">
        <v>7.1428571428571425E-2</v>
      </c>
      <c r="N870">
        <v>0.5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0.66666666666666663</v>
      </c>
      <c r="V870">
        <v>0.25714285714285712</v>
      </c>
      <c r="W870">
        <v>0.33333333333333331</v>
      </c>
      <c r="X870">
        <v>0.25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0.2191679831490258</v>
      </c>
      <c r="AM870">
        <v>0.57803653884762096</v>
      </c>
      <c r="AN870">
        <v>0.55555555555555558</v>
      </c>
      <c r="AO870">
        <v>0</v>
      </c>
      <c r="AP870">
        <v>0.42857142857142855</v>
      </c>
      <c r="AQ870">
        <v>0</v>
      </c>
      <c r="AR870">
        <v>1</v>
      </c>
      <c r="AS870">
        <v>0</v>
      </c>
      <c r="AT870">
        <v>0.32500000000000001</v>
      </c>
      <c r="AU870">
        <v>0.33333333333333331</v>
      </c>
      <c r="AV870">
        <v>0.66666666666666663</v>
      </c>
      <c r="AW870">
        <v>0.15</v>
      </c>
      <c r="AX870">
        <v>5.5555555555555552E-2</v>
      </c>
      <c r="AY870">
        <v>0</v>
      </c>
      <c r="AZ870">
        <v>0.29411764705882354</v>
      </c>
      <c r="BA870">
        <v>1</v>
      </c>
      <c r="BB870">
        <v>0</v>
      </c>
    </row>
    <row r="871" spans="1:54" x14ac:dyDescent="0.25">
      <c r="A871">
        <v>0.59589575145692786</v>
      </c>
      <c r="B871">
        <v>1408</v>
      </c>
      <c r="C871">
        <v>1</v>
      </c>
      <c r="D871">
        <v>0</v>
      </c>
      <c r="E871">
        <v>0.14285714285714285</v>
      </c>
      <c r="F871">
        <v>1</v>
      </c>
      <c r="G871">
        <v>0</v>
      </c>
      <c r="H871">
        <v>0</v>
      </c>
      <c r="I871">
        <v>0.47888332140300643</v>
      </c>
      <c r="J871">
        <v>0</v>
      </c>
      <c r="K871">
        <v>1</v>
      </c>
      <c r="L871">
        <v>0</v>
      </c>
      <c r="M871">
        <v>0</v>
      </c>
      <c r="N871">
        <v>0.25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0.33333333333333331</v>
      </c>
      <c r="V871">
        <v>0.21428571428571427</v>
      </c>
      <c r="W871">
        <v>0.33333333333333331</v>
      </c>
      <c r="X871">
        <v>0.25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0.66666666666666663</v>
      </c>
      <c r="AI871">
        <v>0</v>
      </c>
      <c r="AJ871">
        <v>0</v>
      </c>
      <c r="AK871">
        <v>1</v>
      </c>
      <c r="AL871">
        <v>0.18999473407056344</v>
      </c>
      <c r="AM871">
        <v>0.48287492471391286</v>
      </c>
      <c r="AN871">
        <v>0.1111111111111111</v>
      </c>
      <c r="AO871">
        <v>0</v>
      </c>
      <c r="AP871">
        <v>7.1428571428571425E-2</v>
      </c>
      <c r="AQ871">
        <v>0</v>
      </c>
      <c r="AR871">
        <v>0.33333333333333331</v>
      </c>
      <c r="AS871">
        <v>0</v>
      </c>
      <c r="AT871">
        <v>0.1</v>
      </c>
      <c r="AU871">
        <v>0.33333333333333331</v>
      </c>
      <c r="AV871">
        <v>0.33333333333333331</v>
      </c>
      <c r="AW871">
        <v>0.1</v>
      </c>
      <c r="AX871">
        <v>0.16666666666666666</v>
      </c>
      <c r="AY871">
        <v>6.6666666666666666E-2</v>
      </c>
      <c r="AZ871">
        <v>0.11764705882352941</v>
      </c>
      <c r="BA871">
        <v>1</v>
      </c>
      <c r="BB871">
        <v>0</v>
      </c>
    </row>
    <row r="872" spans="1:54" x14ac:dyDescent="0.25">
      <c r="A872">
        <v>0.59612728810909277</v>
      </c>
      <c r="B872">
        <v>817</v>
      </c>
      <c r="C872">
        <v>1</v>
      </c>
      <c r="D872">
        <v>0</v>
      </c>
      <c r="E872">
        <v>0.5</v>
      </c>
      <c r="F872">
        <v>0</v>
      </c>
      <c r="G872">
        <v>0</v>
      </c>
      <c r="H872">
        <v>1</v>
      </c>
      <c r="I872">
        <v>0.24123120973514675</v>
      </c>
      <c r="J872">
        <v>0</v>
      </c>
      <c r="K872">
        <v>1</v>
      </c>
      <c r="L872">
        <v>0</v>
      </c>
      <c r="M872">
        <v>0.2857142857142857</v>
      </c>
      <c r="N872">
        <v>0.5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0.66666666666666663</v>
      </c>
      <c r="V872">
        <v>0.5714285714285714</v>
      </c>
      <c r="W872">
        <v>0.66666666666666663</v>
      </c>
      <c r="X872">
        <v>0.25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0.33333333333333331</v>
      </c>
      <c r="AI872">
        <v>0</v>
      </c>
      <c r="AJ872">
        <v>0</v>
      </c>
      <c r="AK872">
        <v>1</v>
      </c>
      <c r="AL872">
        <v>0.30400210637177461</v>
      </c>
      <c r="AM872">
        <v>0.26805862276651277</v>
      </c>
      <c r="AN872">
        <v>1</v>
      </c>
      <c r="AO872">
        <v>0</v>
      </c>
      <c r="AP872">
        <v>0.2857142857142857</v>
      </c>
      <c r="AQ872">
        <v>0</v>
      </c>
      <c r="AR872">
        <v>0.66666666666666663</v>
      </c>
      <c r="AS872">
        <v>0</v>
      </c>
      <c r="AT872">
        <v>0.22500000000000001</v>
      </c>
      <c r="AU872">
        <v>0.33333333333333331</v>
      </c>
      <c r="AV872">
        <v>0.33333333333333331</v>
      </c>
      <c r="AW872">
        <v>0.125</v>
      </c>
      <c r="AX872">
        <v>0.22222222222222221</v>
      </c>
      <c r="AY872">
        <v>0</v>
      </c>
      <c r="AZ872">
        <v>0.17647058823529413</v>
      </c>
      <c r="BA872">
        <v>1</v>
      </c>
      <c r="BB872">
        <v>0</v>
      </c>
    </row>
    <row r="873" spans="1:54" x14ac:dyDescent="0.25">
      <c r="A873">
        <v>0.59725864895130909</v>
      </c>
      <c r="B873">
        <v>225</v>
      </c>
      <c r="C873">
        <v>1</v>
      </c>
      <c r="D873">
        <v>0</v>
      </c>
      <c r="E873">
        <v>0.30952380952380953</v>
      </c>
      <c r="F873">
        <v>0</v>
      </c>
      <c r="G873">
        <v>0</v>
      </c>
      <c r="H873">
        <v>1</v>
      </c>
      <c r="I873">
        <v>0.62777380100214741</v>
      </c>
      <c r="J873">
        <v>0</v>
      </c>
      <c r="K873">
        <v>1</v>
      </c>
      <c r="L873">
        <v>0</v>
      </c>
      <c r="M873">
        <v>0</v>
      </c>
      <c r="N873">
        <v>0.75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0.66666666666666663</v>
      </c>
      <c r="V873">
        <v>0.8571428571428571</v>
      </c>
      <c r="W873">
        <v>0</v>
      </c>
      <c r="X873">
        <v>0.25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0.66666666666666663</v>
      </c>
      <c r="AI873">
        <v>0</v>
      </c>
      <c r="AJ873">
        <v>1</v>
      </c>
      <c r="AK873">
        <v>0</v>
      </c>
      <c r="AL873">
        <v>0.17567140600315956</v>
      </c>
      <c r="AM873">
        <v>9.1828950010038143E-2</v>
      </c>
      <c r="AN873">
        <v>0</v>
      </c>
      <c r="AO873">
        <v>0</v>
      </c>
      <c r="AP873">
        <v>7.1428571428571425E-2</v>
      </c>
      <c r="AQ873">
        <v>0</v>
      </c>
      <c r="AR873">
        <v>1</v>
      </c>
      <c r="AS873">
        <v>0.33333333333333331</v>
      </c>
      <c r="AT873">
        <v>0.15</v>
      </c>
      <c r="AU873">
        <v>0.33333333333333331</v>
      </c>
      <c r="AV873">
        <v>0.66666666666666663</v>
      </c>
      <c r="AW873">
        <v>0.125</v>
      </c>
      <c r="AX873">
        <v>0.22222222222222221</v>
      </c>
      <c r="AY873">
        <v>6.6666666666666666E-2</v>
      </c>
      <c r="AZ873">
        <v>0.23529411764705882</v>
      </c>
      <c r="BA873">
        <v>1</v>
      </c>
      <c r="BB873">
        <v>0</v>
      </c>
    </row>
    <row r="874" spans="1:54" x14ac:dyDescent="0.25">
      <c r="A874">
        <v>0.59750063824866062</v>
      </c>
      <c r="B874">
        <v>632</v>
      </c>
      <c r="C874">
        <v>1</v>
      </c>
      <c r="D874">
        <v>0</v>
      </c>
      <c r="E874">
        <v>0.61904761904761907</v>
      </c>
      <c r="F874">
        <v>1</v>
      </c>
      <c r="G874">
        <v>0</v>
      </c>
      <c r="H874">
        <v>0</v>
      </c>
      <c r="I874">
        <v>0.63278453829634929</v>
      </c>
      <c r="J874">
        <v>0</v>
      </c>
      <c r="K874">
        <v>1</v>
      </c>
      <c r="L874">
        <v>0</v>
      </c>
      <c r="M874">
        <v>0.25</v>
      </c>
      <c r="N874">
        <v>0.75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0.45714285714285713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9.5260663507109003E-2</v>
      </c>
      <c r="AM874">
        <v>0.11845011041959445</v>
      </c>
      <c r="AN874">
        <v>0.22222222222222221</v>
      </c>
      <c r="AO874">
        <v>1</v>
      </c>
      <c r="AP874">
        <v>0.9285714285714286</v>
      </c>
      <c r="AQ874">
        <v>1</v>
      </c>
      <c r="AR874">
        <v>0.66666666666666663</v>
      </c>
      <c r="AS874">
        <v>0.33333333333333331</v>
      </c>
      <c r="AT874">
        <v>0.25</v>
      </c>
      <c r="AU874">
        <v>0.33333333333333331</v>
      </c>
      <c r="AV874">
        <v>0.33333333333333331</v>
      </c>
      <c r="AW874">
        <v>7.4999999999999997E-2</v>
      </c>
      <c r="AX874">
        <v>0.1111111111111111</v>
      </c>
      <c r="AY874">
        <v>0</v>
      </c>
      <c r="AZ874">
        <v>0.11764705882352941</v>
      </c>
      <c r="BA874">
        <v>1</v>
      </c>
      <c r="BB874">
        <v>0</v>
      </c>
    </row>
    <row r="875" spans="1:54" x14ac:dyDescent="0.25">
      <c r="A875">
        <v>0.59765429792526303</v>
      </c>
      <c r="B875">
        <v>427</v>
      </c>
      <c r="C875">
        <v>0</v>
      </c>
      <c r="D875">
        <v>1</v>
      </c>
      <c r="E875">
        <v>0.2857142857142857</v>
      </c>
      <c r="F875">
        <v>0</v>
      </c>
      <c r="G875">
        <v>0</v>
      </c>
      <c r="H875">
        <v>1</v>
      </c>
      <c r="I875">
        <v>0.72584108804581249</v>
      </c>
      <c r="J875">
        <v>0</v>
      </c>
      <c r="K875">
        <v>1</v>
      </c>
      <c r="L875">
        <v>0</v>
      </c>
      <c r="M875">
        <v>3.5714285714285712E-2</v>
      </c>
      <c r="N875">
        <v>0.5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0.66666666666666663</v>
      </c>
      <c r="V875">
        <v>0.27142857142857141</v>
      </c>
      <c r="W875">
        <v>0.66666666666666663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8.1885202738283314E-2</v>
      </c>
      <c r="AM875">
        <v>0.20425617345914476</v>
      </c>
      <c r="AN875">
        <v>0</v>
      </c>
      <c r="AO875">
        <v>0</v>
      </c>
      <c r="AP875">
        <v>0.21428571428571427</v>
      </c>
      <c r="AQ875">
        <v>0</v>
      </c>
      <c r="AR875">
        <v>0.66666666666666663</v>
      </c>
      <c r="AS875">
        <v>0</v>
      </c>
      <c r="AT875">
        <v>0.3</v>
      </c>
      <c r="AU875">
        <v>0.33333333333333331</v>
      </c>
      <c r="AV875">
        <v>0.33333333333333331</v>
      </c>
      <c r="AW875">
        <v>0.27500000000000002</v>
      </c>
      <c r="AX875">
        <v>0.3888888888888889</v>
      </c>
      <c r="AY875">
        <v>0.4</v>
      </c>
      <c r="AZ875">
        <v>0.41176470588235292</v>
      </c>
      <c r="BA875">
        <v>1</v>
      </c>
      <c r="BB875">
        <v>0</v>
      </c>
    </row>
    <row r="876" spans="1:54" x14ac:dyDescent="0.25">
      <c r="A876">
        <v>0.59789417491598085</v>
      </c>
      <c r="B876">
        <v>568</v>
      </c>
      <c r="C876">
        <v>1</v>
      </c>
      <c r="D876">
        <v>0</v>
      </c>
      <c r="E876">
        <v>0.38095238095238093</v>
      </c>
      <c r="F876">
        <v>1</v>
      </c>
      <c r="G876">
        <v>0</v>
      </c>
      <c r="H876">
        <v>0</v>
      </c>
      <c r="I876">
        <v>0.14459556191839656</v>
      </c>
      <c r="J876">
        <v>1</v>
      </c>
      <c r="K876">
        <v>0</v>
      </c>
      <c r="L876">
        <v>0</v>
      </c>
      <c r="M876">
        <v>3.5714285714285712E-2</v>
      </c>
      <c r="N876">
        <v>0.5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0.42857142857142855</v>
      </c>
      <c r="W876">
        <v>0.66666666666666663</v>
      </c>
      <c r="X876">
        <v>0.25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0.2772511848341232</v>
      </c>
      <c r="AM876">
        <v>0.66621160409556313</v>
      </c>
      <c r="AN876">
        <v>0.1111111111111111</v>
      </c>
      <c r="AO876">
        <v>0</v>
      </c>
      <c r="AP876">
        <v>0.7857142857142857</v>
      </c>
      <c r="AQ876">
        <v>1</v>
      </c>
      <c r="AR876">
        <v>0.66666666666666663</v>
      </c>
      <c r="AS876">
        <v>0</v>
      </c>
      <c r="AT876">
        <v>0.15</v>
      </c>
      <c r="AU876">
        <v>0.83333333333333337</v>
      </c>
      <c r="AV876">
        <v>0.66666666666666663</v>
      </c>
      <c r="AW876">
        <v>0.15</v>
      </c>
      <c r="AX876">
        <v>0.27777777777777779</v>
      </c>
      <c r="AY876">
        <v>6.6666666666666666E-2</v>
      </c>
      <c r="AZ876">
        <v>0.23529411764705882</v>
      </c>
      <c r="BA876">
        <v>1</v>
      </c>
      <c r="BB876">
        <v>0</v>
      </c>
    </row>
    <row r="877" spans="1:54" x14ac:dyDescent="0.25">
      <c r="A877">
        <v>0.59821322953915557</v>
      </c>
      <c r="B877">
        <v>41</v>
      </c>
      <c r="C877">
        <v>1</v>
      </c>
      <c r="D877">
        <v>0</v>
      </c>
      <c r="E877">
        <v>0.40476190476190477</v>
      </c>
      <c r="F877">
        <v>1</v>
      </c>
      <c r="G877">
        <v>0</v>
      </c>
      <c r="H877">
        <v>0</v>
      </c>
      <c r="I877">
        <v>0.25912670007158195</v>
      </c>
      <c r="J877">
        <v>0</v>
      </c>
      <c r="K877">
        <v>1</v>
      </c>
      <c r="L877">
        <v>0</v>
      </c>
      <c r="M877">
        <v>0.10714285714285714</v>
      </c>
      <c r="N877">
        <v>0.25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0.66666666666666663</v>
      </c>
      <c r="V877">
        <v>0.6428571428571429</v>
      </c>
      <c r="W877">
        <v>0.66666666666666663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4.9605055292259087E-2</v>
      </c>
      <c r="AM877">
        <v>0.35398514354547278</v>
      </c>
      <c r="AN877">
        <v>0.1111111111111111</v>
      </c>
      <c r="AO877">
        <v>0</v>
      </c>
      <c r="AP877">
        <v>7.1428571428571425E-2</v>
      </c>
      <c r="AQ877">
        <v>0</v>
      </c>
      <c r="AR877">
        <v>0.66666666666666663</v>
      </c>
      <c r="AS877">
        <v>0.33333333333333331</v>
      </c>
      <c r="AT877">
        <v>2.5000000000000001E-2</v>
      </c>
      <c r="AU877">
        <v>0.5</v>
      </c>
      <c r="AV877">
        <v>0.66666666666666663</v>
      </c>
      <c r="AW877">
        <v>2.5000000000000001E-2</v>
      </c>
      <c r="AX877">
        <v>0</v>
      </c>
      <c r="AY877">
        <v>0</v>
      </c>
      <c r="AZ877">
        <v>0</v>
      </c>
      <c r="BA877">
        <v>1</v>
      </c>
      <c r="BB877">
        <v>0</v>
      </c>
    </row>
    <row r="878" spans="1:54" x14ac:dyDescent="0.25">
      <c r="A878">
        <v>0.60119066591838777</v>
      </c>
      <c r="B878">
        <v>815</v>
      </c>
      <c r="C878">
        <v>1</v>
      </c>
      <c r="D878">
        <v>0</v>
      </c>
      <c r="E878">
        <v>0.52380952380952384</v>
      </c>
      <c r="F878">
        <v>1</v>
      </c>
      <c r="G878">
        <v>0</v>
      </c>
      <c r="H878">
        <v>0</v>
      </c>
      <c r="I878">
        <v>0.86327845382963497</v>
      </c>
      <c r="J878">
        <v>0</v>
      </c>
      <c r="K878">
        <v>1</v>
      </c>
      <c r="L878">
        <v>0</v>
      </c>
      <c r="M878">
        <v>0.4642857142857143</v>
      </c>
      <c r="N878">
        <v>0.5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0.66666666666666663</v>
      </c>
      <c r="V878">
        <v>0.2</v>
      </c>
      <c r="W878">
        <v>0.33333333333333331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0.66666666666666663</v>
      </c>
      <c r="AI878">
        <v>0</v>
      </c>
      <c r="AJ878">
        <v>0</v>
      </c>
      <c r="AK878">
        <v>1</v>
      </c>
      <c r="AL878">
        <v>0.98035808320168505</v>
      </c>
      <c r="AM878">
        <v>0.62035735796024893</v>
      </c>
      <c r="AN878">
        <v>0.1111111111111111</v>
      </c>
      <c r="AO878">
        <v>0</v>
      </c>
      <c r="AP878">
        <v>0.21428571428571427</v>
      </c>
      <c r="AQ878">
        <v>0</v>
      </c>
      <c r="AR878">
        <v>0</v>
      </c>
      <c r="AS878">
        <v>0</v>
      </c>
      <c r="AT878">
        <v>0.52500000000000002</v>
      </c>
      <c r="AU878">
        <v>0.33333333333333331</v>
      </c>
      <c r="AV878">
        <v>1</v>
      </c>
      <c r="AW878">
        <v>0.5</v>
      </c>
      <c r="AX878">
        <v>0.3888888888888889</v>
      </c>
      <c r="AY878">
        <v>0.26666666666666666</v>
      </c>
      <c r="AZ878">
        <v>0.52941176470588236</v>
      </c>
      <c r="BA878">
        <v>1</v>
      </c>
      <c r="BB878">
        <v>0</v>
      </c>
    </row>
    <row r="879" spans="1:54" x14ac:dyDescent="0.25">
      <c r="A879">
        <v>0.60129684854738619</v>
      </c>
      <c r="B879">
        <v>265</v>
      </c>
      <c r="C879">
        <v>1</v>
      </c>
      <c r="D879">
        <v>0</v>
      </c>
      <c r="E879">
        <v>0.23809523809523808</v>
      </c>
      <c r="F879">
        <v>1</v>
      </c>
      <c r="G879">
        <v>0</v>
      </c>
      <c r="H879">
        <v>0</v>
      </c>
      <c r="I879">
        <v>0.30565497494631355</v>
      </c>
      <c r="J879">
        <v>0</v>
      </c>
      <c r="K879">
        <v>1</v>
      </c>
      <c r="L879">
        <v>0</v>
      </c>
      <c r="M879">
        <v>3.5714285714285712E-2</v>
      </c>
      <c r="N879">
        <v>0.75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0.7</v>
      </c>
      <c r="W879">
        <v>0.66666666666666663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0.66666666666666663</v>
      </c>
      <c r="AI879">
        <v>0</v>
      </c>
      <c r="AJ879">
        <v>0</v>
      </c>
      <c r="AK879">
        <v>1</v>
      </c>
      <c r="AL879">
        <v>0.13038441284886781</v>
      </c>
      <c r="AM879">
        <v>0.51559927725356358</v>
      </c>
      <c r="AN879">
        <v>0.22222222222222221</v>
      </c>
      <c r="AO879">
        <v>0</v>
      </c>
      <c r="AP879">
        <v>0</v>
      </c>
      <c r="AQ879">
        <v>0</v>
      </c>
      <c r="AR879">
        <v>0.66666666666666663</v>
      </c>
      <c r="AS879">
        <v>0</v>
      </c>
      <c r="AT879">
        <v>0.125</v>
      </c>
      <c r="AU879">
        <v>0.83333333333333337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</row>
    <row r="880" spans="1:54" x14ac:dyDescent="0.25">
      <c r="A880">
        <v>0.60209568194713614</v>
      </c>
      <c r="B880">
        <v>1167</v>
      </c>
      <c r="C880">
        <v>1</v>
      </c>
      <c r="D880">
        <v>0</v>
      </c>
      <c r="E880">
        <v>0.7142857142857143</v>
      </c>
      <c r="F880">
        <v>0</v>
      </c>
      <c r="G880">
        <v>1</v>
      </c>
      <c r="H880">
        <v>0</v>
      </c>
      <c r="I880">
        <v>0.1882605583392985</v>
      </c>
      <c r="J880">
        <v>0</v>
      </c>
      <c r="K880">
        <v>1</v>
      </c>
      <c r="L880">
        <v>0</v>
      </c>
      <c r="M880">
        <v>0.10714285714285714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0.66666666666666663</v>
      </c>
      <c r="V880">
        <v>0.84285714285714286</v>
      </c>
      <c r="W880">
        <v>0.33333333333333331</v>
      </c>
      <c r="X880">
        <v>0.75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0.74739336492890995</v>
      </c>
      <c r="AM880">
        <v>0.14085524994980927</v>
      </c>
      <c r="AN880">
        <v>0.22222222222222221</v>
      </c>
      <c r="AO880">
        <v>0</v>
      </c>
      <c r="AP880">
        <v>1</v>
      </c>
      <c r="AQ880">
        <v>1</v>
      </c>
      <c r="AR880">
        <v>0.33333333333333331</v>
      </c>
      <c r="AS880">
        <v>0.33333333333333331</v>
      </c>
      <c r="AT880">
        <v>0.57499999999999996</v>
      </c>
      <c r="AU880">
        <v>0.5</v>
      </c>
      <c r="AV880">
        <v>0.66666666666666663</v>
      </c>
      <c r="AW880">
        <v>0.05</v>
      </c>
      <c r="AX880">
        <v>0.1111111111111111</v>
      </c>
      <c r="AY880">
        <v>0.13333333333333333</v>
      </c>
      <c r="AZ880">
        <v>0.11764705882352941</v>
      </c>
      <c r="BA880">
        <v>1</v>
      </c>
      <c r="BB880">
        <v>0</v>
      </c>
    </row>
    <row r="881" spans="1:54" x14ac:dyDescent="0.25">
      <c r="A881">
        <v>0.60220045631211283</v>
      </c>
      <c r="B881">
        <v>1153</v>
      </c>
      <c r="C881">
        <v>1</v>
      </c>
      <c r="D881">
        <v>0</v>
      </c>
      <c r="E881">
        <v>7.1428571428571425E-2</v>
      </c>
      <c r="F881">
        <v>1</v>
      </c>
      <c r="G881">
        <v>0</v>
      </c>
      <c r="H881">
        <v>0</v>
      </c>
      <c r="I881">
        <v>0.3178239083750895</v>
      </c>
      <c r="J881">
        <v>0</v>
      </c>
      <c r="K881">
        <v>1</v>
      </c>
      <c r="L881">
        <v>0</v>
      </c>
      <c r="M881">
        <v>0.14285714285714285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0.66666666666666663</v>
      </c>
      <c r="V881">
        <v>0.95714285714285718</v>
      </c>
      <c r="W881">
        <v>0.66666666666666663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0.1110057925223802</v>
      </c>
      <c r="AM881">
        <v>0.96024894599478017</v>
      </c>
      <c r="AN881">
        <v>0.1111111111111111</v>
      </c>
      <c r="AO881">
        <v>0</v>
      </c>
      <c r="AP881">
        <v>0.5</v>
      </c>
      <c r="AQ881">
        <v>0</v>
      </c>
      <c r="AR881">
        <v>0.66666666666666663</v>
      </c>
      <c r="AS881">
        <v>0</v>
      </c>
      <c r="AT881">
        <v>7.4999999999999997E-2</v>
      </c>
      <c r="AU881">
        <v>0.33333333333333331</v>
      </c>
      <c r="AV881">
        <v>0.66666666666666663</v>
      </c>
      <c r="AW881">
        <v>0.05</v>
      </c>
      <c r="AX881">
        <v>0.1111111111111111</v>
      </c>
      <c r="AY881">
        <v>0.13333333333333333</v>
      </c>
      <c r="AZ881">
        <v>0.11764705882352941</v>
      </c>
      <c r="BA881">
        <v>1</v>
      </c>
      <c r="BB881">
        <v>0</v>
      </c>
    </row>
    <row r="882" spans="1:54" x14ac:dyDescent="0.25">
      <c r="A882">
        <v>0.602598433992108</v>
      </c>
      <c r="B882">
        <v>1422</v>
      </c>
      <c r="C882">
        <v>0</v>
      </c>
      <c r="D882">
        <v>1</v>
      </c>
      <c r="E882">
        <v>0.69047619047619047</v>
      </c>
      <c r="F882">
        <v>0</v>
      </c>
      <c r="G882">
        <v>0</v>
      </c>
      <c r="H882">
        <v>1</v>
      </c>
      <c r="I882">
        <v>0.75876879026485322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0.66666666666666663</v>
      </c>
      <c r="V882">
        <v>0.97142857142857142</v>
      </c>
      <c r="W882">
        <v>0.66666666666666663</v>
      </c>
      <c r="X882">
        <v>0.5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0.33333333333333331</v>
      </c>
      <c r="AI882">
        <v>0</v>
      </c>
      <c r="AJ882">
        <v>1</v>
      </c>
      <c r="AK882">
        <v>0</v>
      </c>
      <c r="AL882">
        <v>0.57651395471300682</v>
      </c>
      <c r="AM882">
        <v>0.60778960048183095</v>
      </c>
      <c r="AN882">
        <v>0</v>
      </c>
      <c r="AO882">
        <v>0</v>
      </c>
      <c r="AP882">
        <v>0.5</v>
      </c>
      <c r="AQ882">
        <v>0</v>
      </c>
      <c r="AR882">
        <v>0</v>
      </c>
      <c r="AS882">
        <v>0.66666666666666663</v>
      </c>
      <c r="AT882">
        <v>0.35</v>
      </c>
      <c r="AU882">
        <v>0.5</v>
      </c>
      <c r="AV882">
        <v>0</v>
      </c>
      <c r="AW882">
        <v>0.32500000000000001</v>
      </c>
      <c r="AX882">
        <v>0.44444444444444442</v>
      </c>
      <c r="AY882">
        <v>0.33333333333333331</v>
      </c>
      <c r="AZ882">
        <v>0.70588235294117652</v>
      </c>
      <c r="BA882">
        <v>1</v>
      </c>
      <c r="BB882">
        <v>0</v>
      </c>
    </row>
    <row r="883" spans="1:54" x14ac:dyDescent="0.25">
      <c r="A883">
        <v>0.60337552562116548</v>
      </c>
      <c r="B883">
        <v>1110</v>
      </c>
      <c r="C883">
        <v>1</v>
      </c>
      <c r="D883">
        <v>0</v>
      </c>
      <c r="E883">
        <v>0.2857142857142857</v>
      </c>
      <c r="F883">
        <v>1</v>
      </c>
      <c r="G883">
        <v>0</v>
      </c>
      <c r="H883">
        <v>0</v>
      </c>
      <c r="I883">
        <v>0.8489620615604867</v>
      </c>
      <c r="J883">
        <v>1</v>
      </c>
      <c r="K883">
        <v>0</v>
      </c>
      <c r="L883">
        <v>0</v>
      </c>
      <c r="M883">
        <v>1</v>
      </c>
      <c r="N883">
        <v>0.75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0.66666666666666663</v>
      </c>
      <c r="V883">
        <v>4.2857142857142858E-2</v>
      </c>
      <c r="W883">
        <v>0.66666666666666663</v>
      </c>
      <c r="X883">
        <v>0.5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0.33333333333333331</v>
      </c>
      <c r="AI883">
        <v>0</v>
      </c>
      <c r="AJ883">
        <v>1</v>
      </c>
      <c r="AK883">
        <v>0</v>
      </c>
      <c r="AL883">
        <v>0.4339652448657188</v>
      </c>
      <c r="AM883">
        <v>0.63059626581007833</v>
      </c>
      <c r="AN883">
        <v>0.33333333333333331</v>
      </c>
      <c r="AO883">
        <v>0</v>
      </c>
      <c r="AP883">
        <v>7.1428571428571425E-2</v>
      </c>
      <c r="AQ883">
        <v>0</v>
      </c>
      <c r="AR883">
        <v>0.33333333333333331</v>
      </c>
      <c r="AS883">
        <v>0.33333333333333331</v>
      </c>
      <c r="AT883">
        <v>0.22500000000000001</v>
      </c>
      <c r="AU883">
        <v>0.5</v>
      </c>
      <c r="AV883">
        <v>0.66666666666666663</v>
      </c>
      <c r="AW883">
        <v>0.1</v>
      </c>
      <c r="AX883">
        <v>0.1111111111111111</v>
      </c>
      <c r="AY883">
        <v>6.6666666666666666E-2</v>
      </c>
      <c r="AZ883">
        <v>0.17647058823529413</v>
      </c>
      <c r="BA883">
        <v>1</v>
      </c>
      <c r="BB883">
        <v>0</v>
      </c>
    </row>
    <row r="884" spans="1:54" x14ac:dyDescent="0.25">
      <c r="A884">
        <v>0.60434652706730452</v>
      </c>
      <c r="B884">
        <v>361</v>
      </c>
      <c r="C884">
        <v>1</v>
      </c>
      <c r="D884">
        <v>0</v>
      </c>
      <c r="E884">
        <v>0.9285714285714286</v>
      </c>
      <c r="F884">
        <v>1</v>
      </c>
      <c r="G884">
        <v>0</v>
      </c>
      <c r="H884">
        <v>0</v>
      </c>
      <c r="I884">
        <v>0.35146743020758769</v>
      </c>
      <c r="J884">
        <v>0</v>
      </c>
      <c r="K884">
        <v>1</v>
      </c>
      <c r="L884">
        <v>0</v>
      </c>
      <c r="M884">
        <v>0</v>
      </c>
      <c r="N884">
        <v>0.75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0.82857142857142863</v>
      </c>
      <c r="W884">
        <v>0.66666666666666663</v>
      </c>
      <c r="X884">
        <v>0.25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0.66666666666666663</v>
      </c>
      <c r="AI884">
        <v>0</v>
      </c>
      <c r="AJ884">
        <v>1</v>
      </c>
      <c r="AK884">
        <v>0</v>
      </c>
      <c r="AL884">
        <v>0.30258030542390729</v>
      </c>
      <c r="AM884">
        <v>3.505320216823931E-2</v>
      </c>
      <c r="AN884">
        <v>0.22222222222222221</v>
      </c>
      <c r="AO884">
        <v>0</v>
      </c>
      <c r="AP884">
        <v>0</v>
      </c>
      <c r="AQ884">
        <v>0</v>
      </c>
      <c r="AR884">
        <v>0.66666666666666663</v>
      </c>
      <c r="AS884">
        <v>0</v>
      </c>
      <c r="AT884">
        <v>0.375</v>
      </c>
      <c r="AU884">
        <v>0.33333333333333331</v>
      </c>
      <c r="AV884">
        <v>0.66666666666666663</v>
      </c>
      <c r="AW884">
        <v>7.4999999999999997E-2</v>
      </c>
      <c r="AX884">
        <v>0.1111111111111111</v>
      </c>
      <c r="AY884">
        <v>6.6666666666666666E-2</v>
      </c>
      <c r="AZ884">
        <v>0.11764705882352941</v>
      </c>
      <c r="BA884">
        <v>1</v>
      </c>
      <c r="BB884">
        <v>0</v>
      </c>
    </row>
    <row r="885" spans="1:54" x14ac:dyDescent="0.25">
      <c r="A885">
        <v>0.60484142736437962</v>
      </c>
      <c r="B885">
        <v>1065</v>
      </c>
      <c r="C885">
        <v>1</v>
      </c>
      <c r="D885">
        <v>0</v>
      </c>
      <c r="E885">
        <v>0.2857142857142857</v>
      </c>
      <c r="F885">
        <v>1</v>
      </c>
      <c r="G885">
        <v>0</v>
      </c>
      <c r="H885">
        <v>0</v>
      </c>
      <c r="I885">
        <v>0.16320687186828919</v>
      </c>
      <c r="J885">
        <v>0</v>
      </c>
      <c r="K885">
        <v>0</v>
      </c>
      <c r="L885">
        <v>1</v>
      </c>
      <c r="M885">
        <v>0</v>
      </c>
      <c r="N885">
        <v>0.5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0.66666666666666663</v>
      </c>
      <c r="V885">
        <v>0.22857142857142856</v>
      </c>
      <c r="W885">
        <v>0.66666666666666663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0.66666666666666663</v>
      </c>
      <c r="AI885">
        <v>1</v>
      </c>
      <c r="AJ885">
        <v>0</v>
      </c>
      <c r="AK885">
        <v>0</v>
      </c>
      <c r="AL885">
        <v>5.5555555555555552E-2</v>
      </c>
      <c r="AM885">
        <v>0.535394499096567</v>
      </c>
      <c r="AN885">
        <v>0</v>
      </c>
      <c r="AO885">
        <v>0</v>
      </c>
      <c r="AP885">
        <v>0.7142857142857143</v>
      </c>
      <c r="AQ885">
        <v>1</v>
      </c>
      <c r="AR885">
        <v>0</v>
      </c>
      <c r="AS885">
        <v>0.33333333333333331</v>
      </c>
      <c r="AT885">
        <v>0.15</v>
      </c>
      <c r="AU885">
        <v>0.5</v>
      </c>
      <c r="AV885">
        <v>1</v>
      </c>
      <c r="AW885">
        <v>0.125</v>
      </c>
      <c r="AX885">
        <v>0.16666666666666666</v>
      </c>
      <c r="AY885">
        <v>6.6666666666666666E-2</v>
      </c>
      <c r="AZ885">
        <v>0.17647058823529413</v>
      </c>
      <c r="BA885">
        <v>1</v>
      </c>
      <c r="BB885">
        <v>0</v>
      </c>
    </row>
    <row r="886" spans="1:54" x14ac:dyDescent="0.25">
      <c r="A886">
        <v>0.60691167504520416</v>
      </c>
      <c r="B886">
        <v>715</v>
      </c>
      <c r="C886">
        <v>1</v>
      </c>
      <c r="D886">
        <v>0</v>
      </c>
      <c r="E886">
        <v>0.76190476190476186</v>
      </c>
      <c r="F886">
        <v>1</v>
      </c>
      <c r="G886">
        <v>0</v>
      </c>
      <c r="H886">
        <v>0</v>
      </c>
      <c r="I886">
        <v>0.73299928418038651</v>
      </c>
      <c r="J886">
        <v>0</v>
      </c>
      <c r="K886">
        <v>1</v>
      </c>
      <c r="L886">
        <v>0</v>
      </c>
      <c r="M886">
        <v>0</v>
      </c>
      <c r="N886">
        <v>0.25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0.51428571428571423</v>
      </c>
      <c r="W886">
        <v>0.66666666666666663</v>
      </c>
      <c r="X886">
        <v>0.75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0.8630858346498157</v>
      </c>
      <c r="AM886">
        <v>0.18152981329050391</v>
      </c>
      <c r="AN886">
        <v>1</v>
      </c>
      <c r="AO886">
        <v>0</v>
      </c>
      <c r="AP886">
        <v>0.7857142857142857</v>
      </c>
      <c r="AQ886">
        <v>1</v>
      </c>
      <c r="AR886">
        <v>0.66666666666666663</v>
      </c>
      <c r="AS886">
        <v>0.33333333333333331</v>
      </c>
      <c r="AT886">
        <v>0.8</v>
      </c>
      <c r="AU886">
        <v>0.16666666666666666</v>
      </c>
      <c r="AV886">
        <v>0.33333333333333331</v>
      </c>
      <c r="AW886">
        <v>0.125</v>
      </c>
      <c r="AX886">
        <v>0.22222222222222221</v>
      </c>
      <c r="AY886">
        <v>6.6666666666666666E-2</v>
      </c>
      <c r="AZ886">
        <v>0.17647058823529413</v>
      </c>
      <c r="BA886">
        <v>1</v>
      </c>
      <c r="BB886">
        <v>0</v>
      </c>
    </row>
    <row r="887" spans="1:54" x14ac:dyDescent="0.25">
      <c r="A887">
        <v>0.60700156505908176</v>
      </c>
      <c r="B887">
        <v>396</v>
      </c>
      <c r="C887">
        <v>1</v>
      </c>
      <c r="D887">
        <v>0</v>
      </c>
      <c r="E887">
        <v>0.59523809523809523</v>
      </c>
      <c r="F887">
        <v>0</v>
      </c>
      <c r="G887">
        <v>1</v>
      </c>
      <c r="H887">
        <v>0</v>
      </c>
      <c r="I887">
        <v>0.15103793843951324</v>
      </c>
      <c r="J887">
        <v>0</v>
      </c>
      <c r="K887">
        <v>1</v>
      </c>
      <c r="L887">
        <v>0</v>
      </c>
      <c r="M887">
        <v>0.7142857142857143</v>
      </c>
      <c r="N887">
        <v>0.5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0.44285714285714284</v>
      </c>
      <c r="W887">
        <v>0.66666666666666663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6.577145866245393E-2</v>
      </c>
      <c r="AM887">
        <v>0.52776550893394902</v>
      </c>
      <c r="AN887">
        <v>0.77777777777777779</v>
      </c>
      <c r="AO887">
        <v>0</v>
      </c>
      <c r="AP887">
        <v>0.6428571428571429</v>
      </c>
      <c r="AQ887">
        <v>1</v>
      </c>
      <c r="AR887">
        <v>0</v>
      </c>
      <c r="AS887">
        <v>0.33333333333333331</v>
      </c>
      <c r="AT887">
        <v>0.2</v>
      </c>
      <c r="AU887">
        <v>0.16666666666666666</v>
      </c>
      <c r="AV887">
        <v>0.66666666666666663</v>
      </c>
      <c r="AW887">
        <v>7.4999999999999997E-2</v>
      </c>
      <c r="AX887">
        <v>0.1111111111111111</v>
      </c>
      <c r="AY887">
        <v>6.6666666666666666E-2</v>
      </c>
      <c r="AZ887">
        <v>0.11764705882352941</v>
      </c>
      <c r="BA887">
        <v>1</v>
      </c>
      <c r="BB887">
        <v>0</v>
      </c>
    </row>
    <row r="888" spans="1:54" x14ac:dyDescent="0.25">
      <c r="A888">
        <v>0.60742733906534963</v>
      </c>
      <c r="B888">
        <v>1126</v>
      </c>
      <c r="C888">
        <v>1</v>
      </c>
      <c r="D888">
        <v>0</v>
      </c>
      <c r="E888">
        <v>0.26190476190476192</v>
      </c>
      <c r="F888">
        <v>0</v>
      </c>
      <c r="G888">
        <v>1</v>
      </c>
      <c r="H888">
        <v>0</v>
      </c>
      <c r="I888">
        <v>0.63922691481746596</v>
      </c>
      <c r="J888">
        <v>0</v>
      </c>
      <c r="K888">
        <v>1</v>
      </c>
      <c r="L888">
        <v>0</v>
      </c>
      <c r="M888">
        <v>3.5714285714285712E-2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0.81428571428571428</v>
      </c>
      <c r="W888">
        <v>0.66666666666666663</v>
      </c>
      <c r="X888">
        <v>0.25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0.41305950500263294</v>
      </c>
      <c r="AM888">
        <v>0.89897610921501703</v>
      </c>
      <c r="AN888">
        <v>0.1111111111111111</v>
      </c>
      <c r="AO888">
        <v>0</v>
      </c>
      <c r="AP888">
        <v>0.5714285714285714</v>
      </c>
      <c r="AQ888">
        <v>0</v>
      </c>
      <c r="AR888">
        <v>1</v>
      </c>
      <c r="AS888">
        <v>0.33333333333333331</v>
      </c>
      <c r="AT888">
        <v>0.15</v>
      </c>
      <c r="AU888">
        <v>0</v>
      </c>
      <c r="AV888">
        <v>1</v>
      </c>
      <c r="AW888">
        <v>0.15</v>
      </c>
      <c r="AX888">
        <v>0.22222222222222221</v>
      </c>
      <c r="AY888">
        <v>6.6666666666666666E-2</v>
      </c>
      <c r="AZ888">
        <v>0.17647058823529413</v>
      </c>
      <c r="BA888">
        <v>1</v>
      </c>
      <c r="BB888">
        <v>0</v>
      </c>
    </row>
    <row r="889" spans="1:54" x14ac:dyDescent="0.25">
      <c r="A889">
        <v>0.60810854324616226</v>
      </c>
      <c r="B889">
        <v>1184</v>
      </c>
      <c r="C889">
        <v>1</v>
      </c>
      <c r="D889">
        <v>0</v>
      </c>
      <c r="E889">
        <v>0.42857142857142855</v>
      </c>
      <c r="F889">
        <v>1</v>
      </c>
      <c r="G889">
        <v>0</v>
      </c>
      <c r="H889">
        <v>0</v>
      </c>
      <c r="I889">
        <v>0.67143879742304935</v>
      </c>
      <c r="J889">
        <v>0</v>
      </c>
      <c r="K889">
        <v>1</v>
      </c>
      <c r="L889">
        <v>0</v>
      </c>
      <c r="M889">
        <v>7.1428571428571425E-2</v>
      </c>
      <c r="N889">
        <v>0.25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0.7</v>
      </c>
      <c r="W889">
        <v>1</v>
      </c>
      <c r="X889">
        <v>0.25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0.30716166403370193</v>
      </c>
      <c r="AM889">
        <v>0.97225456735595261</v>
      </c>
      <c r="AN889">
        <v>0.66666666666666663</v>
      </c>
      <c r="AO889">
        <v>0</v>
      </c>
      <c r="AP889">
        <v>0.6428571428571429</v>
      </c>
      <c r="AQ889">
        <v>1</v>
      </c>
      <c r="AR889">
        <v>0</v>
      </c>
      <c r="AS889">
        <v>0.33333333333333331</v>
      </c>
      <c r="AT889">
        <v>0.32500000000000001</v>
      </c>
      <c r="AU889">
        <v>0.5</v>
      </c>
      <c r="AV889">
        <v>0.66666666666666663</v>
      </c>
      <c r="AW889">
        <v>0.125</v>
      </c>
      <c r="AX889">
        <v>0.22222222222222221</v>
      </c>
      <c r="AY889">
        <v>0</v>
      </c>
      <c r="AZ889">
        <v>0.23529411764705882</v>
      </c>
      <c r="BA889">
        <v>1</v>
      </c>
      <c r="BB889">
        <v>0</v>
      </c>
    </row>
    <row r="890" spans="1:54" x14ac:dyDescent="0.25">
      <c r="A890">
        <v>0.60857240319685213</v>
      </c>
      <c r="B890">
        <v>280</v>
      </c>
      <c r="C890">
        <v>1</v>
      </c>
      <c r="D890">
        <v>0</v>
      </c>
      <c r="E890">
        <v>0.76190476190476186</v>
      </c>
      <c r="F890">
        <v>1</v>
      </c>
      <c r="G890">
        <v>0</v>
      </c>
      <c r="H890">
        <v>0</v>
      </c>
      <c r="I890">
        <v>0.49749463135289906</v>
      </c>
      <c r="J890">
        <v>0</v>
      </c>
      <c r="K890">
        <v>1</v>
      </c>
      <c r="L890">
        <v>0</v>
      </c>
      <c r="M890">
        <v>0.10714285714285714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0.94285714285714284</v>
      </c>
      <c r="W890">
        <v>0.66666666666666663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0.33333333333333331</v>
      </c>
      <c r="AI890">
        <v>1</v>
      </c>
      <c r="AJ890">
        <v>0</v>
      </c>
      <c r="AK890">
        <v>0</v>
      </c>
      <c r="AL890">
        <v>0.95497630331753558</v>
      </c>
      <c r="AM890">
        <v>0.55093354748042567</v>
      </c>
      <c r="AN890">
        <v>0.33333333333333331</v>
      </c>
      <c r="AO890">
        <v>0</v>
      </c>
      <c r="AP890">
        <v>0.21428571428571427</v>
      </c>
      <c r="AQ890">
        <v>0</v>
      </c>
      <c r="AR890">
        <v>0</v>
      </c>
      <c r="AS890">
        <v>0.66666666666666663</v>
      </c>
      <c r="AT890">
        <v>0.7</v>
      </c>
      <c r="AU890">
        <v>0.66666666666666663</v>
      </c>
      <c r="AV890">
        <v>0.33333333333333331</v>
      </c>
      <c r="AW890">
        <v>0.25</v>
      </c>
      <c r="AX890">
        <v>0.22222222222222221</v>
      </c>
      <c r="AY890">
        <v>6.6666666666666666E-2</v>
      </c>
      <c r="AZ890">
        <v>0.35294117647058826</v>
      </c>
      <c r="BA890">
        <v>1</v>
      </c>
      <c r="BB890">
        <v>0</v>
      </c>
    </row>
    <row r="891" spans="1:54" x14ac:dyDescent="0.25">
      <c r="A891">
        <v>0.60870650702010221</v>
      </c>
      <c r="B891">
        <v>1339</v>
      </c>
      <c r="C891">
        <v>1</v>
      </c>
      <c r="D891">
        <v>0</v>
      </c>
      <c r="E891">
        <v>0.2857142857142857</v>
      </c>
      <c r="F891">
        <v>1</v>
      </c>
      <c r="G891">
        <v>0</v>
      </c>
      <c r="H891">
        <v>0</v>
      </c>
      <c r="I891">
        <v>0.60343593414459551</v>
      </c>
      <c r="J891">
        <v>1</v>
      </c>
      <c r="K891">
        <v>0</v>
      </c>
      <c r="L891">
        <v>0</v>
      </c>
      <c r="M891">
        <v>0.2857142857142857</v>
      </c>
      <c r="N891">
        <v>0.5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0.33333333333333331</v>
      </c>
      <c r="V891">
        <v>0.84285714285714286</v>
      </c>
      <c r="W891">
        <v>0.66666666666666663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3.7914691943127963E-3</v>
      </c>
      <c r="AM891">
        <v>0.55912467376028907</v>
      </c>
      <c r="AN891">
        <v>0.1111111111111111</v>
      </c>
      <c r="AO891">
        <v>0</v>
      </c>
      <c r="AP891">
        <v>0.14285714285714285</v>
      </c>
      <c r="AQ891">
        <v>0</v>
      </c>
      <c r="AR891">
        <v>0.66666666666666663</v>
      </c>
      <c r="AS891">
        <v>0</v>
      </c>
      <c r="AT891">
        <v>2.5000000000000001E-2</v>
      </c>
      <c r="AU891">
        <v>0.5</v>
      </c>
      <c r="AV891">
        <v>0.33333333333333331</v>
      </c>
      <c r="AW891">
        <v>2.5000000000000001E-2</v>
      </c>
      <c r="AX891">
        <v>0</v>
      </c>
      <c r="AY891">
        <v>0</v>
      </c>
      <c r="AZ891">
        <v>0</v>
      </c>
      <c r="BA891">
        <v>1</v>
      </c>
      <c r="BB891">
        <v>1</v>
      </c>
    </row>
    <row r="892" spans="1:54" x14ac:dyDescent="0.25">
      <c r="A892">
        <v>0.60879518626012985</v>
      </c>
      <c r="B892">
        <v>896</v>
      </c>
      <c r="C892">
        <v>1</v>
      </c>
      <c r="D892">
        <v>0</v>
      </c>
      <c r="E892">
        <v>0.30952380952380953</v>
      </c>
      <c r="F892">
        <v>1</v>
      </c>
      <c r="G892">
        <v>0</v>
      </c>
      <c r="H892">
        <v>0</v>
      </c>
      <c r="I892">
        <v>0.88045812455261274</v>
      </c>
      <c r="J892">
        <v>0</v>
      </c>
      <c r="K892">
        <v>1</v>
      </c>
      <c r="L892">
        <v>0</v>
      </c>
      <c r="M892">
        <v>0.35714285714285715</v>
      </c>
      <c r="N892">
        <v>0.25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0.66666666666666663</v>
      </c>
      <c r="V892">
        <v>0.7142857142857143</v>
      </c>
      <c r="W892">
        <v>0.66666666666666663</v>
      </c>
      <c r="X892">
        <v>0.25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0.30668773038441283</v>
      </c>
      <c r="AM892">
        <v>0.60208793414976913</v>
      </c>
      <c r="AN892">
        <v>0.1111111111111111</v>
      </c>
      <c r="AO892">
        <v>1</v>
      </c>
      <c r="AP892">
        <v>7.1428571428571425E-2</v>
      </c>
      <c r="AQ892">
        <v>0</v>
      </c>
      <c r="AR892">
        <v>1</v>
      </c>
      <c r="AS892">
        <v>0</v>
      </c>
      <c r="AT892">
        <v>0.15</v>
      </c>
      <c r="AU892">
        <v>0.33333333333333331</v>
      </c>
      <c r="AV892">
        <v>0.33333333333333331</v>
      </c>
      <c r="AW892">
        <v>0.15</v>
      </c>
      <c r="AX892">
        <v>0.27777777777777779</v>
      </c>
      <c r="AY892">
        <v>0</v>
      </c>
      <c r="AZ892">
        <v>5.8823529411764705E-2</v>
      </c>
      <c r="BA892">
        <v>1</v>
      </c>
      <c r="BB892">
        <v>0</v>
      </c>
    </row>
    <row r="893" spans="1:54" x14ac:dyDescent="0.25">
      <c r="A893">
        <v>0.60891416840116719</v>
      </c>
      <c r="B893">
        <v>1147</v>
      </c>
      <c r="C893">
        <v>1</v>
      </c>
      <c r="D893">
        <v>0</v>
      </c>
      <c r="E893">
        <v>0.38095238095238093</v>
      </c>
      <c r="F893">
        <v>0</v>
      </c>
      <c r="G893">
        <v>1</v>
      </c>
      <c r="H893">
        <v>0</v>
      </c>
      <c r="I893">
        <v>0.23192555476020044</v>
      </c>
      <c r="J893">
        <v>0</v>
      </c>
      <c r="K893">
        <v>1</v>
      </c>
      <c r="L893">
        <v>0</v>
      </c>
      <c r="M893">
        <v>0.32142857142857145</v>
      </c>
      <c r="N893">
        <v>0.75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0.66666666666666663</v>
      </c>
      <c r="V893">
        <v>0.17142857142857143</v>
      </c>
      <c r="W893">
        <v>1</v>
      </c>
      <c r="X893">
        <v>0.25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0.19562927856766718</v>
      </c>
      <c r="AM893">
        <v>0.59851435454727964</v>
      </c>
      <c r="AN893">
        <v>0.1111111111111111</v>
      </c>
      <c r="AO893">
        <v>0</v>
      </c>
      <c r="AP893">
        <v>0.14285714285714285</v>
      </c>
      <c r="AQ893">
        <v>0</v>
      </c>
      <c r="AR893">
        <v>0</v>
      </c>
      <c r="AS893">
        <v>0.33333333333333331</v>
      </c>
      <c r="AT893">
        <v>0.22500000000000001</v>
      </c>
      <c r="AU893">
        <v>0.5</v>
      </c>
      <c r="AV893">
        <v>0.66666666666666663</v>
      </c>
      <c r="AW893">
        <v>0.22500000000000001</v>
      </c>
      <c r="AX893">
        <v>0.3888888888888889</v>
      </c>
      <c r="AY893">
        <v>0.46666666666666667</v>
      </c>
      <c r="AZ893">
        <v>0.11764705882352941</v>
      </c>
      <c r="BA893">
        <v>1</v>
      </c>
      <c r="BB893">
        <v>0</v>
      </c>
    </row>
    <row r="894" spans="1:54" x14ac:dyDescent="0.25">
      <c r="A894">
        <v>0.60936460284948946</v>
      </c>
      <c r="B894">
        <v>737</v>
      </c>
      <c r="C894">
        <v>1</v>
      </c>
      <c r="D894">
        <v>0</v>
      </c>
      <c r="E894">
        <v>0.7142857142857143</v>
      </c>
      <c r="F894">
        <v>1</v>
      </c>
      <c r="G894">
        <v>0</v>
      </c>
      <c r="H894">
        <v>0</v>
      </c>
      <c r="I894">
        <v>0.89692197566213316</v>
      </c>
      <c r="J894">
        <v>0</v>
      </c>
      <c r="K894">
        <v>1</v>
      </c>
      <c r="L894">
        <v>0</v>
      </c>
      <c r="M894">
        <v>0.10714285714285714</v>
      </c>
      <c r="N894">
        <v>0.75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0.66666666666666663</v>
      </c>
      <c r="V894">
        <v>0.68571428571428572</v>
      </c>
      <c r="W894">
        <v>0.33333333333333331</v>
      </c>
      <c r="X894">
        <v>0.5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0.66666666666666663</v>
      </c>
      <c r="AI894">
        <v>0</v>
      </c>
      <c r="AJ894">
        <v>0</v>
      </c>
      <c r="AK894">
        <v>1</v>
      </c>
      <c r="AL894">
        <v>0.52606635071090047</v>
      </c>
      <c r="AM894">
        <v>0.80911463561533825</v>
      </c>
      <c r="AN894">
        <v>0.77777777777777779</v>
      </c>
      <c r="AO894">
        <v>0</v>
      </c>
      <c r="AP894">
        <v>0.21428571428571427</v>
      </c>
      <c r="AQ894">
        <v>0</v>
      </c>
      <c r="AR894">
        <v>0.33333333333333331</v>
      </c>
      <c r="AS894">
        <v>0</v>
      </c>
      <c r="AT894">
        <v>0.67500000000000004</v>
      </c>
      <c r="AU894">
        <v>0.5</v>
      </c>
      <c r="AV894">
        <v>0.66666666666666663</v>
      </c>
      <c r="AW894">
        <v>0.375</v>
      </c>
      <c r="AX894">
        <v>0.61111111111111116</v>
      </c>
      <c r="AY894">
        <v>0.26666666666666666</v>
      </c>
      <c r="AZ894">
        <v>0.47058823529411764</v>
      </c>
      <c r="BA894">
        <v>1</v>
      </c>
      <c r="BB894">
        <v>0</v>
      </c>
    </row>
    <row r="895" spans="1:54" x14ac:dyDescent="0.25">
      <c r="A895">
        <v>0.60971122090868368</v>
      </c>
      <c r="B895">
        <v>108</v>
      </c>
      <c r="C895">
        <v>1</v>
      </c>
      <c r="D895">
        <v>0</v>
      </c>
      <c r="E895">
        <v>0.16666666666666666</v>
      </c>
      <c r="F895">
        <v>1</v>
      </c>
      <c r="G895">
        <v>0</v>
      </c>
      <c r="H895">
        <v>0</v>
      </c>
      <c r="I895">
        <v>9.8783106657122408E-2</v>
      </c>
      <c r="J895">
        <v>1</v>
      </c>
      <c r="K895">
        <v>0</v>
      </c>
      <c r="L895">
        <v>0</v>
      </c>
      <c r="M895">
        <v>0.14285714285714285</v>
      </c>
      <c r="N895">
        <v>0.5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0.66666666666666663</v>
      </c>
      <c r="V895">
        <v>0.22857142857142856</v>
      </c>
      <c r="W895">
        <v>0.33333333333333331</v>
      </c>
      <c r="X895">
        <v>0.25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0.66666666666666663</v>
      </c>
      <c r="AI895">
        <v>0</v>
      </c>
      <c r="AJ895">
        <v>0</v>
      </c>
      <c r="AK895">
        <v>1</v>
      </c>
      <c r="AL895">
        <v>0.2493417588204318</v>
      </c>
      <c r="AM895">
        <v>0.99839389680786994</v>
      </c>
      <c r="AN895">
        <v>0.1111111111111111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0.15</v>
      </c>
      <c r="AU895">
        <v>0.16666666666666666</v>
      </c>
      <c r="AV895">
        <v>0.66666666666666663</v>
      </c>
      <c r="AW895">
        <v>0.15</v>
      </c>
      <c r="AX895">
        <v>0.22222222222222221</v>
      </c>
      <c r="AY895">
        <v>0</v>
      </c>
      <c r="AZ895">
        <v>0.17647058823529413</v>
      </c>
      <c r="BA895">
        <v>1</v>
      </c>
      <c r="BB895">
        <v>1</v>
      </c>
    </row>
    <row r="896" spans="1:54" x14ac:dyDescent="0.25">
      <c r="A896">
        <v>0.60978816654935275</v>
      </c>
      <c r="B896">
        <v>188</v>
      </c>
      <c r="C896">
        <v>1</v>
      </c>
      <c r="D896">
        <v>0</v>
      </c>
      <c r="E896">
        <v>0.88095238095238093</v>
      </c>
      <c r="F896">
        <v>1</v>
      </c>
      <c r="G896">
        <v>0</v>
      </c>
      <c r="H896">
        <v>0</v>
      </c>
      <c r="I896">
        <v>0.42233357193987114</v>
      </c>
      <c r="J896">
        <v>0</v>
      </c>
      <c r="K896">
        <v>1</v>
      </c>
      <c r="L896">
        <v>0</v>
      </c>
      <c r="M896">
        <v>0.4642857142857143</v>
      </c>
      <c r="N896">
        <v>0.75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0.66666666666666663</v>
      </c>
      <c r="V896">
        <v>0.44285714285714284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0.33333333333333331</v>
      </c>
      <c r="AI896">
        <v>0</v>
      </c>
      <c r="AJ896">
        <v>0</v>
      </c>
      <c r="AK896">
        <v>1</v>
      </c>
      <c r="AL896">
        <v>0.93275408109531333</v>
      </c>
      <c r="AM896">
        <v>0.45151575988757275</v>
      </c>
      <c r="AN896">
        <v>0.88888888888888884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0.9</v>
      </c>
      <c r="AU896">
        <v>0.5</v>
      </c>
      <c r="AV896">
        <v>0.66666666666666663</v>
      </c>
      <c r="AW896">
        <v>0.6</v>
      </c>
      <c r="AX896">
        <v>0.83333333333333337</v>
      </c>
      <c r="AY896">
        <v>0.13333333333333333</v>
      </c>
      <c r="AZ896">
        <v>0.88235294117647056</v>
      </c>
      <c r="BA896">
        <v>1</v>
      </c>
      <c r="BB896">
        <v>0</v>
      </c>
    </row>
    <row r="897" spans="1:54" x14ac:dyDescent="0.25">
      <c r="A897">
        <v>0.61027581818831644</v>
      </c>
      <c r="B897">
        <v>596</v>
      </c>
      <c r="C897">
        <v>1</v>
      </c>
      <c r="D897">
        <v>0</v>
      </c>
      <c r="E897">
        <v>0.95238095238095233</v>
      </c>
      <c r="F897">
        <v>1</v>
      </c>
      <c r="G897">
        <v>0</v>
      </c>
      <c r="H897">
        <v>0</v>
      </c>
      <c r="I897">
        <v>0.13171080887616321</v>
      </c>
      <c r="J897">
        <v>0</v>
      </c>
      <c r="K897">
        <v>1</v>
      </c>
      <c r="L897">
        <v>0</v>
      </c>
      <c r="M897">
        <v>3.5714285714285712E-2</v>
      </c>
      <c r="N897">
        <v>0.75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1.4285714285714285E-2</v>
      </c>
      <c r="W897">
        <v>0.66666666666666663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0.33333333333333331</v>
      </c>
      <c r="AI897">
        <v>0</v>
      </c>
      <c r="AJ897">
        <v>0</v>
      </c>
      <c r="AK897">
        <v>1</v>
      </c>
      <c r="AL897">
        <v>0.96034755134281202</v>
      </c>
      <c r="AM897">
        <v>0.9502911062035736</v>
      </c>
      <c r="AN897">
        <v>0.77777777777777779</v>
      </c>
      <c r="AO897">
        <v>1</v>
      </c>
      <c r="AP897">
        <v>7.1428571428571425E-2</v>
      </c>
      <c r="AQ897">
        <v>0</v>
      </c>
      <c r="AR897">
        <v>1</v>
      </c>
      <c r="AS897">
        <v>0</v>
      </c>
      <c r="AT897">
        <v>1</v>
      </c>
      <c r="AU897">
        <v>0.33333333333333331</v>
      </c>
      <c r="AV897">
        <v>0.66666666666666663</v>
      </c>
      <c r="AW897">
        <v>0.77500000000000002</v>
      </c>
      <c r="AX897">
        <v>0.83333333333333337</v>
      </c>
      <c r="AY897">
        <v>0.8666666666666667</v>
      </c>
      <c r="AZ897">
        <v>0.47058823529411764</v>
      </c>
      <c r="BA897">
        <v>1</v>
      </c>
      <c r="BB897">
        <v>1</v>
      </c>
    </row>
    <row r="898" spans="1:54" x14ac:dyDescent="0.25">
      <c r="A898">
        <v>0.61087864954124982</v>
      </c>
      <c r="B898">
        <v>281</v>
      </c>
      <c r="C898">
        <v>1</v>
      </c>
      <c r="D898">
        <v>0</v>
      </c>
      <c r="E898">
        <v>0.83333333333333337</v>
      </c>
      <c r="F898">
        <v>1</v>
      </c>
      <c r="G898">
        <v>0</v>
      </c>
      <c r="H898">
        <v>0</v>
      </c>
      <c r="I898">
        <v>0.69291338582677164</v>
      </c>
      <c r="J898">
        <v>0</v>
      </c>
      <c r="K898">
        <v>1</v>
      </c>
      <c r="L898">
        <v>0</v>
      </c>
      <c r="M898">
        <v>7.1428571428571425E-2</v>
      </c>
      <c r="N898">
        <v>0.75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0.66666666666666663</v>
      </c>
      <c r="V898">
        <v>0.21428571428571427</v>
      </c>
      <c r="W898">
        <v>0.66666666666666663</v>
      </c>
      <c r="X898">
        <v>0.75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0.66666666666666663</v>
      </c>
      <c r="AI898">
        <v>0</v>
      </c>
      <c r="AJ898">
        <v>1</v>
      </c>
      <c r="AK898">
        <v>0</v>
      </c>
      <c r="AL898">
        <v>0.872827804107425</v>
      </c>
      <c r="AM898">
        <v>0.75976711503714112</v>
      </c>
      <c r="AN898">
        <v>0.33333333333333331</v>
      </c>
      <c r="AO898">
        <v>1</v>
      </c>
      <c r="AP898">
        <v>0.35714285714285715</v>
      </c>
      <c r="AQ898">
        <v>0</v>
      </c>
      <c r="AR898">
        <v>1</v>
      </c>
      <c r="AS898">
        <v>1</v>
      </c>
      <c r="AT898">
        <v>0.52500000000000002</v>
      </c>
      <c r="AU898">
        <v>0.83333333333333337</v>
      </c>
      <c r="AV898">
        <v>0.33333333333333331</v>
      </c>
      <c r="AW898">
        <v>0.125</v>
      </c>
      <c r="AX898">
        <v>0.16666666666666666</v>
      </c>
      <c r="AY898">
        <v>6.6666666666666666E-2</v>
      </c>
      <c r="AZ898">
        <v>0.17647058823529413</v>
      </c>
      <c r="BA898">
        <v>1</v>
      </c>
      <c r="BB898">
        <v>0</v>
      </c>
    </row>
    <row r="899" spans="1:54" x14ac:dyDescent="0.25">
      <c r="A899">
        <v>0.61123263871020683</v>
      </c>
      <c r="B899">
        <v>474</v>
      </c>
      <c r="C899">
        <v>1</v>
      </c>
      <c r="D899">
        <v>0</v>
      </c>
      <c r="E899">
        <v>0.73809523809523814</v>
      </c>
      <c r="F899">
        <v>1</v>
      </c>
      <c r="G899">
        <v>0</v>
      </c>
      <c r="H899">
        <v>0</v>
      </c>
      <c r="I899">
        <v>0.81818181818181823</v>
      </c>
      <c r="J899">
        <v>0</v>
      </c>
      <c r="K899">
        <v>1</v>
      </c>
      <c r="L899">
        <v>0</v>
      </c>
      <c r="M899">
        <v>0.6071428571428571</v>
      </c>
      <c r="N899">
        <v>0.75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0.4</v>
      </c>
      <c r="W899">
        <v>0.33333333333333331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0.66666666666666663</v>
      </c>
      <c r="AI899">
        <v>1</v>
      </c>
      <c r="AJ899">
        <v>0</v>
      </c>
      <c r="AK899">
        <v>0</v>
      </c>
      <c r="AL899">
        <v>0.97382833070036856</v>
      </c>
      <c r="AM899">
        <v>1.244729973900823E-3</v>
      </c>
      <c r="AN899">
        <v>0.1111111111111111</v>
      </c>
      <c r="AO899">
        <v>1</v>
      </c>
      <c r="AP899">
        <v>0.42857142857142855</v>
      </c>
      <c r="AQ899">
        <v>0</v>
      </c>
      <c r="AR899">
        <v>0.66666666666666663</v>
      </c>
      <c r="AS899">
        <v>0.33333333333333331</v>
      </c>
      <c r="AT899">
        <v>0.77500000000000002</v>
      </c>
      <c r="AU899">
        <v>0.83333333333333337</v>
      </c>
      <c r="AV899">
        <v>0.66666666666666663</v>
      </c>
      <c r="AW899">
        <v>0.77500000000000002</v>
      </c>
      <c r="AX899">
        <v>0.5</v>
      </c>
      <c r="AY899">
        <v>0</v>
      </c>
      <c r="AZ899">
        <v>0.52941176470588236</v>
      </c>
      <c r="BA899">
        <v>1</v>
      </c>
      <c r="BB899">
        <v>0</v>
      </c>
    </row>
    <row r="900" spans="1:54" x14ac:dyDescent="0.25">
      <c r="A900">
        <v>0.61129660397248842</v>
      </c>
      <c r="B900">
        <v>259</v>
      </c>
      <c r="C900">
        <v>1</v>
      </c>
      <c r="D900">
        <v>0</v>
      </c>
      <c r="E900">
        <v>0.7857142857142857</v>
      </c>
      <c r="F900">
        <v>1</v>
      </c>
      <c r="G900">
        <v>0</v>
      </c>
      <c r="H900">
        <v>0</v>
      </c>
      <c r="I900">
        <v>0.52326413743736577</v>
      </c>
      <c r="J900">
        <v>0</v>
      </c>
      <c r="K900">
        <v>1</v>
      </c>
      <c r="L900">
        <v>0</v>
      </c>
      <c r="M900">
        <v>0</v>
      </c>
      <c r="N900">
        <v>0.5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0.66666666666666663</v>
      </c>
      <c r="V900">
        <v>0.94285714285714284</v>
      </c>
      <c r="W900">
        <v>0.66666666666666663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9.0258030542390733E-2</v>
      </c>
      <c r="AM900">
        <v>0.84870507930134509</v>
      </c>
      <c r="AN900">
        <v>0.1111111111111111</v>
      </c>
      <c r="AO900">
        <v>0</v>
      </c>
      <c r="AP900">
        <v>0</v>
      </c>
      <c r="AQ900">
        <v>0</v>
      </c>
      <c r="AR900">
        <v>0.33333333333333331</v>
      </c>
      <c r="AS900">
        <v>0</v>
      </c>
      <c r="AT900">
        <v>2.5000000000000001E-2</v>
      </c>
      <c r="AU900">
        <v>0</v>
      </c>
      <c r="AV900">
        <v>0.33333333333333331</v>
      </c>
      <c r="AW900">
        <v>2.5000000000000001E-2</v>
      </c>
      <c r="AX900">
        <v>0</v>
      </c>
      <c r="AY900">
        <v>0</v>
      </c>
      <c r="AZ900">
        <v>0</v>
      </c>
      <c r="BA900">
        <v>1</v>
      </c>
      <c r="BB900">
        <v>0</v>
      </c>
    </row>
    <row r="901" spans="1:54" x14ac:dyDescent="0.25">
      <c r="A901">
        <v>0.61171072676860883</v>
      </c>
      <c r="B901">
        <v>237</v>
      </c>
      <c r="C901">
        <v>0</v>
      </c>
      <c r="D901">
        <v>1</v>
      </c>
      <c r="E901">
        <v>0.35714285714285715</v>
      </c>
      <c r="F901">
        <v>1</v>
      </c>
      <c r="G901">
        <v>0</v>
      </c>
      <c r="H901">
        <v>0</v>
      </c>
      <c r="I901">
        <v>0.25984251968503935</v>
      </c>
      <c r="J901">
        <v>0</v>
      </c>
      <c r="K901">
        <v>1</v>
      </c>
      <c r="L901">
        <v>0</v>
      </c>
      <c r="M901">
        <v>3.5714285714285712E-2</v>
      </c>
      <c r="N901">
        <v>0.25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0.12857142857142856</v>
      </c>
      <c r="W901">
        <v>0.66666666666666663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8.9415481832543442E-2</v>
      </c>
      <c r="AM901">
        <v>0.77956233688014454</v>
      </c>
      <c r="AN901">
        <v>0.77777777777777779</v>
      </c>
      <c r="AO901">
        <v>0</v>
      </c>
      <c r="AP901">
        <v>0.6428571428571429</v>
      </c>
      <c r="AQ901">
        <v>1</v>
      </c>
      <c r="AR901">
        <v>0</v>
      </c>
      <c r="AS901">
        <v>0</v>
      </c>
      <c r="AT901">
        <v>0.32500000000000001</v>
      </c>
      <c r="AU901">
        <v>0.5</v>
      </c>
      <c r="AV901">
        <v>1</v>
      </c>
      <c r="AW901">
        <v>0.22500000000000001</v>
      </c>
      <c r="AX901">
        <v>0.3888888888888889</v>
      </c>
      <c r="AY901">
        <v>6.6666666666666666E-2</v>
      </c>
      <c r="AZ901">
        <v>0.41176470588235292</v>
      </c>
      <c r="BA901">
        <v>1</v>
      </c>
      <c r="BB901">
        <v>1</v>
      </c>
    </row>
    <row r="902" spans="1:54" x14ac:dyDescent="0.25">
      <c r="A902">
        <v>0.61235223104510417</v>
      </c>
      <c r="B902">
        <v>1467</v>
      </c>
      <c r="C902">
        <v>1</v>
      </c>
      <c r="D902">
        <v>0</v>
      </c>
      <c r="E902">
        <v>0.5</v>
      </c>
      <c r="F902">
        <v>1</v>
      </c>
      <c r="G902">
        <v>0</v>
      </c>
      <c r="H902">
        <v>0</v>
      </c>
      <c r="I902">
        <v>0.36578382247673585</v>
      </c>
      <c r="J902">
        <v>0</v>
      </c>
      <c r="K902">
        <v>1</v>
      </c>
      <c r="L902">
        <v>0</v>
      </c>
      <c r="M902">
        <v>0.17857142857142858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0.17142857142857143</v>
      </c>
      <c r="W902">
        <v>0.33333333333333331</v>
      </c>
      <c r="X902">
        <v>0.5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0.47298578199052133</v>
      </c>
      <c r="AM902">
        <v>0.77747440273037538</v>
      </c>
      <c r="AN902">
        <v>0.44444444444444442</v>
      </c>
      <c r="AO902">
        <v>0</v>
      </c>
      <c r="AP902">
        <v>0.2857142857142857</v>
      </c>
      <c r="AQ902">
        <v>0</v>
      </c>
      <c r="AR902">
        <v>0</v>
      </c>
      <c r="AS902">
        <v>0.33333333333333331</v>
      </c>
      <c r="AT902">
        <v>0.22500000000000001</v>
      </c>
      <c r="AU902">
        <v>0.83333333333333337</v>
      </c>
      <c r="AV902">
        <v>0.66666666666666663</v>
      </c>
      <c r="AW902">
        <v>0.17499999999999999</v>
      </c>
      <c r="AX902">
        <v>0.3888888888888889</v>
      </c>
      <c r="AY902">
        <v>6.6666666666666666E-2</v>
      </c>
      <c r="AZ902">
        <v>0.41176470588235292</v>
      </c>
      <c r="BA902">
        <v>1</v>
      </c>
      <c r="BB902">
        <v>0</v>
      </c>
    </row>
    <row r="903" spans="1:54" x14ac:dyDescent="0.25">
      <c r="A903">
        <v>0.6124291042386395</v>
      </c>
      <c r="B903">
        <v>1282</v>
      </c>
      <c r="C903">
        <v>1</v>
      </c>
      <c r="D903">
        <v>0</v>
      </c>
      <c r="E903">
        <v>0.40476190476190477</v>
      </c>
      <c r="F903">
        <v>1</v>
      </c>
      <c r="G903">
        <v>0</v>
      </c>
      <c r="H903">
        <v>0</v>
      </c>
      <c r="I903">
        <v>0.14387974230493916</v>
      </c>
      <c r="J903">
        <v>1</v>
      </c>
      <c r="K903">
        <v>0</v>
      </c>
      <c r="L903">
        <v>0</v>
      </c>
      <c r="M903">
        <v>0.9285714285714286</v>
      </c>
      <c r="N903">
        <v>0.5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0.66666666666666663</v>
      </c>
      <c r="V903">
        <v>0.77142857142857146</v>
      </c>
      <c r="W903">
        <v>0.66666666666666663</v>
      </c>
      <c r="X903">
        <v>0.25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0.25297525013164823</v>
      </c>
      <c r="AM903">
        <v>0.45765910459747039</v>
      </c>
      <c r="AN903">
        <v>0.1111111111111111</v>
      </c>
      <c r="AO903">
        <v>1</v>
      </c>
      <c r="AP903">
        <v>0.5</v>
      </c>
      <c r="AQ903">
        <v>0</v>
      </c>
      <c r="AR903">
        <v>1</v>
      </c>
      <c r="AS903">
        <v>0</v>
      </c>
      <c r="AT903">
        <v>0.25</v>
      </c>
      <c r="AU903">
        <v>0.33333333333333331</v>
      </c>
      <c r="AV903">
        <v>0.66666666666666663</v>
      </c>
      <c r="AW903">
        <v>0.25</v>
      </c>
      <c r="AX903">
        <v>0.3888888888888889</v>
      </c>
      <c r="AY903">
        <v>0.46666666666666667</v>
      </c>
      <c r="AZ903">
        <v>0.41176470588235292</v>
      </c>
      <c r="BA903">
        <v>1</v>
      </c>
      <c r="BB903">
        <v>1</v>
      </c>
    </row>
    <row r="904" spans="1:54" x14ac:dyDescent="0.25">
      <c r="A904">
        <v>0.61346517866352857</v>
      </c>
      <c r="B904">
        <v>1094</v>
      </c>
      <c r="C904">
        <v>1</v>
      </c>
      <c r="D904">
        <v>0</v>
      </c>
      <c r="E904">
        <v>0.5714285714285714</v>
      </c>
      <c r="F904">
        <v>0</v>
      </c>
      <c r="G904">
        <v>1</v>
      </c>
      <c r="H904">
        <v>0</v>
      </c>
      <c r="I904">
        <v>0.13314244810307801</v>
      </c>
      <c r="J904">
        <v>0</v>
      </c>
      <c r="K904">
        <v>1</v>
      </c>
      <c r="L904">
        <v>0</v>
      </c>
      <c r="M904">
        <v>3.5714285714285712E-2</v>
      </c>
      <c r="N904">
        <v>0.5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0.14285714285714285</v>
      </c>
      <c r="W904">
        <v>0.66666666666666663</v>
      </c>
      <c r="X904">
        <v>0.5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0.47998946814112692</v>
      </c>
      <c r="AM904">
        <v>0.66320016061031917</v>
      </c>
      <c r="AN904">
        <v>0.22222222222222221</v>
      </c>
      <c r="AO904">
        <v>1</v>
      </c>
      <c r="AP904">
        <v>0.21428571428571427</v>
      </c>
      <c r="AQ904">
        <v>0</v>
      </c>
      <c r="AR904">
        <v>0.66666666666666663</v>
      </c>
      <c r="AS904">
        <v>0.33333333333333331</v>
      </c>
      <c r="AT904">
        <v>0.6</v>
      </c>
      <c r="AU904">
        <v>0.5</v>
      </c>
      <c r="AV904">
        <v>0</v>
      </c>
      <c r="AW904">
        <v>0.5</v>
      </c>
      <c r="AX904">
        <v>0.44444444444444442</v>
      </c>
      <c r="AY904">
        <v>0.8666666666666667</v>
      </c>
      <c r="AZ904">
        <v>0.52941176470588236</v>
      </c>
      <c r="BA904">
        <v>1</v>
      </c>
      <c r="BB904">
        <v>0</v>
      </c>
    </row>
    <row r="905" spans="1:54" x14ac:dyDescent="0.25">
      <c r="A905">
        <v>0.6139789646523276</v>
      </c>
      <c r="B905">
        <v>465</v>
      </c>
      <c r="C905">
        <v>0</v>
      </c>
      <c r="D905">
        <v>1</v>
      </c>
      <c r="E905">
        <v>0.45238095238095238</v>
      </c>
      <c r="F905">
        <v>1</v>
      </c>
      <c r="G905">
        <v>0</v>
      </c>
      <c r="H905">
        <v>0</v>
      </c>
      <c r="I905">
        <v>0.49892627057981387</v>
      </c>
      <c r="J905">
        <v>0</v>
      </c>
      <c r="K905">
        <v>1</v>
      </c>
      <c r="L905">
        <v>0</v>
      </c>
      <c r="M905">
        <v>0</v>
      </c>
      <c r="N905">
        <v>0.5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0.33333333333333331</v>
      </c>
      <c r="V905">
        <v>0.41428571428571431</v>
      </c>
      <c r="W905">
        <v>0.66666666666666663</v>
      </c>
      <c r="X905">
        <v>0.5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0.34133754607688255</v>
      </c>
      <c r="AM905">
        <v>0.87347922103995179</v>
      </c>
      <c r="AN905">
        <v>0.44444444444444442</v>
      </c>
      <c r="AO905">
        <v>0</v>
      </c>
      <c r="AP905">
        <v>0.42857142857142855</v>
      </c>
      <c r="AQ905">
        <v>0</v>
      </c>
      <c r="AR905">
        <v>1</v>
      </c>
      <c r="AS905">
        <v>0</v>
      </c>
      <c r="AT905">
        <v>0.3</v>
      </c>
      <c r="AU905">
        <v>0.5</v>
      </c>
      <c r="AV905">
        <v>1</v>
      </c>
      <c r="AW905">
        <v>0.15</v>
      </c>
      <c r="AX905">
        <v>0.27777777777777779</v>
      </c>
      <c r="AY905">
        <v>6.6666666666666666E-2</v>
      </c>
      <c r="AZ905">
        <v>0.11764705882352941</v>
      </c>
      <c r="BA905">
        <v>1</v>
      </c>
      <c r="BB905">
        <v>0</v>
      </c>
    </row>
    <row r="906" spans="1:54" x14ac:dyDescent="0.25">
      <c r="A906">
        <v>0.61458401099007876</v>
      </c>
      <c r="B906">
        <v>268</v>
      </c>
      <c r="C906">
        <v>1</v>
      </c>
      <c r="D906">
        <v>0</v>
      </c>
      <c r="E906">
        <v>0.16666666666666666</v>
      </c>
      <c r="F906">
        <v>0</v>
      </c>
      <c r="G906">
        <v>0</v>
      </c>
      <c r="H906">
        <v>1</v>
      </c>
      <c r="I906">
        <v>0.41016463851109519</v>
      </c>
      <c r="J906">
        <v>0</v>
      </c>
      <c r="K906">
        <v>1</v>
      </c>
      <c r="L906">
        <v>0</v>
      </c>
      <c r="M906">
        <v>0.14285714285714285</v>
      </c>
      <c r="N906">
        <v>0.25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0.33333333333333331</v>
      </c>
      <c r="V906">
        <v>0.7857142857142857</v>
      </c>
      <c r="W906">
        <v>1</v>
      </c>
      <c r="X906">
        <v>0.25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0.15750394944707741</v>
      </c>
      <c r="AM906">
        <v>0.65408552499498096</v>
      </c>
      <c r="AN906">
        <v>0.1111111111111111</v>
      </c>
      <c r="AO906">
        <v>0</v>
      </c>
      <c r="AP906">
        <v>7.1428571428571425E-2</v>
      </c>
      <c r="AQ906">
        <v>0</v>
      </c>
      <c r="AR906">
        <v>1</v>
      </c>
      <c r="AS906">
        <v>0.66666666666666663</v>
      </c>
      <c r="AT906">
        <v>0.15</v>
      </c>
      <c r="AU906">
        <v>0.33333333333333331</v>
      </c>
      <c r="AV906">
        <v>0.66666666666666663</v>
      </c>
      <c r="AW906">
        <v>0.15</v>
      </c>
      <c r="AX906">
        <v>0.16666666666666666</v>
      </c>
      <c r="AY906">
        <v>6.6666666666666666E-2</v>
      </c>
      <c r="AZ906">
        <v>0.29411764705882354</v>
      </c>
      <c r="BA906">
        <v>1</v>
      </c>
      <c r="BB906">
        <v>0</v>
      </c>
    </row>
    <row r="907" spans="1:54" x14ac:dyDescent="0.25">
      <c r="A907">
        <v>0.61523669508181844</v>
      </c>
      <c r="B907">
        <v>1036</v>
      </c>
      <c r="C907">
        <v>0</v>
      </c>
      <c r="D907">
        <v>1</v>
      </c>
      <c r="E907">
        <v>0.30952380952380953</v>
      </c>
      <c r="F907">
        <v>1</v>
      </c>
      <c r="G907">
        <v>0</v>
      </c>
      <c r="H907">
        <v>0</v>
      </c>
      <c r="I907">
        <v>0.92770221904080175</v>
      </c>
      <c r="J907">
        <v>0</v>
      </c>
      <c r="K907">
        <v>0</v>
      </c>
      <c r="L907">
        <v>1</v>
      </c>
      <c r="M907">
        <v>0.25</v>
      </c>
      <c r="N907">
        <v>0.25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0.94285714285714284</v>
      </c>
      <c r="W907">
        <v>1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0.33333333333333331</v>
      </c>
      <c r="AI907">
        <v>0</v>
      </c>
      <c r="AJ907">
        <v>0</v>
      </c>
      <c r="AK907">
        <v>1</v>
      </c>
      <c r="AL907">
        <v>5.7925223802001054E-2</v>
      </c>
      <c r="AM907">
        <v>0.90403533427022686</v>
      </c>
      <c r="AN907">
        <v>1</v>
      </c>
      <c r="AO907">
        <v>0</v>
      </c>
      <c r="AP907">
        <v>0.5</v>
      </c>
      <c r="AQ907">
        <v>0</v>
      </c>
      <c r="AR907">
        <v>1</v>
      </c>
      <c r="AS907">
        <v>0</v>
      </c>
      <c r="AT907">
        <v>0.2</v>
      </c>
      <c r="AU907">
        <v>0.5</v>
      </c>
      <c r="AV907">
        <v>0.66666666666666663</v>
      </c>
      <c r="AW907">
        <v>7.4999999999999997E-2</v>
      </c>
      <c r="AX907">
        <v>0.1111111111111111</v>
      </c>
      <c r="AY907">
        <v>0</v>
      </c>
      <c r="AZ907">
        <v>0.11764705882352941</v>
      </c>
      <c r="BA907">
        <v>1</v>
      </c>
      <c r="BB907">
        <v>0</v>
      </c>
    </row>
    <row r="908" spans="1:54" x14ac:dyDescent="0.25">
      <c r="A908">
        <v>0.61549495241212293</v>
      </c>
      <c r="B908">
        <v>1368</v>
      </c>
      <c r="C908">
        <v>1</v>
      </c>
      <c r="D908">
        <v>0</v>
      </c>
      <c r="E908">
        <v>0.21428571428571427</v>
      </c>
      <c r="F908">
        <v>1</v>
      </c>
      <c r="G908">
        <v>0</v>
      </c>
      <c r="H908">
        <v>0</v>
      </c>
      <c r="I908">
        <v>0.89620615604867571</v>
      </c>
      <c r="J908">
        <v>0</v>
      </c>
      <c r="K908">
        <v>1</v>
      </c>
      <c r="L908">
        <v>0</v>
      </c>
      <c r="M908">
        <v>3.5714285714285712E-2</v>
      </c>
      <c r="N908">
        <v>0.75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0.33333333333333331</v>
      </c>
      <c r="V908">
        <v>0.15714285714285714</v>
      </c>
      <c r="W908">
        <v>0.66666666666666663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0.33333333333333331</v>
      </c>
      <c r="AI908">
        <v>0</v>
      </c>
      <c r="AJ908">
        <v>1</v>
      </c>
      <c r="AK908">
        <v>0</v>
      </c>
      <c r="AL908">
        <v>6.4086361242759349E-2</v>
      </c>
      <c r="AM908">
        <v>0.15976711503714114</v>
      </c>
      <c r="AN908">
        <v>0.1111111111111111</v>
      </c>
      <c r="AO908">
        <v>0</v>
      </c>
      <c r="AP908">
        <v>0</v>
      </c>
      <c r="AQ908">
        <v>0</v>
      </c>
      <c r="AR908">
        <v>0.66666666666666663</v>
      </c>
      <c r="AS908">
        <v>0.33333333333333331</v>
      </c>
      <c r="AT908">
        <v>0.15</v>
      </c>
      <c r="AU908">
        <v>0.5</v>
      </c>
      <c r="AV908">
        <v>0.33333333333333331</v>
      </c>
      <c r="AW908">
        <v>0.125</v>
      </c>
      <c r="AX908">
        <v>0.16666666666666666</v>
      </c>
      <c r="AY908">
        <v>6.6666666666666666E-2</v>
      </c>
      <c r="AZ908">
        <v>0.11764705882352941</v>
      </c>
      <c r="BA908">
        <v>1</v>
      </c>
      <c r="BB908">
        <v>0</v>
      </c>
    </row>
    <row r="909" spans="1:54" x14ac:dyDescent="0.25">
      <c r="A909">
        <v>0.61621458558959397</v>
      </c>
      <c r="B909">
        <v>1055</v>
      </c>
      <c r="C909">
        <v>1</v>
      </c>
      <c r="D909">
        <v>0</v>
      </c>
      <c r="E909">
        <v>0.73809523809523814</v>
      </c>
      <c r="F909">
        <v>1</v>
      </c>
      <c r="G909">
        <v>0</v>
      </c>
      <c r="H909">
        <v>0</v>
      </c>
      <c r="I909">
        <v>0.99355762347888332</v>
      </c>
      <c r="J909">
        <v>0</v>
      </c>
      <c r="K909">
        <v>1</v>
      </c>
      <c r="L909">
        <v>0</v>
      </c>
      <c r="M909">
        <v>0.21428571428571427</v>
      </c>
      <c r="N909">
        <v>0.75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0.66666666666666663</v>
      </c>
      <c r="V909">
        <v>7.1428571428571425E-2</v>
      </c>
      <c r="W909">
        <v>0.66666666666666663</v>
      </c>
      <c r="X909">
        <v>0.5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0.33333333333333331</v>
      </c>
      <c r="AI909">
        <v>1</v>
      </c>
      <c r="AJ909">
        <v>0</v>
      </c>
      <c r="AK909">
        <v>0</v>
      </c>
      <c r="AL909">
        <v>0.49799894681411266</v>
      </c>
      <c r="AM909">
        <v>0.75703673961051998</v>
      </c>
      <c r="AN909">
        <v>0.33333333333333331</v>
      </c>
      <c r="AO909">
        <v>0</v>
      </c>
      <c r="AP909">
        <v>0.21428571428571427</v>
      </c>
      <c r="AQ909">
        <v>0</v>
      </c>
      <c r="AR909">
        <v>0.33333333333333331</v>
      </c>
      <c r="AS909">
        <v>0.66666666666666663</v>
      </c>
      <c r="AT909">
        <v>0.72499999999999998</v>
      </c>
      <c r="AU909">
        <v>0.5</v>
      </c>
      <c r="AV909">
        <v>0.66666666666666663</v>
      </c>
      <c r="AW909">
        <v>0.2</v>
      </c>
      <c r="AX909">
        <v>0.3888888888888889</v>
      </c>
      <c r="AY909">
        <v>0</v>
      </c>
      <c r="AZ909">
        <v>0.41176470588235292</v>
      </c>
      <c r="BA909">
        <v>1</v>
      </c>
      <c r="BB909">
        <v>0</v>
      </c>
    </row>
    <row r="910" spans="1:54" x14ac:dyDescent="0.25">
      <c r="A910">
        <v>0.61649290515455701</v>
      </c>
      <c r="B910">
        <v>30</v>
      </c>
      <c r="C910">
        <v>0</v>
      </c>
      <c r="D910">
        <v>1</v>
      </c>
      <c r="E910">
        <v>0.66666666666666663</v>
      </c>
      <c r="F910">
        <v>1</v>
      </c>
      <c r="G910">
        <v>0</v>
      </c>
      <c r="H910">
        <v>0</v>
      </c>
      <c r="I910">
        <v>0.43163922691481749</v>
      </c>
      <c r="J910">
        <v>1</v>
      </c>
      <c r="K910">
        <v>0</v>
      </c>
      <c r="L910">
        <v>0</v>
      </c>
      <c r="M910">
        <v>3.5714285714285712E-2</v>
      </c>
      <c r="N910">
        <v>0.75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0.33333333333333331</v>
      </c>
      <c r="V910">
        <v>0.75714285714285712</v>
      </c>
      <c r="W910">
        <v>0.66666666666666663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0.94460242232754077</v>
      </c>
      <c r="AM910">
        <v>0.83228267416181489</v>
      </c>
      <c r="AN910">
        <v>0.33333333333333331</v>
      </c>
      <c r="AO910">
        <v>0</v>
      </c>
      <c r="AP910">
        <v>7.1428571428571425E-2</v>
      </c>
      <c r="AQ910">
        <v>0</v>
      </c>
      <c r="AR910">
        <v>1</v>
      </c>
      <c r="AS910">
        <v>0</v>
      </c>
      <c r="AT910">
        <v>0.55000000000000004</v>
      </c>
      <c r="AU910">
        <v>0.33333333333333331</v>
      </c>
      <c r="AV910">
        <v>0.33333333333333331</v>
      </c>
      <c r="AW910">
        <v>0.05</v>
      </c>
      <c r="AX910">
        <v>0.1111111111111111</v>
      </c>
      <c r="AY910">
        <v>0.13333333333333333</v>
      </c>
      <c r="AZ910">
        <v>5.8823529411764705E-2</v>
      </c>
      <c r="BA910">
        <v>1</v>
      </c>
      <c r="BB910">
        <v>0</v>
      </c>
    </row>
    <row r="911" spans="1:54" x14ac:dyDescent="0.25">
      <c r="A911">
        <v>0.61782874758687201</v>
      </c>
      <c r="B911">
        <v>1382</v>
      </c>
      <c r="C911">
        <v>1</v>
      </c>
      <c r="D911">
        <v>0</v>
      </c>
      <c r="E911">
        <v>0.23809523809523808</v>
      </c>
      <c r="F911">
        <v>0</v>
      </c>
      <c r="G911">
        <v>0</v>
      </c>
      <c r="H911">
        <v>1</v>
      </c>
      <c r="I911">
        <v>0.71653543307086609</v>
      </c>
      <c r="J911">
        <v>0</v>
      </c>
      <c r="K911">
        <v>1</v>
      </c>
      <c r="L911">
        <v>0</v>
      </c>
      <c r="M911">
        <v>0.5357142857142857</v>
      </c>
      <c r="N911">
        <v>0.5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0.66666666666666663</v>
      </c>
      <c r="V911">
        <v>0.27142857142857141</v>
      </c>
      <c r="W911">
        <v>0.66666666666666663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0.66666666666666663</v>
      </c>
      <c r="AI911">
        <v>0</v>
      </c>
      <c r="AJ911">
        <v>0</v>
      </c>
      <c r="AK911">
        <v>1</v>
      </c>
      <c r="AL911">
        <v>5.9768299104791998E-2</v>
      </c>
      <c r="AM911">
        <v>1.124272234491066E-3</v>
      </c>
      <c r="AN911">
        <v>0.1111111111111111</v>
      </c>
      <c r="AO911">
        <v>0</v>
      </c>
      <c r="AP911">
        <v>0.21428571428571427</v>
      </c>
      <c r="AQ911">
        <v>0</v>
      </c>
      <c r="AR911">
        <v>0.66666666666666663</v>
      </c>
      <c r="AS911">
        <v>0</v>
      </c>
      <c r="AT911">
        <v>0.125</v>
      </c>
      <c r="AU911">
        <v>0.5</v>
      </c>
      <c r="AV911">
        <v>0.33333333333333331</v>
      </c>
      <c r="AW911">
        <v>0.125</v>
      </c>
      <c r="AX911">
        <v>0.16666666666666666</v>
      </c>
      <c r="AY911">
        <v>6.6666666666666666E-2</v>
      </c>
      <c r="AZ911">
        <v>0.23529411764705882</v>
      </c>
      <c r="BA911">
        <v>1</v>
      </c>
      <c r="BB911">
        <v>0</v>
      </c>
    </row>
    <row r="912" spans="1:54" x14ac:dyDescent="0.25">
      <c r="A912">
        <v>0.61858470084855</v>
      </c>
      <c r="B912">
        <v>997</v>
      </c>
      <c r="C912">
        <v>0</v>
      </c>
      <c r="D912">
        <v>1</v>
      </c>
      <c r="E912">
        <v>0.21428571428571427</v>
      </c>
      <c r="F912">
        <v>1</v>
      </c>
      <c r="G912">
        <v>0</v>
      </c>
      <c r="H912">
        <v>0</v>
      </c>
      <c r="I912">
        <v>7.3729420186113101E-2</v>
      </c>
      <c r="J912">
        <v>1</v>
      </c>
      <c r="K912">
        <v>0</v>
      </c>
      <c r="L912">
        <v>0</v>
      </c>
      <c r="M912">
        <v>0.32142857142857145</v>
      </c>
      <c r="N912">
        <v>0.5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0.97142857142857142</v>
      </c>
      <c r="W912">
        <v>0.33333333333333331</v>
      </c>
      <c r="X912">
        <v>0.25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0.2506582411795682</v>
      </c>
      <c r="AM912">
        <v>0.20100381449508131</v>
      </c>
      <c r="AN912">
        <v>0.1111111111111111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0.15</v>
      </c>
      <c r="AU912">
        <v>0.5</v>
      </c>
      <c r="AV912">
        <v>0.66666666666666663</v>
      </c>
      <c r="AW912">
        <v>0.15</v>
      </c>
      <c r="AX912">
        <v>0.1111111111111111</v>
      </c>
      <c r="AY912">
        <v>0.26666666666666666</v>
      </c>
      <c r="AZ912">
        <v>0.23529411764705882</v>
      </c>
      <c r="BA912">
        <v>1</v>
      </c>
      <c r="BB912">
        <v>0</v>
      </c>
    </row>
    <row r="913" spans="1:54" x14ac:dyDescent="0.25">
      <c r="A913">
        <v>0.61912309037356505</v>
      </c>
      <c r="B913">
        <v>45</v>
      </c>
      <c r="C913">
        <v>0</v>
      </c>
      <c r="D913">
        <v>1</v>
      </c>
      <c r="E913">
        <v>0.2857142857142857</v>
      </c>
      <c r="F913">
        <v>0</v>
      </c>
      <c r="G913">
        <v>1</v>
      </c>
      <c r="H913">
        <v>0</v>
      </c>
      <c r="I913">
        <v>0.44309234073013598</v>
      </c>
      <c r="J913">
        <v>0</v>
      </c>
      <c r="K913">
        <v>1</v>
      </c>
      <c r="L913">
        <v>0</v>
      </c>
      <c r="M913">
        <v>0</v>
      </c>
      <c r="N913">
        <v>0.25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0.66666666666666663</v>
      </c>
      <c r="V913">
        <v>0.4</v>
      </c>
      <c r="W913">
        <v>0.66666666666666663</v>
      </c>
      <c r="X913">
        <v>0.25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0.15808320168509743</v>
      </c>
      <c r="AM913">
        <v>0.34880546075085322</v>
      </c>
      <c r="AN913">
        <v>0.1111111111111111</v>
      </c>
      <c r="AO913">
        <v>0</v>
      </c>
      <c r="AP913">
        <v>0.8571428571428571</v>
      </c>
      <c r="AQ913">
        <v>1</v>
      </c>
      <c r="AR913">
        <v>1</v>
      </c>
      <c r="AS913">
        <v>0</v>
      </c>
      <c r="AT913">
        <v>0.3</v>
      </c>
      <c r="AU913">
        <v>0.33333333333333331</v>
      </c>
      <c r="AV913">
        <v>0.66666666666666663</v>
      </c>
      <c r="AW913">
        <v>0.3</v>
      </c>
      <c r="AX913">
        <v>0.44444444444444442</v>
      </c>
      <c r="AY913">
        <v>0.2</v>
      </c>
      <c r="AZ913">
        <v>0.41176470588235292</v>
      </c>
      <c r="BA913">
        <v>1</v>
      </c>
      <c r="BB913">
        <v>0</v>
      </c>
    </row>
    <row r="914" spans="1:54" x14ac:dyDescent="0.25">
      <c r="A914">
        <v>0.61974738684837949</v>
      </c>
      <c r="B914">
        <v>87</v>
      </c>
      <c r="C914">
        <v>1</v>
      </c>
      <c r="D914">
        <v>0</v>
      </c>
      <c r="E914">
        <v>0.11904761904761904</v>
      </c>
      <c r="F914">
        <v>1</v>
      </c>
      <c r="G914">
        <v>0</v>
      </c>
      <c r="H914">
        <v>0</v>
      </c>
      <c r="I914">
        <v>0.31424481030780244</v>
      </c>
      <c r="J914">
        <v>1</v>
      </c>
      <c r="K914">
        <v>0</v>
      </c>
      <c r="L914">
        <v>0</v>
      </c>
      <c r="M914">
        <v>3.5714285714285712E-2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0.66666666666666663</v>
      </c>
      <c r="V914">
        <v>0.45714285714285713</v>
      </c>
      <c r="W914">
        <v>0.66666666666666663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6.9141653501843078E-2</v>
      </c>
      <c r="AM914">
        <v>0.29809275245934552</v>
      </c>
      <c r="AN914">
        <v>0.33333333333333331</v>
      </c>
      <c r="AO914">
        <v>0</v>
      </c>
      <c r="AP914">
        <v>0.14285714285714285</v>
      </c>
      <c r="AQ914">
        <v>0</v>
      </c>
      <c r="AR914">
        <v>0.66666666666666663</v>
      </c>
      <c r="AS914">
        <v>0.33333333333333331</v>
      </c>
      <c r="AT914">
        <v>7.4999999999999997E-2</v>
      </c>
      <c r="AU914">
        <v>0.5</v>
      </c>
      <c r="AV914">
        <v>0.66666666666666663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</row>
    <row r="915" spans="1:54" x14ac:dyDescent="0.25">
      <c r="A915">
        <v>0.61975751502409404</v>
      </c>
      <c r="B915">
        <v>63</v>
      </c>
      <c r="C915">
        <v>0</v>
      </c>
      <c r="D915">
        <v>1</v>
      </c>
      <c r="E915">
        <v>0.76190476190476186</v>
      </c>
      <c r="F915">
        <v>1</v>
      </c>
      <c r="G915">
        <v>0</v>
      </c>
      <c r="H915">
        <v>0</v>
      </c>
      <c r="I915">
        <v>0.63493199713672155</v>
      </c>
      <c r="J915">
        <v>0</v>
      </c>
      <c r="K915">
        <v>1</v>
      </c>
      <c r="L915">
        <v>0</v>
      </c>
      <c r="M915">
        <v>0.21428571428571427</v>
      </c>
      <c r="N915">
        <v>0.25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0.33333333333333331</v>
      </c>
      <c r="V915">
        <v>0.18571428571428572</v>
      </c>
      <c r="W915">
        <v>0.33333333333333331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0.66666666666666663</v>
      </c>
      <c r="AI915">
        <v>1</v>
      </c>
      <c r="AJ915">
        <v>0</v>
      </c>
      <c r="AK915">
        <v>0</v>
      </c>
      <c r="AL915">
        <v>0.93370194839389153</v>
      </c>
      <c r="AM915">
        <v>0.58650873318610719</v>
      </c>
      <c r="AN915">
        <v>0.55555555555555558</v>
      </c>
      <c r="AO915">
        <v>1</v>
      </c>
      <c r="AP915">
        <v>7.1428571428571425E-2</v>
      </c>
      <c r="AQ915">
        <v>0</v>
      </c>
      <c r="AR915">
        <v>1</v>
      </c>
      <c r="AS915">
        <v>0.33333333333333331</v>
      </c>
      <c r="AT915">
        <v>0.72499999999999998</v>
      </c>
      <c r="AU915">
        <v>0.33333333333333331</v>
      </c>
      <c r="AV915">
        <v>0.33333333333333331</v>
      </c>
      <c r="AW915">
        <v>0.67500000000000004</v>
      </c>
      <c r="AX915">
        <v>0.16666666666666666</v>
      </c>
      <c r="AY915">
        <v>0.8666666666666667</v>
      </c>
      <c r="AZ915">
        <v>0.47058823529411764</v>
      </c>
      <c r="BA915">
        <v>1</v>
      </c>
      <c r="BB915">
        <v>0</v>
      </c>
    </row>
    <row r="916" spans="1:54" x14ac:dyDescent="0.25">
      <c r="A916">
        <v>0.62005507930567072</v>
      </c>
      <c r="B916">
        <v>365</v>
      </c>
      <c r="C916">
        <v>0</v>
      </c>
      <c r="D916">
        <v>1</v>
      </c>
      <c r="E916">
        <v>0.45238095238095238</v>
      </c>
      <c r="F916">
        <v>1</v>
      </c>
      <c r="G916">
        <v>0</v>
      </c>
      <c r="H916">
        <v>0</v>
      </c>
      <c r="I916">
        <v>0.58625626342161774</v>
      </c>
      <c r="J916">
        <v>0</v>
      </c>
      <c r="K916">
        <v>1</v>
      </c>
      <c r="L916">
        <v>0</v>
      </c>
      <c r="M916">
        <v>0.32142857142857145</v>
      </c>
      <c r="N916">
        <v>0.5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0.66666666666666663</v>
      </c>
      <c r="V916">
        <v>0.97142857142857142</v>
      </c>
      <c r="W916">
        <v>0.66666666666666663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0.1286466561348078</v>
      </c>
      <c r="AM916">
        <v>0.62513551495683595</v>
      </c>
      <c r="AN916">
        <v>0.66666666666666663</v>
      </c>
      <c r="AO916">
        <v>0</v>
      </c>
      <c r="AP916">
        <v>0.6428571428571429</v>
      </c>
      <c r="AQ916">
        <v>1</v>
      </c>
      <c r="AR916">
        <v>0.33333333333333331</v>
      </c>
      <c r="AS916">
        <v>0.33333333333333331</v>
      </c>
      <c r="AT916">
        <v>0.42499999999999999</v>
      </c>
      <c r="AU916">
        <v>0.5</v>
      </c>
      <c r="AV916">
        <v>0.66666666666666663</v>
      </c>
      <c r="AW916">
        <v>0.125</v>
      </c>
      <c r="AX916">
        <v>0.22222222222222221</v>
      </c>
      <c r="AY916">
        <v>0</v>
      </c>
      <c r="AZ916">
        <v>0.17647058823529413</v>
      </c>
      <c r="BA916">
        <v>1</v>
      </c>
      <c r="BB916">
        <v>0</v>
      </c>
    </row>
    <row r="917" spans="1:54" x14ac:dyDescent="0.25">
      <c r="A917">
        <v>0.62106519286734196</v>
      </c>
      <c r="B917">
        <v>217</v>
      </c>
      <c r="C917">
        <v>0</v>
      </c>
      <c r="D917">
        <v>1</v>
      </c>
      <c r="E917">
        <v>0.2857142857142857</v>
      </c>
      <c r="F917">
        <v>0</v>
      </c>
      <c r="G917">
        <v>1</v>
      </c>
      <c r="H917">
        <v>0</v>
      </c>
      <c r="I917">
        <v>0.16607015032211883</v>
      </c>
      <c r="J917">
        <v>1</v>
      </c>
      <c r="K917">
        <v>0</v>
      </c>
      <c r="L917">
        <v>0</v>
      </c>
      <c r="M917">
        <v>0.8928571428571429</v>
      </c>
      <c r="N917">
        <v>0.75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0.66666666666666663</v>
      </c>
      <c r="V917">
        <v>0.31428571428571428</v>
      </c>
      <c r="W917">
        <v>0.33333333333333331</v>
      </c>
      <c r="X917">
        <v>0.25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0.29947340705634545</v>
      </c>
      <c r="AM917">
        <v>0.83810479823328654</v>
      </c>
      <c r="AN917">
        <v>0.55555555555555558</v>
      </c>
      <c r="AO917">
        <v>0</v>
      </c>
      <c r="AP917">
        <v>0.2857142857142857</v>
      </c>
      <c r="AQ917">
        <v>0</v>
      </c>
      <c r="AR917">
        <v>0.66666666666666663</v>
      </c>
      <c r="AS917">
        <v>0</v>
      </c>
      <c r="AT917">
        <v>0.22500000000000001</v>
      </c>
      <c r="AU917">
        <v>0.83333333333333337</v>
      </c>
      <c r="AV917">
        <v>0.33333333333333331</v>
      </c>
      <c r="AW917">
        <v>0.15</v>
      </c>
      <c r="AX917">
        <v>0.16666666666666666</v>
      </c>
      <c r="AY917">
        <v>0</v>
      </c>
      <c r="AZ917">
        <v>5.8823529411764705E-2</v>
      </c>
      <c r="BA917">
        <v>1</v>
      </c>
      <c r="BB917">
        <v>1</v>
      </c>
    </row>
    <row r="918" spans="1:54" x14ac:dyDescent="0.25">
      <c r="A918">
        <v>0.6218059274230292</v>
      </c>
      <c r="B918">
        <v>90</v>
      </c>
      <c r="C918">
        <v>1</v>
      </c>
      <c r="D918">
        <v>0</v>
      </c>
      <c r="E918">
        <v>0.66666666666666663</v>
      </c>
      <c r="F918">
        <v>1</v>
      </c>
      <c r="G918">
        <v>0</v>
      </c>
      <c r="H918">
        <v>0</v>
      </c>
      <c r="I918">
        <v>0.40586972083035078</v>
      </c>
      <c r="J918">
        <v>1</v>
      </c>
      <c r="K918">
        <v>0</v>
      </c>
      <c r="L918">
        <v>0</v>
      </c>
      <c r="M918">
        <v>0.2857142857142857</v>
      </c>
      <c r="N918">
        <v>0.25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0.66666666666666663</v>
      </c>
      <c r="V918">
        <v>0.48571428571428571</v>
      </c>
      <c r="W918">
        <v>0.33333333333333331</v>
      </c>
      <c r="X918">
        <v>0.5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0.45339652448657186</v>
      </c>
      <c r="AM918">
        <v>0.46183497289700864</v>
      </c>
      <c r="AN918">
        <v>0.1111111111111111</v>
      </c>
      <c r="AO918">
        <v>0</v>
      </c>
      <c r="AP918">
        <v>0.35714285714285715</v>
      </c>
      <c r="AQ918">
        <v>0</v>
      </c>
      <c r="AR918">
        <v>1</v>
      </c>
      <c r="AS918">
        <v>0</v>
      </c>
      <c r="AT918">
        <v>0.22500000000000001</v>
      </c>
      <c r="AU918">
        <v>0.5</v>
      </c>
      <c r="AV918">
        <v>0.66666666666666663</v>
      </c>
      <c r="AW918">
        <v>0.22500000000000001</v>
      </c>
      <c r="AX918">
        <v>0.44444444444444442</v>
      </c>
      <c r="AY918">
        <v>0.26666666666666666</v>
      </c>
      <c r="AZ918">
        <v>0.41176470588235292</v>
      </c>
      <c r="BA918">
        <v>1</v>
      </c>
      <c r="BB918">
        <v>1</v>
      </c>
    </row>
    <row r="919" spans="1:54" x14ac:dyDescent="0.25">
      <c r="A919">
        <v>0.62298010416516414</v>
      </c>
      <c r="B919">
        <v>7</v>
      </c>
      <c r="C919">
        <v>0</v>
      </c>
      <c r="D919">
        <v>1</v>
      </c>
      <c r="E919">
        <v>0.97619047619047616</v>
      </c>
      <c r="F919">
        <v>1</v>
      </c>
      <c r="G919">
        <v>0</v>
      </c>
      <c r="H919">
        <v>0</v>
      </c>
      <c r="I919">
        <v>0.87473156764495352</v>
      </c>
      <c r="J919">
        <v>0</v>
      </c>
      <c r="K919">
        <v>1</v>
      </c>
      <c r="L919">
        <v>0</v>
      </c>
      <c r="M919">
        <v>7.1428571428571425E-2</v>
      </c>
      <c r="N919">
        <v>0.5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0.66666666666666663</v>
      </c>
      <c r="V919">
        <v>0.72857142857142854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8.7467087941021593E-2</v>
      </c>
      <c r="AM919">
        <v>0.31600080305159606</v>
      </c>
      <c r="AN919">
        <v>0.44444444444444442</v>
      </c>
      <c r="AO919">
        <v>1</v>
      </c>
      <c r="AP919">
        <v>0.6428571428571429</v>
      </c>
      <c r="AQ919">
        <v>1</v>
      </c>
      <c r="AR919">
        <v>0</v>
      </c>
      <c r="AS919">
        <v>1</v>
      </c>
      <c r="AT919">
        <v>0.3</v>
      </c>
      <c r="AU919">
        <v>0.5</v>
      </c>
      <c r="AV919">
        <v>0.33333333333333331</v>
      </c>
      <c r="AW919">
        <v>2.5000000000000001E-2</v>
      </c>
      <c r="AX919">
        <v>0</v>
      </c>
      <c r="AY919">
        <v>0</v>
      </c>
      <c r="AZ919">
        <v>0</v>
      </c>
      <c r="BA919">
        <v>1</v>
      </c>
      <c r="BB919">
        <v>0</v>
      </c>
    </row>
    <row r="920" spans="1:54" x14ac:dyDescent="0.25">
      <c r="A920">
        <v>0.62324837931133747</v>
      </c>
      <c r="B920">
        <v>586</v>
      </c>
      <c r="C920">
        <v>1</v>
      </c>
      <c r="D920">
        <v>0</v>
      </c>
      <c r="E920">
        <v>0.11904761904761904</v>
      </c>
      <c r="F920">
        <v>1</v>
      </c>
      <c r="G920">
        <v>0</v>
      </c>
      <c r="H920">
        <v>0</v>
      </c>
      <c r="I920">
        <v>0.81675017895490332</v>
      </c>
      <c r="J920">
        <v>0</v>
      </c>
      <c r="K920">
        <v>1</v>
      </c>
      <c r="L920">
        <v>0</v>
      </c>
      <c r="M920">
        <v>0.17857142857142858</v>
      </c>
      <c r="N920">
        <v>0.5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0.66666666666666663</v>
      </c>
      <c r="V920">
        <v>0.47142857142857142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3.1174302264349658E-2</v>
      </c>
      <c r="AM920">
        <v>5.4246135314193936E-2</v>
      </c>
      <c r="AN920">
        <v>0.1111111111111111</v>
      </c>
      <c r="AO920">
        <v>1</v>
      </c>
      <c r="AP920">
        <v>0.7142857142857143</v>
      </c>
      <c r="AQ920">
        <v>1</v>
      </c>
      <c r="AR920">
        <v>0.66666666666666663</v>
      </c>
      <c r="AS920">
        <v>0.66666666666666663</v>
      </c>
      <c r="AT920">
        <v>2.5000000000000001E-2</v>
      </c>
      <c r="AU920">
        <v>0.33333333333333331</v>
      </c>
      <c r="AV920">
        <v>0.66666666666666663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</row>
    <row r="921" spans="1:54" x14ac:dyDescent="0.25">
      <c r="A921">
        <v>0.62343192426570493</v>
      </c>
      <c r="B921">
        <v>554</v>
      </c>
      <c r="C921">
        <v>0</v>
      </c>
      <c r="D921">
        <v>1</v>
      </c>
      <c r="E921">
        <v>0.52380952380952384</v>
      </c>
      <c r="F921">
        <v>1</v>
      </c>
      <c r="G921">
        <v>0</v>
      </c>
      <c r="H921">
        <v>0</v>
      </c>
      <c r="I921">
        <v>0.50250536864710094</v>
      </c>
      <c r="J921">
        <v>0</v>
      </c>
      <c r="K921">
        <v>1</v>
      </c>
      <c r="L921">
        <v>0</v>
      </c>
      <c r="M921">
        <v>3.5714285714285712E-2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0.8</v>
      </c>
      <c r="W921">
        <v>0.33333333333333331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7.0194839389152192E-2</v>
      </c>
      <c r="AM921">
        <v>0.83657900020076292</v>
      </c>
      <c r="AN921">
        <v>0</v>
      </c>
      <c r="AO921">
        <v>1</v>
      </c>
      <c r="AP921">
        <v>0.6428571428571429</v>
      </c>
      <c r="AQ921">
        <v>1</v>
      </c>
      <c r="AR921">
        <v>1</v>
      </c>
      <c r="AS921">
        <v>0</v>
      </c>
      <c r="AT921">
        <v>0.125</v>
      </c>
      <c r="AU921">
        <v>0.33333333333333331</v>
      </c>
      <c r="AV921">
        <v>0.33333333333333331</v>
      </c>
      <c r="AW921">
        <v>0.1</v>
      </c>
      <c r="AX921">
        <v>0.1111111111111111</v>
      </c>
      <c r="AY921">
        <v>0.13333333333333333</v>
      </c>
      <c r="AZ921">
        <v>0.17647058823529413</v>
      </c>
      <c r="BA921">
        <v>1</v>
      </c>
      <c r="BB921">
        <v>0</v>
      </c>
    </row>
    <row r="922" spans="1:54" x14ac:dyDescent="0.25">
      <c r="A922">
        <v>0.62519661341164767</v>
      </c>
      <c r="B922">
        <v>117</v>
      </c>
      <c r="C922">
        <v>0</v>
      </c>
      <c r="D922">
        <v>1</v>
      </c>
      <c r="E922">
        <v>0.38095238095238093</v>
      </c>
      <c r="F922">
        <v>1</v>
      </c>
      <c r="G922">
        <v>0</v>
      </c>
      <c r="H922">
        <v>0</v>
      </c>
      <c r="I922">
        <v>0.89620615604867571</v>
      </c>
      <c r="J922">
        <v>0</v>
      </c>
      <c r="K922">
        <v>1</v>
      </c>
      <c r="L922">
        <v>0</v>
      </c>
      <c r="M922">
        <v>0.14285714285714285</v>
      </c>
      <c r="N922">
        <v>0.5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0.66666666666666663</v>
      </c>
      <c r="V922">
        <v>0.21428571428571427</v>
      </c>
      <c r="W922">
        <v>0.33333333333333331</v>
      </c>
      <c r="X922">
        <v>0.5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0.5593470247498683</v>
      </c>
      <c r="AM922">
        <v>0.14137723348725156</v>
      </c>
      <c r="AN922">
        <v>0.22222222222222221</v>
      </c>
      <c r="AO922">
        <v>0</v>
      </c>
      <c r="AP922">
        <v>7.1428571428571425E-2</v>
      </c>
      <c r="AQ922">
        <v>0</v>
      </c>
      <c r="AR922">
        <v>1</v>
      </c>
      <c r="AS922">
        <v>0</v>
      </c>
      <c r="AT922">
        <v>0.35</v>
      </c>
      <c r="AU922">
        <v>1</v>
      </c>
      <c r="AV922">
        <v>0.66666666666666663</v>
      </c>
      <c r="AW922">
        <v>0.27500000000000002</v>
      </c>
      <c r="AX922">
        <v>0.55555555555555558</v>
      </c>
      <c r="AY922">
        <v>0.33333333333333331</v>
      </c>
      <c r="AZ922">
        <v>0.47058823529411764</v>
      </c>
      <c r="BA922">
        <v>1</v>
      </c>
      <c r="BB922">
        <v>0</v>
      </c>
    </row>
    <row r="923" spans="1:54" x14ac:dyDescent="0.25">
      <c r="A923">
        <v>0.62614363660868755</v>
      </c>
      <c r="B923">
        <v>447</v>
      </c>
      <c r="C923">
        <v>1</v>
      </c>
      <c r="D923">
        <v>0</v>
      </c>
      <c r="E923">
        <v>0.54761904761904767</v>
      </c>
      <c r="F923">
        <v>0</v>
      </c>
      <c r="G923">
        <v>0</v>
      </c>
      <c r="H923">
        <v>1</v>
      </c>
      <c r="I923">
        <v>0.11811023622047244</v>
      </c>
      <c r="J923">
        <v>1</v>
      </c>
      <c r="K923">
        <v>0</v>
      </c>
      <c r="L923">
        <v>0</v>
      </c>
      <c r="M923">
        <v>0.32142857142857145</v>
      </c>
      <c r="N923">
        <v>0.25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0.37142857142857144</v>
      </c>
      <c r="W923">
        <v>0.66666666666666663</v>
      </c>
      <c r="X923">
        <v>0.25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1</v>
      </c>
      <c r="AL923">
        <v>0.27493417588204316</v>
      </c>
      <c r="AM923">
        <v>0.45516964464966875</v>
      </c>
      <c r="AN923">
        <v>0.77777777777777779</v>
      </c>
      <c r="AO923">
        <v>0</v>
      </c>
      <c r="AP923">
        <v>0.21428571428571427</v>
      </c>
      <c r="AQ923">
        <v>0</v>
      </c>
      <c r="AR923">
        <v>1</v>
      </c>
      <c r="AS923">
        <v>0</v>
      </c>
      <c r="AT923">
        <v>0.4</v>
      </c>
      <c r="AU923">
        <v>0.5</v>
      </c>
      <c r="AV923">
        <v>0.66666666666666663</v>
      </c>
      <c r="AW923">
        <v>0.35</v>
      </c>
      <c r="AX923">
        <v>0.16666666666666666</v>
      </c>
      <c r="AY923">
        <v>6.6666666666666666E-2</v>
      </c>
      <c r="AZ923">
        <v>0.58823529411764708</v>
      </c>
      <c r="BA923">
        <v>1</v>
      </c>
      <c r="BB923">
        <v>0</v>
      </c>
    </row>
    <row r="924" spans="1:54" x14ac:dyDescent="0.25">
      <c r="A924">
        <v>0.62642260826889362</v>
      </c>
      <c r="B924">
        <v>512</v>
      </c>
      <c r="C924">
        <v>1</v>
      </c>
      <c r="D924">
        <v>0</v>
      </c>
      <c r="E924">
        <v>0.42857142857142855</v>
      </c>
      <c r="F924">
        <v>1</v>
      </c>
      <c r="G924">
        <v>0</v>
      </c>
      <c r="H924">
        <v>0</v>
      </c>
      <c r="I924">
        <v>0.58052970651395852</v>
      </c>
      <c r="J924">
        <v>0</v>
      </c>
      <c r="K924">
        <v>1</v>
      </c>
      <c r="L924">
        <v>0</v>
      </c>
      <c r="M924">
        <v>0.2857142857142857</v>
      </c>
      <c r="N924">
        <v>0.25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0.33333333333333331</v>
      </c>
      <c r="V924">
        <v>0.25714285714285712</v>
      </c>
      <c r="W924">
        <v>0.33333333333333331</v>
      </c>
      <c r="X924">
        <v>0.25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0.33333333333333331</v>
      </c>
      <c r="AI924">
        <v>1</v>
      </c>
      <c r="AJ924">
        <v>0</v>
      </c>
      <c r="AK924">
        <v>0</v>
      </c>
      <c r="AL924">
        <v>0.41274354923644024</v>
      </c>
      <c r="AM924">
        <v>0.47540654487050793</v>
      </c>
      <c r="AN924">
        <v>0.22222222222222221</v>
      </c>
      <c r="AO924">
        <v>1</v>
      </c>
      <c r="AP924">
        <v>0</v>
      </c>
      <c r="AQ924">
        <v>0</v>
      </c>
      <c r="AR924">
        <v>0.66666666666666663</v>
      </c>
      <c r="AS924">
        <v>0.33333333333333331</v>
      </c>
      <c r="AT924">
        <v>0.32500000000000001</v>
      </c>
      <c r="AU924">
        <v>0.33333333333333331</v>
      </c>
      <c r="AV924">
        <v>0.66666666666666663</v>
      </c>
      <c r="AW924">
        <v>7.4999999999999997E-2</v>
      </c>
      <c r="AX924">
        <v>0.1111111111111111</v>
      </c>
      <c r="AY924">
        <v>0</v>
      </c>
      <c r="AZ924">
        <v>0.11764705882352941</v>
      </c>
      <c r="BA924">
        <v>1</v>
      </c>
      <c r="BB924">
        <v>0</v>
      </c>
    </row>
    <row r="925" spans="1:54" x14ac:dyDescent="0.25">
      <c r="A925">
        <v>0.62735465202103735</v>
      </c>
      <c r="B925">
        <v>1299</v>
      </c>
      <c r="C925">
        <v>0</v>
      </c>
      <c r="D925">
        <v>1</v>
      </c>
      <c r="E925">
        <v>0.66666666666666663</v>
      </c>
      <c r="F925">
        <v>1</v>
      </c>
      <c r="G925">
        <v>0</v>
      </c>
      <c r="H925">
        <v>0</v>
      </c>
      <c r="I925">
        <v>0.11381531853972798</v>
      </c>
      <c r="J925">
        <v>0</v>
      </c>
      <c r="K925">
        <v>1</v>
      </c>
      <c r="L925">
        <v>0</v>
      </c>
      <c r="M925">
        <v>0.7142857142857143</v>
      </c>
      <c r="N925">
        <v>0.25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0.51428571428571423</v>
      </c>
      <c r="W925">
        <v>0.66666666666666663</v>
      </c>
      <c r="X925">
        <v>0.25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0.33333333333333331</v>
      </c>
      <c r="AI925">
        <v>0</v>
      </c>
      <c r="AJ925">
        <v>1</v>
      </c>
      <c r="AK925">
        <v>0</v>
      </c>
      <c r="AL925">
        <v>0.41690363349131121</v>
      </c>
      <c r="AM925">
        <v>0.35125476811885165</v>
      </c>
      <c r="AN925">
        <v>0.44444444444444442</v>
      </c>
      <c r="AO925">
        <v>0</v>
      </c>
      <c r="AP925">
        <v>0.7857142857142857</v>
      </c>
      <c r="AQ925">
        <v>1</v>
      </c>
      <c r="AR925">
        <v>1</v>
      </c>
      <c r="AS925">
        <v>0.33333333333333331</v>
      </c>
      <c r="AT925">
        <v>0.32500000000000001</v>
      </c>
      <c r="AU925">
        <v>0.33333333333333331</v>
      </c>
      <c r="AV925">
        <v>1</v>
      </c>
      <c r="AW925">
        <v>0.22500000000000001</v>
      </c>
      <c r="AX925">
        <v>0.3888888888888889</v>
      </c>
      <c r="AY925">
        <v>0.2</v>
      </c>
      <c r="AZ925">
        <v>0.41176470588235292</v>
      </c>
      <c r="BA925">
        <v>1</v>
      </c>
      <c r="BB925">
        <v>1</v>
      </c>
    </row>
    <row r="926" spans="1:54" x14ac:dyDescent="0.25">
      <c r="A926">
        <v>0.62810553165490812</v>
      </c>
      <c r="B926">
        <v>345</v>
      </c>
      <c r="C926">
        <v>1</v>
      </c>
      <c r="D926">
        <v>0</v>
      </c>
      <c r="E926">
        <v>0.40476190476190477</v>
      </c>
      <c r="F926">
        <v>1</v>
      </c>
      <c r="G926">
        <v>0</v>
      </c>
      <c r="H926">
        <v>0</v>
      </c>
      <c r="I926">
        <v>0.85468861846814603</v>
      </c>
      <c r="J926">
        <v>0</v>
      </c>
      <c r="K926">
        <v>1</v>
      </c>
      <c r="L926">
        <v>0</v>
      </c>
      <c r="M926">
        <v>0.14285714285714285</v>
      </c>
      <c r="N926">
        <v>0.75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0.66666666666666663</v>
      </c>
      <c r="V926">
        <v>0.45714285714285713</v>
      </c>
      <c r="W926">
        <v>0.66666666666666663</v>
      </c>
      <c r="X926">
        <v>0.5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0.33333333333333331</v>
      </c>
      <c r="AI926">
        <v>0</v>
      </c>
      <c r="AJ926">
        <v>0</v>
      </c>
      <c r="AK926">
        <v>1</v>
      </c>
      <c r="AL926">
        <v>0.3731437598736177</v>
      </c>
      <c r="AM926">
        <v>0.64926721541859067</v>
      </c>
      <c r="AN926">
        <v>0</v>
      </c>
      <c r="AO926">
        <v>0</v>
      </c>
      <c r="AP926">
        <v>0.14285714285714285</v>
      </c>
      <c r="AQ926">
        <v>0</v>
      </c>
      <c r="AR926">
        <v>1</v>
      </c>
      <c r="AS926">
        <v>0</v>
      </c>
      <c r="AT926">
        <v>0.42499999999999999</v>
      </c>
      <c r="AU926">
        <v>0.83333333333333337</v>
      </c>
      <c r="AV926">
        <v>0.66666666666666663</v>
      </c>
      <c r="AW926">
        <v>0.4</v>
      </c>
      <c r="AX926">
        <v>0.33333333333333331</v>
      </c>
      <c r="AY926">
        <v>0</v>
      </c>
      <c r="AZ926">
        <v>0.76470588235294112</v>
      </c>
      <c r="BA926">
        <v>1</v>
      </c>
      <c r="BB926">
        <v>0</v>
      </c>
    </row>
    <row r="927" spans="1:54" x14ac:dyDescent="0.25">
      <c r="A927">
        <v>0.62858277848477662</v>
      </c>
      <c r="B927">
        <v>389</v>
      </c>
      <c r="C927">
        <v>0</v>
      </c>
      <c r="D927">
        <v>1</v>
      </c>
      <c r="E927">
        <v>0.5714285714285714</v>
      </c>
      <c r="F927">
        <v>1</v>
      </c>
      <c r="G927">
        <v>0</v>
      </c>
      <c r="H927">
        <v>0</v>
      </c>
      <c r="I927">
        <v>7.0866141732283464E-2</v>
      </c>
      <c r="J927">
        <v>0</v>
      </c>
      <c r="K927">
        <v>1</v>
      </c>
      <c r="L927">
        <v>0</v>
      </c>
      <c r="M927">
        <v>0</v>
      </c>
      <c r="N927">
        <v>0.75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0.33333333333333331</v>
      </c>
      <c r="V927">
        <v>0.9285714285714286</v>
      </c>
      <c r="W927">
        <v>0.66666666666666663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8.2517114270668768E-2</v>
      </c>
      <c r="AM927">
        <v>0.73864685806063035</v>
      </c>
      <c r="AN927">
        <v>0.33333333333333331</v>
      </c>
      <c r="AO927">
        <v>0</v>
      </c>
      <c r="AP927">
        <v>0.35714285714285715</v>
      </c>
      <c r="AQ927">
        <v>0</v>
      </c>
      <c r="AR927">
        <v>0.33333333333333331</v>
      </c>
      <c r="AS927">
        <v>0.33333333333333331</v>
      </c>
      <c r="AT927">
        <v>0.2</v>
      </c>
      <c r="AU927">
        <v>0.83333333333333337</v>
      </c>
      <c r="AV927">
        <v>0.66666666666666663</v>
      </c>
      <c r="AW927">
        <v>0.125</v>
      </c>
      <c r="AX927">
        <v>0.1111111111111111</v>
      </c>
      <c r="AY927">
        <v>6.6666666666666666E-2</v>
      </c>
      <c r="AZ927">
        <v>0.11764705882352941</v>
      </c>
      <c r="BA927">
        <v>1</v>
      </c>
      <c r="BB927">
        <v>0</v>
      </c>
    </row>
    <row r="928" spans="1:54" x14ac:dyDescent="0.25">
      <c r="A928">
        <v>0.62868934698586132</v>
      </c>
      <c r="B928">
        <v>1374</v>
      </c>
      <c r="C928">
        <v>0</v>
      </c>
      <c r="D928">
        <v>1</v>
      </c>
      <c r="E928">
        <v>0.47619047619047616</v>
      </c>
      <c r="F928">
        <v>0</v>
      </c>
      <c r="G928">
        <v>1</v>
      </c>
      <c r="H928">
        <v>0</v>
      </c>
      <c r="I928">
        <v>0.92483894058697214</v>
      </c>
      <c r="J928">
        <v>0</v>
      </c>
      <c r="K928">
        <v>1</v>
      </c>
      <c r="L928">
        <v>0</v>
      </c>
      <c r="M928">
        <v>0.25</v>
      </c>
      <c r="N928">
        <v>0.5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0.4</v>
      </c>
      <c r="W928">
        <v>0.33333333333333331</v>
      </c>
      <c r="X928">
        <v>0.25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0.33333333333333331</v>
      </c>
      <c r="AI928">
        <v>1</v>
      </c>
      <c r="AJ928">
        <v>0</v>
      </c>
      <c r="AK928">
        <v>0</v>
      </c>
      <c r="AL928">
        <v>5.9189046866771983E-2</v>
      </c>
      <c r="AM928">
        <v>0.64328448102790603</v>
      </c>
      <c r="AN928">
        <v>0.1111111111111111</v>
      </c>
      <c r="AO928">
        <v>1</v>
      </c>
      <c r="AP928">
        <v>0.35714285714285715</v>
      </c>
      <c r="AQ928">
        <v>0</v>
      </c>
      <c r="AR928">
        <v>0.66666666666666663</v>
      </c>
      <c r="AS928">
        <v>0.33333333333333331</v>
      </c>
      <c r="AT928">
        <v>0.5</v>
      </c>
      <c r="AU928">
        <v>0.5</v>
      </c>
      <c r="AV928">
        <v>0.66666666666666663</v>
      </c>
      <c r="AW928">
        <v>0.5</v>
      </c>
      <c r="AX928">
        <v>0.61111111111111116</v>
      </c>
      <c r="AY928">
        <v>0</v>
      </c>
      <c r="AZ928">
        <v>0.41176470588235292</v>
      </c>
      <c r="BA928">
        <v>1</v>
      </c>
      <c r="BB928">
        <v>0</v>
      </c>
    </row>
    <row r="929" spans="1:54" x14ac:dyDescent="0.25">
      <c r="A929">
        <v>0.63002263645791368</v>
      </c>
      <c r="B929">
        <v>307</v>
      </c>
      <c r="C929">
        <v>1</v>
      </c>
      <c r="D929">
        <v>0</v>
      </c>
      <c r="E929">
        <v>0.33333333333333331</v>
      </c>
      <c r="F929">
        <v>1</v>
      </c>
      <c r="G929">
        <v>0</v>
      </c>
      <c r="H929">
        <v>0</v>
      </c>
      <c r="I929">
        <v>0.57551896921975665</v>
      </c>
      <c r="J929">
        <v>1</v>
      </c>
      <c r="K929">
        <v>0</v>
      </c>
      <c r="L929">
        <v>0</v>
      </c>
      <c r="M929">
        <v>0.21428571428571427</v>
      </c>
      <c r="N929">
        <v>0.5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0.87142857142857144</v>
      </c>
      <c r="W929">
        <v>0.33333333333333331</v>
      </c>
      <c r="X929">
        <v>0.25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0.66666666666666663</v>
      </c>
      <c r="AI929">
        <v>0</v>
      </c>
      <c r="AJ929">
        <v>1</v>
      </c>
      <c r="AK929">
        <v>0</v>
      </c>
      <c r="AL929">
        <v>0.23565034228541337</v>
      </c>
      <c r="AM929">
        <v>0.59791206585023082</v>
      </c>
      <c r="AN929">
        <v>0.1111111111111111</v>
      </c>
      <c r="AO929">
        <v>0</v>
      </c>
      <c r="AP929">
        <v>0.21428571428571427</v>
      </c>
      <c r="AQ929">
        <v>0</v>
      </c>
      <c r="AR929">
        <v>0.66666666666666663</v>
      </c>
      <c r="AS929">
        <v>0.33333333333333331</v>
      </c>
      <c r="AT929">
        <v>0.32500000000000001</v>
      </c>
      <c r="AU929">
        <v>0.5</v>
      </c>
      <c r="AV929">
        <v>0.33333333333333331</v>
      </c>
      <c r="AW929">
        <v>0.32500000000000001</v>
      </c>
      <c r="AX929">
        <v>0.44444444444444442</v>
      </c>
      <c r="AY929">
        <v>0.26666666666666666</v>
      </c>
      <c r="AZ929">
        <v>0.47058823529411764</v>
      </c>
      <c r="BA929">
        <v>1</v>
      </c>
      <c r="BB929">
        <v>0</v>
      </c>
    </row>
    <row r="930" spans="1:54" x14ac:dyDescent="0.25">
      <c r="A930">
        <v>0.63070405858316925</v>
      </c>
      <c r="B930">
        <v>56</v>
      </c>
      <c r="C930">
        <v>0</v>
      </c>
      <c r="D930">
        <v>1</v>
      </c>
      <c r="E930">
        <v>0.35714285714285715</v>
      </c>
      <c r="F930">
        <v>0</v>
      </c>
      <c r="G930">
        <v>1</v>
      </c>
      <c r="H930">
        <v>0</v>
      </c>
      <c r="I930">
        <v>0.29563350035790981</v>
      </c>
      <c r="J930">
        <v>0</v>
      </c>
      <c r="K930">
        <v>1</v>
      </c>
      <c r="L930">
        <v>0</v>
      </c>
      <c r="M930">
        <v>0</v>
      </c>
      <c r="N930">
        <v>0.25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0.97142857142857142</v>
      </c>
      <c r="W930">
        <v>0.66666666666666663</v>
      </c>
      <c r="X930">
        <v>0.5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0.65555555555555556</v>
      </c>
      <c r="AM930">
        <v>0.52407147159204981</v>
      </c>
      <c r="AN930">
        <v>0.1111111111111111</v>
      </c>
      <c r="AO930">
        <v>1</v>
      </c>
      <c r="AP930">
        <v>7.1428571428571425E-2</v>
      </c>
      <c r="AQ930">
        <v>0</v>
      </c>
      <c r="AR930">
        <v>0.66666666666666663</v>
      </c>
      <c r="AS930">
        <v>0</v>
      </c>
      <c r="AT930">
        <v>0.375</v>
      </c>
      <c r="AU930">
        <v>0.16666666666666666</v>
      </c>
      <c r="AV930">
        <v>0.66666666666666663</v>
      </c>
      <c r="AW930">
        <v>0.375</v>
      </c>
      <c r="AX930">
        <v>0.77777777777777779</v>
      </c>
      <c r="AY930">
        <v>0.53333333333333333</v>
      </c>
      <c r="AZ930">
        <v>0.70588235294117652</v>
      </c>
      <c r="BA930">
        <v>1</v>
      </c>
      <c r="BB930">
        <v>0</v>
      </c>
    </row>
    <row r="931" spans="1:54" x14ac:dyDescent="0.25">
      <c r="A931">
        <v>0.63070684702692503</v>
      </c>
      <c r="B931">
        <v>1246</v>
      </c>
      <c r="C931">
        <v>1</v>
      </c>
      <c r="D931">
        <v>0</v>
      </c>
      <c r="E931">
        <v>0.14285714285714285</v>
      </c>
      <c r="F931">
        <v>0</v>
      </c>
      <c r="G931">
        <v>1</v>
      </c>
      <c r="H931">
        <v>0</v>
      </c>
      <c r="I931">
        <v>0.56907659269863997</v>
      </c>
      <c r="J931">
        <v>0</v>
      </c>
      <c r="K931">
        <v>0</v>
      </c>
      <c r="L931">
        <v>1</v>
      </c>
      <c r="M931">
        <v>0.32142857142857145</v>
      </c>
      <c r="N931">
        <v>0.5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0.41428571428571431</v>
      </c>
      <c r="W931">
        <v>0.66666666666666663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5.9820958399157451E-2</v>
      </c>
      <c r="AM931">
        <v>1.2045773940975707E-4</v>
      </c>
      <c r="AN931">
        <v>0</v>
      </c>
      <c r="AO931">
        <v>0</v>
      </c>
      <c r="AP931">
        <v>0.21428571428571427</v>
      </c>
      <c r="AQ931">
        <v>0</v>
      </c>
      <c r="AR931">
        <v>1</v>
      </c>
      <c r="AS931">
        <v>0.33333333333333331</v>
      </c>
      <c r="AT931">
        <v>7.4999999999999997E-2</v>
      </c>
      <c r="AU931">
        <v>0.33333333333333331</v>
      </c>
      <c r="AV931">
        <v>0.66666666666666663</v>
      </c>
      <c r="AW931">
        <v>0.05</v>
      </c>
      <c r="AX931">
        <v>0.1111111111111111</v>
      </c>
      <c r="AY931">
        <v>0.13333333333333333</v>
      </c>
      <c r="AZ931">
        <v>5.8823529411764705E-2</v>
      </c>
      <c r="BA931">
        <v>1</v>
      </c>
      <c r="BB931">
        <v>0</v>
      </c>
    </row>
    <row r="932" spans="1:54" x14ac:dyDescent="0.25">
      <c r="A932">
        <v>0.63086182259295931</v>
      </c>
      <c r="B932">
        <v>514</v>
      </c>
      <c r="C932">
        <v>1</v>
      </c>
      <c r="D932">
        <v>0</v>
      </c>
      <c r="E932">
        <v>4.7619047619047616E-2</v>
      </c>
      <c r="F932">
        <v>1</v>
      </c>
      <c r="G932">
        <v>0</v>
      </c>
      <c r="H932">
        <v>0</v>
      </c>
      <c r="I932">
        <v>0.90193271295633504</v>
      </c>
      <c r="J932">
        <v>0</v>
      </c>
      <c r="K932">
        <v>1</v>
      </c>
      <c r="L932">
        <v>0</v>
      </c>
      <c r="M932">
        <v>0.32142857142857145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2.8571428571428571E-2</v>
      </c>
      <c r="W932">
        <v>0.66666666666666663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0.66666666666666663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0.1111111111111111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2.5000000000000001E-2</v>
      </c>
      <c r="AU932">
        <v>0.83333333333333337</v>
      </c>
      <c r="AV932">
        <v>0.66666666666666663</v>
      </c>
      <c r="AW932">
        <v>2.5000000000000001E-2</v>
      </c>
      <c r="AX932">
        <v>0</v>
      </c>
      <c r="AY932">
        <v>6.6666666666666666E-2</v>
      </c>
      <c r="AZ932">
        <v>5.8823529411764705E-2</v>
      </c>
      <c r="BA932">
        <v>1</v>
      </c>
      <c r="BB932">
        <v>1</v>
      </c>
    </row>
    <row r="933" spans="1:54" x14ac:dyDescent="0.25">
      <c r="A933">
        <v>0.63097416122798256</v>
      </c>
      <c r="B933">
        <v>1092</v>
      </c>
      <c r="C933">
        <v>1</v>
      </c>
      <c r="D933">
        <v>0</v>
      </c>
      <c r="E933">
        <v>0.35714285714285715</v>
      </c>
      <c r="F933">
        <v>1</v>
      </c>
      <c r="G933">
        <v>0</v>
      </c>
      <c r="H933">
        <v>0</v>
      </c>
      <c r="I933">
        <v>0.33858267716535434</v>
      </c>
      <c r="J933">
        <v>0</v>
      </c>
      <c r="K933">
        <v>1</v>
      </c>
      <c r="L933">
        <v>0</v>
      </c>
      <c r="M933">
        <v>0.8571428571428571</v>
      </c>
      <c r="N933">
        <v>0.5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0.2</v>
      </c>
      <c r="W933">
        <v>0.33333333333333331</v>
      </c>
      <c r="X933">
        <v>0.25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0.33333333333333331</v>
      </c>
      <c r="AI933">
        <v>0</v>
      </c>
      <c r="AJ933">
        <v>0</v>
      </c>
      <c r="AK933">
        <v>1</v>
      </c>
      <c r="AL933">
        <v>0.17435492364402316</v>
      </c>
      <c r="AM933">
        <v>0.88568560530014051</v>
      </c>
      <c r="AN933">
        <v>0.1111111111111111</v>
      </c>
      <c r="AO933">
        <v>0</v>
      </c>
      <c r="AP933">
        <v>0.14285714285714285</v>
      </c>
      <c r="AQ933">
        <v>0</v>
      </c>
      <c r="AR933">
        <v>1</v>
      </c>
      <c r="AS933">
        <v>0</v>
      </c>
      <c r="AT933">
        <v>0.125</v>
      </c>
      <c r="AU933">
        <v>0.33333333333333331</v>
      </c>
      <c r="AV933">
        <v>0.66666666666666663</v>
      </c>
      <c r="AW933">
        <v>0.125</v>
      </c>
      <c r="AX933">
        <v>0.16666666666666666</v>
      </c>
      <c r="AY933">
        <v>0</v>
      </c>
      <c r="AZ933">
        <v>0.11764705882352941</v>
      </c>
      <c r="BA933">
        <v>1</v>
      </c>
      <c r="BB933">
        <v>0</v>
      </c>
    </row>
    <row r="934" spans="1:54" x14ac:dyDescent="0.25">
      <c r="A934">
        <v>0.63118489867893413</v>
      </c>
      <c r="B934">
        <v>521</v>
      </c>
      <c r="C934">
        <v>1</v>
      </c>
      <c r="D934">
        <v>0</v>
      </c>
      <c r="E934">
        <v>0.7142857142857143</v>
      </c>
      <c r="F934">
        <v>1</v>
      </c>
      <c r="G934">
        <v>0</v>
      </c>
      <c r="H934">
        <v>0</v>
      </c>
      <c r="I934">
        <v>0.51181102362204722</v>
      </c>
      <c r="J934">
        <v>1</v>
      </c>
      <c r="K934">
        <v>0</v>
      </c>
      <c r="L934">
        <v>0</v>
      </c>
      <c r="M934">
        <v>3.5714285714285712E-2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0.33333333333333331</v>
      </c>
      <c r="V934">
        <v>0.37142857142857144</v>
      </c>
      <c r="W934">
        <v>1</v>
      </c>
      <c r="X934">
        <v>0.25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0.33333333333333331</v>
      </c>
      <c r="AI934">
        <v>0</v>
      </c>
      <c r="AJ934">
        <v>1</v>
      </c>
      <c r="AK934">
        <v>0</v>
      </c>
      <c r="AL934">
        <v>0.37446024223275409</v>
      </c>
      <c r="AM934">
        <v>0.66263802449307363</v>
      </c>
      <c r="AN934">
        <v>0.33333333333333331</v>
      </c>
      <c r="AO934">
        <v>0</v>
      </c>
      <c r="AP934">
        <v>7.1428571428571425E-2</v>
      </c>
      <c r="AQ934">
        <v>0</v>
      </c>
      <c r="AR934">
        <v>1</v>
      </c>
      <c r="AS934">
        <v>0</v>
      </c>
      <c r="AT934">
        <v>0.3</v>
      </c>
      <c r="AU934">
        <v>0.5</v>
      </c>
      <c r="AV934">
        <v>0.66666666666666663</v>
      </c>
      <c r="AW934">
        <v>0.05</v>
      </c>
      <c r="AX934">
        <v>0.1111111111111111</v>
      </c>
      <c r="AY934">
        <v>0.13333333333333333</v>
      </c>
      <c r="AZ934">
        <v>0.11764705882352941</v>
      </c>
      <c r="BA934">
        <v>1</v>
      </c>
      <c r="BB934">
        <v>0</v>
      </c>
    </row>
    <row r="935" spans="1:54" x14ac:dyDescent="0.25">
      <c r="A935">
        <v>0.63193212890977979</v>
      </c>
      <c r="B935">
        <v>181</v>
      </c>
      <c r="C935">
        <v>0</v>
      </c>
      <c r="D935">
        <v>1</v>
      </c>
      <c r="E935">
        <v>0.30952380952380953</v>
      </c>
      <c r="F935">
        <v>1</v>
      </c>
      <c r="G935">
        <v>0</v>
      </c>
      <c r="H935">
        <v>0</v>
      </c>
      <c r="I935">
        <v>2.7201145311381531E-2</v>
      </c>
      <c r="J935">
        <v>0</v>
      </c>
      <c r="K935">
        <v>1</v>
      </c>
      <c r="L935">
        <v>0</v>
      </c>
      <c r="M935">
        <v>0.39285714285714285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0.66666666666666663</v>
      </c>
      <c r="V935">
        <v>0.9285714285714286</v>
      </c>
      <c r="W935">
        <v>0.66666666666666663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0.15376513954713006</v>
      </c>
      <c r="AM935">
        <v>0.19634611523790405</v>
      </c>
      <c r="AN935">
        <v>0.88888888888888884</v>
      </c>
      <c r="AO935">
        <v>1</v>
      </c>
      <c r="AP935">
        <v>0.8571428571428571</v>
      </c>
      <c r="AQ935">
        <v>1</v>
      </c>
      <c r="AR935">
        <v>0.66666666666666663</v>
      </c>
      <c r="AS935">
        <v>0.33333333333333331</v>
      </c>
      <c r="AT935">
        <v>0.17499999999999999</v>
      </c>
      <c r="AU935">
        <v>0</v>
      </c>
      <c r="AV935">
        <v>0.66666666666666663</v>
      </c>
      <c r="AW935">
        <v>0.1</v>
      </c>
      <c r="AX935">
        <v>0.1111111111111111</v>
      </c>
      <c r="AY935">
        <v>0</v>
      </c>
      <c r="AZ935">
        <v>0.11764705882352941</v>
      </c>
      <c r="BA935">
        <v>1</v>
      </c>
      <c r="BB935">
        <v>0</v>
      </c>
    </row>
    <row r="936" spans="1:54" x14ac:dyDescent="0.25">
      <c r="A936">
        <v>0.6320657886539095</v>
      </c>
      <c r="B936">
        <v>224</v>
      </c>
      <c r="C936">
        <v>1</v>
      </c>
      <c r="D936">
        <v>0</v>
      </c>
      <c r="E936">
        <v>0.47619047619047616</v>
      </c>
      <c r="F936">
        <v>1</v>
      </c>
      <c r="G936">
        <v>0</v>
      </c>
      <c r="H936">
        <v>0</v>
      </c>
      <c r="I936">
        <v>1.2168933428775949E-2</v>
      </c>
      <c r="J936">
        <v>1</v>
      </c>
      <c r="K936">
        <v>0</v>
      </c>
      <c r="L936">
        <v>0</v>
      </c>
      <c r="M936">
        <v>7.1428571428571425E-2</v>
      </c>
      <c r="N936">
        <v>0.5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0.65714285714285714</v>
      </c>
      <c r="W936">
        <v>0.66666666666666663</v>
      </c>
      <c r="X936">
        <v>0.5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0.66666666666666663</v>
      </c>
      <c r="AI936">
        <v>1</v>
      </c>
      <c r="AJ936">
        <v>0</v>
      </c>
      <c r="AK936">
        <v>0</v>
      </c>
      <c r="AL936">
        <v>0.50552922590837279</v>
      </c>
      <c r="AM936">
        <v>0.30327243525396508</v>
      </c>
      <c r="AN936">
        <v>0</v>
      </c>
      <c r="AO936">
        <v>0</v>
      </c>
      <c r="AP936">
        <v>7.1428571428571425E-2</v>
      </c>
      <c r="AQ936">
        <v>0</v>
      </c>
      <c r="AR936">
        <v>0.66666666666666663</v>
      </c>
      <c r="AS936">
        <v>0.66666666666666663</v>
      </c>
      <c r="AT936">
        <v>0.42499999999999999</v>
      </c>
      <c r="AU936">
        <v>1</v>
      </c>
      <c r="AV936">
        <v>0.33333333333333331</v>
      </c>
      <c r="AW936">
        <v>0.4</v>
      </c>
      <c r="AX936">
        <v>0.55555555555555558</v>
      </c>
      <c r="AY936">
        <v>0.33333333333333331</v>
      </c>
      <c r="AZ936">
        <v>0.76470588235294112</v>
      </c>
      <c r="BA936">
        <v>1</v>
      </c>
      <c r="BB936">
        <v>0</v>
      </c>
    </row>
    <row r="937" spans="1:54" x14ac:dyDescent="0.25">
      <c r="A937">
        <v>0.63227375611736558</v>
      </c>
      <c r="B937">
        <v>125</v>
      </c>
      <c r="C937">
        <v>1</v>
      </c>
      <c r="D937">
        <v>0</v>
      </c>
      <c r="E937">
        <v>0.30952380952380953</v>
      </c>
      <c r="F937">
        <v>1</v>
      </c>
      <c r="G937">
        <v>0</v>
      </c>
      <c r="H937">
        <v>0</v>
      </c>
      <c r="I937">
        <v>0.10522548317823908</v>
      </c>
      <c r="J937">
        <v>1</v>
      </c>
      <c r="K937">
        <v>0</v>
      </c>
      <c r="L937">
        <v>0</v>
      </c>
      <c r="M937">
        <v>0.17857142857142858</v>
      </c>
      <c r="N937">
        <v>0.75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0.33333333333333331</v>
      </c>
      <c r="V937">
        <v>0.65714285714285714</v>
      </c>
      <c r="W937">
        <v>0</v>
      </c>
      <c r="X937">
        <v>0.25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0.66666666666666663</v>
      </c>
      <c r="AI937">
        <v>0</v>
      </c>
      <c r="AJ937">
        <v>1</v>
      </c>
      <c r="AK937">
        <v>0</v>
      </c>
      <c r="AL937">
        <v>0.27187993680884676</v>
      </c>
      <c r="AM937">
        <v>0.7486448504316402</v>
      </c>
      <c r="AN937">
        <v>0.44444444444444442</v>
      </c>
      <c r="AO937">
        <v>1</v>
      </c>
      <c r="AP937">
        <v>0.5</v>
      </c>
      <c r="AQ937">
        <v>0</v>
      </c>
      <c r="AR937">
        <v>0.33333333333333331</v>
      </c>
      <c r="AS937">
        <v>0</v>
      </c>
      <c r="AT937">
        <v>0.3</v>
      </c>
      <c r="AU937">
        <v>0.5</v>
      </c>
      <c r="AV937">
        <v>0.33333333333333331</v>
      </c>
      <c r="AW937">
        <v>0.17499999999999999</v>
      </c>
      <c r="AX937">
        <v>0.3888888888888889</v>
      </c>
      <c r="AY937">
        <v>0.46666666666666667</v>
      </c>
      <c r="AZ937">
        <v>0.41176470588235292</v>
      </c>
      <c r="BA937">
        <v>1</v>
      </c>
      <c r="BB937">
        <v>1</v>
      </c>
    </row>
    <row r="938" spans="1:54" x14ac:dyDescent="0.25">
      <c r="A938">
        <v>0.63331260692035773</v>
      </c>
      <c r="B938">
        <v>71</v>
      </c>
      <c r="C938">
        <v>0</v>
      </c>
      <c r="D938">
        <v>1</v>
      </c>
      <c r="E938">
        <v>0.97619047619047616</v>
      </c>
      <c r="F938">
        <v>0</v>
      </c>
      <c r="G938">
        <v>1</v>
      </c>
      <c r="H938">
        <v>0</v>
      </c>
      <c r="I938">
        <v>0.80386542591266996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0.38571428571428573</v>
      </c>
      <c r="W938">
        <v>0.33333333333333331</v>
      </c>
      <c r="X938">
        <v>0.25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0.66666666666666663</v>
      </c>
      <c r="AI938">
        <v>0</v>
      </c>
      <c r="AJ938">
        <v>0</v>
      </c>
      <c r="AK938">
        <v>1</v>
      </c>
      <c r="AL938">
        <v>0.23507109004739338</v>
      </c>
      <c r="AM938">
        <v>0.90640433647861873</v>
      </c>
      <c r="AN938">
        <v>0.77777777777777779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0.5</v>
      </c>
      <c r="AU938">
        <v>0.33333333333333331</v>
      </c>
      <c r="AV938">
        <v>0.33333333333333331</v>
      </c>
      <c r="AW938">
        <v>0.1</v>
      </c>
      <c r="AX938">
        <v>0.16666666666666666</v>
      </c>
      <c r="AY938">
        <v>6.6666666666666666E-2</v>
      </c>
      <c r="AZ938">
        <v>0.17647058823529413</v>
      </c>
      <c r="BA938">
        <v>1</v>
      </c>
      <c r="BB938">
        <v>0</v>
      </c>
    </row>
    <row r="939" spans="1:54" x14ac:dyDescent="0.25">
      <c r="A939">
        <v>0.6335569215014778</v>
      </c>
      <c r="B939">
        <v>973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0.73156764495347171</v>
      </c>
      <c r="J939">
        <v>0</v>
      </c>
      <c r="K939">
        <v>1</v>
      </c>
      <c r="L939">
        <v>0</v>
      </c>
      <c r="M939">
        <v>0</v>
      </c>
      <c r="N939">
        <v>0.5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0.95714285714285718</v>
      </c>
      <c r="W939">
        <v>0.66666666666666663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3.1700895208004211E-2</v>
      </c>
      <c r="AM939">
        <v>0.69106605099377638</v>
      </c>
      <c r="AN939">
        <v>0.1111111111111111</v>
      </c>
      <c r="AO939">
        <v>0</v>
      </c>
      <c r="AP939">
        <v>0.2857142857142857</v>
      </c>
      <c r="AQ939">
        <v>0</v>
      </c>
      <c r="AR939">
        <v>0.66666666666666663</v>
      </c>
      <c r="AS939">
        <v>0</v>
      </c>
      <c r="AT939">
        <v>0</v>
      </c>
      <c r="AU939">
        <v>0.83333333333333337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</row>
    <row r="940" spans="1:54" x14ac:dyDescent="0.25">
      <c r="A940">
        <v>0.63388969688613028</v>
      </c>
      <c r="B940">
        <v>1243</v>
      </c>
      <c r="C940">
        <v>1</v>
      </c>
      <c r="D940">
        <v>0</v>
      </c>
      <c r="E940">
        <v>0.52380952380952384</v>
      </c>
      <c r="F940">
        <v>1</v>
      </c>
      <c r="G940">
        <v>0</v>
      </c>
      <c r="H940">
        <v>0</v>
      </c>
      <c r="I940">
        <v>0.36435218324982105</v>
      </c>
      <c r="J940">
        <v>1</v>
      </c>
      <c r="K940">
        <v>0</v>
      </c>
      <c r="L940">
        <v>0</v>
      </c>
      <c r="M940">
        <v>0.21428571428571427</v>
      </c>
      <c r="N940">
        <v>0.75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0.33333333333333331</v>
      </c>
      <c r="V940">
        <v>0.82857142857142863</v>
      </c>
      <c r="W940">
        <v>0.66666666666666663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0.33333333333333331</v>
      </c>
      <c r="AI940">
        <v>0</v>
      </c>
      <c r="AJ940">
        <v>0</v>
      </c>
      <c r="AK940">
        <v>1</v>
      </c>
      <c r="AL940">
        <v>0.99125855713533439</v>
      </c>
      <c r="AM940">
        <v>9.0544067456334074E-2</v>
      </c>
      <c r="AN940">
        <v>0.1111111111111111</v>
      </c>
      <c r="AO940">
        <v>0</v>
      </c>
      <c r="AP940">
        <v>0.21428571428571427</v>
      </c>
      <c r="AQ940">
        <v>0</v>
      </c>
      <c r="AR940">
        <v>0.33333333333333331</v>
      </c>
      <c r="AS940">
        <v>0</v>
      </c>
      <c r="AT940">
        <v>0.52500000000000002</v>
      </c>
      <c r="AU940">
        <v>0.5</v>
      </c>
      <c r="AV940">
        <v>0.33333333333333331</v>
      </c>
      <c r="AW940">
        <v>0.52500000000000002</v>
      </c>
      <c r="AX940">
        <v>0.44444444444444442</v>
      </c>
      <c r="AY940">
        <v>0.8</v>
      </c>
      <c r="AZ940">
        <v>0.47058823529411764</v>
      </c>
      <c r="BA940">
        <v>1</v>
      </c>
      <c r="BB940">
        <v>0</v>
      </c>
    </row>
    <row r="941" spans="1:54" x14ac:dyDescent="0.25">
      <c r="A941">
        <v>0.63450822448412714</v>
      </c>
      <c r="B941">
        <v>397</v>
      </c>
      <c r="C941">
        <v>0</v>
      </c>
      <c r="D941">
        <v>1</v>
      </c>
      <c r="E941">
        <v>0.59523809523809523</v>
      </c>
      <c r="F941">
        <v>1</v>
      </c>
      <c r="G941">
        <v>0</v>
      </c>
      <c r="H941">
        <v>0</v>
      </c>
      <c r="I941">
        <v>0.98138869005010743</v>
      </c>
      <c r="J941">
        <v>0</v>
      </c>
      <c r="K941">
        <v>1</v>
      </c>
      <c r="L941">
        <v>0</v>
      </c>
      <c r="M941">
        <v>0.25</v>
      </c>
      <c r="N941">
        <v>0.75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0.66666666666666663</v>
      </c>
      <c r="V941">
        <v>0.62857142857142856</v>
      </c>
      <c r="W941">
        <v>0.66666666666666663</v>
      </c>
      <c r="X941">
        <v>0.25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0.66666666666666663</v>
      </c>
      <c r="AI941">
        <v>1</v>
      </c>
      <c r="AJ941">
        <v>0</v>
      </c>
      <c r="AK941">
        <v>0</v>
      </c>
      <c r="AL941">
        <v>0.18499210110584519</v>
      </c>
      <c r="AM941">
        <v>5.3402931138325635E-3</v>
      </c>
      <c r="AN941">
        <v>0.44444444444444442</v>
      </c>
      <c r="AO941">
        <v>1</v>
      </c>
      <c r="AP941">
        <v>0.21428571428571427</v>
      </c>
      <c r="AQ941">
        <v>0</v>
      </c>
      <c r="AR941">
        <v>1</v>
      </c>
      <c r="AS941">
        <v>0</v>
      </c>
      <c r="AT941">
        <v>0.2</v>
      </c>
      <c r="AU941">
        <v>0.5</v>
      </c>
      <c r="AV941">
        <v>0.66666666666666663</v>
      </c>
      <c r="AW941">
        <v>0.125</v>
      </c>
      <c r="AX941">
        <v>0.1111111111111111</v>
      </c>
      <c r="AY941">
        <v>0</v>
      </c>
      <c r="AZ941">
        <v>0.11764705882352941</v>
      </c>
      <c r="BA941">
        <v>1</v>
      </c>
      <c r="BB941">
        <v>0</v>
      </c>
    </row>
    <row r="942" spans="1:54" x14ac:dyDescent="0.25">
      <c r="A942">
        <v>0.63524917119851587</v>
      </c>
      <c r="B942">
        <v>38</v>
      </c>
      <c r="C942">
        <v>0</v>
      </c>
      <c r="D942">
        <v>1</v>
      </c>
      <c r="E942">
        <v>0.40476190476190477</v>
      </c>
      <c r="F942">
        <v>1</v>
      </c>
      <c r="G942">
        <v>0</v>
      </c>
      <c r="H942">
        <v>0</v>
      </c>
      <c r="I942">
        <v>0.5640658554044381</v>
      </c>
      <c r="J942">
        <v>1</v>
      </c>
      <c r="K942">
        <v>0</v>
      </c>
      <c r="L942">
        <v>0</v>
      </c>
      <c r="M942">
        <v>3.5714285714285712E-2</v>
      </c>
      <c r="N942">
        <v>0.5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0.95714285714285718</v>
      </c>
      <c r="W942">
        <v>0.66666666666666663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5.2922590837282783E-2</v>
      </c>
      <c r="AM942">
        <v>0.30487853844609514</v>
      </c>
      <c r="AN942">
        <v>0.1111111111111111</v>
      </c>
      <c r="AO942">
        <v>0</v>
      </c>
      <c r="AP942">
        <v>0.14285714285714285</v>
      </c>
      <c r="AQ942">
        <v>0</v>
      </c>
      <c r="AR942">
        <v>0</v>
      </c>
      <c r="AS942">
        <v>0</v>
      </c>
      <c r="AT942">
        <v>0.05</v>
      </c>
      <c r="AU942">
        <v>0.5</v>
      </c>
      <c r="AV942">
        <v>0.66666666666666663</v>
      </c>
      <c r="AW942">
        <v>0.05</v>
      </c>
      <c r="AX942">
        <v>0.1111111111111111</v>
      </c>
      <c r="AY942">
        <v>0.13333333333333333</v>
      </c>
      <c r="AZ942">
        <v>0.11764705882352941</v>
      </c>
      <c r="BA942">
        <v>1</v>
      </c>
      <c r="BB942">
        <v>0</v>
      </c>
    </row>
    <row r="943" spans="1:54" x14ac:dyDescent="0.25">
      <c r="A943">
        <v>0.63624597167090458</v>
      </c>
      <c r="B943">
        <v>839</v>
      </c>
      <c r="C943">
        <v>1</v>
      </c>
      <c r="D943">
        <v>0</v>
      </c>
      <c r="E943">
        <v>0.5714285714285714</v>
      </c>
      <c r="F943">
        <v>0</v>
      </c>
      <c r="G943">
        <v>1</v>
      </c>
      <c r="H943">
        <v>0</v>
      </c>
      <c r="I943">
        <v>0.2712956335003579</v>
      </c>
      <c r="J943">
        <v>1</v>
      </c>
      <c r="K943">
        <v>0</v>
      </c>
      <c r="L943">
        <v>0</v>
      </c>
      <c r="M943">
        <v>0.39285714285714285</v>
      </c>
      <c r="N943">
        <v>0.5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0.66666666666666663</v>
      </c>
      <c r="V943">
        <v>0.2</v>
      </c>
      <c r="W943">
        <v>0.66666666666666663</v>
      </c>
      <c r="X943">
        <v>0.75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0.67135334386519219</v>
      </c>
      <c r="AM943">
        <v>1.4173860670548082E-2</v>
      </c>
      <c r="AN943">
        <v>0</v>
      </c>
      <c r="AO943">
        <v>1</v>
      </c>
      <c r="AP943">
        <v>7.1428571428571425E-2</v>
      </c>
      <c r="AQ943">
        <v>0</v>
      </c>
      <c r="AR943">
        <v>0.33333333333333331</v>
      </c>
      <c r="AS943">
        <v>0</v>
      </c>
      <c r="AT943">
        <v>0.55000000000000004</v>
      </c>
      <c r="AU943">
        <v>0.33333333333333331</v>
      </c>
      <c r="AV943">
        <v>0.33333333333333331</v>
      </c>
      <c r="AW943">
        <v>0.52500000000000002</v>
      </c>
      <c r="AX943">
        <v>0.5</v>
      </c>
      <c r="AY943">
        <v>0.8666666666666667</v>
      </c>
      <c r="AZ943">
        <v>0.82352941176470584</v>
      </c>
      <c r="BA943">
        <v>1</v>
      </c>
      <c r="BB943">
        <v>1</v>
      </c>
    </row>
    <row r="944" spans="1:54" x14ac:dyDescent="0.25">
      <c r="A944">
        <v>0.63657859872185796</v>
      </c>
      <c r="B944">
        <v>944</v>
      </c>
      <c r="C944">
        <v>0</v>
      </c>
      <c r="D944">
        <v>1</v>
      </c>
      <c r="E944">
        <v>0.66666666666666663</v>
      </c>
      <c r="F944">
        <v>1</v>
      </c>
      <c r="G944">
        <v>0</v>
      </c>
      <c r="H944">
        <v>0</v>
      </c>
      <c r="I944">
        <v>0.63636363636363635</v>
      </c>
      <c r="J944">
        <v>0</v>
      </c>
      <c r="K944">
        <v>0</v>
      </c>
      <c r="L944">
        <v>1</v>
      </c>
      <c r="M944">
        <v>0</v>
      </c>
      <c r="N944">
        <v>0.25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0.2</v>
      </c>
      <c r="W944">
        <v>0.66666666666666663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0.12711953659820957</v>
      </c>
      <c r="AM944">
        <v>0.837703272435254</v>
      </c>
      <c r="AN944">
        <v>0.66666666666666663</v>
      </c>
      <c r="AO944">
        <v>0</v>
      </c>
      <c r="AP944">
        <v>7.1428571428571425E-2</v>
      </c>
      <c r="AQ944">
        <v>0</v>
      </c>
      <c r="AR944">
        <v>0.66666666666666663</v>
      </c>
      <c r="AS944">
        <v>0</v>
      </c>
      <c r="AT944">
        <v>0.25</v>
      </c>
      <c r="AU944">
        <v>0.5</v>
      </c>
      <c r="AV944">
        <v>1</v>
      </c>
      <c r="AW944">
        <v>0.17499999999999999</v>
      </c>
      <c r="AX944">
        <v>0.33333333333333331</v>
      </c>
      <c r="AY944">
        <v>0.33333333333333331</v>
      </c>
      <c r="AZ944">
        <v>0.41176470588235292</v>
      </c>
      <c r="BA944">
        <v>1</v>
      </c>
      <c r="BB944">
        <v>0</v>
      </c>
    </row>
    <row r="945" spans="1:54" x14ac:dyDescent="0.25">
      <c r="A945">
        <v>0.63781224509081469</v>
      </c>
      <c r="B945">
        <v>1383</v>
      </c>
      <c r="C945">
        <v>1</v>
      </c>
      <c r="D945">
        <v>0</v>
      </c>
      <c r="E945">
        <v>0.30952380952380953</v>
      </c>
      <c r="F945">
        <v>0</v>
      </c>
      <c r="G945">
        <v>0</v>
      </c>
      <c r="H945">
        <v>1</v>
      </c>
      <c r="I945">
        <v>0.62562634216177526</v>
      </c>
      <c r="J945">
        <v>0</v>
      </c>
      <c r="K945">
        <v>1</v>
      </c>
      <c r="L945">
        <v>0</v>
      </c>
      <c r="M945">
        <v>7.1428571428571425E-2</v>
      </c>
      <c r="N945">
        <v>0.25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0.66666666666666663</v>
      </c>
      <c r="V945">
        <v>0.25714285714285712</v>
      </c>
      <c r="W945">
        <v>0.66666666666666663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0.10826750921537652</v>
      </c>
      <c r="AM945">
        <v>7.6330054205982739E-2</v>
      </c>
      <c r="AN945">
        <v>0.1111111111111111</v>
      </c>
      <c r="AO945">
        <v>1</v>
      </c>
      <c r="AP945">
        <v>0.14285714285714285</v>
      </c>
      <c r="AQ945">
        <v>0</v>
      </c>
      <c r="AR945">
        <v>1</v>
      </c>
      <c r="AS945">
        <v>0.33333333333333331</v>
      </c>
      <c r="AT945">
        <v>0.1</v>
      </c>
      <c r="AU945">
        <v>0.5</v>
      </c>
      <c r="AV945">
        <v>1</v>
      </c>
      <c r="AW945">
        <v>0.1</v>
      </c>
      <c r="AX945">
        <v>0.1111111111111111</v>
      </c>
      <c r="AY945">
        <v>0.13333333333333333</v>
      </c>
      <c r="AZ945">
        <v>0.17647058823529413</v>
      </c>
      <c r="BA945">
        <v>1</v>
      </c>
      <c r="BB945">
        <v>0</v>
      </c>
    </row>
    <row r="946" spans="1:54" x14ac:dyDescent="0.25">
      <c r="A946">
        <v>0.63791482829253698</v>
      </c>
      <c r="B946">
        <v>493</v>
      </c>
      <c r="C946">
        <v>0</v>
      </c>
      <c r="D946">
        <v>1</v>
      </c>
      <c r="E946">
        <v>0.7142857142857143</v>
      </c>
      <c r="F946">
        <v>1</v>
      </c>
      <c r="G946">
        <v>0</v>
      </c>
      <c r="H946">
        <v>0</v>
      </c>
      <c r="I946">
        <v>0.81173944166070156</v>
      </c>
      <c r="J946">
        <v>0</v>
      </c>
      <c r="K946">
        <v>1</v>
      </c>
      <c r="L946">
        <v>0</v>
      </c>
      <c r="M946">
        <v>0</v>
      </c>
      <c r="N946">
        <v>0.75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0.14285714285714285</v>
      </c>
      <c r="W946">
        <v>0.33333333333333331</v>
      </c>
      <c r="X946">
        <v>0.75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0.757925223802001</v>
      </c>
      <c r="AM946">
        <v>0.63854647661112229</v>
      </c>
      <c r="AN946">
        <v>0.77777777777777779</v>
      </c>
      <c r="AO946">
        <v>0</v>
      </c>
      <c r="AP946">
        <v>0</v>
      </c>
      <c r="AQ946">
        <v>0</v>
      </c>
      <c r="AR946">
        <v>0</v>
      </c>
      <c r="AS946">
        <v>0.33333333333333331</v>
      </c>
      <c r="AT946">
        <v>0.52500000000000002</v>
      </c>
      <c r="AU946">
        <v>0.5</v>
      </c>
      <c r="AV946">
        <v>0</v>
      </c>
      <c r="AW946">
        <v>7.4999999999999997E-2</v>
      </c>
      <c r="AX946">
        <v>0.1111111111111111</v>
      </c>
      <c r="AY946">
        <v>0</v>
      </c>
      <c r="AZ946">
        <v>0.11764705882352941</v>
      </c>
      <c r="BA946">
        <v>1</v>
      </c>
      <c r="BB946">
        <v>0</v>
      </c>
    </row>
    <row r="947" spans="1:54" x14ac:dyDescent="0.25">
      <c r="A947">
        <v>0.63864830828485297</v>
      </c>
      <c r="B947">
        <v>1300</v>
      </c>
      <c r="C947">
        <v>0</v>
      </c>
      <c r="D947">
        <v>1</v>
      </c>
      <c r="E947">
        <v>0.52380952380952384</v>
      </c>
      <c r="F947">
        <v>1</v>
      </c>
      <c r="G947">
        <v>0</v>
      </c>
      <c r="H947">
        <v>0</v>
      </c>
      <c r="I947">
        <v>0.78167501789549032</v>
      </c>
      <c r="J947">
        <v>0</v>
      </c>
      <c r="K947">
        <v>1</v>
      </c>
      <c r="L947">
        <v>0</v>
      </c>
      <c r="M947">
        <v>0</v>
      </c>
      <c r="N947">
        <v>0.5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0.66666666666666663</v>
      </c>
      <c r="V947">
        <v>0.31428571428571428</v>
      </c>
      <c r="W947">
        <v>0.66666666666666663</v>
      </c>
      <c r="X947">
        <v>0.25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0.28983675618746707</v>
      </c>
      <c r="AM947">
        <v>0.27970287090945595</v>
      </c>
      <c r="AN947">
        <v>0.44444444444444442</v>
      </c>
      <c r="AO947">
        <v>0</v>
      </c>
      <c r="AP947">
        <v>0.42857142857142855</v>
      </c>
      <c r="AQ947">
        <v>0</v>
      </c>
      <c r="AR947">
        <v>1</v>
      </c>
      <c r="AS947">
        <v>0.33333333333333331</v>
      </c>
      <c r="AT947">
        <v>0.3</v>
      </c>
      <c r="AU947">
        <v>0.5</v>
      </c>
      <c r="AV947">
        <v>0.66666666666666663</v>
      </c>
      <c r="AW947">
        <v>0.125</v>
      </c>
      <c r="AX947">
        <v>0.16666666666666666</v>
      </c>
      <c r="AY947">
        <v>0</v>
      </c>
      <c r="AZ947">
        <v>0.17647058823529413</v>
      </c>
      <c r="BA947">
        <v>1</v>
      </c>
      <c r="BB947">
        <v>0</v>
      </c>
    </row>
    <row r="948" spans="1:54" x14ac:dyDescent="0.25">
      <c r="A948">
        <v>0.63872512774521173</v>
      </c>
      <c r="B948">
        <v>1457</v>
      </c>
      <c r="C948">
        <v>1</v>
      </c>
      <c r="D948">
        <v>0</v>
      </c>
      <c r="E948">
        <v>0.40476190476190477</v>
      </c>
      <c r="F948">
        <v>0</v>
      </c>
      <c r="G948">
        <v>1</v>
      </c>
      <c r="H948">
        <v>0</v>
      </c>
      <c r="I948">
        <v>0.78525411596277739</v>
      </c>
      <c r="J948">
        <v>0</v>
      </c>
      <c r="K948">
        <v>1</v>
      </c>
      <c r="L948">
        <v>0</v>
      </c>
      <c r="M948">
        <v>0.6071428571428571</v>
      </c>
      <c r="N948">
        <v>0.75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0.66666666666666663</v>
      </c>
      <c r="V948">
        <v>0.7142857142857143</v>
      </c>
      <c r="W948">
        <v>0.66666666666666663</v>
      </c>
      <c r="X948">
        <v>0.25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0.66666666666666663</v>
      </c>
      <c r="AI948">
        <v>0</v>
      </c>
      <c r="AJ948">
        <v>1</v>
      </c>
      <c r="AK948">
        <v>0</v>
      </c>
      <c r="AL948">
        <v>0.24644549763033174</v>
      </c>
      <c r="AM948">
        <v>0.90343304557317805</v>
      </c>
      <c r="AN948">
        <v>0.1111111111111111</v>
      </c>
      <c r="AO948">
        <v>1</v>
      </c>
      <c r="AP948">
        <v>0.21428571428571427</v>
      </c>
      <c r="AQ948">
        <v>0</v>
      </c>
      <c r="AR948">
        <v>1</v>
      </c>
      <c r="AS948">
        <v>0.66666666666666663</v>
      </c>
      <c r="AT948">
        <v>0.25</v>
      </c>
      <c r="AU948">
        <v>0.33333333333333331</v>
      </c>
      <c r="AV948">
        <v>1</v>
      </c>
      <c r="AW948">
        <v>0.25</v>
      </c>
      <c r="AX948">
        <v>0.1111111111111111</v>
      </c>
      <c r="AY948">
        <v>0</v>
      </c>
      <c r="AZ948">
        <v>0.11764705882352941</v>
      </c>
      <c r="BA948">
        <v>1</v>
      </c>
      <c r="BB948">
        <v>0</v>
      </c>
    </row>
    <row r="949" spans="1:54" x14ac:dyDescent="0.25">
      <c r="A949">
        <v>0.63955768346748432</v>
      </c>
      <c r="B949">
        <v>158</v>
      </c>
      <c r="C949">
        <v>0</v>
      </c>
      <c r="D949">
        <v>1</v>
      </c>
      <c r="E949">
        <v>0.95238095238095233</v>
      </c>
      <c r="F949">
        <v>1</v>
      </c>
      <c r="G949">
        <v>0</v>
      </c>
      <c r="H949">
        <v>0</v>
      </c>
      <c r="I949">
        <v>0.74659985683607732</v>
      </c>
      <c r="J949">
        <v>0</v>
      </c>
      <c r="K949">
        <v>1</v>
      </c>
      <c r="L949">
        <v>0</v>
      </c>
      <c r="M949">
        <v>0.2857142857142857</v>
      </c>
      <c r="N949">
        <v>0.5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0.33333333333333331</v>
      </c>
      <c r="V949">
        <v>0.6428571428571429</v>
      </c>
      <c r="W949">
        <v>0.33333333333333331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0.33333333333333331</v>
      </c>
      <c r="AI949">
        <v>0</v>
      </c>
      <c r="AJ949">
        <v>1</v>
      </c>
      <c r="AK949">
        <v>0</v>
      </c>
      <c r="AL949">
        <v>0.12306477093206951</v>
      </c>
      <c r="AM949">
        <v>0.39265207789600481</v>
      </c>
      <c r="AN949">
        <v>0.44444444444444442</v>
      </c>
      <c r="AO949">
        <v>1</v>
      </c>
      <c r="AP949">
        <v>0.6428571428571429</v>
      </c>
      <c r="AQ949">
        <v>1</v>
      </c>
      <c r="AR949">
        <v>0.33333333333333331</v>
      </c>
      <c r="AS949">
        <v>0.33333333333333331</v>
      </c>
      <c r="AT949">
        <v>0.22500000000000001</v>
      </c>
      <c r="AU949">
        <v>0.5</v>
      </c>
      <c r="AV949">
        <v>0.33333333333333331</v>
      </c>
      <c r="AW949">
        <v>2.5000000000000001E-2</v>
      </c>
      <c r="AX949">
        <v>0</v>
      </c>
      <c r="AY949">
        <v>0</v>
      </c>
      <c r="AZ949">
        <v>0</v>
      </c>
      <c r="BA949">
        <v>1</v>
      </c>
      <c r="BB949">
        <v>0</v>
      </c>
    </row>
    <row r="950" spans="1:54" x14ac:dyDescent="0.25">
      <c r="A950">
        <v>0.63960174536981129</v>
      </c>
      <c r="B950">
        <v>1157</v>
      </c>
      <c r="C950">
        <v>0</v>
      </c>
      <c r="D950">
        <v>1</v>
      </c>
      <c r="E950">
        <v>0.52380952380952384</v>
      </c>
      <c r="F950">
        <v>1</v>
      </c>
      <c r="G950">
        <v>0</v>
      </c>
      <c r="H950">
        <v>0</v>
      </c>
      <c r="I950">
        <v>0.55977093772369368</v>
      </c>
      <c r="J950">
        <v>0</v>
      </c>
      <c r="K950">
        <v>1</v>
      </c>
      <c r="L950">
        <v>0</v>
      </c>
      <c r="M950">
        <v>0.5</v>
      </c>
      <c r="N950">
        <v>0.5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0.7142857142857143</v>
      </c>
      <c r="W950">
        <v>0.33333333333333331</v>
      </c>
      <c r="X950">
        <v>0.5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0.66666666666666663</v>
      </c>
      <c r="AI950">
        <v>0</v>
      </c>
      <c r="AJ950">
        <v>1</v>
      </c>
      <c r="AK950">
        <v>0</v>
      </c>
      <c r="AL950">
        <v>0.49636650868878357</v>
      </c>
      <c r="AM950">
        <v>0.95185705681590038</v>
      </c>
      <c r="AN950">
        <v>0.1111111111111111</v>
      </c>
      <c r="AO950">
        <v>0</v>
      </c>
      <c r="AP950">
        <v>0.14285714285714285</v>
      </c>
      <c r="AQ950">
        <v>0</v>
      </c>
      <c r="AR950">
        <v>1</v>
      </c>
      <c r="AS950">
        <v>0.66666666666666663</v>
      </c>
      <c r="AT950">
        <v>0.45</v>
      </c>
      <c r="AU950">
        <v>0.33333333333333331</v>
      </c>
      <c r="AV950">
        <v>0.66666666666666663</v>
      </c>
      <c r="AW950">
        <v>0.45</v>
      </c>
      <c r="AX950">
        <v>0.83333333333333337</v>
      </c>
      <c r="AY950">
        <v>0.93333333333333335</v>
      </c>
      <c r="AZ950">
        <v>0.70588235294117652</v>
      </c>
      <c r="BA950">
        <v>1</v>
      </c>
      <c r="BB950">
        <v>0</v>
      </c>
    </row>
    <row r="951" spans="1:54" x14ac:dyDescent="0.25">
      <c r="A951">
        <v>0.63992688181130197</v>
      </c>
      <c r="B951">
        <v>875</v>
      </c>
      <c r="C951">
        <v>1</v>
      </c>
      <c r="D951">
        <v>0</v>
      </c>
      <c r="E951">
        <v>0.2857142857142857</v>
      </c>
      <c r="F951">
        <v>1</v>
      </c>
      <c r="G951">
        <v>0</v>
      </c>
      <c r="H951">
        <v>0</v>
      </c>
      <c r="I951">
        <v>0.53758052970651393</v>
      </c>
      <c r="J951">
        <v>0</v>
      </c>
      <c r="K951">
        <v>1</v>
      </c>
      <c r="L951">
        <v>0</v>
      </c>
      <c r="M951">
        <v>0.21428571428571427</v>
      </c>
      <c r="N951">
        <v>0.75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0.66666666666666663</v>
      </c>
      <c r="V951">
        <v>0.27142857142857141</v>
      </c>
      <c r="W951">
        <v>0.66666666666666663</v>
      </c>
      <c r="X951">
        <v>0.25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0.66666666666666663</v>
      </c>
      <c r="AI951">
        <v>1</v>
      </c>
      <c r="AJ951">
        <v>0</v>
      </c>
      <c r="AK951">
        <v>0</v>
      </c>
      <c r="AL951">
        <v>0.13070036861506057</v>
      </c>
      <c r="AM951">
        <v>0.37000602288697049</v>
      </c>
      <c r="AN951">
        <v>0.1111111111111111</v>
      </c>
      <c r="AO951">
        <v>0</v>
      </c>
      <c r="AP951">
        <v>0.14285714285714285</v>
      </c>
      <c r="AQ951">
        <v>0</v>
      </c>
      <c r="AR951">
        <v>0</v>
      </c>
      <c r="AS951">
        <v>1</v>
      </c>
      <c r="AT951">
        <v>0.25</v>
      </c>
      <c r="AU951">
        <v>0.66666666666666663</v>
      </c>
      <c r="AV951">
        <v>0.33333333333333331</v>
      </c>
      <c r="AW951">
        <v>0.25</v>
      </c>
      <c r="AX951">
        <v>0.3888888888888889</v>
      </c>
      <c r="AY951">
        <v>0.53333333333333333</v>
      </c>
      <c r="AZ951">
        <v>0.52941176470588236</v>
      </c>
      <c r="BA951">
        <v>1</v>
      </c>
      <c r="BB951">
        <v>0</v>
      </c>
    </row>
    <row r="952" spans="1:54" x14ac:dyDescent="0.25">
      <c r="A952">
        <v>0.64041893267157846</v>
      </c>
      <c r="B952">
        <v>114</v>
      </c>
      <c r="C952">
        <v>1</v>
      </c>
      <c r="D952">
        <v>0</v>
      </c>
      <c r="E952">
        <v>0.14285714285714285</v>
      </c>
      <c r="F952">
        <v>1</v>
      </c>
      <c r="G952">
        <v>0</v>
      </c>
      <c r="H952">
        <v>0</v>
      </c>
      <c r="I952">
        <v>0.73371510379384397</v>
      </c>
      <c r="J952">
        <v>0</v>
      </c>
      <c r="K952">
        <v>1</v>
      </c>
      <c r="L952">
        <v>0</v>
      </c>
      <c r="M952">
        <v>0.6071428571428571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0.33333333333333331</v>
      </c>
      <c r="V952">
        <v>0.31428571428571428</v>
      </c>
      <c r="W952">
        <v>0.66666666666666663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0.66666666666666663</v>
      </c>
      <c r="AI952">
        <v>0</v>
      </c>
      <c r="AJ952">
        <v>1</v>
      </c>
      <c r="AK952">
        <v>0</v>
      </c>
      <c r="AL952">
        <v>9.2943654555028968E-2</v>
      </c>
      <c r="AM952">
        <v>0.44822324834370608</v>
      </c>
      <c r="AN952">
        <v>0</v>
      </c>
      <c r="AO952">
        <v>0</v>
      </c>
      <c r="AP952">
        <v>7.1428571428571425E-2</v>
      </c>
      <c r="AQ952">
        <v>0</v>
      </c>
      <c r="AR952">
        <v>0.66666666666666663</v>
      </c>
      <c r="AS952">
        <v>0.33333333333333331</v>
      </c>
      <c r="AT952">
        <v>0.15</v>
      </c>
      <c r="AU952">
        <v>0.33333333333333331</v>
      </c>
      <c r="AV952">
        <v>0.66666666666666663</v>
      </c>
      <c r="AW952">
        <v>0.125</v>
      </c>
      <c r="AX952">
        <v>0.16666666666666666</v>
      </c>
      <c r="AY952">
        <v>6.6666666666666666E-2</v>
      </c>
      <c r="AZ952">
        <v>0.11764705882352941</v>
      </c>
      <c r="BA952">
        <v>1</v>
      </c>
      <c r="BB952">
        <v>0</v>
      </c>
    </row>
    <row r="953" spans="1:54" x14ac:dyDescent="0.25">
      <c r="A953">
        <v>0.64095784078650098</v>
      </c>
      <c r="B953">
        <v>1352</v>
      </c>
      <c r="C953">
        <v>0</v>
      </c>
      <c r="D953">
        <v>1</v>
      </c>
      <c r="E953">
        <v>0.7142857142857143</v>
      </c>
      <c r="F953">
        <v>0</v>
      </c>
      <c r="G953">
        <v>1</v>
      </c>
      <c r="H953">
        <v>0</v>
      </c>
      <c r="I953">
        <v>1.0737294201861132E-2</v>
      </c>
      <c r="J953">
        <v>0</v>
      </c>
      <c r="K953">
        <v>1</v>
      </c>
      <c r="L953">
        <v>0</v>
      </c>
      <c r="M953">
        <v>0.75</v>
      </c>
      <c r="N953">
        <v>0.5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0.4</v>
      </c>
      <c r="W953">
        <v>0.66666666666666663</v>
      </c>
      <c r="X953">
        <v>0.75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0.85123749341758825</v>
      </c>
      <c r="AM953">
        <v>1.3772334872515559E-2</v>
      </c>
      <c r="AN953">
        <v>0.33333333333333331</v>
      </c>
      <c r="AO953">
        <v>0</v>
      </c>
      <c r="AP953">
        <v>0</v>
      </c>
      <c r="AQ953">
        <v>0</v>
      </c>
      <c r="AR953">
        <v>0.33333333333333331</v>
      </c>
      <c r="AS953">
        <v>0.33333333333333331</v>
      </c>
      <c r="AT953">
        <v>0.6</v>
      </c>
      <c r="AU953">
        <v>0.5</v>
      </c>
      <c r="AV953">
        <v>0.66666666666666663</v>
      </c>
      <c r="AW953">
        <v>0.55000000000000004</v>
      </c>
      <c r="AX953">
        <v>0.94444444444444442</v>
      </c>
      <c r="AY953">
        <v>0.26666666666666666</v>
      </c>
      <c r="AZ953">
        <v>0.41176470588235292</v>
      </c>
      <c r="BA953">
        <v>1</v>
      </c>
      <c r="BB953">
        <v>0</v>
      </c>
    </row>
    <row r="954" spans="1:54" x14ac:dyDescent="0.25">
      <c r="A954">
        <v>0.64127362625029416</v>
      </c>
      <c r="B954">
        <v>1165</v>
      </c>
      <c r="C954">
        <v>0</v>
      </c>
      <c r="D954">
        <v>1</v>
      </c>
      <c r="E954">
        <v>0.52380952380952384</v>
      </c>
      <c r="F954">
        <v>1</v>
      </c>
      <c r="G954">
        <v>0</v>
      </c>
      <c r="H954">
        <v>0</v>
      </c>
      <c r="I954">
        <v>0.24767358625626343</v>
      </c>
      <c r="J954">
        <v>0</v>
      </c>
      <c r="K954">
        <v>1</v>
      </c>
      <c r="L954">
        <v>0</v>
      </c>
      <c r="M954">
        <v>0.5357142857142857</v>
      </c>
      <c r="N954">
        <v>0.5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0.66666666666666663</v>
      </c>
      <c r="V954">
        <v>0.77142857142857146</v>
      </c>
      <c r="W954">
        <v>0.66666666666666663</v>
      </c>
      <c r="X954">
        <v>0.5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0.36524486571879938</v>
      </c>
      <c r="AM954">
        <v>0.71688415980726761</v>
      </c>
      <c r="AN954">
        <v>0.66666666666666663</v>
      </c>
      <c r="AO954">
        <v>1</v>
      </c>
      <c r="AP954">
        <v>0.2857142857142857</v>
      </c>
      <c r="AQ954">
        <v>0</v>
      </c>
      <c r="AR954">
        <v>1</v>
      </c>
      <c r="AS954">
        <v>0</v>
      </c>
      <c r="AT954">
        <v>0.45</v>
      </c>
      <c r="AU954">
        <v>0.33333333333333331</v>
      </c>
      <c r="AV954">
        <v>0.33333333333333331</v>
      </c>
      <c r="AW954">
        <v>0.1</v>
      </c>
      <c r="AX954">
        <v>0.1111111111111111</v>
      </c>
      <c r="AY954">
        <v>0.2</v>
      </c>
      <c r="AZ954">
        <v>0.17647058823529413</v>
      </c>
      <c r="BA954">
        <v>1</v>
      </c>
      <c r="BB954">
        <v>0</v>
      </c>
    </row>
    <row r="955" spans="1:54" x14ac:dyDescent="0.25">
      <c r="A955">
        <v>0.64166467018572593</v>
      </c>
      <c r="B955">
        <v>1070</v>
      </c>
      <c r="C955">
        <v>1</v>
      </c>
      <c r="D955">
        <v>0</v>
      </c>
      <c r="E955">
        <v>0.23809523809523808</v>
      </c>
      <c r="F955">
        <v>1</v>
      </c>
      <c r="G955">
        <v>0</v>
      </c>
      <c r="H955">
        <v>0</v>
      </c>
      <c r="I955">
        <v>0.94559770937723697</v>
      </c>
      <c r="J955">
        <v>0</v>
      </c>
      <c r="K955">
        <v>1</v>
      </c>
      <c r="L955">
        <v>0</v>
      </c>
      <c r="M955">
        <v>0</v>
      </c>
      <c r="N955">
        <v>0.5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0.6</v>
      </c>
      <c r="W955">
        <v>0.33333333333333331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0.66666666666666663</v>
      </c>
      <c r="AI955">
        <v>1</v>
      </c>
      <c r="AJ955">
        <v>0</v>
      </c>
      <c r="AK955">
        <v>0</v>
      </c>
      <c r="AL955">
        <v>2.917324907846235E-2</v>
      </c>
      <c r="AM955">
        <v>0.41903232282674163</v>
      </c>
      <c r="AN955">
        <v>0.1111111111111111</v>
      </c>
      <c r="AO955">
        <v>0</v>
      </c>
      <c r="AP955">
        <v>0.21428571428571427</v>
      </c>
      <c r="AQ955">
        <v>0</v>
      </c>
      <c r="AR955">
        <v>1</v>
      </c>
      <c r="AS955">
        <v>0.33333333333333331</v>
      </c>
      <c r="AT955">
        <v>2.5000000000000001E-2</v>
      </c>
      <c r="AU955">
        <v>0.33333333333333331</v>
      </c>
      <c r="AV955">
        <v>0</v>
      </c>
      <c r="AW955">
        <v>2.5000000000000001E-2</v>
      </c>
      <c r="AX955">
        <v>0</v>
      </c>
      <c r="AY955">
        <v>0</v>
      </c>
      <c r="AZ955">
        <v>0</v>
      </c>
      <c r="BA955">
        <v>1</v>
      </c>
      <c r="BB955">
        <v>0</v>
      </c>
    </row>
    <row r="956" spans="1:54" x14ac:dyDescent="0.25">
      <c r="A956">
        <v>0.6432453212954764</v>
      </c>
      <c r="B956">
        <v>6</v>
      </c>
      <c r="C956">
        <v>1</v>
      </c>
      <c r="D956">
        <v>0</v>
      </c>
      <c r="E956">
        <v>0.33333333333333331</v>
      </c>
      <c r="F956">
        <v>0</v>
      </c>
      <c r="G956">
        <v>1</v>
      </c>
      <c r="H956">
        <v>0</v>
      </c>
      <c r="I956">
        <v>0.6463851109520401</v>
      </c>
      <c r="J956">
        <v>0</v>
      </c>
      <c r="K956">
        <v>1</v>
      </c>
      <c r="L956">
        <v>0</v>
      </c>
      <c r="M956">
        <v>3.5714285714285712E-2</v>
      </c>
      <c r="N956">
        <v>0.25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0.7</v>
      </c>
      <c r="W956">
        <v>0.66666666666666663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0.10842548709847288</v>
      </c>
      <c r="AM956">
        <v>0.39229070467777555</v>
      </c>
      <c r="AN956">
        <v>0</v>
      </c>
      <c r="AO956">
        <v>0</v>
      </c>
      <c r="AP956">
        <v>0.14285714285714285</v>
      </c>
      <c r="AQ956">
        <v>0</v>
      </c>
      <c r="AR956">
        <v>0.66666666666666663</v>
      </c>
      <c r="AS956">
        <v>0</v>
      </c>
      <c r="AT956">
        <v>0.2</v>
      </c>
      <c r="AU956">
        <v>0.33333333333333331</v>
      </c>
      <c r="AV956">
        <v>0.33333333333333331</v>
      </c>
      <c r="AW956">
        <v>0.17499999999999999</v>
      </c>
      <c r="AX956">
        <v>0.3888888888888889</v>
      </c>
      <c r="AY956">
        <v>0.2</v>
      </c>
      <c r="AZ956">
        <v>0.35294117647058826</v>
      </c>
      <c r="BA956">
        <v>1</v>
      </c>
      <c r="BB956">
        <v>0</v>
      </c>
    </row>
    <row r="957" spans="1:54" x14ac:dyDescent="0.25">
      <c r="A957">
        <v>0.64426742549882121</v>
      </c>
      <c r="B957">
        <v>70</v>
      </c>
      <c r="C957">
        <v>1</v>
      </c>
      <c r="D957">
        <v>0</v>
      </c>
      <c r="E957">
        <v>0.42857142857142855</v>
      </c>
      <c r="F957">
        <v>1</v>
      </c>
      <c r="G957">
        <v>0</v>
      </c>
      <c r="H957">
        <v>0</v>
      </c>
      <c r="I957">
        <v>0.15461703650680028</v>
      </c>
      <c r="J957">
        <v>0</v>
      </c>
      <c r="K957">
        <v>1</v>
      </c>
      <c r="L957">
        <v>0</v>
      </c>
      <c r="M957">
        <v>0.2857142857142857</v>
      </c>
      <c r="N957">
        <v>0.5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0.7</v>
      </c>
      <c r="W957">
        <v>0.33333333333333331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0.66666666666666663</v>
      </c>
      <c r="AI957">
        <v>0</v>
      </c>
      <c r="AJ957">
        <v>1</v>
      </c>
      <c r="AK957">
        <v>0</v>
      </c>
      <c r="AL957">
        <v>0.12527646129541864</v>
      </c>
      <c r="AM957">
        <v>0.79032322826741619</v>
      </c>
      <c r="AN957">
        <v>0</v>
      </c>
      <c r="AO957">
        <v>1</v>
      </c>
      <c r="AP957">
        <v>0.42857142857142855</v>
      </c>
      <c r="AQ957">
        <v>0</v>
      </c>
      <c r="AR957">
        <v>0</v>
      </c>
      <c r="AS957">
        <v>0.33333333333333331</v>
      </c>
      <c r="AT957">
        <v>0.05</v>
      </c>
      <c r="AU957">
        <v>0</v>
      </c>
      <c r="AV957">
        <v>0.33333333333333331</v>
      </c>
      <c r="AW957">
        <v>2.5000000000000001E-2</v>
      </c>
      <c r="AX957">
        <v>0</v>
      </c>
      <c r="AY957">
        <v>0</v>
      </c>
      <c r="AZ957">
        <v>0</v>
      </c>
      <c r="BA957">
        <v>1</v>
      </c>
      <c r="BB957">
        <v>1</v>
      </c>
    </row>
    <row r="958" spans="1:54" x14ac:dyDescent="0.25">
      <c r="A958">
        <v>0.64487465268386557</v>
      </c>
      <c r="B958">
        <v>622</v>
      </c>
      <c r="C958">
        <v>1</v>
      </c>
      <c r="D958">
        <v>0</v>
      </c>
      <c r="E958">
        <v>0.42857142857142855</v>
      </c>
      <c r="F958">
        <v>1</v>
      </c>
      <c r="G958">
        <v>0</v>
      </c>
      <c r="H958">
        <v>0</v>
      </c>
      <c r="I958">
        <v>0.59126700071581961</v>
      </c>
      <c r="J958">
        <v>1</v>
      </c>
      <c r="K958">
        <v>0</v>
      </c>
      <c r="L958">
        <v>0</v>
      </c>
      <c r="M958">
        <v>0</v>
      </c>
      <c r="N958">
        <v>0.25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0.33333333333333331</v>
      </c>
      <c r="V958">
        <v>0.37142857142857144</v>
      </c>
      <c r="W958">
        <v>0.66666666666666663</v>
      </c>
      <c r="X958">
        <v>0.25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0.27340705634544499</v>
      </c>
      <c r="AM958">
        <v>2.9271230676570968E-2</v>
      </c>
      <c r="AN958">
        <v>0.1111111111111111</v>
      </c>
      <c r="AO958">
        <v>1</v>
      </c>
      <c r="AP958">
        <v>0.21428571428571427</v>
      </c>
      <c r="AQ958">
        <v>0</v>
      </c>
      <c r="AR958">
        <v>1</v>
      </c>
      <c r="AS958">
        <v>0.33333333333333331</v>
      </c>
      <c r="AT958">
        <v>0.45</v>
      </c>
      <c r="AU958">
        <v>0.16666666666666666</v>
      </c>
      <c r="AV958">
        <v>0.33333333333333331</v>
      </c>
      <c r="AW958">
        <v>0.45</v>
      </c>
      <c r="AX958">
        <v>0.77777777777777779</v>
      </c>
      <c r="AY958">
        <v>0.26666666666666666</v>
      </c>
      <c r="AZ958">
        <v>0.6470588235294118</v>
      </c>
      <c r="BA958">
        <v>1</v>
      </c>
      <c r="BB958">
        <v>0</v>
      </c>
    </row>
    <row r="959" spans="1:54" x14ac:dyDescent="0.25">
      <c r="A959">
        <v>0.64533913167313151</v>
      </c>
      <c r="B959">
        <v>967</v>
      </c>
      <c r="C959">
        <v>0</v>
      </c>
      <c r="D959">
        <v>1</v>
      </c>
      <c r="E959">
        <v>0.95238095238095233</v>
      </c>
      <c r="F959">
        <v>1</v>
      </c>
      <c r="G959">
        <v>0</v>
      </c>
      <c r="H959">
        <v>0</v>
      </c>
      <c r="I959">
        <v>0.35719398711524697</v>
      </c>
      <c r="J959">
        <v>0</v>
      </c>
      <c r="K959">
        <v>1</v>
      </c>
      <c r="L959">
        <v>0</v>
      </c>
      <c r="M959">
        <v>0.21428571428571427</v>
      </c>
      <c r="N959">
        <v>0.75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0.66666666666666663</v>
      </c>
      <c r="V959">
        <v>0.32857142857142857</v>
      </c>
      <c r="W959">
        <v>0.33333333333333331</v>
      </c>
      <c r="X959">
        <v>0.5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0.47388098999473405</v>
      </c>
      <c r="AM959">
        <v>0.39867496486649268</v>
      </c>
      <c r="AN959">
        <v>0.77777777777777779</v>
      </c>
      <c r="AO959">
        <v>1</v>
      </c>
      <c r="AP959">
        <v>0.21428571428571427</v>
      </c>
      <c r="AQ959">
        <v>0</v>
      </c>
      <c r="AR959">
        <v>1</v>
      </c>
      <c r="AS959">
        <v>0</v>
      </c>
      <c r="AT959">
        <v>0.77500000000000002</v>
      </c>
      <c r="AU959">
        <v>0</v>
      </c>
      <c r="AV959">
        <v>0.33333333333333331</v>
      </c>
      <c r="AW959">
        <v>0.25</v>
      </c>
      <c r="AX959">
        <v>0.5</v>
      </c>
      <c r="AY959">
        <v>0.33333333333333331</v>
      </c>
      <c r="AZ959">
        <v>0.52941176470588236</v>
      </c>
      <c r="BA959">
        <v>1</v>
      </c>
      <c r="BB959">
        <v>1</v>
      </c>
    </row>
    <row r="960" spans="1:54" x14ac:dyDescent="0.25">
      <c r="A960">
        <v>0.64562879171582821</v>
      </c>
      <c r="B960">
        <v>1315</v>
      </c>
      <c r="C960">
        <v>0</v>
      </c>
      <c r="D960">
        <v>1</v>
      </c>
      <c r="E960">
        <v>0.6428571428571429</v>
      </c>
      <c r="F960">
        <v>0</v>
      </c>
      <c r="G960">
        <v>0</v>
      </c>
      <c r="H960">
        <v>1</v>
      </c>
      <c r="I960">
        <v>0.34860415175375803</v>
      </c>
      <c r="J960">
        <v>1</v>
      </c>
      <c r="K960">
        <v>0</v>
      </c>
      <c r="L960">
        <v>0</v>
      </c>
      <c r="M960">
        <v>3.5714285714285712E-2</v>
      </c>
      <c r="N960">
        <v>0.75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0.66666666666666663</v>
      </c>
      <c r="V960">
        <v>0.52857142857142858</v>
      </c>
      <c r="W960">
        <v>0.66666666666666663</v>
      </c>
      <c r="X960">
        <v>0.25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0.66666666666666663</v>
      </c>
      <c r="AI960">
        <v>0</v>
      </c>
      <c r="AJ960">
        <v>1</v>
      </c>
      <c r="AK960">
        <v>0</v>
      </c>
      <c r="AL960">
        <v>0.21827277514481305</v>
      </c>
      <c r="AM960">
        <v>0.70552097972294725</v>
      </c>
      <c r="AN960">
        <v>0.44444444444444442</v>
      </c>
      <c r="AO960">
        <v>0</v>
      </c>
      <c r="AP960">
        <v>0.7857142857142857</v>
      </c>
      <c r="AQ960">
        <v>1</v>
      </c>
      <c r="AR960">
        <v>0.33333333333333331</v>
      </c>
      <c r="AS960">
        <v>0.66666666666666663</v>
      </c>
      <c r="AT960">
        <v>0.25</v>
      </c>
      <c r="AU960">
        <v>0.5</v>
      </c>
      <c r="AV960">
        <v>1</v>
      </c>
      <c r="AW960">
        <v>0.2</v>
      </c>
      <c r="AX960">
        <v>0.3888888888888889</v>
      </c>
      <c r="AY960">
        <v>0.33333333333333331</v>
      </c>
      <c r="AZ960">
        <v>0.41176470588235292</v>
      </c>
      <c r="BA960">
        <v>1</v>
      </c>
      <c r="BB960">
        <v>0</v>
      </c>
    </row>
    <row r="961" spans="1:54" x14ac:dyDescent="0.25">
      <c r="A961">
        <v>0.64607183057730888</v>
      </c>
      <c r="B961">
        <v>77</v>
      </c>
      <c r="C961">
        <v>1</v>
      </c>
      <c r="D961">
        <v>0</v>
      </c>
      <c r="E961">
        <v>0.40476190476190477</v>
      </c>
      <c r="F961">
        <v>1</v>
      </c>
      <c r="G961">
        <v>0</v>
      </c>
      <c r="H961">
        <v>0</v>
      </c>
      <c r="I961">
        <v>0.4824624194702935</v>
      </c>
      <c r="J961">
        <v>1</v>
      </c>
      <c r="K961">
        <v>0</v>
      </c>
      <c r="L961">
        <v>0</v>
      </c>
      <c r="M961">
        <v>0</v>
      </c>
      <c r="N961">
        <v>0.75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0.66666666666666663</v>
      </c>
      <c r="V961">
        <v>2.8571428571428571E-2</v>
      </c>
      <c r="W961">
        <v>0.33333333333333331</v>
      </c>
      <c r="X961">
        <v>0.25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0.17393364928909952</v>
      </c>
      <c r="AM961">
        <v>0.84007227464364587</v>
      </c>
      <c r="AN961">
        <v>0</v>
      </c>
      <c r="AO961">
        <v>0</v>
      </c>
      <c r="AP961">
        <v>0.21428571428571427</v>
      </c>
      <c r="AQ961">
        <v>0</v>
      </c>
      <c r="AR961">
        <v>0.33333333333333331</v>
      </c>
      <c r="AS961">
        <v>0</v>
      </c>
      <c r="AT961">
        <v>0.4</v>
      </c>
      <c r="AU961">
        <v>0.33333333333333331</v>
      </c>
      <c r="AV961">
        <v>0.66666666666666663</v>
      </c>
      <c r="AW961">
        <v>0.375</v>
      </c>
      <c r="AX961">
        <v>0.72222222222222221</v>
      </c>
      <c r="AY961">
        <v>0.13333333333333333</v>
      </c>
      <c r="AZ961">
        <v>0.47058823529411764</v>
      </c>
      <c r="BA961">
        <v>1</v>
      </c>
      <c r="BB961">
        <v>0</v>
      </c>
    </row>
    <row r="962" spans="1:54" x14ac:dyDescent="0.25">
      <c r="A962">
        <v>0.64771515127648527</v>
      </c>
      <c r="B962">
        <v>1091</v>
      </c>
      <c r="C962">
        <v>0</v>
      </c>
      <c r="D962">
        <v>1</v>
      </c>
      <c r="E962">
        <v>0.26190476190476192</v>
      </c>
      <c r="F962">
        <v>1</v>
      </c>
      <c r="G962">
        <v>0</v>
      </c>
      <c r="H962">
        <v>0</v>
      </c>
      <c r="I962">
        <v>0.24266284896206156</v>
      </c>
      <c r="J962">
        <v>0</v>
      </c>
      <c r="K962">
        <v>1</v>
      </c>
      <c r="L962">
        <v>0</v>
      </c>
      <c r="M962">
        <v>0.25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0.66666666666666663</v>
      </c>
      <c r="V962">
        <v>0.12857142857142856</v>
      </c>
      <c r="W962">
        <v>0</v>
      </c>
      <c r="X962">
        <v>0.25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0.4584518167456556</v>
      </c>
      <c r="AM962">
        <v>0.20855249949809276</v>
      </c>
      <c r="AN962">
        <v>0.33333333333333331</v>
      </c>
      <c r="AO962">
        <v>0</v>
      </c>
      <c r="AP962">
        <v>0.14285714285714285</v>
      </c>
      <c r="AQ962">
        <v>0</v>
      </c>
      <c r="AR962">
        <v>0.66666666666666663</v>
      </c>
      <c r="AS962">
        <v>0.33333333333333331</v>
      </c>
      <c r="AT962">
        <v>0.22500000000000001</v>
      </c>
      <c r="AU962">
        <v>0.5</v>
      </c>
      <c r="AV962">
        <v>0.66666666666666663</v>
      </c>
      <c r="AW962">
        <v>0.17499999999999999</v>
      </c>
      <c r="AX962">
        <v>0.3888888888888889</v>
      </c>
      <c r="AY962">
        <v>0</v>
      </c>
      <c r="AZ962">
        <v>0.41176470588235292</v>
      </c>
      <c r="BA962">
        <v>1</v>
      </c>
      <c r="BB962">
        <v>0</v>
      </c>
    </row>
    <row r="963" spans="1:54" x14ac:dyDescent="0.25">
      <c r="A963">
        <v>0.64843057216101763</v>
      </c>
      <c r="B963">
        <v>1235</v>
      </c>
      <c r="C963">
        <v>1</v>
      </c>
      <c r="D963">
        <v>0</v>
      </c>
      <c r="E963">
        <v>0.69047619047619047</v>
      </c>
      <c r="F963">
        <v>0</v>
      </c>
      <c r="G963">
        <v>0</v>
      </c>
      <c r="H963">
        <v>1</v>
      </c>
      <c r="I963">
        <v>0.31567644953471724</v>
      </c>
      <c r="J963">
        <v>1</v>
      </c>
      <c r="K963">
        <v>0</v>
      </c>
      <c r="L963">
        <v>0</v>
      </c>
      <c r="M963">
        <v>3.5714285714285712E-2</v>
      </c>
      <c r="N963">
        <v>0.75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0.66666666666666663</v>
      </c>
      <c r="V963">
        <v>0.81428571428571428</v>
      </c>
      <c r="W963">
        <v>0.66666666666666663</v>
      </c>
      <c r="X963">
        <v>0.25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0.33333333333333331</v>
      </c>
      <c r="AI963">
        <v>0</v>
      </c>
      <c r="AJ963">
        <v>1</v>
      </c>
      <c r="AK963">
        <v>0</v>
      </c>
      <c r="AL963">
        <v>0.20900473933649288</v>
      </c>
      <c r="AM963">
        <v>5.7900020076289901E-2</v>
      </c>
      <c r="AN963">
        <v>0.77777777777777779</v>
      </c>
      <c r="AO963">
        <v>0</v>
      </c>
      <c r="AP963">
        <v>0</v>
      </c>
      <c r="AQ963">
        <v>0</v>
      </c>
      <c r="AR963">
        <v>1</v>
      </c>
      <c r="AS963">
        <v>0.33333333333333331</v>
      </c>
      <c r="AT963">
        <v>0.1</v>
      </c>
      <c r="AU963">
        <v>0.5</v>
      </c>
      <c r="AV963">
        <v>0</v>
      </c>
      <c r="AW963">
        <v>2.5000000000000001E-2</v>
      </c>
      <c r="AX963">
        <v>0</v>
      </c>
      <c r="AY963">
        <v>0</v>
      </c>
      <c r="AZ963">
        <v>0</v>
      </c>
      <c r="BA963">
        <v>1</v>
      </c>
      <c r="BB963">
        <v>0</v>
      </c>
    </row>
    <row r="964" spans="1:54" x14ac:dyDescent="0.25">
      <c r="A964">
        <v>0.64852776299158532</v>
      </c>
      <c r="B964">
        <v>1268</v>
      </c>
      <c r="C964">
        <v>1</v>
      </c>
      <c r="D964">
        <v>0</v>
      </c>
      <c r="E964">
        <v>0.38095238095238093</v>
      </c>
      <c r="F964">
        <v>0</v>
      </c>
      <c r="G964">
        <v>0</v>
      </c>
      <c r="H964">
        <v>1</v>
      </c>
      <c r="I964">
        <v>0.91123836793128132</v>
      </c>
      <c r="J964">
        <v>1</v>
      </c>
      <c r="K964">
        <v>0</v>
      </c>
      <c r="L964">
        <v>0</v>
      </c>
      <c r="M964">
        <v>0.32142857142857145</v>
      </c>
      <c r="N964">
        <v>0.5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0.81428571428571428</v>
      </c>
      <c r="W964">
        <v>0.66666666666666663</v>
      </c>
      <c r="X964">
        <v>0.25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0.66666666666666663</v>
      </c>
      <c r="AI964">
        <v>1</v>
      </c>
      <c r="AJ964">
        <v>0</v>
      </c>
      <c r="AK964">
        <v>0</v>
      </c>
      <c r="AL964">
        <v>0.15755660874144287</v>
      </c>
      <c r="AM964">
        <v>0.41031921300943586</v>
      </c>
      <c r="AN964">
        <v>0.1111111111111111</v>
      </c>
      <c r="AO964">
        <v>1</v>
      </c>
      <c r="AP964">
        <v>0.21428571428571427</v>
      </c>
      <c r="AQ964">
        <v>0</v>
      </c>
      <c r="AR964">
        <v>0.66666666666666663</v>
      </c>
      <c r="AS964">
        <v>0.33333333333333331</v>
      </c>
      <c r="AT964">
        <v>0.375</v>
      </c>
      <c r="AU964">
        <v>0.5</v>
      </c>
      <c r="AV964">
        <v>0.66666666666666663</v>
      </c>
      <c r="AW964">
        <v>0.375</v>
      </c>
      <c r="AX964">
        <v>0.77777777777777779</v>
      </c>
      <c r="AY964">
        <v>0</v>
      </c>
      <c r="AZ964">
        <v>0.41176470588235292</v>
      </c>
      <c r="BA964">
        <v>1</v>
      </c>
      <c r="BB964">
        <v>0</v>
      </c>
    </row>
    <row r="965" spans="1:54" x14ac:dyDescent="0.25">
      <c r="A965">
        <v>0.64980449812056973</v>
      </c>
      <c r="B965">
        <v>733</v>
      </c>
      <c r="C965">
        <v>0</v>
      </c>
      <c r="D965">
        <v>1</v>
      </c>
      <c r="E965">
        <v>0.2857142857142857</v>
      </c>
      <c r="F965">
        <v>0</v>
      </c>
      <c r="G965">
        <v>1</v>
      </c>
      <c r="H965">
        <v>0</v>
      </c>
      <c r="I965">
        <v>5.0107372942018611E-3</v>
      </c>
      <c r="J965">
        <v>0</v>
      </c>
      <c r="K965">
        <v>1</v>
      </c>
      <c r="L965">
        <v>0</v>
      </c>
      <c r="M965">
        <v>0.14285714285714285</v>
      </c>
      <c r="N965">
        <v>0.5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0.33333333333333331</v>
      </c>
      <c r="V965">
        <v>0.42857142857142855</v>
      </c>
      <c r="W965">
        <v>0.66666666666666663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0.33333333333333331</v>
      </c>
      <c r="AI965">
        <v>0</v>
      </c>
      <c r="AJ965">
        <v>0</v>
      </c>
      <c r="AK965">
        <v>1</v>
      </c>
      <c r="AL965">
        <v>7.4407582938388631E-2</v>
      </c>
      <c r="AM965">
        <v>0.94884561333065653</v>
      </c>
      <c r="AN965">
        <v>0</v>
      </c>
      <c r="AO965">
        <v>0</v>
      </c>
      <c r="AP965">
        <v>0.42857142857142855</v>
      </c>
      <c r="AQ965">
        <v>0</v>
      </c>
      <c r="AR965">
        <v>0</v>
      </c>
      <c r="AS965">
        <v>0</v>
      </c>
      <c r="AT965">
        <v>0.1</v>
      </c>
      <c r="AU965">
        <v>0.5</v>
      </c>
      <c r="AV965">
        <v>0.66666666666666663</v>
      </c>
      <c r="AW965">
        <v>7.4999999999999997E-2</v>
      </c>
      <c r="AX965">
        <v>0.1111111111111111</v>
      </c>
      <c r="AY965">
        <v>6.6666666666666666E-2</v>
      </c>
      <c r="AZ965">
        <v>0.11764705882352941</v>
      </c>
      <c r="BA965">
        <v>1</v>
      </c>
      <c r="BB965">
        <v>1</v>
      </c>
    </row>
    <row r="966" spans="1:54" x14ac:dyDescent="0.25">
      <c r="A966">
        <v>0.65136562849072499</v>
      </c>
      <c r="B966">
        <v>741</v>
      </c>
      <c r="C966">
        <v>1</v>
      </c>
      <c r="D966">
        <v>0</v>
      </c>
      <c r="E966">
        <v>0.40476190476190477</v>
      </c>
      <c r="F966">
        <v>1</v>
      </c>
      <c r="G966">
        <v>0</v>
      </c>
      <c r="H966">
        <v>0</v>
      </c>
      <c r="I966">
        <v>0.50107372942018613</v>
      </c>
      <c r="J966">
        <v>0</v>
      </c>
      <c r="K966">
        <v>1</v>
      </c>
      <c r="L966">
        <v>0</v>
      </c>
      <c r="M966">
        <v>0.32142857142857145</v>
      </c>
      <c r="N966">
        <v>0.5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0.33333333333333331</v>
      </c>
      <c r="V966">
        <v>0.21428571428571427</v>
      </c>
      <c r="W966">
        <v>0.66666666666666663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0.1531332280147446</v>
      </c>
      <c r="AM966">
        <v>0.29901626179482033</v>
      </c>
      <c r="AN966">
        <v>0.1111111111111111</v>
      </c>
      <c r="AO966">
        <v>0</v>
      </c>
      <c r="AP966">
        <v>0.6428571428571429</v>
      </c>
      <c r="AQ966">
        <v>1</v>
      </c>
      <c r="AR966">
        <v>0</v>
      </c>
      <c r="AS966">
        <v>0.33333333333333331</v>
      </c>
      <c r="AT966">
        <v>7.4999999999999997E-2</v>
      </c>
      <c r="AU966">
        <v>0.66666666666666663</v>
      </c>
      <c r="AV966">
        <v>0.33333333333333331</v>
      </c>
      <c r="AW966">
        <v>7.4999999999999997E-2</v>
      </c>
      <c r="AX966">
        <v>0.1111111111111111</v>
      </c>
      <c r="AY966">
        <v>6.6666666666666666E-2</v>
      </c>
      <c r="AZ966">
        <v>0.11764705882352941</v>
      </c>
      <c r="BA966">
        <v>1</v>
      </c>
      <c r="BB966">
        <v>0</v>
      </c>
    </row>
    <row r="967" spans="1:54" x14ac:dyDescent="0.25">
      <c r="A967">
        <v>0.65291622381894954</v>
      </c>
      <c r="B967">
        <v>1129</v>
      </c>
      <c r="C967">
        <v>1</v>
      </c>
      <c r="D967">
        <v>0</v>
      </c>
      <c r="E967">
        <v>0.42857142857142855</v>
      </c>
      <c r="F967">
        <v>0</v>
      </c>
      <c r="G967">
        <v>1</v>
      </c>
      <c r="H967">
        <v>0</v>
      </c>
      <c r="I967">
        <v>0.85898353614889045</v>
      </c>
      <c r="J967">
        <v>0</v>
      </c>
      <c r="K967">
        <v>1</v>
      </c>
      <c r="L967">
        <v>0</v>
      </c>
      <c r="M967">
        <v>0.17857142857142858</v>
      </c>
      <c r="N967">
        <v>0.75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0.7142857142857143</v>
      </c>
      <c r="W967">
        <v>1</v>
      </c>
      <c r="X967">
        <v>0.25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0.23975776724591891</v>
      </c>
      <c r="AM967">
        <v>0.70736799839389686</v>
      </c>
      <c r="AN967">
        <v>0.33333333333333331</v>
      </c>
      <c r="AO967">
        <v>1</v>
      </c>
      <c r="AP967">
        <v>0.14285714285714285</v>
      </c>
      <c r="AQ967">
        <v>0</v>
      </c>
      <c r="AR967">
        <v>1</v>
      </c>
      <c r="AS967">
        <v>0.33333333333333331</v>
      </c>
      <c r="AT967">
        <v>0.22500000000000001</v>
      </c>
      <c r="AU967">
        <v>0.5</v>
      </c>
      <c r="AV967">
        <v>0.66666666666666663</v>
      </c>
      <c r="AW967">
        <v>7.4999999999999997E-2</v>
      </c>
      <c r="AX967">
        <v>0.1111111111111111</v>
      </c>
      <c r="AY967">
        <v>0</v>
      </c>
      <c r="AZ967">
        <v>0.11764705882352941</v>
      </c>
      <c r="BA967">
        <v>1</v>
      </c>
      <c r="BB967">
        <v>0</v>
      </c>
    </row>
    <row r="968" spans="1:54" x14ac:dyDescent="0.25">
      <c r="A968">
        <v>0.65315170155475843</v>
      </c>
      <c r="B968">
        <v>670</v>
      </c>
      <c r="C968">
        <v>1</v>
      </c>
      <c r="D968">
        <v>0</v>
      </c>
      <c r="E968">
        <v>0.5</v>
      </c>
      <c r="F968">
        <v>1</v>
      </c>
      <c r="G968">
        <v>0</v>
      </c>
      <c r="H968">
        <v>0</v>
      </c>
      <c r="I968">
        <v>0.7301360057265569</v>
      </c>
      <c r="J968">
        <v>0</v>
      </c>
      <c r="K968">
        <v>1</v>
      </c>
      <c r="L968">
        <v>0</v>
      </c>
      <c r="M968">
        <v>0.17857142857142858</v>
      </c>
      <c r="N968">
        <v>0.5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0.5714285714285714</v>
      </c>
      <c r="W968">
        <v>0.66666666666666663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7.3459715639810422E-2</v>
      </c>
      <c r="AM968">
        <v>8.8697048785384466E-2</v>
      </c>
      <c r="AN968">
        <v>0.77777777777777779</v>
      </c>
      <c r="AO968">
        <v>1</v>
      </c>
      <c r="AP968">
        <v>0.7142857142857143</v>
      </c>
      <c r="AQ968">
        <v>1</v>
      </c>
      <c r="AR968">
        <v>1</v>
      </c>
      <c r="AS968">
        <v>0</v>
      </c>
      <c r="AT968">
        <v>0.2</v>
      </c>
      <c r="AU968">
        <v>0.33333333333333331</v>
      </c>
      <c r="AV968">
        <v>0</v>
      </c>
      <c r="AW968">
        <v>0.05</v>
      </c>
      <c r="AX968">
        <v>0.1111111111111111</v>
      </c>
      <c r="AY968">
        <v>0.13333333333333333</v>
      </c>
      <c r="AZ968">
        <v>0.11764705882352941</v>
      </c>
      <c r="BA968">
        <v>1</v>
      </c>
      <c r="BB968">
        <v>1</v>
      </c>
    </row>
    <row r="969" spans="1:54" x14ac:dyDescent="0.25">
      <c r="A969">
        <v>0.65333615272378787</v>
      </c>
      <c r="B969">
        <v>480</v>
      </c>
      <c r="C969">
        <v>0</v>
      </c>
      <c r="D969">
        <v>1</v>
      </c>
      <c r="E969">
        <v>0.14285714285714285</v>
      </c>
      <c r="F969">
        <v>0</v>
      </c>
      <c r="G969">
        <v>1</v>
      </c>
      <c r="H969">
        <v>0</v>
      </c>
      <c r="I969">
        <v>0.84824624194702936</v>
      </c>
      <c r="J969">
        <v>0</v>
      </c>
      <c r="K969">
        <v>1</v>
      </c>
      <c r="L969">
        <v>0</v>
      </c>
      <c r="M969">
        <v>0.21428571428571427</v>
      </c>
      <c r="N969">
        <v>0.5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0.35714285714285715</v>
      </c>
      <c r="W969">
        <v>0.66666666666666663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0.66666666666666663</v>
      </c>
      <c r="AI969">
        <v>0</v>
      </c>
      <c r="AJ969">
        <v>1</v>
      </c>
      <c r="AK969">
        <v>0</v>
      </c>
      <c r="AL969">
        <v>9.8841495523959974E-2</v>
      </c>
      <c r="AM969">
        <v>0.48480224854446896</v>
      </c>
      <c r="AN969">
        <v>0.1111111111111111</v>
      </c>
      <c r="AO969">
        <v>1</v>
      </c>
      <c r="AP969">
        <v>0.35714285714285715</v>
      </c>
      <c r="AQ969">
        <v>0</v>
      </c>
      <c r="AR969">
        <v>1</v>
      </c>
      <c r="AS969">
        <v>0.33333333333333331</v>
      </c>
      <c r="AT969">
        <v>0.15</v>
      </c>
      <c r="AU969">
        <v>0.66666666666666663</v>
      </c>
      <c r="AV969">
        <v>0.66666666666666663</v>
      </c>
      <c r="AW969">
        <v>0.15</v>
      </c>
      <c r="AX969">
        <v>0.16666666666666666</v>
      </c>
      <c r="AY969">
        <v>6.6666666666666666E-2</v>
      </c>
      <c r="AZ969">
        <v>0.11764705882352941</v>
      </c>
      <c r="BA969">
        <v>1</v>
      </c>
      <c r="BB969">
        <v>1</v>
      </c>
    </row>
    <row r="970" spans="1:54" x14ac:dyDescent="0.25">
      <c r="A970">
        <v>0.6536755843666342</v>
      </c>
      <c r="B970">
        <v>840</v>
      </c>
      <c r="C970">
        <v>1</v>
      </c>
      <c r="D970">
        <v>0</v>
      </c>
      <c r="E970">
        <v>0.5714285714285714</v>
      </c>
      <c r="F970">
        <v>1</v>
      </c>
      <c r="G970">
        <v>0</v>
      </c>
      <c r="H970">
        <v>0</v>
      </c>
      <c r="I970">
        <v>0.39012168933428776</v>
      </c>
      <c r="J970">
        <v>1</v>
      </c>
      <c r="K970">
        <v>0</v>
      </c>
      <c r="L970">
        <v>0</v>
      </c>
      <c r="M970">
        <v>0.10714285714285714</v>
      </c>
      <c r="N970">
        <v>0.75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0.33333333333333331</v>
      </c>
      <c r="V970">
        <v>0.21428571428571427</v>
      </c>
      <c r="W970">
        <v>0.66666666666666663</v>
      </c>
      <c r="X970">
        <v>0.25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0.21832543443917851</v>
      </c>
      <c r="AM970">
        <v>6.3842601887171254E-3</v>
      </c>
      <c r="AN970">
        <v>0.77777777777777779</v>
      </c>
      <c r="AO970">
        <v>0</v>
      </c>
      <c r="AP970">
        <v>0.14285714285714285</v>
      </c>
      <c r="AQ970">
        <v>0</v>
      </c>
      <c r="AR970">
        <v>1</v>
      </c>
      <c r="AS970">
        <v>0</v>
      </c>
      <c r="AT970">
        <v>0.22500000000000001</v>
      </c>
      <c r="AU970">
        <v>0.5</v>
      </c>
      <c r="AV970">
        <v>1</v>
      </c>
      <c r="AW970">
        <v>0.15</v>
      </c>
      <c r="AX970">
        <v>0.22222222222222221</v>
      </c>
      <c r="AY970">
        <v>6.6666666666666666E-2</v>
      </c>
      <c r="AZ970">
        <v>0.29411764705882354</v>
      </c>
      <c r="BA970">
        <v>1</v>
      </c>
      <c r="BB970">
        <v>0</v>
      </c>
    </row>
    <row r="971" spans="1:54" x14ac:dyDescent="0.25">
      <c r="A971">
        <v>0.65441762807785586</v>
      </c>
      <c r="B971">
        <v>350</v>
      </c>
      <c r="C971">
        <v>1</v>
      </c>
      <c r="D971">
        <v>0</v>
      </c>
      <c r="E971">
        <v>0.26190476190476192</v>
      </c>
      <c r="F971">
        <v>0</v>
      </c>
      <c r="G971">
        <v>0</v>
      </c>
      <c r="H971">
        <v>1</v>
      </c>
      <c r="I971">
        <v>0.46098783106657121</v>
      </c>
      <c r="J971">
        <v>1</v>
      </c>
      <c r="K971">
        <v>0</v>
      </c>
      <c r="L971">
        <v>0</v>
      </c>
      <c r="M971">
        <v>3.5714285714285712E-2</v>
      </c>
      <c r="N971">
        <v>0.5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0.44285714285714284</v>
      </c>
      <c r="W971">
        <v>0.66666666666666663</v>
      </c>
      <c r="X971">
        <v>0.25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0.66666666666666663</v>
      </c>
      <c r="AI971">
        <v>0</v>
      </c>
      <c r="AJ971">
        <v>1</v>
      </c>
      <c r="AK971">
        <v>0</v>
      </c>
      <c r="AL971">
        <v>0.19167983149025802</v>
      </c>
      <c r="AM971">
        <v>0.59562336880144551</v>
      </c>
      <c r="AN971">
        <v>0.1111111111111111</v>
      </c>
      <c r="AO971">
        <v>0</v>
      </c>
      <c r="AP971">
        <v>0.21428571428571427</v>
      </c>
      <c r="AQ971">
        <v>0</v>
      </c>
      <c r="AR971">
        <v>0</v>
      </c>
      <c r="AS971">
        <v>0.33333333333333331</v>
      </c>
      <c r="AT971">
        <v>0.1</v>
      </c>
      <c r="AU971">
        <v>0.5</v>
      </c>
      <c r="AV971">
        <v>0.33333333333333331</v>
      </c>
      <c r="AW971">
        <v>0.1</v>
      </c>
      <c r="AX971">
        <v>0.16666666666666666</v>
      </c>
      <c r="AY971">
        <v>0</v>
      </c>
      <c r="AZ971">
        <v>0.11764705882352941</v>
      </c>
      <c r="BA971">
        <v>1</v>
      </c>
      <c r="BB971">
        <v>0</v>
      </c>
    </row>
    <row r="972" spans="1:54" x14ac:dyDescent="0.25">
      <c r="A972">
        <v>0.65448845974922809</v>
      </c>
      <c r="B972">
        <v>807</v>
      </c>
      <c r="C972">
        <v>1</v>
      </c>
      <c r="D972">
        <v>0</v>
      </c>
      <c r="E972">
        <v>0.80952380952380953</v>
      </c>
      <c r="F972">
        <v>1</v>
      </c>
      <c r="G972">
        <v>0</v>
      </c>
      <c r="H972">
        <v>0</v>
      </c>
      <c r="I972">
        <v>0.63851109520400862</v>
      </c>
      <c r="J972">
        <v>0</v>
      </c>
      <c r="K972">
        <v>1</v>
      </c>
      <c r="L972">
        <v>0</v>
      </c>
      <c r="M972">
        <v>0.21428571428571427</v>
      </c>
      <c r="N972">
        <v>0.75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0.33333333333333331</v>
      </c>
      <c r="V972">
        <v>0.81428571428571428</v>
      </c>
      <c r="W972">
        <v>0.66666666666666663</v>
      </c>
      <c r="X972">
        <v>0.5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0.33333333333333331</v>
      </c>
      <c r="AI972">
        <v>0</v>
      </c>
      <c r="AJ972">
        <v>0</v>
      </c>
      <c r="AK972">
        <v>1</v>
      </c>
      <c r="AL972">
        <v>0.49689310163243811</v>
      </c>
      <c r="AM972">
        <v>0.53113832563742225</v>
      </c>
      <c r="AN972">
        <v>0.77777777777777779</v>
      </c>
      <c r="AO972">
        <v>0</v>
      </c>
      <c r="AP972">
        <v>0.5714285714285714</v>
      </c>
      <c r="AQ972">
        <v>0</v>
      </c>
      <c r="AR972">
        <v>1</v>
      </c>
      <c r="AS972">
        <v>0</v>
      </c>
      <c r="AT972">
        <v>0.45</v>
      </c>
      <c r="AU972">
        <v>0.66666666666666663</v>
      </c>
      <c r="AV972">
        <v>0.66666666666666663</v>
      </c>
      <c r="AW972">
        <v>0.2</v>
      </c>
      <c r="AX972">
        <v>0.33333333333333331</v>
      </c>
      <c r="AY972">
        <v>0.26666666666666666</v>
      </c>
      <c r="AZ972">
        <v>0</v>
      </c>
      <c r="BA972">
        <v>1</v>
      </c>
      <c r="BB972">
        <v>0</v>
      </c>
    </row>
    <row r="973" spans="1:54" x14ac:dyDescent="0.25">
      <c r="A973">
        <v>0.65593462554733806</v>
      </c>
      <c r="B973">
        <v>567</v>
      </c>
      <c r="C973">
        <v>0</v>
      </c>
      <c r="D973">
        <v>1</v>
      </c>
      <c r="E973">
        <v>0.69047619047619047</v>
      </c>
      <c r="F973">
        <v>0</v>
      </c>
      <c r="G973">
        <v>1</v>
      </c>
      <c r="H973">
        <v>0</v>
      </c>
      <c r="I973">
        <v>0.44166070150322118</v>
      </c>
      <c r="J973">
        <v>1</v>
      </c>
      <c r="K973">
        <v>0</v>
      </c>
      <c r="L973">
        <v>0</v>
      </c>
      <c r="M973">
        <v>0.9285714285714286</v>
      </c>
      <c r="N973">
        <v>0.25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0.33333333333333331</v>
      </c>
      <c r="V973">
        <v>0.67142857142857137</v>
      </c>
      <c r="W973">
        <v>1</v>
      </c>
      <c r="X973">
        <v>0.25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0.66666666666666663</v>
      </c>
      <c r="AI973">
        <v>0</v>
      </c>
      <c r="AJ973">
        <v>0</v>
      </c>
      <c r="AK973">
        <v>1</v>
      </c>
      <c r="AL973">
        <v>0.28372827804107426</v>
      </c>
      <c r="AM973">
        <v>0.33105802047781568</v>
      </c>
      <c r="AN973">
        <v>0.44444444444444442</v>
      </c>
      <c r="AO973">
        <v>1</v>
      </c>
      <c r="AP973">
        <v>7.1428571428571425E-2</v>
      </c>
      <c r="AQ973">
        <v>0</v>
      </c>
      <c r="AR973">
        <v>1</v>
      </c>
      <c r="AS973">
        <v>0</v>
      </c>
      <c r="AT973">
        <v>0.2</v>
      </c>
      <c r="AU973">
        <v>0.33333333333333331</v>
      </c>
      <c r="AV973">
        <v>0.66666666666666663</v>
      </c>
      <c r="AW973">
        <v>0.125</v>
      </c>
      <c r="AX973">
        <v>0.22222222222222221</v>
      </c>
      <c r="AY973">
        <v>6.6666666666666666E-2</v>
      </c>
      <c r="AZ973">
        <v>0.17647058823529413</v>
      </c>
      <c r="BA973">
        <v>1</v>
      </c>
      <c r="BB973">
        <v>1</v>
      </c>
    </row>
    <row r="974" spans="1:54" x14ac:dyDescent="0.25">
      <c r="A974">
        <v>0.6564048718453942</v>
      </c>
      <c r="B974">
        <v>889</v>
      </c>
      <c r="C974">
        <v>0</v>
      </c>
      <c r="D974">
        <v>1</v>
      </c>
      <c r="E974">
        <v>0.40476190476190477</v>
      </c>
      <c r="F974">
        <v>0</v>
      </c>
      <c r="G974">
        <v>0</v>
      </c>
      <c r="H974">
        <v>1</v>
      </c>
      <c r="I974">
        <v>0.79455977093772368</v>
      </c>
      <c r="J974">
        <v>1</v>
      </c>
      <c r="K974">
        <v>0</v>
      </c>
      <c r="L974">
        <v>0</v>
      </c>
      <c r="M974">
        <v>0.25</v>
      </c>
      <c r="N974">
        <v>0.25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0.66666666666666663</v>
      </c>
      <c r="V974">
        <v>0.68571428571428572</v>
      </c>
      <c r="W974">
        <v>0.33333333333333331</v>
      </c>
      <c r="X974">
        <v>0.5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0.49331226961558716</v>
      </c>
      <c r="AM974">
        <v>0.46821923308572577</v>
      </c>
      <c r="AN974">
        <v>0.44444444444444442</v>
      </c>
      <c r="AO974">
        <v>1</v>
      </c>
      <c r="AP974">
        <v>0</v>
      </c>
      <c r="AQ974">
        <v>0</v>
      </c>
      <c r="AR974">
        <v>0.33333333333333331</v>
      </c>
      <c r="AS974">
        <v>0.33333333333333331</v>
      </c>
      <c r="AT974">
        <v>0.4</v>
      </c>
      <c r="AU974">
        <v>1</v>
      </c>
      <c r="AV974">
        <v>0.33333333333333331</v>
      </c>
      <c r="AW974">
        <v>0.32500000000000001</v>
      </c>
      <c r="AX974">
        <v>0.1111111111111111</v>
      </c>
      <c r="AY974">
        <v>0.26666666666666666</v>
      </c>
      <c r="AZ974">
        <v>0.70588235294117652</v>
      </c>
      <c r="BA974">
        <v>1</v>
      </c>
      <c r="BB974">
        <v>0</v>
      </c>
    </row>
    <row r="975" spans="1:54" x14ac:dyDescent="0.25">
      <c r="A975">
        <v>0.65724959112777059</v>
      </c>
      <c r="B975">
        <v>1296</v>
      </c>
      <c r="C975">
        <v>0</v>
      </c>
      <c r="D975">
        <v>1</v>
      </c>
      <c r="E975">
        <v>0.54761904761904767</v>
      </c>
      <c r="F975">
        <v>1</v>
      </c>
      <c r="G975">
        <v>0</v>
      </c>
      <c r="H975">
        <v>0</v>
      </c>
      <c r="I975">
        <v>0.49677881173944166</v>
      </c>
      <c r="J975">
        <v>1</v>
      </c>
      <c r="K975">
        <v>0</v>
      </c>
      <c r="L975">
        <v>0</v>
      </c>
      <c r="M975">
        <v>0.10714285714285714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0.66666666666666663</v>
      </c>
      <c r="V975">
        <v>0.72857142857142854</v>
      </c>
      <c r="W975">
        <v>0.66666666666666663</v>
      </c>
      <c r="X975">
        <v>0.5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0.66666666666666663</v>
      </c>
      <c r="AI975">
        <v>1</v>
      </c>
      <c r="AJ975">
        <v>0</v>
      </c>
      <c r="AK975">
        <v>0</v>
      </c>
      <c r="AL975">
        <v>0.49699842022116902</v>
      </c>
      <c r="AM975">
        <v>0.97827745432644042</v>
      </c>
      <c r="AN975">
        <v>0</v>
      </c>
      <c r="AO975">
        <v>1</v>
      </c>
      <c r="AP975">
        <v>0.14285714285714285</v>
      </c>
      <c r="AQ975">
        <v>0</v>
      </c>
      <c r="AR975">
        <v>1</v>
      </c>
      <c r="AS975">
        <v>0.33333333333333331</v>
      </c>
      <c r="AT975">
        <v>0.57499999999999996</v>
      </c>
      <c r="AU975">
        <v>0.5</v>
      </c>
      <c r="AV975">
        <v>1</v>
      </c>
      <c r="AW975">
        <v>0.55000000000000004</v>
      </c>
      <c r="AX975">
        <v>0.77777777777777779</v>
      </c>
      <c r="AY975">
        <v>0.8666666666666667</v>
      </c>
      <c r="AZ975">
        <v>0.29411764705882354</v>
      </c>
      <c r="BA975">
        <v>1</v>
      </c>
      <c r="BB975">
        <v>0</v>
      </c>
    </row>
    <row r="976" spans="1:54" x14ac:dyDescent="0.25">
      <c r="A976">
        <v>0.65745682526327698</v>
      </c>
      <c r="B976">
        <v>776</v>
      </c>
      <c r="C976">
        <v>1</v>
      </c>
      <c r="D976">
        <v>0</v>
      </c>
      <c r="E976">
        <v>0.59523809523809523</v>
      </c>
      <c r="F976">
        <v>1</v>
      </c>
      <c r="G976">
        <v>0</v>
      </c>
      <c r="H976">
        <v>0</v>
      </c>
      <c r="I976">
        <v>0.22405153901216893</v>
      </c>
      <c r="J976">
        <v>1</v>
      </c>
      <c r="K976">
        <v>0</v>
      </c>
      <c r="L976">
        <v>0</v>
      </c>
      <c r="M976">
        <v>0.8571428571428571</v>
      </c>
      <c r="N976">
        <v>0.5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0.66666666666666663</v>
      </c>
      <c r="V976">
        <v>0.7</v>
      </c>
      <c r="W976">
        <v>0.33333333333333331</v>
      </c>
      <c r="X976">
        <v>0.5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0.51548183254344393</v>
      </c>
      <c r="AM976">
        <v>0.12744428829552298</v>
      </c>
      <c r="AN976">
        <v>0.55555555555555558</v>
      </c>
      <c r="AO976">
        <v>0</v>
      </c>
      <c r="AP976">
        <v>0.14285714285714285</v>
      </c>
      <c r="AQ976">
        <v>0</v>
      </c>
      <c r="AR976">
        <v>0.66666666666666663</v>
      </c>
      <c r="AS976">
        <v>0.33333333333333331</v>
      </c>
      <c r="AT976">
        <v>0.45</v>
      </c>
      <c r="AU976">
        <v>0.83333333333333337</v>
      </c>
      <c r="AV976">
        <v>0.66666666666666663</v>
      </c>
      <c r="AW976">
        <v>2.5000000000000001E-2</v>
      </c>
      <c r="AX976">
        <v>0</v>
      </c>
      <c r="AY976">
        <v>0</v>
      </c>
      <c r="AZ976">
        <v>0</v>
      </c>
      <c r="BA976">
        <v>1</v>
      </c>
      <c r="BB976">
        <v>0</v>
      </c>
    </row>
    <row r="977" spans="1:54" x14ac:dyDescent="0.25">
      <c r="A977">
        <v>0.6580860381269239</v>
      </c>
      <c r="B977">
        <v>887</v>
      </c>
      <c r="C977">
        <v>1</v>
      </c>
      <c r="D977">
        <v>0</v>
      </c>
      <c r="E977">
        <v>0.2857142857142857</v>
      </c>
      <c r="F977">
        <v>1</v>
      </c>
      <c r="G977">
        <v>0</v>
      </c>
      <c r="H977">
        <v>0</v>
      </c>
      <c r="I977">
        <v>0.9756621331424481</v>
      </c>
      <c r="J977">
        <v>0</v>
      </c>
      <c r="K977">
        <v>1</v>
      </c>
      <c r="L977">
        <v>0</v>
      </c>
      <c r="M977">
        <v>0</v>
      </c>
      <c r="N977">
        <v>0.5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0.47142857142857142</v>
      </c>
      <c r="W977">
        <v>0.66666666666666663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0.33333333333333331</v>
      </c>
      <c r="AI977">
        <v>0</v>
      </c>
      <c r="AJ977">
        <v>1</v>
      </c>
      <c r="AK977">
        <v>0</v>
      </c>
      <c r="AL977">
        <v>0.13533438651922064</v>
      </c>
      <c r="AM977">
        <v>0.29211001806866094</v>
      </c>
      <c r="AN977">
        <v>0</v>
      </c>
      <c r="AO977">
        <v>1</v>
      </c>
      <c r="AP977">
        <v>0.7142857142857143</v>
      </c>
      <c r="AQ977">
        <v>1</v>
      </c>
      <c r="AR977">
        <v>0</v>
      </c>
      <c r="AS977">
        <v>0.33333333333333331</v>
      </c>
      <c r="AT977">
        <v>0.3</v>
      </c>
      <c r="AU977">
        <v>0.33333333333333331</v>
      </c>
      <c r="AV977">
        <v>0.66666666666666663</v>
      </c>
      <c r="AW977">
        <v>0.27500000000000002</v>
      </c>
      <c r="AX977">
        <v>0.5</v>
      </c>
      <c r="AY977">
        <v>0.33333333333333331</v>
      </c>
      <c r="AZ977">
        <v>0.41176470588235292</v>
      </c>
      <c r="BA977">
        <v>1</v>
      </c>
      <c r="BB977">
        <v>0</v>
      </c>
    </row>
    <row r="978" spans="1:54" x14ac:dyDescent="0.25">
      <c r="A978">
        <v>0.65894371942787822</v>
      </c>
      <c r="B978">
        <v>168</v>
      </c>
      <c r="C978">
        <v>0</v>
      </c>
      <c r="D978">
        <v>1</v>
      </c>
      <c r="E978">
        <v>0.2857142857142857</v>
      </c>
      <c r="F978">
        <v>1</v>
      </c>
      <c r="G978">
        <v>0</v>
      </c>
      <c r="H978">
        <v>0</v>
      </c>
      <c r="I978">
        <v>0.88546886184681461</v>
      </c>
      <c r="J978">
        <v>1</v>
      </c>
      <c r="K978">
        <v>0</v>
      </c>
      <c r="L978">
        <v>0</v>
      </c>
      <c r="M978">
        <v>0.14285714285714285</v>
      </c>
      <c r="N978">
        <v>0.5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0.33333333333333331</v>
      </c>
      <c r="V978">
        <v>0.15714285714285714</v>
      </c>
      <c r="W978">
        <v>0.66666666666666663</v>
      </c>
      <c r="X978">
        <v>0.5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0.44286466561348076</v>
      </c>
      <c r="AM978">
        <v>0.2392692230475808</v>
      </c>
      <c r="AN978">
        <v>0.22222222222222221</v>
      </c>
      <c r="AO978">
        <v>0</v>
      </c>
      <c r="AP978">
        <v>7.1428571428571425E-2</v>
      </c>
      <c r="AQ978">
        <v>0</v>
      </c>
      <c r="AR978">
        <v>0.66666666666666663</v>
      </c>
      <c r="AS978">
        <v>0.33333333333333331</v>
      </c>
      <c r="AT978">
        <v>0.3</v>
      </c>
      <c r="AU978">
        <v>0.33333333333333331</v>
      </c>
      <c r="AV978">
        <v>0.66666666666666663</v>
      </c>
      <c r="AW978">
        <v>0.25</v>
      </c>
      <c r="AX978">
        <v>0.5</v>
      </c>
      <c r="AY978">
        <v>0.46666666666666667</v>
      </c>
      <c r="AZ978">
        <v>0.23529411764705882</v>
      </c>
      <c r="BA978">
        <v>1</v>
      </c>
      <c r="BB978">
        <v>0</v>
      </c>
    </row>
    <row r="979" spans="1:54" x14ac:dyDescent="0.25">
      <c r="A979">
        <v>0.65911192685792641</v>
      </c>
      <c r="B979">
        <v>1068</v>
      </c>
      <c r="C979">
        <v>0</v>
      </c>
      <c r="D979">
        <v>1</v>
      </c>
      <c r="E979">
        <v>0.69047619047619047</v>
      </c>
      <c r="F979">
        <v>1</v>
      </c>
      <c r="G979">
        <v>0</v>
      </c>
      <c r="H979">
        <v>0</v>
      </c>
      <c r="I979">
        <v>0.33571939871152467</v>
      </c>
      <c r="J979">
        <v>1</v>
      </c>
      <c r="K979">
        <v>0</v>
      </c>
      <c r="L979">
        <v>0</v>
      </c>
      <c r="M979">
        <v>0.4642857142857143</v>
      </c>
      <c r="N979">
        <v>0.5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0.66666666666666663</v>
      </c>
      <c r="V979">
        <v>0.68571428571428572</v>
      </c>
      <c r="W979">
        <v>0.66666666666666663</v>
      </c>
      <c r="X979">
        <v>0.25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0.66666666666666663</v>
      </c>
      <c r="AI979">
        <v>0</v>
      </c>
      <c r="AJ979">
        <v>1</v>
      </c>
      <c r="AK979">
        <v>0</v>
      </c>
      <c r="AL979">
        <v>0.18862559241706162</v>
      </c>
      <c r="AM979">
        <v>0.88761292913069667</v>
      </c>
      <c r="AN979">
        <v>0.33333333333333331</v>
      </c>
      <c r="AO979">
        <v>1</v>
      </c>
      <c r="AP979">
        <v>0.42857142857142855</v>
      </c>
      <c r="AQ979">
        <v>0</v>
      </c>
      <c r="AR979">
        <v>0.66666666666666663</v>
      </c>
      <c r="AS979">
        <v>0.33333333333333331</v>
      </c>
      <c r="AT979">
        <v>0.27500000000000002</v>
      </c>
      <c r="AU979">
        <v>0.66666666666666663</v>
      </c>
      <c r="AV979">
        <v>0.33333333333333331</v>
      </c>
      <c r="AW979">
        <v>0.125</v>
      </c>
      <c r="AX979">
        <v>0.22222222222222221</v>
      </c>
      <c r="AY979">
        <v>6.6666666666666666E-2</v>
      </c>
      <c r="AZ979">
        <v>0.11764705882352941</v>
      </c>
      <c r="BA979">
        <v>1</v>
      </c>
      <c r="BB979">
        <v>0</v>
      </c>
    </row>
    <row r="980" spans="1:54" x14ac:dyDescent="0.25">
      <c r="A980">
        <v>0.6600122970455915</v>
      </c>
      <c r="B980">
        <v>311</v>
      </c>
      <c r="C980">
        <v>1</v>
      </c>
      <c r="D980">
        <v>0</v>
      </c>
      <c r="E980">
        <v>0.30952380952380953</v>
      </c>
      <c r="F980">
        <v>1</v>
      </c>
      <c r="G980">
        <v>0</v>
      </c>
      <c r="H980">
        <v>0</v>
      </c>
      <c r="I980">
        <v>2.8632784538296348E-3</v>
      </c>
      <c r="J980">
        <v>0</v>
      </c>
      <c r="K980">
        <v>0</v>
      </c>
      <c r="L980">
        <v>1</v>
      </c>
      <c r="M980">
        <v>3.5714285714285712E-2</v>
      </c>
      <c r="N980">
        <v>0.5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0.45714285714285713</v>
      </c>
      <c r="W980">
        <v>0.33333333333333331</v>
      </c>
      <c r="X980">
        <v>0.25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0.2844128488678252</v>
      </c>
      <c r="AM980">
        <v>0.63151977514555313</v>
      </c>
      <c r="AN980">
        <v>0.33333333333333331</v>
      </c>
      <c r="AO980">
        <v>0</v>
      </c>
      <c r="AP980">
        <v>7.1428571428571425E-2</v>
      </c>
      <c r="AQ980">
        <v>0</v>
      </c>
      <c r="AR980">
        <v>1</v>
      </c>
      <c r="AS980">
        <v>0</v>
      </c>
      <c r="AT980">
        <v>0.22500000000000001</v>
      </c>
      <c r="AU980">
        <v>0.16666666666666666</v>
      </c>
      <c r="AV980">
        <v>0.66666666666666663</v>
      </c>
      <c r="AW980">
        <v>0.05</v>
      </c>
      <c r="AX980">
        <v>0.1111111111111111</v>
      </c>
      <c r="AY980">
        <v>6.6666666666666666E-2</v>
      </c>
      <c r="AZ980">
        <v>0</v>
      </c>
      <c r="BA980">
        <v>1</v>
      </c>
      <c r="BB980">
        <v>0</v>
      </c>
    </row>
    <row r="981" spans="1:54" x14ac:dyDescent="0.25">
      <c r="A981">
        <v>0.66058650141865427</v>
      </c>
      <c r="B981">
        <v>843</v>
      </c>
      <c r="C981">
        <v>0</v>
      </c>
      <c r="D981">
        <v>1</v>
      </c>
      <c r="E981">
        <v>0.23809523809523808</v>
      </c>
      <c r="F981">
        <v>1</v>
      </c>
      <c r="G981">
        <v>0</v>
      </c>
      <c r="H981">
        <v>0</v>
      </c>
      <c r="I981">
        <v>0.98997852541159626</v>
      </c>
      <c r="J981">
        <v>0</v>
      </c>
      <c r="K981">
        <v>1</v>
      </c>
      <c r="L981">
        <v>0</v>
      </c>
      <c r="M981">
        <v>0.39285714285714285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0.66666666666666663</v>
      </c>
      <c r="V981">
        <v>0.7</v>
      </c>
      <c r="W981">
        <v>0.66666666666666663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7.9304897314375983E-2</v>
      </c>
      <c r="AM981">
        <v>0.83762296727564745</v>
      </c>
      <c r="AN981">
        <v>0.1111111111111111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2.5000000000000001E-2</v>
      </c>
      <c r="AU981">
        <v>0.66666666666666663</v>
      </c>
      <c r="AV981">
        <v>0.33333333333333331</v>
      </c>
      <c r="AW981">
        <v>2.5000000000000001E-2</v>
      </c>
      <c r="AX981">
        <v>5.5555555555555552E-2</v>
      </c>
      <c r="AY981">
        <v>0</v>
      </c>
      <c r="AZ981">
        <v>0</v>
      </c>
      <c r="BA981">
        <v>1</v>
      </c>
      <c r="BB981">
        <v>1</v>
      </c>
    </row>
    <row r="982" spans="1:54" x14ac:dyDescent="0.25">
      <c r="A982">
        <v>0.66082281261094078</v>
      </c>
      <c r="B982">
        <v>148</v>
      </c>
      <c r="C982">
        <v>1</v>
      </c>
      <c r="D982">
        <v>0</v>
      </c>
      <c r="E982">
        <v>0.54761904761904767</v>
      </c>
      <c r="F982">
        <v>0</v>
      </c>
      <c r="G982">
        <v>1</v>
      </c>
      <c r="H982">
        <v>0</v>
      </c>
      <c r="I982">
        <v>0.54044380816034354</v>
      </c>
      <c r="J982">
        <v>0</v>
      </c>
      <c r="K982">
        <v>1</v>
      </c>
      <c r="L982">
        <v>0</v>
      </c>
      <c r="M982">
        <v>0.32142857142857145</v>
      </c>
      <c r="N982">
        <v>0.5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0.87142857142857144</v>
      </c>
      <c r="W982">
        <v>0.33333333333333331</v>
      </c>
      <c r="X982">
        <v>0.75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0.85160610847814644</v>
      </c>
      <c r="AM982">
        <v>0.43340694639630595</v>
      </c>
      <c r="AN982">
        <v>0.44444444444444442</v>
      </c>
      <c r="AO982">
        <v>0</v>
      </c>
      <c r="AP982">
        <v>0.14285714285714285</v>
      </c>
      <c r="AQ982">
        <v>0</v>
      </c>
      <c r="AR982">
        <v>0.33333333333333331</v>
      </c>
      <c r="AS982">
        <v>0.33333333333333331</v>
      </c>
      <c r="AT982">
        <v>0.52500000000000002</v>
      </c>
      <c r="AU982">
        <v>0.33333333333333331</v>
      </c>
      <c r="AV982">
        <v>0.33333333333333331</v>
      </c>
      <c r="AW982">
        <v>0.17499999999999999</v>
      </c>
      <c r="AX982">
        <v>0.33333333333333331</v>
      </c>
      <c r="AY982">
        <v>0.46666666666666667</v>
      </c>
      <c r="AZ982">
        <v>0.41176470588235292</v>
      </c>
      <c r="BA982">
        <v>1</v>
      </c>
      <c r="BB982">
        <v>0</v>
      </c>
    </row>
    <row r="983" spans="1:54" x14ac:dyDescent="0.25">
      <c r="A983">
        <v>0.66095052928889975</v>
      </c>
      <c r="B983">
        <v>1</v>
      </c>
      <c r="C983">
        <v>0</v>
      </c>
      <c r="D983">
        <v>1</v>
      </c>
      <c r="E983">
        <v>0.54761904761904767</v>
      </c>
      <c r="F983">
        <v>1</v>
      </c>
      <c r="G983">
        <v>0</v>
      </c>
      <c r="H983">
        <v>0</v>
      </c>
      <c r="I983">
        <v>0.71581961345740874</v>
      </c>
      <c r="J983">
        <v>1</v>
      </c>
      <c r="K983">
        <v>0</v>
      </c>
      <c r="L983">
        <v>0</v>
      </c>
      <c r="M983">
        <v>0</v>
      </c>
      <c r="N983">
        <v>0.25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0.33333333333333331</v>
      </c>
      <c r="V983">
        <v>0.91428571428571426</v>
      </c>
      <c r="W983">
        <v>0.66666666666666663</v>
      </c>
      <c r="X983">
        <v>0.25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0.26245392311743021</v>
      </c>
      <c r="AM983">
        <v>0.69805259987954227</v>
      </c>
      <c r="AN983">
        <v>0.88888888888888884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0.2</v>
      </c>
      <c r="AU983">
        <v>0</v>
      </c>
      <c r="AV983">
        <v>0</v>
      </c>
      <c r="AW983">
        <v>0.15</v>
      </c>
      <c r="AX983">
        <v>0.22222222222222221</v>
      </c>
      <c r="AY983">
        <v>0</v>
      </c>
      <c r="AZ983">
        <v>0.29411764705882354</v>
      </c>
      <c r="BA983">
        <v>1</v>
      </c>
      <c r="BB983">
        <v>1</v>
      </c>
    </row>
    <row r="984" spans="1:54" x14ac:dyDescent="0.25">
      <c r="A984">
        <v>0.66181222373341331</v>
      </c>
      <c r="B984">
        <v>824</v>
      </c>
      <c r="C984">
        <v>0</v>
      </c>
      <c r="D984">
        <v>1</v>
      </c>
      <c r="E984">
        <v>0.26190476190476192</v>
      </c>
      <c r="F984">
        <v>0</v>
      </c>
      <c r="G984">
        <v>1</v>
      </c>
      <c r="H984">
        <v>0</v>
      </c>
      <c r="I984">
        <v>0.27773801002147458</v>
      </c>
      <c r="J984">
        <v>0</v>
      </c>
      <c r="K984">
        <v>1</v>
      </c>
      <c r="L984">
        <v>0</v>
      </c>
      <c r="M984">
        <v>0.32142857142857145</v>
      </c>
      <c r="N984">
        <v>0.5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0.44285714285714284</v>
      </c>
      <c r="W984">
        <v>0.66666666666666663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0.33333333333333331</v>
      </c>
      <c r="AI984">
        <v>1</v>
      </c>
      <c r="AJ984">
        <v>0</v>
      </c>
      <c r="AK984">
        <v>0</v>
      </c>
      <c r="AL984">
        <v>0.12016850974196945</v>
      </c>
      <c r="AM984">
        <v>0.63625777956233687</v>
      </c>
      <c r="AN984">
        <v>0</v>
      </c>
      <c r="AO984">
        <v>0</v>
      </c>
      <c r="AP984">
        <v>0.21428571428571427</v>
      </c>
      <c r="AQ984">
        <v>0</v>
      </c>
      <c r="AR984">
        <v>1</v>
      </c>
      <c r="AS984">
        <v>0.66666666666666663</v>
      </c>
      <c r="AT984">
        <v>0.2</v>
      </c>
      <c r="AU984">
        <v>0.33333333333333331</v>
      </c>
      <c r="AV984">
        <v>0.33333333333333331</v>
      </c>
      <c r="AW984">
        <v>0.17499999999999999</v>
      </c>
      <c r="AX984">
        <v>0.27777777777777779</v>
      </c>
      <c r="AY984">
        <v>6.6666666666666666E-2</v>
      </c>
      <c r="AZ984">
        <v>5.8823529411764705E-2</v>
      </c>
      <c r="BA984">
        <v>1</v>
      </c>
      <c r="BB984">
        <v>0</v>
      </c>
    </row>
    <row r="985" spans="1:54" x14ac:dyDescent="0.25">
      <c r="A985">
        <v>0.66203953362846191</v>
      </c>
      <c r="B985">
        <v>343</v>
      </c>
      <c r="C985">
        <v>0</v>
      </c>
      <c r="D985">
        <v>1</v>
      </c>
      <c r="E985">
        <v>0.30952380952380953</v>
      </c>
      <c r="F985">
        <v>1</v>
      </c>
      <c r="G985">
        <v>0</v>
      </c>
      <c r="H985">
        <v>0</v>
      </c>
      <c r="I985">
        <v>0.80887616320687183</v>
      </c>
      <c r="J985">
        <v>0</v>
      </c>
      <c r="K985">
        <v>1</v>
      </c>
      <c r="L985">
        <v>0</v>
      </c>
      <c r="M985">
        <v>0.21428571428571427</v>
      </c>
      <c r="N985">
        <v>0.75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0.66666666666666663</v>
      </c>
      <c r="V985">
        <v>0.12857142857142856</v>
      </c>
      <c r="W985">
        <v>0.66666666666666663</v>
      </c>
      <c r="X985">
        <v>0.5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0.32301211163770405</v>
      </c>
      <c r="AM985">
        <v>0.94836378237301744</v>
      </c>
      <c r="AN985">
        <v>0.1111111111111111</v>
      </c>
      <c r="AO985">
        <v>1</v>
      </c>
      <c r="AP985">
        <v>0.21428571428571427</v>
      </c>
      <c r="AQ985">
        <v>0</v>
      </c>
      <c r="AR985">
        <v>0.66666666666666663</v>
      </c>
      <c r="AS985">
        <v>0</v>
      </c>
      <c r="AT985">
        <v>0.27500000000000002</v>
      </c>
      <c r="AU985">
        <v>0.33333333333333331</v>
      </c>
      <c r="AV985">
        <v>0.33333333333333331</v>
      </c>
      <c r="AW985">
        <v>0.27500000000000002</v>
      </c>
      <c r="AX985">
        <v>0.5</v>
      </c>
      <c r="AY985">
        <v>0.26666666666666666</v>
      </c>
      <c r="AZ985">
        <v>0.58823529411764708</v>
      </c>
      <c r="BA985">
        <v>1</v>
      </c>
      <c r="BB985">
        <v>0</v>
      </c>
    </row>
    <row r="986" spans="1:54" x14ac:dyDescent="0.25">
      <c r="A986">
        <v>0.66273031665437276</v>
      </c>
      <c r="B986">
        <v>959</v>
      </c>
      <c r="C986">
        <v>1</v>
      </c>
      <c r="D986">
        <v>0</v>
      </c>
      <c r="E986">
        <v>0.38095238095238093</v>
      </c>
      <c r="F986">
        <v>1</v>
      </c>
      <c r="G986">
        <v>0</v>
      </c>
      <c r="H986">
        <v>0</v>
      </c>
      <c r="I986">
        <v>0.6020042949176807</v>
      </c>
      <c r="J986">
        <v>0</v>
      </c>
      <c r="K986">
        <v>1</v>
      </c>
      <c r="L986">
        <v>0</v>
      </c>
      <c r="M986">
        <v>0.2857142857142857</v>
      </c>
      <c r="N986">
        <v>0.5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0.8</v>
      </c>
      <c r="W986">
        <v>0.66666666666666663</v>
      </c>
      <c r="X986">
        <v>0.5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0.39447077409162717</v>
      </c>
      <c r="AM986">
        <v>0.13651877133105803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0.33333333333333331</v>
      </c>
      <c r="AT986">
        <v>0.25</v>
      </c>
      <c r="AU986">
        <v>0</v>
      </c>
      <c r="AV986">
        <v>0.33333333333333331</v>
      </c>
      <c r="AW986">
        <v>0.22500000000000001</v>
      </c>
      <c r="AX986">
        <v>0.3888888888888889</v>
      </c>
      <c r="AY986">
        <v>6.6666666666666666E-2</v>
      </c>
      <c r="AZ986">
        <v>0.35294117647058826</v>
      </c>
      <c r="BA986">
        <v>1</v>
      </c>
      <c r="BB986">
        <v>0</v>
      </c>
    </row>
    <row r="987" spans="1:54" x14ac:dyDescent="0.25">
      <c r="A987">
        <v>0.6631506368227138</v>
      </c>
      <c r="B987">
        <v>1134</v>
      </c>
      <c r="C987">
        <v>1</v>
      </c>
      <c r="D987">
        <v>0</v>
      </c>
      <c r="E987">
        <v>0.59523809523809523</v>
      </c>
      <c r="F987">
        <v>1</v>
      </c>
      <c r="G987">
        <v>0</v>
      </c>
      <c r="H987">
        <v>0</v>
      </c>
      <c r="I987">
        <v>0.63564781675017901</v>
      </c>
      <c r="J987">
        <v>0</v>
      </c>
      <c r="K987">
        <v>1</v>
      </c>
      <c r="L987">
        <v>0</v>
      </c>
      <c r="M987">
        <v>0.9285714285714286</v>
      </c>
      <c r="N987">
        <v>0.5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0.81428571428571428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0.33333333333333331</v>
      </c>
      <c r="AI987">
        <v>1</v>
      </c>
      <c r="AJ987">
        <v>0</v>
      </c>
      <c r="AK987">
        <v>0</v>
      </c>
      <c r="AL987">
        <v>0.20363349131121644</v>
      </c>
      <c r="AM987">
        <v>0.15101385264003211</v>
      </c>
      <c r="AN987">
        <v>0.55555555555555558</v>
      </c>
      <c r="AO987">
        <v>0</v>
      </c>
      <c r="AP987">
        <v>7.1428571428571425E-2</v>
      </c>
      <c r="AQ987">
        <v>0</v>
      </c>
      <c r="AR987">
        <v>0.66666666666666663</v>
      </c>
      <c r="AS987">
        <v>0.33333333333333331</v>
      </c>
      <c r="AT987">
        <v>0.2</v>
      </c>
      <c r="AU987">
        <v>0</v>
      </c>
      <c r="AV987">
        <v>0.66666666666666663</v>
      </c>
      <c r="AW987">
        <v>0.15</v>
      </c>
      <c r="AX987">
        <v>0.22222222222222221</v>
      </c>
      <c r="AY987">
        <v>0</v>
      </c>
      <c r="AZ987">
        <v>0.11764705882352941</v>
      </c>
      <c r="BA987">
        <v>1</v>
      </c>
      <c r="BB987">
        <v>0</v>
      </c>
    </row>
    <row r="988" spans="1:54" x14ac:dyDescent="0.25">
      <c r="A988">
        <v>0.66422305589000075</v>
      </c>
      <c r="B988">
        <v>723</v>
      </c>
      <c r="C988">
        <v>1</v>
      </c>
      <c r="D988">
        <v>0</v>
      </c>
      <c r="E988">
        <v>0.47619047619047616</v>
      </c>
      <c r="F988">
        <v>0</v>
      </c>
      <c r="G988">
        <v>1</v>
      </c>
      <c r="H988">
        <v>0</v>
      </c>
      <c r="I988">
        <v>0.92269148174659987</v>
      </c>
      <c r="J988">
        <v>0</v>
      </c>
      <c r="K988">
        <v>1</v>
      </c>
      <c r="L988">
        <v>0</v>
      </c>
      <c r="M988">
        <v>0.32142857142857145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0.66666666666666663</v>
      </c>
      <c r="V988">
        <v>0.51428571428571423</v>
      </c>
      <c r="W988">
        <v>0.66666666666666663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0.66666666666666663</v>
      </c>
      <c r="AI988">
        <v>0</v>
      </c>
      <c r="AJ988">
        <v>1</v>
      </c>
      <c r="AK988">
        <v>0</v>
      </c>
      <c r="AL988">
        <v>8.8204318062137965E-2</v>
      </c>
      <c r="AM988">
        <v>0.40285083316603093</v>
      </c>
      <c r="AN988">
        <v>0</v>
      </c>
      <c r="AO988">
        <v>0</v>
      </c>
      <c r="AP988">
        <v>0.42857142857142855</v>
      </c>
      <c r="AQ988">
        <v>0</v>
      </c>
      <c r="AR988">
        <v>0.33333333333333331</v>
      </c>
      <c r="AS988">
        <v>0.33333333333333331</v>
      </c>
      <c r="AT988">
        <v>7.4999999999999997E-2</v>
      </c>
      <c r="AU988">
        <v>0</v>
      </c>
      <c r="AV988">
        <v>0.33333333333333331</v>
      </c>
      <c r="AW988">
        <v>0.05</v>
      </c>
      <c r="AX988">
        <v>5.5555555555555552E-2</v>
      </c>
      <c r="AY988">
        <v>0</v>
      </c>
      <c r="AZ988">
        <v>0.11764705882352941</v>
      </c>
      <c r="BA988">
        <v>1</v>
      </c>
      <c r="BB988">
        <v>0</v>
      </c>
    </row>
    <row r="989" spans="1:54" x14ac:dyDescent="0.25">
      <c r="A989">
        <v>0.66561019799145582</v>
      </c>
      <c r="B989">
        <v>476</v>
      </c>
      <c r="C989">
        <v>1</v>
      </c>
      <c r="D989">
        <v>0</v>
      </c>
      <c r="E989">
        <v>0.19047619047619047</v>
      </c>
      <c r="F989">
        <v>1</v>
      </c>
      <c r="G989">
        <v>0</v>
      </c>
      <c r="H989">
        <v>0</v>
      </c>
      <c r="I989">
        <v>0.43020758768790263</v>
      </c>
      <c r="J989">
        <v>1</v>
      </c>
      <c r="K989">
        <v>0</v>
      </c>
      <c r="L989">
        <v>0</v>
      </c>
      <c r="M989">
        <v>0.9642857142857143</v>
      </c>
      <c r="N989">
        <v>0.25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0.51428571428571423</v>
      </c>
      <c r="W989">
        <v>0.66666666666666663</v>
      </c>
      <c r="X989">
        <v>0.25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0.33333333333333331</v>
      </c>
      <c r="AI989">
        <v>0</v>
      </c>
      <c r="AJ989">
        <v>1</v>
      </c>
      <c r="AK989">
        <v>0</v>
      </c>
      <c r="AL989">
        <v>0.27714586624539234</v>
      </c>
      <c r="AM989">
        <v>0.21417386067054808</v>
      </c>
      <c r="AN989">
        <v>0.1111111111111111</v>
      </c>
      <c r="AO989">
        <v>0</v>
      </c>
      <c r="AP989">
        <v>0.6428571428571429</v>
      </c>
      <c r="AQ989">
        <v>1</v>
      </c>
      <c r="AR989">
        <v>1</v>
      </c>
      <c r="AS989">
        <v>0.66666666666666663</v>
      </c>
      <c r="AT989">
        <v>0.15</v>
      </c>
      <c r="AU989">
        <v>0.83333333333333337</v>
      </c>
      <c r="AV989">
        <v>1</v>
      </c>
      <c r="AW989">
        <v>0.125</v>
      </c>
      <c r="AX989">
        <v>0.16666666666666666</v>
      </c>
      <c r="AY989">
        <v>6.6666666666666666E-2</v>
      </c>
      <c r="AZ989">
        <v>0.23529411764705882</v>
      </c>
      <c r="BA989">
        <v>1</v>
      </c>
      <c r="BB989">
        <v>0</v>
      </c>
    </row>
    <row r="990" spans="1:54" x14ac:dyDescent="0.25">
      <c r="A990">
        <v>0.66707722409089221</v>
      </c>
      <c r="B990">
        <v>913</v>
      </c>
      <c r="C990">
        <v>1</v>
      </c>
      <c r="D990">
        <v>0</v>
      </c>
      <c r="E990">
        <v>0.19047619047619047</v>
      </c>
      <c r="F990">
        <v>1</v>
      </c>
      <c r="G990">
        <v>0</v>
      </c>
      <c r="H990">
        <v>0</v>
      </c>
      <c r="I990">
        <v>0.34430923407301361</v>
      </c>
      <c r="J990">
        <v>0</v>
      </c>
      <c r="K990">
        <v>1</v>
      </c>
      <c r="L990">
        <v>0</v>
      </c>
      <c r="M990">
        <v>0.10714285714285714</v>
      </c>
      <c r="N990">
        <v>0.25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0.66666666666666663</v>
      </c>
      <c r="V990">
        <v>0.32857142857142857</v>
      </c>
      <c r="W990">
        <v>0.66666666666666663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9.8262243285939965E-2</v>
      </c>
      <c r="AM990">
        <v>0.31636217626982532</v>
      </c>
      <c r="AN990">
        <v>0.1111111111111111</v>
      </c>
      <c r="AO990">
        <v>1</v>
      </c>
      <c r="AP990">
        <v>0.6428571428571429</v>
      </c>
      <c r="AQ990">
        <v>1</v>
      </c>
      <c r="AR990">
        <v>0.33333333333333331</v>
      </c>
      <c r="AS990">
        <v>0</v>
      </c>
      <c r="AT990">
        <v>0.2</v>
      </c>
      <c r="AU990">
        <v>0.33333333333333331</v>
      </c>
      <c r="AV990">
        <v>0.33333333333333331</v>
      </c>
      <c r="AW990">
        <v>0.2</v>
      </c>
      <c r="AX990">
        <v>0.27777777777777779</v>
      </c>
      <c r="AY990">
        <v>0.13333333333333333</v>
      </c>
      <c r="AZ990">
        <v>0.11764705882352941</v>
      </c>
      <c r="BA990">
        <v>1</v>
      </c>
      <c r="BB990">
        <v>0</v>
      </c>
    </row>
    <row r="991" spans="1:54" x14ac:dyDescent="0.25">
      <c r="A991">
        <v>0.66810295325006563</v>
      </c>
      <c r="B991">
        <v>143</v>
      </c>
      <c r="C991">
        <v>0</v>
      </c>
      <c r="D991">
        <v>1</v>
      </c>
      <c r="E991">
        <v>0.47619047619047616</v>
      </c>
      <c r="F991">
        <v>1</v>
      </c>
      <c r="G991">
        <v>0</v>
      </c>
      <c r="H991">
        <v>0</v>
      </c>
      <c r="I991">
        <v>0.1875447387258411</v>
      </c>
      <c r="J991">
        <v>0</v>
      </c>
      <c r="K991">
        <v>1</v>
      </c>
      <c r="L991">
        <v>0</v>
      </c>
      <c r="M991">
        <v>7.1428571428571425E-2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2.8571428571428571E-2</v>
      </c>
      <c r="W991">
        <v>0.66666666666666663</v>
      </c>
      <c r="X991">
        <v>0.25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0.66666666666666663</v>
      </c>
      <c r="AI991">
        <v>0</v>
      </c>
      <c r="AJ991">
        <v>0</v>
      </c>
      <c r="AK991">
        <v>1</v>
      </c>
      <c r="AL991">
        <v>0.17419694576092681</v>
      </c>
      <c r="AM991">
        <v>8.35173659907649E-3</v>
      </c>
      <c r="AN991">
        <v>0.33333333333333331</v>
      </c>
      <c r="AO991">
        <v>1</v>
      </c>
      <c r="AP991">
        <v>0.6428571428571429</v>
      </c>
      <c r="AQ991">
        <v>1</v>
      </c>
      <c r="AR991">
        <v>0.33333333333333331</v>
      </c>
      <c r="AS991">
        <v>0</v>
      </c>
      <c r="AT991">
        <v>0.47499999999999998</v>
      </c>
      <c r="AU991">
        <v>0.33333333333333331</v>
      </c>
      <c r="AV991">
        <v>0.66666666666666663</v>
      </c>
      <c r="AW991">
        <v>7.4999999999999997E-2</v>
      </c>
      <c r="AX991">
        <v>0.1111111111111111</v>
      </c>
      <c r="AY991">
        <v>0.13333333333333333</v>
      </c>
      <c r="AZ991">
        <v>0.11764705882352941</v>
      </c>
      <c r="BA991">
        <v>1</v>
      </c>
      <c r="BB991">
        <v>0</v>
      </c>
    </row>
    <row r="992" spans="1:54" x14ac:dyDescent="0.25">
      <c r="A992">
        <v>0.6681834229942466</v>
      </c>
      <c r="B992">
        <v>601</v>
      </c>
      <c r="C992">
        <v>0</v>
      </c>
      <c r="D992">
        <v>1</v>
      </c>
      <c r="E992">
        <v>0.33333333333333331</v>
      </c>
      <c r="F992">
        <v>1</v>
      </c>
      <c r="G992">
        <v>0</v>
      </c>
      <c r="H992">
        <v>0</v>
      </c>
      <c r="I992">
        <v>0.54187544738725846</v>
      </c>
      <c r="J992">
        <v>0</v>
      </c>
      <c r="K992">
        <v>1</v>
      </c>
      <c r="L992">
        <v>0</v>
      </c>
      <c r="M992">
        <v>0.10714285714285714</v>
      </c>
      <c r="N992">
        <v>0.5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0.66666666666666663</v>
      </c>
      <c r="V992">
        <v>0.97142857142857142</v>
      </c>
      <c r="W992">
        <v>0.33333333333333331</v>
      </c>
      <c r="X992">
        <v>0.25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0.66666666666666663</v>
      </c>
      <c r="AI992">
        <v>0</v>
      </c>
      <c r="AJ992">
        <v>1</v>
      </c>
      <c r="AK992">
        <v>0</v>
      </c>
      <c r="AL992">
        <v>0.27135334386519222</v>
      </c>
      <c r="AM992">
        <v>0.68379843404938767</v>
      </c>
      <c r="AN992">
        <v>0.1111111111111111</v>
      </c>
      <c r="AO992">
        <v>0</v>
      </c>
      <c r="AP992">
        <v>7.1428571428571425E-2</v>
      </c>
      <c r="AQ992">
        <v>0</v>
      </c>
      <c r="AR992">
        <v>0.66666666666666663</v>
      </c>
      <c r="AS992">
        <v>0.33333333333333331</v>
      </c>
      <c r="AT992">
        <v>0.35</v>
      </c>
      <c r="AU992">
        <v>0.5</v>
      </c>
      <c r="AV992">
        <v>0.66666666666666663</v>
      </c>
      <c r="AW992">
        <v>0.35</v>
      </c>
      <c r="AX992">
        <v>0.72222222222222221</v>
      </c>
      <c r="AY992">
        <v>0.4</v>
      </c>
      <c r="AZ992">
        <v>0.47058823529411764</v>
      </c>
      <c r="BA992">
        <v>1</v>
      </c>
      <c r="BB992">
        <v>0</v>
      </c>
    </row>
    <row r="993" spans="1:54" x14ac:dyDescent="0.25">
      <c r="A993">
        <v>0.67020492576861646</v>
      </c>
      <c r="B993">
        <v>882</v>
      </c>
      <c r="C993">
        <v>0</v>
      </c>
      <c r="D993">
        <v>1</v>
      </c>
      <c r="E993">
        <v>0.33333333333333331</v>
      </c>
      <c r="F993">
        <v>0</v>
      </c>
      <c r="G993">
        <v>1</v>
      </c>
      <c r="H993">
        <v>0</v>
      </c>
      <c r="I993">
        <v>0.86900501073729419</v>
      </c>
      <c r="J993">
        <v>0</v>
      </c>
      <c r="K993">
        <v>1</v>
      </c>
      <c r="L993">
        <v>0</v>
      </c>
      <c r="M993">
        <v>3.5714285714285712E-2</v>
      </c>
      <c r="N993">
        <v>0.25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0.11428571428571428</v>
      </c>
      <c r="W993">
        <v>0.66666666666666663</v>
      </c>
      <c r="X993">
        <v>0.25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0.66666666666666663</v>
      </c>
      <c r="AI993">
        <v>0</v>
      </c>
      <c r="AJ993">
        <v>0</v>
      </c>
      <c r="AK993">
        <v>1</v>
      </c>
      <c r="AL993">
        <v>0.21005792522380201</v>
      </c>
      <c r="AM993">
        <v>9.7972294719935755E-3</v>
      </c>
      <c r="AN993">
        <v>0.44444444444444442</v>
      </c>
      <c r="AO993">
        <v>1</v>
      </c>
      <c r="AP993">
        <v>0.21428571428571427</v>
      </c>
      <c r="AQ993">
        <v>0</v>
      </c>
      <c r="AR993">
        <v>1</v>
      </c>
      <c r="AS993">
        <v>0</v>
      </c>
      <c r="AT993">
        <v>0.25</v>
      </c>
      <c r="AU993">
        <v>0.33333333333333331</v>
      </c>
      <c r="AV993">
        <v>0.66666666666666663</v>
      </c>
      <c r="AW993">
        <v>0.2</v>
      </c>
      <c r="AX993">
        <v>0.3888888888888889</v>
      </c>
      <c r="AY993">
        <v>0</v>
      </c>
      <c r="AZ993">
        <v>0.41176470588235292</v>
      </c>
      <c r="BA993">
        <v>1</v>
      </c>
      <c r="BB993">
        <v>0</v>
      </c>
    </row>
    <row r="994" spans="1:54" x14ac:dyDescent="0.25">
      <c r="A994">
        <v>0.67083828399345147</v>
      </c>
      <c r="B994">
        <v>1052</v>
      </c>
      <c r="C994">
        <v>0</v>
      </c>
      <c r="D994">
        <v>1</v>
      </c>
      <c r="E994">
        <v>0.61904761904761907</v>
      </c>
      <c r="F994">
        <v>0</v>
      </c>
      <c r="G994">
        <v>1</v>
      </c>
      <c r="H994">
        <v>0</v>
      </c>
      <c r="I994">
        <v>0.20114531138153185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0.7</v>
      </c>
      <c r="W994">
        <v>0.66666666666666663</v>
      </c>
      <c r="X994">
        <v>0.25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0.66666666666666663</v>
      </c>
      <c r="AI994">
        <v>0</v>
      </c>
      <c r="AJ994">
        <v>1</v>
      </c>
      <c r="AK994">
        <v>0</v>
      </c>
      <c r="AL994">
        <v>0.19794628751974724</v>
      </c>
      <c r="AM994">
        <v>0.28861674362577794</v>
      </c>
      <c r="AN994">
        <v>0.77777777777777779</v>
      </c>
      <c r="AO994">
        <v>0</v>
      </c>
      <c r="AP994">
        <v>7.1428571428571425E-2</v>
      </c>
      <c r="AQ994">
        <v>0</v>
      </c>
      <c r="AR994">
        <v>0.66666666666666663</v>
      </c>
      <c r="AS994">
        <v>0.33333333333333331</v>
      </c>
      <c r="AT994">
        <v>0.27500000000000002</v>
      </c>
      <c r="AU994">
        <v>0.66666666666666663</v>
      </c>
      <c r="AV994">
        <v>0.33333333333333331</v>
      </c>
      <c r="AW994">
        <v>2.5000000000000001E-2</v>
      </c>
      <c r="AX994">
        <v>0</v>
      </c>
      <c r="AY994">
        <v>0</v>
      </c>
      <c r="AZ994">
        <v>0</v>
      </c>
      <c r="BA994">
        <v>1</v>
      </c>
      <c r="BB994">
        <v>0</v>
      </c>
    </row>
    <row r="995" spans="1:54" x14ac:dyDescent="0.25">
      <c r="A995">
        <v>0.67155740505946582</v>
      </c>
      <c r="B995">
        <v>320</v>
      </c>
      <c r="C995">
        <v>0</v>
      </c>
      <c r="D995">
        <v>1</v>
      </c>
      <c r="E995">
        <v>0.33333333333333331</v>
      </c>
      <c r="F995">
        <v>1</v>
      </c>
      <c r="G995">
        <v>0</v>
      </c>
      <c r="H995">
        <v>0</v>
      </c>
      <c r="I995">
        <v>0.34788833214030063</v>
      </c>
      <c r="J995">
        <v>1</v>
      </c>
      <c r="K995">
        <v>0</v>
      </c>
      <c r="L995">
        <v>0</v>
      </c>
      <c r="M995">
        <v>0.25</v>
      </c>
      <c r="N995">
        <v>0.25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0.66666666666666663</v>
      </c>
      <c r="V995">
        <v>0.5</v>
      </c>
      <c r="W995">
        <v>0.33333333333333331</v>
      </c>
      <c r="X995">
        <v>0.25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0.33333333333333331</v>
      </c>
      <c r="AI995">
        <v>0</v>
      </c>
      <c r="AJ995">
        <v>1</v>
      </c>
      <c r="AK995">
        <v>0</v>
      </c>
      <c r="AL995">
        <v>0.22216956292785678</v>
      </c>
      <c r="AM995">
        <v>0.90463762296727568</v>
      </c>
      <c r="AN995">
        <v>0.1111111111111111</v>
      </c>
      <c r="AO995">
        <v>1</v>
      </c>
      <c r="AP995">
        <v>0</v>
      </c>
      <c r="AQ995">
        <v>0</v>
      </c>
      <c r="AR995">
        <v>1</v>
      </c>
      <c r="AS995">
        <v>0</v>
      </c>
      <c r="AT995">
        <v>0.32500000000000001</v>
      </c>
      <c r="AU995">
        <v>0.33333333333333331</v>
      </c>
      <c r="AV995">
        <v>0.66666666666666663</v>
      </c>
      <c r="AW995">
        <v>0.32500000000000001</v>
      </c>
      <c r="AX995">
        <v>0.66666666666666663</v>
      </c>
      <c r="AY995">
        <v>0.73333333333333328</v>
      </c>
      <c r="AZ995">
        <v>0.52941176470588236</v>
      </c>
      <c r="BA995">
        <v>1</v>
      </c>
      <c r="BB995">
        <v>0</v>
      </c>
    </row>
    <row r="996" spans="1:54" x14ac:dyDescent="0.25">
      <c r="A996">
        <v>0.67301853379776844</v>
      </c>
      <c r="B996">
        <v>1162</v>
      </c>
      <c r="C996">
        <v>0</v>
      </c>
      <c r="D996">
        <v>1</v>
      </c>
      <c r="E996">
        <v>0.47619047619047616</v>
      </c>
      <c r="F996">
        <v>1</v>
      </c>
      <c r="G996">
        <v>0</v>
      </c>
      <c r="H996">
        <v>0</v>
      </c>
      <c r="I996">
        <v>0.21116678596993557</v>
      </c>
      <c r="J996">
        <v>0</v>
      </c>
      <c r="K996">
        <v>1</v>
      </c>
      <c r="L996">
        <v>0</v>
      </c>
      <c r="M996">
        <v>3.5714285714285712E-2</v>
      </c>
      <c r="N996">
        <v>0.25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0.34285714285714286</v>
      </c>
      <c r="W996">
        <v>0.33333333333333331</v>
      </c>
      <c r="X996">
        <v>0.5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0.66666666666666663</v>
      </c>
      <c r="AI996">
        <v>0</v>
      </c>
      <c r="AJ996">
        <v>1</v>
      </c>
      <c r="AK996">
        <v>0</v>
      </c>
      <c r="AL996">
        <v>0.3552922590837283</v>
      </c>
      <c r="AM996">
        <v>0.48604697851836981</v>
      </c>
      <c r="AN996">
        <v>0.33333333333333331</v>
      </c>
      <c r="AO996">
        <v>1</v>
      </c>
      <c r="AP996">
        <v>0.5714285714285714</v>
      </c>
      <c r="AQ996">
        <v>0</v>
      </c>
      <c r="AR996">
        <v>1</v>
      </c>
      <c r="AS996">
        <v>0.33333333333333331</v>
      </c>
      <c r="AT996">
        <v>0.25</v>
      </c>
      <c r="AU996">
        <v>1</v>
      </c>
      <c r="AV996">
        <v>1</v>
      </c>
      <c r="AW996">
        <v>0.125</v>
      </c>
      <c r="AX996">
        <v>0.22222222222222221</v>
      </c>
      <c r="AY996">
        <v>0</v>
      </c>
      <c r="AZ996">
        <v>0.11764705882352941</v>
      </c>
      <c r="BA996">
        <v>1</v>
      </c>
      <c r="BB996">
        <v>0</v>
      </c>
    </row>
    <row r="997" spans="1:54" x14ac:dyDescent="0.25">
      <c r="A997">
        <v>0.67360958763015888</v>
      </c>
      <c r="B997">
        <v>186</v>
      </c>
      <c r="C997">
        <v>0</v>
      </c>
      <c r="D997">
        <v>1</v>
      </c>
      <c r="E997">
        <v>0.35714285714285715</v>
      </c>
      <c r="F997">
        <v>1</v>
      </c>
      <c r="G997">
        <v>0</v>
      </c>
      <c r="H997">
        <v>0</v>
      </c>
      <c r="I997">
        <v>0.59341445955619188</v>
      </c>
      <c r="J997">
        <v>0</v>
      </c>
      <c r="K997">
        <v>1</v>
      </c>
      <c r="L997">
        <v>0</v>
      </c>
      <c r="M997">
        <v>0.4642857142857143</v>
      </c>
      <c r="N997">
        <v>0.5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0.6</v>
      </c>
      <c r="W997">
        <v>0.66666666666666663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0.33333333333333331</v>
      </c>
      <c r="AI997">
        <v>0</v>
      </c>
      <c r="AJ997">
        <v>1</v>
      </c>
      <c r="AK997">
        <v>0</v>
      </c>
      <c r="AL997">
        <v>9.1995787256450759E-2</v>
      </c>
      <c r="AM997">
        <v>0.10355350331258784</v>
      </c>
      <c r="AN997">
        <v>0.1111111111111111</v>
      </c>
      <c r="AO997">
        <v>0</v>
      </c>
      <c r="AP997">
        <v>0.14285714285714285</v>
      </c>
      <c r="AQ997">
        <v>0</v>
      </c>
      <c r="AR997">
        <v>1</v>
      </c>
      <c r="AS997">
        <v>0.33333333333333331</v>
      </c>
      <c r="AT997">
        <v>0.2</v>
      </c>
      <c r="AU997">
        <v>0.83333333333333337</v>
      </c>
      <c r="AV997">
        <v>0.66666666666666663</v>
      </c>
      <c r="AW997">
        <v>0.2</v>
      </c>
      <c r="AX997">
        <v>0.3888888888888889</v>
      </c>
      <c r="AY997">
        <v>6.6666666666666666E-2</v>
      </c>
      <c r="AZ997">
        <v>0.35294117647058826</v>
      </c>
      <c r="BA997">
        <v>1</v>
      </c>
      <c r="BB997">
        <v>0</v>
      </c>
    </row>
    <row r="998" spans="1:54" x14ac:dyDescent="0.25">
      <c r="A998">
        <v>0.67427549563658351</v>
      </c>
      <c r="B998">
        <v>872</v>
      </c>
      <c r="C998">
        <v>0</v>
      </c>
      <c r="D998">
        <v>1</v>
      </c>
      <c r="E998">
        <v>0.14285714285714285</v>
      </c>
      <c r="F998">
        <v>1</v>
      </c>
      <c r="G998">
        <v>0</v>
      </c>
      <c r="H998">
        <v>0</v>
      </c>
      <c r="I998">
        <v>0.63135289906943448</v>
      </c>
      <c r="J998">
        <v>0</v>
      </c>
      <c r="K998">
        <v>1</v>
      </c>
      <c r="L998">
        <v>0</v>
      </c>
      <c r="M998">
        <v>0.5714285714285714</v>
      </c>
      <c r="N998">
        <v>0.25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0.95714285714285718</v>
      </c>
      <c r="W998">
        <v>0.66666666666666663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0.33333333333333331</v>
      </c>
      <c r="AI998">
        <v>0</v>
      </c>
      <c r="AJ998">
        <v>1</v>
      </c>
      <c r="AK998">
        <v>0</v>
      </c>
      <c r="AL998">
        <v>6.3243812532912058E-2</v>
      </c>
      <c r="AM998">
        <v>5.1314996988556516E-2</v>
      </c>
      <c r="AN998">
        <v>0.1111111111111111</v>
      </c>
      <c r="AO998">
        <v>0</v>
      </c>
      <c r="AP998">
        <v>0.14285714285714285</v>
      </c>
      <c r="AQ998">
        <v>0</v>
      </c>
      <c r="AR998">
        <v>0</v>
      </c>
      <c r="AS998">
        <v>0.33333333333333331</v>
      </c>
      <c r="AT998">
        <v>2.5000000000000001E-2</v>
      </c>
      <c r="AU998">
        <v>0.5</v>
      </c>
      <c r="AV998">
        <v>0</v>
      </c>
      <c r="AW998">
        <v>2.5000000000000001E-2</v>
      </c>
      <c r="AX998">
        <v>0</v>
      </c>
      <c r="AY998">
        <v>0</v>
      </c>
      <c r="AZ998">
        <v>0</v>
      </c>
      <c r="BA998">
        <v>1</v>
      </c>
      <c r="BB998">
        <v>1</v>
      </c>
    </row>
    <row r="999" spans="1:54" x14ac:dyDescent="0.25">
      <c r="A999">
        <v>0.67480893171204603</v>
      </c>
      <c r="B999">
        <v>639</v>
      </c>
      <c r="C999">
        <v>1</v>
      </c>
      <c r="D999">
        <v>0</v>
      </c>
      <c r="E999">
        <v>0.16666666666666666</v>
      </c>
      <c r="F999">
        <v>1</v>
      </c>
      <c r="G999">
        <v>0</v>
      </c>
      <c r="H999">
        <v>0</v>
      </c>
      <c r="I999">
        <v>0.34430923407301361</v>
      </c>
      <c r="J999">
        <v>1</v>
      </c>
      <c r="K999">
        <v>0</v>
      </c>
      <c r="L999">
        <v>0</v>
      </c>
      <c r="M999">
        <v>0.10714285714285714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0.66666666666666663</v>
      </c>
      <c r="V999">
        <v>0.81428571428571428</v>
      </c>
      <c r="W999">
        <v>0.33333333333333331</v>
      </c>
      <c r="X999">
        <v>0.25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0.17098472880463403</v>
      </c>
      <c r="AM999">
        <v>0.64485043164023292</v>
      </c>
      <c r="AN999">
        <v>0.1111111111111111</v>
      </c>
      <c r="AO999">
        <v>0</v>
      </c>
      <c r="AP999">
        <v>7.1428571428571425E-2</v>
      </c>
      <c r="AQ999">
        <v>0</v>
      </c>
      <c r="AR999">
        <v>0</v>
      </c>
      <c r="AS999">
        <v>0</v>
      </c>
      <c r="AT999">
        <v>0.125</v>
      </c>
      <c r="AU999">
        <v>0.16666666666666666</v>
      </c>
      <c r="AV999">
        <v>1</v>
      </c>
      <c r="AW999">
        <v>0.125</v>
      </c>
      <c r="AX999">
        <v>0.1111111111111111</v>
      </c>
      <c r="AY999">
        <v>0</v>
      </c>
      <c r="AZ999">
        <v>0.17647058823529413</v>
      </c>
      <c r="BA999">
        <v>1</v>
      </c>
      <c r="BB999">
        <v>0</v>
      </c>
    </row>
    <row r="1000" spans="1:54" x14ac:dyDescent="0.25">
      <c r="A1000">
        <v>0.67519804620840873</v>
      </c>
      <c r="B1000">
        <v>1016</v>
      </c>
      <c r="C1000">
        <v>1</v>
      </c>
      <c r="D1000">
        <v>0</v>
      </c>
      <c r="E1000">
        <v>0.38095238095238093</v>
      </c>
      <c r="F1000">
        <v>0</v>
      </c>
      <c r="G1000">
        <v>1</v>
      </c>
      <c r="H1000">
        <v>0</v>
      </c>
      <c r="I1000">
        <v>0.32784538296349319</v>
      </c>
      <c r="J1000">
        <v>0</v>
      </c>
      <c r="K1000">
        <v>1</v>
      </c>
      <c r="L1000">
        <v>0</v>
      </c>
      <c r="M1000">
        <v>0</v>
      </c>
      <c r="N1000">
        <v>0.75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0.87142857142857144</v>
      </c>
      <c r="W1000">
        <v>0.66666666666666663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0.10463401790416009</v>
      </c>
      <c r="AM1000">
        <v>0.7303754266211604</v>
      </c>
      <c r="AN1000">
        <v>0.55555555555555558</v>
      </c>
      <c r="AO1000">
        <v>0</v>
      </c>
      <c r="AP1000">
        <v>0.21428571428571427</v>
      </c>
      <c r="AQ1000">
        <v>0</v>
      </c>
      <c r="AR1000">
        <v>0.66666666666666663</v>
      </c>
      <c r="AS1000">
        <v>0.66666666666666663</v>
      </c>
      <c r="AT1000">
        <v>0.25</v>
      </c>
      <c r="AU1000">
        <v>0.33333333333333331</v>
      </c>
      <c r="AV1000">
        <v>0.66666666666666663</v>
      </c>
      <c r="AW1000">
        <v>0.1</v>
      </c>
      <c r="AX1000">
        <v>0.16666666666666666</v>
      </c>
      <c r="AY1000">
        <v>6.6666666666666666E-2</v>
      </c>
      <c r="AZ1000">
        <v>0.17647058823529413</v>
      </c>
      <c r="BA1000">
        <v>1</v>
      </c>
      <c r="BB1000">
        <v>0</v>
      </c>
    </row>
    <row r="1001" spans="1:54" x14ac:dyDescent="0.25">
      <c r="A1001">
        <v>0.67531372965022785</v>
      </c>
      <c r="B1001">
        <v>1305</v>
      </c>
      <c r="C1001">
        <v>0</v>
      </c>
      <c r="D1001">
        <v>1</v>
      </c>
      <c r="E1001">
        <v>0.52380952380952384</v>
      </c>
      <c r="F1001">
        <v>1</v>
      </c>
      <c r="G1001">
        <v>0</v>
      </c>
      <c r="H1001">
        <v>0</v>
      </c>
      <c r="I1001">
        <v>0.46385110952040087</v>
      </c>
      <c r="J1001">
        <v>0</v>
      </c>
      <c r="K1001">
        <v>1</v>
      </c>
      <c r="L1001">
        <v>0</v>
      </c>
      <c r="M1001">
        <v>0.39285714285714285</v>
      </c>
      <c r="N1001">
        <v>0.5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0.33333333333333331</v>
      </c>
      <c r="V1001">
        <v>0.24285714285714285</v>
      </c>
      <c r="W1001">
        <v>0.66666666666666663</v>
      </c>
      <c r="X1001">
        <v>0.25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0.18109531332280149</v>
      </c>
      <c r="AM1001">
        <v>0.34748042561734593</v>
      </c>
      <c r="AN1001">
        <v>0.22222222222222221</v>
      </c>
      <c r="AO1001">
        <v>0</v>
      </c>
      <c r="AP1001">
        <v>7.1428571428571425E-2</v>
      </c>
      <c r="AQ1001">
        <v>0</v>
      </c>
      <c r="AR1001">
        <v>0.33333333333333331</v>
      </c>
      <c r="AS1001">
        <v>0.33333333333333331</v>
      </c>
      <c r="AT1001">
        <v>0.375</v>
      </c>
      <c r="AU1001">
        <v>0.5</v>
      </c>
      <c r="AV1001">
        <v>0.66666666666666663</v>
      </c>
      <c r="AW1001">
        <v>0.17499999999999999</v>
      </c>
      <c r="AX1001">
        <v>0.22222222222222221</v>
      </c>
      <c r="AY1001">
        <v>0.46666666666666667</v>
      </c>
      <c r="AZ1001">
        <v>0.41176470588235292</v>
      </c>
      <c r="BA1001">
        <v>1</v>
      </c>
      <c r="BB1001">
        <v>0</v>
      </c>
    </row>
    <row r="1002" spans="1:54" x14ac:dyDescent="0.25">
      <c r="A1002">
        <v>0.6753341646355131</v>
      </c>
      <c r="B1002">
        <v>859</v>
      </c>
      <c r="C1002">
        <v>0</v>
      </c>
      <c r="D1002">
        <v>1</v>
      </c>
      <c r="E1002">
        <v>0.83333333333333337</v>
      </c>
      <c r="F1002">
        <v>1</v>
      </c>
      <c r="G1002">
        <v>0</v>
      </c>
      <c r="H1002">
        <v>0</v>
      </c>
      <c r="I1002">
        <v>0.80243378668575516</v>
      </c>
      <c r="J1002">
        <v>0</v>
      </c>
      <c r="K1002">
        <v>1</v>
      </c>
      <c r="L1002">
        <v>0</v>
      </c>
      <c r="M1002">
        <v>0.21428571428571427</v>
      </c>
      <c r="N1002">
        <v>0.25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0.2857142857142857</v>
      </c>
      <c r="W1002">
        <v>0.66666666666666663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0.66666666666666663</v>
      </c>
      <c r="AI1002">
        <v>1</v>
      </c>
      <c r="AJ1002">
        <v>0</v>
      </c>
      <c r="AK1002">
        <v>0</v>
      </c>
      <c r="AL1002">
        <v>0.92664560294892051</v>
      </c>
      <c r="AM1002">
        <v>0.66436458542461352</v>
      </c>
      <c r="AN1002">
        <v>0.33333333333333331</v>
      </c>
      <c r="AO1002">
        <v>0</v>
      </c>
      <c r="AP1002">
        <v>0.5</v>
      </c>
      <c r="AQ1002">
        <v>0</v>
      </c>
      <c r="AR1002">
        <v>0.33333333333333331</v>
      </c>
      <c r="AS1002">
        <v>0.33333333333333331</v>
      </c>
      <c r="AT1002">
        <v>0.65</v>
      </c>
      <c r="AU1002">
        <v>1</v>
      </c>
      <c r="AV1002">
        <v>0.66666666666666663</v>
      </c>
      <c r="AW1002">
        <v>0.17499999999999999</v>
      </c>
      <c r="AX1002">
        <v>0.3888888888888889</v>
      </c>
      <c r="AY1002">
        <v>0.26666666666666666</v>
      </c>
      <c r="AZ1002">
        <v>0.41176470588235292</v>
      </c>
      <c r="BA1002">
        <v>1</v>
      </c>
      <c r="BB1002">
        <v>0</v>
      </c>
    </row>
    <row r="1003" spans="1:54" x14ac:dyDescent="0.25">
      <c r="A1003">
        <v>0.67631181090873693</v>
      </c>
      <c r="B1003">
        <v>212</v>
      </c>
      <c r="C1003">
        <v>1</v>
      </c>
      <c r="D1003">
        <v>0</v>
      </c>
      <c r="E1003">
        <v>0.2857142857142857</v>
      </c>
      <c r="F1003">
        <v>0</v>
      </c>
      <c r="G1003">
        <v>0</v>
      </c>
      <c r="H1003">
        <v>1</v>
      </c>
      <c r="I1003">
        <v>0.52040085898353616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0.66666666666666663</v>
      </c>
      <c r="V1003">
        <v>0.82857142857142863</v>
      </c>
      <c r="W1003">
        <v>0.33333333333333331</v>
      </c>
      <c r="X1003">
        <v>0.5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0.66666666666666663</v>
      </c>
      <c r="AI1003">
        <v>0</v>
      </c>
      <c r="AJ1003">
        <v>0</v>
      </c>
      <c r="AK1003">
        <v>1</v>
      </c>
      <c r="AL1003">
        <v>0.39310163243812535</v>
      </c>
      <c r="AM1003">
        <v>0.75611323027504518</v>
      </c>
      <c r="AN1003">
        <v>0.1111111111111111</v>
      </c>
      <c r="AO1003">
        <v>0</v>
      </c>
      <c r="AP1003">
        <v>0.7857142857142857</v>
      </c>
      <c r="AQ1003">
        <v>1</v>
      </c>
      <c r="AR1003">
        <v>0.66666666666666663</v>
      </c>
      <c r="AS1003">
        <v>0</v>
      </c>
      <c r="AT1003">
        <v>0.3</v>
      </c>
      <c r="AU1003">
        <v>0.33333333333333331</v>
      </c>
      <c r="AV1003">
        <v>0.66666666666666663</v>
      </c>
      <c r="AW1003">
        <v>0.27500000000000002</v>
      </c>
      <c r="AX1003">
        <v>0.44444444444444442</v>
      </c>
      <c r="AY1003">
        <v>0.33333333333333331</v>
      </c>
      <c r="AZ1003">
        <v>0.47058823529411764</v>
      </c>
      <c r="BA1003">
        <v>1</v>
      </c>
      <c r="BB1003">
        <v>0</v>
      </c>
    </row>
    <row r="1004" spans="1:54" x14ac:dyDescent="0.25">
      <c r="A1004">
        <v>0.67681103058270686</v>
      </c>
      <c r="B1004">
        <v>985</v>
      </c>
      <c r="C1004">
        <v>1</v>
      </c>
      <c r="D1004">
        <v>0</v>
      </c>
      <c r="E1004">
        <v>0.23809523809523808</v>
      </c>
      <c r="F1004">
        <v>1</v>
      </c>
      <c r="G1004">
        <v>0</v>
      </c>
      <c r="H1004">
        <v>0</v>
      </c>
      <c r="I1004">
        <v>0.45382963493199713</v>
      </c>
      <c r="J1004">
        <v>1</v>
      </c>
      <c r="K1004">
        <v>0</v>
      </c>
      <c r="L1004">
        <v>0</v>
      </c>
      <c r="M1004">
        <v>0.8928571428571429</v>
      </c>
      <c r="N1004">
        <v>0.5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0.66666666666666663</v>
      </c>
      <c r="V1004">
        <v>0.25714285714285712</v>
      </c>
      <c r="W1004">
        <v>0.33333333333333331</v>
      </c>
      <c r="X1004">
        <v>0.25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0.19562927856766718</v>
      </c>
      <c r="AM1004">
        <v>0.88889781168440074</v>
      </c>
      <c r="AN1004">
        <v>0.1111111111111111</v>
      </c>
      <c r="AO1004">
        <v>0</v>
      </c>
      <c r="AP1004">
        <v>0</v>
      </c>
      <c r="AQ1004">
        <v>0</v>
      </c>
      <c r="AR1004">
        <v>0.66666666666666663</v>
      </c>
      <c r="AS1004">
        <v>0.33333333333333331</v>
      </c>
      <c r="AT1004">
        <v>0.125</v>
      </c>
      <c r="AU1004">
        <v>0</v>
      </c>
      <c r="AV1004">
        <v>0.66666666666666663</v>
      </c>
      <c r="AW1004">
        <v>0.125</v>
      </c>
      <c r="AX1004">
        <v>0.16666666666666666</v>
      </c>
      <c r="AY1004">
        <v>0</v>
      </c>
      <c r="AZ1004">
        <v>0.23529411764705882</v>
      </c>
      <c r="BA1004">
        <v>1</v>
      </c>
      <c r="BB1004">
        <v>0</v>
      </c>
    </row>
    <row r="1005" spans="1:54" x14ac:dyDescent="0.25">
      <c r="A1005">
        <v>0.67769271521063179</v>
      </c>
      <c r="B1005">
        <v>559</v>
      </c>
      <c r="C1005">
        <v>1</v>
      </c>
      <c r="D1005">
        <v>0</v>
      </c>
      <c r="E1005">
        <v>0.33333333333333331</v>
      </c>
      <c r="F1005">
        <v>0</v>
      </c>
      <c r="G1005">
        <v>1</v>
      </c>
      <c r="H1005">
        <v>0</v>
      </c>
      <c r="I1005">
        <v>0.23478883321403007</v>
      </c>
      <c r="J1005">
        <v>0</v>
      </c>
      <c r="K1005">
        <v>1</v>
      </c>
      <c r="L1005">
        <v>0</v>
      </c>
      <c r="M1005">
        <v>0.8214285714285714</v>
      </c>
      <c r="N1005">
        <v>0.75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0.7142857142857143</v>
      </c>
      <c r="W1005">
        <v>0.66666666666666663</v>
      </c>
      <c r="X1005">
        <v>0.25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0.22643496577145866</v>
      </c>
      <c r="AM1005">
        <v>0.76498695041156395</v>
      </c>
      <c r="AN1005">
        <v>0.1111111111111111</v>
      </c>
      <c r="AO1005">
        <v>0</v>
      </c>
      <c r="AP1005">
        <v>0.2857142857142857</v>
      </c>
      <c r="AQ1005">
        <v>0</v>
      </c>
      <c r="AR1005">
        <v>1</v>
      </c>
      <c r="AS1005">
        <v>0.66666666666666663</v>
      </c>
      <c r="AT1005">
        <v>0.25</v>
      </c>
      <c r="AU1005">
        <v>0.33333333333333331</v>
      </c>
      <c r="AV1005">
        <v>0.66666666666666663</v>
      </c>
      <c r="AW1005">
        <v>0.25</v>
      </c>
      <c r="AX1005">
        <v>0.44444444444444442</v>
      </c>
      <c r="AY1005">
        <v>0.26666666666666666</v>
      </c>
      <c r="AZ1005">
        <v>0.41176470588235292</v>
      </c>
      <c r="BA1005">
        <v>1</v>
      </c>
      <c r="BB1005">
        <v>0</v>
      </c>
    </row>
    <row r="1006" spans="1:54" x14ac:dyDescent="0.25">
      <c r="A1006">
        <v>0.67874828699863587</v>
      </c>
      <c r="B1006">
        <v>989</v>
      </c>
      <c r="C1006">
        <v>0</v>
      </c>
      <c r="D1006">
        <v>1</v>
      </c>
      <c r="E1006">
        <v>0.54761904761904767</v>
      </c>
      <c r="F1006">
        <v>0</v>
      </c>
      <c r="G1006">
        <v>1</v>
      </c>
      <c r="H1006">
        <v>0</v>
      </c>
      <c r="I1006">
        <v>0.78596993557623474</v>
      </c>
      <c r="J1006">
        <v>0</v>
      </c>
      <c r="K1006">
        <v>1</v>
      </c>
      <c r="L1006">
        <v>0</v>
      </c>
      <c r="M1006">
        <v>0.75</v>
      </c>
      <c r="N1006">
        <v>0.5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0.6428571428571429</v>
      </c>
      <c r="W1006">
        <v>0.66666666666666663</v>
      </c>
      <c r="X1006">
        <v>0.25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0.23475513428120062</v>
      </c>
      <c r="AM1006">
        <v>0.47616944388676974</v>
      </c>
      <c r="AN1006">
        <v>0.33333333333333331</v>
      </c>
      <c r="AO1006">
        <v>1</v>
      </c>
      <c r="AP1006">
        <v>0.21428571428571427</v>
      </c>
      <c r="AQ1006">
        <v>0</v>
      </c>
      <c r="AR1006">
        <v>0</v>
      </c>
      <c r="AS1006">
        <v>0.66666666666666663</v>
      </c>
      <c r="AT1006">
        <v>0.3</v>
      </c>
      <c r="AU1006">
        <v>0.66666666666666663</v>
      </c>
      <c r="AV1006">
        <v>0.33333333333333331</v>
      </c>
      <c r="AW1006">
        <v>0.15</v>
      </c>
      <c r="AX1006">
        <v>0.1111111111111111</v>
      </c>
      <c r="AY1006">
        <v>0.2</v>
      </c>
      <c r="AZ1006">
        <v>0.17647058823529413</v>
      </c>
      <c r="BA1006">
        <v>1</v>
      </c>
      <c r="BB1006">
        <v>0</v>
      </c>
    </row>
    <row r="1007" spans="1:54" x14ac:dyDescent="0.25">
      <c r="A1007">
        <v>0.68072880999376406</v>
      </c>
      <c r="B1007">
        <v>472</v>
      </c>
      <c r="C1007">
        <v>0</v>
      </c>
      <c r="D1007">
        <v>1</v>
      </c>
      <c r="E1007">
        <v>0.47619047619047616</v>
      </c>
      <c r="F1007">
        <v>1</v>
      </c>
      <c r="G1007">
        <v>0</v>
      </c>
      <c r="H1007">
        <v>0</v>
      </c>
      <c r="I1007">
        <v>0.99713672154617039</v>
      </c>
      <c r="J1007">
        <v>0</v>
      </c>
      <c r="K1007">
        <v>1</v>
      </c>
      <c r="L1007">
        <v>0</v>
      </c>
      <c r="M1007">
        <v>0.32142857142857145</v>
      </c>
      <c r="N1007">
        <v>0.5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0.66666666666666663</v>
      </c>
      <c r="V1007">
        <v>0.65714285714285714</v>
      </c>
      <c r="W1007">
        <v>0.66666666666666663</v>
      </c>
      <c r="X1007">
        <v>0.25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0.66666666666666663</v>
      </c>
      <c r="AI1007">
        <v>0</v>
      </c>
      <c r="AJ1007">
        <v>1</v>
      </c>
      <c r="AK1007">
        <v>0</v>
      </c>
      <c r="AL1007">
        <v>0.46419167983149023</v>
      </c>
      <c r="AM1007">
        <v>0.8062638024493074</v>
      </c>
      <c r="AN1007">
        <v>0.33333333333333331</v>
      </c>
      <c r="AO1007">
        <v>0</v>
      </c>
      <c r="AP1007">
        <v>0.5714285714285714</v>
      </c>
      <c r="AQ1007">
        <v>0</v>
      </c>
      <c r="AR1007">
        <v>0.66666666666666663</v>
      </c>
      <c r="AS1007">
        <v>0.33333333333333331</v>
      </c>
      <c r="AT1007">
        <v>0.45</v>
      </c>
      <c r="AU1007">
        <v>0.66666666666666663</v>
      </c>
      <c r="AV1007">
        <v>0.66666666666666663</v>
      </c>
      <c r="AW1007">
        <v>2.5000000000000001E-2</v>
      </c>
      <c r="AX1007">
        <v>0</v>
      </c>
      <c r="AY1007">
        <v>0</v>
      </c>
      <c r="AZ1007">
        <v>0</v>
      </c>
      <c r="BA1007">
        <v>1</v>
      </c>
      <c r="BB1007">
        <v>0</v>
      </c>
    </row>
    <row r="1008" spans="1:54" x14ac:dyDescent="0.25">
      <c r="A1008">
        <v>0.68094669334086622</v>
      </c>
      <c r="B1008">
        <v>1226</v>
      </c>
      <c r="C1008">
        <v>0</v>
      </c>
      <c r="D1008">
        <v>1</v>
      </c>
      <c r="E1008">
        <v>0.6428571428571429</v>
      </c>
      <c r="F1008">
        <v>1</v>
      </c>
      <c r="G1008">
        <v>0</v>
      </c>
      <c r="H1008">
        <v>0</v>
      </c>
      <c r="I1008">
        <v>0.6463851109520401</v>
      </c>
      <c r="J1008">
        <v>0</v>
      </c>
      <c r="K1008">
        <v>1</v>
      </c>
      <c r="L1008">
        <v>0</v>
      </c>
      <c r="M1008">
        <v>0.9642857142857143</v>
      </c>
      <c r="N1008">
        <v>0.25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0.25714285714285712</v>
      </c>
      <c r="W1008">
        <v>0.33333333333333331</v>
      </c>
      <c r="X1008">
        <v>0.75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0.33333333333333331</v>
      </c>
      <c r="AI1008">
        <v>0</v>
      </c>
      <c r="AJ1008">
        <v>0</v>
      </c>
      <c r="AK1008">
        <v>1</v>
      </c>
      <c r="AL1008">
        <v>0.82648762506582407</v>
      </c>
      <c r="AM1008">
        <v>0.60329251154386665</v>
      </c>
      <c r="AN1008">
        <v>0.1111111111111111</v>
      </c>
      <c r="AO1008">
        <v>0</v>
      </c>
      <c r="AP1008">
        <v>0</v>
      </c>
      <c r="AQ1008">
        <v>0</v>
      </c>
      <c r="AR1008">
        <v>0.66666666666666663</v>
      </c>
      <c r="AS1008">
        <v>0</v>
      </c>
      <c r="AT1008">
        <v>0.52500000000000002</v>
      </c>
      <c r="AU1008">
        <v>0.33333333333333331</v>
      </c>
      <c r="AV1008">
        <v>0.66666666666666663</v>
      </c>
      <c r="AW1008">
        <v>0.52500000000000002</v>
      </c>
      <c r="AX1008">
        <v>0.33333333333333331</v>
      </c>
      <c r="AY1008">
        <v>0.53333333333333333</v>
      </c>
      <c r="AZ1008">
        <v>0.35294117647058826</v>
      </c>
      <c r="BA1008">
        <v>1</v>
      </c>
      <c r="BB1008">
        <v>0</v>
      </c>
    </row>
    <row r="1009" spans="1:54" x14ac:dyDescent="0.25">
      <c r="A1009">
        <v>0.68245159581948212</v>
      </c>
      <c r="B1009">
        <v>813</v>
      </c>
      <c r="C1009">
        <v>0</v>
      </c>
      <c r="D1009">
        <v>1</v>
      </c>
      <c r="E1009">
        <v>0.59523809523809523</v>
      </c>
      <c r="F1009">
        <v>0</v>
      </c>
      <c r="G1009">
        <v>1</v>
      </c>
      <c r="H1009">
        <v>0</v>
      </c>
      <c r="I1009">
        <v>0.70150322118826058</v>
      </c>
      <c r="J1009">
        <v>0</v>
      </c>
      <c r="K1009">
        <v>1</v>
      </c>
      <c r="L1009">
        <v>0</v>
      </c>
      <c r="M1009">
        <v>0.9285714285714286</v>
      </c>
      <c r="N1009">
        <v>0.5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0.66666666666666663</v>
      </c>
      <c r="V1009">
        <v>0.75714285714285712</v>
      </c>
      <c r="W1009">
        <v>0.66666666666666663</v>
      </c>
      <c r="X1009">
        <v>0.5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0.51664033701948398</v>
      </c>
      <c r="AM1009">
        <v>0.37908050592250553</v>
      </c>
      <c r="AN1009">
        <v>0.88888888888888884</v>
      </c>
      <c r="AO1009">
        <v>0</v>
      </c>
      <c r="AP1009">
        <v>0</v>
      </c>
      <c r="AQ1009">
        <v>0</v>
      </c>
      <c r="AR1009">
        <v>0.66666666666666663</v>
      </c>
      <c r="AS1009">
        <v>0.33333333333333331</v>
      </c>
      <c r="AT1009">
        <v>0.45</v>
      </c>
      <c r="AU1009">
        <v>0.16666666666666666</v>
      </c>
      <c r="AV1009">
        <v>0.66666666666666663</v>
      </c>
      <c r="AW1009">
        <v>0.2</v>
      </c>
      <c r="AX1009">
        <v>0.3888888888888889</v>
      </c>
      <c r="AY1009">
        <v>0</v>
      </c>
      <c r="AZ1009">
        <v>5.8823529411764705E-2</v>
      </c>
      <c r="BA1009">
        <v>1</v>
      </c>
      <c r="BB1009">
        <v>0</v>
      </c>
    </row>
    <row r="1010" spans="1:54" x14ac:dyDescent="0.25">
      <c r="A1010">
        <v>0.68426117007900555</v>
      </c>
      <c r="B1010">
        <v>1435</v>
      </c>
      <c r="C1010">
        <v>1</v>
      </c>
      <c r="D1010">
        <v>0</v>
      </c>
      <c r="E1010">
        <v>0.80952380952380953</v>
      </c>
      <c r="F1010">
        <v>0</v>
      </c>
      <c r="G1010">
        <v>0</v>
      </c>
      <c r="H1010">
        <v>1</v>
      </c>
      <c r="I1010">
        <v>0.34574087329992842</v>
      </c>
      <c r="J1010">
        <v>1</v>
      </c>
      <c r="K1010">
        <v>0</v>
      </c>
      <c r="L1010">
        <v>0</v>
      </c>
      <c r="M1010">
        <v>1</v>
      </c>
      <c r="N1010">
        <v>0.75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0.14285714285714285</v>
      </c>
      <c r="W1010">
        <v>0.66666666666666663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0.13022643496577146</v>
      </c>
      <c r="AM1010">
        <v>0.71045974703874726</v>
      </c>
      <c r="AN1010">
        <v>0.22222222222222221</v>
      </c>
      <c r="AO1010">
        <v>0</v>
      </c>
      <c r="AP1010">
        <v>0.2857142857142857</v>
      </c>
      <c r="AQ1010">
        <v>0</v>
      </c>
      <c r="AR1010">
        <v>0.33333333333333331</v>
      </c>
      <c r="AS1010">
        <v>0.66666666666666663</v>
      </c>
      <c r="AT1010">
        <v>0.4</v>
      </c>
      <c r="AU1010">
        <v>0.5</v>
      </c>
      <c r="AV1010">
        <v>0.33333333333333331</v>
      </c>
      <c r="AW1010">
        <v>0.22500000000000001</v>
      </c>
      <c r="AX1010">
        <v>0.44444444444444442</v>
      </c>
      <c r="AY1010">
        <v>0</v>
      </c>
      <c r="AZ1010">
        <v>0</v>
      </c>
      <c r="BA1010">
        <v>1</v>
      </c>
      <c r="BB1010">
        <v>0</v>
      </c>
    </row>
    <row r="1011" spans="1:54" x14ac:dyDescent="0.25">
      <c r="A1011">
        <v>0.68797312667178978</v>
      </c>
      <c r="B1011">
        <v>227</v>
      </c>
      <c r="C1011">
        <v>1</v>
      </c>
      <c r="D1011">
        <v>0</v>
      </c>
      <c r="E1011">
        <v>0.45238095238095238</v>
      </c>
      <c r="F1011">
        <v>0</v>
      </c>
      <c r="G1011">
        <v>1</v>
      </c>
      <c r="H1011">
        <v>0</v>
      </c>
      <c r="I1011">
        <v>0.15533285612025768</v>
      </c>
      <c r="J1011">
        <v>1</v>
      </c>
      <c r="K1011">
        <v>0</v>
      </c>
      <c r="L1011">
        <v>0</v>
      </c>
      <c r="M1011">
        <v>0.10714285714285714</v>
      </c>
      <c r="N1011">
        <v>0.75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0.15714285714285714</v>
      </c>
      <c r="W1011">
        <v>0.66666666666666663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1</v>
      </c>
      <c r="AJ1011">
        <v>0</v>
      </c>
      <c r="AK1011">
        <v>0</v>
      </c>
      <c r="AL1011">
        <v>9.3944181147972622E-2</v>
      </c>
      <c r="AM1011">
        <v>1.78678980124473E-2</v>
      </c>
      <c r="AN1011">
        <v>0.44444444444444442</v>
      </c>
      <c r="AO1011">
        <v>0</v>
      </c>
      <c r="AP1011">
        <v>0.42857142857142855</v>
      </c>
      <c r="AQ1011">
        <v>0</v>
      </c>
      <c r="AR1011">
        <v>0.66666666666666663</v>
      </c>
      <c r="AS1011">
        <v>0.33333333333333331</v>
      </c>
      <c r="AT1011">
        <v>0.32500000000000001</v>
      </c>
      <c r="AU1011">
        <v>0.33333333333333331</v>
      </c>
      <c r="AV1011">
        <v>0.66666666666666663</v>
      </c>
      <c r="AW1011">
        <v>0.22500000000000001</v>
      </c>
      <c r="AX1011">
        <v>0.44444444444444442</v>
      </c>
      <c r="AY1011">
        <v>0.33333333333333331</v>
      </c>
      <c r="AZ1011">
        <v>0.47058823529411764</v>
      </c>
      <c r="BA1011">
        <v>1</v>
      </c>
      <c r="BB1011">
        <v>0</v>
      </c>
    </row>
    <row r="1012" spans="1:54" x14ac:dyDescent="0.25">
      <c r="A1012">
        <v>0.68814865430788574</v>
      </c>
      <c r="B1012">
        <v>772</v>
      </c>
      <c r="C1012">
        <v>0</v>
      </c>
      <c r="D1012">
        <v>1</v>
      </c>
      <c r="E1012">
        <v>0.8571428571428571</v>
      </c>
      <c r="F1012">
        <v>1</v>
      </c>
      <c r="G1012">
        <v>0</v>
      </c>
      <c r="H1012">
        <v>0</v>
      </c>
      <c r="I1012">
        <v>0.70150322118826058</v>
      </c>
      <c r="J1012">
        <v>1</v>
      </c>
      <c r="K1012">
        <v>0</v>
      </c>
      <c r="L1012">
        <v>0</v>
      </c>
      <c r="M1012">
        <v>3.5714285714285712E-2</v>
      </c>
      <c r="N1012">
        <v>0.75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0.66666666666666663</v>
      </c>
      <c r="V1012">
        <v>0.15714285714285714</v>
      </c>
      <c r="W1012">
        <v>0.33333333333333331</v>
      </c>
      <c r="X1012">
        <v>0.5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0.66666666666666663</v>
      </c>
      <c r="AI1012">
        <v>0</v>
      </c>
      <c r="AJ1012">
        <v>1</v>
      </c>
      <c r="AK1012">
        <v>0</v>
      </c>
      <c r="AL1012">
        <v>0.50958399157451295</v>
      </c>
      <c r="AM1012">
        <v>0.25288094760088337</v>
      </c>
      <c r="AN1012">
        <v>0.66666666666666663</v>
      </c>
      <c r="AO1012">
        <v>0</v>
      </c>
      <c r="AP1012">
        <v>0</v>
      </c>
      <c r="AQ1012">
        <v>0</v>
      </c>
      <c r="AR1012">
        <v>0.33333333333333331</v>
      </c>
      <c r="AS1012">
        <v>0.33333333333333331</v>
      </c>
      <c r="AT1012">
        <v>0.32500000000000001</v>
      </c>
      <c r="AU1012">
        <v>0.66666666666666663</v>
      </c>
      <c r="AV1012">
        <v>0.66666666666666663</v>
      </c>
      <c r="AW1012">
        <v>0.22500000000000001</v>
      </c>
      <c r="AX1012">
        <v>0.22222222222222221</v>
      </c>
      <c r="AY1012">
        <v>0.46666666666666667</v>
      </c>
      <c r="AZ1012">
        <v>0</v>
      </c>
      <c r="BA1012">
        <v>1</v>
      </c>
      <c r="BB1012">
        <v>0</v>
      </c>
    </row>
    <row r="1013" spans="1:54" x14ac:dyDescent="0.25">
      <c r="A1013">
        <v>0.68860855664461662</v>
      </c>
      <c r="B1013">
        <v>1079</v>
      </c>
      <c r="C1013">
        <v>1</v>
      </c>
      <c r="D1013">
        <v>0</v>
      </c>
      <c r="E1013">
        <v>0.61904761904761907</v>
      </c>
      <c r="F1013">
        <v>1</v>
      </c>
      <c r="G1013">
        <v>0</v>
      </c>
      <c r="H1013">
        <v>0</v>
      </c>
      <c r="I1013">
        <v>2.4337866857551897E-2</v>
      </c>
      <c r="J1013">
        <v>0</v>
      </c>
      <c r="K1013">
        <v>1</v>
      </c>
      <c r="L1013">
        <v>0</v>
      </c>
      <c r="M1013">
        <v>0.9642857142857143</v>
      </c>
      <c r="N1013">
        <v>0.5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2.8571428571428571E-2</v>
      </c>
      <c r="W1013">
        <v>0.66666666666666663</v>
      </c>
      <c r="X1013">
        <v>0.75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0.80668773038441288</v>
      </c>
      <c r="AM1013">
        <v>0.80224854446898208</v>
      </c>
      <c r="AN1013">
        <v>0.33333333333333331</v>
      </c>
      <c r="AO1013">
        <v>0</v>
      </c>
      <c r="AP1013">
        <v>0.14285714285714285</v>
      </c>
      <c r="AQ1013">
        <v>0</v>
      </c>
      <c r="AR1013">
        <v>0.66666666666666663</v>
      </c>
      <c r="AS1013">
        <v>0.33333333333333331</v>
      </c>
      <c r="AT1013">
        <v>0.6</v>
      </c>
      <c r="AU1013">
        <v>0.16666666666666666</v>
      </c>
      <c r="AV1013">
        <v>1</v>
      </c>
      <c r="AW1013">
        <v>0.5</v>
      </c>
      <c r="AX1013">
        <v>0.33333333333333331</v>
      </c>
      <c r="AY1013">
        <v>0.93333333333333335</v>
      </c>
      <c r="AZ1013">
        <v>1</v>
      </c>
      <c r="BA1013">
        <v>1</v>
      </c>
      <c r="BB1013">
        <v>0</v>
      </c>
    </row>
    <row r="1014" spans="1:54" x14ac:dyDescent="0.25">
      <c r="A1014">
        <v>0.68948890575385424</v>
      </c>
      <c r="B1014">
        <v>912</v>
      </c>
      <c r="C1014">
        <v>1</v>
      </c>
      <c r="D1014">
        <v>0</v>
      </c>
      <c r="E1014">
        <v>0.16666666666666666</v>
      </c>
      <c r="F1014">
        <v>0</v>
      </c>
      <c r="G1014">
        <v>1</v>
      </c>
      <c r="H1014">
        <v>0</v>
      </c>
      <c r="I1014">
        <v>0.35576234788833216</v>
      </c>
      <c r="J1014">
        <v>1</v>
      </c>
      <c r="K1014">
        <v>0</v>
      </c>
      <c r="L1014">
        <v>0</v>
      </c>
      <c r="M1014">
        <v>0.8214285714285714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0.66666666666666663</v>
      </c>
      <c r="V1014">
        <v>0.61428571428571432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0</v>
      </c>
      <c r="AJ1014">
        <v>0</v>
      </c>
      <c r="AK1014">
        <v>1</v>
      </c>
      <c r="AL1014">
        <v>5.7398630858346497E-3</v>
      </c>
      <c r="AM1014">
        <v>0.23874723951013851</v>
      </c>
      <c r="AN1014">
        <v>0.1111111111111111</v>
      </c>
      <c r="AO1014">
        <v>1</v>
      </c>
      <c r="AP1014">
        <v>0.21428571428571427</v>
      </c>
      <c r="AQ1014">
        <v>0</v>
      </c>
      <c r="AR1014">
        <v>1</v>
      </c>
      <c r="AS1014">
        <v>0</v>
      </c>
      <c r="AT1014">
        <v>2.5000000000000001E-2</v>
      </c>
      <c r="AU1014">
        <v>0.66666666666666663</v>
      </c>
      <c r="AV1014">
        <v>0.66666666666666663</v>
      </c>
      <c r="AW1014">
        <v>2.5000000000000001E-2</v>
      </c>
      <c r="AX1014">
        <v>0</v>
      </c>
      <c r="AY1014">
        <v>6.6666666666666666E-2</v>
      </c>
      <c r="AZ1014">
        <v>0</v>
      </c>
      <c r="BA1014">
        <v>1</v>
      </c>
      <c r="BB1014">
        <v>1</v>
      </c>
    </row>
    <row r="1015" spans="1:54" x14ac:dyDescent="0.25">
      <c r="A1015">
        <v>0.69059698156896498</v>
      </c>
      <c r="B1015">
        <v>649</v>
      </c>
      <c r="C1015">
        <v>0</v>
      </c>
      <c r="D1015">
        <v>1</v>
      </c>
      <c r="E1015">
        <v>0.45238095238095238</v>
      </c>
      <c r="F1015">
        <v>0</v>
      </c>
      <c r="G1015">
        <v>1</v>
      </c>
      <c r="H1015">
        <v>0</v>
      </c>
      <c r="I1015">
        <v>0.80816034359341449</v>
      </c>
      <c r="J1015">
        <v>1</v>
      </c>
      <c r="K1015">
        <v>0</v>
      </c>
      <c r="L1015">
        <v>0</v>
      </c>
      <c r="M1015">
        <v>0.7142857142857143</v>
      </c>
      <c r="N1015">
        <v>0.25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0.66666666666666663</v>
      </c>
      <c r="V1015">
        <v>0.34285714285714286</v>
      </c>
      <c r="W1015">
        <v>0.66666666666666663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0.10342285413375461</v>
      </c>
      <c r="AM1015">
        <v>0.76803854647661107</v>
      </c>
      <c r="AN1015">
        <v>0.55555555555555558</v>
      </c>
      <c r="AO1015">
        <v>0</v>
      </c>
      <c r="AP1015">
        <v>0.2857142857142857</v>
      </c>
      <c r="AQ1015">
        <v>0</v>
      </c>
      <c r="AR1015">
        <v>0.33333333333333331</v>
      </c>
      <c r="AS1015">
        <v>0.33333333333333331</v>
      </c>
      <c r="AT1015">
        <v>0.25</v>
      </c>
      <c r="AU1015">
        <v>0.5</v>
      </c>
      <c r="AV1015">
        <v>0.66666666666666663</v>
      </c>
      <c r="AW1015">
        <v>0.125</v>
      </c>
      <c r="AX1015">
        <v>0.22222222222222221</v>
      </c>
      <c r="AY1015">
        <v>0</v>
      </c>
      <c r="AZ1015">
        <v>0</v>
      </c>
      <c r="BA1015">
        <v>1</v>
      </c>
      <c r="BB1015">
        <v>0</v>
      </c>
    </row>
    <row r="1016" spans="1:54" x14ac:dyDescent="0.25">
      <c r="A1016">
        <v>0.69062078503359581</v>
      </c>
      <c r="B1016">
        <v>982</v>
      </c>
      <c r="C1016">
        <v>0</v>
      </c>
      <c r="D1016">
        <v>1</v>
      </c>
      <c r="E1016">
        <v>0.40476190476190477</v>
      </c>
      <c r="F1016">
        <v>0</v>
      </c>
      <c r="G1016">
        <v>1</v>
      </c>
      <c r="H1016">
        <v>0</v>
      </c>
      <c r="I1016">
        <v>0.40085898353614891</v>
      </c>
      <c r="J1016">
        <v>1</v>
      </c>
      <c r="K1016">
        <v>0</v>
      </c>
      <c r="L1016">
        <v>0</v>
      </c>
      <c r="M1016">
        <v>0.6071428571428571</v>
      </c>
      <c r="N1016">
        <v>0.75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0.52857142857142858</v>
      </c>
      <c r="W1016">
        <v>0.66666666666666663</v>
      </c>
      <c r="X1016">
        <v>0.25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0.66666666666666663</v>
      </c>
      <c r="AI1016">
        <v>0</v>
      </c>
      <c r="AJ1016">
        <v>1</v>
      </c>
      <c r="AK1016">
        <v>0</v>
      </c>
      <c r="AL1016">
        <v>0.18983675618746709</v>
      </c>
      <c r="AM1016">
        <v>0.85099377635013052</v>
      </c>
      <c r="AN1016">
        <v>0</v>
      </c>
      <c r="AO1016">
        <v>1</v>
      </c>
      <c r="AP1016">
        <v>0.5</v>
      </c>
      <c r="AQ1016">
        <v>0</v>
      </c>
      <c r="AR1016">
        <v>0.66666666666666663</v>
      </c>
      <c r="AS1016">
        <v>0.33333333333333331</v>
      </c>
      <c r="AT1016">
        <v>0.125</v>
      </c>
      <c r="AU1016">
        <v>0</v>
      </c>
      <c r="AV1016">
        <v>0.33333333333333331</v>
      </c>
      <c r="AW1016">
        <v>0.1</v>
      </c>
      <c r="AX1016">
        <v>0.1111111111111111</v>
      </c>
      <c r="AY1016">
        <v>0.2</v>
      </c>
      <c r="AZ1016">
        <v>0.11764705882352941</v>
      </c>
      <c r="BA1016">
        <v>1</v>
      </c>
      <c r="BB1016">
        <v>1</v>
      </c>
    </row>
    <row r="1017" spans="1:54" x14ac:dyDescent="0.25">
      <c r="A1017">
        <v>0.6909779297825267</v>
      </c>
      <c r="B1017">
        <v>395</v>
      </c>
      <c r="C1017">
        <v>0</v>
      </c>
      <c r="D1017">
        <v>1</v>
      </c>
      <c r="E1017">
        <v>0.30952380952380953</v>
      </c>
      <c r="F1017">
        <v>1</v>
      </c>
      <c r="G1017">
        <v>0</v>
      </c>
      <c r="H1017">
        <v>0</v>
      </c>
      <c r="I1017">
        <v>0.2705798138869005</v>
      </c>
      <c r="J1017">
        <v>0</v>
      </c>
      <c r="K1017">
        <v>1</v>
      </c>
      <c r="L1017">
        <v>0</v>
      </c>
      <c r="M1017">
        <v>0.21428571428571427</v>
      </c>
      <c r="N1017">
        <v>0.25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0.33333333333333331</v>
      </c>
      <c r="V1017">
        <v>1.4285714285714285E-2</v>
      </c>
      <c r="W1017">
        <v>0.66666666666666663</v>
      </c>
      <c r="X1017">
        <v>0.25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0.17361769352290679</v>
      </c>
      <c r="AM1017">
        <v>8.2794619554306365E-2</v>
      </c>
      <c r="AN1017">
        <v>0.1111111111111111</v>
      </c>
      <c r="AO1017">
        <v>0</v>
      </c>
      <c r="AP1017">
        <v>7.1428571428571425E-2</v>
      </c>
      <c r="AQ1017">
        <v>0</v>
      </c>
      <c r="AR1017">
        <v>0.33333333333333331</v>
      </c>
      <c r="AS1017">
        <v>0.33333333333333331</v>
      </c>
      <c r="AT1017">
        <v>0.32500000000000001</v>
      </c>
      <c r="AU1017">
        <v>0.83333333333333337</v>
      </c>
      <c r="AV1017">
        <v>0</v>
      </c>
      <c r="AW1017">
        <v>0.32500000000000001</v>
      </c>
      <c r="AX1017">
        <v>0.55555555555555558</v>
      </c>
      <c r="AY1017">
        <v>0.2</v>
      </c>
      <c r="AZ1017">
        <v>0.70588235294117652</v>
      </c>
      <c r="BA1017">
        <v>1</v>
      </c>
      <c r="BB1017">
        <v>0</v>
      </c>
    </row>
    <row r="1018" spans="1:54" x14ac:dyDescent="0.25">
      <c r="A1018">
        <v>0.69171173481252357</v>
      </c>
      <c r="B1018">
        <v>246</v>
      </c>
      <c r="C1018">
        <v>1</v>
      </c>
      <c r="D1018">
        <v>0</v>
      </c>
      <c r="E1018">
        <v>0.30952380952380953</v>
      </c>
      <c r="F1018">
        <v>0</v>
      </c>
      <c r="G1018">
        <v>1</v>
      </c>
      <c r="H1018">
        <v>0</v>
      </c>
      <c r="I1018">
        <v>0.87687902648532567</v>
      </c>
      <c r="J1018">
        <v>0</v>
      </c>
      <c r="K1018">
        <v>1</v>
      </c>
      <c r="L1018">
        <v>0</v>
      </c>
      <c r="M1018">
        <v>7.1428571428571425E-2</v>
      </c>
      <c r="N1018">
        <v>0.75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0.33333333333333331</v>
      </c>
      <c r="V1018">
        <v>0.61428571428571432</v>
      </c>
      <c r="W1018">
        <v>0.66666666666666663</v>
      </c>
      <c r="X1018">
        <v>0.5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0.66666666666666663</v>
      </c>
      <c r="AI1018">
        <v>1</v>
      </c>
      <c r="AJ1018">
        <v>0</v>
      </c>
      <c r="AK1018">
        <v>0</v>
      </c>
      <c r="AL1018">
        <v>0.66698262243285944</v>
      </c>
      <c r="AM1018">
        <v>0.45890383457137118</v>
      </c>
      <c r="AN1018">
        <v>1</v>
      </c>
      <c r="AO1018">
        <v>0</v>
      </c>
      <c r="AP1018">
        <v>7.1428571428571425E-2</v>
      </c>
      <c r="AQ1018">
        <v>0</v>
      </c>
      <c r="AR1018">
        <v>0</v>
      </c>
      <c r="AS1018">
        <v>0.33333333333333331</v>
      </c>
      <c r="AT1018">
        <v>0.22500000000000001</v>
      </c>
      <c r="AU1018">
        <v>0.5</v>
      </c>
      <c r="AV1018">
        <v>0.66666666666666663</v>
      </c>
      <c r="AW1018">
        <v>0.05</v>
      </c>
      <c r="AX1018">
        <v>0.1111111111111111</v>
      </c>
      <c r="AY1018">
        <v>0.13333333333333333</v>
      </c>
      <c r="AZ1018">
        <v>0.11764705882352941</v>
      </c>
      <c r="BA1018">
        <v>1</v>
      </c>
      <c r="BB1018">
        <v>0</v>
      </c>
    </row>
    <row r="1019" spans="1:54" x14ac:dyDescent="0.25">
      <c r="A1019">
        <v>0.69438612193482185</v>
      </c>
      <c r="B1019">
        <v>1062</v>
      </c>
      <c r="C1019">
        <v>0</v>
      </c>
      <c r="D1019">
        <v>1</v>
      </c>
      <c r="E1019">
        <v>0.14285714285714285</v>
      </c>
      <c r="F1019">
        <v>0</v>
      </c>
      <c r="G1019">
        <v>0</v>
      </c>
      <c r="H1019">
        <v>1</v>
      </c>
      <c r="I1019">
        <v>0.52111667859699351</v>
      </c>
      <c r="J1019">
        <v>1</v>
      </c>
      <c r="K1019">
        <v>0</v>
      </c>
      <c r="L1019">
        <v>0</v>
      </c>
      <c r="M1019">
        <v>0.42857142857142855</v>
      </c>
      <c r="N1019">
        <v>0.25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0.68571428571428572</v>
      </c>
      <c r="W1019">
        <v>0.66666666666666663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0.33333333333333331</v>
      </c>
      <c r="AI1019">
        <v>0</v>
      </c>
      <c r="AJ1019">
        <v>1</v>
      </c>
      <c r="AK1019">
        <v>0</v>
      </c>
      <c r="AL1019">
        <v>5.3923117430226437E-2</v>
      </c>
      <c r="AM1019">
        <v>0.20112427223449106</v>
      </c>
      <c r="AN1019">
        <v>0.1111111111111111</v>
      </c>
      <c r="AO1019">
        <v>0</v>
      </c>
      <c r="AP1019">
        <v>0.14285714285714285</v>
      </c>
      <c r="AQ1019">
        <v>0</v>
      </c>
      <c r="AR1019">
        <v>0.66666666666666663</v>
      </c>
      <c r="AS1019">
        <v>0.33333333333333331</v>
      </c>
      <c r="AT1019">
        <v>2.5000000000000001E-2</v>
      </c>
      <c r="AU1019">
        <v>0.33333333333333331</v>
      </c>
      <c r="AV1019">
        <v>0.66666666666666663</v>
      </c>
      <c r="AW1019">
        <v>2.5000000000000001E-2</v>
      </c>
      <c r="AX1019">
        <v>0</v>
      </c>
      <c r="AY1019">
        <v>0</v>
      </c>
      <c r="AZ1019">
        <v>0</v>
      </c>
      <c r="BA1019">
        <v>1</v>
      </c>
      <c r="BB1019">
        <v>0</v>
      </c>
    </row>
    <row r="1020" spans="1:54" x14ac:dyDescent="0.25">
      <c r="A1020">
        <v>0.69585049403502552</v>
      </c>
      <c r="B1020">
        <v>661</v>
      </c>
      <c r="C1020">
        <v>1</v>
      </c>
      <c r="D1020">
        <v>0</v>
      </c>
      <c r="E1020">
        <v>0.95238095238095233</v>
      </c>
      <c r="F1020">
        <v>0</v>
      </c>
      <c r="G1020">
        <v>1</v>
      </c>
      <c r="H1020">
        <v>0</v>
      </c>
      <c r="I1020">
        <v>0.48604151753758051</v>
      </c>
      <c r="J1020">
        <v>0</v>
      </c>
      <c r="K1020">
        <v>1</v>
      </c>
      <c r="L1020">
        <v>0</v>
      </c>
      <c r="M1020">
        <v>3.5714285714285712E-2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0.38571428571428573</v>
      </c>
      <c r="W1020">
        <v>0.33333333333333331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7.21958925750395E-2</v>
      </c>
      <c r="AM1020">
        <v>0.45332262597871914</v>
      </c>
      <c r="AN1020">
        <v>1</v>
      </c>
      <c r="AO1020">
        <v>1</v>
      </c>
      <c r="AP1020">
        <v>0.21428571428571427</v>
      </c>
      <c r="AQ1020">
        <v>0</v>
      </c>
      <c r="AR1020">
        <v>1</v>
      </c>
      <c r="AS1020">
        <v>0.33333333333333331</v>
      </c>
      <c r="AT1020">
        <v>7.4999999999999997E-2</v>
      </c>
      <c r="AU1020">
        <v>0.5</v>
      </c>
      <c r="AV1020">
        <v>0.33333333333333331</v>
      </c>
      <c r="AW1020">
        <v>2.5000000000000001E-2</v>
      </c>
      <c r="AX1020">
        <v>0</v>
      </c>
      <c r="AY1020">
        <v>0</v>
      </c>
      <c r="AZ1020">
        <v>0</v>
      </c>
      <c r="BA1020">
        <v>1</v>
      </c>
      <c r="BB1020">
        <v>1</v>
      </c>
    </row>
    <row r="1021" spans="1:54" x14ac:dyDescent="0.25">
      <c r="A1021">
        <v>0.69611574988565916</v>
      </c>
      <c r="B1021">
        <v>1399</v>
      </c>
      <c r="C1021">
        <v>1</v>
      </c>
      <c r="D1021">
        <v>0</v>
      </c>
      <c r="E1021">
        <v>0.35714285714285715</v>
      </c>
      <c r="F1021">
        <v>0</v>
      </c>
      <c r="G1021">
        <v>1</v>
      </c>
      <c r="H1021">
        <v>0</v>
      </c>
      <c r="I1021">
        <v>0.85969935576234791</v>
      </c>
      <c r="J1021">
        <v>0</v>
      </c>
      <c r="K1021">
        <v>1</v>
      </c>
      <c r="L1021">
        <v>0</v>
      </c>
      <c r="M1021">
        <v>0.21428571428571427</v>
      </c>
      <c r="N1021">
        <v>0.25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8.5714285714285715E-2</v>
      </c>
      <c r="W1021">
        <v>0.66666666666666663</v>
      </c>
      <c r="X1021">
        <v>0.25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0.66666666666666663</v>
      </c>
      <c r="AI1021">
        <v>1</v>
      </c>
      <c r="AJ1021">
        <v>0</v>
      </c>
      <c r="AK1021">
        <v>0</v>
      </c>
      <c r="AL1021">
        <v>0.26113744075829382</v>
      </c>
      <c r="AM1021">
        <v>0.64183898815498897</v>
      </c>
      <c r="AN1021">
        <v>0.1111111111111111</v>
      </c>
      <c r="AO1021">
        <v>0</v>
      </c>
      <c r="AP1021">
        <v>0.6428571428571429</v>
      </c>
      <c r="AQ1021">
        <v>1</v>
      </c>
      <c r="AR1021">
        <v>0.66666666666666663</v>
      </c>
      <c r="AS1021">
        <v>1</v>
      </c>
      <c r="AT1021">
        <v>0.22500000000000001</v>
      </c>
      <c r="AU1021">
        <v>0.33333333333333331</v>
      </c>
      <c r="AV1021">
        <v>0.66666666666666663</v>
      </c>
      <c r="AW1021">
        <v>0.22500000000000001</v>
      </c>
      <c r="AX1021">
        <v>0.3888888888888889</v>
      </c>
      <c r="AY1021">
        <v>0.13333333333333333</v>
      </c>
      <c r="AZ1021">
        <v>0.47058823529411764</v>
      </c>
      <c r="BA1021">
        <v>1</v>
      </c>
      <c r="BB1021">
        <v>0</v>
      </c>
    </row>
    <row r="1022" spans="1:54" x14ac:dyDescent="0.25">
      <c r="A1022">
        <v>0.69689423210130885</v>
      </c>
      <c r="B1022">
        <v>120</v>
      </c>
      <c r="C1022">
        <v>1</v>
      </c>
      <c r="D1022">
        <v>0</v>
      </c>
      <c r="E1022">
        <v>0.59523809523809523</v>
      </c>
      <c r="F1022">
        <v>0</v>
      </c>
      <c r="G1022">
        <v>1</v>
      </c>
      <c r="H1022">
        <v>0</v>
      </c>
      <c r="I1022">
        <v>0.20901932712956334</v>
      </c>
      <c r="J1022">
        <v>1</v>
      </c>
      <c r="K1022">
        <v>0</v>
      </c>
      <c r="L1022">
        <v>0</v>
      </c>
      <c r="M1022">
        <v>0.8928571428571429</v>
      </c>
      <c r="N1022">
        <v>0.25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0.66666666666666663</v>
      </c>
      <c r="V1022">
        <v>0.88571428571428568</v>
      </c>
      <c r="W1022">
        <v>0.66666666666666663</v>
      </c>
      <c r="X1022">
        <v>0.75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0.83991574512901523</v>
      </c>
      <c r="AM1022">
        <v>0.69865488857659108</v>
      </c>
      <c r="AN1022">
        <v>0.1111111111111111</v>
      </c>
      <c r="AO1022">
        <v>1</v>
      </c>
      <c r="AP1022">
        <v>7.1428571428571425E-2</v>
      </c>
      <c r="AQ1022">
        <v>0</v>
      </c>
      <c r="AR1022">
        <v>1</v>
      </c>
      <c r="AS1022">
        <v>0.66666666666666663</v>
      </c>
      <c r="AT1022">
        <v>0.625</v>
      </c>
      <c r="AU1022">
        <v>0.5</v>
      </c>
      <c r="AV1022">
        <v>1</v>
      </c>
      <c r="AW1022">
        <v>0.625</v>
      </c>
      <c r="AX1022">
        <v>0.66666666666666663</v>
      </c>
      <c r="AY1022">
        <v>0.26666666666666666</v>
      </c>
      <c r="AZ1022">
        <v>0.70588235294117652</v>
      </c>
      <c r="BA1022">
        <v>1</v>
      </c>
      <c r="BB1022">
        <v>0</v>
      </c>
    </row>
    <row r="1023" spans="1:54" x14ac:dyDescent="0.25">
      <c r="A1023">
        <v>0.69702983471898239</v>
      </c>
      <c r="B1023">
        <v>879</v>
      </c>
      <c r="C1023">
        <v>1</v>
      </c>
      <c r="D1023">
        <v>0</v>
      </c>
      <c r="E1023">
        <v>0.5714285714285714</v>
      </c>
      <c r="F1023">
        <v>0</v>
      </c>
      <c r="G1023">
        <v>0</v>
      </c>
      <c r="H1023">
        <v>1</v>
      </c>
      <c r="I1023">
        <v>5.5118110236220472E-2</v>
      </c>
      <c r="J1023">
        <v>0</v>
      </c>
      <c r="K1023">
        <v>0</v>
      </c>
      <c r="L1023">
        <v>1</v>
      </c>
      <c r="M1023">
        <v>3.5714285714285712E-2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0.7</v>
      </c>
      <c r="W1023">
        <v>1</v>
      </c>
      <c r="X1023">
        <v>0.25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0.27714586624539234</v>
      </c>
      <c r="AM1023">
        <v>0.43220236900220838</v>
      </c>
      <c r="AN1023">
        <v>0.77777777777777779</v>
      </c>
      <c r="AO1023">
        <v>0</v>
      </c>
      <c r="AP1023">
        <v>0.35714285714285715</v>
      </c>
      <c r="AQ1023">
        <v>0</v>
      </c>
      <c r="AR1023">
        <v>0</v>
      </c>
      <c r="AS1023">
        <v>0.33333333333333331</v>
      </c>
      <c r="AT1023">
        <v>0.25</v>
      </c>
      <c r="AU1023">
        <v>0.5</v>
      </c>
      <c r="AV1023">
        <v>1</v>
      </c>
      <c r="AW1023">
        <v>0.1</v>
      </c>
      <c r="AX1023">
        <v>0.16666666666666666</v>
      </c>
      <c r="AY1023">
        <v>0</v>
      </c>
      <c r="AZ1023">
        <v>0.17647058823529413</v>
      </c>
      <c r="BA1023">
        <v>1</v>
      </c>
      <c r="BB1023">
        <v>0</v>
      </c>
    </row>
    <row r="1024" spans="1:54" x14ac:dyDescent="0.25">
      <c r="A1024">
        <v>0.69713054928263474</v>
      </c>
      <c r="B1024">
        <v>486</v>
      </c>
      <c r="C1024">
        <v>0</v>
      </c>
      <c r="D1024">
        <v>1</v>
      </c>
      <c r="E1024">
        <v>0.21428571428571427</v>
      </c>
      <c r="F1024">
        <v>1</v>
      </c>
      <c r="G1024">
        <v>0</v>
      </c>
      <c r="H1024">
        <v>0</v>
      </c>
      <c r="I1024">
        <v>0.49821045096635647</v>
      </c>
      <c r="J1024">
        <v>0</v>
      </c>
      <c r="K1024">
        <v>1</v>
      </c>
      <c r="L1024">
        <v>0</v>
      </c>
      <c r="M1024">
        <v>0.17857142857142858</v>
      </c>
      <c r="N1024">
        <v>0.75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0.51428571428571423</v>
      </c>
      <c r="W1024">
        <v>0.33333333333333331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0.66666666666666663</v>
      </c>
      <c r="AI1024">
        <v>1</v>
      </c>
      <c r="AJ1024">
        <v>0</v>
      </c>
      <c r="AK1024">
        <v>0</v>
      </c>
      <c r="AL1024">
        <v>6.2032648762506581E-2</v>
      </c>
      <c r="AM1024">
        <v>0.11720538044569363</v>
      </c>
      <c r="AN1024">
        <v>0</v>
      </c>
      <c r="AO1024">
        <v>0</v>
      </c>
      <c r="AP1024">
        <v>7.1428571428571425E-2</v>
      </c>
      <c r="AQ1024">
        <v>0</v>
      </c>
      <c r="AR1024">
        <v>0.66666666666666663</v>
      </c>
      <c r="AS1024">
        <v>0.66666666666666663</v>
      </c>
      <c r="AT1024">
        <v>0.15</v>
      </c>
      <c r="AU1024">
        <v>0.83333333333333337</v>
      </c>
      <c r="AV1024">
        <v>0.33333333333333331</v>
      </c>
      <c r="AW1024">
        <v>0.125</v>
      </c>
      <c r="AX1024">
        <v>0.16666666666666666</v>
      </c>
      <c r="AY1024">
        <v>0</v>
      </c>
      <c r="AZ1024">
        <v>0.17647058823529413</v>
      </c>
      <c r="BA1024">
        <v>1</v>
      </c>
      <c r="BB1024">
        <v>0</v>
      </c>
    </row>
    <row r="1025" spans="1:54" x14ac:dyDescent="0.25">
      <c r="A1025">
        <v>0.69748324666485473</v>
      </c>
      <c r="B1025">
        <v>1261</v>
      </c>
      <c r="C1025">
        <v>1</v>
      </c>
      <c r="D1025">
        <v>0</v>
      </c>
      <c r="E1025">
        <v>0.33333333333333331</v>
      </c>
      <c r="F1025">
        <v>0</v>
      </c>
      <c r="G1025">
        <v>0</v>
      </c>
      <c r="H1025">
        <v>1</v>
      </c>
      <c r="I1025">
        <v>0.60916249105225484</v>
      </c>
      <c r="J1025">
        <v>0</v>
      </c>
      <c r="K1025">
        <v>1</v>
      </c>
      <c r="L1025">
        <v>0</v>
      </c>
      <c r="M1025">
        <v>0.14285714285714285</v>
      </c>
      <c r="N1025">
        <v>0.75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0.33333333333333331</v>
      </c>
      <c r="V1025">
        <v>0.5</v>
      </c>
      <c r="W1025">
        <v>0.66666666666666663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0.33333333333333331</v>
      </c>
      <c r="AI1025">
        <v>0</v>
      </c>
      <c r="AJ1025">
        <v>0</v>
      </c>
      <c r="AK1025">
        <v>1</v>
      </c>
      <c r="AL1025">
        <v>8.9994734070563451E-2</v>
      </c>
      <c r="AM1025">
        <v>0.62557719333467177</v>
      </c>
      <c r="AN1025">
        <v>0.22222222222222221</v>
      </c>
      <c r="AO1025">
        <v>0</v>
      </c>
      <c r="AP1025">
        <v>0.21428571428571427</v>
      </c>
      <c r="AQ1025">
        <v>0</v>
      </c>
      <c r="AR1025">
        <v>0.33333333333333331</v>
      </c>
      <c r="AS1025">
        <v>0</v>
      </c>
      <c r="AT1025">
        <v>0.3</v>
      </c>
      <c r="AU1025">
        <v>0.5</v>
      </c>
      <c r="AV1025">
        <v>0.66666666666666663</v>
      </c>
      <c r="AW1025">
        <v>0.17499999999999999</v>
      </c>
      <c r="AX1025">
        <v>0.3888888888888889</v>
      </c>
      <c r="AY1025">
        <v>0</v>
      </c>
      <c r="AZ1025">
        <v>0.41176470588235292</v>
      </c>
      <c r="BA1025">
        <v>1</v>
      </c>
      <c r="BB1025">
        <v>0</v>
      </c>
    </row>
    <row r="1026" spans="1:54" x14ac:dyDescent="0.25">
      <c r="A1026">
        <v>0.69847369524583125</v>
      </c>
      <c r="B1026">
        <v>751</v>
      </c>
      <c r="C1026">
        <v>0</v>
      </c>
      <c r="D1026">
        <v>1</v>
      </c>
      <c r="E1026">
        <v>0.61904761904761907</v>
      </c>
      <c r="F1026">
        <v>1</v>
      </c>
      <c r="G1026">
        <v>0</v>
      </c>
      <c r="H1026">
        <v>0</v>
      </c>
      <c r="I1026">
        <v>0.9634931997136722</v>
      </c>
      <c r="J1026">
        <v>1</v>
      </c>
      <c r="K1026">
        <v>0</v>
      </c>
      <c r="L1026">
        <v>0</v>
      </c>
      <c r="M1026">
        <v>0.9642857142857143</v>
      </c>
      <c r="N1026">
        <v>0.5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0.32857142857142857</v>
      </c>
      <c r="W1026">
        <v>1</v>
      </c>
      <c r="X1026">
        <v>0.75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0.6482885729331227</v>
      </c>
      <c r="AM1026">
        <v>0.38719132704276249</v>
      </c>
      <c r="AN1026">
        <v>0.33333333333333331</v>
      </c>
      <c r="AO1026">
        <v>1</v>
      </c>
      <c r="AP1026">
        <v>0.5</v>
      </c>
      <c r="AQ1026">
        <v>0</v>
      </c>
      <c r="AR1026">
        <v>0.66666666666666663</v>
      </c>
      <c r="AS1026">
        <v>0.33333333333333331</v>
      </c>
      <c r="AT1026">
        <v>0.57499999999999996</v>
      </c>
      <c r="AU1026">
        <v>0.33333333333333331</v>
      </c>
      <c r="AV1026">
        <v>0.66666666666666663</v>
      </c>
      <c r="AW1026">
        <v>0.3</v>
      </c>
      <c r="AX1026">
        <v>0.61111111111111116</v>
      </c>
      <c r="AY1026">
        <v>0.73333333333333328</v>
      </c>
      <c r="AZ1026">
        <v>0.6470588235294118</v>
      </c>
      <c r="BA1026">
        <v>1</v>
      </c>
      <c r="BB1026">
        <v>0</v>
      </c>
    </row>
    <row r="1027" spans="1:54" x14ac:dyDescent="0.25">
      <c r="A1027">
        <v>0.69852467525400019</v>
      </c>
      <c r="B1027">
        <v>983</v>
      </c>
      <c r="C1027">
        <v>1</v>
      </c>
      <c r="D1027">
        <v>0</v>
      </c>
      <c r="E1027">
        <v>0.47619047619047616</v>
      </c>
      <c r="F1027">
        <v>0</v>
      </c>
      <c r="G1027">
        <v>1</v>
      </c>
      <c r="H1027">
        <v>0</v>
      </c>
      <c r="I1027">
        <v>0.42304939155332855</v>
      </c>
      <c r="J1027">
        <v>0</v>
      </c>
      <c r="K1027">
        <v>1</v>
      </c>
      <c r="L1027">
        <v>0</v>
      </c>
      <c r="M1027">
        <v>0.21428571428571427</v>
      </c>
      <c r="N1027">
        <v>0.5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0.38571428571428573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0.66666666666666663</v>
      </c>
      <c r="AI1027">
        <v>1</v>
      </c>
      <c r="AJ1027">
        <v>0</v>
      </c>
      <c r="AK1027">
        <v>0</v>
      </c>
      <c r="AL1027">
        <v>8.4307530279094253E-2</v>
      </c>
      <c r="AM1027">
        <v>0.5482433246336077</v>
      </c>
      <c r="AN1027">
        <v>0.1111111111111111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0.1</v>
      </c>
      <c r="AU1027">
        <v>0.33333333333333331</v>
      </c>
      <c r="AV1027">
        <v>0.66666666666666663</v>
      </c>
      <c r="AW1027">
        <v>0.1</v>
      </c>
      <c r="AX1027">
        <v>0.1111111111111111</v>
      </c>
      <c r="AY1027">
        <v>0</v>
      </c>
      <c r="AZ1027">
        <v>0.17647058823529413</v>
      </c>
      <c r="BA1027">
        <v>1</v>
      </c>
      <c r="BB1027">
        <v>0</v>
      </c>
    </row>
    <row r="1028" spans="1:54" x14ac:dyDescent="0.25">
      <c r="A1028">
        <v>0.69966752598887827</v>
      </c>
      <c r="B1028">
        <v>995</v>
      </c>
      <c r="C1028">
        <v>0</v>
      </c>
      <c r="D1028">
        <v>1</v>
      </c>
      <c r="E1028">
        <v>0.80952380952380953</v>
      </c>
      <c r="F1028">
        <v>0</v>
      </c>
      <c r="G1028">
        <v>1</v>
      </c>
      <c r="H1028">
        <v>0</v>
      </c>
      <c r="I1028">
        <v>0.15748031496062992</v>
      </c>
      <c r="J1028">
        <v>0</v>
      </c>
      <c r="K1028">
        <v>1</v>
      </c>
      <c r="L1028">
        <v>0</v>
      </c>
      <c r="M1028">
        <v>0.9642857142857143</v>
      </c>
      <c r="N1028">
        <v>0.25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0.41428571428571431</v>
      </c>
      <c r="W1028">
        <v>1</v>
      </c>
      <c r="X1028">
        <v>0.75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0.66666666666666663</v>
      </c>
      <c r="AI1028">
        <v>0</v>
      </c>
      <c r="AJ1028">
        <v>1</v>
      </c>
      <c r="AK1028">
        <v>0</v>
      </c>
      <c r="AL1028">
        <v>0.64444444444444449</v>
      </c>
      <c r="AM1028">
        <v>0.30664525195743825</v>
      </c>
      <c r="AN1028">
        <v>0.22222222222222221</v>
      </c>
      <c r="AO1028">
        <v>1</v>
      </c>
      <c r="AP1028">
        <v>0</v>
      </c>
      <c r="AQ1028">
        <v>0</v>
      </c>
      <c r="AR1028">
        <v>0.33333333333333331</v>
      </c>
      <c r="AS1028">
        <v>0.33333333333333331</v>
      </c>
      <c r="AT1028">
        <v>0.6</v>
      </c>
      <c r="AU1028">
        <v>0.5</v>
      </c>
      <c r="AV1028">
        <v>0.33333333333333331</v>
      </c>
      <c r="AW1028">
        <v>0.125</v>
      </c>
      <c r="AX1028">
        <v>0.16666666666666666</v>
      </c>
      <c r="AY1028">
        <v>0</v>
      </c>
      <c r="AZ1028">
        <v>0.11764705882352941</v>
      </c>
      <c r="BA1028">
        <v>1</v>
      </c>
      <c r="BB1028">
        <v>0</v>
      </c>
    </row>
    <row r="1029" spans="1:54" x14ac:dyDescent="0.25">
      <c r="A1029">
        <v>0.70082796881319542</v>
      </c>
      <c r="B1029">
        <v>128</v>
      </c>
      <c r="C1029">
        <v>1</v>
      </c>
      <c r="D1029">
        <v>0</v>
      </c>
      <c r="E1029">
        <v>2.3809523809523808E-2</v>
      </c>
      <c r="F1029">
        <v>1</v>
      </c>
      <c r="G1029">
        <v>0</v>
      </c>
      <c r="H1029">
        <v>0</v>
      </c>
      <c r="I1029">
        <v>0.30493915533285609</v>
      </c>
      <c r="J1029">
        <v>1</v>
      </c>
      <c r="K1029">
        <v>0</v>
      </c>
      <c r="L1029">
        <v>0</v>
      </c>
      <c r="M1029">
        <v>0.75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0.2857142857142857</v>
      </c>
      <c r="W1029">
        <v>0.66666666666666663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0.66666666666666663</v>
      </c>
      <c r="AI1029">
        <v>0</v>
      </c>
      <c r="AJ1029">
        <v>0</v>
      </c>
      <c r="AK1029">
        <v>1</v>
      </c>
      <c r="AL1029">
        <v>3.5071090047393366E-2</v>
      </c>
      <c r="AM1029">
        <v>0.99281268821521784</v>
      </c>
      <c r="AN1029">
        <v>0.1111111111111111</v>
      </c>
      <c r="AO1029">
        <v>1</v>
      </c>
      <c r="AP1029">
        <v>0.5714285714285714</v>
      </c>
      <c r="AQ1029">
        <v>0</v>
      </c>
      <c r="AR1029">
        <v>1</v>
      </c>
      <c r="AS1029">
        <v>0</v>
      </c>
      <c r="AT1029">
        <v>0</v>
      </c>
      <c r="AU1029">
        <v>0.33333333333333331</v>
      </c>
      <c r="AV1029">
        <v>0.33333333333333331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</row>
    <row r="1030" spans="1:54" x14ac:dyDescent="0.25">
      <c r="A1030">
        <v>0.70161730127773914</v>
      </c>
      <c r="B1030">
        <v>1250</v>
      </c>
      <c r="C1030">
        <v>0</v>
      </c>
      <c r="D1030">
        <v>1</v>
      </c>
      <c r="E1030">
        <v>0.26190476190476192</v>
      </c>
      <c r="F1030">
        <v>1</v>
      </c>
      <c r="G1030">
        <v>0</v>
      </c>
      <c r="H1030">
        <v>0</v>
      </c>
      <c r="I1030">
        <v>0.23335719398711524</v>
      </c>
      <c r="J1030">
        <v>1</v>
      </c>
      <c r="K1030">
        <v>0</v>
      </c>
      <c r="L1030">
        <v>0</v>
      </c>
      <c r="M1030">
        <v>0.2857142857142857</v>
      </c>
      <c r="N1030">
        <v>0.5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0.33333333333333331</v>
      </c>
      <c r="V1030">
        <v>0.31428571428571428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0.33333333333333331</v>
      </c>
      <c r="AI1030">
        <v>0</v>
      </c>
      <c r="AJ1030">
        <v>0</v>
      </c>
      <c r="AK1030">
        <v>1</v>
      </c>
      <c r="AL1030">
        <v>9.2206424433912582E-2</v>
      </c>
      <c r="AM1030">
        <v>0.50335274041357159</v>
      </c>
      <c r="AN1030">
        <v>0.1111111111111111</v>
      </c>
      <c r="AO1030">
        <v>0</v>
      </c>
      <c r="AP1030">
        <v>0.14285714285714285</v>
      </c>
      <c r="AQ1030">
        <v>0</v>
      </c>
      <c r="AR1030">
        <v>0.66666666666666663</v>
      </c>
      <c r="AS1030">
        <v>0</v>
      </c>
      <c r="AT1030">
        <v>0.05</v>
      </c>
      <c r="AU1030">
        <v>0.5</v>
      </c>
      <c r="AV1030">
        <v>0.66666666666666663</v>
      </c>
      <c r="AW1030">
        <v>0.05</v>
      </c>
      <c r="AX1030">
        <v>0.1111111111111111</v>
      </c>
      <c r="AY1030">
        <v>0.13333333333333333</v>
      </c>
      <c r="AZ1030">
        <v>0.11764705882352941</v>
      </c>
      <c r="BA1030">
        <v>1</v>
      </c>
      <c r="BB1030">
        <v>1</v>
      </c>
    </row>
    <row r="1031" spans="1:54" x14ac:dyDescent="0.25">
      <c r="A1031">
        <v>0.70162098474062085</v>
      </c>
      <c r="B1031">
        <v>1047</v>
      </c>
      <c r="C1031">
        <v>1</v>
      </c>
      <c r="D1031">
        <v>0</v>
      </c>
      <c r="E1031">
        <v>0.61904761904761907</v>
      </c>
      <c r="F1031">
        <v>1</v>
      </c>
      <c r="G1031">
        <v>0</v>
      </c>
      <c r="H1031">
        <v>0</v>
      </c>
      <c r="I1031">
        <v>0.9770937723693629</v>
      </c>
      <c r="J1031">
        <v>0</v>
      </c>
      <c r="K1031">
        <v>1</v>
      </c>
      <c r="L1031">
        <v>0</v>
      </c>
      <c r="M1031">
        <v>0.6785714285714286</v>
      </c>
      <c r="N1031">
        <v>0.5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0.27142857142857141</v>
      </c>
      <c r="W1031">
        <v>0.66666666666666663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0.33333333333333331</v>
      </c>
      <c r="AI1031">
        <v>0</v>
      </c>
      <c r="AJ1031">
        <v>0</v>
      </c>
      <c r="AK1031">
        <v>1</v>
      </c>
      <c r="AL1031">
        <v>0.12696155871511322</v>
      </c>
      <c r="AM1031">
        <v>0.76546878136920293</v>
      </c>
      <c r="AN1031">
        <v>0.1111111111111111</v>
      </c>
      <c r="AO1031">
        <v>0</v>
      </c>
      <c r="AP1031">
        <v>0.14285714285714285</v>
      </c>
      <c r="AQ1031">
        <v>0</v>
      </c>
      <c r="AR1031">
        <v>0.66666666666666663</v>
      </c>
      <c r="AS1031">
        <v>0</v>
      </c>
      <c r="AT1031">
        <v>0.15</v>
      </c>
      <c r="AU1031">
        <v>0.5</v>
      </c>
      <c r="AV1031">
        <v>0.33333333333333331</v>
      </c>
      <c r="AW1031">
        <v>0.125</v>
      </c>
      <c r="AX1031">
        <v>0.1111111111111111</v>
      </c>
      <c r="AY1031">
        <v>6.6666666666666666E-2</v>
      </c>
      <c r="AZ1031">
        <v>0.17647058823529413</v>
      </c>
      <c r="BA1031">
        <v>1</v>
      </c>
      <c r="BB1031">
        <v>0</v>
      </c>
    </row>
    <row r="1032" spans="1:54" x14ac:dyDescent="0.25">
      <c r="A1032">
        <v>0.70309634053517289</v>
      </c>
      <c r="B1032">
        <v>668</v>
      </c>
      <c r="C1032">
        <v>0</v>
      </c>
      <c r="D1032">
        <v>1</v>
      </c>
      <c r="E1032">
        <v>0.54761904761904767</v>
      </c>
      <c r="F1032">
        <v>1</v>
      </c>
      <c r="G1032">
        <v>0</v>
      </c>
      <c r="H1032">
        <v>0</v>
      </c>
      <c r="I1032">
        <v>0.70365068002863274</v>
      </c>
      <c r="J1032">
        <v>0</v>
      </c>
      <c r="K1032">
        <v>1</v>
      </c>
      <c r="L1032">
        <v>0</v>
      </c>
      <c r="M1032">
        <v>3.5714285714285712E-2</v>
      </c>
      <c r="N1032">
        <v>0.75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0.33333333333333331</v>
      </c>
      <c r="V1032">
        <v>0.38571428571428573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9.315429173249079E-2</v>
      </c>
      <c r="AM1032">
        <v>0.62762497490463764</v>
      </c>
      <c r="AN1032">
        <v>0.44444444444444442</v>
      </c>
      <c r="AO1032">
        <v>1</v>
      </c>
      <c r="AP1032">
        <v>0.14285714285714285</v>
      </c>
      <c r="AQ1032">
        <v>0</v>
      </c>
      <c r="AR1032">
        <v>0.66666666666666663</v>
      </c>
      <c r="AS1032">
        <v>0.33333333333333331</v>
      </c>
      <c r="AT1032">
        <v>0.25</v>
      </c>
      <c r="AU1032">
        <v>0.16666666666666666</v>
      </c>
      <c r="AV1032">
        <v>0.33333333333333331</v>
      </c>
      <c r="AW1032">
        <v>0.17499999999999999</v>
      </c>
      <c r="AX1032">
        <v>0.3888888888888889</v>
      </c>
      <c r="AY1032">
        <v>6.6666666666666666E-2</v>
      </c>
      <c r="AZ1032">
        <v>0</v>
      </c>
      <c r="BA1032">
        <v>1</v>
      </c>
      <c r="BB1032">
        <v>1</v>
      </c>
    </row>
    <row r="1033" spans="1:54" x14ac:dyDescent="0.25">
      <c r="A1033">
        <v>0.70476592247858938</v>
      </c>
      <c r="B1033">
        <v>64</v>
      </c>
      <c r="C1033">
        <v>0</v>
      </c>
      <c r="D1033">
        <v>1</v>
      </c>
      <c r="E1033">
        <v>0.97619047619047616</v>
      </c>
      <c r="F1033">
        <v>1</v>
      </c>
      <c r="G1033">
        <v>0</v>
      </c>
      <c r="H1033">
        <v>0</v>
      </c>
      <c r="I1033">
        <v>0.9541875447387258</v>
      </c>
      <c r="J1033">
        <v>1</v>
      </c>
      <c r="K1033">
        <v>0</v>
      </c>
      <c r="L1033">
        <v>0</v>
      </c>
      <c r="M1033">
        <v>0.8571428571428571</v>
      </c>
      <c r="N1033">
        <v>0.5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0.98571428571428577</v>
      </c>
      <c r="W1033">
        <v>0.66666666666666663</v>
      </c>
      <c r="X1033">
        <v>0.5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0.34902580305423908</v>
      </c>
      <c r="AM1033">
        <v>1.0439670748845614E-2</v>
      </c>
      <c r="AN1033">
        <v>0.77777777777777779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0.7</v>
      </c>
      <c r="AU1033">
        <v>0.5</v>
      </c>
      <c r="AV1033">
        <v>0.33333333333333331</v>
      </c>
      <c r="AW1033">
        <v>0.52500000000000002</v>
      </c>
      <c r="AX1033">
        <v>0.88888888888888884</v>
      </c>
      <c r="AY1033">
        <v>0.46666666666666667</v>
      </c>
      <c r="AZ1033">
        <v>0.52941176470588236</v>
      </c>
      <c r="BA1033">
        <v>1</v>
      </c>
      <c r="BB1033">
        <v>0</v>
      </c>
    </row>
    <row r="1034" spans="1:54" x14ac:dyDescent="0.25">
      <c r="A1034">
        <v>0.70609380237835428</v>
      </c>
      <c r="B1034">
        <v>827</v>
      </c>
      <c r="C1034">
        <v>1</v>
      </c>
      <c r="D1034">
        <v>0</v>
      </c>
      <c r="E1034">
        <v>0.47619047619047616</v>
      </c>
      <c r="F1034">
        <v>1</v>
      </c>
      <c r="G1034">
        <v>0</v>
      </c>
      <c r="H1034">
        <v>0</v>
      </c>
      <c r="I1034">
        <v>0.23693629205440228</v>
      </c>
      <c r="J1034">
        <v>0</v>
      </c>
      <c r="K1034">
        <v>0</v>
      </c>
      <c r="L1034">
        <v>1</v>
      </c>
      <c r="M1034">
        <v>0</v>
      </c>
      <c r="N1034">
        <v>0.5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0.66666666666666663</v>
      </c>
      <c r="V1034">
        <v>0.1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0.66666666666666663</v>
      </c>
      <c r="AI1034">
        <v>0</v>
      </c>
      <c r="AJ1034">
        <v>1</v>
      </c>
      <c r="AK1034">
        <v>0</v>
      </c>
      <c r="AL1034">
        <v>9.6629805160610843E-2</v>
      </c>
      <c r="AM1034">
        <v>0.15699658703071673</v>
      </c>
      <c r="AN1034">
        <v>0.1111111111111111</v>
      </c>
      <c r="AO1034">
        <v>0</v>
      </c>
      <c r="AP1034">
        <v>0.14285714285714285</v>
      </c>
      <c r="AQ1034">
        <v>0</v>
      </c>
      <c r="AR1034">
        <v>1</v>
      </c>
      <c r="AS1034">
        <v>0.33333333333333331</v>
      </c>
      <c r="AT1034">
        <v>0.17499999999999999</v>
      </c>
      <c r="AU1034">
        <v>0.33333333333333331</v>
      </c>
      <c r="AV1034">
        <v>1</v>
      </c>
      <c r="AW1034">
        <v>0.17499999999999999</v>
      </c>
      <c r="AX1034">
        <v>0.33333333333333331</v>
      </c>
      <c r="AY1034">
        <v>0.33333333333333331</v>
      </c>
      <c r="AZ1034">
        <v>0</v>
      </c>
      <c r="BA1034">
        <v>1</v>
      </c>
      <c r="BB1034">
        <v>0</v>
      </c>
    </row>
    <row r="1035" spans="1:54" x14ac:dyDescent="0.25">
      <c r="A1035">
        <v>0.70758586234628484</v>
      </c>
      <c r="B1035">
        <v>15</v>
      </c>
      <c r="C1035">
        <v>1</v>
      </c>
      <c r="D1035">
        <v>0</v>
      </c>
      <c r="E1035">
        <v>0.23809523809523808</v>
      </c>
      <c r="F1035">
        <v>1</v>
      </c>
      <c r="G1035">
        <v>0</v>
      </c>
      <c r="H1035">
        <v>0</v>
      </c>
      <c r="I1035">
        <v>7.158196134574087E-4</v>
      </c>
      <c r="J1035">
        <v>0</v>
      </c>
      <c r="K1035">
        <v>1</v>
      </c>
      <c r="L1035">
        <v>0</v>
      </c>
      <c r="M1035">
        <v>0.8214285714285714</v>
      </c>
      <c r="N1035">
        <v>0.5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0.66666666666666663</v>
      </c>
      <c r="V1035">
        <v>0.2857142857142857</v>
      </c>
      <c r="W1035">
        <v>0.33333333333333331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0.66666666666666663</v>
      </c>
      <c r="AI1035">
        <v>0</v>
      </c>
      <c r="AJ1035">
        <v>0</v>
      </c>
      <c r="AK1035">
        <v>1</v>
      </c>
      <c r="AL1035">
        <v>5.3659820958399156E-2</v>
      </c>
      <c r="AM1035">
        <v>0.43577594860469787</v>
      </c>
      <c r="AN1035">
        <v>0.55555555555555558</v>
      </c>
      <c r="AO1035">
        <v>1</v>
      </c>
      <c r="AP1035">
        <v>0.21428571428571427</v>
      </c>
      <c r="AQ1035">
        <v>0</v>
      </c>
      <c r="AR1035">
        <v>0.33333333333333331</v>
      </c>
      <c r="AS1035">
        <v>0</v>
      </c>
      <c r="AT1035">
        <v>0.15</v>
      </c>
      <c r="AU1035">
        <v>0.66666666666666663</v>
      </c>
      <c r="AV1035">
        <v>0.66666666666666663</v>
      </c>
      <c r="AW1035">
        <v>0.1</v>
      </c>
      <c r="AX1035">
        <v>0.1111111111111111</v>
      </c>
      <c r="AY1035">
        <v>0</v>
      </c>
      <c r="AZ1035">
        <v>0.17647058823529413</v>
      </c>
      <c r="BA1035">
        <v>1</v>
      </c>
      <c r="BB1035">
        <v>1</v>
      </c>
    </row>
    <row r="1036" spans="1:54" x14ac:dyDescent="0.25">
      <c r="A1036">
        <v>0.70777464771444076</v>
      </c>
      <c r="B1036">
        <v>247</v>
      </c>
      <c r="C1036">
        <v>0</v>
      </c>
      <c r="D1036">
        <v>1</v>
      </c>
      <c r="E1036">
        <v>0.35714285714285715</v>
      </c>
      <c r="F1036">
        <v>1</v>
      </c>
      <c r="G1036">
        <v>0</v>
      </c>
      <c r="H1036">
        <v>0</v>
      </c>
      <c r="I1036">
        <v>0.52254831782390843</v>
      </c>
      <c r="J1036">
        <v>0</v>
      </c>
      <c r="K1036">
        <v>1</v>
      </c>
      <c r="L1036">
        <v>0</v>
      </c>
      <c r="M1036">
        <v>0.14285714285714285</v>
      </c>
      <c r="N1036">
        <v>0.75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0.66666666666666663</v>
      </c>
      <c r="V1036">
        <v>0.47142857142857142</v>
      </c>
      <c r="W1036">
        <v>0.33333333333333331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0.10015797788309637</v>
      </c>
      <c r="AM1036">
        <v>0.5092150170648464</v>
      </c>
      <c r="AN1036">
        <v>0.1111111111111111</v>
      </c>
      <c r="AO1036">
        <v>0</v>
      </c>
      <c r="AP1036">
        <v>0.14285714285714285</v>
      </c>
      <c r="AQ1036">
        <v>0</v>
      </c>
      <c r="AR1036">
        <v>0.66666666666666663</v>
      </c>
      <c r="AS1036">
        <v>0.33333333333333331</v>
      </c>
      <c r="AT1036">
        <v>0.05</v>
      </c>
      <c r="AU1036">
        <v>0.33333333333333331</v>
      </c>
      <c r="AV1036">
        <v>0.33333333333333331</v>
      </c>
      <c r="AW1036">
        <v>0.05</v>
      </c>
      <c r="AX1036">
        <v>0.1111111111111111</v>
      </c>
      <c r="AY1036">
        <v>0</v>
      </c>
      <c r="AZ1036">
        <v>0.11764705882352941</v>
      </c>
      <c r="BA1036">
        <v>1</v>
      </c>
      <c r="BB1036">
        <v>0</v>
      </c>
    </row>
    <row r="1037" spans="1:54" x14ac:dyDescent="0.25">
      <c r="A1037">
        <v>0.70793540038101299</v>
      </c>
      <c r="B1037">
        <v>886</v>
      </c>
      <c r="C1037">
        <v>1</v>
      </c>
      <c r="D1037">
        <v>0</v>
      </c>
      <c r="E1037">
        <v>0.16666666666666666</v>
      </c>
      <c r="F1037">
        <v>1</v>
      </c>
      <c r="G1037">
        <v>0</v>
      </c>
      <c r="H1037">
        <v>0</v>
      </c>
      <c r="I1037">
        <v>0.89763779527559051</v>
      </c>
      <c r="J1037">
        <v>1</v>
      </c>
      <c r="K1037">
        <v>0</v>
      </c>
      <c r="L1037">
        <v>0</v>
      </c>
      <c r="M1037">
        <v>0.32142857142857145</v>
      </c>
      <c r="N1037">
        <v>0.75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0.66666666666666663</v>
      </c>
      <c r="V1037">
        <v>0.38571428571428573</v>
      </c>
      <c r="W1037">
        <v>0.66666666666666663</v>
      </c>
      <c r="X1037">
        <v>0.25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0.20753027909426014</v>
      </c>
      <c r="AM1037">
        <v>0.74398715117446301</v>
      </c>
      <c r="AN1037">
        <v>0</v>
      </c>
      <c r="AO1037">
        <v>0</v>
      </c>
      <c r="AP1037">
        <v>0.21428571428571427</v>
      </c>
      <c r="AQ1037">
        <v>0</v>
      </c>
      <c r="AR1037">
        <v>0.33333333333333331</v>
      </c>
      <c r="AS1037">
        <v>0</v>
      </c>
      <c r="AT1037">
        <v>0.125</v>
      </c>
      <c r="AU1037">
        <v>0.66666666666666663</v>
      </c>
      <c r="AV1037">
        <v>0.66666666666666663</v>
      </c>
      <c r="AW1037">
        <v>0.1</v>
      </c>
      <c r="AX1037">
        <v>0.16666666666666666</v>
      </c>
      <c r="AY1037">
        <v>6.6666666666666666E-2</v>
      </c>
      <c r="AZ1037">
        <v>5.8823529411764705E-2</v>
      </c>
      <c r="BA1037">
        <v>1</v>
      </c>
      <c r="BB1037">
        <v>0</v>
      </c>
    </row>
    <row r="1038" spans="1:54" x14ac:dyDescent="0.25">
      <c r="A1038">
        <v>0.70862867837253785</v>
      </c>
      <c r="B1038">
        <v>288</v>
      </c>
      <c r="C1038">
        <v>1</v>
      </c>
      <c r="D1038">
        <v>0</v>
      </c>
      <c r="E1038">
        <v>0.47619047619047616</v>
      </c>
      <c r="F1038">
        <v>1</v>
      </c>
      <c r="G1038">
        <v>0</v>
      </c>
      <c r="H1038">
        <v>0</v>
      </c>
      <c r="I1038">
        <v>0.41947029348604153</v>
      </c>
      <c r="J1038">
        <v>0</v>
      </c>
      <c r="K1038">
        <v>1</v>
      </c>
      <c r="L1038">
        <v>0</v>
      </c>
      <c r="M1038">
        <v>0.7857142857142857</v>
      </c>
      <c r="N1038">
        <v>0.75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0.74285714285714288</v>
      </c>
      <c r="W1038">
        <v>0.66666666666666663</v>
      </c>
      <c r="X1038">
        <v>0.25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0.24939441811479726</v>
      </c>
      <c r="AM1038">
        <v>0.67476410359365591</v>
      </c>
      <c r="AN1038">
        <v>1</v>
      </c>
      <c r="AO1038">
        <v>0</v>
      </c>
      <c r="AP1038">
        <v>0.21428571428571427</v>
      </c>
      <c r="AQ1038">
        <v>0</v>
      </c>
      <c r="AR1038">
        <v>0.33333333333333331</v>
      </c>
      <c r="AS1038">
        <v>0.33333333333333331</v>
      </c>
      <c r="AT1038">
        <v>0.25</v>
      </c>
      <c r="AU1038">
        <v>0.33333333333333331</v>
      </c>
      <c r="AV1038">
        <v>0.66666666666666663</v>
      </c>
      <c r="AW1038">
        <v>0.05</v>
      </c>
      <c r="AX1038">
        <v>0.1111111111111111</v>
      </c>
      <c r="AY1038">
        <v>6.6666666666666666E-2</v>
      </c>
      <c r="AZ1038">
        <v>0.11764705882352941</v>
      </c>
      <c r="BA1038">
        <v>1</v>
      </c>
      <c r="BB1038">
        <v>0</v>
      </c>
    </row>
    <row r="1039" spans="1:54" x14ac:dyDescent="0.25">
      <c r="A1039">
        <v>0.70865986655332702</v>
      </c>
      <c r="B1039">
        <v>196</v>
      </c>
      <c r="C1039">
        <v>1</v>
      </c>
      <c r="D1039">
        <v>0</v>
      </c>
      <c r="E1039">
        <v>0.45238095238095238</v>
      </c>
      <c r="F1039">
        <v>1</v>
      </c>
      <c r="G1039">
        <v>0</v>
      </c>
      <c r="H1039">
        <v>0</v>
      </c>
      <c r="I1039">
        <v>0.13457408732999285</v>
      </c>
      <c r="J1039">
        <v>0</v>
      </c>
      <c r="K1039">
        <v>1</v>
      </c>
      <c r="L1039">
        <v>0</v>
      </c>
      <c r="M1039">
        <v>0.7142857142857143</v>
      </c>
      <c r="N1039">
        <v>0.5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0.33333333333333331</v>
      </c>
      <c r="V1039">
        <v>0.5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0.13454449710373881</v>
      </c>
      <c r="AM1039">
        <v>0.83850632403131897</v>
      </c>
      <c r="AN1039">
        <v>0.1111111111111111</v>
      </c>
      <c r="AO1039">
        <v>1</v>
      </c>
      <c r="AP1039">
        <v>7.1428571428571425E-2</v>
      </c>
      <c r="AQ1039">
        <v>0</v>
      </c>
      <c r="AR1039">
        <v>0</v>
      </c>
      <c r="AS1039">
        <v>0.33333333333333331</v>
      </c>
      <c r="AT1039">
        <v>0.2</v>
      </c>
      <c r="AU1039">
        <v>0.5</v>
      </c>
      <c r="AV1039">
        <v>0.33333333333333331</v>
      </c>
      <c r="AW1039">
        <v>0.2</v>
      </c>
      <c r="AX1039">
        <v>0.3888888888888889</v>
      </c>
      <c r="AY1039">
        <v>6.6666666666666666E-2</v>
      </c>
      <c r="AZ1039">
        <v>0.41176470588235292</v>
      </c>
      <c r="BA1039">
        <v>1</v>
      </c>
      <c r="BB1039">
        <v>0</v>
      </c>
    </row>
    <row r="1040" spans="1:54" x14ac:dyDescent="0.25">
      <c r="A1040">
        <v>0.70904760715278525</v>
      </c>
      <c r="B1040">
        <v>112</v>
      </c>
      <c r="C1040">
        <v>1</v>
      </c>
      <c r="D1040">
        <v>0</v>
      </c>
      <c r="E1040">
        <v>0.38095238095238093</v>
      </c>
      <c r="F1040">
        <v>0</v>
      </c>
      <c r="G1040">
        <v>1</v>
      </c>
      <c r="H1040">
        <v>0</v>
      </c>
      <c r="I1040">
        <v>0.39799570508231924</v>
      </c>
      <c r="J1040">
        <v>0</v>
      </c>
      <c r="K1040">
        <v>1</v>
      </c>
      <c r="L1040">
        <v>0</v>
      </c>
      <c r="M1040">
        <v>0.21428571428571427</v>
      </c>
      <c r="N1040">
        <v>0.5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0.51428571428571423</v>
      </c>
      <c r="W1040">
        <v>0</v>
      </c>
      <c r="X1040">
        <v>0.25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0.66666666666666663</v>
      </c>
      <c r="AI1040">
        <v>0</v>
      </c>
      <c r="AJ1040">
        <v>0</v>
      </c>
      <c r="AK1040">
        <v>1</v>
      </c>
      <c r="AL1040">
        <v>0.26671932596103215</v>
      </c>
      <c r="AM1040">
        <v>0.83489259184902631</v>
      </c>
      <c r="AN1040">
        <v>0.1111111111111111</v>
      </c>
      <c r="AO1040">
        <v>1</v>
      </c>
      <c r="AP1040">
        <v>0.9285714285714286</v>
      </c>
      <c r="AQ1040">
        <v>1</v>
      </c>
      <c r="AR1040">
        <v>1</v>
      </c>
      <c r="AS1040">
        <v>0</v>
      </c>
      <c r="AT1040">
        <v>0.22500000000000001</v>
      </c>
      <c r="AU1040">
        <v>0.5</v>
      </c>
      <c r="AV1040">
        <v>0.66666666666666663</v>
      </c>
      <c r="AW1040">
        <v>0.22500000000000001</v>
      </c>
      <c r="AX1040">
        <v>0.3888888888888889</v>
      </c>
      <c r="AY1040">
        <v>0</v>
      </c>
      <c r="AZ1040">
        <v>0.35294117647058826</v>
      </c>
      <c r="BA1040">
        <v>1</v>
      </c>
      <c r="BB1040">
        <v>1</v>
      </c>
    </row>
    <row r="1041" spans="1:54" x14ac:dyDescent="0.25">
      <c r="A1041">
        <v>0.71060962499522518</v>
      </c>
      <c r="B1041">
        <v>1444</v>
      </c>
      <c r="C1041">
        <v>1</v>
      </c>
      <c r="D1041">
        <v>0</v>
      </c>
      <c r="E1041">
        <v>0.5714285714285714</v>
      </c>
      <c r="F1041">
        <v>1</v>
      </c>
      <c r="G1041">
        <v>0</v>
      </c>
      <c r="H1041">
        <v>0</v>
      </c>
      <c r="I1041">
        <v>0.14173228346456693</v>
      </c>
      <c r="J1041">
        <v>0</v>
      </c>
      <c r="K1041">
        <v>1</v>
      </c>
      <c r="L1041">
        <v>0</v>
      </c>
      <c r="M1041">
        <v>3.5714285714285712E-2</v>
      </c>
      <c r="N1041">
        <v>0.5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0.37142857142857144</v>
      </c>
      <c r="W1041">
        <v>0.66666666666666663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0.66666666666666663</v>
      </c>
      <c r="AI1041">
        <v>0</v>
      </c>
      <c r="AJ1041">
        <v>1</v>
      </c>
      <c r="AK1041">
        <v>0</v>
      </c>
      <c r="AL1041">
        <v>0.94107424960505526</v>
      </c>
      <c r="AM1041">
        <v>0.61104195944589434</v>
      </c>
      <c r="AN1041">
        <v>0.55555555555555558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0.6</v>
      </c>
      <c r="AU1041">
        <v>0.33333333333333331</v>
      </c>
      <c r="AV1041">
        <v>0.33333333333333331</v>
      </c>
      <c r="AW1041">
        <v>0.55000000000000004</v>
      </c>
      <c r="AX1041">
        <v>0.33333333333333331</v>
      </c>
      <c r="AY1041">
        <v>0.26666666666666666</v>
      </c>
      <c r="AZ1041">
        <v>0.82352941176470584</v>
      </c>
      <c r="BA1041">
        <v>1</v>
      </c>
      <c r="BB1041">
        <v>0</v>
      </c>
    </row>
    <row r="1042" spans="1:54" x14ac:dyDescent="0.25">
      <c r="A1042">
        <v>0.7106605071267359</v>
      </c>
      <c r="B1042">
        <v>852</v>
      </c>
      <c r="C1042">
        <v>0</v>
      </c>
      <c r="D1042">
        <v>1</v>
      </c>
      <c r="E1042">
        <v>0.90476190476190477</v>
      </c>
      <c r="F1042">
        <v>1</v>
      </c>
      <c r="G1042">
        <v>0</v>
      </c>
      <c r="H1042">
        <v>0</v>
      </c>
      <c r="I1042">
        <v>0.44094488188976377</v>
      </c>
      <c r="J1042">
        <v>0</v>
      </c>
      <c r="K1042">
        <v>1</v>
      </c>
      <c r="L1042">
        <v>0</v>
      </c>
      <c r="M1042">
        <v>0.10714285714285714</v>
      </c>
      <c r="N1042">
        <v>0.75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0.88571428571428568</v>
      </c>
      <c r="W1042">
        <v>0.66666666666666663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0.99705107951553451</v>
      </c>
      <c r="AM1042">
        <v>0.6617546677374021</v>
      </c>
      <c r="AN1042">
        <v>0.44444444444444442</v>
      </c>
      <c r="AO1042">
        <v>0</v>
      </c>
      <c r="AP1042">
        <v>0.14285714285714285</v>
      </c>
      <c r="AQ1042">
        <v>0</v>
      </c>
      <c r="AR1042">
        <v>1</v>
      </c>
      <c r="AS1042">
        <v>0.33333333333333331</v>
      </c>
      <c r="AT1042">
        <v>0.7</v>
      </c>
      <c r="AU1042">
        <v>0.33333333333333331</v>
      </c>
      <c r="AV1042">
        <v>0.66666666666666663</v>
      </c>
      <c r="AW1042">
        <v>0.125</v>
      </c>
      <c r="AX1042">
        <v>0.1111111111111111</v>
      </c>
      <c r="AY1042">
        <v>0.26666666666666666</v>
      </c>
      <c r="AZ1042">
        <v>0.11764705882352941</v>
      </c>
      <c r="BA1042">
        <v>1</v>
      </c>
      <c r="BB1042">
        <v>0</v>
      </c>
    </row>
    <row r="1043" spans="1:54" x14ac:dyDescent="0.25">
      <c r="A1043">
        <v>0.71107480727897521</v>
      </c>
      <c r="B1043">
        <v>1107</v>
      </c>
      <c r="C1043">
        <v>1</v>
      </c>
      <c r="D1043">
        <v>0</v>
      </c>
      <c r="E1043">
        <v>0.2857142857142857</v>
      </c>
      <c r="F1043">
        <v>1</v>
      </c>
      <c r="G1043">
        <v>0</v>
      </c>
      <c r="H1043">
        <v>0</v>
      </c>
      <c r="I1043">
        <v>0.45669291338582679</v>
      </c>
      <c r="J1043">
        <v>1</v>
      </c>
      <c r="K1043">
        <v>0</v>
      </c>
      <c r="L1043">
        <v>0</v>
      </c>
      <c r="M1043">
        <v>0</v>
      </c>
      <c r="N1043">
        <v>0.5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0.33333333333333331</v>
      </c>
      <c r="V1043">
        <v>0.48571428571428571</v>
      </c>
      <c r="W1043">
        <v>0.33333333333333331</v>
      </c>
      <c r="X1043">
        <v>0.25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0.45839915745129017</v>
      </c>
      <c r="AM1043">
        <v>0.12965268018470186</v>
      </c>
      <c r="AN1043">
        <v>0.1111111111111111</v>
      </c>
      <c r="AO1043">
        <v>0</v>
      </c>
      <c r="AP1043">
        <v>0</v>
      </c>
      <c r="AQ1043">
        <v>0</v>
      </c>
      <c r="AR1043">
        <v>1</v>
      </c>
      <c r="AS1043">
        <v>0.33333333333333331</v>
      </c>
      <c r="AT1043">
        <v>0.25</v>
      </c>
      <c r="AU1043">
        <v>0.66666666666666663</v>
      </c>
      <c r="AV1043">
        <v>0.66666666666666663</v>
      </c>
      <c r="AW1043">
        <v>0.25</v>
      </c>
      <c r="AX1043">
        <v>0.44444444444444442</v>
      </c>
      <c r="AY1043">
        <v>0.4</v>
      </c>
      <c r="AZ1043">
        <v>0.41176470588235292</v>
      </c>
      <c r="BA1043">
        <v>1</v>
      </c>
      <c r="BB1043">
        <v>1</v>
      </c>
    </row>
    <row r="1044" spans="1:54" x14ac:dyDescent="0.25">
      <c r="A1044">
        <v>0.71116949279965014</v>
      </c>
      <c r="B1044">
        <v>519</v>
      </c>
      <c r="C1044">
        <v>0</v>
      </c>
      <c r="D1044">
        <v>1</v>
      </c>
      <c r="E1044">
        <v>0.47619047619047616</v>
      </c>
      <c r="F1044">
        <v>1</v>
      </c>
      <c r="G1044">
        <v>0</v>
      </c>
      <c r="H1044">
        <v>0</v>
      </c>
      <c r="I1044">
        <v>0.10093056549749463</v>
      </c>
      <c r="J1044">
        <v>1</v>
      </c>
      <c r="K1044">
        <v>0</v>
      </c>
      <c r="L1044">
        <v>0</v>
      </c>
      <c r="M1044">
        <v>0.21428571428571427</v>
      </c>
      <c r="N1044">
        <v>0.75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0.22857142857142856</v>
      </c>
      <c r="W1044">
        <v>0.33333333333333331</v>
      </c>
      <c r="X1044">
        <v>0.25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0.15897840968931015</v>
      </c>
      <c r="AM1044">
        <v>0.2287492471391287</v>
      </c>
      <c r="AN1044">
        <v>0</v>
      </c>
      <c r="AO1044">
        <v>0</v>
      </c>
      <c r="AP1044">
        <v>0.6428571428571429</v>
      </c>
      <c r="AQ1044">
        <v>1</v>
      </c>
      <c r="AR1044">
        <v>0</v>
      </c>
      <c r="AS1044">
        <v>0</v>
      </c>
      <c r="AT1044">
        <v>0.2</v>
      </c>
      <c r="AU1044">
        <v>0.33333333333333331</v>
      </c>
      <c r="AV1044">
        <v>0.66666666666666663</v>
      </c>
      <c r="AW1044">
        <v>0.17499999999999999</v>
      </c>
      <c r="AX1044">
        <v>0.3888888888888889</v>
      </c>
      <c r="AY1044">
        <v>0</v>
      </c>
      <c r="AZ1044">
        <v>0.29411764705882354</v>
      </c>
      <c r="BA1044">
        <v>1</v>
      </c>
      <c r="BB1044">
        <v>0</v>
      </c>
    </row>
    <row r="1045" spans="1:54" x14ac:dyDescent="0.25">
      <c r="A1045">
        <v>0.71118554776480403</v>
      </c>
      <c r="B1045">
        <v>1204</v>
      </c>
      <c r="C1045">
        <v>1</v>
      </c>
      <c r="D1045">
        <v>0</v>
      </c>
      <c r="E1045">
        <v>0.83333333333333337</v>
      </c>
      <c r="F1045">
        <v>1</v>
      </c>
      <c r="G1045">
        <v>0</v>
      </c>
      <c r="H1045">
        <v>0</v>
      </c>
      <c r="I1045">
        <v>0.92555476020042948</v>
      </c>
      <c r="J1045">
        <v>0</v>
      </c>
      <c r="K1045">
        <v>1</v>
      </c>
      <c r="L1045">
        <v>0</v>
      </c>
      <c r="M1045">
        <v>0.8214285714285714</v>
      </c>
      <c r="N1045">
        <v>0.75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0.33333333333333331</v>
      </c>
      <c r="V1045">
        <v>0.25714285714285712</v>
      </c>
      <c r="W1045">
        <v>1</v>
      </c>
      <c r="X1045">
        <v>0.5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0.31574512901527119</v>
      </c>
      <c r="AM1045">
        <v>5.4768118851636217E-2</v>
      </c>
      <c r="AN1045">
        <v>0.33333333333333331</v>
      </c>
      <c r="AO1045">
        <v>0</v>
      </c>
      <c r="AP1045">
        <v>0.2857142857142857</v>
      </c>
      <c r="AQ1045">
        <v>0</v>
      </c>
      <c r="AR1045">
        <v>0.66666666666666663</v>
      </c>
      <c r="AS1045">
        <v>0</v>
      </c>
      <c r="AT1045">
        <v>0.27500000000000002</v>
      </c>
      <c r="AU1045">
        <v>0.33333333333333331</v>
      </c>
      <c r="AV1045">
        <v>0.66666666666666663</v>
      </c>
      <c r="AW1045">
        <v>0.1</v>
      </c>
      <c r="AX1045">
        <v>0.16666666666666666</v>
      </c>
      <c r="AY1045">
        <v>6.6666666666666666E-2</v>
      </c>
      <c r="AZ1045">
        <v>0.11764705882352941</v>
      </c>
      <c r="BA1045">
        <v>1</v>
      </c>
      <c r="BB1045">
        <v>0</v>
      </c>
    </row>
    <row r="1046" spans="1:54" x14ac:dyDescent="0.25">
      <c r="A1046">
        <v>0.71136651636988124</v>
      </c>
      <c r="B1046">
        <v>236</v>
      </c>
      <c r="C1046">
        <v>0</v>
      </c>
      <c r="D1046">
        <v>1</v>
      </c>
      <c r="E1046">
        <v>0.59523809523809523</v>
      </c>
      <c r="F1046">
        <v>1</v>
      </c>
      <c r="G1046">
        <v>0</v>
      </c>
      <c r="H1046">
        <v>0</v>
      </c>
      <c r="I1046">
        <v>0.66714387974230493</v>
      </c>
      <c r="J1046">
        <v>1</v>
      </c>
      <c r="K1046">
        <v>0</v>
      </c>
      <c r="L1046">
        <v>0</v>
      </c>
      <c r="M1046">
        <v>0.5357142857142857</v>
      </c>
      <c r="N1046">
        <v>0.5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0.7142857142857143</v>
      </c>
      <c r="W1046">
        <v>0.66666666666666663</v>
      </c>
      <c r="X1046">
        <v>0.75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>
        <v>0</v>
      </c>
      <c r="AL1046">
        <v>0.79278567667193256</v>
      </c>
      <c r="AM1046">
        <v>0.22686207588837584</v>
      </c>
      <c r="AN1046">
        <v>0.55555555555555558</v>
      </c>
      <c r="AO1046">
        <v>1</v>
      </c>
      <c r="AP1046">
        <v>0.7857142857142857</v>
      </c>
      <c r="AQ1046">
        <v>1</v>
      </c>
      <c r="AR1046">
        <v>0.66666666666666663</v>
      </c>
      <c r="AS1046">
        <v>0.33333333333333331</v>
      </c>
      <c r="AT1046">
        <v>0.55000000000000004</v>
      </c>
      <c r="AU1046">
        <v>0.5</v>
      </c>
      <c r="AV1046">
        <v>0.66666666666666663</v>
      </c>
      <c r="AW1046">
        <v>0.42499999999999999</v>
      </c>
      <c r="AX1046">
        <v>0.72222222222222221</v>
      </c>
      <c r="AY1046">
        <v>6.6666666666666666E-2</v>
      </c>
      <c r="AZ1046">
        <v>0.52941176470588236</v>
      </c>
      <c r="BA1046">
        <v>1</v>
      </c>
      <c r="BB1046">
        <v>0</v>
      </c>
    </row>
    <row r="1047" spans="1:54" x14ac:dyDescent="0.25">
      <c r="A1047">
        <v>0.71163517842570856</v>
      </c>
      <c r="B1047">
        <v>1308</v>
      </c>
      <c r="C1047">
        <v>0</v>
      </c>
      <c r="D1047">
        <v>1</v>
      </c>
      <c r="E1047">
        <v>0.23809523809523808</v>
      </c>
      <c r="F1047">
        <v>1</v>
      </c>
      <c r="G1047">
        <v>0</v>
      </c>
      <c r="H1047">
        <v>0</v>
      </c>
      <c r="I1047">
        <v>0.79813886900501074</v>
      </c>
      <c r="J1047">
        <v>0</v>
      </c>
      <c r="K1047">
        <v>1</v>
      </c>
      <c r="L1047">
        <v>0</v>
      </c>
      <c r="M1047">
        <v>0</v>
      </c>
      <c r="N1047">
        <v>0.5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0.66666666666666663</v>
      </c>
      <c r="V1047">
        <v>0.52857142857142858</v>
      </c>
      <c r="W1047">
        <v>0.66666666666666663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0.13596629805160612</v>
      </c>
      <c r="AM1047">
        <v>0.42662116040955633</v>
      </c>
      <c r="AN1047">
        <v>0.1111111111111111</v>
      </c>
      <c r="AO1047">
        <v>0</v>
      </c>
      <c r="AP1047">
        <v>1</v>
      </c>
      <c r="AQ1047">
        <v>1</v>
      </c>
      <c r="AR1047">
        <v>0.66666666666666663</v>
      </c>
      <c r="AS1047">
        <v>0.33333333333333331</v>
      </c>
      <c r="AT1047">
        <v>7.4999999999999997E-2</v>
      </c>
      <c r="AU1047">
        <v>0.5</v>
      </c>
      <c r="AV1047">
        <v>0.66666666666666663</v>
      </c>
      <c r="AW1047">
        <v>7.4999999999999997E-2</v>
      </c>
      <c r="AX1047">
        <v>0.1111111111111111</v>
      </c>
      <c r="AY1047">
        <v>6.6666666666666666E-2</v>
      </c>
      <c r="AZ1047">
        <v>0.11764705882352941</v>
      </c>
      <c r="BA1047">
        <v>1</v>
      </c>
      <c r="BB1047">
        <v>0</v>
      </c>
    </row>
    <row r="1048" spans="1:54" x14ac:dyDescent="0.25">
      <c r="A1048">
        <v>0.71172109917613346</v>
      </c>
      <c r="B1048">
        <v>704</v>
      </c>
      <c r="C1048">
        <v>0</v>
      </c>
      <c r="D1048">
        <v>1</v>
      </c>
      <c r="E1048">
        <v>0.47619047619047616</v>
      </c>
      <c r="F1048">
        <v>0</v>
      </c>
      <c r="G1048">
        <v>0</v>
      </c>
      <c r="H1048">
        <v>1</v>
      </c>
      <c r="I1048">
        <v>3.579098067287044E-2</v>
      </c>
      <c r="J1048">
        <v>1</v>
      </c>
      <c r="K1048">
        <v>0</v>
      </c>
      <c r="L1048">
        <v>0</v>
      </c>
      <c r="M1048">
        <v>0.32142857142857145</v>
      </c>
      <c r="N1048">
        <v>0.5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0.66666666666666663</v>
      </c>
      <c r="V1048">
        <v>0.7857142857142857</v>
      </c>
      <c r="W1048">
        <v>0.66666666666666663</v>
      </c>
      <c r="X1048">
        <v>0.25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0.24523433385992627</v>
      </c>
      <c r="AM1048">
        <v>0.71491668339690828</v>
      </c>
      <c r="AN1048">
        <v>0.1111111111111111</v>
      </c>
      <c r="AO1048">
        <v>1</v>
      </c>
      <c r="AP1048">
        <v>0.14285714285714285</v>
      </c>
      <c r="AQ1048">
        <v>0</v>
      </c>
      <c r="AR1048">
        <v>0.33333333333333331</v>
      </c>
      <c r="AS1048">
        <v>0</v>
      </c>
      <c r="AT1048">
        <v>0.15</v>
      </c>
      <c r="AU1048">
        <v>0.16666666666666666</v>
      </c>
      <c r="AV1048">
        <v>0.66666666666666663</v>
      </c>
      <c r="AW1048">
        <v>0.125</v>
      </c>
      <c r="AX1048">
        <v>0.16666666666666666</v>
      </c>
      <c r="AY1048">
        <v>6.6666666666666666E-2</v>
      </c>
      <c r="AZ1048">
        <v>0.17647058823529413</v>
      </c>
      <c r="BA1048">
        <v>1</v>
      </c>
      <c r="BB1048">
        <v>0</v>
      </c>
    </row>
    <row r="1049" spans="1:54" x14ac:dyDescent="0.25">
      <c r="A1049">
        <v>0.71230011910323265</v>
      </c>
      <c r="B1049">
        <v>1133</v>
      </c>
      <c r="C1049">
        <v>0</v>
      </c>
      <c r="D1049">
        <v>1</v>
      </c>
      <c r="E1049">
        <v>0.52380952380952384</v>
      </c>
      <c r="F1049">
        <v>1</v>
      </c>
      <c r="G1049">
        <v>0</v>
      </c>
      <c r="H1049">
        <v>0</v>
      </c>
      <c r="I1049">
        <v>1.1453113815318539E-2</v>
      </c>
      <c r="J1049">
        <v>1</v>
      </c>
      <c r="K1049">
        <v>0</v>
      </c>
      <c r="L1049">
        <v>0</v>
      </c>
      <c r="M1049">
        <v>0.4642857142857143</v>
      </c>
      <c r="N1049">
        <v>0.25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0.77142857142857146</v>
      </c>
      <c r="W1049">
        <v>0.66666666666666663</v>
      </c>
      <c r="X1049">
        <v>0.25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0.19115323854660349</v>
      </c>
      <c r="AM1049">
        <v>0.3681188516362176</v>
      </c>
      <c r="AN1049">
        <v>0.1111111111111111</v>
      </c>
      <c r="AO1049">
        <v>0</v>
      </c>
      <c r="AP1049">
        <v>0.2857142857142857</v>
      </c>
      <c r="AQ1049">
        <v>0</v>
      </c>
      <c r="AR1049">
        <v>0.66666666666666663</v>
      </c>
      <c r="AS1049">
        <v>0.33333333333333331</v>
      </c>
      <c r="AT1049">
        <v>0.125</v>
      </c>
      <c r="AU1049">
        <v>0.33333333333333331</v>
      </c>
      <c r="AV1049">
        <v>0.66666666666666663</v>
      </c>
      <c r="AW1049">
        <v>0.125</v>
      </c>
      <c r="AX1049">
        <v>0.22222222222222221</v>
      </c>
      <c r="AY1049">
        <v>6.6666666666666666E-2</v>
      </c>
      <c r="AZ1049">
        <v>0.11764705882352941</v>
      </c>
      <c r="BA1049">
        <v>1</v>
      </c>
      <c r="BB1049">
        <v>0</v>
      </c>
    </row>
    <row r="1050" spans="1:54" x14ac:dyDescent="0.25">
      <c r="A1050">
        <v>0.7126490714817646</v>
      </c>
      <c r="B1050">
        <v>66</v>
      </c>
      <c r="C1050">
        <v>0</v>
      </c>
      <c r="D1050">
        <v>1</v>
      </c>
      <c r="E1050">
        <v>0.88095238095238093</v>
      </c>
      <c r="F1050">
        <v>1</v>
      </c>
      <c r="G1050">
        <v>0</v>
      </c>
      <c r="H1050">
        <v>0</v>
      </c>
      <c r="I1050">
        <v>0.52541159627773804</v>
      </c>
      <c r="J1050">
        <v>0</v>
      </c>
      <c r="K1050">
        <v>1</v>
      </c>
      <c r="L1050">
        <v>0</v>
      </c>
      <c r="M1050">
        <v>0.25</v>
      </c>
      <c r="N1050">
        <v>0.5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4.2857142857142858E-2</v>
      </c>
      <c r="W1050">
        <v>0.66666666666666663</v>
      </c>
      <c r="X1050">
        <v>0.75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0.66666666666666663</v>
      </c>
      <c r="AI1050">
        <v>1</v>
      </c>
      <c r="AJ1050">
        <v>0</v>
      </c>
      <c r="AK1050">
        <v>0</v>
      </c>
      <c r="AL1050">
        <v>0.72390731964191679</v>
      </c>
      <c r="AM1050">
        <v>0.70813089741015856</v>
      </c>
      <c r="AN1050">
        <v>0.22222222222222221</v>
      </c>
      <c r="AO1050">
        <v>1</v>
      </c>
      <c r="AP1050">
        <v>0.21428571428571427</v>
      </c>
      <c r="AQ1050">
        <v>0</v>
      </c>
      <c r="AR1050">
        <v>0.66666666666666663</v>
      </c>
      <c r="AS1050">
        <v>1</v>
      </c>
      <c r="AT1050">
        <v>0.52500000000000002</v>
      </c>
      <c r="AU1050">
        <v>0.33333333333333331</v>
      </c>
      <c r="AV1050">
        <v>0.66666666666666663</v>
      </c>
      <c r="AW1050">
        <v>0.125</v>
      </c>
      <c r="AX1050">
        <v>0</v>
      </c>
      <c r="AY1050">
        <v>0</v>
      </c>
      <c r="AZ1050">
        <v>0.11764705882352941</v>
      </c>
      <c r="BA1050">
        <v>1</v>
      </c>
      <c r="BB1050">
        <v>0</v>
      </c>
    </row>
    <row r="1051" spans="1:54" x14ac:dyDescent="0.25">
      <c r="A1051">
        <v>0.71285428727724343</v>
      </c>
      <c r="B1051">
        <v>710</v>
      </c>
      <c r="C1051">
        <v>1</v>
      </c>
      <c r="D1051">
        <v>0</v>
      </c>
      <c r="E1051">
        <v>0.30952380952380953</v>
      </c>
      <c r="F1051">
        <v>0</v>
      </c>
      <c r="G1051">
        <v>0</v>
      </c>
      <c r="H1051">
        <v>1</v>
      </c>
      <c r="I1051">
        <v>0.16678596993557623</v>
      </c>
      <c r="J1051">
        <v>0</v>
      </c>
      <c r="K1051">
        <v>1</v>
      </c>
      <c r="L1051">
        <v>0</v>
      </c>
      <c r="M1051">
        <v>0.2857142857142857</v>
      </c>
      <c r="N1051">
        <v>0.25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0.66666666666666663</v>
      </c>
      <c r="V1051">
        <v>0.22857142857142856</v>
      </c>
      <c r="W1051">
        <v>0.33333333333333331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6.9088994207477619E-2</v>
      </c>
      <c r="AM1051">
        <v>0.33037542662116043</v>
      </c>
      <c r="AN1051">
        <v>0</v>
      </c>
      <c r="AO1051">
        <v>1</v>
      </c>
      <c r="AP1051">
        <v>0.7857142857142857</v>
      </c>
      <c r="AQ1051">
        <v>1</v>
      </c>
      <c r="AR1051">
        <v>0</v>
      </c>
      <c r="AS1051">
        <v>0</v>
      </c>
      <c r="AT1051">
        <v>0.1</v>
      </c>
      <c r="AU1051">
        <v>0</v>
      </c>
      <c r="AV1051">
        <v>0.66666666666666663</v>
      </c>
      <c r="AW1051">
        <v>7.4999999999999997E-2</v>
      </c>
      <c r="AX1051">
        <v>0.1111111111111111</v>
      </c>
      <c r="AY1051">
        <v>6.6666666666666666E-2</v>
      </c>
      <c r="AZ1051">
        <v>0.11764705882352941</v>
      </c>
      <c r="BA1051">
        <v>1</v>
      </c>
      <c r="BB1051">
        <v>1</v>
      </c>
    </row>
    <row r="1052" spans="1:54" x14ac:dyDescent="0.25">
      <c r="A1052">
        <v>0.71349319755938834</v>
      </c>
      <c r="B1052">
        <v>422</v>
      </c>
      <c r="C1052">
        <v>0</v>
      </c>
      <c r="D1052">
        <v>1</v>
      </c>
      <c r="E1052">
        <v>0.26190476190476192</v>
      </c>
      <c r="F1052">
        <v>1</v>
      </c>
      <c r="G1052">
        <v>0</v>
      </c>
      <c r="H1052">
        <v>0</v>
      </c>
      <c r="I1052">
        <v>0.21904080171796708</v>
      </c>
      <c r="J1052">
        <v>0</v>
      </c>
      <c r="K1052">
        <v>1</v>
      </c>
      <c r="L1052">
        <v>0</v>
      </c>
      <c r="M1052">
        <v>0.8571428571428571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0.66666666666666663</v>
      </c>
      <c r="V1052">
        <v>0.58571428571428574</v>
      </c>
      <c r="W1052">
        <v>0.33333333333333331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0.33333333333333331</v>
      </c>
      <c r="AI1052">
        <v>0</v>
      </c>
      <c r="AJ1052">
        <v>1</v>
      </c>
      <c r="AK1052">
        <v>0</v>
      </c>
      <c r="AL1052">
        <v>8.0937335439705105E-2</v>
      </c>
      <c r="AM1052">
        <v>0.65071270829150774</v>
      </c>
      <c r="AN1052">
        <v>0.55555555555555558</v>
      </c>
      <c r="AO1052">
        <v>0</v>
      </c>
      <c r="AP1052">
        <v>0.35714285714285715</v>
      </c>
      <c r="AQ1052">
        <v>0</v>
      </c>
      <c r="AR1052">
        <v>0.33333333333333331</v>
      </c>
      <c r="AS1052">
        <v>0</v>
      </c>
      <c r="AT1052">
        <v>0.15</v>
      </c>
      <c r="AU1052">
        <v>0.33333333333333331</v>
      </c>
      <c r="AV1052">
        <v>1</v>
      </c>
      <c r="AW1052">
        <v>0.05</v>
      </c>
      <c r="AX1052">
        <v>0.1111111111111111</v>
      </c>
      <c r="AY1052">
        <v>6.6666666666666666E-2</v>
      </c>
      <c r="AZ1052">
        <v>5.8823529411764705E-2</v>
      </c>
      <c r="BA1052">
        <v>1</v>
      </c>
      <c r="BB1052">
        <v>1</v>
      </c>
    </row>
    <row r="1053" spans="1:54" x14ac:dyDescent="0.25">
      <c r="A1053">
        <v>0.71369864091164559</v>
      </c>
      <c r="B1053">
        <v>591</v>
      </c>
      <c r="C1053">
        <v>1</v>
      </c>
      <c r="D1053">
        <v>0</v>
      </c>
      <c r="E1053">
        <v>0.35714285714285715</v>
      </c>
      <c r="F1053">
        <v>1</v>
      </c>
      <c r="G1053">
        <v>0</v>
      </c>
      <c r="H1053">
        <v>0</v>
      </c>
      <c r="I1053">
        <v>7.9455977093772376E-2</v>
      </c>
      <c r="J1053">
        <v>0</v>
      </c>
      <c r="K1053">
        <v>1</v>
      </c>
      <c r="L1053">
        <v>0</v>
      </c>
      <c r="M1053">
        <v>0.21428571428571427</v>
      </c>
      <c r="N1053">
        <v>0.5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0.66666666666666663</v>
      </c>
      <c r="V1053">
        <v>0.27142857142857141</v>
      </c>
      <c r="W1053">
        <v>0.66666666666666663</v>
      </c>
      <c r="X1053">
        <v>0.5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0.66666666666666663</v>
      </c>
      <c r="AI1053">
        <v>0</v>
      </c>
      <c r="AJ1053">
        <v>1</v>
      </c>
      <c r="AK1053">
        <v>0</v>
      </c>
      <c r="AL1053">
        <v>0.56250658241179563</v>
      </c>
      <c r="AM1053">
        <v>0.95968680987753463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0.35</v>
      </c>
      <c r="AU1053">
        <v>0.5</v>
      </c>
      <c r="AV1053">
        <v>1</v>
      </c>
      <c r="AW1053">
        <v>0.32500000000000001</v>
      </c>
      <c r="AX1053">
        <v>0.5</v>
      </c>
      <c r="AY1053">
        <v>0.2</v>
      </c>
      <c r="AZ1053">
        <v>0.41176470588235292</v>
      </c>
      <c r="BA1053">
        <v>1</v>
      </c>
      <c r="BB1053">
        <v>0</v>
      </c>
    </row>
    <row r="1054" spans="1:54" x14ac:dyDescent="0.25">
      <c r="A1054">
        <v>0.71415204222538764</v>
      </c>
      <c r="B1054">
        <v>241</v>
      </c>
      <c r="C1054">
        <v>0</v>
      </c>
      <c r="D1054">
        <v>1</v>
      </c>
      <c r="E1054">
        <v>0.5</v>
      </c>
      <c r="F1054">
        <v>1</v>
      </c>
      <c r="G1054">
        <v>0</v>
      </c>
      <c r="H1054">
        <v>0</v>
      </c>
      <c r="I1054">
        <v>0.95132426628489619</v>
      </c>
      <c r="J1054">
        <v>0</v>
      </c>
      <c r="K1054">
        <v>1</v>
      </c>
      <c r="L1054">
        <v>0</v>
      </c>
      <c r="M1054">
        <v>0</v>
      </c>
      <c r="N1054">
        <v>0.75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0.66666666666666663</v>
      </c>
      <c r="V1054">
        <v>0.94285714285714284</v>
      </c>
      <c r="W1054">
        <v>0.66666666666666663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0.66666666666666663</v>
      </c>
      <c r="AI1054">
        <v>1</v>
      </c>
      <c r="AJ1054">
        <v>0</v>
      </c>
      <c r="AK1054">
        <v>0</v>
      </c>
      <c r="AL1054">
        <v>6.4402317008952076E-2</v>
      </c>
      <c r="AM1054">
        <v>0.53495282071873118</v>
      </c>
      <c r="AN1054">
        <v>0.77777777777777779</v>
      </c>
      <c r="AO1054">
        <v>0</v>
      </c>
      <c r="AP1054">
        <v>0.21428571428571427</v>
      </c>
      <c r="AQ1054">
        <v>0</v>
      </c>
      <c r="AR1054">
        <v>0.66666666666666663</v>
      </c>
      <c r="AS1054">
        <v>1</v>
      </c>
      <c r="AT1054">
        <v>0.17499999999999999</v>
      </c>
      <c r="AU1054">
        <v>0.16666666666666666</v>
      </c>
      <c r="AV1054">
        <v>0.66666666666666663</v>
      </c>
      <c r="AW1054">
        <v>7.4999999999999997E-2</v>
      </c>
      <c r="AX1054">
        <v>0.1111111111111111</v>
      </c>
      <c r="AY1054">
        <v>6.6666666666666666E-2</v>
      </c>
      <c r="AZ1054">
        <v>0.11764705882352941</v>
      </c>
      <c r="BA1054">
        <v>1</v>
      </c>
      <c r="BB1054">
        <v>0</v>
      </c>
    </row>
    <row r="1055" spans="1:54" x14ac:dyDescent="0.25">
      <c r="A1055">
        <v>0.71427620146024962</v>
      </c>
      <c r="B1055">
        <v>1420</v>
      </c>
      <c r="C1055">
        <v>1</v>
      </c>
      <c r="D1055">
        <v>0</v>
      </c>
      <c r="E1055">
        <v>0.5714285714285714</v>
      </c>
      <c r="F1055">
        <v>1</v>
      </c>
      <c r="G1055">
        <v>0</v>
      </c>
      <c r="H1055">
        <v>0</v>
      </c>
      <c r="I1055">
        <v>0.32569792412312099</v>
      </c>
      <c r="J1055">
        <v>0</v>
      </c>
      <c r="K1055">
        <v>1</v>
      </c>
      <c r="L1055">
        <v>0</v>
      </c>
      <c r="M1055">
        <v>0.6071428571428571</v>
      </c>
      <c r="N1055">
        <v>0.75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7.1428571428571425E-2</v>
      </c>
      <c r="W1055">
        <v>0.66666666666666663</v>
      </c>
      <c r="X1055">
        <v>0.25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0.23175355450236967</v>
      </c>
      <c r="AM1055">
        <v>0.3651877133105802</v>
      </c>
      <c r="AN1055">
        <v>0.66666666666666663</v>
      </c>
      <c r="AO1055">
        <v>1</v>
      </c>
      <c r="AP1055">
        <v>0.42857142857142855</v>
      </c>
      <c r="AQ1055">
        <v>0</v>
      </c>
      <c r="AR1055">
        <v>0.66666666666666663</v>
      </c>
      <c r="AS1055">
        <v>0.33333333333333331</v>
      </c>
      <c r="AT1055">
        <v>0.22500000000000001</v>
      </c>
      <c r="AU1055">
        <v>0.5</v>
      </c>
      <c r="AV1055">
        <v>0.33333333333333331</v>
      </c>
      <c r="AW1055">
        <v>0.1</v>
      </c>
      <c r="AX1055">
        <v>0.16666666666666666</v>
      </c>
      <c r="AY1055">
        <v>6.6666666666666666E-2</v>
      </c>
      <c r="AZ1055">
        <v>0.11764705882352941</v>
      </c>
      <c r="BA1055">
        <v>1</v>
      </c>
      <c r="BB1055">
        <v>0</v>
      </c>
    </row>
    <row r="1056" spans="1:54" x14ac:dyDescent="0.25">
      <c r="A1056">
        <v>0.71524338829109024</v>
      </c>
      <c r="B1056">
        <v>508</v>
      </c>
      <c r="C1056">
        <v>0</v>
      </c>
      <c r="D1056">
        <v>1</v>
      </c>
      <c r="E1056">
        <v>0.26190476190476192</v>
      </c>
      <c r="F1056">
        <v>1</v>
      </c>
      <c r="G1056">
        <v>0</v>
      </c>
      <c r="H1056">
        <v>0</v>
      </c>
      <c r="I1056">
        <v>0.76879026485325697</v>
      </c>
      <c r="J1056">
        <v>1</v>
      </c>
      <c r="K1056">
        <v>0</v>
      </c>
      <c r="L1056">
        <v>0</v>
      </c>
      <c r="M1056">
        <v>7.1428571428571425E-2</v>
      </c>
      <c r="N1056">
        <v>0.25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0.33333333333333331</v>
      </c>
      <c r="V1056">
        <v>0.45714285714285713</v>
      </c>
      <c r="W1056">
        <v>0.66666666666666663</v>
      </c>
      <c r="X1056">
        <v>0.25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0.66666666666666663</v>
      </c>
      <c r="AI1056">
        <v>0</v>
      </c>
      <c r="AJ1056">
        <v>1</v>
      </c>
      <c r="AK1056">
        <v>0</v>
      </c>
      <c r="AL1056">
        <v>0.23970510795155345</v>
      </c>
      <c r="AM1056">
        <v>5.5932543665930534E-2</v>
      </c>
      <c r="AN1056">
        <v>0.1111111111111111</v>
      </c>
      <c r="AO1056">
        <v>0</v>
      </c>
      <c r="AP1056">
        <v>0.21428571428571427</v>
      </c>
      <c r="AQ1056">
        <v>0</v>
      </c>
      <c r="AR1056">
        <v>0</v>
      </c>
      <c r="AS1056">
        <v>0.33333333333333331</v>
      </c>
      <c r="AT1056">
        <v>0.15</v>
      </c>
      <c r="AU1056">
        <v>0.83333333333333337</v>
      </c>
      <c r="AV1056">
        <v>0.33333333333333331</v>
      </c>
      <c r="AW1056">
        <v>0.15</v>
      </c>
      <c r="AX1056">
        <v>0</v>
      </c>
      <c r="AY1056">
        <v>6.6666666666666666E-2</v>
      </c>
      <c r="AZ1056">
        <v>0.11764705882352941</v>
      </c>
      <c r="BA1056">
        <v>1</v>
      </c>
      <c r="BB1056">
        <v>0</v>
      </c>
    </row>
    <row r="1057" spans="1:54" x14ac:dyDescent="0.25">
      <c r="A1057">
        <v>0.71723219521917425</v>
      </c>
      <c r="B1057">
        <v>1171</v>
      </c>
      <c r="C1057">
        <v>1</v>
      </c>
      <c r="D1057">
        <v>0</v>
      </c>
      <c r="E1057">
        <v>0.21428571428571427</v>
      </c>
      <c r="F1057">
        <v>0</v>
      </c>
      <c r="G1057">
        <v>1</v>
      </c>
      <c r="H1057">
        <v>0</v>
      </c>
      <c r="I1057">
        <v>0.35003579098067289</v>
      </c>
      <c r="J1057">
        <v>0</v>
      </c>
      <c r="K1057">
        <v>1</v>
      </c>
      <c r="L1057">
        <v>0</v>
      </c>
      <c r="M1057">
        <v>3.5714285714285712E-2</v>
      </c>
      <c r="N1057">
        <v>0.5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0.81428571428571428</v>
      </c>
      <c r="W1057">
        <v>0.66666666666666663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8.272775144813059E-2</v>
      </c>
      <c r="AM1057">
        <v>0.16876129291306965</v>
      </c>
      <c r="AN1057">
        <v>0.22222222222222221</v>
      </c>
      <c r="AO1057">
        <v>0</v>
      </c>
      <c r="AP1057">
        <v>0.14285714285714285</v>
      </c>
      <c r="AQ1057">
        <v>0</v>
      </c>
      <c r="AR1057">
        <v>0.66666666666666663</v>
      </c>
      <c r="AS1057">
        <v>0</v>
      </c>
      <c r="AT1057">
        <v>0.15</v>
      </c>
      <c r="AU1057">
        <v>0</v>
      </c>
      <c r="AV1057">
        <v>0.33333333333333331</v>
      </c>
      <c r="AW1057">
        <v>0.1</v>
      </c>
      <c r="AX1057">
        <v>0.1111111111111111</v>
      </c>
      <c r="AY1057">
        <v>6.6666666666666666E-2</v>
      </c>
      <c r="AZ1057">
        <v>0.11764705882352941</v>
      </c>
      <c r="BA1057">
        <v>1</v>
      </c>
      <c r="BB1057">
        <v>0</v>
      </c>
    </row>
    <row r="1058" spans="1:54" x14ac:dyDescent="0.25">
      <c r="A1058">
        <v>0.71725726498600018</v>
      </c>
      <c r="B1058">
        <v>1266</v>
      </c>
      <c r="C1058">
        <v>1</v>
      </c>
      <c r="D1058">
        <v>0</v>
      </c>
      <c r="E1058">
        <v>0.35714285714285715</v>
      </c>
      <c r="F1058">
        <v>0</v>
      </c>
      <c r="G1058">
        <v>0</v>
      </c>
      <c r="H1058">
        <v>1</v>
      </c>
      <c r="I1058">
        <v>0.4817465998568361</v>
      </c>
      <c r="J1058">
        <v>0</v>
      </c>
      <c r="K1058">
        <v>1</v>
      </c>
      <c r="L1058">
        <v>0</v>
      </c>
      <c r="M1058">
        <v>0.10714285714285714</v>
      </c>
      <c r="N1058">
        <v>0.5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0.8571428571428571</v>
      </c>
      <c r="W1058">
        <v>0.66666666666666663</v>
      </c>
      <c r="X1058">
        <v>0.25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0.33333333333333331</v>
      </c>
      <c r="AI1058">
        <v>1</v>
      </c>
      <c r="AJ1058">
        <v>0</v>
      </c>
      <c r="AK1058">
        <v>0</v>
      </c>
      <c r="AL1058">
        <v>0.10774091627172196</v>
      </c>
      <c r="AM1058">
        <v>0.16462557719333468</v>
      </c>
      <c r="AN1058">
        <v>0.55555555555555558</v>
      </c>
      <c r="AO1058">
        <v>0</v>
      </c>
      <c r="AP1058">
        <v>0.2857142857142857</v>
      </c>
      <c r="AQ1058">
        <v>0</v>
      </c>
      <c r="AR1058">
        <v>1</v>
      </c>
      <c r="AS1058">
        <v>0.66666666666666663</v>
      </c>
      <c r="AT1058">
        <v>0.27500000000000002</v>
      </c>
      <c r="AU1058">
        <v>0.33333333333333331</v>
      </c>
      <c r="AV1058">
        <v>0.33333333333333331</v>
      </c>
      <c r="AW1058">
        <v>0.22500000000000001</v>
      </c>
      <c r="AX1058">
        <v>0.44444444444444442</v>
      </c>
      <c r="AY1058">
        <v>6.6666666666666666E-2</v>
      </c>
      <c r="AZ1058">
        <v>0.41176470588235292</v>
      </c>
      <c r="BA1058">
        <v>1</v>
      </c>
      <c r="BB1058">
        <v>0</v>
      </c>
    </row>
    <row r="1059" spans="1:54" x14ac:dyDescent="0.25">
      <c r="A1059">
        <v>0.71788003854330185</v>
      </c>
      <c r="B1059">
        <v>138</v>
      </c>
      <c r="C1059">
        <v>0</v>
      </c>
      <c r="D1059">
        <v>1</v>
      </c>
      <c r="E1059">
        <v>0.5</v>
      </c>
      <c r="F1059">
        <v>1</v>
      </c>
      <c r="G1059">
        <v>0</v>
      </c>
      <c r="H1059">
        <v>0</v>
      </c>
      <c r="I1059">
        <v>0.87831066571224048</v>
      </c>
      <c r="J1059">
        <v>1</v>
      </c>
      <c r="K1059">
        <v>0</v>
      </c>
      <c r="L1059">
        <v>0</v>
      </c>
      <c r="M1059">
        <v>0.10714285714285714</v>
      </c>
      <c r="N1059">
        <v>0.75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0.24285714285714285</v>
      </c>
      <c r="W1059">
        <v>0.33333333333333331</v>
      </c>
      <c r="X1059">
        <v>0.25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0.66666666666666663</v>
      </c>
      <c r="AI1059">
        <v>0</v>
      </c>
      <c r="AJ1059">
        <v>1</v>
      </c>
      <c r="AK1059">
        <v>0</v>
      </c>
      <c r="AL1059">
        <v>0.25766192733017379</v>
      </c>
      <c r="AM1059">
        <v>0.50174663722144153</v>
      </c>
      <c r="AN1059">
        <v>0.44444444444444442</v>
      </c>
      <c r="AO1059">
        <v>0</v>
      </c>
      <c r="AP1059">
        <v>0.21428571428571427</v>
      </c>
      <c r="AQ1059">
        <v>0</v>
      </c>
      <c r="AR1059">
        <v>0.66666666666666663</v>
      </c>
      <c r="AS1059">
        <v>0.33333333333333331</v>
      </c>
      <c r="AT1059">
        <v>0.42499999999999999</v>
      </c>
      <c r="AU1059">
        <v>0.16666666666666666</v>
      </c>
      <c r="AV1059">
        <v>1</v>
      </c>
      <c r="AW1059">
        <v>0.375</v>
      </c>
      <c r="AX1059">
        <v>0.61111111111111116</v>
      </c>
      <c r="AY1059">
        <v>0.33333333333333331</v>
      </c>
      <c r="AZ1059">
        <v>0.52941176470588236</v>
      </c>
      <c r="BA1059">
        <v>1</v>
      </c>
      <c r="BB1059">
        <v>0</v>
      </c>
    </row>
    <row r="1060" spans="1:54" x14ac:dyDescent="0.25">
      <c r="A1060">
        <v>0.71834816355066666</v>
      </c>
      <c r="B1060">
        <v>617</v>
      </c>
      <c r="C1060">
        <v>0</v>
      </c>
      <c r="D1060">
        <v>1</v>
      </c>
      <c r="E1060">
        <v>0.7857142857142857</v>
      </c>
      <c r="F1060">
        <v>1</v>
      </c>
      <c r="G1060">
        <v>0</v>
      </c>
      <c r="H1060">
        <v>0</v>
      </c>
      <c r="I1060">
        <v>0.870436649964209</v>
      </c>
      <c r="J1060">
        <v>1</v>
      </c>
      <c r="K1060">
        <v>0</v>
      </c>
      <c r="L1060">
        <v>0</v>
      </c>
      <c r="M1060">
        <v>0.8928571428571429</v>
      </c>
      <c r="N1060">
        <v>0.75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0.51428571428571423</v>
      </c>
      <c r="W1060">
        <v>0.66666666666666663</v>
      </c>
      <c r="X1060">
        <v>0.75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0.66666666666666663</v>
      </c>
      <c r="AI1060">
        <v>0</v>
      </c>
      <c r="AJ1060">
        <v>1</v>
      </c>
      <c r="AK1060">
        <v>0</v>
      </c>
      <c r="AL1060">
        <v>0.80558188520273832</v>
      </c>
      <c r="AM1060">
        <v>0.14053402931138326</v>
      </c>
      <c r="AN1060">
        <v>0.22222222222222221</v>
      </c>
      <c r="AO1060">
        <v>0</v>
      </c>
      <c r="AP1060">
        <v>0.21428571428571427</v>
      </c>
      <c r="AQ1060">
        <v>0</v>
      </c>
      <c r="AR1060">
        <v>0.66666666666666663</v>
      </c>
      <c r="AS1060">
        <v>0.33333333333333331</v>
      </c>
      <c r="AT1060">
        <v>0.72499999999999998</v>
      </c>
      <c r="AU1060">
        <v>0.33333333333333331</v>
      </c>
      <c r="AV1060">
        <v>0.33333333333333331</v>
      </c>
      <c r="AW1060">
        <v>0.5</v>
      </c>
      <c r="AX1060">
        <v>0.33333333333333331</v>
      </c>
      <c r="AY1060">
        <v>0.26666666666666666</v>
      </c>
      <c r="AZ1060">
        <v>1</v>
      </c>
      <c r="BA1060">
        <v>1</v>
      </c>
      <c r="BB1060">
        <v>0</v>
      </c>
    </row>
    <row r="1061" spans="1:54" x14ac:dyDescent="0.25">
      <c r="A1061">
        <v>0.71850570741255204</v>
      </c>
      <c r="B1061">
        <v>390</v>
      </c>
      <c r="C1061">
        <v>1</v>
      </c>
      <c r="D1061">
        <v>0</v>
      </c>
      <c r="E1061">
        <v>0.45238095238095238</v>
      </c>
      <c r="F1061">
        <v>1</v>
      </c>
      <c r="G1061">
        <v>0</v>
      </c>
      <c r="H1061">
        <v>0</v>
      </c>
      <c r="I1061">
        <v>0.86113099498926271</v>
      </c>
      <c r="J1061">
        <v>0</v>
      </c>
      <c r="K1061">
        <v>1</v>
      </c>
      <c r="L1061">
        <v>0</v>
      </c>
      <c r="M1061">
        <v>0.32142857142857145</v>
      </c>
      <c r="N1061">
        <v>0.75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0.66666666666666663</v>
      </c>
      <c r="V1061">
        <v>0.27142857142857141</v>
      </c>
      <c r="W1061">
        <v>0.66666666666666663</v>
      </c>
      <c r="X1061">
        <v>0.25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0.33333333333333331</v>
      </c>
      <c r="AI1061">
        <v>0</v>
      </c>
      <c r="AJ1061">
        <v>0</v>
      </c>
      <c r="AK1061">
        <v>1</v>
      </c>
      <c r="AL1061">
        <v>0.16787783043707213</v>
      </c>
      <c r="AM1061">
        <v>0.76406344107608914</v>
      </c>
      <c r="AN1061">
        <v>0.22222222222222221</v>
      </c>
      <c r="AO1061">
        <v>1</v>
      </c>
      <c r="AP1061">
        <v>7.1428571428571425E-2</v>
      </c>
      <c r="AQ1061">
        <v>0</v>
      </c>
      <c r="AR1061">
        <v>1</v>
      </c>
      <c r="AS1061">
        <v>0</v>
      </c>
      <c r="AT1061">
        <v>0.45</v>
      </c>
      <c r="AU1061">
        <v>0.33333333333333331</v>
      </c>
      <c r="AV1061">
        <v>0.33333333333333331</v>
      </c>
      <c r="AW1061">
        <v>2.5000000000000001E-2</v>
      </c>
      <c r="AX1061">
        <v>0</v>
      </c>
      <c r="AY1061">
        <v>0</v>
      </c>
      <c r="AZ1061">
        <v>5.8823529411764705E-2</v>
      </c>
      <c r="BA1061">
        <v>1</v>
      </c>
      <c r="BB1061">
        <v>0</v>
      </c>
    </row>
    <row r="1062" spans="1:54" x14ac:dyDescent="0.25">
      <c r="A1062">
        <v>0.71980013308454216</v>
      </c>
      <c r="B1062">
        <v>1161</v>
      </c>
      <c r="C1062">
        <v>0</v>
      </c>
      <c r="D1062">
        <v>1</v>
      </c>
      <c r="E1062">
        <v>0.6428571428571429</v>
      </c>
      <c r="F1062">
        <v>1</v>
      </c>
      <c r="G1062">
        <v>0</v>
      </c>
      <c r="H1062">
        <v>0</v>
      </c>
      <c r="I1062">
        <v>0.87831066571224048</v>
      </c>
      <c r="J1062">
        <v>0</v>
      </c>
      <c r="K1062">
        <v>1</v>
      </c>
      <c r="L1062">
        <v>0</v>
      </c>
      <c r="M1062">
        <v>3.5714285714285712E-2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0.41428571428571431</v>
      </c>
      <c r="W1062">
        <v>0.33333333333333331</v>
      </c>
      <c r="X1062">
        <v>0.25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0.25071090047393363</v>
      </c>
      <c r="AM1062">
        <v>0.13226259787191327</v>
      </c>
      <c r="AN1062">
        <v>0.1111111111111111</v>
      </c>
      <c r="AO1062">
        <v>0</v>
      </c>
      <c r="AP1062">
        <v>0.5714285714285714</v>
      </c>
      <c r="AQ1062">
        <v>0</v>
      </c>
      <c r="AR1062">
        <v>0</v>
      </c>
      <c r="AS1062">
        <v>0.66666666666666663</v>
      </c>
      <c r="AT1062">
        <v>0.25</v>
      </c>
      <c r="AU1062">
        <v>0.5</v>
      </c>
      <c r="AV1062">
        <v>0.66666666666666663</v>
      </c>
      <c r="AW1062">
        <v>0.25</v>
      </c>
      <c r="AX1062">
        <v>0.3888888888888889</v>
      </c>
      <c r="AY1062">
        <v>0.2</v>
      </c>
      <c r="AZ1062">
        <v>0.52941176470588236</v>
      </c>
      <c r="BA1062">
        <v>1</v>
      </c>
      <c r="BB1062">
        <v>0</v>
      </c>
    </row>
    <row r="1063" spans="1:54" x14ac:dyDescent="0.25">
      <c r="A1063">
        <v>0.71997375918552198</v>
      </c>
      <c r="B1063">
        <v>1072</v>
      </c>
      <c r="C1063">
        <v>0</v>
      </c>
      <c r="D1063">
        <v>1</v>
      </c>
      <c r="E1063">
        <v>0.73809523809523814</v>
      </c>
      <c r="F1063">
        <v>1</v>
      </c>
      <c r="G1063">
        <v>0</v>
      </c>
      <c r="H1063">
        <v>0</v>
      </c>
      <c r="I1063">
        <v>0.12097351467430208</v>
      </c>
      <c r="J1063">
        <v>0</v>
      </c>
      <c r="K1063">
        <v>1</v>
      </c>
      <c r="L1063">
        <v>0</v>
      </c>
      <c r="M1063">
        <v>7.1428571428571425E-2</v>
      </c>
      <c r="N1063">
        <v>0.25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0.66666666666666663</v>
      </c>
      <c r="V1063">
        <v>0.18571428571428572</v>
      </c>
      <c r="W1063">
        <v>0.33333333333333331</v>
      </c>
      <c r="X1063">
        <v>0.25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0.1990521327014218</v>
      </c>
      <c r="AM1063">
        <v>0.84224051395302146</v>
      </c>
      <c r="AN1063">
        <v>0.44444444444444442</v>
      </c>
      <c r="AO1063">
        <v>0</v>
      </c>
      <c r="AP1063">
        <v>1</v>
      </c>
      <c r="AQ1063">
        <v>1</v>
      </c>
      <c r="AR1063">
        <v>0</v>
      </c>
      <c r="AS1063">
        <v>0.33333333333333331</v>
      </c>
      <c r="AT1063">
        <v>0.25</v>
      </c>
      <c r="AU1063">
        <v>0.5</v>
      </c>
      <c r="AV1063">
        <v>0.66666666666666663</v>
      </c>
      <c r="AW1063">
        <v>7.4999999999999997E-2</v>
      </c>
      <c r="AX1063">
        <v>0.1111111111111111</v>
      </c>
      <c r="AY1063">
        <v>6.6666666666666666E-2</v>
      </c>
      <c r="AZ1063">
        <v>0.11764705882352941</v>
      </c>
      <c r="BA1063">
        <v>1</v>
      </c>
      <c r="BB1063">
        <v>0</v>
      </c>
    </row>
    <row r="1064" spans="1:54" x14ac:dyDescent="0.25">
      <c r="A1064">
        <v>0.72077448642996744</v>
      </c>
      <c r="B1064">
        <v>21</v>
      </c>
      <c r="C1064">
        <v>0</v>
      </c>
      <c r="D1064">
        <v>1</v>
      </c>
      <c r="E1064">
        <v>0.14285714285714285</v>
      </c>
      <c r="F1064">
        <v>0</v>
      </c>
      <c r="G1064">
        <v>0</v>
      </c>
      <c r="H1064">
        <v>1</v>
      </c>
      <c r="I1064">
        <v>0.40873299928418039</v>
      </c>
      <c r="J1064">
        <v>0</v>
      </c>
      <c r="K1064">
        <v>1</v>
      </c>
      <c r="L1064">
        <v>0</v>
      </c>
      <c r="M1064">
        <v>0.35714285714285715</v>
      </c>
      <c r="N1064">
        <v>0.25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0.94285714285714284</v>
      </c>
      <c r="W1064">
        <v>1</v>
      </c>
      <c r="X1064">
        <v>0.25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0.66666666666666663</v>
      </c>
      <c r="AI1064">
        <v>1</v>
      </c>
      <c r="AJ1064">
        <v>0</v>
      </c>
      <c r="AK1064">
        <v>0</v>
      </c>
      <c r="AL1064">
        <v>0.15808320168509743</v>
      </c>
      <c r="AM1064">
        <v>0.24645653483236299</v>
      </c>
      <c r="AN1064">
        <v>0</v>
      </c>
      <c r="AO1064">
        <v>0</v>
      </c>
      <c r="AP1064">
        <v>0.5</v>
      </c>
      <c r="AQ1064">
        <v>0</v>
      </c>
      <c r="AR1064">
        <v>1</v>
      </c>
      <c r="AS1064">
        <v>0.33333333333333331</v>
      </c>
      <c r="AT1064">
        <v>0.125</v>
      </c>
      <c r="AU1064">
        <v>0.83333333333333337</v>
      </c>
      <c r="AV1064">
        <v>0.33333333333333331</v>
      </c>
      <c r="AW1064">
        <v>0.1</v>
      </c>
      <c r="AX1064">
        <v>0.1111111111111111</v>
      </c>
      <c r="AY1064">
        <v>6.6666666666666666E-2</v>
      </c>
      <c r="AZ1064">
        <v>0.17647058823529413</v>
      </c>
      <c r="BA1064">
        <v>1</v>
      </c>
      <c r="BB1064">
        <v>0</v>
      </c>
    </row>
    <row r="1065" spans="1:54" x14ac:dyDescent="0.25">
      <c r="A1065">
        <v>0.72086985755709376</v>
      </c>
      <c r="B1065">
        <v>1468</v>
      </c>
      <c r="C1065">
        <v>1</v>
      </c>
      <c r="D1065">
        <v>0</v>
      </c>
      <c r="E1065">
        <v>0.21428571428571427</v>
      </c>
      <c r="F1065">
        <v>1</v>
      </c>
      <c r="G1065">
        <v>0</v>
      </c>
      <c r="H1065">
        <v>0</v>
      </c>
      <c r="I1065">
        <v>3.7938439513242661E-2</v>
      </c>
      <c r="J1065">
        <v>0</v>
      </c>
      <c r="K1065">
        <v>1</v>
      </c>
      <c r="L1065">
        <v>0</v>
      </c>
      <c r="M1065">
        <v>0.10714285714285714</v>
      </c>
      <c r="N1065">
        <v>0.5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0.33333333333333331</v>
      </c>
      <c r="V1065">
        <v>0.81428571428571428</v>
      </c>
      <c r="W1065">
        <v>1</v>
      </c>
      <c r="X1065">
        <v>0.25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0.33333333333333331</v>
      </c>
      <c r="AI1065">
        <v>0</v>
      </c>
      <c r="AJ1065">
        <v>1</v>
      </c>
      <c r="AK1065">
        <v>0</v>
      </c>
      <c r="AL1065">
        <v>0.27030015797788309</v>
      </c>
      <c r="AM1065">
        <v>0.12366994579401727</v>
      </c>
      <c r="AN1065">
        <v>0.1111111111111111</v>
      </c>
      <c r="AO1065">
        <v>1</v>
      </c>
      <c r="AP1065">
        <v>0.6428571428571429</v>
      </c>
      <c r="AQ1065">
        <v>1</v>
      </c>
      <c r="AR1065">
        <v>0.33333333333333331</v>
      </c>
      <c r="AS1065">
        <v>0.33333333333333331</v>
      </c>
      <c r="AT1065">
        <v>0.15</v>
      </c>
      <c r="AU1065">
        <v>0</v>
      </c>
      <c r="AV1065">
        <v>0.66666666666666663</v>
      </c>
      <c r="AW1065">
        <v>0.15</v>
      </c>
      <c r="AX1065">
        <v>0.1111111111111111</v>
      </c>
      <c r="AY1065">
        <v>0</v>
      </c>
      <c r="AZ1065">
        <v>0.17647058823529413</v>
      </c>
      <c r="BA1065">
        <v>1</v>
      </c>
      <c r="BB1065">
        <v>0</v>
      </c>
    </row>
    <row r="1066" spans="1:54" x14ac:dyDescent="0.25">
      <c r="A1066">
        <v>0.72193188070783909</v>
      </c>
      <c r="B1066">
        <v>734</v>
      </c>
      <c r="C1066">
        <v>1</v>
      </c>
      <c r="D1066">
        <v>0</v>
      </c>
      <c r="E1066">
        <v>0.19047619047619047</v>
      </c>
      <c r="F1066">
        <v>1</v>
      </c>
      <c r="G1066">
        <v>0</v>
      </c>
      <c r="H1066">
        <v>0</v>
      </c>
      <c r="I1066">
        <v>0.69005010737294203</v>
      </c>
      <c r="J1066">
        <v>0</v>
      </c>
      <c r="K1066">
        <v>1</v>
      </c>
      <c r="L1066">
        <v>0</v>
      </c>
      <c r="M1066">
        <v>3.5714285714285712E-2</v>
      </c>
      <c r="N1066">
        <v>0.25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2.8571428571428571E-2</v>
      </c>
      <c r="W1066">
        <v>1</v>
      </c>
      <c r="X1066">
        <v>0.25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0.23501843075302792</v>
      </c>
      <c r="AM1066">
        <v>4.9789198956032926E-2</v>
      </c>
      <c r="AN1066">
        <v>0.1111111111111111</v>
      </c>
      <c r="AO1066">
        <v>0</v>
      </c>
      <c r="AP1066">
        <v>7.1428571428571425E-2</v>
      </c>
      <c r="AQ1066">
        <v>0</v>
      </c>
      <c r="AR1066">
        <v>0.33333333333333331</v>
      </c>
      <c r="AS1066">
        <v>0</v>
      </c>
      <c r="AT1066">
        <v>0.2</v>
      </c>
      <c r="AU1066">
        <v>0.33333333333333331</v>
      </c>
      <c r="AV1066">
        <v>0.66666666666666663</v>
      </c>
      <c r="AW1066">
        <v>0.2</v>
      </c>
      <c r="AX1066">
        <v>0.3888888888888889</v>
      </c>
      <c r="AY1066">
        <v>6.6666666666666666E-2</v>
      </c>
      <c r="AZ1066">
        <v>0.17647058823529413</v>
      </c>
      <c r="BA1066">
        <v>1</v>
      </c>
      <c r="BB1066">
        <v>0</v>
      </c>
    </row>
    <row r="1067" spans="1:54" x14ac:dyDescent="0.25">
      <c r="A1067">
        <v>0.72247763312911117</v>
      </c>
      <c r="B1067">
        <v>81</v>
      </c>
      <c r="C1067">
        <v>1</v>
      </c>
      <c r="D1067">
        <v>0</v>
      </c>
      <c r="E1067">
        <v>0.2857142857142857</v>
      </c>
      <c r="F1067">
        <v>1</v>
      </c>
      <c r="G1067">
        <v>0</v>
      </c>
      <c r="H1067">
        <v>0</v>
      </c>
      <c r="I1067">
        <v>0.53686471009305659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0.35714285714285715</v>
      </c>
      <c r="W1067">
        <v>0.33333333333333331</v>
      </c>
      <c r="X1067">
        <v>0.25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0.21679831490258031</v>
      </c>
      <c r="AM1067">
        <v>0.55828146958442082</v>
      </c>
      <c r="AN1067">
        <v>0.1111111111111111</v>
      </c>
      <c r="AO1067">
        <v>1</v>
      </c>
      <c r="AP1067">
        <v>7.1428571428571425E-2</v>
      </c>
      <c r="AQ1067">
        <v>0</v>
      </c>
      <c r="AR1067">
        <v>0.66666666666666663</v>
      </c>
      <c r="AS1067">
        <v>0.66666666666666663</v>
      </c>
      <c r="AT1067">
        <v>0.25</v>
      </c>
      <c r="AU1067">
        <v>0.16666666666666666</v>
      </c>
      <c r="AV1067">
        <v>0.33333333333333331</v>
      </c>
      <c r="AW1067">
        <v>0.25</v>
      </c>
      <c r="AX1067">
        <v>0.44444444444444442</v>
      </c>
      <c r="AY1067">
        <v>0.2</v>
      </c>
      <c r="AZ1067">
        <v>0</v>
      </c>
      <c r="BA1067">
        <v>1</v>
      </c>
      <c r="BB1067">
        <v>0</v>
      </c>
    </row>
    <row r="1068" spans="1:54" x14ac:dyDescent="0.25">
      <c r="A1068">
        <v>0.72357489329083857</v>
      </c>
      <c r="B1068">
        <v>294</v>
      </c>
      <c r="C1068">
        <v>1</v>
      </c>
      <c r="D1068">
        <v>0</v>
      </c>
      <c r="E1068">
        <v>0.19047619047619047</v>
      </c>
      <c r="F1068">
        <v>1</v>
      </c>
      <c r="G1068">
        <v>0</v>
      </c>
      <c r="H1068">
        <v>0</v>
      </c>
      <c r="I1068">
        <v>0.60701503221188258</v>
      </c>
      <c r="J1068">
        <v>1</v>
      </c>
      <c r="K1068">
        <v>0</v>
      </c>
      <c r="L1068">
        <v>0</v>
      </c>
      <c r="M1068">
        <v>0.10714285714285714</v>
      </c>
      <c r="N1068">
        <v>0.75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0.25714285714285712</v>
      </c>
      <c r="W1068">
        <v>0.33333333333333331</v>
      </c>
      <c r="X1068">
        <v>0.25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0.25376513954713009</v>
      </c>
      <c r="AM1068">
        <v>0.25520979722947201</v>
      </c>
      <c r="AN1068">
        <v>0.1111111111111111</v>
      </c>
      <c r="AO1068">
        <v>1</v>
      </c>
      <c r="AP1068">
        <v>7.1428571428571425E-2</v>
      </c>
      <c r="AQ1068">
        <v>0</v>
      </c>
      <c r="AR1068">
        <v>0.33333333333333331</v>
      </c>
      <c r="AS1068">
        <v>0</v>
      </c>
      <c r="AT1068">
        <v>0.2</v>
      </c>
      <c r="AU1068">
        <v>0</v>
      </c>
      <c r="AV1068">
        <v>0.66666666666666663</v>
      </c>
      <c r="AW1068">
        <v>0.2</v>
      </c>
      <c r="AX1068">
        <v>0.3888888888888889</v>
      </c>
      <c r="AY1068">
        <v>0.46666666666666667</v>
      </c>
      <c r="AZ1068">
        <v>0.23529411764705882</v>
      </c>
      <c r="BA1068">
        <v>1</v>
      </c>
      <c r="BB1068">
        <v>1</v>
      </c>
    </row>
    <row r="1069" spans="1:54" x14ac:dyDescent="0.25">
      <c r="A1069">
        <v>0.7243540890384419</v>
      </c>
      <c r="B1069">
        <v>940</v>
      </c>
      <c r="C1069">
        <v>1</v>
      </c>
      <c r="D1069">
        <v>0</v>
      </c>
      <c r="E1069">
        <v>0.33333333333333331</v>
      </c>
      <c r="F1069">
        <v>1</v>
      </c>
      <c r="G1069">
        <v>0</v>
      </c>
      <c r="H1069">
        <v>0</v>
      </c>
      <c r="I1069">
        <v>0.70651395848246246</v>
      </c>
      <c r="J1069">
        <v>0</v>
      </c>
      <c r="K1069">
        <v>1</v>
      </c>
      <c r="L1069">
        <v>0</v>
      </c>
      <c r="M1069">
        <v>0.21428571428571427</v>
      </c>
      <c r="N1069">
        <v>0.25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0.7</v>
      </c>
      <c r="W1069">
        <v>0.66666666666666663</v>
      </c>
      <c r="X1069">
        <v>0.25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0.66666666666666663</v>
      </c>
      <c r="AI1069">
        <v>0</v>
      </c>
      <c r="AJ1069">
        <v>1</v>
      </c>
      <c r="AK1069">
        <v>0</v>
      </c>
      <c r="AL1069">
        <v>0.20400210637177463</v>
      </c>
      <c r="AM1069">
        <v>0.8332061834972897</v>
      </c>
      <c r="AN1069">
        <v>0.1111111111111111</v>
      </c>
      <c r="AO1069">
        <v>0</v>
      </c>
      <c r="AP1069">
        <v>0.5</v>
      </c>
      <c r="AQ1069">
        <v>0</v>
      </c>
      <c r="AR1069">
        <v>0</v>
      </c>
      <c r="AS1069">
        <v>0.33333333333333331</v>
      </c>
      <c r="AT1069">
        <v>0.25</v>
      </c>
      <c r="AU1069">
        <v>0.5</v>
      </c>
      <c r="AV1069">
        <v>0.66666666666666663</v>
      </c>
      <c r="AW1069">
        <v>0.25</v>
      </c>
      <c r="AX1069">
        <v>0.22222222222222221</v>
      </c>
      <c r="AY1069">
        <v>6.6666666666666666E-2</v>
      </c>
      <c r="AZ1069">
        <v>5.8823529411764705E-2</v>
      </c>
      <c r="BA1069">
        <v>1</v>
      </c>
      <c r="BB1069">
        <v>1</v>
      </c>
    </row>
    <row r="1070" spans="1:54" x14ac:dyDescent="0.25">
      <c r="A1070">
        <v>0.72443783231338643</v>
      </c>
      <c r="B1070">
        <v>746</v>
      </c>
      <c r="C1070">
        <v>1</v>
      </c>
      <c r="D1070">
        <v>0</v>
      </c>
      <c r="E1070">
        <v>0.88095238095238093</v>
      </c>
      <c r="F1070">
        <v>0</v>
      </c>
      <c r="G1070">
        <v>1</v>
      </c>
      <c r="H1070">
        <v>0</v>
      </c>
      <c r="I1070">
        <v>2.3622047244094488E-2</v>
      </c>
      <c r="J1070">
        <v>0</v>
      </c>
      <c r="K1070">
        <v>1</v>
      </c>
      <c r="L1070">
        <v>0</v>
      </c>
      <c r="M1070">
        <v>0.6071428571428571</v>
      </c>
      <c r="N1070">
        <v>0.75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0.66666666666666663</v>
      </c>
      <c r="V1070">
        <v>0.45714285714285713</v>
      </c>
      <c r="W1070">
        <v>0.66666666666666663</v>
      </c>
      <c r="X1070">
        <v>0.25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0.33333333333333331</v>
      </c>
      <c r="AI1070">
        <v>0</v>
      </c>
      <c r="AJ1070">
        <v>1</v>
      </c>
      <c r="AK1070">
        <v>0</v>
      </c>
      <c r="AL1070">
        <v>0.2830963665086888</v>
      </c>
      <c r="AM1070">
        <v>0.4375828146958442</v>
      </c>
      <c r="AN1070">
        <v>0.33333333333333331</v>
      </c>
      <c r="AO1070">
        <v>1</v>
      </c>
      <c r="AP1070">
        <v>0.21428571428571427</v>
      </c>
      <c r="AQ1070">
        <v>0</v>
      </c>
      <c r="AR1070">
        <v>1</v>
      </c>
      <c r="AS1070">
        <v>0.66666666666666663</v>
      </c>
      <c r="AT1070">
        <v>0.42499999999999999</v>
      </c>
      <c r="AU1070">
        <v>0.5</v>
      </c>
      <c r="AV1070">
        <v>0.66666666666666663</v>
      </c>
      <c r="AW1070">
        <v>0.2</v>
      </c>
      <c r="AX1070">
        <v>0.3888888888888889</v>
      </c>
      <c r="AY1070">
        <v>0.4</v>
      </c>
      <c r="AZ1070">
        <v>0.41176470588235292</v>
      </c>
      <c r="BA1070">
        <v>1</v>
      </c>
      <c r="BB1070">
        <v>0</v>
      </c>
    </row>
    <row r="1071" spans="1:54" x14ac:dyDescent="0.25">
      <c r="A1071">
        <v>0.724959180448422</v>
      </c>
      <c r="B1071">
        <v>184</v>
      </c>
      <c r="C1071">
        <v>1</v>
      </c>
      <c r="D1071">
        <v>0</v>
      </c>
      <c r="E1071">
        <v>0.76190476190476186</v>
      </c>
      <c r="F1071">
        <v>1</v>
      </c>
      <c r="G1071">
        <v>0</v>
      </c>
      <c r="H1071">
        <v>0</v>
      </c>
      <c r="I1071">
        <v>0.16177523264137436</v>
      </c>
      <c r="J1071">
        <v>0</v>
      </c>
      <c r="K1071">
        <v>1</v>
      </c>
      <c r="L1071">
        <v>0</v>
      </c>
      <c r="M1071">
        <v>0</v>
      </c>
      <c r="N1071">
        <v>0.5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0.66666666666666663</v>
      </c>
      <c r="V1071">
        <v>0.8</v>
      </c>
      <c r="W1071">
        <v>0.33333333333333331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0.66666666666666663</v>
      </c>
      <c r="AI1071">
        <v>0</v>
      </c>
      <c r="AJ1071">
        <v>1</v>
      </c>
      <c r="AK1071">
        <v>0</v>
      </c>
      <c r="AL1071">
        <v>0.14117956819378621</v>
      </c>
      <c r="AM1071">
        <v>5.3443083718128892E-2</v>
      </c>
      <c r="AN1071">
        <v>0.22222222222222221</v>
      </c>
      <c r="AO1071">
        <v>0</v>
      </c>
      <c r="AP1071">
        <v>0.2857142857142857</v>
      </c>
      <c r="AQ1071">
        <v>0</v>
      </c>
      <c r="AR1071">
        <v>1</v>
      </c>
      <c r="AS1071">
        <v>0.33333333333333331</v>
      </c>
      <c r="AT1071">
        <v>0.125</v>
      </c>
      <c r="AU1071">
        <v>0.33333333333333331</v>
      </c>
      <c r="AV1071">
        <v>0.33333333333333331</v>
      </c>
      <c r="AW1071">
        <v>7.4999999999999997E-2</v>
      </c>
      <c r="AX1071">
        <v>0.1111111111111111</v>
      </c>
      <c r="AY1071">
        <v>0</v>
      </c>
      <c r="AZ1071">
        <v>0.11764705882352941</v>
      </c>
      <c r="BA1071">
        <v>1</v>
      </c>
      <c r="BB1071">
        <v>0</v>
      </c>
    </row>
    <row r="1072" spans="1:54" x14ac:dyDescent="0.25">
      <c r="A1072">
        <v>0.72782124250661573</v>
      </c>
      <c r="B1072">
        <v>571</v>
      </c>
      <c r="C1072">
        <v>1</v>
      </c>
      <c r="D1072">
        <v>0</v>
      </c>
      <c r="E1072">
        <v>0.80952380952380953</v>
      </c>
      <c r="F1072">
        <v>0</v>
      </c>
      <c r="G1072">
        <v>0</v>
      </c>
      <c r="H1072">
        <v>1</v>
      </c>
      <c r="I1072">
        <v>0.43879742304939157</v>
      </c>
      <c r="J1072">
        <v>0</v>
      </c>
      <c r="K1072">
        <v>1</v>
      </c>
      <c r="L1072">
        <v>0</v>
      </c>
      <c r="M1072">
        <v>0.6428571428571429</v>
      </c>
      <c r="N1072">
        <v>0.75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0.15714285714285714</v>
      </c>
      <c r="W1072">
        <v>0.66666666666666663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0.17109004739336492</v>
      </c>
      <c r="AM1072">
        <v>0.98353744228066653</v>
      </c>
      <c r="AN1072">
        <v>0</v>
      </c>
      <c r="AO1072">
        <v>0</v>
      </c>
      <c r="AP1072">
        <v>0.5</v>
      </c>
      <c r="AQ1072">
        <v>0</v>
      </c>
      <c r="AR1072">
        <v>0</v>
      </c>
      <c r="AS1072">
        <v>0.33333333333333331</v>
      </c>
      <c r="AT1072">
        <v>0.125</v>
      </c>
      <c r="AU1072">
        <v>0.5</v>
      </c>
      <c r="AV1072">
        <v>0.66666666666666663</v>
      </c>
      <c r="AW1072">
        <v>0.1</v>
      </c>
      <c r="AX1072">
        <v>0.16666666666666666</v>
      </c>
      <c r="AY1072">
        <v>6.6666666666666666E-2</v>
      </c>
      <c r="AZ1072">
        <v>0.11764705882352941</v>
      </c>
      <c r="BA1072">
        <v>1</v>
      </c>
      <c r="BB1072">
        <v>0</v>
      </c>
    </row>
    <row r="1073" spans="1:54" x14ac:dyDescent="0.25">
      <c r="A1073">
        <v>0.72791884151511332</v>
      </c>
      <c r="B1073">
        <v>747</v>
      </c>
      <c r="C1073">
        <v>0</v>
      </c>
      <c r="D1073">
        <v>1</v>
      </c>
      <c r="E1073">
        <v>0.54761904761904767</v>
      </c>
      <c r="F1073">
        <v>0</v>
      </c>
      <c r="G1073">
        <v>0</v>
      </c>
      <c r="H1073">
        <v>1</v>
      </c>
      <c r="I1073">
        <v>0.10379384395132427</v>
      </c>
      <c r="J1073">
        <v>0</v>
      </c>
      <c r="K1073">
        <v>1</v>
      </c>
      <c r="L1073">
        <v>0</v>
      </c>
      <c r="M1073">
        <v>0.21428571428571427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0.33333333333333331</v>
      </c>
      <c r="V1073">
        <v>0.35714285714285715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0.66666666666666663</v>
      </c>
      <c r="AI1073">
        <v>1</v>
      </c>
      <c r="AJ1073">
        <v>0</v>
      </c>
      <c r="AK1073">
        <v>0</v>
      </c>
      <c r="AL1073">
        <v>0.99863085834649812</v>
      </c>
      <c r="AM1073">
        <v>0.7303754266211604</v>
      </c>
      <c r="AN1073">
        <v>0.1111111111111111</v>
      </c>
      <c r="AO1073">
        <v>0</v>
      </c>
      <c r="AP1073">
        <v>0.7857142857142857</v>
      </c>
      <c r="AQ1073">
        <v>1</v>
      </c>
      <c r="AR1073">
        <v>0.33333333333333331</v>
      </c>
      <c r="AS1073">
        <v>0.66666666666666663</v>
      </c>
      <c r="AT1073">
        <v>0.52500000000000002</v>
      </c>
      <c r="AU1073">
        <v>0.5</v>
      </c>
      <c r="AV1073">
        <v>0.66666666666666663</v>
      </c>
      <c r="AW1073">
        <v>0.52500000000000002</v>
      </c>
      <c r="AX1073">
        <v>0.88888888888888884</v>
      </c>
      <c r="AY1073">
        <v>0.33333333333333331</v>
      </c>
      <c r="AZ1073">
        <v>0.58823529411764708</v>
      </c>
      <c r="BA1073">
        <v>1</v>
      </c>
      <c r="BB1073">
        <v>0</v>
      </c>
    </row>
    <row r="1074" spans="1:54" x14ac:dyDescent="0.25">
      <c r="A1074">
        <v>0.73085777690824794</v>
      </c>
      <c r="B1074">
        <v>238</v>
      </c>
      <c r="C1074">
        <v>1</v>
      </c>
      <c r="D1074">
        <v>0</v>
      </c>
      <c r="E1074">
        <v>0.80952380952380953</v>
      </c>
      <c r="F1074">
        <v>0</v>
      </c>
      <c r="G1074">
        <v>0</v>
      </c>
      <c r="H1074">
        <v>1</v>
      </c>
      <c r="I1074">
        <v>0.47888332140300643</v>
      </c>
      <c r="J1074">
        <v>1</v>
      </c>
      <c r="K1074">
        <v>0</v>
      </c>
      <c r="L1074">
        <v>0</v>
      </c>
      <c r="M1074">
        <v>3.5714285714285712E-2</v>
      </c>
      <c r="N1074">
        <v>0.75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0.7</v>
      </c>
      <c r="W1074">
        <v>0.33333333333333331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0.66666666666666663</v>
      </c>
      <c r="AI1074">
        <v>0</v>
      </c>
      <c r="AJ1074">
        <v>0</v>
      </c>
      <c r="AK1074">
        <v>1</v>
      </c>
      <c r="AL1074">
        <v>0.95097419694576091</v>
      </c>
      <c r="AM1074">
        <v>0.76032925115438665</v>
      </c>
      <c r="AN1074">
        <v>0.1111111111111111</v>
      </c>
      <c r="AO1074">
        <v>1</v>
      </c>
      <c r="AP1074">
        <v>0.5</v>
      </c>
      <c r="AQ1074">
        <v>0</v>
      </c>
      <c r="AR1074">
        <v>1</v>
      </c>
      <c r="AS1074">
        <v>0</v>
      </c>
      <c r="AT1074">
        <v>0.82499999999999996</v>
      </c>
      <c r="AU1074">
        <v>0.33333333333333331</v>
      </c>
      <c r="AV1074">
        <v>1</v>
      </c>
      <c r="AW1074">
        <v>0.82499999999999996</v>
      </c>
      <c r="AX1074">
        <v>0.3888888888888889</v>
      </c>
      <c r="AY1074">
        <v>1</v>
      </c>
      <c r="AZ1074">
        <v>0.70588235294117652</v>
      </c>
      <c r="BA1074">
        <v>1</v>
      </c>
      <c r="BB1074">
        <v>0</v>
      </c>
    </row>
    <row r="1075" spans="1:54" x14ac:dyDescent="0.25">
      <c r="A1075">
        <v>0.73088806744270185</v>
      </c>
      <c r="B1075">
        <v>1414</v>
      </c>
      <c r="C1075">
        <v>1</v>
      </c>
      <c r="D1075">
        <v>0</v>
      </c>
      <c r="E1075">
        <v>0.16666666666666666</v>
      </c>
      <c r="F1075">
        <v>1</v>
      </c>
      <c r="G1075">
        <v>0</v>
      </c>
      <c r="H1075">
        <v>0</v>
      </c>
      <c r="I1075">
        <v>0.62634216177523261</v>
      </c>
      <c r="J1075">
        <v>0</v>
      </c>
      <c r="K1075">
        <v>1</v>
      </c>
      <c r="L1075">
        <v>0</v>
      </c>
      <c r="M1075">
        <v>3.5714285714285712E-2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0.38571428571428573</v>
      </c>
      <c r="W1075">
        <v>0.66666666666666663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0.66666666666666663</v>
      </c>
      <c r="AI1075">
        <v>1</v>
      </c>
      <c r="AJ1075">
        <v>0</v>
      </c>
      <c r="AK1075">
        <v>0</v>
      </c>
      <c r="AL1075">
        <v>0.15629278567667193</v>
      </c>
      <c r="AM1075">
        <v>0.20895402529612528</v>
      </c>
      <c r="AN1075">
        <v>0.66666666666666663</v>
      </c>
      <c r="AO1075">
        <v>1</v>
      </c>
      <c r="AP1075">
        <v>0.5714285714285714</v>
      </c>
      <c r="AQ1075">
        <v>0</v>
      </c>
      <c r="AR1075">
        <v>0.66666666666666663</v>
      </c>
      <c r="AS1075">
        <v>0.33333333333333331</v>
      </c>
      <c r="AT1075">
        <v>0.17499999999999999</v>
      </c>
      <c r="AU1075">
        <v>0.33333333333333331</v>
      </c>
      <c r="AV1075">
        <v>0.33333333333333331</v>
      </c>
      <c r="AW1075">
        <v>0.05</v>
      </c>
      <c r="AX1075">
        <v>0.1111111111111111</v>
      </c>
      <c r="AY1075">
        <v>0</v>
      </c>
      <c r="AZ1075">
        <v>0.11764705882352941</v>
      </c>
      <c r="BA1075">
        <v>1</v>
      </c>
      <c r="BB1075">
        <v>0</v>
      </c>
    </row>
    <row r="1076" spans="1:54" x14ac:dyDescent="0.25">
      <c r="A1076">
        <v>0.73266477179102629</v>
      </c>
      <c r="B1076">
        <v>334</v>
      </c>
      <c r="C1076">
        <v>0</v>
      </c>
      <c r="D1076">
        <v>1</v>
      </c>
      <c r="E1076">
        <v>0.59523809523809523</v>
      </c>
      <c r="F1076">
        <v>1</v>
      </c>
      <c r="G1076">
        <v>0</v>
      </c>
      <c r="H1076">
        <v>0</v>
      </c>
      <c r="I1076">
        <v>0.64352183249821049</v>
      </c>
      <c r="J1076">
        <v>0</v>
      </c>
      <c r="K1076">
        <v>1</v>
      </c>
      <c r="L1076">
        <v>0</v>
      </c>
      <c r="M1076">
        <v>0.21428571428571427</v>
      </c>
      <c r="N1076">
        <v>0.5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0.66666666666666663</v>
      </c>
      <c r="V1076">
        <v>0.18571428571428572</v>
      </c>
      <c r="W1076">
        <v>0.66666666666666663</v>
      </c>
      <c r="X1076">
        <v>0.5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0.47266982622432857</v>
      </c>
      <c r="AM1076">
        <v>0.28781369202971291</v>
      </c>
      <c r="AN1076">
        <v>0.88888888888888884</v>
      </c>
      <c r="AO1076">
        <v>0</v>
      </c>
      <c r="AP1076">
        <v>0.35714285714285715</v>
      </c>
      <c r="AQ1076">
        <v>0</v>
      </c>
      <c r="AR1076">
        <v>0</v>
      </c>
      <c r="AS1076">
        <v>0.33333333333333331</v>
      </c>
      <c r="AT1076">
        <v>0.25</v>
      </c>
      <c r="AU1076">
        <v>0.16666666666666666</v>
      </c>
      <c r="AV1076">
        <v>0.33333333333333331</v>
      </c>
      <c r="AW1076">
        <v>2.5000000000000001E-2</v>
      </c>
      <c r="AX1076">
        <v>0</v>
      </c>
      <c r="AY1076">
        <v>0</v>
      </c>
      <c r="AZ1076">
        <v>0</v>
      </c>
      <c r="BA1076">
        <v>1</v>
      </c>
      <c r="BB1076">
        <v>0</v>
      </c>
    </row>
    <row r="1077" spans="1:54" x14ac:dyDescent="0.25">
      <c r="A1077">
        <v>0.73359874330457664</v>
      </c>
      <c r="B1077">
        <v>355</v>
      </c>
      <c r="C1077">
        <v>0</v>
      </c>
      <c r="D1077">
        <v>1</v>
      </c>
      <c r="E1077">
        <v>0.2857142857142857</v>
      </c>
      <c r="F1077">
        <v>0</v>
      </c>
      <c r="G1077">
        <v>0</v>
      </c>
      <c r="H1077">
        <v>1</v>
      </c>
      <c r="I1077">
        <v>0.38582677165354329</v>
      </c>
      <c r="J1077">
        <v>1</v>
      </c>
      <c r="K1077">
        <v>0</v>
      </c>
      <c r="L1077">
        <v>0</v>
      </c>
      <c r="M1077">
        <v>0.8571428571428571</v>
      </c>
      <c r="N1077">
        <v>0.25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0.7857142857142857</v>
      </c>
      <c r="W1077">
        <v>0.66666666666666663</v>
      </c>
      <c r="X1077">
        <v>0.25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0.66666666666666663</v>
      </c>
      <c r="AI1077">
        <v>0</v>
      </c>
      <c r="AJ1077">
        <v>1</v>
      </c>
      <c r="AK1077">
        <v>0</v>
      </c>
      <c r="AL1077">
        <v>0.19626119010005266</v>
      </c>
      <c r="AM1077">
        <v>0.15960650471792812</v>
      </c>
      <c r="AN1077">
        <v>0.77777777777777779</v>
      </c>
      <c r="AO1077">
        <v>1</v>
      </c>
      <c r="AP1077">
        <v>7.1428571428571425E-2</v>
      </c>
      <c r="AQ1077">
        <v>0</v>
      </c>
      <c r="AR1077">
        <v>0.33333333333333331</v>
      </c>
      <c r="AS1077">
        <v>0.33333333333333331</v>
      </c>
      <c r="AT1077">
        <v>0.1</v>
      </c>
      <c r="AU1077">
        <v>0.33333333333333331</v>
      </c>
      <c r="AV1077">
        <v>1</v>
      </c>
      <c r="AW1077">
        <v>0.05</v>
      </c>
      <c r="AX1077">
        <v>0.1111111111111111</v>
      </c>
      <c r="AY1077">
        <v>0.13333333333333333</v>
      </c>
      <c r="AZ1077">
        <v>0.11764705882352941</v>
      </c>
      <c r="BA1077">
        <v>1</v>
      </c>
      <c r="BB1077">
        <v>0</v>
      </c>
    </row>
    <row r="1078" spans="1:54" x14ac:dyDescent="0.25">
      <c r="A1078">
        <v>0.73533446506648514</v>
      </c>
      <c r="B1078">
        <v>119</v>
      </c>
      <c r="C1078">
        <v>0</v>
      </c>
      <c r="D1078">
        <v>1</v>
      </c>
      <c r="E1078">
        <v>0.42857142857142855</v>
      </c>
      <c r="F1078">
        <v>1</v>
      </c>
      <c r="G1078">
        <v>0</v>
      </c>
      <c r="H1078">
        <v>0</v>
      </c>
      <c r="I1078">
        <v>0.5869720830350752</v>
      </c>
      <c r="J1078">
        <v>0</v>
      </c>
      <c r="K1078">
        <v>1</v>
      </c>
      <c r="L1078">
        <v>0</v>
      </c>
      <c r="M1078">
        <v>7.1428571428571425E-2</v>
      </c>
      <c r="N1078">
        <v>0.25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0.12857142857142856</v>
      </c>
      <c r="W1078">
        <v>0.66666666666666663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9.6155871511321753E-2</v>
      </c>
      <c r="AM1078">
        <v>1.8751254768118852E-2</v>
      </c>
      <c r="AN1078">
        <v>0.55555555555555558</v>
      </c>
      <c r="AO1078">
        <v>0</v>
      </c>
      <c r="AP1078">
        <v>0.7857142857142857</v>
      </c>
      <c r="AQ1078">
        <v>1</v>
      </c>
      <c r="AR1078">
        <v>0</v>
      </c>
      <c r="AS1078">
        <v>0.33333333333333331</v>
      </c>
      <c r="AT1078">
        <v>0.17499999999999999</v>
      </c>
      <c r="AU1078">
        <v>0.33333333333333331</v>
      </c>
      <c r="AV1078">
        <v>0.66666666666666663</v>
      </c>
      <c r="AW1078">
        <v>2.5000000000000001E-2</v>
      </c>
      <c r="AX1078">
        <v>0</v>
      </c>
      <c r="AY1078">
        <v>0</v>
      </c>
      <c r="AZ1078">
        <v>0</v>
      </c>
      <c r="BA1078">
        <v>1</v>
      </c>
      <c r="BB1078">
        <v>0</v>
      </c>
    </row>
    <row r="1079" spans="1:54" x14ac:dyDescent="0.25">
      <c r="A1079">
        <v>0.73535309091478218</v>
      </c>
      <c r="B1079">
        <v>598</v>
      </c>
      <c r="C1079">
        <v>0</v>
      </c>
      <c r="D1079">
        <v>1</v>
      </c>
      <c r="E1079">
        <v>0.5714285714285714</v>
      </c>
      <c r="F1079">
        <v>1</v>
      </c>
      <c r="G1079">
        <v>0</v>
      </c>
      <c r="H1079">
        <v>0</v>
      </c>
      <c r="I1079">
        <v>0.59413027916964922</v>
      </c>
      <c r="J1079">
        <v>0</v>
      </c>
      <c r="K1079">
        <v>1</v>
      </c>
      <c r="L1079">
        <v>0</v>
      </c>
      <c r="M1079">
        <v>0</v>
      </c>
      <c r="N1079">
        <v>0.25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0.18571428571428572</v>
      </c>
      <c r="W1079">
        <v>0.33333333333333331</v>
      </c>
      <c r="X1079">
        <v>0.25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0.26608741442864664</v>
      </c>
      <c r="AM1079">
        <v>7.8578598674964861E-2</v>
      </c>
      <c r="AN1079">
        <v>1</v>
      </c>
      <c r="AO1079">
        <v>1</v>
      </c>
      <c r="AP1079">
        <v>0.14285714285714285</v>
      </c>
      <c r="AQ1079">
        <v>0</v>
      </c>
      <c r="AR1079">
        <v>1</v>
      </c>
      <c r="AS1079">
        <v>0.33333333333333331</v>
      </c>
      <c r="AT1079">
        <v>0.2</v>
      </c>
      <c r="AU1079">
        <v>0.66666666666666663</v>
      </c>
      <c r="AV1079">
        <v>0.66666666666666663</v>
      </c>
      <c r="AW1079">
        <v>0.1</v>
      </c>
      <c r="AX1079">
        <v>0.16666666666666666</v>
      </c>
      <c r="AY1079">
        <v>0</v>
      </c>
      <c r="AZ1079">
        <v>0.11764705882352941</v>
      </c>
      <c r="BA1079">
        <v>1</v>
      </c>
      <c r="BB1079">
        <v>0</v>
      </c>
    </row>
    <row r="1080" spans="1:54" x14ac:dyDescent="0.25">
      <c r="A1080">
        <v>0.7357878853364096</v>
      </c>
      <c r="B1080">
        <v>3</v>
      </c>
      <c r="C1080">
        <v>1</v>
      </c>
      <c r="D1080">
        <v>0</v>
      </c>
      <c r="E1080">
        <v>0.45238095238095238</v>
      </c>
      <c r="F1080">
        <v>1</v>
      </c>
      <c r="G1080">
        <v>0</v>
      </c>
      <c r="H1080">
        <v>0</v>
      </c>
      <c r="I1080">
        <v>0.90980672870436652</v>
      </c>
      <c r="J1080">
        <v>0</v>
      </c>
      <c r="K1080">
        <v>1</v>
      </c>
      <c r="L1080">
        <v>0</v>
      </c>
      <c r="M1080">
        <v>3.5714285714285712E-2</v>
      </c>
      <c r="N1080">
        <v>0.25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0.88571428571428568</v>
      </c>
      <c r="W1080">
        <v>0.33333333333333331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0.66666666666666663</v>
      </c>
      <c r="AI1080">
        <v>0</v>
      </c>
      <c r="AJ1080">
        <v>0</v>
      </c>
      <c r="AK1080">
        <v>1</v>
      </c>
      <c r="AL1080">
        <v>5.69246972090574E-2</v>
      </c>
      <c r="AM1080">
        <v>1.2126079100582212E-2</v>
      </c>
      <c r="AN1080">
        <v>0.66666666666666663</v>
      </c>
      <c r="AO1080">
        <v>1</v>
      </c>
      <c r="AP1080">
        <v>0.2857142857142857</v>
      </c>
      <c r="AQ1080">
        <v>0</v>
      </c>
      <c r="AR1080">
        <v>0.33333333333333331</v>
      </c>
      <c r="AS1080">
        <v>0</v>
      </c>
      <c r="AT1080">
        <v>0.17499999999999999</v>
      </c>
      <c r="AU1080">
        <v>0.5</v>
      </c>
      <c r="AV1080">
        <v>0.66666666666666663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1</v>
      </c>
    </row>
    <row r="1081" spans="1:54" x14ac:dyDescent="0.25">
      <c r="A1081">
        <v>0.73679248469251768</v>
      </c>
      <c r="B1081">
        <v>159</v>
      </c>
      <c r="C1081">
        <v>1</v>
      </c>
      <c r="D1081">
        <v>0</v>
      </c>
      <c r="E1081">
        <v>0.52380952380952384</v>
      </c>
      <c r="F1081">
        <v>1</v>
      </c>
      <c r="G1081">
        <v>0</v>
      </c>
      <c r="H1081">
        <v>0</v>
      </c>
      <c r="I1081">
        <v>0.37795275590551181</v>
      </c>
      <c r="J1081">
        <v>1</v>
      </c>
      <c r="K1081">
        <v>0</v>
      </c>
      <c r="L1081">
        <v>0</v>
      </c>
      <c r="M1081">
        <v>0.10714285714285714</v>
      </c>
      <c r="N1081">
        <v>0.75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0.66666666666666663</v>
      </c>
      <c r="V1081">
        <v>0.52857142857142858</v>
      </c>
      <c r="W1081">
        <v>0.33333333333333331</v>
      </c>
      <c r="X1081">
        <v>0.5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0.51848341232227491</v>
      </c>
      <c r="AM1081">
        <v>0.25930536036940371</v>
      </c>
      <c r="AN1081">
        <v>0.77777777777777779</v>
      </c>
      <c r="AO1081">
        <v>0</v>
      </c>
      <c r="AP1081">
        <v>0</v>
      </c>
      <c r="AQ1081">
        <v>0</v>
      </c>
      <c r="AR1081">
        <v>0</v>
      </c>
      <c r="AS1081">
        <v>0.33333333333333331</v>
      </c>
      <c r="AT1081">
        <v>0.375</v>
      </c>
      <c r="AU1081">
        <v>0.33333333333333331</v>
      </c>
      <c r="AV1081">
        <v>0.33333333333333331</v>
      </c>
      <c r="AW1081">
        <v>0.3</v>
      </c>
      <c r="AX1081">
        <v>0.61111111111111116</v>
      </c>
      <c r="AY1081">
        <v>0.13333333333333333</v>
      </c>
      <c r="AZ1081">
        <v>0.6470588235294118</v>
      </c>
      <c r="BA1081">
        <v>1</v>
      </c>
      <c r="BB1081">
        <v>0</v>
      </c>
    </row>
    <row r="1082" spans="1:54" x14ac:dyDescent="0.25">
      <c r="A1082">
        <v>0.7382054714464521</v>
      </c>
      <c r="B1082">
        <v>681</v>
      </c>
      <c r="C1082">
        <v>1</v>
      </c>
      <c r="D1082">
        <v>0</v>
      </c>
      <c r="E1082">
        <v>0.42857142857142855</v>
      </c>
      <c r="F1082">
        <v>1</v>
      </c>
      <c r="G1082">
        <v>0</v>
      </c>
      <c r="H1082">
        <v>0</v>
      </c>
      <c r="I1082">
        <v>6.1560486757337149E-2</v>
      </c>
      <c r="J1082">
        <v>0</v>
      </c>
      <c r="K1082">
        <v>1</v>
      </c>
      <c r="L1082">
        <v>0</v>
      </c>
      <c r="M1082">
        <v>0.21428571428571427</v>
      </c>
      <c r="N1082">
        <v>0.75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0.33333333333333331</v>
      </c>
      <c r="V1082">
        <v>0.5</v>
      </c>
      <c r="W1082">
        <v>0.66666666666666663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0.19320695102685623</v>
      </c>
      <c r="AM1082">
        <v>0.85119453924914679</v>
      </c>
      <c r="AN1082">
        <v>0.22222222222222221</v>
      </c>
      <c r="AO1082">
        <v>0</v>
      </c>
      <c r="AP1082">
        <v>0.5</v>
      </c>
      <c r="AQ1082">
        <v>0</v>
      </c>
      <c r="AR1082">
        <v>0.66666666666666663</v>
      </c>
      <c r="AS1082">
        <v>0</v>
      </c>
      <c r="AT1082">
        <v>0.2</v>
      </c>
      <c r="AU1082">
        <v>1</v>
      </c>
      <c r="AV1082">
        <v>0.66666666666666663</v>
      </c>
      <c r="AW1082">
        <v>0.15</v>
      </c>
      <c r="AX1082">
        <v>0.1111111111111111</v>
      </c>
      <c r="AY1082">
        <v>0</v>
      </c>
      <c r="AZ1082">
        <v>5.8823529411764705E-2</v>
      </c>
      <c r="BA1082">
        <v>1</v>
      </c>
      <c r="BB1082">
        <v>0</v>
      </c>
    </row>
    <row r="1083" spans="1:54" x14ac:dyDescent="0.25">
      <c r="A1083">
        <v>0.73925521019853058</v>
      </c>
      <c r="B1083">
        <v>1050</v>
      </c>
      <c r="C1083">
        <v>1</v>
      </c>
      <c r="D1083">
        <v>0</v>
      </c>
      <c r="E1083">
        <v>0.2857142857142857</v>
      </c>
      <c r="F1083">
        <v>1</v>
      </c>
      <c r="G1083">
        <v>0</v>
      </c>
      <c r="H1083">
        <v>0</v>
      </c>
      <c r="I1083">
        <v>0.89906943450250532</v>
      </c>
      <c r="J1083">
        <v>1</v>
      </c>
      <c r="K1083">
        <v>0</v>
      </c>
      <c r="L1083">
        <v>0</v>
      </c>
      <c r="M1083">
        <v>0.5357142857142857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0.94285714285714284</v>
      </c>
      <c r="W1083">
        <v>0.66666666666666663</v>
      </c>
      <c r="X1083">
        <v>0.25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0.66666666666666663</v>
      </c>
      <c r="AI1083">
        <v>0</v>
      </c>
      <c r="AJ1083">
        <v>1</v>
      </c>
      <c r="AK1083">
        <v>0</v>
      </c>
      <c r="AL1083">
        <v>0.22601369141653502</v>
      </c>
      <c r="AM1083">
        <v>3.3928929933748242E-2</v>
      </c>
      <c r="AN1083">
        <v>0.88888888888888884</v>
      </c>
      <c r="AO1083">
        <v>0</v>
      </c>
      <c r="AP1083">
        <v>0.2857142857142857</v>
      </c>
      <c r="AQ1083">
        <v>0</v>
      </c>
      <c r="AR1083">
        <v>0.66666666666666663</v>
      </c>
      <c r="AS1083">
        <v>0.66666666666666663</v>
      </c>
      <c r="AT1083">
        <v>0.1</v>
      </c>
      <c r="AU1083">
        <v>0.33333333333333331</v>
      </c>
      <c r="AV1083">
        <v>0.33333333333333331</v>
      </c>
      <c r="AW1083">
        <v>0.05</v>
      </c>
      <c r="AX1083">
        <v>5.5555555555555552E-2</v>
      </c>
      <c r="AY1083">
        <v>0.13333333333333333</v>
      </c>
      <c r="AZ1083">
        <v>0.11764705882352941</v>
      </c>
      <c r="BA1083">
        <v>1</v>
      </c>
      <c r="BB1083">
        <v>0</v>
      </c>
    </row>
    <row r="1084" spans="1:54" x14ac:dyDescent="0.25">
      <c r="A1084">
        <v>0.73961785640700772</v>
      </c>
      <c r="B1084">
        <v>328</v>
      </c>
      <c r="C1084">
        <v>0</v>
      </c>
      <c r="D1084">
        <v>1</v>
      </c>
      <c r="E1084">
        <v>0.5</v>
      </c>
      <c r="F1084">
        <v>1</v>
      </c>
      <c r="G1084">
        <v>0</v>
      </c>
      <c r="H1084">
        <v>0</v>
      </c>
      <c r="I1084">
        <v>0.75876879026485322</v>
      </c>
      <c r="J1084">
        <v>1</v>
      </c>
      <c r="K1084">
        <v>0</v>
      </c>
      <c r="L1084">
        <v>0</v>
      </c>
      <c r="M1084">
        <v>7.1428571428571425E-2</v>
      </c>
      <c r="N1084">
        <v>0.25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0.15714285714285714</v>
      </c>
      <c r="W1084">
        <v>0.66666666666666663</v>
      </c>
      <c r="X1084">
        <v>0.25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0.66666666666666663</v>
      </c>
      <c r="AI1084">
        <v>0</v>
      </c>
      <c r="AJ1084">
        <v>1</v>
      </c>
      <c r="AK1084">
        <v>0</v>
      </c>
      <c r="AL1084">
        <v>0.22269615587151131</v>
      </c>
      <c r="AM1084">
        <v>0.62975306163420997</v>
      </c>
      <c r="AN1084">
        <v>0.44444444444444442</v>
      </c>
      <c r="AO1084">
        <v>1</v>
      </c>
      <c r="AP1084">
        <v>0.5</v>
      </c>
      <c r="AQ1084">
        <v>0</v>
      </c>
      <c r="AR1084">
        <v>0</v>
      </c>
      <c r="AS1084">
        <v>0</v>
      </c>
      <c r="AT1084">
        <v>0.3</v>
      </c>
      <c r="AU1084">
        <v>0.5</v>
      </c>
      <c r="AV1084">
        <v>0.33333333333333331</v>
      </c>
      <c r="AW1084">
        <v>2.5000000000000001E-2</v>
      </c>
      <c r="AX1084">
        <v>0</v>
      </c>
      <c r="AY1084">
        <v>0</v>
      </c>
      <c r="AZ1084">
        <v>0</v>
      </c>
      <c r="BA1084">
        <v>1</v>
      </c>
      <c r="BB1084">
        <v>1</v>
      </c>
    </row>
    <row r="1085" spans="1:54" x14ac:dyDescent="0.25">
      <c r="A1085">
        <v>0.74026999413308081</v>
      </c>
      <c r="B1085">
        <v>1108</v>
      </c>
      <c r="C1085">
        <v>1</v>
      </c>
      <c r="D1085">
        <v>0</v>
      </c>
      <c r="E1085">
        <v>0.47619047619047616</v>
      </c>
      <c r="F1085">
        <v>0</v>
      </c>
      <c r="G1085">
        <v>1</v>
      </c>
      <c r="H1085">
        <v>0</v>
      </c>
      <c r="I1085">
        <v>0.56263421617752329</v>
      </c>
      <c r="J1085">
        <v>0</v>
      </c>
      <c r="K1085">
        <v>0</v>
      </c>
      <c r="L1085">
        <v>1</v>
      </c>
      <c r="M1085">
        <v>0.32142857142857145</v>
      </c>
      <c r="N1085">
        <v>0.75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0.66666666666666663</v>
      </c>
      <c r="V1085">
        <v>0.58571428571428574</v>
      </c>
      <c r="W1085">
        <v>0.66666666666666663</v>
      </c>
      <c r="X1085">
        <v>0.25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0.66666666666666663</v>
      </c>
      <c r="AI1085">
        <v>0</v>
      </c>
      <c r="AJ1085">
        <v>1</v>
      </c>
      <c r="AK1085">
        <v>0</v>
      </c>
      <c r="AL1085">
        <v>0.2668773038441285</v>
      </c>
      <c r="AM1085">
        <v>0.51074081509737002</v>
      </c>
      <c r="AN1085">
        <v>0.33333333333333331</v>
      </c>
      <c r="AO1085">
        <v>0</v>
      </c>
      <c r="AP1085">
        <v>0</v>
      </c>
      <c r="AQ1085">
        <v>0</v>
      </c>
      <c r="AR1085">
        <v>0.66666666666666663</v>
      </c>
      <c r="AS1085">
        <v>0</v>
      </c>
      <c r="AT1085">
        <v>0.25</v>
      </c>
      <c r="AU1085">
        <v>0.33333333333333331</v>
      </c>
      <c r="AV1085">
        <v>0.66666666666666663</v>
      </c>
      <c r="AW1085">
        <v>0.15</v>
      </c>
      <c r="AX1085">
        <v>0.16666666666666666</v>
      </c>
      <c r="AY1085">
        <v>6.6666666666666666E-2</v>
      </c>
      <c r="AZ1085">
        <v>0.11764705882352941</v>
      </c>
      <c r="BA1085">
        <v>1</v>
      </c>
      <c r="BB1085">
        <v>0</v>
      </c>
    </row>
    <row r="1086" spans="1:54" x14ac:dyDescent="0.25">
      <c r="A1086">
        <v>0.74107189635207582</v>
      </c>
      <c r="B1086">
        <v>855</v>
      </c>
      <c r="C1086">
        <v>0</v>
      </c>
      <c r="D1086">
        <v>1</v>
      </c>
      <c r="E1086">
        <v>0.6428571428571429</v>
      </c>
      <c r="F1086">
        <v>1</v>
      </c>
      <c r="G1086">
        <v>0</v>
      </c>
      <c r="H1086">
        <v>0</v>
      </c>
      <c r="I1086">
        <v>0.96993557623478888</v>
      </c>
      <c r="J1086">
        <v>0</v>
      </c>
      <c r="K1086">
        <v>1</v>
      </c>
      <c r="L1086">
        <v>0</v>
      </c>
      <c r="M1086">
        <v>0.21428571428571427</v>
      </c>
      <c r="N1086">
        <v>0.5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0.75714285714285712</v>
      </c>
      <c r="W1086">
        <v>0.66666666666666663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0.66666666666666663</v>
      </c>
      <c r="AI1086">
        <v>0</v>
      </c>
      <c r="AJ1086">
        <v>1</v>
      </c>
      <c r="AK1086">
        <v>0</v>
      </c>
      <c r="AL1086">
        <v>0.18262243285939969</v>
      </c>
      <c r="AM1086">
        <v>0.72298735193736197</v>
      </c>
      <c r="AN1086">
        <v>0.44444444444444442</v>
      </c>
      <c r="AO1086">
        <v>1</v>
      </c>
      <c r="AP1086">
        <v>0.5714285714285714</v>
      </c>
      <c r="AQ1086">
        <v>0</v>
      </c>
      <c r="AR1086">
        <v>0.66666666666666663</v>
      </c>
      <c r="AS1086">
        <v>0.33333333333333331</v>
      </c>
      <c r="AT1086">
        <v>0.17499999999999999</v>
      </c>
      <c r="AU1086">
        <v>0.33333333333333331</v>
      </c>
      <c r="AV1086">
        <v>0.33333333333333331</v>
      </c>
      <c r="AW1086">
        <v>7.4999999999999997E-2</v>
      </c>
      <c r="AX1086">
        <v>0.1111111111111111</v>
      </c>
      <c r="AY1086">
        <v>0</v>
      </c>
      <c r="AZ1086">
        <v>0.11764705882352941</v>
      </c>
      <c r="BA1086">
        <v>1</v>
      </c>
      <c r="BB1086">
        <v>0</v>
      </c>
    </row>
    <row r="1087" spans="1:54" x14ac:dyDescent="0.25">
      <c r="A1087">
        <v>0.74122756877831775</v>
      </c>
      <c r="B1087">
        <v>76</v>
      </c>
      <c r="C1087">
        <v>0</v>
      </c>
      <c r="D1087">
        <v>1</v>
      </c>
      <c r="E1087">
        <v>0.30952380952380953</v>
      </c>
      <c r="F1087">
        <v>1</v>
      </c>
      <c r="G1087">
        <v>0</v>
      </c>
      <c r="H1087">
        <v>0</v>
      </c>
      <c r="I1087">
        <v>0.46098783106657121</v>
      </c>
      <c r="J1087">
        <v>0</v>
      </c>
      <c r="K1087">
        <v>1</v>
      </c>
      <c r="L1087">
        <v>0</v>
      </c>
      <c r="M1087">
        <v>0.25</v>
      </c>
      <c r="N1087">
        <v>0.75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0.66666666666666663</v>
      </c>
      <c r="V1087">
        <v>0.44285714285714284</v>
      </c>
      <c r="W1087">
        <v>0.66666666666666663</v>
      </c>
      <c r="X1087">
        <v>0.25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0.17983149025803055</v>
      </c>
      <c r="AM1087">
        <v>0.74635615338285488</v>
      </c>
      <c r="AN1087">
        <v>0.1111111111111111</v>
      </c>
      <c r="AO1087">
        <v>0</v>
      </c>
      <c r="AP1087">
        <v>0.8571428571428571</v>
      </c>
      <c r="AQ1087">
        <v>1</v>
      </c>
      <c r="AR1087">
        <v>1</v>
      </c>
      <c r="AS1087">
        <v>0</v>
      </c>
      <c r="AT1087">
        <v>0.27500000000000002</v>
      </c>
      <c r="AU1087">
        <v>0.33333333333333331</v>
      </c>
      <c r="AV1087">
        <v>0.66666666666666663</v>
      </c>
      <c r="AW1087">
        <v>0.27500000000000002</v>
      </c>
      <c r="AX1087">
        <v>0.3888888888888889</v>
      </c>
      <c r="AY1087">
        <v>6.6666666666666666E-2</v>
      </c>
      <c r="AZ1087">
        <v>0.47058823529411764</v>
      </c>
      <c r="BA1087">
        <v>1</v>
      </c>
      <c r="BB1087">
        <v>0</v>
      </c>
    </row>
    <row r="1088" spans="1:54" x14ac:dyDescent="0.25">
      <c r="A1088">
        <v>0.74174213264508071</v>
      </c>
      <c r="B1088">
        <v>379</v>
      </c>
      <c r="C1088">
        <v>1</v>
      </c>
      <c r="D1088">
        <v>0</v>
      </c>
      <c r="E1088">
        <v>0.38095238095238093</v>
      </c>
      <c r="F1088">
        <v>0</v>
      </c>
      <c r="G1088">
        <v>0</v>
      </c>
      <c r="H1088">
        <v>1</v>
      </c>
      <c r="I1088">
        <v>0.90193271295633504</v>
      </c>
      <c r="J1088">
        <v>1</v>
      </c>
      <c r="K1088">
        <v>0</v>
      </c>
      <c r="L1088">
        <v>0</v>
      </c>
      <c r="M1088">
        <v>0.6428571428571429</v>
      </c>
      <c r="N1088">
        <v>0.5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0.52857142857142858</v>
      </c>
      <c r="W1088">
        <v>1</v>
      </c>
      <c r="X1088">
        <v>0.25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0.22617166929963139</v>
      </c>
      <c r="AM1088">
        <v>0.10271029913671953</v>
      </c>
      <c r="AN1088">
        <v>0.88888888888888884</v>
      </c>
      <c r="AO1088">
        <v>1</v>
      </c>
      <c r="AP1088">
        <v>0.14285714285714285</v>
      </c>
      <c r="AQ1088">
        <v>0</v>
      </c>
      <c r="AR1088">
        <v>0.33333333333333331</v>
      </c>
      <c r="AS1088">
        <v>0</v>
      </c>
      <c r="AT1088">
        <v>0.22500000000000001</v>
      </c>
      <c r="AU1088">
        <v>0.5</v>
      </c>
      <c r="AV1088">
        <v>0.33333333333333331</v>
      </c>
      <c r="AW1088">
        <v>0.125</v>
      </c>
      <c r="AX1088">
        <v>0.1111111111111111</v>
      </c>
      <c r="AY1088">
        <v>0</v>
      </c>
      <c r="AZ1088">
        <v>0.23529411764705882</v>
      </c>
      <c r="BA1088">
        <v>1</v>
      </c>
      <c r="BB1088">
        <v>1</v>
      </c>
    </row>
    <row r="1089" spans="1:54" x14ac:dyDescent="0.25">
      <c r="A1089">
        <v>0.74230330686502455</v>
      </c>
      <c r="B1089">
        <v>515</v>
      </c>
      <c r="C1089">
        <v>1</v>
      </c>
      <c r="D1089">
        <v>0</v>
      </c>
      <c r="E1089">
        <v>0.35714285714285715</v>
      </c>
      <c r="F1089">
        <v>0</v>
      </c>
      <c r="G1089">
        <v>1</v>
      </c>
      <c r="H1089">
        <v>0</v>
      </c>
      <c r="I1089">
        <v>0.69720830350751606</v>
      </c>
      <c r="J1089">
        <v>0</v>
      </c>
      <c r="K1089">
        <v>1</v>
      </c>
      <c r="L1089">
        <v>0</v>
      </c>
      <c r="M1089">
        <v>7.1428571428571425E-2</v>
      </c>
      <c r="N1089">
        <v>0.5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0.5714285714285714</v>
      </c>
      <c r="W1089">
        <v>0.66666666666666663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0.12317008952080043</v>
      </c>
      <c r="AM1089">
        <v>4.2963260389480021E-2</v>
      </c>
      <c r="AN1089">
        <v>0.1111111111111111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0.25</v>
      </c>
      <c r="AU1089">
        <v>0.5</v>
      </c>
      <c r="AV1089">
        <v>0.66666666666666663</v>
      </c>
      <c r="AW1089">
        <v>0.25</v>
      </c>
      <c r="AX1089">
        <v>0.44444444444444442</v>
      </c>
      <c r="AY1089">
        <v>0.6</v>
      </c>
      <c r="AZ1089">
        <v>0.41176470588235292</v>
      </c>
      <c r="BA1089">
        <v>1</v>
      </c>
      <c r="BB1089">
        <v>1</v>
      </c>
    </row>
    <row r="1090" spans="1:54" x14ac:dyDescent="0.25">
      <c r="A1090">
        <v>0.74287392090665882</v>
      </c>
      <c r="B1090">
        <v>48</v>
      </c>
      <c r="C1090">
        <v>1</v>
      </c>
      <c r="D1090">
        <v>0</v>
      </c>
      <c r="E1090">
        <v>0.45238095238095238</v>
      </c>
      <c r="F1090">
        <v>1</v>
      </c>
      <c r="G1090">
        <v>0</v>
      </c>
      <c r="H1090">
        <v>0</v>
      </c>
      <c r="I1090">
        <v>0.21904080171796708</v>
      </c>
      <c r="J1090">
        <v>0</v>
      </c>
      <c r="K1090">
        <v>1</v>
      </c>
      <c r="L1090">
        <v>0</v>
      </c>
      <c r="M1090">
        <v>0.6428571428571429</v>
      </c>
      <c r="N1090">
        <v>0.25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0.33333333333333331</v>
      </c>
      <c r="V1090">
        <v>0.61428571428571432</v>
      </c>
      <c r="W1090">
        <v>0.66666666666666663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0.33333333333333331</v>
      </c>
      <c r="AI1090">
        <v>0</v>
      </c>
      <c r="AJ1090">
        <v>1</v>
      </c>
      <c r="AK1090">
        <v>0</v>
      </c>
      <c r="AL1090">
        <v>0.10600315955766193</v>
      </c>
      <c r="AM1090">
        <v>0.32656093153985144</v>
      </c>
      <c r="AN1090">
        <v>0.44444444444444442</v>
      </c>
      <c r="AO1090">
        <v>0</v>
      </c>
      <c r="AP1090">
        <v>0.7142857142857143</v>
      </c>
      <c r="AQ1090">
        <v>1</v>
      </c>
      <c r="AR1090">
        <v>0</v>
      </c>
      <c r="AS1090">
        <v>0</v>
      </c>
      <c r="AT1090">
        <v>0.2</v>
      </c>
      <c r="AU1090">
        <v>0.16666666666666666</v>
      </c>
      <c r="AV1090">
        <v>0.66666666666666663</v>
      </c>
      <c r="AW1090">
        <v>2.5000000000000001E-2</v>
      </c>
      <c r="AX1090">
        <v>0</v>
      </c>
      <c r="AY1090">
        <v>0</v>
      </c>
      <c r="AZ1090">
        <v>0</v>
      </c>
      <c r="BA1090">
        <v>1</v>
      </c>
      <c r="BB1090">
        <v>0</v>
      </c>
    </row>
    <row r="1091" spans="1:54" x14ac:dyDescent="0.25">
      <c r="A1091">
        <v>0.74306583574417384</v>
      </c>
      <c r="B1091">
        <v>769</v>
      </c>
      <c r="C1091">
        <v>1</v>
      </c>
      <c r="D1091">
        <v>0</v>
      </c>
      <c r="E1091">
        <v>0.52380952380952384</v>
      </c>
      <c r="F1091">
        <v>1</v>
      </c>
      <c r="G1091">
        <v>0</v>
      </c>
      <c r="H1091">
        <v>0</v>
      </c>
      <c r="I1091">
        <v>0.14173228346456693</v>
      </c>
      <c r="J1091">
        <v>1</v>
      </c>
      <c r="K1091">
        <v>0</v>
      </c>
      <c r="L1091">
        <v>0</v>
      </c>
      <c r="M1091">
        <v>0.8928571428571429</v>
      </c>
      <c r="N1091">
        <v>0.5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0.66666666666666663</v>
      </c>
      <c r="V1091">
        <v>0.62857142857142856</v>
      </c>
      <c r="W1091">
        <v>0.66666666666666663</v>
      </c>
      <c r="X1091">
        <v>0.25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0.38899420747761981</v>
      </c>
      <c r="AM1091">
        <v>0.80799036338084718</v>
      </c>
      <c r="AN1091">
        <v>0.1111111111111111</v>
      </c>
      <c r="AO1091">
        <v>0</v>
      </c>
      <c r="AP1091">
        <v>0.21428571428571427</v>
      </c>
      <c r="AQ1091">
        <v>0</v>
      </c>
      <c r="AR1091">
        <v>0.33333333333333331</v>
      </c>
      <c r="AS1091">
        <v>0.33333333333333331</v>
      </c>
      <c r="AT1091">
        <v>0.2</v>
      </c>
      <c r="AU1091">
        <v>0.5</v>
      </c>
      <c r="AV1091">
        <v>0.33333333333333331</v>
      </c>
      <c r="AW1091">
        <v>0.17499999999999999</v>
      </c>
      <c r="AX1091">
        <v>0.3888888888888889</v>
      </c>
      <c r="AY1091">
        <v>0.46666666666666667</v>
      </c>
      <c r="AZ1091">
        <v>0.29411764705882354</v>
      </c>
      <c r="BA1091">
        <v>1</v>
      </c>
      <c r="BB1091">
        <v>0</v>
      </c>
    </row>
    <row r="1092" spans="1:54" x14ac:dyDescent="0.25">
      <c r="A1092">
        <v>0.74310451063664829</v>
      </c>
      <c r="B1092">
        <v>180</v>
      </c>
      <c r="C1092">
        <v>0</v>
      </c>
      <c r="D1092">
        <v>1</v>
      </c>
      <c r="E1092">
        <v>0.47619047619047616</v>
      </c>
      <c r="F1092">
        <v>1</v>
      </c>
      <c r="G1092">
        <v>0</v>
      </c>
      <c r="H1092">
        <v>0</v>
      </c>
      <c r="I1092">
        <v>0.91481746599856839</v>
      </c>
      <c r="J1092">
        <v>0</v>
      </c>
      <c r="K1092">
        <v>1</v>
      </c>
      <c r="L1092">
        <v>0</v>
      </c>
      <c r="M1092">
        <v>0.2857142857142857</v>
      </c>
      <c r="N1092">
        <v>0.25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0.66666666666666663</v>
      </c>
      <c r="V1092">
        <v>0.6428571428571429</v>
      </c>
      <c r="W1092">
        <v>0.66666666666666663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6.7351237493417593E-2</v>
      </c>
      <c r="AM1092">
        <v>0.16964464966874121</v>
      </c>
      <c r="AN1092">
        <v>0.1111111111111111</v>
      </c>
      <c r="AO1092">
        <v>0</v>
      </c>
      <c r="AP1092">
        <v>7.1428571428571425E-2</v>
      </c>
      <c r="AQ1092">
        <v>0</v>
      </c>
      <c r="AR1092">
        <v>0.66666666666666663</v>
      </c>
      <c r="AS1092">
        <v>0</v>
      </c>
      <c r="AT1092">
        <v>0.05</v>
      </c>
      <c r="AU1092">
        <v>0.5</v>
      </c>
      <c r="AV1092">
        <v>0.66666666666666663</v>
      </c>
      <c r="AW1092">
        <v>0.05</v>
      </c>
      <c r="AX1092">
        <v>0.1111111111111111</v>
      </c>
      <c r="AY1092">
        <v>0.13333333333333333</v>
      </c>
      <c r="AZ1092">
        <v>5.8823529411764705E-2</v>
      </c>
      <c r="BA1092">
        <v>1</v>
      </c>
      <c r="BB1092">
        <v>0</v>
      </c>
    </row>
    <row r="1093" spans="1:54" x14ac:dyDescent="0.25">
      <c r="A1093">
        <v>0.74375369933088298</v>
      </c>
      <c r="B1093">
        <v>426</v>
      </c>
      <c r="C1093">
        <v>1</v>
      </c>
      <c r="D1093">
        <v>0</v>
      </c>
      <c r="E1093">
        <v>0.76190476190476186</v>
      </c>
      <c r="F1093">
        <v>1</v>
      </c>
      <c r="G1093">
        <v>0</v>
      </c>
      <c r="H1093">
        <v>0</v>
      </c>
      <c r="I1093">
        <v>0.71367215461703648</v>
      </c>
      <c r="J1093">
        <v>0</v>
      </c>
      <c r="K1093">
        <v>1</v>
      </c>
      <c r="L1093">
        <v>0</v>
      </c>
      <c r="M1093">
        <v>1</v>
      </c>
      <c r="N1093">
        <v>0.75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0.33333333333333331</v>
      </c>
      <c r="V1093">
        <v>0.82857142857142863</v>
      </c>
      <c r="W1093">
        <v>0.33333333333333331</v>
      </c>
      <c r="X1093">
        <v>0.75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0.66666666666666663</v>
      </c>
      <c r="AI1093">
        <v>0</v>
      </c>
      <c r="AJ1093">
        <v>1</v>
      </c>
      <c r="AK1093">
        <v>0</v>
      </c>
      <c r="AL1093">
        <v>0.84449710373880993</v>
      </c>
      <c r="AM1093">
        <v>0.28990162617948201</v>
      </c>
      <c r="AN1093">
        <v>0</v>
      </c>
      <c r="AO1093">
        <v>0</v>
      </c>
      <c r="AP1093">
        <v>0.2857142857142857</v>
      </c>
      <c r="AQ1093">
        <v>0</v>
      </c>
      <c r="AR1093">
        <v>0.33333333333333331</v>
      </c>
      <c r="AS1093">
        <v>0.33333333333333331</v>
      </c>
      <c r="AT1093">
        <v>0.7</v>
      </c>
      <c r="AU1093">
        <v>0.33333333333333331</v>
      </c>
      <c r="AV1093">
        <v>0.66666666666666663</v>
      </c>
      <c r="AW1093">
        <v>0.67500000000000004</v>
      </c>
      <c r="AX1093">
        <v>0.55555555555555558</v>
      </c>
      <c r="AY1093">
        <v>1</v>
      </c>
      <c r="AZ1093">
        <v>0.41176470588235292</v>
      </c>
      <c r="BA1093">
        <v>1</v>
      </c>
      <c r="BB1093">
        <v>0</v>
      </c>
    </row>
    <row r="1094" spans="1:54" x14ac:dyDescent="0.25">
      <c r="A1094">
        <v>0.7438112700326085</v>
      </c>
      <c r="B1094">
        <v>221</v>
      </c>
      <c r="C1094">
        <v>1</v>
      </c>
      <c r="D1094">
        <v>0</v>
      </c>
      <c r="E1094">
        <v>0.42857142857142855</v>
      </c>
      <c r="F1094">
        <v>1</v>
      </c>
      <c r="G1094">
        <v>0</v>
      </c>
      <c r="H1094">
        <v>0</v>
      </c>
      <c r="I1094">
        <v>0.92627057981388694</v>
      </c>
      <c r="J1094">
        <v>0</v>
      </c>
      <c r="K1094">
        <v>1</v>
      </c>
      <c r="L1094">
        <v>0</v>
      </c>
      <c r="M1094">
        <v>0.14285714285714285</v>
      </c>
      <c r="N1094">
        <v>0.25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0.45714285714285713</v>
      </c>
      <c r="W1094">
        <v>0.66666666666666663</v>
      </c>
      <c r="X1094">
        <v>0.25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0.33333333333333331</v>
      </c>
      <c r="AI1094">
        <v>0</v>
      </c>
      <c r="AJ1094">
        <v>0</v>
      </c>
      <c r="AK1094">
        <v>1</v>
      </c>
      <c r="AL1094">
        <v>0.25829383886255924</v>
      </c>
      <c r="AM1094">
        <v>0.31523790403533425</v>
      </c>
      <c r="AN1094">
        <v>0.88888888888888884</v>
      </c>
      <c r="AO1094">
        <v>0</v>
      </c>
      <c r="AP1094">
        <v>0.35714285714285715</v>
      </c>
      <c r="AQ1094">
        <v>0</v>
      </c>
      <c r="AR1094">
        <v>1</v>
      </c>
      <c r="AS1094">
        <v>0</v>
      </c>
      <c r="AT1094">
        <v>0.4</v>
      </c>
      <c r="AU1094">
        <v>0.5</v>
      </c>
      <c r="AV1094">
        <v>1</v>
      </c>
      <c r="AW1094">
        <v>0.32500000000000001</v>
      </c>
      <c r="AX1094">
        <v>0.61111111111111116</v>
      </c>
      <c r="AY1094">
        <v>0.2</v>
      </c>
      <c r="AZ1094">
        <v>0.41176470588235292</v>
      </c>
      <c r="BA1094">
        <v>1</v>
      </c>
      <c r="BB1094">
        <v>0</v>
      </c>
    </row>
    <row r="1095" spans="1:54" x14ac:dyDescent="0.25">
      <c r="A1095">
        <v>0.74421291832629832</v>
      </c>
      <c r="B1095">
        <v>903</v>
      </c>
      <c r="C1095">
        <v>1</v>
      </c>
      <c r="D1095">
        <v>0</v>
      </c>
      <c r="E1095">
        <v>0.21428571428571427</v>
      </c>
      <c r="F1095">
        <v>1</v>
      </c>
      <c r="G1095">
        <v>0</v>
      </c>
      <c r="H1095">
        <v>0</v>
      </c>
      <c r="I1095">
        <v>0.76234788833214029</v>
      </c>
      <c r="J1095">
        <v>0</v>
      </c>
      <c r="K1095">
        <v>1</v>
      </c>
      <c r="L1095">
        <v>0</v>
      </c>
      <c r="M1095">
        <v>0.10714285714285714</v>
      </c>
      <c r="N1095">
        <v>0.25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0.65714285714285714</v>
      </c>
      <c r="W1095">
        <v>0.66666666666666663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0.66666666666666663</v>
      </c>
      <c r="AI1095">
        <v>1</v>
      </c>
      <c r="AJ1095">
        <v>0</v>
      </c>
      <c r="AK1095">
        <v>0</v>
      </c>
      <c r="AL1095">
        <v>7.9410215903106901E-2</v>
      </c>
      <c r="AM1095">
        <v>4.4729973900823131E-2</v>
      </c>
      <c r="AN1095">
        <v>0.1111111111111111</v>
      </c>
      <c r="AO1095">
        <v>0</v>
      </c>
      <c r="AP1095">
        <v>0</v>
      </c>
      <c r="AQ1095">
        <v>0</v>
      </c>
      <c r="AR1095">
        <v>0.33333333333333331</v>
      </c>
      <c r="AS1095">
        <v>1</v>
      </c>
      <c r="AT1095">
        <v>0.125</v>
      </c>
      <c r="AU1095">
        <v>0.33333333333333331</v>
      </c>
      <c r="AV1095">
        <v>0.66666666666666663</v>
      </c>
      <c r="AW1095">
        <v>0.125</v>
      </c>
      <c r="AX1095">
        <v>0.16666666666666666</v>
      </c>
      <c r="AY1095">
        <v>0</v>
      </c>
      <c r="AZ1095">
        <v>0.17647058823529413</v>
      </c>
      <c r="BA1095">
        <v>1</v>
      </c>
      <c r="BB1095">
        <v>0</v>
      </c>
    </row>
    <row r="1096" spans="1:54" x14ac:dyDescent="0.25">
      <c r="A1096">
        <v>0.74500681248711131</v>
      </c>
      <c r="B1096">
        <v>26</v>
      </c>
      <c r="C1096">
        <v>0</v>
      </c>
      <c r="D1096">
        <v>1</v>
      </c>
      <c r="E1096">
        <v>0.83333333333333337</v>
      </c>
      <c r="F1096">
        <v>1</v>
      </c>
      <c r="G1096">
        <v>0</v>
      </c>
      <c r="H1096">
        <v>0</v>
      </c>
      <c r="I1096">
        <v>0.84466714387974229</v>
      </c>
      <c r="J1096">
        <v>0</v>
      </c>
      <c r="K1096">
        <v>1</v>
      </c>
      <c r="L1096">
        <v>0</v>
      </c>
      <c r="M1096">
        <v>0.14285714285714285</v>
      </c>
      <c r="N1096">
        <v>0.5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0.66666666666666663</v>
      </c>
      <c r="V1096">
        <v>0.4</v>
      </c>
      <c r="W1096">
        <v>0.66666666666666663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0.66666666666666663</v>
      </c>
      <c r="AI1096">
        <v>1</v>
      </c>
      <c r="AJ1096">
        <v>0</v>
      </c>
      <c r="AK1096">
        <v>0</v>
      </c>
      <c r="AL1096">
        <v>0.95234333859926279</v>
      </c>
      <c r="AM1096">
        <v>0.34695844207990362</v>
      </c>
      <c r="AN1096">
        <v>0.44444444444444442</v>
      </c>
      <c r="AO1096">
        <v>0</v>
      </c>
      <c r="AP1096">
        <v>0</v>
      </c>
      <c r="AQ1096">
        <v>0</v>
      </c>
      <c r="AR1096">
        <v>1</v>
      </c>
      <c r="AS1096">
        <v>0.33333333333333331</v>
      </c>
      <c r="AT1096">
        <v>0.65</v>
      </c>
      <c r="AU1096">
        <v>0.5</v>
      </c>
      <c r="AV1096">
        <v>0.33333333333333331</v>
      </c>
      <c r="AW1096">
        <v>0.35</v>
      </c>
      <c r="AX1096">
        <v>0.72222222222222221</v>
      </c>
      <c r="AY1096">
        <v>0.26666666666666666</v>
      </c>
      <c r="AZ1096">
        <v>0.47058823529411764</v>
      </c>
      <c r="BA1096">
        <v>1</v>
      </c>
      <c r="BB1096">
        <v>0</v>
      </c>
    </row>
    <row r="1097" spans="1:54" x14ac:dyDescent="0.25">
      <c r="A1097">
        <v>0.74613042702741483</v>
      </c>
      <c r="B1097">
        <v>404</v>
      </c>
      <c r="C1097">
        <v>1</v>
      </c>
      <c r="D1097">
        <v>0</v>
      </c>
      <c r="E1097">
        <v>0.54761904761904767</v>
      </c>
      <c r="F1097">
        <v>1</v>
      </c>
      <c r="G1097">
        <v>0</v>
      </c>
      <c r="H1097">
        <v>0</v>
      </c>
      <c r="I1097">
        <v>0.38869005010737295</v>
      </c>
      <c r="J1097">
        <v>1</v>
      </c>
      <c r="K1097">
        <v>0</v>
      </c>
      <c r="L1097">
        <v>0</v>
      </c>
      <c r="M1097">
        <v>0</v>
      </c>
      <c r="N1097">
        <v>0.5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0.33333333333333331</v>
      </c>
      <c r="V1097">
        <v>0.27142857142857141</v>
      </c>
      <c r="W1097">
        <v>1</v>
      </c>
      <c r="X1097">
        <v>0.5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0.38878357030015798</v>
      </c>
      <c r="AM1097">
        <v>0.70154587432242521</v>
      </c>
      <c r="AN1097">
        <v>0.1111111111111111</v>
      </c>
      <c r="AO1097">
        <v>0</v>
      </c>
      <c r="AP1097">
        <v>0.35714285714285715</v>
      </c>
      <c r="AQ1097">
        <v>0</v>
      </c>
      <c r="AR1097">
        <v>0.66666666666666663</v>
      </c>
      <c r="AS1097">
        <v>0.33333333333333331</v>
      </c>
      <c r="AT1097">
        <v>0.25</v>
      </c>
      <c r="AU1097">
        <v>0.33333333333333331</v>
      </c>
      <c r="AV1097">
        <v>0.66666666666666663</v>
      </c>
      <c r="AW1097">
        <v>0.25</v>
      </c>
      <c r="AX1097">
        <v>0.3888888888888889</v>
      </c>
      <c r="AY1097">
        <v>0</v>
      </c>
      <c r="AZ1097">
        <v>0.41176470588235292</v>
      </c>
      <c r="BA1097">
        <v>1</v>
      </c>
      <c r="BB1097">
        <v>0</v>
      </c>
    </row>
    <row r="1098" spans="1:54" x14ac:dyDescent="0.25">
      <c r="A1098">
        <v>0.7483835720550539</v>
      </c>
      <c r="B1098">
        <v>40</v>
      </c>
      <c r="C1098">
        <v>0</v>
      </c>
      <c r="D1098">
        <v>1</v>
      </c>
      <c r="E1098">
        <v>0.35714285714285715</v>
      </c>
      <c r="F1098">
        <v>0</v>
      </c>
      <c r="G1098">
        <v>1</v>
      </c>
      <c r="H1098">
        <v>0</v>
      </c>
      <c r="I1098">
        <v>0.74373657838224771</v>
      </c>
      <c r="J1098">
        <v>1</v>
      </c>
      <c r="K1098">
        <v>0</v>
      </c>
      <c r="L1098">
        <v>0</v>
      </c>
      <c r="M1098">
        <v>0</v>
      </c>
      <c r="N1098">
        <v>0.5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0.66666666666666663</v>
      </c>
      <c r="V1098">
        <v>0.17142857142857143</v>
      </c>
      <c r="W1098">
        <v>1</v>
      </c>
      <c r="X1098">
        <v>0.25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0.22996313849394417</v>
      </c>
      <c r="AM1098">
        <v>4.4127685203774344E-2</v>
      </c>
      <c r="AN1098">
        <v>0.22222222222222221</v>
      </c>
      <c r="AO1098">
        <v>0</v>
      </c>
      <c r="AP1098">
        <v>0.5714285714285714</v>
      </c>
      <c r="AQ1098">
        <v>0</v>
      </c>
      <c r="AR1098">
        <v>0</v>
      </c>
      <c r="AS1098">
        <v>0.66666666666666663</v>
      </c>
      <c r="AT1098">
        <v>0.25</v>
      </c>
      <c r="AU1098">
        <v>0.5</v>
      </c>
      <c r="AV1098">
        <v>0.66666666666666663</v>
      </c>
      <c r="AW1098">
        <v>0.125</v>
      </c>
      <c r="AX1098">
        <v>0.16666666666666666</v>
      </c>
      <c r="AY1098">
        <v>6.6666666666666666E-2</v>
      </c>
      <c r="AZ1098">
        <v>0.17647058823529413</v>
      </c>
      <c r="BA1098">
        <v>1</v>
      </c>
      <c r="BB1098">
        <v>0</v>
      </c>
    </row>
    <row r="1099" spans="1:54" x14ac:dyDescent="0.25">
      <c r="A1099">
        <v>0.74847205982970477</v>
      </c>
      <c r="B1099">
        <v>356</v>
      </c>
      <c r="C1099">
        <v>1</v>
      </c>
      <c r="D1099">
        <v>0</v>
      </c>
      <c r="E1099">
        <v>0.19047619047619047</v>
      </c>
      <c r="F1099">
        <v>1</v>
      </c>
      <c r="G1099">
        <v>0</v>
      </c>
      <c r="H1099">
        <v>0</v>
      </c>
      <c r="I1099">
        <v>0.59484609878310668</v>
      </c>
      <c r="J1099">
        <v>1</v>
      </c>
      <c r="K1099">
        <v>0</v>
      </c>
      <c r="L1099">
        <v>0</v>
      </c>
      <c r="M1099">
        <v>0</v>
      </c>
      <c r="N1099">
        <v>0.5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0.66666666666666663</v>
      </c>
      <c r="V1099">
        <v>0.38571428571428573</v>
      </c>
      <c r="W1099">
        <v>0.66666666666666663</v>
      </c>
      <c r="X1099">
        <v>0.25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0.66666666666666663</v>
      </c>
      <c r="AI1099">
        <v>0</v>
      </c>
      <c r="AJ1099">
        <v>1</v>
      </c>
      <c r="AK1099">
        <v>0</v>
      </c>
      <c r="AL1099">
        <v>0.22575039494470775</v>
      </c>
      <c r="AM1099">
        <v>0.72523589640634412</v>
      </c>
      <c r="AN1099">
        <v>0.1111111111111111</v>
      </c>
      <c r="AO1099">
        <v>0</v>
      </c>
      <c r="AP1099">
        <v>0.42857142857142855</v>
      </c>
      <c r="AQ1099">
        <v>0</v>
      </c>
      <c r="AR1099">
        <v>0.33333333333333331</v>
      </c>
      <c r="AS1099">
        <v>0.33333333333333331</v>
      </c>
      <c r="AT1099">
        <v>0.2</v>
      </c>
      <c r="AU1099">
        <v>0.5</v>
      </c>
      <c r="AV1099">
        <v>0.66666666666666663</v>
      </c>
      <c r="AW1099">
        <v>0.2</v>
      </c>
      <c r="AX1099">
        <v>0.3888888888888889</v>
      </c>
      <c r="AY1099">
        <v>0.46666666666666667</v>
      </c>
      <c r="AZ1099">
        <v>0.41176470588235292</v>
      </c>
      <c r="BA1099">
        <v>1</v>
      </c>
      <c r="BB1099">
        <v>0</v>
      </c>
    </row>
    <row r="1100" spans="1:54" x14ac:dyDescent="0.25">
      <c r="A1100">
        <v>0.74955211932380694</v>
      </c>
      <c r="B1100">
        <v>865</v>
      </c>
      <c r="C1100">
        <v>1</v>
      </c>
      <c r="D1100">
        <v>0</v>
      </c>
      <c r="E1100">
        <v>0.54761904761904767</v>
      </c>
      <c r="F1100">
        <v>0</v>
      </c>
      <c r="G1100">
        <v>0</v>
      </c>
      <c r="H1100">
        <v>1</v>
      </c>
      <c r="I1100">
        <v>0.57551896921975665</v>
      </c>
      <c r="J1100">
        <v>0</v>
      </c>
      <c r="K1100">
        <v>1</v>
      </c>
      <c r="L1100">
        <v>0</v>
      </c>
      <c r="M1100">
        <v>0.14285714285714285</v>
      </c>
      <c r="N1100">
        <v>0.25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0.9285714285714286</v>
      </c>
      <c r="W1100">
        <v>0.33333333333333331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5.7819905213270142E-2</v>
      </c>
      <c r="AM1100">
        <v>0.73073679983938966</v>
      </c>
      <c r="AN1100">
        <v>0.66666666666666663</v>
      </c>
      <c r="AO1100">
        <v>0</v>
      </c>
      <c r="AP1100">
        <v>0.42857142857142855</v>
      </c>
      <c r="AQ1100">
        <v>0</v>
      </c>
      <c r="AR1100">
        <v>0</v>
      </c>
      <c r="AS1100">
        <v>0.33333333333333331</v>
      </c>
      <c r="AT1100">
        <v>0.125</v>
      </c>
      <c r="AU1100">
        <v>0.33333333333333331</v>
      </c>
      <c r="AV1100">
        <v>0</v>
      </c>
      <c r="AW1100">
        <v>2.5000000000000001E-2</v>
      </c>
      <c r="AX1100">
        <v>0</v>
      </c>
      <c r="AY1100">
        <v>0</v>
      </c>
      <c r="AZ1100">
        <v>0</v>
      </c>
      <c r="BA1100">
        <v>1</v>
      </c>
      <c r="BB1100">
        <v>1</v>
      </c>
    </row>
    <row r="1101" spans="1:54" x14ac:dyDescent="0.25">
      <c r="A1101">
        <v>0.74961444861784876</v>
      </c>
      <c r="B1101">
        <v>1005</v>
      </c>
      <c r="C1101">
        <v>1</v>
      </c>
      <c r="D1101">
        <v>0</v>
      </c>
      <c r="E1101">
        <v>0.19047619047619047</v>
      </c>
      <c r="F1101">
        <v>1</v>
      </c>
      <c r="G1101">
        <v>0</v>
      </c>
      <c r="H1101">
        <v>0</v>
      </c>
      <c r="I1101">
        <v>0.39370078740157483</v>
      </c>
      <c r="J1101">
        <v>0</v>
      </c>
      <c r="K1101">
        <v>1</v>
      </c>
      <c r="L1101">
        <v>0</v>
      </c>
      <c r="M1101">
        <v>0.21428571428571427</v>
      </c>
      <c r="N1101">
        <v>0.5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0.66666666666666663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0.13528172722485518</v>
      </c>
      <c r="AM1101">
        <v>0.86259787191327042</v>
      </c>
      <c r="AN1101">
        <v>0</v>
      </c>
      <c r="AO1101">
        <v>0</v>
      </c>
      <c r="AP1101">
        <v>7.1428571428571425E-2</v>
      </c>
      <c r="AQ1101">
        <v>0</v>
      </c>
      <c r="AR1101">
        <v>1</v>
      </c>
      <c r="AS1101">
        <v>0</v>
      </c>
      <c r="AT1101">
        <v>0.2</v>
      </c>
      <c r="AU1101">
        <v>0.33333333333333331</v>
      </c>
      <c r="AV1101">
        <v>0.66666666666666663</v>
      </c>
      <c r="AW1101">
        <v>0.17499999999999999</v>
      </c>
      <c r="AX1101">
        <v>0.3888888888888889</v>
      </c>
      <c r="AY1101">
        <v>0</v>
      </c>
      <c r="AZ1101">
        <v>0.41176470588235292</v>
      </c>
      <c r="BA1101">
        <v>1</v>
      </c>
      <c r="BB1101">
        <v>0</v>
      </c>
    </row>
    <row r="1102" spans="1:54" x14ac:dyDescent="0.25">
      <c r="A1102">
        <v>0.75092447463955025</v>
      </c>
      <c r="B1102">
        <v>1385</v>
      </c>
      <c r="C1102">
        <v>1</v>
      </c>
      <c r="D1102">
        <v>0</v>
      </c>
      <c r="E1102">
        <v>0.38095238095238093</v>
      </c>
      <c r="F1102">
        <v>1</v>
      </c>
      <c r="G1102">
        <v>0</v>
      </c>
      <c r="H1102">
        <v>0</v>
      </c>
      <c r="I1102">
        <v>0.59770937723693629</v>
      </c>
      <c r="J1102">
        <v>1</v>
      </c>
      <c r="K1102">
        <v>0</v>
      </c>
      <c r="L1102">
        <v>0</v>
      </c>
      <c r="M1102">
        <v>0</v>
      </c>
      <c r="N1102">
        <v>0.5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2.8571428571428571E-2</v>
      </c>
      <c r="W1102">
        <v>0.66666666666666663</v>
      </c>
      <c r="X1102">
        <v>0.5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0.4675618746708794</v>
      </c>
      <c r="AM1102">
        <v>0.18775346316000804</v>
      </c>
      <c r="AN1102">
        <v>0.1111111111111111</v>
      </c>
      <c r="AO1102">
        <v>0</v>
      </c>
      <c r="AP1102">
        <v>0.7142857142857143</v>
      </c>
      <c r="AQ1102">
        <v>1</v>
      </c>
      <c r="AR1102">
        <v>0</v>
      </c>
      <c r="AS1102">
        <v>0</v>
      </c>
      <c r="AT1102">
        <v>0.35</v>
      </c>
      <c r="AU1102">
        <v>0.5</v>
      </c>
      <c r="AV1102">
        <v>0.33333333333333331</v>
      </c>
      <c r="AW1102">
        <v>0.35</v>
      </c>
      <c r="AX1102">
        <v>0.44444444444444442</v>
      </c>
      <c r="AY1102">
        <v>0.13333333333333333</v>
      </c>
      <c r="AZ1102">
        <v>5.8823529411764705E-2</v>
      </c>
      <c r="BA1102">
        <v>1</v>
      </c>
      <c r="BB1102">
        <v>0</v>
      </c>
    </row>
    <row r="1103" spans="1:54" x14ac:dyDescent="0.25">
      <c r="A1103">
        <v>0.75102057803456712</v>
      </c>
      <c r="B1103">
        <v>34</v>
      </c>
      <c r="C1103">
        <v>1</v>
      </c>
      <c r="D1103">
        <v>0</v>
      </c>
      <c r="E1103">
        <v>0.5</v>
      </c>
      <c r="F1103">
        <v>1</v>
      </c>
      <c r="G1103">
        <v>0</v>
      </c>
      <c r="H1103">
        <v>0</v>
      </c>
      <c r="I1103">
        <v>0.56764495347172517</v>
      </c>
      <c r="J1103">
        <v>1</v>
      </c>
      <c r="K1103">
        <v>0</v>
      </c>
      <c r="L1103">
        <v>0</v>
      </c>
      <c r="M1103">
        <v>0.14285714285714285</v>
      </c>
      <c r="N1103">
        <v>0.5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0.37142857142857144</v>
      </c>
      <c r="W1103">
        <v>0.66666666666666663</v>
      </c>
      <c r="X1103">
        <v>0.25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5.6714060031595577E-2</v>
      </c>
      <c r="AM1103">
        <v>4.9829351535836175E-2</v>
      </c>
      <c r="AN1103">
        <v>0.33333333333333331</v>
      </c>
      <c r="AO1103">
        <v>0</v>
      </c>
      <c r="AP1103">
        <v>0.21428571428571427</v>
      </c>
      <c r="AQ1103">
        <v>0</v>
      </c>
      <c r="AR1103">
        <v>0.66666666666666663</v>
      </c>
      <c r="AS1103">
        <v>0.33333333333333331</v>
      </c>
      <c r="AT1103">
        <v>0.47499999999999998</v>
      </c>
      <c r="AU1103">
        <v>1</v>
      </c>
      <c r="AV1103">
        <v>1</v>
      </c>
      <c r="AW1103">
        <v>2.5000000000000001E-2</v>
      </c>
      <c r="AX1103">
        <v>0</v>
      </c>
      <c r="AY1103">
        <v>0</v>
      </c>
      <c r="AZ1103">
        <v>0</v>
      </c>
      <c r="BA1103">
        <v>1</v>
      </c>
      <c r="BB1103">
        <v>1</v>
      </c>
    </row>
    <row r="1104" spans="1:54" x14ac:dyDescent="0.25">
      <c r="A1104">
        <v>0.75243300135048252</v>
      </c>
      <c r="B1104">
        <v>1085</v>
      </c>
      <c r="C1104">
        <v>1</v>
      </c>
      <c r="D1104">
        <v>0</v>
      </c>
      <c r="E1104">
        <v>0.38095238095238093</v>
      </c>
      <c r="F1104">
        <v>1</v>
      </c>
      <c r="G1104">
        <v>0</v>
      </c>
      <c r="H1104">
        <v>0</v>
      </c>
      <c r="I1104">
        <v>0.62204724409448819</v>
      </c>
      <c r="J1104">
        <v>1</v>
      </c>
      <c r="K1104">
        <v>0</v>
      </c>
      <c r="L1104">
        <v>0</v>
      </c>
      <c r="M1104">
        <v>0</v>
      </c>
      <c r="N1104">
        <v>0.5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0.48571428571428571</v>
      </c>
      <c r="W1104">
        <v>0.33333333333333331</v>
      </c>
      <c r="X1104">
        <v>0.5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0.66666666666666663</v>
      </c>
      <c r="AI1104">
        <v>0</v>
      </c>
      <c r="AJ1104">
        <v>1</v>
      </c>
      <c r="AK1104">
        <v>0</v>
      </c>
      <c r="AL1104">
        <v>0.31985255397577672</v>
      </c>
      <c r="AM1104">
        <v>0.40931539851435456</v>
      </c>
      <c r="AN1104">
        <v>0.1111111111111111</v>
      </c>
      <c r="AO1104">
        <v>1</v>
      </c>
      <c r="AP1104">
        <v>0.21428571428571427</v>
      </c>
      <c r="AQ1104">
        <v>0</v>
      </c>
      <c r="AR1104">
        <v>1</v>
      </c>
      <c r="AS1104">
        <v>0</v>
      </c>
      <c r="AT1104">
        <v>0.25</v>
      </c>
      <c r="AU1104">
        <v>0.5</v>
      </c>
      <c r="AV1104">
        <v>0.66666666666666663</v>
      </c>
      <c r="AW1104">
        <v>0.25</v>
      </c>
      <c r="AX1104">
        <v>0.5</v>
      </c>
      <c r="AY1104">
        <v>0.53333333333333333</v>
      </c>
      <c r="AZ1104">
        <v>0.35294117647058826</v>
      </c>
      <c r="BA1104">
        <v>1</v>
      </c>
      <c r="BB1104">
        <v>0</v>
      </c>
    </row>
    <row r="1105" spans="1:54" x14ac:dyDescent="0.25">
      <c r="A1105">
        <v>0.75287921348628017</v>
      </c>
      <c r="B1105">
        <v>160</v>
      </c>
      <c r="C1105">
        <v>0</v>
      </c>
      <c r="D1105">
        <v>1</v>
      </c>
      <c r="E1105">
        <v>0.38095238095238093</v>
      </c>
      <c r="F1105">
        <v>0</v>
      </c>
      <c r="G1105">
        <v>1</v>
      </c>
      <c r="H1105">
        <v>0</v>
      </c>
      <c r="I1105">
        <v>0.14387974230493916</v>
      </c>
      <c r="J1105">
        <v>1</v>
      </c>
      <c r="K1105">
        <v>0</v>
      </c>
      <c r="L1105">
        <v>0</v>
      </c>
      <c r="M1105">
        <v>3.5714285714285712E-2</v>
      </c>
      <c r="N1105">
        <v>0.75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0.66666666666666663</v>
      </c>
      <c r="V1105">
        <v>0.6428571428571429</v>
      </c>
      <c r="W1105">
        <v>0.66666666666666663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0.66666666666666663</v>
      </c>
      <c r="AI1105">
        <v>0</v>
      </c>
      <c r="AJ1105">
        <v>1</v>
      </c>
      <c r="AK1105">
        <v>0</v>
      </c>
      <c r="AL1105">
        <v>6.4349657714586631E-2</v>
      </c>
      <c r="AM1105">
        <v>0.37020678578598676</v>
      </c>
      <c r="AN1105">
        <v>0.66666666666666663</v>
      </c>
      <c r="AO1105">
        <v>0</v>
      </c>
      <c r="AP1105">
        <v>0.5</v>
      </c>
      <c r="AQ1105">
        <v>0</v>
      </c>
      <c r="AR1105">
        <v>1</v>
      </c>
      <c r="AS1105">
        <v>0.33333333333333331</v>
      </c>
      <c r="AT1105">
        <v>0.15</v>
      </c>
      <c r="AU1105">
        <v>0.5</v>
      </c>
      <c r="AV1105">
        <v>0.66666666666666663</v>
      </c>
      <c r="AW1105">
        <v>0.1</v>
      </c>
      <c r="AX1105">
        <v>0.16666666666666666</v>
      </c>
      <c r="AY1105">
        <v>6.6666666666666666E-2</v>
      </c>
      <c r="AZ1105">
        <v>0.11764705882352941</v>
      </c>
      <c r="BA1105">
        <v>1</v>
      </c>
      <c r="BB1105">
        <v>0</v>
      </c>
    </row>
    <row r="1106" spans="1:54" x14ac:dyDescent="0.25">
      <c r="A1106">
        <v>0.75370928260140335</v>
      </c>
      <c r="B1106">
        <v>121</v>
      </c>
      <c r="C1106">
        <v>1</v>
      </c>
      <c r="D1106">
        <v>0</v>
      </c>
      <c r="E1106">
        <v>0.2857142857142857</v>
      </c>
      <c r="F1106">
        <v>0</v>
      </c>
      <c r="G1106">
        <v>1</v>
      </c>
      <c r="H1106">
        <v>0</v>
      </c>
      <c r="I1106">
        <v>0.86614173228346458</v>
      </c>
      <c r="J1106">
        <v>0</v>
      </c>
      <c r="K1106">
        <v>1</v>
      </c>
      <c r="L1106">
        <v>0</v>
      </c>
      <c r="M1106">
        <v>0.7857142857142857</v>
      </c>
      <c r="N1106">
        <v>0.5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0.94285714285714284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0.66666666666666663</v>
      </c>
      <c r="AI1106">
        <v>1</v>
      </c>
      <c r="AJ1106">
        <v>0</v>
      </c>
      <c r="AK1106">
        <v>0</v>
      </c>
      <c r="AL1106">
        <v>8.4465508162190631E-2</v>
      </c>
      <c r="AM1106">
        <v>0.81172455330254967</v>
      </c>
      <c r="AN1106">
        <v>0.1111111111111111</v>
      </c>
      <c r="AO1106">
        <v>0</v>
      </c>
      <c r="AP1106">
        <v>1</v>
      </c>
      <c r="AQ1106">
        <v>1</v>
      </c>
      <c r="AR1106">
        <v>0.66666666666666663</v>
      </c>
      <c r="AS1106">
        <v>1</v>
      </c>
      <c r="AT1106">
        <v>0.25</v>
      </c>
      <c r="AU1106">
        <v>0.33333333333333331</v>
      </c>
      <c r="AV1106">
        <v>0.33333333333333331</v>
      </c>
      <c r="AW1106">
        <v>0.25</v>
      </c>
      <c r="AX1106">
        <v>0.3888888888888889</v>
      </c>
      <c r="AY1106">
        <v>0</v>
      </c>
      <c r="AZ1106">
        <v>0.52941176470588236</v>
      </c>
      <c r="BA1106">
        <v>1</v>
      </c>
      <c r="BB1106">
        <v>0</v>
      </c>
    </row>
    <row r="1107" spans="1:54" x14ac:dyDescent="0.25">
      <c r="A1107">
        <v>0.75443647023523475</v>
      </c>
      <c r="B1107">
        <v>296</v>
      </c>
      <c r="C1107">
        <v>0</v>
      </c>
      <c r="D1107">
        <v>1</v>
      </c>
      <c r="E1107">
        <v>0.5714285714285714</v>
      </c>
      <c r="F1107">
        <v>0</v>
      </c>
      <c r="G1107">
        <v>1</v>
      </c>
      <c r="H1107">
        <v>0</v>
      </c>
      <c r="I1107">
        <v>0.32426628489620618</v>
      </c>
      <c r="J1107">
        <v>1</v>
      </c>
      <c r="K1107">
        <v>0</v>
      </c>
      <c r="L1107">
        <v>0</v>
      </c>
      <c r="M1107">
        <v>0.8928571428571429</v>
      </c>
      <c r="N1107">
        <v>0.5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0.66666666666666663</v>
      </c>
      <c r="V1107">
        <v>0.67142857142857137</v>
      </c>
      <c r="W1107">
        <v>0.66666666666666663</v>
      </c>
      <c r="X1107">
        <v>0.75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0.33333333333333331</v>
      </c>
      <c r="AI1107">
        <v>0</v>
      </c>
      <c r="AJ1107">
        <v>1</v>
      </c>
      <c r="AK1107">
        <v>0</v>
      </c>
      <c r="AL1107">
        <v>0.65908372827804107</v>
      </c>
      <c r="AM1107">
        <v>0.51274844408753262</v>
      </c>
      <c r="AN1107">
        <v>0.55555555555555558</v>
      </c>
      <c r="AO1107">
        <v>0</v>
      </c>
      <c r="AP1107">
        <v>0.21428571428571427</v>
      </c>
      <c r="AQ1107">
        <v>0</v>
      </c>
      <c r="AR1107">
        <v>1</v>
      </c>
      <c r="AS1107">
        <v>0.33333333333333331</v>
      </c>
      <c r="AT1107">
        <v>0.57499999999999996</v>
      </c>
      <c r="AU1107">
        <v>0.33333333333333331</v>
      </c>
      <c r="AV1107">
        <v>1</v>
      </c>
      <c r="AW1107">
        <v>0.5</v>
      </c>
      <c r="AX1107">
        <v>0.22222222222222221</v>
      </c>
      <c r="AY1107">
        <v>0.26666666666666666</v>
      </c>
      <c r="AZ1107">
        <v>0.47058823529411764</v>
      </c>
      <c r="BA1107">
        <v>1</v>
      </c>
      <c r="BB1107">
        <v>0</v>
      </c>
    </row>
    <row r="1108" spans="1:54" x14ac:dyDescent="0.25">
      <c r="A1108">
        <v>0.75459994973374189</v>
      </c>
      <c r="B1108">
        <v>1264</v>
      </c>
      <c r="C1108">
        <v>1</v>
      </c>
      <c r="D1108">
        <v>0</v>
      </c>
      <c r="E1108">
        <v>0.5714285714285714</v>
      </c>
      <c r="F1108">
        <v>1</v>
      </c>
      <c r="G1108">
        <v>0</v>
      </c>
      <c r="H1108">
        <v>0</v>
      </c>
      <c r="I1108">
        <v>0.53901216893342874</v>
      </c>
      <c r="J1108">
        <v>0</v>
      </c>
      <c r="K1108">
        <v>1</v>
      </c>
      <c r="L1108">
        <v>0</v>
      </c>
      <c r="M1108">
        <v>0.39285714285714285</v>
      </c>
      <c r="N1108">
        <v>0.5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0.33333333333333331</v>
      </c>
      <c r="V1108">
        <v>0.38571428571428573</v>
      </c>
      <c r="W1108">
        <v>0.66666666666666663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0.33333333333333331</v>
      </c>
      <c r="AI1108">
        <v>1</v>
      </c>
      <c r="AJ1108">
        <v>0</v>
      </c>
      <c r="AK1108">
        <v>0</v>
      </c>
      <c r="AL1108">
        <v>9.2522380200105322E-2</v>
      </c>
      <c r="AM1108">
        <v>0.2753663922907047</v>
      </c>
      <c r="AN1108">
        <v>0.88888888888888884</v>
      </c>
      <c r="AO1108">
        <v>0</v>
      </c>
      <c r="AP1108">
        <v>0.7857142857142857</v>
      </c>
      <c r="AQ1108">
        <v>1</v>
      </c>
      <c r="AR1108">
        <v>0.33333333333333331</v>
      </c>
      <c r="AS1108">
        <v>1</v>
      </c>
      <c r="AT1108">
        <v>0.17499999999999999</v>
      </c>
      <c r="AU1108">
        <v>1</v>
      </c>
      <c r="AV1108">
        <v>0.33333333333333331</v>
      </c>
      <c r="AW1108">
        <v>0.125</v>
      </c>
      <c r="AX1108">
        <v>0.16666666666666666</v>
      </c>
      <c r="AY1108">
        <v>0</v>
      </c>
      <c r="AZ1108">
        <v>0.23529411764705882</v>
      </c>
      <c r="BA1108">
        <v>1</v>
      </c>
      <c r="BB1108">
        <v>0</v>
      </c>
    </row>
    <row r="1109" spans="1:54" x14ac:dyDescent="0.25">
      <c r="A1109">
        <v>0.75664700158053277</v>
      </c>
      <c r="B1109">
        <v>235</v>
      </c>
      <c r="C1109">
        <v>1</v>
      </c>
      <c r="D1109">
        <v>0</v>
      </c>
      <c r="E1109">
        <v>0.35714285714285715</v>
      </c>
      <c r="F1109">
        <v>1</v>
      </c>
      <c r="G1109">
        <v>0</v>
      </c>
      <c r="H1109">
        <v>0</v>
      </c>
      <c r="I1109">
        <v>0.50894774516821761</v>
      </c>
      <c r="J1109">
        <v>0</v>
      </c>
      <c r="K1109">
        <v>1</v>
      </c>
      <c r="L1109">
        <v>0</v>
      </c>
      <c r="M1109">
        <v>0.4642857142857143</v>
      </c>
      <c r="N1109">
        <v>0.5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0.66666666666666663</v>
      </c>
      <c r="V1109">
        <v>0.4</v>
      </c>
      <c r="W1109">
        <v>0.66666666666666663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7.5144813059505003E-2</v>
      </c>
      <c r="AM1109">
        <v>0.80525998795422604</v>
      </c>
      <c r="AN1109">
        <v>0.55555555555555558</v>
      </c>
      <c r="AO1109">
        <v>1</v>
      </c>
      <c r="AP1109">
        <v>0.14285714285714285</v>
      </c>
      <c r="AQ1109">
        <v>0</v>
      </c>
      <c r="AR1109">
        <v>0.66666666666666663</v>
      </c>
      <c r="AS1109">
        <v>0.33333333333333331</v>
      </c>
      <c r="AT1109">
        <v>0.2</v>
      </c>
      <c r="AU1109">
        <v>0.33333333333333331</v>
      </c>
      <c r="AV1109">
        <v>0</v>
      </c>
      <c r="AW1109">
        <v>0.125</v>
      </c>
      <c r="AX1109">
        <v>0.22222222222222221</v>
      </c>
      <c r="AY1109">
        <v>0</v>
      </c>
      <c r="AZ1109">
        <v>0.23529411764705882</v>
      </c>
      <c r="BA1109">
        <v>1</v>
      </c>
      <c r="BB1109">
        <v>1</v>
      </c>
    </row>
    <row r="1110" spans="1:54" x14ac:dyDescent="0.25">
      <c r="A1110">
        <v>0.7572768030464273</v>
      </c>
      <c r="B1110">
        <v>330</v>
      </c>
      <c r="C1110">
        <v>1</v>
      </c>
      <c r="D1110">
        <v>0</v>
      </c>
      <c r="E1110">
        <v>0.69047619047619047</v>
      </c>
      <c r="F1110">
        <v>1</v>
      </c>
      <c r="G1110">
        <v>0</v>
      </c>
      <c r="H1110">
        <v>0</v>
      </c>
      <c r="I1110">
        <v>0.9878310665712241</v>
      </c>
      <c r="J1110">
        <v>0</v>
      </c>
      <c r="K1110">
        <v>1</v>
      </c>
      <c r="L1110">
        <v>0</v>
      </c>
      <c r="M1110">
        <v>0.14285714285714285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0.17142857142857143</v>
      </c>
      <c r="W1110">
        <v>0.66666666666666663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0.66666666666666663</v>
      </c>
      <c r="AI1110">
        <v>0</v>
      </c>
      <c r="AJ1110">
        <v>1</v>
      </c>
      <c r="AK1110">
        <v>0</v>
      </c>
      <c r="AL1110">
        <v>0.91053185887309107</v>
      </c>
      <c r="AM1110">
        <v>0.57341899217024694</v>
      </c>
      <c r="AN1110">
        <v>0.44444444444444442</v>
      </c>
      <c r="AO1110">
        <v>0</v>
      </c>
      <c r="AP1110">
        <v>0</v>
      </c>
      <c r="AQ1110">
        <v>0</v>
      </c>
      <c r="AR1110">
        <v>0.33333333333333331</v>
      </c>
      <c r="AS1110">
        <v>0.33333333333333331</v>
      </c>
      <c r="AT1110">
        <v>0.52500000000000002</v>
      </c>
      <c r="AU1110">
        <v>0.33333333333333331</v>
      </c>
      <c r="AV1110">
        <v>0.66666666666666663</v>
      </c>
      <c r="AW1110">
        <v>7.4999999999999997E-2</v>
      </c>
      <c r="AX1110">
        <v>0.1111111111111111</v>
      </c>
      <c r="AY1110">
        <v>6.6666666666666666E-2</v>
      </c>
      <c r="AZ1110">
        <v>5.8823529411764705E-2</v>
      </c>
      <c r="BA1110">
        <v>1</v>
      </c>
      <c r="BB1110">
        <v>0</v>
      </c>
    </row>
    <row r="1111" spans="1:54" x14ac:dyDescent="0.25">
      <c r="A1111">
        <v>0.75734843088664827</v>
      </c>
      <c r="B1111">
        <v>911</v>
      </c>
      <c r="C1111">
        <v>1</v>
      </c>
      <c r="D1111">
        <v>0</v>
      </c>
      <c r="E1111">
        <v>0.11904761904761904</v>
      </c>
      <c r="F1111">
        <v>1</v>
      </c>
      <c r="G1111">
        <v>0</v>
      </c>
      <c r="H1111">
        <v>0</v>
      </c>
      <c r="I1111">
        <v>0.19398711524695778</v>
      </c>
      <c r="J1111">
        <v>0</v>
      </c>
      <c r="K1111">
        <v>1</v>
      </c>
      <c r="L1111">
        <v>0</v>
      </c>
      <c r="M1111">
        <v>0</v>
      </c>
      <c r="N1111">
        <v>0.25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0.24285714285714285</v>
      </c>
      <c r="W1111">
        <v>0.66666666666666663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0.66666666666666663</v>
      </c>
      <c r="AI1111">
        <v>0</v>
      </c>
      <c r="AJ1111">
        <v>1</v>
      </c>
      <c r="AK1111">
        <v>0</v>
      </c>
      <c r="AL1111">
        <v>1.1269088994207477E-2</v>
      </c>
      <c r="AM1111">
        <v>0.59453924914675771</v>
      </c>
      <c r="AN1111">
        <v>0.1111111111111111</v>
      </c>
      <c r="AO1111">
        <v>0</v>
      </c>
      <c r="AP1111">
        <v>0.7857142857142857</v>
      </c>
      <c r="AQ1111">
        <v>1</v>
      </c>
      <c r="AR1111">
        <v>1</v>
      </c>
      <c r="AS1111">
        <v>0.33333333333333331</v>
      </c>
      <c r="AT1111">
        <v>2.5000000000000001E-2</v>
      </c>
      <c r="AU1111">
        <v>0.33333333333333331</v>
      </c>
      <c r="AV1111">
        <v>0.66666666666666663</v>
      </c>
      <c r="AW1111">
        <v>2.5000000000000001E-2</v>
      </c>
      <c r="AX1111">
        <v>0</v>
      </c>
      <c r="AY1111">
        <v>0</v>
      </c>
      <c r="AZ1111">
        <v>5.8823529411764705E-2</v>
      </c>
      <c r="BA1111">
        <v>1</v>
      </c>
      <c r="BB1111">
        <v>0</v>
      </c>
    </row>
    <row r="1112" spans="1:54" x14ac:dyDescent="0.25">
      <c r="A1112">
        <v>0.75758414542040486</v>
      </c>
      <c r="B1112">
        <v>526</v>
      </c>
      <c r="C1112">
        <v>0</v>
      </c>
      <c r="D1112">
        <v>1</v>
      </c>
      <c r="E1112">
        <v>0.14285714285714285</v>
      </c>
      <c r="F1112">
        <v>1</v>
      </c>
      <c r="G1112">
        <v>0</v>
      </c>
      <c r="H1112">
        <v>0</v>
      </c>
      <c r="I1112">
        <v>0.42304939155332855</v>
      </c>
      <c r="J1112">
        <v>1</v>
      </c>
      <c r="K1112">
        <v>0</v>
      </c>
      <c r="L1112">
        <v>0</v>
      </c>
      <c r="M1112">
        <v>7.1428571428571425E-2</v>
      </c>
      <c r="N1112">
        <v>0.25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0.5</v>
      </c>
      <c r="W1112">
        <v>0.66666666666666663</v>
      </c>
      <c r="X1112">
        <v>0.25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0.66666666666666663</v>
      </c>
      <c r="AI1112">
        <v>0</v>
      </c>
      <c r="AJ1112">
        <v>0</v>
      </c>
      <c r="AK1112">
        <v>1</v>
      </c>
      <c r="AL1112">
        <v>0.18788836229594524</v>
      </c>
      <c r="AM1112">
        <v>0.9111021883155993</v>
      </c>
      <c r="AN1112">
        <v>1</v>
      </c>
      <c r="AO1112">
        <v>0</v>
      </c>
      <c r="AP1112">
        <v>0.21428571428571427</v>
      </c>
      <c r="AQ1112">
        <v>0</v>
      </c>
      <c r="AR1112">
        <v>0</v>
      </c>
      <c r="AS1112">
        <v>0</v>
      </c>
      <c r="AT1112">
        <v>0.1</v>
      </c>
      <c r="AU1112">
        <v>0.5</v>
      </c>
      <c r="AV1112">
        <v>0.66666666666666663</v>
      </c>
      <c r="AW1112">
        <v>0.05</v>
      </c>
      <c r="AX1112">
        <v>0.1111111111111111</v>
      </c>
      <c r="AY1112">
        <v>0.13333333333333333</v>
      </c>
      <c r="AZ1112">
        <v>0</v>
      </c>
      <c r="BA1112">
        <v>1</v>
      </c>
      <c r="BB1112">
        <v>1</v>
      </c>
    </row>
    <row r="1113" spans="1:54" x14ac:dyDescent="0.25">
      <c r="A1113">
        <v>0.75812502159777551</v>
      </c>
      <c r="B1113">
        <v>1301</v>
      </c>
      <c r="C1113">
        <v>1</v>
      </c>
      <c r="D1113">
        <v>0</v>
      </c>
      <c r="E1113">
        <v>0.38095238095238093</v>
      </c>
      <c r="F1113">
        <v>1</v>
      </c>
      <c r="G1113">
        <v>0</v>
      </c>
      <c r="H1113">
        <v>0</v>
      </c>
      <c r="I1113">
        <v>0.50680028632784535</v>
      </c>
      <c r="J1113">
        <v>1</v>
      </c>
      <c r="K1113">
        <v>0</v>
      </c>
      <c r="L1113">
        <v>0</v>
      </c>
      <c r="M1113">
        <v>0.25</v>
      </c>
      <c r="N1113">
        <v>0.25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0.33333333333333331</v>
      </c>
      <c r="V1113">
        <v>0.88571428571428568</v>
      </c>
      <c r="W1113">
        <v>1</v>
      </c>
      <c r="X1113">
        <v>0.25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0.66666666666666663</v>
      </c>
      <c r="AI1113">
        <v>0</v>
      </c>
      <c r="AJ1113">
        <v>1</v>
      </c>
      <c r="AK1113">
        <v>0</v>
      </c>
      <c r="AL1113">
        <v>0.30489731437598738</v>
      </c>
      <c r="AM1113">
        <v>0.80441678377835779</v>
      </c>
      <c r="AN1113">
        <v>0.1111111111111111</v>
      </c>
      <c r="AO1113">
        <v>0</v>
      </c>
      <c r="AP1113">
        <v>0.7142857142857143</v>
      </c>
      <c r="AQ1113">
        <v>1</v>
      </c>
      <c r="AR1113">
        <v>0.66666666666666663</v>
      </c>
      <c r="AS1113">
        <v>0.66666666666666663</v>
      </c>
      <c r="AT1113">
        <v>0.25</v>
      </c>
      <c r="AU1113">
        <v>0.83333333333333337</v>
      </c>
      <c r="AV1113">
        <v>0.66666666666666663</v>
      </c>
      <c r="AW1113">
        <v>0.25</v>
      </c>
      <c r="AX1113">
        <v>0.44444444444444442</v>
      </c>
      <c r="AY1113">
        <v>0.26666666666666666</v>
      </c>
      <c r="AZ1113">
        <v>0.47058823529411764</v>
      </c>
      <c r="BA1113">
        <v>1</v>
      </c>
      <c r="BB1113">
        <v>0</v>
      </c>
    </row>
    <row r="1114" spans="1:54" x14ac:dyDescent="0.25">
      <c r="A1114">
        <v>0.75820962112577661</v>
      </c>
      <c r="B1114">
        <v>387</v>
      </c>
      <c r="C1114">
        <v>0</v>
      </c>
      <c r="D1114">
        <v>1</v>
      </c>
      <c r="E1114">
        <v>0.45238095238095238</v>
      </c>
      <c r="F1114">
        <v>1</v>
      </c>
      <c r="G1114">
        <v>0</v>
      </c>
      <c r="H1114">
        <v>0</v>
      </c>
      <c r="I1114">
        <v>0.71939871152469581</v>
      </c>
      <c r="J1114">
        <v>0</v>
      </c>
      <c r="K1114">
        <v>1</v>
      </c>
      <c r="L1114">
        <v>0</v>
      </c>
      <c r="M1114">
        <v>0.4642857142857143</v>
      </c>
      <c r="N1114">
        <v>0.5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0.9285714285714286</v>
      </c>
      <c r="W1114">
        <v>0.66666666666666663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0.1066350710900474</v>
      </c>
      <c r="AM1114">
        <v>0.9965870307167235</v>
      </c>
      <c r="AN1114">
        <v>0.1111111111111111</v>
      </c>
      <c r="AO1114">
        <v>0</v>
      </c>
      <c r="AP1114">
        <v>7.1428571428571425E-2</v>
      </c>
      <c r="AQ1114">
        <v>0</v>
      </c>
      <c r="AR1114">
        <v>0.66666666666666663</v>
      </c>
      <c r="AS1114">
        <v>0.33333333333333331</v>
      </c>
      <c r="AT1114">
        <v>0.45</v>
      </c>
      <c r="AU1114">
        <v>0.33333333333333331</v>
      </c>
      <c r="AV1114">
        <v>0.33333333333333331</v>
      </c>
      <c r="AW1114">
        <v>0.45</v>
      </c>
      <c r="AX1114">
        <v>0.3888888888888889</v>
      </c>
      <c r="AY1114">
        <v>0.8</v>
      </c>
      <c r="AZ1114">
        <v>1</v>
      </c>
      <c r="BA1114">
        <v>1</v>
      </c>
      <c r="BB1114">
        <v>0</v>
      </c>
    </row>
    <row r="1115" spans="1:54" x14ac:dyDescent="0.25">
      <c r="A1115">
        <v>0.75996749030398381</v>
      </c>
      <c r="B1115">
        <v>850</v>
      </c>
      <c r="C1115">
        <v>0</v>
      </c>
      <c r="D1115">
        <v>1</v>
      </c>
      <c r="E1115">
        <v>0.59523809523809523</v>
      </c>
      <c r="F1115">
        <v>1</v>
      </c>
      <c r="G1115">
        <v>0</v>
      </c>
      <c r="H1115">
        <v>0</v>
      </c>
      <c r="I1115">
        <v>0.90909090909090906</v>
      </c>
      <c r="J1115">
        <v>1</v>
      </c>
      <c r="K1115">
        <v>0</v>
      </c>
      <c r="L1115">
        <v>0</v>
      </c>
      <c r="M1115">
        <v>0.2857142857142857</v>
      </c>
      <c r="N1115">
        <v>0.5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0.7857142857142857</v>
      </c>
      <c r="W1115">
        <v>0</v>
      </c>
      <c r="X1115">
        <v>0.25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0.66666666666666663</v>
      </c>
      <c r="AI1115">
        <v>0</v>
      </c>
      <c r="AJ1115">
        <v>0</v>
      </c>
      <c r="AK1115">
        <v>1</v>
      </c>
      <c r="AL1115">
        <v>0.22838335966298051</v>
      </c>
      <c r="AM1115">
        <v>0.29692832764505117</v>
      </c>
      <c r="AN1115">
        <v>0.88888888888888884</v>
      </c>
      <c r="AO1115">
        <v>0</v>
      </c>
      <c r="AP1115">
        <v>0.14285714285714285</v>
      </c>
      <c r="AQ1115">
        <v>0</v>
      </c>
      <c r="AR1115">
        <v>0.33333333333333331</v>
      </c>
      <c r="AS1115">
        <v>0</v>
      </c>
      <c r="AT1115">
        <v>0.17499999999999999</v>
      </c>
      <c r="AU1115">
        <v>0.33333333333333331</v>
      </c>
      <c r="AV1115">
        <v>0.33333333333333331</v>
      </c>
      <c r="AW1115">
        <v>0.1</v>
      </c>
      <c r="AX1115">
        <v>0.16666666666666666</v>
      </c>
      <c r="AY1115">
        <v>6.6666666666666666E-2</v>
      </c>
      <c r="AZ1115">
        <v>0.17647058823529413</v>
      </c>
      <c r="BA1115">
        <v>1</v>
      </c>
      <c r="BB1115">
        <v>1</v>
      </c>
    </row>
    <row r="1116" spans="1:54" x14ac:dyDescent="0.25">
      <c r="A1116">
        <v>0.76009013751757892</v>
      </c>
      <c r="B1116">
        <v>610</v>
      </c>
      <c r="C1116">
        <v>1</v>
      </c>
      <c r="D1116">
        <v>0</v>
      </c>
      <c r="E1116">
        <v>0.59523809523809523</v>
      </c>
      <c r="F1116">
        <v>1</v>
      </c>
      <c r="G1116">
        <v>0</v>
      </c>
      <c r="H1116">
        <v>0</v>
      </c>
      <c r="I1116">
        <v>0.34860415175375803</v>
      </c>
      <c r="J1116">
        <v>0</v>
      </c>
      <c r="K1116">
        <v>1</v>
      </c>
      <c r="L1116">
        <v>0</v>
      </c>
      <c r="M1116">
        <v>0.4642857142857143</v>
      </c>
      <c r="N1116">
        <v>0.25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0.33333333333333331</v>
      </c>
      <c r="V1116">
        <v>0.91428571428571426</v>
      </c>
      <c r="W1116">
        <v>0.66666666666666663</v>
      </c>
      <c r="X1116">
        <v>0.75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0.85044760400210639</v>
      </c>
      <c r="AM1116">
        <v>0.12471391286890182</v>
      </c>
      <c r="AN1116">
        <v>0.66666666666666663</v>
      </c>
      <c r="AO1116">
        <v>0</v>
      </c>
      <c r="AP1116">
        <v>0.9285714285714286</v>
      </c>
      <c r="AQ1116">
        <v>1</v>
      </c>
      <c r="AR1116">
        <v>0.66666666666666663</v>
      </c>
      <c r="AS1116">
        <v>0.33333333333333331</v>
      </c>
      <c r="AT1116">
        <v>0.55000000000000004</v>
      </c>
      <c r="AU1116">
        <v>0.5</v>
      </c>
      <c r="AV1116">
        <v>0.66666666666666663</v>
      </c>
      <c r="AW1116">
        <v>0.1</v>
      </c>
      <c r="AX1116">
        <v>5.5555555555555552E-2</v>
      </c>
      <c r="AY1116">
        <v>6.6666666666666666E-2</v>
      </c>
      <c r="AZ1116">
        <v>0</v>
      </c>
      <c r="BA1116">
        <v>1</v>
      </c>
      <c r="BB1116">
        <v>0</v>
      </c>
    </row>
    <row r="1117" spans="1:54" x14ac:dyDescent="0.25">
      <c r="A1117">
        <v>0.76062397615442101</v>
      </c>
      <c r="B1117">
        <v>205</v>
      </c>
      <c r="C1117">
        <v>1</v>
      </c>
      <c r="D1117">
        <v>0</v>
      </c>
      <c r="E1117">
        <v>0.47619047619047616</v>
      </c>
      <c r="F1117">
        <v>1</v>
      </c>
      <c r="G1117">
        <v>0</v>
      </c>
      <c r="H1117">
        <v>0</v>
      </c>
      <c r="I1117">
        <v>0.77165354330708658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0.33333333333333331</v>
      </c>
      <c r="V1117">
        <v>0.5714285714285714</v>
      </c>
      <c r="W1117">
        <v>0.66666666666666663</v>
      </c>
      <c r="X1117">
        <v>0.25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0.29826224328593998</v>
      </c>
      <c r="AM1117">
        <v>0.37181288897811682</v>
      </c>
      <c r="AN1117">
        <v>0.77777777777777779</v>
      </c>
      <c r="AO1117">
        <v>1</v>
      </c>
      <c r="AP1117">
        <v>0.5714285714285714</v>
      </c>
      <c r="AQ1117">
        <v>0</v>
      </c>
      <c r="AR1117">
        <v>0.33333333333333331</v>
      </c>
      <c r="AS1117">
        <v>0</v>
      </c>
      <c r="AT1117">
        <v>0.42499999999999999</v>
      </c>
      <c r="AU1117">
        <v>0.33333333333333331</v>
      </c>
      <c r="AV1117">
        <v>0.66666666666666663</v>
      </c>
      <c r="AW1117">
        <v>2.5000000000000001E-2</v>
      </c>
      <c r="AX1117">
        <v>0</v>
      </c>
      <c r="AY1117">
        <v>0</v>
      </c>
      <c r="AZ1117">
        <v>0</v>
      </c>
      <c r="BA1117">
        <v>1</v>
      </c>
      <c r="BB1117">
        <v>1</v>
      </c>
    </row>
    <row r="1118" spans="1:54" x14ac:dyDescent="0.25">
      <c r="A1118">
        <v>0.7608427885603487</v>
      </c>
      <c r="B1118">
        <v>1170</v>
      </c>
      <c r="C1118">
        <v>0</v>
      </c>
      <c r="D1118">
        <v>1</v>
      </c>
      <c r="E1118">
        <v>0.21428571428571427</v>
      </c>
      <c r="F1118">
        <v>1</v>
      </c>
      <c r="G1118">
        <v>0</v>
      </c>
      <c r="H1118">
        <v>0</v>
      </c>
      <c r="I1118">
        <v>0.27487473156764497</v>
      </c>
      <c r="J1118">
        <v>0</v>
      </c>
      <c r="K1118">
        <v>1</v>
      </c>
      <c r="L1118">
        <v>0</v>
      </c>
      <c r="M1118">
        <v>0.25</v>
      </c>
      <c r="N1118">
        <v>0.5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0.33333333333333331</v>
      </c>
      <c r="V1118">
        <v>0.8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0.66666666666666663</v>
      </c>
      <c r="AI1118">
        <v>0</v>
      </c>
      <c r="AJ1118">
        <v>1</v>
      </c>
      <c r="AK1118">
        <v>0</v>
      </c>
      <c r="AL1118">
        <v>0.1320695102685624</v>
      </c>
      <c r="AM1118">
        <v>0.8189520176671351</v>
      </c>
      <c r="AN1118">
        <v>0.77777777777777779</v>
      </c>
      <c r="AO1118">
        <v>0</v>
      </c>
      <c r="AP1118">
        <v>0.42857142857142855</v>
      </c>
      <c r="AQ1118">
        <v>0</v>
      </c>
      <c r="AR1118">
        <v>0</v>
      </c>
      <c r="AS1118">
        <v>0</v>
      </c>
      <c r="AT1118">
        <v>0.125</v>
      </c>
      <c r="AU1118">
        <v>0</v>
      </c>
      <c r="AV1118">
        <v>0.66666666666666663</v>
      </c>
      <c r="AW1118">
        <v>7.4999999999999997E-2</v>
      </c>
      <c r="AX1118">
        <v>0.1111111111111111</v>
      </c>
      <c r="AY1118">
        <v>0</v>
      </c>
      <c r="AZ1118">
        <v>0.11764705882352941</v>
      </c>
      <c r="BA1118">
        <v>1</v>
      </c>
      <c r="BB1118">
        <v>0</v>
      </c>
    </row>
    <row r="1119" spans="1:54" x14ac:dyDescent="0.25">
      <c r="A1119">
        <v>0.7611766649328886</v>
      </c>
      <c r="B1119">
        <v>636</v>
      </c>
      <c r="C1119">
        <v>0</v>
      </c>
      <c r="D1119">
        <v>1</v>
      </c>
      <c r="E1119">
        <v>0.40476190476190477</v>
      </c>
      <c r="F1119">
        <v>1</v>
      </c>
      <c r="G1119">
        <v>0</v>
      </c>
      <c r="H1119">
        <v>0</v>
      </c>
      <c r="I1119">
        <v>0.36148890479599138</v>
      </c>
      <c r="J1119">
        <v>0</v>
      </c>
      <c r="K1119">
        <v>1</v>
      </c>
      <c r="L1119">
        <v>0</v>
      </c>
      <c r="M1119">
        <v>0.2857142857142857</v>
      </c>
      <c r="N1119">
        <v>0.5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0.51428571428571423</v>
      </c>
      <c r="W1119">
        <v>0.33333333333333331</v>
      </c>
      <c r="X1119">
        <v>0.5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0.66666666666666663</v>
      </c>
      <c r="AI1119">
        <v>0</v>
      </c>
      <c r="AJ1119">
        <v>1</v>
      </c>
      <c r="AK1119">
        <v>0</v>
      </c>
      <c r="AL1119">
        <v>0.50953133228014746</v>
      </c>
      <c r="AM1119">
        <v>0.85777956233688013</v>
      </c>
      <c r="AN1119">
        <v>0.1111111111111111</v>
      </c>
      <c r="AO1119">
        <v>1</v>
      </c>
      <c r="AP1119">
        <v>0.6428571428571429</v>
      </c>
      <c r="AQ1119">
        <v>1</v>
      </c>
      <c r="AR1119">
        <v>0.33333333333333331</v>
      </c>
      <c r="AS1119">
        <v>0.33333333333333331</v>
      </c>
      <c r="AT1119">
        <v>0.42499999999999999</v>
      </c>
      <c r="AU1119">
        <v>0.33333333333333331</v>
      </c>
      <c r="AV1119">
        <v>0.66666666666666663</v>
      </c>
      <c r="AW1119">
        <v>0.42499999999999999</v>
      </c>
      <c r="AX1119">
        <v>0.77777777777777779</v>
      </c>
      <c r="AY1119">
        <v>0.33333333333333331</v>
      </c>
      <c r="AZ1119">
        <v>0.88235294117647056</v>
      </c>
      <c r="BA1119">
        <v>1</v>
      </c>
      <c r="BB1119">
        <v>0</v>
      </c>
    </row>
    <row r="1120" spans="1:54" x14ac:dyDescent="0.25">
      <c r="A1120">
        <v>0.7635754942766052</v>
      </c>
      <c r="B1120">
        <v>796</v>
      </c>
      <c r="C1120">
        <v>0</v>
      </c>
      <c r="D1120">
        <v>1</v>
      </c>
      <c r="E1120">
        <v>0.45238095238095238</v>
      </c>
      <c r="F1120">
        <v>1</v>
      </c>
      <c r="G1120">
        <v>0</v>
      </c>
      <c r="H1120">
        <v>0</v>
      </c>
      <c r="I1120">
        <v>0.1481746599856836</v>
      </c>
      <c r="J1120">
        <v>1</v>
      </c>
      <c r="K1120">
        <v>0</v>
      </c>
      <c r="L1120">
        <v>0</v>
      </c>
      <c r="M1120">
        <v>0.32142857142857145</v>
      </c>
      <c r="N1120">
        <v>0.75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0.82857142857142863</v>
      </c>
      <c r="W1120">
        <v>0.33333333333333331</v>
      </c>
      <c r="X1120">
        <v>0.25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0.29936808846761453</v>
      </c>
      <c r="AM1120">
        <v>0.88853643846617147</v>
      </c>
      <c r="AN1120">
        <v>0.22222222222222221</v>
      </c>
      <c r="AO1120">
        <v>1</v>
      </c>
      <c r="AP1120">
        <v>0.21428571428571427</v>
      </c>
      <c r="AQ1120">
        <v>0</v>
      </c>
      <c r="AR1120">
        <v>0.66666666666666663</v>
      </c>
      <c r="AS1120">
        <v>1</v>
      </c>
      <c r="AT1120">
        <v>0.2</v>
      </c>
      <c r="AU1120">
        <v>0.83333333333333337</v>
      </c>
      <c r="AV1120">
        <v>0.66666666666666663</v>
      </c>
      <c r="AW1120">
        <v>2.5000000000000001E-2</v>
      </c>
      <c r="AX1120">
        <v>0</v>
      </c>
      <c r="AY1120">
        <v>0</v>
      </c>
      <c r="AZ1120">
        <v>0</v>
      </c>
      <c r="BA1120">
        <v>1</v>
      </c>
      <c r="BB1120">
        <v>0</v>
      </c>
    </row>
    <row r="1121" spans="1:54" x14ac:dyDescent="0.25">
      <c r="A1121">
        <v>0.76458890854668116</v>
      </c>
      <c r="B1121">
        <v>1118</v>
      </c>
      <c r="C1121">
        <v>1</v>
      </c>
      <c r="D1121">
        <v>0</v>
      </c>
      <c r="E1121">
        <v>0.38095238095238093</v>
      </c>
      <c r="F1121">
        <v>1</v>
      </c>
      <c r="G1121">
        <v>0</v>
      </c>
      <c r="H1121">
        <v>0</v>
      </c>
      <c r="I1121">
        <v>0.89405869720830355</v>
      </c>
      <c r="J1121">
        <v>0</v>
      </c>
      <c r="K1121">
        <v>1</v>
      </c>
      <c r="L1121">
        <v>0</v>
      </c>
      <c r="M1121">
        <v>0</v>
      </c>
      <c r="N1121">
        <v>0.75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0.33333333333333331</v>
      </c>
      <c r="V1121">
        <v>0.21428571428571427</v>
      </c>
      <c r="W1121">
        <v>0.66666666666666663</v>
      </c>
      <c r="X1121">
        <v>0.25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0.23565034228541337</v>
      </c>
      <c r="AM1121">
        <v>0.43822525597269624</v>
      </c>
      <c r="AN1121">
        <v>1</v>
      </c>
      <c r="AO1121">
        <v>0</v>
      </c>
      <c r="AP1121">
        <v>0.42857142857142855</v>
      </c>
      <c r="AQ1121">
        <v>0</v>
      </c>
      <c r="AR1121">
        <v>0.33333333333333331</v>
      </c>
      <c r="AS1121">
        <v>0.33333333333333331</v>
      </c>
      <c r="AT1121">
        <v>0.22500000000000001</v>
      </c>
      <c r="AU1121">
        <v>0.5</v>
      </c>
      <c r="AV1121">
        <v>0.33333333333333331</v>
      </c>
      <c r="AW1121">
        <v>0.05</v>
      </c>
      <c r="AX1121">
        <v>0.1111111111111111</v>
      </c>
      <c r="AY1121">
        <v>0.13333333333333333</v>
      </c>
      <c r="AZ1121">
        <v>5.8823529411764705E-2</v>
      </c>
      <c r="BA1121">
        <v>1</v>
      </c>
      <c r="BB1121">
        <v>0</v>
      </c>
    </row>
    <row r="1122" spans="1:54" x14ac:dyDescent="0.25">
      <c r="A1122">
        <v>0.76480538689895272</v>
      </c>
      <c r="B1122">
        <v>1013</v>
      </c>
      <c r="C1122">
        <v>0</v>
      </c>
      <c r="D1122">
        <v>1</v>
      </c>
      <c r="E1122">
        <v>0.30952380952380953</v>
      </c>
      <c r="F1122">
        <v>0</v>
      </c>
      <c r="G1122">
        <v>1</v>
      </c>
      <c r="H1122">
        <v>0</v>
      </c>
      <c r="I1122">
        <v>0.40443808160343592</v>
      </c>
      <c r="J1122">
        <v>1</v>
      </c>
      <c r="K1122">
        <v>0</v>
      </c>
      <c r="L1122">
        <v>0</v>
      </c>
      <c r="M1122">
        <v>0</v>
      </c>
      <c r="N1122">
        <v>0.75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0.33333333333333331</v>
      </c>
      <c r="V1122">
        <v>0.2857142857142857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0.66666666666666663</v>
      </c>
      <c r="AI1122">
        <v>0</v>
      </c>
      <c r="AJ1122">
        <v>0</v>
      </c>
      <c r="AK1122">
        <v>1</v>
      </c>
      <c r="AL1122">
        <v>1.8430753027909426E-2</v>
      </c>
      <c r="AM1122">
        <v>0.56454527203372817</v>
      </c>
      <c r="AN1122">
        <v>0.1111111111111111</v>
      </c>
      <c r="AO1122">
        <v>0</v>
      </c>
      <c r="AP1122">
        <v>7.1428571428571425E-2</v>
      </c>
      <c r="AQ1122">
        <v>0</v>
      </c>
      <c r="AR1122">
        <v>0.33333333333333331</v>
      </c>
      <c r="AS1122">
        <v>0</v>
      </c>
      <c r="AT1122">
        <v>2.5000000000000001E-2</v>
      </c>
      <c r="AU1122">
        <v>0.5</v>
      </c>
      <c r="AV1122">
        <v>0.66666666666666663</v>
      </c>
      <c r="AW1122">
        <v>2.5000000000000001E-2</v>
      </c>
      <c r="AX1122">
        <v>0</v>
      </c>
      <c r="AY1122">
        <v>0</v>
      </c>
      <c r="AZ1122">
        <v>0</v>
      </c>
      <c r="BA1122">
        <v>1</v>
      </c>
      <c r="BB1122">
        <v>1</v>
      </c>
    </row>
    <row r="1123" spans="1:54" x14ac:dyDescent="0.25">
      <c r="A1123">
        <v>0.76490174615600692</v>
      </c>
      <c r="B1123">
        <v>858</v>
      </c>
      <c r="C1123">
        <v>1</v>
      </c>
      <c r="D1123">
        <v>0</v>
      </c>
      <c r="E1123">
        <v>0.61904761904761907</v>
      </c>
      <c r="F1123">
        <v>1</v>
      </c>
      <c r="G1123">
        <v>0</v>
      </c>
      <c r="H1123">
        <v>0</v>
      </c>
      <c r="I1123">
        <v>0.71224051539012168</v>
      </c>
      <c r="J1123">
        <v>0</v>
      </c>
      <c r="K1123">
        <v>1</v>
      </c>
      <c r="L1123">
        <v>0</v>
      </c>
      <c r="M1123">
        <v>0.32142857142857145</v>
      </c>
      <c r="N1123">
        <v>0.75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0.66666666666666663</v>
      </c>
      <c r="V1123">
        <v>0.94285714285714284</v>
      </c>
      <c r="W1123">
        <v>0.66666666666666663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0.66666666666666663</v>
      </c>
      <c r="AI1123">
        <v>0</v>
      </c>
      <c r="AJ1123">
        <v>0</v>
      </c>
      <c r="AK1123">
        <v>1</v>
      </c>
      <c r="AL1123">
        <v>0.10147446024223275</v>
      </c>
      <c r="AM1123">
        <v>0.35061232684199961</v>
      </c>
      <c r="AN1123">
        <v>0.1111111111111111</v>
      </c>
      <c r="AO1123">
        <v>1</v>
      </c>
      <c r="AP1123">
        <v>0</v>
      </c>
      <c r="AQ1123">
        <v>0</v>
      </c>
      <c r="AR1123">
        <v>0.66666666666666663</v>
      </c>
      <c r="AS1123">
        <v>0</v>
      </c>
      <c r="AT1123">
        <v>0.15</v>
      </c>
      <c r="AU1123">
        <v>0.66666666666666663</v>
      </c>
      <c r="AV1123">
        <v>0.66666666666666663</v>
      </c>
      <c r="AW1123">
        <v>0.15</v>
      </c>
      <c r="AX1123">
        <v>0.22222222222222221</v>
      </c>
      <c r="AY1123">
        <v>0</v>
      </c>
      <c r="AZ1123">
        <v>0.11764705882352941</v>
      </c>
      <c r="BA1123">
        <v>1</v>
      </c>
      <c r="BB1123">
        <v>1</v>
      </c>
    </row>
    <row r="1124" spans="1:54" x14ac:dyDescent="0.25">
      <c r="A1124">
        <v>0.76531106698046225</v>
      </c>
      <c r="B1124">
        <v>1242</v>
      </c>
      <c r="C1124">
        <v>1</v>
      </c>
      <c r="D1124">
        <v>0</v>
      </c>
      <c r="E1124">
        <v>0.33333333333333331</v>
      </c>
      <c r="F1124">
        <v>1</v>
      </c>
      <c r="G1124">
        <v>0</v>
      </c>
      <c r="H1124">
        <v>0</v>
      </c>
      <c r="I1124">
        <v>0.19255547602004294</v>
      </c>
      <c r="J1124">
        <v>1</v>
      </c>
      <c r="K1124">
        <v>0</v>
      </c>
      <c r="L1124">
        <v>0</v>
      </c>
      <c r="M1124">
        <v>0.6428571428571429</v>
      </c>
      <c r="N1124">
        <v>0.5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0.7142857142857143</v>
      </c>
      <c r="W1124">
        <v>0</v>
      </c>
      <c r="X1124">
        <v>0.5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0.66666666666666663</v>
      </c>
      <c r="AI1124">
        <v>0</v>
      </c>
      <c r="AJ1124">
        <v>1</v>
      </c>
      <c r="AK1124">
        <v>0</v>
      </c>
      <c r="AL1124">
        <v>0.45292259083728276</v>
      </c>
      <c r="AM1124">
        <v>7.010640433647862E-2</v>
      </c>
      <c r="AN1124">
        <v>0.33333333333333331</v>
      </c>
      <c r="AO1124">
        <v>0</v>
      </c>
      <c r="AP1124">
        <v>0.14285714285714285</v>
      </c>
      <c r="AQ1124">
        <v>0</v>
      </c>
      <c r="AR1124">
        <v>0.66666666666666663</v>
      </c>
      <c r="AS1124">
        <v>0.33333333333333331</v>
      </c>
      <c r="AT1124">
        <v>0.25</v>
      </c>
      <c r="AU1124">
        <v>0.33333333333333331</v>
      </c>
      <c r="AV1124">
        <v>0</v>
      </c>
      <c r="AW1124">
        <v>0.1</v>
      </c>
      <c r="AX1124">
        <v>0.16666666666666666</v>
      </c>
      <c r="AY1124">
        <v>0</v>
      </c>
      <c r="AZ1124">
        <v>0.11764705882352941</v>
      </c>
      <c r="BA1124">
        <v>1</v>
      </c>
      <c r="BB1124">
        <v>0</v>
      </c>
    </row>
    <row r="1125" spans="1:54" x14ac:dyDescent="0.25">
      <c r="A1125">
        <v>0.76535878734354768</v>
      </c>
      <c r="B1125">
        <v>976</v>
      </c>
      <c r="C1125">
        <v>1</v>
      </c>
      <c r="D1125">
        <v>0</v>
      </c>
      <c r="E1125">
        <v>0.88095238095238093</v>
      </c>
      <c r="F1125">
        <v>1</v>
      </c>
      <c r="G1125">
        <v>0</v>
      </c>
      <c r="H1125">
        <v>0</v>
      </c>
      <c r="I1125">
        <v>0.11811023622047244</v>
      </c>
      <c r="J1125">
        <v>1</v>
      </c>
      <c r="K1125">
        <v>0</v>
      </c>
      <c r="L1125">
        <v>0</v>
      </c>
      <c r="M1125">
        <v>0.42857142857142855</v>
      </c>
      <c r="N1125">
        <v>0.75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0.7857142857142857</v>
      </c>
      <c r="W1125">
        <v>1</v>
      </c>
      <c r="X1125">
        <v>0.75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0.66666666666666663</v>
      </c>
      <c r="AI1125">
        <v>0</v>
      </c>
      <c r="AJ1125">
        <v>0</v>
      </c>
      <c r="AK1125">
        <v>1</v>
      </c>
      <c r="AL1125">
        <v>0.66803580832016851</v>
      </c>
      <c r="AM1125">
        <v>0.28841598072676167</v>
      </c>
      <c r="AN1125">
        <v>0.66666666666666663</v>
      </c>
      <c r="AO1125">
        <v>1</v>
      </c>
      <c r="AP1125">
        <v>0.42857142857142855</v>
      </c>
      <c r="AQ1125">
        <v>0</v>
      </c>
      <c r="AR1125">
        <v>0.66666666666666663</v>
      </c>
      <c r="AS1125">
        <v>0</v>
      </c>
      <c r="AT1125">
        <v>0.6</v>
      </c>
      <c r="AU1125">
        <v>0.33333333333333331</v>
      </c>
      <c r="AV1125">
        <v>0.33333333333333331</v>
      </c>
      <c r="AW1125">
        <v>0.47499999999999998</v>
      </c>
      <c r="AX1125">
        <v>0.3888888888888889</v>
      </c>
      <c r="AY1125">
        <v>0.2</v>
      </c>
      <c r="AZ1125">
        <v>0.47058823529411764</v>
      </c>
      <c r="BA1125">
        <v>1</v>
      </c>
      <c r="BB1125">
        <v>1</v>
      </c>
    </row>
    <row r="1126" spans="1:54" x14ac:dyDescent="0.25">
      <c r="A1126">
        <v>0.76627143128301212</v>
      </c>
      <c r="B1126">
        <v>870</v>
      </c>
      <c r="C1126">
        <v>1</v>
      </c>
      <c r="D1126">
        <v>0</v>
      </c>
      <c r="E1126">
        <v>0.66666666666666663</v>
      </c>
      <c r="F1126">
        <v>1</v>
      </c>
      <c r="G1126">
        <v>0</v>
      </c>
      <c r="H1126">
        <v>0</v>
      </c>
      <c r="I1126">
        <v>0.964924838940587</v>
      </c>
      <c r="J1126">
        <v>0</v>
      </c>
      <c r="K1126">
        <v>1</v>
      </c>
      <c r="L1126">
        <v>0</v>
      </c>
      <c r="M1126">
        <v>0.5</v>
      </c>
      <c r="N1126">
        <v>0.25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0.31428571428571428</v>
      </c>
      <c r="W1126">
        <v>0.66666666666666663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0.33333333333333331</v>
      </c>
      <c r="AI1126">
        <v>0</v>
      </c>
      <c r="AJ1126">
        <v>1</v>
      </c>
      <c r="AK1126">
        <v>0</v>
      </c>
      <c r="AL1126">
        <v>0.95165876777251179</v>
      </c>
      <c r="AM1126">
        <v>0.35153583617747441</v>
      </c>
      <c r="AN1126">
        <v>0.55555555555555558</v>
      </c>
      <c r="AO1126">
        <v>0</v>
      </c>
      <c r="AP1126">
        <v>0</v>
      </c>
      <c r="AQ1126">
        <v>0</v>
      </c>
      <c r="AR1126">
        <v>0</v>
      </c>
      <c r="AS1126">
        <v>0.33333333333333331</v>
      </c>
      <c r="AT1126">
        <v>0.625</v>
      </c>
      <c r="AU1126">
        <v>0.33333333333333331</v>
      </c>
      <c r="AV1126">
        <v>0.66666666666666663</v>
      </c>
      <c r="AW1126">
        <v>0.1</v>
      </c>
      <c r="AX1126">
        <v>0.1111111111111111</v>
      </c>
      <c r="AY1126">
        <v>0</v>
      </c>
      <c r="AZ1126">
        <v>0.17647058823529413</v>
      </c>
      <c r="BA1126">
        <v>1</v>
      </c>
      <c r="BB1126">
        <v>0</v>
      </c>
    </row>
    <row r="1127" spans="1:54" x14ac:dyDescent="0.25">
      <c r="A1127">
        <v>0.76757159703067845</v>
      </c>
      <c r="B1127">
        <v>656</v>
      </c>
      <c r="C1127">
        <v>1</v>
      </c>
      <c r="D1127">
        <v>0</v>
      </c>
      <c r="E1127">
        <v>0.35714285714285715</v>
      </c>
      <c r="F1127">
        <v>1</v>
      </c>
      <c r="G1127">
        <v>0</v>
      </c>
      <c r="H1127">
        <v>0</v>
      </c>
      <c r="I1127">
        <v>0.69649248389405871</v>
      </c>
      <c r="J1127">
        <v>0</v>
      </c>
      <c r="K1127">
        <v>0</v>
      </c>
      <c r="L1127">
        <v>1</v>
      </c>
      <c r="M1127">
        <v>7.1428571428571425E-2</v>
      </c>
      <c r="N1127">
        <v>0.25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0.38571428571428573</v>
      </c>
      <c r="W1127">
        <v>0.66666666666666663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0.33333333333333331</v>
      </c>
      <c r="AI1127">
        <v>1</v>
      </c>
      <c r="AJ1127">
        <v>0</v>
      </c>
      <c r="AK1127">
        <v>0</v>
      </c>
      <c r="AL1127">
        <v>6.6771985255397584E-2</v>
      </c>
      <c r="AM1127">
        <v>0.82537643043565545</v>
      </c>
      <c r="AN1127">
        <v>0.33333333333333331</v>
      </c>
      <c r="AO1127">
        <v>1</v>
      </c>
      <c r="AP1127">
        <v>0</v>
      </c>
      <c r="AQ1127">
        <v>0</v>
      </c>
      <c r="AR1127">
        <v>0.66666666666666663</v>
      </c>
      <c r="AS1127">
        <v>0.33333333333333331</v>
      </c>
      <c r="AT1127">
        <v>0.17499999999999999</v>
      </c>
      <c r="AU1127">
        <v>0.66666666666666663</v>
      </c>
      <c r="AV1127">
        <v>1</v>
      </c>
      <c r="AW1127">
        <v>0.1</v>
      </c>
      <c r="AX1127">
        <v>0.16666666666666666</v>
      </c>
      <c r="AY1127">
        <v>0</v>
      </c>
      <c r="AZ1127">
        <v>0.17647058823529413</v>
      </c>
      <c r="BA1127">
        <v>1</v>
      </c>
      <c r="BB1127">
        <v>0</v>
      </c>
    </row>
    <row r="1128" spans="1:54" x14ac:dyDescent="0.25">
      <c r="A1128">
        <v>0.7677185386590164</v>
      </c>
      <c r="B1128">
        <v>1086</v>
      </c>
      <c r="C1128">
        <v>0</v>
      </c>
      <c r="D1128">
        <v>1</v>
      </c>
      <c r="E1128">
        <v>0.30952380952380953</v>
      </c>
      <c r="F1128">
        <v>0</v>
      </c>
      <c r="G1128">
        <v>1</v>
      </c>
      <c r="H1128">
        <v>0</v>
      </c>
      <c r="I1128">
        <v>0.3285612025769506</v>
      </c>
      <c r="J1128">
        <v>0</v>
      </c>
      <c r="K1128">
        <v>1</v>
      </c>
      <c r="L1128">
        <v>0</v>
      </c>
      <c r="M1128">
        <v>7.1428571428571425E-2</v>
      </c>
      <c r="N1128">
        <v>0.5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4.2857142857142858E-2</v>
      </c>
      <c r="W1128">
        <v>0.66666666666666663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0.66666666666666663</v>
      </c>
      <c r="AI1128">
        <v>0</v>
      </c>
      <c r="AJ1128">
        <v>0</v>
      </c>
      <c r="AK1128">
        <v>1</v>
      </c>
      <c r="AL1128">
        <v>0.16192733017377567</v>
      </c>
      <c r="AM1128">
        <v>8.2794619554306365E-2</v>
      </c>
      <c r="AN1128">
        <v>0.1111111111111111</v>
      </c>
      <c r="AO1128">
        <v>0</v>
      </c>
      <c r="AP1128">
        <v>7.1428571428571425E-2</v>
      </c>
      <c r="AQ1128">
        <v>0</v>
      </c>
      <c r="AR1128">
        <v>0</v>
      </c>
      <c r="AS1128">
        <v>0</v>
      </c>
      <c r="AT1128">
        <v>0.17499999999999999</v>
      </c>
      <c r="AU1128">
        <v>0.33333333333333331</v>
      </c>
      <c r="AV1128">
        <v>0</v>
      </c>
      <c r="AW1128">
        <v>0.17499999999999999</v>
      </c>
      <c r="AX1128">
        <v>0.1111111111111111</v>
      </c>
      <c r="AY1128">
        <v>0.46666666666666667</v>
      </c>
      <c r="AZ1128">
        <v>0.41176470588235292</v>
      </c>
      <c r="BA1128">
        <v>1</v>
      </c>
      <c r="BB1128">
        <v>1</v>
      </c>
    </row>
    <row r="1129" spans="1:54" x14ac:dyDescent="0.25">
      <c r="A1129">
        <v>0.76864263155303769</v>
      </c>
      <c r="B1129">
        <v>909</v>
      </c>
      <c r="C1129">
        <v>1</v>
      </c>
      <c r="D1129">
        <v>0</v>
      </c>
      <c r="E1129">
        <v>0.35714285714285715</v>
      </c>
      <c r="F1129">
        <v>1</v>
      </c>
      <c r="G1129">
        <v>0</v>
      </c>
      <c r="H1129">
        <v>0</v>
      </c>
      <c r="I1129">
        <v>0.31066571224051537</v>
      </c>
      <c r="J1129">
        <v>1</v>
      </c>
      <c r="K1129">
        <v>0</v>
      </c>
      <c r="L1129">
        <v>0</v>
      </c>
      <c r="M1129">
        <v>0.32142857142857145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0.74285714285714288</v>
      </c>
      <c r="W1129">
        <v>1</v>
      </c>
      <c r="X1129">
        <v>0.5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0.66666666666666663</v>
      </c>
      <c r="AI1129">
        <v>1</v>
      </c>
      <c r="AJ1129">
        <v>0</v>
      </c>
      <c r="AK1129">
        <v>0</v>
      </c>
      <c r="AL1129">
        <v>0.38815165876777252</v>
      </c>
      <c r="AM1129">
        <v>0.78755270026099178</v>
      </c>
      <c r="AN1129">
        <v>0</v>
      </c>
      <c r="AO1129">
        <v>1</v>
      </c>
      <c r="AP1129">
        <v>0.21428571428571427</v>
      </c>
      <c r="AQ1129">
        <v>0</v>
      </c>
      <c r="AR1129">
        <v>1</v>
      </c>
      <c r="AS1129">
        <v>0.66666666666666663</v>
      </c>
      <c r="AT1129">
        <v>0.25</v>
      </c>
      <c r="AU1129">
        <v>0.5</v>
      </c>
      <c r="AV1129">
        <v>0.66666666666666663</v>
      </c>
      <c r="AW1129">
        <v>0.22500000000000001</v>
      </c>
      <c r="AX1129">
        <v>0.44444444444444442</v>
      </c>
      <c r="AY1129">
        <v>0</v>
      </c>
      <c r="AZ1129">
        <v>0.47058823529411764</v>
      </c>
      <c r="BA1129">
        <v>1</v>
      </c>
      <c r="BB1129">
        <v>0</v>
      </c>
    </row>
    <row r="1130" spans="1:54" x14ac:dyDescent="0.25">
      <c r="A1130">
        <v>0.76876515091972408</v>
      </c>
      <c r="B1130">
        <v>359</v>
      </c>
      <c r="C1130">
        <v>0</v>
      </c>
      <c r="D1130">
        <v>1</v>
      </c>
      <c r="E1130">
        <v>0.42857142857142855</v>
      </c>
      <c r="F1130">
        <v>0</v>
      </c>
      <c r="G1130">
        <v>0</v>
      </c>
      <c r="H1130">
        <v>1</v>
      </c>
      <c r="I1130">
        <v>0.53185397279885471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0.21428571428571427</v>
      </c>
      <c r="W1130">
        <v>0.66666666666666663</v>
      </c>
      <c r="X1130">
        <v>0.25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0.29720905739863085</v>
      </c>
      <c r="AM1130">
        <v>0.52929130696647264</v>
      </c>
      <c r="AN1130">
        <v>0.44444444444444442</v>
      </c>
      <c r="AO1130">
        <v>0</v>
      </c>
      <c r="AP1130">
        <v>0.2857142857142857</v>
      </c>
      <c r="AQ1130">
        <v>0</v>
      </c>
      <c r="AR1130">
        <v>0.33333333333333331</v>
      </c>
      <c r="AS1130">
        <v>0</v>
      </c>
      <c r="AT1130">
        <v>0.17499999999999999</v>
      </c>
      <c r="AU1130">
        <v>1</v>
      </c>
      <c r="AV1130">
        <v>0.66666666666666663</v>
      </c>
      <c r="AW1130">
        <v>2.5000000000000001E-2</v>
      </c>
      <c r="AX1130">
        <v>0</v>
      </c>
      <c r="AY1130">
        <v>0</v>
      </c>
      <c r="AZ1130">
        <v>0</v>
      </c>
      <c r="BA1130">
        <v>1</v>
      </c>
      <c r="BB1130">
        <v>0</v>
      </c>
    </row>
    <row r="1131" spans="1:54" x14ac:dyDescent="0.25">
      <c r="A1131">
        <v>0.76877198164452754</v>
      </c>
      <c r="B1131">
        <v>786</v>
      </c>
      <c r="C1131">
        <v>1</v>
      </c>
      <c r="D1131">
        <v>0</v>
      </c>
      <c r="E1131">
        <v>0.52380952380952384</v>
      </c>
      <c r="F1131">
        <v>1</v>
      </c>
      <c r="G1131">
        <v>0</v>
      </c>
      <c r="H1131">
        <v>0</v>
      </c>
      <c r="I1131">
        <v>0.99498926270579813</v>
      </c>
      <c r="J1131">
        <v>0</v>
      </c>
      <c r="K1131">
        <v>1</v>
      </c>
      <c r="L1131">
        <v>0</v>
      </c>
      <c r="M1131">
        <v>0.6785714285714286</v>
      </c>
      <c r="N1131">
        <v>0.75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0.44285714285714284</v>
      </c>
      <c r="W1131">
        <v>0.66666666666666663</v>
      </c>
      <c r="X1131">
        <v>0.5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0.4904160084254871</v>
      </c>
      <c r="AM1131">
        <v>0.98165027102991365</v>
      </c>
      <c r="AN1131">
        <v>0.44444444444444442</v>
      </c>
      <c r="AO1131">
        <v>0</v>
      </c>
      <c r="AP1131">
        <v>0.6428571428571429</v>
      </c>
      <c r="AQ1131">
        <v>1</v>
      </c>
      <c r="AR1131">
        <v>1</v>
      </c>
      <c r="AS1131">
        <v>0.33333333333333331</v>
      </c>
      <c r="AT1131">
        <v>0.35</v>
      </c>
      <c r="AU1131">
        <v>1</v>
      </c>
      <c r="AV1131">
        <v>0.66666666666666663</v>
      </c>
      <c r="AW1131">
        <v>0.27500000000000002</v>
      </c>
      <c r="AX1131">
        <v>0.55555555555555558</v>
      </c>
      <c r="AY1131">
        <v>0.73333333333333328</v>
      </c>
      <c r="AZ1131">
        <v>5.8823529411764705E-2</v>
      </c>
      <c r="BA1131">
        <v>1</v>
      </c>
      <c r="BB1131">
        <v>0</v>
      </c>
    </row>
    <row r="1132" spans="1:54" x14ac:dyDescent="0.25">
      <c r="A1132">
        <v>0.76881626624831512</v>
      </c>
      <c r="B1132">
        <v>616</v>
      </c>
      <c r="C1132">
        <v>1</v>
      </c>
      <c r="D1132">
        <v>0</v>
      </c>
      <c r="E1132">
        <v>0.21428571428571427</v>
      </c>
      <c r="F1132">
        <v>0</v>
      </c>
      <c r="G1132">
        <v>0</v>
      </c>
      <c r="H1132">
        <v>1</v>
      </c>
      <c r="I1132">
        <v>0.24409448818897639</v>
      </c>
      <c r="J1132">
        <v>0</v>
      </c>
      <c r="K1132">
        <v>1</v>
      </c>
      <c r="L1132">
        <v>0</v>
      </c>
      <c r="M1132">
        <v>7.1428571428571425E-2</v>
      </c>
      <c r="N1132">
        <v>0.5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0.2857142857142857</v>
      </c>
      <c r="W1132">
        <v>0.66666666666666663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3.6703528172722488E-2</v>
      </c>
      <c r="AM1132">
        <v>0.58128889781168436</v>
      </c>
      <c r="AN1132">
        <v>0.1111111111111111</v>
      </c>
      <c r="AO1132">
        <v>0</v>
      </c>
      <c r="AP1132">
        <v>0</v>
      </c>
      <c r="AQ1132">
        <v>0</v>
      </c>
      <c r="AR1132">
        <v>0.66666666666666663</v>
      </c>
      <c r="AS1132">
        <v>1</v>
      </c>
      <c r="AT1132">
        <v>0</v>
      </c>
      <c r="AU1132">
        <v>1</v>
      </c>
      <c r="AV1132">
        <v>0.33333333333333331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</row>
    <row r="1133" spans="1:54" x14ac:dyDescent="0.25">
      <c r="A1133">
        <v>0.76890708196736801</v>
      </c>
      <c r="B1133">
        <v>129</v>
      </c>
      <c r="C1133">
        <v>1</v>
      </c>
      <c r="D1133">
        <v>0</v>
      </c>
      <c r="E1133">
        <v>9.5238095238095233E-2</v>
      </c>
      <c r="F1133">
        <v>1</v>
      </c>
      <c r="G1133">
        <v>0</v>
      </c>
      <c r="H1133">
        <v>0</v>
      </c>
      <c r="I1133">
        <v>0.3521832498210451</v>
      </c>
      <c r="J1133">
        <v>0</v>
      </c>
      <c r="K1133">
        <v>1</v>
      </c>
      <c r="L1133">
        <v>0</v>
      </c>
      <c r="M1133">
        <v>3.5714285714285712E-2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0.66666666666666663</v>
      </c>
      <c r="V1133">
        <v>1</v>
      </c>
      <c r="W1133">
        <v>0.66666666666666663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7.9726171669299628E-2</v>
      </c>
      <c r="AM1133">
        <v>0.69082513551495683</v>
      </c>
      <c r="AN1133">
        <v>0</v>
      </c>
      <c r="AO1133">
        <v>0</v>
      </c>
      <c r="AP1133">
        <v>0.21428571428571427</v>
      </c>
      <c r="AQ1133">
        <v>0</v>
      </c>
      <c r="AR1133">
        <v>0.66666666666666663</v>
      </c>
      <c r="AS1133">
        <v>0.33333333333333331</v>
      </c>
      <c r="AT1133">
        <v>7.4999999999999997E-2</v>
      </c>
      <c r="AU1133">
        <v>0.33333333333333331</v>
      </c>
      <c r="AV1133">
        <v>0.66666666666666663</v>
      </c>
      <c r="AW1133">
        <v>0.05</v>
      </c>
      <c r="AX1133">
        <v>5.5555555555555552E-2</v>
      </c>
      <c r="AY1133">
        <v>0.13333333333333333</v>
      </c>
      <c r="AZ1133">
        <v>5.8823529411764705E-2</v>
      </c>
      <c r="BA1133">
        <v>1</v>
      </c>
      <c r="BB1133">
        <v>0</v>
      </c>
    </row>
    <row r="1134" spans="1:54" x14ac:dyDescent="0.25">
      <c r="A1134">
        <v>0.7695245528931296</v>
      </c>
      <c r="B1134">
        <v>42</v>
      </c>
      <c r="C1134">
        <v>0</v>
      </c>
      <c r="D1134">
        <v>1</v>
      </c>
      <c r="E1134">
        <v>0.21428571428571427</v>
      </c>
      <c r="F1134">
        <v>1</v>
      </c>
      <c r="G1134">
        <v>0</v>
      </c>
      <c r="H1134">
        <v>0</v>
      </c>
      <c r="I1134">
        <v>0.81460272011453116</v>
      </c>
      <c r="J1134">
        <v>0</v>
      </c>
      <c r="K1134">
        <v>1</v>
      </c>
      <c r="L1134">
        <v>0</v>
      </c>
      <c r="M1134">
        <v>3.5714285714285712E-2</v>
      </c>
      <c r="N1134">
        <v>0.75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4.2857142857142858E-2</v>
      </c>
      <c r="W1134">
        <v>0.66666666666666663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7.0142180094786732E-2</v>
      </c>
      <c r="AM1134">
        <v>0.70752860871310985</v>
      </c>
      <c r="AN1134">
        <v>0.1111111111111111</v>
      </c>
      <c r="AO1134">
        <v>0</v>
      </c>
      <c r="AP1134">
        <v>0.14285714285714285</v>
      </c>
      <c r="AQ1134">
        <v>0</v>
      </c>
      <c r="AR1134">
        <v>1</v>
      </c>
      <c r="AS1134">
        <v>0.33333333333333331</v>
      </c>
      <c r="AT1134">
        <v>2.5000000000000001E-2</v>
      </c>
      <c r="AU1134">
        <v>1</v>
      </c>
      <c r="AV1134">
        <v>0.66666666666666663</v>
      </c>
      <c r="AW1134">
        <v>2.5000000000000001E-2</v>
      </c>
      <c r="AX1134">
        <v>0</v>
      </c>
      <c r="AY1134">
        <v>0</v>
      </c>
      <c r="AZ1134">
        <v>0</v>
      </c>
      <c r="BA1134">
        <v>1</v>
      </c>
      <c r="BB1134">
        <v>0</v>
      </c>
    </row>
    <row r="1135" spans="1:54" x14ac:dyDescent="0.25">
      <c r="A1135">
        <v>0.77045661287659784</v>
      </c>
      <c r="B1135">
        <v>1183</v>
      </c>
      <c r="C1135">
        <v>0</v>
      </c>
      <c r="D1135">
        <v>1</v>
      </c>
      <c r="E1135">
        <v>0.42857142857142855</v>
      </c>
      <c r="F1135">
        <v>0</v>
      </c>
      <c r="G1135">
        <v>0</v>
      </c>
      <c r="H1135">
        <v>1</v>
      </c>
      <c r="I1135">
        <v>0.56692913385826771</v>
      </c>
      <c r="J1135">
        <v>0</v>
      </c>
      <c r="K1135">
        <v>1</v>
      </c>
      <c r="L1135">
        <v>0</v>
      </c>
      <c r="M1135">
        <v>0</v>
      </c>
      <c r="N1135">
        <v>0.75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4.2857142857142858E-2</v>
      </c>
      <c r="W1135">
        <v>0.33333333333333331</v>
      </c>
      <c r="X1135">
        <v>0.25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0.66666666666666663</v>
      </c>
      <c r="AI1135">
        <v>0</v>
      </c>
      <c r="AJ1135">
        <v>1</v>
      </c>
      <c r="AK1135">
        <v>0</v>
      </c>
      <c r="AL1135">
        <v>0.17719852553975776</v>
      </c>
      <c r="AM1135">
        <v>0.53471190523991163</v>
      </c>
      <c r="AN1135">
        <v>0</v>
      </c>
      <c r="AO1135">
        <v>0</v>
      </c>
      <c r="AP1135">
        <v>0.2857142857142857</v>
      </c>
      <c r="AQ1135">
        <v>0</v>
      </c>
      <c r="AR1135">
        <v>0.66666666666666663</v>
      </c>
      <c r="AS1135">
        <v>0</v>
      </c>
      <c r="AT1135">
        <v>0.1</v>
      </c>
      <c r="AU1135">
        <v>1</v>
      </c>
      <c r="AV1135">
        <v>0.66666666666666663</v>
      </c>
      <c r="AW1135">
        <v>7.4999999999999997E-2</v>
      </c>
      <c r="AX1135">
        <v>0.1111111111111111</v>
      </c>
      <c r="AY1135">
        <v>6.6666666666666666E-2</v>
      </c>
      <c r="AZ1135">
        <v>0.11764705882352941</v>
      </c>
      <c r="BA1135">
        <v>1</v>
      </c>
      <c r="BB1135">
        <v>0</v>
      </c>
    </row>
    <row r="1136" spans="1:54" x14ac:dyDescent="0.25">
      <c r="A1136">
        <v>0.77079690347945617</v>
      </c>
      <c r="B1136">
        <v>1366</v>
      </c>
      <c r="C1136">
        <v>1</v>
      </c>
      <c r="D1136">
        <v>0</v>
      </c>
      <c r="E1136">
        <v>0.26190476190476192</v>
      </c>
      <c r="F1136">
        <v>0</v>
      </c>
      <c r="G1136">
        <v>1</v>
      </c>
      <c r="H1136">
        <v>0</v>
      </c>
      <c r="I1136">
        <v>0.46098783106657121</v>
      </c>
      <c r="J1136">
        <v>1</v>
      </c>
      <c r="K1136">
        <v>0</v>
      </c>
      <c r="L1136">
        <v>0</v>
      </c>
      <c r="M1136">
        <v>0.8214285714285714</v>
      </c>
      <c r="N1136">
        <v>0.5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0.66666666666666663</v>
      </c>
      <c r="V1136">
        <v>0.21428571428571427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1</v>
      </c>
      <c r="AL1136">
        <v>4.3180621379673512E-3</v>
      </c>
      <c r="AM1136">
        <v>0.34322425215820118</v>
      </c>
      <c r="AN1136">
        <v>0.1111111111111111</v>
      </c>
      <c r="AO1136">
        <v>0</v>
      </c>
      <c r="AP1136">
        <v>0.42857142857142855</v>
      </c>
      <c r="AQ1136">
        <v>0</v>
      </c>
      <c r="AR1136">
        <v>1</v>
      </c>
      <c r="AS1136">
        <v>0</v>
      </c>
      <c r="AT1136">
        <v>2.5000000000000001E-2</v>
      </c>
      <c r="AU1136">
        <v>0.5</v>
      </c>
      <c r="AV1136">
        <v>0.66666666666666663</v>
      </c>
      <c r="AW1136">
        <v>2.5000000000000001E-2</v>
      </c>
      <c r="AX1136">
        <v>0</v>
      </c>
      <c r="AY1136">
        <v>0</v>
      </c>
      <c r="AZ1136">
        <v>0</v>
      </c>
      <c r="BA1136">
        <v>1</v>
      </c>
      <c r="BB1136">
        <v>1</v>
      </c>
    </row>
    <row r="1137" spans="1:54" x14ac:dyDescent="0.25">
      <c r="A1137">
        <v>0.77081749122931953</v>
      </c>
      <c r="B1137">
        <v>866</v>
      </c>
      <c r="C1137">
        <v>1</v>
      </c>
      <c r="D1137">
        <v>0</v>
      </c>
      <c r="E1137">
        <v>0.2857142857142857</v>
      </c>
      <c r="F1137">
        <v>1</v>
      </c>
      <c r="G1137">
        <v>0</v>
      </c>
      <c r="H1137">
        <v>0</v>
      </c>
      <c r="I1137">
        <v>0.87831066571224048</v>
      </c>
      <c r="J1137">
        <v>1</v>
      </c>
      <c r="K1137">
        <v>0</v>
      </c>
      <c r="L1137">
        <v>0</v>
      </c>
      <c r="M1137">
        <v>1</v>
      </c>
      <c r="N1137">
        <v>0.75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0.66666666666666663</v>
      </c>
      <c r="V1137">
        <v>0.44285714285714284</v>
      </c>
      <c r="W1137">
        <v>0.66666666666666663</v>
      </c>
      <c r="X1137">
        <v>0.25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0.16355976829910479</v>
      </c>
      <c r="AM1137">
        <v>0.44561333065649467</v>
      </c>
      <c r="AN1137">
        <v>0.88888888888888884</v>
      </c>
      <c r="AO1137">
        <v>0</v>
      </c>
      <c r="AP1137">
        <v>0.5714285714285714</v>
      </c>
      <c r="AQ1137">
        <v>0</v>
      </c>
      <c r="AR1137">
        <v>0.66666666666666663</v>
      </c>
      <c r="AS1137">
        <v>1</v>
      </c>
      <c r="AT1137">
        <v>0.2</v>
      </c>
      <c r="AU1137">
        <v>0.5</v>
      </c>
      <c r="AV1137">
        <v>0.66666666666666663</v>
      </c>
      <c r="AW1137">
        <v>0.1</v>
      </c>
      <c r="AX1137">
        <v>0.16666666666666666</v>
      </c>
      <c r="AY1137">
        <v>0</v>
      </c>
      <c r="AZ1137">
        <v>0.17647058823529413</v>
      </c>
      <c r="BA1137">
        <v>1</v>
      </c>
      <c r="BB1137">
        <v>0</v>
      </c>
    </row>
    <row r="1138" spans="1:54" x14ac:dyDescent="0.25">
      <c r="A1138">
        <v>0.77082816387926567</v>
      </c>
      <c r="B1138">
        <v>676</v>
      </c>
      <c r="C1138">
        <v>1</v>
      </c>
      <c r="D1138">
        <v>0</v>
      </c>
      <c r="E1138">
        <v>0.30952380952380953</v>
      </c>
      <c r="F1138">
        <v>1</v>
      </c>
      <c r="G1138">
        <v>0</v>
      </c>
      <c r="H1138">
        <v>0</v>
      </c>
      <c r="I1138">
        <v>3.7222619899785252E-2</v>
      </c>
      <c r="J1138">
        <v>1</v>
      </c>
      <c r="K1138">
        <v>0</v>
      </c>
      <c r="L1138">
        <v>0</v>
      </c>
      <c r="M1138">
        <v>0.21428571428571427</v>
      </c>
      <c r="N1138">
        <v>0.75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0.33333333333333331</v>
      </c>
      <c r="V1138">
        <v>0.15714285714285714</v>
      </c>
      <c r="W1138">
        <v>0.33333333333333331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0.66666666666666663</v>
      </c>
      <c r="AI1138">
        <v>0</v>
      </c>
      <c r="AJ1138">
        <v>1</v>
      </c>
      <c r="AK1138">
        <v>0</v>
      </c>
      <c r="AL1138">
        <v>6.9510268562401265E-2</v>
      </c>
      <c r="AM1138">
        <v>0.38719132704276249</v>
      </c>
      <c r="AN1138">
        <v>0.33333333333333331</v>
      </c>
      <c r="AO1138">
        <v>0</v>
      </c>
      <c r="AP1138">
        <v>0.2857142857142857</v>
      </c>
      <c r="AQ1138">
        <v>0</v>
      </c>
      <c r="AR1138">
        <v>0.33333333333333331</v>
      </c>
      <c r="AS1138">
        <v>0</v>
      </c>
      <c r="AT1138">
        <v>0.32500000000000001</v>
      </c>
      <c r="AU1138">
        <v>0.33333333333333331</v>
      </c>
      <c r="AV1138">
        <v>1</v>
      </c>
      <c r="AW1138">
        <v>0.17499999999999999</v>
      </c>
      <c r="AX1138">
        <v>0.3888888888888889</v>
      </c>
      <c r="AY1138">
        <v>0.33333333333333331</v>
      </c>
      <c r="AZ1138">
        <v>0.11764705882352941</v>
      </c>
      <c r="BA1138">
        <v>1</v>
      </c>
      <c r="BB1138">
        <v>0</v>
      </c>
    </row>
    <row r="1139" spans="1:54" x14ac:dyDescent="0.25">
      <c r="A1139">
        <v>0.7712229530858099</v>
      </c>
      <c r="B1139">
        <v>691</v>
      </c>
      <c r="C1139">
        <v>0</v>
      </c>
      <c r="D1139">
        <v>1</v>
      </c>
      <c r="E1139">
        <v>0.30952380952380953</v>
      </c>
      <c r="F1139">
        <v>1</v>
      </c>
      <c r="G1139">
        <v>0</v>
      </c>
      <c r="H1139">
        <v>0</v>
      </c>
      <c r="I1139">
        <v>0.36793128131710812</v>
      </c>
      <c r="J1139">
        <v>0</v>
      </c>
      <c r="K1139">
        <v>1</v>
      </c>
      <c r="L1139">
        <v>0</v>
      </c>
      <c r="M1139">
        <v>0.39285714285714285</v>
      </c>
      <c r="N1139">
        <v>0.5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0.15714285714285714</v>
      </c>
      <c r="W1139">
        <v>0.66666666666666663</v>
      </c>
      <c r="X1139">
        <v>0.25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0.25518694049499735</v>
      </c>
      <c r="AM1139">
        <v>0.61333065649467977</v>
      </c>
      <c r="AN1139">
        <v>0</v>
      </c>
      <c r="AO1139">
        <v>1</v>
      </c>
      <c r="AP1139">
        <v>0</v>
      </c>
      <c r="AQ1139">
        <v>0</v>
      </c>
      <c r="AR1139">
        <v>0.66666666666666663</v>
      </c>
      <c r="AS1139">
        <v>0.66666666666666663</v>
      </c>
      <c r="AT1139">
        <v>0.25</v>
      </c>
      <c r="AU1139">
        <v>0.33333333333333331</v>
      </c>
      <c r="AV1139">
        <v>0</v>
      </c>
      <c r="AW1139">
        <v>0.22500000000000001</v>
      </c>
      <c r="AX1139">
        <v>0.3888888888888889</v>
      </c>
      <c r="AY1139">
        <v>0.53333333333333333</v>
      </c>
      <c r="AZ1139">
        <v>0.29411764705882354</v>
      </c>
      <c r="BA1139">
        <v>1</v>
      </c>
      <c r="BB1139">
        <v>0</v>
      </c>
    </row>
    <row r="1140" spans="1:54" x14ac:dyDescent="0.25">
      <c r="A1140">
        <v>0.77207774048765587</v>
      </c>
      <c r="B1140">
        <v>542</v>
      </c>
      <c r="C1140">
        <v>0</v>
      </c>
      <c r="D1140">
        <v>1</v>
      </c>
      <c r="E1140">
        <v>0.42857142857142855</v>
      </c>
      <c r="F1140">
        <v>0</v>
      </c>
      <c r="G1140">
        <v>0</v>
      </c>
      <c r="H1140">
        <v>1</v>
      </c>
      <c r="I1140">
        <v>0.23264137437365784</v>
      </c>
      <c r="J1140">
        <v>0</v>
      </c>
      <c r="K1140">
        <v>1</v>
      </c>
      <c r="L1140">
        <v>0</v>
      </c>
      <c r="M1140">
        <v>0.25</v>
      </c>
      <c r="N1140">
        <v>0.5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0.47142857142857142</v>
      </c>
      <c r="W1140">
        <v>1</v>
      </c>
      <c r="X1140">
        <v>0.5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0.56366508688783568</v>
      </c>
      <c r="AM1140">
        <v>0.73242320819112627</v>
      </c>
      <c r="AN1140">
        <v>1</v>
      </c>
      <c r="AO1140">
        <v>0</v>
      </c>
      <c r="AP1140">
        <v>0.21428571428571427</v>
      </c>
      <c r="AQ1140">
        <v>0</v>
      </c>
      <c r="AR1140">
        <v>0</v>
      </c>
      <c r="AS1140">
        <v>0.33333333333333331</v>
      </c>
      <c r="AT1140">
        <v>0.25</v>
      </c>
      <c r="AU1140">
        <v>0.33333333333333331</v>
      </c>
      <c r="AV1140">
        <v>0.66666666666666663</v>
      </c>
      <c r="AW1140">
        <v>0.2</v>
      </c>
      <c r="AX1140">
        <v>0.3888888888888889</v>
      </c>
      <c r="AY1140">
        <v>0</v>
      </c>
      <c r="AZ1140">
        <v>0.29411764705882354</v>
      </c>
      <c r="BA1140">
        <v>1</v>
      </c>
      <c r="BB1140">
        <v>0</v>
      </c>
    </row>
    <row r="1141" spans="1:54" x14ac:dyDescent="0.25">
      <c r="A1141">
        <v>0.77275206113975869</v>
      </c>
      <c r="B1141">
        <v>847</v>
      </c>
      <c r="C1141">
        <v>1</v>
      </c>
      <c r="D1141">
        <v>0</v>
      </c>
      <c r="E1141">
        <v>0.40476190476190477</v>
      </c>
      <c r="F1141">
        <v>1</v>
      </c>
      <c r="G1141">
        <v>0</v>
      </c>
      <c r="H1141">
        <v>0</v>
      </c>
      <c r="I1141">
        <v>0.51324266284896203</v>
      </c>
      <c r="J1141">
        <v>0</v>
      </c>
      <c r="K1141">
        <v>1</v>
      </c>
      <c r="L1141">
        <v>0</v>
      </c>
      <c r="M1141">
        <v>3.5714285714285712E-2</v>
      </c>
      <c r="N1141">
        <v>0.5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0.66666666666666663</v>
      </c>
      <c r="V1141">
        <v>0.2</v>
      </c>
      <c r="W1141">
        <v>0.33333333333333331</v>
      </c>
      <c r="X1141">
        <v>0.5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0.33333333333333331</v>
      </c>
      <c r="AI1141">
        <v>1</v>
      </c>
      <c r="AJ1141">
        <v>0</v>
      </c>
      <c r="AK1141">
        <v>0</v>
      </c>
      <c r="AL1141">
        <v>0.48788836229594523</v>
      </c>
      <c r="AM1141">
        <v>0.70242923107809674</v>
      </c>
      <c r="AN1141">
        <v>0.22222222222222221</v>
      </c>
      <c r="AO1141">
        <v>0</v>
      </c>
      <c r="AP1141">
        <v>0.5</v>
      </c>
      <c r="AQ1141">
        <v>0</v>
      </c>
      <c r="AR1141">
        <v>0.33333333333333331</v>
      </c>
      <c r="AS1141">
        <v>0.33333333333333331</v>
      </c>
      <c r="AT1141">
        <v>0.375</v>
      </c>
      <c r="AU1141">
        <v>0.33333333333333331</v>
      </c>
      <c r="AV1141">
        <v>1</v>
      </c>
      <c r="AW1141">
        <v>0.17499999999999999</v>
      </c>
      <c r="AX1141">
        <v>0.3888888888888889</v>
      </c>
      <c r="AY1141">
        <v>0.4</v>
      </c>
      <c r="AZ1141">
        <v>0.23529411764705882</v>
      </c>
      <c r="BA1141">
        <v>1</v>
      </c>
      <c r="BB1141">
        <v>0</v>
      </c>
    </row>
    <row r="1142" spans="1:54" x14ac:dyDescent="0.25">
      <c r="A1142">
        <v>0.77302328122967201</v>
      </c>
      <c r="B1142">
        <v>615</v>
      </c>
      <c r="C1142">
        <v>0</v>
      </c>
      <c r="D1142">
        <v>1</v>
      </c>
      <c r="E1142">
        <v>0.19047619047619047</v>
      </c>
      <c r="F1142">
        <v>0</v>
      </c>
      <c r="G1142">
        <v>1</v>
      </c>
      <c r="H1142">
        <v>0</v>
      </c>
      <c r="I1142">
        <v>0.56191839656406584</v>
      </c>
      <c r="J1142">
        <v>0</v>
      </c>
      <c r="K1142">
        <v>1</v>
      </c>
      <c r="L1142">
        <v>0</v>
      </c>
      <c r="M1142">
        <v>0.14285714285714285</v>
      </c>
      <c r="N1142">
        <v>0.25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0.66666666666666663</v>
      </c>
      <c r="V1142">
        <v>0.82857142857142863</v>
      </c>
      <c r="W1142">
        <v>0.33333333333333331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0.66666666666666663</v>
      </c>
      <c r="AI1142">
        <v>0</v>
      </c>
      <c r="AJ1142">
        <v>1</v>
      </c>
      <c r="AK1142">
        <v>0</v>
      </c>
      <c r="AL1142">
        <v>7.1458662453923114E-2</v>
      </c>
      <c r="AM1142">
        <v>0.75502911062035738</v>
      </c>
      <c r="AN1142">
        <v>0.1111111111111111</v>
      </c>
      <c r="AO1142">
        <v>1</v>
      </c>
      <c r="AP1142">
        <v>0.21428571428571427</v>
      </c>
      <c r="AQ1142">
        <v>0</v>
      </c>
      <c r="AR1142">
        <v>0</v>
      </c>
      <c r="AS1142">
        <v>0.33333333333333331</v>
      </c>
      <c r="AT1142">
        <v>0.2</v>
      </c>
      <c r="AU1142">
        <v>0.33333333333333331</v>
      </c>
      <c r="AV1142">
        <v>0.66666666666666663</v>
      </c>
      <c r="AW1142">
        <v>0.2</v>
      </c>
      <c r="AX1142">
        <v>0.3888888888888889</v>
      </c>
      <c r="AY1142">
        <v>6.6666666666666666E-2</v>
      </c>
      <c r="AZ1142">
        <v>0.41176470588235292</v>
      </c>
      <c r="BA1142">
        <v>1</v>
      </c>
      <c r="BB1142">
        <v>1</v>
      </c>
    </row>
    <row r="1143" spans="1:54" x14ac:dyDescent="0.25">
      <c r="A1143">
        <v>0.77312300490453545</v>
      </c>
      <c r="B1143">
        <v>179</v>
      </c>
      <c r="C1143">
        <v>0</v>
      </c>
      <c r="D1143">
        <v>1</v>
      </c>
      <c r="E1143">
        <v>0.66666666666666663</v>
      </c>
      <c r="F1143">
        <v>1</v>
      </c>
      <c r="G1143">
        <v>0</v>
      </c>
      <c r="H1143">
        <v>0</v>
      </c>
      <c r="I1143">
        <v>0.30350751610594129</v>
      </c>
      <c r="J1143">
        <v>1</v>
      </c>
      <c r="K1143">
        <v>0</v>
      </c>
      <c r="L1143">
        <v>0</v>
      </c>
      <c r="M1143">
        <v>0</v>
      </c>
      <c r="N1143">
        <v>0.25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0.33333333333333331</v>
      </c>
      <c r="V1143">
        <v>0.88571428571428568</v>
      </c>
      <c r="W1143">
        <v>0.66666666666666663</v>
      </c>
      <c r="X1143">
        <v>0.5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0.49731437598736178</v>
      </c>
      <c r="AM1143">
        <v>1.7265609315398514E-3</v>
      </c>
      <c r="AN1143">
        <v>0.1111111111111111</v>
      </c>
      <c r="AO1143">
        <v>0</v>
      </c>
      <c r="AP1143">
        <v>1</v>
      </c>
      <c r="AQ1143">
        <v>1</v>
      </c>
      <c r="AR1143">
        <v>0.66666666666666663</v>
      </c>
      <c r="AS1143">
        <v>1</v>
      </c>
      <c r="AT1143">
        <v>0.6</v>
      </c>
      <c r="AU1143">
        <v>0.33333333333333331</v>
      </c>
      <c r="AV1143">
        <v>0.66666666666666663</v>
      </c>
      <c r="AW1143">
        <v>0.6</v>
      </c>
      <c r="AX1143">
        <v>0.72222222222222221</v>
      </c>
      <c r="AY1143">
        <v>1</v>
      </c>
      <c r="AZ1143">
        <v>0.41176470588235292</v>
      </c>
      <c r="BA1143">
        <v>1</v>
      </c>
      <c r="BB1143">
        <v>0</v>
      </c>
    </row>
    <row r="1144" spans="1:54" x14ac:dyDescent="0.25">
      <c r="A1144">
        <v>0.77515723674568038</v>
      </c>
      <c r="B1144">
        <v>1206</v>
      </c>
      <c r="C1144">
        <v>1</v>
      </c>
      <c r="D1144">
        <v>0</v>
      </c>
      <c r="E1144">
        <v>0.33333333333333331</v>
      </c>
      <c r="F1144">
        <v>1</v>
      </c>
      <c r="G1144">
        <v>0</v>
      </c>
      <c r="H1144">
        <v>0</v>
      </c>
      <c r="I1144">
        <v>0.82820329277022187</v>
      </c>
      <c r="J1144">
        <v>0</v>
      </c>
      <c r="K1144">
        <v>1</v>
      </c>
      <c r="L1144">
        <v>0</v>
      </c>
      <c r="M1144">
        <v>3.5714285714285712E-2</v>
      </c>
      <c r="N1144">
        <v>0.75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0.9285714285714286</v>
      </c>
      <c r="W1144">
        <v>0.66666666666666663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0.33333333333333331</v>
      </c>
      <c r="AI1144">
        <v>0</v>
      </c>
      <c r="AJ1144">
        <v>0</v>
      </c>
      <c r="AK1144">
        <v>1</v>
      </c>
      <c r="AL1144">
        <v>2.0221169036334911E-2</v>
      </c>
      <c r="AM1144">
        <v>0.91379241116241716</v>
      </c>
      <c r="AN1144">
        <v>0.1111111111111111</v>
      </c>
      <c r="AO1144">
        <v>0</v>
      </c>
      <c r="AP1144">
        <v>7.1428571428571425E-2</v>
      </c>
      <c r="AQ1144">
        <v>0</v>
      </c>
      <c r="AR1144">
        <v>0</v>
      </c>
      <c r="AS1144">
        <v>0</v>
      </c>
      <c r="AT1144">
        <v>2.5000000000000001E-2</v>
      </c>
      <c r="AU1144">
        <v>0.33333333333333331</v>
      </c>
      <c r="AV1144">
        <v>0.66666666666666663</v>
      </c>
      <c r="AW1144">
        <v>2.5000000000000001E-2</v>
      </c>
      <c r="AX1144">
        <v>0</v>
      </c>
      <c r="AY1144">
        <v>0</v>
      </c>
      <c r="AZ1144">
        <v>0</v>
      </c>
      <c r="BA1144">
        <v>1</v>
      </c>
      <c r="BB1144">
        <v>1</v>
      </c>
    </row>
    <row r="1145" spans="1:54" x14ac:dyDescent="0.25">
      <c r="A1145">
        <v>0.77530537569568669</v>
      </c>
      <c r="B1145">
        <v>1175</v>
      </c>
      <c r="C1145">
        <v>1</v>
      </c>
      <c r="D1145">
        <v>0</v>
      </c>
      <c r="E1145">
        <v>0.16666666666666666</v>
      </c>
      <c r="F1145">
        <v>0</v>
      </c>
      <c r="G1145">
        <v>1</v>
      </c>
      <c r="H1145">
        <v>0</v>
      </c>
      <c r="I1145">
        <v>0.47959914101646384</v>
      </c>
      <c r="J1145">
        <v>0</v>
      </c>
      <c r="K1145">
        <v>1</v>
      </c>
      <c r="L1145">
        <v>0</v>
      </c>
      <c r="M1145">
        <v>3.5714285714285712E-2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0.67142857142857137</v>
      </c>
      <c r="W1145">
        <v>1</v>
      </c>
      <c r="X1145">
        <v>0.25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0.66666666666666663</v>
      </c>
      <c r="AI1145">
        <v>1</v>
      </c>
      <c r="AJ1145">
        <v>0</v>
      </c>
      <c r="AK1145">
        <v>0</v>
      </c>
      <c r="AL1145">
        <v>0.22101105845181673</v>
      </c>
      <c r="AM1145">
        <v>0.11559927725356355</v>
      </c>
      <c r="AN1145">
        <v>0.1111111111111111</v>
      </c>
      <c r="AO1145">
        <v>0</v>
      </c>
      <c r="AP1145">
        <v>0.42857142857142855</v>
      </c>
      <c r="AQ1145">
        <v>0</v>
      </c>
      <c r="AR1145">
        <v>0.66666666666666663</v>
      </c>
      <c r="AS1145">
        <v>0.66666666666666663</v>
      </c>
      <c r="AT1145">
        <v>0.17499999999999999</v>
      </c>
      <c r="AU1145">
        <v>1</v>
      </c>
      <c r="AV1145">
        <v>0.66666666666666663</v>
      </c>
      <c r="AW1145">
        <v>0.17499999999999999</v>
      </c>
      <c r="AX1145">
        <v>0.3888888888888889</v>
      </c>
      <c r="AY1145">
        <v>0</v>
      </c>
      <c r="AZ1145">
        <v>0.41176470588235292</v>
      </c>
      <c r="BA1145">
        <v>1</v>
      </c>
      <c r="BB1145">
        <v>0</v>
      </c>
    </row>
    <row r="1146" spans="1:54" x14ac:dyDescent="0.25">
      <c r="A1146">
        <v>0.77538255449178373</v>
      </c>
      <c r="B1146">
        <v>1012</v>
      </c>
      <c r="C1146">
        <v>0</v>
      </c>
      <c r="D1146">
        <v>1</v>
      </c>
      <c r="E1146">
        <v>0.42857142857142855</v>
      </c>
      <c r="F1146">
        <v>1</v>
      </c>
      <c r="G1146">
        <v>0</v>
      </c>
      <c r="H1146">
        <v>0</v>
      </c>
      <c r="I1146">
        <v>0.76735862562634216</v>
      </c>
      <c r="J1146">
        <v>1</v>
      </c>
      <c r="K1146">
        <v>0</v>
      </c>
      <c r="L1146">
        <v>0</v>
      </c>
      <c r="M1146">
        <v>7.1428571428571425E-2</v>
      </c>
      <c r="N1146">
        <v>0.75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0.98571428571428577</v>
      </c>
      <c r="W1146">
        <v>0.66666666666666663</v>
      </c>
      <c r="X1146">
        <v>0.25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0.33333333333333331</v>
      </c>
      <c r="AI1146">
        <v>0</v>
      </c>
      <c r="AJ1146">
        <v>0</v>
      </c>
      <c r="AK1146">
        <v>1</v>
      </c>
      <c r="AL1146">
        <v>0.43543970510795155</v>
      </c>
      <c r="AM1146">
        <v>0.74960851234691828</v>
      </c>
      <c r="AN1146">
        <v>0.33333333333333331</v>
      </c>
      <c r="AO1146">
        <v>1</v>
      </c>
      <c r="AP1146">
        <v>0.35714285714285715</v>
      </c>
      <c r="AQ1146">
        <v>0</v>
      </c>
      <c r="AR1146">
        <v>1</v>
      </c>
      <c r="AS1146">
        <v>0</v>
      </c>
      <c r="AT1146">
        <v>0.375</v>
      </c>
      <c r="AU1146">
        <v>0.5</v>
      </c>
      <c r="AV1146">
        <v>0.66666666666666663</v>
      </c>
      <c r="AW1146">
        <v>0.125</v>
      </c>
      <c r="AX1146">
        <v>0.22222222222222221</v>
      </c>
      <c r="AY1146">
        <v>0</v>
      </c>
      <c r="AZ1146">
        <v>5.8823529411764705E-2</v>
      </c>
      <c r="BA1146">
        <v>1</v>
      </c>
      <c r="BB1146">
        <v>0</v>
      </c>
    </row>
    <row r="1147" spans="1:54" x14ac:dyDescent="0.25">
      <c r="A1147">
        <v>0.77613021502216706</v>
      </c>
      <c r="B1147">
        <v>724</v>
      </c>
      <c r="C1147">
        <v>1</v>
      </c>
      <c r="D1147">
        <v>0</v>
      </c>
      <c r="E1147">
        <v>0.66666666666666663</v>
      </c>
      <c r="F1147">
        <v>1</v>
      </c>
      <c r="G1147">
        <v>0</v>
      </c>
      <c r="H1147">
        <v>0</v>
      </c>
      <c r="I1147">
        <v>0.33214030064423766</v>
      </c>
      <c r="J1147">
        <v>0</v>
      </c>
      <c r="K1147">
        <v>1</v>
      </c>
      <c r="L1147">
        <v>0</v>
      </c>
      <c r="M1147">
        <v>0.21428571428571427</v>
      </c>
      <c r="N1147">
        <v>0.25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0.6428571428571429</v>
      </c>
      <c r="W1147">
        <v>0.66666666666666663</v>
      </c>
      <c r="X1147">
        <v>0.5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0.66666666666666663</v>
      </c>
      <c r="AI1147">
        <v>1</v>
      </c>
      <c r="AJ1147">
        <v>0</v>
      </c>
      <c r="AK1147">
        <v>0</v>
      </c>
      <c r="AL1147">
        <v>0.51795681937862037</v>
      </c>
      <c r="AM1147">
        <v>0.88793414976912266</v>
      </c>
      <c r="AN1147">
        <v>0.66666666666666663</v>
      </c>
      <c r="AO1147">
        <v>0</v>
      </c>
      <c r="AP1147">
        <v>0.14285714285714285</v>
      </c>
      <c r="AQ1147">
        <v>0</v>
      </c>
      <c r="AR1147">
        <v>0.33333333333333331</v>
      </c>
      <c r="AS1147">
        <v>0.33333333333333331</v>
      </c>
      <c r="AT1147">
        <v>0.32500000000000001</v>
      </c>
      <c r="AU1147">
        <v>0.5</v>
      </c>
      <c r="AV1147">
        <v>0.66666666666666663</v>
      </c>
      <c r="AW1147">
        <v>0.2</v>
      </c>
      <c r="AX1147">
        <v>0.3888888888888889</v>
      </c>
      <c r="AY1147">
        <v>0</v>
      </c>
      <c r="AZ1147">
        <v>0.41176470588235292</v>
      </c>
      <c r="BA1147">
        <v>1</v>
      </c>
      <c r="BB1147">
        <v>0</v>
      </c>
    </row>
    <row r="1148" spans="1:54" x14ac:dyDescent="0.25">
      <c r="A1148">
        <v>0.77632782744055207</v>
      </c>
      <c r="B1148">
        <v>1083</v>
      </c>
      <c r="C1148">
        <v>1</v>
      </c>
      <c r="D1148">
        <v>0</v>
      </c>
      <c r="E1148">
        <v>0.11904761904761904</v>
      </c>
      <c r="F1148">
        <v>1</v>
      </c>
      <c r="G1148">
        <v>0</v>
      </c>
      <c r="H1148">
        <v>0</v>
      </c>
      <c r="I1148">
        <v>0.28990694345025053</v>
      </c>
      <c r="J1148">
        <v>0</v>
      </c>
      <c r="K1148">
        <v>1</v>
      </c>
      <c r="L1148">
        <v>0</v>
      </c>
      <c r="M1148">
        <v>0.6785714285714286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0.95714285714285718</v>
      </c>
      <c r="W1148">
        <v>0.66666666666666663</v>
      </c>
      <c r="X1148">
        <v>0.25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0.66666666666666663</v>
      </c>
      <c r="AI1148">
        <v>0</v>
      </c>
      <c r="AJ1148">
        <v>0</v>
      </c>
      <c r="AK1148">
        <v>1</v>
      </c>
      <c r="AL1148">
        <v>6.6508688783570302E-2</v>
      </c>
      <c r="AM1148">
        <v>0.9121863079702871</v>
      </c>
      <c r="AN1148">
        <v>0</v>
      </c>
      <c r="AO1148">
        <v>0</v>
      </c>
      <c r="AP1148">
        <v>0.21428571428571427</v>
      </c>
      <c r="AQ1148">
        <v>0</v>
      </c>
      <c r="AR1148">
        <v>0.33333333333333331</v>
      </c>
      <c r="AS1148">
        <v>0</v>
      </c>
      <c r="AT1148">
        <v>0.125</v>
      </c>
      <c r="AU1148">
        <v>0.33333333333333331</v>
      </c>
      <c r="AV1148">
        <v>0.66666666666666663</v>
      </c>
      <c r="AW1148">
        <v>0.1</v>
      </c>
      <c r="AX1148">
        <v>0.16666666666666666</v>
      </c>
      <c r="AY1148">
        <v>6.6666666666666666E-2</v>
      </c>
      <c r="AZ1148">
        <v>0.11764705882352941</v>
      </c>
      <c r="BA1148">
        <v>1</v>
      </c>
      <c r="BB1148">
        <v>0</v>
      </c>
    </row>
    <row r="1149" spans="1:54" x14ac:dyDescent="0.25">
      <c r="A1149">
        <v>0.7767188393154405</v>
      </c>
      <c r="B1149">
        <v>540</v>
      </c>
      <c r="C1149">
        <v>1</v>
      </c>
      <c r="D1149">
        <v>0</v>
      </c>
      <c r="E1149">
        <v>0.76190476190476186</v>
      </c>
      <c r="F1149">
        <v>1</v>
      </c>
      <c r="G1149">
        <v>0</v>
      </c>
      <c r="H1149">
        <v>0</v>
      </c>
      <c r="I1149">
        <v>0.15318539727988548</v>
      </c>
      <c r="J1149">
        <v>1</v>
      </c>
      <c r="K1149">
        <v>0</v>
      </c>
      <c r="L1149">
        <v>0</v>
      </c>
      <c r="M1149">
        <v>0.25</v>
      </c>
      <c r="N1149">
        <v>0.75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0.34285714285714286</v>
      </c>
      <c r="W1149">
        <v>0.66666666666666663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0.33333333333333331</v>
      </c>
      <c r="AI1149">
        <v>0</v>
      </c>
      <c r="AJ1149">
        <v>1</v>
      </c>
      <c r="AK1149">
        <v>0</v>
      </c>
      <c r="AL1149">
        <v>0.15092153765139546</v>
      </c>
      <c r="AM1149">
        <v>0.31676370206785787</v>
      </c>
      <c r="AN1149">
        <v>0.77777777777777779</v>
      </c>
      <c r="AO1149">
        <v>0</v>
      </c>
      <c r="AP1149">
        <v>0.2857142857142857</v>
      </c>
      <c r="AQ1149">
        <v>0</v>
      </c>
      <c r="AR1149">
        <v>1</v>
      </c>
      <c r="AS1149">
        <v>0.33333333333333331</v>
      </c>
      <c r="AT1149">
        <v>0.1</v>
      </c>
      <c r="AU1149">
        <v>0.33333333333333331</v>
      </c>
      <c r="AV1149">
        <v>0.66666666666666663</v>
      </c>
      <c r="AW1149">
        <v>0.05</v>
      </c>
      <c r="AX1149">
        <v>0.1111111111111111</v>
      </c>
      <c r="AY1149">
        <v>0.13333333333333333</v>
      </c>
      <c r="AZ1149">
        <v>0.11764705882352941</v>
      </c>
      <c r="BA1149">
        <v>1</v>
      </c>
      <c r="BB1149">
        <v>0</v>
      </c>
    </row>
    <row r="1150" spans="1:54" x14ac:dyDescent="0.25">
      <c r="A1150">
        <v>0.77672674551048071</v>
      </c>
      <c r="B1150">
        <v>587</v>
      </c>
      <c r="C1150">
        <v>1</v>
      </c>
      <c r="D1150">
        <v>0</v>
      </c>
      <c r="E1150">
        <v>0.14285714285714285</v>
      </c>
      <c r="F1150">
        <v>0</v>
      </c>
      <c r="G1150">
        <v>0</v>
      </c>
      <c r="H1150">
        <v>1</v>
      </c>
      <c r="I1150">
        <v>0.70866141732283461</v>
      </c>
      <c r="J1150">
        <v>0</v>
      </c>
      <c r="K1150">
        <v>1</v>
      </c>
      <c r="L1150">
        <v>0</v>
      </c>
      <c r="M1150">
        <v>0.2857142857142857</v>
      </c>
      <c r="N1150">
        <v>0.5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0.66666666666666663</v>
      </c>
      <c r="V1150">
        <v>0.42857142857142855</v>
      </c>
      <c r="W1150">
        <v>0.33333333333333331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0.33333333333333331</v>
      </c>
      <c r="AI1150">
        <v>1</v>
      </c>
      <c r="AJ1150">
        <v>0</v>
      </c>
      <c r="AK1150">
        <v>0</v>
      </c>
      <c r="AL1150">
        <v>8.8730911005792529E-2</v>
      </c>
      <c r="AM1150">
        <v>0.98201164424814291</v>
      </c>
      <c r="AN1150">
        <v>0.1111111111111111</v>
      </c>
      <c r="AO1150">
        <v>0</v>
      </c>
      <c r="AP1150">
        <v>0</v>
      </c>
      <c r="AQ1150">
        <v>0</v>
      </c>
      <c r="AR1150">
        <v>0.66666666666666663</v>
      </c>
      <c r="AS1150">
        <v>1</v>
      </c>
      <c r="AT1150">
        <v>2.5000000000000001E-2</v>
      </c>
      <c r="AU1150">
        <v>0.66666666666666663</v>
      </c>
      <c r="AV1150">
        <v>0.66666666666666663</v>
      </c>
      <c r="AW1150">
        <v>2.5000000000000001E-2</v>
      </c>
      <c r="AX1150">
        <v>0</v>
      </c>
      <c r="AY1150">
        <v>0</v>
      </c>
      <c r="AZ1150">
        <v>0</v>
      </c>
      <c r="BA1150">
        <v>1</v>
      </c>
      <c r="BB1150">
        <v>0</v>
      </c>
    </row>
    <row r="1151" spans="1:54" x14ac:dyDescent="0.25">
      <c r="A1151">
        <v>0.77951677477414649</v>
      </c>
      <c r="B1151">
        <v>849</v>
      </c>
      <c r="C1151">
        <v>1</v>
      </c>
      <c r="D1151">
        <v>0</v>
      </c>
      <c r="E1151">
        <v>0.40476190476190477</v>
      </c>
      <c r="F1151">
        <v>0</v>
      </c>
      <c r="G1151">
        <v>1</v>
      </c>
      <c r="H1151">
        <v>0</v>
      </c>
      <c r="I1151">
        <v>0.38224767358625628</v>
      </c>
      <c r="J1151">
        <v>0</v>
      </c>
      <c r="K1151">
        <v>1</v>
      </c>
      <c r="L1151">
        <v>0</v>
      </c>
      <c r="M1151">
        <v>0.10714285714285714</v>
      </c>
      <c r="N1151">
        <v>0.75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0.24285714285714285</v>
      </c>
      <c r="W1151">
        <v>0.33333333333333331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7.1985255397577677E-2</v>
      </c>
      <c r="AM1151">
        <v>0.98144950813089737</v>
      </c>
      <c r="AN1151">
        <v>0.1111111111111111</v>
      </c>
      <c r="AO1151">
        <v>0</v>
      </c>
      <c r="AP1151">
        <v>0.14285714285714285</v>
      </c>
      <c r="AQ1151">
        <v>0</v>
      </c>
      <c r="AR1151">
        <v>0.33333333333333331</v>
      </c>
      <c r="AS1151">
        <v>0.33333333333333331</v>
      </c>
      <c r="AT1151">
        <v>0.05</v>
      </c>
      <c r="AU1151">
        <v>0.33333333333333331</v>
      </c>
      <c r="AV1151">
        <v>1</v>
      </c>
      <c r="AW1151">
        <v>0.05</v>
      </c>
      <c r="AX1151">
        <v>0.1111111111111111</v>
      </c>
      <c r="AY1151">
        <v>0.13333333333333333</v>
      </c>
      <c r="AZ1151">
        <v>0.11764705882352941</v>
      </c>
      <c r="BA1151">
        <v>1</v>
      </c>
      <c r="BB1151">
        <v>0</v>
      </c>
    </row>
    <row r="1152" spans="1:54" x14ac:dyDescent="0.25">
      <c r="A1152">
        <v>0.77988904910748214</v>
      </c>
      <c r="B1152">
        <v>1403</v>
      </c>
      <c r="C1152">
        <v>0</v>
      </c>
      <c r="D1152">
        <v>1</v>
      </c>
      <c r="E1152">
        <v>0.30952380952380953</v>
      </c>
      <c r="F1152">
        <v>1</v>
      </c>
      <c r="G1152">
        <v>0</v>
      </c>
      <c r="H1152">
        <v>0</v>
      </c>
      <c r="I1152">
        <v>0.84037222619899787</v>
      </c>
      <c r="J1152">
        <v>0</v>
      </c>
      <c r="K1152">
        <v>1</v>
      </c>
      <c r="L1152">
        <v>0</v>
      </c>
      <c r="M1152">
        <v>3.5714285714285712E-2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0.41428571428571431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6.3191153238546603E-3</v>
      </c>
      <c r="AM1152">
        <v>0.62003613732182294</v>
      </c>
      <c r="AN1152">
        <v>0.1111111111111111</v>
      </c>
      <c r="AO1152">
        <v>1</v>
      </c>
      <c r="AP1152">
        <v>0</v>
      </c>
      <c r="AQ1152">
        <v>0</v>
      </c>
      <c r="AR1152">
        <v>0.66666666666666663</v>
      </c>
      <c r="AS1152">
        <v>1</v>
      </c>
      <c r="AT1152">
        <v>2.5000000000000001E-2</v>
      </c>
      <c r="AU1152">
        <v>0.66666666666666663</v>
      </c>
      <c r="AV1152">
        <v>0.66666666666666663</v>
      </c>
      <c r="AW1152">
        <v>2.5000000000000001E-2</v>
      </c>
      <c r="AX1152">
        <v>0</v>
      </c>
      <c r="AY1152">
        <v>0</v>
      </c>
      <c r="AZ1152">
        <v>0</v>
      </c>
      <c r="BA1152">
        <v>1</v>
      </c>
      <c r="BB1152">
        <v>0</v>
      </c>
    </row>
    <row r="1153" spans="1:54" x14ac:dyDescent="0.25">
      <c r="A1153">
        <v>0.78021014684226209</v>
      </c>
      <c r="B1153">
        <v>923</v>
      </c>
      <c r="C1153">
        <v>1</v>
      </c>
      <c r="D1153">
        <v>0</v>
      </c>
      <c r="E1153">
        <v>0.61904761904761907</v>
      </c>
      <c r="F1153">
        <v>1</v>
      </c>
      <c r="G1153">
        <v>0</v>
      </c>
      <c r="H1153">
        <v>0</v>
      </c>
      <c r="I1153">
        <v>0.78525411596277739</v>
      </c>
      <c r="J1153">
        <v>0</v>
      </c>
      <c r="K1153">
        <v>1</v>
      </c>
      <c r="L1153">
        <v>0</v>
      </c>
      <c r="M1153">
        <v>0.10714285714285714</v>
      </c>
      <c r="N1153">
        <v>0.25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0.66666666666666663</v>
      </c>
      <c r="V1153">
        <v>0.88571428571428568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0.95739863085834653</v>
      </c>
      <c r="AM1153">
        <v>0.61766713511343108</v>
      </c>
      <c r="AN1153">
        <v>0.1111111111111111</v>
      </c>
      <c r="AO1153">
        <v>0</v>
      </c>
      <c r="AP1153">
        <v>0.21428571428571427</v>
      </c>
      <c r="AQ1153">
        <v>0</v>
      </c>
      <c r="AR1153">
        <v>1</v>
      </c>
      <c r="AS1153">
        <v>0.66666666666666663</v>
      </c>
      <c r="AT1153">
        <v>0.65</v>
      </c>
      <c r="AU1153">
        <v>0.66666666666666663</v>
      </c>
      <c r="AV1153">
        <v>0.33333333333333331</v>
      </c>
      <c r="AW1153">
        <v>0.625</v>
      </c>
      <c r="AX1153">
        <v>0.5</v>
      </c>
      <c r="AY1153">
        <v>0.93333333333333335</v>
      </c>
      <c r="AZ1153">
        <v>0.76470588235294112</v>
      </c>
      <c r="BA1153">
        <v>1</v>
      </c>
      <c r="BB1153">
        <v>0</v>
      </c>
    </row>
    <row r="1154" spans="1:54" x14ac:dyDescent="0.25">
      <c r="A1154">
        <v>0.7806183080420892</v>
      </c>
      <c r="B1154">
        <v>607</v>
      </c>
      <c r="C1154">
        <v>0</v>
      </c>
      <c r="D1154">
        <v>1</v>
      </c>
      <c r="E1154">
        <v>0.38095238095238093</v>
      </c>
      <c r="F1154">
        <v>0</v>
      </c>
      <c r="G1154">
        <v>1</v>
      </c>
      <c r="H1154">
        <v>0</v>
      </c>
      <c r="I1154">
        <v>0.42949176807444522</v>
      </c>
      <c r="J1154">
        <v>0</v>
      </c>
      <c r="K1154">
        <v>1</v>
      </c>
      <c r="L1154">
        <v>0</v>
      </c>
      <c r="M1154">
        <v>0.5357142857142857</v>
      </c>
      <c r="N1154">
        <v>0.75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0.66666666666666663</v>
      </c>
      <c r="V1154">
        <v>1</v>
      </c>
      <c r="W1154">
        <v>0.33333333333333331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8.1305950500263291E-2</v>
      </c>
      <c r="AM1154">
        <v>0.24942782573780364</v>
      </c>
      <c r="AN1154">
        <v>0.1111111111111111</v>
      </c>
      <c r="AO1154">
        <v>0</v>
      </c>
      <c r="AP1154">
        <v>0.35714285714285715</v>
      </c>
      <c r="AQ1154">
        <v>0</v>
      </c>
      <c r="AR1154">
        <v>0.66666666666666663</v>
      </c>
      <c r="AS1154">
        <v>0</v>
      </c>
      <c r="AT1154">
        <v>0.15</v>
      </c>
      <c r="AU1154">
        <v>0.5</v>
      </c>
      <c r="AV1154">
        <v>0.66666666666666663</v>
      </c>
      <c r="AW1154">
        <v>0.125</v>
      </c>
      <c r="AX1154">
        <v>0.1111111111111111</v>
      </c>
      <c r="AY1154">
        <v>6.6666666666666666E-2</v>
      </c>
      <c r="AZ1154">
        <v>0.17647058823529413</v>
      </c>
      <c r="BA1154">
        <v>1</v>
      </c>
      <c r="BB1154">
        <v>0</v>
      </c>
    </row>
    <row r="1155" spans="1:54" x14ac:dyDescent="0.25">
      <c r="A1155">
        <v>0.781374272343208</v>
      </c>
      <c r="B1155">
        <v>75</v>
      </c>
      <c r="C1155">
        <v>0</v>
      </c>
      <c r="D1155">
        <v>1</v>
      </c>
      <c r="E1155">
        <v>0.42857142857142855</v>
      </c>
      <c r="F1155">
        <v>1</v>
      </c>
      <c r="G1155">
        <v>0</v>
      </c>
      <c r="H1155">
        <v>0</v>
      </c>
      <c r="I1155">
        <v>2.1474588403722263E-2</v>
      </c>
      <c r="J1155">
        <v>0</v>
      </c>
      <c r="K1155">
        <v>1</v>
      </c>
      <c r="L1155">
        <v>0</v>
      </c>
      <c r="M1155">
        <v>0.17857142857142858</v>
      </c>
      <c r="N1155">
        <v>0.5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0.33333333333333331</v>
      </c>
      <c r="V1155">
        <v>0.35714285714285715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0.10684570826750922</v>
      </c>
      <c r="AM1155">
        <v>0.79935755872314795</v>
      </c>
      <c r="AN1155">
        <v>0.33333333333333331</v>
      </c>
      <c r="AO1155">
        <v>0</v>
      </c>
      <c r="AP1155">
        <v>7.1428571428571425E-2</v>
      </c>
      <c r="AQ1155">
        <v>0</v>
      </c>
      <c r="AR1155">
        <v>0.33333333333333331</v>
      </c>
      <c r="AS1155">
        <v>0</v>
      </c>
      <c r="AT1155">
        <v>0.125</v>
      </c>
      <c r="AU1155">
        <v>0.5</v>
      </c>
      <c r="AV1155">
        <v>0.66666666666666663</v>
      </c>
      <c r="AW1155">
        <v>2.5000000000000001E-2</v>
      </c>
      <c r="AX1155">
        <v>0</v>
      </c>
      <c r="AY1155">
        <v>0</v>
      </c>
      <c r="AZ1155">
        <v>0</v>
      </c>
      <c r="BA1155">
        <v>1</v>
      </c>
      <c r="BB1155">
        <v>0</v>
      </c>
    </row>
    <row r="1156" spans="1:54" x14ac:dyDescent="0.25">
      <c r="A1156">
        <v>0.78245704607461575</v>
      </c>
      <c r="B1156">
        <v>1069</v>
      </c>
      <c r="C1156">
        <v>1</v>
      </c>
      <c r="D1156">
        <v>0</v>
      </c>
      <c r="E1156">
        <v>0.23809523809523808</v>
      </c>
      <c r="F1156">
        <v>0</v>
      </c>
      <c r="G1156">
        <v>1</v>
      </c>
      <c r="H1156">
        <v>0</v>
      </c>
      <c r="I1156">
        <v>0.13385826771653545</v>
      </c>
      <c r="J1156">
        <v>0</v>
      </c>
      <c r="K1156">
        <v>1</v>
      </c>
      <c r="L1156">
        <v>0</v>
      </c>
      <c r="M1156">
        <v>3.5714285714285712E-2</v>
      </c>
      <c r="N1156">
        <v>0.25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0.66666666666666663</v>
      </c>
      <c r="V1156">
        <v>0.11428571428571428</v>
      </c>
      <c r="W1156">
        <v>0.33333333333333331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8.1727224855186936E-2</v>
      </c>
      <c r="AM1156">
        <v>0.13093756273840595</v>
      </c>
      <c r="AN1156">
        <v>0.77777777777777779</v>
      </c>
      <c r="AO1156">
        <v>0</v>
      </c>
      <c r="AP1156">
        <v>0</v>
      </c>
      <c r="AQ1156">
        <v>0</v>
      </c>
      <c r="AR1156">
        <v>0.66666666666666663</v>
      </c>
      <c r="AS1156">
        <v>0</v>
      </c>
      <c r="AT1156">
        <v>0.2</v>
      </c>
      <c r="AU1156">
        <v>0.33333333333333331</v>
      </c>
      <c r="AV1156">
        <v>0.33333333333333331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</row>
    <row r="1157" spans="1:54" x14ac:dyDescent="0.25">
      <c r="A1157">
        <v>0.78248475217585867</v>
      </c>
      <c r="B1157">
        <v>386</v>
      </c>
      <c r="C1157">
        <v>1</v>
      </c>
      <c r="D1157">
        <v>0</v>
      </c>
      <c r="E1157">
        <v>0.2857142857142857</v>
      </c>
      <c r="F1157">
        <v>0</v>
      </c>
      <c r="G1157">
        <v>1</v>
      </c>
      <c r="H1157">
        <v>0</v>
      </c>
      <c r="I1157">
        <v>0.25912670007158195</v>
      </c>
      <c r="J1157">
        <v>0</v>
      </c>
      <c r="K1157">
        <v>1</v>
      </c>
      <c r="L1157">
        <v>0</v>
      </c>
      <c r="M1157">
        <v>0.10714285714285714</v>
      </c>
      <c r="N1157">
        <v>0.5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0.66666666666666663</v>
      </c>
      <c r="V1157">
        <v>0.14285714285714285</v>
      </c>
      <c r="W1157">
        <v>0.66666666666666663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6.7193259610321215E-2</v>
      </c>
      <c r="AM1157">
        <v>5.3523388877735396E-2</v>
      </c>
      <c r="AN1157">
        <v>1</v>
      </c>
      <c r="AO1157">
        <v>1</v>
      </c>
      <c r="AP1157">
        <v>0.8571428571428571</v>
      </c>
      <c r="AQ1157">
        <v>1</v>
      </c>
      <c r="AR1157">
        <v>0.66666666666666663</v>
      </c>
      <c r="AS1157">
        <v>0</v>
      </c>
      <c r="AT1157">
        <v>7.4999999999999997E-2</v>
      </c>
      <c r="AU1157">
        <v>0.66666666666666663</v>
      </c>
      <c r="AV1157">
        <v>0.66666666666666663</v>
      </c>
      <c r="AW1157">
        <v>2.5000000000000001E-2</v>
      </c>
      <c r="AX1157">
        <v>0</v>
      </c>
      <c r="AY1157">
        <v>0</v>
      </c>
      <c r="AZ1157">
        <v>0</v>
      </c>
      <c r="BA1157">
        <v>1</v>
      </c>
      <c r="BB1157">
        <v>1</v>
      </c>
    </row>
    <row r="1158" spans="1:54" x14ac:dyDescent="0.25">
      <c r="A1158">
        <v>0.78390005012512842</v>
      </c>
      <c r="B1158">
        <v>666</v>
      </c>
      <c r="C1158">
        <v>0</v>
      </c>
      <c r="D1158">
        <v>1</v>
      </c>
      <c r="E1158">
        <v>0.69047619047619047</v>
      </c>
      <c r="F1158">
        <v>1</v>
      </c>
      <c r="G1158">
        <v>0</v>
      </c>
      <c r="H1158">
        <v>0</v>
      </c>
      <c r="I1158">
        <v>0.96778811739441661</v>
      </c>
      <c r="J1158">
        <v>1</v>
      </c>
      <c r="K1158">
        <v>0</v>
      </c>
      <c r="L1158">
        <v>0</v>
      </c>
      <c r="M1158">
        <v>3.5714285714285712E-2</v>
      </c>
      <c r="N1158">
        <v>0.75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0.5</v>
      </c>
      <c r="W1158">
        <v>0.33333333333333331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0.12032648762506583</v>
      </c>
      <c r="AM1158">
        <v>0.44340493876731579</v>
      </c>
      <c r="AN1158">
        <v>0.1111111111111111</v>
      </c>
      <c r="AO1158">
        <v>1</v>
      </c>
      <c r="AP1158">
        <v>0.5</v>
      </c>
      <c r="AQ1158">
        <v>0</v>
      </c>
      <c r="AR1158">
        <v>0</v>
      </c>
      <c r="AS1158">
        <v>0</v>
      </c>
      <c r="AT1158">
        <v>7.4999999999999997E-2</v>
      </c>
      <c r="AU1158">
        <v>0.5</v>
      </c>
      <c r="AV1158">
        <v>0.33333333333333331</v>
      </c>
      <c r="AW1158">
        <v>7.4999999999999997E-2</v>
      </c>
      <c r="AX1158">
        <v>0.1111111111111111</v>
      </c>
      <c r="AY1158">
        <v>6.6666666666666666E-2</v>
      </c>
      <c r="AZ1158">
        <v>0.11764705882352941</v>
      </c>
      <c r="BA1158">
        <v>1</v>
      </c>
      <c r="BB1158">
        <v>0</v>
      </c>
    </row>
    <row r="1159" spans="1:54" x14ac:dyDescent="0.25">
      <c r="A1159">
        <v>0.7871932516855169</v>
      </c>
      <c r="B1159">
        <v>1260</v>
      </c>
      <c r="C1159">
        <v>1</v>
      </c>
      <c r="D1159">
        <v>0</v>
      </c>
      <c r="E1159">
        <v>0.2857142857142857</v>
      </c>
      <c r="F1159">
        <v>1</v>
      </c>
      <c r="G1159">
        <v>0</v>
      </c>
      <c r="H1159">
        <v>0</v>
      </c>
      <c r="I1159">
        <v>0.14531138153185397</v>
      </c>
      <c r="J1159">
        <v>0</v>
      </c>
      <c r="K1159">
        <v>1</v>
      </c>
      <c r="L1159">
        <v>0</v>
      </c>
      <c r="M1159">
        <v>0.5357142857142857</v>
      </c>
      <c r="N1159">
        <v>0.5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0.66666666666666663</v>
      </c>
      <c r="V1159">
        <v>0.4</v>
      </c>
      <c r="W1159">
        <v>1</v>
      </c>
      <c r="X1159">
        <v>0.25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0.66666666666666663</v>
      </c>
      <c r="AI1159">
        <v>0</v>
      </c>
      <c r="AJ1159">
        <v>1</v>
      </c>
      <c r="AK1159">
        <v>0</v>
      </c>
      <c r="AL1159">
        <v>0.22564507635597683</v>
      </c>
      <c r="AM1159">
        <v>0.28243324633607708</v>
      </c>
      <c r="AN1159">
        <v>0.33333333333333331</v>
      </c>
      <c r="AO1159">
        <v>0</v>
      </c>
      <c r="AP1159">
        <v>0.35714285714285715</v>
      </c>
      <c r="AQ1159">
        <v>0</v>
      </c>
      <c r="AR1159">
        <v>0.66666666666666663</v>
      </c>
      <c r="AS1159">
        <v>0.33333333333333331</v>
      </c>
      <c r="AT1159">
        <v>0.25</v>
      </c>
      <c r="AU1159">
        <v>0.5</v>
      </c>
      <c r="AV1159">
        <v>0.66666666666666663</v>
      </c>
      <c r="AW1159">
        <v>0.17499999999999999</v>
      </c>
      <c r="AX1159">
        <v>0</v>
      </c>
      <c r="AY1159">
        <v>6.6666666666666666E-2</v>
      </c>
      <c r="AZ1159">
        <v>0.41176470588235292</v>
      </c>
      <c r="BA1159">
        <v>1</v>
      </c>
      <c r="BB1159">
        <v>0</v>
      </c>
    </row>
    <row r="1160" spans="1:54" x14ac:dyDescent="0.25">
      <c r="A1160">
        <v>0.78957831967815784</v>
      </c>
      <c r="B1160">
        <v>363</v>
      </c>
      <c r="C1160">
        <v>1</v>
      </c>
      <c r="D1160">
        <v>0</v>
      </c>
      <c r="E1160">
        <v>7.1428571428571425E-2</v>
      </c>
      <c r="F1160">
        <v>0</v>
      </c>
      <c r="G1160">
        <v>0</v>
      </c>
      <c r="H1160">
        <v>1</v>
      </c>
      <c r="I1160">
        <v>0.56764495347172517</v>
      </c>
      <c r="J1160">
        <v>1</v>
      </c>
      <c r="K1160">
        <v>0</v>
      </c>
      <c r="L1160">
        <v>0</v>
      </c>
      <c r="M1160">
        <v>0.2857142857142857</v>
      </c>
      <c r="N1160">
        <v>0.25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0.12857142857142856</v>
      </c>
      <c r="W1160">
        <v>0.66666666666666663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8.4307530279094253E-2</v>
      </c>
      <c r="AM1160">
        <v>3.0395502911062036E-2</v>
      </c>
      <c r="AN1160">
        <v>0.1111111111111111</v>
      </c>
      <c r="AO1160">
        <v>0</v>
      </c>
      <c r="AP1160">
        <v>0.9285714285714286</v>
      </c>
      <c r="AQ1160">
        <v>1</v>
      </c>
      <c r="AR1160">
        <v>0.66666666666666663</v>
      </c>
      <c r="AS1160">
        <v>0</v>
      </c>
      <c r="AT1160">
        <v>7.4999999999999997E-2</v>
      </c>
      <c r="AU1160">
        <v>0.5</v>
      </c>
      <c r="AV1160">
        <v>0.33333333333333331</v>
      </c>
      <c r="AW1160">
        <v>7.4999999999999997E-2</v>
      </c>
      <c r="AX1160">
        <v>0.1111111111111111</v>
      </c>
      <c r="AY1160">
        <v>0.13333333333333333</v>
      </c>
      <c r="AZ1160">
        <v>0.11764705882352941</v>
      </c>
      <c r="BA1160">
        <v>1</v>
      </c>
      <c r="BB1160">
        <v>0</v>
      </c>
    </row>
    <row r="1161" spans="1:54" x14ac:dyDescent="0.25">
      <c r="A1161">
        <v>0.79054258933609189</v>
      </c>
      <c r="B1161">
        <v>1176</v>
      </c>
      <c r="C1161">
        <v>1</v>
      </c>
      <c r="D1161">
        <v>0</v>
      </c>
      <c r="E1161">
        <v>0.5</v>
      </c>
      <c r="F1161">
        <v>1</v>
      </c>
      <c r="G1161">
        <v>0</v>
      </c>
      <c r="H1161">
        <v>0</v>
      </c>
      <c r="I1161">
        <v>0.27916964924838938</v>
      </c>
      <c r="J1161">
        <v>0</v>
      </c>
      <c r="K1161">
        <v>1</v>
      </c>
      <c r="L1161">
        <v>0</v>
      </c>
      <c r="M1161">
        <v>0.39285714285714285</v>
      </c>
      <c r="N1161">
        <v>0.5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0.51428571428571423</v>
      </c>
      <c r="W1161">
        <v>0.66666666666666663</v>
      </c>
      <c r="X1161">
        <v>0.25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0.33333333333333331</v>
      </c>
      <c r="AI1161">
        <v>0</v>
      </c>
      <c r="AJ1161">
        <v>1</v>
      </c>
      <c r="AK1161">
        <v>0</v>
      </c>
      <c r="AL1161">
        <v>0.22569773565034229</v>
      </c>
      <c r="AM1161">
        <v>0.22481429431840996</v>
      </c>
      <c r="AN1161">
        <v>0.44444444444444442</v>
      </c>
      <c r="AO1161">
        <v>0</v>
      </c>
      <c r="AP1161">
        <v>0.7142857142857143</v>
      </c>
      <c r="AQ1161">
        <v>1</v>
      </c>
      <c r="AR1161">
        <v>0.66666666666666663</v>
      </c>
      <c r="AS1161">
        <v>0</v>
      </c>
      <c r="AT1161">
        <v>0.17499999999999999</v>
      </c>
      <c r="AU1161">
        <v>0.5</v>
      </c>
      <c r="AV1161">
        <v>0.66666666666666663</v>
      </c>
      <c r="AW1161">
        <v>0.125</v>
      </c>
      <c r="AX1161">
        <v>0.22222222222222221</v>
      </c>
      <c r="AY1161">
        <v>6.6666666666666666E-2</v>
      </c>
      <c r="AZ1161">
        <v>0</v>
      </c>
      <c r="BA1161">
        <v>1</v>
      </c>
      <c r="BB1161">
        <v>0</v>
      </c>
    </row>
    <row r="1162" spans="1:54" x14ac:dyDescent="0.25">
      <c r="A1162">
        <v>0.79149912254484711</v>
      </c>
      <c r="B1162">
        <v>702</v>
      </c>
      <c r="C1162">
        <v>1</v>
      </c>
      <c r="D1162">
        <v>0</v>
      </c>
      <c r="E1162">
        <v>0.83333333333333337</v>
      </c>
      <c r="F1162">
        <v>1</v>
      </c>
      <c r="G1162">
        <v>0</v>
      </c>
      <c r="H1162">
        <v>0</v>
      </c>
      <c r="I1162">
        <v>0.91195418754473878</v>
      </c>
      <c r="J1162">
        <v>1</v>
      </c>
      <c r="K1162">
        <v>0</v>
      </c>
      <c r="L1162">
        <v>0</v>
      </c>
      <c r="M1162">
        <v>3.5714285714285712E-2</v>
      </c>
      <c r="N1162">
        <v>0.25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0.66666666666666663</v>
      </c>
      <c r="V1162">
        <v>0.21428571428571427</v>
      </c>
      <c r="W1162">
        <v>0.66666666666666663</v>
      </c>
      <c r="X1162">
        <v>0.75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0.66666666666666663</v>
      </c>
      <c r="AI1162">
        <v>1</v>
      </c>
      <c r="AJ1162">
        <v>0</v>
      </c>
      <c r="AK1162">
        <v>0</v>
      </c>
      <c r="AL1162">
        <v>0.72896261190100053</v>
      </c>
      <c r="AM1162">
        <v>0.47556715518972092</v>
      </c>
      <c r="AN1162">
        <v>0.66666666666666663</v>
      </c>
      <c r="AO1162">
        <v>0</v>
      </c>
      <c r="AP1162">
        <v>0.14285714285714285</v>
      </c>
      <c r="AQ1162">
        <v>0</v>
      </c>
      <c r="AR1162">
        <v>0.66666666666666663</v>
      </c>
      <c r="AS1162">
        <v>0.33333333333333331</v>
      </c>
      <c r="AT1162">
        <v>0.55000000000000004</v>
      </c>
      <c r="AU1162">
        <v>0.5</v>
      </c>
      <c r="AV1162">
        <v>1</v>
      </c>
      <c r="AW1162">
        <v>0.42499999999999999</v>
      </c>
      <c r="AX1162">
        <v>0.72222222222222221</v>
      </c>
      <c r="AY1162">
        <v>1</v>
      </c>
      <c r="AZ1162">
        <v>0.11764705882352941</v>
      </c>
      <c r="BA1162">
        <v>1</v>
      </c>
      <c r="BB1162">
        <v>0</v>
      </c>
    </row>
    <row r="1163" spans="1:54" x14ac:dyDescent="0.25">
      <c r="A1163">
        <v>0.79223383740807551</v>
      </c>
      <c r="B1163">
        <v>287</v>
      </c>
      <c r="C1163">
        <v>1</v>
      </c>
      <c r="D1163">
        <v>0</v>
      </c>
      <c r="E1163">
        <v>0.61904761904761907</v>
      </c>
      <c r="F1163">
        <v>0</v>
      </c>
      <c r="G1163">
        <v>1</v>
      </c>
      <c r="H1163">
        <v>0</v>
      </c>
      <c r="I1163">
        <v>0.58554044380816039</v>
      </c>
      <c r="J1163">
        <v>0</v>
      </c>
      <c r="K1163">
        <v>1</v>
      </c>
      <c r="L1163">
        <v>0</v>
      </c>
      <c r="M1163">
        <v>0.8214285714285714</v>
      </c>
      <c r="N1163">
        <v>0.5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0.18571428571428572</v>
      </c>
      <c r="W1163">
        <v>0.66666666666666663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0.66666666666666663</v>
      </c>
      <c r="AI1163">
        <v>1</v>
      </c>
      <c r="AJ1163">
        <v>0</v>
      </c>
      <c r="AK1163">
        <v>0</v>
      </c>
      <c r="AL1163">
        <v>0.11332280147446024</v>
      </c>
      <c r="AM1163">
        <v>0.71575988757277653</v>
      </c>
      <c r="AN1163">
        <v>0.33333333333333331</v>
      </c>
      <c r="AO1163">
        <v>1</v>
      </c>
      <c r="AP1163">
        <v>0.7857142857142857</v>
      </c>
      <c r="AQ1163">
        <v>1</v>
      </c>
      <c r="AR1163">
        <v>1</v>
      </c>
      <c r="AS1163">
        <v>0.33333333333333331</v>
      </c>
      <c r="AT1163">
        <v>0.47499999999999998</v>
      </c>
      <c r="AU1163">
        <v>0</v>
      </c>
      <c r="AV1163">
        <v>0</v>
      </c>
      <c r="AW1163">
        <v>2.5000000000000001E-2</v>
      </c>
      <c r="AX1163">
        <v>0</v>
      </c>
      <c r="AY1163">
        <v>0</v>
      </c>
      <c r="AZ1163">
        <v>0</v>
      </c>
      <c r="BA1163">
        <v>1</v>
      </c>
      <c r="BB1163">
        <v>1</v>
      </c>
    </row>
    <row r="1164" spans="1:54" x14ac:dyDescent="0.25">
      <c r="A1164">
        <v>0.79228956511041859</v>
      </c>
      <c r="B1164">
        <v>267</v>
      </c>
      <c r="C1164">
        <v>1</v>
      </c>
      <c r="D1164">
        <v>0</v>
      </c>
      <c r="E1164">
        <v>0.30952380952380953</v>
      </c>
      <c r="F1164">
        <v>1</v>
      </c>
      <c r="G1164">
        <v>0</v>
      </c>
      <c r="H1164">
        <v>0</v>
      </c>
      <c r="I1164">
        <v>0.97423049391553329</v>
      </c>
      <c r="J1164">
        <v>0</v>
      </c>
      <c r="K1164">
        <v>1</v>
      </c>
      <c r="L1164">
        <v>0</v>
      </c>
      <c r="M1164">
        <v>0.7857142857142857</v>
      </c>
      <c r="N1164">
        <v>0.5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0.33333333333333331</v>
      </c>
      <c r="V1164">
        <v>0.48571428571428571</v>
      </c>
      <c r="W1164">
        <v>0.33333333333333331</v>
      </c>
      <c r="X1164">
        <v>0.25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0.24081095313322801</v>
      </c>
      <c r="AM1164">
        <v>0.49443886769724954</v>
      </c>
      <c r="AN1164">
        <v>0</v>
      </c>
      <c r="AO1164">
        <v>0</v>
      </c>
      <c r="AP1164">
        <v>0.7142857142857143</v>
      </c>
      <c r="AQ1164">
        <v>1</v>
      </c>
      <c r="AR1164">
        <v>0.33333333333333331</v>
      </c>
      <c r="AS1164">
        <v>0.33333333333333331</v>
      </c>
      <c r="AT1164">
        <v>0.25</v>
      </c>
      <c r="AU1164">
        <v>0.33333333333333331</v>
      </c>
      <c r="AV1164">
        <v>0.66666666666666663</v>
      </c>
      <c r="AW1164">
        <v>0.22500000000000001</v>
      </c>
      <c r="AX1164">
        <v>0</v>
      </c>
      <c r="AY1164">
        <v>0.46666666666666667</v>
      </c>
      <c r="AZ1164">
        <v>0.47058823529411764</v>
      </c>
      <c r="BA1164">
        <v>1</v>
      </c>
      <c r="BB1164">
        <v>0</v>
      </c>
    </row>
    <row r="1165" spans="1:54" x14ac:dyDescent="0.25">
      <c r="A1165">
        <v>0.79264848914712938</v>
      </c>
      <c r="B1165">
        <v>310</v>
      </c>
      <c r="C1165">
        <v>1</v>
      </c>
      <c r="D1165">
        <v>0</v>
      </c>
      <c r="E1165">
        <v>0.30952380952380953</v>
      </c>
      <c r="F1165">
        <v>1</v>
      </c>
      <c r="G1165">
        <v>0</v>
      </c>
      <c r="H1165">
        <v>0</v>
      </c>
      <c r="I1165">
        <v>0.42161775232641374</v>
      </c>
      <c r="J1165">
        <v>0</v>
      </c>
      <c r="K1165">
        <v>1</v>
      </c>
      <c r="L1165">
        <v>0</v>
      </c>
      <c r="M1165">
        <v>0.14285714285714285</v>
      </c>
      <c r="N1165">
        <v>0.75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0.66666666666666663</v>
      </c>
      <c r="V1165">
        <v>0.8</v>
      </c>
      <c r="W1165">
        <v>0.66666666666666663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0.20073723012111638</v>
      </c>
      <c r="AM1165">
        <v>0.32053804456936358</v>
      </c>
      <c r="AN1165">
        <v>0</v>
      </c>
      <c r="AO1165">
        <v>1</v>
      </c>
      <c r="AP1165">
        <v>7.1428571428571425E-2</v>
      </c>
      <c r="AQ1165">
        <v>0</v>
      </c>
      <c r="AR1165">
        <v>0.66666666666666663</v>
      </c>
      <c r="AS1165">
        <v>0.33333333333333331</v>
      </c>
      <c r="AT1165">
        <v>0.15</v>
      </c>
      <c r="AU1165">
        <v>0.66666666666666663</v>
      </c>
      <c r="AV1165">
        <v>0.66666666666666663</v>
      </c>
      <c r="AW1165">
        <v>0.125</v>
      </c>
      <c r="AX1165">
        <v>0.1111111111111111</v>
      </c>
      <c r="AY1165">
        <v>0</v>
      </c>
      <c r="AZ1165">
        <v>0.17647058823529413</v>
      </c>
      <c r="BA1165">
        <v>1</v>
      </c>
      <c r="BB1165">
        <v>0</v>
      </c>
    </row>
    <row r="1166" spans="1:54" x14ac:dyDescent="0.25">
      <c r="A1166">
        <v>0.79324243062187738</v>
      </c>
      <c r="B1166">
        <v>828</v>
      </c>
      <c r="C1166">
        <v>1</v>
      </c>
      <c r="D1166">
        <v>0</v>
      </c>
      <c r="E1166">
        <v>0.23809523809523808</v>
      </c>
      <c r="F1166">
        <v>0</v>
      </c>
      <c r="G1166">
        <v>1</v>
      </c>
      <c r="H1166">
        <v>0</v>
      </c>
      <c r="I1166">
        <v>0.48031496062992124</v>
      </c>
      <c r="J1166">
        <v>0</v>
      </c>
      <c r="K1166">
        <v>1</v>
      </c>
      <c r="L1166">
        <v>0</v>
      </c>
      <c r="M1166">
        <v>0.17857142857142858</v>
      </c>
      <c r="N1166">
        <v>0.5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0.66666666666666663</v>
      </c>
      <c r="V1166">
        <v>0.12857142857142856</v>
      </c>
      <c r="W1166">
        <v>0.33333333333333331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0.66666666666666663</v>
      </c>
      <c r="AI1166">
        <v>1</v>
      </c>
      <c r="AJ1166">
        <v>0</v>
      </c>
      <c r="AK1166">
        <v>0</v>
      </c>
      <c r="AL1166">
        <v>8.9204844655081619E-2</v>
      </c>
      <c r="AM1166">
        <v>0.80281068058622762</v>
      </c>
      <c r="AN1166">
        <v>0.1111111111111111</v>
      </c>
      <c r="AO1166">
        <v>1</v>
      </c>
      <c r="AP1166">
        <v>0.21428571428571427</v>
      </c>
      <c r="AQ1166">
        <v>0</v>
      </c>
      <c r="AR1166">
        <v>1</v>
      </c>
      <c r="AS1166">
        <v>0.33333333333333331</v>
      </c>
      <c r="AT1166">
        <v>7.4999999999999997E-2</v>
      </c>
      <c r="AU1166">
        <v>0.33333333333333331</v>
      </c>
      <c r="AV1166">
        <v>0.66666666666666663</v>
      </c>
      <c r="AW1166">
        <v>7.4999999999999997E-2</v>
      </c>
      <c r="AX1166">
        <v>5.5555555555555552E-2</v>
      </c>
      <c r="AY1166">
        <v>0</v>
      </c>
      <c r="AZ1166">
        <v>0.11764705882352941</v>
      </c>
      <c r="BA1166">
        <v>1</v>
      </c>
      <c r="BB1166">
        <v>0</v>
      </c>
    </row>
    <row r="1167" spans="1:54" x14ac:dyDescent="0.25">
      <c r="A1167">
        <v>0.79328549148439653</v>
      </c>
      <c r="B1167">
        <v>673</v>
      </c>
      <c r="C1167">
        <v>0</v>
      </c>
      <c r="D1167">
        <v>1</v>
      </c>
      <c r="E1167">
        <v>0.5714285714285714</v>
      </c>
      <c r="F1167">
        <v>1</v>
      </c>
      <c r="G1167">
        <v>0</v>
      </c>
      <c r="H1167">
        <v>0</v>
      </c>
      <c r="I1167">
        <v>0.25769506084466715</v>
      </c>
      <c r="J1167">
        <v>1</v>
      </c>
      <c r="K1167">
        <v>0</v>
      </c>
      <c r="L1167">
        <v>0</v>
      </c>
      <c r="M1167">
        <v>0.4642857142857143</v>
      </c>
      <c r="N1167">
        <v>0.25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0.66666666666666663</v>
      </c>
      <c r="V1167">
        <v>0.54285714285714282</v>
      </c>
      <c r="W1167">
        <v>0.33333333333333331</v>
      </c>
      <c r="X1167">
        <v>0.25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0.66666666666666663</v>
      </c>
      <c r="AI1167">
        <v>0</v>
      </c>
      <c r="AJ1167">
        <v>0</v>
      </c>
      <c r="AK1167">
        <v>1</v>
      </c>
      <c r="AL1167">
        <v>0.27567140600315954</v>
      </c>
      <c r="AM1167">
        <v>0.23007428227263602</v>
      </c>
      <c r="AN1167">
        <v>0.77777777777777779</v>
      </c>
      <c r="AO1167">
        <v>0</v>
      </c>
      <c r="AP1167">
        <v>0.42857142857142855</v>
      </c>
      <c r="AQ1167">
        <v>0</v>
      </c>
      <c r="AR1167">
        <v>0</v>
      </c>
      <c r="AS1167">
        <v>0</v>
      </c>
      <c r="AT1167">
        <v>0.25</v>
      </c>
      <c r="AU1167">
        <v>1</v>
      </c>
      <c r="AV1167">
        <v>0.66666666666666663</v>
      </c>
      <c r="AW1167">
        <v>0.125</v>
      </c>
      <c r="AX1167">
        <v>0.22222222222222221</v>
      </c>
      <c r="AY1167">
        <v>0</v>
      </c>
      <c r="AZ1167">
        <v>0.17647058823529413</v>
      </c>
      <c r="BA1167">
        <v>1</v>
      </c>
      <c r="BB1167">
        <v>0</v>
      </c>
    </row>
    <row r="1168" spans="1:54" x14ac:dyDescent="0.25">
      <c r="A1168">
        <v>0.79370446918989723</v>
      </c>
      <c r="B1168">
        <v>565</v>
      </c>
      <c r="C1168">
        <v>1</v>
      </c>
      <c r="D1168">
        <v>0</v>
      </c>
      <c r="E1168">
        <v>0.6428571428571429</v>
      </c>
      <c r="F1168">
        <v>1</v>
      </c>
      <c r="G1168">
        <v>0</v>
      </c>
      <c r="H1168">
        <v>0</v>
      </c>
      <c r="I1168">
        <v>0.60987831066571219</v>
      </c>
      <c r="J1168">
        <v>1</v>
      </c>
      <c r="K1168">
        <v>0</v>
      </c>
      <c r="L1168">
        <v>0</v>
      </c>
      <c r="M1168">
        <v>3.5714285714285712E-2</v>
      </c>
      <c r="N1168">
        <v>0.25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0.33333333333333331</v>
      </c>
      <c r="V1168">
        <v>0.22857142857142856</v>
      </c>
      <c r="W1168">
        <v>0</v>
      </c>
      <c r="X1168">
        <v>0.25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0.66666666666666663</v>
      </c>
      <c r="AI1168">
        <v>0</v>
      </c>
      <c r="AJ1168">
        <v>0</v>
      </c>
      <c r="AK1168">
        <v>1</v>
      </c>
      <c r="AL1168">
        <v>0.29610321221695629</v>
      </c>
      <c r="AM1168">
        <v>0.41333065649467976</v>
      </c>
      <c r="AN1168">
        <v>0</v>
      </c>
      <c r="AO1168">
        <v>0</v>
      </c>
      <c r="AP1168">
        <v>0.14285714285714285</v>
      </c>
      <c r="AQ1168">
        <v>0</v>
      </c>
      <c r="AR1168">
        <v>0</v>
      </c>
      <c r="AS1168">
        <v>0</v>
      </c>
      <c r="AT1168">
        <v>0.22500000000000001</v>
      </c>
      <c r="AU1168">
        <v>0.5</v>
      </c>
      <c r="AV1168">
        <v>0.66666666666666663</v>
      </c>
      <c r="AW1168">
        <v>0.2</v>
      </c>
      <c r="AX1168">
        <v>0.3888888888888889</v>
      </c>
      <c r="AY1168">
        <v>0.2</v>
      </c>
      <c r="AZ1168">
        <v>5.8823529411764705E-2</v>
      </c>
      <c r="BA1168">
        <v>1</v>
      </c>
      <c r="BB1168">
        <v>0</v>
      </c>
    </row>
    <row r="1169" spans="1:54" x14ac:dyDescent="0.25">
      <c r="A1169">
        <v>0.79385071523586048</v>
      </c>
      <c r="B1169">
        <v>990</v>
      </c>
      <c r="C1169">
        <v>1</v>
      </c>
      <c r="D1169">
        <v>0</v>
      </c>
      <c r="E1169">
        <v>0.45238095238095238</v>
      </c>
      <c r="F1169">
        <v>1</v>
      </c>
      <c r="G1169">
        <v>0</v>
      </c>
      <c r="H1169">
        <v>0</v>
      </c>
      <c r="I1169">
        <v>0.95705082319255552</v>
      </c>
      <c r="J1169">
        <v>0</v>
      </c>
      <c r="K1169">
        <v>1</v>
      </c>
      <c r="L1169">
        <v>0</v>
      </c>
      <c r="M1169">
        <v>0.10714285714285714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0.66666666666666663</v>
      </c>
      <c r="V1169">
        <v>0.34285714285714286</v>
      </c>
      <c r="W1169">
        <v>0.66666666666666663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0.66666666666666663</v>
      </c>
      <c r="AI1169">
        <v>0</v>
      </c>
      <c r="AJ1169">
        <v>1</v>
      </c>
      <c r="AK1169">
        <v>0</v>
      </c>
      <c r="AL1169">
        <v>0.10463401790416009</v>
      </c>
      <c r="AM1169">
        <v>0.12399116643244329</v>
      </c>
      <c r="AN1169">
        <v>0.77777777777777779</v>
      </c>
      <c r="AO1169">
        <v>1</v>
      </c>
      <c r="AP1169">
        <v>0.2857142857142857</v>
      </c>
      <c r="AQ1169">
        <v>0</v>
      </c>
      <c r="AR1169">
        <v>1</v>
      </c>
      <c r="AS1169">
        <v>0</v>
      </c>
      <c r="AT1169">
        <v>0.2</v>
      </c>
      <c r="AU1169">
        <v>0.33333333333333331</v>
      </c>
      <c r="AV1169">
        <v>0.66666666666666663</v>
      </c>
      <c r="AW1169">
        <v>0.15</v>
      </c>
      <c r="AX1169">
        <v>0.22222222222222221</v>
      </c>
      <c r="AY1169">
        <v>6.6666666666666666E-2</v>
      </c>
      <c r="AZ1169">
        <v>0.17647058823529413</v>
      </c>
      <c r="BA1169">
        <v>1</v>
      </c>
      <c r="BB1169">
        <v>0</v>
      </c>
    </row>
    <row r="1170" spans="1:54" x14ac:dyDescent="0.25">
      <c r="A1170">
        <v>0.79424610077394331</v>
      </c>
      <c r="B1170">
        <v>278</v>
      </c>
      <c r="C1170">
        <v>0</v>
      </c>
      <c r="D1170">
        <v>1</v>
      </c>
      <c r="E1170">
        <v>0.47619047619047616</v>
      </c>
      <c r="F1170">
        <v>1</v>
      </c>
      <c r="G1170">
        <v>0</v>
      </c>
      <c r="H1170">
        <v>0</v>
      </c>
      <c r="I1170">
        <v>0.15748031496062992</v>
      </c>
      <c r="J1170">
        <v>1</v>
      </c>
      <c r="K1170">
        <v>0</v>
      </c>
      <c r="L1170">
        <v>0</v>
      </c>
      <c r="M1170">
        <v>0.21428571428571427</v>
      </c>
      <c r="N1170">
        <v>0.25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0.2</v>
      </c>
      <c r="W1170">
        <v>1</v>
      </c>
      <c r="X1170">
        <v>0.25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0.24202211690363348</v>
      </c>
      <c r="AM1170">
        <v>0.68648865689620553</v>
      </c>
      <c r="AN1170">
        <v>0.1111111111111111</v>
      </c>
      <c r="AO1170">
        <v>1</v>
      </c>
      <c r="AP1170">
        <v>0.9285714285714286</v>
      </c>
      <c r="AQ1170">
        <v>1</v>
      </c>
      <c r="AR1170">
        <v>0.66666666666666663</v>
      </c>
      <c r="AS1170">
        <v>0.33333333333333331</v>
      </c>
      <c r="AT1170">
        <v>0.2</v>
      </c>
      <c r="AU1170">
        <v>0.5</v>
      </c>
      <c r="AV1170">
        <v>0.66666666666666663</v>
      </c>
      <c r="AW1170">
        <v>0.2</v>
      </c>
      <c r="AX1170">
        <v>0</v>
      </c>
      <c r="AY1170">
        <v>0.46666666666666667</v>
      </c>
      <c r="AZ1170">
        <v>0.41176470588235292</v>
      </c>
      <c r="BA1170">
        <v>1</v>
      </c>
      <c r="BB1170">
        <v>0</v>
      </c>
    </row>
    <row r="1171" spans="1:54" x14ac:dyDescent="0.25">
      <c r="A1171">
        <v>0.79430781785116189</v>
      </c>
      <c r="B1171">
        <v>20</v>
      </c>
      <c r="C1171">
        <v>1</v>
      </c>
      <c r="D1171">
        <v>0</v>
      </c>
      <c r="E1171">
        <v>0.47619047619047616</v>
      </c>
      <c r="F1171">
        <v>1</v>
      </c>
      <c r="G1171">
        <v>0</v>
      </c>
      <c r="H1171">
        <v>0</v>
      </c>
      <c r="I1171">
        <v>0.19255547602004294</v>
      </c>
      <c r="J1171">
        <v>0</v>
      </c>
      <c r="K1171">
        <v>1</v>
      </c>
      <c r="L1171">
        <v>0</v>
      </c>
      <c r="M1171">
        <v>3.5714285714285712E-2</v>
      </c>
      <c r="N1171">
        <v>0.5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0.21428571428571427</v>
      </c>
      <c r="W1171">
        <v>0.66666666666666663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0.15455502896261189</v>
      </c>
      <c r="AM1171">
        <v>8.8817506524794212E-2</v>
      </c>
      <c r="AN1171">
        <v>0.55555555555555558</v>
      </c>
      <c r="AO1171">
        <v>1</v>
      </c>
      <c r="AP1171">
        <v>0</v>
      </c>
      <c r="AQ1171">
        <v>0</v>
      </c>
      <c r="AR1171">
        <v>0.66666666666666663</v>
      </c>
      <c r="AS1171">
        <v>0</v>
      </c>
      <c r="AT1171">
        <v>0.15</v>
      </c>
      <c r="AU1171">
        <v>0.5</v>
      </c>
      <c r="AV1171">
        <v>0.66666666666666663</v>
      </c>
      <c r="AW1171">
        <v>7.4999999999999997E-2</v>
      </c>
      <c r="AX1171">
        <v>0.1111111111111111</v>
      </c>
      <c r="AY1171">
        <v>6.6666666666666666E-2</v>
      </c>
      <c r="AZ1171">
        <v>0.11764705882352941</v>
      </c>
      <c r="BA1171">
        <v>1</v>
      </c>
      <c r="BB1171">
        <v>0</v>
      </c>
    </row>
    <row r="1172" spans="1:54" x14ac:dyDescent="0.25">
      <c r="A1172">
        <v>0.79606614301021617</v>
      </c>
      <c r="B1172">
        <v>999</v>
      </c>
      <c r="C1172">
        <v>1</v>
      </c>
      <c r="D1172">
        <v>0</v>
      </c>
      <c r="E1172">
        <v>0.19047619047619047</v>
      </c>
      <c r="F1172">
        <v>1</v>
      </c>
      <c r="G1172">
        <v>0</v>
      </c>
      <c r="H1172">
        <v>0</v>
      </c>
      <c r="I1172">
        <v>0.41589119541875447</v>
      </c>
      <c r="J1172">
        <v>0</v>
      </c>
      <c r="K1172">
        <v>1</v>
      </c>
      <c r="L1172">
        <v>0</v>
      </c>
      <c r="M1172">
        <v>3.5714285714285712E-2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8.5714285714285715E-2</v>
      </c>
      <c r="W1172">
        <v>0.33333333333333331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0.15244865718799369</v>
      </c>
      <c r="AM1172">
        <v>7.8538446095161613E-2</v>
      </c>
      <c r="AN1172">
        <v>0</v>
      </c>
      <c r="AO1172">
        <v>0</v>
      </c>
      <c r="AP1172">
        <v>7.1428571428571425E-2</v>
      </c>
      <c r="AQ1172">
        <v>0</v>
      </c>
      <c r="AR1172">
        <v>1</v>
      </c>
      <c r="AS1172">
        <v>0</v>
      </c>
      <c r="AT1172">
        <v>0.125</v>
      </c>
      <c r="AU1172">
        <v>0.33333333333333331</v>
      </c>
      <c r="AV1172">
        <v>0.66666666666666663</v>
      </c>
      <c r="AW1172">
        <v>0.1</v>
      </c>
      <c r="AX1172">
        <v>0.16666666666666666</v>
      </c>
      <c r="AY1172">
        <v>6.6666666666666666E-2</v>
      </c>
      <c r="AZ1172">
        <v>5.8823529411764705E-2</v>
      </c>
      <c r="BA1172">
        <v>1</v>
      </c>
      <c r="BB1172">
        <v>0</v>
      </c>
    </row>
    <row r="1173" spans="1:54" x14ac:dyDescent="0.25">
      <c r="A1173">
        <v>0.79629850511883682</v>
      </c>
      <c r="B1173">
        <v>53</v>
      </c>
      <c r="C1173">
        <v>0</v>
      </c>
      <c r="D1173">
        <v>1</v>
      </c>
      <c r="E1173">
        <v>0.61904761904761907</v>
      </c>
      <c r="F1173">
        <v>1</v>
      </c>
      <c r="G1173">
        <v>0</v>
      </c>
      <c r="H1173">
        <v>0</v>
      </c>
      <c r="I1173">
        <v>0.99212598425196852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0.33333333333333331</v>
      </c>
      <c r="V1173">
        <v>0.6428571428571429</v>
      </c>
      <c r="W1173">
        <v>0.66666666666666663</v>
      </c>
      <c r="X1173">
        <v>0.25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0.23407056345444971</v>
      </c>
      <c r="AM1173">
        <v>7.6892190323228263E-2</v>
      </c>
      <c r="AN1173">
        <v>0.55555555555555558</v>
      </c>
      <c r="AO1173">
        <v>1</v>
      </c>
      <c r="AP1173">
        <v>0.7142857142857143</v>
      </c>
      <c r="AQ1173">
        <v>1</v>
      </c>
      <c r="AR1173">
        <v>0.66666666666666663</v>
      </c>
      <c r="AS1173">
        <v>0.33333333333333331</v>
      </c>
      <c r="AT1173">
        <v>0.22500000000000001</v>
      </c>
      <c r="AU1173">
        <v>0.33333333333333331</v>
      </c>
      <c r="AV1173">
        <v>0.33333333333333331</v>
      </c>
      <c r="AW1173">
        <v>0.1</v>
      </c>
      <c r="AX1173">
        <v>0.16666666666666666</v>
      </c>
      <c r="AY1173">
        <v>6.6666666666666666E-2</v>
      </c>
      <c r="AZ1173">
        <v>0.17647058823529413</v>
      </c>
      <c r="BA1173">
        <v>1</v>
      </c>
      <c r="BB1173">
        <v>0</v>
      </c>
    </row>
    <row r="1174" spans="1:54" x14ac:dyDescent="0.25">
      <c r="A1174">
        <v>0.79718141664294728</v>
      </c>
      <c r="B1174">
        <v>1427</v>
      </c>
      <c r="C1174">
        <v>0</v>
      </c>
      <c r="D1174">
        <v>1</v>
      </c>
      <c r="E1174">
        <v>0.33333333333333331</v>
      </c>
      <c r="F1174">
        <v>1</v>
      </c>
      <c r="G1174">
        <v>0</v>
      </c>
      <c r="H1174">
        <v>0</v>
      </c>
      <c r="I1174">
        <v>0.11811023622047244</v>
      </c>
      <c r="J1174">
        <v>0</v>
      </c>
      <c r="K1174">
        <v>1</v>
      </c>
      <c r="L1174">
        <v>0</v>
      </c>
      <c r="M1174">
        <v>1</v>
      </c>
      <c r="N1174">
        <v>0.75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0.66666666666666663</v>
      </c>
      <c r="V1174">
        <v>0.27142857142857141</v>
      </c>
      <c r="W1174">
        <v>0.33333333333333331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0.33333333333333331</v>
      </c>
      <c r="AI1174">
        <v>0</v>
      </c>
      <c r="AJ1174">
        <v>0</v>
      </c>
      <c r="AK1174">
        <v>1</v>
      </c>
      <c r="AL1174">
        <v>9.6261190100052657E-2</v>
      </c>
      <c r="AM1174">
        <v>0.55510941577996387</v>
      </c>
      <c r="AN1174">
        <v>0.1111111111111111</v>
      </c>
      <c r="AO1174">
        <v>0</v>
      </c>
      <c r="AP1174">
        <v>0.14285714285714285</v>
      </c>
      <c r="AQ1174">
        <v>0</v>
      </c>
      <c r="AR1174">
        <v>0.66666666666666663</v>
      </c>
      <c r="AS1174">
        <v>0</v>
      </c>
      <c r="AT1174">
        <v>0.15</v>
      </c>
      <c r="AU1174">
        <v>0.5</v>
      </c>
      <c r="AV1174">
        <v>0.66666666666666663</v>
      </c>
      <c r="AW1174">
        <v>0.15</v>
      </c>
      <c r="AX1174">
        <v>0.1111111111111111</v>
      </c>
      <c r="AY1174">
        <v>0.26666666666666666</v>
      </c>
      <c r="AZ1174">
        <v>5.8823529411764705E-2</v>
      </c>
      <c r="BA1174">
        <v>1</v>
      </c>
      <c r="BB1174">
        <v>0</v>
      </c>
    </row>
    <row r="1175" spans="1:54" x14ac:dyDescent="0.25">
      <c r="A1175">
        <v>0.79919621322116896</v>
      </c>
      <c r="B1175">
        <v>874</v>
      </c>
      <c r="C1175">
        <v>1</v>
      </c>
      <c r="D1175">
        <v>0</v>
      </c>
      <c r="E1175">
        <v>0.42857142857142855</v>
      </c>
      <c r="F1175">
        <v>1</v>
      </c>
      <c r="G1175">
        <v>0</v>
      </c>
      <c r="H1175">
        <v>0</v>
      </c>
      <c r="I1175">
        <v>0.58339298496778813</v>
      </c>
      <c r="J1175">
        <v>0</v>
      </c>
      <c r="K1175">
        <v>1</v>
      </c>
      <c r="L1175">
        <v>0</v>
      </c>
      <c r="M1175">
        <v>0.17857142857142858</v>
      </c>
      <c r="N1175">
        <v>0.75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0.66666666666666663</v>
      </c>
      <c r="V1175">
        <v>0.42857142857142855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0.66666666666666663</v>
      </c>
      <c r="AI1175">
        <v>1</v>
      </c>
      <c r="AJ1175">
        <v>0</v>
      </c>
      <c r="AK1175">
        <v>0</v>
      </c>
      <c r="AL1175">
        <v>9.1205897840968927E-2</v>
      </c>
      <c r="AM1175">
        <v>0.191567958241317</v>
      </c>
      <c r="AN1175">
        <v>0.1111111111111111</v>
      </c>
      <c r="AO1175">
        <v>0</v>
      </c>
      <c r="AP1175">
        <v>0.21428571428571427</v>
      </c>
      <c r="AQ1175">
        <v>0</v>
      </c>
      <c r="AR1175">
        <v>0.66666666666666663</v>
      </c>
      <c r="AS1175">
        <v>0.33333333333333331</v>
      </c>
      <c r="AT1175">
        <v>0.17499999999999999</v>
      </c>
      <c r="AU1175">
        <v>0.66666666666666663</v>
      </c>
      <c r="AV1175">
        <v>0.66666666666666663</v>
      </c>
      <c r="AW1175">
        <v>0.17499999999999999</v>
      </c>
      <c r="AX1175">
        <v>0.3888888888888889</v>
      </c>
      <c r="AY1175">
        <v>6.6666666666666666E-2</v>
      </c>
      <c r="AZ1175">
        <v>0.41176470588235292</v>
      </c>
      <c r="BA1175">
        <v>1</v>
      </c>
      <c r="BB1175">
        <v>0</v>
      </c>
    </row>
    <row r="1176" spans="1:54" x14ac:dyDescent="0.25">
      <c r="A1176">
        <v>0.79952418107689482</v>
      </c>
      <c r="B1176">
        <v>49</v>
      </c>
      <c r="C1176">
        <v>1</v>
      </c>
      <c r="D1176">
        <v>0</v>
      </c>
      <c r="E1176">
        <v>0.66666666666666663</v>
      </c>
      <c r="F1176">
        <v>0</v>
      </c>
      <c r="G1176">
        <v>1</v>
      </c>
      <c r="H1176">
        <v>0</v>
      </c>
      <c r="I1176">
        <v>0.79384395132426633</v>
      </c>
      <c r="J1176">
        <v>1</v>
      </c>
      <c r="K1176">
        <v>0</v>
      </c>
      <c r="L1176">
        <v>0</v>
      </c>
      <c r="M1176">
        <v>0.14285714285714285</v>
      </c>
      <c r="N1176">
        <v>0.75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0.97142857142857142</v>
      </c>
      <c r="W1176">
        <v>0.66666666666666663</v>
      </c>
      <c r="X1176">
        <v>0.25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0.25081621906266455</v>
      </c>
      <c r="AM1176">
        <v>0.73683999196948402</v>
      </c>
      <c r="AN1176">
        <v>0.44444444444444442</v>
      </c>
      <c r="AO1176">
        <v>1</v>
      </c>
      <c r="AP1176">
        <v>0.7142857142857143</v>
      </c>
      <c r="AQ1176">
        <v>1</v>
      </c>
      <c r="AR1176">
        <v>0.66666666666666663</v>
      </c>
      <c r="AS1176">
        <v>0</v>
      </c>
      <c r="AT1176">
        <v>0.35</v>
      </c>
      <c r="AU1176">
        <v>0.66666666666666663</v>
      </c>
      <c r="AV1176">
        <v>0.66666666666666663</v>
      </c>
      <c r="AW1176">
        <v>0.22500000000000001</v>
      </c>
      <c r="AX1176">
        <v>0.33333333333333331</v>
      </c>
      <c r="AY1176">
        <v>0</v>
      </c>
      <c r="AZ1176">
        <v>0.47058823529411764</v>
      </c>
      <c r="BA1176">
        <v>1</v>
      </c>
      <c r="BB1176">
        <v>0</v>
      </c>
    </row>
    <row r="1177" spans="1:54" x14ac:dyDescent="0.25">
      <c r="A1177">
        <v>0.79982058961791502</v>
      </c>
      <c r="B1177">
        <v>1249</v>
      </c>
      <c r="C1177">
        <v>0</v>
      </c>
      <c r="D1177">
        <v>1</v>
      </c>
      <c r="E1177">
        <v>0.21428571428571427</v>
      </c>
      <c r="F1177">
        <v>1</v>
      </c>
      <c r="G1177">
        <v>0</v>
      </c>
      <c r="H1177">
        <v>0</v>
      </c>
      <c r="I1177">
        <v>0.68146027201145309</v>
      </c>
      <c r="J1177">
        <v>0</v>
      </c>
      <c r="K1177">
        <v>1</v>
      </c>
      <c r="L1177">
        <v>0</v>
      </c>
      <c r="M1177">
        <v>0.25</v>
      </c>
      <c r="N1177">
        <v>0.5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0.66666666666666663</v>
      </c>
      <c r="V1177">
        <v>0.52857142857142858</v>
      </c>
      <c r="W1177">
        <v>0.66666666666666663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0.12827804107424962</v>
      </c>
      <c r="AM1177">
        <v>0.16293916884159806</v>
      </c>
      <c r="AN1177">
        <v>0.1111111111111111</v>
      </c>
      <c r="AO1177">
        <v>0</v>
      </c>
      <c r="AP1177">
        <v>0</v>
      </c>
      <c r="AQ1177">
        <v>0</v>
      </c>
      <c r="AR1177">
        <v>0.66666666666666663</v>
      </c>
      <c r="AS1177">
        <v>0</v>
      </c>
      <c r="AT1177">
        <v>0.15</v>
      </c>
      <c r="AU1177">
        <v>0.83333333333333337</v>
      </c>
      <c r="AV1177">
        <v>0.33333333333333331</v>
      </c>
      <c r="AW1177">
        <v>0.15</v>
      </c>
      <c r="AX1177">
        <v>0.1111111111111111</v>
      </c>
      <c r="AY1177">
        <v>6.6666666666666666E-2</v>
      </c>
      <c r="AZ1177">
        <v>0.23529411764705882</v>
      </c>
      <c r="BA1177">
        <v>1</v>
      </c>
      <c r="BB1177">
        <v>0</v>
      </c>
    </row>
    <row r="1178" spans="1:54" x14ac:dyDescent="0.25">
      <c r="A1178">
        <v>0.80006679949151016</v>
      </c>
      <c r="B1178">
        <v>1210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0.19183965640658554</v>
      </c>
      <c r="J1178">
        <v>0</v>
      </c>
      <c r="K1178">
        <v>1</v>
      </c>
      <c r="L1178">
        <v>0</v>
      </c>
      <c r="M1178">
        <v>0</v>
      </c>
      <c r="N1178">
        <v>0.75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0.66666666666666663</v>
      </c>
      <c r="V1178">
        <v>0.88571428571428568</v>
      </c>
      <c r="W1178">
        <v>0</v>
      </c>
      <c r="X1178">
        <v>0.5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0.51995787256450765</v>
      </c>
      <c r="AM1178">
        <v>0.73772334872515555</v>
      </c>
      <c r="AN1178">
        <v>0.33333333333333331</v>
      </c>
      <c r="AO1178">
        <v>0</v>
      </c>
      <c r="AP1178">
        <v>0.6428571428571429</v>
      </c>
      <c r="AQ1178">
        <v>1</v>
      </c>
      <c r="AR1178">
        <v>0.66666666666666663</v>
      </c>
      <c r="AS1178">
        <v>0.33333333333333331</v>
      </c>
      <c r="AT1178">
        <v>0.47499999999999998</v>
      </c>
      <c r="AU1178">
        <v>0.33333333333333331</v>
      </c>
      <c r="AV1178">
        <v>1</v>
      </c>
      <c r="AW1178">
        <v>2.5000000000000001E-2</v>
      </c>
      <c r="AX1178">
        <v>0</v>
      </c>
      <c r="AY1178">
        <v>0</v>
      </c>
      <c r="AZ1178">
        <v>0</v>
      </c>
      <c r="BA1178">
        <v>1</v>
      </c>
      <c r="BB1178">
        <v>0</v>
      </c>
    </row>
    <row r="1179" spans="1:54" x14ac:dyDescent="0.25">
      <c r="A1179">
        <v>0.80060789708479096</v>
      </c>
      <c r="B1179">
        <v>611</v>
      </c>
      <c r="C1179">
        <v>1</v>
      </c>
      <c r="D1179">
        <v>0</v>
      </c>
      <c r="E1179">
        <v>0.21428571428571427</v>
      </c>
      <c r="F1179">
        <v>1</v>
      </c>
      <c r="G1179">
        <v>0</v>
      </c>
      <c r="H1179">
        <v>0</v>
      </c>
      <c r="I1179">
        <v>0.11954187544738726</v>
      </c>
      <c r="J1179">
        <v>0</v>
      </c>
      <c r="K1179">
        <v>1</v>
      </c>
      <c r="L1179">
        <v>0</v>
      </c>
      <c r="M1179">
        <v>0.14285714285714285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0.66666666666666663</v>
      </c>
      <c r="V1179">
        <v>0.17142857142857143</v>
      </c>
      <c r="W1179">
        <v>0.33333333333333331</v>
      </c>
      <c r="X1179">
        <v>0.5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0.62132701421800951</v>
      </c>
      <c r="AM1179">
        <v>0.2709496085123469</v>
      </c>
      <c r="AN1179">
        <v>0.1111111111111111</v>
      </c>
      <c r="AO1179">
        <v>1</v>
      </c>
      <c r="AP1179">
        <v>0.35714285714285715</v>
      </c>
      <c r="AQ1179">
        <v>0</v>
      </c>
      <c r="AR1179">
        <v>0.33333333333333331</v>
      </c>
      <c r="AS1179">
        <v>0.33333333333333331</v>
      </c>
      <c r="AT1179">
        <v>0.22500000000000001</v>
      </c>
      <c r="AU1179">
        <v>0.5</v>
      </c>
      <c r="AV1179">
        <v>0.66666666666666663</v>
      </c>
      <c r="AW1179">
        <v>0.22500000000000001</v>
      </c>
      <c r="AX1179">
        <v>0.44444444444444442</v>
      </c>
      <c r="AY1179">
        <v>0</v>
      </c>
      <c r="AZ1179">
        <v>0.47058823529411764</v>
      </c>
      <c r="BA1179">
        <v>1</v>
      </c>
      <c r="BB1179">
        <v>0</v>
      </c>
    </row>
    <row r="1180" spans="1:54" x14ac:dyDescent="0.25">
      <c r="A1180">
        <v>0.80104095294853961</v>
      </c>
      <c r="B1180">
        <v>1119</v>
      </c>
      <c r="C1180">
        <v>0</v>
      </c>
      <c r="D1180">
        <v>1</v>
      </c>
      <c r="E1180">
        <v>0.19047619047619047</v>
      </c>
      <c r="F1180">
        <v>1</v>
      </c>
      <c r="G1180">
        <v>0</v>
      </c>
      <c r="H1180">
        <v>0</v>
      </c>
      <c r="I1180">
        <v>0.26628489620615603</v>
      </c>
      <c r="J1180">
        <v>0</v>
      </c>
      <c r="K1180">
        <v>1</v>
      </c>
      <c r="L1180">
        <v>0</v>
      </c>
      <c r="M1180">
        <v>7.1428571428571425E-2</v>
      </c>
      <c r="N1180">
        <v>0.5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0.84285714285714286</v>
      </c>
      <c r="W1180">
        <v>0.66666666666666663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5.5397577672459189E-2</v>
      </c>
      <c r="AM1180">
        <v>0.36293916884159805</v>
      </c>
      <c r="AN1180">
        <v>0.1111111111111111</v>
      </c>
      <c r="AO1180">
        <v>0</v>
      </c>
      <c r="AP1180">
        <v>0.7142857142857143</v>
      </c>
      <c r="AQ1180">
        <v>1</v>
      </c>
      <c r="AR1180">
        <v>0</v>
      </c>
      <c r="AS1180">
        <v>0</v>
      </c>
      <c r="AT1180">
        <v>2.5000000000000001E-2</v>
      </c>
      <c r="AU1180">
        <v>0.83333333333333337</v>
      </c>
      <c r="AV1180">
        <v>0.66666666666666663</v>
      </c>
      <c r="AW1180">
        <v>2.5000000000000001E-2</v>
      </c>
      <c r="AX1180">
        <v>0</v>
      </c>
      <c r="AY1180">
        <v>0</v>
      </c>
      <c r="AZ1180">
        <v>0</v>
      </c>
      <c r="BA1180">
        <v>1</v>
      </c>
      <c r="BB1180">
        <v>0</v>
      </c>
    </row>
    <row r="1181" spans="1:54" x14ac:dyDescent="0.25">
      <c r="A1181">
        <v>0.80140640929598939</v>
      </c>
      <c r="B1181">
        <v>727</v>
      </c>
      <c r="C1181">
        <v>0</v>
      </c>
      <c r="D1181">
        <v>1</v>
      </c>
      <c r="E1181">
        <v>0.30952380952380953</v>
      </c>
      <c r="F1181">
        <v>0</v>
      </c>
      <c r="G1181">
        <v>1</v>
      </c>
      <c r="H1181">
        <v>0</v>
      </c>
      <c r="I1181">
        <v>0.53758052970651393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0.66666666666666663</v>
      </c>
      <c r="V1181">
        <v>0.94285714285714284</v>
      </c>
      <c r="W1181">
        <v>0.66666666666666663</v>
      </c>
      <c r="X1181">
        <v>0.25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0.16529752501316483</v>
      </c>
      <c r="AM1181">
        <v>0.36864083517365992</v>
      </c>
      <c r="AN1181">
        <v>0.1111111111111111</v>
      </c>
      <c r="AO1181">
        <v>0</v>
      </c>
      <c r="AP1181">
        <v>7.1428571428571425E-2</v>
      </c>
      <c r="AQ1181">
        <v>0</v>
      </c>
      <c r="AR1181">
        <v>0.66666666666666663</v>
      </c>
      <c r="AS1181">
        <v>0.33333333333333331</v>
      </c>
      <c r="AT1181">
        <v>0.1</v>
      </c>
      <c r="AU1181">
        <v>0.16666666666666666</v>
      </c>
      <c r="AV1181">
        <v>0.66666666666666663</v>
      </c>
      <c r="AW1181">
        <v>0.1</v>
      </c>
      <c r="AX1181">
        <v>0.16666666666666666</v>
      </c>
      <c r="AY1181">
        <v>0</v>
      </c>
      <c r="AZ1181">
        <v>0.17647058823529413</v>
      </c>
      <c r="BA1181">
        <v>1</v>
      </c>
      <c r="BB1181">
        <v>0</v>
      </c>
    </row>
    <row r="1182" spans="1:54" x14ac:dyDescent="0.25">
      <c r="A1182">
        <v>0.80159088745953555</v>
      </c>
      <c r="B1182">
        <v>814</v>
      </c>
      <c r="C1182">
        <v>1</v>
      </c>
      <c r="D1182">
        <v>0</v>
      </c>
      <c r="E1182">
        <v>0.5</v>
      </c>
      <c r="F1182">
        <v>0</v>
      </c>
      <c r="G1182">
        <v>1</v>
      </c>
      <c r="H1182">
        <v>0</v>
      </c>
      <c r="I1182">
        <v>7.2297780959198282E-2</v>
      </c>
      <c r="J1182">
        <v>0</v>
      </c>
      <c r="K1182">
        <v>1</v>
      </c>
      <c r="L1182">
        <v>0</v>
      </c>
      <c r="M1182">
        <v>3.5714285714285712E-2</v>
      </c>
      <c r="N1182">
        <v>0.5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0.77142857142857146</v>
      </c>
      <c r="W1182">
        <v>0.66666666666666663</v>
      </c>
      <c r="X1182">
        <v>0.75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0.58767772511848337</v>
      </c>
      <c r="AM1182">
        <v>0.45986749648664926</v>
      </c>
      <c r="AN1182">
        <v>0.77777777777777779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0.52500000000000002</v>
      </c>
      <c r="AU1182">
        <v>0.66666666666666663</v>
      </c>
      <c r="AV1182">
        <v>0.66666666666666663</v>
      </c>
      <c r="AW1182">
        <v>0.45</v>
      </c>
      <c r="AX1182">
        <v>0.3888888888888889</v>
      </c>
      <c r="AY1182">
        <v>0.73333333333333328</v>
      </c>
      <c r="AZ1182">
        <v>0.29411764705882354</v>
      </c>
      <c r="BA1182">
        <v>1</v>
      </c>
      <c r="BB1182">
        <v>1</v>
      </c>
    </row>
    <row r="1183" spans="1:54" x14ac:dyDescent="0.25">
      <c r="A1183">
        <v>0.80258642058874419</v>
      </c>
      <c r="B1183">
        <v>1090</v>
      </c>
      <c r="C1183">
        <v>1</v>
      </c>
      <c r="D1183">
        <v>0</v>
      </c>
      <c r="E1183">
        <v>0.45238095238095238</v>
      </c>
      <c r="F1183">
        <v>1</v>
      </c>
      <c r="G1183">
        <v>0</v>
      </c>
      <c r="H1183">
        <v>0</v>
      </c>
      <c r="I1183">
        <v>0.40944881889763779</v>
      </c>
      <c r="J1183">
        <v>0</v>
      </c>
      <c r="K1183">
        <v>1</v>
      </c>
      <c r="L1183">
        <v>0</v>
      </c>
      <c r="M1183">
        <v>0.42857142857142855</v>
      </c>
      <c r="N1183">
        <v>0.5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0.24285714285714285</v>
      </c>
      <c r="W1183">
        <v>0.66666666666666663</v>
      </c>
      <c r="X1183">
        <v>0.25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0.17251184834123223</v>
      </c>
      <c r="AM1183">
        <v>3.7622967275647463E-2</v>
      </c>
      <c r="AN1183">
        <v>0.1111111111111111</v>
      </c>
      <c r="AO1183">
        <v>0</v>
      </c>
      <c r="AP1183">
        <v>0.42857142857142855</v>
      </c>
      <c r="AQ1183">
        <v>0</v>
      </c>
      <c r="AR1183">
        <v>0</v>
      </c>
      <c r="AS1183">
        <v>0</v>
      </c>
      <c r="AT1183">
        <v>0.25</v>
      </c>
      <c r="AU1183">
        <v>0.33333333333333331</v>
      </c>
      <c r="AV1183">
        <v>0.66666666666666663</v>
      </c>
      <c r="AW1183">
        <v>0.25</v>
      </c>
      <c r="AX1183">
        <v>0.44444444444444442</v>
      </c>
      <c r="AY1183">
        <v>0.2</v>
      </c>
      <c r="AZ1183">
        <v>0.41176470588235292</v>
      </c>
      <c r="BA1183">
        <v>1</v>
      </c>
      <c r="BB1183">
        <v>0</v>
      </c>
    </row>
    <row r="1184" spans="1:54" x14ac:dyDescent="0.25">
      <c r="A1184">
        <v>0.8026105492360055</v>
      </c>
      <c r="B1184">
        <v>756</v>
      </c>
      <c r="C1184">
        <v>0</v>
      </c>
      <c r="D1184">
        <v>1</v>
      </c>
      <c r="E1184">
        <v>0.6428571428571429</v>
      </c>
      <c r="F1184">
        <v>1</v>
      </c>
      <c r="G1184">
        <v>0</v>
      </c>
      <c r="H1184">
        <v>0</v>
      </c>
      <c r="I1184">
        <v>0.81030780243378664</v>
      </c>
      <c r="J1184">
        <v>1</v>
      </c>
      <c r="K1184">
        <v>0</v>
      </c>
      <c r="L1184">
        <v>0</v>
      </c>
      <c r="M1184">
        <v>0.35714285714285715</v>
      </c>
      <c r="N1184">
        <v>0.25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0.8571428571428571</v>
      </c>
      <c r="W1184">
        <v>0.66666666666666663</v>
      </c>
      <c r="X1184">
        <v>0.75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0.87630331753554502</v>
      </c>
      <c r="AM1184">
        <v>0.13290503914876531</v>
      </c>
      <c r="AN1184">
        <v>0.33333333333333331</v>
      </c>
      <c r="AO1184">
        <v>0</v>
      </c>
      <c r="AP1184">
        <v>0.14285714285714285</v>
      </c>
      <c r="AQ1184">
        <v>0</v>
      </c>
      <c r="AR1184">
        <v>0.33333333333333331</v>
      </c>
      <c r="AS1184">
        <v>0.33333333333333331</v>
      </c>
      <c r="AT1184">
        <v>0.65</v>
      </c>
      <c r="AU1184">
        <v>0.66666666666666663</v>
      </c>
      <c r="AV1184">
        <v>1</v>
      </c>
      <c r="AW1184">
        <v>0.22500000000000001</v>
      </c>
      <c r="AX1184">
        <v>0.16666666666666666</v>
      </c>
      <c r="AY1184">
        <v>6.6666666666666666E-2</v>
      </c>
      <c r="AZ1184">
        <v>5.8823529411764705E-2</v>
      </c>
      <c r="BA1184">
        <v>1</v>
      </c>
      <c r="BB1184">
        <v>0</v>
      </c>
    </row>
    <row r="1185" spans="1:54" x14ac:dyDescent="0.25">
      <c r="A1185">
        <v>0.80261476727059977</v>
      </c>
      <c r="B1185">
        <v>606</v>
      </c>
      <c r="C1185">
        <v>1</v>
      </c>
      <c r="D1185">
        <v>0</v>
      </c>
      <c r="E1185">
        <v>0.47619047619047616</v>
      </c>
      <c r="F1185">
        <v>0</v>
      </c>
      <c r="G1185">
        <v>1</v>
      </c>
      <c r="H1185">
        <v>0</v>
      </c>
      <c r="I1185">
        <v>0.26413743736578382</v>
      </c>
      <c r="J1185">
        <v>0</v>
      </c>
      <c r="K1185">
        <v>1</v>
      </c>
      <c r="L1185">
        <v>0</v>
      </c>
      <c r="M1185">
        <v>0.39285714285714285</v>
      </c>
      <c r="N1185">
        <v>0.5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0.21428571428571427</v>
      </c>
      <c r="W1185">
        <v>0.33333333333333331</v>
      </c>
      <c r="X1185">
        <v>0.25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0.27798841495523963</v>
      </c>
      <c r="AM1185">
        <v>8.7934149769122671E-2</v>
      </c>
      <c r="AN1185">
        <v>0.22222222222222221</v>
      </c>
      <c r="AO1185">
        <v>0</v>
      </c>
      <c r="AP1185">
        <v>0.2857142857142857</v>
      </c>
      <c r="AQ1185">
        <v>0</v>
      </c>
      <c r="AR1185">
        <v>0.66666666666666663</v>
      </c>
      <c r="AS1185">
        <v>0.33333333333333331</v>
      </c>
      <c r="AT1185">
        <v>0.32500000000000001</v>
      </c>
      <c r="AU1185">
        <v>0.5</v>
      </c>
      <c r="AV1185">
        <v>0.33333333333333331</v>
      </c>
      <c r="AW1185">
        <v>0.1</v>
      </c>
      <c r="AX1185">
        <v>0.16666666666666666</v>
      </c>
      <c r="AY1185">
        <v>6.6666666666666666E-2</v>
      </c>
      <c r="AZ1185">
        <v>0.11764705882352941</v>
      </c>
      <c r="BA1185">
        <v>1</v>
      </c>
      <c r="BB1185">
        <v>0</v>
      </c>
    </row>
    <row r="1186" spans="1:54" x14ac:dyDescent="0.25">
      <c r="A1186">
        <v>0.80264336180183427</v>
      </c>
      <c r="B1186">
        <v>495</v>
      </c>
      <c r="C1186">
        <v>0</v>
      </c>
      <c r="D1186">
        <v>1</v>
      </c>
      <c r="E1186">
        <v>0.38095238095238093</v>
      </c>
      <c r="F1186">
        <v>1</v>
      </c>
      <c r="G1186">
        <v>0</v>
      </c>
      <c r="H1186">
        <v>0</v>
      </c>
      <c r="I1186">
        <v>7.3013600572655685E-2</v>
      </c>
      <c r="J1186">
        <v>1</v>
      </c>
      <c r="K1186">
        <v>0</v>
      </c>
      <c r="L1186">
        <v>0</v>
      </c>
      <c r="M1186">
        <v>0.4642857142857143</v>
      </c>
      <c r="N1186">
        <v>0.5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0.66666666666666663</v>
      </c>
      <c r="V1186">
        <v>1.4285714285714285E-2</v>
      </c>
      <c r="W1186">
        <v>0.66666666666666663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0.66666666666666663</v>
      </c>
      <c r="AI1186">
        <v>1</v>
      </c>
      <c r="AJ1186">
        <v>0</v>
      </c>
      <c r="AK1186">
        <v>0</v>
      </c>
      <c r="AL1186">
        <v>8.2675092153765145E-2</v>
      </c>
      <c r="AM1186">
        <v>3.284481027906043E-2</v>
      </c>
      <c r="AN1186">
        <v>0.1111111111111111</v>
      </c>
      <c r="AO1186">
        <v>1</v>
      </c>
      <c r="AP1186">
        <v>0.5</v>
      </c>
      <c r="AQ1186">
        <v>0</v>
      </c>
      <c r="AR1186">
        <v>1</v>
      </c>
      <c r="AS1186">
        <v>0.66666666666666663</v>
      </c>
      <c r="AT1186">
        <v>0.2</v>
      </c>
      <c r="AU1186">
        <v>0.5</v>
      </c>
      <c r="AV1186">
        <v>0.66666666666666663</v>
      </c>
      <c r="AW1186">
        <v>0.2</v>
      </c>
      <c r="AX1186">
        <v>0.1111111111111111</v>
      </c>
      <c r="AY1186">
        <v>0</v>
      </c>
      <c r="AZ1186">
        <v>0.35294117647058826</v>
      </c>
      <c r="BA1186">
        <v>1</v>
      </c>
      <c r="BB1186">
        <v>0</v>
      </c>
    </row>
    <row r="1187" spans="1:54" x14ac:dyDescent="0.25">
      <c r="A1187">
        <v>0.80272075927977427</v>
      </c>
      <c r="B1187">
        <v>425</v>
      </c>
      <c r="C1187">
        <v>1</v>
      </c>
      <c r="D1187">
        <v>0</v>
      </c>
      <c r="E1187">
        <v>0.9285714285714286</v>
      </c>
      <c r="F1187">
        <v>1</v>
      </c>
      <c r="G1187">
        <v>0</v>
      </c>
      <c r="H1187">
        <v>0</v>
      </c>
      <c r="I1187">
        <v>7.7308518253400141E-2</v>
      </c>
      <c r="J1187">
        <v>1</v>
      </c>
      <c r="K1187">
        <v>0</v>
      </c>
      <c r="L1187">
        <v>0</v>
      </c>
      <c r="M1187">
        <v>1</v>
      </c>
      <c r="N1187">
        <v>0.5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0.37142857142857144</v>
      </c>
      <c r="W1187">
        <v>0.33333333333333331</v>
      </c>
      <c r="X1187">
        <v>0.75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0.69031068983675614</v>
      </c>
      <c r="AM1187">
        <v>0.80337281670347316</v>
      </c>
      <c r="AN1187">
        <v>0.33333333333333331</v>
      </c>
      <c r="AO1187">
        <v>0</v>
      </c>
      <c r="AP1187">
        <v>7.1428571428571425E-2</v>
      </c>
      <c r="AQ1187">
        <v>0</v>
      </c>
      <c r="AR1187">
        <v>0.66666666666666663</v>
      </c>
      <c r="AS1187">
        <v>0.33333333333333331</v>
      </c>
      <c r="AT1187">
        <v>0.8</v>
      </c>
      <c r="AU1187">
        <v>0.5</v>
      </c>
      <c r="AV1187">
        <v>0.33333333333333331</v>
      </c>
      <c r="AW1187">
        <v>2.5000000000000001E-2</v>
      </c>
      <c r="AX1187">
        <v>0</v>
      </c>
      <c r="AY1187">
        <v>0</v>
      </c>
      <c r="AZ1187">
        <v>0</v>
      </c>
      <c r="BA1187">
        <v>1</v>
      </c>
      <c r="BB1187">
        <v>0</v>
      </c>
    </row>
    <row r="1188" spans="1:54" x14ac:dyDescent="0.25">
      <c r="A1188">
        <v>0.80335400082751574</v>
      </c>
      <c r="B1188">
        <v>748</v>
      </c>
      <c r="C1188">
        <v>1</v>
      </c>
      <c r="D1188">
        <v>0</v>
      </c>
      <c r="E1188">
        <v>0.47619047619047616</v>
      </c>
      <c r="F1188">
        <v>1</v>
      </c>
      <c r="G1188">
        <v>0</v>
      </c>
      <c r="H1188">
        <v>0</v>
      </c>
      <c r="I1188">
        <v>0.66785969935576239</v>
      </c>
      <c r="J1188">
        <v>1</v>
      </c>
      <c r="K1188">
        <v>0</v>
      </c>
      <c r="L1188">
        <v>0</v>
      </c>
      <c r="M1188">
        <v>7.1428571428571425E-2</v>
      </c>
      <c r="N1188">
        <v>0.75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0.33333333333333331</v>
      </c>
      <c r="V1188">
        <v>0.17142857142857143</v>
      </c>
      <c r="W1188">
        <v>0.66666666666666663</v>
      </c>
      <c r="X1188">
        <v>0.25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0.30816219062664563</v>
      </c>
      <c r="AM1188">
        <v>0.11592049789198956</v>
      </c>
      <c r="AN1188">
        <v>0.88888888888888884</v>
      </c>
      <c r="AO1188">
        <v>1</v>
      </c>
      <c r="AP1188">
        <v>7.1428571428571425E-2</v>
      </c>
      <c r="AQ1188">
        <v>0</v>
      </c>
      <c r="AR1188">
        <v>0.66666666666666663</v>
      </c>
      <c r="AS1188">
        <v>0</v>
      </c>
      <c r="AT1188">
        <v>0.47499999999999998</v>
      </c>
      <c r="AU1188">
        <v>0.16666666666666666</v>
      </c>
      <c r="AV1188">
        <v>0.66666666666666663</v>
      </c>
      <c r="AW1188">
        <v>2.5000000000000001E-2</v>
      </c>
      <c r="AX1188">
        <v>0</v>
      </c>
      <c r="AY1188">
        <v>0</v>
      </c>
      <c r="AZ1188">
        <v>0</v>
      </c>
      <c r="BA1188">
        <v>1</v>
      </c>
      <c r="BB1188">
        <v>0</v>
      </c>
    </row>
    <row r="1189" spans="1:54" x14ac:dyDescent="0.25">
      <c r="A1189">
        <v>0.80405795215494535</v>
      </c>
      <c r="B1189">
        <v>162</v>
      </c>
      <c r="C1189">
        <v>1</v>
      </c>
      <c r="D1189">
        <v>0</v>
      </c>
      <c r="E1189">
        <v>0.21428571428571427</v>
      </c>
      <c r="F1189">
        <v>0</v>
      </c>
      <c r="G1189">
        <v>0</v>
      </c>
      <c r="H1189">
        <v>1</v>
      </c>
      <c r="I1189">
        <v>0.42161775232641374</v>
      </c>
      <c r="J1189">
        <v>0</v>
      </c>
      <c r="K1189">
        <v>1</v>
      </c>
      <c r="L1189">
        <v>0</v>
      </c>
      <c r="M1189">
        <v>0.2857142857142857</v>
      </c>
      <c r="N1189">
        <v>0.5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0.38571428571428573</v>
      </c>
      <c r="W1189">
        <v>0.66666666666666663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0.33333333333333331</v>
      </c>
      <c r="AI1189">
        <v>1</v>
      </c>
      <c r="AJ1189">
        <v>0</v>
      </c>
      <c r="AK1189">
        <v>0</v>
      </c>
      <c r="AL1189">
        <v>5.3449183780937333E-2</v>
      </c>
      <c r="AM1189">
        <v>0.15563139931740613</v>
      </c>
      <c r="AN1189">
        <v>0.66666666666666663</v>
      </c>
      <c r="AO1189">
        <v>0</v>
      </c>
      <c r="AP1189">
        <v>0.5</v>
      </c>
      <c r="AQ1189">
        <v>0</v>
      </c>
      <c r="AR1189">
        <v>1</v>
      </c>
      <c r="AS1189">
        <v>0.33333333333333331</v>
      </c>
      <c r="AT1189">
        <v>0.15</v>
      </c>
      <c r="AU1189">
        <v>0.16666666666666666</v>
      </c>
      <c r="AV1189">
        <v>0</v>
      </c>
      <c r="AW1189">
        <v>0.05</v>
      </c>
      <c r="AX1189">
        <v>0.1111111111111111</v>
      </c>
      <c r="AY1189">
        <v>0.13333333333333333</v>
      </c>
      <c r="AZ1189">
        <v>0.11764705882352941</v>
      </c>
      <c r="BA1189">
        <v>1</v>
      </c>
      <c r="BB1189">
        <v>0</v>
      </c>
    </row>
    <row r="1190" spans="1:54" x14ac:dyDescent="0.25">
      <c r="A1190">
        <v>0.80521788939311778</v>
      </c>
      <c r="B1190">
        <v>332</v>
      </c>
      <c r="C1190">
        <v>1</v>
      </c>
      <c r="D1190">
        <v>0</v>
      </c>
      <c r="E1190">
        <v>0.21428571428571427</v>
      </c>
      <c r="F1190">
        <v>0</v>
      </c>
      <c r="G1190">
        <v>0</v>
      </c>
      <c r="H1190">
        <v>1</v>
      </c>
      <c r="I1190">
        <v>7.7308518253400141E-2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0.66666666666666663</v>
      </c>
      <c r="V1190">
        <v>0.61428571428571432</v>
      </c>
      <c r="W1190">
        <v>0.66666666666666663</v>
      </c>
      <c r="X1190">
        <v>0.25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0.33333333333333331</v>
      </c>
      <c r="AI1190">
        <v>0</v>
      </c>
      <c r="AJ1190">
        <v>1</v>
      </c>
      <c r="AK1190">
        <v>0</v>
      </c>
      <c r="AL1190">
        <v>0.28120063191153238</v>
      </c>
      <c r="AM1190">
        <v>0.80357357960248943</v>
      </c>
      <c r="AN1190">
        <v>0</v>
      </c>
      <c r="AO1190">
        <v>1</v>
      </c>
      <c r="AP1190">
        <v>0.14285714285714285</v>
      </c>
      <c r="AQ1190">
        <v>0</v>
      </c>
      <c r="AR1190">
        <v>1</v>
      </c>
      <c r="AS1190">
        <v>0.33333333333333331</v>
      </c>
      <c r="AT1190">
        <v>0.15</v>
      </c>
      <c r="AU1190">
        <v>0</v>
      </c>
      <c r="AV1190">
        <v>0.66666666666666663</v>
      </c>
      <c r="AW1190">
        <v>0.125</v>
      </c>
      <c r="AX1190">
        <v>0.22222222222222221</v>
      </c>
      <c r="AY1190">
        <v>6.6666666666666666E-2</v>
      </c>
      <c r="AZ1190">
        <v>0.23529411764705882</v>
      </c>
      <c r="BA1190">
        <v>1</v>
      </c>
      <c r="BB1190">
        <v>0</v>
      </c>
    </row>
    <row r="1191" spans="1:54" x14ac:dyDescent="0.25">
      <c r="A1191">
        <v>0.80688811445775355</v>
      </c>
      <c r="B1191">
        <v>665</v>
      </c>
      <c r="C1191">
        <v>1</v>
      </c>
      <c r="D1191">
        <v>0</v>
      </c>
      <c r="E1191">
        <v>0.42857142857142855</v>
      </c>
      <c r="F1191">
        <v>1</v>
      </c>
      <c r="G1191">
        <v>0</v>
      </c>
      <c r="H1191">
        <v>0</v>
      </c>
      <c r="I1191">
        <v>0.94702934860415178</v>
      </c>
      <c r="J1191">
        <v>0</v>
      </c>
      <c r="K1191">
        <v>1</v>
      </c>
      <c r="L1191">
        <v>0</v>
      </c>
      <c r="M1191">
        <v>0.4642857142857143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0.66666666666666663</v>
      </c>
      <c r="V1191">
        <v>0.54285714285714282</v>
      </c>
      <c r="W1191">
        <v>0.66666666666666663</v>
      </c>
      <c r="X1191">
        <v>0.25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0.29368088467614534</v>
      </c>
      <c r="AM1191">
        <v>0.10949608512346919</v>
      </c>
      <c r="AN1191">
        <v>0</v>
      </c>
      <c r="AO1191">
        <v>1</v>
      </c>
      <c r="AP1191">
        <v>0.42857142857142855</v>
      </c>
      <c r="AQ1191">
        <v>0</v>
      </c>
      <c r="AR1191">
        <v>0</v>
      </c>
      <c r="AS1191">
        <v>0.33333333333333331</v>
      </c>
      <c r="AT1191">
        <v>0.42499999999999999</v>
      </c>
      <c r="AU1191">
        <v>0.33333333333333331</v>
      </c>
      <c r="AV1191">
        <v>0.33333333333333331</v>
      </c>
      <c r="AW1191">
        <v>0.4</v>
      </c>
      <c r="AX1191">
        <v>0.44444444444444442</v>
      </c>
      <c r="AY1191">
        <v>0.26666666666666666</v>
      </c>
      <c r="AZ1191">
        <v>0.6470588235294118</v>
      </c>
      <c r="BA1191">
        <v>1</v>
      </c>
      <c r="BB1191">
        <v>0</v>
      </c>
    </row>
    <row r="1192" spans="1:54" x14ac:dyDescent="0.25">
      <c r="A1192">
        <v>0.80783446224571098</v>
      </c>
      <c r="B1192">
        <v>96</v>
      </c>
      <c r="C1192">
        <v>0</v>
      </c>
      <c r="D1192">
        <v>1</v>
      </c>
      <c r="E1192">
        <v>0.8571428571428571</v>
      </c>
      <c r="F1192">
        <v>1</v>
      </c>
      <c r="G1192">
        <v>0</v>
      </c>
      <c r="H1192">
        <v>0</v>
      </c>
      <c r="I1192">
        <v>0.79813886900501074</v>
      </c>
      <c r="J1192">
        <v>0</v>
      </c>
      <c r="K1192">
        <v>1</v>
      </c>
      <c r="L1192">
        <v>0</v>
      </c>
      <c r="M1192">
        <v>3.5714285714285712E-2</v>
      </c>
      <c r="N1192">
        <v>0.75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0.42857142857142855</v>
      </c>
      <c r="W1192">
        <v>0.66666666666666663</v>
      </c>
      <c r="X1192">
        <v>0.5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0.66666666666666663</v>
      </c>
      <c r="AI1192">
        <v>0</v>
      </c>
      <c r="AJ1192">
        <v>1</v>
      </c>
      <c r="AK1192">
        <v>0</v>
      </c>
      <c r="AL1192">
        <v>0.66034755134281198</v>
      </c>
      <c r="AM1192">
        <v>0.87962256574984943</v>
      </c>
      <c r="AN1192">
        <v>1</v>
      </c>
      <c r="AO1192">
        <v>0</v>
      </c>
      <c r="AP1192">
        <v>7.1428571428571425E-2</v>
      </c>
      <c r="AQ1192">
        <v>0</v>
      </c>
      <c r="AR1192">
        <v>0</v>
      </c>
      <c r="AS1192">
        <v>0.33333333333333331</v>
      </c>
      <c r="AT1192">
        <v>0.4</v>
      </c>
      <c r="AU1192">
        <v>0.83333333333333337</v>
      </c>
      <c r="AV1192">
        <v>0</v>
      </c>
      <c r="AW1192">
        <v>0.1</v>
      </c>
      <c r="AX1192">
        <v>0.16666666666666666</v>
      </c>
      <c r="AY1192">
        <v>0</v>
      </c>
      <c r="AZ1192">
        <v>0.17647058823529413</v>
      </c>
      <c r="BA1192">
        <v>1</v>
      </c>
      <c r="BB1192">
        <v>0</v>
      </c>
    </row>
    <row r="1193" spans="1:54" x14ac:dyDescent="0.25">
      <c r="A1193">
        <v>0.81043937263287735</v>
      </c>
      <c r="B1193">
        <v>372</v>
      </c>
      <c r="C1193">
        <v>1</v>
      </c>
      <c r="D1193">
        <v>0</v>
      </c>
      <c r="E1193">
        <v>0.26190476190476192</v>
      </c>
      <c r="F1193">
        <v>1</v>
      </c>
      <c r="G1193">
        <v>0</v>
      </c>
      <c r="H1193">
        <v>0</v>
      </c>
      <c r="I1193">
        <v>0.84538296349319975</v>
      </c>
      <c r="J1193">
        <v>0</v>
      </c>
      <c r="K1193">
        <v>1</v>
      </c>
      <c r="L1193">
        <v>0</v>
      </c>
      <c r="M1193">
        <v>0.7857142857142857</v>
      </c>
      <c r="N1193">
        <v>0.5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0.34285714285714286</v>
      </c>
      <c r="W1193">
        <v>0.66666666666666663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6.2769878883622954E-2</v>
      </c>
      <c r="AM1193">
        <v>0.64541256775747846</v>
      </c>
      <c r="AN1193">
        <v>1</v>
      </c>
      <c r="AO1193">
        <v>0</v>
      </c>
      <c r="AP1193">
        <v>0.35714285714285715</v>
      </c>
      <c r="AQ1193">
        <v>0</v>
      </c>
      <c r="AR1193">
        <v>1</v>
      </c>
      <c r="AS1193">
        <v>0</v>
      </c>
      <c r="AT1193">
        <v>0.15</v>
      </c>
      <c r="AU1193">
        <v>0.66666666666666663</v>
      </c>
      <c r="AV1193">
        <v>0.66666666666666663</v>
      </c>
      <c r="AW1193">
        <v>7.4999999999999997E-2</v>
      </c>
      <c r="AX1193">
        <v>0.1111111111111111</v>
      </c>
      <c r="AY1193">
        <v>6.6666666666666666E-2</v>
      </c>
      <c r="AZ1193">
        <v>0.11764705882352941</v>
      </c>
      <c r="BA1193">
        <v>1</v>
      </c>
      <c r="BB1193">
        <v>0</v>
      </c>
    </row>
    <row r="1194" spans="1:54" x14ac:dyDescent="0.25">
      <c r="A1194">
        <v>0.8105744923288859</v>
      </c>
      <c r="B1194">
        <v>942</v>
      </c>
      <c r="C1194">
        <v>0</v>
      </c>
      <c r="D1194">
        <v>1</v>
      </c>
      <c r="E1194">
        <v>0.2857142857142857</v>
      </c>
      <c r="F1194">
        <v>1</v>
      </c>
      <c r="G1194">
        <v>0</v>
      </c>
      <c r="H1194">
        <v>0</v>
      </c>
      <c r="I1194">
        <v>0.74158911954187545</v>
      </c>
      <c r="J1194">
        <v>0</v>
      </c>
      <c r="K1194">
        <v>1</v>
      </c>
      <c r="L1194">
        <v>0</v>
      </c>
      <c r="M1194">
        <v>0.17857142857142858</v>
      </c>
      <c r="N1194">
        <v>0.5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0.25714285714285712</v>
      </c>
      <c r="W1194">
        <v>0.33333333333333331</v>
      </c>
      <c r="X1194">
        <v>0.25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0.19052132701421801</v>
      </c>
      <c r="AM1194">
        <v>0.86476611122264602</v>
      </c>
      <c r="AN1194">
        <v>0</v>
      </c>
      <c r="AO1194">
        <v>0</v>
      </c>
      <c r="AP1194">
        <v>7.1428571428571425E-2</v>
      </c>
      <c r="AQ1194">
        <v>0</v>
      </c>
      <c r="AR1194">
        <v>0</v>
      </c>
      <c r="AS1194">
        <v>0.33333333333333331</v>
      </c>
      <c r="AT1194">
        <v>0.25</v>
      </c>
      <c r="AU1194">
        <v>1</v>
      </c>
      <c r="AV1194">
        <v>0.66666666666666663</v>
      </c>
      <c r="AW1194">
        <v>0.22500000000000001</v>
      </c>
      <c r="AX1194">
        <v>0.1111111111111111</v>
      </c>
      <c r="AY1194">
        <v>0.4</v>
      </c>
      <c r="AZ1194">
        <v>0.41176470588235292</v>
      </c>
      <c r="BA1194">
        <v>1</v>
      </c>
      <c r="BB1194">
        <v>0</v>
      </c>
    </row>
    <row r="1195" spans="1:54" x14ac:dyDescent="0.25">
      <c r="A1195">
        <v>0.81060971944697291</v>
      </c>
      <c r="B1195">
        <v>890</v>
      </c>
      <c r="C1195">
        <v>1</v>
      </c>
      <c r="D1195">
        <v>0</v>
      </c>
      <c r="E1195">
        <v>0.21428571428571427</v>
      </c>
      <c r="F1195">
        <v>1</v>
      </c>
      <c r="G1195">
        <v>0</v>
      </c>
      <c r="H1195">
        <v>0</v>
      </c>
      <c r="I1195">
        <v>0.71653543307086609</v>
      </c>
      <c r="J1195">
        <v>0</v>
      </c>
      <c r="K1195">
        <v>1</v>
      </c>
      <c r="L1195">
        <v>0</v>
      </c>
      <c r="M1195">
        <v>0.4642857142857143</v>
      </c>
      <c r="N1195">
        <v>0.5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0.17142857142857143</v>
      </c>
      <c r="W1195">
        <v>0.66666666666666663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6.4560294892048453E-2</v>
      </c>
      <c r="AM1195">
        <v>0.49319413772334875</v>
      </c>
      <c r="AN1195">
        <v>0.1111111111111111</v>
      </c>
      <c r="AO1195">
        <v>1</v>
      </c>
      <c r="AP1195">
        <v>0.21428571428571427</v>
      </c>
      <c r="AQ1195">
        <v>0</v>
      </c>
      <c r="AR1195">
        <v>1</v>
      </c>
      <c r="AS1195">
        <v>0.66666666666666663</v>
      </c>
      <c r="AT1195">
        <v>0.22500000000000001</v>
      </c>
      <c r="AU1195">
        <v>0.5</v>
      </c>
      <c r="AV1195">
        <v>0.33333333333333331</v>
      </c>
      <c r="AW1195">
        <v>0.22500000000000001</v>
      </c>
      <c r="AX1195">
        <v>0.3888888888888889</v>
      </c>
      <c r="AY1195">
        <v>0.4</v>
      </c>
      <c r="AZ1195">
        <v>0.47058823529411764</v>
      </c>
      <c r="BA1195">
        <v>1</v>
      </c>
      <c r="BB1195">
        <v>0</v>
      </c>
    </row>
    <row r="1196" spans="1:54" x14ac:dyDescent="0.25">
      <c r="A1196">
        <v>0.81086702395022514</v>
      </c>
      <c r="B1196">
        <v>980</v>
      </c>
      <c r="C1196">
        <v>1</v>
      </c>
      <c r="D1196">
        <v>0</v>
      </c>
      <c r="E1196">
        <v>0.38095238095238093</v>
      </c>
      <c r="F1196">
        <v>1</v>
      </c>
      <c r="G1196">
        <v>0</v>
      </c>
      <c r="H1196">
        <v>0</v>
      </c>
      <c r="I1196">
        <v>0.13099498926270581</v>
      </c>
      <c r="J1196">
        <v>0</v>
      </c>
      <c r="K1196">
        <v>1</v>
      </c>
      <c r="L1196">
        <v>0</v>
      </c>
      <c r="M1196">
        <v>1</v>
      </c>
      <c r="N1196">
        <v>0.5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0.33333333333333331</v>
      </c>
      <c r="V1196">
        <v>0.8</v>
      </c>
      <c r="W1196">
        <v>0.66666666666666663</v>
      </c>
      <c r="X1196">
        <v>0.25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0.66666666666666663</v>
      </c>
      <c r="AI1196">
        <v>0</v>
      </c>
      <c r="AJ1196">
        <v>1</v>
      </c>
      <c r="AK1196">
        <v>0</v>
      </c>
      <c r="AL1196">
        <v>0.23275408109531331</v>
      </c>
      <c r="AM1196">
        <v>0.61822927123067661</v>
      </c>
      <c r="AN1196">
        <v>0.44444444444444442</v>
      </c>
      <c r="AO1196">
        <v>0</v>
      </c>
      <c r="AP1196">
        <v>0.14285714285714285</v>
      </c>
      <c r="AQ1196">
        <v>0</v>
      </c>
      <c r="AR1196">
        <v>0</v>
      </c>
      <c r="AS1196">
        <v>0.66666666666666663</v>
      </c>
      <c r="AT1196">
        <v>0.25</v>
      </c>
      <c r="AU1196">
        <v>0.16666666666666666</v>
      </c>
      <c r="AV1196">
        <v>0.66666666666666663</v>
      </c>
      <c r="AW1196">
        <v>0.2</v>
      </c>
      <c r="AX1196">
        <v>0.3888888888888889</v>
      </c>
      <c r="AY1196">
        <v>0.46666666666666667</v>
      </c>
      <c r="AZ1196">
        <v>0.41176470588235292</v>
      </c>
      <c r="BA1196">
        <v>1</v>
      </c>
      <c r="BB1196">
        <v>0</v>
      </c>
    </row>
    <row r="1197" spans="1:54" x14ac:dyDescent="0.25">
      <c r="A1197">
        <v>0.81086940250988604</v>
      </c>
      <c r="B1197">
        <v>197</v>
      </c>
      <c r="C1197">
        <v>0</v>
      </c>
      <c r="D1197">
        <v>1</v>
      </c>
      <c r="E1197">
        <v>0.40476190476190477</v>
      </c>
      <c r="F1197">
        <v>0</v>
      </c>
      <c r="G1197">
        <v>1</v>
      </c>
      <c r="H1197">
        <v>0</v>
      </c>
      <c r="I1197">
        <v>2.5769506084466716E-2</v>
      </c>
      <c r="J1197">
        <v>0</v>
      </c>
      <c r="K1197">
        <v>1</v>
      </c>
      <c r="L1197">
        <v>0</v>
      </c>
      <c r="M1197">
        <v>3.5714285714285712E-2</v>
      </c>
      <c r="N1197">
        <v>0.5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0.33333333333333331</v>
      </c>
      <c r="V1197">
        <v>0.1</v>
      </c>
      <c r="W1197">
        <v>0.66666666666666663</v>
      </c>
      <c r="X1197">
        <v>0.25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0.33333333333333331</v>
      </c>
      <c r="AI1197">
        <v>0</v>
      </c>
      <c r="AJ1197">
        <v>0</v>
      </c>
      <c r="AK1197">
        <v>1</v>
      </c>
      <c r="AL1197">
        <v>0.17988414955239601</v>
      </c>
      <c r="AM1197">
        <v>0.55779963862678172</v>
      </c>
      <c r="AN1197">
        <v>0.55555555555555558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0.25</v>
      </c>
      <c r="AU1197">
        <v>0.83333333333333337</v>
      </c>
      <c r="AV1197">
        <v>0.66666666666666663</v>
      </c>
      <c r="AW1197">
        <v>0.15</v>
      </c>
      <c r="AX1197">
        <v>0.1111111111111111</v>
      </c>
      <c r="AY1197">
        <v>6.6666666666666666E-2</v>
      </c>
      <c r="AZ1197">
        <v>0.11764705882352941</v>
      </c>
      <c r="BA1197">
        <v>1</v>
      </c>
      <c r="BB1197">
        <v>0</v>
      </c>
    </row>
    <row r="1198" spans="1:54" x14ac:dyDescent="0.25">
      <c r="A1198">
        <v>0.81107405330265758</v>
      </c>
      <c r="B1198">
        <v>306</v>
      </c>
      <c r="C1198">
        <v>0</v>
      </c>
      <c r="D1198">
        <v>1</v>
      </c>
      <c r="E1198">
        <v>0.42857142857142855</v>
      </c>
      <c r="F1198">
        <v>0</v>
      </c>
      <c r="G1198">
        <v>0</v>
      </c>
      <c r="H1198">
        <v>1</v>
      </c>
      <c r="I1198">
        <v>0.71796707229778101</v>
      </c>
      <c r="J1198">
        <v>0</v>
      </c>
      <c r="K1198">
        <v>1</v>
      </c>
      <c r="L1198">
        <v>0</v>
      </c>
      <c r="M1198">
        <v>0.8214285714285714</v>
      </c>
      <c r="N1198">
        <v>0.75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0.33333333333333331</v>
      </c>
      <c r="V1198">
        <v>0.24285714285714285</v>
      </c>
      <c r="W1198">
        <v>0.66666666666666663</v>
      </c>
      <c r="X1198">
        <v>0.25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0.33333333333333331</v>
      </c>
      <c r="AI1198">
        <v>0</v>
      </c>
      <c r="AJ1198">
        <v>1</v>
      </c>
      <c r="AK1198">
        <v>0</v>
      </c>
      <c r="AL1198">
        <v>0.24565560821484991</v>
      </c>
      <c r="AM1198">
        <v>0.19405741818911865</v>
      </c>
      <c r="AN1198">
        <v>0.77777777777777779</v>
      </c>
      <c r="AO1198">
        <v>0</v>
      </c>
      <c r="AP1198">
        <v>0.2857142857142857</v>
      </c>
      <c r="AQ1198">
        <v>0</v>
      </c>
      <c r="AR1198">
        <v>0.66666666666666663</v>
      </c>
      <c r="AS1198">
        <v>0.33333333333333331</v>
      </c>
      <c r="AT1198">
        <v>0.27500000000000002</v>
      </c>
      <c r="AU1198">
        <v>0.5</v>
      </c>
      <c r="AV1198">
        <v>0.66666666666666663</v>
      </c>
      <c r="AW1198">
        <v>0.22500000000000001</v>
      </c>
      <c r="AX1198">
        <v>0.44444444444444442</v>
      </c>
      <c r="AY1198">
        <v>0</v>
      </c>
      <c r="AZ1198">
        <v>0.47058823529411764</v>
      </c>
      <c r="BA1198">
        <v>1</v>
      </c>
      <c r="BB1198">
        <v>0</v>
      </c>
    </row>
    <row r="1199" spans="1:54" x14ac:dyDescent="0.25">
      <c r="A1199">
        <v>0.81120826318972972</v>
      </c>
      <c r="B1199">
        <v>336</v>
      </c>
      <c r="C1199">
        <v>1</v>
      </c>
      <c r="D1199">
        <v>0</v>
      </c>
      <c r="E1199">
        <v>0.52380952380952384</v>
      </c>
      <c r="F1199">
        <v>1</v>
      </c>
      <c r="G1199">
        <v>0</v>
      </c>
      <c r="H1199">
        <v>0</v>
      </c>
      <c r="I1199">
        <v>0.73156764495347171</v>
      </c>
      <c r="J1199">
        <v>1</v>
      </c>
      <c r="K1199">
        <v>0</v>
      </c>
      <c r="L1199">
        <v>0</v>
      </c>
      <c r="M1199">
        <v>0</v>
      </c>
      <c r="N1199">
        <v>0.25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0.33333333333333331</v>
      </c>
      <c r="V1199">
        <v>0.38571428571428573</v>
      </c>
      <c r="W1199">
        <v>0</v>
      </c>
      <c r="X1199">
        <v>0.25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0.3395471300684571</v>
      </c>
      <c r="AM1199">
        <v>0.44886568962055812</v>
      </c>
      <c r="AN1199">
        <v>0.22222222222222221</v>
      </c>
      <c r="AO1199">
        <v>1</v>
      </c>
      <c r="AP1199">
        <v>0.7857142857142857</v>
      </c>
      <c r="AQ1199">
        <v>1</v>
      </c>
      <c r="AR1199">
        <v>0.66666666666666663</v>
      </c>
      <c r="AS1199">
        <v>1</v>
      </c>
      <c r="AT1199">
        <v>0.15</v>
      </c>
      <c r="AU1199">
        <v>0.33333333333333331</v>
      </c>
      <c r="AV1199">
        <v>0.33333333333333331</v>
      </c>
      <c r="AW1199">
        <v>0.1</v>
      </c>
      <c r="AX1199">
        <v>0.16666666666666666</v>
      </c>
      <c r="AY1199">
        <v>0</v>
      </c>
      <c r="AZ1199">
        <v>0.11764705882352941</v>
      </c>
      <c r="BA1199">
        <v>1</v>
      </c>
      <c r="BB1199">
        <v>0</v>
      </c>
    </row>
    <row r="1200" spans="1:54" x14ac:dyDescent="0.25">
      <c r="A1200">
        <v>0.81123080373298484</v>
      </c>
      <c r="B1200">
        <v>293</v>
      </c>
      <c r="C1200">
        <v>0</v>
      </c>
      <c r="D1200">
        <v>1</v>
      </c>
      <c r="E1200">
        <v>0.30952380952380953</v>
      </c>
      <c r="F1200">
        <v>0</v>
      </c>
      <c r="G1200">
        <v>1</v>
      </c>
      <c r="H1200">
        <v>0</v>
      </c>
      <c r="I1200">
        <v>0.24481030780243379</v>
      </c>
      <c r="J1200">
        <v>1</v>
      </c>
      <c r="K1200">
        <v>0</v>
      </c>
      <c r="L1200">
        <v>0</v>
      </c>
      <c r="M1200">
        <v>0.14285714285714285</v>
      </c>
      <c r="N1200">
        <v>0.5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0.77142857142857146</v>
      </c>
      <c r="W1200">
        <v>0.66666666666666663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0.33333333333333331</v>
      </c>
      <c r="AI1200">
        <v>1</v>
      </c>
      <c r="AJ1200">
        <v>0</v>
      </c>
      <c r="AK1200">
        <v>0</v>
      </c>
      <c r="AL1200">
        <v>9.3733543970510799E-2</v>
      </c>
      <c r="AM1200">
        <v>7.2876932342903031E-2</v>
      </c>
      <c r="AN1200">
        <v>0.1111111111111111</v>
      </c>
      <c r="AO1200">
        <v>0</v>
      </c>
      <c r="AP1200">
        <v>0</v>
      </c>
      <c r="AQ1200">
        <v>0</v>
      </c>
      <c r="AR1200">
        <v>0.66666666666666663</v>
      </c>
      <c r="AS1200">
        <v>0.33333333333333331</v>
      </c>
      <c r="AT1200">
        <v>0.05</v>
      </c>
      <c r="AU1200">
        <v>0.83333333333333337</v>
      </c>
      <c r="AV1200">
        <v>0.33333333333333331</v>
      </c>
      <c r="AW1200">
        <v>0.05</v>
      </c>
      <c r="AX1200">
        <v>0.1111111111111111</v>
      </c>
      <c r="AY1200">
        <v>0.13333333333333333</v>
      </c>
      <c r="AZ1200">
        <v>0.11764705882352941</v>
      </c>
      <c r="BA1200">
        <v>1</v>
      </c>
      <c r="BB1200">
        <v>0</v>
      </c>
    </row>
    <row r="1201" spans="1:54" x14ac:dyDescent="0.25">
      <c r="A1201">
        <v>0.81143102224783159</v>
      </c>
      <c r="B1201">
        <v>1019</v>
      </c>
      <c r="C1201">
        <v>1</v>
      </c>
      <c r="D1201">
        <v>0</v>
      </c>
      <c r="E1201">
        <v>0.42857142857142855</v>
      </c>
      <c r="F1201">
        <v>1</v>
      </c>
      <c r="G1201">
        <v>0</v>
      </c>
      <c r="H1201">
        <v>0</v>
      </c>
      <c r="I1201">
        <v>5.0107372942018613E-2</v>
      </c>
      <c r="J1201">
        <v>0</v>
      </c>
      <c r="K1201">
        <v>1</v>
      </c>
      <c r="L1201">
        <v>0</v>
      </c>
      <c r="M1201">
        <v>0.10714285714285714</v>
      </c>
      <c r="N1201">
        <v>0.75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0.1</v>
      </c>
      <c r="W1201">
        <v>0.33333333333333331</v>
      </c>
      <c r="X1201">
        <v>0.25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0.25281727224855188</v>
      </c>
      <c r="AM1201">
        <v>0.82352941176470584</v>
      </c>
      <c r="AN1201">
        <v>0.1111111111111111</v>
      </c>
      <c r="AO1201">
        <v>0</v>
      </c>
      <c r="AP1201">
        <v>0.35714285714285715</v>
      </c>
      <c r="AQ1201">
        <v>0</v>
      </c>
      <c r="AR1201">
        <v>0.66666666666666663</v>
      </c>
      <c r="AS1201">
        <v>0</v>
      </c>
      <c r="AT1201">
        <v>0.25</v>
      </c>
      <c r="AU1201">
        <v>0.33333333333333331</v>
      </c>
      <c r="AV1201">
        <v>0.33333333333333331</v>
      </c>
      <c r="AW1201">
        <v>0.25</v>
      </c>
      <c r="AX1201">
        <v>0.22222222222222221</v>
      </c>
      <c r="AY1201">
        <v>6.6666666666666666E-2</v>
      </c>
      <c r="AZ1201">
        <v>0.47058823529411764</v>
      </c>
      <c r="BA1201">
        <v>1</v>
      </c>
      <c r="BB1201">
        <v>0</v>
      </c>
    </row>
    <row r="1202" spans="1:54" x14ac:dyDescent="0.25">
      <c r="A1202">
        <v>0.81151731240774372</v>
      </c>
      <c r="B1202">
        <v>1470</v>
      </c>
      <c r="C1202">
        <v>1</v>
      </c>
      <c r="D1202">
        <v>0</v>
      </c>
      <c r="E1202">
        <v>0.38095238095238093</v>
      </c>
      <c r="F1202">
        <v>1</v>
      </c>
      <c r="G1202">
        <v>0</v>
      </c>
      <c r="H1202">
        <v>0</v>
      </c>
      <c r="I1202">
        <v>0.376521116678597</v>
      </c>
      <c r="J1202">
        <v>0</v>
      </c>
      <c r="K1202">
        <v>1</v>
      </c>
      <c r="L1202">
        <v>0</v>
      </c>
      <c r="M1202">
        <v>0.25</v>
      </c>
      <c r="N1202">
        <v>0.5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0.33333333333333331</v>
      </c>
      <c r="V1202">
        <v>0.74285714285714288</v>
      </c>
      <c r="W1202">
        <v>1</v>
      </c>
      <c r="X1202">
        <v>0.25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0.66666666666666663</v>
      </c>
      <c r="AI1202">
        <v>0</v>
      </c>
      <c r="AJ1202">
        <v>1</v>
      </c>
      <c r="AK1202">
        <v>0</v>
      </c>
      <c r="AL1202">
        <v>0.17877830437072142</v>
      </c>
      <c r="AM1202">
        <v>0.32660108411965466</v>
      </c>
      <c r="AN1202">
        <v>0.22222222222222221</v>
      </c>
      <c r="AO1202">
        <v>0</v>
      </c>
      <c r="AP1202">
        <v>7.1428571428571425E-2</v>
      </c>
      <c r="AQ1202">
        <v>0</v>
      </c>
      <c r="AR1202">
        <v>0</v>
      </c>
      <c r="AS1202">
        <v>0</v>
      </c>
      <c r="AT1202">
        <v>0.15</v>
      </c>
      <c r="AU1202">
        <v>0.5</v>
      </c>
      <c r="AV1202">
        <v>1</v>
      </c>
      <c r="AW1202">
        <v>0.1</v>
      </c>
      <c r="AX1202">
        <v>0.16666666666666666</v>
      </c>
      <c r="AY1202">
        <v>6.6666666666666666E-2</v>
      </c>
      <c r="AZ1202">
        <v>0.11764705882352941</v>
      </c>
      <c r="BA1202">
        <v>1</v>
      </c>
      <c r="BB1202">
        <v>0</v>
      </c>
    </row>
    <row r="1203" spans="1:54" x14ac:dyDescent="0.25">
      <c r="A1203">
        <v>0.8116621602573677</v>
      </c>
      <c r="B1203">
        <v>1093</v>
      </c>
      <c r="C1203">
        <v>1</v>
      </c>
      <c r="D1203">
        <v>0</v>
      </c>
      <c r="E1203">
        <v>0.6428571428571429</v>
      </c>
      <c r="F1203">
        <v>1</v>
      </c>
      <c r="G1203">
        <v>0</v>
      </c>
      <c r="H1203">
        <v>0</v>
      </c>
      <c r="I1203">
        <v>0.60701503221188258</v>
      </c>
      <c r="J1203">
        <v>0</v>
      </c>
      <c r="K1203">
        <v>1</v>
      </c>
      <c r="L1203">
        <v>0</v>
      </c>
      <c r="M1203">
        <v>0.9642857142857143</v>
      </c>
      <c r="N1203">
        <v>0.5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0.95714285714285718</v>
      </c>
      <c r="W1203">
        <v>0.66666666666666663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5.913638757240653E-2</v>
      </c>
      <c r="AM1203">
        <v>0.10002007628990163</v>
      </c>
      <c r="AN1203">
        <v>0.44444444444444442</v>
      </c>
      <c r="AO1203">
        <v>0</v>
      </c>
      <c r="AP1203">
        <v>0.6428571428571429</v>
      </c>
      <c r="AQ1203">
        <v>1</v>
      </c>
      <c r="AR1203">
        <v>1</v>
      </c>
      <c r="AS1203">
        <v>0.33333333333333331</v>
      </c>
      <c r="AT1203">
        <v>0.2</v>
      </c>
      <c r="AU1203">
        <v>0.5</v>
      </c>
      <c r="AV1203">
        <v>0.66666666666666663</v>
      </c>
      <c r="AW1203">
        <v>0.125</v>
      </c>
      <c r="AX1203">
        <v>0.22222222222222221</v>
      </c>
      <c r="AY1203">
        <v>0</v>
      </c>
      <c r="AZ1203">
        <v>0.17647058823529413</v>
      </c>
      <c r="BA1203">
        <v>1</v>
      </c>
      <c r="BB1203">
        <v>0</v>
      </c>
    </row>
    <row r="1204" spans="1:54" x14ac:dyDescent="0.25">
      <c r="A1204">
        <v>0.81263482618257443</v>
      </c>
      <c r="B1204">
        <v>1415</v>
      </c>
      <c r="C1204">
        <v>1</v>
      </c>
      <c r="D1204">
        <v>0</v>
      </c>
      <c r="E1204">
        <v>0.69047619047619047</v>
      </c>
      <c r="F1204">
        <v>1</v>
      </c>
      <c r="G1204">
        <v>0</v>
      </c>
      <c r="H1204">
        <v>0</v>
      </c>
      <c r="I1204">
        <v>0.77165354330708658</v>
      </c>
      <c r="J1204">
        <v>0</v>
      </c>
      <c r="K1204">
        <v>1</v>
      </c>
      <c r="L1204">
        <v>0</v>
      </c>
      <c r="M1204">
        <v>0.8571428571428571</v>
      </c>
      <c r="N1204">
        <v>0.5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0.77142857142857146</v>
      </c>
      <c r="W1204">
        <v>0.66666666666666663</v>
      </c>
      <c r="X1204">
        <v>0.5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0.66666666666666663</v>
      </c>
      <c r="AI1204">
        <v>0</v>
      </c>
      <c r="AJ1204">
        <v>0</v>
      </c>
      <c r="AK1204">
        <v>1</v>
      </c>
      <c r="AL1204">
        <v>0.40147446024223277</v>
      </c>
      <c r="AM1204">
        <v>0.44127685203774342</v>
      </c>
      <c r="AN1204">
        <v>0.22222222222222221</v>
      </c>
      <c r="AO1204">
        <v>0</v>
      </c>
      <c r="AP1204">
        <v>0.8571428571428571</v>
      </c>
      <c r="AQ1204">
        <v>1</v>
      </c>
      <c r="AR1204">
        <v>0.33333333333333331</v>
      </c>
      <c r="AS1204">
        <v>0</v>
      </c>
      <c r="AT1204">
        <v>0.625</v>
      </c>
      <c r="AU1204">
        <v>0.5</v>
      </c>
      <c r="AV1204">
        <v>0.66666666666666663</v>
      </c>
      <c r="AW1204">
        <v>0.42499999999999999</v>
      </c>
      <c r="AX1204">
        <v>0.77777777777777779</v>
      </c>
      <c r="AY1204">
        <v>0.8</v>
      </c>
      <c r="AZ1204">
        <v>0.6470588235294118</v>
      </c>
      <c r="BA1204">
        <v>1</v>
      </c>
      <c r="BB1204">
        <v>0</v>
      </c>
    </row>
    <row r="1205" spans="1:54" x14ac:dyDescent="0.25">
      <c r="A1205">
        <v>0.81351341021986601</v>
      </c>
      <c r="B1205">
        <v>244</v>
      </c>
      <c r="C1205">
        <v>1</v>
      </c>
      <c r="D1205">
        <v>0</v>
      </c>
      <c r="E1205">
        <v>0.52380952380952384</v>
      </c>
      <c r="F1205">
        <v>1</v>
      </c>
      <c r="G1205">
        <v>0</v>
      </c>
      <c r="H1205">
        <v>0</v>
      </c>
      <c r="I1205">
        <v>0.85755189692197564</v>
      </c>
      <c r="J1205">
        <v>0</v>
      </c>
      <c r="K1205">
        <v>1</v>
      </c>
      <c r="L1205">
        <v>0</v>
      </c>
      <c r="M1205">
        <v>0.8214285714285714</v>
      </c>
      <c r="N1205">
        <v>0.25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0.45714285714285713</v>
      </c>
      <c r="W1205">
        <v>0.66666666666666663</v>
      </c>
      <c r="X1205">
        <v>0.25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0.12164296998420221</v>
      </c>
      <c r="AM1205">
        <v>0.89753061634209996</v>
      </c>
      <c r="AN1205">
        <v>0.1111111111111111</v>
      </c>
      <c r="AO1205">
        <v>0</v>
      </c>
      <c r="AP1205">
        <v>0.42857142857142855</v>
      </c>
      <c r="AQ1205">
        <v>0</v>
      </c>
      <c r="AR1205">
        <v>0</v>
      </c>
      <c r="AS1205">
        <v>0.66666666666666663</v>
      </c>
      <c r="AT1205">
        <v>0.22500000000000001</v>
      </c>
      <c r="AU1205">
        <v>0.5</v>
      </c>
      <c r="AV1205">
        <v>0.66666666666666663</v>
      </c>
      <c r="AW1205">
        <v>0.22500000000000001</v>
      </c>
      <c r="AX1205">
        <v>0.44444444444444442</v>
      </c>
      <c r="AY1205">
        <v>0.26666666666666666</v>
      </c>
      <c r="AZ1205">
        <v>0.41176470588235292</v>
      </c>
      <c r="BA1205">
        <v>1</v>
      </c>
      <c r="BB1205">
        <v>0</v>
      </c>
    </row>
    <row r="1206" spans="1:54" x14ac:dyDescent="0.25">
      <c r="A1206">
        <v>0.81364168811168003</v>
      </c>
      <c r="B1206">
        <v>132</v>
      </c>
      <c r="C1206">
        <v>0</v>
      </c>
      <c r="D1206">
        <v>1</v>
      </c>
      <c r="E1206">
        <v>0.76190476190476186</v>
      </c>
      <c r="F1206">
        <v>0</v>
      </c>
      <c r="G1206">
        <v>1</v>
      </c>
      <c r="H1206">
        <v>0</v>
      </c>
      <c r="I1206">
        <v>0.506084466714388</v>
      </c>
      <c r="J1206">
        <v>1</v>
      </c>
      <c r="K1206">
        <v>0</v>
      </c>
      <c r="L1206">
        <v>0</v>
      </c>
      <c r="M1206">
        <v>0.39285714285714285</v>
      </c>
      <c r="N1206">
        <v>0.5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0.66666666666666663</v>
      </c>
      <c r="V1206">
        <v>0.67142857142857137</v>
      </c>
      <c r="W1206">
        <v>0.66666666666666663</v>
      </c>
      <c r="X1206">
        <v>0.5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0.43175355450236969</v>
      </c>
      <c r="AM1206">
        <v>0.18273439068460148</v>
      </c>
      <c r="AN1206">
        <v>0.44444444444444442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0.4</v>
      </c>
      <c r="AU1206">
        <v>0.5</v>
      </c>
      <c r="AV1206">
        <v>0.66666666666666663</v>
      </c>
      <c r="AW1206">
        <v>0.05</v>
      </c>
      <c r="AX1206">
        <v>0.1111111111111111</v>
      </c>
      <c r="AY1206">
        <v>0.13333333333333333</v>
      </c>
      <c r="AZ1206">
        <v>5.8823529411764705E-2</v>
      </c>
      <c r="BA1206">
        <v>1</v>
      </c>
      <c r="BB1206">
        <v>0</v>
      </c>
    </row>
    <row r="1207" spans="1:54" x14ac:dyDescent="0.25">
      <c r="A1207">
        <v>0.81472110511706997</v>
      </c>
      <c r="B1207">
        <v>712</v>
      </c>
      <c r="C1207">
        <v>0</v>
      </c>
      <c r="D1207">
        <v>1</v>
      </c>
      <c r="E1207">
        <v>0.26190476190476192</v>
      </c>
      <c r="F1207">
        <v>1</v>
      </c>
      <c r="G1207">
        <v>0</v>
      </c>
      <c r="H1207">
        <v>0</v>
      </c>
      <c r="I1207">
        <v>0.57551896921975665</v>
      </c>
      <c r="J1207">
        <v>0</v>
      </c>
      <c r="K1207">
        <v>1</v>
      </c>
      <c r="L1207">
        <v>0</v>
      </c>
      <c r="M1207">
        <v>0.32142857142857145</v>
      </c>
      <c r="N1207">
        <v>0.5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0.88571428571428568</v>
      </c>
      <c r="W1207">
        <v>0.33333333333333331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7.3459715639810422E-2</v>
      </c>
      <c r="AM1207">
        <v>0.37683196145352338</v>
      </c>
      <c r="AN1207">
        <v>0.66666666666666663</v>
      </c>
      <c r="AO1207">
        <v>1</v>
      </c>
      <c r="AP1207">
        <v>0.6428571428571429</v>
      </c>
      <c r="AQ1207">
        <v>1</v>
      </c>
      <c r="AR1207">
        <v>0.66666666666666663</v>
      </c>
      <c r="AS1207">
        <v>0</v>
      </c>
      <c r="AT1207">
        <v>7.4999999999999997E-2</v>
      </c>
      <c r="AU1207">
        <v>0.83333333333333337</v>
      </c>
      <c r="AV1207">
        <v>0.66666666666666663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</row>
    <row r="1208" spans="1:54" x14ac:dyDescent="0.25">
      <c r="A1208">
        <v>0.81485034140915591</v>
      </c>
      <c r="B1208">
        <v>220</v>
      </c>
      <c r="C1208">
        <v>0</v>
      </c>
      <c r="D1208">
        <v>1</v>
      </c>
      <c r="E1208">
        <v>0.8571428571428571</v>
      </c>
      <c r="F1208">
        <v>1</v>
      </c>
      <c r="G1208">
        <v>0</v>
      </c>
      <c r="H1208">
        <v>0</v>
      </c>
      <c r="I1208">
        <v>0.74803149606299213</v>
      </c>
      <c r="J1208">
        <v>1</v>
      </c>
      <c r="K1208">
        <v>0</v>
      </c>
      <c r="L1208">
        <v>0</v>
      </c>
      <c r="M1208">
        <v>7.1428571428571425E-2</v>
      </c>
      <c r="N1208">
        <v>0.5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0.31428571428571428</v>
      </c>
      <c r="W1208">
        <v>0.66666666666666663</v>
      </c>
      <c r="X1208">
        <v>0.25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0.25966298051606107</v>
      </c>
      <c r="AM1208">
        <v>0.59895603292511546</v>
      </c>
      <c r="AN1208">
        <v>0.22222222222222221</v>
      </c>
      <c r="AO1208">
        <v>0</v>
      </c>
      <c r="AP1208">
        <v>0.21428571428571427</v>
      </c>
      <c r="AQ1208">
        <v>0</v>
      </c>
      <c r="AR1208">
        <v>1</v>
      </c>
      <c r="AS1208">
        <v>0.33333333333333331</v>
      </c>
      <c r="AT1208">
        <v>0.4</v>
      </c>
      <c r="AU1208">
        <v>0.66666666666666663</v>
      </c>
      <c r="AV1208">
        <v>0.66666666666666663</v>
      </c>
      <c r="AW1208">
        <v>0.15</v>
      </c>
      <c r="AX1208">
        <v>0.1111111111111111</v>
      </c>
      <c r="AY1208">
        <v>0</v>
      </c>
      <c r="AZ1208">
        <v>0.29411764705882354</v>
      </c>
      <c r="BA1208">
        <v>1</v>
      </c>
      <c r="BB1208">
        <v>0</v>
      </c>
    </row>
    <row r="1209" spans="1:54" x14ac:dyDescent="0.25">
      <c r="A1209">
        <v>0.81540839039425816</v>
      </c>
      <c r="B1209">
        <v>764</v>
      </c>
      <c r="C1209">
        <v>0</v>
      </c>
      <c r="D1209">
        <v>1</v>
      </c>
      <c r="E1209">
        <v>0.38095238095238093</v>
      </c>
      <c r="F1209">
        <v>1</v>
      </c>
      <c r="G1209">
        <v>0</v>
      </c>
      <c r="H1209">
        <v>0</v>
      </c>
      <c r="I1209">
        <v>0.8811739441660702</v>
      </c>
      <c r="J1209">
        <v>1</v>
      </c>
      <c r="K1209">
        <v>0</v>
      </c>
      <c r="L1209">
        <v>0</v>
      </c>
      <c r="M1209">
        <v>0.32142857142857145</v>
      </c>
      <c r="N1209">
        <v>0.75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0.66666666666666663</v>
      </c>
      <c r="V1209">
        <v>0.81428571428571428</v>
      </c>
      <c r="W1209">
        <v>0.66666666666666663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0.66666666666666663</v>
      </c>
      <c r="AI1209">
        <v>0</v>
      </c>
      <c r="AJ1209">
        <v>1</v>
      </c>
      <c r="AK1209">
        <v>0</v>
      </c>
      <c r="AL1209">
        <v>6.3770405476566608E-2</v>
      </c>
      <c r="AM1209">
        <v>0.65512949206986548</v>
      </c>
      <c r="AN1209">
        <v>0.1111111111111111</v>
      </c>
      <c r="AO1209">
        <v>1</v>
      </c>
      <c r="AP1209">
        <v>0.5714285714285714</v>
      </c>
      <c r="AQ1209">
        <v>0</v>
      </c>
      <c r="AR1209">
        <v>1</v>
      </c>
      <c r="AS1209">
        <v>0.33333333333333331</v>
      </c>
      <c r="AT1209">
        <v>2.5000000000000001E-2</v>
      </c>
      <c r="AU1209">
        <v>0.33333333333333331</v>
      </c>
      <c r="AV1209">
        <v>0.66666666666666663</v>
      </c>
      <c r="AW1209">
        <v>2.5000000000000001E-2</v>
      </c>
      <c r="AX1209">
        <v>5.5555555555555552E-2</v>
      </c>
      <c r="AY1209">
        <v>0</v>
      </c>
      <c r="AZ1209">
        <v>0</v>
      </c>
      <c r="BA1209">
        <v>1</v>
      </c>
      <c r="BB1209">
        <v>0</v>
      </c>
    </row>
    <row r="1210" spans="1:54" x14ac:dyDescent="0.25">
      <c r="A1210">
        <v>0.8160048910741774</v>
      </c>
      <c r="B1210">
        <v>936</v>
      </c>
      <c r="C1210">
        <v>1</v>
      </c>
      <c r="D1210">
        <v>0</v>
      </c>
      <c r="E1210">
        <v>0.33333333333333331</v>
      </c>
      <c r="F1210">
        <v>1</v>
      </c>
      <c r="G1210">
        <v>0</v>
      </c>
      <c r="H1210">
        <v>0</v>
      </c>
      <c r="I1210">
        <v>0.35934144595561918</v>
      </c>
      <c r="J1210">
        <v>1</v>
      </c>
      <c r="K1210">
        <v>0</v>
      </c>
      <c r="L1210">
        <v>0</v>
      </c>
      <c r="M1210">
        <v>0.25</v>
      </c>
      <c r="N1210">
        <v>0.5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0.66666666666666663</v>
      </c>
      <c r="V1210">
        <v>0.37142857142857144</v>
      </c>
      <c r="W1210">
        <v>1</v>
      </c>
      <c r="X1210">
        <v>0.25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0.27382833070036861</v>
      </c>
      <c r="AM1210">
        <v>0.38542461353141938</v>
      </c>
      <c r="AN1210">
        <v>0.1111111111111111</v>
      </c>
      <c r="AO1210">
        <v>0</v>
      </c>
      <c r="AP1210">
        <v>0.2857142857142857</v>
      </c>
      <c r="AQ1210">
        <v>0</v>
      </c>
      <c r="AR1210">
        <v>0.66666666666666663</v>
      </c>
      <c r="AS1210">
        <v>0.66666666666666663</v>
      </c>
      <c r="AT1210">
        <v>0.25</v>
      </c>
      <c r="AU1210">
        <v>0.66666666666666663</v>
      </c>
      <c r="AV1210">
        <v>1</v>
      </c>
      <c r="AW1210">
        <v>0.25</v>
      </c>
      <c r="AX1210">
        <v>0.3888888888888889</v>
      </c>
      <c r="AY1210">
        <v>0</v>
      </c>
      <c r="AZ1210">
        <v>0.47058823529411764</v>
      </c>
      <c r="BA1210">
        <v>1</v>
      </c>
      <c r="BB1210">
        <v>0</v>
      </c>
    </row>
    <row r="1211" spans="1:54" x14ac:dyDescent="0.25">
      <c r="A1211">
        <v>0.81673230910550976</v>
      </c>
      <c r="B1211">
        <v>722</v>
      </c>
      <c r="C1211">
        <v>1</v>
      </c>
      <c r="D1211">
        <v>0</v>
      </c>
      <c r="E1211">
        <v>0.76190476190476186</v>
      </c>
      <c r="F1211">
        <v>1</v>
      </c>
      <c r="G1211">
        <v>0</v>
      </c>
      <c r="H1211">
        <v>0</v>
      </c>
      <c r="I1211">
        <v>0.59914101646385109</v>
      </c>
      <c r="J1211">
        <v>0</v>
      </c>
      <c r="K1211">
        <v>1</v>
      </c>
      <c r="L1211">
        <v>0</v>
      </c>
      <c r="M1211">
        <v>0.8214285714285714</v>
      </c>
      <c r="N1211">
        <v>0.5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0.9285714285714286</v>
      </c>
      <c r="W1211">
        <v>0.66666666666666663</v>
      </c>
      <c r="X1211">
        <v>0.75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0.66666666666666663</v>
      </c>
      <c r="AI1211">
        <v>0</v>
      </c>
      <c r="AJ1211">
        <v>1</v>
      </c>
      <c r="AK1211">
        <v>0</v>
      </c>
      <c r="AL1211">
        <v>0.6826750921537651</v>
      </c>
      <c r="AM1211">
        <v>8.2995382453322622E-2</v>
      </c>
      <c r="AN1211">
        <v>0.33333333333333331</v>
      </c>
      <c r="AO1211">
        <v>1</v>
      </c>
      <c r="AP1211">
        <v>0.5</v>
      </c>
      <c r="AQ1211">
        <v>0</v>
      </c>
      <c r="AR1211">
        <v>1</v>
      </c>
      <c r="AS1211">
        <v>0.33333333333333331</v>
      </c>
      <c r="AT1211">
        <v>0.55000000000000004</v>
      </c>
      <c r="AU1211">
        <v>0.33333333333333331</v>
      </c>
      <c r="AV1211">
        <v>0.66666666666666663</v>
      </c>
      <c r="AW1211">
        <v>0.3</v>
      </c>
      <c r="AX1211">
        <v>0.61111111111111116</v>
      </c>
      <c r="AY1211">
        <v>6.6666666666666666E-2</v>
      </c>
      <c r="AZ1211">
        <v>0.29411764705882354</v>
      </c>
      <c r="BA1211">
        <v>1</v>
      </c>
      <c r="BB1211">
        <v>0</v>
      </c>
    </row>
    <row r="1212" spans="1:54" x14ac:dyDescent="0.25">
      <c r="A1212">
        <v>0.817067089261863</v>
      </c>
      <c r="B1212">
        <v>502</v>
      </c>
      <c r="C1212">
        <v>0</v>
      </c>
      <c r="D1212">
        <v>1</v>
      </c>
      <c r="E1212">
        <v>0.2857142857142857</v>
      </c>
      <c r="F1212">
        <v>0</v>
      </c>
      <c r="G1212">
        <v>1</v>
      </c>
      <c r="H1212">
        <v>0</v>
      </c>
      <c r="I1212">
        <v>4.1517537580529708E-2</v>
      </c>
      <c r="J1212">
        <v>0</v>
      </c>
      <c r="K1212">
        <v>1</v>
      </c>
      <c r="L1212">
        <v>0</v>
      </c>
      <c r="M1212">
        <v>7.1428571428571425E-2</v>
      </c>
      <c r="N1212">
        <v>0.5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0.66666666666666663</v>
      </c>
      <c r="V1212">
        <v>0.58571428571428574</v>
      </c>
      <c r="W1212">
        <v>0.66666666666666663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0.66666666666666663</v>
      </c>
      <c r="AI1212">
        <v>1</v>
      </c>
      <c r="AJ1212">
        <v>0</v>
      </c>
      <c r="AK1212">
        <v>0</v>
      </c>
      <c r="AL1212">
        <v>5.6556082148499214E-2</v>
      </c>
      <c r="AM1212">
        <v>0.82549688817506528</v>
      </c>
      <c r="AN1212">
        <v>0.1111111111111111</v>
      </c>
      <c r="AO1212">
        <v>0</v>
      </c>
      <c r="AP1212">
        <v>0.6428571428571429</v>
      </c>
      <c r="AQ1212">
        <v>1</v>
      </c>
      <c r="AR1212">
        <v>0.66666666666666663</v>
      </c>
      <c r="AS1212">
        <v>0.33333333333333331</v>
      </c>
      <c r="AT1212">
        <v>2.5000000000000001E-2</v>
      </c>
      <c r="AU1212">
        <v>0.33333333333333331</v>
      </c>
      <c r="AV1212">
        <v>0.66666666666666663</v>
      </c>
      <c r="AW1212">
        <v>2.5000000000000001E-2</v>
      </c>
      <c r="AX1212">
        <v>0</v>
      </c>
      <c r="AY1212">
        <v>0</v>
      </c>
      <c r="AZ1212">
        <v>0</v>
      </c>
      <c r="BA1212">
        <v>1</v>
      </c>
      <c r="BB1212">
        <v>0</v>
      </c>
    </row>
    <row r="1213" spans="1:54" x14ac:dyDescent="0.25">
      <c r="A1213">
        <v>0.81711314995728124</v>
      </c>
      <c r="B1213">
        <v>871</v>
      </c>
      <c r="C1213">
        <v>1</v>
      </c>
      <c r="D1213">
        <v>0</v>
      </c>
      <c r="E1213">
        <v>0.40476190476190477</v>
      </c>
      <c r="F1213">
        <v>1</v>
      </c>
      <c r="G1213">
        <v>0</v>
      </c>
      <c r="H1213">
        <v>0</v>
      </c>
      <c r="I1213">
        <v>0.90121689334287758</v>
      </c>
      <c r="J1213">
        <v>1</v>
      </c>
      <c r="K1213">
        <v>0</v>
      </c>
      <c r="L1213">
        <v>0</v>
      </c>
      <c r="M1213">
        <v>0.5714285714285714</v>
      </c>
      <c r="N1213">
        <v>0.75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0.66666666666666663</v>
      </c>
      <c r="V1213">
        <v>0.91428571428571426</v>
      </c>
      <c r="W1213">
        <v>0.66666666666666663</v>
      </c>
      <c r="X1213">
        <v>0.25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0.41901000526592946</v>
      </c>
      <c r="AM1213">
        <v>0.76016864083517366</v>
      </c>
      <c r="AN1213">
        <v>0.33333333333333331</v>
      </c>
      <c r="AO1213">
        <v>1</v>
      </c>
      <c r="AP1213">
        <v>0.2857142857142857</v>
      </c>
      <c r="AQ1213">
        <v>0</v>
      </c>
      <c r="AR1213">
        <v>1</v>
      </c>
      <c r="AS1213">
        <v>1</v>
      </c>
      <c r="AT1213">
        <v>0.375</v>
      </c>
      <c r="AU1213">
        <v>0.33333333333333331</v>
      </c>
      <c r="AV1213">
        <v>0.66666666666666663</v>
      </c>
      <c r="AW1213">
        <v>0.17499999999999999</v>
      </c>
      <c r="AX1213">
        <v>0.3888888888888889</v>
      </c>
      <c r="AY1213">
        <v>6.6666666666666666E-2</v>
      </c>
      <c r="AZ1213">
        <v>0.41176470588235292</v>
      </c>
      <c r="BA1213">
        <v>1</v>
      </c>
      <c r="BB1213">
        <v>0</v>
      </c>
    </row>
    <row r="1214" spans="1:54" x14ac:dyDescent="0.25">
      <c r="A1214">
        <v>0.81827917724043642</v>
      </c>
      <c r="B1214">
        <v>147</v>
      </c>
      <c r="C1214">
        <v>1</v>
      </c>
      <c r="D1214">
        <v>0</v>
      </c>
      <c r="E1214">
        <v>0.2857142857142857</v>
      </c>
      <c r="F1214">
        <v>1</v>
      </c>
      <c r="G1214">
        <v>0</v>
      </c>
      <c r="H1214">
        <v>0</v>
      </c>
      <c r="I1214">
        <v>0.94846098783106658</v>
      </c>
      <c r="J1214">
        <v>0</v>
      </c>
      <c r="K1214">
        <v>1</v>
      </c>
      <c r="L1214">
        <v>0</v>
      </c>
      <c r="M1214">
        <v>3.5714285714285712E-2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0.33333333333333331</v>
      </c>
      <c r="V1214">
        <v>7.1428571428571425E-2</v>
      </c>
      <c r="W1214">
        <v>0.33333333333333331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9.0100052659294369E-2</v>
      </c>
      <c r="AM1214">
        <v>0.3641035936558924</v>
      </c>
      <c r="AN1214">
        <v>0</v>
      </c>
      <c r="AO1214">
        <v>0</v>
      </c>
      <c r="AP1214">
        <v>0.14285714285714285</v>
      </c>
      <c r="AQ1214">
        <v>0</v>
      </c>
      <c r="AR1214">
        <v>1</v>
      </c>
      <c r="AS1214">
        <v>0</v>
      </c>
      <c r="AT1214">
        <v>0.15</v>
      </c>
      <c r="AU1214">
        <v>0.5</v>
      </c>
      <c r="AV1214">
        <v>0.66666666666666663</v>
      </c>
      <c r="AW1214">
        <v>0.125</v>
      </c>
      <c r="AX1214">
        <v>0.16666666666666666</v>
      </c>
      <c r="AY1214">
        <v>6.6666666666666666E-2</v>
      </c>
      <c r="AZ1214">
        <v>0.11764705882352941</v>
      </c>
      <c r="BA1214">
        <v>1</v>
      </c>
      <c r="BB1214">
        <v>0</v>
      </c>
    </row>
    <row r="1215" spans="1:54" x14ac:dyDescent="0.25">
      <c r="A1215">
        <v>0.81841043671685876</v>
      </c>
      <c r="B1215">
        <v>100</v>
      </c>
      <c r="C1215">
        <v>1</v>
      </c>
      <c r="D1215">
        <v>0</v>
      </c>
      <c r="E1215">
        <v>0.61904761904761907</v>
      </c>
      <c r="F1215">
        <v>0</v>
      </c>
      <c r="G1215">
        <v>0</v>
      </c>
      <c r="H1215">
        <v>1</v>
      </c>
      <c r="I1215">
        <v>0.27702219040801718</v>
      </c>
      <c r="J1215">
        <v>0</v>
      </c>
      <c r="K1215">
        <v>1</v>
      </c>
      <c r="L1215">
        <v>0</v>
      </c>
      <c r="M1215">
        <v>0.7857142857142857</v>
      </c>
      <c r="N1215">
        <v>0.5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0.33333333333333331</v>
      </c>
      <c r="V1215">
        <v>0.52857142857142858</v>
      </c>
      <c r="W1215">
        <v>0.66666666666666663</v>
      </c>
      <c r="X1215">
        <v>0.25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0.33333333333333331</v>
      </c>
      <c r="AI1215">
        <v>0</v>
      </c>
      <c r="AJ1215">
        <v>1</v>
      </c>
      <c r="AK1215">
        <v>0</v>
      </c>
      <c r="AL1215">
        <v>5.4397051079515535E-2</v>
      </c>
      <c r="AM1215">
        <v>0.92146155390483842</v>
      </c>
      <c r="AN1215">
        <v>0.44444444444444442</v>
      </c>
      <c r="AO1215">
        <v>0</v>
      </c>
      <c r="AP1215">
        <v>7.1428571428571425E-2</v>
      </c>
      <c r="AQ1215">
        <v>0</v>
      </c>
      <c r="AR1215">
        <v>0.66666666666666663</v>
      </c>
      <c r="AS1215">
        <v>0.33333333333333331</v>
      </c>
      <c r="AT1215">
        <v>0.42499999999999999</v>
      </c>
      <c r="AU1215">
        <v>0.5</v>
      </c>
      <c r="AV1215">
        <v>1</v>
      </c>
      <c r="AW1215">
        <v>7.4999999999999997E-2</v>
      </c>
      <c r="AX1215">
        <v>0.1111111111111111</v>
      </c>
      <c r="AY1215">
        <v>6.6666666666666666E-2</v>
      </c>
      <c r="AZ1215">
        <v>0.11764705882352941</v>
      </c>
      <c r="BA1215">
        <v>1</v>
      </c>
      <c r="BB1215">
        <v>0</v>
      </c>
    </row>
    <row r="1216" spans="1:54" x14ac:dyDescent="0.25">
      <c r="A1216">
        <v>0.81925886343886112</v>
      </c>
      <c r="B1216">
        <v>199</v>
      </c>
      <c r="C1216">
        <v>1</v>
      </c>
      <c r="D1216">
        <v>0</v>
      </c>
      <c r="E1216">
        <v>0.47619047619047616</v>
      </c>
      <c r="F1216">
        <v>1</v>
      </c>
      <c r="G1216">
        <v>0</v>
      </c>
      <c r="H1216">
        <v>0</v>
      </c>
      <c r="I1216">
        <v>0.82963493199713667</v>
      </c>
      <c r="J1216">
        <v>0</v>
      </c>
      <c r="K1216">
        <v>1</v>
      </c>
      <c r="L1216">
        <v>0</v>
      </c>
      <c r="M1216">
        <v>3.5714285714285712E-2</v>
      </c>
      <c r="N1216">
        <v>0.75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0.82857142857142863</v>
      </c>
      <c r="W1216">
        <v>0.66666666666666663</v>
      </c>
      <c r="X1216">
        <v>0.25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0.66666666666666663</v>
      </c>
      <c r="AI1216">
        <v>0</v>
      </c>
      <c r="AJ1216">
        <v>1</v>
      </c>
      <c r="AK1216">
        <v>0</v>
      </c>
      <c r="AL1216">
        <v>0.29194312796208532</v>
      </c>
      <c r="AM1216">
        <v>0.20738807468379844</v>
      </c>
      <c r="AN1216">
        <v>1</v>
      </c>
      <c r="AO1216">
        <v>0</v>
      </c>
      <c r="AP1216">
        <v>0.21428571428571427</v>
      </c>
      <c r="AQ1216">
        <v>0</v>
      </c>
      <c r="AR1216">
        <v>0.33333333333333331</v>
      </c>
      <c r="AS1216">
        <v>0</v>
      </c>
      <c r="AT1216">
        <v>0.35</v>
      </c>
      <c r="AU1216">
        <v>0.5</v>
      </c>
      <c r="AV1216">
        <v>0.66666666666666663</v>
      </c>
      <c r="AW1216">
        <v>2.5000000000000001E-2</v>
      </c>
      <c r="AX1216">
        <v>0</v>
      </c>
      <c r="AY1216">
        <v>0</v>
      </c>
      <c r="AZ1216">
        <v>0</v>
      </c>
      <c r="BA1216">
        <v>1</v>
      </c>
      <c r="BB1216">
        <v>0</v>
      </c>
    </row>
    <row r="1217" spans="1:54" x14ac:dyDescent="0.25">
      <c r="A1217">
        <v>0.82356467261870969</v>
      </c>
      <c r="B1217">
        <v>757</v>
      </c>
      <c r="C1217">
        <v>0</v>
      </c>
      <c r="D1217">
        <v>1</v>
      </c>
      <c r="E1217">
        <v>0.33333333333333331</v>
      </c>
      <c r="F1217">
        <v>0</v>
      </c>
      <c r="G1217">
        <v>0</v>
      </c>
      <c r="H1217">
        <v>1</v>
      </c>
      <c r="I1217">
        <v>0.72083035075161062</v>
      </c>
      <c r="J1217">
        <v>0</v>
      </c>
      <c r="K1217">
        <v>1</v>
      </c>
      <c r="L1217">
        <v>0</v>
      </c>
      <c r="M1217">
        <v>1</v>
      </c>
      <c r="N1217">
        <v>0.75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0.55714285714285716</v>
      </c>
      <c r="W1217">
        <v>0.66666666666666663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0.66666666666666663</v>
      </c>
      <c r="AI1217">
        <v>0</v>
      </c>
      <c r="AJ1217">
        <v>0</v>
      </c>
      <c r="AK1217">
        <v>1</v>
      </c>
      <c r="AL1217">
        <v>0.1588204318062138</v>
      </c>
      <c r="AM1217">
        <v>0.3630194740012046</v>
      </c>
      <c r="AN1217">
        <v>1</v>
      </c>
      <c r="AO1217">
        <v>0</v>
      </c>
      <c r="AP1217">
        <v>7.1428571428571425E-2</v>
      </c>
      <c r="AQ1217">
        <v>0</v>
      </c>
      <c r="AR1217">
        <v>0.33333333333333331</v>
      </c>
      <c r="AS1217">
        <v>0</v>
      </c>
      <c r="AT1217">
        <v>0.25</v>
      </c>
      <c r="AU1217">
        <v>0.33333333333333331</v>
      </c>
      <c r="AV1217">
        <v>0.66666666666666663</v>
      </c>
      <c r="AW1217">
        <v>0.2</v>
      </c>
      <c r="AX1217">
        <v>0.3888888888888889</v>
      </c>
      <c r="AY1217">
        <v>0.46666666666666667</v>
      </c>
      <c r="AZ1217">
        <v>0.41176470588235292</v>
      </c>
      <c r="BA1217">
        <v>1</v>
      </c>
      <c r="BB1217">
        <v>0</v>
      </c>
    </row>
    <row r="1218" spans="1:54" x14ac:dyDescent="0.25">
      <c r="A1218">
        <v>0.82363835315164124</v>
      </c>
      <c r="B1218">
        <v>78</v>
      </c>
      <c r="C1218">
        <v>1</v>
      </c>
      <c r="D1218">
        <v>0</v>
      </c>
      <c r="E1218">
        <v>0.6428571428571429</v>
      </c>
      <c r="F1218">
        <v>1</v>
      </c>
      <c r="G1218">
        <v>0</v>
      </c>
      <c r="H1218">
        <v>0</v>
      </c>
      <c r="I1218">
        <v>6.5139584824624189E-2</v>
      </c>
      <c r="J1218">
        <v>0</v>
      </c>
      <c r="K1218">
        <v>1</v>
      </c>
      <c r="L1218">
        <v>0</v>
      </c>
      <c r="M1218">
        <v>0.17857142857142858</v>
      </c>
      <c r="N1218">
        <v>0.75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0.31428571428571428</v>
      </c>
      <c r="W1218">
        <v>0.66666666666666663</v>
      </c>
      <c r="X1218">
        <v>0.5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0.64433912585571351</v>
      </c>
      <c r="AM1218">
        <v>0.52089941778759286</v>
      </c>
      <c r="AN1218">
        <v>0.44444444444444442</v>
      </c>
      <c r="AO1218">
        <v>1</v>
      </c>
      <c r="AP1218">
        <v>0.21428571428571427</v>
      </c>
      <c r="AQ1218">
        <v>0</v>
      </c>
      <c r="AR1218">
        <v>0.33333333333333331</v>
      </c>
      <c r="AS1218">
        <v>0</v>
      </c>
      <c r="AT1218">
        <v>0.42499999999999999</v>
      </c>
      <c r="AU1218">
        <v>0.5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</row>
    <row r="1219" spans="1:54" x14ac:dyDescent="0.25">
      <c r="A1219">
        <v>0.82770301272207181</v>
      </c>
      <c r="B1219">
        <v>1048</v>
      </c>
      <c r="C1219">
        <v>1</v>
      </c>
      <c r="D1219">
        <v>0</v>
      </c>
      <c r="E1219">
        <v>0.35714285714285715</v>
      </c>
      <c r="F1219">
        <v>0</v>
      </c>
      <c r="G1219">
        <v>1</v>
      </c>
      <c r="H1219">
        <v>0</v>
      </c>
      <c r="I1219">
        <v>0.23478883321403007</v>
      </c>
      <c r="J1219">
        <v>1</v>
      </c>
      <c r="K1219">
        <v>0</v>
      </c>
      <c r="L1219">
        <v>0</v>
      </c>
      <c r="M1219">
        <v>0.21428571428571427</v>
      </c>
      <c r="N1219">
        <v>0.5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0.34285714285714286</v>
      </c>
      <c r="W1219">
        <v>0.66666666666666663</v>
      </c>
      <c r="X1219">
        <v>0.25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0.1771458662453923</v>
      </c>
      <c r="AM1219">
        <v>0.61682393093756271</v>
      </c>
      <c r="AN1219">
        <v>0</v>
      </c>
      <c r="AO1219">
        <v>0</v>
      </c>
      <c r="AP1219">
        <v>0.21428571428571427</v>
      </c>
      <c r="AQ1219">
        <v>0</v>
      </c>
      <c r="AR1219">
        <v>0</v>
      </c>
      <c r="AS1219">
        <v>0.66666666666666663</v>
      </c>
      <c r="AT1219">
        <v>0.125</v>
      </c>
      <c r="AU1219">
        <v>0.33333333333333331</v>
      </c>
      <c r="AV1219">
        <v>0.66666666666666663</v>
      </c>
      <c r="AW1219">
        <v>0.1</v>
      </c>
      <c r="AX1219">
        <v>0.16666666666666666</v>
      </c>
      <c r="AY1219">
        <v>0</v>
      </c>
      <c r="AZ1219">
        <v>0.17647058823529413</v>
      </c>
      <c r="BA1219">
        <v>1</v>
      </c>
      <c r="BB1219">
        <v>0</v>
      </c>
    </row>
    <row r="1220" spans="1:54" x14ac:dyDescent="0.25">
      <c r="A1220">
        <v>0.82814816598104635</v>
      </c>
      <c r="B1220">
        <v>1323</v>
      </c>
      <c r="C1220">
        <v>1</v>
      </c>
      <c r="D1220">
        <v>0</v>
      </c>
      <c r="E1220">
        <v>0.66666666666666663</v>
      </c>
      <c r="F1220">
        <v>1</v>
      </c>
      <c r="G1220">
        <v>0</v>
      </c>
      <c r="H1220">
        <v>0</v>
      </c>
      <c r="I1220">
        <v>0.43235504652827489</v>
      </c>
      <c r="J1220">
        <v>0</v>
      </c>
      <c r="K1220">
        <v>1</v>
      </c>
      <c r="L1220">
        <v>0</v>
      </c>
      <c r="M1220">
        <v>3.5714285714285712E-2</v>
      </c>
      <c r="N1220">
        <v>0.25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0.74285714285714288</v>
      </c>
      <c r="W1220">
        <v>0.66666666666666663</v>
      </c>
      <c r="X1220">
        <v>0.5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0.39857819905213271</v>
      </c>
      <c r="AM1220">
        <v>0.71853041557920094</v>
      </c>
      <c r="AN1220">
        <v>0.33333333333333331</v>
      </c>
      <c r="AO1220">
        <v>0</v>
      </c>
      <c r="AP1220">
        <v>0.21428571428571427</v>
      </c>
      <c r="AQ1220">
        <v>0</v>
      </c>
      <c r="AR1220">
        <v>0.66666666666666663</v>
      </c>
      <c r="AS1220">
        <v>0.33333333333333331</v>
      </c>
      <c r="AT1220">
        <v>0.3</v>
      </c>
      <c r="AU1220">
        <v>0.66666666666666663</v>
      </c>
      <c r="AV1220">
        <v>0.33333333333333331</v>
      </c>
      <c r="AW1220">
        <v>0.22500000000000001</v>
      </c>
      <c r="AX1220">
        <v>0.44444444444444442</v>
      </c>
      <c r="AY1220">
        <v>0.26666666666666666</v>
      </c>
      <c r="AZ1220">
        <v>0.41176470588235292</v>
      </c>
      <c r="BA1220">
        <v>1</v>
      </c>
      <c r="BB1220">
        <v>0</v>
      </c>
    </row>
    <row r="1221" spans="1:54" x14ac:dyDescent="0.25">
      <c r="A1221">
        <v>0.82827424337817612</v>
      </c>
      <c r="B1221">
        <v>1001</v>
      </c>
      <c r="C1221">
        <v>0</v>
      </c>
      <c r="D1221">
        <v>1</v>
      </c>
      <c r="E1221">
        <v>0.80952380952380953</v>
      </c>
      <c r="F1221">
        <v>1</v>
      </c>
      <c r="G1221">
        <v>0</v>
      </c>
      <c r="H1221">
        <v>0</v>
      </c>
      <c r="I1221">
        <v>0.11166785969935576</v>
      </c>
      <c r="J1221">
        <v>0</v>
      </c>
      <c r="K1221">
        <v>1</v>
      </c>
      <c r="L1221">
        <v>0</v>
      </c>
      <c r="M1221">
        <v>0.25</v>
      </c>
      <c r="N1221">
        <v>0.75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0.66666666666666663</v>
      </c>
      <c r="V1221">
        <v>0.34285714285714286</v>
      </c>
      <c r="W1221">
        <v>0.66666666666666663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0.10221169036334914</v>
      </c>
      <c r="AM1221">
        <v>0.61308974101586022</v>
      </c>
      <c r="AN1221">
        <v>1</v>
      </c>
      <c r="AO1221">
        <v>0</v>
      </c>
      <c r="AP1221">
        <v>0.14285714285714285</v>
      </c>
      <c r="AQ1221">
        <v>0</v>
      </c>
      <c r="AR1221">
        <v>0.66666666666666663</v>
      </c>
      <c r="AS1221">
        <v>0</v>
      </c>
      <c r="AT1221">
        <v>0.3</v>
      </c>
      <c r="AU1221">
        <v>0.33333333333333331</v>
      </c>
      <c r="AV1221">
        <v>0</v>
      </c>
      <c r="AW1221">
        <v>0.125</v>
      </c>
      <c r="AX1221">
        <v>0.22222222222222221</v>
      </c>
      <c r="AY1221">
        <v>0</v>
      </c>
      <c r="AZ1221">
        <v>0.23529411764705882</v>
      </c>
      <c r="BA1221">
        <v>1</v>
      </c>
      <c r="BB1221">
        <v>0</v>
      </c>
    </row>
    <row r="1222" spans="1:54" x14ac:dyDescent="0.25">
      <c r="A1222">
        <v>0.83016422433050818</v>
      </c>
      <c r="B1222">
        <v>58</v>
      </c>
      <c r="C1222">
        <v>0</v>
      </c>
      <c r="D1222">
        <v>1</v>
      </c>
      <c r="E1222">
        <v>0.40476190476190477</v>
      </c>
      <c r="F1222">
        <v>1</v>
      </c>
      <c r="G1222">
        <v>0</v>
      </c>
      <c r="H1222">
        <v>0</v>
      </c>
      <c r="I1222">
        <v>0.74445239799570506</v>
      </c>
      <c r="J1222">
        <v>0</v>
      </c>
      <c r="K1222">
        <v>1</v>
      </c>
      <c r="L1222">
        <v>0</v>
      </c>
      <c r="M1222">
        <v>0.7857142857142857</v>
      </c>
      <c r="N1222">
        <v>0.75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0.66666666666666663</v>
      </c>
      <c r="V1222">
        <v>0</v>
      </c>
      <c r="W1222">
        <v>0.66666666666666663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0.15824117956819378</v>
      </c>
      <c r="AM1222">
        <v>0.55844207990363381</v>
      </c>
      <c r="AN1222">
        <v>0.33333333333333331</v>
      </c>
      <c r="AO1222">
        <v>1</v>
      </c>
      <c r="AP1222">
        <v>0.2857142857142857</v>
      </c>
      <c r="AQ1222">
        <v>0</v>
      </c>
      <c r="AR1222">
        <v>0.66666666666666663</v>
      </c>
      <c r="AS1222">
        <v>0.33333333333333331</v>
      </c>
      <c r="AT1222">
        <v>0.1</v>
      </c>
      <c r="AU1222">
        <v>0.5</v>
      </c>
      <c r="AV1222">
        <v>0.66666666666666663</v>
      </c>
      <c r="AW1222">
        <v>0.05</v>
      </c>
      <c r="AX1222">
        <v>0.1111111111111111</v>
      </c>
      <c r="AY1222">
        <v>0.13333333333333333</v>
      </c>
      <c r="AZ1222">
        <v>0.11764705882352941</v>
      </c>
      <c r="BA1222">
        <v>1</v>
      </c>
      <c r="BB1222">
        <v>0</v>
      </c>
    </row>
    <row r="1223" spans="1:54" x14ac:dyDescent="0.25">
      <c r="A1223">
        <v>0.83089992900799903</v>
      </c>
      <c r="B1223">
        <v>652</v>
      </c>
      <c r="C1223">
        <v>0</v>
      </c>
      <c r="D1223">
        <v>1</v>
      </c>
      <c r="E1223">
        <v>0.69047619047619047</v>
      </c>
      <c r="F1223">
        <v>1</v>
      </c>
      <c r="G1223">
        <v>0</v>
      </c>
      <c r="H1223">
        <v>0</v>
      </c>
      <c r="I1223">
        <v>0.10522548317823908</v>
      </c>
      <c r="J1223">
        <v>1</v>
      </c>
      <c r="K1223">
        <v>0</v>
      </c>
      <c r="L1223">
        <v>0</v>
      </c>
      <c r="M1223">
        <v>3.5714285714285712E-2</v>
      </c>
      <c r="N1223">
        <v>0.25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0.66666666666666663</v>
      </c>
      <c r="V1223">
        <v>7.1428571428571425E-2</v>
      </c>
      <c r="W1223">
        <v>0.66666666666666663</v>
      </c>
      <c r="X1223">
        <v>0.25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0.18578199052132702</v>
      </c>
      <c r="AM1223">
        <v>0.62995382453322624</v>
      </c>
      <c r="AN1223">
        <v>0</v>
      </c>
      <c r="AO1223">
        <v>1</v>
      </c>
      <c r="AP1223">
        <v>0.7857142857142857</v>
      </c>
      <c r="AQ1223">
        <v>1</v>
      </c>
      <c r="AR1223">
        <v>0</v>
      </c>
      <c r="AS1223">
        <v>0.33333333333333331</v>
      </c>
      <c r="AT1223">
        <v>0.2</v>
      </c>
      <c r="AU1223">
        <v>0.33333333333333331</v>
      </c>
      <c r="AV1223">
        <v>0.66666666666666663</v>
      </c>
      <c r="AW1223">
        <v>0.17499999999999999</v>
      </c>
      <c r="AX1223">
        <v>0.33333333333333331</v>
      </c>
      <c r="AY1223">
        <v>0.46666666666666667</v>
      </c>
      <c r="AZ1223">
        <v>0.41176470588235292</v>
      </c>
      <c r="BA1223">
        <v>1</v>
      </c>
      <c r="BB1223">
        <v>0</v>
      </c>
    </row>
    <row r="1224" spans="1:54" x14ac:dyDescent="0.25">
      <c r="A1224">
        <v>0.83118239331777177</v>
      </c>
      <c r="B1224">
        <v>1439</v>
      </c>
      <c r="C1224">
        <v>1</v>
      </c>
      <c r="D1224">
        <v>0</v>
      </c>
      <c r="E1224">
        <v>0.11904761904761904</v>
      </c>
      <c r="F1224">
        <v>0</v>
      </c>
      <c r="G1224">
        <v>1</v>
      </c>
      <c r="H1224">
        <v>0</v>
      </c>
      <c r="I1224">
        <v>0.38367931281317108</v>
      </c>
      <c r="J1224">
        <v>1</v>
      </c>
      <c r="K1224">
        <v>0</v>
      </c>
      <c r="L1224">
        <v>0</v>
      </c>
      <c r="M1224">
        <v>0.2857142857142857</v>
      </c>
      <c r="N1224">
        <v>0.5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4.2857142857142858E-2</v>
      </c>
      <c r="W1224">
        <v>0.66666666666666663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4.112690889942075E-2</v>
      </c>
      <c r="AM1224">
        <v>0.99827343906846011</v>
      </c>
      <c r="AN1224">
        <v>0.1111111111111111</v>
      </c>
      <c r="AO1224">
        <v>0</v>
      </c>
      <c r="AP1224">
        <v>0.5714285714285714</v>
      </c>
      <c r="AQ1224">
        <v>0</v>
      </c>
      <c r="AR1224">
        <v>0</v>
      </c>
      <c r="AS1224">
        <v>0.33333333333333331</v>
      </c>
      <c r="AT1224">
        <v>2.5000000000000001E-2</v>
      </c>
      <c r="AU1224">
        <v>0.5</v>
      </c>
      <c r="AV1224">
        <v>0.33333333333333331</v>
      </c>
      <c r="AW1224">
        <v>2.5000000000000001E-2</v>
      </c>
      <c r="AX1224">
        <v>0</v>
      </c>
      <c r="AY1224">
        <v>6.6666666666666666E-2</v>
      </c>
      <c r="AZ1224">
        <v>0</v>
      </c>
      <c r="BA1224">
        <v>1</v>
      </c>
      <c r="BB1224">
        <v>1</v>
      </c>
    </row>
    <row r="1225" spans="1:54" x14ac:dyDescent="0.25">
      <c r="A1225">
        <v>0.83266657898256535</v>
      </c>
      <c r="B1225">
        <v>1195</v>
      </c>
      <c r="C1225">
        <v>0</v>
      </c>
      <c r="D1225">
        <v>1</v>
      </c>
      <c r="E1225">
        <v>0.69047619047619047</v>
      </c>
      <c r="F1225">
        <v>1</v>
      </c>
      <c r="G1225">
        <v>0</v>
      </c>
      <c r="H1225">
        <v>0</v>
      </c>
      <c r="I1225">
        <v>0.80386542591266996</v>
      </c>
      <c r="J1225">
        <v>1</v>
      </c>
      <c r="K1225">
        <v>0</v>
      </c>
      <c r="L1225">
        <v>0</v>
      </c>
      <c r="M1225">
        <v>3.5714285714285712E-2</v>
      </c>
      <c r="N1225">
        <v>0.75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0.33333333333333331</v>
      </c>
      <c r="V1225">
        <v>0.24285714285714285</v>
      </c>
      <c r="W1225">
        <v>1</v>
      </c>
      <c r="X1225">
        <v>0.75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0.33333333333333331</v>
      </c>
      <c r="AI1225">
        <v>1</v>
      </c>
      <c r="AJ1225">
        <v>0</v>
      </c>
      <c r="AK1225">
        <v>0</v>
      </c>
      <c r="AL1225">
        <v>0.78794102159031065</v>
      </c>
      <c r="AM1225">
        <v>0.7625777956233688</v>
      </c>
      <c r="AN1225">
        <v>0.66666666666666663</v>
      </c>
      <c r="AO1225">
        <v>0</v>
      </c>
      <c r="AP1225">
        <v>0.21428571428571427</v>
      </c>
      <c r="AQ1225">
        <v>0</v>
      </c>
      <c r="AR1225">
        <v>0.66666666666666663</v>
      </c>
      <c r="AS1225">
        <v>1</v>
      </c>
      <c r="AT1225">
        <v>0.72499999999999998</v>
      </c>
      <c r="AU1225">
        <v>0.33333333333333331</v>
      </c>
      <c r="AV1225">
        <v>0.66666666666666663</v>
      </c>
      <c r="AW1225">
        <v>7.4999999999999997E-2</v>
      </c>
      <c r="AX1225">
        <v>0.1111111111111111</v>
      </c>
      <c r="AY1225">
        <v>6.6666666666666666E-2</v>
      </c>
      <c r="AZ1225">
        <v>0.11764705882352941</v>
      </c>
      <c r="BA1225">
        <v>1</v>
      </c>
      <c r="BB1225">
        <v>0</v>
      </c>
    </row>
    <row r="1226" spans="1:54" x14ac:dyDescent="0.25">
      <c r="A1226">
        <v>0.83268894757462575</v>
      </c>
      <c r="B1226">
        <v>1359</v>
      </c>
      <c r="C1226">
        <v>0</v>
      </c>
      <c r="D1226">
        <v>1</v>
      </c>
      <c r="E1226">
        <v>0.30952380952380953</v>
      </c>
      <c r="F1226">
        <v>1</v>
      </c>
      <c r="G1226">
        <v>0</v>
      </c>
      <c r="H1226">
        <v>0</v>
      </c>
      <c r="I1226">
        <v>0.69935576234788832</v>
      </c>
      <c r="J1226">
        <v>1</v>
      </c>
      <c r="K1226">
        <v>0</v>
      </c>
      <c r="L1226">
        <v>0</v>
      </c>
      <c r="M1226">
        <v>0.32142857142857145</v>
      </c>
      <c r="N1226">
        <v>0.25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0.66666666666666663</v>
      </c>
      <c r="V1226">
        <v>0.8</v>
      </c>
      <c r="W1226">
        <v>0.66666666666666663</v>
      </c>
      <c r="X1226">
        <v>0.25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0.29352290679304899</v>
      </c>
      <c r="AM1226">
        <v>0.72358964063441078</v>
      </c>
      <c r="AN1226">
        <v>0.22222222222222221</v>
      </c>
      <c r="AO1226">
        <v>1</v>
      </c>
      <c r="AP1226">
        <v>0</v>
      </c>
      <c r="AQ1226">
        <v>0</v>
      </c>
      <c r="AR1226">
        <v>1</v>
      </c>
      <c r="AS1226">
        <v>0.33333333333333331</v>
      </c>
      <c r="AT1226">
        <v>0.2</v>
      </c>
      <c r="AU1226">
        <v>0.33333333333333331</v>
      </c>
      <c r="AV1226">
        <v>0.66666666666666663</v>
      </c>
      <c r="AW1226">
        <v>0.125</v>
      </c>
      <c r="AX1226">
        <v>0.1111111111111111</v>
      </c>
      <c r="AY1226">
        <v>6.6666666666666666E-2</v>
      </c>
      <c r="AZ1226">
        <v>0.23529411764705882</v>
      </c>
      <c r="BA1226">
        <v>1</v>
      </c>
      <c r="BB1226">
        <v>0</v>
      </c>
    </row>
    <row r="1227" spans="1:54" x14ac:dyDescent="0.25">
      <c r="A1227">
        <v>0.83331026929511354</v>
      </c>
      <c r="B1227">
        <v>127</v>
      </c>
      <c r="C1227">
        <v>0</v>
      </c>
      <c r="D1227">
        <v>1</v>
      </c>
      <c r="E1227">
        <v>0.95238095238095233</v>
      </c>
      <c r="F1227">
        <v>1</v>
      </c>
      <c r="G1227">
        <v>0</v>
      </c>
      <c r="H1227">
        <v>0</v>
      </c>
      <c r="I1227">
        <v>3.2211882605583393E-2</v>
      </c>
      <c r="J1227">
        <v>0</v>
      </c>
      <c r="K1227">
        <v>1</v>
      </c>
      <c r="L1227">
        <v>0</v>
      </c>
      <c r="M1227">
        <v>0.7857142857142857</v>
      </c>
      <c r="N1227">
        <v>0.75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0.91428571428571426</v>
      </c>
      <c r="W1227">
        <v>0.66666666666666663</v>
      </c>
      <c r="X1227">
        <v>0.5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0.48988941548183257</v>
      </c>
      <c r="AM1227">
        <v>5.5049186910258986E-2</v>
      </c>
      <c r="AN1227">
        <v>0.1111111111111111</v>
      </c>
      <c r="AO1227">
        <v>0</v>
      </c>
      <c r="AP1227">
        <v>7.1428571428571425E-2</v>
      </c>
      <c r="AQ1227">
        <v>0</v>
      </c>
      <c r="AR1227">
        <v>1</v>
      </c>
      <c r="AS1227">
        <v>0.33333333333333331</v>
      </c>
      <c r="AT1227">
        <v>1</v>
      </c>
      <c r="AU1227">
        <v>0.5</v>
      </c>
      <c r="AV1227">
        <v>0.33333333333333331</v>
      </c>
      <c r="AW1227">
        <v>1</v>
      </c>
      <c r="AX1227">
        <v>0.55555555555555558</v>
      </c>
      <c r="AY1227">
        <v>1</v>
      </c>
      <c r="AZ1227">
        <v>0.35294117647058826</v>
      </c>
      <c r="BA1227">
        <v>1</v>
      </c>
      <c r="BB1227">
        <v>1</v>
      </c>
    </row>
    <row r="1228" spans="1:54" x14ac:dyDescent="0.25">
      <c r="A1228">
        <v>0.83355127527597783</v>
      </c>
      <c r="B1228">
        <v>910</v>
      </c>
      <c r="C1228">
        <v>0</v>
      </c>
      <c r="D1228">
        <v>1</v>
      </c>
      <c r="E1228">
        <v>2.3809523809523808E-2</v>
      </c>
      <c r="F1228">
        <v>1</v>
      </c>
      <c r="G1228">
        <v>0</v>
      </c>
      <c r="H1228">
        <v>0</v>
      </c>
      <c r="I1228">
        <v>0.11667859699355762</v>
      </c>
      <c r="J1228">
        <v>0</v>
      </c>
      <c r="K1228">
        <v>1</v>
      </c>
      <c r="L1228">
        <v>0</v>
      </c>
      <c r="M1228">
        <v>0.8571428571428571</v>
      </c>
      <c r="N1228">
        <v>0.5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0.33333333333333331</v>
      </c>
      <c r="V1228">
        <v>0.38571428571428573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0.10452869931542917</v>
      </c>
      <c r="AM1228">
        <v>0.76799839389680791</v>
      </c>
      <c r="AN1228">
        <v>0.1111111111111111</v>
      </c>
      <c r="AO1228">
        <v>1</v>
      </c>
      <c r="AP1228">
        <v>7.1428571428571425E-2</v>
      </c>
      <c r="AQ1228">
        <v>0</v>
      </c>
      <c r="AR1228">
        <v>1</v>
      </c>
      <c r="AS1228">
        <v>0</v>
      </c>
      <c r="AT1228">
        <v>2.5000000000000001E-2</v>
      </c>
      <c r="AU1228">
        <v>0.33333333333333331</v>
      </c>
      <c r="AV1228">
        <v>0.66666666666666663</v>
      </c>
      <c r="AW1228">
        <v>2.5000000000000001E-2</v>
      </c>
      <c r="AX1228">
        <v>0</v>
      </c>
      <c r="AY1228">
        <v>0</v>
      </c>
      <c r="AZ1228">
        <v>5.8823529411764705E-2</v>
      </c>
      <c r="BA1228">
        <v>1</v>
      </c>
      <c r="BB1228">
        <v>0</v>
      </c>
    </row>
    <row r="1229" spans="1:54" x14ac:dyDescent="0.25">
      <c r="A1229">
        <v>0.83379246696753762</v>
      </c>
      <c r="B1229">
        <v>1103</v>
      </c>
      <c r="C1229">
        <v>1</v>
      </c>
      <c r="D1229">
        <v>0</v>
      </c>
      <c r="E1229">
        <v>0.42857142857142855</v>
      </c>
      <c r="F1229">
        <v>1</v>
      </c>
      <c r="G1229">
        <v>0</v>
      </c>
      <c r="H1229">
        <v>0</v>
      </c>
      <c r="I1229">
        <v>0.75518969219756626</v>
      </c>
      <c r="J1229">
        <v>1</v>
      </c>
      <c r="K1229">
        <v>0</v>
      </c>
      <c r="L1229">
        <v>0</v>
      </c>
      <c r="M1229">
        <v>3.5714285714285712E-2</v>
      </c>
      <c r="N1229">
        <v>0.75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0.66666666666666663</v>
      </c>
      <c r="V1229">
        <v>0.5714285714285714</v>
      </c>
      <c r="W1229">
        <v>0.66666666666666663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1</v>
      </c>
      <c r="AL1229">
        <v>8.6097946287519753E-2</v>
      </c>
      <c r="AM1229">
        <v>0.59855450712708291</v>
      </c>
      <c r="AN1229">
        <v>0.33333333333333331</v>
      </c>
      <c r="AO1229">
        <v>1</v>
      </c>
      <c r="AP1229">
        <v>0.7142857142857143</v>
      </c>
      <c r="AQ1229">
        <v>1</v>
      </c>
      <c r="AR1229">
        <v>1</v>
      </c>
      <c r="AS1229">
        <v>0</v>
      </c>
      <c r="AT1229">
        <v>0.17499999999999999</v>
      </c>
      <c r="AU1229">
        <v>0.5</v>
      </c>
      <c r="AV1229">
        <v>0.33333333333333331</v>
      </c>
      <c r="AW1229">
        <v>7.4999999999999997E-2</v>
      </c>
      <c r="AX1229">
        <v>0.1111111111111111</v>
      </c>
      <c r="AY1229">
        <v>6.6666666666666666E-2</v>
      </c>
      <c r="AZ1229">
        <v>0.11764705882352941</v>
      </c>
      <c r="BA1229">
        <v>1</v>
      </c>
      <c r="BB1229">
        <v>0</v>
      </c>
    </row>
    <row r="1230" spans="1:54" x14ac:dyDescent="0.25">
      <c r="A1230">
        <v>0.83428659169408625</v>
      </c>
      <c r="B1230">
        <v>857</v>
      </c>
      <c r="C1230">
        <v>1</v>
      </c>
      <c r="D1230">
        <v>0</v>
      </c>
      <c r="E1230">
        <v>4.7619047619047616E-2</v>
      </c>
      <c r="F1230">
        <v>1</v>
      </c>
      <c r="G1230">
        <v>0</v>
      </c>
      <c r="H1230">
        <v>0</v>
      </c>
      <c r="I1230">
        <v>0.50322118826055839</v>
      </c>
      <c r="J1230">
        <v>0</v>
      </c>
      <c r="K1230">
        <v>1</v>
      </c>
      <c r="L1230">
        <v>0</v>
      </c>
      <c r="M1230">
        <v>7.1428571428571425E-2</v>
      </c>
      <c r="N1230">
        <v>0.5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0.81428571428571428</v>
      </c>
      <c r="W1230">
        <v>0.33333333333333331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0.66666666666666663</v>
      </c>
      <c r="AI1230">
        <v>0</v>
      </c>
      <c r="AJ1230">
        <v>0</v>
      </c>
      <c r="AK1230">
        <v>1</v>
      </c>
      <c r="AL1230">
        <v>0.10658241179568194</v>
      </c>
      <c r="AM1230">
        <v>0.4309977916081108</v>
      </c>
      <c r="AN1230">
        <v>0.1111111111111111</v>
      </c>
      <c r="AO1230">
        <v>0</v>
      </c>
      <c r="AP1230">
        <v>7.1428571428571425E-2</v>
      </c>
      <c r="AQ1230">
        <v>0</v>
      </c>
      <c r="AR1230">
        <v>0</v>
      </c>
      <c r="AS1230">
        <v>0</v>
      </c>
      <c r="AT1230">
        <v>0.05</v>
      </c>
      <c r="AU1230">
        <v>0.33333333333333331</v>
      </c>
      <c r="AV1230">
        <v>0.33333333333333331</v>
      </c>
      <c r="AW1230">
        <v>0.05</v>
      </c>
      <c r="AX1230">
        <v>0.1111111111111111</v>
      </c>
      <c r="AY1230">
        <v>6.6666666666666666E-2</v>
      </c>
      <c r="AZ1230">
        <v>0.11764705882352941</v>
      </c>
      <c r="BA1230">
        <v>1</v>
      </c>
      <c r="BB1230">
        <v>0</v>
      </c>
    </row>
    <row r="1231" spans="1:54" x14ac:dyDescent="0.25">
      <c r="A1231">
        <v>0.83502798807374745</v>
      </c>
      <c r="B1231">
        <v>1232</v>
      </c>
      <c r="C1231">
        <v>1</v>
      </c>
      <c r="D1231">
        <v>0</v>
      </c>
      <c r="E1231">
        <v>0.66666666666666663</v>
      </c>
      <c r="F1231">
        <v>1</v>
      </c>
      <c r="G1231">
        <v>0</v>
      </c>
      <c r="H1231">
        <v>0</v>
      </c>
      <c r="I1231">
        <v>0.44022906227630637</v>
      </c>
      <c r="J1231">
        <v>0</v>
      </c>
      <c r="K1231">
        <v>1</v>
      </c>
      <c r="L1231">
        <v>0</v>
      </c>
      <c r="M1231">
        <v>0.42857142857142855</v>
      </c>
      <c r="N1231">
        <v>0.75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0.66666666666666663</v>
      </c>
      <c r="V1231">
        <v>5.7142857142857141E-2</v>
      </c>
      <c r="W1231">
        <v>0.66666666666666663</v>
      </c>
      <c r="X1231">
        <v>0.25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0.33333333333333331</v>
      </c>
      <c r="AI1231">
        <v>0</v>
      </c>
      <c r="AJ1231">
        <v>0</v>
      </c>
      <c r="AK1231">
        <v>1</v>
      </c>
      <c r="AL1231">
        <v>0.23975776724591891</v>
      </c>
      <c r="AM1231">
        <v>0.30528006424412768</v>
      </c>
      <c r="AN1231">
        <v>0.66666666666666663</v>
      </c>
      <c r="AO1231">
        <v>0</v>
      </c>
      <c r="AP1231">
        <v>0.21428571428571427</v>
      </c>
      <c r="AQ1231">
        <v>0</v>
      </c>
      <c r="AR1231">
        <v>1</v>
      </c>
      <c r="AS1231">
        <v>0</v>
      </c>
      <c r="AT1231">
        <v>0.47499999999999998</v>
      </c>
      <c r="AU1231">
        <v>0.5</v>
      </c>
      <c r="AV1231">
        <v>0.66666666666666663</v>
      </c>
      <c r="AW1231">
        <v>0.25</v>
      </c>
      <c r="AX1231">
        <v>0.3888888888888889</v>
      </c>
      <c r="AY1231">
        <v>0</v>
      </c>
      <c r="AZ1231">
        <v>0.52941176470588236</v>
      </c>
      <c r="BA1231">
        <v>1</v>
      </c>
      <c r="BB1231">
        <v>0</v>
      </c>
    </row>
    <row r="1232" spans="1:54" x14ac:dyDescent="0.25">
      <c r="A1232">
        <v>0.83511994376956666</v>
      </c>
      <c r="B1232">
        <v>561</v>
      </c>
      <c r="C1232">
        <v>0</v>
      </c>
      <c r="D1232">
        <v>1</v>
      </c>
      <c r="E1232">
        <v>0.38095238095238093</v>
      </c>
      <c r="F1232">
        <v>1</v>
      </c>
      <c r="G1232">
        <v>0</v>
      </c>
      <c r="H1232">
        <v>0</v>
      </c>
      <c r="I1232">
        <v>4.6528274874731566E-2</v>
      </c>
      <c r="J1232">
        <v>0</v>
      </c>
      <c r="K1232">
        <v>1</v>
      </c>
      <c r="L1232">
        <v>0</v>
      </c>
      <c r="M1232">
        <v>0.25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0.33333333333333331</v>
      </c>
      <c r="V1232">
        <v>2.8571428571428571E-2</v>
      </c>
      <c r="W1232">
        <v>0.66666666666666663</v>
      </c>
      <c r="X1232">
        <v>0.25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0.21653501843075304</v>
      </c>
      <c r="AM1232">
        <v>8.4039349528207186E-2</v>
      </c>
      <c r="AN1232">
        <v>0.33333333333333331</v>
      </c>
      <c r="AO1232">
        <v>0</v>
      </c>
      <c r="AP1232">
        <v>0.21428571428571427</v>
      </c>
      <c r="AQ1232">
        <v>0</v>
      </c>
      <c r="AR1232">
        <v>0.66666666666666663</v>
      </c>
      <c r="AS1232">
        <v>0.33333333333333331</v>
      </c>
      <c r="AT1232">
        <v>0.17499999999999999</v>
      </c>
      <c r="AU1232">
        <v>0.5</v>
      </c>
      <c r="AV1232">
        <v>0.66666666666666663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</row>
    <row r="1233" spans="1:54" x14ac:dyDescent="0.25">
      <c r="A1233">
        <v>0.83602525207019995</v>
      </c>
      <c r="B1233">
        <v>603</v>
      </c>
      <c r="C1233">
        <v>0</v>
      </c>
      <c r="D1233">
        <v>1</v>
      </c>
      <c r="E1233">
        <v>0.2857142857142857</v>
      </c>
      <c r="F1233">
        <v>1</v>
      </c>
      <c r="G1233">
        <v>0</v>
      </c>
      <c r="H1233">
        <v>0</v>
      </c>
      <c r="I1233">
        <v>0.60415175375805297</v>
      </c>
      <c r="J1233">
        <v>0</v>
      </c>
      <c r="K1233">
        <v>1</v>
      </c>
      <c r="L1233">
        <v>0</v>
      </c>
      <c r="M1233">
        <v>3.5714285714285712E-2</v>
      </c>
      <c r="N1233">
        <v>0.5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0.66666666666666663</v>
      </c>
      <c r="V1233">
        <v>0.31428571428571428</v>
      </c>
      <c r="W1233">
        <v>0.33333333333333331</v>
      </c>
      <c r="X1233">
        <v>0.25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0.30900473933649292</v>
      </c>
      <c r="AM1233">
        <v>0.72836779763099779</v>
      </c>
      <c r="AN1233">
        <v>0.55555555555555558</v>
      </c>
      <c r="AO1233">
        <v>1</v>
      </c>
      <c r="AP1233">
        <v>0.9285714285714286</v>
      </c>
      <c r="AQ1233">
        <v>1</v>
      </c>
      <c r="AR1233">
        <v>0.33333333333333331</v>
      </c>
      <c r="AS1233">
        <v>0</v>
      </c>
      <c r="AT1233">
        <v>0.3</v>
      </c>
      <c r="AU1233">
        <v>0.66666666666666663</v>
      </c>
      <c r="AV1233">
        <v>0.33333333333333331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</row>
    <row r="1234" spans="1:54" x14ac:dyDescent="0.25">
      <c r="A1234">
        <v>0.83653841174671328</v>
      </c>
      <c r="B1234">
        <v>1022</v>
      </c>
      <c r="C1234">
        <v>1</v>
      </c>
      <c r="D1234">
        <v>0</v>
      </c>
      <c r="E1234">
        <v>0.16666666666666666</v>
      </c>
      <c r="F1234">
        <v>1</v>
      </c>
      <c r="G1234">
        <v>0</v>
      </c>
      <c r="H1234">
        <v>0</v>
      </c>
      <c r="I1234">
        <v>0.20114531138153185</v>
      </c>
      <c r="J1234">
        <v>1</v>
      </c>
      <c r="K1234">
        <v>0</v>
      </c>
      <c r="L1234">
        <v>0</v>
      </c>
      <c r="M1234">
        <v>0.2857142857142857</v>
      </c>
      <c r="N1234">
        <v>0.25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0.54285714285714282</v>
      </c>
      <c r="W1234">
        <v>0.33333333333333331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0.17856766719325962</v>
      </c>
      <c r="AM1234">
        <v>0.52551696446496687</v>
      </c>
      <c r="AN1234">
        <v>0.33333333333333331</v>
      </c>
      <c r="AO1234">
        <v>0</v>
      </c>
      <c r="AP1234">
        <v>7.1428571428571425E-2</v>
      </c>
      <c r="AQ1234">
        <v>0</v>
      </c>
      <c r="AR1234">
        <v>0</v>
      </c>
      <c r="AS1234">
        <v>0</v>
      </c>
      <c r="AT1234">
        <v>0.15</v>
      </c>
      <c r="AU1234">
        <v>0.33333333333333331</v>
      </c>
      <c r="AV1234">
        <v>0.66666666666666663</v>
      </c>
      <c r="AW1234">
        <v>7.4999999999999997E-2</v>
      </c>
      <c r="AX1234">
        <v>0.1111111111111111</v>
      </c>
      <c r="AY1234">
        <v>0.13333333333333333</v>
      </c>
      <c r="AZ1234">
        <v>0.11764705882352941</v>
      </c>
      <c r="BA1234">
        <v>1</v>
      </c>
      <c r="BB1234">
        <v>1</v>
      </c>
    </row>
    <row r="1235" spans="1:54" x14ac:dyDescent="0.25">
      <c r="A1235">
        <v>0.83714033197963122</v>
      </c>
      <c r="B1235">
        <v>273</v>
      </c>
      <c r="C1235">
        <v>1</v>
      </c>
      <c r="D1235">
        <v>0</v>
      </c>
      <c r="E1235">
        <v>0.23809523809523808</v>
      </c>
      <c r="F1235">
        <v>1</v>
      </c>
      <c r="G1235">
        <v>0</v>
      </c>
      <c r="H1235">
        <v>0</v>
      </c>
      <c r="I1235">
        <v>0.75590551181102361</v>
      </c>
      <c r="J1235">
        <v>0</v>
      </c>
      <c r="K1235">
        <v>1</v>
      </c>
      <c r="L1235">
        <v>0</v>
      </c>
      <c r="M1235">
        <v>0.2857142857142857</v>
      </c>
      <c r="N1235">
        <v>0.5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0.91428571428571426</v>
      </c>
      <c r="W1235">
        <v>0.66666666666666663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5.5871511321748286E-2</v>
      </c>
      <c r="AM1235">
        <v>2.0839188917887976E-2</v>
      </c>
      <c r="AN1235">
        <v>0.1111111111111111</v>
      </c>
      <c r="AO1235">
        <v>0</v>
      </c>
      <c r="AP1235">
        <v>0.8571428571428571</v>
      </c>
      <c r="AQ1235">
        <v>1</v>
      </c>
      <c r="AR1235">
        <v>1</v>
      </c>
      <c r="AS1235">
        <v>0.33333333333333331</v>
      </c>
      <c r="AT1235">
        <v>0.125</v>
      </c>
      <c r="AU1235">
        <v>0.5</v>
      </c>
      <c r="AV1235">
        <v>0.33333333333333331</v>
      </c>
      <c r="AW1235">
        <v>0.125</v>
      </c>
      <c r="AX1235">
        <v>0.1111111111111111</v>
      </c>
      <c r="AY1235">
        <v>0</v>
      </c>
      <c r="AZ1235">
        <v>0.23529411764705882</v>
      </c>
      <c r="BA1235">
        <v>1</v>
      </c>
      <c r="BB1235">
        <v>0</v>
      </c>
    </row>
    <row r="1236" spans="1:54" x14ac:dyDescent="0.25">
      <c r="A1236">
        <v>0.83748818052417262</v>
      </c>
      <c r="B1236">
        <v>203</v>
      </c>
      <c r="C1236">
        <v>1</v>
      </c>
      <c r="D1236">
        <v>0</v>
      </c>
      <c r="E1236">
        <v>0.38095238095238093</v>
      </c>
      <c r="F1236">
        <v>0</v>
      </c>
      <c r="G1236">
        <v>1</v>
      </c>
      <c r="H1236">
        <v>0</v>
      </c>
      <c r="I1236">
        <v>0.55547602004294916</v>
      </c>
      <c r="J1236">
        <v>0</v>
      </c>
      <c r="K1236">
        <v>1</v>
      </c>
      <c r="L1236">
        <v>0</v>
      </c>
      <c r="M1236">
        <v>0.32142857142857145</v>
      </c>
      <c r="N1236">
        <v>0.75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0.18571428571428572</v>
      </c>
      <c r="W1236">
        <v>0.66666666666666663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0.66666666666666663</v>
      </c>
      <c r="AI1236">
        <v>1</v>
      </c>
      <c r="AJ1236">
        <v>0</v>
      </c>
      <c r="AK1236">
        <v>0</v>
      </c>
      <c r="AL1236">
        <v>0.14776197998946813</v>
      </c>
      <c r="AM1236">
        <v>0.15571170447701266</v>
      </c>
      <c r="AN1236">
        <v>0.1111111111111111</v>
      </c>
      <c r="AO1236">
        <v>1</v>
      </c>
      <c r="AP1236">
        <v>0.42857142857142855</v>
      </c>
      <c r="AQ1236">
        <v>0</v>
      </c>
      <c r="AR1236">
        <v>1</v>
      </c>
      <c r="AS1236">
        <v>0.33333333333333331</v>
      </c>
      <c r="AT1236">
        <v>0.125</v>
      </c>
      <c r="AU1236">
        <v>0.66666666666666663</v>
      </c>
      <c r="AV1236">
        <v>1</v>
      </c>
      <c r="AW1236">
        <v>0.125</v>
      </c>
      <c r="AX1236">
        <v>0.16666666666666666</v>
      </c>
      <c r="AY1236">
        <v>0.13333333333333333</v>
      </c>
      <c r="AZ1236">
        <v>0</v>
      </c>
      <c r="BA1236">
        <v>1</v>
      </c>
      <c r="BB1236">
        <v>0</v>
      </c>
    </row>
    <row r="1237" spans="1:54" x14ac:dyDescent="0.25">
      <c r="A1237">
        <v>0.83999781061488954</v>
      </c>
      <c r="B1237">
        <v>275</v>
      </c>
      <c r="C1237">
        <v>1</v>
      </c>
      <c r="D1237">
        <v>0</v>
      </c>
      <c r="E1237">
        <v>7.1428571428571425E-2</v>
      </c>
      <c r="F1237">
        <v>1</v>
      </c>
      <c r="G1237">
        <v>0</v>
      </c>
      <c r="H1237">
        <v>0</v>
      </c>
      <c r="I1237">
        <v>0.63994273443092342</v>
      </c>
      <c r="J1237">
        <v>0</v>
      </c>
      <c r="K1237">
        <v>1</v>
      </c>
      <c r="L1237">
        <v>0</v>
      </c>
      <c r="M1237">
        <v>7.1428571428571425E-2</v>
      </c>
      <c r="N1237">
        <v>0.25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0.33333333333333331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0.66666666666666663</v>
      </c>
      <c r="AI1237">
        <v>0</v>
      </c>
      <c r="AJ1237">
        <v>0</v>
      </c>
      <c r="AK1237">
        <v>1</v>
      </c>
      <c r="AL1237">
        <v>0.11695629278567667</v>
      </c>
      <c r="AM1237">
        <v>0.33876731580004016</v>
      </c>
      <c r="AN1237">
        <v>0.1111111111111111</v>
      </c>
      <c r="AO1237">
        <v>0</v>
      </c>
      <c r="AP1237">
        <v>0.42857142857142855</v>
      </c>
      <c r="AQ1237">
        <v>0</v>
      </c>
      <c r="AR1237">
        <v>0</v>
      </c>
      <c r="AS1237">
        <v>0</v>
      </c>
      <c r="AT1237">
        <v>7.4999999999999997E-2</v>
      </c>
      <c r="AU1237">
        <v>0.66666666666666663</v>
      </c>
      <c r="AV1237">
        <v>1</v>
      </c>
      <c r="AW1237">
        <v>7.4999999999999997E-2</v>
      </c>
      <c r="AX1237">
        <v>0.1111111111111111</v>
      </c>
      <c r="AY1237">
        <v>6.6666666666666666E-2</v>
      </c>
      <c r="AZ1237">
        <v>0</v>
      </c>
      <c r="BA1237">
        <v>1</v>
      </c>
      <c r="BB1237">
        <v>0</v>
      </c>
    </row>
    <row r="1238" spans="1:54" x14ac:dyDescent="0.25">
      <c r="A1238">
        <v>0.84116147086669757</v>
      </c>
      <c r="B1238">
        <v>126</v>
      </c>
      <c r="C1238">
        <v>0</v>
      </c>
      <c r="D1238">
        <v>1</v>
      </c>
      <c r="E1238">
        <v>0.19047619047619047</v>
      </c>
      <c r="F1238">
        <v>1</v>
      </c>
      <c r="G1238">
        <v>0</v>
      </c>
      <c r="H1238">
        <v>0</v>
      </c>
      <c r="I1238">
        <v>0.5289906943450251</v>
      </c>
      <c r="J1238">
        <v>0</v>
      </c>
      <c r="K1238">
        <v>1</v>
      </c>
      <c r="L1238">
        <v>0</v>
      </c>
      <c r="M1238">
        <v>0.17857142857142858</v>
      </c>
      <c r="N1238">
        <v>0.5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0.66666666666666663</v>
      </c>
      <c r="V1238">
        <v>0.22857142857142856</v>
      </c>
      <c r="W1238">
        <v>0.33333333333333331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0.33333333333333331</v>
      </c>
      <c r="AI1238">
        <v>0</v>
      </c>
      <c r="AJ1238">
        <v>1</v>
      </c>
      <c r="AK1238">
        <v>0</v>
      </c>
      <c r="AL1238">
        <v>7.1563981042654032E-2</v>
      </c>
      <c r="AM1238">
        <v>0.8514756073077695</v>
      </c>
      <c r="AN1238">
        <v>0.1111111111111111</v>
      </c>
      <c r="AO1238">
        <v>0</v>
      </c>
      <c r="AP1238">
        <v>0.5714285714285714</v>
      </c>
      <c r="AQ1238">
        <v>0</v>
      </c>
      <c r="AR1238">
        <v>0.66666666666666663</v>
      </c>
      <c r="AS1238">
        <v>0</v>
      </c>
      <c r="AT1238">
        <v>0.125</v>
      </c>
      <c r="AU1238">
        <v>0.5</v>
      </c>
      <c r="AV1238">
        <v>0.33333333333333331</v>
      </c>
      <c r="AW1238">
        <v>0.125</v>
      </c>
      <c r="AX1238">
        <v>0.22222222222222221</v>
      </c>
      <c r="AY1238">
        <v>0.26666666666666666</v>
      </c>
      <c r="AZ1238">
        <v>0.17647058823529413</v>
      </c>
      <c r="BA1238">
        <v>1</v>
      </c>
      <c r="BB1238">
        <v>0</v>
      </c>
    </row>
    <row r="1239" spans="1:54" x14ac:dyDescent="0.25">
      <c r="A1239">
        <v>0.8412995766093373</v>
      </c>
      <c r="B1239">
        <v>1143</v>
      </c>
      <c r="C1239">
        <v>0</v>
      </c>
      <c r="D1239">
        <v>1</v>
      </c>
      <c r="E1239">
        <v>0.6428571428571429</v>
      </c>
      <c r="F1239">
        <v>1</v>
      </c>
      <c r="G1239">
        <v>0</v>
      </c>
      <c r="H1239">
        <v>0</v>
      </c>
      <c r="I1239">
        <v>0.65354330708661412</v>
      </c>
      <c r="J1239">
        <v>0</v>
      </c>
      <c r="K1239">
        <v>1</v>
      </c>
      <c r="L1239">
        <v>0</v>
      </c>
      <c r="M1239">
        <v>0.14285714285714285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0.66666666666666663</v>
      </c>
      <c r="V1239">
        <v>0.2857142857142857</v>
      </c>
      <c r="W1239">
        <v>0</v>
      </c>
      <c r="X1239">
        <v>0.25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0.2506582411795682</v>
      </c>
      <c r="AM1239">
        <v>0.85737803653884759</v>
      </c>
      <c r="AN1239">
        <v>0.1111111111111111</v>
      </c>
      <c r="AO1239">
        <v>1</v>
      </c>
      <c r="AP1239">
        <v>0.21428571428571427</v>
      </c>
      <c r="AQ1239">
        <v>0</v>
      </c>
      <c r="AR1239">
        <v>0</v>
      </c>
      <c r="AS1239">
        <v>0</v>
      </c>
      <c r="AT1239">
        <v>0.25</v>
      </c>
      <c r="AU1239">
        <v>0.5</v>
      </c>
      <c r="AV1239">
        <v>0.66666666666666663</v>
      </c>
      <c r="AW1239">
        <v>0.25</v>
      </c>
      <c r="AX1239">
        <v>0.3888888888888889</v>
      </c>
      <c r="AY1239">
        <v>6.6666666666666666E-2</v>
      </c>
      <c r="AZ1239">
        <v>0.23529411764705882</v>
      </c>
      <c r="BA1239">
        <v>1</v>
      </c>
      <c r="BB1239">
        <v>0</v>
      </c>
    </row>
    <row r="1240" spans="1:54" x14ac:dyDescent="0.25">
      <c r="A1240">
        <v>0.84210028058522268</v>
      </c>
      <c r="B1240">
        <v>818</v>
      </c>
      <c r="C1240">
        <v>1</v>
      </c>
      <c r="D1240">
        <v>0</v>
      </c>
      <c r="E1240">
        <v>0.42857142857142855</v>
      </c>
      <c r="F1240">
        <v>0</v>
      </c>
      <c r="G1240">
        <v>0</v>
      </c>
      <c r="H1240">
        <v>1</v>
      </c>
      <c r="I1240">
        <v>8.2319255547601999E-2</v>
      </c>
      <c r="J1240">
        <v>0</v>
      </c>
      <c r="K1240">
        <v>1</v>
      </c>
      <c r="L1240">
        <v>0</v>
      </c>
      <c r="M1240">
        <v>0.6071428571428571</v>
      </c>
      <c r="N1240">
        <v>0.75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0.68571428571428572</v>
      </c>
      <c r="W1240">
        <v>0.66666666666666663</v>
      </c>
      <c r="X1240">
        <v>0.25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0.35650342285413378</v>
      </c>
      <c r="AM1240">
        <v>0.84898614735996791</v>
      </c>
      <c r="AN1240">
        <v>0.22222222222222221</v>
      </c>
      <c r="AO1240">
        <v>0</v>
      </c>
      <c r="AP1240">
        <v>0.6428571428571429</v>
      </c>
      <c r="AQ1240">
        <v>1</v>
      </c>
      <c r="AR1240">
        <v>0</v>
      </c>
      <c r="AS1240">
        <v>0</v>
      </c>
      <c r="AT1240">
        <v>0.45</v>
      </c>
      <c r="AU1240">
        <v>0</v>
      </c>
      <c r="AV1240">
        <v>0.66666666666666663</v>
      </c>
      <c r="AW1240">
        <v>0.27500000000000002</v>
      </c>
      <c r="AX1240">
        <v>0.5</v>
      </c>
      <c r="AY1240">
        <v>0</v>
      </c>
      <c r="AZ1240">
        <v>0.52941176470588236</v>
      </c>
      <c r="BA1240">
        <v>1</v>
      </c>
      <c r="BB1240">
        <v>0</v>
      </c>
    </row>
    <row r="1241" spans="1:54" x14ac:dyDescent="0.25">
      <c r="A1241">
        <v>0.84212790331911436</v>
      </c>
      <c r="B1241">
        <v>380</v>
      </c>
      <c r="C1241">
        <v>0</v>
      </c>
      <c r="D1241">
        <v>1</v>
      </c>
      <c r="E1241">
        <v>0.88095238095238093</v>
      </c>
      <c r="F1241">
        <v>1</v>
      </c>
      <c r="G1241">
        <v>0</v>
      </c>
      <c r="H1241">
        <v>0</v>
      </c>
      <c r="I1241">
        <v>0.86542591267000712</v>
      </c>
      <c r="J1241">
        <v>0</v>
      </c>
      <c r="K1241">
        <v>1</v>
      </c>
      <c r="L1241">
        <v>0</v>
      </c>
      <c r="M1241">
        <v>3.5714285714285712E-2</v>
      </c>
      <c r="N1241">
        <v>0.5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0.66666666666666663</v>
      </c>
      <c r="V1241">
        <v>0.95714285714285718</v>
      </c>
      <c r="W1241">
        <v>0.66666666666666663</v>
      </c>
      <c r="X1241">
        <v>0.75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0.82411795681937861</v>
      </c>
      <c r="AM1241">
        <v>0.84978919895603289</v>
      </c>
      <c r="AN1241">
        <v>0.22222222222222221</v>
      </c>
      <c r="AO1241">
        <v>1</v>
      </c>
      <c r="AP1241">
        <v>0.14285714285714285</v>
      </c>
      <c r="AQ1241">
        <v>0</v>
      </c>
      <c r="AR1241">
        <v>0.66666666666666663</v>
      </c>
      <c r="AS1241">
        <v>0</v>
      </c>
      <c r="AT1241">
        <v>0.75</v>
      </c>
      <c r="AU1241">
        <v>0.33333333333333331</v>
      </c>
      <c r="AV1241">
        <v>0.66666666666666663</v>
      </c>
      <c r="AW1241">
        <v>0.125</v>
      </c>
      <c r="AX1241">
        <v>0.22222222222222221</v>
      </c>
      <c r="AY1241">
        <v>6.6666666666666666E-2</v>
      </c>
      <c r="AZ1241">
        <v>0.11764705882352941</v>
      </c>
      <c r="BA1241">
        <v>1</v>
      </c>
      <c r="BB1241">
        <v>0</v>
      </c>
    </row>
    <row r="1242" spans="1:54" x14ac:dyDescent="0.25">
      <c r="A1242">
        <v>0.84240788560678126</v>
      </c>
      <c r="B1242">
        <v>845</v>
      </c>
      <c r="C1242">
        <v>1</v>
      </c>
      <c r="D1242">
        <v>0</v>
      </c>
      <c r="E1242">
        <v>0.2857142857142857</v>
      </c>
      <c r="F1242">
        <v>1</v>
      </c>
      <c r="G1242">
        <v>0</v>
      </c>
      <c r="H1242">
        <v>0</v>
      </c>
      <c r="I1242">
        <v>0.53686471009305659</v>
      </c>
      <c r="J1242">
        <v>1</v>
      </c>
      <c r="K1242">
        <v>0</v>
      </c>
      <c r="L1242">
        <v>0</v>
      </c>
      <c r="M1242">
        <v>0.32142857142857145</v>
      </c>
      <c r="N1242">
        <v>0.5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0.66666666666666663</v>
      </c>
      <c r="V1242">
        <v>0.6</v>
      </c>
      <c r="W1242">
        <v>0.33333333333333331</v>
      </c>
      <c r="X1242">
        <v>0.25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0.66666666666666663</v>
      </c>
      <c r="AI1242">
        <v>0</v>
      </c>
      <c r="AJ1242">
        <v>1</v>
      </c>
      <c r="AK1242">
        <v>0</v>
      </c>
      <c r="AL1242">
        <v>0.29325961032122172</v>
      </c>
      <c r="AM1242">
        <v>2.4573378839590442E-2</v>
      </c>
      <c r="AN1242">
        <v>0.1111111111111111</v>
      </c>
      <c r="AO1242">
        <v>0</v>
      </c>
      <c r="AP1242">
        <v>0.5</v>
      </c>
      <c r="AQ1242">
        <v>0</v>
      </c>
      <c r="AR1242">
        <v>0</v>
      </c>
      <c r="AS1242">
        <v>0.33333333333333331</v>
      </c>
      <c r="AT1242">
        <v>0.25</v>
      </c>
      <c r="AU1242">
        <v>0.5</v>
      </c>
      <c r="AV1242">
        <v>0.66666666666666663</v>
      </c>
      <c r="AW1242">
        <v>0.25</v>
      </c>
      <c r="AX1242">
        <v>0.16666666666666666</v>
      </c>
      <c r="AY1242">
        <v>6.6666666666666666E-2</v>
      </c>
      <c r="AZ1242">
        <v>0.23529411764705882</v>
      </c>
      <c r="BA1242">
        <v>1</v>
      </c>
      <c r="BB1242">
        <v>0</v>
      </c>
    </row>
    <row r="1243" spans="1:54" x14ac:dyDescent="0.25">
      <c r="A1243">
        <v>0.84265897107086862</v>
      </c>
      <c r="B1243">
        <v>299</v>
      </c>
      <c r="C1243">
        <v>1</v>
      </c>
      <c r="D1243">
        <v>0</v>
      </c>
      <c r="E1243">
        <v>0.42857142857142855</v>
      </c>
      <c r="F1243">
        <v>0</v>
      </c>
      <c r="G1243">
        <v>1</v>
      </c>
      <c r="H1243">
        <v>0</v>
      </c>
      <c r="I1243">
        <v>0.33214030064423766</v>
      </c>
      <c r="J1243">
        <v>0</v>
      </c>
      <c r="K1243">
        <v>1</v>
      </c>
      <c r="L1243">
        <v>0</v>
      </c>
      <c r="M1243">
        <v>0.6071428571428571</v>
      </c>
      <c r="N1243">
        <v>0.75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0.66666666666666663</v>
      </c>
      <c r="V1243">
        <v>0.72857142857142854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0.1410742496050553</v>
      </c>
      <c r="AM1243">
        <v>0.20188717125075287</v>
      </c>
      <c r="AN1243">
        <v>0.44444444444444442</v>
      </c>
      <c r="AO1243">
        <v>0</v>
      </c>
      <c r="AP1243">
        <v>0.5</v>
      </c>
      <c r="AQ1243">
        <v>0</v>
      </c>
      <c r="AR1243">
        <v>1</v>
      </c>
      <c r="AS1243">
        <v>0.66666666666666663</v>
      </c>
      <c r="AT1243">
        <v>0.1</v>
      </c>
      <c r="AU1243">
        <v>0.33333333333333331</v>
      </c>
      <c r="AV1243">
        <v>0.66666666666666663</v>
      </c>
      <c r="AW1243">
        <v>2.5000000000000001E-2</v>
      </c>
      <c r="AX1243">
        <v>0</v>
      </c>
      <c r="AY1243">
        <v>0</v>
      </c>
      <c r="AZ1243">
        <v>0</v>
      </c>
      <c r="BA1243">
        <v>1</v>
      </c>
      <c r="BB1243">
        <v>0</v>
      </c>
    </row>
    <row r="1244" spans="1:54" x14ac:dyDescent="0.25">
      <c r="A1244">
        <v>0.84362916694604662</v>
      </c>
      <c r="B1244">
        <v>149</v>
      </c>
      <c r="C1244">
        <v>1</v>
      </c>
      <c r="D1244">
        <v>0</v>
      </c>
      <c r="E1244">
        <v>0.54761904761904767</v>
      </c>
      <c r="F1244">
        <v>1</v>
      </c>
      <c r="G1244">
        <v>0</v>
      </c>
      <c r="H1244">
        <v>0</v>
      </c>
      <c r="I1244">
        <v>0.59484609878310668</v>
      </c>
      <c r="J1244">
        <v>0</v>
      </c>
      <c r="K1244">
        <v>1</v>
      </c>
      <c r="L1244">
        <v>0</v>
      </c>
      <c r="M1244">
        <v>0.2857142857142857</v>
      </c>
      <c r="N1244">
        <v>0.75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0.66666666666666663</v>
      </c>
      <c r="V1244">
        <v>0.91428571428571426</v>
      </c>
      <c r="W1244">
        <v>0.66666666666666663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6.4718272775144817E-2</v>
      </c>
      <c r="AM1244">
        <v>0.19542260590242924</v>
      </c>
      <c r="AN1244">
        <v>0.22222222222222221</v>
      </c>
      <c r="AO1244">
        <v>0</v>
      </c>
      <c r="AP1244">
        <v>0.7142857142857143</v>
      </c>
      <c r="AQ1244">
        <v>1</v>
      </c>
      <c r="AR1244">
        <v>1</v>
      </c>
      <c r="AS1244">
        <v>0.33333333333333331</v>
      </c>
      <c r="AT1244">
        <v>0.17499999999999999</v>
      </c>
      <c r="AU1244">
        <v>0.33333333333333331</v>
      </c>
      <c r="AV1244">
        <v>0.66666666666666663</v>
      </c>
      <c r="AW1244">
        <v>0.125</v>
      </c>
      <c r="AX1244">
        <v>0</v>
      </c>
      <c r="AY1244">
        <v>6.6666666666666666E-2</v>
      </c>
      <c r="AZ1244">
        <v>0.23529411764705882</v>
      </c>
      <c r="BA1244">
        <v>1</v>
      </c>
      <c r="BB1244">
        <v>0</v>
      </c>
    </row>
    <row r="1245" spans="1:54" x14ac:dyDescent="0.25">
      <c r="A1245">
        <v>0.84378275907976918</v>
      </c>
      <c r="B1245">
        <v>919</v>
      </c>
      <c r="C1245">
        <v>1</v>
      </c>
      <c r="D1245">
        <v>0</v>
      </c>
      <c r="E1245">
        <v>0.7857142857142857</v>
      </c>
      <c r="F1245">
        <v>0</v>
      </c>
      <c r="G1245">
        <v>1</v>
      </c>
      <c r="H1245">
        <v>0</v>
      </c>
      <c r="I1245">
        <v>9.6635647816750173E-2</v>
      </c>
      <c r="J1245">
        <v>1</v>
      </c>
      <c r="K1245">
        <v>0</v>
      </c>
      <c r="L1245">
        <v>0</v>
      </c>
      <c r="M1245">
        <v>0.2857142857142857</v>
      </c>
      <c r="N1245">
        <v>0.5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0.75714285714285712</v>
      </c>
      <c r="W1245">
        <v>0.66666666666666663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0.33333333333333331</v>
      </c>
      <c r="AI1245">
        <v>1</v>
      </c>
      <c r="AJ1245">
        <v>0</v>
      </c>
      <c r="AK1245">
        <v>0</v>
      </c>
      <c r="AL1245">
        <v>0.99199578725645077</v>
      </c>
      <c r="AM1245">
        <v>0.6866894197952218</v>
      </c>
      <c r="AN1245">
        <v>0.44444444444444442</v>
      </c>
      <c r="AO1245">
        <v>1</v>
      </c>
      <c r="AP1245">
        <v>0.9285714285714286</v>
      </c>
      <c r="AQ1245">
        <v>1</v>
      </c>
      <c r="AR1245">
        <v>0</v>
      </c>
      <c r="AS1245">
        <v>0.33333333333333331</v>
      </c>
      <c r="AT1245">
        <v>0.77500000000000002</v>
      </c>
      <c r="AU1245">
        <v>0.83333333333333337</v>
      </c>
      <c r="AV1245">
        <v>0.33333333333333331</v>
      </c>
      <c r="AW1245">
        <v>0.72499999999999998</v>
      </c>
      <c r="AX1245">
        <v>0.55555555555555558</v>
      </c>
      <c r="AY1245">
        <v>0.73333333333333328</v>
      </c>
      <c r="AZ1245">
        <v>0.58823529411764708</v>
      </c>
      <c r="BA1245">
        <v>1</v>
      </c>
      <c r="BB1245">
        <v>0</v>
      </c>
    </row>
    <row r="1246" spans="1:54" x14ac:dyDescent="0.25">
      <c r="A1246">
        <v>0.84378610157719447</v>
      </c>
      <c r="B1246">
        <v>10</v>
      </c>
      <c r="C1246">
        <v>1</v>
      </c>
      <c r="D1246">
        <v>0</v>
      </c>
      <c r="E1246">
        <v>0.42857142857142855</v>
      </c>
      <c r="F1246">
        <v>1</v>
      </c>
      <c r="G1246">
        <v>0</v>
      </c>
      <c r="H1246">
        <v>0</v>
      </c>
      <c r="I1246">
        <v>0.8568360773085183</v>
      </c>
      <c r="J1246">
        <v>0</v>
      </c>
      <c r="K1246">
        <v>1</v>
      </c>
      <c r="L1246">
        <v>0</v>
      </c>
      <c r="M1246">
        <v>0.9285714285714286</v>
      </c>
      <c r="N1246">
        <v>0.5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0.66666666666666663</v>
      </c>
      <c r="V1246">
        <v>0.91428571428571426</v>
      </c>
      <c r="W1246">
        <v>0.66666666666666663</v>
      </c>
      <c r="X1246">
        <v>0.25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0.66666666666666663</v>
      </c>
      <c r="AI1246">
        <v>0</v>
      </c>
      <c r="AJ1246">
        <v>1</v>
      </c>
      <c r="AK1246">
        <v>0</v>
      </c>
      <c r="AL1246">
        <v>0.22264349657714586</v>
      </c>
      <c r="AM1246">
        <v>0.58152981329050391</v>
      </c>
      <c r="AN1246">
        <v>0.66666666666666663</v>
      </c>
      <c r="AO1246">
        <v>0</v>
      </c>
      <c r="AP1246">
        <v>0.14285714285714285</v>
      </c>
      <c r="AQ1246">
        <v>0</v>
      </c>
      <c r="AR1246">
        <v>0.33333333333333331</v>
      </c>
      <c r="AS1246">
        <v>0.66666666666666663</v>
      </c>
      <c r="AT1246">
        <v>0.42499999999999999</v>
      </c>
      <c r="AU1246">
        <v>0.5</v>
      </c>
      <c r="AV1246">
        <v>0.33333333333333331</v>
      </c>
      <c r="AW1246">
        <v>0.17499999999999999</v>
      </c>
      <c r="AX1246">
        <v>0.3888888888888889</v>
      </c>
      <c r="AY1246">
        <v>0.46666666666666667</v>
      </c>
      <c r="AZ1246">
        <v>0.41176470588235292</v>
      </c>
      <c r="BA1246">
        <v>1</v>
      </c>
      <c r="BB1246">
        <v>0</v>
      </c>
    </row>
    <row r="1247" spans="1:54" x14ac:dyDescent="0.25">
      <c r="A1247">
        <v>0.84423297786205276</v>
      </c>
      <c r="B1247">
        <v>257</v>
      </c>
      <c r="C1247">
        <v>0</v>
      </c>
      <c r="D1247">
        <v>1</v>
      </c>
      <c r="E1247">
        <v>0.5714285714285714</v>
      </c>
      <c r="F1247">
        <v>1</v>
      </c>
      <c r="G1247">
        <v>0</v>
      </c>
      <c r="H1247">
        <v>0</v>
      </c>
      <c r="I1247">
        <v>0.11954187544738726</v>
      </c>
      <c r="J1247">
        <v>0</v>
      </c>
      <c r="K1247">
        <v>1</v>
      </c>
      <c r="L1247">
        <v>0</v>
      </c>
      <c r="M1247">
        <v>3.5714285714285712E-2</v>
      </c>
      <c r="N1247">
        <v>0.5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0.37142857142857144</v>
      </c>
      <c r="W1247">
        <v>0.33333333333333331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8.3412322274881517E-2</v>
      </c>
      <c r="AM1247">
        <v>0.2374222043766312</v>
      </c>
      <c r="AN1247">
        <v>0</v>
      </c>
      <c r="AO1247">
        <v>1</v>
      </c>
      <c r="AP1247">
        <v>0</v>
      </c>
      <c r="AQ1247">
        <v>0</v>
      </c>
      <c r="AR1247">
        <v>0.66666666666666663</v>
      </c>
      <c r="AS1247">
        <v>0.33333333333333331</v>
      </c>
      <c r="AT1247">
        <v>0.25</v>
      </c>
      <c r="AU1247">
        <v>0.66666666666666663</v>
      </c>
      <c r="AV1247">
        <v>0.66666666666666663</v>
      </c>
      <c r="AW1247">
        <v>0.22500000000000001</v>
      </c>
      <c r="AX1247">
        <v>0.33333333333333331</v>
      </c>
      <c r="AY1247">
        <v>0.46666666666666667</v>
      </c>
      <c r="AZ1247">
        <v>0.47058823529411764</v>
      </c>
      <c r="BA1247">
        <v>1</v>
      </c>
      <c r="BB1247">
        <v>0</v>
      </c>
    </row>
    <row r="1248" spans="1:54" x14ac:dyDescent="0.25">
      <c r="A1248">
        <v>0.84518755542925617</v>
      </c>
      <c r="B1248">
        <v>223</v>
      </c>
      <c r="C1248">
        <v>1</v>
      </c>
      <c r="D1248">
        <v>0</v>
      </c>
      <c r="E1248">
        <v>0.45238095238095238</v>
      </c>
      <c r="F1248">
        <v>0</v>
      </c>
      <c r="G1248">
        <v>1</v>
      </c>
      <c r="H1248">
        <v>0</v>
      </c>
      <c r="I1248">
        <v>0.40157480314960631</v>
      </c>
      <c r="J1248">
        <v>0</v>
      </c>
      <c r="K1248">
        <v>1</v>
      </c>
      <c r="L1248">
        <v>0</v>
      </c>
      <c r="M1248">
        <v>0.35714285714285715</v>
      </c>
      <c r="N1248">
        <v>0.5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0.33333333333333331</v>
      </c>
      <c r="V1248">
        <v>0.24285714285714285</v>
      </c>
      <c r="W1248">
        <v>0.66666666666666663</v>
      </c>
      <c r="X1248">
        <v>0.5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0.58852027382833072</v>
      </c>
      <c r="AM1248">
        <v>0.31969484039349527</v>
      </c>
      <c r="AN1248">
        <v>0.1111111111111111</v>
      </c>
      <c r="AO1248">
        <v>1</v>
      </c>
      <c r="AP1248">
        <v>0.21428571428571427</v>
      </c>
      <c r="AQ1248">
        <v>0</v>
      </c>
      <c r="AR1248">
        <v>0.66666666666666663</v>
      </c>
      <c r="AS1248">
        <v>1</v>
      </c>
      <c r="AT1248">
        <v>0.25</v>
      </c>
      <c r="AU1248">
        <v>0.16666666666666666</v>
      </c>
      <c r="AV1248">
        <v>0.66666666666666663</v>
      </c>
      <c r="AW1248">
        <v>0.25</v>
      </c>
      <c r="AX1248">
        <v>0.44444444444444442</v>
      </c>
      <c r="AY1248">
        <v>0</v>
      </c>
      <c r="AZ1248">
        <v>0.41176470588235292</v>
      </c>
      <c r="BA1248">
        <v>1</v>
      </c>
      <c r="BB1248">
        <v>0</v>
      </c>
    </row>
    <row r="1249" spans="1:54" x14ac:dyDescent="0.25">
      <c r="A1249">
        <v>0.84538031236041578</v>
      </c>
      <c r="B1249">
        <v>173</v>
      </c>
      <c r="C1249">
        <v>1</v>
      </c>
      <c r="D1249">
        <v>0</v>
      </c>
      <c r="E1249">
        <v>0.42857142857142855</v>
      </c>
      <c r="F1249">
        <v>0</v>
      </c>
      <c r="G1249">
        <v>1</v>
      </c>
      <c r="H1249">
        <v>0</v>
      </c>
      <c r="I1249">
        <v>0.98639942734430919</v>
      </c>
      <c r="J1249">
        <v>0</v>
      </c>
      <c r="K1249">
        <v>1</v>
      </c>
      <c r="L1249">
        <v>0</v>
      </c>
      <c r="M1249">
        <v>7.1428571428571425E-2</v>
      </c>
      <c r="N1249">
        <v>0.25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0.66666666666666663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0.33333333333333331</v>
      </c>
      <c r="AI1249">
        <v>0</v>
      </c>
      <c r="AJ1249">
        <v>0</v>
      </c>
      <c r="AK1249">
        <v>1</v>
      </c>
      <c r="AL1249">
        <v>5.6819378620326488E-2</v>
      </c>
      <c r="AM1249">
        <v>0.52069865488857658</v>
      </c>
      <c r="AN1249">
        <v>0.44444444444444442</v>
      </c>
      <c r="AO1249">
        <v>0</v>
      </c>
      <c r="AP1249">
        <v>7.1428571428571425E-2</v>
      </c>
      <c r="AQ1249">
        <v>0</v>
      </c>
      <c r="AR1249">
        <v>0.66666666666666663</v>
      </c>
      <c r="AS1249">
        <v>0</v>
      </c>
      <c r="AT1249">
        <v>0.32500000000000001</v>
      </c>
      <c r="AU1249">
        <v>0.5</v>
      </c>
      <c r="AV1249">
        <v>0.33333333333333331</v>
      </c>
      <c r="AW1249">
        <v>0.2</v>
      </c>
      <c r="AX1249">
        <v>0.3888888888888889</v>
      </c>
      <c r="AY1249">
        <v>0.46666666666666667</v>
      </c>
      <c r="AZ1249">
        <v>0.11764705882352941</v>
      </c>
      <c r="BA1249">
        <v>1</v>
      </c>
      <c r="BB1249">
        <v>0</v>
      </c>
    </row>
    <row r="1250" spans="1:54" x14ac:dyDescent="0.25">
      <c r="A1250">
        <v>0.84633621735095388</v>
      </c>
      <c r="B1250">
        <v>492</v>
      </c>
      <c r="C1250">
        <v>1</v>
      </c>
      <c r="D1250">
        <v>0</v>
      </c>
      <c r="E1250">
        <v>0.59523809523809523</v>
      </c>
      <c r="F1250">
        <v>0</v>
      </c>
      <c r="G1250">
        <v>1</v>
      </c>
      <c r="H1250">
        <v>0</v>
      </c>
      <c r="I1250">
        <v>0.64352183249821049</v>
      </c>
      <c r="J1250">
        <v>0</v>
      </c>
      <c r="K1250">
        <v>1</v>
      </c>
      <c r="L1250">
        <v>0</v>
      </c>
      <c r="M1250">
        <v>0.2857142857142857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0.6</v>
      </c>
      <c r="W1250">
        <v>0.66666666666666663</v>
      </c>
      <c r="X1250">
        <v>0.25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0.66666666666666663</v>
      </c>
      <c r="AI1250">
        <v>1</v>
      </c>
      <c r="AJ1250">
        <v>0</v>
      </c>
      <c r="AK1250">
        <v>0</v>
      </c>
      <c r="AL1250">
        <v>0.24591890468667721</v>
      </c>
      <c r="AM1250">
        <v>0.70399518169042363</v>
      </c>
      <c r="AN1250">
        <v>0.33333333333333331</v>
      </c>
      <c r="AO1250">
        <v>1</v>
      </c>
      <c r="AP1250">
        <v>0.14285714285714285</v>
      </c>
      <c r="AQ1250">
        <v>0</v>
      </c>
      <c r="AR1250">
        <v>0.33333333333333331</v>
      </c>
      <c r="AS1250">
        <v>0.33333333333333331</v>
      </c>
      <c r="AT1250">
        <v>0.25</v>
      </c>
      <c r="AU1250">
        <v>0.5</v>
      </c>
      <c r="AV1250">
        <v>0.66666666666666663</v>
      </c>
      <c r="AW1250">
        <v>0.2</v>
      </c>
      <c r="AX1250">
        <v>0.3888888888888889</v>
      </c>
      <c r="AY1250">
        <v>0.26666666666666666</v>
      </c>
      <c r="AZ1250">
        <v>0.41176470588235292</v>
      </c>
      <c r="BA1250">
        <v>1</v>
      </c>
      <c r="BB1250">
        <v>0</v>
      </c>
    </row>
    <row r="1251" spans="1:54" x14ac:dyDescent="0.25">
      <c r="A1251">
        <v>0.84646666736182796</v>
      </c>
      <c r="B1251">
        <v>696</v>
      </c>
      <c r="C1251">
        <v>1</v>
      </c>
      <c r="D1251">
        <v>0</v>
      </c>
      <c r="E1251">
        <v>0.45238095238095238</v>
      </c>
      <c r="F1251">
        <v>1</v>
      </c>
      <c r="G1251">
        <v>0</v>
      </c>
      <c r="H1251">
        <v>0</v>
      </c>
      <c r="I1251">
        <v>0.37437365783822479</v>
      </c>
      <c r="J1251">
        <v>1</v>
      </c>
      <c r="K1251">
        <v>0</v>
      </c>
      <c r="L1251">
        <v>0</v>
      </c>
      <c r="M1251">
        <v>0</v>
      </c>
      <c r="N1251">
        <v>0.75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0.22857142857142856</v>
      </c>
      <c r="W1251">
        <v>0.33333333333333331</v>
      </c>
      <c r="X1251">
        <v>0.5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0.66666666666666663</v>
      </c>
      <c r="AI1251">
        <v>0</v>
      </c>
      <c r="AJ1251">
        <v>1</v>
      </c>
      <c r="AK1251">
        <v>0</v>
      </c>
      <c r="AL1251">
        <v>0.50552922590837279</v>
      </c>
      <c r="AM1251">
        <v>0.51507729371612121</v>
      </c>
      <c r="AN1251">
        <v>0.55555555555555558</v>
      </c>
      <c r="AO1251">
        <v>0</v>
      </c>
      <c r="AP1251">
        <v>0</v>
      </c>
      <c r="AQ1251">
        <v>0</v>
      </c>
      <c r="AR1251">
        <v>0.66666666666666663</v>
      </c>
      <c r="AS1251">
        <v>0</v>
      </c>
      <c r="AT1251">
        <v>0.42499999999999999</v>
      </c>
      <c r="AU1251">
        <v>0.33333333333333331</v>
      </c>
      <c r="AV1251">
        <v>0</v>
      </c>
      <c r="AW1251">
        <v>0.35</v>
      </c>
      <c r="AX1251">
        <v>5.5555555555555552E-2</v>
      </c>
      <c r="AY1251">
        <v>0.73333333333333328</v>
      </c>
      <c r="AZ1251">
        <v>0.41176470588235292</v>
      </c>
      <c r="BA1251">
        <v>1</v>
      </c>
      <c r="BB1251">
        <v>1</v>
      </c>
    </row>
    <row r="1252" spans="1:54" x14ac:dyDescent="0.25">
      <c r="A1252">
        <v>0.84745896238274032</v>
      </c>
      <c r="B1252">
        <v>1029</v>
      </c>
      <c r="C1252">
        <v>1</v>
      </c>
      <c r="D1252">
        <v>0</v>
      </c>
      <c r="E1252">
        <v>0.54761904761904767</v>
      </c>
      <c r="F1252">
        <v>1</v>
      </c>
      <c r="G1252">
        <v>0</v>
      </c>
      <c r="H1252">
        <v>0</v>
      </c>
      <c r="I1252">
        <v>0.84538296349319975</v>
      </c>
      <c r="J1252">
        <v>0</v>
      </c>
      <c r="K1252">
        <v>1</v>
      </c>
      <c r="L1252">
        <v>0</v>
      </c>
      <c r="M1252">
        <v>0.14285714285714285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0.33333333333333331</v>
      </c>
      <c r="V1252">
        <v>0.8571428571428571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0.66666666666666663</v>
      </c>
      <c r="AI1252">
        <v>0</v>
      </c>
      <c r="AJ1252">
        <v>1</v>
      </c>
      <c r="AK1252">
        <v>0</v>
      </c>
      <c r="AL1252">
        <v>5.8873091100579256E-2</v>
      </c>
      <c r="AM1252">
        <v>0.13920899417787594</v>
      </c>
      <c r="AN1252">
        <v>0.22222222222222221</v>
      </c>
      <c r="AO1252">
        <v>1</v>
      </c>
      <c r="AP1252">
        <v>7.1428571428571425E-2</v>
      </c>
      <c r="AQ1252">
        <v>0</v>
      </c>
      <c r="AR1252">
        <v>0</v>
      </c>
      <c r="AS1252">
        <v>0</v>
      </c>
      <c r="AT1252">
        <v>0.17499999999999999</v>
      </c>
      <c r="AU1252">
        <v>0.83333333333333337</v>
      </c>
      <c r="AV1252">
        <v>0.33333333333333331</v>
      </c>
      <c r="AW1252">
        <v>0.1</v>
      </c>
      <c r="AX1252">
        <v>0.1111111111111111</v>
      </c>
      <c r="AY1252">
        <v>0</v>
      </c>
      <c r="AZ1252">
        <v>0.17647058823529413</v>
      </c>
      <c r="BA1252">
        <v>1</v>
      </c>
      <c r="BB1252">
        <v>0</v>
      </c>
    </row>
    <row r="1253" spans="1:54" x14ac:dyDescent="0.25">
      <c r="A1253">
        <v>0.84767319747773073</v>
      </c>
      <c r="B1253">
        <v>637</v>
      </c>
      <c r="C1253">
        <v>0</v>
      </c>
      <c r="D1253">
        <v>1</v>
      </c>
      <c r="E1253">
        <v>0.40476190476190477</v>
      </c>
      <c r="F1253">
        <v>0</v>
      </c>
      <c r="G1253">
        <v>1</v>
      </c>
      <c r="H1253">
        <v>0</v>
      </c>
      <c r="I1253">
        <v>2.0042949176807445E-2</v>
      </c>
      <c r="J1253">
        <v>0</v>
      </c>
      <c r="K1253">
        <v>1</v>
      </c>
      <c r="L1253">
        <v>0</v>
      </c>
      <c r="M1253">
        <v>0.8571428571428571</v>
      </c>
      <c r="N1253">
        <v>0.75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0.94285714285714284</v>
      </c>
      <c r="W1253">
        <v>0.66666666666666663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0.33333333333333331</v>
      </c>
      <c r="AI1253">
        <v>1</v>
      </c>
      <c r="AJ1253">
        <v>0</v>
      </c>
      <c r="AK1253">
        <v>0</v>
      </c>
      <c r="AL1253">
        <v>5.3343865192206422E-2</v>
      </c>
      <c r="AM1253">
        <v>0.58293515358361769</v>
      </c>
      <c r="AN1253">
        <v>0.1111111111111111</v>
      </c>
      <c r="AO1253">
        <v>1</v>
      </c>
      <c r="AP1253">
        <v>0.5714285714285714</v>
      </c>
      <c r="AQ1253">
        <v>0</v>
      </c>
      <c r="AR1253">
        <v>0</v>
      </c>
      <c r="AS1253">
        <v>0.33333333333333331</v>
      </c>
      <c r="AT1253">
        <v>0.25</v>
      </c>
      <c r="AU1253">
        <v>0.5</v>
      </c>
      <c r="AV1253">
        <v>0.33333333333333331</v>
      </c>
      <c r="AW1253">
        <v>0.25</v>
      </c>
      <c r="AX1253">
        <v>0.1111111111111111</v>
      </c>
      <c r="AY1253">
        <v>0.46666666666666667</v>
      </c>
      <c r="AZ1253">
        <v>0.47058823529411764</v>
      </c>
      <c r="BA1253">
        <v>1</v>
      </c>
      <c r="BB1253">
        <v>1</v>
      </c>
    </row>
    <row r="1254" spans="1:54" x14ac:dyDescent="0.25">
      <c r="A1254">
        <v>0.84822822271460474</v>
      </c>
      <c r="B1254">
        <v>805</v>
      </c>
      <c r="C1254">
        <v>1</v>
      </c>
      <c r="D1254">
        <v>0</v>
      </c>
      <c r="E1254">
        <v>0.7142857142857143</v>
      </c>
      <c r="F1254">
        <v>0</v>
      </c>
      <c r="G1254">
        <v>0</v>
      </c>
      <c r="H1254">
        <v>1</v>
      </c>
      <c r="I1254">
        <v>0.83035075161059413</v>
      </c>
      <c r="J1254">
        <v>0</v>
      </c>
      <c r="K1254">
        <v>1</v>
      </c>
      <c r="L1254">
        <v>0</v>
      </c>
      <c r="M1254">
        <v>0</v>
      </c>
      <c r="N1254">
        <v>0.75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7.1428571428571425E-2</v>
      </c>
      <c r="W1254">
        <v>1</v>
      </c>
      <c r="X1254">
        <v>0.75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0.83601895734597154</v>
      </c>
      <c r="AM1254">
        <v>0.56454527203372817</v>
      </c>
      <c r="AN1254">
        <v>0.22222222222222221</v>
      </c>
      <c r="AO1254">
        <v>0</v>
      </c>
      <c r="AP1254">
        <v>0.7857142857142857</v>
      </c>
      <c r="AQ1254">
        <v>1</v>
      </c>
      <c r="AR1254">
        <v>0.66666666666666663</v>
      </c>
      <c r="AS1254">
        <v>0</v>
      </c>
      <c r="AT1254">
        <v>0.67500000000000004</v>
      </c>
      <c r="AU1254">
        <v>0.5</v>
      </c>
      <c r="AV1254">
        <v>0.33333333333333331</v>
      </c>
      <c r="AW1254">
        <v>0.125</v>
      </c>
      <c r="AX1254">
        <v>0.22222222222222221</v>
      </c>
      <c r="AY1254">
        <v>0.13333333333333333</v>
      </c>
      <c r="AZ1254">
        <v>5.8823529411764705E-2</v>
      </c>
      <c r="BA1254">
        <v>1</v>
      </c>
      <c r="BB1254">
        <v>0</v>
      </c>
    </row>
    <row r="1255" spans="1:54" x14ac:dyDescent="0.25">
      <c r="A1255">
        <v>0.84872647395241319</v>
      </c>
      <c r="B1255">
        <v>1377</v>
      </c>
      <c r="C1255">
        <v>1</v>
      </c>
      <c r="D1255">
        <v>0</v>
      </c>
      <c r="E1255">
        <v>0.47619047619047616</v>
      </c>
      <c r="F1255">
        <v>1</v>
      </c>
      <c r="G1255">
        <v>0</v>
      </c>
      <c r="H1255">
        <v>0</v>
      </c>
      <c r="I1255">
        <v>0.79026485325697926</v>
      </c>
      <c r="J1255">
        <v>0</v>
      </c>
      <c r="K1255">
        <v>1</v>
      </c>
      <c r="L1255">
        <v>0</v>
      </c>
      <c r="M1255">
        <v>0.2857142857142857</v>
      </c>
      <c r="N1255">
        <v>0.25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0.33333333333333331</v>
      </c>
      <c r="V1255">
        <v>0.58571428571428574</v>
      </c>
      <c r="W1255">
        <v>0.66666666666666663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0.19810426540284359</v>
      </c>
      <c r="AM1255">
        <v>0.48982132101987552</v>
      </c>
      <c r="AN1255">
        <v>0.22222222222222221</v>
      </c>
      <c r="AO1255">
        <v>0</v>
      </c>
      <c r="AP1255">
        <v>0.5714285714285714</v>
      </c>
      <c r="AQ1255">
        <v>0</v>
      </c>
      <c r="AR1255">
        <v>1</v>
      </c>
      <c r="AS1255">
        <v>0.66666666666666663</v>
      </c>
      <c r="AT1255">
        <v>0.25</v>
      </c>
      <c r="AU1255">
        <v>0</v>
      </c>
      <c r="AV1255">
        <v>1</v>
      </c>
      <c r="AW1255">
        <v>0.125</v>
      </c>
      <c r="AX1255">
        <v>0.1111111111111111</v>
      </c>
      <c r="AY1255">
        <v>0</v>
      </c>
      <c r="AZ1255">
        <v>0.17647058823529413</v>
      </c>
      <c r="BA1255">
        <v>1</v>
      </c>
      <c r="BB1255">
        <v>0</v>
      </c>
    </row>
    <row r="1256" spans="1:54" x14ac:dyDescent="0.25">
      <c r="A1256">
        <v>0.85030005024076416</v>
      </c>
      <c r="B1256">
        <v>1426</v>
      </c>
      <c r="C1256">
        <v>0</v>
      </c>
      <c r="D1256">
        <v>1</v>
      </c>
      <c r="E1256">
        <v>0.35714285714285715</v>
      </c>
      <c r="F1256">
        <v>1</v>
      </c>
      <c r="G1256">
        <v>0</v>
      </c>
      <c r="H1256">
        <v>0</v>
      </c>
      <c r="I1256">
        <v>0.28561202576950606</v>
      </c>
      <c r="J1256">
        <v>0</v>
      </c>
      <c r="K1256">
        <v>1</v>
      </c>
      <c r="L1256">
        <v>0</v>
      </c>
      <c r="M1256">
        <v>0.5</v>
      </c>
      <c r="N1256">
        <v>0.25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0.33333333333333331</v>
      </c>
      <c r="V1256">
        <v>0.9285714285714286</v>
      </c>
      <c r="W1256">
        <v>0.66666666666666663</v>
      </c>
      <c r="X1256">
        <v>0.25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0.20373880989994733</v>
      </c>
      <c r="AM1256">
        <v>0.7853443083718129</v>
      </c>
      <c r="AN1256">
        <v>0</v>
      </c>
      <c r="AO1256">
        <v>1</v>
      </c>
      <c r="AP1256">
        <v>0.14285714285714285</v>
      </c>
      <c r="AQ1256">
        <v>0</v>
      </c>
      <c r="AR1256">
        <v>0</v>
      </c>
      <c r="AS1256">
        <v>0.33333333333333331</v>
      </c>
      <c r="AT1256">
        <v>0.25</v>
      </c>
      <c r="AU1256">
        <v>1</v>
      </c>
      <c r="AV1256">
        <v>0.66666666666666663</v>
      </c>
      <c r="AW1256">
        <v>0.22500000000000001</v>
      </c>
      <c r="AX1256">
        <v>0.3888888888888889</v>
      </c>
      <c r="AY1256">
        <v>0.53333333333333333</v>
      </c>
      <c r="AZ1256">
        <v>5.8823529411764705E-2</v>
      </c>
      <c r="BA1256">
        <v>1</v>
      </c>
      <c r="BB1256">
        <v>0</v>
      </c>
    </row>
    <row r="1257" spans="1:54" x14ac:dyDescent="0.25">
      <c r="A1257">
        <v>0.85061135475879868</v>
      </c>
      <c r="B1257">
        <v>800</v>
      </c>
      <c r="C1257">
        <v>1</v>
      </c>
      <c r="D1257">
        <v>0</v>
      </c>
      <c r="E1257">
        <v>0.5714285714285714</v>
      </c>
      <c r="F1257">
        <v>1</v>
      </c>
      <c r="G1257">
        <v>0</v>
      </c>
      <c r="H1257">
        <v>0</v>
      </c>
      <c r="I1257">
        <v>0.26270579813886902</v>
      </c>
      <c r="J1257">
        <v>0</v>
      </c>
      <c r="K1257">
        <v>1</v>
      </c>
      <c r="L1257">
        <v>0</v>
      </c>
      <c r="M1257">
        <v>3.5714285714285712E-2</v>
      </c>
      <c r="N1257">
        <v>0.25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7.1428571428571425E-2</v>
      </c>
      <c r="W1257">
        <v>0.66666666666666663</v>
      </c>
      <c r="X1257">
        <v>0.75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0.87709320695102688</v>
      </c>
      <c r="AM1257">
        <v>0.49407749447902027</v>
      </c>
      <c r="AN1257">
        <v>0</v>
      </c>
      <c r="AO1257">
        <v>0</v>
      </c>
      <c r="AP1257">
        <v>0.42857142857142855</v>
      </c>
      <c r="AQ1257">
        <v>0</v>
      </c>
      <c r="AR1257">
        <v>1</v>
      </c>
      <c r="AS1257">
        <v>0.33333333333333331</v>
      </c>
      <c r="AT1257">
        <v>0.57499999999999996</v>
      </c>
      <c r="AU1257">
        <v>0.5</v>
      </c>
      <c r="AV1257">
        <v>0.66666666666666663</v>
      </c>
      <c r="AW1257">
        <v>0.55000000000000004</v>
      </c>
      <c r="AX1257">
        <v>0.33333333333333331</v>
      </c>
      <c r="AY1257">
        <v>0.8666666666666667</v>
      </c>
      <c r="AZ1257">
        <v>0.41176470588235292</v>
      </c>
      <c r="BA1257">
        <v>1</v>
      </c>
      <c r="BB1257">
        <v>0</v>
      </c>
    </row>
    <row r="1258" spans="1:54" x14ac:dyDescent="0.25">
      <c r="A1258">
        <v>0.85117612118433739</v>
      </c>
      <c r="B1258">
        <v>1453</v>
      </c>
      <c r="C1258">
        <v>1</v>
      </c>
      <c r="D1258">
        <v>0</v>
      </c>
      <c r="E1258">
        <v>0.76190476190476186</v>
      </c>
      <c r="F1258">
        <v>0</v>
      </c>
      <c r="G1258">
        <v>1</v>
      </c>
      <c r="H1258">
        <v>0</v>
      </c>
      <c r="I1258">
        <v>0.55547602004294916</v>
      </c>
      <c r="J1258">
        <v>1</v>
      </c>
      <c r="K1258">
        <v>0</v>
      </c>
      <c r="L1258">
        <v>0</v>
      </c>
      <c r="M1258">
        <v>0</v>
      </c>
      <c r="N1258">
        <v>0.75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0.33333333333333331</v>
      </c>
      <c r="V1258">
        <v>0.91428571428571426</v>
      </c>
      <c r="W1258">
        <v>0.66666666666666663</v>
      </c>
      <c r="X1258">
        <v>0.25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0.66666666666666663</v>
      </c>
      <c r="AI1258">
        <v>1</v>
      </c>
      <c r="AJ1258">
        <v>0</v>
      </c>
      <c r="AK1258">
        <v>0</v>
      </c>
      <c r="AL1258">
        <v>0.30115850447604003</v>
      </c>
      <c r="AM1258">
        <v>0.48829552298735196</v>
      </c>
      <c r="AN1258">
        <v>0.77777777777777779</v>
      </c>
      <c r="AO1258">
        <v>0</v>
      </c>
      <c r="AP1258">
        <v>7.1428571428571425E-2</v>
      </c>
      <c r="AQ1258">
        <v>0</v>
      </c>
      <c r="AR1258">
        <v>1</v>
      </c>
      <c r="AS1258">
        <v>0.66666666666666663</v>
      </c>
      <c r="AT1258">
        <v>0.3</v>
      </c>
      <c r="AU1258">
        <v>0.5</v>
      </c>
      <c r="AV1258">
        <v>0.66666666666666663</v>
      </c>
      <c r="AW1258">
        <v>0.15</v>
      </c>
      <c r="AX1258">
        <v>0.16666666666666666</v>
      </c>
      <c r="AY1258">
        <v>0</v>
      </c>
      <c r="AZ1258">
        <v>5.8823529411764705E-2</v>
      </c>
      <c r="BA1258">
        <v>1</v>
      </c>
      <c r="BB1258">
        <v>1</v>
      </c>
    </row>
    <row r="1259" spans="1:54" x14ac:dyDescent="0.25">
      <c r="A1259">
        <v>0.85120704709924955</v>
      </c>
      <c r="B1259">
        <v>260</v>
      </c>
      <c r="C1259">
        <v>1</v>
      </c>
      <c r="D1259">
        <v>0</v>
      </c>
      <c r="E1259">
        <v>0.30952380952380953</v>
      </c>
      <c r="F1259">
        <v>0</v>
      </c>
      <c r="G1259">
        <v>1</v>
      </c>
      <c r="H1259">
        <v>0</v>
      </c>
      <c r="I1259">
        <v>0.1467430207587688</v>
      </c>
      <c r="J1259">
        <v>0</v>
      </c>
      <c r="K1259">
        <v>1</v>
      </c>
      <c r="L1259">
        <v>0</v>
      </c>
      <c r="M1259">
        <v>1</v>
      </c>
      <c r="N1259">
        <v>0.25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0.66666666666666663</v>
      </c>
      <c r="V1259">
        <v>0.58571428571428574</v>
      </c>
      <c r="W1259">
        <v>0.33333333333333331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0.33333333333333331</v>
      </c>
      <c r="AI1259">
        <v>0</v>
      </c>
      <c r="AJ1259">
        <v>0</v>
      </c>
      <c r="AK1259">
        <v>1</v>
      </c>
      <c r="AL1259">
        <v>0.13006845708267509</v>
      </c>
      <c r="AM1259">
        <v>0.38377835775948604</v>
      </c>
      <c r="AN1259">
        <v>0</v>
      </c>
      <c r="AO1259">
        <v>0</v>
      </c>
      <c r="AP1259">
        <v>0</v>
      </c>
      <c r="AQ1259">
        <v>0</v>
      </c>
      <c r="AR1259">
        <v>0.33333333333333331</v>
      </c>
      <c r="AS1259">
        <v>0</v>
      </c>
      <c r="AT1259">
        <v>0.15</v>
      </c>
      <c r="AU1259">
        <v>0.33333333333333331</v>
      </c>
      <c r="AV1259">
        <v>1</v>
      </c>
      <c r="AW1259">
        <v>0.125</v>
      </c>
      <c r="AX1259">
        <v>0.22222222222222221</v>
      </c>
      <c r="AY1259">
        <v>6.6666666666666666E-2</v>
      </c>
      <c r="AZ1259">
        <v>0.23529411764705882</v>
      </c>
      <c r="BA1259">
        <v>1</v>
      </c>
      <c r="BB1259">
        <v>1</v>
      </c>
    </row>
    <row r="1260" spans="1:54" x14ac:dyDescent="0.25">
      <c r="A1260">
        <v>0.85160812765027316</v>
      </c>
      <c r="B1260">
        <v>202</v>
      </c>
      <c r="C1260">
        <v>1</v>
      </c>
      <c r="D1260">
        <v>0</v>
      </c>
      <c r="E1260">
        <v>0.73809523809523814</v>
      </c>
      <c r="F1260">
        <v>0</v>
      </c>
      <c r="G1260">
        <v>0</v>
      </c>
      <c r="H1260">
        <v>1</v>
      </c>
      <c r="I1260">
        <v>0.64423765211166784</v>
      </c>
      <c r="J1260">
        <v>0</v>
      </c>
      <c r="K1260">
        <v>1</v>
      </c>
      <c r="L1260">
        <v>0</v>
      </c>
      <c r="M1260">
        <v>0.6071428571428571</v>
      </c>
      <c r="N1260">
        <v>0.75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0.88571428571428568</v>
      </c>
      <c r="W1260">
        <v>0.66666666666666663</v>
      </c>
      <c r="X1260">
        <v>0.25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0.30516061084781465</v>
      </c>
      <c r="AM1260">
        <v>0.87127082915077292</v>
      </c>
      <c r="AN1260">
        <v>0.1111111111111111</v>
      </c>
      <c r="AO1260">
        <v>1</v>
      </c>
      <c r="AP1260">
        <v>0.2857142857142857</v>
      </c>
      <c r="AQ1260">
        <v>0</v>
      </c>
      <c r="AR1260">
        <v>0</v>
      </c>
      <c r="AS1260">
        <v>0.66666666666666663</v>
      </c>
      <c r="AT1260">
        <v>0.17499999999999999</v>
      </c>
      <c r="AU1260">
        <v>0</v>
      </c>
      <c r="AV1260">
        <v>0.66666666666666663</v>
      </c>
      <c r="AW1260">
        <v>0.17499999999999999</v>
      </c>
      <c r="AX1260">
        <v>0.3888888888888889</v>
      </c>
      <c r="AY1260">
        <v>6.6666666666666666E-2</v>
      </c>
      <c r="AZ1260">
        <v>0.41176470588235292</v>
      </c>
      <c r="BA1260">
        <v>1</v>
      </c>
      <c r="BB1260">
        <v>0</v>
      </c>
    </row>
    <row r="1261" spans="1:54" x14ac:dyDescent="0.25">
      <c r="A1261">
        <v>0.85292111791781977</v>
      </c>
      <c r="B1261">
        <v>1014</v>
      </c>
      <c r="C1261">
        <v>0</v>
      </c>
      <c r="D1261">
        <v>1</v>
      </c>
      <c r="E1261">
        <v>0.2857142857142857</v>
      </c>
      <c r="F1261">
        <v>1</v>
      </c>
      <c r="G1261">
        <v>0</v>
      </c>
      <c r="H1261">
        <v>0</v>
      </c>
      <c r="I1261">
        <v>0.53901216893342874</v>
      </c>
      <c r="J1261">
        <v>1</v>
      </c>
      <c r="K1261">
        <v>0</v>
      </c>
      <c r="L1261">
        <v>0</v>
      </c>
      <c r="M1261">
        <v>0.21428571428571427</v>
      </c>
      <c r="N1261">
        <v>0.75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0.61428571428571432</v>
      </c>
      <c r="W1261">
        <v>0.66666666666666663</v>
      </c>
      <c r="X1261">
        <v>0.25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0.19852553975776724</v>
      </c>
      <c r="AM1261">
        <v>0.42830756876129289</v>
      </c>
      <c r="AN1261">
        <v>0.77777777777777779</v>
      </c>
      <c r="AO1261">
        <v>0</v>
      </c>
      <c r="AP1261">
        <v>0.21428571428571427</v>
      </c>
      <c r="AQ1261">
        <v>0</v>
      </c>
      <c r="AR1261">
        <v>0.33333333333333331</v>
      </c>
      <c r="AS1261">
        <v>0.66666666666666663</v>
      </c>
      <c r="AT1261">
        <v>0.2</v>
      </c>
      <c r="AU1261">
        <v>0.5</v>
      </c>
      <c r="AV1261">
        <v>0.66666666666666663</v>
      </c>
      <c r="AW1261">
        <v>7.4999999999999997E-2</v>
      </c>
      <c r="AX1261">
        <v>0.1111111111111111</v>
      </c>
      <c r="AY1261">
        <v>0</v>
      </c>
      <c r="AZ1261">
        <v>0.11764705882352941</v>
      </c>
      <c r="BA1261">
        <v>1</v>
      </c>
      <c r="BB1261">
        <v>0</v>
      </c>
    </row>
    <row r="1262" spans="1:54" x14ac:dyDescent="0.25">
      <c r="A1262">
        <v>0.85344314836631863</v>
      </c>
      <c r="B1262">
        <v>1123</v>
      </c>
      <c r="C1262">
        <v>1</v>
      </c>
      <c r="D1262">
        <v>0</v>
      </c>
      <c r="E1262">
        <v>0.26190476190476192</v>
      </c>
      <c r="F1262">
        <v>1</v>
      </c>
      <c r="G1262">
        <v>0</v>
      </c>
      <c r="H1262">
        <v>0</v>
      </c>
      <c r="I1262">
        <v>0.90765926986399426</v>
      </c>
      <c r="J1262">
        <v>0</v>
      </c>
      <c r="K1262">
        <v>1</v>
      </c>
      <c r="L1262">
        <v>0</v>
      </c>
      <c r="M1262">
        <v>7.1428571428571425E-2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0.33333333333333331</v>
      </c>
      <c r="V1262">
        <v>0.81428571428571428</v>
      </c>
      <c r="W1262">
        <v>0.66666666666666663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0.19557661927330175</v>
      </c>
      <c r="AM1262">
        <v>0.56691427424212004</v>
      </c>
      <c r="AN1262">
        <v>0.1111111111111111</v>
      </c>
      <c r="AO1262">
        <v>1</v>
      </c>
      <c r="AP1262">
        <v>0.5</v>
      </c>
      <c r="AQ1262">
        <v>0</v>
      </c>
      <c r="AR1262">
        <v>1</v>
      </c>
      <c r="AS1262">
        <v>0</v>
      </c>
      <c r="AT1262">
        <v>0.25</v>
      </c>
      <c r="AU1262">
        <v>0.5</v>
      </c>
      <c r="AV1262">
        <v>0.66666666666666663</v>
      </c>
      <c r="AW1262">
        <v>0.25</v>
      </c>
      <c r="AX1262">
        <v>0.5</v>
      </c>
      <c r="AY1262">
        <v>6.6666666666666666E-2</v>
      </c>
      <c r="AZ1262">
        <v>0.29411764705882354</v>
      </c>
      <c r="BA1262">
        <v>1</v>
      </c>
      <c r="BB1262">
        <v>0</v>
      </c>
    </row>
    <row r="1263" spans="1:54" x14ac:dyDescent="0.25">
      <c r="A1263">
        <v>0.85432008528501713</v>
      </c>
      <c r="B1263">
        <v>1348</v>
      </c>
      <c r="C1263">
        <v>1</v>
      </c>
      <c r="D1263">
        <v>0</v>
      </c>
      <c r="E1263">
        <v>0.42857142857142855</v>
      </c>
      <c r="F1263">
        <v>0</v>
      </c>
      <c r="G1263">
        <v>1</v>
      </c>
      <c r="H1263">
        <v>0</v>
      </c>
      <c r="I1263">
        <v>0.79527559055118113</v>
      </c>
      <c r="J1263">
        <v>0</v>
      </c>
      <c r="K1263">
        <v>0</v>
      </c>
      <c r="L1263">
        <v>1</v>
      </c>
      <c r="M1263">
        <v>3.5714285714285712E-2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0.33333333333333331</v>
      </c>
      <c r="V1263">
        <v>0.91428571428571426</v>
      </c>
      <c r="W1263">
        <v>0.33333333333333331</v>
      </c>
      <c r="X1263">
        <v>0.25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0.15150078988941548</v>
      </c>
      <c r="AM1263">
        <v>8.5484842401124278E-2</v>
      </c>
      <c r="AN1263">
        <v>0.1111111111111111</v>
      </c>
      <c r="AO1263">
        <v>0</v>
      </c>
      <c r="AP1263">
        <v>0.7142857142857143</v>
      </c>
      <c r="AQ1263">
        <v>1</v>
      </c>
      <c r="AR1263">
        <v>1</v>
      </c>
      <c r="AS1263">
        <v>0</v>
      </c>
      <c r="AT1263">
        <v>0.25</v>
      </c>
      <c r="AU1263">
        <v>0.33333333333333331</v>
      </c>
      <c r="AV1263">
        <v>0.33333333333333331</v>
      </c>
      <c r="AW1263">
        <v>0.25</v>
      </c>
      <c r="AX1263">
        <v>5.5555555555555552E-2</v>
      </c>
      <c r="AY1263">
        <v>0</v>
      </c>
      <c r="AZ1263">
        <v>0.47058823529411764</v>
      </c>
      <c r="BA1263">
        <v>1</v>
      </c>
      <c r="BB1263">
        <v>0</v>
      </c>
    </row>
    <row r="1264" spans="1:54" x14ac:dyDescent="0.25">
      <c r="A1264">
        <v>0.85476181698224296</v>
      </c>
      <c r="B1264">
        <v>522</v>
      </c>
      <c r="C1264">
        <v>0</v>
      </c>
      <c r="D1264">
        <v>1</v>
      </c>
      <c r="E1264">
        <v>0.21428571428571427</v>
      </c>
      <c r="F1264">
        <v>0</v>
      </c>
      <c r="G1264">
        <v>1</v>
      </c>
      <c r="H1264">
        <v>0</v>
      </c>
      <c r="I1264">
        <v>0.93629205440229057</v>
      </c>
      <c r="J1264">
        <v>1</v>
      </c>
      <c r="K1264">
        <v>0</v>
      </c>
      <c r="L1264">
        <v>0</v>
      </c>
      <c r="M1264">
        <v>7.1428571428571425E-2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0.58571428571428574</v>
      </c>
      <c r="W1264">
        <v>1</v>
      </c>
      <c r="X1264">
        <v>0.25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0.19157451290152713</v>
      </c>
      <c r="AM1264">
        <v>0.58538446095161611</v>
      </c>
      <c r="AN1264">
        <v>0.1111111111111111</v>
      </c>
      <c r="AO1264">
        <v>1</v>
      </c>
      <c r="AP1264">
        <v>0.6428571428571429</v>
      </c>
      <c r="AQ1264">
        <v>1</v>
      </c>
      <c r="AR1264">
        <v>0.33333333333333331</v>
      </c>
      <c r="AS1264">
        <v>0.66666666666666663</v>
      </c>
      <c r="AT1264">
        <v>0.15</v>
      </c>
      <c r="AU1264">
        <v>0.5</v>
      </c>
      <c r="AV1264">
        <v>0.66666666666666663</v>
      </c>
      <c r="AW1264">
        <v>0.15</v>
      </c>
      <c r="AX1264">
        <v>0.27777777777777779</v>
      </c>
      <c r="AY1264">
        <v>0</v>
      </c>
      <c r="AZ1264">
        <v>0.23529411764705882</v>
      </c>
      <c r="BA1264">
        <v>1</v>
      </c>
      <c r="BB1264">
        <v>0</v>
      </c>
    </row>
    <row r="1265" spans="1:54" x14ac:dyDescent="0.25">
      <c r="A1265">
        <v>0.85498199833306532</v>
      </c>
      <c r="B1265">
        <v>984</v>
      </c>
      <c r="C1265">
        <v>0</v>
      </c>
      <c r="D1265">
        <v>1</v>
      </c>
      <c r="E1265">
        <v>0.38095238095238093</v>
      </c>
      <c r="F1265">
        <v>1</v>
      </c>
      <c r="G1265">
        <v>0</v>
      </c>
      <c r="H1265">
        <v>0</v>
      </c>
      <c r="I1265">
        <v>0.21617752326413744</v>
      </c>
      <c r="J1265">
        <v>0</v>
      </c>
      <c r="K1265">
        <v>1</v>
      </c>
      <c r="L1265">
        <v>0</v>
      </c>
      <c r="M1265">
        <v>3.5714285714285712E-2</v>
      </c>
      <c r="N1265">
        <v>0.75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0.66666666666666663</v>
      </c>
      <c r="V1265">
        <v>0.97142857142857142</v>
      </c>
      <c r="W1265">
        <v>0.66666666666666663</v>
      </c>
      <c r="X1265">
        <v>0.25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0.29899947340705635</v>
      </c>
      <c r="AM1265">
        <v>0.16338084721943386</v>
      </c>
      <c r="AN1265">
        <v>0.1111111111111111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0.35</v>
      </c>
      <c r="AU1265">
        <v>0.33333333333333331</v>
      </c>
      <c r="AV1265">
        <v>1</v>
      </c>
      <c r="AW1265">
        <v>0.35</v>
      </c>
      <c r="AX1265">
        <v>0.61111111111111116</v>
      </c>
      <c r="AY1265">
        <v>0.26666666666666666</v>
      </c>
      <c r="AZ1265">
        <v>0.6470588235294118</v>
      </c>
      <c r="BA1265">
        <v>1</v>
      </c>
      <c r="BB1265">
        <v>0</v>
      </c>
    </row>
    <row r="1266" spans="1:54" x14ac:dyDescent="0.25">
      <c r="A1266">
        <v>0.85578033773977902</v>
      </c>
      <c r="B1266">
        <v>1035</v>
      </c>
      <c r="C1266">
        <v>1</v>
      </c>
      <c r="D1266">
        <v>0</v>
      </c>
      <c r="E1266">
        <v>0.6428571428571429</v>
      </c>
      <c r="F1266">
        <v>1</v>
      </c>
      <c r="G1266">
        <v>0</v>
      </c>
      <c r="H1266">
        <v>0</v>
      </c>
      <c r="I1266">
        <v>0.67000715819613454</v>
      </c>
      <c r="J1266">
        <v>0</v>
      </c>
      <c r="K1266">
        <v>1</v>
      </c>
      <c r="L1266">
        <v>0</v>
      </c>
      <c r="M1266">
        <v>0.6785714285714286</v>
      </c>
      <c r="N1266">
        <v>0.5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0.33333333333333331</v>
      </c>
      <c r="V1266">
        <v>0.9285714285714286</v>
      </c>
      <c r="W1266">
        <v>0</v>
      </c>
      <c r="X1266">
        <v>0.5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0.51827277514481307</v>
      </c>
      <c r="AM1266">
        <v>0.71347119052399122</v>
      </c>
      <c r="AN1266">
        <v>0.22222222222222221</v>
      </c>
      <c r="AO1266">
        <v>1</v>
      </c>
      <c r="AP1266">
        <v>0.5</v>
      </c>
      <c r="AQ1266">
        <v>0</v>
      </c>
      <c r="AR1266">
        <v>0.33333333333333331</v>
      </c>
      <c r="AS1266">
        <v>0.33333333333333331</v>
      </c>
      <c r="AT1266">
        <v>0.6</v>
      </c>
      <c r="AU1266">
        <v>0.33333333333333331</v>
      </c>
      <c r="AV1266">
        <v>0.66666666666666663</v>
      </c>
      <c r="AW1266">
        <v>0.17499999999999999</v>
      </c>
      <c r="AX1266">
        <v>0.3888888888888889</v>
      </c>
      <c r="AY1266">
        <v>0</v>
      </c>
      <c r="AZ1266">
        <v>0.41176470588235292</v>
      </c>
      <c r="BA1266">
        <v>1</v>
      </c>
      <c r="BB1266">
        <v>0</v>
      </c>
    </row>
    <row r="1267" spans="1:54" x14ac:dyDescent="0.25">
      <c r="A1267">
        <v>0.85603992550958796</v>
      </c>
      <c r="B1267">
        <v>897</v>
      </c>
      <c r="C1267">
        <v>0</v>
      </c>
      <c r="D1267">
        <v>1</v>
      </c>
      <c r="E1267">
        <v>0.30952380952380953</v>
      </c>
      <c r="F1267">
        <v>1</v>
      </c>
      <c r="G1267">
        <v>0</v>
      </c>
      <c r="H1267">
        <v>0</v>
      </c>
      <c r="I1267">
        <v>0.68718682891911242</v>
      </c>
      <c r="J1267">
        <v>0</v>
      </c>
      <c r="K1267">
        <v>1</v>
      </c>
      <c r="L1267">
        <v>0</v>
      </c>
      <c r="M1267">
        <v>0.8214285714285714</v>
      </c>
      <c r="N1267">
        <v>0.5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0.66666666666666663</v>
      </c>
      <c r="V1267">
        <v>0.94285714285714284</v>
      </c>
      <c r="W1267">
        <v>0.33333333333333331</v>
      </c>
      <c r="X1267">
        <v>0.25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0.30558188520273827</v>
      </c>
      <c r="AM1267">
        <v>0.6064645653483236</v>
      </c>
      <c r="AN1267">
        <v>0.1111111111111111</v>
      </c>
      <c r="AO1267">
        <v>0</v>
      </c>
      <c r="AP1267">
        <v>0.5714285714285714</v>
      </c>
      <c r="AQ1267">
        <v>0</v>
      </c>
      <c r="AR1267">
        <v>0.33333333333333331</v>
      </c>
      <c r="AS1267">
        <v>0</v>
      </c>
      <c r="AT1267">
        <v>0.25</v>
      </c>
      <c r="AU1267">
        <v>0.33333333333333331</v>
      </c>
      <c r="AV1267">
        <v>0.66666666666666663</v>
      </c>
      <c r="AW1267">
        <v>0.25</v>
      </c>
      <c r="AX1267">
        <v>0.5</v>
      </c>
      <c r="AY1267">
        <v>6.6666666666666666E-2</v>
      </c>
      <c r="AZ1267">
        <v>0.47058823529411764</v>
      </c>
      <c r="BA1267">
        <v>1</v>
      </c>
      <c r="BB1267">
        <v>0</v>
      </c>
    </row>
    <row r="1268" spans="1:54" x14ac:dyDescent="0.25">
      <c r="A1268">
        <v>0.85746942305276652</v>
      </c>
      <c r="B1268">
        <v>301</v>
      </c>
      <c r="C1268">
        <v>1</v>
      </c>
      <c r="D1268">
        <v>0</v>
      </c>
      <c r="E1268">
        <v>0.54761904761904767</v>
      </c>
      <c r="F1268">
        <v>1</v>
      </c>
      <c r="G1268">
        <v>0</v>
      </c>
      <c r="H1268">
        <v>0</v>
      </c>
      <c r="I1268">
        <v>0.16607015032211883</v>
      </c>
      <c r="J1268">
        <v>1</v>
      </c>
      <c r="K1268">
        <v>0</v>
      </c>
      <c r="L1268">
        <v>0</v>
      </c>
      <c r="M1268">
        <v>3.5714285714285712E-2</v>
      </c>
      <c r="N1268">
        <v>0.75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0.82857142857142863</v>
      </c>
      <c r="W1268">
        <v>0.66666666666666663</v>
      </c>
      <c r="X1268">
        <v>0.75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0.33333333333333331</v>
      </c>
      <c r="AI1268">
        <v>0</v>
      </c>
      <c r="AJ1268">
        <v>0</v>
      </c>
      <c r="AK1268">
        <v>1</v>
      </c>
      <c r="AL1268">
        <v>0.79020537124802526</v>
      </c>
      <c r="AM1268">
        <v>0.55418590644448906</v>
      </c>
      <c r="AN1268">
        <v>0.1111111111111111</v>
      </c>
      <c r="AO1268">
        <v>0</v>
      </c>
      <c r="AP1268">
        <v>0.5714285714285714</v>
      </c>
      <c r="AQ1268">
        <v>0</v>
      </c>
      <c r="AR1268">
        <v>0.33333333333333331</v>
      </c>
      <c r="AS1268">
        <v>0</v>
      </c>
      <c r="AT1268">
        <v>0.55000000000000004</v>
      </c>
      <c r="AU1268">
        <v>0.33333333333333331</v>
      </c>
      <c r="AV1268">
        <v>0.66666666666666663</v>
      </c>
      <c r="AW1268">
        <v>0.55000000000000004</v>
      </c>
      <c r="AX1268">
        <v>0.55555555555555558</v>
      </c>
      <c r="AY1268">
        <v>0</v>
      </c>
      <c r="AZ1268">
        <v>0.23529411764705882</v>
      </c>
      <c r="BA1268">
        <v>1</v>
      </c>
      <c r="BB1268">
        <v>0</v>
      </c>
    </row>
    <row r="1269" spans="1:54" x14ac:dyDescent="0.25">
      <c r="A1269">
        <v>0.86053985206486916</v>
      </c>
      <c r="B1269">
        <v>1278</v>
      </c>
      <c r="C1269">
        <v>1</v>
      </c>
      <c r="D1269">
        <v>0</v>
      </c>
      <c r="E1269">
        <v>0.66666666666666663</v>
      </c>
      <c r="F1269">
        <v>1</v>
      </c>
      <c r="G1269">
        <v>0</v>
      </c>
      <c r="H1269">
        <v>0</v>
      </c>
      <c r="I1269">
        <v>0.45239799570508232</v>
      </c>
      <c r="J1269">
        <v>0</v>
      </c>
      <c r="K1269">
        <v>1</v>
      </c>
      <c r="L1269">
        <v>0</v>
      </c>
      <c r="M1269">
        <v>3.5714285714285712E-2</v>
      </c>
      <c r="N1269">
        <v>0.75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0.66666666666666663</v>
      </c>
      <c r="V1269">
        <v>0.22857142857142856</v>
      </c>
      <c r="W1269">
        <v>0.66666666666666663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0.96466561348077939</v>
      </c>
      <c r="AM1269">
        <v>0.48680987753463162</v>
      </c>
      <c r="AN1269">
        <v>0.77777777777777779</v>
      </c>
      <c r="AO1269">
        <v>1</v>
      </c>
      <c r="AP1269">
        <v>0.42857142857142855</v>
      </c>
      <c r="AQ1269">
        <v>0</v>
      </c>
      <c r="AR1269">
        <v>0.66666666666666663</v>
      </c>
      <c r="AS1269">
        <v>0.33333333333333331</v>
      </c>
      <c r="AT1269">
        <v>0.6</v>
      </c>
      <c r="AU1269">
        <v>0.5</v>
      </c>
      <c r="AV1269">
        <v>0.66666666666666663</v>
      </c>
      <c r="AW1269">
        <v>0.05</v>
      </c>
      <c r="AX1269">
        <v>5.5555555555555552E-2</v>
      </c>
      <c r="AY1269">
        <v>0.13333333333333333</v>
      </c>
      <c r="AZ1269">
        <v>0.11764705882352941</v>
      </c>
      <c r="BA1269">
        <v>1</v>
      </c>
      <c r="BB1269">
        <v>0</v>
      </c>
    </row>
    <row r="1270" spans="1:54" x14ac:dyDescent="0.25">
      <c r="A1270">
        <v>0.86071367579161029</v>
      </c>
      <c r="B1270">
        <v>541</v>
      </c>
      <c r="C1270">
        <v>0</v>
      </c>
      <c r="D1270">
        <v>1</v>
      </c>
      <c r="E1270">
        <v>0.23809523809523808</v>
      </c>
      <c r="F1270">
        <v>1</v>
      </c>
      <c r="G1270">
        <v>0</v>
      </c>
      <c r="H1270">
        <v>0</v>
      </c>
      <c r="I1270">
        <v>0.39513242662848963</v>
      </c>
      <c r="J1270">
        <v>0</v>
      </c>
      <c r="K1270">
        <v>1</v>
      </c>
      <c r="L1270">
        <v>0</v>
      </c>
      <c r="M1270">
        <v>0</v>
      </c>
      <c r="N1270">
        <v>0.25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0.52857142857142858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0.33333333333333331</v>
      </c>
      <c r="AI1270">
        <v>0</v>
      </c>
      <c r="AJ1270">
        <v>0</v>
      </c>
      <c r="AK1270">
        <v>1</v>
      </c>
      <c r="AL1270">
        <v>6.3559768299104785E-2</v>
      </c>
      <c r="AM1270">
        <v>7.139128689018269E-2</v>
      </c>
      <c r="AN1270">
        <v>0.77777777777777779</v>
      </c>
      <c r="AO1270">
        <v>1</v>
      </c>
      <c r="AP1270">
        <v>0.14285714285714285</v>
      </c>
      <c r="AQ1270">
        <v>0</v>
      </c>
      <c r="AR1270">
        <v>1</v>
      </c>
      <c r="AS1270">
        <v>0</v>
      </c>
      <c r="AT1270">
        <v>0.25</v>
      </c>
      <c r="AU1270">
        <v>0.66666666666666663</v>
      </c>
      <c r="AV1270">
        <v>0.66666666666666663</v>
      </c>
      <c r="AW1270">
        <v>0.17499999999999999</v>
      </c>
      <c r="AX1270">
        <v>0.3888888888888889</v>
      </c>
      <c r="AY1270">
        <v>0.2</v>
      </c>
      <c r="AZ1270">
        <v>0.41176470588235292</v>
      </c>
      <c r="BA1270">
        <v>1</v>
      </c>
      <c r="BB1270">
        <v>1</v>
      </c>
    </row>
    <row r="1271" spans="1:54" x14ac:dyDescent="0.25">
      <c r="A1271">
        <v>0.86255591426752543</v>
      </c>
      <c r="B1271">
        <v>255</v>
      </c>
      <c r="C1271">
        <v>1</v>
      </c>
      <c r="D1271">
        <v>0</v>
      </c>
      <c r="E1271">
        <v>0.26190476190476192</v>
      </c>
      <c r="F1271">
        <v>1</v>
      </c>
      <c r="G1271">
        <v>0</v>
      </c>
      <c r="H1271">
        <v>0</v>
      </c>
      <c r="I1271">
        <v>0.81961345740873304</v>
      </c>
      <c r="J1271">
        <v>1</v>
      </c>
      <c r="K1271">
        <v>0</v>
      </c>
      <c r="L1271">
        <v>0</v>
      </c>
      <c r="M1271">
        <v>0.6785714285714286</v>
      </c>
      <c r="N1271">
        <v>0.25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0.21428571428571427</v>
      </c>
      <c r="W1271">
        <v>0.66666666666666663</v>
      </c>
      <c r="X1271">
        <v>0.25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0.31184834123222749</v>
      </c>
      <c r="AM1271">
        <v>0.3468379843404939</v>
      </c>
      <c r="AN1271">
        <v>0.22222222222222221</v>
      </c>
      <c r="AO1271">
        <v>0</v>
      </c>
      <c r="AP1271">
        <v>0.21428571428571427</v>
      </c>
      <c r="AQ1271">
        <v>0</v>
      </c>
      <c r="AR1271">
        <v>1</v>
      </c>
      <c r="AS1271">
        <v>0.33333333333333331</v>
      </c>
      <c r="AT1271">
        <v>0.25</v>
      </c>
      <c r="AU1271">
        <v>0.33333333333333331</v>
      </c>
      <c r="AV1271">
        <v>0.66666666666666663</v>
      </c>
      <c r="AW1271">
        <v>7.4999999999999997E-2</v>
      </c>
      <c r="AX1271">
        <v>0.1111111111111111</v>
      </c>
      <c r="AY1271">
        <v>0</v>
      </c>
      <c r="AZ1271">
        <v>0.11764705882352941</v>
      </c>
      <c r="BA1271">
        <v>1</v>
      </c>
      <c r="BB1271">
        <v>0</v>
      </c>
    </row>
    <row r="1272" spans="1:54" x14ac:dyDescent="0.25">
      <c r="A1272">
        <v>0.86328439154629655</v>
      </c>
      <c r="B1272">
        <v>308</v>
      </c>
      <c r="C1272">
        <v>0</v>
      </c>
      <c r="D1272">
        <v>1</v>
      </c>
      <c r="E1272">
        <v>0.47619047619047616</v>
      </c>
      <c r="F1272">
        <v>1</v>
      </c>
      <c r="G1272">
        <v>0</v>
      </c>
      <c r="H1272">
        <v>0</v>
      </c>
      <c r="I1272">
        <v>0.53471725125268432</v>
      </c>
      <c r="J1272">
        <v>0</v>
      </c>
      <c r="K1272">
        <v>1</v>
      </c>
      <c r="L1272">
        <v>0</v>
      </c>
      <c r="M1272">
        <v>0.8571428571428571</v>
      </c>
      <c r="N1272">
        <v>0.25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0.72857142857142854</v>
      </c>
      <c r="W1272">
        <v>0.33333333333333331</v>
      </c>
      <c r="X1272">
        <v>0.5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0.33333333333333331</v>
      </c>
      <c r="AI1272">
        <v>0</v>
      </c>
      <c r="AJ1272">
        <v>1</v>
      </c>
      <c r="AK1272">
        <v>0</v>
      </c>
      <c r="AL1272">
        <v>0.58199052132701423</v>
      </c>
      <c r="AM1272">
        <v>0.98827544669745027</v>
      </c>
      <c r="AN1272">
        <v>0.33333333333333331</v>
      </c>
      <c r="AO1272">
        <v>0</v>
      </c>
      <c r="AP1272">
        <v>0.42857142857142855</v>
      </c>
      <c r="AQ1272">
        <v>0</v>
      </c>
      <c r="AR1272">
        <v>0.66666666666666663</v>
      </c>
      <c r="AS1272">
        <v>0.33333333333333331</v>
      </c>
      <c r="AT1272">
        <v>0.47499999999999998</v>
      </c>
      <c r="AU1272">
        <v>0.33333333333333331</v>
      </c>
      <c r="AV1272">
        <v>0.66666666666666663</v>
      </c>
      <c r="AW1272">
        <v>0.25</v>
      </c>
      <c r="AX1272">
        <v>0.44444444444444442</v>
      </c>
      <c r="AY1272">
        <v>0</v>
      </c>
      <c r="AZ1272">
        <v>5.8823529411764705E-2</v>
      </c>
      <c r="BA1272">
        <v>1</v>
      </c>
      <c r="BB1272">
        <v>0</v>
      </c>
    </row>
    <row r="1273" spans="1:54" x14ac:dyDescent="0.25">
      <c r="A1273">
        <v>0.86411991111320008</v>
      </c>
      <c r="B1273">
        <v>1169</v>
      </c>
      <c r="C1273">
        <v>0</v>
      </c>
      <c r="D1273">
        <v>1</v>
      </c>
      <c r="E1273">
        <v>0.14285714285714285</v>
      </c>
      <c r="F1273">
        <v>0</v>
      </c>
      <c r="G1273">
        <v>1</v>
      </c>
      <c r="H1273">
        <v>0</v>
      </c>
      <c r="I1273">
        <v>0.33285612025769507</v>
      </c>
      <c r="J1273">
        <v>0</v>
      </c>
      <c r="K1273">
        <v>1</v>
      </c>
      <c r="L1273">
        <v>0</v>
      </c>
      <c r="M1273">
        <v>3.5714285714285712E-2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2.8571428571428571E-2</v>
      </c>
      <c r="W1273">
        <v>0.66666666666666663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0.14486571879936808</v>
      </c>
      <c r="AM1273">
        <v>0.60726761694438869</v>
      </c>
      <c r="AN1273">
        <v>0.1111111111111111</v>
      </c>
      <c r="AO1273">
        <v>1</v>
      </c>
      <c r="AP1273">
        <v>0.14285714285714285</v>
      </c>
      <c r="AQ1273">
        <v>0</v>
      </c>
      <c r="AR1273">
        <v>0.66666666666666663</v>
      </c>
      <c r="AS1273">
        <v>0</v>
      </c>
      <c r="AT1273">
        <v>0.15</v>
      </c>
      <c r="AU1273">
        <v>0.33333333333333331</v>
      </c>
      <c r="AV1273">
        <v>0.66666666666666663</v>
      </c>
      <c r="AW1273">
        <v>0.15</v>
      </c>
      <c r="AX1273">
        <v>0.16666666666666666</v>
      </c>
      <c r="AY1273">
        <v>6.6666666666666666E-2</v>
      </c>
      <c r="AZ1273">
        <v>0.17647058823529413</v>
      </c>
      <c r="BA1273">
        <v>1</v>
      </c>
      <c r="BB1273">
        <v>0</v>
      </c>
    </row>
    <row r="1274" spans="1:54" x14ac:dyDescent="0.25">
      <c r="A1274">
        <v>0.86446006372924511</v>
      </c>
      <c r="B1274">
        <v>192</v>
      </c>
      <c r="C1274">
        <v>0</v>
      </c>
      <c r="D1274">
        <v>1</v>
      </c>
      <c r="E1274">
        <v>0.21428571428571427</v>
      </c>
      <c r="F1274">
        <v>1</v>
      </c>
      <c r="G1274">
        <v>0</v>
      </c>
      <c r="H1274">
        <v>0</v>
      </c>
      <c r="I1274">
        <v>0.56692913385826771</v>
      </c>
      <c r="J1274">
        <v>0</v>
      </c>
      <c r="K1274">
        <v>1</v>
      </c>
      <c r="L1274">
        <v>0</v>
      </c>
      <c r="M1274">
        <v>0.2857142857142857</v>
      </c>
      <c r="N1274">
        <v>0.5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0.98571428571428577</v>
      </c>
      <c r="W1274">
        <v>0.66666666666666663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0.33333333333333331</v>
      </c>
      <c r="AI1274">
        <v>0</v>
      </c>
      <c r="AJ1274">
        <v>0</v>
      </c>
      <c r="AK1274">
        <v>1</v>
      </c>
      <c r="AL1274">
        <v>6.6877303844128488E-2</v>
      </c>
      <c r="AM1274">
        <v>0.3889580405541056</v>
      </c>
      <c r="AN1274">
        <v>0.1111111111111111</v>
      </c>
      <c r="AO1274">
        <v>0</v>
      </c>
      <c r="AP1274">
        <v>0.35714285714285715</v>
      </c>
      <c r="AQ1274">
        <v>0</v>
      </c>
      <c r="AR1274">
        <v>1</v>
      </c>
      <c r="AS1274">
        <v>0</v>
      </c>
      <c r="AT1274">
        <v>0.17499999999999999</v>
      </c>
      <c r="AU1274">
        <v>0.33333333333333331</v>
      </c>
      <c r="AV1274">
        <v>0.33333333333333331</v>
      </c>
      <c r="AW1274">
        <v>0.17499999999999999</v>
      </c>
      <c r="AX1274">
        <v>0.3888888888888889</v>
      </c>
      <c r="AY1274">
        <v>0</v>
      </c>
      <c r="AZ1274">
        <v>0.17647058823529413</v>
      </c>
      <c r="BA1274">
        <v>1</v>
      </c>
      <c r="BB1274">
        <v>0</v>
      </c>
    </row>
    <row r="1275" spans="1:54" x14ac:dyDescent="0.25">
      <c r="A1275">
        <v>0.86524232216792674</v>
      </c>
      <c r="B1275">
        <v>106</v>
      </c>
      <c r="C1275">
        <v>0</v>
      </c>
      <c r="D1275">
        <v>1</v>
      </c>
      <c r="E1275">
        <v>0.97619047619047616</v>
      </c>
      <c r="F1275">
        <v>0</v>
      </c>
      <c r="G1275">
        <v>0</v>
      </c>
      <c r="H1275">
        <v>1</v>
      </c>
      <c r="I1275">
        <v>0.94345025053686471</v>
      </c>
      <c r="J1275">
        <v>0</v>
      </c>
      <c r="K1275">
        <v>0</v>
      </c>
      <c r="L1275">
        <v>1</v>
      </c>
      <c r="M1275">
        <v>3.5714285714285712E-2</v>
      </c>
      <c r="N1275">
        <v>0.75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0.66666666666666663</v>
      </c>
      <c r="V1275">
        <v>2.8571428571428571E-2</v>
      </c>
      <c r="W1275">
        <v>0.33333333333333331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1</v>
      </c>
      <c r="AK1275">
        <v>0</v>
      </c>
      <c r="AL1275">
        <v>0.93917851500789884</v>
      </c>
      <c r="AM1275">
        <v>0.79614535233888772</v>
      </c>
      <c r="AN1275">
        <v>1</v>
      </c>
      <c r="AO1275">
        <v>0</v>
      </c>
      <c r="AP1275">
        <v>0.7142857142857143</v>
      </c>
      <c r="AQ1275">
        <v>1</v>
      </c>
      <c r="AR1275">
        <v>1</v>
      </c>
      <c r="AS1275">
        <v>0.33333333333333331</v>
      </c>
      <c r="AT1275">
        <v>0.75</v>
      </c>
      <c r="AU1275">
        <v>0.5</v>
      </c>
      <c r="AV1275">
        <v>0.66666666666666663</v>
      </c>
      <c r="AW1275">
        <v>7.4999999999999997E-2</v>
      </c>
      <c r="AX1275">
        <v>0.1111111111111111</v>
      </c>
      <c r="AY1275">
        <v>0.13333333333333333</v>
      </c>
      <c r="AZ1275">
        <v>0.11764705882352941</v>
      </c>
      <c r="BA1275">
        <v>1</v>
      </c>
      <c r="BB1275">
        <v>0</v>
      </c>
    </row>
    <row r="1276" spans="1:54" x14ac:dyDescent="0.25">
      <c r="A1276">
        <v>0.86529778784574229</v>
      </c>
      <c r="B1276">
        <v>1321</v>
      </c>
      <c r="C1276">
        <v>1</v>
      </c>
      <c r="D1276">
        <v>0</v>
      </c>
      <c r="E1276">
        <v>0.5714285714285714</v>
      </c>
      <c r="F1276">
        <v>0</v>
      </c>
      <c r="G1276">
        <v>0</v>
      </c>
      <c r="H1276">
        <v>1</v>
      </c>
      <c r="I1276">
        <v>0.18110236220472442</v>
      </c>
      <c r="J1276">
        <v>0</v>
      </c>
      <c r="K1276">
        <v>1</v>
      </c>
      <c r="L1276">
        <v>0</v>
      </c>
      <c r="M1276">
        <v>0.32142857142857145</v>
      </c>
      <c r="N1276">
        <v>0.75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0.66666666666666663</v>
      </c>
      <c r="V1276">
        <v>0.11428571428571428</v>
      </c>
      <c r="W1276">
        <v>0.66666666666666663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0.66666666666666663</v>
      </c>
      <c r="AI1276">
        <v>0</v>
      </c>
      <c r="AJ1276">
        <v>1</v>
      </c>
      <c r="AK1276">
        <v>0</v>
      </c>
      <c r="AL1276">
        <v>0.10147446024223275</v>
      </c>
      <c r="AM1276">
        <v>0.16330054205982733</v>
      </c>
      <c r="AN1276">
        <v>0.33333333333333331</v>
      </c>
      <c r="AO1276">
        <v>0</v>
      </c>
      <c r="AP1276">
        <v>0.7857142857142857</v>
      </c>
      <c r="AQ1276">
        <v>1</v>
      </c>
      <c r="AR1276">
        <v>0.33333333333333331</v>
      </c>
      <c r="AS1276">
        <v>0.66666666666666663</v>
      </c>
      <c r="AT1276">
        <v>0.25</v>
      </c>
      <c r="AU1276">
        <v>0.16666666666666666</v>
      </c>
      <c r="AV1276">
        <v>0.33333333333333331</v>
      </c>
      <c r="AW1276">
        <v>0.15</v>
      </c>
      <c r="AX1276">
        <v>0.16666666666666666</v>
      </c>
      <c r="AY1276">
        <v>0.2</v>
      </c>
      <c r="AZ1276">
        <v>0.17647058823529413</v>
      </c>
      <c r="BA1276">
        <v>1</v>
      </c>
      <c r="BB1276">
        <v>0</v>
      </c>
    </row>
    <row r="1277" spans="1:54" x14ac:dyDescent="0.25">
      <c r="A1277">
        <v>0.86541327021038605</v>
      </c>
      <c r="B1277">
        <v>228</v>
      </c>
      <c r="C1277">
        <v>0</v>
      </c>
      <c r="D1277">
        <v>1</v>
      </c>
      <c r="E1277">
        <v>0.26190476190476192</v>
      </c>
      <c r="F1277">
        <v>0</v>
      </c>
      <c r="G1277">
        <v>1</v>
      </c>
      <c r="H1277">
        <v>0</v>
      </c>
      <c r="I1277">
        <v>0.93843951324266284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0.33333333333333331</v>
      </c>
      <c r="V1277">
        <v>0.17142857142857143</v>
      </c>
      <c r="W1277">
        <v>0.66666666666666663</v>
      </c>
      <c r="X1277">
        <v>0.5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0.36382306477093207</v>
      </c>
      <c r="AM1277">
        <v>0.18088737201365188</v>
      </c>
      <c r="AN1277">
        <v>0.1111111111111111</v>
      </c>
      <c r="AO1277">
        <v>0</v>
      </c>
      <c r="AP1277">
        <v>0.21428571428571427</v>
      </c>
      <c r="AQ1277">
        <v>0</v>
      </c>
      <c r="AR1277">
        <v>1</v>
      </c>
      <c r="AS1277">
        <v>0.33333333333333331</v>
      </c>
      <c r="AT1277">
        <v>0.27500000000000002</v>
      </c>
      <c r="AU1277">
        <v>0.83333333333333337</v>
      </c>
      <c r="AV1277">
        <v>0.66666666666666663</v>
      </c>
      <c r="AW1277">
        <v>0.27500000000000002</v>
      </c>
      <c r="AX1277">
        <v>0.55555555555555558</v>
      </c>
      <c r="AY1277">
        <v>0.26666666666666666</v>
      </c>
      <c r="AZ1277">
        <v>5.8823529411764705E-2</v>
      </c>
      <c r="BA1277">
        <v>1</v>
      </c>
      <c r="BB1277">
        <v>0</v>
      </c>
    </row>
    <row r="1278" spans="1:54" x14ac:dyDescent="0.25">
      <c r="A1278">
        <v>0.86560069577744181</v>
      </c>
      <c r="B1278">
        <v>105</v>
      </c>
      <c r="C1278">
        <v>1</v>
      </c>
      <c r="D1278">
        <v>0</v>
      </c>
      <c r="E1278">
        <v>0.45238095238095238</v>
      </c>
      <c r="F1278">
        <v>0</v>
      </c>
      <c r="G1278">
        <v>0</v>
      </c>
      <c r="H1278">
        <v>1</v>
      </c>
      <c r="I1278">
        <v>0.67143879742304935</v>
      </c>
      <c r="J1278">
        <v>0</v>
      </c>
      <c r="K1278">
        <v>1</v>
      </c>
      <c r="L1278">
        <v>0</v>
      </c>
      <c r="M1278">
        <v>3.5714285714285712E-2</v>
      </c>
      <c r="N1278">
        <v>0.25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0.66666666666666663</v>
      </c>
      <c r="V1278">
        <v>1</v>
      </c>
      <c r="W1278">
        <v>0.33333333333333331</v>
      </c>
      <c r="X1278">
        <v>0.25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0.21874670879410216</v>
      </c>
      <c r="AM1278">
        <v>0.55233888777353946</v>
      </c>
      <c r="AN1278">
        <v>0.55555555555555558</v>
      </c>
      <c r="AO1278">
        <v>0</v>
      </c>
      <c r="AP1278">
        <v>0.21428571428571427</v>
      </c>
      <c r="AQ1278">
        <v>0</v>
      </c>
      <c r="AR1278">
        <v>1</v>
      </c>
      <c r="AS1278">
        <v>0.33333333333333331</v>
      </c>
      <c r="AT1278">
        <v>0.42499999999999999</v>
      </c>
      <c r="AU1278">
        <v>0.33333333333333331</v>
      </c>
      <c r="AV1278">
        <v>1</v>
      </c>
      <c r="AW1278">
        <v>2.5000000000000001E-2</v>
      </c>
      <c r="AX1278">
        <v>0</v>
      </c>
      <c r="AY1278">
        <v>0</v>
      </c>
      <c r="AZ1278">
        <v>0</v>
      </c>
      <c r="BA1278">
        <v>1</v>
      </c>
      <c r="BB1278">
        <v>0</v>
      </c>
    </row>
    <row r="1279" spans="1:54" x14ac:dyDescent="0.25">
      <c r="A1279">
        <v>0.86594149122777919</v>
      </c>
      <c r="B1279">
        <v>300</v>
      </c>
      <c r="C1279">
        <v>1</v>
      </c>
      <c r="D1279">
        <v>0</v>
      </c>
      <c r="E1279">
        <v>0.7857142857142857</v>
      </c>
      <c r="F1279">
        <v>1</v>
      </c>
      <c r="G1279">
        <v>0</v>
      </c>
      <c r="H1279">
        <v>0</v>
      </c>
      <c r="I1279">
        <v>0.85898353614889045</v>
      </c>
      <c r="J1279">
        <v>0</v>
      </c>
      <c r="K1279">
        <v>1</v>
      </c>
      <c r="L1279">
        <v>0</v>
      </c>
      <c r="M1279">
        <v>3.5714285714285712E-2</v>
      </c>
      <c r="N1279">
        <v>0.5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0.77142857142857146</v>
      </c>
      <c r="W1279">
        <v>0</v>
      </c>
      <c r="X1279">
        <v>0.25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0.33333333333333331</v>
      </c>
      <c r="AI1279">
        <v>1</v>
      </c>
      <c r="AJ1279">
        <v>0</v>
      </c>
      <c r="AK1279">
        <v>0</v>
      </c>
      <c r="AL1279">
        <v>0.23554502369668245</v>
      </c>
      <c r="AM1279">
        <v>0.57125075286087135</v>
      </c>
      <c r="AN1279">
        <v>0.55555555555555558</v>
      </c>
      <c r="AO1279">
        <v>0</v>
      </c>
      <c r="AP1279">
        <v>0.5</v>
      </c>
      <c r="AQ1279">
        <v>0</v>
      </c>
      <c r="AR1279">
        <v>1</v>
      </c>
      <c r="AS1279">
        <v>0.33333333333333331</v>
      </c>
      <c r="AT1279">
        <v>0.32500000000000001</v>
      </c>
      <c r="AU1279">
        <v>0.5</v>
      </c>
      <c r="AV1279">
        <v>0.66666666666666663</v>
      </c>
      <c r="AW1279">
        <v>0.1</v>
      </c>
      <c r="AX1279">
        <v>5.5555555555555552E-2</v>
      </c>
      <c r="AY1279">
        <v>6.6666666666666666E-2</v>
      </c>
      <c r="AZ1279">
        <v>0.11764705882352941</v>
      </c>
      <c r="BA1279">
        <v>1</v>
      </c>
      <c r="BB1279">
        <v>0</v>
      </c>
    </row>
    <row r="1280" spans="1:54" x14ac:dyDescent="0.25">
      <c r="A1280">
        <v>0.8670853683122659</v>
      </c>
      <c r="B1280">
        <v>507</v>
      </c>
      <c r="C1280">
        <v>1</v>
      </c>
      <c r="D1280">
        <v>0</v>
      </c>
      <c r="E1280">
        <v>0.45238095238095238</v>
      </c>
      <c r="F1280">
        <v>1</v>
      </c>
      <c r="G1280">
        <v>0</v>
      </c>
      <c r="H1280">
        <v>0</v>
      </c>
      <c r="I1280">
        <v>0.2720114531138153</v>
      </c>
      <c r="J1280">
        <v>0</v>
      </c>
      <c r="K1280">
        <v>1</v>
      </c>
      <c r="L1280">
        <v>0</v>
      </c>
      <c r="M1280">
        <v>7.1428571428571425E-2</v>
      </c>
      <c r="N1280">
        <v>0.5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0.66666666666666663</v>
      </c>
      <c r="V1280">
        <v>8.5714285714285715E-2</v>
      </c>
      <c r="W1280">
        <v>0.66666666666666663</v>
      </c>
      <c r="X1280">
        <v>0.5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0.66666666666666663</v>
      </c>
      <c r="AI1280">
        <v>0</v>
      </c>
      <c r="AJ1280">
        <v>1</v>
      </c>
      <c r="AK1280">
        <v>0</v>
      </c>
      <c r="AL1280">
        <v>0.44365455502896262</v>
      </c>
      <c r="AM1280">
        <v>0.30162617948203174</v>
      </c>
      <c r="AN1280">
        <v>0.1111111111111111</v>
      </c>
      <c r="AO1280">
        <v>0</v>
      </c>
      <c r="AP1280">
        <v>0.2857142857142857</v>
      </c>
      <c r="AQ1280">
        <v>0</v>
      </c>
      <c r="AR1280">
        <v>0.66666666666666663</v>
      </c>
      <c r="AS1280">
        <v>0.33333333333333331</v>
      </c>
      <c r="AT1280">
        <v>0.25</v>
      </c>
      <c r="AU1280">
        <v>0.33333333333333331</v>
      </c>
      <c r="AV1280">
        <v>0.66666666666666663</v>
      </c>
      <c r="AW1280">
        <v>0.25</v>
      </c>
      <c r="AX1280">
        <v>0.3888888888888889</v>
      </c>
      <c r="AY1280">
        <v>0.46666666666666667</v>
      </c>
      <c r="AZ1280">
        <v>0.47058823529411764</v>
      </c>
      <c r="BA1280">
        <v>1</v>
      </c>
      <c r="BB1280">
        <v>0</v>
      </c>
    </row>
    <row r="1281" spans="1:54" x14ac:dyDescent="0.25">
      <c r="A1281">
        <v>0.86793421189435493</v>
      </c>
      <c r="B1281">
        <v>765</v>
      </c>
      <c r="C1281">
        <v>1</v>
      </c>
      <c r="D1281">
        <v>0</v>
      </c>
      <c r="E1281">
        <v>0.23809523809523808</v>
      </c>
      <c r="F1281">
        <v>1</v>
      </c>
      <c r="G1281">
        <v>0</v>
      </c>
      <c r="H1281">
        <v>0</v>
      </c>
      <c r="I1281">
        <v>0.74588403722261987</v>
      </c>
      <c r="J1281">
        <v>1</v>
      </c>
      <c r="K1281">
        <v>0</v>
      </c>
      <c r="L1281">
        <v>0</v>
      </c>
      <c r="M1281">
        <v>0.32142857142857145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0.62857142857142856</v>
      </c>
      <c r="W1281">
        <v>0.66666666666666663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0.33333333333333331</v>
      </c>
      <c r="AI1281">
        <v>0</v>
      </c>
      <c r="AJ1281">
        <v>1</v>
      </c>
      <c r="AK1281">
        <v>0</v>
      </c>
      <c r="AL1281">
        <v>2.2643496577145865E-3</v>
      </c>
      <c r="AM1281">
        <v>0.85484842401124272</v>
      </c>
      <c r="AN1281">
        <v>0.1111111111111111</v>
      </c>
      <c r="AO1281">
        <v>0</v>
      </c>
      <c r="AP1281">
        <v>0.7857142857142857</v>
      </c>
      <c r="AQ1281">
        <v>1</v>
      </c>
      <c r="AR1281">
        <v>0.33333333333333331</v>
      </c>
      <c r="AS1281">
        <v>0</v>
      </c>
      <c r="AT1281">
        <v>2.5000000000000001E-2</v>
      </c>
      <c r="AU1281">
        <v>0.83333333333333337</v>
      </c>
      <c r="AV1281">
        <v>0.66666666666666663</v>
      </c>
      <c r="AW1281">
        <v>2.5000000000000001E-2</v>
      </c>
      <c r="AX1281">
        <v>0</v>
      </c>
      <c r="AY1281">
        <v>0</v>
      </c>
      <c r="AZ1281">
        <v>0</v>
      </c>
      <c r="BA1281">
        <v>1</v>
      </c>
      <c r="BB1281">
        <v>0</v>
      </c>
    </row>
    <row r="1282" spans="1:54" x14ac:dyDescent="0.25">
      <c r="A1282">
        <v>0.86984049308161215</v>
      </c>
      <c r="B1282">
        <v>1354</v>
      </c>
      <c r="C1282">
        <v>1</v>
      </c>
      <c r="D1282">
        <v>0</v>
      </c>
      <c r="E1282">
        <v>0.38095238095238093</v>
      </c>
      <c r="F1282">
        <v>0</v>
      </c>
      <c r="G1282">
        <v>0</v>
      </c>
      <c r="H1282">
        <v>1</v>
      </c>
      <c r="I1282">
        <v>0.61918396564065858</v>
      </c>
      <c r="J1282">
        <v>0</v>
      </c>
      <c r="K1282">
        <v>1</v>
      </c>
      <c r="L1282">
        <v>0</v>
      </c>
      <c r="M1282">
        <v>0.5357142857142857</v>
      </c>
      <c r="N1282">
        <v>0.75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0.7857142857142857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6.8351764086361247E-2</v>
      </c>
      <c r="AM1282">
        <v>0.4965268018470187</v>
      </c>
      <c r="AN1282">
        <v>0.1111111111111111</v>
      </c>
      <c r="AO1282">
        <v>1</v>
      </c>
      <c r="AP1282">
        <v>0.8571428571428571</v>
      </c>
      <c r="AQ1282">
        <v>1</v>
      </c>
      <c r="AR1282">
        <v>0.33333333333333331</v>
      </c>
      <c r="AS1282">
        <v>0.33333333333333331</v>
      </c>
      <c r="AT1282">
        <v>0.125</v>
      </c>
      <c r="AU1282">
        <v>0.33333333333333331</v>
      </c>
      <c r="AV1282">
        <v>0.66666666666666663</v>
      </c>
      <c r="AW1282">
        <v>0.125</v>
      </c>
      <c r="AX1282">
        <v>0.1111111111111111</v>
      </c>
      <c r="AY1282">
        <v>0.2</v>
      </c>
      <c r="AZ1282">
        <v>0</v>
      </c>
      <c r="BA1282">
        <v>1</v>
      </c>
      <c r="BB1282">
        <v>1</v>
      </c>
    </row>
    <row r="1283" spans="1:54" x14ac:dyDescent="0.25">
      <c r="A1283">
        <v>0.87075462121000946</v>
      </c>
      <c r="B1283">
        <v>979</v>
      </c>
      <c r="C1283">
        <v>0</v>
      </c>
      <c r="D1283">
        <v>1</v>
      </c>
      <c r="E1283">
        <v>0.52380952380952384</v>
      </c>
      <c r="F1283">
        <v>1</v>
      </c>
      <c r="G1283">
        <v>0</v>
      </c>
      <c r="H1283">
        <v>0</v>
      </c>
      <c r="I1283">
        <v>0.78740157480314965</v>
      </c>
      <c r="J1283">
        <v>0</v>
      </c>
      <c r="K1283">
        <v>1</v>
      </c>
      <c r="L1283">
        <v>0</v>
      </c>
      <c r="M1283">
        <v>3.5714285714285712E-2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0.33333333333333331</v>
      </c>
      <c r="V1283">
        <v>0.84285714285714286</v>
      </c>
      <c r="W1283">
        <v>1</v>
      </c>
      <c r="X1283">
        <v>0.25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0.66666666666666663</v>
      </c>
      <c r="AI1283">
        <v>1</v>
      </c>
      <c r="AJ1283">
        <v>0</v>
      </c>
      <c r="AK1283">
        <v>0</v>
      </c>
      <c r="AL1283">
        <v>0.28267509215376513</v>
      </c>
      <c r="AM1283">
        <v>0.47355952619955832</v>
      </c>
      <c r="AN1283">
        <v>0.55555555555555558</v>
      </c>
      <c r="AO1283">
        <v>0</v>
      </c>
      <c r="AP1283">
        <v>0.6428571428571429</v>
      </c>
      <c r="AQ1283">
        <v>1</v>
      </c>
      <c r="AR1283">
        <v>0.33333333333333331</v>
      </c>
      <c r="AS1283">
        <v>1</v>
      </c>
      <c r="AT1283">
        <v>0.375</v>
      </c>
      <c r="AU1283">
        <v>0</v>
      </c>
      <c r="AV1283">
        <v>0.66666666666666663</v>
      </c>
      <c r="AW1283">
        <v>0.3</v>
      </c>
      <c r="AX1283">
        <v>0.61111111111111116</v>
      </c>
      <c r="AY1283">
        <v>0.73333333333333328</v>
      </c>
      <c r="AZ1283">
        <v>0.47058823529411764</v>
      </c>
      <c r="BA1283">
        <v>1</v>
      </c>
      <c r="BB1283">
        <v>0</v>
      </c>
    </row>
    <row r="1284" spans="1:54" x14ac:dyDescent="0.25">
      <c r="A1284">
        <v>0.87178956654988538</v>
      </c>
      <c r="B1284">
        <v>461</v>
      </c>
      <c r="C1284">
        <v>1</v>
      </c>
      <c r="D1284">
        <v>0</v>
      </c>
      <c r="E1284">
        <v>0.19047619047619047</v>
      </c>
      <c r="F1284">
        <v>1</v>
      </c>
      <c r="G1284">
        <v>0</v>
      </c>
      <c r="H1284">
        <v>0</v>
      </c>
      <c r="I1284">
        <v>0.4817465998568361</v>
      </c>
      <c r="J1284">
        <v>1</v>
      </c>
      <c r="K1284">
        <v>0</v>
      </c>
      <c r="L1284">
        <v>0</v>
      </c>
      <c r="M1284">
        <v>1</v>
      </c>
      <c r="N1284">
        <v>0.25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0.21428571428571427</v>
      </c>
      <c r="W1284">
        <v>0.66666666666666663</v>
      </c>
      <c r="X1284">
        <v>0.25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0.66666666666666663</v>
      </c>
      <c r="AI1284">
        <v>1</v>
      </c>
      <c r="AJ1284">
        <v>0</v>
      </c>
      <c r="AK1284">
        <v>0</v>
      </c>
      <c r="AL1284">
        <v>0.17361769352290679</v>
      </c>
      <c r="AM1284">
        <v>8.7251555912467374E-2</v>
      </c>
      <c r="AN1284">
        <v>0.55555555555555558</v>
      </c>
      <c r="AO1284">
        <v>0</v>
      </c>
      <c r="AP1284">
        <v>7.1428571428571425E-2</v>
      </c>
      <c r="AQ1284">
        <v>0</v>
      </c>
      <c r="AR1284">
        <v>0</v>
      </c>
      <c r="AS1284">
        <v>0.66666666666666663</v>
      </c>
      <c r="AT1284">
        <v>0.2</v>
      </c>
      <c r="AU1284">
        <v>0.83333333333333337</v>
      </c>
      <c r="AV1284">
        <v>0.66666666666666663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</row>
    <row r="1285" spans="1:54" x14ac:dyDescent="0.25">
      <c r="A1285">
        <v>0.87362036815883626</v>
      </c>
      <c r="B1285">
        <v>588</v>
      </c>
      <c r="C1285">
        <v>0</v>
      </c>
      <c r="D1285">
        <v>1</v>
      </c>
      <c r="E1285">
        <v>0.80952380952380953</v>
      </c>
      <c r="F1285">
        <v>1</v>
      </c>
      <c r="G1285">
        <v>0</v>
      </c>
      <c r="H1285">
        <v>0</v>
      </c>
      <c r="I1285">
        <v>0.87544738725841087</v>
      </c>
      <c r="J1285">
        <v>0</v>
      </c>
      <c r="K1285">
        <v>1</v>
      </c>
      <c r="L1285">
        <v>0</v>
      </c>
      <c r="M1285">
        <v>0.35714285714285715</v>
      </c>
      <c r="N1285">
        <v>0.75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0.74285714285714288</v>
      </c>
      <c r="W1285">
        <v>0.66666666666666663</v>
      </c>
      <c r="X1285">
        <v>0.25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0.66666666666666663</v>
      </c>
      <c r="AI1285">
        <v>0</v>
      </c>
      <c r="AJ1285">
        <v>1</v>
      </c>
      <c r="AK1285">
        <v>0</v>
      </c>
      <c r="AL1285">
        <v>0.11269088994207478</v>
      </c>
      <c r="AM1285">
        <v>0.79208994177875924</v>
      </c>
      <c r="AN1285">
        <v>0.88888888888888884</v>
      </c>
      <c r="AO1285">
        <v>0</v>
      </c>
      <c r="AP1285">
        <v>0.6428571428571429</v>
      </c>
      <c r="AQ1285">
        <v>1</v>
      </c>
      <c r="AR1285">
        <v>0.33333333333333331</v>
      </c>
      <c r="AS1285">
        <v>0.33333333333333331</v>
      </c>
      <c r="AT1285">
        <v>0.22500000000000001</v>
      </c>
      <c r="AU1285">
        <v>0.5</v>
      </c>
      <c r="AV1285">
        <v>0.66666666666666663</v>
      </c>
      <c r="AW1285">
        <v>0.125</v>
      </c>
      <c r="AX1285">
        <v>0.1111111111111111</v>
      </c>
      <c r="AY1285">
        <v>6.6666666666666666E-2</v>
      </c>
      <c r="AZ1285">
        <v>0.23529411764705882</v>
      </c>
      <c r="BA1285">
        <v>1</v>
      </c>
      <c r="BB1285">
        <v>0</v>
      </c>
    </row>
    <row r="1286" spans="1:54" x14ac:dyDescent="0.25">
      <c r="A1286">
        <v>0.87365786021291325</v>
      </c>
      <c r="B1286">
        <v>24</v>
      </c>
      <c r="C1286">
        <v>1</v>
      </c>
      <c r="D1286">
        <v>0</v>
      </c>
      <c r="E1286">
        <v>7.1428571428571425E-2</v>
      </c>
      <c r="F1286">
        <v>1</v>
      </c>
      <c r="G1286">
        <v>0</v>
      </c>
      <c r="H1286">
        <v>0</v>
      </c>
      <c r="I1286">
        <v>0.20687186828919113</v>
      </c>
      <c r="J1286">
        <v>0</v>
      </c>
      <c r="K1286">
        <v>1</v>
      </c>
      <c r="L1286">
        <v>0</v>
      </c>
      <c r="M1286">
        <v>0.5</v>
      </c>
      <c r="N1286">
        <v>0.25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0.66666666666666663</v>
      </c>
      <c r="V1286">
        <v>0.94285714285714284</v>
      </c>
      <c r="W1286">
        <v>0.66666666666666663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1.1743022643496578E-2</v>
      </c>
      <c r="AM1286">
        <v>0.6901023890784983</v>
      </c>
      <c r="AN1286">
        <v>0.1111111111111111</v>
      </c>
      <c r="AO1286">
        <v>0</v>
      </c>
      <c r="AP1286">
        <v>0.21428571428571427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0.66666666666666663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</row>
    <row r="1287" spans="1:54" x14ac:dyDescent="0.25">
      <c r="A1287">
        <v>0.87397475971245053</v>
      </c>
      <c r="B1287">
        <v>1390</v>
      </c>
      <c r="C1287">
        <v>1</v>
      </c>
      <c r="D1287">
        <v>0</v>
      </c>
      <c r="E1287">
        <v>0.30952380952380953</v>
      </c>
      <c r="F1287">
        <v>0</v>
      </c>
      <c r="G1287">
        <v>1</v>
      </c>
      <c r="H1287">
        <v>0</v>
      </c>
      <c r="I1287">
        <v>0.73228346456692917</v>
      </c>
      <c r="J1287">
        <v>0</v>
      </c>
      <c r="K1287">
        <v>1</v>
      </c>
      <c r="L1287">
        <v>0</v>
      </c>
      <c r="M1287">
        <v>0</v>
      </c>
      <c r="N1287">
        <v>0.5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0.25714285714285712</v>
      </c>
      <c r="W1287">
        <v>0</v>
      </c>
      <c r="X1287">
        <v>0.25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0.21032122169562928</v>
      </c>
      <c r="AM1287">
        <v>0.14764103593655892</v>
      </c>
      <c r="AN1287">
        <v>0.1111111111111111</v>
      </c>
      <c r="AO1287">
        <v>0</v>
      </c>
      <c r="AP1287">
        <v>0.7142857142857143</v>
      </c>
      <c r="AQ1287">
        <v>1</v>
      </c>
      <c r="AR1287">
        <v>0.33333333333333331</v>
      </c>
      <c r="AS1287">
        <v>0</v>
      </c>
      <c r="AT1287">
        <v>0.25</v>
      </c>
      <c r="AU1287">
        <v>1</v>
      </c>
      <c r="AV1287">
        <v>0.66666666666666663</v>
      </c>
      <c r="AW1287">
        <v>0.25</v>
      </c>
      <c r="AX1287">
        <v>0.44444444444444442</v>
      </c>
      <c r="AY1287">
        <v>0.53333333333333333</v>
      </c>
      <c r="AZ1287">
        <v>0.41176470588235292</v>
      </c>
      <c r="BA1287">
        <v>1</v>
      </c>
      <c r="BB1287">
        <v>0</v>
      </c>
    </row>
    <row r="1288" spans="1:54" x14ac:dyDescent="0.25">
      <c r="A1288">
        <v>0.87435367952680498</v>
      </c>
      <c r="B1288">
        <v>434</v>
      </c>
      <c r="C1288">
        <v>0</v>
      </c>
      <c r="D1288">
        <v>1</v>
      </c>
      <c r="E1288">
        <v>0.66666666666666663</v>
      </c>
      <c r="F1288">
        <v>1</v>
      </c>
      <c r="G1288">
        <v>0</v>
      </c>
      <c r="H1288">
        <v>0</v>
      </c>
      <c r="I1288">
        <v>0.73228346456692917</v>
      </c>
      <c r="J1288">
        <v>1</v>
      </c>
      <c r="K1288">
        <v>0</v>
      </c>
      <c r="L1288">
        <v>0</v>
      </c>
      <c r="M1288">
        <v>0.32142857142857145</v>
      </c>
      <c r="N1288">
        <v>0.5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0.66666666666666663</v>
      </c>
      <c r="V1288">
        <v>0.91428571428571426</v>
      </c>
      <c r="W1288">
        <v>0.33333333333333331</v>
      </c>
      <c r="X1288">
        <v>0.5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0.42453923117430226</v>
      </c>
      <c r="AM1288">
        <v>0.3802047781569966</v>
      </c>
      <c r="AN1288">
        <v>0.22222222222222221</v>
      </c>
      <c r="AO1288">
        <v>1</v>
      </c>
      <c r="AP1288">
        <v>0.5714285714285714</v>
      </c>
      <c r="AQ1288">
        <v>0</v>
      </c>
      <c r="AR1288">
        <v>0.66666666666666663</v>
      </c>
      <c r="AS1288">
        <v>0.33333333333333331</v>
      </c>
      <c r="AT1288">
        <v>0.375</v>
      </c>
      <c r="AU1288">
        <v>0.5</v>
      </c>
      <c r="AV1288">
        <v>0.66666666666666663</v>
      </c>
      <c r="AW1288">
        <v>7.4999999999999997E-2</v>
      </c>
      <c r="AX1288">
        <v>0.1111111111111111</v>
      </c>
      <c r="AY1288">
        <v>6.6666666666666666E-2</v>
      </c>
      <c r="AZ1288">
        <v>0.11764705882352941</v>
      </c>
      <c r="BA1288">
        <v>1</v>
      </c>
      <c r="BB1288">
        <v>0</v>
      </c>
    </row>
    <row r="1289" spans="1:54" x14ac:dyDescent="0.25">
      <c r="A1289">
        <v>0.87439706138326956</v>
      </c>
      <c r="B1289">
        <v>961</v>
      </c>
      <c r="C1289">
        <v>0</v>
      </c>
      <c r="D1289">
        <v>1</v>
      </c>
      <c r="E1289">
        <v>0.54761904761904767</v>
      </c>
      <c r="F1289">
        <v>0</v>
      </c>
      <c r="G1289">
        <v>1</v>
      </c>
      <c r="H1289">
        <v>0</v>
      </c>
      <c r="I1289">
        <v>0.65569076592698639</v>
      </c>
      <c r="J1289">
        <v>1</v>
      </c>
      <c r="K1289">
        <v>0</v>
      </c>
      <c r="L1289">
        <v>0</v>
      </c>
      <c r="M1289">
        <v>0</v>
      </c>
      <c r="N1289">
        <v>0.5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0.66666666666666663</v>
      </c>
      <c r="V1289">
        <v>0.51428571428571423</v>
      </c>
      <c r="W1289">
        <v>0.66666666666666663</v>
      </c>
      <c r="X1289">
        <v>0.25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0.16292785676671934</v>
      </c>
      <c r="AM1289">
        <v>8.8456133306564946E-2</v>
      </c>
      <c r="AN1289">
        <v>0</v>
      </c>
      <c r="AO1289">
        <v>0</v>
      </c>
      <c r="AP1289">
        <v>0.42857142857142855</v>
      </c>
      <c r="AQ1289">
        <v>0</v>
      </c>
      <c r="AR1289">
        <v>1</v>
      </c>
      <c r="AS1289">
        <v>0.33333333333333331</v>
      </c>
      <c r="AT1289">
        <v>0.25</v>
      </c>
      <c r="AU1289">
        <v>0.33333333333333331</v>
      </c>
      <c r="AV1289">
        <v>0.66666666666666663</v>
      </c>
      <c r="AW1289">
        <v>0.22500000000000001</v>
      </c>
      <c r="AX1289">
        <v>0.16666666666666666</v>
      </c>
      <c r="AY1289">
        <v>6.6666666666666666E-2</v>
      </c>
      <c r="AZ1289">
        <v>0.41176470588235292</v>
      </c>
      <c r="BA1289">
        <v>1</v>
      </c>
      <c r="BB1289">
        <v>0</v>
      </c>
    </row>
    <row r="1290" spans="1:54" x14ac:dyDescent="0.25">
      <c r="A1290">
        <v>0.87567846631817725</v>
      </c>
      <c r="B1290">
        <v>1257</v>
      </c>
      <c r="C1290">
        <v>0</v>
      </c>
      <c r="D1290">
        <v>1</v>
      </c>
      <c r="E1290">
        <v>0.47619047619047616</v>
      </c>
      <c r="F1290">
        <v>0</v>
      </c>
      <c r="G1290">
        <v>1</v>
      </c>
      <c r="H1290">
        <v>0</v>
      </c>
      <c r="I1290">
        <v>0.3521832498210451</v>
      </c>
      <c r="J1290">
        <v>0</v>
      </c>
      <c r="K1290">
        <v>1</v>
      </c>
      <c r="L1290">
        <v>0</v>
      </c>
      <c r="M1290">
        <v>3.5714285714285712E-2</v>
      </c>
      <c r="N1290">
        <v>0.25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0.66666666666666663</v>
      </c>
      <c r="V1290">
        <v>0.6428571428571429</v>
      </c>
      <c r="W1290">
        <v>0.33333333333333331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0.33333333333333331</v>
      </c>
      <c r="AI1290">
        <v>0</v>
      </c>
      <c r="AJ1290">
        <v>1</v>
      </c>
      <c r="AK1290">
        <v>0</v>
      </c>
      <c r="AL1290">
        <v>7.6829910479199584E-2</v>
      </c>
      <c r="AM1290">
        <v>0.55687612929130692</v>
      </c>
      <c r="AN1290">
        <v>0.44444444444444442</v>
      </c>
      <c r="AO1290">
        <v>0</v>
      </c>
      <c r="AP1290">
        <v>0.21428571428571427</v>
      </c>
      <c r="AQ1290">
        <v>0</v>
      </c>
      <c r="AR1290">
        <v>0.33333333333333331</v>
      </c>
      <c r="AS1290">
        <v>0.33333333333333331</v>
      </c>
      <c r="AT1290">
        <v>0.22500000000000001</v>
      </c>
      <c r="AU1290">
        <v>0.66666666666666663</v>
      </c>
      <c r="AV1290">
        <v>0.33333333333333331</v>
      </c>
      <c r="AW1290">
        <v>0.15</v>
      </c>
      <c r="AX1290">
        <v>5.5555555555555552E-2</v>
      </c>
      <c r="AY1290">
        <v>0</v>
      </c>
      <c r="AZ1290">
        <v>0.29411764705882354</v>
      </c>
      <c r="BA1290">
        <v>1</v>
      </c>
      <c r="BB1290">
        <v>0</v>
      </c>
    </row>
    <row r="1291" spans="1:54" x14ac:dyDescent="0.25">
      <c r="A1291">
        <v>0.87812435459145965</v>
      </c>
      <c r="B1291">
        <v>600</v>
      </c>
      <c r="C1291">
        <v>1</v>
      </c>
      <c r="D1291">
        <v>0</v>
      </c>
      <c r="E1291">
        <v>0.42857142857142855</v>
      </c>
      <c r="F1291">
        <v>1</v>
      </c>
      <c r="G1291">
        <v>0</v>
      </c>
      <c r="H1291">
        <v>0</v>
      </c>
      <c r="I1291">
        <v>0.67215461703650681</v>
      </c>
      <c r="J1291">
        <v>0</v>
      </c>
      <c r="K1291">
        <v>0</v>
      </c>
      <c r="L1291">
        <v>1</v>
      </c>
      <c r="M1291">
        <v>0.42857142857142855</v>
      </c>
      <c r="N1291">
        <v>0.5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0.66666666666666663</v>
      </c>
      <c r="V1291">
        <v>8.5714285714285715E-2</v>
      </c>
      <c r="W1291">
        <v>0.66666666666666663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0.33333333333333331</v>
      </c>
      <c r="AI1291">
        <v>0</v>
      </c>
      <c r="AJ1291">
        <v>1</v>
      </c>
      <c r="AK1291">
        <v>0</v>
      </c>
      <c r="AL1291">
        <v>5.9715639810426539E-2</v>
      </c>
      <c r="AM1291">
        <v>0.94089540252961257</v>
      </c>
      <c r="AN1291">
        <v>0.44444444444444442</v>
      </c>
      <c r="AO1291">
        <v>0</v>
      </c>
      <c r="AP1291">
        <v>0.14285714285714285</v>
      </c>
      <c r="AQ1291">
        <v>0</v>
      </c>
      <c r="AR1291">
        <v>0.33333333333333331</v>
      </c>
      <c r="AS1291">
        <v>0.33333333333333331</v>
      </c>
      <c r="AT1291">
        <v>0.2</v>
      </c>
      <c r="AU1291">
        <v>0.33333333333333331</v>
      </c>
      <c r="AV1291">
        <v>0.66666666666666663</v>
      </c>
      <c r="AW1291">
        <v>0.125</v>
      </c>
      <c r="AX1291">
        <v>0.1111111111111111</v>
      </c>
      <c r="AY1291">
        <v>0</v>
      </c>
      <c r="AZ1291">
        <v>0.23529411764705882</v>
      </c>
      <c r="BA1291">
        <v>1</v>
      </c>
      <c r="BB1291">
        <v>0</v>
      </c>
    </row>
    <row r="1292" spans="1:54" x14ac:dyDescent="0.25">
      <c r="A1292">
        <v>0.87970866802949166</v>
      </c>
      <c r="B1292">
        <v>834</v>
      </c>
      <c r="C1292">
        <v>1</v>
      </c>
      <c r="D1292">
        <v>0</v>
      </c>
      <c r="E1292">
        <v>0.21428571428571427</v>
      </c>
      <c r="F1292">
        <v>1</v>
      </c>
      <c r="G1292">
        <v>0</v>
      </c>
      <c r="H1292">
        <v>0</v>
      </c>
      <c r="I1292">
        <v>6.9434502505368645E-2</v>
      </c>
      <c r="J1292">
        <v>0</v>
      </c>
      <c r="K1292">
        <v>1</v>
      </c>
      <c r="L1292">
        <v>0</v>
      </c>
      <c r="M1292">
        <v>0.17857142857142858</v>
      </c>
      <c r="N1292">
        <v>0.5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0.35714285714285715</v>
      </c>
      <c r="W1292">
        <v>0.33333333333333331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0.66666666666666663</v>
      </c>
      <c r="AI1292">
        <v>0</v>
      </c>
      <c r="AJ1292">
        <v>1</v>
      </c>
      <c r="AK1292">
        <v>0</v>
      </c>
      <c r="AL1292">
        <v>8.0568720379146919E-2</v>
      </c>
      <c r="AM1292">
        <v>0.23513350732784583</v>
      </c>
      <c r="AN1292">
        <v>0.1111111111111111</v>
      </c>
      <c r="AO1292">
        <v>0</v>
      </c>
      <c r="AP1292">
        <v>0.14285714285714285</v>
      </c>
      <c r="AQ1292">
        <v>0</v>
      </c>
      <c r="AR1292">
        <v>0.66666666666666663</v>
      </c>
      <c r="AS1292">
        <v>0.33333333333333331</v>
      </c>
      <c r="AT1292">
        <v>0.1</v>
      </c>
      <c r="AU1292">
        <v>0</v>
      </c>
      <c r="AV1292">
        <v>0.66666666666666663</v>
      </c>
      <c r="AW1292">
        <v>0.1</v>
      </c>
      <c r="AX1292">
        <v>0.1111111111111111</v>
      </c>
      <c r="AY1292">
        <v>0.13333333333333333</v>
      </c>
      <c r="AZ1292">
        <v>0.11764705882352941</v>
      </c>
      <c r="BA1292">
        <v>1</v>
      </c>
      <c r="BB1292">
        <v>0</v>
      </c>
    </row>
    <row r="1293" spans="1:54" x14ac:dyDescent="0.25">
      <c r="A1293">
        <v>0.88056503524170737</v>
      </c>
      <c r="B1293">
        <v>745</v>
      </c>
      <c r="C1293">
        <v>0</v>
      </c>
      <c r="D1293">
        <v>1</v>
      </c>
      <c r="E1293">
        <v>0.45238095238095238</v>
      </c>
      <c r="F1293">
        <v>1</v>
      </c>
      <c r="G1293">
        <v>0</v>
      </c>
      <c r="H1293">
        <v>0</v>
      </c>
      <c r="I1293">
        <v>0.74373657838224771</v>
      </c>
      <c r="J1293">
        <v>0</v>
      </c>
      <c r="K1293">
        <v>1</v>
      </c>
      <c r="L1293">
        <v>0</v>
      </c>
      <c r="M1293">
        <v>0.35714285714285715</v>
      </c>
      <c r="N1293">
        <v>0.25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0.44285714285714284</v>
      </c>
      <c r="W1293">
        <v>0</v>
      </c>
      <c r="X1293">
        <v>0.25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0.33333333333333331</v>
      </c>
      <c r="AI1293">
        <v>0</v>
      </c>
      <c r="AJ1293">
        <v>1</v>
      </c>
      <c r="AK1293">
        <v>0</v>
      </c>
      <c r="AL1293">
        <v>0.19842022116903635</v>
      </c>
      <c r="AM1293">
        <v>0.49339490062236496</v>
      </c>
      <c r="AN1293">
        <v>0.55555555555555558</v>
      </c>
      <c r="AO1293">
        <v>0</v>
      </c>
      <c r="AP1293">
        <v>0.2857142857142857</v>
      </c>
      <c r="AQ1293">
        <v>0</v>
      </c>
      <c r="AR1293">
        <v>0</v>
      </c>
      <c r="AS1293">
        <v>0</v>
      </c>
      <c r="AT1293">
        <v>0.375</v>
      </c>
      <c r="AU1293">
        <v>0.33333333333333331</v>
      </c>
      <c r="AV1293">
        <v>0</v>
      </c>
      <c r="AW1293">
        <v>2.5000000000000001E-2</v>
      </c>
      <c r="AX1293">
        <v>0</v>
      </c>
      <c r="AY1293">
        <v>0</v>
      </c>
      <c r="AZ1293">
        <v>0</v>
      </c>
      <c r="BA1293">
        <v>1</v>
      </c>
      <c r="BB1293">
        <v>1</v>
      </c>
    </row>
    <row r="1294" spans="1:54" x14ac:dyDescent="0.25">
      <c r="A1294">
        <v>0.88096349634430215</v>
      </c>
      <c r="B1294">
        <v>463</v>
      </c>
      <c r="C1294">
        <v>1</v>
      </c>
      <c r="D1294">
        <v>0</v>
      </c>
      <c r="E1294">
        <v>0.38095238095238093</v>
      </c>
      <c r="F1294">
        <v>1</v>
      </c>
      <c r="G1294">
        <v>0</v>
      </c>
      <c r="H1294">
        <v>0</v>
      </c>
      <c r="I1294">
        <v>0.11166785969935576</v>
      </c>
      <c r="J1294">
        <v>1</v>
      </c>
      <c r="K1294">
        <v>0</v>
      </c>
      <c r="L1294">
        <v>0</v>
      </c>
      <c r="M1294">
        <v>0.7142857142857143</v>
      </c>
      <c r="N1294">
        <v>0.75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0.62857142857142856</v>
      </c>
      <c r="W1294">
        <v>1</v>
      </c>
      <c r="X1294">
        <v>0.25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0.22790942601369141</v>
      </c>
      <c r="AM1294">
        <v>0.71580004015257981</v>
      </c>
      <c r="AN1294">
        <v>0.1111111111111111</v>
      </c>
      <c r="AO1294">
        <v>0</v>
      </c>
      <c r="AP1294">
        <v>7.1428571428571425E-2</v>
      </c>
      <c r="AQ1294">
        <v>0</v>
      </c>
      <c r="AR1294">
        <v>1</v>
      </c>
      <c r="AS1294">
        <v>0</v>
      </c>
      <c r="AT1294">
        <v>0.25</v>
      </c>
      <c r="AU1294">
        <v>0.5</v>
      </c>
      <c r="AV1294">
        <v>0.66666666666666663</v>
      </c>
      <c r="AW1294">
        <v>0.25</v>
      </c>
      <c r="AX1294">
        <v>0.3888888888888889</v>
      </c>
      <c r="AY1294">
        <v>0.33333333333333331</v>
      </c>
      <c r="AZ1294">
        <v>0.41176470588235292</v>
      </c>
      <c r="BA1294">
        <v>1</v>
      </c>
      <c r="BB1294">
        <v>0</v>
      </c>
    </row>
    <row r="1295" spans="1:54" x14ac:dyDescent="0.25">
      <c r="A1295">
        <v>0.88224013544911783</v>
      </c>
      <c r="B1295">
        <v>1191</v>
      </c>
      <c r="C1295">
        <v>1</v>
      </c>
      <c r="D1295">
        <v>0</v>
      </c>
      <c r="E1295">
        <v>0.33333333333333331</v>
      </c>
      <c r="F1295">
        <v>1</v>
      </c>
      <c r="G1295">
        <v>0</v>
      </c>
      <c r="H1295">
        <v>0</v>
      </c>
      <c r="I1295">
        <v>0.62634216177523261</v>
      </c>
      <c r="J1295">
        <v>0</v>
      </c>
      <c r="K1295">
        <v>1</v>
      </c>
      <c r="L1295">
        <v>0</v>
      </c>
      <c r="M1295">
        <v>3.5714285714285712E-2</v>
      </c>
      <c r="N1295">
        <v>0.5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0.21428571428571427</v>
      </c>
      <c r="W1295">
        <v>0.66666666666666663</v>
      </c>
      <c r="X1295">
        <v>0.25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0.33333333333333331</v>
      </c>
      <c r="AI1295">
        <v>1</v>
      </c>
      <c r="AJ1295">
        <v>0</v>
      </c>
      <c r="AK1295">
        <v>0</v>
      </c>
      <c r="AL1295">
        <v>0.234913112164297</v>
      </c>
      <c r="AM1295">
        <v>0.9405340293113833</v>
      </c>
      <c r="AN1295">
        <v>0</v>
      </c>
      <c r="AO1295">
        <v>0</v>
      </c>
      <c r="AP1295">
        <v>0.14285714285714285</v>
      </c>
      <c r="AQ1295">
        <v>0</v>
      </c>
      <c r="AR1295">
        <v>0.66666666666666663</v>
      </c>
      <c r="AS1295">
        <v>0.66666666666666663</v>
      </c>
      <c r="AT1295">
        <v>0.25</v>
      </c>
      <c r="AU1295">
        <v>0.66666666666666663</v>
      </c>
      <c r="AV1295">
        <v>0.33333333333333331</v>
      </c>
      <c r="AW1295">
        <v>0.22500000000000001</v>
      </c>
      <c r="AX1295">
        <v>0.27777777777777779</v>
      </c>
      <c r="AY1295">
        <v>6.6666666666666666E-2</v>
      </c>
      <c r="AZ1295">
        <v>0.35294117647058826</v>
      </c>
      <c r="BA1295">
        <v>1</v>
      </c>
      <c r="BB1295">
        <v>0</v>
      </c>
    </row>
    <row r="1296" spans="1:54" x14ac:dyDescent="0.25">
      <c r="A1296">
        <v>0.88234193635459346</v>
      </c>
      <c r="B1296">
        <v>732</v>
      </c>
      <c r="C1296">
        <v>0</v>
      </c>
      <c r="D1296">
        <v>1</v>
      </c>
      <c r="E1296">
        <v>4.7619047619047616E-2</v>
      </c>
      <c r="F1296">
        <v>1</v>
      </c>
      <c r="G1296">
        <v>0</v>
      </c>
      <c r="H1296">
        <v>0</v>
      </c>
      <c r="I1296">
        <v>0.71224051539012168</v>
      </c>
      <c r="J1296">
        <v>0</v>
      </c>
      <c r="K1296">
        <v>1</v>
      </c>
      <c r="L1296">
        <v>0</v>
      </c>
      <c r="M1296">
        <v>0.35714285714285715</v>
      </c>
      <c r="N1296">
        <v>0.5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0.97142857142857142</v>
      </c>
      <c r="W1296">
        <v>0.33333333333333331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8.3780937335439704E-2</v>
      </c>
      <c r="AM1296">
        <v>0.64970889379642638</v>
      </c>
      <c r="AN1296">
        <v>0.1111111111111111</v>
      </c>
      <c r="AO1296">
        <v>1</v>
      </c>
      <c r="AP1296">
        <v>0.2857142857142857</v>
      </c>
      <c r="AQ1296">
        <v>0</v>
      </c>
      <c r="AR1296">
        <v>0</v>
      </c>
      <c r="AS1296">
        <v>0</v>
      </c>
      <c r="AT1296">
        <v>2.5000000000000001E-2</v>
      </c>
      <c r="AU1296">
        <v>0.33333333333333331</v>
      </c>
      <c r="AV1296">
        <v>0.66666666666666663</v>
      </c>
      <c r="AW1296">
        <v>2.5000000000000001E-2</v>
      </c>
      <c r="AX1296">
        <v>0</v>
      </c>
      <c r="AY1296">
        <v>0</v>
      </c>
      <c r="AZ1296">
        <v>0</v>
      </c>
      <c r="BA1296">
        <v>1</v>
      </c>
      <c r="BB1296">
        <v>1</v>
      </c>
    </row>
    <row r="1297" spans="1:54" x14ac:dyDescent="0.25">
      <c r="A1297">
        <v>0.88245274968331022</v>
      </c>
      <c r="B1297">
        <v>645</v>
      </c>
      <c r="C1297">
        <v>1</v>
      </c>
      <c r="D1297">
        <v>0</v>
      </c>
      <c r="E1297">
        <v>0.30952380952380953</v>
      </c>
      <c r="F1297">
        <v>1</v>
      </c>
      <c r="G1297">
        <v>0</v>
      </c>
      <c r="H1297">
        <v>0</v>
      </c>
      <c r="I1297">
        <v>0.80171796707229781</v>
      </c>
      <c r="J1297">
        <v>0</v>
      </c>
      <c r="K1297">
        <v>1</v>
      </c>
      <c r="L1297">
        <v>0</v>
      </c>
      <c r="M1297">
        <v>0.35714285714285715</v>
      </c>
      <c r="N1297">
        <v>0.75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0.25714285714285712</v>
      </c>
      <c r="W1297">
        <v>0.66666666666666663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7.0932069510268564E-2</v>
      </c>
      <c r="AM1297">
        <v>0.51302951214615544</v>
      </c>
      <c r="AN1297">
        <v>0.33333333333333331</v>
      </c>
      <c r="AO1297">
        <v>1</v>
      </c>
      <c r="AP1297">
        <v>0.5714285714285714</v>
      </c>
      <c r="AQ1297">
        <v>0</v>
      </c>
      <c r="AR1297">
        <v>0.33333333333333331</v>
      </c>
      <c r="AS1297">
        <v>0.33333333333333331</v>
      </c>
      <c r="AT1297">
        <v>0.2</v>
      </c>
      <c r="AU1297">
        <v>0.33333333333333331</v>
      </c>
      <c r="AV1297">
        <v>0.66666666666666663</v>
      </c>
      <c r="AW1297">
        <v>0.15</v>
      </c>
      <c r="AX1297">
        <v>0.22222222222222221</v>
      </c>
      <c r="AY1297">
        <v>0</v>
      </c>
      <c r="AZ1297">
        <v>0.11764705882352941</v>
      </c>
      <c r="BA1297">
        <v>1</v>
      </c>
      <c r="BB1297">
        <v>0</v>
      </c>
    </row>
    <row r="1298" spans="1:54" x14ac:dyDescent="0.25">
      <c r="A1298">
        <v>0.88277632010640528</v>
      </c>
      <c r="B1298">
        <v>468</v>
      </c>
      <c r="C1298">
        <v>1</v>
      </c>
      <c r="D1298">
        <v>0</v>
      </c>
      <c r="E1298">
        <v>0.45238095238095238</v>
      </c>
      <c r="F1298">
        <v>0</v>
      </c>
      <c r="G1298">
        <v>0</v>
      </c>
      <c r="H1298">
        <v>1</v>
      </c>
      <c r="I1298">
        <v>2.863278453829635E-2</v>
      </c>
      <c r="J1298">
        <v>1</v>
      </c>
      <c r="K1298">
        <v>0</v>
      </c>
      <c r="L1298">
        <v>0</v>
      </c>
      <c r="M1298">
        <v>0.2857142857142857</v>
      </c>
      <c r="N1298">
        <v>0.75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0.55714285714285716</v>
      </c>
      <c r="W1298">
        <v>0.66666666666666663</v>
      </c>
      <c r="X1298">
        <v>0.5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0.33333333333333331</v>
      </c>
      <c r="AI1298">
        <v>1</v>
      </c>
      <c r="AJ1298">
        <v>0</v>
      </c>
      <c r="AK1298">
        <v>0</v>
      </c>
      <c r="AL1298">
        <v>0.4120589784096893</v>
      </c>
      <c r="AM1298">
        <v>0.90632403131901229</v>
      </c>
      <c r="AN1298">
        <v>0.1111111111111111</v>
      </c>
      <c r="AO1298">
        <v>0</v>
      </c>
      <c r="AP1298">
        <v>0.14285714285714285</v>
      </c>
      <c r="AQ1298">
        <v>0</v>
      </c>
      <c r="AR1298">
        <v>1</v>
      </c>
      <c r="AS1298">
        <v>0.33333333333333331</v>
      </c>
      <c r="AT1298">
        <v>0.22500000000000001</v>
      </c>
      <c r="AU1298">
        <v>1</v>
      </c>
      <c r="AV1298">
        <v>0.66666666666666663</v>
      </c>
      <c r="AW1298">
        <v>0.22500000000000001</v>
      </c>
      <c r="AX1298">
        <v>0.27777777777777779</v>
      </c>
      <c r="AY1298">
        <v>0.46666666666666667</v>
      </c>
      <c r="AZ1298">
        <v>0.41176470588235292</v>
      </c>
      <c r="BA1298">
        <v>1</v>
      </c>
      <c r="BB1298">
        <v>0</v>
      </c>
    </row>
    <row r="1299" spans="1:54" x14ac:dyDescent="0.25">
      <c r="A1299">
        <v>0.88315996677875686</v>
      </c>
      <c r="B1299">
        <v>1120</v>
      </c>
      <c r="C1299">
        <v>1</v>
      </c>
      <c r="D1299">
        <v>0</v>
      </c>
      <c r="E1299">
        <v>0.47619047619047616</v>
      </c>
      <c r="F1299">
        <v>1</v>
      </c>
      <c r="G1299">
        <v>0</v>
      </c>
      <c r="H1299">
        <v>0</v>
      </c>
      <c r="I1299">
        <v>0.81818181818181823</v>
      </c>
      <c r="J1299">
        <v>1</v>
      </c>
      <c r="K1299">
        <v>0</v>
      </c>
      <c r="L1299">
        <v>0</v>
      </c>
      <c r="M1299">
        <v>0.4642857142857143</v>
      </c>
      <c r="N1299">
        <v>0.5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0.66666666666666663</v>
      </c>
      <c r="V1299">
        <v>0.7142857142857143</v>
      </c>
      <c r="W1299">
        <v>0.66666666666666663</v>
      </c>
      <c r="X1299">
        <v>0.25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0.33333333333333331</v>
      </c>
      <c r="AI1299">
        <v>0</v>
      </c>
      <c r="AJ1299">
        <v>1</v>
      </c>
      <c r="AK1299">
        <v>0</v>
      </c>
      <c r="AL1299">
        <v>0.46945760926803581</v>
      </c>
      <c r="AM1299">
        <v>0.41200562136117247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0.33333333333333331</v>
      </c>
      <c r="AT1299">
        <v>0.25</v>
      </c>
      <c r="AU1299">
        <v>0.5</v>
      </c>
      <c r="AV1299">
        <v>0.66666666666666663</v>
      </c>
      <c r="AW1299">
        <v>0.22500000000000001</v>
      </c>
      <c r="AX1299">
        <v>0.44444444444444442</v>
      </c>
      <c r="AY1299">
        <v>0.46666666666666667</v>
      </c>
      <c r="AZ1299">
        <v>0.41176470588235292</v>
      </c>
      <c r="BA1299">
        <v>1</v>
      </c>
      <c r="BB1299">
        <v>0</v>
      </c>
    </row>
    <row r="1300" spans="1:54" x14ac:dyDescent="0.25">
      <c r="A1300">
        <v>0.88440180542778812</v>
      </c>
      <c r="B1300">
        <v>895</v>
      </c>
      <c r="C1300">
        <v>1</v>
      </c>
      <c r="D1300">
        <v>0</v>
      </c>
      <c r="E1300">
        <v>0.8571428571428571</v>
      </c>
      <c r="F1300">
        <v>1</v>
      </c>
      <c r="G1300">
        <v>0</v>
      </c>
      <c r="H1300">
        <v>0</v>
      </c>
      <c r="I1300">
        <v>0.41732283464566927</v>
      </c>
      <c r="J1300">
        <v>0</v>
      </c>
      <c r="K1300">
        <v>1</v>
      </c>
      <c r="L1300">
        <v>0</v>
      </c>
      <c r="M1300">
        <v>7.1428571428571425E-2</v>
      </c>
      <c r="N1300">
        <v>0.5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0.7857142857142857</v>
      </c>
      <c r="W1300">
        <v>0.66666666666666663</v>
      </c>
      <c r="X1300">
        <v>0.75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0.88309636650868883</v>
      </c>
      <c r="AM1300">
        <v>0.85846215619353539</v>
      </c>
      <c r="AN1300">
        <v>0.33333333333333331</v>
      </c>
      <c r="AO1300">
        <v>0</v>
      </c>
      <c r="AP1300">
        <v>0.21428571428571427</v>
      </c>
      <c r="AQ1300">
        <v>0</v>
      </c>
      <c r="AR1300">
        <v>0</v>
      </c>
      <c r="AS1300">
        <v>0</v>
      </c>
      <c r="AT1300">
        <v>0.9</v>
      </c>
      <c r="AU1300">
        <v>0.33333333333333331</v>
      </c>
      <c r="AV1300">
        <v>0.66666666666666663</v>
      </c>
      <c r="AW1300">
        <v>0.25</v>
      </c>
      <c r="AX1300">
        <v>0.5</v>
      </c>
      <c r="AY1300">
        <v>0</v>
      </c>
      <c r="AZ1300">
        <v>0.52941176470588236</v>
      </c>
      <c r="BA1300">
        <v>1</v>
      </c>
      <c r="BB1300">
        <v>0</v>
      </c>
    </row>
    <row r="1301" spans="1:54" x14ac:dyDescent="0.25">
      <c r="A1301">
        <v>0.8853112879114613</v>
      </c>
      <c r="B1301">
        <v>648</v>
      </c>
      <c r="C1301">
        <v>1</v>
      </c>
      <c r="D1301">
        <v>0</v>
      </c>
      <c r="E1301">
        <v>0.40476190476190477</v>
      </c>
      <c r="F1301">
        <v>1</v>
      </c>
      <c r="G1301">
        <v>0</v>
      </c>
      <c r="H1301">
        <v>0</v>
      </c>
      <c r="I1301">
        <v>0.40801717967072298</v>
      </c>
      <c r="J1301">
        <v>0</v>
      </c>
      <c r="K1301">
        <v>1</v>
      </c>
      <c r="L1301">
        <v>0</v>
      </c>
      <c r="M1301">
        <v>0.8571428571428571</v>
      </c>
      <c r="N1301">
        <v>0.5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0.68571428571428572</v>
      </c>
      <c r="W1301">
        <v>0.33333333333333331</v>
      </c>
      <c r="X1301">
        <v>0.5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0.33333333333333331</v>
      </c>
      <c r="AI1301">
        <v>0</v>
      </c>
      <c r="AJ1301">
        <v>1</v>
      </c>
      <c r="AK1301">
        <v>0</v>
      </c>
      <c r="AL1301">
        <v>0.52101105845181672</v>
      </c>
      <c r="AM1301">
        <v>0.28247339891588036</v>
      </c>
      <c r="AN1301">
        <v>0.33333333333333331</v>
      </c>
      <c r="AO1301">
        <v>0</v>
      </c>
      <c r="AP1301">
        <v>0.35714285714285715</v>
      </c>
      <c r="AQ1301">
        <v>0</v>
      </c>
      <c r="AR1301">
        <v>0</v>
      </c>
      <c r="AS1301">
        <v>0</v>
      </c>
      <c r="AT1301">
        <v>0.4</v>
      </c>
      <c r="AU1301">
        <v>0.33333333333333331</v>
      </c>
      <c r="AV1301">
        <v>0.66666666666666663</v>
      </c>
      <c r="AW1301">
        <v>0.32500000000000001</v>
      </c>
      <c r="AX1301">
        <v>0.55555555555555558</v>
      </c>
      <c r="AY1301">
        <v>0.26666666666666666</v>
      </c>
      <c r="AZ1301">
        <v>0.47058823529411764</v>
      </c>
      <c r="BA1301">
        <v>1</v>
      </c>
      <c r="BB1301">
        <v>0</v>
      </c>
    </row>
    <row r="1302" spans="1:54" x14ac:dyDescent="0.25">
      <c r="A1302">
        <v>0.88864023404485726</v>
      </c>
      <c r="B1302">
        <v>399</v>
      </c>
      <c r="C1302">
        <v>0</v>
      </c>
      <c r="D1302">
        <v>1</v>
      </c>
      <c r="E1302">
        <v>0.45238095238095238</v>
      </c>
      <c r="F1302">
        <v>0</v>
      </c>
      <c r="G1302">
        <v>0</v>
      </c>
      <c r="H1302">
        <v>1</v>
      </c>
      <c r="I1302">
        <v>0.68790264853256977</v>
      </c>
      <c r="J1302">
        <v>0</v>
      </c>
      <c r="K1302">
        <v>1</v>
      </c>
      <c r="L1302">
        <v>0</v>
      </c>
      <c r="M1302">
        <v>0.8571428571428571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0.33333333333333331</v>
      </c>
      <c r="V1302">
        <v>0.6</v>
      </c>
      <c r="W1302">
        <v>0.66666666666666663</v>
      </c>
      <c r="X1302">
        <v>0.25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0.66666666666666663</v>
      </c>
      <c r="AI1302">
        <v>0</v>
      </c>
      <c r="AJ1302">
        <v>1</v>
      </c>
      <c r="AK1302">
        <v>0</v>
      </c>
      <c r="AL1302">
        <v>0.18114797261716692</v>
      </c>
      <c r="AM1302">
        <v>0.87420196747641032</v>
      </c>
      <c r="AN1302">
        <v>0.33333333333333331</v>
      </c>
      <c r="AO1302">
        <v>1</v>
      </c>
      <c r="AP1302">
        <v>0.2857142857142857</v>
      </c>
      <c r="AQ1302">
        <v>0</v>
      </c>
      <c r="AR1302">
        <v>0</v>
      </c>
      <c r="AS1302">
        <v>0.66666666666666663</v>
      </c>
      <c r="AT1302">
        <v>0.375</v>
      </c>
      <c r="AU1302">
        <v>0.33333333333333331</v>
      </c>
      <c r="AV1302">
        <v>0.66666666666666663</v>
      </c>
      <c r="AW1302">
        <v>0.32500000000000001</v>
      </c>
      <c r="AX1302">
        <v>0.61111111111111116</v>
      </c>
      <c r="AY1302">
        <v>0.66666666666666663</v>
      </c>
      <c r="AZ1302">
        <v>0.41176470588235292</v>
      </c>
      <c r="BA1302">
        <v>1</v>
      </c>
      <c r="BB1302">
        <v>0</v>
      </c>
    </row>
    <row r="1303" spans="1:54" x14ac:dyDescent="0.25">
      <c r="A1303">
        <v>0.88905329582670045</v>
      </c>
      <c r="B1303">
        <v>347</v>
      </c>
      <c r="C1303">
        <v>1</v>
      </c>
      <c r="D1303">
        <v>0</v>
      </c>
      <c r="E1303">
        <v>0.54761904761904767</v>
      </c>
      <c r="F1303">
        <v>1</v>
      </c>
      <c r="G1303">
        <v>0</v>
      </c>
      <c r="H1303">
        <v>0</v>
      </c>
      <c r="I1303">
        <v>0.27272727272727271</v>
      </c>
      <c r="J1303">
        <v>0</v>
      </c>
      <c r="K1303">
        <v>1</v>
      </c>
      <c r="L1303">
        <v>0</v>
      </c>
      <c r="M1303">
        <v>0.17857142857142858</v>
      </c>
      <c r="N1303">
        <v>0.5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0.9285714285714286</v>
      </c>
      <c r="W1303">
        <v>0.33333333333333331</v>
      </c>
      <c r="X1303">
        <v>0.25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0.33333333333333331</v>
      </c>
      <c r="AI1303">
        <v>0</v>
      </c>
      <c r="AJ1303">
        <v>0</v>
      </c>
      <c r="AK1303">
        <v>1</v>
      </c>
      <c r="AL1303">
        <v>0.26450763559768298</v>
      </c>
      <c r="AM1303">
        <v>0.32186307970287092</v>
      </c>
      <c r="AN1303">
        <v>0.66666666666666663</v>
      </c>
      <c r="AO1303">
        <v>1</v>
      </c>
      <c r="AP1303">
        <v>0.2857142857142857</v>
      </c>
      <c r="AQ1303">
        <v>0</v>
      </c>
      <c r="AR1303">
        <v>1</v>
      </c>
      <c r="AS1303">
        <v>0</v>
      </c>
      <c r="AT1303">
        <v>0.2</v>
      </c>
      <c r="AU1303">
        <v>0.5</v>
      </c>
      <c r="AV1303">
        <v>0.66666666666666663</v>
      </c>
      <c r="AW1303">
        <v>0.125</v>
      </c>
      <c r="AX1303">
        <v>0.22222222222222221</v>
      </c>
      <c r="AY1303">
        <v>6.6666666666666666E-2</v>
      </c>
      <c r="AZ1303">
        <v>0.11764705882352941</v>
      </c>
      <c r="BA1303">
        <v>1</v>
      </c>
      <c r="BB1303">
        <v>0</v>
      </c>
    </row>
    <row r="1304" spans="1:54" x14ac:dyDescent="0.25">
      <c r="A1304">
        <v>0.88926993577539881</v>
      </c>
      <c r="B1304">
        <v>996</v>
      </c>
      <c r="C1304">
        <v>0</v>
      </c>
      <c r="D1304">
        <v>1</v>
      </c>
      <c r="E1304">
        <v>0.59523809523809523</v>
      </c>
      <c r="F1304">
        <v>1</v>
      </c>
      <c r="G1304">
        <v>0</v>
      </c>
      <c r="H1304">
        <v>0</v>
      </c>
      <c r="I1304">
        <v>0.59269863994273442</v>
      </c>
      <c r="J1304">
        <v>0</v>
      </c>
      <c r="K1304">
        <v>1</v>
      </c>
      <c r="L1304">
        <v>0</v>
      </c>
      <c r="M1304">
        <v>0.17857142857142858</v>
      </c>
      <c r="N1304">
        <v>0.5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0.61428571428571432</v>
      </c>
      <c r="W1304">
        <v>0.33333333333333331</v>
      </c>
      <c r="X1304">
        <v>0.25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0.66666666666666663</v>
      </c>
      <c r="AI1304">
        <v>0</v>
      </c>
      <c r="AJ1304">
        <v>0</v>
      </c>
      <c r="AK1304">
        <v>1</v>
      </c>
      <c r="AL1304">
        <v>0.16176935229067929</v>
      </c>
      <c r="AM1304">
        <v>0.71909255169644648</v>
      </c>
      <c r="AN1304">
        <v>0.1111111111111111</v>
      </c>
      <c r="AO1304">
        <v>1</v>
      </c>
      <c r="AP1304">
        <v>0.21428571428571427</v>
      </c>
      <c r="AQ1304">
        <v>0</v>
      </c>
      <c r="AR1304">
        <v>0</v>
      </c>
      <c r="AS1304">
        <v>0</v>
      </c>
      <c r="AT1304">
        <v>0.5</v>
      </c>
      <c r="AU1304">
        <v>0.5</v>
      </c>
      <c r="AV1304">
        <v>0</v>
      </c>
      <c r="AW1304">
        <v>0.5</v>
      </c>
      <c r="AX1304">
        <v>0.3888888888888889</v>
      </c>
      <c r="AY1304">
        <v>6.6666666666666666E-2</v>
      </c>
      <c r="AZ1304">
        <v>0.47058823529411764</v>
      </c>
      <c r="BA1304">
        <v>1</v>
      </c>
      <c r="BB1304">
        <v>0</v>
      </c>
    </row>
    <row r="1305" spans="1:54" x14ac:dyDescent="0.25">
      <c r="A1305">
        <v>0.88996060379303465</v>
      </c>
      <c r="B1305">
        <v>318</v>
      </c>
      <c r="C1305">
        <v>1</v>
      </c>
      <c r="D1305">
        <v>0</v>
      </c>
      <c r="E1305">
        <v>0.80952380952380953</v>
      </c>
      <c r="F1305">
        <v>1</v>
      </c>
      <c r="G1305">
        <v>0</v>
      </c>
      <c r="H1305">
        <v>0</v>
      </c>
      <c r="I1305">
        <v>0.44452397995705084</v>
      </c>
      <c r="J1305">
        <v>0</v>
      </c>
      <c r="K1305">
        <v>1</v>
      </c>
      <c r="L1305">
        <v>0</v>
      </c>
      <c r="M1305">
        <v>0.25</v>
      </c>
      <c r="N1305">
        <v>0.75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0.66666666666666663</v>
      </c>
      <c r="V1305">
        <v>0.7857142857142857</v>
      </c>
      <c r="W1305">
        <v>0.33333333333333331</v>
      </c>
      <c r="X1305">
        <v>0.25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0.33333333333333331</v>
      </c>
      <c r="AI1305">
        <v>0</v>
      </c>
      <c r="AJ1305">
        <v>1</v>
      </c>
      <c r="AK1305">
        <v>0</v>
      </c>
      <c r="AL1305">
        <v>0.20705634544497103</v>
      </c>
      <c r="AM1305">
        <v>0.62850833166030917</v>
      </c>
      <c r="AN1305">
        <v>0.22222222222222221</v>
      </c>
      <c r="AO1305">
        <v>0</v>
      </c>
      <c r="AP1305">
        <v>0.2857142857142857</v>
      </c>
      <c r="AQ1305">
        <v>0</v>
      </c>
      <c r="AR1305">
        <v>0</v>
      </c>
      <c r="AS1305">
        <v>0</v>
      </c>
      <c r="AT1305">
        <v>0.27500000000000002</v>
      </c>
      <c r="AU1305">
        <v>0.5</v>
      </c>
      <c r="AV1305">
        <v>0.33333333333333331</v>
      </c>
      <c r="AW1305">
        <v>0.2</v>
      </c>
      <c r="AX1305">
        <v>0.1111111111111111</v>
      </c>
      <c r="AY1305">
        <v>0.46666666666666667</v>
      </c>
      <c r="AZ1305">
        <v>0.41176470588235292</v>
      </c>
      <c r="BA1305">
        <v>1</v>
      </c>
      <c r="BB1305">
        <v>1</v>
      </c>
    </row>
    <row r="1306" spans="1:54" x14ac:dyDescent="0.25">
      <c r="A1306">
        <v>0.89038790720705563</v>
      </c>
      <c r="B1306">
        <v>1009</v>
      </c>
      <c r="C1306">
        <v>0</v>
      </c>
      <c r="D1306">
        <v>1</v>
      </c>
      <c r="E1306">
        <v>0.8571428571428571</v>
      </c>
      <c r="F1306">
        <v>1</v>
      </c>
      <c r="G1306">
        <v>0</v>
      </c>
      <c r="H1306">
        <v>0</v>
      </c>
      <c r="I1306">
        <v>0.62204724409448819</v>
      </c>
      <c r="J1306">
        <v>0</v>
      </c>
      <c r="K1306">
        <v>1</v>
      </c>
      <c r="L1306">
        <v>0</v>
      </c>
      <c r="M1306">
        <v>0</v>
      </c>
      <c r="N1306">
        <v>0.5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0.34285714285714286</v>
      </c>
      <c r="W1306">
        <v>0.66666666666666663</v>
      </c>
      <c r="X1306">
        <v>0.75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0.85934702474986835</v>
      </c>
      <c r="AM1306">
        <v>0.1428628789399719</v>
      </c>
      <c r="AN1306">
        <v>0.66666666666666663</v>
      </c>
      <c r="AO1306">
        <v>0</v>
      </c>
      <c r="AP1306">
        <v>0.5714285714285714</v>
      </c>
      <c r="AQ1306">
        <v>0</v>
      </c>
      <c r="AR1306">
        <v>1</v>
      </c>
      <c r="AS1306">
        <v>0</v>
      </c>
      <c r="AT1306">
        <v>0.72499999999999998</v>
      </c>
      <c r="AU1306">
        <v>0.5</v>
      </c>
      <c r="AV1306">
        <v>0.33333333333333331</v>
      </c>
      <c r="AW1306">
        <v>0.5</v>
      </c>
      <c r="AX1306">
        <v>0.3888888888888889</v>
      </c>
      <c r="AY1306">
        <v>0.8</v>
      </c>
      <c r="AZ1306">
        <v>0.41176470588235292</v>
      </c>
      <c r="BA1306">
        <v>1</v>
      </c>
      <c r="BB1306">
        <v>0</v>
      </c>
    </row>
    <row r="1307" spans="1:54" x14ac:dyDescent="0.25">
      <c r="A1307">
        <v>0.89221986471582349</v>
      </c>
      <c r="B1307">
        <v>471</v>
      </c>
      <c r="C1307">
        <v>1</v>
      </c>
      <c r="D1307">
        <v>0</v>
      </c>
      <c r="E1307">
        <v>0.14285714285714285</v>
      </c>
      <c r="F1307">
        <v>0</v>
      </c>
      <c r="G1307">
        <v>1</v>
      </c>
      <c r="H1307">
        <v>0</v>
      </c>
      <c r="I1307">
        <v>0.30994989262705797</v>
      </c>
      <c r="J1307">
        <v>1</v>
      </c>
      <c r="K1307">
        <v>0</v>
      </c>
      <c r="L1307">
        <v>0</v>
      </c>
      <c r="M1307">
        <v>0.8214285714285714</v>
      </c>
      <c r="N1307">
        <v>0.5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0.11428571428571428</v>
      </c>
      <c r="W1307">
        <v>0.66666666666666663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7.3249078462348599E-2</v>
      </c>
      <c r="AM1307">
        <v>0.13796426420397512</v>
      </c>
      <c r="AN1307">
        <v>0</v>
      </c>
      <c r="AO1307">
        <v>0</v>
      </c>
      <c r="AP1307">
        <v>0.14285714285714285</v>
      </c>
      <c r="AQ1307">
        <v>0</v>
      </c>
      <c r="AR1307">
        <v>0.66666666666666663</v>
      </c>
      <c r="AS1307">
        <v>0.66666666666666663</v>
      </c>
      <c r="AT1307">
        <v>7.4999999999999997E-2</v>
      </c>
      <c r="AU1307">
        <v>0.5</v>
      </c>
      <c r="AV1307">
        <v>0.66666666666666663</v>
      </c>
      <c r="AW1307">
        <v>0.05</v>
      </c>
      <c r="AX1307">
        <v>0.1111111111111111</v>
      </c>
      <c r="AY1307">
        <v>0.13333333333333333</v>
      </c>
      <c r="AZ1307">
        <v>5.8823529411764705E-2</v>
      </c>
      <c r="BA1307">
        <v>1</v>
      </c>
      <c r="BB1307">
        <v>0</v>
      </c>
    </row>
    <row r="1308" spans="1:54" x14ac:dyDescent="0.25">
      <c r="A1308">
        <v>0.89275406764456178</v>
      </c>
      <c r="B1308">
        <v>690</v>
      </c>
      <c r="C1308">
        <v>1</v>
      </c>
      <c r="D1308">
        <v>0</v>
      </c>
      <c r="E1308">
        <v>4.7619047619047616E-2</v>
      </c>
      <c r="F1308">
        <v>1</v>
      </c>
      <c r="G1308">
        <v>0</v>
      </c>
      <c r="H1308">
        <v>0</v>
      </c>
      <c r="I1308">
        <v>1.9327129563350035E-2</v>
      </c>
      <c r="J1308">
        <v>0</v>
      </c>
      <c r="K1308">
        <v>1</v>
      </c>
      <c r="L1308">
        <v>0</v>
      </c>
      <c r="M1308">
        <v>0.10714285714285714</v>
      </c>
      <c r="N1308">
        <v>0.5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0.77142857142857146</v>
      </c>
      <c r="W1308">
        <v>0.66666666666666663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0.10342285413375461</v>
      </c>
      <c r="AM1308">
        <v>0.43822525597269624</v>
      </c>
      <c r="AN1308">
        <v>0.1111111111111111</v>
      </c>
      <c r="AO1308">
        <v>0</v>
      </c>
      <c r="AP1308">
        <v>0.5714285714285714</v>
      </c>
      <c r="AQ1308">
        <v>0</v>
      </c>
      <c r="AR1308">
        <v>0.33333333333333331</v>
      </c>
      <c r="AS1308">
        <v>0</v>
      </c>
      <c r="AT1308">
        <v>2.5000000000000001E-2</v>
      </c>
      <c r="AU1308">
        <v>0.33333333333333331</v>
      </c>
      <c r="AV1308">
        <v>0.66666666666666663</v>
      </c>
      <c r="AW1308">
        <v>2.5000000000000001E-2</v>
      </c>
      <c r="AX1308">
        <v>0</v>
      </c>
      <c r="AY1308">
        <v>0</v>
      </c>
      <c r="AZ1308">
        <v>0</v>
      </c>
      <c r="BA1308">
        <v>1</v>
      </c>
      <c r="BB1308">
        <v>1</v>
      </c>
    </row>
    <row r="1309" spans="1:54" x14ac:dyDescent="0.25">
      <c r="A1309">
        <v>0.89279428205556943</v>
      </c>
      <c r="B1309">
        <v>1217</v>
      </c>
      <c r="C1309">
        <v>1</v>
      </c>
      <c r="D1309">
        <v>0</v>
      </c>
      <c r="E1309">
        <v>0.59523809523809523</v>
      </c>
      <c r="F1309">
        <v>1</v>
      </c>
      <c r="G1309">
        <v>0</v>
      </c>
      <c r="H1309">
        <v>0</v>
      </c>
      <c r="I1309">
        <v>0.77093772369362923</v>
      </c>
      <c r="J1309">
        <v>1</v>
      </c>
      <c r="K1309">
        <v>0</v>
      </c>
      <c r="L1309">
        <v>0</v>
      </c>
      <c r="M1309">
        <v>3.5714285714285712E-2</v>
      </c>
      <c r="N1309">
        <v>0.5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0.61428571428571432</v>
      </c>
      <c r="W1309">
        <v>0.66666666666666663</v>
      </c>
      <c r="X1309">
        <v>0.25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0.36008425487098472</v>
      </c>
      <c r="AM1309">
        <v>0.15960650471792812</v>
      </c>
      <c r="AN1309">
        <v>0.1111111111111111</v>
      </c>
      <c r="AO1309">
        <v>1</v>
      </c>
      <c r="AP1309">
        <v>0.42857142857142855</v>
      </c>
      <c r="AQ1309">
        <v>0</v>
      </c>
      <c r="AR1309">
        <v>0</v>
      </c>
      <c r="AS1309">
        <v>0.33333333333333331</v>
      </c>
      <c r="AT1309">
        <v>0.25</v>
      </c>
      <c r="AU1309">
        <v>0.5</v>
      </c>
      <c r="AV1309">
        <v>0.66666666666666663</v>
      </c>
      <c r="AW1309">
        <v>0.25</v>
      </c>
      <c r="AX1309">
        <v>0.5</v>
      </c>
      <c r="AY1309">
        <v>0.53333333333333333</v>
      </c>
      <c r="AZ1309">
        <v>0.47058823529411764</v>
      </c>
      <c r="BA1309">
        <v>1</v>
      </c>
      <c r="BB1309">
        <v>0</v>
      </c>
    </row>
    <row r="1310" spans="1:54" x14ac:dyDescent="0.25">
      <c r="A1310">
        <v>0.89285961628427535</v>
      </c>
      <c r="B1310">
        <v>1331</v>
      </c>
      <c r="C1310">
        <v>0</v>
      </c>
      <c r="D1310">
        <v>1</v>
      </c>
      <c r="E1310">
        <v>0.59523809523809523</v>
      </c>
      <c r="F1310">
        <v>1</v>
      </c>
      <c r="G1310">
        <v>0</v>
      </c>
      <c r="H1310">
        <v>0</v>
      </c>
      <c r="I1310">
        <v>0.51610594130279175</v>
      </c>
      <c r="J1310">
        <v>0</v>
      </c>
      <c r="K1310">
        <v>1</v>
      </c>
      <c r="L1310">
        <v>0</v>
      </c>
      <c r="M1310">
        <v>0.17857142857142858</v>
      </c>
      <c r="N1310">
        <v>0.5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0.72857142857142854</v>
      </c>
      <c r="W1310">
        <v>0.33333333333333331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0.66666666666666663</v>
      </c>
      <c r="AI1310">
        <v>0</v>
      </c>
      <c r="AJ1310">
        <v>1</v>
      </c>
      <c r="AK1310">
        <v>0</v>
      </c>
      <c r="AL1310">
        <v>0.96803580832016856</v>
      </c>
      <c r="AM1310">
        <v>0.82091949407749443</v>
      </c>
      <c r="AN1310">
        <v>0.77777777777777779</v>
      </c>
      <c r="AO1310">
        <v>0</v>
      </c>
      <c r="AP1310">
        <v>0.14285714285714285</v>
      </c>
      <c r="AQ1310">
        <v>0</v>
      </c>
      <c r="AR1310">
        <v>1</v>
      </c>
      <c r="AS1310">
        <v>0</v>
      </c>
      <c r="AT1310">
        <v>0.52500000000000002</v>
      </c>
      <c r="AU1310">
        <v>0.33333333333333331</v>
      </c>
      <c r="AV1310">
        <v>0.66666666666666663</v>
      </c>
      <c r="AW1310">
        <v>0.4</v>
      </c>
      <c r="AX1310">
        <v>0.66666666666666663</v>
      </c>
      <c r="AY1310">
        <v>0.4</v>
      </c>
      <c r="AZ1310">
        <v>0.82352941176470584</v>
      </c>
      <c r="BA1310">
        <v>1</v>
      </c>
      <c r="BB1310">
        <v>0</v>
      </c>
    </row>
    <row r="1311" spans="1:54" x14ac:dyDescent="0.25">
      <c r="A1311">
        <v>0.89296064755055049</v>
      </c>
      <c r="B1311">
        <v>901</v>
      </c>
      <c r="C1311">
        <v>1</v>
      </c>
      <c r="D1311">
        <v>0</v>
      </c>
      <c r="E1311">
        <v>0.42857142857142855</v>
      </c>
      <c r="F1311">
        <v>0</v>
      </c>
      <c r="G1311">
        <v>1</v>
      </c>
      <c r="H1311">
        <v>0</v>
      </c>
      <c r="I1311">
        <v>0.26270579813886902</v>
      </c>
      <c r="J1311">
        <v>0</v>
      </c>
      <c r="K1311">
        <v>1</v>
      </c>
      <c r="L1311">
        <v>0</v>
      </c>
      <c r="M1311">
        <v>7.1428571428571425E-2</v>
      </c>
      <c r="N1311">
        <v>0.5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0.66666666666666663</v>
      </c>
      <c r="V1311">
        <v>0.22857142857142856</v>
      </c>
      <c r="W1311">
        <v>0.66666666666666663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0.33333333333333331</v>
      </c>
      <c r="AI1311">
        <v>0</v>
      </c>
      <c r="AJ1311">
        <v>1</v>
      </c>
      <c r="AK1311">
        <v>0</v>
      </c>
      <c r="AL1311">
        <v>0.14128488678251711</v>
      </c>
      <c r="AM1311">
        <v>0.28757277655089342</v>
      </c>
      <c r="AN1311">
        <v>0.1111111111111111</v>
      </c>
      <c r="AO1311">
        <v>0</v>
      </c>
      <c r="AP1311">
        <v>7.1428571428571425E-2</v>
      </c>
      <c r="AQ1311">
        <v>0</v>
      </c>
      <c r="AR1311">
        <v>0.66666666666666663</v>
      </c>
      <c r="AS1311">
        <v>0</v>
      </c>
      <c r="AT1311">
        <v>0.3</v>
      </c>
      <c r="AU1311">
        <v>0.33333333333333331</v>
      </c>
      <c r="AV1311">
        <v>0.33333333333333331</v>
      </c>
      <c r="AW1311">
        <v>0.27500000000000002</v>
      </c>
      <c r="AX1311">
        <v>0.55555555555555558</v>
      </c>
      <c r="AY1311">
        <v>0</v>
      </c>
      <c r="AZ1311">
        <v>0.41176470588235292</v>
      </c>
      <c r="BA1311">
        <v>1</v>
      </c>
      <c r="BB1311">
        <v>0</v>
      </c>
    </row>
    <row r="1312" spans="1:54" x14ac:dyDescent="0.25">
      <c r="A1312">
        <v>0.89321411057887334</v>
      </c>
      <c r="B1312">
        <v>977</v>
      </c>
      <c r="C1312">
        <v>1</v>
      </c>
      <c r="D1312">
        <v>0</v>
      </c>
      <c r="E1312">
        <v>0.90476190476190477</v>
      </c>
      <c r="F1312">
        <v>1</v>
      </c>
      <c r="G1312">
        <v>0</v>
      </c>
      <c r="H1312">
        <v>0</v>
      </c>
      <c r="I1312">
        <v>0.90694345025053691</v>
      </c>
      <c r="J1312">
        <v>0</v>
      </c>
      <c r="K1312">
        <v>1</v>
      </c>
      <c r="L1312">
        <v>0</v>
      </c>
      <c r="M1312">
        <v>0.7857142857142857</v>
      </c>
      <c r="N1312">
        <v>0.5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0.54285714285714282</v>
      </c>
      <c r="W1312">
        <v>0.66666666666666663</v>
      </c>
      <c r="X1312">
        <v>0.75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0.33333333333333331</v>
      </c>
      <c r="AI1312">
        <v>0</v>
      </c>
      <c r="AJ1312">
        <v>1</v>
      </c>
      <c r="AK1312">
        <v>0</v>
      </c>
      <c r="AL1312">
        <v>0.65260663507109007</v>
      </c>
      <c r="AM1312">
        <v>0.64810279060429632</v>
      </c>
      <c r="AN1312">
        <v>0.44444444444444442</v>
      </c>
      <c r="AO1312">
        <v>1</v>
      </c>
      <c r="AP1312">
        <v>7.1428571428571425E-2</v>
      </c>
      <c r="AQ1312">
        <v>0</v>
      </c>
      <c r="AR1312">
        <v>0</v>
      </c>
      <c r="AS1312">
        <v>0.33333333333333331</v>
      </c>
      <c r="AT1312">
        <v>0.82499999999999996</v>
      </c>
      <c r="AU1312">
        <v>0</v>
      </c>
      <c r="AV1312">
        <v>0.66666666666666663</v>
      </c>
      <c r="AW1312">
        <v>0.47499999999999998</v>
      </c>
      <c r="AX1312">
        <v>0.88888888888888884</v>
      </c>
      <c r="AY1312">
        <v>1</v>
      </c>
      <c r="AZ1312">
        <v>0.52941176470588236</v>
      </c>
      <c r="BA1312">
        <v>1</v>
      </c>
      <c r="BB1312">
        <v>0</v>
      </c>
    </row>
    <row r="1313" spans="1:54" x14ac:dyDescent="0.25">
      <c r="A1313">
        <v>0.89421470231425315</v>
      </c>
      <c r="B1313">
        <v>1178</v>
      </c>
      <c r="C1313">
        <v>0</v>
      </c>
      <c r="D1313">
        <v>1</v>
      </c>
      <c r="E1313">
        <v>0.76190476190476186</v>
      </c>
      <c r="F1313">
        <v>1</v>
      </c>
      <c r="G1313">
        <v>0</v>
      </c>
      <c r="H1313">
        <v>0</v>
      </c>
      <c r="I1313">
        <v>0.50894774516821761</v>
      </c>
      <c r="J1313">
        <v>0</v>
      </c>
      <c r="K1313">
        <v>1</v>
      </c>
      <c r="L1313">
        <v>0</v>
      </c>
      <c r="M1313">
        <v>0.5714285714285714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0.2857142857142857</v>
      </c>
      <c r="W1313">
        <v>0.33333333333333331</v>
      </c>
      <c r="X1313">
        <v>0.5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0.64560294892048442</v>
      </c>
      <c r="AM1313">
        <v>0.7985143545472797</v>
      </c>
      <c r="AN1313">
        <v>0.55555555555555558</v>
      </c>
      <c r="AO1313">
        <v>0</v>
      </c>
      <c r="AP1313">
        <v>0.2857142857142857</v>
      </c>
      <c r="AQ1313">
        <v>0</v>
      </c>
      <c r="AR1313">
        <v>0.66666666666666663</v>
      </c>
      <c r="AS1313">
        <v>1</v>
      </c>
      <c r="AT1313">
        <v>0.47499999999999998</v>
      </c>
      <c r="AU1313">
        <v>0.5</v>
      </c>
      <c r="AV1313">
        <v>0.66666666666666663</v>
      </c>
      <c r="AW1313">
        <v>0.35</v>
      </c>
      <c r="AX1313">
        <v>0.61111111111111116</v>
      </c>
      <c r="AY1313">
        <v>6.6666666666666666E-2</v>
      </c>
      <c r="AZ1313">
        <v>0.6470588235294118</v>
      </c>
      <c r="BA1313">
        <v>1</v>
      </c>
      <c r="BB1313">
        <v>0</v>
      </c>
    </row>
    <row r="1314" spans="1:54" x14ac:dyDescent="0.25">
      <c r="A1314">
        <v>0.89431385947118047</v>
      </c>
      <c r="B1314">
        <v>582</v>
      </c>
      <c r="C1314">
        <v>1</v>
      </c>
      <c r="D1314">
        <v>0</v>
      </c>
      <c r="E1314">
        <v>0.2857142857142857</v>
      </c>
      <c r="F1314">
        <v>1</v>
      </c>
      <c r="G1314">
        <v>0</v>
      </c>
      <c r="H1314">
        <v>0</v>
      </c>
      <c r="I1314">
        <v>0.58625626342161774</v>
      </c>
      <c r="J1314">
        <v>0</v>
      </c>
      <c r="K1314">
        <v>1</v>
      </c>
      <c r="L1314">
        <v>0</v>
      </c>
      <c r="M1314">
        <v>0</v>
      </c>
      <c r="N1314">
        <v>0.5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0.11428571428571428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0.66666666666666663</v>
      </c>
      <c r="AI1314">
        <v>0</v>
      </c>
      <c r="AJ1314">
        <v>1</v>
      </c>
      <c r="AK1314">
        <v>0</v>
      </c>
      <c r="AL1314">
        <v>0.14870984728804634</v>
      </c>
      <c r="AM1314">
        <v>0.89463963059626583</v>
      </c>
      <c r="AN1314">
        <v>0.33333333333333331</v>
      </c>
      <c r="AO1314">
        <v>0</v>
      </c>
      <c r="AP1314">
        <v>0.7142857142857143</v>
      </c>
      <c r="AQ1314">
        <v>1</v>
      </c>
      <c r="AR1314">
        <v>0.66666666666666663</v>
      </c>
      <c r="AS1314">
        <v>0.66666666666666663</v>
      </c>
      <c r="AT1314">
        <v>0.17499999999999999</v>
      </c>
      <c r="AU1314">
        <v>0.33333333333333331</v>
      </c>
      <c r="AV1314">
        <v>0.66666666666666663</v>
      </c>
      <c r="AW1314">
        <v>0.05</v>
      </c>
      <c r="AX1314">
        <v>0.1111111111111111</v>
      </c>
      <c r="AY1314">
        <v>0</v>
      </c>
      <c r="AZ1314">
        <v>0.11764705882352941</v>
      </c>
      <c r="BA1314">
        <v>1</v>
      </c>
      <c r="BB1314">
        <v>0</v>
      </c>
    </row>
    <row r="1315" spans="1:54" x14ac:dyDescent="0.25">
      <c r="A1315">
        <v>0.89439675100904614</v>
      </c>
      <c r="B1315">
        <v>407</v>
      </c>
      <c r="C1315">
        <v>1</v>
      </c>
      <c r="D1315">
        <v>0</v>
      </c>
      <c r="E1315">
        <v>0.80952380952380953</v>
      </c>
      <c r="F1315">
        <v>1</v>
      </c>
      <c r="G1315">
        <v>0</v>
      </c>
      <c r="H1315">
        <v>0</v>
      </c>
      <c r="I1315">
        <v>0.15533285612025768</v>
      </c>
      <c r="J1315">
        <v>0</v>
      </c>
      <c r="K1315">
        <v>1</v>
      </c>
      <c r="L1315">
        <v>0</v>
      </c>
      <c r="M1315">
        <v>7.1428571428571425E-2</v>
      </c>
      <c r="N1315">
        <v>0.5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0.12857142857142856</v>
      </c>
      <c r="W1315">
        <v>0.33333333333333331</v>
      </c>
      <c r="X1315">
        <v>0.5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0.66666666666666663</v>
      </c>
      <c r="AI1315">
        <v>0</v>
      </c>
      <c r="AJ1315">
        <v>1</v>
      </c>
      <c r="AK1315">
        <v>0</v>
      </c>
      <c r="AL1315">
        <v>0.36650868878357029</v>
      </c>
      <c r="AM1315">
        <v>0.7032724352539651</v>
      </c>
      <c r="AN1315">
        <v>0.22222222222222221</v>
      </c>
      <c r="AO1315">
        <v>1</v>
      </c>
      <c r="AP1315">
        <v>0.21428571428571427</v>
      </c>
      <c r="AQ1315">
        <v>0</v>
      </c>
      <c r="AR1315">
        <v>0.66666666666666663</v>
      </c>
      <c r="AS1315">
        <v>0</v>
      </c>
      <c r="AT1315">
        <v>0.7</v>
      </c>
      <c r="AU1315">
        <v>0.66666666666666663</v>
      </c>
      <c r="AV1315">
        <v>0.66666666666666663</v>
      </c>
      <c r="AW1315">
        <v>0.125</v>
      </c>
      <c r="AX1315">
        <v>0.22222222222222221</v>
      </c>
      <c r="AY1315">
        <v>0</v>
      </c>
      <c r="AZ1315">
        <v>0.23529411764705882</v>
      </c>
      <c r="BA1315">
        <v>1</v>
      </c>
      <c r="BB1315">
        <v>0</v>
      </c>
    </row>
    <row r="1316" spans="1:54" x14ac:dyDescent="0.25">
      <c r="A1316">
        <v>0.89442070732336509</v>
      </c>
      <c r="B1316">
        <v>664</v>
      </c>
      <c r="C1316">
        <v>0</v>
      </c>
      <c r="D1316">
        <v>1</v>
      </c>
      <c r="E1316">
        <v>7.1428571428571425E-2</v>
      </c>
      <c r="F1316">
        <v>1</v>
      </c>
      <c r="G1316">
        <v>0</v>
      </c>
      <c r="H1316">
        <v>0</v>
      </c>
      <c r="I1316">
        <v>0.94846098783106658</v>
      </c>
      <c r="J1316">
        <v>0</v>
      </c>
      <c r="K1316">
        <v>1</v>
      </c>
      <c r="L1316">
        <v>0</v>
      </c>
      <c r="M1316">
        <v>0.6071428571428571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0.5</v>
      </c>
      <c r="W1316">
        <v>0.66666666666666663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8.867825171142707E-2</v>
      </c>
      <c r="AM1316">
        <v>0.27207388074683797</v>
      </c>
      <c r="AN1316">
        <v>0.1111111111111111</v>
      </c>
      <c r="AO1316">
        <v>0</v>
      </c>
      <c r="AP1316">
        <v>0.5714285714285714</v>
      </c>
      <c r="AQ1316">
        <v>0</v>
      </c>
      <c r="AR1316">
        <v>0</v>
      </c>
      <c r="AS1316">
        <v>0</v>
      </c>
      <c r="AT1316">
        <v>2.5000000000000001E-2</v>
      </c>
      <c r="AU1316">
        <v>0.5</v>
      </c>
      <c r="AV1316">
        <v>0.33333333333333331</v>
      </c>
      <c r="AW1316">
        <v>2.5000000000000001E-2</v>
      </c>
      <c r="AX1316">
        <v>0</v>
      </c>
      <c r="AY1316">
        <v>0</v>
      </c>
      <c r="AZ1316">
        <v>0</v>
      </c>
      <c r="BA1316">
        <v>1</v>
      </c>
      <c r="BB1316">
        <v>1</v>
      </c>
    </row>
    <row r="1317" spans="1:54" x14ac:dyDescent="0.25">
      <c r="A1317">
        <v>0.89442484325269411</v>
      </c>
      <c r="B1317">
        <v>1287</v>
      </c>
      <c r="C1317">
        <v>0</v>
      </c>
      <c r="D1317">
        <v>1</v>
      </c>
      <c r="E1317">
        <v>0.52380952380952384</v>
      </c>
      <c r="F1317">
        <v>1</v>
      </c>
      <c r="G1317">
        <v>0</v>
      </c>
      <c r="H1317">
        <v>0</v>
      </c>
      <c r="I1317">
        <v>0.36793128131710812</v>
      </c>
      <c r="J1317">
        <v>0</v>
      </c>
      <c r="K1317">
        <v>1</v>
      </c>
      <c r="L1317">
        <v>0</v>
      </c>
      <c r="M1317">
        <v>3.5714285714285712E-2</v>
      </c>
      <c r="N1317">
        <v>0.25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0.66666666666666663</v>
      </c>
      <c r="V1317">
        <v>0.98571428571428577</v>
      </c>
      <c r="W1317">
        <v>0.66666666666666663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0.12469720905739863</v>
      </c>
      <c r="AM1317">
        <v>0.94402730375426624</v>
      </c>
      <c r="AN1317">
        <v>0.44444444444444442</v>
      </c>
      <c r="AO1317">
        <v>0</v>
      </c>
      <c r="AP1317">
        <v>0.42857142857142855</v>
      </c>
      <c r="AQ1317">
        <v>0</v>
      </c>
      <c r="AR1317">
        <v>1</v>
      </c>
      <c r="AS1317">
        <v>0.33333333333333331</v>
      </c>
      <c r="AT1317">
        <v>0.17499999999999999</v>
      </c>
      <c r="AU1317">
        <v>0.83333333333333337</v>
      </c>
      <c r="AV1317">
        <v>0.33333333333333331</v>
      </c>
      <c r="AW1317">
        <v>0.1</v>
      </c>
      <c r="AX1317">
        <v>0.16666666666666666</v>
      </c>
      <c r="AY1317">
        <v>0</v>
      </c>
      <c r="AZ1317">
        <v>0.11764705882352941</v>
      </c>
      <c r="BA1317">
        <v>1</v>
      </c>
      <c r="BB1317">
        <v>0</v>
      </c>
    </row>
    <row r="1318" spans="1:54" x14ac:dyDescent="0.25">
      <c r="A1318">
        <v>0.89676690097129397</v>
      </c>
      <c r="B1318">
        <v>156</v>
      </c>
      <c r="C1318">
        <v>1</v>
      </c>
      <c r="D1318">
        <v>0</v>
      </c>
      <c r="E1318">
        <v>0.26190476190476192</v>
      </c>
      <c r="F1318">
        <v>0</v>
      </c>
      <c r="G1318">
        <v>0</v>
      </c>
      <c r="H1318">
        <v>1</v>
      </c>
      <c r="I1318">
        <v>0.99785254115962774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0.15714285714285714</v>
      </c>
      <c r="W1318">
        <v>0.66666666666666663</v>
      </c>
      <c r="X1318">
        <v>0.25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0.66666666666666663</v>
      </c>
      <c r="AI1318">
        <v>0</v>
      </c>
      <c r="AJ1318">
        <v>1</v>
      </c>
      <c r="AK1318">
        <v>0</v>
      </c>
      <c r="AL1318">
        <v>0.1743022643496577</v>
      </c>
      <c r="AM1318">
        <v>0.97125075286087126</v>
      </c>
      <c r="AN1318">
        <v>0.1111111111111111</v>
      </c>
      <c r="AO1318">
        <v>0</v>
      </c>
      <c r="AP1318">
        <v>0.14285714285714285</v>
      </c>
      <c r="AQ1318">
        <v>0</v>
      </c>
      <c r="AR1318">
        <v>0</v>
      </c>
      <c r="AS1318">
        <v>0.33333333333333331</v>
      </c>
      <c r="AT1318">
        <v>0.25</v>
      </c>
      <c r="AU1318">
        <v>0.16666666666666666</v>
      </c>
      <c r="AV1318">
        <v>0.66666666666666663</v>
      </c>
      <c r="AW1318">
        <v>0.25</v>
      </c>
      <c r="AX1318">
        <v>0.3888888888888889</v>
      </c>
      <c r="AY1318">
        <v>0</v>
      </c>
      <c r="AZ1318">
        <v>0.52941176470588236</v>
      </c>
      <c r="BA1318">
        <v>1</v>
      </c>
      <c r="BB1318">
        <v>0</v>
      </c>
    </row>
    <row r="1319" spans="1:54" x14ac:dyDescent="0.25">
      <c r="A1319">
        <v>0.89731651827908876</v>
      </c>
      <c r="B1319">
        <v>577</v>
      </c>
      <c r="C1319">
        <v>1</v>
      </c>
      <c r="D1319">
        <v>0</v>
      </c>
      <c r="E1319">
        <v>0.21428571428571427</v>
      </c>
      <c r="F1319">
        <v>0</v>
      </c>
      <c r="G1319">
        <v>1</v>
      </c>
      <c r="H1319">
        <v>0</v>
      </c>
      <c r="I1319">
        <v>0.52040085898353616</v>
      </c>
      <c r="J1319">
        <v>1</v>
      </c>
      <c r="K1319">
        <v>0</v>
      </c>
      <c r="L1319">
        <v>0</v>
      </c>
      <c r="M1319">
        <v>0.25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0.66666666666666663</v>
      </c>
      <c r="V1319">
        <v>0.77142857142857146</v>
      </c>
      <c r="W1319">
        <v>0.66666666666666663</v>
      </c>
      <c r="X1319">
        <v>0.25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0.17551342812006318</v>
      </c>
      <c r="AM1319">
        <v>0.87990363380847214</v>
      </c>
      <c r="AN1319">
        <v>0</v>
      </c>
      <c r="AO1319">
        <v>0</v>
      </c>
      <c r="AP1319">
        <v>0.5714285714285714</v>
      </c>
      <c r="AQ1319">
        <v>0</v>
      </c>
      <c r="AR1319">
        <v>0.33333333333333331</v>
      </c>
      <c r="AS1319">
        <v>0.33333333333333331</v>
      </c>
      <c r="AT1319">
        <v>0.125</v>
      </c>
      <c r="AU1319">
        <v>0.5</v>
      </c>
      <c r="AV1319">
        <v>0.66666666666666663</v>
      </c>
      <c r="AW1319">
        <v>0.1</v>
      </c>
      <c r="AX1319">
        <v>0.1111111111111111</v>
      </c>
      <c r="AY1319">
        <v>6.6666666666666666E-2</v>
      </c>
      <c r="AZ1319">
        <v>5.8823529411764705E-2</v>
      </c>
      <c r="BA1319">
        <v>1</v>
      </c>
      <c r="BB1319">
        <v>0</v>
      </c>
    </row>
    <row r="1320" spans="1:54" x14ac:dyDescent="0.25">
      <c r="A1320">
        <v>0.89747646256023261</v>
      </c>
      <c r="B1320">
        <v>1231</v>
      </c>
      <c r="C1320">
        <v>1</v>
      </c>
      <c r="D1320">
        <v>0</v>
      </c>
      <c r="E1320">
        <v>0.14285714285714285</v>
      </c>
      <c r="F1320">
        <v>1</v>
      </c>
      <c r="G1320">
        <v>0</v>
      </c>
      <c r="H1320">
        <v>0</v>
      </c>
      <c r="I1320">
        <v>0.28919112383679313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0.33333333333333331</v>
      </c>
      <c r="V1320">
        <v>0.87142857142857144</v>
      </c>
      <c r="W1320">
        <v>0.66666666666666663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0.15260663507109004</v>
      </c>
      <c r="AM1320">
        <v>6.1353141939369603E-2</v>
      </c>
      <c r="AN1320">
        <v>0.1111111111111111</v>
      </c>
      <c r="AO1320">
        <v>0</v>
      </c>
      <c r="AP1320">
        <v>0.14285714285714285</v>
      </c>
      <c r="AQ1320">
        <v>0</v>
      </c>
      <c r="AR1320">
        <v>0.33333333333333331</v>
      </c>
      <c r="AS1320">
        <v>1</v>
      </c>
      <c r="AT1320">
        <v>0.15</v>
      </c>
      <c r="AU1320">
        <v>0.33333333333333331</v>
      </c>
      <c r="AV1320">
        <v>1</v>
      </c>
      <c r="AW1320">
        <v>0.15</v>
      </c>
      <c r="AX1320">
        <v>0.1111111111111111</v>
      </c>
      <c r="AY1320">
        <v>6.6666666666666666E-2</v>
      </c>
      <c r="AZ1320">
        <v>0.11764705882352941</v>
      </c>
      <c r="BA1320">
        <v>1</v>
      </c>
      <c r="BB1320">
        <v>0</v>
      </c>
    </row>
    <row r="1321" spans="1:54" x14ac:dyDescent="0.25">
      <c r="A1321">
        <v>0.89794035388436155</v>
      </c>
      <c r="B1321">
        <v>167</v>
      </c>
      <c r="C1321">
        <v>1</v>
      </c>
      <c r="D1321">
        <v>0</v>
      </c>
      <c r="E1321">
        <v>0.54761904761904767</v>
      </c>
      <c r="F1321">
        <v>1</v>
      </c>
      <c r="G1321">
        <v>0</v>
      </c>
      <c r="H1321">
        <v>0</v>
      </c>
      <c r="I1321">
        <v>0.25984251968503935</v>
      </c>
      <c r="J1321">
        <v>0</v>
      </c>
      <c r="K1321">
        <v>1</v>
      </c>
      <c r="L1321">
        <v>0</v>
      </c>
      <c r="M1321">
        <v>0.4642857142857143</v>
      </c>
      <c r="N1321">
        <v>0.5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0.37142857142857144</v>
      </c>
      <c r="W1321">
        <v>0.66666666666666663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0.66666666666666663</v>
      </c>
      <c r="AI1321">
        <v>1</v>
      </c>
      <c r="AJ1321">
        <v>0</v>
      </c>
      <c r="AK1321">
        <v>0</v>
      </c>
      <c r="AL1321">
        <v>7.5934702474986834E-2</v>
      </c>
      <c r="AM1321">
        <v>0.10098373820517968</v>
      </c>
      <c r="AN1321">
        <v>0.44444444444444442</v>
      </c>
      <c r="AO1321">
        <v>0</v>
      </c>
      <c r="AP1321">
        <v>7.1428571428571425E-2</v>
      </c>
      <c r="AQ1321">
        <v>0</v>
      </c>
      <c r="AR1321">
        <v>0</v>
      </c>
      <c r="AS1321">
        <v>0.33333333333333331</v>
      </c>
      <c r="AT1321">
        <v>0.32500000000000001</v>
      </c>
      <c r="AU1321">
        <v>0.33333333333333331</v>
      </c>
      <c r="AV1321">
        <v>0.66666666666666663</v>
      </c>
      <c r="AW1321">
        <v>0.22500000000000001</v>
      </c>
      <c r="AX1321">
        <v>0.44444444444444442</v>
      </c>
      <c r="AY1321">
        <v>6.6666666666666666E-2</v>
      </c>
      <c r="AZ1321">
        <v>0.47058823529411764</v>
      </c>
      <c r="BA1321">
        <v>1</v>
      </c>
      <c r="BB1321">
        <v>0</v>
      </c>
    </row>
    <row r="1322" spans="1:54" x14ac:dyDescent="0.25">
      <c r="A1322">
        <v>0.89839368393721331</v>
      </c>
      <c r="B1322">
        <v>1332</v>
      </c>
      <c r="C1322">
        <v>1</v>
      </c>
      <c r="D1322">
        <v>0</v>
      </c>
      <c r="E1322">
        <v>0.7142857142857143</v>
      </c>
      <c r="F1322">
        <v>1</v>
      </c>
      <c r="G1322">
        <v>0</v>
      </c>
      <c r="H1322">
        <v>0</v>
      </c>
      <c r="I1322">
        <v>0.80314960629921262</v>
      </c>
      <c r="J1322">
        <v>0</v>
      </c>
      <c r="K1322">
        <v>1</v>
      </c>
      <c r="L1322">
        <v>0</v>
      </c>
      <c r="M1322">
        <v>0.32142857142857145</v>
      </c>
      <c r="N1322">
        <v>0.5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0.87142857142857144</v>
      </c>
      <c r="W1322">
        <v>0.33333333333333331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0.33333333333333331</v>
      </c>
      <c r="AI1322">
        <v>0</v>
      </c>
      <c r="AJ1322">
        <v>1</v>
      </c>
      <c r="AK1322">
        <v>0</v>
      </c>
      <c r="AL1322">
        <v>0.98241179568193782</v>
      </c>
      <c r="AM1322">
        <v>0.46131298935956633</v>
      </c>
      <c r="AN1322">
        <v>0.44444444444444442</v>
      </c>
      <c r="AO1322">
        <v>0</v>
      </c>
      <c r="AP1322">
        <v>7.1428571428571425E-2</v>
      </c>
      <c r="AQ1322">
        <v>0</v>
      </c>
      <c r="AR1322">
        <v>1</v>
      </c>
      <c r="AS1322">
        <v>0</v>
      </c>
      <c r="AT1322">
        <v>0.72499999999999998</v>
      </c>
      <c r="AU1322">
        <v>0.5</v>
      </c>
      <c r="AV1322">
        <v>0.66666666666666663</v>
      </c>
      <c r="AW1322">
        <v>0.55000000000000004</v>
      </c>
      <c r="AX1322">
        <v>0.55555555555555558</v>
      </c>
      <c r="AY1322">
        <v>0.8</v>
      </c>
      <c r="AZ1322">
        <v>0.52941176470588236</v>
      </c>
      <c r="BA1322">
        <v>1</v>
      </c>
      <c r="BB1322">
        <v>0</v>
      </c>
    </row>
    <row r="1323" spans="1:54" x14ac:dyDescent="0.25">
      <c r="A1323">
        <v>0.89946249158119007</v>
      </c>
      <c r="B1323">
        <v>325</v>
      </c>
      <c r="C1323">
        <v>0</v>
      </c>
      <c r="D1323">
        <v>1</v>
      </c>
      <c r="E1323">
        <v>0.2857142857142857</v>
      </c>
      <c r="F1323">
        <v>1</v>
      </c>
      <c r="G1323">
        <v>0</v>
      </c>
      <c r="H1323">
        <v>0</v>
      </c>
      <c r="I1323">
        <v>0.83965640658554042</v>
      </c>
      <c r="J1323">
        <v>0</v>
      </c>
      <c r="K1323">
        <v>1</v>
      </c>
      <c r="L1323">
        <v>0</v>
      </c>
      <c r="M1323">
        <v>0.9642857142857143</v>
      </c>
      <c r="N1323">
        <v>0.25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0.48571428571428571</v>
      </c>
      <c r="W1323">
        <v>0.66666666666666663</v>
      </c>
      <c r="X1323">
        <v>0.25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0.25097419694576095</v>
      </c>
      <c r="AM1323">
        <v>0.39510138526400324</v>
      </c>
      <c r="AN1323">
        <v>0.1111111111111111</v>
      </c>
      <c r="AO1323">
        <v>0</v>
      </c>
      <c r="AP1323">
        <v>0.14285714285714285</v>
      </c>
      <c r="AQ1323">
        <v>0</v>
      </c>
      <c r="AR1323">
        <v>1</v>
      </c>
      <c r="AS1323">
        <v>0.66666666666666663</v>
      </c>
      <c r="AT1323">
        <v>0.27500000000000002</v>
      </c>
      <c r="AU1323">
        <v>0.33333333333333331</v>
      </c>
      <c r="AV1323">
        <v>0.66666666666666663</v>
      </c>
      <c r="AW1323">
        <v>0.25</v>
      </c>
      <c r="AX1323">
        <v>0.44444444444444442</v>
      </c>
      <c r="AY1323">
        <v>6.6666666666666666E-2</v>
      </c>
      <c r="AZ1323">
        <v>0.52941176470588236</v>
      </c>
      <c r="BA1323">
        <v>1</v>
      </c>
      <c r="BB1323">
        <v>0</v>
      </c>
    </row>
    <row r="1324" spans="1:54" x14ac:dyDescent="0.25">
      <c r="A1324">
        <v>0.90055732297479252</v>
      </c>
      <c r="B1324">
        <v>457</v>
      </c>
      <c r="C1324">
        <v>1</v>
      </c>
      <c r="D1324">
        <v>0</v>
      </c>
      <c r="E1324">
        <v>0.30952380952380953</v>
      </c>
      <c r="F1324">
        <v>1</v>
      </c>
      <c r="G1324">
        <v>0</v>
      </c>
      <c r="H1324">
        <v>0</v>
      </c>
      <c r="I1324">
        <v>0.41947029348604153</v>
      </c>
      <c r="J1324">
        <v>1</v>
      </c>
      <c r="K1324">
        <v>0</v>
      </c>
      <c r="L1324">
        <v>0</v>
      </c>
      <c r="M1324">
        <v>0.21428571428571427</v>
      </c>
      <c r="N1324">
        <v>0.5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0.66666666666666663</v>
      </c>
      <c r="V1324">
        <v>0.2</v>
      </c>
      <c r="W1324">
        <v>0.33333333333333331</v>
      </c>
      <c r="X1324">
        <v>0.5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0.55545023696682461</v>
      </c>
      <c r="AM1324">
        <v>0.93141939369604498</v>
      </c>
      <c r="AN1324">
        <v>1</v>
      </c>
      <c r="AO1324">
        <v>0</v>
      </c>
      <c r="AP1324">
        <v>0.7142857142857143</v>
      </c>
      <c r="AQ1324">
        <v>1</v>
      </c>
      <c r="AR1324">
        <v>0.66666666666666663</v>
      </c>
      <c r="AS1324">
        <v>0.33333333333333331</v>
      </c>
      <c r="AT1324">
        <v>0.25</v>
      </c>
      <c r="AU1324">
        <v>0.5</v>
      </c>
      <c r="AV1324">
        <v>0.33333333333333331</v>
      </c>
      <c r="AW1324">
        <v>0.125</v>
      </c>
      <c r="AX1324">
        <v>0.22222222222222221</v>
      </c>
      <c r="AY1324">
        <v>0</v>
      </c>
      <c r="AZ1324">
        <v>5.8823529411764705E-2</v>
      </c>
      <c r="BA1324">
        <v>1</v>
      </c>
      <c r="BB1324">
        <v>0</v>
      </c>
    </row>
    <row r="1325" spans="1:54" x14ac:dyDescent="0.25">
      <c r="A1325">
        <v>0.90079318110108397</v>
      </c>
      <c r="B1325">
        <v>1456</v>
      </c>
      <c r="C1325">
        <v>1</v>
      </c>
      <c r="D1325">
        <v>0</v>
      </c>
      <c r="E1325">
        <v>0.52380952380952384</v>
      </c>
      <c r="F1325">
        <v>1</v>
      </c>
      <c r="G1325">
        <v>0</v>
      </c>
      <c r="H1325">
        <v>0</v>
      </c>
      <c r="I1325">
        <v>0.87329992841803861</v>
      </c>
      <c r="J1325">
        <v>0</v>
      </c>
      <c r="K1325">
        <v>1</v>
      </c>
      <c r="L1325">
        <v>0</v>
      </c>
      <c r="M1325">
        <v>3.5714285714285712E-2</v>
      </c>
      <c r="N1325">
        <v>0.75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0.66666666666666663</v>
      </c>
      <c r="V1325">
        <v>0.31428571428571428</v>
      </c>
      <c r="W1325">
        <v>0.33333333333333331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0.66666666666666663</v>
      </c>
      <c r="AI1325">
        <v>0</v>
      </c>
      <c r="AJ1325">
        <v>0</v>
      </c>
      <c r="AK1325">
        <v>1</v>
      </c>
      <c r="AL1325">
        <v>9.4786729857819899E-2</v>
      </c>
      <c r="AM1325">
        <v>2.5336277855852237E-2</v>
      </c>
      <c r="AN1325">
        <v>0.22222222222222221</v>
      </c>
      <c r="AO1325">
        <v>0</v>
      </c>
      <c r="AP1325">
        <v>0.21428571428571427</v>
      </c>
      <c r="AQ1325">
        <v>0</v>
      </c>
      <c r="AR1325">
        <v>1</v>
      </c>
      <c r="AS1325">
        <v>0</v>
      </c>
      <c r="AT1325">
        <v>0.2</v>
      </c>
      <c r="AU1325">
        <v>0.33333333333333331</v>
      </c>
      <c r="AV1325">
        <v>0.66666666666666663</v>
      </c>
      <c r="AW1325">
        <v>0.05</v>
      </c>
      <c r="AX1325">
        <v>0.1111111111111111</v>
      </c>
      <c r="AY1325">
        <v>0.13333333333333333</v>
      </c>
      <c r="AZ1325">
        <v>0.11764705882352941</v>
      </c>
      <c r="BA1325">
        <v>1</v>
      </c>
      <c r="BB1325">
        <v>0</v>
      </c>
    </row>
    <row r="1326" spans="1:54" x14ac:dyDescent="0.25">
      <c r="A1326">
        <v>0.901242215722451</v>
      </c>
      <c r="B1326">
        <v>277</v>
      </c>
      <c r="C1326">
        <v>0</v>
      </c>
      <c r="D1326">
        <v>1</v>
      </c>
      <c r="E1326">
        <v>0.40476190476190477</v>
      </c>
      <c r="F1326">
        <v>1</v>
      </c>
      <c r="G1326">
        <v>0</v>
      </c>
      <c r="H1326">
        <v>0</v>
      </c>
      <c r="I1326">
        <v>0.86828919112383685</v>
      </c>
      <c r="J1326">
        <v>0</v>
      </c>
      <c r="K1326">
        <v>1</v>
      </c>
      <c r="L1326">
        <v>0</v>
      </c>
      <c r="M1326">
        <v>0.75</v>
      </c>
      <c r="N1326">
        <v>0.5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0.33333333333333331</v>
      </c>
      <c r="V1326">
        <v>0.58571428571428574</v>
      </c>
      <c r="W1326">
        <v>1</v>
      </c>
      <c r="X1326">
        <v>0.5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0.33333333333333331</v>
      </c>
      <c r="AI1326">
        <v>1</v>
      </c>
      <c r="AJ1326">
        <v>0</v>
      </c>
      <c r="AK1326">
        <v>0</v>
      </c>
      <c r="AL1326">
        <v>0.57856766719325958</v>
      </c>
      <c r="AM1326">
        <v>0.68283477213410959</v>
      </c>
      <c r="AN1326">
        <v>0.77777777777777779</v>
      </c>
      <c r="AO1326">
        <v>0</v>
      </c>
      <c r="AP1326">
        <v>0.5</v>
      </c>
      <c r="AQ1326">
        <v>0</v>
      </c>
      <c r="AR1326">
        <v>0.33333333333333331</v>
      </c>
      <c r="AS1326">
        <v>0.33333333333333331</v>
      </c>
      <c r="AT1326">
        <v>0.25</v>
      </c>
      <c r="AU1326">
        <v>1</v>
      </c>
      <c r="AV1326">
        <v>0.33333333333333331</v>
      </c>
      <c r="AW1326">
        <v>0.17499999999999999</v>
      </c>
      <c r="AX1326">
        <v>0.3888888888888889</v>
      </c>
      <c r="AY1326">
        <v>0.4</v>
      </c>
      <c r="AZ1326">
        <v>0.11764705882352941</v>
      </c>
      <c r="BA1326">
        <v>1</v>
      </c>
      <c r="BB1326">
        <v>0</v>
      </c>
    </row>
    <row r="1327" spans="1:54" x14ac:dyDescent="0.25">
      <c r="A1327">
        <v>0.90187474615698127</v>
      </c>
      <c r="B1327">
        <v>791</v>
      </c>
      <c r="C1327">
        <v>1</v>
      </c>
      <c r="D1327">
        <v>0</v>
      </c>
      <c r="E1327">
        <v>0.35714285714285715</v>
      </c>
      <c r="F1327">
        <v>1</v>
      </c>
      <c r="G1327">
        <v>0</v>
      </c>
      <c r="H1327">
        <v>0</v>
      </c>
      <c r="I1327">
        <v>0.39513242662848963</v>
      </c>
      <c r="J1327">
        <v>0</v>
      </c>
      <c r="K1327">
        <v>1</v>
      </c>
      <c r="L1327">
        <v>0</v>
      </c>
      <c r="M1327">
        <v>0.14285714285714285</v>
      </c>
      <c r="N1327">
        <v>0.5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5.7142857142857141E-2</v>
      </c>
      <c r="W1327">
        <v>0.33333333333333331</v>
      </c>
      <c r="X1327">
        <v>0.5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0.32174828857293314</v>
      </c>
      <c r="AM1327">
        <v>0.76771732583818508</v>
      </c>
      <c r="AN1327">
        <v>0.44444444444444442</v>
      </c>
      <c r="AO1327">
        <v>0</v>
      </c>
      <c r="AP1327">
        <v>0.2857142857142857</v>
      </c>
      <c r="AQ1327">
        <v>0</v>
      </c>
      <c r="AR1327">
        <v>0.66666666666666663</v>
      </c>
      <c r="AS1327">
        <v>0.33333333333333331</v>
      </c>
      <c r="AT1327">
        <v>0.22500000000000001</v>
      </c>
      <c r="AU1327">
        <v>0.33333333333333331</v>
      </c>
      <c r="AV1327">
        <v>0.66666666666666663</v>
      </c>
      <c r="AW1327">
        <v>7.4999999999999997E-2</v>
      </c>
      <c r="AX1327">
        <v>0.1111111111111111</v>
      </c>
      <c r="AY1327">
        <v>6.6666666666666666E-2</v>
      </c>
      <c r="AZ1327">
        <v>0.11764705882352941</v>
      </c>
      <c r="BA1327">
        <v>1</v>
      </c>
      <c r="BB1327">
        <v>0</v>
      </c>
    </row>
    <row r="1328" spans="1:54" x14ac:dyDescent="0.25">
      <c r="A1328">
        <v>0.90303688340700949</v>
      </c>
      <c r="B1328">
        <v>59</v>
      </c>
      <c r="C1328">
        <v>1</v>
      </c>
      <c r="D1328">
        <v>0</v>
      </c>
      <c r="E1328">
        <v>0.30952380952380953</v>
      </c>
      <c r="F1328">
        <v>1</v>
      </c>
      <c r="G1328">
        <v>0</v>
      </c>
      <c r="H1328">
        <v>0</v>
      </c>
      <c r="I1328">
        <v>0.39584824624194703</v>
      </c>
      <c r="J1328">
        <v>0</v>
      </c>
      <c r="K1328">
        <v>1</v>
      </c>
      <c r="L1328">
        <v>0</v>
      </c>
      <c r="M1328">
        <v>0.21428571428571427</v>
      </c>
      <c r="N1328">
        <v>0.75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0.25714285714285712</v>
      </c>
      <c r="W1328">
        <v>0.66666666666666663</v>
      </c>
      <c r="X1328">
        <v>0.25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0.25834649815692468</v>
      </c>
      <c r="AM1328">
        <v>0.29849427825737801</v>
      </c>
      <c r="AN1328">
        <v>0.33333333333333331</v>
      </c>
      <c r="AO1328">
        <v>0</v>
      </c>
      <c r="AP1328">
        <v>0.7857142857142857</v>
      </c>
      <c r="AQ1328">
        <v>1</v>
      </c>
      <c r="AR1328">
        <v>1</v>
      </c>
      <c r="AS1328">
        <v>0.33333333333333331</v>
      </c>
      <c r="AT1328">
        <v>0.25</v>
      </c>
      <c r="AU1328">
        <v>0.5</v>
      </c>
      <c r="AV1328">
        <v>0.33333333333333331</v>
      </c>
      <c r="AW1328">
        <v>0.17499999999999999</v>
      </c>
      <c r="AX1328">
        <v>0.3888888888888889</v>
      </c>
      <c r="AY1328">
        <v>6.6666666666666666E-2</v>
      </c>
      <c r="AZ1328">
        <v>0.41176470588235292</v>
      </c>
      <c r="BA1328">
        <v>1</v>
      </c>
      <c r="BB1328">
        <v>0</v>
      </c>
    </row>
    <row r="1329" spans="1:54" x14ac:dyDescent="0.25">
      <c r="A1329">
        <v>0.90319858672267417</v>
      </c>
      <c r="B1329">
        <v>364</v>
      </c>
      <c r="C1329">
        <v>0</v>
      </c>
      <c r="D1329">
        <v>1</v>
      </c>
      <c r="E1329">
        <v>0.35714285714285715</v>
      </c>
      <c r="F1329">
        <v>1</v>
      </c>
      <c r="G1329">
        <v>0</v>
      </c>
      <c r="H1329">
        <v>0</v>
      </c>
      <c r="I1329">
        <v>0.17752326413743735</v>
      </c>
      <c r="J1329">
        <v>1</v>
      </c>
      <c r="K1329">
        <v>0</v>
      </c>
      <c r="L1329">
        <v>0</v>
      </c>
      <c r="M1329">
        <v>0.14285714285714285</v>
      </c>
      <c r="N1329">
        <v>0.5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5.7142857142857141E-2</v>
      </c>
      <c r="W1329">
        <v>0.66666666666666663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0.66666666666666663</v>
      </c>
      <c r="AI1329">
        <v>0</v>
      </c>
      <c r="AJ1329">
        <v>0</v>
      </c>
      <c r="AK1329">
        <v>1</v>
      </c>
      <c r="AL1329">
        <v>9.6998420221169029E-2</v>
      </c>
      <c r="AM1329">
        <v>0.28331660309174866</v>
      </c>
      <c r="AN1329">
        <v>0.1111111111111111</v>
      </c>
      <c r="AO1329">
        <v>1</v>
      </c>
      <c r="AP1329">
        <v>0.14285714285714285</v>
      </c>
      <c r="AQ1329">
        <v>0</v>
      </c>
      <c r="AR1329">
        <v>0.33333333333333331</v>
      </c>
      <c r="AS1329">
        <v>0</v>
      </c>
      <c r="AT1329">
        <v>2.5000000000000001E-2</v>
      </c>
      <c r="AU1329">
        <v>0.33333333333333331</v>
      </c>
      <c r="AV1329">
        <v>0.66666666666666663</v>
      </c>
      <c r="AW1329">
        <v>2.5000000000000001E-2</v>
      </c>
      <c r="AX1329">
        <v>0</v>
      </c>
      <c r="AY1329">
        <v>0</v>
      </c>
      <c r="AZ1329">
        <v>0</v>
      </c>
      <c r="BA1329">
        <v>1</v>
      </c>
      <c r="BB1329">
        <v>1</v>
      </c>
    </row>
    <row r="1330" spans="1:54" x14ac:dyDescent="0.25">
      <c r="A1330">
        <v>0.90377553860299986</v>
      </c>
      <c r="B1330">
        <v>1151</v>
      </c>
      <c r="C1330">
        <v>1</v>
      </c>
      <c r="D1330">
        <v>0</v>
      </c>
      <c r="E1330">
        <v>0.40476190476190477</v>
      </c>
      <c r="F1330">
        <v>1</v>
      </c>
      <c r="G1330">
        <v>0</v>
      </c>
      <c r="H1330">
        <v>0</v>
      </c>
      <c r="I1330">
        <v>0.51324266284896203</v>
      </c>
      <c r="J1330">
        <v>0</v>
      </c>
      <c r="K1330">
        <v>1</v>
      </c>
      <c r="L1330">
        <v>0</v>
      </c>
      <c r="M1330">
        <v>0.6071428571428571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0.33333333333333331</v>
      </c>
      <c r="V1330">
        <v>0.25714285714285712</v>
      </c>
      <c r="W1330">
        <v>1</v>
      </c>
      <c r="X1330">
        <v>0.25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0.22111637704054765</v>
      </c>
      <c r="AM1330">
        <v>0.97241517767516561</v>
      </c>
      <c r="AN1330">
        <v>0.1111111111111111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0.4</v>
      </c>
      <c r="AU1330">
        <v>0.33333333333333331</v>
      </c>
      <c r="AV1330">
        <v>0.66666666666666663</v>
      </c>
      <c r="AW1330">
        <v>0.4</v>
      </c>
      <c r="AX1330">
        <v>0.83333333333333337</v>
      </c>
      <c r="AY1330">
        <v>6.6666666666666666E-2</v>
      </c>
      <c r="AZ1330">
        <v>0.58823529411764708</v>
      </c>
      <c r="BA1330">
        <v>1</v>
      </c>
      <c r="BB1330">
        <v>0</v>
      </c>
    </row>
    <row r="1331" spans="1:54" x14ac:dyDescent="0.25">
      <c r="A1331">
        <v>0.90434240516245068</v>
      </c>
      <c r="B1331">
        <v>346</v>
      </c>
      <c r="C1331">
        <v>1</v>
      </c>
      <c r="D1331">
        <v>0</v>
      </c>
      <c r="E1331">
        <v>0.11904761904761904</v>
      </c>
      <c r="F1331">
        <v>1</v>
      </c>
      <c r="G1331">
        <v>0</v>
      </c>
      <c r="H1331">
        <v>0</v>
      </c>
      <c r="I1331">
        <v>0.86399427344309232</v>
      </c>
      <c r="J1331">
        <v>0</v>
      </c>
      <c r="K1331">
        <v>1</v>
      </c>
      <c r="L1331">
        <v>0</v>
      </c>
      <c r="M1331">
        <v>0.8928571428571429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0.66666666666666663</v>
      </c>
      <c r="V1331">
        <v>0.75714285714285712</v>
      </c>
      <c r="W1331">
        <v>0.66666666666666663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9.9789362822538183E-2</v>
      </c>
      <c r="AM1331">
        <v>0.56205581208592648</v>
      </c>
      <c r="AN1331">
        <v>0.1111111111111111</v>
      </c>
      <c r="AO1331">
        <v>0</v>
      </c>
      <c r="AP1331">
        <v>7.1428571428571425E-2</v>
      </c>
      <c r="AQ1331">
        <v>0</v>
      </c>
      <c r="AR1331">
        <v>0.66666666666666663</v>
      </c>
      <c r="AS1331">
        <v>0.66666666666666663</v>
      </c>
      <c r="AT1331">
        <v>0.1</v>
      </c>
      <c r="AU1331">
        <v>0.33333333333333331</v>
      </c>
      <c r="AV1331">
        <v>0.33333333333333331</v>
      </c>
      <c r="AW1331">
        <v>0.1</v>
      </c>
      <c r="AX1331">
        <v>0.1111111111111111</v>
      </c>
      <c r="AY1331">
        <v>0</v>
      </c>
      <c r="AZ1331">
        <v>0.11764705882352941</v>
      </c>
      <c r="BA1331">
        <v>1</v>
      </c>
      <c r="BB1331">
        <v>0</v>
      </c>
    </row>
    <row r="1332" spans="1:54" x14ac:dyDescent="0.25">
      <c r="A1332">
        <v>0.90555196428586138</v>
      </c>
      <c r="B1332">
        <v>532</v>
      </c>
      <c r="C1332">
        <v>0</v>
      </c>
      <c r="D1332">
        <v>1</v>
      </c>
      <c r="E1332">
        <v>0.33333333333333331</v>
      </c>
      <c r="F1332">
        <v>1</v>
      </c>
      <c r="G1332">
        <v>0</v>
      </c>
      <c r="H1332">
        <v>0</v>
      </c>
      <c r="I1332">
        <v>0.65569076592698639</v>
      </c>
      <c r="J1332">
        <v>0</v>
      </c>
      <c r="K1332">
        <v>1</v>
      </c>
      <c r="L1332">
        <v>0</v>
      </c>
      <c r="M1332">
        <v>7.1428571428571425E-2</v>
      </c>
      <c r="N1332">
        <v>0.25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0.66666666666666663</v>
      </c>
      <c r="V1332">
        <v>0.12857142857142856</v>
      </c>
      <c r="W1332">
        <v>0.66666666666666663</v>
      </c>
      <c r="X1332">
        <v>0.5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0.53449183780937337</v>
      </c>
      <c r="AM1332">
        <v>0.69379642642039752</v>
      </c>
      <c r="AN1332">
        <v>0.33333333333333331</v>
      </c>
      <c r="AO1332">
        <v>0</v>
      </c>
      <c r="AP1332">
        <v>0.2857142857142857</v>
      </c>
      <c r="AQ1332">
        <v>0</v>
      </c>
      <c r="AR1332">
        <v>1</v>
      </c>
      <c r="AS1332">
        <v>0</v>
      </c>
      <c r="AT1332">
        <v>0.25</v>
      </c>
      <c r="AU1332">
        <v>1</v>
      </c>
      <c r="AV1332">
        <v>0.66666666666666663</v>
      </c>
      <c r="AW1332">
        <v>0.17499999999999999</v>
      </c>
      <c r="AX1332">
        <v>0.3888888888888889</v>
      </c>
      <c r="AY1332">
        <v>0.46666666666666667</v>
      </c>
      <c r="AZ1332">
        <v>0.41176470588235292</v>
      </c>
      <c r="BA1332">
        <v>1</v>
      </c>
      <c r="BB1332">
        <v>0</v>
      </c>
    </row>
    <row r="1333" spans="1:54" x14ac:dyDescent="0.25">
      <c r="A1333">
        <v>0.90577291712021624</v>
      </c>
      <c r="B1333">
        <v>1297</v>
      </c>
      <c r="C1333">
        <v>0</v>
      </c>
      <c r="D1333">
        <v>1</v>
      </c>
      <c r="E1333">
        <v>0.2857142857142857</v>
      </c>
      <c r="F1333">
        <v>1</v>
      </c>
      <c r="G1333">
        <v>0</v>
      </c>
      <c r="H1333">
        <v>0</v>
      </c>
      <c r="I1333">
        <v>0.70866141732283461</v>
      </c>
      <c r="J1333">
        <v>0</v>
      </c>
      <c r="K1333">
        <v>1</v>
      </c>
      <c r="L1333">
        <v>0</v>
      </c>
      <c r="M1333">
        <v>0.32142857142857145</v>
      </c>
      <c r="N1333">
        <v>0.5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0.48571428571428571</v>
      </c>
      <c r="W1333">
        <v>0.66666666666666663</v>
      </c>
      <c r="X1333">
        <v>0.5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0.66666666666666663</v>
      </c>
      <c r="AI1333">
        <v>0</v>
      </c>
      <c r="AJ1333">
        <v>0</v>
      </c>
      <c r="AK1333">
        <v>1</v>
      </c>
      <c r="AL1333">
        <v>0.45592417061611373</v>
      </c>
      <c r="AM1333">
        <v>2.5898413973097771E-2</v>
      </c>
      <c r="AN1333">
        <v>1</v>
      </c>
      <c r="AO1333">
        <v>0</v>
      </c>
      <c r="AP1333">
        <v>0.21428571428571427</v>
      </c>
      <c r="AQ1333">
        <v>0</v>
      </c>
      <c r="AR1333">
        <v>0.33333333333333331</v>
      </c>
      <c r="AS1333">
        <v>0</v>
      </c>
      <c r="AT1333">
        <v>0.22500000000000001</v>
      </c>
      <c r="AU1333">
        <v>0.5</v>
      </c>
      <c r="AV1333">
        <v>0.66666666666666663</v>
      </c>
      <c r="AW1333">
        <v>0.17499999999999999</v>
      </c>
      <c r="AX1333">
        <v>0.3888888888888889</v>
      </c>
      <c r="AY1333">
        <v>0</v>
      </c>
      <c r="AZ1333">
        <v>0.11764705882352941</v>
      </c>
      <c r="BA1333">
        <v>1</v>
      </c>
      <c r="BB1333">
        <v>0</v>
      </c>
    </row>
    <row r="1334" spans="1:54" x14ac:dyDescent="0.25">
      <c r="A1334">
        <v>0.90617541529905998</v>
      </c>
      <c r="B1334">
        <v>535</v>
      </c>
      <c r="C1334">
        <v>1</v>
      </c>
      <c r="D1334">
        <v>0</v>
      </c>
      <c r="E1334">
        <v>0.83333333333333337</v>
      </c>
      <c r="F1334">
        <v>1</v>
      </c>
      <c r="G1334">
        <v>0</v>
      </c>
      <c r="H1334">
        <v>0</v>
      </c>
      <c r="I1334">
        <v>0.62133142448103074</v>
      </c>
      <c r="J1334">
        <v>0</v>
      </c>
      <c r="K1334">
        <v>1</v>
      </c>
      <c r="L1334">
        <v>0</v>
      </c>
      <c r="M1334">
        <v>0.21428571428571427</v>
      </c>
      <c r="N1334">
        <v>0.5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0.66666666666666663</v>
      </c>
      <c r="V1334">
        <v>0.41428571428571431</v>
      </c>
      <c r="W1334">
        <v>1</v>
      </c>
      <c r="X1334">
        <v>0.75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0.66666666666666663</v>
      </c>
      <c r="AI1334">
        <v>0</v>
      </c>
      <c r="AJ1334">
        <v>1</v>
      </c>
      <c r="AK1334">
        <v>0</v>
      </c>
      <c r="AL1334">
        <v>0.72696155871511325</v>
      </c>
      <c r="AM1334">
        <v>0.45854246135314192</v>
      </c>
      <c r="AN1334">
        <v>0.33333333333333331</v>
      </c>
      <c r="AO1334">
        <v>0</v>
      </c>
      <c r="AP1334">
        <v>0.5714285714285714</v>
      </c>
      <c r="AQ1334">
        <v>0</v>
      </c>
      <c r="AR1334">
        <v>0.66666666666666663</v>
      </c>
      <c r="AS1334">
        <v>0</v>
      </c>
      <c r="AT1334">
        <v>0.8</v>
      </c>
      <c r="AU1334">
        <v>0.5</v>
      </c>
      <c r="AV1334">
        <v>0.66666666666666663</v>
      </c>
      <c r="AW1334">
        <v>0.125</v>
      </c>
      <c r="AX1334">
        <v>5.5555555555555552E-2</v>
      </c>
      <c r="AY1334">
        <v>6.6666666666666666E-2</v>
      </c>
      <c r="AZ1334">
        <v>0.17647058823529413</v>
      </c>
      <c r="BA1334">
        <v>1</v>
      </c>
      <c r="BB1334">
        <v>0</v>
      </c>
    </row>
    <row r="1335" spans="1:54" x14ac:dyDescent="0.25">
      <c r="A1335">
        <v>0.90886697025117835</v>
      </c>
      <c r="B1335">
        <v>534</v>
      </c>
      <c r="C1335">
        <v>1</v>
      </c>
      <c r="D1335">
        <v>0</v>
      </c>
      <c r="E1335">
        <v>0.52380952380952384</v>
      </c>
      <c r="F1335">
        <v>0</v>
      </c>
      <c r="G1335">
        <v>1</v>
      </c>
      <c r="H1335">
        <v>0</v>
      </c>
      <c r="I1335">
        <v>0.34216177523264135</v>
      </c>
      <c r="J1335">
        <v>1</v>
      </c>
      <c r="K1335">
        <v>0</v>
      </c>
      <c r="L1335">
        <v>0</v>
      </c>
      <c r="M1335">
        <v>0.14285714285714285</v>
      </c>
      <c r="N1335">
        <v>0.75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0.25714285714285712</v>
      </c>
      <c r="W1335">
        <v>0.33333333333333331</v>
      </c>
      <c r="X1335">
        <v>0.5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0.49847288046340177</v>
      </c>
      <c r="AM1335">
        <v>0.87042762497490467</v>
      </c>
      <c r="AN1335">
        <v>0.55555555555555558</v>
      </c>
      <c r="AO1335">
        <v>1</v>
      </c>
      <c r="AP1335">
        <v>0.7142857142857143</v>
      </c>
      <c r="AQ1335">
        <v>1</v>
      </c>
      <c r="AR1335">
        <v>0.66666666666666663</v>
      </c>
      <c r="AS1335">
        <v>0.33333333333333331</v>
      </c>
      <c r="AT1335">
        <v>0.5</v>
      </c>
      <c r="AU1335">
        <v>0.33333333333333331</v>
      </c>
      <c r="AV1335">
        <v>0.66666666666666663</v>
      </c>
      <c r="AW1335">
        <v>0.45</v>
      </c>
      <c r="AX1335">
        <v>0.72222222222222221</v>
      </c>
      <c r="AY1335">
        <v>6.6666666666666666E-2</v>
      </c>
      <c r="AZ1335">
        <v>0.70588235294117652</v>
      </c>
      <c r="BA1335">
        <v>1</v>
      </c>
      <c r="BB1335">
        <v>0</v>
      </c>
    </row>
    <row r="1336" spans="1:54" x14ac:dyDescent="0.25">
      <c r="A1336">
        <v>0.90899222697752946</v>
      </c>
      <c r="B1336">
        <v>781</v>
      </c>
      <c r="C1336">
        <v>1</v>
      </c>
      <c r="D1336">
        <v>0</v>
      </c>
      <c r="E1336">
        <v>0.23809523809523808</v>
      </c>
      <c r="F1336">
        <v>0</v>
      </c>
      <c r="G1336">
        <v>0</v>
      </c>
      <c r="H1336">
        <v>1</v>
      </c>
      <c r="I1336">
        <v>0.90479599141016465</v>
      </c>
      <c r="J1336">
        <v>0</v>
      </c>
      <c r="K1336">
        <v>1</v>
      </c>
      <c r="L1336">
        <v>0</v>
      </c>
      <c r="M1336">
        <v>0.8214285714285714</v>
      </c>
      <c r="N1336">
        <v>0.25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0.33333333333333331</v>
      </c>
      <c r="V1336">
        <v>0.6</v>
      </c>
      <c r="W1336">
        <v>0.33333333333333331</v>
      </c>
      <c r="X1336">
        <v>0.5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0.40616113744075827</v>
      </c>
      <c r="AM1336">
        <v>0.41200562136117247</v>
      </c>
      <c r="AN1336">
        <v>0.1111111111111111</v>
      </c>
      <c r="AO1336">
        <v>0</v>
      </c>
      <c r="AP1336">
        <v>7.1428571428571425E-2</v>
      </c>
      <c r="AQ1336">
        <v>0</v>
      </c>
      <c r="AR1336">
        <v>0</v>
      </c>
      <c r="AS1336">
        <v>0</v>
      </c>
      <c r="AT1336">
        <v>0.25</v>
      </c>
      <c r="AU1336">
        <v>0.33333333333333331</v>
      </c>
      <c r="AV1336">
        <v>0.33333333333333331</v>
      </c>
      <c r="AW1336">
        <v>0.25</v>
      </c>
      <c r="AX1336">
        <v>0.3888888888888889</v>
      </c>
      <c r="AY1336">
        <v>6.6666666666666666E-2</v>
      </c>
      <c r="AZ1336">
        <v>0.52941176470588236</v>
      </c>
      <c r="BA1336">
        <v>1</v>
      </c>
      <c r="BB1336">
        <v>1</v>
      </c>
    </row>
    <row r="1337" spans="1:54" x14ac:dyDescent="0.25">
      <c r="A1337">
        <v>0.90933268196082684</v>
      </c>
      <c r="B1337">
        <v>947</v>
      </c>
      <c r="C1337">
        <v>1</v>
      </c>
      <c r="D1337">
        <v>0</v>
      </c>
      <c r="E1337">
        <v>0.52380952380952384</v>
      </c>
      <c r="F1337">
        <v>1</v>
      </c>
      <c r="G1337">
        <v>0</v>
      </c>
      <c r="H1337">
        <v>0</v>
      </c>
      <c r="I1337">
        <v>0.14101646385110952</v>
      </c>
      <c r="J1337">
        <v>1</v>
      </c>
      <c r="K1337">
        <v>0</v>
      </c>
      <c r="L1337">
        <v>0</v>
      </c>
      <c r="M1337">
        <v>0.8571428571428571</v>
      </c>
      <c r="N1337">
        <v>0.75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1</v>
      </c>
      <c r="V1337">
        <v>0.38571428571428573</v>
      </c>
      <c r="W1337">
        <v>0.33333333333333331</v>
      </c>
      <c r="X1337">
        <v>0.5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0.33333333333333331</v>
      </c>
      <c r="AI1337">
        <v>0</v>
      </c>
      <c r="AJ1337">
        <v>0</v>
      </c>
      <c r="AK1337">
        <v>1</v>
      </c>
      <c r="AL1337">
        <v>0.42575039494470773</v>
      </c>
      <c r="AM1337">
        <v>0.60795021080104394</v>
      </c>
      <c r="AN1337">
        <v>0.22222222222222221</v>
      </c>
      <c r="AO1337">
        <v>1</v>
      </c>
      <c r="AP1337">
        <v>7.1428571428571425E-2</v>
      </c>
      <c r="AQ1337">
        <v>0</v>
      </c>
      <c r="AR1337">
        <v>0.66666666666666663</v>
      </c>
      <c r="AS1337">
        <v>0</v>
      </c>
      <c r="AT1337">
        <v>0.22500000000000001</v>
      </c>
      <c r="AU1337">
        <v>0.33333333333333331</v>
      </c>
      <c r="AV1337">
        <v>0.66666666666666663</v>
      </c>
      <c r="AW1337">
        <v>0.125</v>
      </c>
      <c r="AX1337">
        <v>0.22222222222222221</v>
      </c>
      <c r="AY1337">
        <v>6.6666666666666666E-2</v>
      </c>
      <c r="AZ1337">
        <v>0</v>
      </c>
      <c r="BA1337">
        <v>1</v>
      </c>
      <c r="BB1337">
        <v>1</v>
      </c>
    </row>
    <row r="1338" spans="1:54" x14ac:dyDescent="0.25">
      <c r="A1338">
        <v>0.91015846625423658</v>
      </c>
      <c r="B1338">
        <v>1207</v>
      </c>
      <c r="C1338">
        <v>1</v>
      </c>
      <c r="D1338">
        <v>0</v>
      </c>
      <c r="E1338">
        <v>0.19047619047619047</v>
      </c>
      <c r="F1338">
        <v>0</v>
      </c>
      <c r="G1338">
        <v>0</v>
      </c>
      <c r="H1338">
        <v>1</v>
      </c>
      <c r="I1338">
        <v>0.48962061560486758</v>
      </c>
      <c r="J1338">
        <v>0</v>
      </c>
      <c r="K1338">
        <v>1</v>
      </c>
      <c r="L1338">
        <v>0</v>
      </c>
      <c r="M1338">
        <v>0.21428571428571427</v>
      </c>
      <c r="N1338">
        <v>0.5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0.65714285714285714</v>
      </c>
      <c r="W1338">
        <v>0.66666666666666663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8.2201158504476041E-2</v>
      </c>
      <c r="AM1338">
        <v>0.39474001204577391</v>
      </c>
      <c r="AN1338">
        <v>0.1111111111111111</v>
      </c>
      <c r="AO1338">
        <v>0</v>
      </c>
      <c r="AP1338">
        <v>0.6428571428571429</v>
      </c>
      <c r="AQ1338">
        <v>1</v>
      </c>
      <c r="AR1338">
        <v>0.66666666666666663</v>
      </c>
      <c r="AS1338">
        <v>0</v>
      </c>
      <c r="AT1338">
        <v>0.17499999999999999</v>
      </c>
      <c r="AU1338">
        <v>0.83333333333333337</v>
      </c>
      <c r="AV1338">
        <v>0.66666666666666663</v>
      </c>
      <c r="AW1338">
        <v>0.17499999999999999</v>
      </c>
      <c r="AX1338">
        <v>0.3888888888888889</v>
      </c>
      <c r="AY1338">
        <v>0.33333333333333331</v>
      </c>
      <c r="AZ1338">
        <v>0.41176470588235292</v>
      </c>
      <c r="BA1338">
        <v>1</v>
      </c>
      <c r="BB1338">
        <v>0</v>
      </c>
    </row>
    <row r="1339" spans="1:54" x14ac:dyDescent="0.25">
      <c r="A1339">
        <v>0.91034470047241045</v>
      </c>
      <c r="B1339">
        <v>1049</v>
      </c>
      <c r="C1339">
        <v>1</v>
      </c>
      <c r="D1339">
        <v>0</v>
      </c>
      <c r="E1339">
        <v>0.38095238095238093</v>
      </c>
      <c r="F1339">
        <v>1</v>
      </c>
      <c r="G1339">
        <v>0</v>
      </c>
      <c r="H1339">
        <v>0</v>
      </c>
      <c r="I1339">
        <v>0.87616320687186833</v>
      </c>
      <c r="J1339">
        <v>1</v>
      </c>
      <c r="K1339">
        <v>0</v>
      </c>
      <c r="L1339">
        <v>0</v>
      </c>
      <c r="M1339">
        <v>7.1428571428571425E-2</v>
      </c>
      <c r="N1339">
        <v>0.5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0.72857142857142854</v>
      </c>
      <c r="W1339">
        <v>0</v>
      </c>
      <c r="X1339">
        <v>0.25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0.19747235387045814</v>
      </c>
      <c r="AM1339">
        <v>0.55398514354547279</v>
      </c>
      <c r="AN1339">
        <v>0.33333333333333331</v>
      </c>
      <c r="AO1339">
        <v>0</v>
      </c>
      <c r="AP1339">
        <v>0.5</v>
      </c>
      <c r="AQ1339">
        <v>0</v>
      </c>
      <c r="AR1339">
        <v>1</v>
      </c>
      <c r="AS1339">
        <v>0</v>
      </c>
      <c r="AT1339">
        <v>0.375</v>
      </c>
      <c r="AU1339">
        <v>0.33333333333333331</v>
      </c>
      <c r="AV1339">
        <v>0.66666666666666663</v>
      </c>
      <c r="AW1339">
        <v>0.32500000000000001</v>
      </c>
      <c r="AX1339">
        <v>0.5</v>
      </c>
      <c r="AY1339">
        <v>0.2</v>
      </c>
      <c r="AZ1339">
        <v>0.70588235294117652</v>
      </c>
      <c r="BA1339">
        <v>1</v>
      </c>
      <c r="BB1339">
        <v>0</v>
      </c>
    </row>
    <row r="1340" spans="1:54" x14ac:dyDescent="0.25">
      <c r="A1340">
        <v>0.91045456345064546</v>
      </c>
      <c r="B1340">
        <v>1245</v>
      </c>
      <c r="C1340">
        <v>0</v>
      </c>
      <c r="D1340">
        <v>1</v>
      </c>
      <c r="E1340">
        <v>0.2857142857142857</v>
      </c>
      <c r="F1340">
        <v>0</v>
      </c>
      <c r="G1340">
        <v>1</v>
      </c>
      <c r="H1340">
        <v>0</v>
      </c>
      <c r="I1340">
        <v>0.86614173228346458</v>
      </c>
      <c r="J1340">
        <v>0</v>
      </c>
      <c r="K1340">
        <v>1</v>
      </c>
      <c r="L1340">
        <v>0</v>
      </c>
      <c r="M1340">
        <v>3.5714285714285712E-2</v>
      </c>
      <c r="N1340">
        <v>0.75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0.68571428571428572</v>
      </c>
      <c r="W1340">
        <v>0.33333333333333331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0.20847814639283835</v>
      </c>
      <c r="AM1340">
        <v>0.97703272435253963</v>
      </c>
      <c r="AN1340">
        <v>0</v>
      </c>
      <c r="AO1340">
        <v>0</v>
      </c>
      <c r="AP1340">
        <v>0.35714285714285715</v>
      </c>
      <c r="AQ1340">
        <v>0</v>
      </c>
      <c r="AR1340">
        <v>1</v>
      </c>
      <c r="AS1340">
        <v>0</v>
      </c>
      <c r="AT1340">
        <v>0.25</v>
      </c>
      <c r="AU1340">
        <v>0.33333333333333331</v>
      </c>
      <c r="AV1340">
        <v>0.66666666666666663</v>
      </c>
      <c r="AW1340">
        <v>0.22500000000000001</v>
      </c>
      <c r="AX1340">
        <v>0.3888888888888889</v>
      </c>
      <c r="AY1340">
        <v>0</v>
      </c>
      <c r="AZ1340">
        <v>0.41176470588235292</v>
      </c>
      <c r="BA1340">
        <v>1</v>
      </c>
      <c r="BB1340">
        <v>0</v>
      </c>
    </row>
    <row r="1341" spans="1:54" x14ac:dyDescent="0.25">
      <c r="A1341">
        <v>0.91099067102612596</v>
      </c>
      <c r="B1341">
        <v>1053</v>
      </c>
      <c r="C1341">
        <v>1</v>
      </c>
      <c r="D1341">
        <v>0</v>
      </c>
      <c r="E1341">
        <v>0.2857142857142857</v>
      </c>
      <c r="F1341">
        <v>0</v>
      </c>
      <c r="G1341">
        <v>0</v>
      </c>
      <c r="H1341">
        <v>1</v>
      </c>
      <c r="I1341">
        <v>0.63564781675017901</v>
      </c>
      <c r="J1341">
        <v>0</v>
      </c>
      <c r="K1341">
        <v>1</v>
      </c>
      <c r="L1341">
        <v>0</v>
      </c>
      <c r="M1341">
        <v>0.21428571428571427</v>
      </c>
      <c r="N1341">
        <v>0.5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0.66666666666666663</v>
      </c>
      <c r="V1341">
        <v>0.48571428571428571</v>
      </c>
      <c r="W1341">
        <v>0.66666666666666663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0.66666666666666663</v>
      </c>
      <c r="AI1341">
        <v>1</v>
      </c>
      <c r="AJ1341">
        <v>0</v>
      </c>
      <c r="AK1341">
        <v>0</v>
      </c>
      <c r="AL1341">
        <v>1.3954713006845709E-2</v>
      </c>
      <c r="AM1341">
        <v>0.20309174864485044</v>
      </c>
      <c r="AN1341">
        <v>0.1111111111111111</v>
      </c>
      <c r="AO1341">
        <v>0</v>
      </c>
      <c r="AP1341">
        <v>0.14285714285714285</v>
      </c>
      <c r="AQ1341">
        <v>0</v>
      </c>
      <c r="AR1341">
        <v>0.33333333333333331</v>
      </c>
      <c r="AS1341">
        <v>0.66666666666666663</v>
      </c>
      <c r="AT1341">
        <v>2.5000000000000001E-2</v>
      </c>
      <c r="AU1341">
        <v>0.33333333333333331</v>
      </c>
      <c r="AV1341">
        <v>0.33333333333333331</v>
      </c>
      <c r="AW1341">
        <v>2.5000000000000001E-2</v>
      </c>
      <c r="AX1341">
        <v>0</v>
      </c>
      <c r="AY1341">
        <v>0</v>
      </c>
      <c r="AZ1341">
        <v>0</v>
      </c>
      <c r="BA1341">
        <v>1</v>
      </c>
      <c r="BB1341">
        <v>0</v>
      </c>
    </row>
    <row r="1342" spans="1:54" x14ac:dyDescent="0.25">
      <c r="A1342">
        <v>0.91147679455793773</v>
      </c>
      <c r="B1342">
        <v>1404</v>
      </c>
      <c r="C1342">
        <v>1</v>
      </c>
      <c r="D1342">
        <v>0</v>
      </c>
      <c r="E1342">
        <v>0.5</v>
      </c>
      <c r="F1342">
        <v>1</v>
      </c>
      <c r="G1342">
        <v>0</v>
      </c>
      <c r="H1342">
        <v>0</v>
      </c>
      <c r="I1342">
        <v>1.2168933428775949E-2</v>
      </c>
      <c r="J1342">
        <v>1</v>
      </c>
      <c r="K1342">
        <v>0</v>
      </c>
      <c r="L1342">
        <v>0</v>
      </c>
      <c r="M1342">
        <v>0.5</v>
      </c>
      <c r="N1342">
        <v>0.75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0.33333333333333331</v>
      </c>
      <c r="V1342">
        <v>0.67142857142857137</v>
      </c>
      <c r="W1342">
        <v>0.66666666666666663</v>
      </c>
      <c r="X1342">
        <v>0.75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0.64939441811479726</v>
      </c>
      <c r="AM1342">
        <v>0.92366994579401729</v>
      </c>
      <c r="AN1342">
        <v>0</v>
      </c>
      <c r="AO1342">
        <v>0</v>
      </c>
      <c r="AP1342">
        <v>7.1428571428571425E-2</v>
      </c>
      <c r="AQ1342">
        <v>0</v>
      </c>
      <c r="AR1342">
        <v>0</v>
      </c>
      <c r="AS1342">
        <v>0</v>
      </c>
      <c r="AT1342">
        <v>0.52500000000000002</v>
      </c>
      <c r="AU1342">
        <v>0.5</v>
      </c>
      <c r="AV1342">
        <v>0.66666666666666663</v>
      </c>
      <c r="AW1342">
        <v>0.5</v>
      </c>
      <c r="AX1342">
        <v>0.44444444444444442</v>
      </c>
      <c r="AY1342">
        <v>0.73333333333333328</v>
      </c>
      <c r="AZ1342">
        <v>0.58823529411764708</v>
      </c>
      <c r="BA1342">
        <v>1</v>
      </c>
      <c r="BB1342">
        <v>0</v>
      </c>
    </row>
    <row r="1343" spans="1:54" x14ac:dyDescent="0.25">
      <c r="A1343">
        <v>0.91199000021466525</v>
      </c>
      <c r="B1343">
        <v>103</v>
      </c>
      <c r="C1343">
        <v>0</v>
      </c>
      <c r="D1343">
        <v>1</v>
      </c>
      <c r="E1343">
        <v>4.7619047619047616E-2</v>
      </c>
      <c r="F1343">
        <v>0</v>
      </c>
      <c r="G1343">
        <v>1</v>
      </c>
      <c r="H1343">
        <v>0</v>
      </c>
      <c r="I1343">
        <v>0.55046528274874729</v>
      </c>
      <c r="J1343">
        <v>0</v>
      </c>
      <c r="K1343">
        <v>1</v>
      </c>
      <c r="L1343">
        <v>0</v>
      </c>
      <c r="M1343">
        <v>0.17857142857142858</v>
      </c>
      <c r="N1343">
        <v>0.5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0.51428571428571423</v>
      </c>
      <c r="W1343">
        <v>0.33333333333333331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0.1009478672985782</v>
      </c>
      <c r="AM1343">
        <v>0.71025898413973099</v>
      </c>
      <c r="AN1343">
        <v>0.1111111111111111</v>
      </c>
      <c r="AO1343">
        <v>1</v>
      </c>
      <c r="AP1343">
        <v>0.5</v>
      </c>
      <c r="AQ1343">
        <v>0</v>
      </c>
      <c r="AR1343">
        <v>0.33333333333333331</v>
      </c>
      <c r="AS1343">
        <v>0</v>
      </c>
      <c r="AT1343">
        <v>2.5000000000000001E-2</v>
      </c>
      <c r="AU1343">
        <v>0.83333333333333337</v>
      </c>
      <c r="AV1343">
        <v>0.66666666666666663</v>
      </c>
      <c r="AW1343">
        <v>2.5000000000000001E-2</v>
      </c>
      <c r="AX1343">
        <v>0</v>
      </c>
      <c r="AY1343">
        <v>6.6666666666666666E-2</v>
      </c>
      <c r="AZ1343">
        <v>0</v>
      </c>
      <c r="BA1343">
        <v>1</v>
      </c>
      <c r="BB1343">
        <v>1</v>
      </c>
    </row>
    <row r="1344" spans="1:54" x14ac:dyDescent="0.25">
      <c r="A1344">
        <v>0.91323169745543553</v>
      </c>
      <c r="B1344">
        <v>907</v>
      </c>
      <c r="C1344">
        <v>0</v>
      </c>
      <c r="D1344">
        <v>1</v>
      </c>
      <c r="E1344">
        <v>0.38095238095238093</v>
      </c>
      <c r="F1344">
        <v>1</v>
      </c>
      <c r="G1344">
        <v>0</v>
      </c>
      <c r="H1344">
        <v>0</v>
      </c>
      <c r="I1344">
        <v>0.8718682891911238</v>
      </c>
      <c r="J1344">
        <v>0</v>
      </c>
      <c r="K1344">
        <v>1</v>
      </c>
      <c r="L1344">
        <v>0</v>
      </c>
      <c r="M1344">
        <v>0.6785714285714286</v>
      </c>
      <c r="N1344">
        <v>0.5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0.66666666666666663</v>
      </c>
      <c r="V1344">
        <v>0.84285714285714286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0.66666666666666663</v>
      </c>
      <c r="AI1344">
        <v>0</v>
      </c>
      <c r="AJ1344">
        <v>1</v>
      </c>
      <c r="AK1344">
        <v>0</v>
      </c>
      <c r="AL1344">
        <v>8.2991047919957872E-2</v>
      </c>
      <c r="AM1344">
        <v>0.78494278257378036</v>
      </c>
      <c r="AN1344">
        <v>0</v>
      </c>
      <c r="AO1344">
        <v>0</v>
      </c>
      <c r="AP1344">
        <v>0.42857142857142855</v>
      </c>
      <c r="AQ1344">
        <v>0</v>
      </c>
      <c r="AR1344">
        <v>1</v>
      </c>
      <c r="AS1344">
        <v>0</v>
      </c>
      <c r="AT1344">
        <v>0.05</v>
      </c>
      <c r="AU1344">
        <v>0.83333333333333337</v>
      </c>
      <c r="AV1344">
        <v>0.33333333333333331</v>
      </c>
      <c r="AW1344">
        <v>2.5000000000000001E-2</v>
      </c>
      <c r="AX1344">
        <v>0</v>
      </c>
      <c r="AY1344">
        <v>0</v>
      </c>
      <c r="AZ1344">
        <v>0</v>
      </c>
      <c r="BA1344">
        <v>1</v>
      </c>
      <c r="BB1344">
        <v>0</v>
      </c>
    </row>
    <row r="1345" spans="1:54" x14ac:dyDescent="0.25">
      <c r="A1345">
        <v>0.91323685012897349</v>
      </c>
      <c r="B1345">
        <v>1398</v>
      </c>
      <c r="C1345">
        <v>0</v>
      </c>
      <c r="D1345">
        <v>1</v>
      </c>
      <c r="E1345">
        <v>0.8571428571428571</v>
      </c>
      <c r="F1345">
        <v>1</v>
      </c>
      <c r="G1345">
        <v>0</v>
      </c>
      <c r="H1345">
        <v>0</v>
      </c>
      <c r="I1345">
        <v>3.7938439513242661E-2</v>
      </c>
      <c r="J1345">
        <v>0</v>
      </c>
      <c r="K1345">
        <v>1</v>
      </c>
      <c r="L1345">
        <v>0</v>
      </c>
      <c r="M1345">
        <v>0.2857142857142857</v>
      </c>
      <c r="N1345">
        <v>0.25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0.52857142857142858</v>
      </c>
      <c r="W1345">
        <v>0.66666666666666663</v>
      </c>
      <c r="X1345">
        <v>0.25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0.66666666666666663</v>
      </c>
      <c r="AI1345">
        <v>0</v>
      </c>
      <c r="AJ1345">
        <v>1</v>
      </c>
      <c r="AK1345">
        <v>0</v>
      </c>
      <c r="AL1345">
        <v>9.9420747761979983E-2</v>
      </c>
      <c r="AM1345">
        <v>0.81830957639028312</v>
      </c>
      <c r="AN1345">
        <v>0.33333333333333331</v>
      </c>
      <c r="AO1345">
        <v>0</v>
      </c>
      <c r="AP1345">
        <v>0</v>
      </c>
      <c r="AQ1345">
        <v>0</v>
      </c>
      <c r="AR1345">
        <v>0.66666666666666663</v>
      </c>
      <c r="AS1345">
        <v>0.66666666666666663</v>
      </c>
      <c r="AT1345">
        <v>0.22500000000000001</v>
      </c>
      <c r="AU1345">
        <v>1</v>
      </c>
      <c r="AV1345">
        <v>0.33333333333333331</v>
      </c>
      <c r="AW1345">
        <v>0.1</v>
      </c>
      <c r="AX1345">
        <v>0.16666666666666666</v>
      </c>
      <c r="AY1345">
        <v>0.13333333333333333</v>
      </c>
      <c r="AZ1345">
        <v>0.17647058823529413</v>
      </c>
      <c r="BA1345">
        <v>1</v>
      </c>
      <c r="BB1345">
        <v>0</v>
      </c>
    </row>
    <row r="1346" spans="1:54" x14ac:dyDescent="0.25">
      <c r="A1346">
        <v>0.91382635244513166</v>
      </c>
      <c r="B1346">
        <v>1378</v>
      </c>
      <c r="C1346">
        <v>1</v>
      </c>
      <c r="D1346">
        <v>0</v>
      </c>
      <c r="E1346">
        <v>0.73809523809523814</v>
      </c>
      <c r="F1346">
        <v>0</v>
      </c>
      <c r="G1346">
        <v>1</v>
      </c>
      <c r="H1346">
        <v>0</v>
      </c>
      <c r="I1346">
        <v>0.68861846814602723</v>
      </c>
      <c r="J1346">
        <v>0</v>
      </c>
      <c r="K1346">
        <v>1</v>
      </c>
      <c r="L1346">
        <v>0</v>
      </c>
      <c r="M1346">
        <v>3.5714285714285712E-2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0.33333333333333331</v>
      </c>
      <c r="V1346">
        <v>0.17142857142857143</v>
      </c>
      <c r="W1346">
        <v>0.66666666666666663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0.9558715113217483</v>
      </c>
      <c r="AM1346">
        <v>0.46753663922907046</v>
      </c>
      <c r="AN1346">
        <v>0.33333333333333331</v>
      </c>
      <c r="AO1346">
        <v>0</v>
      </c>
      <c r="AP1346">
        <v>0.2857142857142857</v>
      </c>
      <c r="AQ1346">
        <v>0</v>
      </c>
      <c r="AR1346">
        <v>1</v>
      </c>
      <c r="AS1346">
        <v>0</v>
      </c>
      <c r="AT1346">
        <v>0.7</v>
      </c>
      <c r="AU1346">
        <v>0.5</v>
      </c>
      <c r="AV1346">
        <v>0.66666666666666663</v>
      </c>
      <c r="AW1346">
        <v>0.125</v>
      </c>
      <c r="AX1346">
        <v>0.22222222222222221</v>
      </c>
      <c r="AY1346">
        <v>0.26666666666666666</v>
      </c>
      <c r="AZ1346">
        <v>0.17647058823529413</v>
      </c>
      <c r="BA1346">
        <v>1</v>
      </c>
      <c r="BB1346">
        <v>0</v>
      </c>
    </row>
    <row r="1347" spans="1:54" x14ac:dyDescent="0.25">
      <c r="A1347">
        <v>0.91443315452921659</v>
      </c>
      <c r="B1347">
        <v>122</v>
      </c>
      <c r="C1347">
        <v>1</v>
      </c>
      <c r="D1347">
        <v>0</v>
      </c>
      <c r="E1347">
        <v>0.35714285714285715</v>
      </c>
      <c r="F1347">
        <v>0</v>
      </c>
      <c r="G1347">
        <v>0</v>
      </c>
      <c r="H1347">
        <v>1</v>
      </c>
      <c r="I1347">
        <v>0.46385110952040087</v>
      </c>
      <c r="J1347">
        <v>1</v>
      </c>
      <c r="K1347">
        <v>0</v>
      </c>
      <c r="L1347">
        <v>0</v>
      </c>
      <c r="M1347">
        <v>0.75</v>
      </c>
      <c r="N1347">
        <v>0.25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0.66666666666666663</v>
      </c>
      <c r="V1347">
        <v>0.9285714285714286</v>
      </c>
      <c r="W1347">
        <v>0.66666666666666663</v>
      </c>
      <c r="X1347">
        <v>0.25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0.33333333333333331</v>
      </c>
      <c r="AI1347">
        <v>0</v>
      </c>
      <c r="AJ1347">
        <v>1</v>
      </c>
      <c r="AK1347">
        <v>0</v>
      </c>
      <c r="AL1347">
        <v>0.27051079515534493</v>
      </c>
      <c r="AM1347">
        <v>0.53748243324633604</v>
      </c>
      <c r="AN1347">
        <v>0</v>
      </c>
      <c r="AO1347">
        <v>0</v>
      </c>
      <c r="AP1347">
        <v>0.14285714285714285</v>
      </c>
      <c r="AQ1347">
        <v>0</v>
      </c>
      <c r="AR1347">
        <v>0</v>
      </c>
      <c r="AS1347">
        <v>0.33333333333333331</v>
      </c>
      <c r="AT1347">
        <v>0.2</v>
      </c>
      <c r="AU1347">
        <v>0.33333333333333331</v>
      </c>
      <c r="AV1347">
        <v>1</v>
      </c>
      <c r="AW1347">
        <v>0.17499999999999999</v>
      </c>
      <c r="AX1347">
        <v>0.3888888888888889</v>
      </c>
      <c r="AY1347">
        <v>0</v>
      </c>
      <c r="AZ1347">
        <v>0.41176470588235292</v>
      </c>
      <c r="BA1347">
        <v>1</v>
      </c>
      <c r="BB1347">
        <v>0</v>
      </c>
    </row>
    <row r="1348" spans="1:54" x14ac:dyDescent="0.25">
      <c r="A1348">
        <v>0.91643906137094533</v>
      </c>
      <c r="B1348">
        <v>711</v>
      </c>
      <c r="C1348">
        <v>1</v>
      </c>
      <c r="D1348">
        <v>0</v>
      </c>
      <c r="E1348">
        <v>0.35714285714285715</v>
      </c>
      <c r="F1348">
        <v>0</v>
      </c>
      <c r="G1348">
        <v>0</v>
      </c>
      <c r="H1348">
        <v>1</v>
      </c>
      <c r="I1348">
        <v>0.44380816034359344</v>
      </c>
      <c r="J1348">
        <v>1</v>
      </c>
      <c r="K1348">
        <v>0</v>
      </c>
      <c r="L1348">
        <v>0</v>
      </c>
      <c r="M1348">
        <v>0.5714285714285714</v>
      </c>
      <c r="N1348">
        <v>0.5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0.11428571428571428</v>
      </c>
      <c r="W1348">
        <v>0.66666666666666663</v>
      </c>
      <c r="X1348">
        <v>0.75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0.66666666666666663</v>
      </c>
      <c r="AI1348">
        <v>0</v>
      </c>
      <c r="AJ1348">
        <v>0</v>
      </c>
      <c r="AK1348">
        <v>1</v>
      </c>
      <c r="AL1348">
        <v>0.86545550289626116</v>
      </c>
      <c r="AM1348">
        <v>0.73860670548082719</v>
      </c>
      <c r="AN1348">
        <v>0.1111111111111111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0.25</v>
      </c>
      <c r="AU1348">
        <v>0.33333333333333331</v>
      </c>
      <c r="AV1348">
        <v>0.66666666666666663</v>
      </c>
      <c r="AW1348">
        <v>0.25</v>
      </c>
      <c r="AX1348">
        <v>0.44444444444444442</v>
      </c>
      <c r="AY1348">
        <v>0.4</v>
      </c>
      <c r="AZ1348">
        <v>0</v>
      </c>
      <c r="BA1348">
        <v>1</v>
      </c>
      <c r="BB1348">
        <v>0</v>
      </c>
    </row>
    <row r="1349" spans="1:54" x14ac:dyDescent="0.25">
      <c r="A1349">
        <v>0.91665582789783173</v>
      </c>
      <c r="B1349">
        <v>43</v>
      </c>
      <c r="C1349">
        <v>1</v>
      </c>
      <c r="D1349">
        <v>0</v>
      </c>
      <c r="E1349">
        <v>0.19047619047619047</v>
      </c>
      <c r="F1349">
        <v>1</v>
      </c>
      <c r="G1349">
        <v>0</v>
      </c>
      <c r="H1349">
        <v>0</v>
      </c>
      <c r="I1349">
        <v>0.89835361488904797</v>
      </c>
      <c r="J1349">
        <v>0</v>
      </c>
      <c r="K1349">
        <v>1</v>
      </c>
      <c r="L1349">
        <v>0</v>
      </c>
      <c r="M1349">
        <v>0.8571428571428571</v>
      </c>
      <c r="N1349">
        <v>0.5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0.25714285714285712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0.66666666666666663</v>
      </c>
      <c r="AI1349">
        <v>0</v>
      </c>
      <c r="AJ1349">
        <v>0</v>
      </c>
      <c r="AK1349">
        <v>1</v>
      </c>
      <c r="AL1349">
        <v>6.7614533965244861E-2</v>
      </c>
      <c r="AM1349">
        <v>0.33985143545472796</v>
      </c>
      <c r="AN1349">
        <v>0.1111111111111111</v>
      </c>
      <c r="AO1349">
        <v>0</v>
      </c>
      <c r="AP1349">
        <v>7.1428571428571425E-2</v>
      </c>
      <c r="AQ1349">
        <v>0</v>
      </c>
      <c r="AR1349">
        <v>0.66666666666666663</v>
      </c>
      <c r="AS1349">
        <v>0</v>
      </c>
      <c r="AT1349">
        <v>2.5000000000000001E-2</v>
      </c>
      <c r="AU1349">
        <v>0.33333333333333331</v>
      </c>
      <c r="AV1349">
        <v>0.33333333333333331</v>
      </c>
      <c r="AW1349">
        <v>2.5000000000000001E-2</v>
      </c>
      <c r="AX1349">
        <v>0</v>
      </c>
      <c r="AY1349">
        <v>0</v>
      </c>
      <c r="AZ1349">
        <v>5.8823529411764705E-2</v>
      </c>
      <c r="BA1349">
        <v>1</v>
      </c>
      <c r="BB1349">
        <v>1</v>
      </c>
    </row>
    <row r="1350" spans="1:54" x14ac:dyDescent="0.25">
      <c r="A1350">
        <v>0.91683761943067221</v>
      </c>
      <c r="B1350">
        <v>1393</v>
      </c>
      <c r="C1350">
        <v>0</v>
      </c>
      <c r="D1350">
        <v>1</v>
      </c>
      <c r="E1350">
        <v>0.40476190476190477</v>
      </c>
      <c r="F1350">
        <v>1</v>
      </c>
      <c r="G1350">
        <v>0</v>
      </c>
      <c r="H1350">
        <v>0</v>
      </c>
      <c r="I1350">
        <v>0.80314960629921262</v>
      </c>
      <c r="J1350">
        <v>1</v>
      </c>
      <c r="K1350">
        <v>0</v>
      </c>
      <c r="L1350">
        <v>0</v>
      </c>
      <c r="M1350">
        <v>0.21428571428571427</v>
      </c>
      <c r="N1350">
        <v>0.75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0.66666666666666663</v>
      </c>
      <c r="V1350">
        <v>0.35714285714285715</v>
      </c>
      <c r="W1350">
        <v>0.66666666666666663</v>
      </c>
      <c r="X1350">
        <v>0.25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0.22090573986308584</v>
      </c>
      <c r="AM1350">
        <v>0.4614334470989761</v>
      </c>
      <c r="AN1350">
        <v>0.1111111111111111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0.25</v>
      </c>
      <c r="AU1350">
        <v>0.33333333333333331</v>
      </c>
      <c r="AV1350">
        <v>0.66666666666666663</v>
      </c>
      <c r="AW1350">
        <v>0.25</v>
      </c>
      <c r="AX1350">
        <v>0.44444444444444442</v>
      </c>
      <c r="AY1350">
        <v>0</v>
      </c>
      <c r="AZ1350">
        <v>0.52941176470588236</v>
      </c>
      <c r="BA1350">
        <v>1</v>
      </c>
      <c r="BB1350">
        <v>0</v>
      </c>
    </row>
    <row r="1351" spans="1:54" x14ac:dyDescent="0.25">
      <c r="A1351">
        <v>0.91728735976257847</v>
      </c>
      <c r="B1351">
        <v>459</v>
      </c>
      <c r="C1351">
        <v>1</v>
      </c>
      <c r="D1351">
        <v>0</v>
      </c>
      <c r="E1351">
        <v>0.52380952380952384</v>
      </c>
      <c r="F1351">
        <v>0</v>
      </c>
      <c r="G1351">
        <v>0</v>
      </c>
      <c r="H1351">
        <v>1</v>
      </c>
      <c r="I1351">
        <v>0.71009305654974941</v>
      </c>
      <c r="J1351">
        <v>1</v>
      </c>
      <c r="K1351">
        <v>0</v>
      </c>
      <c r="L1351">
        <v>0</v>
      </c>
      <c r="M1351">
        <v>0.9642857142857143</v>
      </c>
      <c r="N1351">
        <v>0.5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0.66666666666666663</v>
      </c>
      <c r="V1351">
        <v>0.4</v>
      </c>
      <c r="W1351">
        <v>0</v>
      </c>
      <c r="X1351">
        <v>0.5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0.52253817798841495</v>
      </c>
      <c r="AM1351">
        <v>0.37257578799437863</v>
      </c>
      <c r="AN1351">
        <v>0.33333333333333331</v>
      </c>
      <c r="AO1351">
        <v>0</v>
      </c>
      <c r="AP1351">
        <v>0.2857142857142857</v>
      </c>
      <c r="AQ1351">
        <v>0</v>
      </c>
      <c r="AR1351">
        <v>0.66666666666666663</v>
      </c>
      <c r="AS1351">
        <v>0.33333333333333331</v>
      </c>
      <c r="AT1351">
        <v>0.5</v>
      </c>
      <c r="AU1351">
        <v>0.33333333333333331</v>
      </c>
      <c r="AV1351">
        <v>0.66666666666666663</v>
      </c>
      <c r="AW1351">
        <v>2.5000000000000001E-2</v>
      </c>
      <c r="AX1351">
        <v>0</v>
      </c>
      <c r="AY1351">
        <v>0</v>
      </c>
      <c r="AZ1351">
        <v>5.8823529411764705E-2</v>
      </c>
      <c r="BA1351">
        <v>1</v>
      </c>
      <c r="BB1351">
        <v>0</v>
      </c>
    </row>
    <row r="1352" spans="1:54" x14ac:dyDescent="0.25">
      <c r="A1352">
        <v>0.91832228819114414</v>
      </c>
      <c r="B1352">
        <v>441</v>
      </c>
      <c r="C1352">
        <v>0</v>
      </c>
      <c r="D1352">
        <v>1</v>
      </c>
      <c r="E1352">
        <v>0.38095238095238093</v>
      </c>
      <c r="F1352">
        <v>0</v>
      </c>
      <c r="G1352">
        <v>1</v>
      </c>
      <c r="H1352">
        <v>0</v>
      </c>
      <c r="I1352">
        <v>0.63421617752326409</v>
      </c>
      <c r="J1352">
        <v>0</v>
      </c>
      <c r="K1352">
        <v>0</v>
      </c>
      <c r="L1352">
        <v>1</v>
      </c>
      <c r="M1352">
        <v>0.7857142857142857</v>
      </c>
      <c r="N1352">
        <v>0.5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0.33333333333333331</v>
      </c>
      <c r="V1352">
        <v>0.18571428571428572</v>
      </c>
      <c r="W1352">
        <v>0.66666666666666663</v>
      </c>
      <c r="X1352">
        <v>0.5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0.47082675092153764</v>
      </c>
      <c r="AM1352">
        <v>0.37900020076289903</v>
      </c>
      <c r="AN1352">
        <v>1</v>
      </c>
      <c r="AO1352">
        <v>1</v>
      </c>
      <c r="AP1352">
        <v>0.2857142857142857</v>
      </c>
      <c r="AQ1352">
        <v>0</v>
      </c>
      <c r="AR1352">
        <v>0.66666666666666663</v>
      </c>
      <c r="AS1352">
        <v>1</v>
      </c>
      <c r="AT1352">
        <v>0.27500000000000002</v>
      </c>
      <c r="AU1352">
        <v>0.33333333333333331</v>
      </c>
      <c r="AV1352">
        <v>0.66666666666666663</v>
      </c>
      <c r="AW1352">
        <v>7.4999999999999997E-2</v>
      </c>
      <c r="AX1352">
        <v>0.1111111111111111</v>
      </c>
      <c r="AY1352">
        <v>0</v>
      </c>
      <c r="AZ1352">
        <v>0.11764705882352941</v>
      </c>
      <c r="BA1352">
        <v>1</v>
      </c>
      <c r="BB1352">
        <v>1</v>
      </c>
    </row>
    <row r="1353" spans="1:54" x14ac:dyDescent="0.25">
      <c r="A1353">
        <v>0.91894455406534026</v>
      </c>
      <c r="B1353">
        <v>417</v>
      </c>
      <c r="C1353">
        <v>1</v>
      </c>
      <c r="D1353">
        <v>0</v>
      </c>
      <c r="E1353">
        <v>0.47619047619047616</v>
      </c>
      <c r="F1353">
        <v>0</v>
      </c>
      <c r="G1353">
        <v>1</v>
      </c>
      <c r="H1353">
        <v>0</v>
      </c>
      <c r="I1353">
        <v>0.99355762347888332</v>
      </c>
      <c r="J1353">
        <v>0</v>
      </c>
      <c r="K1353">
        <v>1</v>
      </c>
      <c r="L1353">
        <v>0</v>
      </c>
      <c r="M1353">
        <v>3.5714285714285712E-2</v>
      </c>
      <c r="N1353">
        <v>0.25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0.17142857142857143</v>
      </c>
      <c r="W1353">
        <v>0.66666666666666663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3.6492890995260666E-2</v>
      </c>
      <c r="AM1353">
        <v>0.40200762899016262</v>
      </c>
      <c r="AN1353">
        <v>0.1111111111111111</v>
      </c>
      <c r="AO1353">
        <v>1</v>
      </c>
      <c r="AP1353">
        <v>0.8571428571428571</v>
      </c>
      <c r="AQ1353">
        <v>1</v>
      </c>
      <c r="AR1353">
        <v>0.66666666666666663</v>
      </c>
      <c r="AS1353">
        <v>0.33333333333333331</v>
      </c>
      <c r="AT1353">
        <v>2.5000000000000001E-2</v>
      </c>
      <c r="AU1353">
        <v>0.5</v>
      </c>
      <c r="AV1353">
        <v>0.66666666666666663</v>
      </c>
      <c r="AW1353">
        <v>2.5000000000000001E-2</v>
      </c>
      <c r="AX1353">
        <v>0</v>
      </c>
      <c r="AY1353">
        <v>0</v>
      </c>
      <c r="AZ1353">
        <v>0</v>
      </c>
      <c r="BA1353">
        <v>1</v>
      </c>
      <c r="BB1353">
        <v>0</v>
      </c>
    </row>
    <row r="1354" spans="1:54" x14ac:dyDescent="0.25">
      <c r="A1354">
        <v>0.91972675629852751</v>
      </c>
      <c r="B1354">
        <v>695</v>
      </c>
      <c r="C1354">
        <v>0</v>
      </c>
      <c r="D1354">
        <v>1</v>
      </c>
      <c r="E1354">
        <v>0.35714285714285715</v>
      </c>
      <c r="F1354">
        <v>1</v>
      </c>
      <c r="G1354">
        <v>0</v>
      </c>
      <c r="H1354">
        <v>0</v>
      </c>
      <c r="I1354">
        <v>0.6921975662133143</v>
      </c>
      <c r="J1354">
        <v>0</v>
      </c>
      <c r="K1354">
        <v>1</v>
      </c>
      <c r="L1354">
        <v>0</v>
      </c>
      <c r="M1354">
        <v>0</v>
      </c>
      <c r="N1354">
        <v>0.5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0.33333333333333331</v>
      </c>
      <c r="V1354">
        <v>0.17142857142857143</v>
      </c>
      <c r="W1354">
        <v>0.33333333333333331</v>
      </c>
      <c r="X1354">
        <v>0.25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0.3127962085308057</v>
      </c>
      <c r="AM1354">
        <v>0.40943585625376433</v>
      </c>
      <c r="AN1354">
        <v>0</v>
      </c>
      <c r="AO1354">
        <v>0</v>
      </c>
      <c r="AP1354">
        <v>0.21428571428571427</v>
      </c>
      <c r="AQ1354">
        <v>0</v>
      </c>
      <c r="AR1354">
        <v>0</v>
      </c>
      <c r="AS1354">
        <v>0</v>
      </c>
      <c r="AT1354">
        <v>0.15</v>
      </c>
      <c r="AU1354">
        <v>0.5</v>
      </c>
      <c r="AV1354">
        <v>0.66666666666666663</v>
      </c>
      <c r="AW1354">
        <v>0.125</v>
      </c>
      <c r="AX1354">
        <v>0</v>
      </c>
      <c r="AY1354">
        <v>6.6666666666666666E-2</v>
      </c>
      <c r="AZ1354">
        <v>0.23529411764705882</v>
      </c>
      <c r="BA1354">
        <v>1</v>
      </c>
      <c r="BB1354">
        <v>0</v>
      </c>
    </row>
    <row r="1355" spans="1:54" x14ac:dyDescent="0.25">
      <c r="A1355">
        <v>0.92044927730643378</v>
      </c>
      <c r="B1355">
        <v>1017</v>
      </c>
      <c r="C1355">
        <v>0</v>
      </c>
      <c r="D1355">
        <v>1</v>
      </c>
      <c r="E1355">
        <v>0.30952380952380953</v>
      </c>
      <c r="F1355">
        <v>1</v>
      </c>
      <c r="G1355">
        <v>0</v>
      </c>
      <c r="H1355">
        <v>0</v>
      </c>
      <c r="I1355">
        <v>7.158196134574088E-2</v>
      </c>
      <c r="J1355">
        <v>0</v>
      </c>
      <c r="K1355">
        <v>1</v>
      </c>
      <c r="L1355">
        <v>0</v>
      </c>
      <c r="M1355">
        <v>0.25</v>
      </c>
      <c r="N1355">
        <v>0.5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5.7142857142857141E-2</v>
      </c>
      <c r="W1355">
        <v>0.33333333333333331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0.33333333333333331</v>
      </c>
      <c r="AI1355">
        <v>0</v>
      </c>
      <c r="AJ1355">
        <v>0</v>
      </c>
      <c r="AK1355">
        <v>1</v>
      </c>
      <c r="AL1355">
        <v>1.3270142180094787E-2</v>
      </c>
      <c r="AM1355">
        <v>0.80979722947199362</v>
      </c>
      <c r="AN1355">
        <v>0.1111111111111111</v>
      </c>
      <c r="AO1355">
        <v>0</v>
      </c>
      <c r="AP1355">
        <v>7.1428571428571425E-2</v>
      </c>
      <c r="AQ1355">
        <v>0</v>
      </c>
      <c r="AR1355">
        <v>0.66666666666666663</v>
      </c>
      <c r="AS1355">
        <v>0</v>
      </c>
      <c r="AT1355">
        <v>2.5000000000000001E-2</v>
      </c>
      <c r="AU1355">
        <v>0.5</v>
      </c>
      <c r="AV1355">
        <v>1</v>
      </c>
      <c r="AW1355">
        <v>2.5000000000000001E-2</v>
      </c>
      <c r="AX1355">
        <v>0</v>
      </c>
      <c r="AY1355">
        <v>0</v>
      </c>
      <c r="AZ1355">
        <v>0</v>
      </c>
      <c r="BA1355">
        <v>1</v>
      </c>
      <c r="BB1355">
        <v>1</v>
      </c>
    </row>
    <row r="1356" spans="1:54" x14ac:dyDescent="0.25">
      <c r="A1356">
        <v>0.92064338203376916</v>
      </c>
      <c r="B1356">
        <v>500</v>
      </c>
      <c r="C1356">
        <v>1</v>
      </c>
      <c r="D1356">
        <v>0</v>
      </c>
      <c r="E1356">
        <v>0.35714285714285715</v>
      </c>
      <c r="F1356">
        <v>1</v>
      </c>
      <c r="G1356">
        <v>0</v>
      </c>
      <c r="H1356">
        <v>0</v>
      </c>
      <c r="I1356">
        <v>0.79742304939155328</v>
      </c>
      <c r="J1356">
        <v>1</v>
      </c>
      <c r="K1356">
        <v>0</v>
      </c>
      <c r="L1356">
        <v>0</v>
      </c>
      <c r="M1356">
        <v>0.25</v>
      </c>
      <c r="N1356">
        <v>0.75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0.66666666666666663</v>
      </c>
      <c r="V1356">
        <v>0.12857142857142856</v>
      </c>
      <c r="W1356">
        <v>0.66666666666666663</v>
      </c>
      <c r="X1356">
        <v>0.25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0.66666666666666663</v>
      </c>
      <c r="AI1356">
        <v>1</v>
      </c>
      <c r="AJ1356">
        <v>0</v>
      </c>
      <c r="AK1356">
        <v>0</v>
      </c>
      <c r="AL1356">
        <v>0.32095839915745128</v>
      </c>
      <c r="AM1356">
        <v>0.73627785585223848</v>
      </c>
      <c r="AN1356">
        <v>0</v>
      </c>
      <c r="AO1356">
        <v>0</v>
      </c>
      <c r="AP1356">
        <v>7.1428571428571425E-2</v>
      </c>
      <c r="AQ1356">
        <v>0</v>
      </c>
      <c r="AR1356">
        <v>1</v>
      </c>
      <c r="AS1356">
        <v>0</v>
      </c>
      <c r="AT1356">
        <v>0.15</v>
      </c>
      <c r="AU1356">
        <v>0.5</v>
      </c>
      <c r="AV1356">
        <v>0.66666666666666663</v>
      </c>
      <c r="AW1356">
        <v>0.125</v>
      </c>
      <c r="AX1356">
        <v>0</v>
      </c>
      <c r="AY1356">
        <v>6.6666666666666666E-2</v>
      </c>
      <c r="AZ1356">
        <v>0.11764705882352941</v>
      </c>
      <c r="BA1356">
        <v>1</v>
      </c>
      <c r="BB1356">
        <v>0</v>
      </c>
    </row>
    <row r="1357" spans="1:54" x14ac:dyDescent="0.25">
      <c r="A1357">
        <v>0.9213051830623199</v>
      </c>
      <c r="B1357">
        <v>881</v>
      </c>
      <c r="C1357">
        <v>0</v>
      </c>
      <c r="D1357">
        <v>1</v>
      </c>
      <c r="E1357">
        <v>0.33333333333333331</v>
      </c>
      <c r="F1357">
        <v>0</v>
      </c>
      <c r="G1357">
        <v>1</v>
      </c>
      <c r="H1357">
        <v>0</v>
      </c>
      <c r="I1357">
        <v>1.0021474588403722E-2</v>
      </c>
      <c r="J1357">
        <v>0</v>
      </c>
      <c r="K1357">
        <v>1</v>
      </c>
      <c r="L1357">
        <v>0</v>
      </c>
      <c r="M1357">
        <v>0.42857142857142855</v>
      </c>
      <c r="N1357">
        <v>0.5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0.66666666666666663</v>
      </c>
      <c r="V1357">
        <v>0.67142857142857137</v>
      </c>
      <c r="W1357">
        <v>0.33333333333333331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0.33333333333333331</v>
      </c>
      <c r="AI1357">
        <v>0</v>
      </c>
      <c r="AJ1357">
        <v>1</v>
      </c>
      <c r="AK1357">
        <v>0</v>
      </c>
      <c r="AL1357">
        <v>9.1311216429699846E-2</v>
      </c>
      <c r="AM1357">
        <v>0.2102790604296326</v>
      </c>
      <c r="AN1357">
        <v>0.1111111111111111</v>
      </c>
      <c r="AO1357">
        <v>0</v>
      </c>
      <c r="AP1357">
        <v>0.6428571428571429</v>
      </c>
      <c r="AQ1357">
        <v>1</v>
      </c>
      <c r="AR1357">
        <v>0.66666666666666663</v>
      </c>
      <c r="AS1357">
        <v>0.33333333333333331</v>
      </c>
      <c r="AT1357">
        <v>0.05</v>
      </c>
      <c r="AU1357">
        <v>0.33333333333333331</v>
      </c>
      <c r="AV1357">
        <v>0.66666666666666663</v>
      </c>
      <c r="AW1357">
        <v>0.05</v>
      </c>
      <c r="AX1357">
        <v>0.1111111111111111</v>
      </c>
      <c r="AY1357">
        <v>0.13333333333333333</v>
      </c>
      <c r="AZ1357">
        <v>0.11764705882352941</v>
      </c>
      <c r="BA1357">
        <v>1</v>
      </c>
      <c r="BB1357">
        <v>0</v>
      </c>
    </row>
    <row r="1358" spans="1:54" x14ac:dyDescent="0.25">
      <c r="A1358">
        <v>0.92203915300463757</v>
      </c>
      <c r="B1358">
        <v>1059</v>
      </c>
      <c r="C1358">
        <v>0</v>
      </c>
      <c r="D1358">
        <v>1</v>
      </c>
      <c r="E1358">
        <v>0.38095238095238093</v>
      </c>
      <c r="F1358">
        <v>1</v>
      </c>
      <c r="G1358">
        <v>0</v>
      </c>
      <c r="H1358">
        <v>0</v>
      </c>
      <c r="I1358">
        <v>0.49248389405869719</v>
      </c>
      <c r="J1358">
        <v>1</v>
      </c>
      <c r="K1358">
        <v>0</v>
      </c>
      <c r="L1358">
        <v>0</v>
      </c>
      <c r="M1358">
        <v>0.8214285714285714</v>
      </c>
      <c r="N1358">
        <v>0.75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0.14285714285714285</v>
      </c>
      <c r="W1358">
        <v>0.33333333333333331</v>
      </c>
      <c r="X1358">
        <v>0.25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0.33333333333333331</v>
      </c>
      <c r="AI1358">
        <v>0</v>
      </c>
      <c r="AJ1358">
        <v>0</v>
      </c>
      <c r="AK1358">
        <v>1</v>
      </c>
      <c r="AL1358">
        <v>0.18904686677198526</v>
      </c>
      <c r="AM1358">
        <v>0.22971290905440675</v>
      </c>
      <c r="AN1358">
        <v>0</v>
      </c>
      <c r="AO1358">
        <v>1</v>
      </c>
      <c r="AP1358">
        <v>0.8571428571428571</v>
      </c>
      <c r="AQ1358">
        <v>1</v>
      </c>
      <c r="AR1358">
        <v>0.66666666666666663</v>
      </c>
      <c r="AS1358">
        <v>0</v>
      </c>
      <c r="AT1358">
        <v>0.4</v>
      </c>
      <c r="AU1358">
        <v>0.33333333333333331</v>
      </c>
      <c r="AV1358">
        <v>1</v>
      </c>
      <c r="AW1358">
        <v>0.375</v>
      </c>
      <c r="AX1358">
        <v>0.5</v>
      </c>
      <c r="AY1358">
        <v>0.66666666666666663</v>
      </c>
      <c r="AZ1358">
        <v>0.58823529411764708</v>
      </c>
      <c r="BA1358">
        <v>1</v>
      </c>
      <c r="BB1358">
        <v>1</v>
      </c>
    </row>
    <row r="1359" spans="1:54" x14ac:dyDescent="0.25">
      <c r="A1359">
        <v>0.9248295624952475</v>
      </c>
      <c r="B1359">
        <v>1018</v>
      </c>
      <c r="C1359">
        <v>1</v>
      </c>
      <c r="D1359">
        <v>0</v>
      </c>
      <c r="E1359">
        <v>0.21428571428571427</v>
      </c>
      <c r="F1359">
        <v>1</v>
      </c>
      <c r="G1359">
        <v>0</v>
      </c>
      <c r="H1359">
        <v>0</v>
      </c>
      <c r="I1359">
        <v>0.91267000715819613</v>
      </c>
      <c r="J1359">
        <v>0</v>
      </c>
      <c r="K1359">
        <v>1</v>
      </c>
      <c r="L1359">
        <v>0</v>
      </c>
      <c r="M1359">
        <v>0.35714285714285715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0.33333333333333331</v>
      </c>
      <c r="V1359">
        <v>0.87142857142857144</v>
      </c>
      <c r="W1359">
        <v>0.66666666666666663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5.7398630858346497E-2</v>
      </c>
      <c r="AM1359">
        <v>0.22425215820116443</v>
      </c>
      <c r="AN1359">
        <v>0</v>
      </c>
      <c r="AO1359">
        <v>0</v>
      </c>
      <c r="AP1359">
        <v>0.21428571428571427</v>
      </c>
      <c r="AQ1359">
        <v>0</v>
      </c>
      <c r="AR1359">
        <v>0.33333333333333331</v>
      </c>
      <c r="AS1359">
        <v>0</v>
      </c>
      <c r="AT1359">
        <v>0.15</v>
      </c>
      <c r="AU1359">
        <v>0.5</v>
      </c>
      <c r="AV1359">
        <v>1</v>
      </c>
      <c r="AW1359">
        <v>0.125</v>
      </c>
      <c r="AX1359">
        <v>0</v>
      </c>
      <c r="AY1359">
        <v>6.6666666666666666E-2</v>
      </c>
      <c r="AZ1359">
        <v>0.23529411764705882</v>
      </c>
      <c r="BA1359">
        <v>1</v>
      </c>
      <c r="BB1359">
        <v>0</v>
      </c>
    </row>
    <row r="1360" spans="1:54" x14ac:dyDescent="0.25">
      <c r="A1360">
        <v>0.92536931992330018</v>
      </c>
      <c r="B1360">
        <v>578</v>
      </c>
      <c r="C1360">
        <v>0</v>
      </c>
      <c r="D1360">
        <v>1</v>
      </c>
      <c r="E1360">
        <v>0.45238095238095238</v>
      </c>
      <c r="F1360">
        <v>1</v>
      </c>
      <c r="G1360">
        <v>0</v>
      </c>
      <c r="H1360">
        <v>0</v>
      </c>
      <c r="I1360">
        <v>0.33571939871152467</v>
      </c>
      <c r="J1360">
        <v>0</v>
      </c>
      <c r="K1360">
        <v>1</v>
      </c>
      <c r="L1360">
        <v>0</v>
      </c>
      <c r="M1360">
        <v>0.32142857142857145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0.74285714285714288</v>
      </c>
      <c r="W1360">
        <v>0.66666666666666663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9.3364928909952613E-2</v>
      </c>
      <c r="AM1360">
        <v>0.71515759887572772</v>
      </c>
      <c r="AN1360">
        <v>0</v>
      </c>
      <c r="AO1360">
        <v>1</v>
      </c>
      <c r="AP1360">
        <v>0.14285714285714285</v>
      </c>
      <c r="AQ1360">
        <v>0</v>
      </c>
      <c r="AR1360">
        <v>0.33333333333333331</v>
      </c>
      <c r="AS1360">
        <v>0.66666666666666663</v>
      </c>
      <c r="AT1360">
        <v>0.15</v>
      </c>
      <c r="AU1360">
        <v>0.5</v>
      </c>
      <c r="AV1360">
        <v>0.33333333333333331</v>
      </c>
      <c r="AW1360">
        <v>0.125</v>
      </c>
      <c r="AX1360">
        <v>0.16666666666666666</v>
      </c>
      <c r="AY1360">
        <v>0.26666666666666666</v>
      </c>
      <c r="AZ1360">
        <v>0.17647058823529413</v>
      </c>
      <c r="BA1360">
        <v>1</v>
      </c>
      <c r="BB1360">
        <v>0</v>
      </c>
    </row>
    <row r="1361" spans="1:54" x14ac:dyDescent="0.25">
      <c r="A1361">
        <v>0.92546094841219406</v>
      </c>
      <c r="B1361">
        <v>1121</v>
      </c>
      <c r="C1361">
        <v>0</v>
      </c>
      <c r="D1361">
        <v>1</v>
      </c>
      <c r="E1361">
        <v>0.47619047619047616</v>
      </c>
      <c r="F1361">
        <v>1</v>
      </c>
      <c r="G1361">
        <v>0</v>
      </c>
      <c r="H1361">
        <v>0</v>
      </c>
      <c r="I1361">
        <v>0.23979957050823192</v>
      </c>
      <c r="J1361">
        <v>1</v>
      </c>
      <c r="K1361">
        <v>0</v>
      </c>
      <c r="L1361">
        <v>0</v>
      </c>
      <c r="M1361">
        <v>0.5357142857142857</v>
      </c>
      <c r="N1361">
        <v>0.5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0.33333333333333331</v>
      </c>
      <c r="V1361">
        <v>0.8571428571428571</v>
      </c>
      <c r="W1361">
        <v>0.66666666666666663</v>
      </c>
      <c r="X1361">
        <v>0.25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0.33333333333333331</v>
      </c>
      <c r="AI1361">
        <v>0</v>
      </c>
      <c r="AJ1361">
        <v>0</v>
      </c>
      <c r="AK1361">
        <v>1</v>
      </c>
      <c r="AL1361">
        <v>0.16793048973143759</v>
      </c>
      <c r="AM1361">
        <v>0.57357960248945994</v>
      </c>
      <c r="AN1361">
        <v>0.22222222222222221</v>
      </c>
      <c r="AO1361">
        <v>0</v>
      </c>
      <c r="AP1361">
        <v>7.1428571428571425E-2</v>
      </c>
      <c r="AQ1361">
        <v>0</v>
      </c>
      <c r="AR1361">
        <v>0.33333333333333331</v>
      </c>
      <c r="AS1361">
        <v>0</v>
      </c>
      <c r="AT1361">
        <v>0.2</v>
      </c>
      <c r="AU1361">
        <v>0.83333333333333337</v>
      </c>
      <c r="AV1361">
        <v>1</v>
      </c>
      <c r="AW1361">
        <v>7.4999999999999997E-2</v>
      </c>
      <c r="AX1361">
        <v>0.1111111111111111</v>
      </c>
      <c r="AY1361">
        <v>6.6666666666666666E-2</v>
      </c>
      <c r="AZ1361">
        <v>0.11764705882352941</v>
      </c>
      <c r="BA1361">
        <v>1</v>
      </c>
      <c r="BB1361">
        <v>0</v>
      </c>
    </row>
    <row r="1362" spans="1:54" x14ac:dyDescent="0.25">
      <c r="A1362">
        <v>0.92706239839067794</v>
      </c>
      <c r="B1362">
        <v>774</v>
      </c>
      <c r="C1362">
        <v>0</v>
      </c>
      <c r="D1362">
        <v>1</v>
      </c>
      <c r="E1362">
        <v>0.42857142857142855</v>
      </c>
      <c r="F1362">
        <v>1</v>
      </c>
      <c r="G1362">
        <v>0</v>
      </c>
      <c r="H1362">
        <v>0</v>
      </c>
      <c r="I1362">
        <v>0.49677881173944166</v>
      </c>
      <c r="J1362">
        <v>0</v>
      </c>
      <c r="K1362">
        <v>1</v>
      </c>
      <c r="L1362">
        <v>0</v>
      </c>
      <c r="M1362">
        <v>0.39285714285714285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0.3</v>
      </c>
      <c r="W1362">
        <v>0.33333333333333331</v>
      </c>
      <c r="X1362">
        <v>0.5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0.41332280147446027</v>
      </c>
      <c r="AM1362">
        <v>0.54507127082915074</v>
      </c>
      <c r="AN1362">
        <v>0</v>
      </c>
      <c r="AO1362">
        <v>0</v>
      </c>
      <c r="AP1362">
        <v>0</v>
      </c>
      <c r="AQ1362">
        <v>0</v>
      </c>
      <c r="AR1362">
        <v>0.33333333333333331</v>
      </c>
      <c r="AS1362">
        <v>0</v>
      </c>
      <c r="AT1362">
        <v>0.375</v>
      </c>
      <c r="AU1362">
        <v>0.33333333333333331</v>
      </c>
      <c r="AV1362">
        <v>0.33333333333333331</v>
      </c>
      <c r="AW1362">
        <v>0.35</v>
      </c>
      <c r="AX1362">
        <v>0.44444444444444442</v>
      </c>
      <c r="AY1362">
        <v>0.46666666666666667</v>
      </c>
      <c r="AZ1362">
        <v>0.47058823529411764</v>
      </c>
      <c r="BA1362">
        <v>1</v>
      </c>
      <c r="BB1362">
        <v>0</v>
      </c>
    </row>
    <row r="1363" spans="1:54" x14ac:dyDescent="0.25">
      <c r="A1363">
        <v>0.92765206765266384</v>
      </c>
      <c r="B1363">
        <v>1434</v>
      </c>
      <c r="C1363">
        <v>0</v>
      </c>
      <c r="D1363">
        <v>1</v>
      </c>
      <c r="E1363">
        <v>0.16666666666666666</v>
      </c>
      <c r="F1363">
        <v>1</v>
      </c>
      <c r="G1363">
        <v>0</v>
      </c>
      <c r="H1363">
        <v>0</v>
      </c>
      <c r="I1363">
        <v>0.9162491052254832</v>
      </c>
      <c r="J1363">
        <v>1</v>
      </c>
      <c r="K1363">
        <v>0</v>
      </c>
      <c r="L1363">
        <v>0</v>
      </c>
      <c r="M1363">
        <v>0.25</v>
      </c>
      <c r="N1363">
        <v>0.25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0.7857142857142857</v>
      </c>
      <c r="W1363">
        <v>0.66666666666666663</v>
      </c>
      <c r="X1363">
        <v>0.25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0.66666666666666663</v>
      </c>
      <c r="AI1363">
        <v>1</v>
      </c>
      <c r="AJ1363">
        <v>0</v>
      </c>
      <c r="AK1363">
        <v>0</v>
      </c>
      <c r="AL1363">
        <v>0.20526592943654556</v>
      </c>
      <c r="AM1363">
        <v>0.46536839991969486</v>
      </c>
      <c r="AN1363">
        <v>0</v>
      </c>
      <c r="AO1363">
        <v>1</v>
      </c>
      <c r="AP1363">
        <v>0.7857142857142857</v>
      </c>
      <c r="AQ1363">
        <v>1</v>
      </c>
      <c r="AR1363">
        <v>0.33333333333333331</v>
      </c>
      <c r="AS1363">
        <v>0.33333333333333331</v>
      </c>
      <c r="AT1363">
        <v>0.15</v>
      </c>
      <c r="AU1363">
        <v>0.5</v>
      </c>
      <c r="AV1363">
        <v>0.33333333333333331</v>
      </c>
      <c r="AW1363">
        <v>0.125</v>
      </c>
      <c r="AX1363">
        <v>0.16666666666666666</v>
      </c>
      <c r="AY1363">
        <v>0</v>
      </c>
      <c r="AZ1363">
        <v>0.23529411764705882</v>
      </c>
      <c r="BA1363">
        <v>1</v>
      </c>
      <c r="BB1363">
        <v>0</v>
      </c>
    </row>
    <row r="1364" spans="1:54" x14ac:dyDescent="0.25">
      <c r="A1364">
        <v>0.92856611441328318</v>
      </c>
      <c r="B1364">
        <v>545</v>
      </c>
      <c r="C1364">
        <v>0</v>
      </c>
      <c r="D1364">
        <v>1</v>
      </c>
      <c r="E1364">
        <v>0.69047619047619047</v>
      </c>
      <c r="F1364">
        <v>0</v>
      </c>
      <c r="G1364">
        <v>1</v>
      </c>
      <c r="H1364">
        <v>0</v>
      </c>
      <c r="I1364">
        <v>8.2319255547601999E-2</v>
      </c>
      <c r="J1364">
        <v>1</v>
      </c>
      <c r="K1364">
        <v>0</v>
      </c>
      <c r="L1364">
        <v>0</v>
      </c>
      <c r="M1364">
        <v>7.1428571428571425E-2</v>
      </c>
      <c r="N1364">
        <v>0.5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0.27142857142857141</v>
      </c>
      <c r="W1364">
        <v>0.66666666666666663</v>
      </c>
      <c r="X1364">
        <v>0.75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0.66666666666666663</v>
      </c>
      <c r="AI1364">
        <v>1</v>
      </c>
      <c r="AJ1364">
        <v>0</v>
      </c>
      <c r="AK1364">
        <v>0</v>
      </c>
      <c r="AL1364">
        <v>0.6719852553975777</v>
      </c>
      <c r="AM1364">
        <v>0.32648062638024494</v>
      </c>
      <c r="AN1364">
        <v>1</v>
      </c>
      <c r="AO1364">
        <v>1</v>
      </c>
      <c r="AP1364">
        <v>7.1428571428571425E-2</v>
      </c>
      <c r="AQ1364">
        <v>0</v>
      </c>
      <c r="AR1364">
        <v>1</v>
      </c>
      <c r="AS1364">
        <v>0.66666666666666663</v>
      </c>
      <c r="AT1364">
        <v>0.7</v>
      </c>
      <c r="AU1364">
        <v>0.33333333333333331</v>
      </c>
      <c r="AV1364">
        <v>0.33333333333333331</v>
      </c>
      <c r="AW1364">
        <v>0.55000000000000004</v>
      </c>
      <c r="AX1364">
        <v>0.1111111111111111</v>
      </c>
      <c r="AY1364">
        <v>0.73333333333333328</v>
      </c>
      <c r="AZ1364">
        <v>0.76470588235294112</v>
      </c>
      <c r="BA1364">
        <v>1</v>
      </c>
      <c r="BB1364">
        <v>0</v>
      </c>
    </row>
    <row r="1365" spans="1:54" x14ac:dyDescent="0.25">
      <c r="A1365">
        <v>0.92879310005602356</v>
      </c>
      <c r="B1365">
        <v>513</v>
      </c>
      <c r="C1365">
        <v>1</v>
      </c>
      <c r="D1365">
        <v>0</v>
      </c>
      <c r="E1365">
        <v>0.21428571428571427</v>
      </c>
      <c r="F1365">
        <v>1</v>
      </c>
      <c r="G1365">
        <v>0</v>
      </c>
      <c r="H1365">
        <v>0</v>
      </c>
      <c r="I1365">
        <v>0.72512526843235503</v>
      </c>
      <c r="J1365">
        <v>0</v>
      </c>
      <c r="K1365">
        <v>1</v>
      </c>
      <c r="L1365">
        <v>0</v>
      </c>
      <c r="M1365">
        <v>7.1428571428571425E-2</v>
      </c>
      <c r="N1365">
        <v>0.75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0.34285714285714286</v>
      </c>
      <c r="W1365">
        <v>0.33333333333333331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</v>
      </c>
      <c r="AL1365">
        <v>5.4555028962611898E-2</v>
      </c>
      <c r="AM1365">
        <v>0.52519574382654088</v>
      </c>
      <c r="AN1365">
        <v>0</v>
      </c>
      <c r="AO1365">
        <v>0</v>
      </c>
      <c r="AP1365">
        <v>0.14285714285714285</v>
      </c>
      <c r="AQ1365">
        <v>0</v>
      </c>
      <c r="AR1365">
        <v>1</v>
      </c>
      <c r="AS1365">
        <v>0</v>
      </c>
      <c r="AT1365">
        <v>0.125</v>
      </c>
      <c r="AU1365">
        <v>0</v>
      </c>
      <c r="AV1365">
        <v>0.66666666666666663</v>
      </c>
      <c r="AW1365">
        <v>0.1</v>
      </c>
      <c r="AX1365">
        <v>0.1111111111111111</v>
      </c>
      <c r="AY1365">
        <v>6.6666666666666666E-2</v>
      </c>
      <c r="AZ1365">
        <v>5.8823529411764705E-2</v>
      </c>
      <c r="BA1365">
        <v>1</v>
      </c>
      <c r="BB1365">
        <v>0</v>
      </c>
    </row>
    <row r="1366" spans="1:54" x14ac:dyDescent="0.25">
      <c r="A1366">
        <v>0.92908906257462753</v>
      </c>
      <c r="B1366">
        <v>254</v>
      </c>
      <c r="C1366">
        <v>0</v>
      </c>
      <c r="D1366">
        <v>1</v>
      </c>
      <c r="E1366">
        <v>0.5714285714285714</v>
      </c>
      <c r="F1366">
        <v>1</v>
      </c>
      <c r="G1366">
        <v>0</v>
      </c>
      <c r="H1366">
        <v>0</v>
      </c>
      <c r="I1366">
        <v>0.58267716535433067</v>
      </c>
      <c r="J1366">
        <v>0</v>
      </c>
      <c r="K1366">
        <v>1</v>
      </c>
      <c r="L1366">
        <v>0</v>
      </c>
      <c r="M1366">
        <v>0.5714285714285714</v>
      </c>
      <c r="N1366">
        <v>0.25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0.74285714285714288</v>
      </c>
      <c r="W1366">
        <v>1</v>
      </c>
      <c r="X1366">
        <v>0.25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0.29152185360716165</v>
      </c>
      <c r="AM1366">
        <v>0.84007227464364587</v>
      </c>
      <c r="AN1366">
        <v>0.33333333333333331</v>
      </c>
      <c r="AO1366">
        <v>1</v>
      </c>
      <c r="AP1366">
        <v>0.14285714285714285</v>
      </c>
      <c r="AQ1366">
        <v>0</v>
      </c>
      <c r="AR1366">
        <v>0.66666666666666663</v>
      </c>
      <c r="AS1366">
        <v>0</v>
      </c>
      <c r="AT1366">
        <v>0.25</v>
      </c>
      <c r="AU1366">
        <v>0.16666666666666666</v>
      </c>
      <c r="AV1366">
        <v>0.66666666666666663</v>
      </c>
      <c r="AW1366">
        <v>7.4999999999999997E-2</v>
      </c>
      <c r="AX1366">
        <v>0.1111111111111111</v>
      </c>
      <c r="AY1366">
        <v>0</v>
      </c>
      <c r="AZ1366">
        <v>0.11764705882352941</v>
      </c>
      <c r="BA1366">
        <v>1</v>
      </c>
      <c r="BB1366">
        <v>0</v>
      </c>
    </row>
    <row r="1367" spans="1:54" x14ac:dyDescent="0.25">
      <c r="A1367">
        <v>0.92917970366156821</v>
      </c>
      <c r="B1367">
        <v>269</v>
      </c>
      <c r="C1367">
        <v>1</v>
      </c>
      <c r="D1367">
        <v>0</v>
      </c>
      <c r="E1367">
        <v>0.6428571428571429</v>
      </c>
      <c r="F1367">
        <v>1</v>
      </c>
      <c r="G1367">
        <v>0</v>
      </c>
      <c r="H1367">
        <v>0</v>
      </c>
      <c r="I1367">
        <v>0.91839656406585546</v>
      </c>
      <c r="J1367">
        <v>0</v>
      </c>
      <c r="K1367">
        <v>1</v>
      </c>
      <c r="L1367">
        <v>0</v>
      </c>
      <c r="M1367">
        <v>0.6785714285714286</v>
      </c>
      <c r="N1367">
        <v>0.25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0.66666666666666663</v>
      </c>
      <c r="V1367">
        <v>0.7</v>
      </c>
      <c r="W1367">
        <v>0.66666666666666663</v>
      </c>
      <c r="X1367">
        <v>0.75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0.65755660874144284</v>
      </c>
      <c r="AM1367">
        <v>0.21710499899618552</v>
      </c>
      <c r="AN1367">
        <v>0</v>
      </c>
      <c r="AO1367">
        <v>1</v>
      </c>
      <c r="AP1367">
        <v>0.21428571428571427</v>
      </c>
      <c r="AQ1367">
        <v>0</v>
      </c>
      <c r="AR1367">
        <v>0.33333333333333331</v>
      </c>
      <c r="AS1367">
        <v>0</v>
      </c>
      <c r="AT1367">
        <v>0.52500000000000002</v>
      </c>
      <c r="AU1367">
        <v>0.33333333333333331</v>
      </c>
      <c r="AV1367">
        <v>0.66666666666666663</v>
      </c>
      <c r="AW1367">
        <v>0.5</v>
      </c>
      <c r="AX1367">
        <v>0.3888888888888889</v>
      </c>
      <c r="AY1367">
        <v>0.26666666666666666</v>
      </c>
      <c r="AZ1367">
        <v>0.58823529411764708</v>
      </c>
      <c r="BA1367">
        <v>1</v>
      </c>
      <c r="BB1367">
        <v>0</v>
      </c>
    </row>
    <row r="1368" spans="1:54" x14ac:dyDescent="0.25">
      <c r="A1368">
        <v>0.93052059274486298</v>
      </c>
      <c r="B1368">
        <v>862</v>
      </c>
      <c r="C1368">
        <v>0</v>
      </c>
      <c r="D1368">
        <v>1</v>
      </c>
      <c r="E1368">
        <v>0.66666666666666663</v>
      </c>
      <c r="F1368">
        <v>1</v>
      </c>
      <c r="G1368">
        <v>0</v>
      </c>
      <c r="H1368">
        <v>0</v>
      </c>
      <c r="I1368">
        <v>0.93056549749463136</v>
      </c>
      <c r="J1368">
        <v>1</v>
      </c>
      <c r="K1368">
        <v>0</v>
      </c>
      <c r="L1368">
        <v>0</v>
      </c>
      <c r="M1368">
        <v>3.5714285714285712E-2</v>
      </c>
      <c r="N1368">
        <v>0.5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0.66666666666666663</v>
      </c>
      <c r="V1368">
        <v>0.55714285714285716</v>
      </c>
      <c r="W1368">
        <v>0.66666666666666663</v>
      </c>
      <c r="X1368">
        <v>0.75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0.84460242232754079</v>
      </c>
      <c r="AM1368">
        <v>0.88347721341096164</v>
      </c>
      <c r="AN1368">
        <v>0.88888888888888884</v>
      </c>
      <c r="AO1368">
        <v>0</v>
      </c>
      <c r="AP1368">
        <v>0.8571428571428571</v>
      </c>
      <c r="AQ1368">
        <v>1</v>
      </c>
      <c r="AR1368">
        <v>0</v>
      </c>
      <c r="AS1368">
        <v>0</v>
      </c>
      <c r="AT1368">
        <v>0.7</v>
      </c>
      <c r="AU1368">
        <v>0.33333333333333331</v>
      </c>
      <c r="AV1368">
        <v>0.66666666666666663</v>
      </c>
      <c r="AW1368">
        <v>0.65</v>
      </c>
      <c r="AX1368">
        <v>0.83333333333333337</v>
      </c>
      <c r="AY1368">
        <v>1</v>
      </c>
      <c r="AZ1368">
        <v>0.52941176470588236</v>
      </c>
      <c r="BA1368">
        <v>1</v>
      </c>
      <c r="BB1368">
        <v>0</v>
      </c>
    </row>
    <row r="1369" spans="1:54" x14ac:dyDescent="0.25">
      <c r="A1369">
        <v>0.93073170993592336</v>
      </c>
      <c r="B1369">
        <v>1425</v>
      </c>
      <c r="C1369">
        <v>1</v>
      </c>
      <c r="D1369">
        <v>0</v>
      </c>
      <c r="E1369">
        <v>0.40476190476190477</v>
      </c>
      <c r="F1369">
        <v>1</v>
      </c>
      <c r="G1369">
        <v>0</v>
      </c>
      <c r="H1369">
        <v>0</v>
      </c>
      <c r="I1369">
        <v>0.92555476020042948</v>
      </c>
      <c r="J1369">
        <v>0</v>
      </c>
      <c r="K1369">
        <v>1</v>
      </c>
      <c r="L1369">
        <v>0</v>
      </c>
      <c r="M1369">
        <v>0.2857142857142857</v>
      </c>
      <c r="N1369">
        <v>0.75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0.33333333333333331</v>
      </c>
      <c r="V1369">
        <v>0.25714285714285712</v>
      </c>
      <c r="W1369">
        <v>0.66666666666666663</v>
      </c>
      <c r="X1369">
        <v>0.25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0.66666666666666663</v>
      </c>
      <c r="AI1369">
        <v>0</v>
      </c>
      <c r="AJ1369">
        <v>0</v>
      </c>
      <c r="AK1369">
        <v>1</v>
      </c>
      <c r="AL1369">
        <v>0.21532385466034756</v>
      </c>
      <c r="AM1369">
        <v>0.66669343505320222</v>
      </c>
      <c r="AN1369">
        <v>0.1111111111111111</v>
      </c>
      <c r="AO1369">
        <v>0</v>
      </c>
      <c r="AP1369">
        <v>0.5714285714285714</v>
      </c>
      <c r="AQ1369">
        <v>0</v>
      </c>
      <c r="AR1369">
        <v>0.33333333333333331</v>
      </c>
      <c r="AS1369">
        <v>0</v>
      </c>
      <c r="AT1369">
        <v>0.25</v>
      </c>
      <c r="AU1369">
        <v>0.83333333333333337</v>
      </c>
      <c r="AV1369">
        <v>0.66666666666666663</v>
      </c>
      <c r="AW1369">
        <v>0.25</v>
      </c>
      <c r="AX1369">
        <v>0.3888888888888889</v>
      </c>
      <c r="AY1369">
        <v>0</v>
      </c>
      <c r="AZ1369">
        <v>0.47058823529411764</v>
      </c>
      <c r="BA1369">
        <v>1</v>
      </c>
      <c r="BB1369">
        <v>0</v>
      </c>
    </row>
    <row r="1370" spans="1:54" x14ac:dyDescent="0.25">
      <c r="A1370">
        <v>0.93123008564853704</v>
      </c>
      <c r="B1370">
        <v>358</v>
      </c>
      <c r="C1370">
        <v>0</v>
      </c>
      <c r="D1370">
        <v>1</v>
      </c>
      <c r="E1370">
        <v>7.1428571428571425E-2</v>
      </c>
      <c r="F1370">
        <v>0</v>
      </c>
      <c r="G1370">
        <v>1</v>
      </c>
      <c r="H1370">
        <v>0</v>
      </c>
      <c r="I1370">
        <v>0.46814602720114529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0.98571428571428577</v>
      </c>
      <c r="W1370">
        <v>0.33333333333333331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0.33333333333333331</v>
      </c>
      <c r="AI1370">
        <v>0</v>
      </c>
      <c r="AJ1370">
        <v>0</v>
      </c>
      <c r="AK1370">
        <v>1</v>
      </c>
      <c r="AL1370">
        <v>6.1348077935755661E-2</v>
      </c>
      <c r="AM1370">
        <v>0.28331660309174866</v>
      </c>
      <c r="AN1370">
        <v>0.1111111111111111</v>
      </c>
      <c r="AO1370">
        <v>1</v>
      </c>
      <c r="AP1370">
        <v>0</v>
      </c>
      <c r="AQ1370">
        <v>0</v>
      </c>
      <c r="AR1370">
        <v>0.66666666666666663</v>
      </c>
      <c r="AS1370">
        <v>0</v>
      </c>
      <c r="AT1370">
        <v>7.4999999999999997E-2</v>
      </c>
      <c r="AU1370">
        <v>0.5</v>
      </c>
      <c r="AV1370">
        <v>0.66666666666666663</v>
      </c>
      <c r="AW1370">
        <v>7.4999999999999997E-2</v>
      </c>
      <c r="AX1370">
        <v>0.1111111111111111</v>
      </c>
      <c r="AY1370">
        <v>6.6666666666666666E-2</v>
      </c>
      <c r="AZ1370">
        <v>0.11764705882352941</v>
      </c>
      <c r="BA1370">
        <v>1</v>
      </c>
      <c r="BB1370">
        <v>1</v>
      </c>
    </row>
    <row r="1371" spans="1:54" x14ac:dyDescent="0.25">
      <c r="A1371">
        <v>0.93147479604487793</v>
      </c>
      <c r="B1371">
        <v>429</v>
      </c>
      <c r="C1371">
        <v>0</v>
      </c>
      <c r="D1371">
        <v>1</v>
      </c>
      <c r="E1371">
        <v>0.69047619047619047</v>
      </c>
      <c r="F1371">
        <v>1</v>
      </c>
      <c r="G1371">
        <v>0</v>
      </c>
      <c r="H1371">
        <v>0</v>
      </c>
      <c r="I1371">
        <v>0.63063707945597713</v>
      </c>
      <c r="J1371">
        <v>0</v>
      </c>
      <c r="K1371">
        <v>1</v>
      </c>
      <c r="L1371">
        <v>0</v>
      </c>
      <c r="M1371">
        <v>3.5714285714285712E-2</v>
      </c>
      <c r="N1371">
        <v>0.25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0.5</v>
      </c>
      <c r="W1371">
        <v>0.66666666666666663</v>
      </c>
      <c r="X1371">
        <v>0.25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0.21384939441811479</v>
      </c>
      <c r="AM1371">
        <v>0.21260791005822124</v>
      </c>
      <c r="AN1371">
        <v>0.55555555555555558</v>
      </c>
      <c r="AO1371">
        <v>0</v>
      </c>
      <c r="AP1371">
        <v>0.14285714285714285</v>
      </c>
      <c r="AQ1371">
        <v>0</v>
      </c>
      <c r="AR1371">
        <v>0.66666666666666663</v>
      </c>
      <c r="AS1371">
        <v>1</v>
      </c>
      <c r="AT1371">
        <v>0.5</v>
      </c>
      <c r="AU1371">
        <v>0.33333333333333331</v>
      </c>
      <c r="AV1371">
        <v>0.66666666666666663</v>
      </c>
      <c r="AW1371">
        <v>0.125</v>
      </c>
      <c r="AX1371">
        <v>0</v>
      </c>
      <c r="AY1371">
        <v>0</v>
      </c>
      <c r="AZ1371">
        <v>0.23529411764705882</v>
      </c>
      <c r="BA1371">
        <v>1</v>
      </c>
      <c r="BB1371">
        <v>0</v>
      </c>
    </row>
    <row r="1372" spans="1:54" x14ac:dyDescent="0.25">
      <c r="A1372">
        <v>0.93192207961299145</v>
      </c>
      <c r="B1372">
        <v>133</v>
      </c>
      <c r="C1372">
        <v>0</v>
      </c>
      <c r="D1372">
        <v>1</v>
      </c>
      <c r="E1372">
        <v>0.30952380952380953</v>
      </c>
      <c r="F1372">
        <v>1</v>
      </c>
      <c r="G1372">
        <v>0</v>
      </c>
      <c r="H1372">
        <v>0</v>
      </c>
      <c r="I1372">
        <v>0.31496062992125984</v>
      </c>
      <c r="J1372">
        <v>1</v>
      </c>
      <c r="K1372">
        <v>0</v>
      </c>
      <c r="L1372">
        <v>0</v>
      </c>
      <c r="M1372">
        <v>0.6785714285714286</v>
      </c>
      <c r="N1372">
        <v>0.5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0.33333333333333331</v>
      </c>
      <c r="V1372">
        <v>0.58571428571428574</v>
      </c>
      <c r="W1372">
        <v>0</v>
      </c>
      <c r="X1372">
        <v>0.25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0.66666666666666663</v>
      </c>
      <c r="AI1372">
        <v>0</v>
      </c>
      <c r="AJ1372">
        <v>1</v>
      </c>
      <c r="AK1372">
        <v>0</v>
      </c>
      <c r="AL1372">
        <v>0.18694049499736703</v>
      </c>
      <c r="AM1372">
        <v>0.91122264605500902</v>
      </c>
      <c r="AN1372">
        <v>0.33333333333333331</v>
      </c>
      <c r="AO1372">
        <v>1</v>
      </c>
      <c r="AP1372">
        <v>0</v>
      </c>
      <c r="AQ1372">
        <v>0</v>
      </c>
      <c r="AR1372">
        <v>0.66666666666666663</v>
      </c>
      <c r="AS1372">
        <v>0.33333333333333331</v>
      </c>
      <c r="AT1372">
        <v>0.1</v>
      </c>
      <c r="AU1372">
        <v>0.33333333333333331</v>
      </c>
      <c r="AV1372">
        <v>0.66666666666666663</v>
      </c>
      <c r="AW1372">
        <v>0.05</v>
      </c>
      <c r="AX1372">
        <v>0.1111111111111111</v>
      </c>
      <c r="AY1372">
        <v>0.13333333333333333</v>
      </c>
      <c r="AZ1372">
        <v>0.11764705882352941</v>
      </c>
      <c r="BA1372">
        <v>1</v>
      </c>
      <c r="BB1372">
        <v>1</v>
      </c>
    </row>
    <row r="1373" spans="1:54" x14ac:dyDescent="0.25">
      <c r="A1373">
        <v>0.93255218685640451</v>
      </c>
      <c r="B1373">
        <v>29</v>
      </c>
      <c r="C1373">
        <v>0</v>
      </c>
      <c r="D1373">
        <v>1</v>
      </c>
      <c r="E1373">
        <v>0.61904761904761907</v>
      </c>
      <c r="F1373">
        <v>1</v>
      </c>
      <c r="G1373">
        <v>0</v>
      </c>
      <c r="H1373">
        <v>0</v>
      </c>
      <c r="I1373">
        <v>0.26843235504652829</v>
      </c>
      <c r="J1373">
        <v>0</v>
      </c>
      <c r="K1373">
        <v>1</v>
      </c>
      <c r="L1373">
        <v>0</v>
      </c>
      <c r="M1373">
        <v>0.21428571428571427</v>
      </c>
      <c r="N1373">
        <v>0.75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0.17142857142857143</v>
      </c>
      <c r="W1373">
        <v>0.33333333333333331</v>
      </c>
      <c r="X1373">
        <v>0.5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0</v>
      </c>
      <c r="AL1373">
        <v>0.48651922064244341</v>
      </c>
      <c r="AM1373">
        <v>0</v>
      </c>
      <c r="AN1373">
        <v>0.33333333333333331</v>
      </c>
      <c r="AO1373">
        <v>0</v>
      </c>
      <c r="AP1373">
        <v>0.21428571428571427</v>
      </c>
      <c r="AQ1373">
        <v>0</v>
      </c>
      <c r="AR1373">
        <v>1</v>
      </c>
      <c r="AS1373">
        <v>0.33333333333333331</v>
      </c>
      <c r="AT1373">
        <v>0.6</v>
      </c>
      <c r="AU1373">
        <v>0.66666666666666663</v>
      </c>
      <c r="AV1373">
        <v>0.66666666666666663</v>
      </c>
      <c r="AW1373">
        <v>0.55000000000000004</v>
      </c>
      <c r="AX1373">
        <v>0.33333333333333331</v>
      </c>
      <c r="AY1373">
        <v>0.33333333333333331</v>
      </c>
      <c r="AZ1373">
        <v>1</v>
      </c>
      <c r="BA1373">
        <v>1</v>
      </c>
      <c r="BB1373">
        <v>0</v>
      </c>
    </row>
    <row r="1374" spans="1:54" x14ac:dyDescent="0.25">
      <c r="A1374">
        <v>0.93411776834929139</v>
      </c>
      <c r="B1374">
        <v>752</v>
      </c>
      <c r="C1374">
        <v>0</v>
      </c>
      <c r="D1374">
        <v>1</v>
      </c>
      <c r="E1374">
        <v>0.76190476190476186</v>
      </c>
      <c r="F1374">
        <v>0</v>
      </c>
      <c r="G1374">
        <v>0</v>
      </c>
      <c r="H1374">
        <v>1</v>
      </c>
      <c r="I1374">
        <v>3.0780243378668574E-2</v>
      </c>
      <c r="J1374">
        <v>1</v>
      </c>
      <c r="K1374">
        <v>0</v>
      </c>
      <c r="L1374">
        <v>0</v>
      </c>
      <c r="M1374">
        <v>0</v>
      </c>
      <c r="N1374">
        <v>0.5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0.9285714285714286</v>
      </c>
      <c r="W1374">
        <v>0.66666666666666663</v>
      </c>
      <c r="X1374">
        <v>0.25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0.66666666666666663</v>
      </c>
      <c r="AI1374">
        <v>0</v>
      </c>
      <c r="AJ1374">
        <v>1</v>
      </c>
      <c r="AK1374">
        <v>0</v>
      </c>
      <c r="AL1374">
        <v>0.28109531332280147</v>
      </c>
      <c r="AM1374">
        <v>0.9165227865890383</v>
      </c>
      <c r="AN1374">
        <v>0</v>
      </c>
      <c r="AO1374">
        <v>0</v>
      </c>
      <c r="AP1374">
        <v>7.1428571428571425E-2</v>
      </c>
      <c r="AQ1374">
        <v>0</v>
      </c>
      <c r="AR1374">
        <v>0</v>
      </c>
      <c r="AS1374">
        <v>0.33333333333333331</v>
      </c>
      <c r="AT1374">
        <v>0.47499999999999998</v>
      </c>
      <c r="AU1374">
        <v>0.5</v>
      </c>
      <c r="AV1374">
        <v>0.66666666666666663</v>
      </c>
      <c r="AW1374">
        <v>0.45</v>
      </c>
      <c r="AX1374">
        <v>0.3888888888888889</v>
      </c>
      <c r="AY1374">
        <v>0</v>
      </c>
      <c r="AZ1374">
        <v>0.76470588235294112</v>
      </c>
      <c r="BA1374">
        <v>1</v>
      </c>
      <c r="BB1374">
        <v>0</v>
      </c>
    </row>
    <row r="1375" spans="1:54" x14ac:dyDescent="0.25">
      <c r="A1375">
        <v>0.93429622641477517</v>
      </c>
      <c r="B1375">
        <v>1006</v>
      </c>
      <c r="C1375">
        <v>1</v>
      </c>
      <c r="D1375">
        <v>0</v>
      </c>
      <c r="E1375">
        <v>0.26190476190476192</v>
      </c>
      <c r="F1375">
        <v>1</v>
      </c>
      <c r="G1375">
        <v>0</v>
      </c>
      <c r="H1375">
        <v>0</v>
      </c>
      <c r="I1375">
        <v>0.164638511095204</v>
      </c>
      <c r="J1375">
        <v>0</v>
      </c>
      <c r="K1375">
        <v>0</v>
      </c>
      <c r="L1375">
        <v>1</v>
      </c>
      <c r="M1375">
        <v>0.5714285714285714</v>
      </c>
      <c r="N1375">
        <v>0.5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0.33333333333333331</v>
      </c>
      <c r="V1375">
        <v>0.3</v>
      </c>
      <c r="W1375">
        <v>0.33333333333333331</v>
      </c>
      <c r="X1375">
        <v>0.5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0.36750921537651393</v>
      </c>
      <c r="AM1375">
        <v>0.30817104998996186</v>
      </c>
      <c r="AN1375">
        <v>0.1111111111111111</v>
      </c>
      <c r="AO1375">
        <v>0</v>
      </c>
      <c r="AP1375">
        <v>0.14285714285714285</v>
      </c>
      <c r="AQ1375">
        <v>0</v>
      </c>
      <c r="AR1375">
        <v>0</v>
      </c>
      <c r="AS1375">
        <v>0</v>
      </c>
      <c r="AT1375">
        <v>0.25</v>
      </c>
      <c r="AU1375">
        <v>0.5</v>
      </c>
      <c r="AV1375">
        <v>0.33333333333333331</v>
      </c>
      <c r="AW1375">
        <v>0.25</v>
      </c>
      <c r="AX1375">
        <v>0.5</v>
      </c>
      <c r="AY1375">
        <v>0</v>
      </c>
      <c r="AZ1375">
        <v>0.52941176470588236</v>
      </c>
      <c r="BA1375">
        <v>1</v>
      </c>
      <c r="BB1375">
        <v>0</v>
      </c>
    </row>
    <row r="1376" spans="1:54" x14ac:dyDescent="0.25">
      <c r="A1376">
        <v>0.93525037465752914</v>
      </c>
      <c r="B1376">
        <v>635</v>
      </c>
      <c r="C1376">
        <v>1</v>
      </c>
      <c r="D1376">
        <v>0</v>
      </c>
      <c r="E1376">
        <v>0.16666666666666666</v>
      </c>
      <c r="F1376">
        <v>1</v>
      </c>
      <c r="G1376">
        <v>0</v>
      </c>
      <c r="H1376">
        <v>0</v>
      </c>
      <c r="I1376">
        <v>2.7916964924838941E-2</v>
      </c>
      <c r="J1376">
        <v>1</v>
      </c>
      <c r="K1376">
        <v>0</v>
      </c>
      <c r="L1376">
        <v>0</v>
      </c>
      <c r="M1376">
        <v>7.1428571428571425E-2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0.66666666666666663</v>
      </c>
      <c r="V1376">
        <v>0.97142857142857142</v>
      </c>
      <c r="W1376">
        <v>0.66666666666666663</v>
      </c>
      <c r="X1376">
        <v>0.25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0.16771985255397578</v>
      </c>
      <c r="AM1376">
        <v>0.49263200160610321</v>
      </c>
      <c r="AN1376">
        <v>0.1111111111111111</v>
      </c>
      <c r="AO1376">
        <v>1</v>
      </c>
      <c r="AP1376">
        <v>0.5</v>
      </c>
      <c r="AQ1376">
        <v>0</v>
      </c>
      <c r="AR1376">
        <v>1</v>
      </c>
      <c r="AS1376">
        <v>0</v>
      </c>
      <c r="AT1376">
        <v>0.125</v>
      </c>
      <c r="AU1376">
        <v>0.5</v>
      </c>
      <c r="AV1376">
        <v>0.66666666666666663</v>
      </c>
      <c r="AW1376">
        <v>0.125</v>
      </c>
      <c r="AX1376">
        <v>0.16666666666666666</v>
      </c>
      <c r="AY1376">
        <v>0</v>
      </c>
      <c r="AZ1376">
        <v>0.17647058823529413</v>
      </c>
      <c r="BA1376">
        <v>1</v>
      </c>
      <c r="BB1376">
        <v>0</v>
      </c>
    </row>
    <row r="1377" spans="1:54" x14ac:dyDescent="0.25">
      <c r="A1377">
        <v>0.93744517506837333</v>
      </c>
      <c r="B1377">
        <v>688</v>
      </c>
      <c r="C1377">
        <v>1</v>
      </c>
      <c r="D1377">
        <v>0</v>
      </c>
      <c r="E1377">
        <v>0.42857142857142855</v>
      </c>
      <c r="F1377">
        <v>1</v>
      </c>
      <c r="G1377">
        <v>0</v>
      </c>
      <c r="H1377">
        <v>0</v>
      </c>
      <c r="I1377">
        <v>0.59842519685039375</v>
      </c>
      <c r="J1377">
        <v>0</v>
      </c>
      <c r="K1377">
        <v>1</v>
      </c>
      <c r="L1377">
        <v>0</v>
      </c>
      <c r="M1377">
        <v>3.5714285714285712E-2</v>
      </c>
      <c r="N1377">
        <v>0.75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0.66666666666666663</v>
      </c>
      <c r="V1377">
        <v>0.7</v>
      </c>
      <c r="W1377">
        <v>0.66666666666666663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0.66666666666666663</v>
      </c>
      <c r="AI1377">
        <v>0</v>
      </c>
      <c r="AJ1377">
        <v>0</v>
      </c>
      <c r="AK1377">
        <v>1</v>
      </c>
      <c r="AL1377">
        <v>7.9515534491837805E-2</v>
      </c>
      <c r="AM1377">
        <v>0.40927524593455128</v>
      </c>
      <c r="AN1377">
        <v>0.44444444444444442</v>
      </c>
      <c r="AO1377">
        <v>0</v>
      </c>
      <c r="AP1377">
        <v>0.7142857142857143</v>
      </c>
      <c r="AQ1377">
        <v>1</v>
      </c>
      <c r="AR1377">
        <v>0.66666666666666663</v>
      </c>
      <c r="AS1377">
        <v>0</v>
      </c>
      <c r="AT1377">
        <v>0.4</v>
      </c>
      <c r="AU1377">
        <v>1</v>
      </c>
      <c r="AV1377">
        <v>0.66666666666666663</v>
      </c>
      <c r="AW1377">
        <v>0.27500000000000002</v>
      </c>
      <c r="AX1377">
        <v>0.44444444444444442</v>
      </c>
      <c r="AY1377">
        <v>0.2</v>
      </c>
      <c r="AZ1377">
        <v>0.52941176470588236</v>
      </c>
      <c r="BA1377">
        <v>1</v>
      </c>
      <c r="BB1377">
        <v>0</v>
      </c>
    </row>
    <row r="1378" spans="1:54" x14ac:dyDescent="0.25">
      <c r="A1378">
        <v>0.93772854625998281</v>
      </c>
      <c r="B1378">
        <v>646</v>
      </c>
      <c r="C1378">
        <v>0</v>
      </c>
      <c r="D1378">
        <v>1</v>
      </c>
      <c r="E1378">
        <v>0.26190476190476192</v>
      </c>
      <c r="F1378">
        <v>1</v>
      </c>
      <c r="G1378">
        <v>0</v>
      </c>
      <c r="H1378">
        <v>0</v>
      </c>
      <c r="I1378">
        <v>0.17108088761632068</v>
      </c>
      <c r="J1378">
        <v>1</v>
      </c>
      <c r="K1378">
        <v>0</v>
      </c>
      <c r="L1378">
        <v>0</v>
      </c>
      <c r="M1378">
        <v>0</v>
      </c>
      <c r="N1378">
        <v>0.5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0.33333333333333331</v>
      </c>
      <c r="V1378">
        <v>0.25714285714285712</v>
      </c>
      <c r="W1378">
        <v>0.33333333333333331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0.66666666666666663</v>
      </c>
      <c r="AI1378">
        <v>1</v>
      </c>
      <c r="AJ1378">
        <v>0</v>
      </c>
      <c r="AK1378">
        <v>0</v>
      </c>
      <c r="AL1378">
        <v>9.4312796208530808E-2</v>
      </c>
      <c r="AM1378">
        <v>0.86038948002409155</v>
      </c>
      <c r="AN1378">
        <v>0.66666666666666663</v>
      </c>
      <c r="AO1378">
        <v>1</v>
      </c>
      <c r="AP1378">
        <v>0.5714285714285714</v>
      </c>
      <c r="AQ1378">
        <v>0</v>
      </c>
      <c r="AR1378">
        <v>0.66666666666666663</v>
      </c>
      <c r="AS1378">
        <v>1</v>
      </c>
      <c r="AT1378">
        <v>0.125</v>
      </c>
      <c r="AU1378">
        <v>0.5</v>
      </c>
      <c r="AV1378">
        <v>0.66666666666666663</v>
      </c>
      <c r="AW1378">
        <v>7.4999999999999997E-2</v>
      </c>
      <c r="AX1378">
        <v>0.1111111111111111</v>
      </c>
      <c r="AY1378">
        <v>0</v>
      </c>
      <c r="AZ1378">
        <v>0.11764705882352941</v>
      </c>
      <c r="BA1378">
        <v>1</v>
      </c>
      <c r="BB1378">
        <v>1</v>
      </c>
    </row>
    <row r="1379" spans="1:54" x14ac:dyDescent="0.25">
      <c r="A1379">
        <v>0.93817763904389273</v>
      </c>
      <c r="B1379">
        <v>1380</v>
      </c>
      <c r="C1379">
        <v>0</v>
      </c>
      <c r="D1379">
        <v>1</v>
      </c>
      <c r="E1379">
        <v>0.21428571428571427</v>
      </c>
      <c r="F1379">
        <v>0</v>
      </c>
      <c r="G1379">
        <v>1</v>
      </c>
      <c r="H1379">
        <v>0</v>
      </c>
      <c r="I1379">
        <v>0.88403722261989981</v>
      </c>
      <c r="J1379">
        <v>0</v>
      </c>
      <c r="K1379">
        <v>0</v>
      </c>
      <c r="L1379">
        <v>1</v>
      </c>
      <c r="M1379">
        <v>0.75</v>
      </c>
      <c r="N1379">
        <v>0.5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0.4</v>
      </c>
      <c r="W1379">
        <v>0.33333333333333331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0.33333333333333331</v>
      </c>
      <c r="AI1379">
        <v>0</v>
      </c>
      <c r="AJ1379">
        <v>1</v>
      </c>
      <c r="AK1379">
        <v>0</v>
      </c>
      <c r="AL1379">
        <v>9.7630331753554497E-2</v>
      </c>
      <c r="AM1379">
        <v>0.70110419594458939</v>
      </c>
      <c r="AN1379">
        <v>0.1111111111111111</v>
      </c>
      <c r="AO1379">
        <v>0</v>
      </c>
      <c r="AP1379">
        <v>7.1428571428571425E-2</v>
      </c>
      <c r="AQ1379">
        <v>0</v>
      </c>
      <c r="AR1379">
        <v>0</v>
      </c>
      <c r="AS1379">
        <v>0</v>
      </c>
      <c r="AT1379">
        <v>2.5000000000000001E-2</v>
      </c>
      <c r="AU1379">
        <v>0.33333333333333331</v>
      </c>
      <c r="AV1379">
        <v>0.66666666666666663</v>
      </c>
      <c r="AW1379">
        <v>2.5000000000000001E-2</v>
      </c>
      <c r="AX1379">
        <v>0</v>
      </c>
      <c r="AY1379">
        <v>0</v>
      </c>
      <c r="AZ1379">
        <v>0</v>
      </c>
      <c r="BA1379">
        <v>1</v>
      </c>
      <c r="BB1379">
        <v>1</v>
      </c>
    </row>
    <row r="1380" spans="1:54" x14ac:dyDescent="0.25">
      <c r="A1380">
        <v>0.93879661078247845</v>
      </c>
      <c r="B1380">
        <v>1117</v>
      </c>
      <c r="C1380">
        <v>1</v>
      </c>
      <c r="D1380">
        <v>0</v>
      </c>
      <c r="E1380">
        <v>0.88095238095238093</v>
      </c>
      <c r="F1380">
        <v>1</v>
      </c>
      <c r="G1380">
        <v>0</v>
      </c>
      <c r="H1380">
        <v>0</v>
      </c>
      <c r="I1380">
        <v>0.41732283464566927</v>
      </c>
      <c r="J1380">
        <v>1</v>
      </c>
      <c r="K1380">
        <v>0</v>
      </c>
      <c r="L1380">
        <v>0</v>
      </c>
      <c r="M1380">
        <v>0.8928571428571429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0.66666666666666663</v>
      </c>
      <c r="V1380">
        <v>0.42857142857142855</v>
      </c>
      <c r="W1380">
        <v>0.33333333333333331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0.97825171142706691</v>
      </c>
      <c r="AM1380">
        <v>0.84091547881951412</v>
      </c>
      <c r="AN1380">
        <v>0.1111111111111111</v>
      </c>
      <c r="AO1380">
        <v>0</v>
      </c>
      <c r="AP1380">
        <v>0.7142857142857143</v>
      </c>
      <c r="AQ1380">
        <v>1</v>
      </c>
      <c r="AR1380">
        <v>0.66666666666666663</v>
      </c>
      <c r="AS1380">
        <v>0.33333333333333331</v>
      </c>
      <c r="AT1380">
        <v>0.9</v>
      </c>
      <c r="AU1380">
        <v>0.5</v>
      </c>
      <c r="AV1380">
        <v>0.66666666666666663</v>
      </c>
      <c r="AW1380">
        <v>0.9</v>
      </c>
      <c r="AX1380">
        <v>0.33333333333333331</v>
      </c>
      <c r="AY1380">
        <v>0.13333333333333333</v>
      </c>
      <c r="AZ1380">
        <v>0.76470588235294112</v>
      </c>
      <c r="BA1380">
        <v>1</v>
      </c>
      <c r="BB1380">
        <v>0</v>
      </c>
    </row>
    <row r="1381" spans="1:54" x14ac:dyDescent="0.25">
      <c r="A1381">
        <v>0.93901970584510852</v>
      </c>
      <c r="B1381">
        <v>151</v>
      </c>
      <c r="C1381">
        <v>0</v>
      </c>
      <c r="D1381">
        <v>1</v>
      </c>
      <c r="E1381">
        <v>0.52380952380952384</v>
      </c>
      <c r="F1381">
        <v>0</v>
      </c>
      <c r="G1381">
        <v>1</v>
      </c>
      <c r="H1381">
        <v>0</v>
      </c>
      <c r="I1381">
        <v>0.92555476020042948</v>
      </c>
      <c r="J1381">
        <v>0</v>
      </c>
      <c r="K1381">
        <v>1</v>
      </c>
      <c r="L1381">
        <v>0</v>
      </c>
      <c r="M1381">
        <v>0.8928571428571429</v>
      </c>
      <c r="N1381">
        <v>0.5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0.33333333333333331</v>
      </c>
      <c r="V1381">
        <v>0.34285714285714286</v>
      </c>
      <c r="W1381">
        <v>0.66666666666666663</v>
      </c>
      <c r="X1381">
        <v>0.25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0.33333333333333331</v>
      </c>
      <c r="AI1381">
        <v>1</v>
      </c>
      <c r="AJ1381">
        <v>0</v>
      </c>
      <c r="AK1381">
        <v>0</v>
      </c>
      <c r="AL1381">
        <v>0.24202211690363348</v>
      </c>
      <c r="AM1381">
        <v>0.25737803653884761</v>
      </c>
      <c r="AN1381">
        <v>0.1111111111111111</v>
      </c>
      <c r="AO1381">
        <v>0</v>
      </c>
      <c r="AP1381">
        <v>0</v>
      </c>
      <c r="AQ1381">
        <v>0</v>
      </c>
      <c r="AR1381">
        <v>0</v>
      </c>
      <c r="AS1381">
        <v>0.33333333333333331</v>
      </c>
      <c r="AT1381">
        <v>0.5</v>
      </c>
      <c r="AU1381">
        <v>0.33333333333333331</v>
      </c>
      <c r="AV1381">
        <v>0.66666666666666663</v>
      </c>
      <c r="AW1381">
        <v>0.5</v>
      </c>
      <c r="AX1381">
        <v>0.3888888888888889</v>
      </c>
      <c r="AY1381">
        <v>0.13333333333333333</v>
      </c>
      <c r="AZ1381">
        <v>0.76470588235294112</v>
      </c>
      <c r="BA1381">
        <v>1</v>
      </c>
      <c r="BB1381">
        <v>0</v>
      </c>
    </row>
    <row r="1382" spans="1:54" x14ac:dyDescent="0.25">
      <c r="A1382">
        <v>0.93919253899043575</v>
      </c>
      <c r="B1382">
        <v>1214</v>
      </c>
      <c r="C1382">
        <v>1</v>
      </c>
      <c r="D1382">
        <v>0</v>
      </c>
      <c r="E1382">
        <v>0.11904761904761904</v>
      </c>
      <c r="F1382">
        <v>1</v>
      </c>
      <c r="G1382">
        <v>0</v>
      </c>
      <c r="H1382">
        <v>0</v>
      </c>
      <c r="I1382">
        <v>0.23264137437365784</v>
      </c>
      <c r="J1382">
        <v>1</v>
      </c>
      <c r="K1382">
        <v>0</v>
      </c>
      <c r="L1382">
        <v>0</v>
      </c>
      <c r="M1382">
        <v>0.21428571428571427</v>
      </c>
      <c r="N1382">
        <v>0.5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0.66666666666666663</v>
      </c>
      <c r="V1382">
        <v>0.98571428571428577</v>
      </c>
      <c r="W1382">
        <v>0.66666666666666663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0</v>
      </c>
      <c r="AK1382">
        <v>0</v>
      </c>
      <c r="AL1382">
        <v>6.6666666666666666E-2</v>
      </c>
      <c r="AM1382">
        <v>0.92387070869303356</v>
      </c>
      <c r="AN1382">
        <v>0.1111111111111111</v>
      </c>
      <c r="AO1382">
        <v>1</v>
      </c>
      <c r="AP1382">
        <v>0.7142857142857143</v>
      </c>
      <c r="AQ1382">
        <v>1</v>
      </c>
      <c r="AR1382">
        <v>0.33333333333333331</v>
      </c>
      <c r="AS1382">
        <v>0.33333333333333331</v>
      </c>
      <c r="AT1382">
        <v>7.4999999999999997E-2</v>
      </c>
      <c r="AU1382">
        <v>0.33333333333333331</v>
      </c>
      <c r="AV1382">
        <v>0.66666666666666663</v>
      </c>
      <c r="AW1382">
        <v>7.4999999999999997E-2</v>
      </c>
      <c r="AX1382">
        <v>0.1111111111111111</v>
      </c>
      <c r="AY1382">
        <v>0</v>
      </c>
      <c r="AZ1382">
        <v>0.11764705882352941</v>
      </c>
      <c r="BA1382">
        <v>1</v>
      </c>
      <c r="BB1382">
        <v>1</v>
      </c>
    </row>
    <row r="1383" spans="1:54" x14ac:dyDescent="0.25">
      <c r="A1383">
        <v>0.93967647406360832</v>
      </c>
      <c r="B1383">
        <v>1451</v>
      </c>
      <c r="C1383">
        <v>0</v>
      </c>
      <c r="D1383">
        <v>1</v>
      </c>
      <c r="E1383">
        <v>0.40476190476190477</v>
      </c>
      <c r="F1383">
        <v>1</v>
      </c>
      <c r="G1383">
        <v>0</v>
      </c>
      <c r="H1383">
        <v>0</v>
      </c>
      <c r="I1383">
        <v>0.74731567644953467</v>
      </c>
      <c r="J1383">
        <v>0</v>
      </c>
      <c r="K1383">
        <v>0</v>
      </c>
      <c r="L1383">
        <v>1</v>
      </c>
      <c r="M1383">
        <v>0.8928571428571429</v>
      </c>
      <c r="N1383">
        <v>0.75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0.66666666666666663</v>
      </c>
      <c r="V1383">
        <v>1.4285714285714285E-2</v>
      </c>
      <c r="W1383">
        <v>0.66666666666666663</v>
      </c>
      <c r="X1383">
        <v>0.5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0.41221695629278565</v>
      </c>
      <c r="AM1383">
        <v>0.58413973097771532</v>
      </c>
      <c r="AN1383">
        <v>0.1111111111111111</v>
      </c>
      <c r="AO1383">
        <v>1</v>
      </c>
      <c r="AP1383">
        <v>0.35714285714285715</v>
      </c>
      <c r="AQ1383">
        <v>0</v>
      </c>
      <c r="AR1383">
        <v>0.66666666666666663</v>
      </c>
      <c r="AS1383">
        <v>0</v>
      </c>
      <c r="AT1383">
        <v>0.22500000000000001</v>
      </c>
      <c r="AU1383">
        <v>0.33333333333333331</v>
      </c>
      <c r="AV1383">
        <v>0.66666666666666663</v>
      </c>
      <c r="AW1383">
        <v>0.22500000000000001</v>
      </c>
      <c r="AX1383">
        <v>0</v>
      </c>
      <c r="AY1383">
        <v>6.6666666666666666E-2</v>
      </c>
      <c r="AZ1383">
        <v>0.41176470588235292</v>
      </c>
      <c r="BA1383">
        <v>1</v>
      </c>
      <c r="BB1383">
        <v>0</v>
      </c>
    </row>
    <row r="1384" spans="1:54" x14ac:dyDescent="0.25">
      <c r="A1384">
        <v>0.94025681424388197</v>
      </c>
      <c r="B1384">
        <v>375</v>
      </c>
      <c r="C1384">
        <v>1</v>
      </c>
      <c r="D1384">
        <v>0</v>
      </c>
      <c r="E1384">
        <v>0.23809523809523808</v>
      </c>
      <c r="F1384">
        <v>1</v>
      </c>
      <c r="G1384">
        <v>0</v>
      </c>
      <c r="H1384">
        <v>0</v>
      </c>
      <c r="I1384">
        <v>0.14459556191839656</v>
      </c>
      <c r="J1384">
        <v>1</v>
      </c>
      <c r="K1384">
        <v>0</v>
      </c>
      <c r="L1384">
        <v>0</v>
      </c>
      <c r="M1384">
        <v>0.2857142857142857</v>
      </c>
      <c r="N1384">
        <v>0.75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0.33333333333333331</v>
      </c>
      <c r="V1384">
        <v>0.88571428571428568</v>
      </c>
      <c r="W1384">
        <v>0.66666666666666663</v>
      </c>
      <c r="X1384">
        <v>0.25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0.22348604528699315</v>
      </c>
      <c r="AM1384">
        <v>0.74908652880947602</v>
      </c>
      <c r="AN1384">
        <v>0.1111111111111111</v>
      </c>
      <c r="AO1384">
        <v>0</v>
      </c>
      <c r="AP1384">
        <v>0.35714285714285715</v>
      </c>
      <c r="AQ1384">
        <v>0</v>
      </c>
      <c r="AR1384">
        <v>1</v>
      </c>
      <c r="AS1384">
        <v>0</v>
      </c>
      <c r="AT1384">
        <v>0.17499999999999999</v>
      </c>
      <c r="AU1384">
        <v>0.16666666666666666</v>
      </c>
      <c r="AV1384">
        <v>0.66666666666666663</v>
      </c>
      <c r="AW1384">
        <v>0.17499999999999999</v>
      </c>
      <c r="AX1384">
        <v>0.27777777777777779</v>
      </c>
      <c r="AY1384">
        <v>0</v>
      </c>
      <c r="AZ1384">
        <v>0.41176470588235292</v>
      </c>
      <c r="BA1384">
        <v>1</v>
      </c>
      <c r="BB1384">
        <v>0</v>
      </c>
    </row>
    <row r="1385" spans="1:54" x14ac:dyDescent="0.25">
      <c r="A1385">
        <v>0.94090105592752882</v>
      </c>
      <c r="B1385">
        <v>960</v>
      </c>
      <c r="C1385">
        <v>1</v>
      </c>
      <c r="D1385">
        <v>0</v>
      </c>
      <c r="E1385">
        <v>0.52380952380952384</v>
      </c>
      <c r="F1385">
        <v>1</v>
      </c>
      <c r="G1385">
        <v>0</v>
      </c>
      <c r="H1385">
        <v>0</v>
      </c>
      <c r="I1385">
        <v>0.30136005726556908</v>
      </c>
      <c r="J1385">
        <v>0</v>
      </c>
      <c r="K1385">
        <v>1</v>
      </c>
      <c r="L1385">
        <v>0</v>
      </c>
      <c r="M1385">
        <v>3.5714285714285712E-2</v>
      </c>
      <c r="N1385">
        <v>0.5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0.66666666666666663</v>
      </c>
      <c r="V1385">
        <v>0.97142857142857142</v>
      </c>
      <c r="W1385">
        <v>0.66666666666666663</v>
      </c>
      <c r="X1385">
        <v>0.25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0.19231174302264351</v>
      </c>
      <c r="AM1385">
        <v>0.81754667737402131</v>
      </c>
      <c r="AN1385">
        <v>0.1111111111111111</v>
      </c>
      <c r="AO1385">
        <v>0</v>
      </c>
      <c r="AP1385">
        <v>0.14285714285714285</v>
      </c>
      <c r="AQ1385">
        <v>0</v>
      </c>
      <c r="AR1385">
        <v>0.66666666666666663</v>
      </c>
      <c r="AS1385">
        <v>0</v>
      </c>
      <c r="AT1385">
        <v>0.22500000000000001</v>
      </c>
      <c r="AU1385">
        <v>0.66666666666666663</v>
      </c>
      <c r="AV1385">
        <v>0.66666666666666663</v>
      </c>
      <c r="AW1385">
        <v>0.22500000000000001</v>
      </c>
      <c r="AX1385">
        <v>0.44444444444444442</v>
      </c>
      <c r="AY1385">
        <v>0.53333333333333333</v>
      </c>
      <c r="AZ1385">
        <v>0.47058823529411764</v>
      </c>
      <c r="BA1385">
        <v>1</v>
      </c>
      <c r="BB1385">
        <v>0</v>
      </c>
    </row>
    <row r="1386" spans="1:54" x14ac:dyDescent="0.25">
      <c r="A1386">
        <v>0.94148197854186544</v>
      </c>
      <c r="B1386">
        <v>946</v>
      </c>
      <c r="C1386">
        <v>0</v>
      </c>
      <c r="D1386">
        <v>1</v>
      </c>
      <c r="E1386">
        <v>0.76190476190476186</v>
      </c>
      <c r="F1386">
        <v>1</v>
      </c>
      <c r="G1386">
        <v>0</v>
      </c>
      <c r="H1386">
        <v>0</v>
      </c>
      <c r="I1386">
        <v>0.87329992841803861</v>
      </c>
      <c r="J1386">
        <v>0</v>
      </c>
      <c r="K1386">
        <v>1</v>
      </c>
      <c r="L1386">
        <v>0</v>
      </c>
      <c r="M1386">
        <v>0.9642857142857143</v>
      </c>
      <c r="N1386">
        <v>0.5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0.18571428571428572</v>
      </c>
      <c r="W1386">
        <v>0.66666666666666663</v>
      </c>
      <c r="X1386">
        <v>0.75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0.83575566087414432</v>
      </c>
      <c r="AM1386">
        <v>0.81622164224051397</v>
      </c>
      <c r="AN1386">
        <v>0.44444444444444442</v>
      </c>
      <c r="AO1386">
        <v>1</v>
      </c>
      <c r="AP1386">
        <v>0</v>
      </c>
      <c r="AQ1386">
        <v>0</v>
      </c>
      <c r="AR1386">
        <v>0.33333333333333331</v>
      </c>
      <c r="AS1386">
        <v>0</v>
      </c>
      <c r="AT1386">
        <v>0.625</v>
      </c>
      <c r="AU1386">
        <v>0.33333333333333331</v>
      </c>
      <c r="AV1386">
        <v>0.66666666666666663</v>
      </c>
      <c r="AW1386">
        <v>7.4999999999999997E-2</v>
      </c>
      <c r="AX1386">
        <v>0.1111111111111111</v>
      </c>
      <c r="AY1386">
        <v>6.6666666666666666E-2</v>
      </c>
      <c r="AZ1386">
        <v>0.11764705882352941</v>
      </c>
      <c r="BA1386">
        <v>1</v>
      </c>
      <c r="BB1386">
        <v>0</v>
      </c>
    </row>
    <row r="1387" spans="1:54" x14ac:dyDescent="0.25">
      <c r="A1387">
        <v>0.94181094686131417</v>
      </c>
      <c r="B1387">
        <v>660</v>
      </c>
      <c r="C1387">
        <v>1</v>
      </c>
      <c r="D1387">
        <v>0</v>
      </c>
      <c r="E1387">
        <v>0.23809523809523808</v>
      </c>
      <c r="F1387">
        <v>1</v>
      </c>
      <c r="G1387">
        <v>0</v>
      </c>
      <c r="H1387">
        <v>0</v>
      </c>
      <c r="I1387">
        <v>0.51467430207587683</v>
      </c>
      <c r="J1387">
        <v>1</v>
      </c>
      <c r="K1387">
        <v>0</v>
      </c>
      <c r="L1387">
        <v>0</v>
      </c>
      <c r="M1387">
        <v>0.14285714285714285</v>
      </c>
      <c r="N1387">
        <v>0.75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0.97142857142857142</v>
      </c>
      <c r="W1387">
        <v>0.66666666666666663</v>
      </c>
      <c r="X1387">
        <v>0.25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0.20531858873091099</v>
      </c>
      <c r="AM1387">
        <v>0.88970086328046571</v>
      </c>
      <c r="AN1387">
        <v>0.1111111111111111</v>
      </c>
      <c r="AO1387">
        <v>0</v>
      </c>
      <c r="AP1387">
        <v>0.21428571428571427</v>
      </c>
      <c r="AQ1387">
        <v>0</v>
      </c>
      <c r="AR1387">
        <v>0.33333333333333331</v>
      </c>
      <c r="AS1387">
        <v>0</v>
      </c>
      <c r="AT1387">
        <v>0.1</v>
      </c>
      <c r="AU1387">
        <v>0.5</v>
      </c>
      <c r="AV1387">
        <v>0.66666666666666663</v>
      </c>
      <c r="AW1387">
        <v>0.1</v>
      </c>
      <c r="AX1387">
        <v>0.1111111111111111</v>
      </c>
      <c r="AY1387">
        <v>0</v>
      </c>
      <c r="AZ1387">
        <v>0.11764705882352941</v>
      </c>
      <c r="BA1387">
        <v>1</v>
      </c>
      <c r="BB1387">
        <v>0</v>
      </c>
    </row>
    <row r="1388" spans="1:54" x14ac:dyDescent="0.25">
      <c r="A1388">
        <v>0.94187794870611452</v>
      </c>
      <c r="B1388">
        <v>1405</v>
      </c>
      <c r="C1388">
        <v>1</v>
      </c>
      <c r="D1388">
        <v>0</v>
      </c>
      <c r="E1388">
        <v>0.5714285714285714</v>
      </c>
      <c r="F1388">
        <v>0</v>
      </c>
      <c r="G1388">
        <v>0</v>
      </c>
      <c r="H1388">
        <v>1</v>
      </c>
      <c r="I1388">
        <v>0.16678596993557623</v>
      </c>
      <c r="J1388">
        <v>0</v>
      </c>
      <c r="K1388">
        <v>1</v>
      </c>
      <c r="L1388">
        <v>0</v>
      </c>
      <c r="M1388">
        <v>0.7857142857142857</v>
      </c>
      <c r="N1388">
        <v>0.25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0.1</v>
      </c>
      <c r="W1388">
        <v>0.33333333333333331</v>
      </c>
      <c r="X1388">
        <v>0.25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0.66666666666666663</v>
      </c>
      <c r="AI1388">
        <v>0</v>
      </c>
      <c r="AJ1388">
        <v>0</v>
      </c>
      <c r="AK1388">
        <v>1</v>
      </c>
      <c r="AL1388">
        <v>0.17498683517640864</v>
      </c>
      <c r="AM1388">
        <v>0.5106203573579603</v>
      </c>
      <c r="AN1388">
        <v>0.1111111111111111</v>
      </c>
      <c r="AO1388">
        <v>0</v>
      </c>
      <c r="AP1388">
        <v>7.1428571428571425E-2</v>
      </c>
      <c r="AQ1388">
        <v>0</v>
      </c>
      <c r="AR1388">
        <v>1</v>
      </c>
      <c r="AS1388">
        <v>0</v>
      </c>
      <c r="AT1388">
        <v>0.5</v>
      </c>
      <c r="AU1388">
        <v>0.33333333333333331</v>
      </c>
      <c r="AV1388">
        <v>0.66666666666666663</v>
      </c>
      <c r="AW1388">
        <v>0.5</v>
      </c>
      <c r="AX1388">
        <v>0.5</v>
      </c>
      <c r="AY1388">
        <v>0.2</v>
      </c>
      <c r="AZ1388">
        <v>0.41176470588235292</v>
      </c>
      <c r="BA1388">
        <v>1</v>
      </c>
      <c r="BB1388">
        <v>0</v>
      </c>
    </row>
    <row r="1389" spans="1:54" x14ac:dyDescent="0.25">
      <c r="A1389">
        <v>0.94236272404371935</v>
      </c>
      <c r="B1389">
        <v>548</v>
      </c>
      <c r="C1389">
        <v>1</v>
      </c>
      <c r="D1389">
        <v>0</v>
      </c>
      <c r="E1389">
        <v>0.5714285714285714</v>
      </c>
      <c r="F1389">
        <v>0</v>
      </c>
      <c r="G1389">
        <v>1</v>
      </c>
      <c r="H1389">
        <v>0</v>
      </c>
      <c r="I1389">
        <v>0.59484609878310668</v>
      </c>
      <c r="J1389">
        <v>0</v>
      </c>
      <c r="K1389">
        <v>1</v>
      </c>
      <c r="L1389">
        <v>0</v>
      </c>
      <c r="M1389">
        <v>0.6428571428571429</v>
      </c>
      <c r="N1389">
        <v>0.5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0.66666666666666663</v>
      </c>
      <c r="V1389">
        <v>0.38571428571428573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0.66666666666666663</v>
      </c>
      <c r="AI1389">
        <v>1</v>
      </c>
      <c r="AJ1389">
        <v>0</v>
      </c>
      <c r="AK1389">
        <v>0</v>
      </c>
      <c r="AL1389">
        <v>9.2153765139547136E-2</v>
      </c>
      <c r="AM1389">
        <v>0.73366793816502707</v>
      </c>
      <c r="AN1389">
        <v>0.66666666666666663</v>
      </c>
      <c r="AO1389">
        <v>1</v>
      </c>
      <c r="AP1389">
        <v>7.1428571428571425E-2</v>
      </c>
      <c r="AQ1389">
        <v>0</v>
      </c>
      <c r="AR1389">
        <v>1</v>
      </c>
      <c r="AS1389">
        <v>0</v>
      </c>
      <c r="AT1389">
        <v>0.17499999999999999</v>
      </c>
      <c r="AU1389">
        <v>0.33333333333333331</v>
      </c>
      <c r="AV1389">
        <v>0.66666666666666663</v>
      </c>
      <c r="AW1389">
        <v>0.05</v>
      </c>
      <c r="AX1389">
        <v>0.1111111111111111</v>
      </c>
      <c r="AY1389">
        <v>0.13333333333333333</v>
      </c>
      <c r="AZ1389">
        <v>0.11764705882352941</v>
      </c>
      <c r="BA1389">
        <v>1</v>
      </c>
      <c r="BB1389">
        <v>1</v>
      </c>
    </row>
    <row r="1390" spans="1:54" x14ac:dyDescent="0.25">
      <c r="A1390">
        <v>0.94424447483996232</v>
      </c>
      <c r="B1390">
        <v>191</v>
      </c>
      <c r="C1390">
        <v>1</v>
      </c>
      <c r="D1390">
        <v>0</v>
      </c>
      <c r="E1390">
        <v>0.80952380952380953</v>
      </c>
      <c r="F1390">
        <v>1</v>
      </c>
      <c r="G1390">
        <v>0</v>
      </c>
      <c r="H1390">
        <v>0</v>
      </c>
      <c r="I1390">
        <v>0.42734430923407302</v>
      </c>
      <c r="J1390">
        <v>0</v>
      </c>
      <c r="K1390">
        <v>1</v>
      </c>
      <c r="L1390">
        <v>0</v>
      </c>
      <c r="M1390">
        <v>0</v>
      </c>
      <c r="N1390">
        <v>0.75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0.66666666666666663</v>
      </c>
      <c r="V1390">
        <v>0.5</v>
      </c>
      <c r="W1390">
        <v>0.33333333333333331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0.66666666666666663</v>
      </c>
      <c r="AI1390">
        <v>0</v>
      </c>
      <c r="AJ1390">
        <v>1</v>
      </c>
      <c r="AK1390">
        <v>0</v>
      </c>
      <c r="AL1390">
        <v>1</v>
      </c>
      <c r="AM1390">
        <v>0.14390684601485645</v>
      </c>
      <c r="AN1390">
        <v>0</v>
      </c>
      <c r="AO1390">
        <v>0</v>
      </c>
      <c r="AP1390">
        <v>0.21428571428571427</v>
      </c>
      <c r="AQ1390">
        <v>0</v>
      </c>
      <c r="AR1390">
        <v>0</v>
      </c>
      <c r="AS1390">
        <v>0.33333333333333331</v>
      </c>
      <c r="AT1390">
        <v>0.85</v>
      </c>
      <c r="AU1390">
        <v>0.83333333333333337</v>
      </c>
      <c r="AV1390">
        <v>0.66666666666666663</v>
      </c>
      <c r="AW1390">
        <v>0.82499999999999996</v>
      </c>
      <c r="AX1390">
        <v>1</v>
      </c>
      <c r="AY1390">
        <v>0.73333333333333328</v>
      </c>
      <c r="AZ1390">
        <v>0.52941176470588236</v>
      </c>
      <c r="BA1390">
        <v>1</v>
      </c>
      <c r="BB1390">
        <v>0</v>
      </c>
    </row>
    <row r="1391" spans="1:54" x14ac:dyDescent="0.25">
      <c r="A1391">
        <v>0.94456210826406062</v>
      </c>
      <c r="B1391">
        <v>89</v>
      </c>
      <c r="C1391">
        <v>1</v>
      </c>
      <c r="D1391">
        <v>0</v>
      </c>
      <c r="E1391">
        <v>0.2857142857142857</v>
      </c>
      <c r="F1391">
        <v>1</v>
      </c>
      <c r="G1391">
        <v>0</v>
      </c>
      <c r="H1391">
        <v>0</v>
      </c>
      <c r="I1391">
        <v>0.13314244810307801</v>
      </c>
      <c r="J1391">
        <v>0</v>
      </c>
      <c r="K1391">
        <v>1</v>
      </c>
      <c r="L1391">
        <v>0</v>
      </c>
      <c r="M1391">
        <v>3.5714285714285712E-2</v>
      </c>
      <c r="N1391">
        <v>0.5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0.66666666666666663</v>
      </c>
      <c r="V1391">
        <v>0.98571428571428577</v>
      </c>
      <c r="W1391">
        <v>0.33333333333333331</v>
      </c>
      <c r="X1391">
        <v>0.25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0.16550816219062664</v>
      </c>
      <c r="AM1391">
        <v>0.55153583617747437</v>
      </c>
      <c r="AN1391">
        <v>0.1111111111111111</v>
      </c>
      <c r="AO1391">
        <v>0</v>
      </c>
      <c r="AP1391">
        <v>0.5714285714285714</v>
      </c>
      <c r="AQ1391">
        <v>0</v>
      </c>
      <c r="AR1391">
        <v>0</v>
      </c>
      <c r="AS1391">
        <v>1</v>
      </c>
      <c r="AT1391">
        <v>0.27500000000000002</v>
      </c>
      <c r="AU1391">
        <v>0.5</v>
      </c>
      <c r="AV1391">
        <v>0.66666666666666663</v>
      </c>
      <c r="AW1391">
        <v>0.27500000000000002</v>
      </c>
      <c r="AX1391">
        <v>0.55555555555555558</v>
      </c>
      <c r="AY1391">
        <v>0.66666666666666663</v>
      </c>
      <c r="AZ1391">
        <v>0.47058823529411764</v>
      </c>
      <c r="BA1391">
        <v>1</v>
      </c>
      <c r="BB1391">
        <v>0</v>
      </c>
    </row>
    <row r="1392" spans="1:54" x14ac:dyDescent="0.25">
      <c r="A1392">
        <v>0.9453603980784282</v>
      </c>
      <c r="B1392">
        <v>95</v>
      </c>
      <c r="C1392">
        <v>1</v>
      </c>
      <c r="D1392">
        <v>0</v>
      </c>
      <c r="E1392">
        <v>0.33333333333333331</v>
      </c>
      <c r="F1392">
        <v>1</v>
      </c>
      <c r="G1392">
        <v>0</v>
      </c>
      <c r="H1392">
        <v>0</v>
      </c>
      <c r="I1392">
        <v>0.70937723693629207</v>
      </c>
      <c r="J1392">
        <v>1</v>
      </c>
      <c r="K1392">
        <v>0</v>
      </c>
      <c r="L1392">
        <v>0</v>
      </c>
      <c r="M1392">
        <v>0.17857142857142858</v>
      </c>
      <c r="N1392">
        <v>0.75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0.33333333333333331</v>
      </c>
      <c r="V1392">
        <v>0.81428571428571428</v>
      </c>
      <c r="W1392">
        <v>0.66666666666666663</v>
      </c>
      <c r="X1392">
        <v>0.25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0.66666666666666663</v>
      </c>
      <c r="AI1392">
        <v>0</v>
      </c>
      <c r="AJ1392">
        <v>0</v>
      </c>
      <c r="AK1392">
        <v>1</v>
      </c>
      <c r="AL1392">
        <v>0.21068983675618747</v>
      </c>
      <c r="AM1392">
        <v>0.89166833969082515</v>
      </c>
      <c r="AN1392">
        <v>0.1111111111111111</v>
      </c>
      <c r="AO1392">
        <v>0</v>
      </c>
      <c r="AP1392">
        <v>0.35714285714285715</v>
      </c>
      <c r="AQ1392">
        <v>0</v>
      </c>
      <c r="AR1392">
        <v>0</v>
      </c>
      <c r="AS1392">
        <v>0</v>
      </c>
      <c r="AT1392">
        <v>0.3</v>
      </c>
      <c r="AU1392">
        <v>0</v>
      </c>
      <c r="AV1392">
        <v>0.66666666666666663</v>
      </c>
      <c r="AW1392">
        <v>0.27500000000000002</v>
      </c>
      <c r="AX1392">
        <v>0.44444444444444442</v>
      </c>
      <c r="AY1392">
        <v>0.33333333333333331</v>
      </c>
      <c r="AZ1392">
        <v>0.41176470588235292</v>
      </c>
      <c r="BA1392">
        <v>1</v>
      </c>
      <c r="BB1392">
        <v>0</v>
      </c>
    </row>
    <row r="1393" spans="1:54" x14ac:dyDescent="0.25">
      <c r="A1393">
        <v>0.94608579389374359</v>
      </c>
      <c r="B1393">
        <v>572</v>
      </c>
      <c r="C1393">
        <v>0</v>
      </c>
      <c r="D1393">
        <v>1</v>
      </c>
      <c r="E1393">
        <v>0.19047619047619047</v>
      </c>
      <c r="F1393">
        <v>0</v>
      </c>
      <c r="G1393">
        <v>1</v>
      </c>
      <c r="H1393">
        <v>0</v>
      </c>
      <c r="I1393">
        <v>0.33858267716535434</v>
      </c>
      <c r="J1393">
        <v>0</v>
      </c>
      <c r="K1393">
        <v>1</v>
      </c>
      <c r="L1393">
        <v>0</v>
      </c>
      <c r="M1393">
        <v>0</v>
      </c>
      <c r="N1393">
        <v>0.25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0.58571428571428574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0.17667193259610323</v>
      </c>
      <c r="AM1393">
        <v>0.12824733989158804</v>
      </c>
      <c r="AN1393">
        <v>0.33333333333333331</v>
      </c>
      <c r="AO1393">
        <v>0</v>
      </c>
      <c r="AP1393">
        <v>0.21428571428571427</v>
      </c>
      <c r="AQ1393">
        <v>0</v>
      </c>
      <c r="AR1393">
        <v>0</v>
      </c>
      <c r="AS1393">
        <v>0.33333333333333331</v>
      </c>
      <c r="AT1393">
        <v>0.125</v>
      </c>
      <c r="AU1393">
        <v>0.33333333333333331</v>
      </c>
      <c r="AV1393">
        <v>0.66666666666666663</v>
      </c>
      <c r="AW1393">
        <v>0.05</v>
      </c>
      <c r="AX1393">
        <v>0.1111111111111111</v>
      </c>
      <c r="AY1393">
        <v>0.13333333333333333</v>
      </c>
      <c r="AZ1393">
        <v>0</v>
      </c>
      <c r="BA1393">
        <v>1</v>
      </c>
      <c r="BB1393">
        <v>0</v>
      </c>
    </row>
    <row r="1394" spans="1:54" x14ac:dyDescent="0.25">
      <c r="A1394">
        <v>0.94680131843372595</v>
      </c>
      <c r="B1394">
        <v>938</v>
      </c>
      <c r="C1394">
        <v>0</v>
      </c>
      <c r="D1394">
        <v>1</v>
      </c>
      <c r="E1394">
        <v>0.5</v>
      </c>
      <c r="F1394">
        <v>1</v>
      </c>
      <c r="G1394">
        <v>0</v>
      </c>
      <c r="H1394">
        <v>0</v>
      </c>
      <c r="I1394">
        <v>0.22190408017179672</v>
      </c>
      <c r="J1394">
        <v>0</v>
      </c>
      <c r="K1394">
        <v>1</v>
      </c>
      <c r="L1394">
        <v>0</v>
      </c>
      <c r="M1394">
        <v>0.42857142857142855</v>
      </c>
      <c r="N1394">
        <v>0.75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0.66666666666666663</v>
      </c>
      <c r="V1394">
        <v>0.91428571428571426</v>
      </c>
      <c r="W1394">
        <v>0.33333333333333331</v>
      </c>
      <c r="X1394">
        <v>0.75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0.33333333333333331</v>
      </c>
      <c r="AI1394">
        <v>1</v>
      </c>
      <c r="AJ1394">
        <v>0</v>
      </c>
      <c r="AK1394">
        <v>0</v>
      </c>
      <c r="AL1394">
        <v>0.84855186940494998</v>
      </c>
      <c r="AM1394">
        <v>0.61192531620156598</v>
      </c>
      <c r="AN1394">
        <v>0.66666666666666663</v>
      </c>
      <c r="AO1394">
        <v>1</v>
      </c>
      <c r="AP1394">
        <v>0.14285714285714285</v>
      </c>
      <c r="AQ1394">
        <v>0</v>
      </c>
      <c r="AR1394">
        <v>1</v>
      </c>
      <c r="AS1394">
        <v>0.66666666666666663</v>
      </c>
      <c r="AT1394">
        <v>0.52500000000000002</v>
      </c>
      <c r="AU1394">
        <v>0.66666666666666663</v>
      </c>
      <c r="AV1394">
        <v>0.66666666666666663</v>
      </c>
      <c r="AW1394">
        <v>0.47499999999999998</v>
      </c>
      <c r="AX1394">
        <v>0.5</v>
      </c>
      <c r="AY1394">
        <v>1</v>
      </c>
      <c r="AZ1394">
        <v>0.11764705882352941</v>
      </c>
      <c r="BA1394">
        <v>1</v>
      </c>
      <c r="BB1394">
        <v>0</v>
      </c>
    </row>
    <row r="1395" spans="1:54" x14ac:dyDescent="0.25">
      <c r="A1395">
        <v>0.9479178585186735</v>
      </c>
      <c r="B1395">
        <v>570</v>
      </c>
      <c r="C1395">
        <v>1</v>
      </c>
      <c r="D1395">
        <v>0</v>
      </c>
      <c r="E1395">
        <v>0.42857142857142855</v>
      </c>
      <c r="F1395">
        <v>0</v>
      </c>
      <c r="G1395">
        <v>0</v>
      </c>
      <c r="H1395">
        <v>1</v>
      </c>
      <c r="I1395">
        <v>0.95347172512526845</v>
      </c>
      <c r="J1395">
        <v>1</v>
      </c>
      <c r="K1395">
        <v>0</v>
      </c>
      <c r="L1395">
        <v>0</v>
      </c>
      <c r="M1395">
        <v>0.25</v>
      </c>
      <c r="N1395">
        <v>0.75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0.65714285714285714</v>
      </c>
      <c r="W1395">
        <v>0.33333333333333331</v>
      </c>
      <c r="X1395">
        <v>0.5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0.34639283833596629</v>
      </c>
      <c r="AM1395">
        <v>0.48725155591246738</v>
      </c>
      <c r="AN1395">
        <v>0.1111111111111111</v>
      </c>
      <c r="AO1395">
        <v>0</v>
      </c>
      <c r="AP1395">
        <v>0.2857142857142857</v>
      </c>
      <c r="AQ1395">
        <v>0</v>
      </c>
      <c r="AR1395">
        <v>0.33333333333333331</v>
      </c>
      <c r="AS1395">
        <v>0</v>
      </c>
      <c r="AT1395">
        <v>0.25</v>
      </c>
      <c r="AU1395">
        <v>0.16666666666666666</v>
      </c>
      <c r="AV1395">
        <v>0.66666666666666663</v>
      </c>
      <c r="AW1395">
        <v>0.25</v>
      </c>
      <c r="AX1395">
        <v>0.3888888888888889</v>
      </c>
      <c r="AY1395">
        <v>0</v>
      </c>
      <c r="AZ1395">
        <v>0.52941176470588236</v>
      </c>
      <c r="BA1395">
        <v>1</v>
      </c>
      <c r="BB1395">
        <v>0</v>
      </c>
    </row>
    <row r="1396" spans="1:54" x14ac:dyDescent="0.25">
      <c r="A1396">
        <v>0.9482084487697634</v>
      </c>
      <c r="B1396">
        <v>991</v>
      </c>
      <c r="C1396">
        <v>1</v>
      </c>
      <c r="D1396">
        <v>0</v>
      </c>
      <c r="E1396">
        <v>0.35714285714285715</v>
      </c>
      <c r="F1396">
        <v>0</v>
      </c>
      <c r="G1396">
        <v>1</v>
      </c>
      <c r="H1396">
        <v>0</v>
      </c>
      <c r="I1396">
        <v>0.72226198997852542</v>
      </c>
      <c r="J1396">
        <v>1</v>
      </c>
      <c r="K1396">
        <v>0</v>
      </c>
      <c r="L1396">
        <v>0</v>
      </c>
      <c r="M1396">
        <v>0.14285714285714285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0.33333333333333331</v>
      </c>
      <c r="V1396">
        <v>0.44285714285714284</v>
      </c>
      <c r="W1396">
        <v>0.66666666666666663</v>
      </c>
      <c r="X1396">
        <v>0.25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0.47335439705107951</v>
      </c>
      <c r="AM1396">
        <v>0.69058422003613729</v>
      </c>
      <c r="AN1396">
        <v>0.66666666666666663</v>
      </c>
      <c r="AO1396">
        <v>0</v>
      </c>
      <c r="AP1396">
        <v>0.14285714285714285</v>
      </c>
      <c r="AQ1396">
        <v>0</v>
      </c>
      <c r="AR1396">
        <v>0</v>
      </c>
      <c r="AS1396">
        <v>0</v>
      </c>
      <c r="AT1396">
        <v>0.2</v>
      </c>
      <c r="AU1396">
        <v>0.33333333333333331</v>
      </c>
      <c r="AV1396">
        <v>1</v>
      </c>
      <c r="AW1396">
        <v>0.125</v>
      </c>
      <c r="AX1396">
        <v>0.22222222222222221</v>
      </c>
      <c r="AY1396">
        <v>6.6666666666666666E-2</v>
      </c>
      <c r="AZ1396">
        <v>0.11764705882352941</v>
      </c>
      <c r="BA1396">
        <v>1</v>
      </c>
      <c r="BB1396">
        <v>0</v>
      </c>
    </row>
    <row r="1397" spans="1:54" x14ac:dyDescent="0.25">
      <c r="A1397">
        <v>0.94839382344556422</v>
      </c>
      <c r="B1397">
        <v>694</v>
      </c>
      <c r="C1397">
        <v>1</v>
      </c>
      <c r="D1397">
        <v>0</v>
      </c>
      <c r="E1397">
        <v>0.42857142857142855</v>
      </c>
      <c r="F1397">
        <v>1</v>
      </c>
      <c r="G1397">
        <v>0</v>
      </c>
      <c r="H1397">
        <v>0</v>
      </c>
      <c r="I1397">
        <v>0.30637079455977095</v>
      </c>
      <c r="J1397">
        <v>1</v>
      </c>
      <c r="K1397">
        <v>0</v>
      </c>
      <c r="L1397">
        <v>0</v>
      </c>
      <c r="M1397">
        <v>7.1428571428571425E-2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0.66666666666666663</v>
      </c>
      <c r="V1397">
        <v>0.3</v>
      </c>
      <c r="W1397">
        <v>0.33333333333333331</v>
      </c>
      <c r="X1397">
        <v>0.5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0.49057398630858345</v>
      </c>
      <c r="AM1397">
        <v>0.13748243324633608</v>
      </c>
      <c r="AN1397">
        <v>0.1111111111111111</v>
      </c>
      <c r="AO1397">
        <v>1</v>
      </c>
      <c r="AP1397">
        <v>0</v>
      </c>
      <c r="AQ1397">
        <v>0</v>
      </c>
      <c r="AR1397">
        <v>0</v>
      </c>
      <c r="AS1397">
        <v>0.33333333333333331</v>
      </c>
      <c r="AT1397">
        <v>0.4</v>
      </c>
      <c r="AU1397">
        <v>1</v>
      </c>
      <c r="AV1397">
        <v>0.66666666666666663</v>
      </c>
      <c r="AW1397">
        <v>0.4</v>
      </c>
      <c r="AX1397">
        <v>0.3888888888888889</v>
      </c>
      <c r="AY1397">
        <v>0.2</v>
      </c>
      <c r="AZ1397">
        <v>0.41176470588235292</v>
      </c>
      <c r="BA1397">
        <v>1</v>
      </c>
      <c r="BB1397">
        <v>1</v>
      </c>
    </row>
    <row r="1398" spans="1:54" x14ac:dyDescent="0.25">
      <c r="A1398">
        <v>0.94882830216115543</v>
      </c>
      <c r="B1398">
        <v>85</v>
      </c>
      <c r="C1398">
        <v>1</v>
      </c>
      <c r="D1398">
        <v>0</v>
      </c>
      <c r="E1398">
        <v>0.38095238095238093</v>
      </c>
      <c r="F1398">
        <v>1</v>
      </c>
      <c r="G1398">
        <v>0</v>
      </c>
      <c r="H1398">
        <v>0</v>
      </c>
      <c r="I1398">
        <v>0.75232641374373654</v>
      </c>
      <c r="J1398">
        <v>0</v>
      </c>
      <c r="K1398">
        <v>1</v>
      </c>
      <c r="L1398">
        <v>0</v>
      </c>
      <c r="M1398">
        <v>0</v>
      </c>
      <c r="N1398">
        <v>0.25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0.91428571428571426</v>
      </c>
      <c r="W1398">
        <v>0.66666666666666663</v>
      </c>
      <c r="X1398">
        <v>0.25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0.33333333333333331</v>
      </c>
      <c r="AI1398">
        <v>0</v>
      </c>
      <c r="AJ1398">
        <v>1</v>
      </c>
      <c r="AK1398">
        <v>0</v>
      </c>
      <c r="AL1398">
        <v>0.17461822011585046</v>
      </c>
      <c r="AM1398">
        <v>0.62806665328247335</v>
      </c>
      <c r="AN1398">
        <v>0.1111111111111111</v>
      </c>
      <c r="AO1398">
        <v>0</v>
      </c>
      <c r="AP1398">
        <v>0.2857142857142857</v>
      </c>
      <c r="AQ1398">
        <v>0</v>
      </c>
      <c r="AR1398">
        <v>0.66666666666666663</v>
      </c>
      <c r="AS1398">
        <v>0</v>
      </c>
      <c r="AT1398">
        <v>0.125</v>
      </c>
      <c r="AU1398">
        <v>0.33333333333333331</v>
      </c>
      <c r="AV1398">
        <v>0.66666666666666663</v>
      </c>
      <c r="AW1398">
        <v>0.125</v>
      </c>
      <c r="AX1398">
        <v>0.1111111111111111</v>
      </c>
      <c r="AY1398">
        <v>6.6666666666666666E-2</v>
      </c>
      <c r="AZ1398">
        <v>0.17647058823529413</v>
      </c>
      <c r="BA1398">
        <v>1</v>
      </c>
      <c r="BB1398">
        <v>0</v>
      </c>
    </row>
    <row r="1399" spans="1:54" x14ac:dyDescent="0.25">
      <c r="A1399">
        <v>0.94915690874034475</v>
      </c>
      <c r="B1399">
        <v>1326</v>
      </c>
      <c r="C1399">
        <v>1</v>
      </c>
      <c r="D1399">
        <v>0</v>
      </c>
      <c r="E1399">
        <v>0.5714285714285714</v>
      </c>
      <c r="F1399">
        <v>1</v>
      </c>
      <c r="G1399">
        <v>0</v>
      </c>
      <c r="H1399">
        <v>0</v>
      </c>
      <c r="I1399">
        <v>0.74445239799570506</v>
      </c>
      <c r="J1399">
        <v>0</v>
      </c>
      <c r="K1399">
        <v>1</v>
      </c>
      <c r="L1399">
        <v>0</v>
      </c>
      <c r="M1399">
        <v>0.25</v>
      </c>
      <c r="N1399">
        <v>0.5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0.72857142857142854</v>
      </c>
      <c r="W1399">
        <v>0.66666666666666663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0.66666666666666663</v>
      </c>
      <c r="AI1399">
        <v>0</v>
      </c>
      <c r="AJ1399">
        <v>0</v>
      </c>
      <c r="AK1399">
        <v>1</v>
      </c>
      <c r="AL1399">
        <v>0.15581885202738283</v>
      </c>
      <c r="AM1399">
        <v>0.46295924513149972</v>
      </c>
      <c r="AN1399">
        <v>0.44444444444444442</v>
      </c>
      <c r="AO1399">
        <v>0</v>
      </c>
      <c r="AP1399">
        <v>0.14285714285714285</v>
      </c>
      <c r="AQ1399">
        <v>0</v>
      </c>
      <c r="AR1399">
        <v>1</v>
      </c>
      <c r="AS1399">
        <v>0</v>
      </c>
      <c r="AT1399">
        <v>0.2</v>
      </c>
      <c r="AU1399">
        <v>0.5</v>
      </c>
      <c r="AV1399">
        <v>0.66666666666666663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</row>
    <row r="1400" spans="1:54" x14ac:dyDescent="0.25">
      <c r="A1400">
        <v>0.95186897916998914</v>
      </c>
      <c r="B1400">
        <v>163</v>
      </c>
      <c r="C1400">
        <v>1</v>
      </c>
      <c r="D1400">
        <v>0</v>
      </c>
      <c r="E1400">
        <v>0.23809523809523808</v>
      </c>
      <c r="F1400">
        <v>1</v>
      </c>
      <c r="G1400">
        <v>0</v>
      </c>
      <c r="H1400">
        <v>0</v>
      </c>
      <c r="I1400">
        <v>0.24194702934860415</v>
      </c>
      <c r="J1400">
        <v>0</v>
      </c>
      <c r="K1400">
        <v>1</v>
      </c>
      <c r="L1400">
        <v>0</v>
      </c>
      <c r="M1400">
        <v>0.7142857142857143</v>
      </c>
      <c r="N1400">
        <v>0.5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0.66666666666666663</v>
      </c>
      <c r="V1400">
        <v>0.17142857142857143</v>
      </c>
      <c r="W1400">
        <v>0.66666666666666663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8.9731437598736183E-2</v>
      </c>
      <c r="AM1400">
        <v>0.18381851033928931</v>
      </c>
      <c r="AN1400">
        <v>0.1111111111111111</v>
      </c>
      <c r="AO1400">
        <v>0</v>
      </c>
      <c r="AP1400">
        <v>0</v>
      </c>
      <c r="AQ1400">
        <v>0</v>
      </c>
      <c r="AR1400">
        <v>0.66666666666666663</v>
      </c>
      <c r="AS1400">
        <v>0.33333333333333331</v>
      </c>
      <c r="AT1400">
        <v>0.125</v>
      </c>
      <c r="AU1400">
        <v>0.33333333333333331</v>
      </c>
      <c r="AV1400">
        <v>0</v>
      </c>
      <c r="AW1400">
        <v>0.125</v>
      </c>
      <c r="AX1400">
        <v>0.1111111111111111</v>
      </c>
      <c r="AY1400">
        <v>0</v>
      </c>
      <c r="AZ1400">
        <v>0.11764705882352941</v>
      </c>
      <c r="BA1400">
        <v>1</v>
      </c>
      <c r="BB1400">
        <v>0</v>
      </c>
    </row>
    <row r="1401" spans="1:54" x14ac:dyDescent="0.25">
      <c r="A1401">
        <v>0.95280375807719886</v>
      </c>
      <c r="B1401">
        <v>537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0.77093772369362923</v>
      </c>
      <c r="J1401">
        <v>1</v>
      </c>
      <c r="K1401">
        <v>0</v>
      </c>
      <c r="L1401">
        <v>0</v>
      </c>
      <c r="M1401">
        <v>0.5357142857142857</v>
      </c>
      <c r="N1401">
        <v>0.75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0.77142857142857146</v>
      </c>
      <c r="W1401">
        <v>0.66666666666666663</v>
      </c>
      <c r="X1401">
        <v>0.25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0.23149025803054238</v>
      </c>
      <c r="AM1401">
        <v>0.39469985946597069</v>
      </c>
      <c r="AN1401">
        <v>0.88888888888888884</v>
      </c>
      <c r="AO1401">
        <v>0</v>
      </c>
      <c r="AP1401">
        <v>0.21428571428571427</v>
      </c>
      <c r="AQ1401">
        <v>0</v>
      </c>
      <c r="AR1401">
        <v>1</v>
      </c>
      <c r="AS1401">
        <v>0</v>
      </c>
      <c r="AT1401">
        <v>0.25</v>
      </c>
      <c r="AU1401">
        <v>0.16666666666666666</v>
      </c>
      <c r="AV1401">
        <v>0.66666666666666663</v>
      </c>
      <c r="AW1401">
        <v>0.05</v>
      </c>
      <c r="AX1401">
        <v>0.1111111111111111</v>
      </c>
      <c r="AY1401">
        <v>0.13333333333333333</v>
      </c>
      <c r="AZ1401">
        <v>0.11764705882352941</v>
      </c>
      <c r="BA1401">
        <v>1</v>
      </c>
      <c r="BB1401">
        <v>0</v>
      </c>
    </row>
    <row r="1402" spans="1:54" x14ac:dyDescent="0.25">
      <c r="A1402">
        <v>0.95287120655519575</v>
      </c>
      <c r="B1402">
        <v>109</v>
      </c>
      <c r="C1402">
        <v>1</v>
      </c>
      <c r="D1402">
        <v>0</v>
      </c>
      <c r="E1402">
        <v>0.16666666666666666</v>
      </c>
      <c r="F1402">
        <v>1</v>
      </c>
      <c r="G1402">
        <v>0</v>
      </c>
      <c r="H1402">
        <v>0</v>
      </c>
      <c r="I1402">
        <v>0.84323550465282748</v>
      </c>
      <c r="J1402">
        <v>0</v>
      </c>
      <c r="K1402">
        <v>1</v>
      </c>
      <c r="L1402">
        <v>0</v>
      </c>
      <c r="M1402">
        <v>0.21428571428571427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0.48571428571428571</v>
      </c>
      <c r="W1402">
        <v>0.33333333333333331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9.8999473407056351E-2</v>
      </c>
      <c r="AM1402">
        <v>0.99590443686006824</v>
      </c>
      <c r="AN1402">
        <v>0.1111111111111111</v>
      </c>
      <c r="AO1402">
        <v>0</v>
      </c>
      <c r="AP1402">
        <v>0</v>
      </c>
      <c r="AQ1402">
        <v>0</v>
      </c>
      <c r="AR1402">
        <v>0.66666666666666663</v>
      </c>
      <c r="AS1402">
        <v>0.66666666666666663</v>
      </c>
      <c r="AT1402">
        <v>0.05</v>
      </c>
      <c r="AU1402">
        <v>0.33333333333333331</v>
      </c>
      <c r="AV1402">
        <v>0.66666666666666663</v>
      </c>
      <c r="AW1402">
        <v>0.05</v>
      </c>
      <c r="AX1402">
        <v>0.1111111111111111</v>
      </c>
      <c r="AY1402">
        <v>0.13333333333333333</v>
      </c>
      <c r="AZ1402">
        <v>5.8823529411764705E-2</v>
      </c>
      <c r="BA1402">
        <v>1</v>
      </c>
      <c r="BB1402">
        <v>0</v>
      </c>
    </row>
    <row r="1403" spans="1:54" x14ac:dyDescent="0.25">
      <c r="A1403">
        <v>0.9531086329628714</v>
      </c>
      <c r="B1403">
        <v>580</v>
      </c>
      <c r="C1403">
        <v>0</v>
      </c>
      <c r="D1403">
        <v>1</v>
      </c>
      <c r="E1403">
        <v>0.38095238095238093</v>
      </c>
      <c r="F1403">
        <v>1</v>
      </c>
      <c r="G1403">
        <v>0</v>
      </c>
      <c r="H1403">
        <v>0</v>
      </c>
      <c r="I1403">
        <v>1.3600572655690766E-2</v>
      </c>
      <c r="J1403">
        <v>0</v>
      </c>
      <c r="K1403">
        <v>1</v>
      </c>
      <c r="L1403">
        <v>0</v>
      </c>
      <c r="M1403">
        <v>3.5714285714285712E-2</v>
      </c>
      <c r="N1403">
        <v>0.75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0.66666666666666663</v>
      </c>
      <c r="V1403">
        <v>0.8</v>
      </c>
      <c r="W1403">
        <v>0.33333333333333331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0.17756714060031595</v>
      </c>
      <c r="AM1403">
        <v>0.21826942381047981</v>
      </c>
      <c r="AN1403">
        <v>0.1111111111111111</v>
      </c>
      <c r="AO1403">
        <v>0</v>
      </c>
      <c r="AP1403">
        <v>0</v>
      </c>
      <c r="AQ1403">
        <v>0</v>
      </c>
      <c r="AR1403">
        <v>0.66666666666666663</v>
      </c>
      <c r="AS1403">
        <v>0</v>
      </c>
      <c r="AT1403">
        <v>0.15</v>
      </c>
      <c r="AU1403">
        <v>0.5</v>
      </c>
      <c r="AV1403">
        <v>0.66666666666666663</v>
      </c>
      <c r="AW1403">
        <v>0.15</v>
      </c>
      <c r="AX1403">
        <v>0.27777777777777779</v>
      </c>
      <c r="AY1403">
        <v>6.6666666666666666E-2</v>
      </c>
      <c r="AZ1403">
        <v>0.17647058823529413</v>
      </c>
      <c r="BA1403">
        <v>1</v>
      </c>
      <c r="BB1403">
        <v>0</v>
      </c>
    </row>
    <row r="1404" spans="1:54" x14ac:dyDescent="0.25">
      <c r="A1404">
        <v>0.95361727115300199</v>
      </c>
      <c r="B1404">
        <v>1099</v>
      </c>
      <c r="C1404">
        <v>1</v>
      </c>
      <c r="D1404">
        <v>0</v>
      </c>
      <c r="E1404">
        <v>0.52380952380952384</v>
      </c>
      <c r="F1404">
        <v>0</v>
      </c>
      <c r="G1404">
        <v>0</v>
      </c>
      <c r="H1404">
        <v>1</v>
      </c>
      <c r="I1404">
        <v>0.74445239799570506</v>
      </c>
      <c r="J1404">
        <v>0</v>
      </c>
      <c r="K1404">
        <v>1</v>
      </c>
      <c r="L1404">
        <v>0</v>
      </c>
      <c r="M1404">
        <v>0.25</v>
      </c>
      <c r="N1404">
        <v>0.25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0.6</v>
      </c>
      <c r="W1404">
        <v>0.66666666666666663</v>
      </c>
      <c r="X1404">
        <v>0.25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0.16113744075829384</v>
      </c>
      <c r="AM1404">
        <v>0.27090945593254367</v>
      </c>
      <c r="AN1404">
        <v>0.33333333333333331</v>
      </c>
      <c r="AO1404">
        <v>1</v>
      </c>
      <c r="AP1404">
        <v>0.5</v>
      </c>
      <c r="AQ1404">
        <v>0</v>
      </c>
      <c r="AR1404">
        <v>0.66666666666666663</v>
      </c>
      <c r="AS1404">
        <v>0</v>
      </c>
      <c r="AT1404">
        <v>0.2</v>
      </c>
      <c r="AU1404">
        <v>0.33333333333333331</v>
      </c>
      <c r="AV1404">
        <v>0.66666666666666663</v>
      </c>
      <c r="AW1404">
        <v>0.05</v>
      </c>
      <c r="AX1404">
        <v>0.1111111111111111</v>
      </c>
      <c r="AY1404">
        <v>0.13333333333333333</v>
      </c>
      <c r="AZ1404">
        <v>0.11764705882352941</v>
      </c>
      <c r="BA1404">
        <v>1</v>
      </c>
      <c r="BB1404">
        <v>0</v>
      </c>
    </row>
    <row r="1405" spans="1:54" x14ac:dyDescent="0.25">
      <c r="A1405">
        <v>0.95483590286000697</v>
      </c>
      <c r="B1405">
        <v>1075</v>
      </c>
      <c r="C1405">
        <v>1</v>
      </c>
      <c r="D1405">
        <v>0</v>
      </c>
      <c r="E1405">
        <v>0.35714285714285715</v>
      </c>
      <c r="F1405">
        <v>1</v>
      </c>
      <c r="G1405">
        <v>0</v>
      </c>
      <c r="H1405">
        <v>0</v>
      </c>
      <c r="I1405">
        <v>0.29634931997136721</v>
      </c>
      <c r="J1405">
        <v>0</v>
      </c>
      <c r="K1405">
        <v>1</v>
      </c>
      <c r="L1405">
        <v>0</v>
      </c>
      <c r="M1405">
        <v>0.25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0.55714285714285716</v>
      </c>
      <c r="W1405">
        <v>0.66666666666666663</v>
      </c>
      <c r="X1405">
        <v>0.25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0.66666666666666663</v>
      </c>
      <c r="AI1405">
        <v>0</v>
      </c>
      <c r="AJ1405">
        <v>0</v>
      </c>
      <c r="AK1405">
        <v>1</v>
      </c>
      <c r="AL1405">
        <v>0.28325434439178515</v>
      </c>
      <c r="AM1405">
        <v>0.80124472997390084</v>
      </c>
      <c r="AN1405">
        <v>0.22222222222222221</v>
      </c>
      <c r="AO1405">
        <v>1</v>
      </c>
      <c r="AP1405">
        <v>0.42857142857142855</v>
      </c>
      <c r="AQ1405">
        <v>0</v>
      </c>
      <c r="AR1405">
        <v>0</v>
      </c>
      <c r="AS1405">
        <v>0</v>
      </c>
      <c r="AT1405">
        <v>0.35</v>
      </c>
      <c r="AU1405">
        <v>1</v>
      </c>
      <c r="AV1405">
        <v>0.66666666666666663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</row>
    <row r="1406" spans="1:54" x14ac:dyDescent="0.25">
      <c r="A1406">
        <v>0.95512914672549365</v>
      </c>
      <c r="B1406">
        <v>69</v>
      </c>
      <c r="C1406">
        <v>1</v>
      </c>
      <c r="D1406">
        <v>0</v>
      </c>
      <c r="E1406">
        <v>0.40476190476190477</v>
      </c>
      <c r="F1406">
        <v>0</v>
      </c>
      <c r="G1406">
        <v>1</v>
      </c>
      <c r="H1406">
        <v>0</v>
      </c>
      <c r="I1406">
        <v>0.40229062276306371</v>
      </c>
      <c r="J1406">
        <v>0</v>
      </c>
      <c r="K1406">
        <v>1</v>
      </c>
      <c r="L1406">
        <v>0</v>
      </c>
      <c r="M1406">
        <v>0</v>
      </c>
      <c r="N1406">
        <v>0.5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0.33333333333333331</v>
      </c>
      <c r="V1406">
        <v>0.7</v>
      </c>
      <c r="W1406">
        <v>0.66666666666666663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6.2401263823064768E-2</v>
      </c>
      <c r="AM1406">
        <v>0.1515358361774744</v>
      </c>
      <c r="AN1406">
        <v>0.44444444444444442</v>
      </c>
      <c r="AO1406">
        <v>0</v>
      </c>
      <c r="AP1406">
        <v>0.14285714285714285</v>
      </c>
      <c r="AQ1406">
        <v>0</v>
      </c>
      <c r="AR1406">
        <v>1</v>
      </c>
      <c r="AS1406">
        <v>0.33333333333333331</v>
      </c>
      <c r="AT1406">
        <v>0.125</v>
      </c>
      <c r="AU1406">
        <v>0.33333333333333331</v>
      </c>
      <c r="AV1406">
        <v>0.33333333333333331</v>
      </c>
      <c r="AW1406">
        <v>7.4999999999999997E-2</v>
      </c>
      <c r="AX1406">
        <v>0.1111111111111111</v>
      </c>
      <c r="AY1406">
        <v>6.6666666666666666E-2</v>
      </c>
      <c r="AZ1406">
        <v>0.11764705882352941</v>
      </c>
      <c r="BA1406">
        <v>1</v>
      </c>
      <c r="BB1406">
        <v>0</v>
      </c>
    </row>
    <row r="1407" spans="1:54" x14ac:dyDescent="0.25">
      <c r="A1407">
        <v>0.95674089982066135</v>
      </c>
      <c r="B1407">
        <v>456</v>
      </c>
      <c r="C1407">
        <v>0</v>
      </c>
      <c r="D1407">
        <v>1</v>
      </c>
      <c r="E1407">
        <v>0.35714285714285715</v>
      </c>
      <c r="F1407">
        <v>1</v>
      </c>
      <c r="G1407">
        <v>0</v>
      </c>
      <c r="H1407">
        <v>0</v>
      </c>
      <c r="I1407">
        <v>0.5869720830350752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0.9285714285714286</v>
      </c>
      <c r="W1407">
        <v>1</v>
      </c>
      <c r="X1407">
        <v>0.75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0.66666666666666663</v>
      </c>
      <c r="AI1407">
        <v>1</v>
      </c>
      <c r="AJ1407">
        <v>0</v>
      </c>
      <c r="AK1407">
        <v>0</v>
      </c>
      <c r="AL1407">
        <v>0.79910479199578721</v>
      </c>
      <c r="AM1407">
        <v>0.82248544468982132</v>
      </c>
      <c r="AN1407">
        <v>0.44444444444444442</v>
      </c>
      <c r="AO1407">
        <v>0</v>
      </c>
      <c r="AP1407">
        <v>0.5714285714285714</v>
      </c>
      <c r="AQ1407">
        <v>0</v>
      </c>
      <c r="AR1407">
        <v>0.66666666666666663</v>
      </c>
      <c r="AS1407">
        <v>0.33333333333333331</v>
      </c>
      <c r="AT1407">
        <v>0.25</v>
      </c>
      <c r="AU1407">
        <v>0.33333333333333331</v>
      </c>
      <c r="AV1407">
        <v>0.66666666666666663</v>
      </c>
      <c r="AW1407">
        <v>0.15</v>
      </c>
      <c r="AX1407">
        <v>5.5555555555555552E-2</v>
      </c>
      <c r="AY1407">
        <v>0</v>
      </c>
      <c r="AZ1407">
        <v>0.29411764705882354</v>
      </c>
      <c r="BA1407">
        <v>1</v>
      </c>
      <c r="BB1407">
        <v>0</v>
      </c>
    </row>
    <row r="1408" spans="1:54" x14ac:dyDescent="0.25">
      <c r="A1408">
        <v>0.95846060819219925</v>
      </c>
      <c r="B1408">
        <v>408</v>
      </c>
      <c r="C1408">
        <v>1</v>
      </c>
      <c r="D1408">
        <v>0</v>
      </c>
      <c r="E1408">
        <v>0.6428571428571429</v>
      </c>
      <c r="F1408">
        <v>1</v>
      </c>
      <c r="G1408">
        <v>0</v>
      </c>
      <c r="H1408">
        <v>0</v>
      </c>
      <c r="I1408">
        <v>6.4423765211166786E-2</v>
      </c>
      <c r="J1408">
        <v>0</v>
      </c>
      <c r="K1408">
        <v>1</v>
      </c>
      <c r="L1408">
        <v>0</v>
      </c>
      <c r="M1408">
        <v>0.32142857142857145</v>
      </c>
      <c r="N1408">
        <v>0.25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0.55714285714285716</v>
      </c>
      <c r="W1408">
        <v>0.66666666666666663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8.6624539231174302E-2</v>
      </c>
      <c r="AM1408">
        <v>0.30359365589239107</v>
      </c>
      <c r="AN1408">
        <v>0.33333333333333331</v>
      </c>
      <c r="AO1408">
        <v>0</v>
      </c>
      <c r="AP1408">
        <v>0.7142857142857143</v>
      </c>
      <c r="AQ1408">
        <v>1</v>
      </c>
      <c r="AR1408">
        <v>1</v>
      </c>
      <c r="AS1408">
        <v>0.66666666666666663</v>
      </c>
      <c r="AT1408">
        <v>0.2</v>
      </c>
      <c r="AU1408">
        <v>0.5</v>
      </c>
      <c r="AV1408">
        <v>0.33333333333333331</v>
      </c>
      <c r="AW1408">
        <v>0.05</v>
      </c>
      <c r="AX1408">
        <v>0.1111111111111111</v>
      </c>
      <c r="AY1408">
        <v>0</v>
      </c>
      <c r="AZ1408">
        <v>0.11764705882352941</v>
      </c>
      <c r="BA1408">
        <v>1</v>
      </c>
      <c r="BB1408">
        <v>0</v>
      </c>
    </row>
    <row r="1409" spans="1:54" x14ac:dyDescent="0.25">
      <c r="A1409">
        <v>0.95885872321466581</v>
      </c>
      <c r="B1409">
        <v>342</v>
      </c>
      <c r="C1409">
        <v>1</v>
      </c>
      <c r="D1409">
        <v>0</v>
      </c>
      <c r="E1409">
        <v>0.47619047619047616</v>
      </c>
      <c r="F1409">
        <v>1</v>
      </c>
      <c r="G1409">
        <v>0</v>
      </c>
      <c r="H1409">
        <v>0</v>
      </c>
      <c r="I1409">
        <v>0.17251252684323551</v>
      </c>
      <c r="J1409">
        <v>0</v>
      </c>
      <c r="K1409">
        <v>1</v>
      </c>
      <c r="L1409">
        <v>0</v>
      </c>
      <c r="M1409">
        <v>0.5</v>
      </c>
      <c r="N1409">
        <v>0.25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0.66666666666666663</v>
      </c>
      <c r="V1409">
        <v>0.88571428571428568</v>
      </c>
      <c r="W1409">
        <v>0.33333333333333331</v>
      </c>
      <c r="X1409">
        <v>0.5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0.55297525013164828</v>
      </c>
      <c r="AM1409">
        <v>0.54559325436659301</v>
      </c>
      <c r="AN1409">
        <v>0</v>
      </c>
      <c r="AO1409">
        <v>1</v>
      </c>
      <c r="AP1409">
        <v>0.21428571428571427</v>
      </c>
      <c r="AQ1409">
        <v>0</v>
      </c>
      <c r="AR1409">
        <v>0.33333333333333331</v>
      </c>
      <c r="AS1409">
        <v>0.33333333333333331</v>
      </c>
      <c r="AT1409">
        <v>0.3</v>
      </c>
      <c r="AU1409">
        <v>0.5</v>
      </c>
      <c r="AV1409">
        <v>0.66666666666666663</v>
      </c>
      <c r="AW1409">
        <v>0.27500000000000002</v>
      </c>
      <c r="AX1409">
        <v>0.55555555555555558</v>
      </c>
      <c r="AY1409">
        <v>0.13333333333333333</v>
      </c>
      <c r="AZ1409">
        <v>0.52941176470588236</v>
      </c>
      <c r="BA1409">
        <v>1</v>
      </c>
      <c r="BB1409">
        <v>0</v>
      </c>
    </row>
    <row r="1410" spans="1:54" x14ac:dyDescent="0.25">
      <c r="A1410">
        <v>0.95994573794599369</v>
      </c>
      <c r="B1410">
        <v>312</v>
      </c>
      <c r="C1410">
        <v>1</v>
      </c>
      <c r="D1410">
        <v>0</v>
      </c>
      <c r="E1410">
        <v>0.6428571428571429</v>
      </c>
      <c r="F1410">
        <v>0</v>
      </c>
      <c r="G1410">
        <v>1</v>
      </c>
      <c r="H1410">
        <v>0</v>
      </c>
      <c r="I1410">
        <v>0.82104509663564784</v>
      </c>
      <c r="J1410">
        <v>0</v>
      </c>
      <c r="K1410">
        <v>1</v>
      </c>
      <c r="L1410">
        <v>0</v>
      </c>
      <c r="M1410">
        <v>0.21428571428571427</v>
      </c>
      <c r="N1410">
        <v>0.5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0.95714285714285718</v>
      </c>
      <c r="W1410">
        <v>0.66666666666666663</v>
      </c>
      <c r="X1410">
        <v>0.5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0.22122169562927857</v>
      </c>
      <c r="AM1410">
        <v>0.73133908853643848</v>
      </c>
      <c r="AN1410">
        <v>0.1111111111111111</v>
      </c>
      <c r="AO1410">
        <v>0</v>
      </c>
      <c r="AP1410">
        <v>0.5</v>
      </c>
      <c r="AQ1410">
        <v>0</v>
      </c>
      <c r="AR1410">
        <v>0</v>
      </c>
      <c r="AS1410">
        <v>0.33333333333333331</v>
      </c>
      <c r="AT1410">
        <v>0.6</v>
      </c>
      <c r="AU1410">
        <v>0.33333333333333331</v>
      </c>
      <c r="AV1410">
        <v>0.66666666666666663</v>
      </c>
      <c r="AW1410">
        <v>0.6</v>
      </c>
      <c r="AX1410">
        <v>0.5</v>
      </c>
      <c r="AY1410">
        <v>0.6</v>
      </c>
      <c r="AZ1410">
        <v>0.6470588235294118</v>
      </c>
      <c r="BA1410">
        <v>1</v>
      </c>
      <c r="BB1410">
        <v>0</v>
      </c>
    </row>
    <row r="1411" spans="1:54" x14ac:dyDescent="0.25">
      <c r="A1411">
        <v>0.96062213839530264</v>
      </c>
      <c r="B1411">
        <v>1436</v>
      </c>
      <c r="C1411">
        <v>1</v>
      </c>
      <c r="D1411">
        <v>0</v>
      </c>
      <c r="E1411">
        <v>0.61904761904761907</v>
      </c>
      <c r="F1411">
        <v>1</v>
      </c>
      <c r="G1411">
        <v>0</v>
      </c>
      <c r="H1411">
        <v>0</v>
      </c>
      <c r="I1411">
        <v>0.6692913385826772</v>
      </c>
      <c r="J1411">
        <v>0</v>
      </c>
      <c r="K1411">
        <v>1</v>
      </c>
      <c r="L1411">
        <v>0</v>
      </c>
      <c r="M1411">
        <v>0</v>
      </c>
      <c r="N1411">
        <v>0.5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0.33333333333333331</v>
      </c>
      <c r="V1411">
        <v>0.17142857142857143</v>
      </c>
      <c r="W1411">
        <v>0.66666666666666663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7.5144813059505003E-2</v>
      </c>
      <c r="AM1411">
        <v>0.4548484240112427</v>
      </c>
      <c r="AN1411">
        <v>0.66666666666666663</v>
      </c>
      <c r="AO1411">
        <v>1</v>
      </c>
      <c r="AP1411">
        <v>7.1428571428571425E-2</v>
      </c>
      <c r="AQ1411">
        <v>0</v>
      </c>
      <c r="AR1411">
        <v>0.66666666666666663</v>
      </c>
      <c r="AS1411">
        <v>0</v>
      </c>
      <c r="AT1411">
        <v>0.15</v>
      </c>
      <c r="AU1411">
        <v>0.33333333333333331</v>
      </c>
      <c r="AV1411">
        <v>0.66666666666666663</v>
      </c>
      <c r="AW1411">
        <v>0.1</v>
      </c>
      <c r="AX1411">
        <v>0.16666666666666666</v>
      </c>
      <c r="AY1411">
        <v>6.6666666666666666E-2</v>
      </c>
      <c r="AZ1411">
        <v>0.11764705882352941</v>
      </c>
      <c r="BA1411">
        <v>1</v>
      </c>
      <c r="BB1411">
        <v>0</v>
      </c>
    </row>
    <row r="1412" spans="1:54" x14ac:dyDescent="0.25">
      <c r="A1412">
        <v>0.96074738950319749</v>
      </c>
      <c r="B1412">
        <v>152</v>
      </c>
      <c r="C1412">
        <v>1</v>
      </c>
      <c r="D1412">
        <v>0</v>
      </c>
      <c r="E1412">
        <v>0.40476190476190477</v>
      </c>
      <c r="F1412">
        <v>1</v>
      </c>
      <c r="G1412">
        <v>0</v>
      </c>
      <c r="H1412">
        <v>0</v>
      </c>
      <c r="I1412">
        <v>0.40085898353614891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0.66666666666666663</v>
      </c>
      <c r="V1412">
        <v>0.91428571428571426</v>
      </c>
      <c r="W1412">
        <v>0.66666666666666663</v>
      </c>
      <c r="X1412">
        <v>0.5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0.33333333333333331</v>
      </c>
      <c r="AI1412">
        <v>0</v>
      </c>
      <c r="AJ1412">
        <v>1</v>
      </c>
      <c r="AK1412">
        <v>0</v>
      </c>
      <c r="AL1412">
        <v>0.33101632438125328</v>
      </c>
      <c r="AM1412">
        <v>0.37522585826139332</v>
      </c>
      <c r="AN1412">
        <v>0.1111111111111111</v>
      </c>
      <c r="AO1412">
        <v>0</v>
      </c>
      <c r="AP1412">
        <v>0.14285714285714285</v>
      </c>
      <c r="AQ1412">
        <v>0</v>
      </c>
      <c r="AR1412">
        <v>0</v>
      </c>
      <c r="AS1412">
        <v>0.66666666666666663</v>
      </c>
      <c r="AT1412">
        <v>0.25</v>
      </c>
      <c r="AU1412">
        <v>0.5</v>
      </c>
      <c r="AV1412">
        <v>0.66666666666666663</v>
      </c>
      <c r="AW1412">
        <v>0.25</v>
      </c>
      <c r="AX1412">
        <v>0.44444444444444442</v>
      </c>
      <c r="AY1412">
        <v>0</v>
      </c>
      <c r="AZ1412">
        <v>0.35294117647058826</v>
      </c>
      <c r="BA1412">
        <v>1</v>
      </c>
      <c r="BB1412">
        <v>0</v>
      </c>
    </row>
    <row r="1413" spans="1:54" x14ac:dyDescent="0.25">
      <c r="A1413">
        <v>0.96130237918290606</v>
      </c>
      <c r="B1413">
        <v>921</v>
      </c>
      <c r="C1413">
        <v>0</v>
      </c>
      <c r="D1413">
        <v>1</v>
      </c>
      <c r="E1413">
        <v>0.38095238095238093</v>
      </c>
      <c r="F1413">
        <v>0</v>
      </c>
      <c r="G1413">
        <v>1</v>
      </c>
      <c r="H1413">
        <v>0</v>
      </c>
      <c r="I1413">
        <v>2.3622047244094488E-2</v>
      </c>
      <c r="J1413">
        <v>0</v>
      </c>
      <c r="K1413">
        <v>1</v>
      </c>
      <c r="L1413">
        <v>0</v>
      </c>
      <c r="M1413">
        <v>0.6428571428571429</v>
      </c>
      <c r="N1413">
        <v>0.5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0.66666666666666663</v>
      </c>
      <c r="V1413">
        <v>0.22857142857142856</v>
      </c>
      <c r="W1413">
        <v>0.66666666666666663</v>
      </c>
      <c r="X1413">
        <v>0.25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0.33333333333333331</v>
      </c>
      <c r="AI1413">
        <v>1</v>
      </c>
      <c r="AJ1413">
        <v>0</v>
      </c>
      <c r="AK1413">
        <v>0</v>
      </c>
      <c r="AL1413">
        <v>0.18088467614533965</v>
      </c>
      <c r="AM1413">
        <v>0.82071873117847827</v>
      </c>
      <c r="AN1413">
        <v>0.44444444444444442</v>
      </c>
      <c r="AO1413">
        <v>0</v>
      </c>
      <c r="AP1413">
        <v>0.14285714285714285</v>
      </c>
      <c r="AQ1413">
        <v>0</v>
      </c>
      <c r="AR1413">
        <v>0.66666666666666663</v>
      </c>
      <c r="AS1413">
        <v>0.66666666666666663</v>
      </c>
      <c r="AT1413">
        <v>0.375</v>
      </c>
      <c r="AU1413">
        <v>0.33333333333333331</v>
      </c>
      <c r="AV1413">
        <v>1</v>
      </c>
      <c r="AW1413">
        <v>0.27500000000000002</v>
      </c>
      <c r="AX1413">
        <v>0.44444444444444442</v>
      </c>
      <c r="AY1413">
        <v>0.33333333333333331</v>
      </c>
      <c r="AZ1413">
        <v>0.58823529411764708</v>
      </c>
      <c r="BA1413">
        <v>1</v>
      </c>
      <c r="BB1413">
        <v>0</v>
      </c>
    </row>
    <row r="1414" spans="1:54" x14ac:dyDescent="0.25">
      <c r="A1414">
        <v>0.96131557430525549</v>
      </c>
      <c r="B1414">
        <v>201</v>
      </c>
      <c r="C1414">
        <v>1</v>
      </c>
      <c r="D1414">
        <v>0</v>
      </c>
      <c r="E1414">
        <v>0.21428571428571427</v>
      </c>
      <c r="F1414">
        <v>0</v>
      </c>
      <c r="G1414">
        <v>1</v>
      </c>
      <c r="H1414">
        <v>0</v>
      </c>
      <c r="I1414">
        <v>0.26485325697924123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0.66666666666666663</v>
      </c>
      <c r="V1414">
        <v>0.42857142857142855</v>
      </c>
      <c r="W1414">
        <v>0.33333333333333331</v>
      </c>
      <c r="X1414">
        <v>0.25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0.17319641916798315</v>
      </c>
      <c r="AM1414">
        <v>0.30455731780766915</v>
      </c>
      <c r="AN1414">
        <v>0.55555555555555558</v>
      </c>
      <c r="AO1414">
        <v>0</v>
      </c>
      <c r="AP1414">
        <v>0.5714285714285714</v>
      </c>
      <c r="AQ1414">
        <v>0</v>
      </c>
      <c r="AR1414">
        <v>0.66666666666666663</v>
      </c>
      <c r="AS1414">
        <v>0.33333333333333331</v>
      </c>
      <c r="AT1414">
        <v>0.15</v>
      </c>
      <c r="AU1414">
        <v>0.16666666666666666</v>
      </c>
      <c r="AV1414">
        <v>0.66666666666666663</v>
      </c>
      <c r="AW1414">
        <v>0.05</v>
      </c>
      <c r="AX1414">
        <v>0.1111111111111111</v>
      </c>
      <c r="AY1414">
        <v>0.13333333333333333</v>
      </c>
      <c r="AZ1414">
        <v>0</v>
      </c>
      <c r="BA1414">
        <v>1</v>
      </c>
      <c r="BB1414">
        <v>0</v>
      </c>
    </row>
    <row r="1415" spans="1:54" x14ac:dyDescent="0.25">
      <c r="A1415">
        <v>0.96211213775017779</v>
      </c>
      <c r="B1415">
        <v>450</v>
      </c>
      <c r="C1415">
        <v>0</v>
      </c>
      <c r="D1415">
        <v>1</v>
      </c>
      <c r="E1415">
        <v>0.5</v>
      </c>
      <c r="F1415">
        <v>0</v>
      </c>
      <c r="G1415">
        <v>1</v>
      </c>
      <c r="H1415">
        <v>0</v>
      </c>
      <c r="I1415">
        <v>0.24409448818897639</v>
      </c>
      <c r="J1415">
        <v>0</v>
      </c>
      <c r="K1415">
        <v>1</v>
      </c>
      <c r="L1415">
        <v>0</v>
      </c>
      <c r="M1415">
        <v>0.25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0.66666666666666663</v>
      </c>
      <c r="V1415">
        <v>0.25714285714285712</v>
      </c>
      <c r="W1415">
        <v>0.66666666666666663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0.66666666666666663</v>
      </c>
      <c r="AI1415">
        <v>0</v>
      </c>
      <c r="AJ1415">
        <v>1</v>
      </c>
      <c r="AK1415">
        <v>0</v>
      </c>
      <c r="AL1415">
        <v>0.14460242232754081</v>
      </c>
      <c r="AM1415">
        <v>0.63352740413571573</v>
      </c>
      <c r="AN1415">
        <v>0.1111111111111111</v>
      </c>
      <c r="AO1415">
        <v>0</v>
      </c>
      <c r="AP1415">
        <v>0</v>
      </c>
      <c r="AQ1415">
        <v>0</v>
      </c>
      <c r="AR1415">
        <v>0</v>
      </c>
      <c r="AS1415">
        <v>0.33333333333333331</v>
      </c>
      <c r="AT1415">
        <v>0.2</v>
      </c>
      <c r="AU1415">
        <v>0.5</v>
      </c>
      <c r="AV1415">
        <v>0.66666666666666663</v>
      </c>
      <c r="AW1415">
        <v>0.2</v>
      </c>
      <c r="AX1415">
        <v>0.16666666666666666</v>
      </c>
      <c r="AY1415">
        <v>0</v>
      </c>
      <c r="AZ1415">
        <v>0.41176470588235292</v>
      </c>
      <c r="BA1415">
        <v>1</v>
      </c>
      <c r="BB1415">
        <v>0</v>
      </c>
    </row>
    <row r="1416" spans="1:54" x14ac:dyDescent="0.25">
      <c r="A1416">
        <v>0.96230185159106818</v>
      </c>
      <c r="B1416">
        <v>1325</v>
      </c>
      <c r="C1416">
        <v>1</v>
      </c>
      <c r="D1416">
        <v>0</v>
      </c>
      <c r="E1416">
        <v>0.26190476190476192</v>
      </c>
      <c r="F1416">
        <v>1</v>
      </c>
      <c r="G1416">
        <v>0</v>
      </c>
      <c r="H1416">
        <v>0</v>
      </c>
      <c r="I1416">
        <v>0.44667143879742305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0.9</v>
      </c>
      <c r="W1416">
        <v>0</v>
      </c>
      <c r="X1416">
        <v>0.25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0.66666666666666663</v>
      </c>
      <c r="AI1416">
        <v>1</v>
      </c>
      <c r="AJ1416">
        <v>0</v>
      </c>
      <c r="AK1416">
        <v>0</v>
      </c>
      <c r="AL1416">
        <v>0.28304370721432331</v>
      </c>
      <c r="AM1416">
        <v>0.76486649267215423</v>
      </c>
      <c r="AN1416">
        <v>0.88888888888888884</v>
      </c>
      <c r="AO1416">
        <v>0</v>
      </c>
      <c r="AP1416">
        <v>0.42857142857142855</v>
      </c>
      <c r="AQ1416">
        <v>0</v>
      </c>
      <c r="AR1416">
        <v>1</v>
      </c>
      <c r="AS1416">
        <v>0.66666666666666663</v>
      </c>
      <c r="AT1416">
        <v>0.27500000000000002</v>
      </c>
      <c r="AU1416">
        <v>0.5</v>
      </c>
      <c r="AV1416">
        <v>0.66666666666666663</v>
      </c>
      <c r="AW1416">
        <v>0.17499999999999999</v>
      </c>
      <c r="AX1416">
        <v>0</v>
      </c>
      <c r="AY1416">
        <v>6.6666666666666666E-2</v>
      </c>
      <c r="AZ1416">
        <v>0.35294117647058826</v>
      </c>
      <c r="BA1416">
        <v>1</v>
      </c>
      <c r="BB1416">
        <v>0</v>
      </c>
    </row>
    <row r="1417" spans="1:54" x14ac:dyDescent="0.25">
      <c r="A1417">
        <v>0.96279412236207274</v>
      </c>
      <c r="B1417">
        <v>825</v>
      </c>
      <c r="C1417">
        <v>1</v>
      </c>
      <c r="D1417">
        <v>0</v>
      </c>
      <c r="E1417">
        <v>0.5714285714285714</v>
      </c>
      <c r="F1417">
        <v>1</v>
      </c>
      <c r="G1417">
        <v>0</v>
      </c>
      <c r="H1417">
        <v>0</v>
      </c>
      <c r="I1417">
        <v>6.1560486757337149E-2</v>
      </c>
      <c r="J1417">
        <v>0</v>
      </c>
      <c r="K1417">
        <v>1</v>
      </c>
      <c r="L1417">
        <v>0</v>
      </c>
      <c r="M1417">
        <v>1</v>
      </c>
      <c r="N1417">
        <v>0.5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0.33333333333333331</v>
      </c>
      <c r="V1417">
        <v>0.37142857142857144</v>
      </c>
      <c r="W1417">
        <v>0</v>
      </c>
      <c r="X1417">
        <v>0.25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0.17182727751448132</v>
      </c>
      <c r="AM1417">
        <v>0.29969885565147558</v>
      </c>
      <c r="AN1417">
        <v>0.44444444444444442</v>
      </c>
      <c r="AO1417">
        <v>0</v>
      </c>
      <c r="AP1417">
        <v>0.5714285714285714</v>
      </c>
      <c r="AQ1417">
        <v>0</v>
      </c>
      <c r="AR1417">
        <v>0</v>
      </c>
      <c r="AS1417">
        <v>0</v>
      </c>
      <c r="AT1417">
        <v>0.4</v>
      </c>
      <c r="AU1417">
        <v>0.5</v>
      </c>
      <c r="AV1417">
        <v>0.66666666666666663</v>
      </c>
      <c r="AW1417">
        <v>2.5000000000000001E-2</v>
      </c>
      <c r="AX1417">
        <v>0</v>
      </c>
      <c r="AY1417">
        <v>0</v>
      </c>
      <c r="AZ1417">
        <v>0</v>
      </c>
      <c r="BA1417">
        <v>1</v>
      </c>
      <c r="BB1417">
        <v>0</v>
      </c>
    </row>
    <row r="1418" spans="1:54" x14ac:dyDescent="0.25">
      <c r="A1418">
        <v>0.96368041269294191</v>
      </c>
      <c r="B1418">
        <v>157</v>
      </c>
      <c r="C1418">
        <v>1</v>
      </c>
      <c r="D1418">
        <v>0</v>
      </c>
      <c r="E1418">
        <v>0.7857142857142857</v>
      </c>
      <c r="F1418">
        <v>1</v>
      </c>
      <c r="G1418">
        <v>0</v>
      </c>
      <c r="H1418">
        <v>0</v>
      </c>
      <c r="I1418">
        <v>0.76377952755905509</v>
      </c>
      <c r="J1418">
        <v>0</v>
      </c>
      <c r="K1418">
        <v>1</v>
      </c>
      <c r="L1418">
        <v>0</v>
      </c>
      <c r="M1418">
        <v>0.21428571428571427</v>
      </c>
      <c r="N1418">
        <v>0.75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0.33333333333333331</v>
      </c>
      <c r="V1418">
        <v>5.7142857142857141E-2</v>
      </c>
      <c r="W1418">
        <v>0.33333333333333331</v>
      </c>
      <c r="X1418">
        <v>0.25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0.66666666666666663</v>
      </c>
      <c r="AI1418">
        <v>0</v>
      </c>
      <c r="AJ1418">
        <v>1</v>
      </c>
      <c r="AK1418">
        <v>0</v>
      </c>
      <c r="AL1418">
        <v>0.26977356503422856</v>
      </c>
      <c r="AM1418">
        <v>0.47737402128086731</v>
      </c>
      <c r="AN1418">
        <v>0.22222222222222221</v>
      </c>
      <c r="AO1418">
        <v>0</v>
      </c>
      <c r="AP1418">
        <v>0.42857142857142855</v>
      </c>
      <c r="AQ1418">
        <v>0</v>
      </c>
      <c r="AR1418">
        <v>0.66666666666666663</v>
      </c>
      <c r="AS1418">
        <v>0</v>
      </c>
      <c r="AT1418">
        <v>0.25</v>
      </c>
      <c r="AU1418">
        <v>0.33333333333333331</v>
      </c>
      <c r="AV1418">
        <v>0.66666666666666663</v>
      </c>
      <c r="AW1418">
        <v>2.5000000000000001E-2</v>
      </c>
      <c r="AX1418">
        <v>0</v>
      </c>
      <c r="AY1418">
        <v>0</v>
      </c>
      <c r="AZ1418">
        <v>0</v>
      </c>
      <c r="BA1418">
        <v>1</v>
      </c>
      <c r="BB1418">
        <v>0</v>
      </c>
    </row>
    <row r="1419" spans="1:54" x14ac:dyDescent="0.25">
      <c r="A1419">
        <v>0.96404081195657354</v>
      </c>
      <c r="B1419">
        <v>531</v>
      </c>
      <c r="C1419">
        <v>0</v>
      </c>
      <c r="D1419">
        <v>1</v>
      </c>
      <c r="E1419">
        <v>0.21428571428571427</v>
      </c>
      <c r="F1419">
        <v>1</v>
      </c>
      <c r="G1419">
        <v>0</v>
      </c>
      <c r="H1419">
        <v>0</v>
      </c>
      <c r="I1419">
        <v>0.36220472440944884</v>
      </c>
      <c r="J1419">
        <v>0</v>
      </c>
      <c r="K1419">
        <v>1</v>
      </c>
      <c r="L1419">
        <v>0</v>
      </c>
      <c r="M1419">
        <v>0</v>
      </c>
      <c r="N1419">
        <v>0.25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0.66666666666666663</v>
      </c>
      <c r="V1419">
        <v>0.54285714285714282</v>
      </c>
      <c r="W1419">
        <v>0.66666666666666663</v>
      </c>
      <c r="X1419">
        <v>0.5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0.33717746182201158</v>
      </c>
      <c r="AM1419">
        <v>0.157197349929733</v>
      </c>
      <c r="AN1419">
        <v>0.1111111111111111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0.22500000000000001</v>
      </c>
      <c r="AU1419">
        <v>0.5</v>
      </c>
      <c r="AV1419">
        <v>0.66666666666666663</v>
      </c>
      <c r="AW1419">
        <v>0.22500000000000001</v>
      </c>
      <c r="AX1419">
        <v>0.3888888888888889</v>
      </c>
      <c r="AY1419">
        <v>0</v>
      </c>
      <c r="AZ1419">
        <v>0.41176470588235292</v>
      </c>
      <c r="BA1419">
        <v>1</v>
      </c>
      <c r="BB1419">
        <v>0</v>
      </c>
    </row>
    <row r="1420" spans="1:54" x14ac:dyDescent="0.25">
      <c r="A1420">
        <v>0.9640544658701985</v>
      </c>
      <c r="B1420">
        <v>602</v>
      </c>
      <c r="C1420">
        <v>1</v>
      </c>
      <c r="D1420">
        <v>0</v>
      </c>
      <c r="E1420">
        <v>0.52380952380952384</v>
      </c>
      <c r="F1420">
        <v>0</v>
      </c>
      <c r="G1420">
        <v>1</v>
      </c>
      <c r="H1420">
        <v>0</v>
      </c>
      <c r="I1420">
        <v>0.44237652111667858</v>
      </c>
      <c r="J1420">
        <v>0</v>
      </c>
      <c r="K1420">
        <v>1</v>
      </c>
      <c r="L1420">
        <v>0</v>
      </c>
      <c r="M1420">
        <v>0.5357142857142857</v>
      </c>
      <c r="N1420">
        <v>0.75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0.3</v>
      </c>
      <c r="W1420">
        <v>0.33333333333333331</v>
      </c>
      <c r="X1420">
        <v>0.25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0.66666666666666663</v>
      </c>
      <c r="AI1420">
        <v>0</v>
      </c>
      <c r="AJ1420">
        <v>0</v>
      </c>
      <c r="AK1420">
        <v>1</v>
      </c>
      <c r="AL1420">
        <v>0.21511321748288573</v>
      </c>
      <c r="AM1420">
        <v>0.39706886167436256</v>
      </c>
      <c r="AN1420">
        <v>0.66666666666666663</v>
      </c>
      <c r="AO1420">
        <v>0</v>
      </c>
      <c r="AP1420">
        <v>0.21428571428571427</v>
      </c>
      <c r="AQ1420">
        <v>0</v>
      </c>
      <c r="AR1420">
        <v>1</v>
      </c>
      <c r="AS1420">
        <v>0</v>
      </c>
      <c r="AT1420">
        <v>0.25</v>
      </c>
      <c r="AU1420">
        <v>1</v>
      </c>
      <c r="AV1420">
        <v>0.66666666666666663</v>
      </c>
      <c r="AW1420">
        <v>2.5000000000000001E-2</v>
      </c>
      <c r="AX1420">
        <v>0</v>
      </c>
      <c r="AY1420">
        <v>0</v>
      </c>
      <c r="AZ1420">
        <v>0</v>
      </c>
      <c r="BA1420">
        <v>1</v>
      </c>
      <c r="BB1420">
        <v>0</v>
      </c>
    </row>
    <row r="1421" spans="1:54" x14ac:dyDescent="0.25">
      <c r="A1421">
        <v>0.96417806964184161</v>
      </c>
      <c r="B1421">
        <v>663</v>
      </c>
      <c r="C1421">
        <v>0</v>
      </c>
      <c r="D1421">
        <v>1</v>
      </c>
      <c r="E1421">
        <v>4.7619047619047616E-2</v>
      </c>
      <c r="F1421">
        <v>1</v>
      </c>
      <c r="G1421">
        <v>0</v>
      </c>
      <c r="H1421">
        <v>0</v>
      </c>
      <c r="I1421">
        <v>0.28489620615604866</v>
      </c>
      <c r="J1421">
        <v>1</v>
      </c>
      <c r="K1421">
        <v>0</v>
      </c>
      <c r="L1421">
        <v>0</v>
      </c>
      <c r="M1421">
        <v>3.5714285714285712E-2</v>
      </c>
      <c r="N1421">
        <v>0.5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0.66666666666666663</v>
      </c>
      <c r="V1421">
        <v>0.27142857142857141</v>
      </c>
      <c r="W1421">
        <v>0.33333333333333331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0.66666666666666663</v>
      </c>
      <c r="AI1421">
        <v>0</v>
      </c>
      <c r="AJ1421">
        <v>0</v>
      </c>
      <c r="AK1421">
        <v>1</v>
      </c>
      <c r="AL1421">
        <v>5.4502369668246446E-2</v>
      </c>
      <c r="AM1421">
        <v>0.80136518771331056</v>
      </c>
      <c r="AN1421">
        <v>0.1111111111111111</v>
      </c>
      <c r="AO1421">
        <v>0</v>
      </c>
      <c r="AP1421">
        <v>0.14285714285714285</v>
      </c>
      <c r="AQ1421">
        <v>0</v>
      </c>
      <c r="AR1421">
        <v>1</v>
      </c>
      <c r="AS1421">
        <v>0</v>
      </c>
      <c r="AT1421">
        <v>0.05</v>
      </c>
      <c r="AU1421">
        <v>0.5</v>
      </c>
      <c r="AV1421">
        <v>0.33333333333333331</v>
      </c>
      <c r="AW1421">
        <v>0.05</v>
      </c>
      <c r="AX1421">
        <v>0.1111111111111111</v>
      </c>
      <c r="AY1421">
        <v>0</v>
      </c>
      <c r="AZ1421">
        <v>0.11764705882352941</v>
      </c>
      <c r="BA1421">
        <v>1</v>
      </c>
      <c r="BB1421">
        <v>1</v>
      </c>
    </row>
    <row r="1422" spans="1:54" x14ac:dyDescent="0.25">
      <c r="A1422">
        <v>0.96475227603846392</v>
      </c>
      <c r="B1422">
        <v>73</v>
      </c>
      <c r="C1422">
        <v>1</v>
      </c>
      <c r="D1422">
        <v>0</v>
      </c>
      <c r="E1422">
        <v>0.30952380952380953</v>
      </c>
      <c r="F1422">
        <v>1</v>
      </c>
      <c r="G1422">
        <v>0</v>
      </c>
      <c r="H1422">
        <v>0</v>
      </c>
      <c r="I1422">
        <v>0.70150322118826058</v>
      </c>
      <c r="J1422">
        <v>0</v>
      </c>
      <c r="K1422">
        <v>1</v>
      </c>
      <c r="L1422">
        <v>0</v>
      </c>
      <c r="M1422">
        <v>0</v>
      </c>
      <c r="N1422">
        <v>0.75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0.66666666666666663</v>
      </c>
      <c r="V1422">
        <v>0.81428571428571428</v>
      </c>
      <c r="W1422">
        <v>0.66666666666666663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0.33333333333333331</v>
      </c>
      <c r="AI1422">
        <v>0</v>
      </c>
      <c r="AJ1422">
        <v>0</v>
      </c>
      <c r="AK1422">
        <v>1</v>
      </c>
      <c r="AL1422">
        <v>7.856766719325961E-2</v>
      </c>
      <c r="AM1422">
        <v>0.66978518369805262</v>
      </c>
      <c r="AN1422">
        <v>0.1111111111111111</v>
      </c>
      <c r="AO1422">
        <v>0</v>
      </c>
      <c r="AP1422">
        <v>0.42857142857142855</v>
      </c>
      <c r="AQ1422">
        <v>0</v>
      </c>
      <c r="AR1422">
        <v>0.33333333333333331</v>
      </c>
      <c r="AS1422">
        <v>0</v>
      </c>
      <c r="AT1422">
        <v>2.5000000000000001E-2</v>
      </c>
      <c r="AU1422">
        <v>0.66666666666666663</v>
      </c>
      <c r="AV1422">
        <v>0.66666666666666663</v>
      </c>
      <c r="AW1422">
        <v>2.5000000000000001E-2</v>
      </c>
      <c r="AX1422">
        <v>5.5555555555555552E-2</v>
      </c>
      <c r="AY1422">
        <v>6.6666666666666666E-2</v>
      </c>
      <c r="AZ1422">
        <v>0</v>
      </c>
      <c r="BA1422">
        <v>1</v>
      </c>
      <c r="BB1422">
        <v>0</v>
      </c>
    </row>
    <row r="1423" spans="1:54" x14ac:dyDescent="0.25">
      <c r="A1423">
        <v>0.96576118512118314</v>
      </c>
      <c r="B1423">
        <v>272</v>
      </c>
      <c r="C1423">
        <v>1</v>
      </c>
      <c r="D1423">
        <v>0</v>
      </c>
      <c r="E1423">
        <v>0.69047619047619047</v>
      </c>
      <c r="F1423">
        <v>0</v>
      </c>
      <c r="G1423">
        <v>0</v>
      </c>
      <c r="H1423">
        <v>1</v>
      </c>
      <c r="I1423">
        <v>0.40372226198997851</v>
      </c>
      <c r="J1423">
        <v>0</v>
      </c>
      <c r="K1423">
        <v>1</v>
      </c>
      <c r="L1423">
        <v>0</v>
      </c>
      <c r="M1423">
        <v>1</v>
      </c>
      <c r="N1423">
        <v>0.75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0.82857142857142863</v>
      </c>
      <c r="W1423">
        <v>0.66666666666666663</v>
      </c>
      <c r="X1423">
        <v>0.5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0.33333333333333331</v>
      </c>
      <c r="AI1423">
        <v>0</v>
      </c>
      <c r="AJ1423">
        <v>1</v>
      </c>
      <c r="AK1423">
        <v>0</v>
      </c>
      <c r="AL1423">
        <v>0.57082675092153767</v>
      </c>
      <c r="AM1423">
        <v>0.32820718731178478</v>
      </c>
      <c r="AN1423">
        <v>0.1111111111111111</v>
      </c>
      <c r="AO1423">
        <v>1</v>
      </c>
      <c r="AP1423">
        <v>7.1428571428571425E-2</v>
      </c>
      <c r="AQ1423">
        <v>0</v>
      </c>
      <c r="AR1423">
        <v>1</v>
      </c>
      <c r="AS1423">
        <v>0.33333333333333331</v>
      </c>
      <c r="AT1423">
        <v>0.25</v>
      </c>
      <c r="AU1423">
        <v>0.33333333333333331</v>
      </c>
      <c r="AV1423">
        <v>0.33333333333333331</v>
      </c>
      <c r="AW1423">
        <v>0.25</v>
      </c>
      <c r="AX1423">
        <v>0.3888888888888889</v>
      </c>
      <c r="AY1423">
        <v>0.6</v>
      </c>
      <c r="AZ1423">
        <v>0.52941176470588236</v>
      </c>
      <c r="BA1423">
        <v>1</v>
      </c>
      <c r="BB1423">
        <v>1</v>
      </c>
    </row>
    <row r="1424" spans="1:54" x14ac:dyDescent="0.25">
      <c r="A1424">
        <v>0.96632296526242079</v>
      </c>
      <c r="B1424">
        <v>283</v>
      </c>
      <c r="C1424">
        <v>1</v>
      </c>
      <c r="D1424">
        <v>0</v>
      </c>
      <c r="E1424">
        <v>0.26190476190476192</v>
      </c>
      <c r="F1424">
        <v>0</v>
      </c>
      <c r="G1424">
        <v>1</v>
      </c>
      <c r="H1424">
        <v>0</v>
      </c>
      <c r="I1424">
        <v>0.24337866857551896</v>
      </c>
      <c r="J1424">
        <v>1</v>
      </c>
      <c r="K1424">
        <v>0</v>
      </c>
      <c r="L1424">
        <v>0</v>
      </c>
      <c r="M1424">
        <v>3.5714285714285712E-2</v>
      </c>
      <c r="N1424">
        <v>0.25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0.33333333333333331</v>
      </c>
      <c r="V1424">
        <v>0.2</v>
      </c>
      <c r="W1424">
        <v>0.66666666666666663</v>
      </c>
      <c r="X1424">
        <v>0.25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0.18667719852553977</v>
      </c>
      <c r="AM1424">
        <v>0.72941176470588232</v>
      </c>
      <c r="AN1424">
        <v>0.1111111111111111</v>
      </c>
      <c r="AO1424">
        <v>0</v>
      </c>
      <c r="AP1424">
        <v>0.5</v>
      </c>
      <c r="AQ1424">
        <v>0</v>
      </c>
      <c r="AR1424">
        <v>0</v>
      </c>
      <c r="AS1424">
        <v>0</v>
      </c>
      <c r="AT1424">
        <v>0.25</v>
      </c>
      <c r="AU1424">
        <v>0.5</v>
      </c>
      <c r="AV1424">
        <v>0.33333333333333331</v>
      </c>
      <c r="AW1424">
        <v>0.25</v>
      </c>
      <c r="AX1424">
        <v>0.3888888888888889</v>
      </c>
      <c r="AY1424">
        <v>0</v>
      </c>
      <c r="AZ1424">
        <v>0.52941176470588236</v>
      </c>
      <c r="BA1424">
        <v>1</v>
      </c>
      <c r="BB1424">
        <v>0</v>
      </c>
    </row>
    <row r="1425" spans="1:54" x14ac:dyDescent="0.25">
      <c r="A1425">
        <v>0.96646765595116257</v>
      </c>
      <c r="B1425">
        <v>1020</v>
      </c>
      <c r="C1425">
        <v>0</v>
      </c>
      <c r="D1425">
        <v>1</v>
      </c>
      <c r="E1425">
        <v>0.42857142857142855</v>
      </c>
      <c r="F1425">
        <v>1</v>
      </c>
      <c r="G1425">
        <v>0</v>
      </c>
      <c r="H1425">
        <v>0</v>
      </c>
      <c r="I1425">
        <v>0.16249105225483179</v>
      </c>
      <c r="J1425">
        <v>1</v>
      </c>
      <c r="K1425">
        <v>0</v>
      </c>
      <c r="L1425">
        <v>0</v>
      </c>
      <c r="M1425">
        <v>0.5357142857142857</v>
      </c>
      <c r="N1425">
        <v>0.75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0.66666666666666663</v>
      </c>
      <c r="V1425">
        <v>0.97142857142857142</v>
      </c>
      <c r="W1425">
        <v>0.33333333333333331</v>
      </c>
      <c r="X1425">
        <v>0.25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0.24423380726698263</v>
      </c>
      <c r="AM1425">
        <v>0.45773940975707689</v>
      </c>
      <c r="AN1425">
        <v>0.44444444444444442</v>
      </c>
      <c r="AO1425">
        <v>0</v>
      </c>
      <c r="AP1425">
        <v>0.14285714285714285</v>
      </c>
      <c r="AQ1425">
        <v>0</v>
      </c>
      <c r="AR1425">
        <v>0</v>
      </c>
      <c r="AS1425">
        <v>0.66666666666666663</v>
      </c>
      <c r="AT1425">
        <v>0.27500000000000002</v>
      </c>
      <c r="AU1425">
        <v>0.5</v>
      </c>
      <c r="AV1425">
        <v>0.33333333333333331</v>
      </c>
      <c r="AW1425">
        <v>7.4999999999999997E-2</v>
      </c>
      <c r="AX1425">
        <v>0.1111111111111111</v>
      </c>
      <c r="AY1425">
        <v>0</v>
      </c>
      <c r="AZ1425">
        <v>0.11764705882352941</v>
      </c>
      <c r="BA1425">
        <v>1</v>
      </c>
      <c r="BB1425">
        <v>0</v>
      </c>
    </row>
    <row r="1426" spans="1:54" x14ac:dyDescent="0.25">
      <c r="A1426">
        <v>0.96737966913924123</v>
      </c>
      <c r="B1426">
        <v>1004</v>
      </c>
      <c r="C1426">
        <v>1</v>
      </c>
      <c r="D1426">
        <v>0</v>
      </c>
      <c r="E1426">
        <v>0.16666666666666666</v>
      </c>
      <c r="F1426">
        <v>1</v>
      </c>
      <c r="G1426">
        <v>0</v>
      </c>
      <c r="H1426">
        <v>0</v>
      </c>
      <c r="I1426">
        <v>0.60629921259842523</v>
      </c>
      <c r="J1426">
        <v>0</v>
      </c>
      <c r="K1426">
        <v>1</v>
      </c>
      <c r="L1426">
        <v>0</v>
      </c>
      <c r="M1426">
        <v>0</v>
      </c>
      <c r="N1426">
        <v>0.5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0.72857142857142854</v>
      </c>
      <c r="W1426">
        <v>0.66666666666666663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0.11690363349131122</v>
      </c>
      <c r="AM1426">
        <v>0.11306966472595864</v>
      </c>
      <c r="AN1426">
        <v>0.44444444444444442</v>
      </c>
      <c r="AO1426">
        <v>0</v>
      </c>
      <c r="AP1426">
        <v>0</v>
      </c>
      <c r="AQ1426">
        <v>0</v>
      </c>
      <c r="AR1426">
        <v>0.33333333333333331</v>
      </c>
      <c r="AS1426">
        <v>0.33333333333333331</v>
      </c>
      <c r="AT1426">
        <v>0.17499999999999999</v>
      </c>
      <c r="AU1426">
        <v>0.33333333333333331</v>
      </c>
      <c r="AV1426">
        <v>0.33333333333333331</v>
      </c>
      <c r="AW1426">
        <v>7.4999999999999997E-2</v>
      </c>
      <c r="AX1426">
        <v>0.1111111111111111</v>
      </c>
      <c r="AY1426">
        <v>0</v>
      </c>
      <c r="AZ1426">
        <v>0.11764705882352941</v>
      </c>
      <c r="BA1426">
        <v>1</v>
      </c>
      <c r="BB1426">
        <v>0</v>
      </c>
    </row>
    <row r="1427" spans="1:54" x14ac:dyDescent="0.25">
      <c r="A1427">
        <v>0.96951021506298174</v>
      </c>
      <c r="B1427">
        <v>204</v>
      </c>
      <c r="C1427">
        <v>1</v>
      </c>
      <c r="D1427">
        <v>0</v>
      </c>
      <c r="E1427">
        <v>0.52380952380952384</v>
      </c>
      <c r="F1427">
        <v>1</v>
      </c>
      <c r="G1427">
        <v>0</v>
      </c>
      <c r="H1427">
        <v>0</v>
      </c>
      <c r="I1427">
        <v>0.57480314960629919</v>
      </c>
      <c r="J1427">
        <v>0</v>
      </c>
      <c r="K1427">
        <v>1</v>
      </c>
      <c r="L1427">
        <v>0</v>
      </c>
      <c r="M1427">
        <v>0.6428571428571429</v>
      </c>
      <c r="N1427">
        <v>0.25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0.66666666666666663</v>
      </c>
      <c r="V1427">
        <v>0.98571428571428577</v>
      </c>
      <c r="W1427">
        <v>0.66666666666666663</v>
      </c>
      <c r="X1427">
        <v>0.25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9.1205897840968927E-2</v>
      </c>
      <c r="AM1427">
        <v>0.57936157398112831</v>
      </c>
      <c r="AN1427">
        <v>0.88888888888888884</v>
      </c>
      <c r="AO1427">
        <v>1</v>
      </c>
      <c r="AP1427">
        <v>0.2857142857142857</v>
      </c>
      <c r="AQ1427">
        <v>0</v>
      </c>
      <c r="AR1427">
        <v>0.66666666666666663</v>
      </c>
      <c r="AS1427">
        <v>0.33333333333333331</v>
      </c>
      <c r="AT1427">
        <v>0.375</v>
      </c>
      <c r="AU1427">
        <v>0.33333333333333331</v>
      </c>
      <c r="AV1427">
        <v>1</v>
      </c>
      <c r="AW1427">
        <v>0.17499999999999999</v>
      </c>
      <c r="AX1427">
        <v>0.1111111111111111</v>
      </c>
      <c r="AY1427">
        <v>0.2</v>
      </c>
      <c r="AZ1427">
        <v>0.41176470588235292</v>
      </c>
      <c r="BA1427">
        <v>1</v>
      </c>
      <c r="BB1427">
        <v>0</v>
      </c>
    </row>
    <row r="1428" spans="1:54" x14ac:dyDescent="0.25">
      <c r="A1428">
        <v>0.96961017659737503</v>
      </c>
      <c r="B1428">
        <v>1265</v>
      </c>
      <c r="C1428">
        <v>1</v>
      </c>
      <c r="D1428">
        <v>0</v>
      </c>
      <c r="E1428">
        <v>0.88095238095238093</v>
      </c>
      <c r="F1428">
        <v>1</v>
      </c>
      <c r="G1428">
        <v>0</v>
      </c>
      <c r="H1428">
        <v>0</v>
      </c>
      <c r="I1428">
        <v>0.2691481746599857</v>
      </c>
      <c r="J1428">
        <v>0</v>
      </c>
      <c r="K1428">
        <v>1</v>
      </c>
      <c r="L1428">
        <v>0</v>
      </c>
      <c r="M1428">
        <v>3.5714285714285712E-2</v>
      </c>
      <c r="N1428">
        <v>0.5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0.66666666666666663</v>
      </c>
      <c r="V1428">
        <v>0.42857142857142855</v>
      </c>
      <c r="W1428">
        <v>0.33333333333333331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0.9493944181147973</v>
      </c>
      <c r="AM1428">
        <v>0.71114234089540251</v>
      </c>
      <c r="AN1428">
        <v>0.88888888888888884</v>
      </c>
      <c r="AO1428">
        <v>0</v>
      </c>
      <c r="AP1428">
        <v>7.1428571428571425E-2</v>
      </c>
      <c r="AQ1428">
        <v>0</v>
      </c>
      <c r="AR1428">
        <v>0.33333333333333331</v>
      </c>
      <c r="AS1428">
        <v>1</v>
      </c>
      <c r="AT1428">
        <v>0.85</v>
      </c>
      <c r="AU1428">
        <v>0.33333333333333331</v>
      </c>
      <c r="AV1428">
        <v>0.66666666666666663</v>
      </c>
      <c r="AW1428">
        <v>2.5000000000000001E-2</v>
      </c>
      <c r="AX1428">
        <v>0</v>
      </c>
      <c r="AY1428">
        <v>0</v>
      </c>
      <c r="AZ1428">
        <v>0</v>
      </c>
      <c r="BA1428">
        <v>1</v>
      </c>
      <c r="BB1428">
        <v>0</v>
      </c>
    </row>
    <row r="1429" spans="1:54" x14ac:dyDescent="0.25">
      <c r="A1429">
        <v>0.96991588039221532</v>
      </c>
      <c r="B1429">
        <v>1347</v>
      </c>
      <c r="C1429">
        <v>0</v>
      </c>
      <c r="D1429">
        <v>1</v>
      </c>
      <c r="E1429">
        <v>0.6428571428571429</v>
      </c>
      <c r="F1429">
        <v>1</v>
      </c>
      <c r="G1429">
        <v>0</v>
      </c>
      <c r="H1429">
        <v>0</v>
      </c>
      <c r="I1429">
        <v>0.32498210450966358</v>
      </c>
      <c r="J1429">
        <v>0</v>
      </c>
      <c r="K1429">
        <v>1</v>
      </c>
      <c r="L1429">
        <v>0</v>
      </c>
      <c r="M1429">
        <v>0.8571428571428571</v>
      </c>
      <c r="N1429">
        <v>0.25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0.33333333333333331</v>
      </c>
      <c r="V1429">
        <v>0.9</v>
      </c>
      <c r="W1429">
        <v>0.33333333333333331</v>
      </c>
      <c r="X1429">
        <v>0.25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0.25787256450763557</v>
      </c>
      <c r="AM1429">
        <v>0.87508532423208196</v>
      </c>
      <c r="AN1429">
        <v>0</v>
      </c>
      <c r="AO1429">
        <v>0</v>
      </c>
      <c r="AP1429">
        <v>0.14285714285714285</v>
      </c>
      <c r="AQ1429">
        <v>0</v>
      </c>
      <c r="AR1429">
        <v>1</v>
      </c>
      <c r="AS1429">
        <v>0.66666666666666663</v>
      </c>
      <c r="AT1429">
        <v>0.25</v>
      </c>
      <c r="AU1429">
        <v>0.33333333333333331</v>
      </c>
      <c r="AV1429">
        <v>0.33333333333333331</v>
      </c>
      <c r="AW1429">
        <v>0.22500000000000001</v>
      </c>
      <c r="AX1429">
        <v>0.44444444444444442</v>
      </c>
      <c r="AY1429">
        <v>0.2</v>
      </c>
      <c r="AZ1429">
        <v>0.47058823529411764</v>
      </c>
      <c r="BA1429">
        <v>1</v>
      </c>
      <c r="BB1429">
        <v>0</v>
      </c>
    </row>
    <row r="1430" spans="1:54" x14ac:dyDescent="0.25">
      <c r="A1430">
        <v>0.97094982357128146</v>
      </c>
      <c r="B1430">
        <v>276</v>
      </c>
      <c r="C1430">
        <v>0</v>
      </c>
      <c r="D1430">
        <v>1</v>
      </c>
      <c r="E1430">
        <v>0.45238095238095238</v>
      </c>
      <c r="F1430">
        <v>0</v>
      </c>
      <c r="G1430">
        <v>0</v>
      </c>
      <c r="H1430">
        <v>1</v>
      </c>
      <c r="I1430">
        <v>0.44810307802433785</v>
      </c>
      <c r="J1430">
        <v>0</v>
      </c>
      <c r="K1430">
        <v>1</v>
      </c>
      <c r="L1430">
        <v>0</v>
      </c>
      <c r="M1430">
        <v>0</v>
      </c>
      <c r="N1430">
        <v>0.75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0.7142857142857143</v>
      </c>
      <c r="W1430">
        <v>0.66666666666666663</v>
      </c>
      <c r="X1430">
        <v>0.5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0.6631911532385466</v>
      </c>
      <c r="AM1430">
        <v>0.38478217225456735</v>
      </c>
      <c r="AN1430">
        <v>0.22222222222222221</v>
      </c>
      <c r="AO1430">
        <v>1</v>
      </c>
      <c r="AP1430">
        <v>0.5</v>
      </c>
      <c r="AQ1430">
        <v>0</v>
      </c>
      <c r="AR1430">
        <v>0</v>
      </c>
      <c r="AS1430">
        <v>0.66666666666666663</v>
      </c>
      <c r="AT1430">
        <v>0.375</v>
      </c>
      <c r="AU1430">
        <v>0.33333333333333331</v>
      </c>
      <c r="AV1430">
        <v>0.66666666666666663</v>
      </c>
      <c r="AW1430">
        <v>0.125</v>
      </c>
      <c r="AX1430">
        <v>0.1111111111111111</v>
      </c>
      <c r="AY1430">
        <v>0</v>
      </c>
      <c r="AZ1430">
        <v>0.11764705882352941</v>
      </c>
      <c r="BA1430">
        <v>1</v>
      </c>
      <c r="BB1430">
        <v>0</v>
      </c>
    </row>
    <row r="1431" spans="1:54" x14ac:dyDescent="0.25">
      <c r="A1431">
        <v>0.97104319474853784</v>
      </c>
      <c r="B1431">
        <v>249</v>
      </c>
      <c r="C1431">
        <v>0</v>
      </c>
      <c r="D1431">
        <v>1</v>
      </c>
      <c r="E1431">
        <v>0.45238095238095238</v>
      </c>
      <c r="F1431">
        <v>1</v>
      </c>
      <c r="G1431">
        <v>0</v>
      </c>
      <c r="H1431">
        <v>0</v>
      </c>
      <c r="I1431">
        <v>0.65497494631352904</v>
      </c>
      <c r="J1431">
        <v>0</v>
      </c>
      <c r="K1431">
        <v>1</v>
      </c>
      <c r="L1431">
        <v>0</v>
      </c>
      <c r="M1431">
        <v>0</v>
      </c>
      <c r="N1431">
        <v>0.25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0.66666666666666663</v>
      </c>
      <c r="V1431">
        <v>0.75714285714285712</v>
      </c>
      <c r="W1431">
        <v>0.33333333333333331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0.15329120589784098</v>
      </c>
      <c r="AM1431">
        <v>0.66665328247339894</v>
      </c>
      <c r="AN1431">
        <v>0.22222222222222221</v>
      </c>
      <c r="AO1431">
        <v>0</v>
      </c>
      <c r="AP1431">
        <v>0.21428571428571427</v>
      </c>
      <c r="AQ1431">
        <v>0</v>
      </c>
      <c r="AR1431">
        <v>0</v>
      </c>
      <c r="AS1431">
        <v>0.33333333333333331</v>
      </c>
      <c r="AT1431">
        <v>0.42499999999999999</v>
      </c>
      <c r="AU1431">
        <v>0.33333333333333331</v>
      </c>
      <c r="AV1431">
        <v>0.33333333333333331</v>
      </c>
      <c r="AW1431">
        <v>7.4999999999999997E-2</v>
      </c>
      <c r="AX1431">
        <v>5.5555555555555552E-2</v>
      </c>
      <c r="AY1431">
        <v>0</v>
      </c>
      <c r="AZ1431">
        <v>0.11764705882352941</v>
      </c>
      <c r="BA1431">
        <v>1</v>
      </c>
      <c r="BB1431">
        <v>0</v>
      </c>
    </row>
    <row r="1432" spans="1:54" x14ac:dyDescent="0.25">
      <c r="A1432">
        <v>0.97318502309087307</v>
      </c>
      <c r="B1432">
        <v>562</v>
      </c>
      <c r="C1432">
        <v>1</v>
      </c>
      <c r="D1432">
        <v>0</v>
      </c>
      <c r="E1432">
        <v>0.80952380952380953</v>
      </c>
      <c r="F1432">
        <v>1</v>
      </c>
      <c r="G1432">
        <v>0</v>
      </c>
      <c r="H1432">
        <v>0</v>
      </c>
      <c r="I1432">
        <v>0.37151037938439513</v>
      </c>
      <c r="J1432">
        <v>1</v>
      </c>
      <c r="K1432">
        <v>0</v>
      </c>
      <c r="L1432">
        <v>0</v>
      </c>
      <c r="M1432">
        <v>7.1428571428571425E-2</v>
      </c>
      <c r="N1432">
        <v>0.75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0.66666666666666663</v>
      </c>
      <c r="V1432">
        <v>1.4285714285714285E-2</v>
      </c>
      <c r="W1432">
        <v>0.33333333333333331</v>
      </c>
      <c r="X1432">
        <v>0.75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0.8344918378093733</v>
      </c>
      <c r="AM1432">
        <v>0.32081911262798635</v>
      </c>
      <c r="AN1432">
        <v>0.1111111111111111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0.85</v>
      </c>
      <c r="AU1432">
        <v>0.5</v>
      </c>
      <c r="AV1432">
        <v>1</v>
      </c>
      <c r="AW1432">
        <v>0.85</v>
      </c>
      <c r="AX1432">
        <v>0.33333333333333331</v>
      </c>
      <c r="AY1432">
        <v>6.6666666666666666E-2</v>
      </c>
      <c r="AZ1432">
        <v>0.94117647058823528</v>
      </c>
      <c r="BA1432">
        <v>1</v>
      </c>
      <c r="BB1432">
        <v>0</v>
      </c>
    </row>
    <row r="1433" spans="1:54" x14ac:dyDescent="0.25">
      <c r="A1433">
        <v>0.97328949422622357</v>
      </c>
      <c r="B1433">
        <v>883</v>
      </c>
      <c r="C1433">
        <v>0</v>
      </c>
      <c r="D1433">
        <v>1</v>
      </c>
      <c r="E1433">
        <v>0.42857142857142855</v>
      </c>
      <c r="F1433">
        <v>1</v>
      </c>
      <c r="G1433">
        <v>0</v>
      </c>
      <c r="H1433">
        <v>0</v>
      </c>
      <c r="I1433">
        <v>0.18682891911238367</v>
      </c>
      <c r="J1433">
        <v>0</v>
      </c>
      <c r="K1433">
        <v>1</v>
      </c>
      <c r="L1433">
        <v>0</v>
      </c>
      <c r="M1433">
        <v>0</v>
      </c>
      <c r="N1433">
        <v>0.5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0.66666666666666663</v>
      </c>
      <c r="V1433">
        <v>0.67142857142857137</v>
      </c>
      <c r="W1433">
        <v>0</v>
      </c>
      <c r="X1433">
        <v>0.5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0.48672985781990519</v>
      </c>
      <c r="AM1433">
        <v>8.5966673358763304E-2</v>
      </c>
      <c r="AN1433">
        <v>0.22222222222222221</v>
      </c>
      <c r="AO1433">
        <v>1</v>
      </c>
      <c r="AP1433">
        <v>0.7142857142857143</v>
      </c>
      <c r="AQ1433">
        <v>1</v>
      </c>
      <c r="AR1433">
        <v>0.66666666666666663</v>
      </c>
      <c r="AS1433">
        <v>0.33333333333333331</v>
      </c>
      <c r="AT1433">
        <v>0.42499999999999999</v>
      </c>
      <c r="AU1433">
        <v>0.33333333333333331</v>
      </c>
      <c r="AV1433">
        <v>0.66666666666666663</v>
      </c>
      <c r="AW1433">
        <v>0.17499999999999999</v>
      </c>
      <c r="AX1433">
        <v>0.3888888888888889</v>
      </c>
      <c r="AY1433">
        <v>0.46666666666666667</v>
      </c>
      <c r="AZ1433">
        <v>0.41176470588235292</v>
      </c>
      <c r="BA1433">
        <v>1</v>
      </c>
      <c r="BB1433">
        <v>0</v>
      </c>
    </row>
    <row r="1434" spans="1:54" x14ac:dyDescent="0.25">
      <c r="A1434">
        <v>0.97366929464256058</v>
      </c>
      <c r="B1434">
        <v>239</v>
      </c>
      <c r="C1434">
        <v>0</v>
      </c>
      <c r="D1434">
        <v>1</v>
      </c>
      <c r="E1434">
        <v>0.33333333333333331</v>
      </c>
      <c r="F1434">
        <v>1</v>
      </c>
      <c r="G1434">
        <v>0</v>
      </c>
      <c r="H1434">
        <v>0</v>
      </c>
      <c r="I1434">
        <v>0.9298496778811739</v>
      </c>
      <c r="J1434">
        <v>1</v>
      </c>
      <c r="K1434">
        <v>0</v>
      </c>
      <c r="L1434">
        <v>0</v>
      </c>
      <c r="M1434">
        <v>0.10714285714285714</v>
      </c>
      <c r="N1434">
        <v>0.25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0.66666666666666663</v>
      </c>
      <c r="V1434">
        <v>0.37142857142857144</v>
      </c>
      <c r="W1434">
        <v>0.66666666666666663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0.33333333333333331</v>
      </c>
      <c r="AI1434">
        <v>0</v>
      </c>
      <c r="AJ1434">
        <v>1</v>
      </c>
      <c r="AK1434">
        <v>0</v>
      </c>
      <c r="AL1434">
        <v>0.15387045813586098</v>
      </c>
      <c r="AM1434">
        <v>0.75872314796225659</v>
      </c>
      <c r="AN1434">
        <v>0.22222222222222221</v>
      </c>
      <c r="AO1434">
        <v>0</v>
      </c>
      <c r="AP1434">
        <v>0</v>
      </c>
      <c r="AQ1434">
        <v>0</v>
      </c>
      <c r="AR1434">
        <v>0</v>
      </c>
      <c r="AS1434">
        <v>0.33333333333333331</v>
      </c>
      <c r="AT1434">
        <v>0.15</v>
      </c>
      <c r="AU1434">
        <v>0.83333333333333337</v>
      </c>
      <c r="AV1434">
        <v>0.66666666666666663</v>
      </c>
      <c r="AW1434">
        <v>0.1</v>
      </c>
      <c r="AX1434">
        <v>0.16666666666666666</v>
      </c>
      <c r="AY1434">
        <v>6.6666666666666666E-2</v>
      </c>
      <c r="AZ1434">
        <v>0.11764705882352941</v>
      </c>
      <c r="BA1434">
        <v>1</v>
      </c>
      <c r="BB1434">
        <v>0</v>
      </c>
    </row>
    <row r="1435" spans="1:54" x14ac:dyDescent="0.25">
      <c r="A1435">
        <v>0.97392664031741571</v>
      </c>
      <c r="B1435">
        <v>1202</v>
      </c>
      <c r="C1435">
        <v>1</v>
      </c>
      <c r="D1435">
        <v>0</v>
      </c>
      <c r="E1435">
        <v>0.11904761904761904</v>
      </c>
      <c r="F1435">
        <v>1</v>
      </c>
      <c r="G1435">
        <v>0</v>
      </c>
      <c r="H1435">
        <v>0</v>
      </c>
      <c r="I1435">
        <v>0.8718682891911238</v>
      </c>
      <c r="J1435">
        <v>0</v>
      </c>
      <c r="K1435">
        <v>1</v>
      </c>
      <c r="L1435">
        <v>0</v>
      </c>
      <c r="M1435">
        <v>0.25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0.9</v>
      </c>
      <c r="W1435">
        <v>0.33333333333333331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0.66666666666666663</v>
      </c>
      <c r="AI1435">
        <v>0</v>
      </c>
      <c r="AJ1435">
        <v>0</v>
      </c>
      <c r="AK1435">
        <v>1</v>
      </c>
      <c r="AL1435">
        <v>0.15692469720905741</v>
      </c>
      <c r="AM1435">
        <v>0.74250150572174267</v>
      </c>
      <c r="AN1435">
        <v>0.1111111111111111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0.125</v>
      </c>
      <c r="AU1435">
        <v>0.33333333333333331</v>
      </c>
      <c r="AV1435">
        <v>0.66666666666666663</v>
      </c>
      <c r="AW1435">
        <v>0.125</v>
      </c>
      <c r="AX1435">
        <v>0.22222222222222221</v>
      </c>
      <c r="AY1435">
        <v>6.6666666666666666E-2</v>
      </c>
      <c r="AZ1435">
        <v>0.11764705882352941</v>
      </c>
      <c r="BA1435">
        <v>1</v>
      </c>
      <c r="BB1435">
        <v>1</v>
      </c>
    </row>
    <row r="1436" spans="1:54" x14ac:dyDescent="0.25">
      <c r="A1436">
        <v>0.97441710412582694</v>
      </c>
      <c r="B1436">
        <v>939</v>
      </c>
      <c r="C1436">
        <v>1</v>
      </c>
      <c r="D1436">
        <v>0</v>
      </c>
      <c r="E1436">
        <v>0.95238095238095233</v>
      </c>
      <c r="F1436">
        <v>1</v>
      </c>
      <c r="G1436">
        <v>0</v>
      </c>
      <c r="H1436">
        <v>0</v>
      </c>
      <c r="I1436">
        <v>0.53400143163922686</v>
      </c>
      <c r="J1436">
        <v>0</v>
      </c>
      <c r="K1436">
        <v>1</v>
      </c>
      <c r="L1436">
        <v>0</v>
      </c>
      <c r="M1436">
        <v>0.7857142857142857</v>
      </c>
      <c r="N1436">
        <v>0.75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0.82857142857142863</v>
      </c>
      <c r="W1436">
        <v>0.66666666666666663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0.66666666666666663</v>
      </c>
      <c r="AI1436">
        <v>1</v>
      </c>
      <c r="AJ1436">
        <v>0</v>
      </c>
      <c r="AK1436">
        <v>0</v>
      </c>
      <c r="AL1436">
        <v>7.1774618220115854E-2</v>
      </c>
      <c r="AM1436">
        <v>0.96293916884159803</v>
      </c>
      <c r="AN1436">
        <v>0.1111111111111111</v>
      </c>
      <c r="AO1436">
        <v>0</v>
      </c>
      <c r="AP1436">
        <v>7.1428571428571425E-2</v>
      </c>
      <c r="AQ1436">
        <v>0</v>
      </c>
      <c r="AR1436">
        <v>1</v>
      </c>
      <c r="AS1436">
        <v>0.66666666666666663</v>
      </c>
      <c r="AT1436">
        <v>0.05</v>
      </c>
      <c r="AU1436">
        <v>0.5</v>
      </c>
      <c r="AV1436">
        <v>0.66666666666666663</v>
      </c>
      <c r="AW1436">
        <v>0.05</v>
      </c>
      <c r="AX1436">
        <v>0.1111111111111111</v>
      </c>
      <c r="AY1436">
        <v>0.13333333333333333</v>
      </c>
      <c r="AZ1436">
        <v>0.11764705882352941</v>
      </c>
      <c r="BA1436">
        <v>1</v>
      </c>
      <c r="BB1436">
        <v>0</v>
      </c>
    </row>
    <row r="1437" spans="1:54" x14ac:dyDescent="0.25">
      <c r="A1437">
        <v>0.97446755290616027</v>
      </c>
      <c r="B1437">
        <v>1198</v>
      </c>
      <c r="C1437">
        <v>1</v>
      </c>
      <c r="D1437">
        <v>0</v>
      </c>
      <c r="E1437">
        <v>4.7619047619047616E-2</v>
      </c>
      <c r="F1437">
        <v>1</v>
      </c>
      <c r="G1437">
        <v>0</v>
      </c>
      <c r="H1437">
        <v>0</v>
      </c>
      <c r="I1437">
        <v>0.44738725841088045</v>
      </c>
      <c r="J1437">
        <v>1</v>
      </c>
      <c r="K1437">
        <v>0</v>
      </c>
      <c r="L1437">
        <v>0</v>
      </c>
      <c r="M1437">
        <v>0.2857142857142857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0.34285714285714286</v>
      </c>
      <c r="W1437">
        <v>0.66666666666666663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9.0521327014218014E-2</v>
      </c>
      <c r="AM1437">
        <v>0.76241718530415581</v>
      </c>
      <c r="AN1437">
        <v>0.1111111111111111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0.05</v>
      </c>
      <c r="AU1437">
        <v>0.5</v>
      </c>
      <c r="AV1437">
        <v>0.66666666666666663</v>
      </c>
      <c r="AW1437">
        <v>0.05</v>
      </c>
      <c r="AX1437">
        <v>0.1111111111111111</v>
      </c>
      <c r="AY1437">
        <v>0</v>
      </c>
      <c r="AZ1437">
        <v>0.11764705882352941</v>
      </c>
      <c r="BA1437">
        <v>1</v>
      </c>
      <c r="BB1437">
        <v>0</v>
      </c>
    </row>
    <row r="1438" spans="1:54" x14ac:dyDescent="0.25">
      <c r="A1438">
        <v>0.97472368384130781</v>
      </c>
      <c r="B1438">
        <v>1440</v>
      </c>
      <c r="C1438">
        <v>0</v>
      </c>
      <c r="D1438">
        <v>1</v>
      </c>
      <c r="E1438">
        <v>0.42857142857142855</v>
      </c>
      <c r="F1438">
        <v>1</v>
      </c>
      <c r="G1438">
        <v>0</v>
      </c>
      <c r="H1438">
        <v>0</v>
      </c>
      <c r="I1438">
        <v>0.32569792412312099</v>
      </c>
      <c r="J1438">
        <v>1</v>
      </c>
      <c r="K1438">
        <v>0</v>
      </c>
      <c r="L1438">
        <v>0</v>
      </c>
      <c r="M1438">
        <v>7.1428571428571425E-2</v>
      </c>
      <c r="N1438">
        <v>0.5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0.91428571428571426</v>
      </c>
      <c r="W1438">
        <v>0.33333333333333331</v>
      </c>
      <c r="X1438">
        <v>0.5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0.34939441811479727</v>
      </c>
      <c r="AM1438">
        <v>0.42565749849427825</v>
      </c>
      <c r="AN1438">
        <v>0</v>
      </c>
      <c r="AO1438">
        <v>0</v>
      </c>
      <c r="AP1438">
        <v>0.5714285714285714</v>
      </c>
      <c r="AQ1438">
        <v>0</v>
      </c>
      <c r="AR1438">
        <v>0.66666666666666663</v>
      </c>
      <c r="AS1438">
        <v>0.66666666666666663</v>
      </c>
      <c r="AT1438">
        <v>0.25</v>
      </c>
      <c r="AU1438">
        <v>0.33333333333333331</v>
      </c>
      <c r="AV1438">
        <v>0.66666666666666663</v>
      </c>
      <c r="AW1438">
        <v>0.22500000000000001</v>
      </c>
      <c r="AX1438">
        <v>0.3888888888888889</v>
      </c>
      <c r="AY1438">
        <v>0.2</v>
      </c>
      <c r="AZ1438">
        <v>0.23529411764705882</v>
      </c>
      <c r="BA1438">
        <v>1</v>
      </c>
      <c r="BB1438">
        <v>0</v>
      </c>
    </row>
    <row r="1439" spans="1:54" x14ac:dyDescent="0.25">
      <c r="A1439">
        <v>0.97490871829167858</v>
      </c>
      <c r="B1439">
        <v>552</v>
      </c>
      <c r="C1439">
        <v>0</v>
      </c>
      <c r="D1439">
        <v>1</v>
      </c>
      <c r="E1439">
        <v>0.5</v>
      </c>
      <c r="F1439">
        <v>1</v>
      </c>
      <c r="G1439">
        <v>0</v>
      </c>
      <c r="H1439">
        <v>0</v>
      </c>
      <c r="I1439">
        <v>2.7916964924838941E-2</v>
      </c>
      <c r="J1439">
        <v>0</v>
      </c>
      <c r="K1439">
        <v>0</v>
      </c>
      <c r="L1439">
        <v>1</v>
      </c>
      <c r="M1439">
        <v>7.1428571428571425E-2</v>
      </c>
      <c r="N1439">
        <v>0.5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0.66666666666666663</v>
      </c>
      <c r="V1439">
        <v>0.2</v>
      </c>
      <c r="W1439">
        <v>1</v>
      </c>
      <c r="X1439">
        <v>0.25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0.33333333333333331</v>
      </c>
      <c r="AI1439">
        <v>0</v>
      </c>
      <c r="AJ1439">
        <v>1</v>
      </c>
      <c r="AK1439">
        <v>0</v>
      </c>
      <c r="AL1439">
        <v>0.28330700368615058</v>
      </c>
      <c r="AM1439">
        <v>0.66946396305962663</v>
      </c>
      <c r="AN1439">
        <v>1</v>
      </c>
      <c r="AO1439">
        <v>0</v>
      </c>
      <c r="AP1439">
        <v>0.2857142857142857</v>
      </c>
      <c r="AQ1439">
        <v>0</v>
      </c>
      <c r="AR1439">
        <v>0.66666666666666663</v>
      </c>
      <c r="AS1439">
        <v>0.33333333333333331</v>
      </c>
      <c r="AT1439">
        <v>0.3</v>
      </c>
      <c r="AU1439">
        <v>0.5</v>
      </c>
      <c r="AV1439">
        <v>0</v>
      </c>
      <c r="AW1439">
        <v>0.2</v>
      </c>
      <c r="AX1439">
        <v>0.16666666666666666</v>
      </c>
      <c r="AY1439">
        <v>0.2</v>
      </c>
      <c r="AZ1439">
        <v>0.35294117647058826</v>
      </c>
      <c r="BA1439">
        <v>1</v>
      </c>
      <c r="BB1439">
        <v>0</v>
      </c>
    </row>
    <row r="1440" spans="1:54" x14ac:dyDescent="0.25">
      <c r="A1440">
        <v>0.97563081345002112</v>
      </c>
      <c r="B1440">
        <v>784</v>
      </c>
      <c r="C1440">
        <v>0</v>
      </c>
      <c r="D1440">
        <v>1</v>
      </c>
      <c r="E1440">
        <v>0.54761904761904767</v>
      </c>
      <c r="F1440">
        <v>1</v>
      </c>
      <c r="G1440">
        <v>0</v>
      </c>
      <c r="H1440">
        <v>0</v>
      </c>
      <c r="I1440">
        <v>0.29133858267716534</v>
      </c>
      <c r="J1440">
        <v>0</v>
      </c>
      <c r="K1440">
        <v>1</v>
      </c>
      <c r="L1440">
        <v>0</v>
      </c>
      <c r="M1440">
        <v>0.21428571428571427</v>
      </c>
      <c r="N1440">
        <v>0.25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0.33333333333333331</v>
      </c>
      <c r="V1440">
        <v>0.18571428571428572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0.66666666666666663</v>
      </c>
      <c r="AI1440">
        <v>0</v>
      </c>
      <c r="AJ1440">
        <v>1</v>
      </c>
      <c r="AK1440">
        <v>0</v>
      </c>
      <c r="AL1440">
        <v>0.12464454976303317</v>
      </c>
      <c r="AM1440">
        <v>0.67331861072073884</v>
      </c>
      <c r="AN1440">
        <v>0.1111111111111111</v>
      </c>
      <c r="AO1440">
        <v>0</v>
      </c>
      <c r="AP1440">
        <v>0.14285714285714285</v>
      </c>
      <c r="AQ1440">
        <v>0</v>
      </c>
      <c r="AR1440">
        <v>0.66666666666666663</v>
      </c>
      <c r="AS1440">
        <v>0</v>
      </c>
      <c r="AT1440">
        <v>0.25</v>
      </c>
      <c r="AU1440">
        <v>0.5</v>
      </c>
      <c r="AV1440">
        <v>0.66666666666666663</v>
      </c>
      <c r="AW1440">
        <v>0.25</v>
      </c>
      <c r="AX1440">
        <v>0.33333333333333331</v>
      </c>
      <c r="AY1440">
        <v>0</v>
      </c>
      <c r="AZ1440">
        <v>0.47058823529411764</v>
      </c>
      <c r="BA1440">
        <v>1</v>
      </c>
      <c r="BB1440">
        <v>0</v>
      </c>
    </row>
    <row r="1441" spans="1:54" x14ac:dyDescent="0.25">
      <c r="A1441">
        <v>0.9756517666724589</v>
      </c>
      <c r="B1441">
        <v>971</v>
      </c>
      <c r="C1441">
        <v>0</v>
      </c>
      <c r="D1441">
        <v>1</v>
      </c>
      <c r="E1441">
        <v>0.21428571428571427</v>
      </c>
      <c r="F1441">
        <v>1</v>
      </c>
      <c r="G1441">
        <v>0</v>
      </c>
      <c r="H1441">
        <v>0</v>
      </c>
      <c r="I1441">
        <v>0.85110952040085897</v>
      </c>
      <c r="J1441">
        <v>1</v>
      </c>
      <c r="K1441">
        <v>0</v>
      </c>
      <c r="L1441">
        <v>0</v>
      </c>
      <c r="M1441">
        <v>0.35714285714285715</v>
      </c>
      <c r="N1441">
        <v>0.5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0.66666666666666663</v>
      </c>
      <c r="V1441">
        <v>0.97142857142857142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8.0305423907319637E-2</v>
      </c>
      <c r="AM1441">
        <v>0.17799638626781772</v>
      </c>
      <c r="AN1441">
        <v>0.88888888888888884</v>
      </c>
      <c r="AO1441">
        <v>0</v>
      </c>
      <c r="AP1441">
        <v>0.21428571428571427</v>
      </c>
      <c r="AQ1441">
        <v>0</v>
      </c>
      <c r="AR1441">
        <v>0.33333333333333331</v>
      </c>
      <c r="AS1441">
        <v>0.33333333333333331</v>
      </c>
      <c r="AT1441">
        <v>0.125</v>
      </c>
      <c r="AU1441">
        <v>0.66666666666666663</v>
      </c>
      <c r="AV1441">
        <v>0.66666666666666663</v>
      </c>
      <c r="AW1441">
        <v>2.5000000000000001E-2</v>
      </c>
      <c r="AX1441">
        <v>0</v>
      </c>
      <c r="AY1441">
        <v>0</v>
      </c>
      <c r="AZ1441">
        <v>0</v>
      </c>
      <c r="BA1441">
        <v>1</v>
      </c>
      <c r="BB1441">
        <v>0</v>
      </c>
    </row>
    <row r="1442" spans="1:54" x14ac:dyDescent="0.25">
      <c r="A1442">
        <v>0.97582440010951255</v>
      </c>
      <c r="B1442">
        <v>569</v>
      </c>
      <c r="C1442">
        <v>1</v>
      </c>
      <c r="D1442">
        <v>0</v>
      </c>
      <c r="E1442">
        <v>0.88095238095238093</v>
      </c>
      <c r="F1442">
        <v>1</v>
      </c>
      <c r="G1442">
        <v>0</v>
      </c>
      <c r="H1442">
        <v>0</v>
      </c>
      <c r="I1442">
        <v>0.44595561918396565</v>
      </c>
      <c r="J1442">
        <v>0</v>
      </c>
      <c r="K1442">
        <v>1</v>
      </c>
      <c r="L1442">
        <v>0</v>
      </c>
      <c r="M1442">
        <v>3.5714285714285712E-2</v>
      </c>
      <c r="N1442">
        <v>0.5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0.68571428571428572</v>
      </c>
      <c r="W1442">
        <v>0.66666666666666663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0.99262769878883628</v>
      </c>
      <c r="AM1442">
        <v>0.76711503714113627</v>
      </c>
      <c r="AN1442">
        <v>0.55555555555555558</v>
      </c>
      <c r="AO1442">
        <v>1</v>
      </c>
      <c r="AP1442">
        <v>0.14285714285714285</v>
      </c>
      <c r="AQ1442">
        <v>0</v>
      </c>
      <c r="AR1442">
        <v>1</v>
      </c>
      <c r="AS1442">
        <v>0.33333333333333331</v>
      </c>
      <c r="AT1442">
        <v>0.6</v>
      </c>
      <c r="AU1442">
        <v>0.33333333333333331</v>
      </c>
      <c r="AV1442">
        <v>0.66666666666666663</v>
      </c>
      <c r="AW1442">
        <v>0.125</v>
      </c>
      <c r="AX1442">
        <v>0.1111111111111111</v>
      </c>
      <c r="AY1442">
        <v>6.6666666666666666E-2</v>
      </c>
      <c r="AZ1442">
        <v>0.23529411764705882</v>
      </c>
      <c r="BA1442">
        <v>1</v>
      </c>
      <c r="BB1442">
        <v>1</v>
      </c>
    </row>
    <row r="1443" spans="1:54" x14ac:dyDescent="0.25">
      <c r="A1443">
        <v>0.9758760674811171</v>
      </c>
      <c r="B1443">
        <v>436</v>
      </c>
      <c r="C1443">
        <v>1</v>
      </c>
      <c r="D1443">
        <v>0</v>
      </c>
      <c r="E1443">
        <v>0.35714285714285715</v>
      </c>
      <c r="F1443">
        <v>1</v>
      </c>
      <c r="G1443">
        <v>0</v>
      </c>
      <c r="H1443">
        <v>0</v>
      </c>
      <c r="I1443">
        <v>0.84108804581245522</v>
      </c>
      <c r="J1443">
        <v>0</v>
      </c>
      <c r="K1443">
        <v>1</v>
      </c>
      <c r="L1443">
        <v>0</v>
      </c>
      <c r="M1443">
        <v>0.5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0.33333333333333331</v>
      </c>
      <c r="V1443">
        <v>0.37142857142857144</v>
      </c>
      <c r="W1443">
        <v>0.66666666666666663</v>
      </c>
      <c r="X1443">
        <v>0.5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0.66666666666666663</v>
      </c>
      <c r="AI1443">
        <v>0</v>
      </c>
      <c r="AJ1443">
        <v>1</v>
      </c>
      <c r="AK1443">
        <v>0</v>
      </c>
      <c r="AL1443">
        <v>0.66355976829910479</v>
      </c>
      <c r="AM1443">
        <v>0.90443686006825941</v>
      </c>
      <c r="AN1443">
        <v>0.77777777777777779</v>
      </c>
      <c r="AO1443">
        <v>1</v>
      </c>
      <c r="AP1443">
        <v>7.1428571428571425E-2</v>
      </c>
      <c r="AQ1443">
        <v>0</v>
      </c>
      <c r="AR1443">
        <v>1</v>
      </c>
      <c r="AS1443">
        <v>0</v>
      </c>
      <c r="AT1443">
        <v>0.375</v>
      </c>
      <c r="AU1443">
        <v>0.33333333333333331</v>
      </c>
      <c r="AV1443">
        <v>1</v>
      </c>
      <c r="AW1443">
        <v>0.17499999999999999</v>
      </c>
      <c r="AX1443">
        <v>0.33333333333333331</v>
      </c>
      <c r="AY1443">
        <v>0.46666666666666667</v>
      </c>
      <c r="AZ1443">
        <v>0.41176470588235292</v>
      </c>
      <c r="BA1443">
        <v>1</v>
      </c>
      <c r="BB1443">
        <v>1</v>
      </c>
    </row>
    <row r="1444" spans="1:54" x14ac:dyDescent="0.25">
      <c r="A1444">
        <v>0.97902421133043638</v>
      </c>
      <c r="B1444">
        <v>1163</v>
      </c>
      <c r="C1444">
        <v>1</v>
      </c>
      <c r="D1444">
        <v>0</v>
      </c>
      <c r="E1444">
        <v>0.40476190476190477</v>
      </c>
      <c r="F1444">
        <v>1</v>
      </c>
      <c r="G1444">
        <v>0</v>
      </c>
      <c r="H1444">
        <v>0</v>
      </c>
      <c r="I1444">
        <v>0.45454545454545453</v>
      </c>
      <c r="J1444">
        <v>1</v>
      </c>
      <c r="K1444">
        <v>0</v>
      </c>
      <c r="L1444">
        <v>0</v>
      </c>
      <c r="M1444">
        <v>0.32142857142857145</v>
      </c>
      <c r="N1444">
        <v>0.5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0.35714285714285715</v>
      </c>
      <c r="W1444">
        <v>0.33333333333333331</v>
      </c>
      <c r="X1444">
        <v>0.5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0.48957345971563981</v>
      </c>
      <c r="AM1444">
        <v>0.7804055410560129</v>
      </c>
      <c r="AN1444">
        <v>1</v>
      </c>
      <c r="AO1444">
        <v>0</v>
      </c>
      <c r="AP1444">
        <v>0.42857142857142855</v>
      </c>
      <c r="AQ1444">
        <v>0</v>
      </c>
      <c r="AR1444">
        <v>0.66666666666666663</v>
      </c>
      <c r="AS1444">
        <v>0</v>
      </c>
      <c r="AT1444">
        <v>0.375</v>
      </c>
      <c r="AU1444">
        <v>0.5</v>
      </c>
      <c r="AV1444">
        <v>0.66666666666666663</v>
      </c>
      <c r="AW1444">
        <v>0.32500000000000001</v>
      </c>
      <c r="AX1444">
        <v>0.66666666666666663</v>
      </c>
      <c r="AY1444">
        <v>0.4</v>
      </c>
      <c r="AZ1444">
        <v>0</v>
      </c>
      <c r="BA1444">
        <v>1</v>
      </c>
      <c r="BB1444">
        <v>1</v>
      </c>
    </row>
    <row r="1445" spans="1:54" x14ac:dyDescent="0.25">
      <c r="A1445">
        <v>0.97906134719298299</v>
      </c>
      <c r="B1445">
        <v>804</v>
      </c>
      <c r="C1445">
        <v>1</v>
      </c>
      <c r="D1445">
        <v>0</v>
      </c>
      <c r="E1445">
        <v>0.38095238095238093</v>
      </c>
      <c r="F1445">
        <v>0</v>
      </c>
      <c r="G1445">
        <v>0</v>
      </c>
      <c r="H1445">
        <v>1</v>
      </c>
      <c r="I1445">
        <v>0.42591267000715821</v>
      </c>
      <c r="J1445">
        <v>0</v>
      </c>
      <c r="K1445">
        <v>1</v>
      </c>
      <c r="L1445">
        <v>0</v>
      </c>
      <c r="M1445">
        <v>7.1428571428571425E-2</v>
      </c>
      <c r="N1445">
        <v>0.75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0.66666666666666663</v>
      </c>
      <c r="V1445">
        <v>0.14285714285714285</v>
      </c>
      <c r="W1445">
        <v>0.33333333333333331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0.10373880989994734</v>
      </c>
      <c r="AM1445">
        <v>0.81847018670949612</v>
      </c>
      <c r="AN1445">
        <v>0.33333333333333331</v>
      </c>
      <c r="AO1445">
        <v>0</v>
      </c>
      <c r="AP1445">
        <v>0.42857142857142855</v>
      </c>
      <c r="AQ1445">
        <v>0</v>
      </c>
      <c r="AR1445">
        <v>1</v>
      </c>
      <c r="AS1445">
        <v>1</v>
      </c>
      <c r="AT1445">
        <v>0.15</v>
      </c>
      <c r="AU1445">
        <v>0.33333333333333331</v>
      </c>
      <c r="AV1445">
        <v>0.66666666666666663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</row>
    <row r="1446" spans="1:54" x14ac:dyDescent="0.25">
      <c r="A1446">
        <v>0.97968556320209121</v>
      </c>
      <c r="B1446">
        <v>1402</v>
      </c>
      <c r="C1446">
        <v>1</v>
      </c>
      <c r="D1446">
        <v>0</v>
      </c>
      <c r="E1446">
        <v>0.88095238095238093</v>
      </c>
      <c r="F1446">
        <v>1</v>
      </c>
      <c r="G1446">
        <v>0</v>
      </c>
      <c r="H1446">
        <v>0</v>
      </c>
      <c r="I1446">
        <v>6.2276306370794558E-2</v>
      </c>
      <c r="J1446">
        <v>0</v>
      </c>
      <c r="K1446">
        <v>0</v>
      </c>
      <c r="L1446">
        <v>1</v>
      </c>
      <c r="M1446">
        <v>0.8928571428571429</v>
      </c>
      <c r="N1446">
        <v>0.75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0.66666666666666663</v>
      </c>
      <c r="V1446">
        <v>0.58571428571428574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0.33333333333333331</v>
      </c>
      <c r="AI1446">
        <v>0</v>
      </c>
      <c r="AJ1446">
        <v>1</v>
      </c>
      <c r="AK1446">
        <v>0</v>
      </c>
      <c r="AL1446">
        <v>0.9808846761453397</v>
      </c>
      <c r="AM1446">
        <v>0.9522987351937362</v>
      </c>
      <c r="AN1446">
        <v>0.44444444444444442</v>
      </c>
      <c r="AO1446">
        <v>1</v>
      </c>
      <c r="AP1446">
        <v>0.5</v>
      </c>
      <c r="AQ1446">
        <v>0</v>
      </c>
      <c r="AR1446">
        <v>0</v>
      </c>
      <c r="AS1446">
        <v>0.33333333333333331</v>
      </c>
      <c r="AT1446">
        <v>0.875</v>
      </c>
      <c r="AU1446">
        <v>0</v>
      </c>
      <c r="AV1446">
        <v>0.66666666666666663</v>
      </c>
      <c r="AW1446">
        <v>0.25</v>
      </c>
      <c r="AX1446">
        <v>0.5</v>
      </c>
      <c r="AY1446">
        <v>6.6666666666666666E-2</v>
      </c>
      <c r="AZ1446">
        <v>0.23529411764705882</v>
      </c>
      <c r="BA1446">
        <v>1</v>
      </c>
      <c r="BB1446">
        <v>0</v>
      </c>
    </row>
    <row r="1447" spans="1:54" x14ac:dyDescent="0.25">
      <c r="A1447">
        <v>0.97977888179061512</v>
      </c>
      <c r="B1447">
        <v>547</v>
      </c>
      <c r="C1447">
        <v>1</v>
      </c>
      <c r="D1447">
        <v>0</v>
      </c>
      <c r="E1447">
        <v>0.26190476190476192</v>
      </c>
      <c r="F1447">
        <v>1</v>
      </c>
      <c r="G1447">
        <v>0</v>
      </c>
      <c r="H1447">
        <v>0</v>
      </c>
      <c r="I1447">
        <v>0.92627057981388694</v>
      </c>
      <c r="J1447">
        <v>1</v>
      </c>
      <c r="K1447">
        <v>0</v>
      </c>
      <c r="L1447">
        <v>0</v>
      </c>
      <c r="M1447">
        <v>0.32142857142857145</v>
      </c>
      <c r="N1447">
        <v>0.5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0.66666666666666663</v>
      </c>
      <c r="V1447">
        <v>0.98571428571428577</v>
      </c>
      <c r="W1447">
        <v>0.66666666666666663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0.66666666666666663</v>
      </c>
      <c r="AI1447">
        <v>0</v>
      </c>
      <c r="AJ1447">
        <v>0</v>
      </c>
      <c r="AK1447">
        <v>1</v>
      </c>
      <c r="AL1447">
        <v>8.5992627698788834E-2</v>
      </c>
      <c r="AM1447">
        <v>2.6540855249949809E-2</v>
      </c>
      <c r="AN1447">
        <v>0.1111111111111111</v>
      </c>
      <c r="AO1447">
        <v>0</v>
      </c>
      <c r="AP1447">
        <v>0</v>
      </c>
      <c r="AQ1447">
        <v>0</v>
      </c>
      <c r="AR1447">
        <v>0.66666666666666663</v>
      </c>
      <c r="AS1447">
        <v>0</v>
      </c>
      <c r="AT1447">
        <v>2.5000000000000001E-2</v>
      </c>
      <c r="AU1447">
        <v>1</v>
      </c>
      <c r="AV1447">
        <v>0.66666666666666663</v>
      </c>
      <c r="AW1447">
        <v>2.5000000000000001E-2</v>
      </c>
      <c r="AX1447">
        <v>0</v>
      </c>
      <c r="AY1447">
        <v>0</v>
      </c>
      <c r="AZ1447">
        <v>0</v>
      </c>
      <c r="BA1447">
        <v>1</v>
      </c>
      <c r="BB1447">
        <v>0</v>
      </c>
    </row>
    <row r="1448" spans="1:54" x14ac:dyDescent="0.25">
      <c r="A1448">
        <v>0.98014274443376559</v>
      </c>
      <c r="B1448">
        <v>314</v>
      </c>
      <c r="C1448">
        <v>0</v>
      </c>
      <c r="D1448">
        <v>1</v>
      </c>
      <c r="E1448">
        <v>0.35714285714285715</v>
      </c>
      <c r="F1448">
        <v>0</v>
      </c>
      <c r="G1448">
        <v>1</v>
      </c>
      <c r="H1448">
        <v>0</v>
      </c>
      <c r="I1448">
        <v>0.32283464566929132</v>
      </c>
      <c r="J1448">
        <v>0</v>
      </c>
      <c r="K1448">
        <v>1</v>
      </c>
      <c r="L1448">
        <v>0</v>
      </c>
      <c r="M1448">
        <v>0.14285714285714285</v>
      </c>
      <c r="N1448">
        <v>0.75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0.62857142857142856</v>
      </c>
      <c r="W1448">
        <v>0.66666666666666663</v>
      </c>
      <c r="X1448">
        <v>0.5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0.33333333333333331</v>
      </c>
      <c r="AI1448">
        <v>0</v>
      </c>
      <c r="AJ1448">
        <v>1</v>
      </c>
      <c r="AK1448">
        <v>0</v>
      </c>
      <c r="AL1448">
        <v>0.5723538704581359</v>
      </c>
      <c r="AM1448">
        <v>0.85404537241517764</v>
      </c>
      <c r="AN1448">
        <v>0.66666666666666663</v>
      </c>
      <c r="AO1448">
        <v>0</v>
      </c>
      <c r="AP1448">
        <v>0</v>
      </c>
      <c r="AQ1448">
        <v>0</v>
      </c>
      <c r="AR1448">
        <v>0.33333333333333331</v>
      </c>
      <c r="AS1448">
        <v>0.66666666666666663</v>
      </c>
      <c r="AT1448">
        <v>0.3</v>
      </c>
      <c r="AU1448">
        <v>0.33333333333333331</v>
      </c>
      <c r="AV1448">
        <v>0.66666666666666663</v>
      </c>
      <c r="AW1448">
        <v>0.25</v>
      </c>
      <c r="AX1448">
        <v>0.33333333333333331</v>
      </c>
      <c r="AY1448">
        <v>0.53333333333333333</v>
      </c>
      <c r="AZ1448">
        <v>0.47058823529411764</v>
      </c>
      <c r="BA1448">
        <v>1</v>
      </c>
      <c r="BB1448">
        <v>0</v>
      </c>
    </row>
    <row r="1449" spans="1:54" x14ac:dyDescent="0.25">
      <c r="A1449">
        <v>0.98026781657766826</v>
      </c>
      <c r="B1449">
        <v>341</v>
      </c>
      <c r="C1449">
        <v>1</v>
      </c>
      <c r="D1449">
        <v>0</v>
      </c>
      <c r="E1449">
        <v>0.45238095238095238</v>
      </c>
      <c r="F1449">
        <v>1</v>
      </c>
      <c r="G1449">
        <v>0</v>
      </c>
      <c r="H1449">
        <v>0</v>
      </c>
      <c r="I1449">
        <v>0.78024337866857552</v>
      </c>
      <c r="J1449">
        <v>0</v>
      </c>
      <c r="K1449">
        <v>1</v>
      </c>
      <c r="L1449">
        <v>0</v>
      </c>
      <c r="M1449">
        <v>0.14285714285714285</v>
      </c>
      <c r="N1449">
        <v>0.25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0.44285714285714284</v>
      </c>
      <c r="W1449">
        <v>0.66666666666666663</v>
      </c>
      <c r="X1449">
        <v>0.25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0.28109531332280147</v>
      </c>
      <c r="AM1449">
        <v>0.84653683999196949</v>
      </c>
      <c r="AN1449">
        <v>0.77777777777777779</v>
      </c>
      <c r="AO1449">
        <v>0</v>
      </c>
      <c r="AP1449">
        <v>0.35714285714285715</v>
      </c>
      <c r="AQ1449">
        <v>0</v>
      </c>
      <c r="AR1449">
        <v>0.66666666666666663</v>
      </c>
      <c r="AS1449">
        <v>0.66666666666666663</v>
      </c>
      <c r="AT1449">
        <v>0.2</v>
      </c>
      <c r="AU1449">
        <v>0.33333333333333331</v>
      </c>
      <c r="AV1449">
        <v>0.33333333333333331</v>
      </c>
      <c r="AW1449">
        <v>0.15</v>
      </c>
      <c r="AX1449">
        <v>0.1111111111111111</v>
      </c>
      <c r="AY1449">
        <v>0</v>
      </c>
      <c r="AZ1449">
        <v>0.23529411764705882</v>
      </c>
      <c r="BA1449">
        <v>1</v>
      </c>
      <c r="BB1449">
        <v>0</v>
      </c>
    </row>
    <row r="1450" spans="1:54" x14ac:dyDescent="0.25">
      <c r="A1450">
        <v>0.98099483654215913</v>
      </c>
      <c r="B1450">
        <v>333</v>
      </c>
      <c r="C1450">
        <v>0</v>
      </c>
      <c r="D1450">
        <v>1</v>
      </c>
      <c r="E1450">
        <v>0.8571428571428571</v>
      </c>
      <c r="F1450">
        <v>0</v>
      </c>
      <c r="G1450">
        <v>1</v>
      </c>
      <c r="H1450">
        <v>0</v>
      </c>
      <c r="I1450">
        <v>0.59126700071581961</v>
      </c>
      <c r="J1450">
        <v>0</v>
      </c>
      <c r="K1450">
        <v>1</v>
      </c>
      <c r="L1450">
        <v>0</v>
      </c>
      <c r="M1450">
        <v>0.6785714285714286</v>
      </c>
      <c r="N1450">
        <v>0.75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1.4285714285714285E-2</v>
      </c>
      <c r="W1450">
        <v>0.66666666666666663</v>
      </c>
      <c r="X1450">
        <v>0.25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0.66666666666666663</v>
      </c>
      <c r="AI1450">
        <v>0</v>
      </c>
      <c r="AJ1450">
        <v>0</v>
      </c>
      <c r="AK1450">
        <v>1</v>
      </c>
      <c r="AL1450">
        <v>0.20326487625065823</v>
      </c>
      <c r="AM1450">
        <v>0.59389680786990562</v>
      </c>
      <c r="AN1450">
        <v>0.33333333333333331</v>
      </c>
      <c r="AO1450">
        <v>0</v>
      </c>
      <c r="AP1450">
        <v>7.1428571428571425E-2</v>
      </c>
      <c r="AQ1450">
        <v>0</v>
      </c>
      <c r="AR1450">
        <v>1</v>
      </c>
      <c r="AS1450">
        <v>0</v>
      </c>
      <c r="AT1450">
        <v>0.5</v>
      </c>
      <c r="AU1450">
        <v>0.66666666666666663</v>
      </c>
      <c r="AV1450">
        <v>0.33333333333333331</v>
      </c>
      <c r="AW1450">
        <v>0.1</v>
      </c>
      <c r="AX1450">
        <v>0.16666666666666666</v>
      </c>
      <c r="AY1450">
        <v>0</v>
      </c>
      <c r="AZ1450">
        <v>0.17647058823529413</v>
      </c>
      <c r="BA1450">
        <v>1</v>
      </c>
      <c r="BB1450">
        <v>0</v>
      </c>
    </row>
    <row r="1451" spans="1:54" x14ac:dyDescent="0.25">
      <c r="A1451">
        <v>0.9827432178975426</v>
      </c>
      <c r="B1451">
        <v>657</v>
      </c>
      <c r="C1451">
        <v>1</v>
      </c>
      <c r="D1451">
        <v>0</v>
      </c>
      <c r="E1451">
        <v>0.33333333333333331</v>
      </c>
      <c r="F1451">
        <v>1</v>
      </c>
      <c r="G1451">
        <v>0</v>
      </c>
      <c r="H1451">
        <v>0</v>
      </c>
      <c r="I1451">
        <v>0.19470293486041518</v>
      </c>
      <c r="J1451">
        <v>0</v>
      </c>
      <c r="K1451">
        <v>1</v>
      </c>
      <c r="L1451">
        <v>0</v>
      </c>
      <c r="M1451">
        <v>0.8571428571428571</v>
      </c>
      <c r="N1451">
        <v>0.75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0.81428571428571428</v>
      </c>
      <c r="W1451">
        <v>0.66666666666666663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9.4049499736703526E-2</v>
      </c>
      <c r="AM1451">
        <v>0.6393093756273841</v>
      </c>
      <c r="AN1451">
        <v>0.1111111111111111</v>
      </c>
      <c r="AO1451">
        <v>1</v>
      </c>
      <c r="AP1451">
        <v>0.9285714285714286</v>
      </c>
      <c r="AQ1451">
        <v>1</v>
      </c>
      <c r="AR1451">
        <v>0.66666666666666663</v>
      </c>
      <c r="AS1451">
        <v>0</v>
      </c>
      <c r="AT1451">
        <v>2.5000000000000001E-2</v>
      </c>
      <c r="AU1451">
        <v>0.33333333333333331</v>
      </c>
      <c r="AV1451">
        <v>0</v>
      </c>
      <c r="AW1451">
        <v>2.5000000000000001E-2</v>
      </c>
      <c r="AX1451">
        <v>0</v>
      </c>
      <c r="AY1451">
        <v>0</v>
      </c>
      <c r="AZ1451">
        <v>5.8823529411764705E-2</v>
      </c>
      <c r="BA1451">
        <v>1</v>
      </c>
      <c r="BB1451">
        <v>1</v>
      </c>
    </row>
    <row r="1452" spans="1:54" x14ac:dyDescent="0.25">
      <c r="A1452">
        <v>0.98292721710097075</v>
      </c>
      <c r="B1452">
        <v>1311</v>
      </c>
      <c r="C1452">
        <v>1</v>
      </c>
      <c r="D1452">
        <v>0</v>
      </c>
      <c r="E1452">
        <v>0.95238095238095233</v>
      </c>
      <c r="F1452">
        <v>0</v>
      </c>
      <c r="G1452">
        <v>1</v>
      </c>
      <c r="H1452">
        <v>0</v>
      </c>
      <c r="I1452">
        <v>0.79742304939155328</v>
      </c>
      <c r="J1452">
        <v>0</v>
      </c>
      <c r="K1452">
        <v>1</v>
      </c>
      <c r="L1452">
        <v>0</v>
      </c>
      <c r="M1452">
        <v>0.5</v>
      </c>
      <c r="N1452">
        <v>0.75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0.81428571428571428</v>
      </c>
      <c r="W1452">
        <v>0.66666666666666663</v>
      </c>
      <c r="X1452">
        <v>0.75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0.66666666666666663</v>
      </c>
      <c r="AI1452">
        <v>0</v>
      </c>
      <c r="AJ1452">
        <v>1</v>
      </c>
      <c r="AK1452">
        <v>0</v>
      </c>
      <c r="AL1452">
        <v>0.77819905213270146</v>
      </c>
      <c r="AM1452">
        <v>0.78417988355751855</v>
      </c>
      <c r="AN1452">
        <v>0.22222222222222221</v>
      </c>
      <c r="AO1452">
        <v>1</v>
      </c>
      <c r="AP1452">
        <v>0.21428571428571427</v>
      </c>
      <c r="AQ1452">
        <v>0</v>
      </c>
      <c r="AR1452">
        <v>0.33333333333333331</v>
      </c>
      <c r="AS1452">
        <v>0</v>
      </c>
      <c r="AT1452">
        <v>0.57499999999999996</v>
      </c>
      <c r="AU1452">
        <v>0.5</v>
      </c>
      <c r="AV1452">
        <v>0.66666666666666663</v>
      </c>
      <c r="AW1452">
        <v>0.05</v>
      </c>
      <c r="AX1452">
        <v>0.1111111111111111</v>
      </c>
      <c r="AY1452">
        <v>0.13333333333333333</v>
      </c>
      <c r="AZ1452">
        <v>0.11764705882352941</v>
      </c>
      <c r="BA1452">
        <v>1</v>
      </c>
      <c r="BB1452">
        <v>0</v>
      </c>
    </row>
    <row r="1453" spans="1:54" x14ac:dyDescent="0.25">
      <c r="A1453">
        <v>0.98301562937678577</v>
      </c>
      <c r="B1453">
        <v>718</v>
      </c>
      <c r="C1453">
        <v>0</v>
      </c>
      <c r="D1453">
        <v>1</v>
      </c>
      <c r="E1453">
        <v>0.21428571428571427</v>
      </c>
      <c r="F1453">
        <v>1</v>
      </c>
      <c r="G1453">
        <v>0</v>
      </c>
      <c r="H1453">
        <v>0</v>
      </c>
      <c r="I1453">
        <v>0.73872584108804584</v>
      </c>
      <c r="J1453">
        <v>0</v>
      </c>
      <c r="K1453">
        <v>1</v>
      </c>
      <c r="L1453">
        <v>0</v>
      </c>
      <c r="M1453">
        <v>0.5357142857142857</v>
      </c>
      <c r="N1453">
        <v>0.75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0.66666666666666663</v>
      </c>
      <c r="V1453">
        <v>0.1</v>
      </c>
      <c r="W1453">
        <v>0.66666666666666663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0.33333333333333331</v>
      </c>
      <c r="AI1453">
        <v>0</v>
      </c>
      <c r="AJ1453">
        <v>1</v>
      </c>
      <c r="AK1453">
        <v>0</v>
      </c>
      <c r="AL1453">
        <v>9.4892048446550817E-2</v>
      </c>
      <c r="AM1453">
        <v>0.40120457739409759</v>
      </c>
      <c r="AN1453">
        <v>1</v>
      </c>
      <c r="AO1453">
        <v>0</v>
      </c>
      <c r="AP1453">
        <v>0.21428571428571427</v>
      </c>
      <c r="AQ1453">
        <v>0</v>
      </c>
      <c r="AR1453">
        <v>0.33333333333333331</v>
      </c>
      <c r="AS1453">
        <v>0.33333333333333331</v>
      </c>
      <c r="AT1453">
        <v>0.1</v>
      </c>
      <c r="AU1453">
        <v>0.33333333333333331</v>
      </c>
      <c r="AV1453">
        <v>0.66666666666666663</v>
      </c>
      <c r="AW1453">
        <v>0.05</v>
      </c>
      <c r="AX1453">
        <v>0.1111111111111111</v>
      </c>
      <c r="AY1453">
        <v>0.13333333333333333</v>
      </c>
      <c r="AZ1453">
        <v>0.11764705882352941</v>
      </c>
      <c r="BA1453">
        <v>1</v>
      </c>
      <c r="BB1453">
        <v>0</v>
      </c>
    </row>
    <row r="1454" spans="1:54" x14ac:dyDescent="0.25">
      <c r="A1454">
        <v>0.98370937225598898</v>
      </c>
      <c r="B1454">
        <v>932</v>
      </c>
      <c r="C1454">
        <v>0</v>
      </c>
      <c r="D1454">
        <v>1</v>
      </c>
      <c r="E1454">
        <v>0.2857142857142857</v>
      </c>
      <c r="F1454">
        <v>0</v>
      </c>
      <c r="G1454">
        <v>0</v>
      </c>
      <c r="H1454">
        <v>1</v>
      </c>
      <c r="I1454">
        <v>0.55619183965640662</v>
      </c>
      <c r="J1454">
        <v>0</v>
      </c>
      <c r="K1454">
        <v>1</v>
      </c>
      <c r="L1454">
        <v>0</v>
      </c>
      <c r="M1454">
        <v>0.2857142857142857</v>
      </c>
      <c r="N1454">
        <v>0.25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0.66666666666666663</v>
      </c>
      <c r="V1454">
        <v>0.6</v>
      </c>
      <c r="W1454">
        <v>0.66666666666666663</v>
      </c>
      <c r="X1454">
        <v>0.25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0.66666666666666663</v>
      </c>
      <c r="AI1454">
        <v>0</v>
      </c>
      <c r="AJ1454">
        <v>0</v>
      </c>
      <c r="AK1454">
        <v>1</v>
      </c>
      <c r="AL1454">
        <v>0.19410215903106898</v>
      </c>
      <c r="AM1454">
        <v>0.43220236900220838</v>
      </c>
      <c r="AN1454">
        <v>0.77777777777777779</v>
      </c>
      <c r="AO1454">
        <v>1</v>
      </c>
      <c r="AP1454">
        <v>0.5</v>
      </c>
      <c r="AQ1454">
        <v>0</v>
      </c>
      <c r="AR1454">
        <v>0.66666666666666663</v>
      </c>
      <c r="AS1454">
        <v>0</v>
      </c>
      <c r="AT1454">
        <v>0.25</v>
      </c>
      <c r="AU1454">
        <v>0.5</v>
      </c>
      <c r="AV1454">
        <v>0.66666666666666663</v>
      </c>
      <c r="AW1454">
        <v>0.2</v>
      </c>
      <c r="AX1454">
        <v>0.22222222222222221</v>
      </c>
      <c r="AY1454">
        <v>6.6666666666666666E-2</v>
      </c>
      <c r="AZ1454">
        <v>0.41176470588235292</v>
      </c>
      <c r="BA1454">
        <v>1</v>
      </c>
      <c r="BB1454">
        <v>0</v>
      </c>
    </row>
    <row r="1455" spans="1:54" x14ac:dyDescent="0.25">
      <c r="A1455">
        <v>0.98418608115481609</v>
      </c>
      <c r="B1455">
        <v>1180</v>
      </c>
      <c r="C1455">
        <v>0</v>
      </c>
      <c r="D1455">
        <v>1</v>
      </c>
      <c r="E1455">
        <v>0.38095238095238093</v>
      </c>
      <c r="F1455">
        <v>1</v>
      </c>
      <c r="G1455">
        <v>0</v>
      </c>
      <c r="H1455">
        <v>0</v>
      </c>
      <c r="I1455">
        <v>0.73586256263421623</v>
      </c>
      <c r="J1455">
        <v>0</v>
      </c>
      <c r="K1455">
        <v>1</v>
      </c>
      <c r="L1455">
        <v>0</v>
      </c>
      <c r="M1455">
        <v>7.1428571428571425E-2</v>
      </c>
      <c r="N1455">
        <v>0.5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0.51428571428571423</v>
      </c>
      <c r="W1455">
        <v>0.66666666666666663</v>
      </c>
      <c r="X1455">
        <v>0.25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0.33333333333333331</v>
      </c>
      <c r="AI1455">
        <v>1</v>
      </c>
      <c r="AJ1455">
        <v>0</v>
      </c>
      <c r="AK1455">
        <v>0</v>
      </c>
      <c r="AL1455">
        <v>0.23296471827277515</v>
      </c>
      <c r="AM1455">
        <v>0.69215017064846418</v>
      </c>
      <c r="AN1455">
        <v>0.1111111111111111</v>
      </c>
      <c r="AO1455">
        <v>0</v>
      </c>
      <c r="AP1455">
        <v>7.1428571428571425E-2</v>
      </c>
      <c r="AQ1455">
        <v>0</v>
      </c>
      <c r="AR1455">
        <v>0.66666666666666663</v>
      </c>
      <c r="AS1455">
        <v>0.33333333333333331</v>
      </c>
      <c r="AT1455">
        <v>0.27500000000000002</v>
      </c>
      <c r="AU1455">
        <v>0.33333333333333331</v>
      </c>
      <c r="AV1455">
        <v>0.66666666666666663</v>
      </c>
      <c r="AW1455">
        <v>0.27500000000000002</v>
      </c>
      <c r="AX1455">
        <v>0.44444444444444442</v>
      </c>
      <c r="AY1455">
        <v>0.46666666666666667</v>
      </c>
      <c r="AZ1455">
        <v>0.52941176470588236</v>
      </c>
      <c r="BA1455">
        <v>1</v>
      </c>
      <c r="BB1455">
        <v>0</v>
      </c>
    </row>
    <row r="1456" spans="1:54" x14ac:dyDescent="0.25">
      <c r="A1456">
        <v>0.98493742446877663</v>
      </c>
      <c r="B1456">
        <v>1364</v>
      </c>
      <c r="C1456">
        <v>1</v>
      </c>
      <c r="D1456">
        <v>0</v>
      </c>
      <c r="E1456">
        <v>0.35714285714285715</v>
      </c>
      <c r="F1456">
        <v>1</v>
      </c>
      <c r="G1456">
        <v>0</v>
      </c>
      <c r="H1456">
        <v>0</v>
      </c>
      <c r="I1456">
        <v>8.2319255547601999E-2</v>
      </c>
      <c r="J1456">
        <v>1</v>
      </c>
      <c r="K1456">
        <v>0</v>
      </c>
      <c r="L1456">
        <v>0</v>
      </c>
      <c r="M1456">
        <v>0.32142857142857145</v>
      </c>
      <c r="N1456">
        <v>0.75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0.33333333333333331</v>
      </c>
      <c r="V1456">
        <v>0.18571428571428572</v>
      </c>
      <c r="W1456">
        <v>0.66666666666666663</v>
      </c>
      <c r="X1456">
        <v>0.25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0.66666666666666663</v>
      </c>
      <c r="AI1456">
        <v>0</v>
      </c>
      <c r="AJ1456">
        <v>0</v>
      </c>
      <c r="AK1456">
        <v>1</v>
      </c>
      <c r="AL1456">
        <v>0.23580832016850975</v>
      </c>
      <c r="AM1456">
        <v>0.33390885364384659</v>
      </c>
      <c r="AN1456">
        <v>0.1111111111111111</v>
      </c>
      <c r="AO1456">
        <v>0</v>
      </c>
      <c r="AP1456">
        <v>0.21428571428571427</v>
      </c>
      <c r="AQ1456">
        <v>0</v>
      </c>
      <c r="AR1456">
        <v>0.33333333333333331</v>
      </c>
      <c r="AS1456">
        <v>0</v>
      </c>
      <c r="AT1456">
        <v>0.25</v>
      </c>
      <c r="AU1456">
        <v>0.33333333333333331</v>
      </c>
      <c r="AV1456">
        <v>0.33333333333333331</v>
      </c>
      <c r="AW1456">
        <v>0.25</v>
      </c>
      <c r="AX1456">
        <v>0.22222222222222221</v>
      </c>
      <c r="AY1456">
        <v>0</v>
      </c>
      <c r="AZ1456">
        <v>0.52941176470588236</v>
      </c>
      <c r="BA1456">
        <v>1</v>
      </c>
      <c r="BB1456">
        <v>0</v>
      </c>
    </row>
    <row r="1457" spans="1:54" x14ac:dyDescent="0.25">
      <c r="A1457">
        <v>0.98522112743420787</v>
      </c>
      <c r="B1457">
        <v>709</v>
      </c>
      <c r="C1457">
        <v>1</v>
      </c>
      <c r="D1457">
        <v>0</v>
      </c>
      <c r="E1457">
        <v>0.42857142857142855</v>
      </c>
      <c r="F1457">
        <v>0</v>
      </c>
      <c r="G1457">
        <v>0</v>
      </c>
      <c r="H1457">
        <v>1</v>
      </c>
      <c r="I1457">
        <v>0.80672870436649968</v>
      </c>
      <c r="J1457">
        <v>1</v>
      </c>
      <c r="K1457">
        <v>0</v>
      </c>
      <c r="L1457">
        <v>0</v>
      </c>
      <c r="M1457">
        <v>0.25</v>
      </c>
      <c r="N1457">
        <v>0.75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0.77142857142857146</v>
      </c>
      <c r="W1457">
        <v>0.66666666666666663</v>
      </c>
      <c r="X1457">
        <v>0.25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0.2143233280674039</v>
      </c>
      <c r="AM1457">
        <v>0.95796024894599474</v>
      </c>
      <c r="AN1457">
        <v>0.44444444444444442</v>
      </c>
      <c r="AO1457">
        <v>0</v>
      </c>
      <c r="AP1457">
        <v>0.14285714285714285</v>
      </c>
      <c r="AQ1457">
        <v>0</v>
      </c>
      <c r="AR1457">
        <v>1</v>
      </c>
      <c r="AS1457">
        <v>0.66666666666666663</v>
      </c>
      <c r="AT1457">
        <v>0.3</v>
      </c>
      <c r="AU1457">
        <v>0.5</v>
      </c>
      <c r="AV1457">
        <v>0.66666666666666663</v>
      </c>
      <c r="AW1457">
        <v>0.17499999999999999</v>
      </c>
      <c r="AX1457">
        <v>0.3888888888888889</v>
      </c>
      <c r="AY1457">
        <v>0</v>
      </c>
      <c r="AZ1457">
        <v>0.41176470588235292</v>
      </c>
      <c r="BA1457">
        <v>1</v>
      </c>
      <c r="BB1457">
        <v>0</v>
      </c>
    </row>
    <row r="1458" spans="1:54" x14ac:dyDescent="0.25">
      <c r="A1458">
        <v>0.98664835319163746</v>
      </c>
      <c r="B1458">
        <v>1228</v>
      </c>
      <c r="C1458">
        <v>1</v>
      </c>
      <c r="D1458">
        <v>0</v>
      </c>
      <c r="E1458">
        <v>0.30952380952380953</v>
      </c>
      <c r="F1458">
        <v>1</v>
      </c>
      <c r="G1458">
        <v>0</v>
      </c>
      <c r="H1458">
        <v>0</v>
      </c>
      <c r="I1458">
        <v>0.4574087329992842</v>
      </c>
      <c r="J1458">
        <v>0</v>
      </c>
      <c r="K1458">
        <v>1</v>
      </c>
      <c r="L1458">
        <v>0</v>
      </c>
      <c r="M1458">
        <v>3.5714285714285712E-2</v>
      </c>
      <c r="N1458">
        <v>0.75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0.33333333333333331</v>
      </c>
      <c r="V1458">
        <v>0.55714285714285716</v>
      </c>
      <c r="W1458">
        <v>0.66666666666666663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0.66666666666666663</v>
      </c>
      <c r="AI1458">
        <v>0</v>
      </c>
      <c r="AJ1458">
        <v>1</v>
      </c>
      <c r="AK1458">
        <v>0</v>
      </c>
      <c r="AL1458">
        <v>0.12996313849394417</v>
      </c>
      <c r="AM1458">
        <v>0.64280265007026705</v>
      </c>
      <c r="AN1458">
        <v>0.1111111111111111</v>
      </c>
      <c r="AO1458">
        <v>0</v>
      </c>
      <c r="AP1458">
        <v>0.21428571428571427</v>
      </c>
      <c r="AQ1458">
        <v>0</v>
      </c>
      <c r="AR1458">
        <v>1</v>
      </c>
      <c r="AS1458">
        <v>0.33333333333333331</v>
      </c>
      <c r="AT1458">
        <v>0.15</v>
      </c>
      <c r="AU1458">
        <v>0.33333333333333331</v>
      </c>
      <c r="AV1458">
        <v>1</v>
      </c>
      <c r="AW1458">
        <v>0.125</v>
      </c>
      <c r="AX1458">
        <v>0.1111111111111111</v>
      </c>
      <c r="AY1458">
        <v>0</v>
      </c>
      <c r="AZ1458">
        <v>0.17647058823529413</v>
      </c>
      <c r="BA1458">
        <v>1</v>
      </c>
      <c r="BB1458">
        <v>0</v>
      </c>
    </row>
    <row r="1459" spans="1:54" x14ac:dyDescent="0.25">
      <c r="A1459">
        <v>0.98788117168965606</v>
      </c>
      <c r="B1459">
        <v>558</v>
      </c>
      <c r="C1459">
        <v>0</v>
      </c>
      <c r="D1459">
        <v>1</v>
      </c>
      <c r="E1459">
        <v>0.40476190476190477</v>
      </c>
      <c r="F1459">
        <v>0</v>
      </c>
      <c r="G1459">
        <v>0</v>
      </c>
      <c r="H1459">
        <v>1</v>
      </c>
      <c r="I1459">
        <v>0.80386542591266996</v>
      </c>
      <c r="J1459">
        <v>0</v>
      </c>
      <c r="K1459">
        <v>1</v>
      </c>
      <c r="L1459">
        <v>0</v>
      </c>
      <c r="M1459">
        <v>3.5714285714285712E-2</v>
      </c>
      <c r="N1459">
        <v>0.75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0.44285714285714284</v>
      </c>
      <c r="W1459">
        <v>0.66666666666666663</v>
      </c>
      <c r="X1459">
        <v>0.25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0.21506055818852027</v>
      </c>
      <c r="AM1459">
        <v>0.10708693033527404</v>
      </c>
      <c r="AN1459">
        <v>0.22222222222222221</v>
      </c>
      <c r="AO1459">
        <v>0</v>
      </c>
      <c r="AP1459">
        <v>0</v>
      </c>
      <c r="AQ1459">
        <v>0</v>
      </c>
      <c r="AR1459">
        <v>0</v>
      </c>
      <c r="AS1459">
        <v>0.33333333333333331</v>
      </c>
      <c r="AT1459">
        <v>0.4</v>
      </c>
      <c r="AU1459">
        <v>0.33333333333333331</v>
      </c>
      <c r="AV1459">
        <v>1</v>
      </c>
      <c r="AW1459">
        <v>2.5000000000000001E-2</v>
      </c>
      <c r="AX1459">
        <v>0</v>
      </c>
      <c r="AY1459">
        <v>0</v>
      </c>
      <c r="AZ1459">
        <v>0</v>
      </c>
      <c r="BA1459">
        <v>1</v>
      </c>
      <c r="BB1459">
        <v>0</v>
      </c>
    </row>
    <row r="1460" spans="1:54" x14ac:dyDescent="0.25">
      <c r="A1460">
        <v>0.98813165740241171</v>
      </c>
      <c r="B1460">
        <v>1306</v>
      </c>
      <c r="C1460">
        <v>0</v>
      </c>
      <c r="D1460">
        <v>1</v>
      </c>
      <c r="E1460">
        <v>0.8571428571428571</v>
      </c>
      <c r="F1460">
        <v>1</v>
      </c>
      <c r="G1460">
        <v>0</v>
      </c>
      <c r="H1460">
        <v>0</v>
      </c>
      <c r="I1460">
        <v>0.23550465282748748</v>
      </c>
      <c r="J1460">
        <v>0</v>
      </c>
      <c r="K1460">
        <v>1</v>
      </c>
      <c r="L1460">
        <v>0</v>
      </c>
      <c r="M1460">
        <v>0.21428571428571427</v>
      </c>
      <c r="N1460">
        <v>0.75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0.54285714285714282</v>
      </c>
      <c r="W1460">
        <v>0.66666666666666663</v>
      </c>
      <c r="X1460">
        <v>0.25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0.30779357556608744</v>
      </c>
      <c r="AM1460">
        <v>0.54615539048383854</v>
      </c>
      <c r="AN1460">
        <v>0.44444444444444442</v>
      </c>
      <c r="AO1460">
        <v>0</v>
      </c>
      <c r="AP1460">
        <v>0.2857142857142857</v>
      </c>
      <c r="AQ1460">
        <v>0</v>
      </c>
      <c r="AR1460">
        <v>0.33333333333333331</v>
      </c>
      <c r="AS1460">
        <v>0.33333333333333331</v>
      </c>
      <c r="AT1460">
        <v>0.35</v>
      </c>
      <c r="AU1460">
        <v>0.33333333333333331</v>
      </c>
      <c r="AV1460">
        <v>0.33333333333333331</v>
      </c>
      <c r="AW1460">
        <v>0.17499999999999999</v>
      </c>
      <c r="AX1460">
        <v>5.5555555555555552E-2</v>
      </c>
      <c r="AY1460">
        <v>6.6666666666666666E-2</v>
      </c>
      <c r="AZ1460">
        <v>0.41176470588235292</v>
      </c>
      <c r="BA1460">
        <v>1</v>
      </c>
      <c r="BB1460">
        <v>0</v>
      </c>
    </row>
    <row r="1461" spans="1:54" x14ac:dyDescent="0.25">
      <c r="A1461">
        <v>0.98895271032632126</v>
      </c>
      <c r="B1461">
        <v>72</v>
      </c>
      <c r="C1461">
        <v>1</v>
      </c>
      <c r="D1461">
        <v>0</v>
      </c>
      <c r="E1461">
        <v>0.26190476190476192</v>
      </c>
      <c r="F1461">
        <v>1</v>
      </c>
      <c r="G1461">
        <v>0</v>
      </c>
      <c r="H1461">
        <v>0</v>
      </c>
      <c r="I1461">
        <v>0.87759484609878313</v>
      </c>
      <c r="J1461">
        <v>0</v>
      </c>
      <c r="K1461">
        <v>1</v>
      </c>
      <c r="L1461">
        <v>0</v>
      </c>
      <c r="M1461">
        <v>3.5714285714285712E-2</v>
      </c>
      <c r="N1461">
        <v>0.5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0.66666666666666663</v>
      </c>
      <c r="V1461">
        <v>0.65714285714285714</v>
      </c>
      <c r="W1461">
        <v>0.66666666666666663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0.33333333333333331</v>
      </c>
      <c r="AI1461">
        <v>0</v>
      </c>
      <c r="AJ1461">
        <v>1</v>
      </c>
      <c r="AK1461">
        <v>0</v>
      </c>
      <c r="AL1461">
        <v>8.9204844655081619E-2</v>
      </c>
      <c r="AM1461">
        <v>0.11491668339690825</v>
      </c>
      <c r="AN1461">
        <v>0</v>
      </c>
      <c r="AO1461">
        <v>0</v>
      </c>
      <c r="AP1461">
        <v>0.8571428571428571</v>
      </c>
      <c r="AQ1461">
        <v>1</v>
      </c>
      <c r="AR1461">
        <v>1</v>
      </c>
      <c r="AS1461">
        <v>0.33333333333333331</v>
      </c>
      <c r="AT1461">
        <v>0.15</v>
      </c>
      <c r="AU1461">
        <v>0.5</v>
      </c>
      <c r="AV1461">
        <v>0.66666666666666663</v>
      </c>
      <c r="AW1461">
        <v>0.125</v>
      </c>
      <c r="AX1461">
        <v>0.22222222222222221</v>
      </c>
      <c r="AY1461">
        <v>0</v>
      </c>
      <c r="AZ1461">
        <v>0.23529411764705882</v>
      </c>
      <c r="BA1461">
        <v>1</v>
      </c>
      <c r="BB1461">
        <v>0</v>
      </c>
    </row>
    <row r="1462" spans="1:54" x14ac:dyDescent="0.25">
      <c r="A1462">
        <v>0.98947220254907287</v>
      </c>
      <c r="B1462">
        <v>795</v>
      </c>
      <c r="C1462">
        <v>1</v>
      </c>
      <c r="D1462">
        <v>0</v>
      </c>
      <c r="E1462">
        <v>0.38095238095238093</v>
      </c>
      <c r="F1462">
        <v>0</v>
      </c>
      <c r="G1462">
        <v>1</v>
      </c>
      <c r="H1462">
        <v>0</v>
      </c>
      <c r="I1462">
        <v>0.36936292054402292</v>
      </c>
      <c r="J1462">
        <v>0</v>
      </c>
      <c r="K1462">
        <v>1</v>
      </c>
      <c r="L1462">
        <v>0</v>
      </c>
      <c r="M1462">
        <v>7.1428571428571425E-2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0.21428571428571427</v>
      </c>
      <c r="W1462">
        <v>0.66666666666666663</v>
      </c>
      <c r="X1462">
        <v>0.25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0.3552922590837283</v>
      </c>
      <c r="AM1462">
        <v>0.80995783979120661</v>
      </c>
      <c r="AN1462">
        <v>0</v>
      </c>
      <c r="AO1462">
        <v>0</v>
      </c>
      <c r="AP1462">
        <v>0.42857142857142855</v>
      </c>
      <c r="AQ1462">
        <v>0</v>
      </c>
      <c r="AR1462">
        <v>0.66666666666666663</v>
      </c>
      <c r="AS1462">
        <v>0</v>
      </c>
      <c r="AT1462">
        <v>0.17499999999999999</v>
      </c>
      <c r="AU1462">
        <v>0.16666666666666666</v>
      </c>
      <c r="AV1462">
        <v>0.33333333333333331</v>
      </c>
      <c r="AW1462">
        <v>0.15</v>
      </c>
      <c r="AX1462">
        <v>0.1111111111111111</v>
      </c>
      <c r="AY1462">
        <v>0</v>
      </c>
      <c r="AZ1462">
        <v>0.23529411764705882</v>
      </c>
      <c r="BA1462">
        <v>1</v>
      </c>
      <c r="BB1462">
        <v>0</v>
      </c>
    </row>
    <row r="1463" spans="1:54" x14ac:dyDescent="0.25">
      <c r="A1463">
        <v>0.9901221726231445</v>
      </c>
      <c r="B1463">
        <v>166</v>
      </c>
      <c r="C1463">
        <v>0</v>
      </c>
      <c r="D1463">
        <v>1</v>
      </c>
      <c r="E1463">
        <v>0.76190476190476186</v>
      </c>
      <c r="F1463">
        <v>1</v>
      </c>
      <c r="G1463">
        <v>0</v>
      </c>
      <c r="H1463">
        <v>0</v>
      </c>
      <c r="I1463">
        <v>0.96635647816750181</v>
      </c>
      <c r="J1463">
        <v>0</v>
      </c>
      <c r="K1463">
        <v>1</v>
      </c>
      <c r="L1463">
        <v>0</v>
      </c>
      <c r="M1463">
        <v>0.35714285714285715</v>
      </c>
      <c r="N1463">
        <v>0.5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0.66666666666666663</v>
      </c>
      <c r="V1463">
        <v>0.32857142857142857</v>
      </c>
      <c r="W1463">
        <v>0.66666666666666663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0.33333333333333331</v>
      </c>
      <c r="AI1463">
        <v>0</v>
      </c>
      <c r="AJ1463">
        <v>0</v>
      </c>
      <c r="AK1463">
        <v>1</v>
      </c>
      <c r="AL1463">
        <v>0.99615587151132179</v>
      </c>
      <c r="AM1463">
        <v>0.60064244127685207</v>
      </c>
      <c r="AN1463">
        <v>0.33333333333333331</v>
      </c>
      <c r="AO1463">
        <v>0</v>
      </c>
      <c r="AP1463">
        <v>0.2857142857142857</v>
      </c>
      <c r="AQ1463">
        <v>0</v>
      </c>
      <c r="AR1463">
        <v>0.33333333333333331</v>
      </c>
      <c r="AS1463">
        <v>0</v>
      </c>
      <c r="AT1463">
        <v>0.52500000000000002</v>
      </c>
      <c r="AU1463">
        <v>0.83333333333333337</v>
      </c>
      <c r="AV1463">
        <v>0.66666666666666663</v>
      </c>
      <c r="AW1463">
        <v>0.125</v>
      </c>
      <c r="AX1463">
        <v>0.22222222222222221</v>
      </c>
      <c r="AY1463">
        <v>0.26666666666666666</v>
      </c>
      <c r="AZ1463">
        <v>0.23529411764705882</v>
      </c>
      <c r="BA1463">
        <v>1</v>
      </c>
      <c r="BB1463">
        <v>0</v>
      </c>
    </row>
    <row r="1464" spans="1:54" x14ac:dyDescent="0.25">
      <c r="A1464">
        <v>0.99104039515352826</v>
      </c>
      <c r="B1464">
        <v>1363</v>
      </c>
      <c r="C1464">
        <v>1</v>
      </c>
      <c r="D1464">
        <v>0</v>
      </c>
      <c r="E1464">
        <v>0.6428571428571429</v>
      </c>
      <c r="F1464">
        <v>0</v>
      </c>
      <c r="G1464">
        <v>1</v>
      </c>
      <c r="H1464">
        <v>0</v>
      </c>
      <c r="I1464">
        <v>0.85540443808160349</v>
      </c>
      <c r="J1464">
        <v>0</v>
      </c>
      <c r="K1464">
        <v>1</v>
      </c>
      <c r="L1464">
        <v>0</v>
      </c>
      <c r="M1464">
        <v>0</v>
      </c>
      <c r="N1464">
        <v>0.75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0.33333333333333331</v>
      </c>
      <c r="V1464">
        <v>0.2</v>
      </c>
      <c r="W1464">
        <v>0.66666666666666663</v>
      </c>
      <c r="X1464">
        <v>0.25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0.66666666666666663</v>
      </c>
      <c r="AI1464">
        <v>0</v>
      </c>
      <c r="AJ1464">
        <v>0</v>
      </c>
      <c r="AK1464">
        <v>1</v>
      </c>
      <c r="AL1464">
        <v>0.23117430226434965</v>
      </c>
      <c r="AM1464">
        <v>0.49857458341698452</v>
      </c>
      <c r="AN1464">
        <v>0.44444444444444442</v>
      </c>
      <c r="AO1464">
        <v>0</v>
      </c>
      <c r="AP1464">
        <v>7.1428571428571425E-2</v>
      </c>
      <c r="AQ1464">
        <v>0</v>
      </c>
      <c r="AR1464">
        <v>0.66666666666666663</v>
      </c>
      <c r="AS1464">
        <v>0</v>
      </c>
      <c r="AT1464">
        <v>0.3</v>
      </c>
      <c r="AU1464">
        <v>0.5</v>
      </c>
      <c r="AV1464">
        <v>0.66666666666666663</v>
      </c>
      <c r="AW1464">
        <v>0.1</v>
      </c>
      <c r="AX1464">
        <v>0.1111111111111111</v>
      </c>
      <c r="AY1464">
        <v>0</v>
      </c>
      <c r="AZ1464">
        <v>0.17647058823529413</v>
      </c>
      <c r="BA1464">
        <v>1</v>
      </c>
      <c r="BB1464">
        <v>0</v>
      </c>
    </row>
    <row r="1465" spans="1:54" x14ac:dyDescent="0.25">
      <c r="A1465">
        <v>0.99177299266681906</v>
      </c>
      <c r="B1465">
        <v>1429</v>
      </c>
      <c r="C1465">
        <v>1</v>
      </c>
      <c r="D1465">
        <v>0</v>
      </c>
      <c r="E1465">
        <v>0.33333333333333331</v>
      </c>
      <c r="F1465">
        <v>1</v>
      </c>
      <c r="G1465">
        <v>0</v>
      </c>
      <c r="H1465">
        <v>0</v>
      </c>
      <c r="I1465">
        <v>9.4488188976377951E-2</v>
      </c>
      <c r="J1465">
        <v>1</v>
      </c>
      <c r="K1465">
        <v>0</v>
      </c>
      <c r="L1465">
        <v>0</v>
      </c>
      <c r="M1465">
        <v>0</v>
      </c>
      <c r="N1465">
        <v>0.75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0.33333333333333331</v>
      </c>
      <c r="V1465">
        <v>0.54285714285714282</v>
      </c>
      <c r="W1465">
        <v>0.33333333333333331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0.33333333333333331</v>
      </c>
      <c r="AI1465">
        <v>0</v>
      </c>
      <c r="AJ1465">
        <v>1</v>
      </c>
      <c r="AK1465">
        <v>0</v>
      </c>
      <c r="AL1465">
        <v>6.6350710900473939E-2</v>
      </c>
      <c r="AM1465">
        <v>0.63963059626581009</v>
      </c>
      <c r="AN1465">
        <v>0</v>
      </c>
      <c r="AO1465">
        <v>0</v>
      </c>
      <c r="AP1465">
        <v>0.21428571428571427</v>
      </c>
      <c r="AQ1465">
        <v>0</v>
      </c>
      <c r="AR1465">
        <v>0.33333333333333331</v>
      </c>
      <c r="AS1465">
        <v>0.33333333333333331</v>
      </c>
      <c r="AT1465">
        <v>7.4999999999999997E-2</v>
      </c>
      <c r="AU1465">
        <v>0.33333333333333331</v>
      </c>
      <c r="AV1465">
        <v>0.66666666666666663</v>
      </c>
      <c r="AW1465">
        <v>0.05</v>
      </c>
      <c r="AX1465">
        <v>0.1111111111111111</v>
      </c>
      <c r="AY1465">
        <v>0.13333333333333333</v>
      </c>
      <c r="AZ1465">
        <v>0.11764705882352941</v>
      </c>
      <c r="BA1465">
        <v>1</v>
      </c>
      <c r="BB1465">
        <v>0</v>
      </c>
    </row>
    <row r="1466" spans="1:54" x14ac:dyDescent="0.25">
      <c r="A1466">
        <v>0.99564749128394259</v>
      </c>
      <c r="B1466">
        <v>1138</v>
      </c>
      <c r="C1466">
        <v>0</v>
      </c>
      <c r="D1466">
        <v>1</v>
      </c>
      <c r="E1466">
        <v>9.5238095238095233E-2</v>
      </c>
      <c r="F1466">
        <v>0</v>
      </c>
      <c r="G1466">
        <v>0</v>
      </c>
      <c r="H1466">
        <v>1</v>
      </c>
      <c r="I1466">
        <v>0.25411596277738008</v>
      </c>
      <c r="J1466">
        <v>0</v>
      </c>
      <c r="K1466">
        <v>1</v>
      </c>
      <c r="L1466">
        <v>0</v>
      </c>
      <c r="M1466">
        <v>0.8928571428571429</v>
      </c>
      <c r="N1466">
        <v>0.25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0.33333333333333331</v>
      </c>
      <c r="V1466">
        <v>0.7857142857142857</v>
      </c>
      <c r="W1466">
        <v>0.33333333333333331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0.66666666666666663</v>
      </c>
      <c r="AI1466">
        <v>0</v>
      </c>
      <c r="AJ1466">
        <v>1</v>
      </c>
      <c r="AK1466">
        <v>0</v>
      </c>
      <c r="AL1466">
        <v>9.505002632964718E-2</v>
      </c>
      <c r="AM1466">
        <v>0.32921100180686608</v>
      </c>
      <c r="AN1466">
        <v>0.1111111111111111</v>
      </c>
      <c r="AO1466">
        <v>1</v>
      </c>
      <c r="AP1466">
        <v>0.21428571428571427</v>
      </c>
      <c r="AQ1466">
        <v>0</v>
      </c>
      <c r="AR1466">
        <v>0.33333333333333331</v>
      </c>
      <c r="AS1466">
        <v>0</v>
      </c>
      <c r="AT1466">
        <v>0.1</v>
      </c>
      <c r="AU1466">
        <v>0.33333333333333331</v>
      </c>
      <c r="AV1466">
        <v>0.33333333333333331</v>
      </c>
      <c r="AW1466">
        <v>0.1</v>
      </c>
      <c r="AX1466">
        <v>0.1111111111111111</v>
      </c>
      <c r="AY1466">
        <v>6.6666666666666666E-2</v>
      </c>
      <c r="AZ1466">
        <v>0.17647058823529413</v>
      </c>
      <c r="BA1466">
        <v>1</v>
      </c>
      <c r="BB1466">
        <v>0</v>
      </c>
    </row>
    <row r="1467" spans="1:54" x14ac:dyDescent="0.25">
      <c r="A1467">
        <v>0.99712678329646975</v>
      </c>
      <c r="B1467">
        <v>213</v>
      </c>
      <c r="C1467">
        <v>0</v>
      </c>
      <c r="D1467">
        <v>1</v>
      </c>
      <c r="E1467">
        <v>0.21428571428571427</v>
      </c>
      <c r="F1467">
        <v>0</v>
      </c>
      <c r="G1467">
        <v>1</v>
      </c>
      <c r="H1467">
        <v>0</v>
      </c>
      <c r="I1467">
        <v>0.81603435934144597</v>
      </c>
      <c r="J1467">
        <v>1</v>
      </c>
      <c r="K1467">
        <v>0</v>
      </c>
      <c r="L1467">
        <v>0</v>
      </c>
      <c r="M1467">
        <v>0.6785714285714286</v>
      </c>
      <c r="N1467">
        <v>0.5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0.8571428571428571</v>
      </c>
      <c r="W1467">
        <v>0.66666666666666663</v>
      </c>
      <c r="X1467">
        <v>0.25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0.66666666666666663</v>
      </c>
      <c r="AI1467">
        <v>0</v>
      </c>
      <c r="AJ1467">
        <v>0</v>
      </c>
      <c r="AK1467">
        <v>1</v>
      </c>
      <c r="AL1467">
        <v>0.47245918904686679</v>
      </c>
      <c r="AM1467">
        <v>0.43453121863079702</v>
      </c>
      <c r="AN1467">
        <v>0.1111111111111111</v>
      </c>
      <c r="AO1467">
        <v>0</v>
      </c>
      <c r="AP1467">
        <v>0.21428571428571427</v>
      </c>
      <c r="AQ1467">
        <v>0</v>
      </c>
      <c r="AR1467">
        <v>1</v>
      </c>
      <c r="AS1467">
        <v>0</v>
      </c>
      <c r="AT1467">
        <v>0.17499999999999999</v>
      </c>
      <c r="AU1467">
        <v>0.33333333333333331</v>
      </c>
      <c r="AV1467">
        <v>0.66666666666666663</v>
      </c>
      <c r="AW1467">
        <v>0.17499999999999999</v>
      </c>
      <c r="AX1467">
        <v>0.3888888888888889</v>
      </c>
      <c r="AY1467">
        <v>0</v>
      </c>
      <c r="AZ1467">
        <v>0.41176470588235292</v>
      </c>
      <c r="BA1467">
        <v>1</v>
      </c>
      <c r="BB1467">
        <v>0</v>
      </c>
    </row>
    <row r="1468" spans="1:54" x14ac:dyDescent="0.25">
      <c r="A1468">
        <v>0.99759389235151152</v>
      </c>
      <c r="B1468">
        <v>1289</v>
      </c>
      <c r="C1468">
        <v>1</v>
      </c>
      <c r="D1468">
        <v>0</v>
      </c>
      <c r="E1468">
        <v>0.40476190476190477</v>
      </c>
      <c r="F1468">
        <v>0</v>
      </c>
      <c r="G1468">
        <v>0</v>
      </c>
      <c r="H1468">
        <v>1</v>
      </c>
      <c r="I1468">
        <v>0.77165354330708658</v>
      </c>
      <c r="J1468">
        <v>0</v>
      </c>
      <c r="K1468">
        <v>1</v>
      </c>
      <c r="L1468">
        <v>0</v>
      </c>
      <c r="M1468">
        <v>3.5714285714285712E-2</v>
      </c>
      <c r="N1468">
        <v>0.25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0.33333333333333331</v>
      </c>
      <c r="V1468">
        <v>0.8571428571428571</v>
      </c>
      <c r="W1468">
        <v>0.66666666666666663</v>
      </c>
      <c r="X1468">
        <v>0.25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0.25028962611901001</v>
      </c>
      <c r="AM1468">
        <v>0.89732985344308369</v>
      </c>
      <c r="AN1468">
        <v>0.22222222222222221</v>
      </c>
      <c r="AO1468">
        <v>0</v>
      </c>
      <c r="AP1468">
        <v>0.21428571428571427</v>
      </c>
      <c r="AQ1468">
        <v>0</v>
      </c>
      <c r="AR1468">
        <v>0.66666666666666663</v>
      </c>
      <c r="AS1468">
        <v>0.33333333333333331</v>
      </c>
      <c r="AT1468">
        <v>0.375</v>
      </c>
      <c r="AU1468">
        <v>1</v>
      </c>
      <c r="AV1468">
        <v>0.66666666666666663</v>
      </c>
      <c r="AW1468">
        <v>0.17499999999999999</v>
      </c>
      <c r="AX1468">
        <v>0.3888888888888889</v>
      </c>
      <c r="AY1468">
        <v>6.6666666666666666E-2</v>
      </c>
      <c r="AZ1468">
        <v>0.41176470588235292</v>
      </c>
      <c r="BA1468">
        <v>1</v>
      </c>
      <c r="BB1468">
        <v>0</v>
      </c>
    </row>
    <row r="1469" spans="1:54" x14ac:dyDescent="0.25">
      <c r="A1469">
        <v>0.9990165473068181</v>
      </c>
      <c r="B1469">
        <v>439</v>
      </c>
      <c r="C1469">
        <v>1</v>
      </c>
      <c r="D1469">
        <v>0</v>
      </c>
      <c r="E1469">
        <v>0.40476190476190477</v>
      </c>
      <c r="F1469">
        <v>1</v>
      </c>
      <c r="G1469">
        <v>0</v>
      </c>
      <c r="H1469">
        <v>0</v>
      </c>
      <c r="I1469">
        <v>0.84037222619899787</v>
      </c>
      <c r="J1469">
        <v>0</v>
      </c>
      <c r="K1469">
        <v>1</v>
      </c>
      <c r="L1469">
        <v>0</v>
      </c>
      <c r="M1469">
        <v>0.5357142857142857</v>
      </c>
      <c r="N1469">
        <v>0.5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0.6</v>
      </c>
      <c r="W1469">
        <v>0.66666666666666663</v>
      </c>
      <c r="X1469">
        <v>0.5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0.66666666666666663</v>
      </c>
      <c r="AI1469">
        <v>0</v>
      </c>
      <c r="AJ1469">
        <v>1</v>
      </c>
      <c r="AK1469">
        <v>0</v>
      </c>
      <c r="AL1469">
        <v>0.34876250658241181</v>
      </c>
      <c r="AM1469">
        <v>0.48990162617948202</v>
      </c>
      <c r="AN1469">
        <v>0.44444444444444442</v>
      </c>
      <c r="AO1469">
        <v>1</v>
      </c>
      <c r="AP1469">
        <v>7.1428571428571425E-2</v>
      </c>
      <c r="AQ1469">
        <v>0</v>
      </c>
      <c r="AR1469">
        <v>0.66666666666666663</v>
      </c>
      <c r="AS1469">
        <v>0</v>
      </c>
      <c r="AT1469">
        <v>0.25</v>
      </c>
      <c r="AU1469">
        <v>0.33333333333333331</v>
      </c>
      <c r="AV1469">
        <v>0.66666666666666663</v>
      </c>
      <c r="AW1469">
        <v>0.2</v>
      </c>
      <c r="AX1469">
        <v>0.3888888888888889</v>
      </c>
      <c r="AY1469">
        <v>0</v>
      </c>
      <c r="AZ1469">
        <v>0</v>
      </c>
      <c r="BA1469">
        <v>1</v>
      </c>
      <c r="BB1469">
        <v>0</v>
      </c>
    </row>
    <row r="1470" spans="1:54" x14ac:dyDescent="0.25">
      <c r="A1470">
        <v>0.99903378901924023</v>
      </c>
      <c r="B1470">
        <v>295</v>
      </c>
      <c r="C1470">
        <v>1</v>
      </c>
      <c r="D1470">
        <v>0</v>
      </c>
      <c r="E1470">
        <v>0.45238095238095238</v>
      </c>
      <c r="F1470">
        <v>0</v>
      </c>
      <c r="G1470">
        <v>1</v>
      </c>
      <c r="H1470">
        <v>0</v>
      </c>
      <c r="I1470">
        <v>0.56335003579098064</v>
      </c>
      <c r="J1470">
        <v>0</v>
      </c>
      <c r="K1470">
        <v>1</v>
      </c>
      <c r="L1470">
        <v>0</v>
      </c>
      <c r="M1470">
        <v>0.2857142857142857</v>
      </c>
      <c r="N1470">
        <v>0.5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0.33333333333333331</v>
      </c>
      <c r="V1470">
        <v>0.32857142857142857</v>
      </c>
      <c r="W1470">
        <v>0.66666666666666663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6.9352290679304901E-2</v>
      </c>
      <c r="AM1470">
        <v>0.37410158602690224</v>
      </c>
      <c r="AN1470">
        <v>0.1111111111111111</v>
      </c>
      <c r="AO1470">
        <v>1</v>
      </c>
      <c r="AP1470">
        <v>7.1428571428571425E-2</v>
      </c>
      <c r="AQ1470">
        <v>0</v>
      </c>
      <c r="AR1470">
        <v>0.66666666666666663</v>
      </c>
      <c r="AS1470">
        <v>1</v>
      </c>
      <c r="AT1470">
        <v>0.1</v>
      </c>
      <c r="AU1470">
        <v>0.5</v>
      </c>
      <c r="AV1470">
        <v>0.33333333333333331</v>
      </c>
      <c r="AW1470">
        <v>0.1</v>
      </c>
      <c r="AX1470">
        <v>0.1111111111111111</v>
      </c>
      <c r="AY1470">
        <v>6.6666666666666666E-2</v>
      </c>
      <c r="AZ1470">
        <v>0.11764705882352941</v>
      </c>
      <c r="BA1470">
        <v>1</v>
      </c>
      <c r="BB1470">
        <v>0</v>
      </c>
    </row>
    <row r="1471" spans="1:54" x14ac:dyDescent="0.25">
      <c r="A1471">
        <v>0.99914328428620303</v>
      </c>
      <c r="B1471">
        <v>831</v>
      </c>
      <c r="C1471">
        <v>1</v>
      </c>
      <c r="D1471">
        <v>0</v>
      </c>
      <c r="E1471">
        <v>0.54761904761904767</v>
      </c>
      <c r="F1471">
        <v>1</v>
      </c>
      <c r="G1471">
        <v>0</v>
      </c>
      <c r="H1471">
        <v>0</v>
      </c>
      <c r="I1471">
        <v>4.6528274874731566E-2</v>
      </c>
      <c r="J1471">
        <v>0</v>
      </c>
      <c r="K1471">
        <v>1</v>
      </c>
      <c r="L1471">
        <v>0</v>
      </c>
      <c r="M1471">
        <v>0.39285714285714285</v>
      </c>
      <c r="N1471">
        <v>0.75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0.33333333333333331</v>
      </c>
      <c r="V1471">
        <v>0.22857142857142856</v>
      </c>
      <c r="W1471">
        <v>0.66666666666666663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0.19784096893101633</v>
      </c>
      <c r="AM1471">
        <v>0.27934149769122668</v>
      </c>
      <c r="AN1471">
        <v>0.33333333333333331</v>
      </c>
      <c r="AO1471">
        <v>1</v>
      </c>
      <c r="AP1471">
        <v>0</v>
      </c>
      <c r="AQ1471">
        <v>0</v>
      </c>
      <c r="AR1471">
        <v>0</v>
      </c>
      <c r="AS1471">
        <v>0.33333333333333331</v>
      </c>
      <c r="AT1471">
        <v>0.15</v>
      </c>
      <c r="AU1471">
        <v>0.66666666666666663</v>
      </c>
      <c r="AV1471">
        <v>0.66666666666666663</v>
      </c>
      <c r="AW1471">
        <v>2.5000000000000001E-2</v>
      </c>
      <c r="AX1471">
        <v>0</v>
      </c>
      <c r="AY1471">
        <v>0</v>
      </c>
      <c r="AZ1471">
        <v>0</v>
      </c>
      <c r="BA1471">
        <v>1</v>
      </c>
      <c r="BB1471">
        <v>0</v>
      </c>
    </row>
  </sheetData>
  <sortState ref="A2:BB1471">
    <sortCondition ref="A2:A147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3"/>
  <sheetViews>
    <sheetView tabSelected="1" topLeftCell="AZ1" workbookViewId="0">
      <selection activeCell="BD5" sqref="BD5"/>
    </sheetView>
  </sheetViews>
  <sheetFormatPr defaultRowHeight="15" x14ac:dyDescent="0.25"/>
  <cols>
    <col min="2" max="2" width="24.28515625" customWidth="1"/>
    <col min="6" max="6" width="16.28515625" customWidth="1"/>
    <col min="7" max="7" width="17.140625" customWidth="1"/>
    <col min="8" max="8" width="13.7109375" customWidth="1"/>
    <col min="9" max="9" width="11" customWidth="1"/>
    <col min="11" max="11" width="23.5703125" customWidth="1"/>
    <col min="12" max="12" width="16.7109375" customWidth="1"/>
    <col min="13" max="13" width="18.85546875" customWidth="1"/>
    <col min="14" max="14" width="10.85546875" customWidth="1"/>
    <col min="15" max="15" width="13.140625" customWidth="1"/>
    <col min="16" max="16" width="17" customWidth="1"/>
    <col min="17" max="17" width="10.7109375" customWidth="1"/>
    <col min="20" max="20" width="17.140625" customWidth="1"/>
    <col min="21" max="21" width="23.5703125" customWidth="1"/>
    <col min="22" max="22" width="12.42578125" customWidth="1"/>
    <col min="23" max="23" width="16.28515625" customWidth="1"/>
    <col min="25" max="25" width="26" customWidth="1"/>
    <col min="26" max="26" width="18.42578125" customWidth="1"/>
    <col min="27" max="27" width="21" customWidth="1"/>
    <col min="29" max="29" width="23" customWidth="1"/>
    <col min="30" max="30" width="17.5703125" customWidth="1"/>
    <col min="31" max="31" width="17.140625" customWidth="1"/>
    <col min="32" max="32" width="15.42578125" customWidth="1"/>
    <col min="33" max="33" width="21" customWidth="1"/>
    <col min="34" max="34" width="14.85546875" customWidth="1"/>
    <col min="38" max="38" width="16.28515625" customWidth="1"/>
    <col min="39" max="39" width="13.7109375" customWidth="1"/>
    <col min="40" max="40" width="24.140625" customWidth="1"/>
    <col min="41" max="41" width="10.85546875" customWidth="1"/>
    <col min="42" max="42" width="17.85546875" customWidth="1"/>
    <col min="43" max="43" width="19.85546875" customWidth="1"/>
    <col min="44" max="44" width="24.28515625" customWidth="1"/>
    <col min="45" max="45" width="18.42578125" customWidth="1"/>
    <col min="46" max="46" width="19.42578125" customWidth="1"/>
    <col min="47" max="47" width="21.85546875" customWidth="1"/>
    <col min="48" max="48" width="17.28515625" customWidth="1"/>
    <col min="49" max="49" width="17.7109375" customWidth="1"/>
    <col min="50" max="50" width="18.85546875" customWidth="1"/>
    <col min="51" max="51" width="24.28515625" customWidth="1"/>
    <col min="52" max="52" width="23.42578125" customWidth="1"/>
    <col min="54" max="54" width="15.42578125" customWidth="1"/>
    <col min="55" max="55" width="29.5703125" customWidth="1"/>
    <col min="56" max="56" width="16.5703125" customWidth="1"/>
    <col min="57" max="57" width="24" customWidth="1"/>
    <col min="58" max="58" width="12" bestFit="1" customWidth="1"/>
  </cols>
  <sheetData>
    <row r="1" spans="1:58" x14ac:dyDescent="0.25">
      <c r="C1" t="s">
        <v>16</v>
      </c>
      <c r="D1" t="s">
        <v>13</v>
      </c>
      <c r="E1" t="s">
        <v>19</v>
      </c>
      <c r="F1" t="s">
        <v>62</v>
      </c>
      <c r="G1" t="s">
        <v>63</v>
      </c>
      <c r="H1" t="s">
        <v>64</v>
      </c>
      <c r="I1" t="s">
        <v>21</v>
      </c>
      <c r="J1" t="s">
        <v>43</v>
      </c>
      <c r="K1" t="s">
        <v>48</v>
      </c>
      <c r="L1" t="s">
        <v>61</v>
      </c>
      <c r="M1" t="s">
        <v>23</v>
      </c>
      <c r="N1" t="s">
        <v>1</v>
      </c>
      <c r="O1" t="s">
        <v>65</v>
      </c>
      <c r="P1" t="s">
        <v>61</v>
      </c>
      <c r="Q1" t="s">
        <v>59</v>
      </c>
      <c r="R1" t="s">
        <v>52</v>
      </c>
      <c r="S1" t="s">
        <v>50</v>
      </c>
      <c r="T1" t="s">
        <v>60</v>
      </c>
      <c r="U1" t="s">
        <v>3</v>
      </c>
      <c r="V1" t="s">
        <v>26</v>
      </c>
      <c r="W1" t="s">
        <v>5</v>
      </c>
      <c r="X1" t="s">
        <v>6</v>
      </c>
      <c r="Y1" t="s">
        <v>54</v>
      </c>
      <c r="Z1" t="s">
        <v>61</v>
      </c>
      <c r="AA1" t="s">
        <v>51</v>
      </c>
      <c r="AB1" t="s">
        <v>56</v>
      </c>
      <c r="AC1" t="s">
        <v>53</v>
      </c>
      <c r="AD1" t="s">
        <v>58</v>
      </c>
      <c r="AE1" t="s">
        <v>49</v>
      </c>
      <c r="AF1" t="s">
        <v>45</v>
      </c>
      <c r="AG1" t="s">
        <v>57</v>
      </c>
      <c r="AH1" t="s">
        <v>7</v>
      </c>
      <c r="AI1" t="s">
        <v>18</v>
      </c>
      <c r="AJ1" t="s">
        <v>17</v>
      </c>
      <c r="AK1" t="s">
        <v>14</v>
      </c>
      <c r="AL1" t="s">
        <v>28</v>
      </c>
      <c r="AM1" t="s">
        <v>29</v>
      </c>
      <c r="AN1" t="s">
        <v>30</v>
      </c>
      <c r="AO1" t="s">
        <v>66</v>
      </c>
      <c r="AP1" t="s">
        <v>33</v>
      </c>
      <c r="AQ1" t="s">
        <v>9</v>
      </c>
      <c r="AR1" t="s">
        <v>10</v>
      </c>
      <c r="AS1" t="s">
        <v>35</v>
      </c>
      <c r="AT1" t="s">
        <v>36</v>
      </c>
      <c r="AU1" t="s">
        <v>37</v>
      </c>
      <c r="AV1" t="s">
        <v>11</v>
      </c>
      <c r="AW1" t="s">
        <v>38</v>
      </c>
      <c r="AX1" t="s">
        <v>39</v>
      </c>
      <c r="AY1" t="s">
        <v>40</v>
      </c>
      <c r="AZ1" t="s">
        <v>41</v>
      </c>
      <c r="BA1" t="s">
        <v>73</v>
      </c>
      <c r="BC1" t="s">
        <v>79</v>
      </c>
      <c r="BD1">
        <f>SUM(BD8:BD1477)</f>
        <v>120.78566405399911</v>
      </c>
      <c r="BE1" t="s">
        <v>85</v>
      </c>
      <c r="BF1">
        <f>COUNT(BB8:BB1477)</f>
        <v>1176</v>
      </c>
    </row>
    <row r="2" spans="1:58" x14ac:dyDescent="0.25">
      <c r="B2" t="s">
        <v>75</v>
      </c>
      <c r="C2">
        <v>0.14483579933819493</v>
      </c>
      <c r="D2">
        <v>0.10653416403352592</v>
      </c>
      <c r="E2">
        <v>-0.14730161632708422</v>
      </c>
      <c r="F2">
        <v>5.205787400170931E-2</v>
      </c>
      <c r="G2">
        <v>0.15347282095133849</v>
      </c>
      <c r="H2">
        <v>-2.4927543257606936E-2</v>
      </c>
      <c r="I2">
        <v>-2.6902175344696421E-2</v>
      </c>
      <c r="J2">
        <v>6.2870179990998684E-2</v>
      </c>
      <c r="K2">
        <v>3.6162867708294542E-2</v>
      </c>
      <c r="L2">
        <v>-4.3537666937348257E-2</v>
      </c>
      <c r="M2">
        <v>9.4859426992748075E-2</v>
      </c>
      <c r="N2">
        <v>1.6909764530403392E-2</v>
      </c>
      <c r="O2">
        <v>-3.3607060072320026E-2</v>
      </c>
      <c r="P2">
        <v>8.3924943903393445E-2</v>
      </c>
      <c r="Q2">
        <v>2.075249338821215E-2</v>
      </c>
      <c r="R2">
        <v>-3.7050298949081073E-2</v>
      </c>
      <c r="S2">
        <v>-3.9502992511481122E-2</v>
      </c>
      <c r="T2">
        <v>8.2782187587362499E-2</v>
      </c>
      <c r="U2">
        <v>-0.13105901439458159</v>
      </c>
      <c r="V2">
        <v>-2.9672331941457807E-2</v>
      </c>
      <c r="W2">
        <v>-0.15475871826053947</v>
      </c>
      <c r="X2">
        <v>-3.8168002589425284E-3</v>
      </c>
      <c r="Y2">
        <v>-7.2459083482373079E-2</v>
      </c>
      <c r="Z2">
        <v>0.14075533523084199</v>
      </c>
      <c r="AA2">
        <v>0.12591846054915537</v>
      </c>
      <c r="AB2">
        <v>-3.5170989346923698E-2</v>
      </c>
      <c r="AC2">
        <v>-2.5166439918985407E-2</v>
      </c>
      <c r="AD2">
        <v>-5.6417334526711757E-2</v>
      </c>
      <c r="AE2">
        <v>-1.1263710267944637E-2</v>
      </c>
      <c r="AF2">
        <v>2.1518834381620481E-3</v>
      </c>
      <c r="AG2">
        <v>0.15217621806363929</v>
      </c>
      <c r="AH2">
        <v>-0.11663944145193363</v>
      </c>
      <c r="AI2">
        <v>-9.5153947225072644E-2</v>
      </c>
      <c r="AJ2">
        <v>-7.9608384409648764E-2</v>
      </c>
      <c r="AK2">
        <v>3.0624374348200284E-2</v>
      </c>
      <c r="AL2">
        <v>3.5206424725981629E-2</v>
      </c>
      <c r="AM2">
        <v>5.3262079669954554E-3</v>
      </c>
      <c r="AN2">
        <v>0.15785951797450712</v>
      </c>
      <c r="AO2">
        <v>0.2223242624130724</v>
      </c>
      <c r="AP2">
        <v>-2.7467981036304128E-3</v>
      </c>
      <c r="AQ2">
        <v>5.2557704548844226E-3</v>
      </c>
      <c r="AR2">
        <v>-8.2586206514048882E-2</v>
      </c>
      <c r="AS2">
        <v>-4.1077811902718475E-2</v>
      </c>
      <c r="AT2">
        <v>-0.16250208455074855</v>
      </c>
      <c r="AU2">
        <v>-8.8394835948334721E-2</v>
      </c>
      <c r="AV2">
        <v>-9.4322889787014183E-2</v>
      </c>
      <c r="AW2">
        <v>0.1581415406617202</v>
      </c>
      <c r="AX2">
        <v>-0.12902406203786085</v>
      </c>
      <c r="AY2">
        <v>0.13560641289464592</v>
      </c>
      <c r="AZ2">
        <v>-0.13188953951991073</v>
      </c>
      <c r="BA2">
        <v>0.36435658134734211</v>
      </c>
      <c r="BC2" t="s">
        <v>80</v>
      </c>
      <c r="BD2">
        <f>DEVSQ(BB8:BB1477)</f>
        <v>165.32568027210814</v>
      </c>
      <c r="BE2" t="s">
        <v>86</v>
      </c>
      <c r="BF2">
        <f>COUNT(B2:BA2)</f>
        <v>51</v>
      </c>
    </row>
    <row r="3" spans="1:58" x14ac:dyDescent="0.25">
      <c r="B3" t="s">
        <v>76</v>
      </c>
      <c r="C3" t="e">
        <v>#NUM!</v>
      </c>
      <c r="D3" t="e">
        <v>#NUM!</v>
      </c>
      <c r="E3">
        <v>6.0547337090750879E-2</v>
      </c>
      <c r="F3">
        <v>1201797.9538829734</v>
      </c>
      <c r="G3">
        <v>1202633.7640427258</v>
      </c>
      <c r="H3">
        <v>1202733.1976157078</v>
      </c>
      <c r="I3">
        <v>3.2982293644569401E-2</v>
      </c>
      <c r="J3">
        <v>1386345.4363620903</v>
      </c>
      <c r="K3">
        <v>1386810.4435749257</v>
      </c>
      <c r="L3">
        <v>1387334.9631367219</v>
      </c>
      <c r="M3">
        <v>3.360012002790793E-2</v>
      </c>
      <c r="N3">
        <v>3.9026815383051396E-2</v>
      </c>
      <c r="O3" t="e">
        <v>#NUM!</v>
      </c>
      <c r="P3" t="e">
        <v>#NUM!</v>
      </c>
      <c r="Q3" t="e">
        <v>#NUM!</v>
      </c>
      <c r="R3" t="e">
        <v>#NUM!</v>
      </c>
      <c r="S3" t="e">
        <v>#NUM!</v>
      </c>
      <c r="T3" t="e">
        <v>#NUM!</v>
      </c>
      <c r="U3">
        <v>2.6805242958599925E-2</v>
      </c>
      <c r="V3">
        <v>3.3703985853840317E-2</v>
      </c>
      <c r="W3">
        <v>4.1135969781855714E-2</v>
      </c>
      <c r="X3">
        <v>0.12669089364618114</v>
      </c>
      <c r="Y3">
        <v>1510011.3209599857</v>
      </c>
      <c r="Z3">
        <v>1509701.0664313189</v>
      </c>
      <c r="AA3">
        <v>1509804.4932390526</v>
      </c>
      <c r="AB3">
        <v>1510630.8713717964</v>
      </c>
      <c r="AC3">
        <v>1509833.535991732</v>
      </c>
      <c r="AD3">
        <v>1510489.1266463443</v>
      </c>
      <c r="AE3">
        <v>1510047.7117373787</v>
      </c>
      <c r="AF3">
        <v>1510310.3199220921</v>
      </c>
      <c r="AG3">
        <v>1510124.9283751447</v>
      </c>
      <c r="AH3">
        <v>2.6411163614198336E-2</v>
      </c>
      <c r="AI3" t="e">
        <v>#NUM!</v>
      </c>
      <c r="AJ3" t="e">
        <v>#NUM!</v>
      </c>
      <c r="AK3" t="e">
        <v>#NUM!</v>
      </c>
      <c r="AL3">
        <v>0.15976480925296774</v>
      </c>
      <c r="AM3">
        <v>3.3474308073779123E-2</v>
      </c>
      <c r="AN3">
        <v>3.6343301876959194E-2</v>
      </c>
      <c r="AO3">
        <v>2.1763703424241811E-2</v>
      </c>
      <c r="AP3">
        <v>5.6575323368646145E-2</v>
      </c>
      <c r="AQ3">
        <v>4.148657381235641E-2</v>
      </c>
      <c r="AR3">
        <v>2.726633547756932E-2</v>
      </c>
      <c r="AS3">
        <v>4.7508538934476666E-2</v>
      </c>
      <c r="AT3">
        <v>0.10899496228018207</v>
      </c>
      <c r="AU3">
        <v>3.6320385939126155E-2</v>
      </c>
      <c r="AV3">
        <v>4.0821907968935596E-2</v>
      </c>
      <c r="AW3">
        <v>0.13406596190061798</v>
      </c>
      <c r="AX3">
        <v>8.0216140266203745E-2</v>
      </c>
      <c r="AY3">
        <v>5.8365076392951173E-2</v>
      </c>
      <c r="AZ3">
        <v>6.6525417178643131E-2</v>
      </c>
      <c r="BA3" t="e">
        <v>#NUM!</v>
      </c>
      <c r="BC3" t="s">
        <v>81</v>
      </c>
      <c r="BD3">
        <f>BD2-BD1</f>
        <v>44.540016218109031</v>
      </c>
      <c r="BE3" t="s">
        <v>87</v>
      </c>
      <c r="BF3">
        <f>BF1-BF2</f>
        <v>1125</v>
      </c>
    </row>
    <row r="4" spans="1:58" x14ac:dyDescent="0.25">
      <c r="B4" t="s">
        <v>77</v>
      </c>
      <c r="C4" t="e">
        <f>ABS(C2/C3)</f>
        <v>#NUM!</v>
      </c>
      <c r="D4" t="e">
        <f t="shared" ref="D4:BA4" si="0">ABS(D2/D3)</f>
        <v>#NUM!</v>
      </c>
      <c r="E4">
        <f t="shared" si="0"/>
        <v>2.4328339346502128</v>
      </c>
      <c r="F4">
        <f t="shared" si="0"/>
        <v>4.3316660536417013E-8</v>
      </c>
      <c r="G4">
        <f t="shared" si="0"/>
        <v>1.2761392997601394E-7</v>
      </c>
      <c r="H4">
        <f t="shared" si="0"/>
        <v>2.0725746414103454E-8</v>
      </c>
      <c r="I4">
        <f t="shared" si="0"/>
        <v>0.81565507949826643</v>
      </c>
      <c r="J4">
        <f t="shared" si="0"/>
        <v>4.5349577631947452E-8</v>
      </c>
      <c r="K4">
        <f t="shared" si="0"/>
        <v>2.6076287408878861E-8</v>
      </c>
      <c r="L4">
        <f t="shared" si="0"/>
        <v>3.1382231468390969E-8</v>
      </c>
      <c r="M4">
        <f t="shared" si="0"/>
        <v>2.8231871467708678</v>
      </c>
      <c r="N4">
        <f t="shared" si="0"/>
        <v>0.43328578989683542</v>
      </c>
      <c r="O4" t="e">
        <f t="shared" si="0"/>
        <v>#NUM!</v>
      </c>
      <c r="P4" t="e">
        <f t="shared" si="0"/>
        <v>#NUM!</v>
      </c>
      <c r="Q4" t="e">
        <f t="shared" si="0"/>
        <v>#NUM!</v>
      </c>
      <c r="R4" t="e">
        <f t="shared" si="0"/>
        <v>#NUM!</v>
      </c>
      <c r="S4" t="e">
        <f t="shared" si="0"/>
        <v>#NUM!</v>
      </c>
      <c r="T4" t="e">
        <f t="shared" si="0"/>
        <v>#NUM!</v>
      </c>
      <c r="U4">
        <f t="shared" si="0"/>
        <v>4.8893052227506084</v>
      </c>
      <c r="V4">
        <f t="shared" si="0"/>
        <v>0.88038050069608809</v>
      </c>
      <c r="W4">
        <f t="shared" si="0"/>
        <v>3.762126408620627</v>
      </c>
      <c r="X4">
        <f t="shared" si="0"/>
        <v>3.0126871388262394E-2</v>
      </c>
      <c r="Y4">
        <f t="shared" si="0"/>
        <v>4.7985788236546076E-8</v>
      </c>
      <c r="Z4">
        <f t="shared" si="0"/>
        <v>9.3233911242815832E-8</v>
      </c>
      <c r="AA4">
        <f t="shared" si="0"/>
        <v>8.3400507226612328E-8</v>
      </c>
      <c r="AB4">
        <f t="shared" si="0"/>
        <v>2.3282318674571439E-8</v>
      </c>
      <c r="AC4">
        <f t="shared" si="0"/>
        <v>1.6668354039741784E-8</v>
      </c>
      <c r="AD4">
        <f t="shared" si="0"/>
        <v>3.7350374479008699E-8</v>
      </c>
      <c r="AE4">
        <f t="shared" si="0"/>
        <v>7.4591750845973101E-9</v>
      </c>
      <c r="AF4">
        <f t="shared" si="0"/>
        <v>1.4247955600760584E-9</v>
      </c>
      <c r="AG4">
        <f t="shared" si="0"/>
        <v>1.0077061520160253E-7</v>
      </c>
      <c r="AH4">
        <f t="shared" si="0"/>
        <v>4.4162931688942937</v>
      </c>
      <c r="AI4" t="e">
        <f t="shared" si="0"/>
        <v>#NUM!</v>
      </c>
      <c r="AJ4" t="e">
        <f t="shared" si="0"/>
        <v>#NUM!</v>
      </c>
      <c r="AK4" t="e">
        <f t="shared" si="0"/>
        <v>#NUM!</v>
      </c>
      <c r="AL4">
        <f t="shared" si="0"/>
        <v>0.22036407698666999</v>
      </c>
      <c r="AM4">
        <f t="shared" si="0"/>
        <v>0.15911331028131231</v>
      </c>
      <c r="AN4">
        <f t="shared" si="0"/>
        <v>4.3435656591947245</v>
      </c>
      <c r="AO4">
        <f t="shared" si="0"/>
        <v>10.215369051823844</v>
      </c>
      <c r="AP4">
        <f t="shared" si="0"/>
        <v>4.8551169309845765E-2</v>
      </c>
      <c r="AQ4">
        <f t="shared" si="0"/>
        <v>0.12668605700379715</v>
      </c>
      <c r="AR4">
        <f t="shared" si="0"/>
        <v>3.0288707693040933</v>
      </c>
      <c r="AS4">
        <f t="shared" si="0"/>
        <v>0.86464060617339988</v>
      </c>
      <c r="AT4">
        <f t="shared" si="0"/>
        <v>1.4909137188654762</v>
      </c>
      <c r="AU4">
        <f t="shared" si="0"/>
        <v>2.4337526615627545</v>
      </c>
      <c r="AV4">
        <f t="shared" si="0"/>
        <v>2.3105948369388183</v>
      </c>
      <c r="AW4">
        <f t="shared" si="0"/>
        <v>1.1795800993763745</v>
      </c>
      <c r="AX4">
        <f t="shared" si="0"/>
        <v>1.6084551264830753</v>
      </c>
      <c r="AY4">
        <f t="shared" si="0"/>
        <v>2.3234170376417649</v>
      </c>
      <c r="AZ4">
        <f t="shared" si="0"/>
        <v>1.9825435918085703</v>
      </c>
      <c r="BA4" t="e">
        <f t="shared" si="0"/>
        <v>#NUM!</v>
      </c>
      <c r="BC4" t="s">
        <v>82</v>
      </c>
      <c r="BD4">
        <f>BD3/BD2</f>
        <v>0.26940772991105189</v>
      </c>
      <c r="BE4" t="s">
        <v>88</v>
      </c>
      <c r="BF4">
        <f>(BD3/BD1)*(BF3/(BF2-1))</f>
        <v>8.2969313681086057</v>
      </c>
    </row>
    <row r="5" spans="1:58" x14ac:dyDescent="0.25">
      <c r="B5" t="s">
        <v>78</v>
      </c>
      <c r="C5" t="e">
        <f>TDIST(C4,$BF3,2)</f>
        <v>#NUM!</v>
      </c>
      <c r="D5" t="e">
        <f t="shared" ref="D5:BA5" si="1">TDIST(D4,$BF3,2)</f>
        <v>#NUM!</v>
      </c>
      <c r="E5">
        <f t="shared" si="1"/>
        <v>1.5136207296641576E-2</v>
      </c>
      <c r="F5">
        <f t="shared" si="1"/>
        <v>1</v>
      </c>
      <c r="G5">
        <f t="shared" si="1"/>
        <v>1</v>
      </c>
      <c r="H5">
        <f t="shared" si="1"/>
        <v>1</v>
      </c>
      <c r="I5">
        <f t="shared" si="1"/>
        <v>0.41487009128569508</v>
      </c>
      <c r="J5">
        <f t="shared" si="1"/>
        <v>1</v>
      </c>
      <c r="K5">
        <f t="shared" si="1"/>
        <v>1</v>
      </c>
      <c r="L5">
        <f t="shared" si="1"/>
        <v>1</v>
      </c>
      <c r="M5">
        <f t="shared" si="1"/>
        <v>4.8387059457590436E-3</v>
      </c>
      <c r="N5">
        <f t="shared" si="1"/>
        <v>0.66489022165851308</v>
      </c>
      <c r="O5" t="e">
        <f t="shared" si="1"/>
        <v>#NUM!</v>
      </c>
      <c r="P5" t="e">
        <f t="shared" si="1"/>
        <v>#NUM!</v>
      </c>
      <c r="Q5" t="e">
        <f t="shared" si="1"/>
        <v>#NUM!</v>
      </c>
      <c r="R5" t="e">
        <f t="shared" si="1"/>
        <v>#NUM!</v>
      </c>
      <c r="S5" t="e">
        <f t="shared" si="1"/>
        <v>#NUM!</v>
      </c>
      <c r="T5" t="e">
        <f t="shared" si="1"/>
        <v>#NUM!</v>
      </c>
      <c r="U5">
        <f t="shared" si="1"/>
        <v>1.1588440128491088E-6</v>
      </c>
      <c r="V5">
        <f t="shared" si="1"/>
        <v>0.37884124369538319</v>
      </c>
      <c r="W5">
        <f t="shared" si="1"/>
        <v>1.7715845366315488E-4</v>
      </c>
      <c r="X5">
        <f t="shared" si="1"/>
        <v>0.97597121373874396</v>
      </c>
      <c r="Y5">
        <f t="shared" si="1"/>
        <v>1</v>
      </c>
      <c r="Z5">
        <f t="shared" si="1"/>
        <v>1</v>
      </c>
      <c r="AA5">
        <f t="shared" si="1"/>
        <v>1</v>
      </c>
      <c r="AB5">
        <f t="shared" si="1"/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1.1008418449225494E-5</v>
      </c>
      <c r="AI5" t="e">
        <f t="shared" si="1"/>
        <v>#NUM!</v>
      </c>
      <c r="AJ5" t="e">
        <f t="shared" si="1"/>
        <v>#NUM!</v>
      </c>
      <c r="AK5" t="e">
        <f t="shared" si="1"/>
        <v>#NUM!</v>
      </c>
      <c r="AL5">
        <f t="shared" si="1"/>
        <v>0.82562760239782884</v>
      </c>
      <c r="AM5">
        <f t="shared" si="1"/>
        <v>0.87360816089500959</v>
      </c>
      <c r="AN5">
        <f t="shared" si="1"/>
        <v>1.5283746907894063E-5</v>
      </c>
      <c r="AO5">
        <f t="shared" si="1"/>
        <v>1.7291928592811982E-23</v>
      </c>
      <c r="AP5">
        <f t="shared" si="1"/>
        <v>0.96128560294441456</v>
      </c>
      <c r="AQ5">
        <f t="shared" si="1"/>
        <v>0.89921151977177716</v>
      </c>
      <c r="AR5">
        <f t="shared" si="1"/>
        <v>2.5106757047485208E-3</v>
      </c>
      <c r="AS5">
        <f t="shared" si="1"/>
        <v>0.38742040092160457</v>
      </c>
      <c r="AT5">
        <f t="shared" si="1"/>
        <v>0.13626447152224538</v>
      </c>
      <c r="AU5">
        <f t="shared" si="1"/>
        <v>1.5098052326207067E-2</v>
      </c>
      <c r="AV5">
        <f t="shared" si="1"/>
        <v>2.1035430520014275E-2</v>
      </c>
      <c r="AW5">
        <f t="shared" si="1"/>
        <v>0.23841664338984866</v>
      </c>
      <c r="AX5">
        <f t="shared" si="1"/>
        <v>0.10801611024261022</v>
      </c>
      <c r="AY5">
        <f t="shared" si="1"/>
        <v>2.033429912859409E-2</v>
      </c>
      <c r="AZ5">
        <f t="shared" si="1"/>
        <v>4.7661381766033892E-2</v>
      </c>
      <c r="BA5" t="e">
        <f t="shared" si="1"/>
        <v>#NUM!</v>
      </c>
      <c r="BC5" t="s">
        <v>83</v>
      </c>
      <c r="BD5">
        <f>SQRT(BD1/BF3)</f>
        <v>0.32766604144260336</v>
      </c>
      <c r="BE5" t="s">
        <v>89</v>
      </c>
      <c r="BF5">
        <f>FDIST(BF4,BF2-1,BF3)</f>
        <v>1.3760123743862391E-48</v>
      </c>
    </row>
    <row r="7" spans="1:58" x14ac:dyDescent="0.25">
      <c r="A7" t="s">
        <v>74</v>
      </c>
      <c r="B7" t="s">
        <v>2</v>
      </c>
      <c r="C7" t="s">
        <v>16</v>
      </c>
      <c r="D7" t="s">
        <v>13</v>
      </c>
      <c r="E7" t="s">
        <v>19</v>
      </c>
      <c r="F7" t="s">
        <v>62</v>
      </c>
      <c r="G7" t="s">
        <v>63</v>
      </c>
      <c r="H7" t="s">
        <v>64</v>
      </c>
      <c r="I7" t="s">
        <v>21</v>
      </c>
      <c r="J7" t="s">
        <v>43</v>
      </c>
      <c r="K7" t="s">
        <v>48</v>
      </c>
      <c r="L7" t="s">
        <v>61</v>
      </c>
      <c r="M7" t="s">
        <v>23</v>
      </c>
      <c r="N7" t="s">
        <v>1</v>
      </c>
      <c r="O7" t="s">
        <v>65</v>
      </c>
      <c r="P7" t="s">
        <v>61</v>
      </c>
      <c r="Q7" t="s">
        <v>59</v>
      </c>
      <c r="R7" t="s">
        <v>52</v>
      </c>
      <c r="S7" t="s">
        <v>50</v>
      </c>
      <c r="T7" t="s">
        <v>60</v>
      </c>
      <c r="U7" t="s">
        <v>3</v>
      </c>
      <c r="V7" t="s">
        <v>26</v>
      </c>
      <c r="W7" t="s">
        <v>5</v>
      </c>
      <c r="X7" t="s">
        <v>6</v>
      </c>
      <c r="Y7" t="s">
        <v>54</v>
      </c>
      <c r="Z7" t="s">
        <v>61</v>
      </c>
      <c r="AA7" t="s">
        <v>51</v>
      </c>
      <c r="AB7" t="s">
        <v>56</v>
      </c>
      <c r="AC7" t="s">
        <v>53</v>
      </c>
      <c r="AD7" t="s">
        <v>58</v>
      </c>
      <c r="AE7" t="s">
        <v>49</v>
      </c>
      <c r="AF7" t="s">
        <v>45</v>
      </c>
      <c r="AG7" t="s">
        <v>57</v>
      </c>
      <c r="AH7" t="s">
        <v>7</v>
      </c>
      <c r="AI7" t="s">
        <v>18</v>
      </c>
      <c r="AJ7" t="s">
        <v>17</v>
      </c>
      <c r="AK7" t="s">
        <v>14</v>
      </c>
      <c r="AL7" t="s">
        <v>28</v>
      </c>
      <c r="AM7" t="s">
        <v>29</v>
      </c>
      <c r="AN7" t="s">
        <v>30</v>
      </c>
      <c r="AO7" t="s">
        <v>66</v>
      </c>
      <c r="AP7" t="s">
        <v>33</v>
      </c>
      <c r="AQ7" t="s">
        <v>9</v>
      </c>
      <c r="AR7" t="s">
        <v>10</v>
      </c>
      <c r="AS7" t="s">
        <v>35</v>
      </c>
      <c r="AT7" t="s">
        <v>36</v>
      </c>
      <c r="AU7" t="s">
        <v>37</v>
      </c>
      <c r="AV7" t="s">
        <v>11</v>
      </c>
      <c r="AW7" t="s">
        <v>38</v>
      </c>
      <c r="AX7" t="s">
        <v>39</v>
      </c>
      <c r="AY7" t="s">
        <v>40</v>
      </c>
      <c r="AZ7" t="s">
        <v>41</v>
      </c>
      <c r="BA7" t="s">
        <v>73</v>
      </c>
      <c r="BB7" t="s">
        <v>0</v>
      </c>
      <c r="BC7" t="s">
        <v>84</v>
      </c>
      <c r="BD7" t="s">
        <v>90</v>
      </c>
    </row>
    <row r="8" spans="1:58" x14ac:dyDescent="0.25">
      <c r="A8">
        <v>3.4148338973860604E-4</v>
      </c>
      <c r="B8">
        <v>803</v>
      </c>
      <c r="C8">
        <v>0</v>
      </c>
      <c r="D8">
        <v>1</v>
      </c>
      <c r="E8">
        <v>0.35714285714285715</v>
      </c>
      <c r="F8">
        <v>0</v>
      </c>
      <c r="G8">
        <v>1</v>
      </c>
      <c r="H8">
        <v>0</v>
      </c>
      <c r="I8">
        <v>0.62133142448103074</v>
      </c>
      <c r="J8">
        <v>1</v>
      </c>
      <c r="K8">
        <v>0</v>
      </c>
      <c r="L8">
        <v>0</v>
      </c>
      <c r="M8">
        <v>0.21428571428571427</v>
      </c>
      <c r="N8">
        <v>0.5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0.66666666666666663</v>
      </c>
      <c r="X8">
        <v>0.25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0.33333333333333331</v>
      </c>
      <c r="AI8">
        <v>0</v>
      </c>
      <c r="AJ8">
        <v>1</v>
      </c>
      <c r="AK8">
        <v>0</v>
      </c>
      <c r="AL8">
        <v>0.17340705634544498</v>
      </c>
      <c r="AM8">
        <v>0.4540052198353744</v>
      </c>
      <c r="AN8">
        <v>0</v>
      </c>
      <c r="AO8">
        <v>0</v>
      </c>
      <c r="AP8">
        <v>0.42857142857142855</v>
      </c>
      <c r="AQ8">
        <v>0</v>
      </c>
      <c r="AR8">
        <v>0.66666666666666663</v>
      </c>
      <c r="AS8">
        <v>0.33333333333333331</v>
      </c>
      <c r="AT8">
        <v>0.1</v>
      </c>
      <c r="AU8">
        <v>0.5</v>
      </c>
      <c r="AV8">
        <v>0.66666666666666663</v>
      </c>
      <c r="AW8">
        <v>7.4999999999999997E-2</v>
      </c>
      <c r="AX8">
        <v>0.1111111111111111</v>
      </c>
      <c r="AY8">
        <v>0</v>
      </c>
      <c r="AZ8">
        <v>0.11764705882352941</v>
      </c>
      <c r="BA8">
        <v>1</v>
      </c>
      <c r="BB8">
        <v>0</v>
      </c>
      <c r="BC8">
        <f>SUMPRODUCT(C$2:BA$2,C8:BA8)</f>
        <v>5.8838227271535759E-2</v>
      </c>
      <c r="BD8">
        <f>(BB8-BC8)^2</f>
        <v>3.4619369884568941E-3</v>
      </c>
    </row>
    <row r="9" spans="1:58" x14ac:dyDescent="0.25">
      <c r="A9">
        <v>1.53929176319334E-3</v>
      </c>
      <c r="B9">
        <v>692</v>
      </c>
      <c r="C9">
        <v>1</v>
      </c>
      <c r="D9">
        <v>0</v>
      </c>
      <c r="E9">
        <v>0.52380952380952384</v>
      </c>
      <c r="F9">
        <v>0</v>
      </c>
      <c r="G9">
        <v>1</v>
      </c>
      <c r="H9">
        <v>0</v>
      </c>
      <c r="I9">
        <v>0.97852541159627771</v>
      </c>
      <c r="J9">
        <v>0</v>
      </c>
      <c r="K9">
        <v>1</v>
      </c>
      <c r="L9">
        <v>0</v>
      </c>
      <c r="M9">
        <v>0.2857142857142857</v>
      </c>
      <c r="N9">
        <v>0.75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7.1428571428571425E-2</v>
      </c>
      <c r="W9">
        <v>0.66666666666666663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0.33333333333333331</v>
      </c>
      <c r="AI9">
        <v>1</v>
      </c>
      <c r="AJ9">
        <v>0</v>
      </c>
      <c r="AK9">
        <v>0</v>
      </c>
      <c r="AL9">
        <v>0.13733543970510795</v>
      </c>
      <c r="AM9">
        <v>0.92226460550090339</v>
      </c>
      <c r="AN9">
        <v>0.88888888888888884</v>
      </c>
      <c r="AO9">
        <v>1</v>
      </c>
      <c r="AP9">
        <v>0.21428571428571427</v>
      </c>
      <c r="AQ9">
        <v>0</v>
      </c>
      <c r="AR9">
        <v>1</v>
      </c>
      <c r="AS9">
        <v>0.33333333333333331</v>
      </c>
      <c r="AT9">
        <v>7.4999999999999997E-2</v>
      </c>
      <c r="AU9">
        <v>0.33333333333333331</v>
      </c>
      <c r="AV9">
        <v>0.66666666666666663</v>
      </c>
      <c r="AW9">
        <v>2.5000000000000001E-2</v>
      </c>
      <c r="AX9">
        <v>5.5555555555555552E-2</v>
      </c>
      <c r="AY9">
        <v>0</v>
      </c>
      <c r="AZ9">
        <v>0</v>
      </c>
      <c r="BA9">
        <v>1</v>
      </c>
      <c r="BB9">
        <v>0</v>
      </c>
      <c r="BC9">
        <f t="shared" ref="BC9:BC72" si="2">SUMPRODUCT(C$2:BA$2,C9:BA9)</f>
        <v>0.38420661235521764</v>
      </c>
      <c r="BD9">
        <f t="shared" ref="BD9:BD72" si="3">(BB9-BC9)^2</f>
        <v>0.14761472097747247</v>
      </c>
    </row>
    <row r="10" spans="1:58" x14ac:dyDescent="0.25">
      <c r="A10">
        <v>4.3265348050760544E-3</v>
      </c>
      <c r="B10">
        <v>953</v>
      </c>
      <c r="C10">
        <v>0</v>
      </c>
      <c r="D10">
        <v>1</v>
      </c>
      <c r="E10">
        <v>0.30952380952380953</v>
      </c>
      <c r="F10">
        <v>0</v>
      </c>
      <c r="G10">
        <v>1</v>
      </c>
      <c r="H10">
        <v>0</v>
      </c>
      <c r="I10">
        <v>0.68575518969219762</v>
      </c>
      <c r="J10">
        <v>1</v>
      </c>
      <c r="K10">
        <v>0</v>
      </c>
      <c r="L10">
        <v>0</v>
      </c>
      <c r="M10">
        <v>0</v>
      </c>
      <c r="N10">
        <v>0.5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0.34285714285714286</v>
      </c>
      <c r="W10">
        <v>0.66666666666666663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0.33333333333333331</v>
      </c>
      <c r="AI10">
        <v>0</v>
      </c>
      <c r="AJ10">
        <v>0</v>
      </c>
      <c r="AK10">
        <v>1</v>
      </c>
      <c r="AL10">
        <v>6.8088467614533965E-2</v>
      </c>
      <c r="AM10">
        <v>0.24994980927524593</v>
      </c>
      <c r="AN10">
        <v>0.1111111111111111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7.4999999999999997E-2</v>
      </c>
      <c r="AU10">
        <v>0.33333333333333331</v>
      </c>
      <c r="AV10">
        <v>1</v>
      </c>
      <c r="AW10">
        <v>7.4999999999999997E-2</v>
      </c>
      <c r="AX10">
        <v>0.1111111111111111</v>
      </c>
      <c r="AY10">
        <v>0.13333333333333333</v>
      </c>
      <c r="AZ10">
        <v>0.11764705882352941</v>
      </c>
      <c r="BA10">
        <v>1</v>
      </c>
      <c r="BB10">
        <v>1</v>
      </c>
      <c r="BC10">
        <f t="shared" si="2"/>
        <v>0.60526202001369578</v>
      </c>
      <c r="BD10">
        <f t="shared" si="3"/>
        <v>0.15581807284366792</v>
      </c>
    </row>
    <row r="11" spans="1:58" x14ac:dyDescent="0.25">
      <c r="A11">
        <v>4.7330174040369766E-3</v>
      </c>
      <c r="B11">
        <v>581</v>
      </c>
      <c r="C11">
        <v>0</v>
      </c>
      <c r="D11">
        <v>1</v>
      </c>
      <c r="E11">
        <v>0.40476190476190477</v>
      </c>
      <c r="F11">
        <v>1</v>
      </c>
      <c r="G11">
        <v>0</v>
      </c>
      <c r="H11">
        <v>0</v>
      </c>
      <c r="I11">
        <v>0.20186113099498926</v>
      </c>
      <c r="J11">
        <v>1</v>
      </c>
      <c r="K11">
        <v>0</v>
      </c>
      <c r="L11">
        <v>0</v>
      </c>
      <c r="M11">
        <v>0.25</v>
      </c>
      <c r="N11">
        <v>0.75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0.6</v>
      </c>
      <c r="W11">
        <v>0.66666666666666663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8.2306477093206945E-2</v>
      </c>
      <c r="AM11">
        <v>0.73170046175466774</v>
      </c>
      <c r="AN11">
        <v>0.1111111111111111</v>
      </c>
      <c r="AO11">
        <v>0</v>
      </c>
      <c r="AP11">
        <v>0.35714285714285715</v>
      </c>
      <c r="AQ11">
        <v>0</v>
      </c>
      <c r="AR11">
        <v>0.33333333333333331</v>
      </c>
      <c r="AS11">
        <v>0.33333333333333331</v>
      </c>
      <c r="AT11">
        <v>7.4999999999999997E-2</v>
      </c>
      <c r="AU11">
        <v>0.16666666666666666</v>
      </c>
      <c r="AV11">
        <v>0.33333333333333331</v>
      </c>
      <c r="AW11">
        <v>7.4999999999999997E-2</v>
      </c>
      <c r="AX11">
        <v>0.1111111111111111</v>
      </c>
      <c r="AY11">
        <v>0</v>
      </c>
      <c r="AZ11">
        <v>0.11764705882352941</v>
      </c>
      <c r="BA11">
        <v>1</v>
      </c>
      <c r="BB11">
        <v>0</v>
      </c>
      <c r="BC11">
        <f t="shared" si="2"/>
        <v>0.26428846055015615</v>
      </c>
      <c r="BD11">
        <f t="shared" si="3"/>
        <v>6.984839037997144E-2</v>
      </c>
    </row>
    <row r="12" spans="1:58" x14ac:dyDescent="0.25">
      <c r="A12">
        <v>4.8477305696104089E-3</v>
      </c>
      <c r="B12">
        <v>576</v>
      </c>
      <c r="C12">
        <v>0</v>
      </c>
      <c r="D12">
        <v>1</v>
      </c>
      <c r="E12">
        <v>0.8571428571428571</v>
      </c>
      <c r="F12">
        <v>1</v>
      </c>
      <c r="G12">
        <v>0</v>
      </c>
      <c r="H12">
        <v>0</v>
      </c>
      <c r="I12">
        <v>0.19613457408732998</v>
      </c>
      <c r="J12">
        <v>0</v>
      </c>
      <c r="K12">
        <v>1</v>
      </c>
      <c r="L12">
        <v>0</v>
      </c>
      <c r="M12">
        <v>0.6428571428571429</v>
      </c>
      <c r="N12">
        <v>0.75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0.9285714285714286</v>
      </c>
      <c r="W12">
        <v>0.66666666666666663</v>
      </c>
      <c r="X12">
        <v>0.25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0.23570300157977883</v>
      </c>
      <c r="AM12">
        <v>0.82617948203172054</v>
      </c>
      <c r="AN12">
        <v>1</v>
      </c>
      <c r="AO12">
        <v>1</v>
      </c>
      <c r="AP12">
        <v>0</v>
      </c>
      <c r="AQ12">
        <v>0</v>
      </c>
      <c r="AR12">
        <v>0.33333333333333331</v>
      </c>
      <c r="AS12">
        <v>0.66666666666666663</v>
      </c>
      <c r="AT12">
        <v>0.22500000000000001</v>
      </c>
      <c r="AU12">
        <v>0.66666666666666663</v>
      </c>
      <c r="AV12">
        <v>0.66666666666666663</v>
      </c>
      <c r="AW12">
        <v>0.125</v>
      </c>
      <c r="AX12">
        <v>0.16666666666666666</v>
      </c>
      <c r="AY12">
        <v>6.6666666666666666E-2</v>
      </c>
      <c r="AZ12">
        <v>0.23529411764705882</v>
      </c>
      <c r="BA12">
        <v>1</v>
      </c>
      <c r="BB12">
        <v>0</v>
      </c>
      <c r="BC12">
        <f t="shared" si="2"/>
        <v>0.23699562809221669</v>
      </c>
      <c r="BD12">
        <f t="shared" si="3"/>
        <v>5.616692773482429E-2</v>
      </c>
    </row>
    <row r="13" spans="1:58" x14ac:dyDescent="0.25">
      <c r="A13">
        <v>4.8969436540519107E-3</v>
      </c>
      <c r="B13">
        <v>466</v>
      </c>
      <c r="C13">
        <v>0</v>
      </c>
      <c r="D13">
        <v>1</v>
      </c>
      <c r="E13">
        <v>0.66666666666666663</v>
      </c>
      <c r="F13">
        <v>0</v>
      </c>
      <c r="G13">
        <v>1</v>
      </c>
      <c r="H13">
        <v>0</v>
      </c>
      <c r="I13">
        <v>0.66714387974230493</v>
      </c>
      <c r="J13">
        <v>0</v>
      </c>
      <c r="K13">
        <v>1</v>
      </c>
      <c r="L13">
        <v>0</v>
      </c>
      <c r="M13">
        <v>0.6071428571428571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0.8</v>
      </c>
      <c r="W13">
        <v>0.66666666666666663</v>
      </c>
      <c r="X13">
        <v>0.5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0.66666666666666663</v>
      </c>
      <c r="AI13">
        <v>0</v>
      </c>
      <c r="AJ13">
        <v>1</v>
      </c>
      <c r="AK13">
        <v>0</v>
      </c>
      <c r="AL13">
        <v>0.50121116377040542</v>
      </c>
      <c r="AM13">
        <v>0.27665127484440877</v>
      </c>
      <c r="AN13">
        <v>0.55555555555555558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0.7</v>
      </c>
      <c r="AU13">
        <v>0.5</v>
      </c>
      <c r="AV13">
        <v>0.33333333333333331</v>
      </c>
      <c r="AW13">
        <v>0.05</v>
      </c>
      <c r="AX13">
        <v>0.1111111111111111</v>
      </c>
      <c r="AY13">
        <v>6.6666666666666666E-2</v>
      </c>
      <c r="AZ13">
        <v>0.11764705882352941</v>
      </c>
      <c r="BA13">
        <v>1</v>
      </c>
      <c r="BB13">
        <v>0</v>
      </c>
      <c r="BC13">
        <f t="shared" si="2"/>
        <v>2.8212941246166301E-2</v>
      </c>
      <c r="BD13">
        <f t="shared" si="3"/>
        <v>7.9597005375963174E-4</v>
      </c>
    </row>
    <row r="14" spans="1:58" x14ac:dyDescent="0.25">
      <c r="A14">
        <v>6.3138107798631493E-3</v>
      </c>
      <c r="B14">
        <v>483</v>
      </c>
      <c r="C14">
        <v>1</v>
      </c>
      <c r="D14">
        <v>0</v>
      </c>
      <c r="E14">
        <v>0.30952380952380953</v>
      </c>
      <c r="F14">
        <v>1</v>
      </c>
      <c r="G14">
        <v>0</v>
      </c>
      <c r="H14">
        <v>0</v>
      </c>
      <c r="I14">
        <v>0.90408017179670719</v>
      </c>
      <c r="J14">
        <v>1</v>
      </c>
      <c r="K14">
        <v>0</v>
      </c>
      <c r="L14">
        <v>0</v>
      </c>
      <c r="M14">
        <v>0.42857142857142855</v>
      </c>
      <c r="N14">
        <v>0.75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0.33333333333333331</v>
      </c>
      <c r="V14">
        <v>0.22857142857142856</v>
      </c>
      <c r="W14">
        <v>0.66666666666666663</v>
      </c>
      <c r="X14">
        <v>0.25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0.16977356503422855</v>
      </c>
      <c r="AM14">
        <v>0.37815699658703072</v>
      </c>
      <c r="AN14">
        <v>0.22222222222222221</v>
      </c>
      <c r="AO14">
        <v>0</v>
      </c>
      <c r="AP14">
        <v>0.42857142857142855</v>
      </c>
      <c r="AQ14">
        <v>0</v>
      </c>
      <c r="AR14">
        <v>0.66666666666666663</v>
      </c>
      <c r="AS14">
        <v>0</v>
      </c>
      <c r="AT14">
        <v>0.22500000000000001</v>
      </c>
      <c r="AU14">
        <v>0.33333333333333331</v>
      </c>
      <c r="AV14">
        <v>0</v>
      </c>
      <c r="AW14">
        <v>7.4999999999999997E-2</v>
      </c>
      <c r="AX14">
        <v>5.5555555555555552E-2</v>
      </c>
      <c r="AY14">
        <v>6.6666666666666666E-2</v>
      </c>
      <c r="AZ14">
        <v>0.11764705882352941</v>
      </c>
      <c r="BA14">
        <v>1</v>
      </c>
      <c r="BB14">
        <v>1</v>
      </c>
      <c r="BC14">
        <f t="shared" si="2"/>
        <v>0.24191928500804349</v>
      </c>
      <c r="BD14">
        <f t="shared" si="3"/>
        <v>0.57468637044271598</v>
      </c>
    </row>
    <row r="15" spans="1:58" x14ac:dyDescent="0.25">
      <c r="A15">
        <v>7.1883287834439979E-3</v>
      </c>
      <c r="B15">
        <v>837</v>
      </c>
      <c r="C15">
        <v>0</v>
      </c>
      <c r="D15">
        <v>1</v>
      </c>
      <c r="E15">
        <v>0.26190476190476192</v>
      </c>
      <c r="F15">
        <v>1</v>
      </c>
      <c r="G15">
        <v>0</v>
      </c>
      <c r="H15">
        <v>0</v>
      </c>
      <c r="I15">
        <v>0.21904080171796708</v>
      </c>
      <c r="J15">
        <v>1</v>
      </c>
      <c r="K15">
        <v>0</v>
      </c>
      <c r="L15">
        <v>0</v>
      </c>
      <c r="M15">
        <v>0.7857142857142857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0.21428571428571427</v>
      </c>
      <c r="W15">
        <v>0.33333333333333331</v>
      </c>
      <c r="X15">
        <v>0.5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0.33317535545023697</v>
      </c>
      <c r="AM15">
        <v>0.3641035936558924</v>
      </c>
      <c r="AN15">
        <v>0.1111111111111111</v>
      </c>
      <c r="AO15">
        <v>0</v>
      </c>
      <c r="AP15">
        <v>0.14285714285714285</v>
      </c>
      <c r="AQ15">
        <v>0</v>
      </c>
      <c r="AR15">
        <v>0</v>
      </c>
      <c r="AS15">
        <v>0.33333333333333331</v>
      </c>
      <c r="AT15">
        <v>0.27500000000000002</v>
      </c>
      <c r="AU15">
        <v>0.5</v>
      </c>
      <c r="AV15">
        <v>0</v>
      </c>
      <c r="AW15">
        <v>0.27500000000000002</v>
      </c>
      <c r="AX15">
        <v>0.44444444444444442</v>
      </c>
      <c r="AY15">
        <v>0.2</v>
      </c>
      <c r="AZ15">
        <v>0.58823529411764708</v>
      </c>
      <c r="BA15">
        <v>1</v>
      </c>
      <c r="BB15">
        <v>1</v>
      </c>
      <c r="BC15">
        <f t="shared" si="2"/>
        <v>0.17782671832688307</v>
      </c>
      <c r="BD15">
        <f t="shared" si="3"/>
        <v>0.67596890509714236</v>
      </c>
    </row>
    <row r="16" spans="1:58" x14ac:dyDescent="0.25">
      <c r="A16">
        <v>7.4498783082218578E-3</v>
      </c>
      <c r="B16">
        <v>367</v>
      </c>
      <c r="C16">
        <v>1</v>
      </c>
      <c r="D16">
        <v>0</v>
      </c>
      <c r="E16">
        <v>0.54761904761904767</v>
      </c>
      <c r="F16">
        <v>0</v>
      </c>
      <c r="G16">
        <v>1</v>
      </c>
      <c r="H16">
        <v>0</v>
      </c>
      <c r="I16">
        <v>2.9348604151753759E-2</v>
      </c>
      <c r="J16">
        <v>1</v>
      </c>
      <c r="K16">
        <v>0</v>
      </c>
      <c r="L16">
        <v>0</v>
      </c>
      <c r="M16">
        <v>0.10714285714285714</v>
      </c>
      <c r="N16">
        <v>0.5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0.37142857142857144</v>
      </c>
      <c r="W16">
        <v>0.66666666666666663</v>
      </c>
      <c r="X16">
        <v>0.25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0.33333333333333331</v>
      </c>
      <c r="AI16">
        <v>0</v>
      </c>
      <c r="AJ16">
        <v>0</v>
      </c>
      <c r="AK16">
        <v>1</v>
      </c>
      <c r="AL16">
        <v>0.43949447077409165</v>
      </c>
      <c r="AM16">
        <v>0.29969885565147558</v>
      </c>
      <c r="AN16">
        <v>0.1111111111111111</v>
      </c>
      <c r="AO16">
        <v>0</v>
      </c>
      <c r="AP16">
        <v>0.5</v>
      </c>
      <c r="AQ16">
        <v>0</v>
      </c>
      <c r="AR16">
        <v>0.66666666666666663</v>
      </c>
      <c r="AS16">
        <v>0</v>
      </c>
      <c r="AT16">
        <v>0.2</v>
      </c>
      <c r="AU16">
        <v>0.83333333333333337</v>
      </c>
      <c r="AV16">
        <v>0.66666666666666663</v>
      </c>
      <c r="AW16">
        <v>0.2</v>
      </c>
      <c r="AX16">
        <v>0.3888888888888889</v>
      </c>
      <c r="AY16">
        <v>0.46666666666666667</v>
      </c>
      <c r="AZ16">
        <v>0.41176470588235292</v>
      </c>
      <c r="BA16">
        <v>1</v>
      </c>
      <c r="BB16">
        <v>1</v>
      </c>
      <c r="BC16">
        <f t="shared" si="2"/>
        <v>0.36176164470750627</v>
      </c>
      <c r="BD16">
        <f t="shared" si="3"/>
        <v>0.40734819816646745</v>
      </c>
    </row>
    <row r="17" spans="1:56" x14ac:dyDescent="0.25">
      <c r="A17">
        <v>8.0219155014640275E-3</v>
      </c>
      <c r="B17">
        <v>215</v>
      </c>
      <c r="C17">
        <v>0</v>
      </c>
      <c r="D17">
        <v>1</v>
      </c>
      <c r="E17">
        <v>0.2857142857142857</v>
      </c>
      <c r="F17">
        <v>1</v>
      </c>
      <c r="G17">
        <v>0</v>
      </c>
      <c r="H17">
        <v>0</v>
      </c>
      <c r="I17">
        <v>0.6463851109520401</v>
      </c>
      <c r="J17">
        <v>0</v>
      </c>
      <c r="K17">
        <v>1</v>
      </c>
      <c r="L17">
        <v>0</v>
      </c>
      <c r="M17">
        <v>7.1428571428571425E-2</v>
      </c>
      <c r="N17">
        <v>0.5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0.82857142857142863</v>
      </c>
      <c r="W17">
        <v>0.66666666666666663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8.6782517114270666E-2</v>
      </c>
      <c r="AM17">
        <v>0.25946597068861676</v>
      </c>
      <c r="AN17">
        <v>0.55555555555555558</v>
      </c>
      <c r="AO17">
        <v>1</v>
      </c>
      <c r="AP17">
        <v>0</v>
      </c>
      <c r="AQ17">
        <v>0</v>
      </c>
      <c r="AR17">
        <v>0.66666666666666663</v>
      </c>
      <c r="AS17">
        <v>0</v>
      </c>
      <c r="AT17">
        <v>0.2</v>
      </c>
      <c r="AU17">
        <v>0.83333333333333337</v>
      </c>
      <c r="AV17">
        <v>0.66666666666666663</v>
      </c>
      <c r="AW17">
        <v>0.125</v>
      </c>
      <c r="AX17">
        <v>0.1111111111111111</v>
      </c>
      <c r="AY17">
        <v>0</v>
      </c>
      <c r="AZ17">
        <v>0.23529411764705882</v>
      </c>
      <c r="BA17">
        <v>1</v>
      </c>
      <c r="BB17">
        <v>1</v>
      </c>
      <c r="BC17">
        <f t="shared" si="2"/>
        <v>0.4229503546157376</v>
      </c>
      <c r="BD17">
        <f t="shared" si="3"/>
        <v>0.33298629323810297</v>
      </c>
    </row>
    <row r="18" spans="1:56" x14ac:dyDescent="0.25">
      <c r="A18">
        <v>8.6583165058684575E-3</v>
      </c>
      <c r="B18">
        <v>11</v>
      </c>
      <c r="C18">
        <v>1</v>
      </c>
      <c r="D18">
        <v>0</v>
      </c>
      <c r="E18">
        <v>0.40476190476190477</v>
      </c>
      <c r="F18">
        <v>1</v>
      </c>
      <c r="G18">
        <v>0</v>
      </c>
      <c r="H18">
        <v>0</v>
      </c>
      <c r="I18">
        <v>0.506084466714388</v>
      </c>
      <c r="J18">
        <v>0</v>
      </c>
      <c r="K18">
        <v>1</v>
      </c>
      <c r="L18">
        <v>0</v>
      </c>
      <c r="M18">
        <v>0.5357142857142857</v>
      </c>
      <c r="N18">
        <v>0.5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0.77142857142857146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0.33333333333333331</v>
      </c>
      <c r="AI18">
        <v>0</v>
      </c>
      <c r="AJ18">
        <v>1</v>
      </c>
      <c r="AK18">
        <v>0</v>
      </c>
      <c r="AL18">
        <v>7.4618220115850453E-2</v>
      </c>
      <c r="AM18">
        <v>0.57759486046978514</v>
      </c>
      <c r="AN18">
        <v>0</v>
      </c>
      <c r="AO18">
        <v>0</v>
      </c>
      <c r="AP18">
        <v>0.14285714285714285</v>
      </c>
      <c r="AQ18">
        <v>0</v>
      </c>
      <c r="AR18">
        <v>0.66666666666666663</v>
      </c>
      <c r="AS18">
        <v>0.33333333333333331</v>
      </c>
      <c r="AT18">
        <v>0.15</v>
      </c>
      <c r="AU18">
        <v>0.83333333333333337</v>
      </c>
      <c r="AV18">
        <v>0.66666666666666663</v>
      </c>
      <c r="AW18">
        <v>0.125</v>
      </c>
      <c r="AX18">
        <v>0.22222222222222221</v>
      </c>
      <c r="AY18">
        <v>0</v>
      </c>
      <c r="AZ18">
        <v>0.17647058823529413</v>
      </c>
      <c r="BA18">
        <v>1</v>
      </c>
      <c r="BB18">
        <v>0</v>
      </c>
      <c r="BC18">
        <f t="shared" si="2"/>
        <v>0.1196422675146073</v>
      </c>
      <c r="BD18">
        <f t="shared" si="3"/>
        <v>1.4314272176036856E-2</v>
      </c>
    </row>
    <row r="19" spans="1:56" x14ac:dyDescent="0.25">
      <c r="A19">
        <v>9.8327751349374104E-3</v>
      </c>
      <c r="B19">
        <v>271</v>
      </c>
      <c r="C19">
        <v>1</v>
      </c>
      <c r="D19">
        <v>0</v>
      </c>
      <c r="E19">
        <v>0.88095238095238093</v>
      </c>
      <c r="F19">
        <v>1</v>
      </c>
      <c r="G19">
        <v>0</v>
      </c>
      <c r="H19">
        <v>0</v>
      </c>
      <c r="I19">
        <v>0.25053686471009307</v>
      </c>
      <c r="J19">
        <v>0</v>
      </c>
      <c r="K19">
        <v>1</v>
      </c>
      <c r="L19">
        <v>0</v>
      </c>
      <c r="M19">
        <v>0</v>
      </c>
      <c r="N19">
        <v>0.5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0.72857142857142854</v>
      </c>
      <c r="W19">
        <v>0.66666666666666663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0.94976303317535549</v>
      </c>
      <c r="AM19">
        <v>0.67633005420598269</v>
      </c>
      <c r="AN19">
        <v>0</v>
      </c>
      <c r="AO19">
        <v>1</v>
      </c>
      <c r="AP19">
        <v>0.21428571428571427</v>
      </c>
      <c r="AQ19">
        <v>0</v>
      </c>
      <c r="AR19">
        <v>0.66666666666666663</v>
      </c>
      <c r="AS19">
        <v>0</v>
      </c>
      <c r="AT19">
        <v>0.92500000000000004</v>
      </c>
      <c r="AU19">
        <v>0.33333333333333331</v>
      </c>
      <c r="AV19">
        <v>0.66666666666666663</v>
      </c>
      <c r="AW19">
        <v>0.9</v>
      </c>
      <c r="AX19">
        <v>0.55555555555555558</v>
      </c>
      <c r="AY19">
        <v>0.26666666666666666</v>
      </c>
      <c r="AZ19">
        <v>0.76470588235294112</v>
      </c>
      <c r="BA19">
        <v>1</v>
      </c>
      <c r="BB19">
        <v>0</v>
      </c>
      <c r="BC19">
        <f t="shared" si="2"/>
        <v>0.13510797022269272</v>
      </c>
      <c r="BD19">
        <f t="shared" si="3"/>
        <v>1.8254163617696023E-2</v>
      </c>
    </row>
    <row r="20" spans="1:56" x14ac:dyDescent="0.25">
      <c r="A20">
        <v>1.0017296933218622E-2</v>
      </c>
      <c r="B20">
        <v>1141</v>
      </c>
      <c r="C20">
        <v>0</v>
      </c>
      <c r="D20">
        <v>1</v>
      </c>
      <c r="E20">
        <v>0.61904761904761907</v>
      </c>
      <c r="F20">
        <v>1</v>
      </c>
      <c r="G20">
        <v>0</v>
      </c>
      <c r="H20">
        <v>0</v>
      </c>
      <c r="I20">
        <v>0.86685755189692193</v>
      </c>
      <c r="J20">
        <v>0</v>
      </c>
      <c r="K20">
        <v>1</v>
      </c>
      <c r="L20">
        <v>0</v>
      </c>
      <c r="M20">
        <v>0.21428571428571427</v>
      </c>
      <c r="N20">
        <v>0.5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0.33333333333333331</v>
      </c>
      <c r="V20">
        <v>1.4285714285714285E-2</v>
      </c>
      <c r="W20">
        <v>0.66666666666666663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0.94997367035281732</v>
      </c>
      <c r="AM20">
        <v>5.8422003613732183E-2</v>
      </c>
      <c r="AN20">
        <v>0</v>
      </c>
      <c r="AO20">
        <v>1</v>
      </c>
      <c r="AP20">
        <v>0.21428571428571427</v>
      </c>
      <c r="AQ20">
        <v>0</v>
      </c>
      <c r="AR20">
        <v>1</v>
      </c>
      <c r="AS20">
        <v>0.33333333333333331</v>
      </c>
      <c r="AT20">
        <v>0.57499999999999996</v>
      </c>
      <c r="AU20">
        <v>0.66666666666666663</v>
      </c>
      <c r="AV20">
        <v>0.33333333333333331</v>
      </c>
      <c r="AW20">
        <v>0.55000000000000004</v>
      </c>
      <c r="AX20">
        <v>0.3888888888888889</v>
      </c>
      <c r="AY20">
        <v>6.6666666666666666E-2</v>
      </c>
      <c r="AZ20">
        <v>0.58823529411764708</v>
      </c>
      <c r="BA20">
        <v>1</v>
      </c>
      <c r="BB20">
        <v>0</v>
      </c>
      <c r="BC20">
        <f t="shared" si="2"/>
        <v>-3.9310396364643896E-2</v>
      </c>
      <c r="BD20">
        <f t="shared" si="3"/>
        <v>1.5453072623454081E-3</v>
      </c>
    </row>
    <row r="21" spans="1:56" x14ac:dyDescent="0.25">
      <c r="A21">
        <v>1.002346032055057E-2</v>
      </c>
      <c r="B21">
        <v>770</v>
      </c>
      <c r="C21">
        <v>0</v>
      </c>
      <c r="D21">
        <v>1</v>
      </c>
      <c r="E21">
        <v>0.19047619047619047</v>
      </c>
      <c r="F21">
        <v>0</v>
      </c>
      <c r="G21">
        <v>1</v>
      </c>
      <c r="H21">
        <v>0</v>
      </c>
      <c r="I21">
        <v>0.58625626342161774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0.51428571428571423</v>
      </c>
      <c r="W21">
        <v>0.33333333333333331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0.66666666666666663</v>
      </c>
      <c r="AI21">
        <v>1</v>
      </c>
      <c r="AJ21">
        <v>0</v>
      </c>
      <c r="AK21">
        <v>0</v>
      </c>
      <c r="AL21">
        <v>5.255397577672459E-2</v>
      </c>
      <c r="AM21">
        <v>0.93037542662116046</v>
      </c>
      <c r="AN21">
        <v>0.1111111111111111</v>
      </c>
      <c r="AO21">
        <v>0</v>
      </c>
      <c r="AP21">
        <v>0.14285714285714285</v>
      </c>
      <c r="AQ21">
        <v>0</v>
      </c>
      <c r="AR21">
        <v>0.66666666666666663</v>
      </c>
      <c r="AS21">
        <v>0.66666666666666663</v>
      </c>
      <c r="AT21">
        <v>0.125</v>
      </c>
      <c r="AU21">
        <v>0.83333333333333337</v>
      </c>
      <c r="AV21">
        <v>0.66666666666666663</v>
      </c>
      <c r="AW21">
        <v>0.125</v>
      </c>
      <c r="AX21">
        <v>0.16666666666666666</v>
      </c>
      <c r="AY21">
        <v>6.6666666666666666E-2</v>
      </c>
      <c r="AZ21">
        <v>0.17647058823529413</v>
      </c>
      <c r="BA21">
        <v>1</v>
      </c>
      <c r="BB21">
        <v>0</v>
      </c>
      <c r="BC21">
        <f t="shared" si="2"/>
        <v>9.7306447726334677E-2</v>
      </c>
      <c r="BD21">
        <f t="shared" si="3"/>
        <v>9.4685447691179037E-3</v>
      </c>
    </row>
    <row r="22" spans="1:56" x14ac:dyDescent="0.25">
      <c r="A22">
        <v>1.0426010628633908E-2</v>
      </c>
      <c r="B22">
        <v>317</v>
      </c>
      <c r="C22">
        <v>0</v>
      </c>
      <c r="D22">
        <v>1</v>
      </c>
      <c r="E22">
        <v>0.73809523809523814</v>
      </c>
      <c r="F22">
        <v>1</v>
      </c>
      <c r="G22">
        <v>0</v>
      </c>
      <c r="H22">
        <v>0</v>
      </c>
      <c r="I22">
        <v>0.70794559770937726</v>
      </c>
      <c r="J22">
        <v>0</v>
      </c>
      <c r="K22">
        <v>1</v>
      </c>
      <c r="L22">
        <v>0</v>
      </c>
      <c r="M22">
        <v>0</v>
      </c>
      <c r="N22">
        <v>0.25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0.66666666666666663</v>
      </c>
      <c r="V22">
        <v>0.8571428571428571</v>
      </c>
      <c r="W22">
        <v>0.33333333333333331</v>
      </c>
      <c r="X22">
        <v>0.75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0.66666666666666663</v>
      </c>
      <c r="AI22">
        <v>0</v>
      </c>
      <c r="AJ22">
        <v>0</v>
      </c>
      <c r="AK22">
        <v>1</v>
      </c>
      <c r="AL22">
        <v>0.68220115850447605</v>
      </c>
      <c r="AM22">
        <v>0.63103794418791403</v>
      </c>
      <c r="AN22">
        <v>0.77777777777777779</v>
      </c>
      <c r="AO22">
        <v>1</v>
      </c>
      <c r="AP22">
        <v>7.1428571428571425E-2</v>
      </c>
      <c r="AQ22">
        <v>0</v>
      </c>
      <c r="AR22">
        <v>1</v>
      </c>
      <c r="AS22">
        <v>0</v>
      </c>
      <c r="AT22">
        <v>0.625</v>
      </c>
      <c r="AU22">
        <v>0.33333333333333331</v>
      </c>
      <c r="AV22">
        <v>0.66666666666666663</v>
      </c>
      <c r="AW22">
        <v>0.17499999999999999</v>
      </c>
      <c r="AX22">
        <v>5.5555555555555552E-2</v>
      </c>
      <c r="AY22">
        <v>0</v>
      </c>
      <c r="AZ22">
        <v>0.41176470588235292</v>
      </c>
      <c r="BA22">
        <v>1</v>
      </c>
      <c r="BB22">
        <v>0</v>
      </c>
      <c r="BC22">
        <f t="shared" si="2"/>
        <v>0.29349295582868018</v>
      </c>
      <c r="BD22">
        <f t="shared" si="3"/>
        <v>8.6138115121055611E-2</v>
      </c>
    </row>
    <row r="23" spans="1:56" x14ac:dyDescent="0.25">
      <c r="A23">
        <v>1.2180066294812719E-2</v>
      </c>
      <c r="B23">
        <v>198</v>
      </c>
      <c r="C23">
        <v>0</v>
      </c>
      <c r="D23">
        <v>1</v>
      </c>
      <c r="E23">
        <v>0.5714285714285714</v>
      </c>
      <c r="F23">
        <v>0</v>
      </c>
      <c r="G23">
        <v>0</v>
      </c>
      <c r="H23">
        <v>1</v>
      </c>
      <c r="I23">
        <v>0.58983536148890481</v>
      </c>
      <c r="J23">
        <v>0</v>
      </c>
      <c r="K23">
        <v>1</v>
      </c>
      <c r="L23">
        <v>0</v>
      </c>
      <c r="M23">
        <v>0.7142857142857143</v>
      </c>
      <c r="N23">
        <v>0.25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0.66666666666666663</v>
      </c>
      <c r="V23">
        <v>8.5714285714285715E-2</v>
      </c>
      <c r="W23">
        <v>0.66666666666666663</v>
      </c>
      <c r="X23">
        <v>0.25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0.66666666666666663</v>
      </c>
      <c r="AI23">
        <v>1</v>
      </c>
      <c r="AJ23">
        <v>0</v>
      </c>
      <c r="AK23">
        <v>0</v>
      </c>
      <c r="AL23">
        <v>0.22411795681937863</v>
      </c>
      <c r="AM23">
        <v>0.57598875727765508</v>
      </c>
      <c r="AN23">
        <v>0.22222222222222221</v>
      </c>
      <c r="AO23">
        <v>0</v>
      </c>
      <c r="AP23">
        <v>0.35714285714285715</v>
      </c>
      <c r="AQ23">
        <v>0</v>
      </c>
      <c r="AR23">
        <v>0.33333333333333331</v>
      </c>
      <c r="AS23">
        <v>0.33333333333333331</v>
      </c>
      <c r="AT23">
        <v>0.27500000000000002</v>
      </c>
      <c r="AU23">
        <v>0.83333333333333337</v>
      </c>
      <c r="AV23">
        <v>0.66666666666666663</v>
      </c>
      <c r="AW23">
        <v>0.125</v>
      </c>
      <c r="AX23">
        <v>0.16666666666666666</v>
      </c>
      <c r="AY23">
        <v>0</v>
      </c>
      <c r="AZ23">
        <v>0.11764705882352941</v>
      </c>
      <c r="BA23">
        <v>1</v>
      </c>
      <c r="BB23">
        <v>0</v>
      </c>
      <c r="BC23">
        <f t="shared" si="2"/>
        <v>-0.16975228887431687</v>
      </c>
      <c r="BD23">
        <f t="shared" si="3"/>
        <v>2.8815839578069522E-2</v>
      </c>
    </row>
    <row r="24" spans="1:56" x14ac:dyDescent="0.25">
      <c r="A24">
        <v>1.3298844192187853E-2</v>
      </c>
      <c r="B24">
        <v>735</v>
      </c>
      <c r="C24">
        <v>1</v>
      </c>
      <c r="D24">
        <v>0</v>
      </c>
      <c r="E24">
        <v>9.5238095238095233E-2</v>
      </c>
      <c r="F24">
        <v>1</v>
      </c>
      <c r="G24">
        <v>0</v>
      </c>
      <c r="H24">
        <v>0</v>
      </c>
      <c r="I24">
        <v>8.2319255547601999E-2</v>
      </c>
      <c r="J24">
        <v>0</v>
      </c>
      <c r="K24">
        <v>1</v>
      </c>
      <c r="L24">
        <v>0</v>
      </c>
      <c r="M24">
        <v>0.25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0.33333333333333331</v>
      </c>
      <c r="V24">
        <v>0.91428571428571426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7.5934702474986834E-2</v>
      </c>
      <c r="AM24">
        <v>0.19221039951816904</v>
      </c>
      <c r="AN24">
        <v>0.1111111111111111</v>
      </c>
      <c r="AO24">
        <v>0</v>
      </c>
      <c r="AP24">
        <v>0.2857142857142857</v>
      </c>
      <c r="AQ24">
        <v>0</v>
      </c>
      <c r="AR24">
        <v>0</v>
      </c>
      <c r="AS24">
        <v>0.33333333333333331</v>
      </c>
      <c r="AT24">
        <v>0.1</v>
      </c>
      <c r="AU24">
        <v>0.5</v>
      </c>
      <c r="AV24">
        <v>0.33333333333333331</v>
      </c>
      <c r="AW24">
        <v>0.1</v>
      </c>
      <c r="AX24">
        <v>0.16666666666666666</v>
      </c>
      <c r="AY24">
        <v>6.6666666666666666E-2</v>
      </c>
      <c r="AZ24">
        <v>5.8823529411764705E-2</v>
      </c>
      <c r="BA24">
        <v>1</v>
      </c>
      <c r="BB24">
        <v>0</v>
      </c>
      <c r="BC24">
        <f t="shared" si="2"/>
        <v>0.45723583378238997</v>
      </c>
      <c r="BD24">
        <f t="shared" si="3"/>
        <v>0.20906460769467736</v>
      </c>
    </row>
    <row r="25" spans="1:56" x14ac:dyDescent="0.25">
      <c r="A25">
        <v>1.3617880342004618E-2</v>
      </c>
      <c r="B25">
        <v>742</v>
      </c>
      <c r="C25">
        <v>1</v>
      </c>
      <c r="D25">
        <v>0</v>
      </c>
      <c r="E25">
        <v>0.5714285714285714</v>
      </c>
      <c r="F25">
        <v>1</v>
      </c>
      <c r="G25">
        <v>0</v>
      </c>
      <c r="H25">
        <v>0</v>
      </c>
      <c r="I25">
        <v>0.11667859699355762</v>
      </c>
      <c r="J25">
        <v>1</v>
      </c>
      <c r="K25">
        <v>0</v>
      </c>
      <c r="L25">
        <v>0</v>
      </c>
      <c r="M25">
        <v>0.14285714285714285</v>
      </c>
      <c r="N25">
        <v>0.25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1</v>
      </c>
      <c r="V25">
        <v>0.8571428571428571</v>
      </c>
      <c r="W25">
        <v>0.66666666666666663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0.66666666666666663</v>
      </c>
      <c r="AI25">
        <v>0</v>
      </c>
      <c r="AJ25">
        <v>1</v>
      </c>
      <c r="AK25">
        <v>0</v>
      </c>
      <c r="AL25">
        <v>0.91068983675618742</v>
      </c>
      <c r="AM25">
        <v>0.22790604296326039</v>
      </c>
      <c r="AN25">
        <v>0.66666666666666663</v>
      </c>
      <c r="AO25">
        <v>0</v>
      </c>
      <c r="AP25">
        <v>0.14285714285714285</v>
      </c>
      <c r="AQ25">
        <v>0</v>
      </c>
      <c r="AR25">
        <v>0.33333333333333331</v>
      </c>
      <c r="AS25">
        <v>0</v>
      </c>
      <c r="AT25">
        <v>0.52500000000000002</v>
      </c>
      <c r="AU25">
        <v>0.5</v>
      </c>
      <c r="AV25">
        <v>1</v>
      </c>
      <c r="AW25">
        <v>2.5000000000000001E-2</v>
      </c>
      <c r="AX25">
        <v>0</v>
      </c>
      <c r="AY25">
        <v>0</v>
      </c>
      <c r="AZ25">
        <v>0</v>
      </c>
      <c r="BA25">
        <v>1</v>
      </c>
      <c r="BB25">
        <v>0</v>
      </c>
      <c r="BC25">
        <f t="shared" si="2"/>
        <v>1.0033921336984997E-2</v>
      </c>
      <c r="BD25">
        <f t="shared" si="3"/>
        <v>1.0067957739680278E-4</v>
      </c>
    </row>
    <row r="26" spans="1:56" x14ac:dyDescent="0.25">
      <c r="A26">
        <v>1.3705212222759555E-2</v>
      </c>
      <c r="B26">
        <v>987</v>
      </c>
      <c r="C26">
        <v>1</v>
      </c>
      <c r="D26">
        <v>0</v>
      </c>
      <c r="E26">
        <v>0.5</v>
      </c>
      <c r="F26">
        <v>1</v>
      </c>
      <c r="G26">
        <v>0</v>
      </c>
      <c r="H26">
        <v>0</v>
      </c>
      <c r="I26">
        <v>0.99928418038654254</v>
      </c>
      <c r="J26">
        <v>1</v>
      </c>
      <c r="K26">
        <v>0</v>
      </c>
      <c r="L26">
        <v>0</v>
      </c>
      <c r="M26">
        <v>0.7142857142857143</v>
      </c>
      <c r="N26">
        <v>0.75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0.2</v>
      </c>
      <c r="W26">
        <v>0.33333333333333331</v>
      </c>
      <c r="X26">
        <v>0.25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0.26914165350184305</v>
      </c>
      <c r="AM26">
        <v>5.9144750050190723E-2</v>
      </c>
      <c r="AN26">
        <v>0.33333333333333331</v>
      </c>
      <c r="AO26">
        <v>1</v>
      </c>
      <c r="AP26">
        <v>7.1428571428571425E-2</v>
      </c>
      <c r="AQ26">
        <v>0</v>
      </c>
      <c r="AR26">
        <v>1</v>
      </c>
      <c r="AS26">
        <v>0.66666666666666663</v>
      </c>
      <c r="AT26">
        <v>0.2</v>
      </c>
      <c r="AU26">
        <v>0.33333333333333331</v>
      </c>
      <c r="AV26">
        <v>1</v>
      </c>
      <c r="AW26">
        <v>0.125</v>
      </c>
      <c r="AX26">
        <v>0.22222222222222221</v>
      </c>
      <c r="AY26">
        <v>6.6666666666666666E-2</v>
      </c>
      <c r="AZ26">
        <v>0.23529411764705882</v>
      </c>
      <c r="BA26">
        <v>1</v>
      </c>
      <c r="BB26">
        <v>0</v>
      </c>
      <c r="BC26">
        <f t="shared" si="2"/>
        <v>0.30522989837894104</v>
      </c>
      <c r="BD26">
        <f t="shared" si="3"/>
        <v>9.3165290864418673E-2</v>
      </c>
    </row>
    <row r="27" spans="1:56" x14ac:dyDescent="0.25">
      <c r="A27">
        <v>1.4929492978629555E-2</v>
      </c>
      <c r="B27">
        <v>1080</v>
      </c>
      <c r="C27">
        <v>0</v>
      </c>
      <c r="D27">
        <v>1</v>
      </c>
      <c r="E27">
        <v>0.5</v>
      </c>
      <c r="F27">
        <v>1</v>
      </c>
      <c r="G27">
        <v>0</v>
      </c>
      <c r="H27">
        <v>0</v>
      </c>
      <c r="I27">
        <v>0.70651395848246246</v>
      </c>
      <c r="J27">
        <v>0</v>
      </c>
      <c r="K27">
        <v>1</v>
      </c>
      <c r="L27">
        <v>0</v>
      </c>
      <c r="M27">
        <v>0.17857142857142858</v>
      </c>
      <c r="N27">
        <v>0.5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0.33333333333333331</v>
      </c>
      <c r="V27">
        <v>2.8571428571428571E-2</v>
      </c>
      <c r="W27">
        <v>0.66666666666666663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0.33333333333333331</v>
      </c>
      <c r="AI27">
        <v>0</v>
      </c>
      <c r="AJ27">
        <v>0</v>
      </c>
      <c r="AK27">
        <v>1</v>
      </c>
      <c r="AL27">
        <v>0.38794102159031069</v>
      </c>
      <c r="AM27">
        <v>0.28331660309174866</v>
      </c>
      <c r="AN27">
        <v>0.44444444444444442</v>
      </c>
      <c r="AO27">
        <v>0</v>
      </c>
      <c r="AP27">
        <v>0.5</v>
      </c>
      <c r="AQ27">
        <v>0</v>
      </c>
      <c r="AR27">
        <v>1</v>
      </c>
      <c r="AS27">
        <v>0</v>
      </c>
      <c r="AT27">
        <v>0.22500000000000001</v>
      </c>
      <c r="AU27">
        <v>0.5</v>
      </c>
      <c r="AV27">
        <v>0.66666666666666663</v>
      </c>
      <c r="AW27">
        <v>0.05</v>
      </c>
      <c r="AX27">
        <v>0</v>
      </c>
      <c r="AY27">
        <v>0.13333333333333333</v>
      </c>
      <c r="AZ27">
        <v>0.11764705882352941</v>
      </c>
      <c r="BA27">
        <v>1</v>
      </c>
      <c r="BB27">
        <v>0</v>
      </c>
      <c r="BC27">
        <f t="shared" si="2"/>
        <v>0.14340044658786436</v>
      </c>
      <c r="BD27">
        <f t="shared" si="3"/>
        <v>2.056368808159894E-2</v>
      </c>
    </row>
    <row r="28" spans="1:56" x14ac:dyDescent="0.25">
      <c r="A28">
        <v>1.5932767256189972E-2</v>
      </c>
      <c r="B28">
        <v>1337</v>
      </c>
      <c r="C28">
        <v>1</v>
      </c>
      <c r="D28">
        <v>0</v>
      </c>
      <c r="E28">
        <v>0.88095238095238093</v>
      </c>
      <c r="F28">
        <v>1</v>
      </c>
      <c r="G28">
        <v>0</v>
      </c>
      <c r="H28">
        <v>0</v>
      </c>
      <c r="I28">
        <v>0.52541159627773804</v>
      </c>
      <c r="J28">
        <v>0</v>
      </c>
      <c r="K28">
        <v>1</v>
      </c>
      <c r="L28">
        <v>0</v>
      </c>
      <c r="M28">
        <v>3.5714285714285712E-2</v>
      </c>
      <c r="N28">
        <v>0.75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0.33333333333333331</v>
      </c>
      <c r="V28">
        <v>0.97142857142857142</v>
      </c>
      <c r="W28">
        <v>0.33333333333333331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8.7045813586097948E-2</v>
      </c>
      <c r="AM28">
        <v>0.23613732182292713</v>
      </c>
      <c r="AN28">
        <v>0.88888888888888884</v>
      </c>
      <c r="AO28">
        <v>0</v>
      </c>
      <c r="AP28">
        <v>0.6428571428571429</v>
      </c>
      <c r="AQ28">
        <v>1</v>
      </c>
      <c r="AR28">
        <v>0.33333333333333331</v>
      </c>
      <c r="AS28">
        <v>0.33333333333333331</v>
      </c>
      <c r="AT28">
        <v>0.47499999999999998</v>
      </c>
      <c r="AU28">
        <v>0.33333333333333331</v>
      </c>
      <c r="AV28">
        <v>1</v>
      </c>
      <c r="AW28">
        <v>0.125</v>
      </c>
      <c r="AX28">
        <v>0.1111111111111111</v>
      </c>
      <c r="AY28">
        <v>0</v>
      </c>
      <c r="AZ28">
        <v>0.23529411764705882</v>
      </c>
      <c r="BA28">
        <v>1</v>
      </c>
      <c r="BB28">
        <v>0</v>
      </c>
      <c r="BC28">
        <f t="shared" si="2"/>
        <v>0.10108940053608151</v>
      </c>
      <c r="BD28">
        <f t="shared" si="3"/>
        <v>1.0219066900744317E-2</v>
      </c>
    </row>
    <row r="29" spans="1:56" x14ac:dyDescent="0.25">
      <c r="A29">
        <v>1.6005250627623258E-2</v>
      </c>
      <c r="B29">
        <v>693</v>
      </c>
      <c r="C29">
        <v>0</v>
      </c>
      <c r="D29">
        <v>1</v>
      </c>
      <c r="E29">
        <v>0.33333333333333331</v>
      </c>
      <c r="F29">
        <v>1</v>
      </c>
      <c r="G29">
        <v>0</v>
      </c>
      <c r="H29">
        <v>0</v>
      </c>
      <c r="I29">
        <v>0.28346456692913385</v>
      </c>
      <c r="J29">
        <v>0</v>
      </c>
      <c r="K29">
        <v>1</v>
      </c>
      <c r="L29">
        <v>0</v>
      </c>
      <c r="M29">
        <v>7.1428571428571425E-2</v>
      </c>
      <c r="N29">
        <v>0.75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0.66666666666666663</v>
      </c>
      <c r="V29">
        <v>0.9</v>
      </c>
      <c r="W29">
        <v>0.66666666666666663</v>
      </c>
      <c r="X29">
        <v>0.25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0.30100052659294363</v>
      </c>
      <c r="AM29">
        <v>0.46014856454527203</v>
      </c>
      <c r="AN29">
        <v>0.1111111111111111</v>
      </c>
      <c r="AO29">
        <v>0</v>
      </c>
      <c r="AP29">
        <v>7.1428571428571425E-2</v>
      </c>
      <c r="AQ29">
        <v>0</v>
      </c>
      <c r="AR29">
        <v>0.66666666666666663</v>
      </c>
      <c r="AS29">
        <v>0.33333333333333331</v>
      </c>
      <c r="AT29">
        <v>0.2</v>
      </c>
      <c r="AU29">
        <v>0.33333333333333331</v>
      </c>
      <c r="AV29">
        <v>1</v>
      </c>
      <c r="AW29">
        <v>0.2</v>
      </c>
      <c r="AX29">
        <v>0.3888888888888889</v>
      </c>
      <c r="AY29">
        <v>0.4</v>
      </c>
      <c r="AZ29">
        <v>0.17647058823529413</v>
      </c>
      <c r="BA29">
        <v>1</v>
      </c>
      <c r="BB29">
        <v>0</v>
      </c>
      <c r="BC29">
        <f t="shared" si="2"/>
        <v>-2.0412802144590902E-2</v>
      </c>
      <c r="BD29">
        <f t="shared" si="3"/>
        <v>4.1668249139421496E-4</v>
      </c>
    </row>
    <row r="30" spans="1:56" x14ac:dyDescent="0.25">
      <c r="A30">
        <v>1.7120300716757741E-2</v>
      </c>
      <c r="B30">
        <v>1025</v>
      </c>
      <c r="C30">
        <v>0</v>
      </c>
      <c r="D30">
        <v>1</v>
      </c>
      <c r="E30">
        <v>0.69047619047619047</v>
      </c>
      <c r="F30">
        <v>1</v>
      </c>
      <c r="G30">
        <v>0</v>
      </c>
      <c r="H30">
        <v>0</v>
      </c>
      <c r="I30">
        <v>0.18396564065855406</v>
      </c>
      <c r="J30">
        <v>0</v>
      </c>
      <c r="K30">
        <v>1</v>
      </c>
      <c r="L30">
        <v>0</v>
      </c>
      <c r="M30">
        <v>3.5714285714285712E-2</v>
      </c>
      <c r="N30">
        <v>0.75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0.74285714285714288</v>
      </c>
      <c r="W30">
        <v>0.66666666666666663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0.66666666666666663</v>
      </c>
      <c r="AI30">
        <v>0</v>
      </c>
      <c r="AJ30">
        <v>1</v>
      </c>
      <c r="AK30">
        <v>0</v>
      </c>
      <c r="AL30">
        <v>0.85097419694576093</v>
      </c>
      <c r="AM30">
        <v>0.98811483637823727</v>
      </c>
      <c r="AN30">
        <v>0.33333333333333331</v>
      </c>
      <c r="AO30">
        <v>0</v>
      </c>
      <c r="AP30">
        <v>0.5714285714285714</v>
      </c>
      <c r="AQ30">
        <v>0</v>
      </c>
      <c r="AR30">
        <v>0.33333333333333331</v>
      </c>
      <c r="AS30">
        <v>0.66666666666666663</v>
      </c>
      <c r="AT30">
        <v>0.65</v>
      </c>
      <c r="AU30">
        <v>0.33333333333333331</v>
      </c>
      <c r="AV30">
        <v>1</v>
      </c>
      <c r="AW30">
        <v>0.5</v>
      </c>
      <c r="AX30">
        <v>0.94444444444444442</v>
      </c>
      <c r="AY30">
        <v>0.33333333333333331</v>
      </c>
      <c r="AZ30">
        <v>0.35294117647058826</v>
      </c>
      <c r="BA30">
        <v>1</v>
      </c>
      <c r="BB30">
        <v>0</v>
      </c>
      <c r="BC30">
        <f t="shared" si="2"/>
        <v>-0.15257634477183363</v>
      </c>
      <c r="BD30">
        <f t="shared" si="3"/>
        <v>2.3279540983933443E-2</v>
      </c>
    </row>
    <row r="31" spans="1:56" x14ac:dyDescent="0.25">
      <c r="A31">
        <v>1.7485569092570818E-2</v>
      </c>
      <c r="B31">
        <v>1058</v>
      </c>
      <c r="C31">
        <v>0</v>
      </c>
      <c r="D31">
        <v>1</v>
      </c>
      <c r="E31">
        <v>0.26190476190476192</v>
      </c>
      <c r="F31">
        <v>0</v>
      </c>
      <c r="G31">
        <v>1</v>
      </c>
      <c r="H31">
        <v>0</v>
      </c>
      <c r="I31">
        <v>9.3056549749463129E-3</v>
      </c>
      <c r="J31">
        <v>1</v>
      </c>
      <c r="K31">
        <v>0</v>
      </c>
      <c r="L31">
        <v>0</v>
      </c>
      <c r="M31">
        <v>0.42857142857142855</v>
      </c>
      <c r="N31">
        <v>0.5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0.3</v>
      </c>
      <c r="W31">
        <v>0.66666666666666663</v>
      </c>
      <c r="X31">
        <v>0.25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0.33333333333333331</v>
      </c>
      <c r="AI31">
        <v>0</v>
      </c>
      <c r="AJ31">
        <v>0</v>
      </c>
      <c r="AK31">
        <v>1</v>
      </c>
      <c r="AL31">
        <v>0.25044760400210636</v>
      </c>
      <c r="AM31">
        <v>0.61798835575185707</v>
      </c>
      <c r="AN31">
        <v>0.55555555555555558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0.17499999999999999</v>
      </c>
      <c r="AU31">
        <v>0.66666666666666663</v>
      </c>
      <c r="AV31">
        <v>0</v>
      </c>
      <c r="AW31">
        <v>0.125</v>
      </c>
      <c r="AX31">
        <v>0.16666666666666666</v>
      </c>
      <c r="AY31">
        <v>0</v>
      </c>
      <c r="AZ31">
        <v>0</v>
      </c>
      <c r="BA31">
        <v>1</v>
      </c>
      <c r="BB31">
        <v>1</v>
      </c>
      <c r="BC31">
        <f t="shared" si="2"/>
        <v>0.67186814292741781</v>
      </c>
      <c r="BD31">
        <f t="shared" si="3"/>
        <v>0.10767051562590151</v>
      </c>
    </row>
    <row r="32" spans="1:56" x14ac:dyDescent="0.25">
      <c r="A32">
        <v>1.7919062287281462E-2</v>
      </c>
      <c r="B32">
        <v>1203</v>
      </c>
      <c r="C32">
        <v>0</v>
      </c>
      <c r="D32">
        <v>1</v>
      </c>
      <c r="E32">
        <v>0.47619047619047616</v>
      </c>
      <c r="F32">
        <v>1</v>
      </c>
      <c r="G32">
        <v>0</v>
      </c>
      <c r="H32">
        <v>0</v>
      </c>
      <c r="I32">
        <v>0.99713672154617039</v>
      </c>
      <c r="J32">
        <v>0</v>
      </c>
      <c r="K32">
        <v>1</v>
      </c>
      <c r="L32">
        <v>0</v>
      </c>
      <c r="M32">
        <v>0.10714285714285714</v>
      </c>
      <c r="N32">
        <v>0.25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0.81428571428571428</v>
      </c>
      <c r="W32">
        <v>0.66666666666666663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0.66666666666666663</v>
      </c>
      <c r="AI32">
        <v>0</v>
      </c>
      <c r="AJ32">
        <v>1</v>
      </c>
      <c r="AK32">
        <v>0</v>
      </c>
      <c r="AL32">
        <v>0.1209583991574513</v>
      </c>
      <c r="AM32">
        <v>0.96695442682192334</v>
      </c>
      <c r="AN32">
        <v>0.77777777777777779</v>
      </c>
      <c r="AO32">
        <v>0</v>
      </c>
      <c r="AP32">
        <v>0.5714285714285714</v>
      </c>
      <c r="AQ32">
        <v>0</v>
      </c>
      <c r="AR32">
        <v>1</v>
      </c>
      <c r="AS32">
        <v>0.33333333333333331</v>
      </c>
      <c r="AT32">
        <v>0.17499999999999999</v>
      </c>
      <c r="AU32">
        <v>0.83333333333333337</v>
      </c>
      <c r="AV32">
        <v>0.33333333333333331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f t="shared" si="2"/>
        <v>5.0439302312783207E-2</v>
      </c>
      <c r="BD32">
        <f t="shared" si="3"/>
        <v>2.5441232178003374E-3</v>
      </c>
    </row>
    <row r="33" spans="1:56" x14ac:dyDescent="0.25">
      <c r="A33">
        <v>1.8573407868935021E-2</v>
      </c>
      <c r="B33">
        <v>229</v>
      </c>
      <c r="C33">
        <v>0</v>
      </c>
      <c r="D33">
        <v>1</v>
      </c>
      <c r="E33">
        <v>0.40476190476190477</v>
      </c>
      <c r="F33">
        <v>0</v>
      </c>
      <c r="G33">
        <v>1</v>
      </c>
      <c r="H33">
        <v>0</v>
      </c>
      <c r="I33">
        <v>0.60272011453113816</v>
      </c>
      <c r="J33">
        <v>1</v>
      </c>
      <c r="K33">
        <v>0</v>
      </c>
      <c r="L33">
        <v>0</v>
      </c>
      <c r="M33">
        <v>0</v>
      </c>
      <c r="N33">
        <v>0.5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0.66666666666666663</v>
      </c>
      <c r="V33">
        <v>0.88571428571428568</v>
      </c>
      <c r="W33">
        <v>0.66666666666666663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0.66666666666666663</v>
      </c>
      <c r="AI33">
        <v>0</v>
      </c>
      <c r="AJ33">
        <v>0</v>
      </c>
      <c r="AK33">
        <v>1</v>
      </c>
      <c r="AL33">
        <v>0.40968931016324384</v>
      </c>
      <c r="AM33">
        <v>0.28114836378237301</v>
      </c>
      <c r="AN33">
        <v>0.1111111111111111</v>
      </c>
      <c r="AO33">
        <v>0</v>
      </c>
      <c r="AP33">
        <v>0.21428571428571427</v>
      </c>
      <c r="AQ33">
        <v>0</v>
      </c>
      <c r="AR33">
        <v>0</v>
      </c>
      <c r="AS33">
        <v>0</v>
      </c>
      <c r="AT33">
        <v>0.25</v>
      </c>
      <c r="AU33">
        <v>0.5</v>
      </c>
      <c r="AV33">
        <v>1</v>
      </c>
      <c r="AW33">
        <v>0.25</v>
      </c>
      <c r="AX33">
        <v>0.3888888888888889</v>
      </c>
      <c r="AY33">
        <v>0</v>
      </c>
      <c r="AZ33">
        <v>0.47058823529411764</v>
      </c>
      <c r="BA33">
        <v>1</v>
      </c>
      <c r="BB33">
        <v>0</v>
      </c>
      <c r="BC33">
        <f t="shared" si="2"/>
        <v>0.15790678744717995</v>
      </c>
      <c r="BD33">
        <f t="shared" si="3"/>
        <v>2.4934553521888867E-2</v>
      </c>
    </row>
    <row r="34" spans="1:56" x14ac:dyDescent="0.25">
      <c r="A34">
        <v>1.8820657934266793E-2</v>
      </c>
      <c r="B34">
        <v>930</v>
      </c>
      <c r="C34">
        <v>1</v>
      </c>
      <c r="D34">
        <v>0</v>
      </c>
      <c r="E34">
        <v>0.23809523809523808</v>
      </c>
      <c r="F34">
        <v>0</v>
      </c>
      <c r="G34">
        <v>1</v>
      </c>
      <c r="H34">
        <v>0</v>
      </c>
      <c r="I34">
        <v>6.5139584824624189E-2</v>
      </c>
      <c r="J34">
        <v>0</v>
      </c>
      <c r="K34">
        <v>1</v>
      </c>
      <c r="L34">
        <v>0</v>
      </c>
      <c r="M34">
        <v>3.5714285714285712E-2</v>
      </c>
      <c r="N34">
        <v>0.5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0.31428571428571428</v>
      </c>
      <c r="W34">
        <v>0.33333333333333331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0.15050026329647181</v>
      </c>
      <c r="AM34">
        <v>0.48697048785384461</v>
      </c>
      <c r="AN34">
        <v>0.1111111111111111</v>
      </c>
      <c r="AO34">
        <v>1</v>
      </c>
      <c r="AP34">
        <v>7.1428571428571425E-2</v>
      </c>
      <c r="AQ34">
        <v>0</v>
      </c>
      <c r="AR34">
        <v>0.33333333333333331</v>
      </c>
      <c r="AS34">
        <v>0.33333333333333331</v>
      </c>
      <c r="AT34">
        <v>0.05</v>
      </c>
      <c r="AU34">
        <v>0.33333333333333331</v>
      </c>
      <c r="AV34">
        <v>0.66666666666666663</v>
      </c>
      <c r="AW34">
        <v>0.05</v>
      </c>
      <c r="AX34">
        <v>0.1111111111111111</v>
      </c>
      <c r="AY34">
        <v>0.13333333333333333</v>
      </c>
      <c r="AZ34">
        <v>0.11764705882352941</v>
      </c>
      <c r="BA34">
        <v>1</v>
      </c>
      <c r="BB34">
        <v>0</v>
      </c>
      <c r="BC34">
        <f t="shared" si="2"/>
        <v>0.47994179361753608</v>
      </c>
      <c r="BD34">
        <f t="shared" si="3"/>
        <v>0.2303441252608176</v>
      </c>
    </row>
    <row r="35" spans="1:56" x14ac:dyDescent="0.25">
      <c r="A35">
        <v>1.9222933412015086E-2</v>
      </c>
      <c r="B35">
        <v>654</v>
      </c>
      <c r="C35">
        <v>1</v>
      </c>
      <c r="D35">
        <v>0</v>
      </c>
      <c r="E35">
        <v>0.76190476190476186</v>
      </c>
      <c r="F35">
        <v>0</v>
      </c>
      <c r="G35">
        <v>0</v>
      </c>
      <c r="H35">
        <v>1</v>
      </c>
      <c r="I35">
        <v>0.55762347888332142</v>
      </c>
      <c r="J35">
        <v>0</v>
      </c>
      <c r="K35">
        <v>1</v>
      </c>
      <c r="L35">
        <v>0</v>
      </c>
      <c r="M35">
        <v>3.5714285714285712E-2</v>
      </c>
      <c r="N35">
        <v>0.75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0.97142857142857142</v>
      </c>
      <c r="W35">
        <v>0.66666666666666663</v>
      </c>
      <c r="X35">
        <v>0.75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0.89073196419167988</v>
      </c>
      <c r="AM35">
        <v>9.837382051796828E-2</v>
      </c>
      <c r="AN35">
        <v>0.1111111111111111</v>
      </c>
      <c r="AO35">
        <v>0</v>
      </c>
      <c r="AP35">
        <v>0</v>
      </c>
      <c r="AQ35">
        <v>0</v>
      </c>
      <c r="AR35">
        <v>1</v>
      </c>
      <c r="AS35">
        <v>0.33333333333333331</v>
      </c>
      <c r="AT35">
        <v>0.77500000000000002</v>
      </c>
      <c r="AU35">
        <v>0.5</v>
      </c>
      <c r="AV35">
        <v>0.66666666666666663</v>
      </c>
      <c r="AW35">
        <v>0.77500000000000002</v>
      </c>
      <c r="AX35">
        <v>0.33333333333333331</v>
      </c>
      <c r="AY35">
        <v>0.93333333333333335</v>
      </c>
      <c r="AZ35">
        <v>0.41176470588235292</v>
      </c>
      <c r="BA35">
        <v>1</v>
      </c>
      <c r="BB35">
        <v>0</v>
      </c>
      <c r="BC35">
        <f t="shared" si="2"/>
        <v>-1.758852455474974E-2</v>
      </c>
      <c r="BD35">
        <f t="shared" si="3"/>
        <v>3.0935619601303458E-4</v>
      </c>
    </row>
    <row r="36" spans="1:56" x14ac:dyDescent="0.25">
      <c r="A36">
        <v>2.0179330199435186E-2</v>
      </c>
      <c r="B36">
        <v>614</v>
      </c>
      <c r="C36">
        <v>1</v>
      </c>
      <c r="D36">
        <v>0</v>
      </c>
      <c r="E36">
        <v>0.38095238095238093</v>
      </c>
      <c r="F36">
        <v>1</v>
      </c>
      <c r="G36">
        <v>0</v>
      </c>
      <c r="H36">
        <v>0</v>
      </c>
      <c r="I36">
        <v>0.52040085898353616</v>
      </c>
      <c r="J36">
        <v>0</v>
      </c>
      <c r="K36">
        <v>0</v>
      </c>
      <c r="L36">
        <v>1</v>
      </c>
      <c r="M36">
        <v>7.1428571428571425E-2</v>
      </c>
      <c r="N36">
        <v>0.25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0.66666666666666663</v>
      </c>
      <c r="V36">
        <v>0.82857142857142863</v>
      </c>
      <c r="W36">
        <v>0.66666666666666663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0.1436545550289626</v>
      </c>
      <c r="AM36">
        <v>5.9827343906846018E-3</v>
      </c>
      <c r="AN36">
        <v>0</v>
      </c>
      <c r="AO36">
        <v>0</v>
      </c>
      <c r="AP36">
        <v>0.5714285714285714</v>
      </c>
      <c r="AQ36">
        <v>0</v>
      </c>
      <c r="AR36">
        <v>0.66666666666666663</v>
      </c>
      <c r="AS36">
        <v>0.33333333333333331</v>
      </c>
      <c r="AT36">
        <v>0.1</v>
      </c>
      <c r="AU36">
        <v>0.16666666666666666</v>
      </c>
      <c r="AV36">
        <v>0</v>
      </c>
      <c r="AW36">
        <v>7.4999999999999997E-2</v>
      </c>
      <c r="AX36">
        <v>0.1111111111111111</v>
      </c>
      <c r="AY36">
        <v>0</v>
      </c>
      <c r="AZ36">
        <v>0.11764705882352941</v>
      </c>
      <c r="BA36">
        <v>1</v>
      </c>
      <c r="BB36">
        <v>0</v>
      </c>
      <c r="BC36">
        <f t="shared" si="2"/>
        <v>0.15769780312848519</v>
      </c>
      <c r="BD36">
        <f t="shared" si="3"/>
        <v>2.4868597111550473E-2</v>
      </c>
    </row>
    <row r="37" spans="1:56" x14ac:dyDescent="0.25">
      <c r="A37">
        <v>2.0276410803040212E-2</v>
      </c>
      <c r="B37">
        <v>1224</v>
      </c>
      <c r="C37">
        <v>1</v>
      </c>
      <c r="D37">
        <v>0</v>
      </c>
      <c r="E37">
        <v>0.69047619047619047</v>
      </c>
      <c r="F37">
        <v>0</v>
      </c>
      <c r="G37">
        <v>1</v>
      </c>
      <c r="H37">
        <v>0</v>
      </c>
      <c r="I37">
        <v>0.70937723693629207</v>
      </c>
      <c r="J37">
        <v>1</v>
      </c>
      <c r="K37">
        <v>0</v>
      </c>
      <c r="L37">
        <v>0</v>
      </c>
      <c r="M37">
        <v>0.2857142857142857</v>
      </c>
      <c r="N37">
        <v>0.5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0.66666666666666663</v>
      </c>
      <c r="V37">
        <v>0.74285714285714288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0.66666666666666663</v>
      </c>
      <c r="AI37">
        <v>0</v>
      </c>
      <c r="AJ37">
        <v>1</v>
      </c>
      <c r="AK37">
        <v>0</v>
      </c>
      <c r="AL37">
        <v>0.62806740389678783</v>
      </c>
      <c r="AM37">
        <v>0.88616743625777961</v>
      </c>
      <c r="AN37">
        <v>0.77777777777777779</v>
      </c>
      <c r="AO37">
        <v>0</v>
      </c>
      <c r="AP37">
        <v>0</v>
      </c>
      <c r="AQ37">
        <v>0</v>
      </c>
      <c r="AR37">
        <v>0.66666666666666663</v>
      </c>
      <c r="AS37">
        <v>0</v>
      </c>
      <c r="AT37">
        <v>0.625</v>
      </c>
      <c r="AU37">
        <v>0.5</v>
      </c>
      <c r="AV37">
        <v>0</v>
      </c>
      <c r="AW37">
        <v>0.57499999999999996</v>
      </c>
      <c r="AX37">
        <v>0.27777777777777779</v>
      </c>
      <c r="AY37">
        <v>0.93333333333333335</v>
      </c>
      <c r="AZ37">
        <v>0.58823529411764708</v>
      </c>
      <c r="BA37">
        <v>1</v>
      </c>
      <c r="BB37">
        <v>1</v>
      </c>
      <c r="BC37">
        <f t="shared" si="2"/>
        <v>0.39206826379614368</v>
      </c>
      <c r="BD37">
        <f t="shared" si="3"/>
        <v>0.36958099588383514</v>
      </c>
    </row>
    <row r="38" spans="1:56" x14ac:dyDescent="0.25">
      <c r="A38">
        <v>2.2803443494058939E-2</v>
      </c>
      <c r="B38">
        <v>885</v>
      </c>
      <c r="C38">
        <v>0</v>
      </c>
      <c r="D38">
        <v>1</v>
      </c>
      <c r="E38">
        <v>0.52380952380952384</v>
      </c>
      <c r="F38">
        <v>1</v>
      </c>
      <c r="G38">
        <v>0</v>
      </c>
      <c r="H38">
        <v>0</v>
      </c>
      <c r="I38">
        <v>3.5790980672870437E-3</v>
      </c>
      <c r="J38">
        <v>1</v>
      </c>
      <c r="K38">
        <v>0</v>
      </c>
      <c r="L38">
        <v>0</v>
      </c>
      <c r="M38">
        <v>0.32142857142857145</v>
      </c>
      <c r="N38">
        <v>0.5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0.33333333333333331</v>
      </c>
      <c r="V38">
        <v>0.77142857142857146</v>
      </c>
      <c r="W38">
        <v>0.33333333333333331</v>
      </c>
      <c r="X38">
        <v>0.25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0.33333333333333331</v>
      </c>
      <c r="AI38">
        <v>1</v>
      </c>
      <c r="AJ38">
        <v>0</v>
      </c>
      <c r="AK38">
        <v>0</v>
      </c>
      <c r="AL38">
        <v>0.30768825697735652</v>
      </c>
      <c r="AM38">
        <v>0.38132905039148768</v>
      </c>
      <c r="AN38">
        <v>0.77777777777777779</v>
      </c>
      <c r="AO38">
        <v>0</v>
      </c>
      <c r="AP38">
        <v>7.1428571428571425E-2</v>
      </c>
      <c r="AQ38">
        <v>0</v>
      </c>
      <c r="AR38">
        <v>0.33333333333333331</v>
      </c>
      <c r="AS38">
        <v>0.33333333333333331</v>
      </c>
      <c r="AT38">
        <v>0.17499999999999999</v>
      </c>
      <c r="AU38">
        <v>0.33333333333333331</v>
      </c>
      <c r="AV38">
        <v>1</v>
      </c>
      <c r="AW38">
        <v>0.125</v>
      </c>
      <c r="AX38">
        <v>5.5555555555555552E-2</v>
      </c>
      <c r="AY38">
        <v>6.6666666666666666E-2</v>
      </c>
      <c r="AZ38">
        <v>0.17647058823529413</v>
      </c>
      <c r="BA38">
        <v>1</v>
      </c>
      <c r="BB38">
        <v>0</v>
      </c>
      <c r="BC38">
        <f t="shared" si="2"/>
        <v>0.31965890362216504</v>
      </c>
      <c r="BD38">
        <f t="shared" si="3"/>
        <v>0.1021818146649246</v>
      </c>
    </row>
    <row r="39" spans="1:56" x14ac:dyDescent="0.25">
      <c r="A39">
        <v>2.3343098543374574E-2</v>
      </c>
      <c r="B39">
        <v>1262</v>
      </c>
      <c r="C39">
        <v>1</v>
      </c>
      <c r="D39">
        <v>0</v>
      </c>
      <c r="E39">
        <v>0.47619047619047616</v>
      </c>
      <c r="F39">
        <v>1</v>
      </c>
      <c r="G39">
        <v>0</v>
      </c>
      <c r="H39">
        <v>0</v>
      </c>
      <c r="I39">
        <v>0.52326413743736577</v>
      </c>
      <c r="J39">
        <v>0</v>
      </c>
      <c r="K39">
        <v>1</v>
      </c>
      <c r="L39">
        <v>0</v>
      </c>
      <c r="M39">
        <v>0.6071428571428571</v>
      </c>
      <c r="N39">
        <v>0.5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0.33333333333333331</v>
      </c>
      <c r="V39">
        <v>0.42857142857142855</v>
      </c>
      <c r="W39">
        <v>0</v>
      </c>
      <c r="X39">
        <v>0.25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0.25286993154291731</v>
      </c>
      <c r="AM39">
        <v>0.90122465368399918</v>
      </c>
      <c r="AN39">
        <v>0.33333333333333331</v>
      </c>
      <c r="AO39">
        <v>1</v>
      </c>
      <c r="AP39">
        <v>0.35714285714285715</v>
      </c>
      <c r="AQ39">
        <v>0</v>
      </c>
      <c r="AR39">
        <v>0.66666666666666663</v>
      </c>
      <c r="AS39">
        <v>0.33333333333333331</v>
      </c>
      <c r="AT39">
        <v>0.375</v>
      </c>
      <c r="AU39">
        <v>0.33333333333333331</v>
      </c>
      <c r="AV39">
        <v>0.66666666666666663</v>
      </c>
      <c r="AW39">
        <v>2.5000000000000001E-2</v>
      </c>
      <c r="AX39">
        <v>0</v>
      </c>
      <c r="AY39">
        <v>6.6666666666666666E-2</v>
      </c>
      <c r="AZ39">
        <v>0</v>
      </c>
      <c r="BA39">
        <v>1</v>
      </c>
      <c r="BB39">
        <v>0</v>
      </c>
      <c r="BC39">
        <f t="shared" si="2"/>
        <v>0.29475079368881885</v>
      </c>
      <c r="BD39">
        <f t="shared" si="3"/>
        <v>8.6878030380188653E-2</v>
      </c>
    </row>
    <row r="40" spans="1:56" x14ac:dyDescent="0.25">
      <c r="A40">
        <v>2.3744215100409471E-2</v>
      </c>
      <c r="B40">
        <v>1417</v>
      </c>
      <c r="C40">
        <v>1</v>
      </c>
      <c r="D40">
        <v>0</v>
      </c>
      <c r="E40">
        <v>0.47619047619047616</v>
      </c>
      <c r="F40">
        <v>1</v>
      </c>
      <c r="G40">
        <v>0</v>
      </c>
      <c r="H40">
        <v>0</v>
      </c>
      <c r="I40">
        <v>0.87258410880458126</v>
      </c>
      <c r="J40">
        <v>1</v>
      </c>
      <c r="K40">
        <v>0</v>
      </c>
      <c r="L40">
        <v>0</v>
      </c>
      <c r="M40">
        <v>0</v>
      </c>
      <c r="N40">
        <v>0.75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0.8</v>
      </c>
      <c r="W40">
        <v>0.66666666666666663</v>
      </c>
      <c r="X40">
        <v>0.25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0.33333333333333331</v>
      </c>
      <c r="AI40">
        <v>0</v>
      </c>
      <c r="AJ40">
        <v>1</v>
      </c>
      <c r="AK40">
        <v>0</v>
      </c>
      <c r="AL40">
        <v>0.18067403896787784</v>
      </c>
      <c r="AM40">
        <v>0.22252559726962456</v>
      </c>
      <c r="AN40">
        <v>0</v>
      </c>
      <c r="AO40">
        <v>0</v>
      </c>
      <c r="AP40">
        <v>0.2857142857142857</v>
      </c>
      <c r="AQ40">
        <v>0</v>
      </c>
      <c r="AR40">
        <v>0</v>
      </c>
      <c r="AS40">
        <v>0.66666666666666663</v>
      </c>
      <c r="AT40">
        <v>0.4</v>
      </c>
      <c r="AU40">
        <v>0.5</v>
      </c>
      <c r="AV40">
        <v>0.66666666666666663</v>
      </c>
      <c r="AW40">
        <v>0.375</v>
      </c>
      <c r="AX40">
        <v>0.72222222222222221</v>
      </c>
      <c r="AY40">
        <v>0.33333333333333331</v>
      </c>
      <c r="AZ40">
        <v>0.47058823529411764</v>
      </c>
      <c r="BA40">
        <v>1</v>
      </c>
      <c r="BB40">
        <v>0</v>
      </c>
      <c r="BC40">
        <f t="shared" si="2"/>
        <v>-0.10913078939081677</v>
      </c>
      <c r="BD40">
        <f t="shared" si="3"/>
        <v>1.1909529193062807E-2</v>
      </c>
    </row>
    <row r="41" spans="1:56" x14ac:dyDescent="0.25">
      <c r="A41">
        <v>2.6381883902593328E-2</v>
      </c>
      <c r="B41">
        <v>421</v>
      </c>
      <c r="C41">
        <v>1</v>
      </c>
      <c r="D41">
        <v>0</v>
      </c>
      <c r="E41">
        <v>0.26190476190476192</v>
      </c>
      <c r="F41">
        <v>1</v>
      </c>
      <c r="G41">
        <v>0</v>
      </c>
      <c r="H41">
        <v>0</v>
      </c>
      <c r="I41">
        <v>0.63278453829634929</v>
      </c>
      <c r="J41">
        <v>0</v>
      </c>
      <c r="K41">
        <v>1</v>
      </c>
      <c r="L41">
        <v>0</v>
      </c>
      <c r="M41">
        <v>7.1428571428571425E-2</v>
      </c>
      <c r="N41">
        <v>0.75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0.33333333333333331</v>
      </c>
      <c r="V41">
        <v>0.9</v>
      </c>
      <c r="W41">
        <v>0.33333333333333331</v>
      </c>
      <c r="X41">
        <v>0.5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0.66666666666666663</v>
      </c>
      <c r="AI41">
        <v>0</v>
      </c>
      <c r="AJ41">
        <v>1</v>
      </c>
      <c r="AK41">
        <v>0</v>
      </c>
      <c r="AL41">
        <v>0.57535545023696677</v>
      </c>
      <c r="AM41">
        <v>0.78024493073679979</v>
      </c>
      <c r="AN41">
        <v>0.1111111111111111</v>
      </c>
      <c r="AO41">
        <v>0</v>
      </c>
      <c r="AP41">
        <v>0.5</v>
      </c>
      <c r="AQ41">
        <v>0</v>
      </c>
      <c r="AR41">
        <v>0.66666666666666663</v>
      </c>
      <c r="AS41">
        <v>0</v>
      </c>
      <c r="AT41">
        <v>0.25</v>
      </c>
      <c r="AU41">
        <v>0.33333333333333331</v>
      </c>
      <c r="AV41">
        <v>0.66666666666666663</v>
      </c>
      <c r="AW41">
        <v>0.25</v>
      </c>
      <c r="AX41">
        <v>0.1111111111111111</v>
      </c>
      <c r="AY41">
        <v>0</v>
      </c>
      <c r="AZ41">
        <v>0.41176470588235292</v>
      </c>
      <c r="BA41">
        <v>1</v>
      </c>
      <c r="BB41">
        <v>0</v>
      </c>
      <c r="BC41">
        <f t="shared" si="2"/>
        <v>9.9876811850857505E-3</v>
      </c>
      <c r="BD41">
        <f t="shared" si="3"/>
        <v>9.9753775454915902E-5</v>
      </c>
    </row>
    <row r="42" spans="1:56" x14ac:dyDescent="0.25">
      <c r="A42">
        <v>2.7692284817644852E-2</v>
      </c>
      <c r="B42">
        <v>1026</v>
      </c>
      <c r="C42">
        <v>0</v>
      </c>
      <c r="D42">
        <v>1</v>
      </c>
      <c r="E42">
        <v>0.14285714285714285</v>
      </c>
      <c r="F42">
        <v>1</v>
      </c>
      <c r="G42">
        <v>0</v>
      </c>
      <c r="H42">
        <v>0</v>
      </c>
      <c r="I42">
        <v>0.98353614889047958</v>
      </c>
      <c r="J42">
        <v>1</v>
      </c>
      <c r="K42">
        <v>0</v>
      </c>
      <c r="L42">
        <v>0</v>
      </c>
      <c r="M42">
        <v>0.10714285714285714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0.17142857142857143</v>
      </c>
      <c r="W42">
        <v>0.66666666666666663</v>
      </c>
      <c r="X42">
        <v>0.25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0.66666666666666663</v>
      </c>
      <c r="AI42">
        <v>0</v>
      </c>
      <c r="AJ42">
        <v>1</v>
      </c>
      <c r="AK42">
        <v>0</v>
      </c>
      <c r="AL42">
        <v>0.1660347551342812</v>
      </c>
      <c r="AM42">
        <v>0.52668138927926123</v>
      </c>
      <c r="AN42">
        <v>0.1111111111111111</v>
      </c>
      <c r="AO42">
        <v>1</v>
      </c>
      <c r="AP42">
        <v>7.1428571428571425E-2</v>
      </c>
      <c r="AQ42">
        <v>0</v>
      </c>
      <c r="AR42">
        <v>0.66666666666666663</v>
      </c>
      <c r="AS42">
        <v>0.66666666666666663</v>
      </c>
      <c r="AT42">
        <v>0.125</v>
      </c>
      <c r="AU42">
        <v>0.5</v>
      </c>
      <c r="AV42">
        <v>0.66666666666666663</v>
      </c>
      <c r="AW42">
        <v>0.125</v>
      </c>
      <c r="AX42">
        <v>0.22222222222222221</v>
      </c>
      <c r="AY42">
        <v>0</v>
      </c>
      <c r="AZ42">
        <v>0.17647058823529413</v>
      </c>
      <c r="BA42">
        <v>1</v>
      </c>
      <c r="BB42">
        <v>0</v>
      </c>
      <c r="BC42">
        <f t="shared" si="2"/>
        <v>0.1222461369694253</v>
      </c>
      <c r="BD42">
        <f t="shared" si="3"/>
        <v>1.4944118003947489E-2</v>
      </c>
    </row>
    <row r="43" spans="1:56" x14ac:dyDescent="0.25">
      <c r="A43">
        <v>2.8592250869857505E-2</v>
      </c>
      <c r="B43">
        <v>130</v>
      </c>
      <c r="C43">
        <v>0</v>
      </c>
      <c r="D43">
        <v>1</v>
      </c>
      <c r="E43">
        <v>0.73809523809523814</v>
      </c>
      <c r="F43">
        <v>1</v>
      </c>
      <c r="G43">
        <v>0</v>
      </c>
      <c r="H43">
        <v>0</v>
      </c>
      <c r="I43">
        <v>0.26342161775232642</v>
      </c>
      <c r="J43">
        <v>0</v>
      </c>
      <c r="K43">
        <v>1</v>
      </c>
      <c r="L43">
        <v>0</v>
      </c>
      <c r="M43">
        <v>0.6785714285714286</v>
      </c>
      <c r="N43">
        <v>0.75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0.66666666666666663</v>
      </c>
      <c r="V43">
        <v>0.94285714285714284</v>
      </c>
      <c r="W43">
        <v>0.66666666666666663</v>
      </c>
      <c r="X43">
        <v>0.25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0.2926803580832017</v>
      </c>
      <c r="AM43">
        <v>0.1387271632202369</v>
      </c>
      <c r="AN43">
        <v>0.1111111111111111</v>
      </c>
      <c r="AO43">
        <v>0</v>
      </c>
      <c r="AP43">
        <v>0.21428571428571427</v>
      </c>
      <c r="AQ43">
        <v>0</v>
      </c>
      <c r="AR43">
        <v>0.66666666666666663</v>
      </c>
      <c r="AS43">
        <v>0</v>
      </c>
      <c r="AT43">
        <v>0.4</v>
      </c>
      <c r="AU43">
        <v>0.33333333333333331</v>
      </c>
      <c r="AV43">
        <v>0.33333333333333331</v>
      </c>
      <c r="AW43">
        <v>0.375</v>
      </c>
      <c r="AX43">
        <v>0.61111111111111116</v>
      </c>
      <c r="AY43">
        <v>0.33333333333333331</v>
      </c>
      <c r="AZ43">
        <v>0.6470588235294118</v>
      </c>
      <c r="BA43">
        <v>1</v>
      </c>
      <c r="BB43">
        <v>0</v>
      </c>
      <c r="BC43">
        <f t="shared" si="2"/>
        <v>-5.3600637963043096E-2</v>
      </c>
      <c r="BD43">
        <f t="shared" si="3"/>
        <v>2.8730283900452167E-3</v>
      </c>
    </row>
    <row r="44" spans="1:56" x14ac:dyDescent="0.25">
      <c r="A44">
        <v>2.9154730988566913E-2</v>
      </c>
      <c r="B44">
        <v>413</v>
      </c>
      <c r="C44">
        <v>0</v>
      </c>
      <c r="D44">
        <v>1</v>
      </c>
      <c r="E44">
        <v>0.66666666666666663</v>
      </c>
      <c r="F44">
        <v>1</v>
      </c>
      <c r="G44">
        <v>0</v>
      </c>
      <c r="H44">
        <v>0</v>
      </c>
      <c r="I44">
        <v>0.98997852541159626</v>
      </c>
      <c r="J44">
        <v>0</v>
      </c>
      <c r="K44">
        <v>1</v>
      </c>
      <c r="L44">
        <v>0</v>
      </c>
      <c r="M44">
        <v>0.6071428571428571</v>
      </c>
      <c r="N44">
        <v>0.5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0.66666666666666663</v>
      </c>
      <c r="V44">
        <v>0.81428571428571428</v>
      </c>
      <c r="W44">
        <v>0.66666666666666663</v>
      </c>
      <c r="X44">
        <v>0.25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0.66666666666666663</v>
      </c>
      <c r="AI44">
        <v>1</v>
      </c>
      <c r="AJ44">
        <v>0</v>
      </c>
      <c r="AK44">
        <v>0</v>
      </c>
      <c r="AL44">
        <v>0.20015797788309636</v>
      </c>
      <c r="AM44">
        <v>0.97249548283477216</v>
      </c>
      <c r="AN44">
        <v>0.22222222222222221</v>
      </c>
      <c r="AO44">
        <v>0</v>
      </c>
      <c r="AP44">
        <v>0.21428571428571427</v>
      </c>
      <c r="AQ44">
        <v>0</v>
      </c>
      <c r="AR44">
        <v>0.66666666666666663</v>
      </c>
      <c r="AS44">
        <v>0.33333333333333331</v>
      </c>
      <c r="AT44">
        <v>0.47499999999999998</v>
      </c>
      <c r="AU44">
        <v>0.83333333333333337</v>
      </c>
      <c r="AV44">
        <v>0.33333333333333331</v>
      </c>
      <c r="AW44">
        <v>0.25</v>
      </c>
      <c r="AX44">
        <v>0.3888888888888889</v>
      </c>
      <c r="AY44">
        <v>0</v>
      </c>
      <c r="AZ44">
        <v>0.47058823529411764</v>
      </c>
      <c r="BA44">
        <v>1</v>
      </c>
      <c r="BB44">
        <v>0</v>
      </c>
      <c r="BC44">
        <f t="shared" si="2"/>
        <v>-0.22749582849571376</v>
      </c>
      <c r="BD44">
        <f t="shared" si="3"/>
        <v>5.1754351982951211E-2</v>
      </c>
    </row>
    <row r="45" spans="1:56" x14ac:dyDescent="0.25">
      <c r="A45">
        <v>2.9561488089707377E-2</v>
      </c>
      <c r="B45">
        <v>658</v>
      </c>
      <c r="C45">
        <v>0</v>
      </c>
      <c r="D45">
        <v>1</v>
      </c>
      <c r="E45">
        <v>0.26190476190476192</v>
      </c>
      <c r="F45">
        <v>1</v>
      </c>
      <c r="G45">
        <v>0</v>
      </c>
      <c r="H45">
        <v>0</v>
      </c>
      <c r="I45">
        <v>0.70436649964209019</v>
      </c>
      <c r="J45">
        <v>0</v>
      </c>
      <c r="K45">
        <v>1</v>
      </c>
      <c r="L45">
        <v>0</v>
      </c>
      <c r="M45">
        <v>0.21428571428571427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0.45714285714285713</v>
      </c>
      <c r="W45">
        <v>0.33333333333333331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8.0200105318588732E-2</v>
      </c>
      <c r="AM45">
        <v>0.15900421602087933</v>
      </c>
      <c r="AN45">
        <v>0.66666666666666663</v>
      </c>
      <c r="AO45">
        <v>0</v>
      </c>
      <c r="AP45">
        <v>0.21428571428571427</v>
      </c>
      <c r="AQ45">
        <v>0</v>
      </c>
      <c r="AR45">
        <v>0.66666666666666663</v>
      </c>
      <c r="AS45">
        <v>1</v>
      </c>
      <c r="AT45">
        <v>0.2</v>
      </c>
      <c r="AU45">
        <v>0.83333333333333337</v>
      </c>
      <c r="AV45">
        <v>0.66666666666666663</v>
      </c>
      <c r="AW45">
        <v>0.1</v>
      </c>
      <c r="AX45">
        <v>0.16666666666666666</v>
      </c>
      <c r="AY45">
        <v>0</v>
      </c>
      <c r="AZ45">
        <v>0.17647058823529413</v>
      </c>
      <c r="BA45">
        <v>1</v>
      </c>
      <c r="BB45">
        <v>0</v>
      </c>
      <c r="BC45">
        <f t="shared" si="2"/>
        <v>0.14801161724647818</v>
      </c>
      <c r="BD45">
        <f t="shared" si="3"/>
        <v>2.1907438839917959E-2</v>
      </c>
    </row>
    <row r="46" spans="1:56" x14ac:dyDescent="0.25">
      <c r="A46">
        <v>3.032997374786206E-2</v>
      </c>
      <c r="B46">
        <v>700</v>
      </c>
      <c r="C46">
        <v>1</v>
      </c>
      <c r="D46">
        <v>0</v>
      </c>
      <c r="E46">
        <v>0.80952380952380953</v>
      </c>
      <c r="F46">
        <v>1</v>
      </c>
      <c r="G46">
        <v>0</v>
      </c>
      <c r="H46">
        <v>0</v>
      </c>
      <c r="I46">
        <v>0.68074445239799575</v>
      </c>
      <c r="J46">
        <v>0</v>
      </c>
      <c r="K46">
        <v>1</v>
      </c>
      <c r="L46">
        <v>0</v>
      </c>
      <c r="M46">
        <v>0</v>
      </c>
      <c r="N46">
        <v>0.25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0.5714285714285714</v>
      </c>
      <c r="W46">
        <v>0.66666666666666663</v>
      </c>
      <c r="X46">
        <v>0.75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0.84728804634017907</v>
      </c>
      <c r="AM46">
        <v>0.47119052399116645</v>
      </c>
      <c r="AN46">
        <v>0.22222222222222221</v>
      </c>
      <c r="AO46">
        <v>0</v>
      </c>
      <c r="AP46">
        <v>0.2857142857142857</v>
      </c>
      <c r="AQ46">
        <v>0</v>
      </c>
      <c r="AR46">
        <v>0.33333333333333331</v>
      </c>
      <c r="AS46">
        <v>0.33333333333333331</v>
      </c>
      <c r="AT46">
        <v>0.65</v>
      </c>
      <c r="AU46">
        <v>0.33333333333333331</v>
      </c>
      <c r="AV46">
        <v>0.33333333333333331</v>
      </c>
      <c r="AW46">
        <v>0.22500000000000001</v>
      </c>
      <c r="AX46">
        <v>0.44444444444444442</v>
      </c>
      <c r="AY46">
        <v>0.46666666666666667</v>
      </c>
      <c r="AZ46">
        <v>0.47058823529411764</v>
      </c>
      <c r="BA46">
        <v>1</v>
      </c>
      <c r="BB46">
        <v>0</v>
      </c>
      <c r="BC46">
        <f t="shared" si="2"/>
        <v>-0.21665641758740034</v>
      </c>
      <c r="BD46">
        <f t="shared" si="3"/>
        <v>4.6940003281805996E-2</v>
      </c>
    </row>
    <row r="47" spans="1:56" x14ac:dyDescent="0.25">
      <c r="A47">
        <v>3.1654804801552805E-2</v>
      </c>
      <c r="B47">
        <v>1328</v>
      </c>
      <c r="C47">
        <v>0</v>
      </c>
      <c r="D47">
        <v>1</v>
      </c>
      <c r="E47">
        <v>0.66666666666666663</v>
      </c>
      <c r="F47">
        <v>1</v>
      </c>
      <c r="G47">
        <v>0</v>
      </c>
      <c r="H47">
        <v>0</v>
      </c>
      <c r="I47">
        <v>0.87115246957766646</v>
      </c>
      <c r="J47">
        <v>1</v>
      </c>
      <c r="K47">
        <v>0</v>
      </c>
      <c r="L47">
        <v>0</v>
      </c>
      <c r="M47">
        <v>7.1428571428571425E-2</v>
      </c>
      <c r="N47">
        <v>0.5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0.21428571428571427</v>
      </c>
      <c r="W47">
        <v>1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0.64328593996840444</v>
      </c>
      <c r="AM47">
        <v>0.22666131298935957</v>
      </c>
      <c r="AN47">
        <v>0.22222222222222221</v>
      </c>
      <c r="AO47">
        <v>0</v>
      </c>
      <c r="AP47">
        <v>7.1428571428571425E-2</v>
      </c>
      <c r="AQ47">
        <v>0</v>
      </c>
      <c r="AR47">
        <v>1</v>
      </c>
      <c r="AS47">
        <v>0.33333333333333331</v>
      </c>
      <c r="AT47">
        <v>0.625</v>
      </c>
      <c r="AU47">
        <v>0.83333333333333337</v>
      </c>
      <c r="AV47">
        <v>0.66666666666666663</v>
      </c>
      <c r="AW47">
        <v>0.47499999999999998</v>
      </c>
      <c r="AX47">
        <v>0.94444444444444442</v>
      </c>
      <c r="AY47">
        <v>0.13333333333333333</v>
      </c>
      <c r="AZ47">
        <v>0.47058823529411764</v>
      </c>
      <c r="BA47">
        <v>1</v>
      </c>
      <c r="BB47">
        <v>0</v>
      </c>
      <c r="BC47">
        <f t="shared" si="2"/>
        <v>-6.1158974732510474E-2</v>
      </c>
      <c r="BD47">
        <f t="shared" si="3"/>
        <v>3.7404201903318544E-3</v>
      </c>
    </row>
    <row r="48" spans="1:56" x14ac:dyDescent="0.25">
      <c r="A48">
        <v>3.1674891895956514E-2</v>
      </c>
      <c r="B48">
        <v>1127</v>
      </c>
      <c r="C48">
        <v>1</v>
      </c>
      <c r="D48">
        <v>0</v>
      </c>
      <c r="E48">
        <v>0.76190476190476186</v>
      </c>
      <c r="F48">
        <v>1</v>
      </c>
      <c r="G48">
        <v>0</v>
      </c>
      <c r="H48">
        <v>0</v>
      </c>
      <c r="I48">
        <v>0.11596277738010022</v>
      </c>
      <c r="J48">
        <v>1</v>
      </c>
      <c r="K48">
        <v>0</v>
      </c>
      <c r="L48">
        <v>0</v>
      </c>
      <c r="M48">
        <v>0.2857142857142857</v>
      </c>
      <c r="N48">
        <v>0.5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0.66666666666666663</v>
      </c>
      <c r="V48">
        <v>0.41428571428571431</v>
      </c>
      <c r="W48">
        <v>0.66666666666666663</v>
      </c>
      <c r="X48">
        <v>1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0.66666666666666663</v>
      </c>
      <c r="AI48">
        <v>0</v>
      </c>
      <c r="AJ48">
        <v>1</v>
      </c>
      <c r="AK48">
        <v>0</v>
      </c>
      <c r="AL48">
        <v>0.96482359136387574</v>
      </c>
      <c r="AM48">
        <v>0.69965870307167233</v>
      </c>
      <c r="AN48">
        <v>0.44444444444444442</v>
      </c>
      <c r="AO48">
        <v>1</v>
      </c>
      <c r="AP48">
        <v>0.35714285714285715</v>
      </c>
      <c r="AQ48">
        <v>0</v>
      </c>
      <c r="AR48">
        <v>0.66666666666666663</v>
      </c>
      <c r="AS48">
        <v>0.33333333333333331</v>
      </c>
      <c r="AT48">
        <v>0.67500000000000004</v>
      </c>
      <c r="AU48">
        <v>0.33333333333333331</v>
      </c>
      <c r="AV48">
        <v>0.66666666666666663</v>
      </c>
      <c r="AW48">
        <v>2.5000000000000001E-2</v>
      </c>
      <c r="AX48">
        <v>0</v>
      </c>
      <c r="AY48">
        <v>0</v>
      </c>
      <c r="AZ48">
        <v>0</v>
      </c>
      <c r="BA48">
        <v>1</v>
      </c>
      <c r="BB48">
        <v>0</v>
      </c>
      <c r="BC48">
        <f t="shared" si="2"/>
        <v>0.22825252027084386</v>
      </c>
      <c r="BD48">
        <f t="shared" si="3"/>
        <v>5.2099213009991985E-2</v>
      </c>
    </row>
    <row r="49" spans="1:56" x14ac:dyDescent="0.25">
      <c r="A49">
        <v>3.2116356186729145E-2</v>
      </c>
      <c r="B49">
        <v>137</v>
      </c>
      <c r="C49">
        <v>1</v>
      </c>
      <c r="D49">
        <v>0</v>
      </c>
      <c r="E49">
        <v>0.7857142857142857</v>
      </c>
      <c r="F49">
        <v>0</v>
      </c>
      <c r="G49">
        <v>1</v>
      </c>
      <c r="H49">
        <v>0</v>
      </c>
      <c r="I49">
        <v>0.75017895490336439</v>
      </c>
      <c r="J49">
        <v>0</v>
      </c>
      <c r="K49">
        <v>1</v>
      </c>
      <c r="L49">
        <v>0</v>
      </c>
      <c r="M49">
        <v>0.25</v>
      </c>
      <c r="N49">
        <v>0.75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0.32857142857142857</v>
      </c>
      <c r="W49">
        <v>0</v>
      </c>
      <c r="X49">
        <v>0.5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0.50768825697735653</v>
      </c>
      <c r="AM49">
        <v>0.92575787994378644</v>
      </c>
      <c r="AN49">
        <v>0.22222222222222221</v>
      </c>
      <c r="AO49">
        <v>0</v>
      </c>
      <c r="AP49">
        <v>0.2857142857142857</v>
      </c>
      <c r="AQ49">
        <v>0</v>
      </c>
      <c r="AR49">
        <v>1</v>
      </c>
      <c r="AS49">
        <v>0</v>
      </c>
      <c r="AT49">
        <v>0.45</v>
      </c>
      <c r="AU49">
        <v>0.33333333333333331</v>
      </c>
      <c r="AV49">
        <v>0.66666666666666663</v>
      </c>
      <c r="AW49">
        <v>0.1</v>
      </c>
      <c r="AX49">
        <v>0.1111111111111111</v>
      </c>
      <c r="AY49">
        <v>0</v>
      </c>
      <c r="AZ49">
        <v>0.17647058823529413</v>
      </c>
      <c r="BA49">
        <v>1</v>
      </c>
      <c r="BB49">
        <v>1</v>
      </c>
      <c r="BC49">
        <f t="shared" si="2"/>
        <v>0.23010463870338246</v>
      </c>
      <c r="BD49">
        <f t="shared" si="3"/>
        <v>0.59273886734604919</v>
      </c>
    </row>
    <row r="50" spans="1:56" x14ac:dyDescent="0.25">
      <c r="A50">
        <v>3.2645853214006149E-2</v>
      </c>
      <c r="B50">
        <v>651</v>
      </c>
      <c r="C50">
        <v>0</v>
      </c>
      <c r="D50">
        <v>1</v>
      </c>
      <c r="E50">
        <v>0.59523809523809523</v>
      </c>
      <c r="F50">
        <v>0</v>
      </c>
      <c r="G50">
        <v>1</v>
      </c>
      <c r="H50">
        <v>0</v>
      </c>
      <c r="I50">
        <v>0.2290622763063708</v>
      </c>
      <c r="J50">
        <v>0</v>
      </c>
      <c r="K50">
        <v>1</v>
      </c>
      <c r="L50">
        <v>0</v>
      </c>
      <c r="M50">
        <v>0</v>
      </c>
      <c r="N50">
        <v>0.5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4.2857142857142858E-2</v>
      </c>
      <c r="W50">
        <v>0.66666666666666663</v>
      </c>
      <c r="X50">
        <v>0.25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0.23975776724591891</v>
      </c>
      <c r="AM50">
        <v>0.79052399116643246</v>
      </c>
      <c r="AN50">
        <v>0.44444444444444442</v>
      </c>
      <c r="AO50">
        <v>0</v>
      </c>
      <c r="AP50">
        <v>0.14285714285714285</v>
      </c>
      <c r="AQ50">
        <v>0</v>
      </c>
      <c r="AR50">
        <v>0.33333333333333331</v>
      </c>
      <c r="AS50">
        <v>0.33333333333333331</v>
      </c>
      <c r="AT50">
        <v>0.3</v>
      </c>
      <c r="AU50">
        <v>0.33333333333333331</v>
      </c>
      <c r="AV50">
        <v>0.33333333333333331</v>
      </c>
      <c r="AW50">
        <v>0.125</v>
      </c>
      <c r="AX50">
        <v>0.1111111111111111</v>
      </c>
      <c r="AY50">
        <v>0.13333333333333333</v>
      </c>
      <c r="AZ50">
        <v>0.11764705882352941</v>
      </c>
      <c r="BA50">
        <v>1</v>
      </c>
      <c r="BB50">
        <v>0</v>
      </c>
      <c r="BC50">
        <f t="shared" si="2"/>
        <v>-2.4094678914821033E-2</v>
      </c>
      <c r="BD50">
        <f t="shared" si="3"/>
        <v>5.8055355200832125E-4</v>
      </c>
    </row>
    <row r="51" spans="1:56" x14ac:dyDescent="0.25">
      <c r="A51">
        <v>3.2680652274192368E-2</v>
      </c>
      <c r="B51">
        <v>377</v>
      </c>
      <c r="C51">
        <v>0</v>
      </c>
      <c r="D51">
        <v>1</v>
      </c>
      <c r="E51">
        <v>0.7857142857142857</v>
      </c>
      <c r="F51">
        <v>1</v>
      </c>
      <c r="G51">
        <v>0</v>
      </c>
      <c r="H51">
        <v>0</v>
      </c>
      <c r="I51">
        <v>0.77022190408017177</v>
      </c>
      <c r="J51">
        <v>1</v>
      </c>
      <c r="K51">
        <v>0</v>
      </c>
      <c r="L51">
        <v>0</v>
      </c>
      <c r="M51">
        <v>0.4642857142857143</v>
      </c>
      <c r="N51">
        <v>0.25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0.66666666666666663</v>
      </c>
      <c r="V51">
        <v>0.81428571428571428</v>
      </c>
      <c r="W51">
        <v>0.66666666666666663</v>
      </c>
      <c r="X51">
        <v>0.25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0.20679304897314377</v>
      </c>
      <c r="AM51">
        <v>0.51266813892792606</v>
      </c>
      <c r="AN51">
        <v>0.44444444444444442</v>
      </c>
      <c r="AO51">
        <v>0</v>
      </c>
      <c r="AP51">
        <v>0</v>
      </c>
      <c r="AQ51">
        <v>0</v>
      </c>
      <c r="AR51">
        <v>0.66666666666666663</v>
      </c>
      <c r="AS51">
        <v>0.33333333333333331</v>
      </c>
      <c r="AT51">
        <v>0.45</v>
      </c>
      <c r="AU51">
        <v>0.33333333333333331</v>
      </c>
      <c r="AV51">
        <v>0.33333333333333331</v>
      </c>
      <c r="AW51">
        <v>0.17499999999999999</v>
      </c>
      <c r="AX51">
        <v>0.3888888888888889</v>
      </c>
      <c r="AY51">
        <v>0</v>
      </c>
      <c r="AZ51">
        <v>0.41176470588235292</v>
      </c>
      <c r="BA51">
        <v>1</v>
      </c>
      <c r="BB51">
        <v>0</v>
      </c>
      <c r="BC51">
        <f t="shared" si="2"/>
        <v>-0.14515345208168434</v>
      </c>
      <c r="BD51">
        <f t="shared" si="3"/>
        <v>2.1069524651229833E-2</v>
      </c>
    </row>
    <row r="52" spans="1:56" x14ac:dyDescent="0.25">
      <c r="A52">
        <v>3.3051975850580728E-2</v>
      </c>
      <c r="B52">
        <v>573</v>
      </c>
      <c r="C52">
        <v>0</v>
      </c>
      <c r="D52">
        <v>1</v>
      </c>
      <c r="E52">
        <v>0.26190476190476192</v>
      </c>
      <c r="F52">
        <v>1</v>
      </c>
      <c r="G52">
        <v>0</v>
      </c>
      <c r="H52">
        <v>0</v>
      </c>
      <c r="I52">
        <v>0.39727988546886184</v>
      </c>
      <c r="J52">
        <v>0</v>
      </c>
      <c r="K52">
        <v>1</v>
      </c>
      <c r="L52">
        <v>0</v>
      </c>
      <c r="M52">
        <v>0.9285714285714286</v>
      </c>
      <c r="N52">
        <v>0.5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0.33333333333333331</v>
      </c>
      <c r="V52">
        <v>0.51428571428571423</v>
      </c>
      <c r="W52">
        <v>0.66666666666666663</v>
      </c>
      <c r="X52">
        <v>0.25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0.66666666666666663</v>
      </c>
      <c r="AI52">
        <v>0</v>
      </c>
      <c r="AJ52">
        <v>1</v>
      </c>
      <c r="AK52">
        <v>0</v>
      </c>
      <c r="AL52">
        <v>0.17514481305950499</v>
      </c>
      <c r="AM52">
        <v>0.94177875928528409</v>
      </c>
      <c r="AN52">
        <v>0.44444444444444442</v>
      </c>
      <c r="AO52">
        <v>0</v>
      </c>
      <c r="AP52">
        <v>7.1428571428571425E-2</v>
      </c>
      <c r="AQ52">
        <v>0</v>
      </c>
      <c r="AR52">
        <v>0</v>
      </c>
      <c r="AS52">
        <v>0.33333333333333331</v>
      </c>
      <c r="AT52">
        <v>0.27500000000000002</v>
      </c>
      <c r="AU52">
        <v>0.5</v>
      </c>
      <c r="AV52">
        <v>0.33333333333333331</v>
      </c>
      <c r="AW52">
        <v>0.2</v>
      </c>
      <c r="AX52">
        <v>0.3888888888888889</v>
      </c>
      <c r="AY52">
        <v>6.6666666666666666E-2</v>
      </c>
      <c r="AZ52">
        <v>5.8823529411764705E-2</v>
      </c>
      <c r="BA52">
        <v>1</v>
      </c>
      <c r="BB52">
        <v>0</v>
      </c>
      <c r="BC52">
        <f t="shared" si="2"/>
        <v>0.10629433014078954</v>
      </c>
      <c r="BD52">
        <f t="shared" si="3"/>
        <v>1.1298484620079159E-2</v>
      </c>
    </row>
    <row r="53" spans="1:56" x14ac:dyDescent="0.25">
      <c r="A53">
        <v>3.55980302617116E-2</v>
      </c>
      <c r="B53">
        <v>371</v>
      </c>
      <c r="C53">
        <v>0</v>
      </c>
      <c r="D53">
        <v>1</v>
      </c>
      <c r="E53">
        <v>7.1428571428571425E-2</v>
      </c>
      <c r="F53">
        <v>1</v>
      </c>
      <c r="G53">
        <v>0</v>
      </c>
      <c r="H53">
        <v>0</v>
      </c>
      <c r="I53">
        <v>3.865425912670007E-2</v>
      </c>
      <c r="J53">
        <v>1</v>
      </c>
      <c r="K53">
        <v>0</v>
      </c>
      <c r="L53">
        <v>0</v>
      </c>
      <c r="M53">
        <v>0.39285714285714285</v>
      </c>
      <c r="N53">
        <v>0.5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0.66666666666666663</v>
      </c>
      <c r="V53">
        <v>0.8571428571428571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0.33333333333333331</v>
      </c>
      <c r="AI53">
        <v>0</v>
      </c>
      <c r="AJ53">
        <v>0</v>
      </c>
      <c r="AK53">
        <v>1</v>
      </c>
      <c r="AL53">
        <v>8.9889415481832546E-2</v>
      </c>
      <c r="AM53">
        <v>0.93667938165027098</v>
      </c>
      <c r="AN53">
        <v>0.1111111111111111</v>
      </c>
      <c r="AO53">
        <v>0</v>
      </c>
      <c r="AP53">
        <v>0.2857142857142857</v>
      </c>
      <c r="AQ53">
        <v>0</v>
      </c>
      <c r="AR53">
        <v>1</v>
      </c>
      <c r="AS53">
        <v>0</v>
      </c>
      <c r="AT53">
        <v>2.5000000000000001E-2</v>
      </c>
      <c r="AU53">
        <v>0</v>
      </c>
      <c r="AV53">
        <v>0.66666666666666663</v>
      </c>
      <c r="AW53">
        <v>2.5000000000000001E-2</v>
      </c>
      <c r="AX53">
        <v>0</v>
      </c>
      <c r="AY53">
        <v>0</v>
      </c>
      <c r="AZ53">
        <v>0</v>
      </c>
      <c r="BA53">
        <v>1</v>
      </c>
      <c r="BB53">
        <v>1</v>
      </c>
      <c r="BC53">
        <f t="shared" si="2"/>
        <v>0.34205898851259831</v>
      </c>
      <c r="BD53">
        <f t="shared" si="3"/>
        <v>0.43288637459706525</v>
      </c>
    </row>
    <row r="54" spans="1:56" x14ac:dyDescent="0.25">
      <c r="A54">
        <v>3.7799300026589377E-2</v>
      </c>
      <c r="B54">
        <v>211</v>
      </c>
      <c r="C54">
        <v>1</v>
      </c>
      <c r="D54">
        <v>0</v>
      </c>
      <c r="E54">
        <v>0.33333333333333331</v>
      </c>
      <c r="F54">
        <v>1</v>
      </c>
      <c r="G54">
        <v>0</v>
      </c>
      <c r="H54">
        <v>0</v>
      </c>
      <c r="I54">
        <v>0.67501789549033642</v>
      </c>
      <c r="J54">
        <v>1</v>
      </c>
      <c r="K54">
        <v>0</v>
      </c>
      <c r="L54">
        <v>0</v>
      </c>
      <c r="M54">
        <v>0.10714285714285714</v>
      </c>
      <c r="N54">
        <v>0.75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2.8571428571428571E-2</v>
      </c>
      <c r="W54">
        <v>0</v>
      </c>
      <c r="X54">
        <v>0.5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0.49452343338599264</v>
      </c>
      <c r="AM54">
        <v>0.95233888777353948</v>
      </c>
      <c r="AN54">
        <v>0.1111111111111111</v>
      </c>
      <c r="AO54">
        <v>0</v>
      </c>
      <c r="AP54">
        <v>0</v>
      </c>
      <c r="AQ54">
        <v>0</v>
      </c>
      <c r="AR54">
        <v>0.66666666666666663</v>
      </c>
      <c r="AS54">
        <v>0</v>
      </c>
      <c r="AT54">
        <v>0.35</v>
      </c>
      <c r="AU54">
        <v>0.33333333333333331</v>
      </c>
      <c r="AV54">
        <v>0.33333333333333331</v>
      </c>
      <c r="AW54">
        <v>0.35</v>
      </c>
      <c r="AX54">
        <v>0.44444444444444442</v>
      </c>
      <c r="AY54">
        <v>0.6</v>
      </c>
      <c r="AZ54">
        <v>0.47058823529411764</v>
      </c>
      <c r="BA54">
        <v>1</v>
      </c>
      <c r="BB54">
        <v>1</v>
      </c>
      <c r="BC54">
        <f t="shared" si="2"/>
        <v>9.9232130745523617E-2</v>
      </c>
      <c r="BD54">
        <f t="shared" si="3"/>
        <v>0.81138275428124951</v>
      </c>
    </row>
    <row r="55" spans="1:56" x14ac:dyDescent="0.25">
      <c r="A55">
        <v>3.8449917509248088E-2</v>
      </c>
      <c r="B55">
        <v>714</v>
      </c>
      <c r="C55">
        <v>0</v>
      </c>
      <c r="D55">
        <v>1</v>
      </c>
      <c r="E55">
        <v>0.6428571428571429</v>
      </c>
      <c r="F55">
        <v>1</v>
      </c>
      <c r="G55">
        <v>0</v>
      </c>
      <c r="H55">
        <v>0</v>
      </c>
      <c r="I55">
        <v>0.62419470293486046</v>
      </c>
      <c r="J55">
        <v>0</v>
      </c>
      <c r="K55">
        <v>1</v>
      </c>
      <c r="L55">
        <v>0</v>
      </c>
      <c r="M55">
        <v>0</v>
      </c>
      <c r="N55">
        <v>0.75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0.87142857142857144</v>
      </c>
      <c r="W55">
        <v>0.66666666666666663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6.6403370194839384E-2</v>
      </c>
      <c r="AM55">
        <v>0.35779963862678177</v>
      </c>
      <c r="AN55">
        <v>0.33333333333333331</v>
      </c>
      <c r="AO55">
        <v>0</v>
      </c>
      <c r="AP55">
        <v>0.21428571428571427</v>
      </c>
      <c r="AQ55">
        <v>0</v>
      </c>
      <c r="AR55">
        <v>1</v>
      </c>
      <c r="AS55">
        <v>0.66666666666666663</v>
      </c>
      <c r="AT55">
        <v>0.2</v>
      </c>
      <c r="AU55">
        <v>0.33333333333333331</v>
      </c>
      <c r="AV55">
        <v>0.66666666666666663</v>
      </c>
      <c r="AW55">
        <v>0.125</v>
      </c>
      <c r="AX55">
        <v>0.16666666666666666</v>
      </c>
      <c r="AY55">
        <v>0</v>
      </c>
      <c r="AZ55">
        <v>0.11764705882352941</v>
      </c>
      <c r="BA55">
        <v>1</v>
      </c>
      <c r="BB55">
        <v>0</v>
      </c>
      <c r="BC55">
        <f t="shared" si="2"/>
        <v>-0.11850297631555923</v>
      </c>
      <c r="BD55">
        <f t="shared" si="3"/>
        <v>1.4042955395645991E-2</v>
      </c>
    </row>
    <row r="56" spans="1:56" x14ac:dyDescent="0.25">
      <c r="A56">
        <v>3.9640063126920033E-2</v>
      </c>
      <c r="B56">
        <v>189</v>
      </c>
      <c r="C56">
        <v>1</v>
      </c>
      <c r="D56">
        <v>0</v>
      </c>
      <c r="E56">
        <v>0.38095238095238093</v>
      </c>
      <c r="F56">
        <v>0</v>
      </c>
      <c r="G56">
        <v>1</v>
      </c>
      <c r="H56">
        <v>0</v>
      </c>
      <c r="I56">
        <v>0.6921975662133143</v>
      </c>
      <c r="J56">
        <v>0</v>
      </c>
      <c r="K56">
        <v>1</v>
      </c>
      <c r="L56">
        <v>0</v>
      </c>
      <c r="M56">
        <v>3.5714285714285712E-2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0.21428571428571427</v>
      </c>
      <c r="W56">
        <v>0.33333333333333331</v>
      </c>
      <c r="X56">
        <v>0.25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0.66666666666666663</v>
      </c>
      <c r="AI56">
        <v>0</v>
      </c>
      <c r="AJ56">
        <v>1</v>
      </c>
      <c r="AK56">
        <v>0</v>
      </c>
      <c r="AL56">
        <v>0.44960505529225908</v>
      </c>
      <c r="AM56">
        <v>0.48102790604296325</v>
      </c>
      <c r="AN56">
        <v>0.1111111111111111</v>
      </c>
      <c r="AO56">
        <v>0</v>
      </c>
      <c r="AP56">
        <v>0.42857142857142855</v>
      </c>
      <c r="AQ56">
        <v>0</v>
      </c>
      <c r="AR56">
        <v>0.66666666666666663</v>
      </c>
      <c r="AS56">
        <v>0</v>
      </c>
      <c r="AT56">
        <v>0.25</v>
      </c>
      <c r="AU56">
        <v>0.33333333333333331</v>
      </c>
      <c r="AV56">
        <v>0.33333333333333331</v>
      </c>
      <c r="AW56">
        <v>0.25</v>
      </c>
      <c r="AX56">
        <v>0.5</v>
      </c>
      <c r="AY56">
        <v>6.6666666666666666E-2</v>
      </c>
      <c r="AZ56">
        <v>0.52941176470588236</v>
      </c>
      <c r="BA56">
        <v>1</v>
      </c>
      <c r="BB56">
        <v>0</v>
      </c>
      <c r="BC56">
        <f t="shared" si="2"/>
        <v>1.3784857045678278E-2</v>
      </c>
      <c r="BD56">
        <f t="shared" si="3"/>
        <v>1.9002228376978608E-4</v>
      </c>
    </row>
    <row r="57" spans="1:56" x14ac:dyDescent="0.25">
      <c r="A57">
        <v>4.0160127618694808E-2</v>
      </c>
      <c r="B57">
        <v>274</v>
      </c>
      <c r="C57">
        <v>1</v>
      </c>
      <c r="D57">
        <v>0</v>
      </c>
      <c r="E57">
        <v>0.45238095238095238</v>
      </c>
      <c r="F57">
        <v>1</v>
      </c>
      <c r="G57">
        <v>0</v>
      </c>
      <c r="H57">
        <v>0</v>
      </c>
      <c r="I57">
        <v>9.0193271295633495E-2</v>
      </c>
      <c r="J57">
        <v>1</v>
      </c>
      <c r="K57">
        <v>0</v>
      </c>
      <c r="L57">
        <v>0</v>
      </c>
      <c r="M57">
        <v>0.17857142857142858</v>
      </c>
      <c r="N57">
        <v>0.75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0.66666666666666663</v>
      </c>
      <c r="V57">
        <v>0.97142857142857142</v>
      </c>
      <c r="W57">
        <v>0.66666666666666663</v>
      </c>
      <c r="X57">
        <v>0.25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0.2892575039494471</v>
      </c>
      <c r="AM57">
        <v>0.83240313190122461</v>
      </c>
      <c r="AN57">
        <v>0.44444444444444442</v>
      </c>
      <c r="AO57">
        <v>0</v>
      </c>
      <c r="AP57">
        <v>0.21428571428571427</v>
      </c>
      <c r="AQ57">
        <v>0</v>
      </c>
      <c r="AR57">
        <v>0.33333333333333331</v>
      </c>
      <c r="AS57">
        <v>0.33333333333333331</v>
      </c>
      <c r="AT57">
        <v>0.17499999999999999</v>
      </c>
      <c r="AU57">
        <v>0.83333333333333337</v>
      </c>
      <c r="AV57">
        <v>1</v>
      </c>
      <c r="AW57">
        <v>0.125</v>
      </c>
      <c r="AX57">
        <v>0.22222222222222221</v>
      </c>
      <c r="AY57">
        <v>0</v>
      </c>
      <c r="AZ57">
        <v>5.8823529411764705E-2</v>
      </c>
      <c r="BA57">
        <v>1</v>
      </c>
      <c r="BB57">
        <v>0</v>
      </c>
      <c r="BC57">
        <f t="shared" si="2"/>
        <v>-3.6909572634034327E-2</v>
      </c>
      <c r="BD57">
        <f t="shared" si="3"/>
        <v>1.3623165520270557E-3</v>
      </c>
    </row>
    <row r="58" spans="1:56" x14ac:dyDescent="0.25">
      <c r="A58">
        <v>4.1103576428917266E-2</v>
      </c>
      <c r="B58">
        <v>431</v>
      </c>
      <c r="C58">
        <v>1</v>
      </c>
      <c r="D58">
        <v>0</v>
      </c>
      <c r="E58">
        <v>0.40476190476190477</v>
      </c>
      <c r="F58">
        <v>1</v>
      </c>
      <c r="G58">
        <v>0</v>
      </c>
      <c r="H58">
        <v>0</v>
      </c>
      <c r="I58">
        <v>3.0064423765211165E-2</v>
      </c>
      <c r="J58">
        <v>0</v>
      </c>
      <c r="K58">
        <v>1</v>
      </c>
      <c r="L58">
        <v>0</v>
      </c>
      <c r="M58">
        <v>0.75</v>
      </c>
      <c r="N58">
        <v>0.5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0.22857142857142856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0.66666666666666663</v>
      </c>
      <c r="AI58">
        <v>0</v>
      </c>
      <c r="AJ58">
        <v>0</v>
      </c>
      <c r="AK58">
        <v>1</v>
      </c>
      <c r="AL58">
        <v>0.16961558715113217</v>
      </c>
      <c r="AM58">
        <v>0.68785384460951615</v>
      </c>
      <c r="AN58">
        <v>0</v>
      </c>
      <c r="AO58">
        <v>0</v>
      </c>
      <c r="AP58">
        <v>0.2857142857142857</v>
      </c>
      <c r="AQ58">
        <v>0</v>
      </c>
      <c r="AR58">
        <v>0.66666666666666663</v>
      </c>
      <c r="AS58">
        <v>0</v>
      </c>
      <c r="AT58">
        <v>0.15</v>
      </c>
      <c r="AU58">
        <v>0.33333333333333331</v>
      </c>
      <c r="AV58">
        <v>0.66666666666666663</v>
      </c>
      <c r="AW58">
        <v>0.125</v>
      </c>
      <c r="AX58">
        <v>0.22222222222222221</v>
      </c>
      <c r="AY58">
        <v>0.26666666666666666</v>
      </c>
      <c r="AZ58">
        <v>0.17647058823529413</v>
      </c>
      <c r="BA58">
        <v>1</v>
      </c>
      <c r="BB58">
        <v>0</v>
      </c>
      <c r="BC58">
        <f t="shared" si="2"/>
        <v>0.36497009951973691</v>
      </c>
      <c r="BD58">
        <f t="shared" si="3"/>
        <v>0.13320317354344666</v>
      </c>
    </row>
    <row r="59" spans="1:56" x14ac:dyDescent="0.25">
      <c r="A59">
        <v>4.19390671351767E-2</v>
      </c>
      <c r="B59">
        <v>381</v>
      </c>
      <c r="C59">
        <v>0</v>
      </c>
      <c r="D59">
        <v>1</v>
      </c>
      <c r="E59">
        <v>0.14285714285714285</v>
      </c>
      <c r="F59">
        <v>1</v>
      </c>
      <c r="G59">
        <v>0</v>
      </c>
      <c r="H59">
        <v>0</v>
      </c>
      <c r="I59">
        <v>0.90837508947745171</v>
      </c>
      <c r="J59">
        <v>1</v>
      </c>
      <c r="K59">
        <v>0</v>
      </c>
      <c r="L59">
        <v>0</v>
      </c>
      <c r="M59">
        <v>0.32142857142857145</v>
      </c>
      <c r="N59">
        <v>0.75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1</v>
      </c>
      <c r="V59">
        <v>0.67142857142857137</v>
      </c>
      <c r="W59">
        <v>0.66666666666666663</v>
      </c>
      <c r="X59">
        <v>0.25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0.66666666666666663</v>
      </c>
      <c r="AI59">
        <v>1</v>
      </c>
      <c r="AJ59">
        <v>0</v>
      </c>
      <c r="AK59">
        <v>0</v>
      </c>
      <c r="AL59">
        <v>0.17119536598209584</v>
      </c>
      <c r="AM59">
        <v>0.15342300742822726</v>
      </c>
      <c r="AN59">
        <v>0.1111111111111111</v>
      </c>
      <c r="AO59">
        <v>1</v>
      </c>
      <c r="AP59">
        <v>7.1428571428571425E-2</v>
      </c>
      <c r="AQ59">
        <v>0</v>
      </c>
      <c r="AR59">
        <v>1</v>
      </c>
      <c r="AS59">
        <v>0.33333333333333331</v>
      </c>
      <c r="AT59">
        <v>0.125</v>
      </c>
      <c r="AU59">
        <v>0.33333333333333331</v>
      </c>
      <c r="AV59">
        <v>1</v>
      </c>
      <c r="AW59">
        <v>0.125</v>
      </c>
      <c r="AX59">
        <v>0.1111111111111111</v>
      </c>
      <c r="AY59">
        <v>0</v>
      </c>
      <c r="AZ59">
        <v>0.17647058823529413</v>
      </c>
      <c r="BA59">
        <v>1</v>
      </c>
      <c r="BB59">
        <v>0</v>
      </c>
      <c r="BC59">
        <f t="shared" si="2"/>
        <v>0.16668355962955941</v>
      </c>
      <c r="BD59">
        <f t="shared" si="3"/>
        <v>2.7783409050780888E-2</v>
      </c>
    </row>
    <row r="60" spans="1:56" x14ac:dyDescent="0.25">
      <c r="A60">
        <v>4.2073756070067136E-2</v>
      </c>
      <c r="B60">
        <v>298</v>
      </c>
      <c r="C60">
        <v>1</v>
      </c>
      <c r="D60">
        <v>0</v>
      </c>
      <c r="E60">
        <v>0.40476190476190477</v>
      </c>
      <c r="F60">
        <v>1</v>
      </c>
      <c r="G60">
        <v>0</v>
      </c>
      <c r="H60">
        <v>0</v>
      </c>
      <c r="I60">
        <v>0.80887616320687183</v>
      </c>
      <c r="J60">
        <v>1</v>
      </c>
      <c r="K60">
        <v>0</v>
      </c>
      <c r="L60">
        <v>0</v>
      </c>
      <c r="M60">
        <v>0.5357142857142857</v>
      </c>
      <c r="N60">
        <v>0.5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0.66666666666666663</v>
      </c>
      <c r="V60">
        <v>0.94285714285714284</v>
      </c>
      <c r="W60">
        <v>0.66666666666666663</v>
      </c>
      <c r="X60">
        <v>0.5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0.33333333333333331</v>
      </c>
      <c r="AI60">
        <v>0</v>
      </c>
      <c r="AJ60">
        <v>1</v>
      </c>
      <c r="AK60">
        <v>0</v>
      </c>
      <c r="AL60">
        <v>0.36919431279620851</v>
      </c>
      <c r="AM60">
        <v>0.12069865488857659</v>
      </c>
      <c r="AN60">
        <v>0</v>
      </c>
      <c r="AO60">
        <v>0</v>
      </c>
      <c r="AP60">
        <v>0.2857142857142857</v>
      </c>
      <c r="AQ60">
        <v>0</v>
      </c>
      <c r="AR60">
        <v>0.66666666666666663</v>
      </c>
      <c r="AS60">
        <v>0.66666666666666663</v>
      </c>
      <c r="AT60">
        <v>0.3</v>
      </c>
      <c r="AU60">
        <v>0.5</v>
      </c>
      <c r="AV60">
        <v>0.33333333333333331</v>
      </c>
      <c r="AW60">
        <v>0.27500000000000002</v>
      </c>
      <c r="AX60">
        <v>0.5</v>
      </c>
      <c r="AY60">
        <v>0.4</v>
      </c>
      <c r="AZ60">
        <v>0.52941176470588236</v>
      </c>
      <c r="BA60">
        <v>1</v>
      </c>
      <c r="BB60">
        <v>0</v>
      </c>
      <c r="BC60">
        <f t="shared" si="2"/>
        <v>5.5416086067626602E-2</v>
      </c>
      <c r="BD60">
        <f t="shared" si="3"/>
        <v>3.070942595054599E-3</v>
      </c>
    </row>
    <row r="61" spans="1:56" x14ac:dyDescent="0.25">
      <c r="A61">
        <v>4.2614157169878486E-2</v>
      </c>
      <c r="B61">
        <v>553</v>
      </c>
      <c r="C61">
        <v>1</v>
      </c>
      <c r="D61">
        <v>0</v>
      </c>
      <c r="E61">
        <v>0.90476190476190477</v>
      </c>
      <c r="F61">
        <v>1</v>
      </c>
      <c r="G61">
        <v>0</v>
      </c>
      <c r="H61">
        <v>0</v>
      </c>
      <c r="I61">
        <v>0.52254831782390843</v>
      </c>
      <c r="J61">
        <v>0</v>
      </c>
      <c r="K61">
        <v>1</v>
      </c>
      <c r="L61">
        <v>0</v>
      </c>
      <c r="M61">
        <v>0.2857142857142857</v>
      </c>
      <c r="N61">
        <v>0.5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0.66666666666666663</v>
      </c>
      <c r="V61">
        <v>0.72857142857142854</v>
      </c>
      <c r="W61">
        <v>0.66666666666666663</v>
      </c>
      <c r="X61">
        <v>0.75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0.53154291732490788</v>
      </c>
      <c r="AM61">
        <v>0.73583617747440278</v>
      </c>
      <c r="AN61">
        <v>0.77777777777777779</v>
      </c>
      <c r="AO61">
        <v>0</v>
      </c>
      <c r="AP61">
        <v>0</v>
      </c>
      <c r="AQ61">
        <v>0</v>
      </c>
      <c r="AR61">
        <v>0.66666666666666663</v>
      </c>
      <c r="AS61">
        <v>0</v>
      </c>
      <c r="AT61">
        <v>0.75</v>
      </c>
      <c r="AU61">
        <v>0.16666666666666666</v>
      </c>
      <c r="AV61">
        <v>0.33333333333333331</v>
      </c>
      <c r="AW61">
        <v>0.25</v>
      </c>
      <c r="AX61">
        <v>0.3888888888888889</v>
      </c>
      <c r="AY61">
        <v>6.6666666666666666E-2</v>
      </c>
      <c r="AZ61">
        <v>5.8823529411764705E-2</v>
      </c>
      <c r="BA61">
        <v>1</v>
      </c>
      <c r="BB61">
        <v>0</v>
      </c>
      <c r="BC61">
        <f t="shared" si="2"/>
        <v>-0.1221965788842147</v>
      </c>
      <c r="BD61">
        <f t="shared" si="3"/>
        <v>1.4932003891006107E-2</v>
      </c>
    </row>
    <row r="62" spans="1:56" x14ac:dyDescent="0.25">
      <c r="A62">
        <v>4.3929913069975624E-2</v>
      </c>
      <c r="B62">
        <v>868</v>
      </c>
      <c r="C62">
        <v>0</v>
      </c>
      <c r="D62">
        <v>1</v>
      </c>
      <c r="E62">
        <v>0.76190476190476186</v>
      </c>
      <c r="F62">
        <v>0</v>
      </c>
      <c r="G62">
        <v>1</v>
      </c>
      <c r="H62">
        <v>0</v>
      </c>
      <c r="I62">
        <v>0.94416607015032217</v>
      </c>
      <c r="J62">
        <v>0</v>
      </c>
      <c r="K62">
        <v>1</v>
      </c>
      <c r="L62">
        <v>0</v>
      </c>
      <c r="M62">
        <v>3.5714285714285712E-2</v>
      </c>
      <c r="N62">
        <v>0.5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0.66666666666666663</v>
      </c>
      <c r="X62">
        <v>0.75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0.88715113217482888</v>
      </c>
      <c r="AM62">
        <v>0.29696848022485445</v>
      </c>
      <c r="AN62">
        <v>0.22222222222222221</v>
      </c>
      <c r="AO62">
        <v>0</v>
      </c>
      <c r="AP62">
        <v>0.7857142857142857</v>
      </c>
      <c r="AQ62">
        <v>1</v>
      </c>
      <c r="AR62">
        <v>0.66666666666666663</v>
      </c>
      <c r="AS62">
        <v>0.33333333333333331</v>
      </c>
      <c r="AT62">
        <v>0.8</v>
      </c>
      <c r="AU62">
        <v>0.5</v>
      </c>
      <c r="AV62">
        <v>0.66666666666666663</v>
      </c>
      <c r="AW62">
        <v>0.05</v>
      </c>
      <c r="AX62">
        <v>0.1111111111111111</v>
      </c>
      <c r="AY62">
        <v>0.13333333333333333</v>
      </c>
      <c r="AZ62">
        <v>0.11764705882352941</v>
      </c>
      <c r="BA62">
        <v>1</v>
      </c>
      <c r="BB62">
        <v>0</v>
      </c>
      <c r="BC62">
        <f t="shared" si="2"/>
        <v>-9.2887515309319879E-2</v>
      </c>
      <c r="BD62">
        <f t="shared" si="3"/>
        <v>8.6280905003391344E-3</v>
      </c>
    </row>
    <row r="63" spans="1:56" x14ac:dyDescent="0.25">
      <c r="A63">
        <v>4.6021637676497917E-2</v>
      </c>
      <c r="B63">
        <v>1433</v>
      </c>
      <c r="C63">
        <v>0</v>
      </c>
      <c r="D63">
        <v>1</v>
      </c>
      <c r="E63">
        <v>0.45238095238095238</v>
      </c>
      <c r="F63">
        <v>1</v>
      </c>
      <c r="G63">
        <v>0</v>
      </c>
      <c r="H63">
        <v>0</v>
      </c>
      <c r="I63">
        <v>4.2233357193987117E-2</v>
      </c>
      <c r="J63">
        <v>0</v>
      </c>
      <c r="K63">
        <v>1</v>
      </c>
      <c r="L63">
        <v>0</v>
      </c>
      <c r="M63">
        <v>0.32142857142857145</v>
      </c>
      <c r="N63">
        <v>0.5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0.66666666666666663</v>
      </c>
      <c r="V63">
        <v>0.17142857142857143</v>
      </c>
      <c r="W63">
        <v>1</v>
      </c>
      <c r="X63">
        <v>0.5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0.67061611374407581</v>
      </c>
      <c r="AM63">
        <v>0.53712106002810678</v>
      </c>
      <c r="AN63">
        <v>0.1111111111111111</v>
      </c>
      <c r="AO63">
        <v>1</v>
      </c>
      <c r="AP63">
        <v>1</v>
      </c>
      <c r="AQ63">
        <v>1</v>
      </c>
      <c r="AR63">
        <v>0</v>
      </c>
      <c r="AS63">
        <v>0.33333333333333331</v>
      </c>
      <c r="AT63">
        <v>0.4</v>
      </c>
      <c r="AU63">
        <v>0.33333333333333331</v>
      </c>
      <c r="AV63">
        <v>0.66666666666666663</v>
      </c>
      <c r="AW63">
        <v>0.4</v>
      </c>
      <c r="AX63">
        <v>0.61111111111111116</v>
      </c>
      <c r="AY63">
        <v>0.4</v>
      </c>
      <c r="AZ63">
        <v>0.47058823529411764</v>
      </c>
      <c r="BA63">
        <v>1</v>
      </c>
      <c r="BB63">
        <v>0</v>
      </c>
      <c r="BC63">
        <f t="shared" si="2"/>
        <v>6.9274747838694029E-2</v>
      </c>
      <c r="BD63">
        <f t="shared" si="3"/>
        <v>4.7989906881146429E-3</v>
      </c>
    </row>
    <row r="64" spans="1:56" x14ac:dyDescent="0.25">
      <c r="A64">
        <v>4.6845361512773409E-2</v>
      </c>
      <c r="B64">
        <v>178</v>
      </c>
      <c r="C64">
        <v>1</v>
      </c>
      <c r="D64">
        <v>0</v>
      </c>
      <c r="E64">
        <v>2.3809523809523808E-2</v>
      </c>
      <c r="F64">
        <v>1</v>
      </c>
      <c r="G64">
        <v>0</v>
      </c>
      <c r="H64">
        <v>0</v>
      </c>
      <c r="I64">
        <v>0.14387974230493916</v>
      </c>
      <c r="J64">
        <v>0</v>
      </c>
      <c r="K64">
        <v>1</v>
      </c>
      <c r="L64">
        <v>0</v>
      </c>
      <c r="M64">
        <v>3.5714285714285712E-2</v>
      </c>
      <c r="N64">
        <v>0.5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0.33333333333333331</v>
      </c>
      <c r="V64">
        <v>0.24285714285714285</v>
      </c>
      <c r="W64">
        <v>0.33333333333333331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4.8973143759873617E-3</v>
      </c>
      <c r="AM64">
        <v>0.2869704878538446</v>
      </c>
      <c r="AN64">
        <v>0.1111111111111111</v>
      </c>
      <c r="AO64">
        <v>0</v>
      </c>
      <c r="AP64">
        <v>0.7857142857142857</v>
      </c>
      <c r="AQ64">
        <v>1</v>
      </c>
      <c r="AR64">
        <v>0.66666666666666663</v>
      </c>
      <c r="AS64">
        <v>0</v>
      </c>
      <c r="AT64">
        <v>2.5000000000000001E-2</v>
      </c>
      <c r="AU64">
        <v>0.5</v>
      </c>
      <c r="AV64">
        <v>0.33333333333333331</v>
      </c>
      <c r="AW64">
        <v>2.5000000000000001E-2</v>
      </c>
      <c r="AX64">
        <v>0</v>
      </c>
      <c r="AY64">
        <v>6.6666666666666666E-2</v>
      </c>
      <c r="AZ64">
        <v>0</v>
      </c>
      <c r="BA64">
        <v>1</v>
      </c>
      <c r="BB64">
        <v>1</v>
      </c>
      <c r="BC64">
        <f t="shared" si="2"/>
        <v>0.40626956150443161</v>
      </c>
      <c r="BD64">
        <f t="shared" si="3"/>
        <v>0.35251583359613992</v>
      </c>
    </row>
    <row r="65" spans="1:56" x14ac:dyDescent="0.25">
      <c r="A65">
        <v>4.6901674710649432E-2</v>
      </c>
      <c r="B65">
        <v>1230</v>
      </c>
      <c r="C65">
        <v>0</v>
      </c>
      <c r="D65">
        <v>1</v>
      </c>
      <c r="E65">
        <v>0.52380952380952384</v>
      </c>
      <c r="F65">
        <v>1</v>
      </c>
      <c r="G65">
        <v>0</v>
      </c>
      <c r="H65">
        <v>0</v>
      </c>
      <c r="I65">
        <v>0.19112383679312814</v>
      </c>
      <c r="J65">
        <v>0</v>
      </c>
      <c r="K65">
        <v>1</v>
      </c>
      <c r="L65">
        <v>0</v>
      </c>
      <c r="M65">
        <v>0.25</v>
      </c>
      <c r="N65">
        <v>0.25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0.33333333333333331</v>
      </c>
      <c r="V65">
        <v>0.88571428571428568</v>
      </c>
      <c r="W65">
        <v>0.66666666666666663</v>
      </c>
      <c r="X65">
        <v>0.25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0.28999473407056348</v>
      </c>
      <c r="AM65">
        <v>0.11832965268018471</v>
      </c>
      <c r="AN65">
        <v>0.22222222222222221</v>
      </c>
      <c r="AO65">
        <v>1</v>
      </c>
      <c r="AP65">
        <v>0.35714285714285715</v>
      </c>
      <c r="AQ65">
        <v>0</v>
      </c>
      <c r="AR65">
        <v>0.33333333333333331</v>
      </c>
      <c r="AS65">
        <v>0.33333333333333331</v>
      </c>
      <c r="AT65">
        <v>0.45</v>
      </c>
      <c r="AU65">
        <v>0.5</v>
      </c>
      <c r="AV65">
        <v>0.66666666666666663</v>
      </c>
      <c r="AW65">
        <v>2.5000000000000001E-2</v>
      </c>
      <c r="AX65">
        <v>0</v>
      </c>
      <c r="AY65">
        <v>0</v>
      </c>
      <c r="AZ65">
        <v>0</v>
      </c>
      <c r="BA65">
        <v>1</v>
      </c>
      <c r="BB65">
        <v>0</v>
      </c>
      <c r="BC65">
        <f t="shared" si="2"/>
        <v>0.24206803735445587</v>
      </c>
      <c r="BD65">
        <f t="shared" si="3"/>
        <v>5.8596934708638242E-2</v>
      </c>
    </row>
    <row r="66" spans="1:56" x14ac:dyDescent="0.25">
      <c r="A66">
        <v>4.7305138043551631E-2</v>
      </c>
      <c r="B66">
        <v>575</v>
      </c>
      <c r="C66">
        <v>0</v>
      </c>
      <c r="D66">
        <v>1</v>
      </c>
      <c r="E66">
        <v>0.38095238095238093</v>
      </c>
      <c r="F66">
        <v>1</v>
      </c>
      <c r="G66">
        <v>0</v>
      </c>
      <c r="H66">
        <v>0</v>
      </c>
      <c r="I66">
        <v>5.72655690765927E-2</v>
      </c>
      <c r="J66">
        <v>0</v>
      </c>
      <c r="K66">
        <v>1</v>
      </c>
      <c r="L66">
        <v>0</v>
      </c>
      <c r="M66">
        <v>0</v>
      </c>
      <c r="N66">
        <v>0.75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0.33333333333333331</v>
      </c>
      <c r="V66">
        <v>0.6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0.11958925750394944</v>
      </c>
      <c r="AM66">
        <v>0.46002810680586226</v>
      </c>
      <c r="AN66">
        <v>0.22222222222222221</v>
      </c>
      <c r="AO66">
        <v>0</v>
      </c>
      <c r="AP66">
        <v>0.35714285714285715</v>
      </c>
      <c r="AQ66">
        <v>0</v>
      </c>
      <c r="AR66">
        <v>0.66666666666666663</v>
      </c>
      <c r="AS66">
        <v>0</v>
      </c>
      <c r="AT66">
        <v>0.25</v>
      </c>
      <c r="AU66">
        <v>0.33333333333333331</v>
      </c>
      <c r="AV66">
        <v>0.66666666666666663</v>
      </c>
      <c r="AW66">
        <v>0.1</v>
      </c>
      <c r="AX66">
        <v>0.1111111111111111</v>
      </c>
      <c r="AY66">
        <v>6.6666666666666666E-2</v>
      </c>
      <c r="AZ66">
        <v>0.17647058823529413</v>
      </c>
      <c r="BA66">
        <v>1</v>
      </c>
      <c r="BB66">
        <v>0</v>
      </c>
      <c r="BC66">
        <f t="shared" si="2"/>
        <v>6.9775428600292733E-3</v>
      </c>
      <c r="BD66">
        <f t="shared" si="3"/>
        <v>4.868610436354549E-5</v>
      </c>
    </row>
    <row r="67" spans="1:56" x14ac:dyDescent="0.25">
      <c r="A67">
        <v>4.8260516714984103E-2</v>
      </c>
      <c r="B67">
        <v>1173</v>
      </c>
      <c r="C67">
        <v>1</v>
      </c>
      <c r="D67">
        <v>0</v>
      </c>
      <c r="E67">
        <v>0.26190476190476192</v>
      </c>
      <c r="F67">
        <v>1</v>
      </c>
      <c r="G67">
        <v>0</v>
      </c>
      <c r="H67">
        <v>0</v>
      </c>
      <c r="I67">
        <v>0.26270579813886902</v>
      </c>
      <c r="J67">
        <v>1</v>
      </c>
      <c r="K67">
        <v>0</v>
      </c>
      <c r="L67">
        <v>0</v>
      </c>
      <c r="M67">
        <v>0.32142857142857145</v>
      </c>
      <c r="N67">
        <v>0.5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0.66666666666666663</v>
      </c>
      <c r="V67">
        <v>0.17142857142857143</v>
      </c>
      <c r="W67">
        <v>0.33333333333333331</v>
      </c>
      <c r="X67">
        <v>0.25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0.66666666666666663</v>
      </c>
      <c r="AI67">
        <v>0</v>
      </c>
      <c r="AJ67">
        <v>0</v>
      </c>
      <c r="AK67">
        <v>1</v>
      </c>
      <c r="AL67">
        <v>0.25592417061611372</v>
      </c>
      <c r="AM67">
        <v>0.85601284882553708</v>
      </c>
      <c r="AN67">
        <v>1</v>
      </c>
      <c r="AO67">
        <v>0</v>
      </c>
      <c r="AP67">
        <v>0</v>
      </c>
      <c r="AQ67">
        <v>0</v>
      </c>
      <c r="AR67">
        <v>0.66666666666666663</v>
      </c>
      <c r="AS67">
        <v>0</v>
      </c>
      <c r="AT67">
        <v>0.2</v>
      </c>
      <c r="AU67">
        <v>0.33333333333333331</v>
      </c>
      <c r="AV67">
        <v>0.66666666666666663</v>
      </c>
      <c r="AW67">
        <v>0.125</v>
      </c>
      <c r="AX67">
        <v>0.1111111111111111</v>
      </c>
      <c r="AY67">
        <v>6.6666666666666666E-2</v>
      </c>
      <c r="AZ67">
        <v>0.23529411764705882</v>
      </c>
      <c r="BA67">
        <v>1</v>
      </c>
      <c r="BB67">
        <v>0</v>
      </c>
      <c r="BC67">
        <f t="shared" si="2"/>
        <v>0.36534954093487643</v>
      </c>
      <c r="BD67">
        <f t="shared" si="3"/>
        <v>0.13348028706132495</v>
      </c>
    </row>
    <row r="68" spans="1:56" x14ac:dyDescent="0.25">
      <c r="A68">
        <v>4.9113811325497414E-2</v>
      </c>
      <c r="B68">
        <v>444</v>
      </c>
      <c r="C68">
        <v>1</v>
      </c>
      <c r="D68">
        <v>0</v>
      </c>
      <c r="E68">
        <v>9.5238095238095233E-2</v>
      </c>
      <c r="F68">
        <v>0</v>
      </c>
      <c r="G68">
        <v>1</v>
      </c>
      <c r="H68">
        <v>0</v>
      </c>
      <c r="I68">
        <v>0.90622763063707945</v>
      </c>
      <c r="J68">
        <v>0</v>
      </c>
      <c r="K68">
        <v>1</v>
      </c>
      <c r="L68">
        <v>0</v>
      </c>
      <c r="M68">
        <v>0.10714285714285714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0.66666666666666663</v>
      </c>
      <c r="V68">
        <v>0.98571428571428577</v>
      </c>
      <c r="W68">
        <v>0.33333333333333331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0.66666666666666663</v>
      </c>
      <c r="AI68">
        <v>0</v>
      </c>
      <c r="AJ68">
        <v>0</v>
      </c>
      <c r="AK68">
        <v>1</v>
      </c>
      <c r="AL68">
        <v>0.15192206424433913</v>
      </c>
      <c r="AM68">
        <v>0.28247339891588036</v>
      </c>
      <c r="AN68">
        <v>0.55555555555555558</v>
      </c>
      <c r="AO68">
        <v>0</v>
      </c>
      <c r="AP68">
        <v>0.35714285714285715</v>
      </c>
      <c r="AQ68">
        <v>0</v>
      </c>
      <c r="AR68">
        <v>0.66666666666666663</v>
      </c>
      <c r="AS68">
        <v>0</v>
      </c>
      <c r="AT68">
        <v>0.1</v>
      </c>
      <c r="AU68">
        <v>0.5</v>
      </c>
      <c r="AV68">
        <v>0.66666666666666663</v>
      </c>
      <c r="AW68">
        <v>0.05</v>
      </c>
      <c r="AX68">
        <v>0.1111111111111111</v>
      </c>
      <c r="AY68">
        <v>6.6666666666666666E-2</v>
      </c>
      <c r="AZ68">
        <v>0.11764705882352941</v>
      </c>
      <c r="BA68">
        <v>1</v>
      </c>
      <c r="BB68">
        <v>1</v>
      </c>
      <c r="BC68">
        <f t="shared" si="2"/>
        <v>0.56622133203677316</v>
      </c>
      <c r="BD68">
        <f t="shared" si="3"/>
        <v>0.18816393277995139</v>
      </c>
    </row>
    <row r="69" spans="1:56" x14ac:dyDescent="0.25">
      <c r="A69">
        <v>4.9958679585068944E-2</v>
      </c>
      <c r="B69">
        <v>597</v>
      </c>
      <c r="C69">
        <v>0</v>
      </c>
      <c r="D69">
        <v>1</v>
      </c>
      <c r="E69">
        <v>0.40476190476190477</v>
      </c>
      <c r="F69">
        <v>1</v>
      </c>
      <c r="G69">
        <v>0</v>
      </c>
      <c r="H69">
        <v>0</v>
      </c>
      <c r="I69">
        <v>0.82748747315676452</v>
      </c>
      <c r="J69">
        <v>0</v>
      </c>
      <c r="K69">
        <v>1</v>
      </c>
      <c r="L69">
        <v>0</v>
      </c>
      <c r="M69">
        <v>0</v>
      </c>
      <c r="N69">
        <v>0.75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0.14285714285714285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0.66666666666666663</v>
      </c>
      <c r="AI69">
        <v>0</v>
      </c>
      <c r="AJ69">
        <v>0</v>
      </c>
      <c r="AK69">
        <v>1</v>
      </c>
      <c r="AL69">
        <v>7.8830963665086892E-2</v>
      </c>
      <c r="AM69">
        <v>0.44998996185504919</v>
      </c>
      <c r="AN69">
        <v>0.33333333333333331</v>
      </c>
      <c r="AO69">
        <v>0</v>
      </c>
      <c r="AP69">
        <v>0.14285714285714285</v>
      </c>
      <c r="AQ69">
        <v>0</v>
      </c>
      <c r="AR69">
        <v>0.66666666666666663</v>
      </c>
      <c r="AS69">
        <v>0</v>
      </c>
      <c r="AT69">
        <v>0.17499999999999999</v>
      </c>
      <c r="AU69">
        <v>0</v>
      </c>
      <c r="AV69">
        <v>0.66666666666666663</v>
      </c>
      <c r="AW69">
        <v>0.05</v>
      </c>
      <c r="AX69">
        <v>0.1111111111111111</v>
      </c>
      <c r="AY69">
        <v>0.13333333333333333</v>
      </c>
      <c r="AZ69">
        <v>0.11764705882352941</v>
      </c>
      <c r="BA69">
        <v>1</v>
      </c>
      <c r="BB69">
        <v>0</v>
      </c>
      <c r="BC69">
        <f t="shared" si="2"/>
        <v>1.5005636298417224E-2</v>
      </c>
      <c r="BD69">
        <f t="shared" si="3"/>
        <v>2.2516912072037656E-4</v>
      </c>
    </row>
    <row r="70" spans="1:56" x14ac:dyDescent="0.25">
      <c r="A70">
        <v>4.9998360075451775E-2</v>
      </c>
      <c r="B70">
        <v>150</v>
      </c>
      <c r="C70">
        <v>0</v>
      </c>
      <c r="D70">
        <v>1</v>
      </c>
      <c r="E70">
        <v>2.3809523809523808E-2</v>
      </c>
      <c r="F70">
        <v>1</v>
      </c>
      <c r="G70">
        <v>0</v>
      </c>
      <c r="H70">
        <v>0</v>
      </c>
      <c r="I70">
        <v>0.77236936292054403</v>
      </c>
      <c r="J70">
        <v>0</v>
      </c>
      <c r="K70">
        <v>1</v>
      </c>
      <c r="L70">
        <v>0</v>
      </c>
      <c r="M70">
        <v>7.1428571428571425E-2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0.33333333333333331</v>
      </c>
      <c r="V70">
        <v>0.7</v>
      </c>
      <c r="W70">
        <v>0.66666666666666663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0.33333333333333331</v>
      </c>
      <c r="AI70">
        <v>0</v>
      </c>
      <c r="AJ70">
        <v>0</v>
      </c>
      <c r="AK70">
        <v>1</v>
      </c>
      <c r="AL70">
        <v>2.4960505529225907E-2</v>
      </c>
      <c r="AM70">
        <v>0.56245733788395902</v>
      </c>
      <c r="AN70">
        <v>0.1111111111111111</v>
      </c>
      <c r="AO70">
        <v>0</v>
      </c>
      <c r="AP70">
        <v>0.21428571428571427</v>
      </c>
      <c r="AQ70">
        <v>0</v>
      </c>
      <c r="AR70">
        <v>1</v>
      </c>
      <c r="AS70">
        <v>0</v>
      </c>
      <c r="AT70">
        <v>2.5000000000000001E-2</v>
      </c>
      <c r="AU70">
        <v>0.5</v>
      </c>
      <c r="AV70">
        <v>0.66666666666666663</v>
      </c>
      <c r="AW70">
        <v>2.5000000000000001E-2</v>
      </c>
      <c r="AX70">
        <v>0</v>
      </c>
      <c r="AY70">
        <v>0</v>
      </c>
      <c r="AZ70">
        <v>0</v>
      </c>
      <c r="BA70">
        <v>1</v>
      </c>
      <c r="BB70">
        <v>0</v>
      </c>
      <c r="BC70">
        <f t="shared" si="2"/>
        <v>0.28563615302530032</v>
      </c>
      <c r="BD70">
        <f t="shared" si="3"/>
        <v>8.1588011915092781E-2</v>
      </c>
    </row>
    <row r="71" spans="1:56" x14ac:dyDescent="0.25">
      <c r="A71">
        <v>5.011734436405435E-2</v>
      </c>
      <c r="B71">
        <v>104</v>
      </c>
      <c r="C71">
        <v>0</v>
      </c>
      <c r="D71">
        <v>1</v>
      </c>
      <c r="E71">
        <v>0.38095238095238093</v>
      </c>
      <c r="F71">
        <v>1</v>
      </c>
      <c r="G71">
        <v>0</v>
      </c>
      <c r="H71">
        <v>0</v>
      </c>
      <c r="I71">
        <v>0.40300644237652111</v>
      </c>
      <c r="J71">
        <v>0</v>
      </c>
      <c r="K71">
        <v>1</v>
      </c>
      <c r="L71">
        <v>0</v>
      </c>
      <c r="M71">
        <v>0.17857142857142858</v>
      </c>
      <c r="N71">
        <v>0.75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0.15714285714285714</v>
      </c>
      <c r="W71">
        <v>0.66666666666666663</v>
      </c>
      <c r="X71">
        <v>0.25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0.66666666666666663</v>
      </c>
      <c r="AI71">
        <v>0</v>
      </c>
      <c r="AJ71">
        <v>0</v>
      </c>
      <c r="AK71">
        <v>1</v>
      </c>
      <c r="AL71">
        <v>0.2001053185887309</v>
      </c>
      <c r="AM71">
        <v>0.41710499899618553</v>
      </c>
      <c r="AN71">
        <v>0.1111111111111111</v>
      </c>
      <c r="AO71">
        <v>0</v>
      </c>
      <c r="AP71">
        <v>0.21428571428571427</v>
      </c>
      <c r="AQ71">
        <v>0</v>
      </c>
      <c r="AR71">
        <v>0.66666666666666663</v>
      </c>
      <c r="AS71">
        <v>0</v>
      </c>
      <c r="AT71">
        <v>0.4</v>
      </c>
      <c r="AU71">
        <v>0.5</v>
      </c>
      <c r="AV71">
        <v>0.66666666666666663</v>
      </c>
      <c r="AW71">
        <v>0.4</v>
      </c>
      <c r="AX71">
        <v>0.72222222222222221</v>
      </c>
      <c r="AY71">
        <v>0.13333333333333333</v>
      </c>
      <c r="AZ71">
        <v>0.58823529411764708</v>
      </c>
      <c r="BA71">
        <v>1</v>
      </c>
      <c r="BB71">
        <v>0</v>
      </c>
      <c r="BC71">
        <f t="shared" si="2"/>
        <v>2.4736535220137135E-2</v>
      </c>
      <c r="BD71">
        <f t="shared" si="3"/>
        <v>6.1189617469708493E-4</v>
      </c>
    </row>
    <row r="72" spans="1:56" x14ac:dyDescent="0.25">
      <c r="A72">
        <v>5.0816256852324937E-2</v>
      </c>
      <c r="B72">
        <v>1413</v>
      </c>
      <c r="C72">
        <v>1</v>
      </c>
      <c r="D72">
        <v>0</v>
      </c>
      <c r="E72">
        <v>0.2857142857142857</v>
      </c>
      <c r="F72">
        <v>1</v>
      </c>
      <c r="G72">
        <v>0</v>
      </c>
      <c r="H72">
        <v>0</v>
      </c>
      <c r="I72">
        <v>0.57909806728704372</v>
      </c>
      <c r="J72">
        <v>0</v>
      </c>
      <c r="K72">
        <v>1</v>
      </c>
      <c r="L72">
        <v>0</v>
      </c>
      <c r="M72">
        <v>0</v>
      </c>
      <c r="N72">
        <v>0.25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0.65714285714285714</v>
      </c>
      <c r="W72">
        <v>0.66666666666666663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0.33333333333333331</v>
      </c>
      <c r="AI72">
        <v>0</v>
      </c>
      <c r="AJ72">
        <v>1</v>
      </c>
      <c r="AK72">
        <v>0</v>
      </c>
      <c r="AL72">
        <v>0.14423380726698262</v>
      </c>
      <c r="AM72">
        <v>7.9622565749849425E-2</v>
      </c>
      <c r="AN72">
        <v>0.1111111111111111</v>
      </c>
      <c r="AO72">
        <v>0</v>
      </c>
      <c r="AP72">
        <v>0.14285714285714285</v>
      </c>
      <c r="AQ72">
        <v>0</v>
      </c>
      <c r="AR72">
        <v>0.66666666666666663</v>
      </c>
      <c r="AS72">
        <v>0</v>
      </c>
      <c r="AT72">
        <v>0.3</v>
      </c>
      <c r="AU72">
        <v>1</v>
      </c>
      <c r="AV72">
        <v>0.33333333333333331</v>
      </c>
      <c r="AW72">
        <v>0.3</v>
      </c>
      <c r="AX72">
        <v>0.44444444444444442</v>
      </c>
      <c r="AY72">
        <v>6.6666666666666666E-2</v>
      </c>
      <c r="AZ72">
        <v>0.41176470588235292</v>
      </c>
      <c r="BA72">
        <v>1</v>
      </c>
      <c r="BB72">
        <v>0</v>
      </c>
      <c r="BC72">
        <f t="shared" si="2"/>
        <v>4.4619976876935086E-3</v>
      </c>
      <c r="BD72">
        <f t="shared" si="3"/>
        <v>1.9909423364982217E-5</v>
      </c>
    </row>
    <row r="73" spans="1:56" x14ac:dyDescent="0.25">
      <c r="A73">
        <v>5.198072078001259E-2</v>
      </c>
      <c r="B73">
        <v>1040</v>
      </c>
      <c r="C73">
        <v>0</v>
      </c>
      <c r="D73">
        <v>1</v>
      </c>
      <c r="E73">
        <v>0.38095238095238093</v>
      </c>
      <c r="F73">
        <v>1</v>
      </c>
      <c r="G73">
        <v>0</v>
      </c>
      <c r="H73">
        <v>0</v>
      </c>
      <c r="I73">
        <v>0.71939871152469581</v>
      </c>
      <c r="J73">
        <v>0</v>
      </c>
      <c r="K73">
        <v>0</v>
      </c>
      <c r="L73">
        <v>1</v>
      </c>
      <c r="M73">
        <v>0.2857142857142857</v>
      </c>
      <c r="N73">
        <v>0.75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0.31428571428571428</v>
      </c>
      <c r="W73">
        <v>0.66666666666666663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0.66666666666666663</v>
      </c>
      <c r="AI73">
        <v>0</v>
      </c>
      <c r="AJ73">
        <v>1</v>
      </c>
      <c r="AK73">
        <v>0</v>
      </c>
      <c r="AL73">
        <v>9.1258557135334387E-2</v>
      </c>
      <c r="AM73">
        <v>3.9269223047580806E-2</v>
      </c>
      <c r="AN73">
        <v>0.1111111111111111</v>
      </c>
      <c r="AO73">
        <v>0</v>
      </c>
      <c r="AP73">
        <v>0.2857142857142857</v>
      </c>
      <c r="AQ73">
        <v>0</v>
      </c>
      <c r="AR73">
        <v>1</v>
      </c>
      <c r="AS73">
        <v>0</v>
      </c>
      <c r="AT73">
        <v>0.05</v>
      </c>
      <c r="AU73">
        <v>0</v>
      </c>
      <c r="AV73">
        <v>0.66666666666666663</v>
      </c>
      <c r="AW73">
        <v>0.05</v>
      </c>
      <c r="AX73">
        <v>0.1111111111111111</v>
      </c>
      <c r="AY73">
        <v>0.13333333333333333</v>
      </c>
      <c r="AZ73">
        <v>0.11764705882352941</v>
      </c>
      <c r="BA73">
        <v>1</v>
      </c>
      <c r="BB73">
        <v>1</v>
      </c>
      <c r="BC73">
        <f t="shared" ref="BC73:BC136" si="4">SUMPRODUCT(C$2:BA$2,C73:BA73)</f>
        <v>0.26011858149295064</v>
      </c>
      <c r="BD73">
        <f t="shared" ref="BD73:BD136" si="5">(BB73-BC73)^2</f>
        <v>0.54742451345200349</v>
      </c>
    </row>
    <row r="74" spans="1:56" x14ac:dyDescent="0.25">
      <c r="A74">
        <v>5.2048725123024053E-2</v>
      </c>
      <c r="B74">
        <v>717</v>
      </c>
      <c r="C74">
        <v>1</v>
      </c>
      <c r="D74">
        <v>0</v>
      </c>
      <c r="E74">
        <v>0.54761904761904767</v>
      </c>
      <c r="F74">
        <v>0</v>
      </c>
      <c r="G74">
        <v>1</v>
      </c>
      <c r="H74">
        <v>0</v>
      </c>
      <c r="I74">
        <v>0.52827487473156765</v>
      </c>
      <c r="J74">
        <v>0</v>
      </c>
      <c r="K74">
        <v>1</v>
      </c>
      <c r="L74">
        <v>0</v>
      </c>
      <c r="M74">
        <v>0.2857142857142857</v>
      </c>
      <c r="N74">
        <v>0.5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0.48571428571428571</v>
      </c>
      <c r="W74">
        <v>0.66666666666666663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0.66666666666666663</v>
      </c>
      <c r="AI74">
        <v>1</v>
      </c>
      <c r="AJ74">
        <v>0</v>
      </c>
      <c r="AK74">
        <v>0</v>
      </c>
      <c r="AL74">
        <v>0.96945760926803581</v>
      </c>
      <c r="AM74">
        <v>6.5890383457137117E-2</v>
      </c>
      <c r="AN74">
        <v>0.22222222222222221</v>
      </c>
      <c r="AO74">
        <v>0</v>
      </c>
      <c r="AP74">
        <v>0.42857142857142855</v>
      </c>
      <c r="AQ74">
        <v>0</v>
      </c>
      <c r="AR74">
        <v>0.33333333333333331</v>
      </c>
      <c r="AS74">
        <v>0.33333333333333331</v>
      </c>
      <c r="AT74">
        <v>0.52500000000000002</v>
      </c>
      <c r="AU74">
        <v>0.33333333333333331</v>
      </c>
      <c r="AV74">
        <v>1</v>
      </c>
      <c r="AW74">
        <v>0.45</v>
      </c>
      <c r="AX74">
        <v>0.88888888888888884</v>
      </c>
      <c r="AY74">
        <v>0</v>
      </c>
      <c r="AZ74">
        <v>0.6470588235294118</v>
      </c>
      <c r="BA74">
        <v>1</v>
      </c>
      <c r="BB74">
        <v>0</v>
      </c>
      <c r="BC74">
        <f t="shared" si="4"/>
        <v>-5.9076677230459895E-2</v>
      </c>
      <c r="BD74">
        <f t="shared" si="5"/>
        <v>3.4900537925919386E-3</v>
      </c>
    </row>
    <row r="75" spans="1:56" x14ac:dyDescent="0.25">
      <c r="A75">
        <v>5.2124545092359753E-2</v>
      </c>
      <c r="B75">
        <v>115</v>
      </c>
      <c r="C75">
        <v>0</v>
      </c>
      <c r="D75">
        <v>1</v>
      </c>
      <c r="E75">
        <v>0.38095238095238093</v>
      </c>
      <c r="F75">
        <v>1</v>
      </c>
      <c r="G75">
        <v>0</v>
      </c>
      <c r="H75">
        <v>0</v>
      </c>
      <c r="I75">
        <v>0.66499642090193267</v>
      </c>
      <c r="J75">
        <v>0</v>
      </c>
      <c r="K75">
        <v>1</v>
      </c>
      <c r="L75">
        <v>0</v>
      </c>
      <c r="M75">
        <v>0.17857142857142858</v>
      </c>
      <c r="N75">
        <v>0.75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0.66666666666666663</v>
      </c>
      <c r="V75">
        <v>0.21428571428571427</v>
      </c>
      <c r="W75">
        <v>0.33333333333333331</v>
      </c>
      <c r="X75">
        <v>0.25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0.33333333333333331</v>
      </c>
      <c r="AI75">
        <v>1</v>
      </c>
      <c r="AJ75">
        <v>0</v>
      </c>
      <c r="AK75">
        <v>0</v>
      </c>
      <c r="AL75">
        <v>0.18409689310163244</v>
      </c>
      <c r="AM75">
        <v>0.518209194940775</v>
      </c>
      <c r="AN75">
        <v>0.66666666666666663</v>
      </c>
      <c r="AO75">
        <v>0</v>
      </c>
      <c r="AP75">
        <v>0.2857142857142857</v>
      </c>
      <c r="AQ75">
        <v>0</v>
      </c>
      <c r="AR75">
        <v>0.66666666666666663</v>
      </c>
      <c r="AS75">
        <v>0.33333333333333331</v>
      </c>
      <c r="AT75">
        <v>0.3</v>
      </c>
      <c r="AU75">
        <v>0.5</v>
      </c>
      <c r="AV75">
        <v>0.66666666666666663</v>
      </c>
      <c r="AW75">
        <v>2.5000000000000001E-2</v>
      </c>
      <c r="AX75">
        <v>0</v>
      </c>
      <c r="AY75">
        <v>0</v>
      </c>
      <c r="AZ75">
        <v>0</v>
      </c>
      <c r="BA75">
        <v>1</v>
      </c>
      <c r="BB75">
        <v>0</v>
      </c>
      <c r="BC75">
        <f t="shared" si="4"/>
        <v>8.2622094347345021E-2</v>
      </c>
      <c r="BD75">
        <f t="shared" si="5"/>
        <v>6.8264104743415823E-3</v>
      </c>
    </row>
    <row r="76" spans="1:56" x14ac:dyDescent="0.25">
      <c r="A76">
        <v>5.241398189881552E-2</v>
      </c>
      <c r="B76">
        <v>1238</v>
      </c>
      <c r="C76">
        <v>1</v>
      </c>
      <c r="D76">
        <v>0</v>
      </c>
      <c r="E76">
        <v>0.33333333333333331</v>
      </c>
      <c r="F76">
        <v>1</v>
      </c>
      <c r="G76">
        <v>0</v>
      </c>
      <c r="H76">
        <v>0</v>
      </c>
      <c r="I76">
        <v>0.61703650680028632</v>
      </c>
      <c r="J76">
        <v>1</v>
      </c>
      <c r="K76">
        <v>0</v>
      </c>
      <c r="L76">
        <v>0</v>
      </c>
      <c r="M76">
        <v>0</v>
      </c>
      <c r="N76">
        <v>0.25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5.7142857142857141E-2</v>
      </c>
      <c r="W76">
        <v>0</v>
      </c>
      <c r="X76">
        <v>0.25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0.33333333333333331</v>
      </c>
      <c r="AI76">
        <v>0</v>
      </c>
      <c r="AJ76">
        <v>0</v>
      </c>
      <c r="AK76">
        <v>1</v>
      </c>
      <c r="AL76">
        <v>0.30152711953659822</v>
      </c>
      <c r="AM76">
        <v>0.40365388476209596</v>
      </c>
      <c r="AN76">
        <v>0.66666666666666663</v>
      </c>
      <c r="AO76">
        <v>0</v>
      </c>
      <c r="AP76">
        <v>0.2857142857142857</v>
      </c>
      <c r="AQ76">
        <v>0</v>
      </c>
      <c r="AR76">
        <v>0.33333333333333331</v>
      </c>
      <c r="AS76">
        <v>0</v>
      </c>
      <c r="AT76">
        <v>0.25</v>
      </c>
      <c r="AU76">
        <v>0.33333333333333331</v>
      </c>
      <c r="AV76">
        <v>0.66666666666666663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f t="shared" si="4"/>
        <v>0.47700672182396958</v>
      </c>
      <c r="BD76">
        <f t="shared" si="5"/>
        <v>0.2735219690173108</v>
      </c>
    </row>
    <row r="77" spans="1:56" x14ac:dyDescent="0.25">
      <c r="A77">
        <v>5.298521312990867E-2</v>
      </c>
      <c r="B77">
        <v>1258</v>
      </c>
      <c r="C77">
        <v>1</v>
      </c>
      <c r="D77">
        <v>0</v>
      </c>
      <c r="E77">
        <v>0.30952380952380953</v>
      </c>
      <c r="F77">
        <v>1</v>
      </c>
      <c r="G77">
        <v>0</v>
      </c>
      <c r="H77">
        <v>0</v>
      </c>
      <c r="I77">
        <v>0.69935576234788832</v>
      </c>
      <c r="J77">
        <v>1</v>
      </c>
      <c r="K77">
        <v>0</v>
      </c>
      <c r="L77">
        <v>0</v>
      </c>
      <c r="M77">
        <v>0.5357142857142857</v>
      </c>
      <c r="N77">
        <v>0.75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0.5714285714285714</v>
      </c>
      <c r="W77">
        <v>0.66666666666666663</v>
      </c>
      <c r="X77">
        <v>0.5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0.66666666666666663</v>
      </c>
      <c r="AI77">
        <v>0</v>
      </c>
      <c r="AJ77">
        <v>1</v>
      </c>
      <c r="AK77">
        <v>0</v>
      </c>
      <c r="AL77">
        <v>0.37661927330173778</v>
      </c>
      <c r="AM77">
        <v>0.67889981931339094</v>
      </c>
      <c r="AN77">
        <v>0.22222222222222221</v>
      </c>
      <c r="AO77">
        <v>0</v>
      </c>
      <c r="AP77">
        <v>0.14285714285714285</v>
      </c>
      <c r="AQ77">
        <v>0</v>
      </c>
      <c r="AR77">
        <v>0</v>
      </c>
      <c r="AS77">
        <v>1</v>
      </c>
      <c r="AT77">
        <v>0.25</v>
      </c>
      <c r="AU77">
        <v>0.33333333333333331</v>
      </c>
      <c r="AV77">
        <v>0.66666666666666663</v>
      </c>
      <c r="AW77">
        <v>2.5000000000000001E-2</v>
      </c>
      <c r="AX77">
        <v>0</v>
      </c>
      <c r="AY77">
        <v>0</v>
      </c>
      <c r="AZ77">
        <v>0</v>
      </c>
      <c r="BA77">
        <v>1</v>
      </c>
      <c r="BB77">
        <v>1</v>
      </c>
      <c r="BC77">
        <f t="shared" si="4"/>
        <v>0.24817883354091796</v>
      </c>
      <c r="BD77">
        <f t="shared" si="5"/>
        <v>0.56523506633589471</v>
      </c>
    </row>
    <row r="78" spans="1:56" x14ac:dyDescent="0.25">
      <c r="A78">
        <v>5.3493140027098263E-2</v>
      </c>
      <c r="B78">
        <v>68</v>
      </c>
      <c r="C78">
        <v>1</v>
      </c>
      <c r="D78">
        <v>0</v>
      </c>
      <c r="E78">
        <v>0.6428571428571429</v>
      </c>
      <c r="F78">
        <v>1</v>
      </c>
      <c r="G78">
        <v>0</v>
      </c>
      <c r="H78">
        <v>0</v>
      </c>
      <c r="I78">
        <v>0.88546886184681461</v>
      </c>
      <c r="J78">
        <v>0</v>
      </c>
      <c r="K78">
        <v>1</v>
      </c>
      <c r="L78">
        <v>0</v>
      </c>
      <c r="M78">
        <v>0.21428571428571427</v>
      </c>
      <c r="N78">
        <v>0.5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0.33333333333333331</v>
      </c>
      <c r="V78">
        <v>0.41428571428571431</v>
      </c>
      <c r="W78">
        <v>0.66666666666666663</v>
      </c>
      <c r="X78">
        <v>0.5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0.45892575039494471</v>
      </c>
      <c r="AM78">
        <v>0.67026701465569161</v>
      </c>
      <c r="AN78">
        <v>0.22222222222222221</v>
      </c>
      <c r="AO78">
        <v>0</v>
      </c>
      <c r="AP78">
        <v>0.42857142857142855</v>
      </c>
      <c r="AQ78">
        <v>0</v>
      </c>
      <c r="AR78">
        <v>0.66666666666666663</v>
      </c>
      <c r="AS78">
        <v>0.33333333333333331</v>
      </c>
      <c r="AT78">
        <v>0.625</v>
      </c>
      <c r="AU78">
        <v>0.33333333333333331</v>
      </c>
      <c r="AV78">
        <v>0.66666666666666663</v>
      </c>
      <c r="AW78">
        <v>2.5000000000000001E-2</v>
      </c>
      <c r="AX78">
        <v>0</v>
      </c>
      <c r="AY78">
        <v>0</v>
      </c>
      <c r="AZ78">
        <v>0</v>
      </c>
      <c r="BA78">
        <v>1</v>
      </c>
      <c r="BB78">
        <v>0</v>
      </c>
      <c r="BC78">
        <f t="shared" si="4"/>
        <v>1.5179309872118685E-3</v>
      </c>
      <c r="BD78">
        <f t="shared" si="5"/>
        <v>2.3041144819379975E-6</v>
      </c>
    </row>
    <row r="79" spans="1:56" x14ac:dyDescent="0.25">
      <c r="A79">
        <v>5.3519047402400655E-2</v>
      </c>
      <c r="B79">
        <v>719</v>
      </c>
      <c r="C79">
        <v>1</v>
      </c>
      <c r="D79">
        <v>0</v>
      </c>
      <c r="E79">
        <v>0.6428571428571429</v>
      </c>
      <c r="F79">
        <v>0</v>
      </c>
      <c r="G79">
        <v>0</v>
      </c>
      <c r="H79">
        <v>1</v>
      </c>
      <c r="I79">
        <v>0.10450966356478167</v>
      </c>
      <c r="J79">
        <v>0</v>
      </c>
      <c r="K79">
        <v>1</v>
      </c>
      <c r="L79">
        <v>0</v>
      </c>
      <c r="M79">
        <v>0.7857142857142857</v>
      </c>
      <c r="N79">
        <v>0.25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0.17142857142857143</v>
      </c>
      <c r="W79">
        <v>0.66666666666666663</v>
      </c>
      <c r="X79">
        <v>0.25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0.13817798841495524</v>
      </c>
      <c r="AM79">
        <v>0.47962256574984941</v>
      </c>
      <c r="AN79">
        <v>0.1111111111111111</v>
      </c>
      <c r="AO79">
        <v>1</v>
      </c>
      <c r="AP79">
        <v>0.2857142857142857</v>
      </c>
      <c r="AQ79">
        <v>0</v>
      </c>
      <c r="AR79">
        <v>0.66666666666666663</v>
      </c>
      <c r="AS79">
        <v>0.33333333333333331</v>
      </c>
      <c r="AT79">
        <v>0.22500000000000001</v>
      </c>
      <c r="AU79">
        <v>0.33333333333333331</v>
      </c>
      <c r="AV79">
        <v>0.66666666666666663</v>
      </c>
      <c r="AW79">
        <v>0.22500000000000001</v>
      </c>
      <c r="AX79">
        <v>0.44444444444444442</v>
      </c>
      <c r="AY79">
        <v>0</v>
      </c>
      <c r="AZ79">
        <v>0.47058823529411764</v>
      </c>
      <c r="BA79">
        <v>1</v>
      </c>
      <c r="BB79">
        <v>0</v>
      </c>
      <c r="BC79">
        <f t="shared" si="4"/>
        <v>0.23912372643252838</v>
      </c>
      <c r="BD79">
        <f t="shared" si="5"/>
        <v>5.7180156542978672E-2</v>
      </c>
    </row>
    <row r="80" spans="1:56" x14ac:dyDescent="0.25">
      <c r="A80">
        <v>5.3665660813184357E-2</v>
      </c>
      <c r="B80">
        <v>703</v>
      </c>
      <c r="C80">
        <v>1</v>
      </c>
      <c r="D80">
        <v>0</v>
      </c>
      <c r="E80">
        <v>0.2857142857142857</v>
      </c>
      <c r="F80">
        <v>1</v>
      </c>
      <c r="G80">
        <v>0</v>
      </c>
      <c r="H80">
        <v>0</v>
      </c>
      <c r="I80">
        <v>9.234073013600573E-2</v>
      </c>
      <c r="J80">
        <v>1</v>
      </c>
      <c r="K80">
        <v>0</v>
      </c>
      <c r="L80">
        <v>0</v>
      </c>
      <c r="M80">
        <v>0.25</v>
      </c>
      <c r="N80">
        <v>0.25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0.66666666666666663</v>
      </c>
      <c r="V80">
        <v>0.45714285714285713</v>
      </c>
      <c r="W80">
        <v>0.66666666666666663</v>
      </c>
      <c r="X80">
        <v>0.5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0.66666666666666663</v>
      </c>
      <c r="AI80">
        <v>1</v>
      </c>
      <c r="AJ80">
        <v>0</v>
      </c>
      <c r="AK80">
        <v>0</v>
      </c>
      <c r="AL80">
        <v>0.32938388625592419</v>
      </c>
      <c r="AM80">
        <v>0.31652278658903832</v>
      </c>
      <c r="AN80">
        <v>0.55555555555555558</v>
      </c>
      <c r="AO80">
        <v>0</v>
      </c>
      <c r="AP80">
        <v>0</v>
      </c>
      <c r="AQ80">
        <v>0</v>
      </c>
      <c r="AR80">
        <v>0</v>
      </c>
      <c r="AS80">
        <v>0.33333333333333331</v>
      </c>
      <c r="AT80">
        <v>0.25</v>
      </c>
      <c r="AU80">
        <v>0.33333333333333331</v>
      </c>
      <c r="AV80">
        <v>1</v>
      </c>
      <c r="AW80">
        <v>0.2</v>
      </c>
      <c r="AX80">
        <v>0.22222222222222221</v>
      </c>
      <c r="AY80">
        <v>0.46666666666666667</v>
      </c>
      <c r="AZ80">
        <v>0.41176470588235292</v>
      </c>
      <c r="BA80">
        <v>1</v>
      </c>
      <c r="BB80">
        <v>0</v>
      </c>
      <c r="BC80">
        <f t="shared" si="4"/>
        <v>0.12601755295000172</v>
      </c>
      <c r="BD80">
        <f t="shared" si="5"/>
        <v>1.5880423651506489E-2</v>
      </c>
    </row>
    <row r="81" spans="1:56" x14ac:dyDescent="0.25">
      <c r="A81">
        <v>5.3729778156597297E-2</v>
      </c>
      <c r="B81">
        <v>1367</v>
      </c>
      <c r="C81">
        <v>0</v>
      </c>
      <c r="D81">
        <v>1</v>
      </c>
      <c r="E81">
        <v>0.5</v>
      </c>
      <c r="F81">
        <v>0</v>
      </c>
      <c r="G81">
        <v>0</v>
      </c>
      <c r="H81">
        <v>1</v>
      </c>
      <c r="I81">
        <v>0.82247673586256265</v>
      </c>
      <c r="J81">
        <v>1</v>
      </c>
      <c r="K81">
        <v>0</v>
      </c>
      <c r="L81">
        <v>0</v>
      </c>
      <c r="M81">
        <v>0.7142857142857143</v>
      </c>
      <c r="N81">
        <v>0.75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2.8571428571428571E-2</v>
      </c>
      <c r="W81">
        <v>0</v>
      </c>
      <c r="X81">
        <v>0.25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0.66666666666666663</v>
      </c>
      <c r="AI81">
        <v>0</v>
      </c>
      <c r="AJ81">
        <v>1</v>
      </c>
      <c r="AK81">
        <v>0</v>
      </c>
      <c r="AL81">
        <v>0.24892048446550816</v>
      </c>
      <c r="AM81">
        <v>7.6008833567556722E-2</v>
      </c>
      <c r="AN81">
        <v>0.66666666666666663</v>
      </c>
      <c r="AO81">
        <v>0</v>
      </c>
      <c r="AP81">
        <v>0.5714285714285714</v>
      </c>
      <c r="AQ81">
        <v>0</v>
      </c>
      <c r="AR81">
        <v>0.66666666666666663</v>
      </c>
      <c r="AS81">
        <v>0.33333333333333331</v>
      </c>
      <c r="AT81">
        <v>0.25</v>
      </c>
      <c r="AU81">
        <v>0.16666666666666666</v>
      </c>
      <c r="AV81">
        <v>0.66666666666666663</v>
      </c>
      <c r="AW81">
        <v>7.4999999999999997E-2</v>
      </c>
      <c r="AX81">
        <v>0.1111111111111111</v>
      </c>
      <c r="AY81">
        <v>6.6666666666666666E-2</v>
      </c>
      <c r="AZ81">
        <v>0.11764705882352941</v>
      </c>
      <c r="BA81">
        <v>1</v>
      </c>
      <c r="BB81">
        <v>0</v>
      </c>
      <c r="BC81">
        <f t="shared" si="4"/>
        <v>0.21976719125257141</v>
      </c>
      <c r="BD81">
        <f t="shared" si="5"/>
        <v>4.8297618351044298E-2</v>
      </c>
    </row>
    <row r="82" spans="1:56" x14ac:dyDescent="0.25">
      <c r="A82">
        <v>5.3791240944450758E-2</v>
      </c>
      <c r="B82">
        <v>230</v>
      </c>
      <c r="C82">
        <v>1</v>
      </c>
      <c r="D82">
        <v>0</v>
      </c>
      <c r="E82">
        <v>0.26190476190476192</v>
      </c>
      <c r="F82">
        <v>1</v>
      </c>
      <c r="G82">
        <v>0</v>
      </c>
      <c r="H82">
        <v>0</v>
      </c>
      <c r="I82">
        <v>0.56836077308518251</v>
      </c>
      <c r="J82">
        <v>0</v>
      </c>
      <c r="K82">
        <v>1</v>
      </c>
      <c r="L82">
        <v>0</v>
      </c>
      <c r="M82">
        <v>0.6071428571428571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0.66666666666666663</v>
      </c>
      <c r="V82">
        <v>0.8</v>
      </c>
      <c r="W82">
        <v>0.33333333333333331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7.266982622432859E-2</v>
      </c>
      <c r="AM82">
        <v>0.5166432443284481</v>
      </c>
      <c r="AN82">
        <v>0.1111111111111111</v>
      </c>
      <c r="AO82">
        <v>1</v>
      </c>
      <c r="AP82">
        <v>0.14285714285714285</v>
      </c>
      <c r="AQ82">
        <v>0</v>
      </c>
      <c r="AR82">
        <v>0.66666666666666663</v>
      </c>
      <c r="AS82">
        <v>0</v>
      </c>
      <c r="AT82">
        <v>0.1</v>
      </c>
      <c r="AU82">
        <v>0.5</v>
      </c>
      <c r="AV82">
        <v>0.33333333333333331</v>
      </c>
      <c r="AW82">
        <v>0.1</v>
      </c>
      <c r="AX82">
        <v>0.16666666666666666</v>
      </c>
      <c r="AY82">
        <v>0</v>
      </c>
      <c r="AZ82">
        <v>5.8823529411764705E-2</v>
      </c>
      <c r="BA82">
        <v>1</v>
      </c>
      <c r="BB82">
        <v>1</v>
      </c>
      <c r="BC82">
        <f t="shared" si="4"/>
        <v>0.38849923051575291</v>
      </c>
      <c r="BD82">
        <f t="shared" si="5"/>
        <v>0.37393319107982637</v>
      </c>
    </row>
    <row r="83" spans="1:56" x14ac:dyDescent="0.25">
      <c r="A83">
        <v>5.4037050322813363E-2</v>
      </c>
      <c r="B83">
        <v>924</v>
      </c>
      <c r="C83">
        <v>1</v>
      </c>
      <c r="D83">
        <v>0</v>
      </c>
      <c r="E83">
        <v>0.38095238095238093</v>
      </c>
      <c r="F83">
        <v>0</v>
      </c>
      <c r="G83">
        <v>1</v>
      </c>
      <c r="H83">
        <v>0</v>
      </c>
      <c r="I83">
        <v>0.39083750894774516</v>
      </c>
      <c r="J83">
        <v>0</v>
      </c>
      <c r="K83">
        <v>0</v>
      </c>
      <c r="L83">
        <v>1</v>
      </c>
      <c r="M83">
        <v>0.35714285714285715</v>
      </c>
      <c r="N83">
        <v>0.5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0.66666666666666663</v>
      </c>
      <c r="V83">
        <v>0.37142857142857144</v>
      </c>
      <c r="W83">
        <v>0.33333333333333331</v>
      </c>
      <c r="X83">
        <v>0.25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0.33333333333333331</v>
      </c>
      <c r="AI83">
        <v>0</v>
      </c>
      <c r="AJ83">
        <v>1</v>
      </c>
      <c r="AK83">
        <v>0</v>
      </c>
      <c r="AL83">
        <v>0.1833070036861506</v>
      </c>
      <c r="AM83">
        <v>0.79257177273639834</v>
      </c>
      <c r="AN83">
        <v>0.44444444444444442</v>
      </c>
      <c r="AO83">
        <v>0</v>
      </c>
      <c r="AP83">
        <v>0</v>
      </c>
      <c r="AQ83">
        <v>0</v>
      </c>
      <c r="AR83">
        <v>1</v>
      </c>
      <c r="AS83">
        <v>0.66666666666666663</v>
      </c>
      <c r="AT83">
        <v>0.35</v>
      </c>
      <c r="AU83">
        <v>0.83333333333333337</v>
      </c>
      <c r="AV83">
        <v>1</v>
      </c>
      <c r="AW83">
        <v>0.25</v>
      </c>
      <c r="AX83">
        <v>0.5</v>
      </c>
      <c r="AY83">
        <v>6.6666666666666666E-2</v>
      </c>
      <c r="AZ83">
        <v>0.47058823529411764</v>
      </c>
      <c r="BA83">
        <v>1</v>
      </c>
      <c r="BB83">
        <v>0</v>
      </c>
      <c r="BC83">
        <f t="shared" si="4"/>
        <v>0.10055780339350667</v>
      </c>
      <c r="BD83">
        <f t="shared" si="5"/>
        <v>1.0111871823327142E-2</v>
      </c>
    </row>
    <row r="84" spans="1:56" x14ac:dyDescent="0.25">
      <c r="A84">
        <v>5.4156503115181165E-2</v>
      </c>
      <c r="B84">
        <v>662</v>
      </c>
      <c r="C84">
        <v>0</v>
      </c>
      <c r="D84">
        <v>1</v>
      </c>
      <c r="E84">
        <v>0.59523809523809523</v>
      </c>
      <c r="F84">
        <v>1</v>
      </c>
      <c r="G84">
        <v>0</v>
      </c>
      <c r="H84">
        <v>0</v>
      </c>
      <c r="I84">
        <v>5.3686471009305653E-2</v>
      </c>
      <c r="J84">
        <v>0</v>
      </c>
      <c r="K84">
        <v>1</v>
      </c>
      <c r="L84">
        <v>0</v>
      </c>
      <c r="M84">
        <v>0.25</v>
      </c>
      <c r="N84">
        <v>0.5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0.35714285714285715</v>
      </c>
      <c r="W84">
        <v>0.66666666666666663</v>
      </c>
      <c r="X84">
        <v>0.25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0.33333333333333331</v>
      </c>
      <c r="AI84">
        <v>1</v>
      </c>
      <c r="AJ84">
        <v>0</v>
      </c>
      <c r="AK84">
        <v>0</v>
      </c>
      <c r="AL84">
        <v>0.19778830963665087</v>
      </c>
      <c r="AM84">
        <v>0.87211403332664128</v>
      </c>
      <c r="AN84">
        <v>0.44444444444444442</v>
      </c>
      <c r="AO84">
        <v>0</v>
      </c>
      <c r="AP84">
        <v>0.7142857142857143</v>
      </c>
      <c r="AQ84">
        <v>1</v>
      </c>
      <c r="AR84">
        <v>0.66666666666666663</v>
      </c>
      <c r="AS84">
        <v>0.33333333333333331</v>
      </c>
      <c r="AT84">
        <v>0.1</v>
      </c>
      <c r="AU84">
        <v>0.33333333333333331</v>
      </c>
      <c r="AV84">
        <v>1</v>
      </c>
      <c r="AW84">
        <v>2.5000000000000001E-2</v>
      </c>
      <c r="AX84">
        <v>0</v>
      </c>
      <c r="AY84">
        <v>0</v>
      </c>
      <c r="AZ84">
        <v>0</v>
      </c>
      <c r="BA84">
        <v>1</v>
      </c>
      <c r="BB84">
        <v>0</v>
      </c>
      <c r="BC84">
        <f t="shared" si="4"/>
        <v>7.4853665877676057E-2</v>
      </c>
      <c r="BD84">
        <f t="shared" si="5"/>
        <v>5.603071295326765E-3</v>
      </c>
    </row>
    <row r="85" spans="1:56" x14ac:dyDescent="0.25">
      <c r="A85">
        <v>5.4561200981135483E-2</v>
      </c>
      <c r="B85">
        <v>1073</v>
      </c>
      <c r="C85">
        <v>0</v>
      </c>
      <c r="D85">
        <v>1</v>
      </c>
      <c r="E85">
        <v>0.26190476190476192</v>
      </c>
      <c r="F85">
        <v>0</v>
      </c>
      <c r="G85">
        <v>1</v>
      </c>
      <c r="H85">
        <v>0</v>
      </c>
      <c r="I85">
        <v>0.22047244094488189</v>
      </c>
      <c r="J85">
        <v>0</v>
      </c>
      <c r="K85">
        <v>1</v>
      </c>
      <c r="L85">
        <v>0</v>
      </c>
      <c r="M85">
        <v>3.5714285714285712E-2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0.95714285714285718</v>
      </c>
      <c r="W85">
        <v>0.66666666666666663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0.33333333333333331</v>
      </c>
      <c r="AI85">
        <v>0</v>
      </c>
      <c r="AJ85">
        <v>1</v>
      </c>
      <c r="AK85">
        <v>0</v>
      </c>
      <c r="AL85">
        <v>0.11432332806740389</v>
      </c>
      <c r="AM85">
        <v>0.10335274041357158</v>
      </c>
      <c r="AN85">
        <v>0</v>
      </c>
      <c r="AO85">
        <v>0</v>
      </c>
      <c r="AP85">
        <v>0.14285714285714285</v>
      </c>
      <c r="AQ85">
        <v>0</v>
      </c>
      <c r="AR85">
        <v>0.66666666666666663</v>
      </c>
      <c r="AS85">
        <v>1</v>
      </c>
      <c r="AT85">
        <v>0.1</v>
      </c>
      <c r="AU85">
        <v>0.5</v>
      </c>
      <c r="AV85">
        <v>0.66666666666666663</v>
      </c>
      <c r="AW85">
        <v>7.4999999999999997E-2</v>
      </c>
      <c r="AX85">
        <v>0.1111111111111111</v>
      </c>
      <c r="AY85">
        <v>0</v>
      </c>
      <c r="AZ85">
        <v>0.11764705882352941</v>
      </c>
      <c r="BA85">
        <v>1</v>
      </c>
      <c r="BB85">
        <v>0</v>
      </c>
      <c r="BC85">
        <f t="shared" si="4"/>
        <v>9.7321486624669162E-2</v>
      </c>
      <c r="BD85">
        <f t="shared" si="5"/>
        <v>9.4714717588356579E-3</v>
      </c>
    </row>
    <row r="86" spans="1:56" x14ac:dyDescent="0.25">
      <c r="A86">
        <v>5.4635331632896467E-2</v>
      </c>
      <c r="B86">
        <v>836</v>
      </c>
      <c r="C86">
        <v>1</v>
      </c>
      <c r="D86">
        <v>0</v>
      </c>
      <c r="E86">
        <v>0.40476190476190477</v>
      </c>
      <c r="F86">
        <v>1</v>
      </c>
      <c r="G86">
        <v>0</v>
      </c>
      <c r="H86">
        <v>0</v>
      </c>
      <c r="I86">
        <v>0.30493915533285609</v>
      </c>
      <c r="J86">
        <v>0</v>
      </c>
      <c r="K86">
        <v>0</v>
      </c>
      <c r="L86">
        <v>1</v>
      </c>
      <c r="M86">
        <v>0.25</v>
      </c>
      <c r="N86">
        <v>0.75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0.66666666666666663</v>
      </c>
      <c r="V86">
        <v>1</v>
      </c>
      <c r="W86">
        <v>0.66666666666666663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0.66666666666666663</v>
      </c>
      <c r="AI86">
        <v>0</v>
      </c>
      <c r="AJ86">
        <v>0</v>
      </c>
      <c r="AK86">
        <v>1</v>
      </c>
      <c r="AL86">
        <v>0.17451290152711954</v>
      </c>
      <c r="AM86">
        <v>0.20132503513350733</v>
      </c>
      <c r="AN86">
        <v>0.1111111111111111</v>
      </c>
      <c r="AO86">
        <v>0</v>
      </c>
      <c r="AP86">
        <v>0.42857142857142855</v>
      </c>
      <c r="AQ86">
        <v>0</v>
      </c>
      <c r="AR86">
        <v>0.33333333333333331</v>
      </c>
      <c r="AS86">
        <v>0</v>
      </c>
      <c r="AT86">
        <v>0.15</v>
      </c>
      <c r="AU86">
        <v>0.33333333333333331</v>
      </c>
      <c r="AV86">
        <v>0</v>
      </c>
      <c r="AW86">
        <v>0.125</v>
      </c>
      <c r="AX86">
        <v>0.22222222222222221</v>
      </c>
      <c r="AY86">
        <v>6.6666666666666666E-2</v>
      </c>
      <c r="AZ86">
        <v>0.23529411764705882</v>
      </c>
      <c r="BA86">
        <v>1</v>
      </c>
      <c r="BB86">
        <v>0</v>
      </c>
      <c r="BC86">
        <f t="shared" si="4"/>
        <v>0.35378224254047713</v>
      </c>
      <c r="BD86">
        <f t="shared" si="5"/>
        <v>0.125161875136969</v>
      </c>
    </row>
    <row r="87" spans="1:56" x14ac:dyDescent="0.25">
      <c r="A87">
        <v>5.4833456491860333E-2</v>
      </c>
      <c r="B87">
        <v>905</v>
      </c>
      <c r="C87">
        <v>1</v>
      </c>
      <c r="D87">
        <v>0</v>
      </c>
      <c r="E87">
        <v>0.7142857142857143</v>
      </c>
      <c r="F87">
        <v>1</v>
      </c>
      <c r="G87">
        <v>0</v>
      </c>
      <c r="H87">
        <v>0</v>
      </c>
      <c r="I87">
        <v>0.43879742304939157</v>
      </c>
      <c r="J87">
        <v>0</v>
      </c>
      <c r="K87">
        <v>1</v>
      </c>
      <c r="L87">
        <v>0</v>
      </c>
      <c r="M87">
        <v>0</v>
      </c>
      <c r="N87">
        <v>0.5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0.65714285714285714</v>
      </c>
      <c r="W87">
        <v>0.33333333333333331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0.90868878357030014</v>
      </c>
      <c r="AM87">
        <v>0.26657297731379243</v>
      </c>
      <c r="AN87">
        <v>0.66666666666666663</v>
      </c>
      <c r="AO87">
        <v>0</v>
      </c>
      <c r="AP87">
        <v>7.1428571428571425E-2</v>
      </c>
      <c r="AQ87">
        <v>0</v>
      </c>
      <c r="AR87">
        <v>0.66666666666666663</v>
      </c>
      <c r="AS87">
        <v>0</v>
      </c>
      <c r="AT87">
        <v>0.625</v>
      </c>
      <c r="AU87">
        <v>0.5</v>
      </c>
      <c r="AV87">
        <v>1</v>
      </c>
      <c r="AW87">
        <v>2.5000000000000001E-2</v>
      </c>
      <c r="AX87">
        <v>0</v>
      </c>
      <c r="AY87">
        <v>0</v>
      </c>
      <c r="AZ87">
        <v>0</v>
      </c>
      <c r="BA87">
        <v>1</v>
      </c>
      <c r="BB87">
        <v>0</v>
      </c>
      <c r="BC87">
        <f t="shared" si="4"/>
        <v>-4.5885575494564512E-2</v>
      </c>
      <c r="BD87">
        <f t="shared" si="5"/>
        <v>2.1054860384673792E-3</v>
      </c>
    </row>
    <row r="88" spans="1:56" x14ac:dyDescent="0.25">
      <c r="A88">
        <v>5.5160190840305545E-2</v>
      </c>
      <c r="B88">
        <v>1431</v>
      </c>
      <c r="C88">
        <v>0</v>
      </c>
      <c r="D88">
        <v>1</v>
      </c>
      <c r="E88">
        <v>0.47619047619047616</v>
      </c>
      <c r="F88">
        <v>1</v>
      </c>
      <c r="G88">
        <v>0</v>
      </c>
      <c r="H88">
        <v>0</v>
      </c>
      <c r="I88">
        <v>7.0866141732283464E-2</v>
      </c>
      <c r="J88">
        <v>0</v>
      </c>
      <c r="K88">
        <v>1</v>
      </c>
      <c r="L88">
        <v>0</v>
      </c>
      <c r="M88">
        <v>0.32142857142857145</v>
      </c>
      <c r="N88">
        <v>0.5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0.33333333333333331</v>
      </c>
      <c r="V88">
        <v>0.98571428571428577</v>
      </c>
      <c r="W88">
        <v>0</v>
      </c>
      <c r="X88">
        <v>0.5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0.66666666666666663</v>
      </c>
      <c r="AI88">
        <v>0</v>
      </c>
      <c r="AJ88">
        <v>1</v>
      </c>
      <c r="AK88">
        <v>0</v>
      </c>
      <c r="AL88">
        <v>0.64228541337546075</v>
      </c>
      <c r="AM88">
        <v>5.1475607307769525E-2</v>
      </c>
      <c r="AN88">
        <v>0.33333333333333331</v>
      </c>
      <c r="AO88">
        <v>0</v>
      </c>
      <c r="AP88">
        <v>7.1428571428571425E-2</v>
      </c>
      <c r="AQ88">
        <v>0</v>
      </c>
      <c r="AR88">
        <v>0</v>
      </c>
      <c r="AS88">
        <v>0.33333333333333331</v>
      </c>
      <c r="AT88">
        <v>0.5</v>
      </c>
      <c r="AU88">
        <v>0.5</v>
      </c>
      <c r="AV88">
        <v>0.66666666666666663</v>
      </c>
      <c r="AW88">
        <v>0.45</v>
      </c>
      <c r="AX88">
        <v>0.88888888888888884</v>
      </c>
      <c r="AY88">
        <v>6.6666666666666666E-2</v>
      </c>
      <c r="AZ88">
        <v>0.6470588235294118</v>
      </c>
      <c r="BA88">
        <v>1</v>
      </c>
      <c r="BB88">
        <v>0</v>
      </c>
      <c r="BC88">
        <f t="shared" si="4"/>
        <v>-4.6208839030056181E-2</v>
      </c>
      <c r="BD88">
        <f t="shared" si="5"/>
        <v>2.1352568045056434E-3</v>
      </c>
    </row>
    <row r="89" spans="1:56" x14ac:dyDescent="0.25">
      <c r="A89">
        <v>5.566818076223301E-2</v>
      </c>
      <c r="B89">
        <v>327</v>
      </c>
      <c r="C89">
        <v>1</v>
      </c>
      <c r="D89">
        <v>0</v>
      </c>
      <c r="E89">
        <v>0.5</v>
      </c>
      <c r="F89">
        <v>0</v>
      </c>
      <c r="G89">
        <v>1</v>
      </c>
      <c r="H89">
        <v>0</v>
      </c>
      <c r="I89">
        <v>0.40801717967072298</v>
      </c>
      <c r="J89">
        <v>0</v>
      </c>
      <c r="K89">
        <v>1</v>
      </c>
      <c r="L89">
        <v>0</v>
      </c>
      <c r="M89">
        <v>0.21428571428571427</v>
      </c>
      <c r="N89">
        <v>0.25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0.66666666666666663</v>
      </c>
      <c r="V89">
        <v>0.34285714285714286</v>
      </c>
      <c r="W89">
        <v>0.33333333333333331</v>
      </c>
      <c r="X89">
        <v>1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0.9617166929963139</v>
      </c>
      <c r="AM89">
        <v>0.76478618751254768</v>
      </c>
      <c r="AN89">
        <v>0.1111111111111111</v>
      </c>
      <c r="AO89">
        <v>0</v>
      </c>
      <c r="AP89">
        <v>0.2857142857142857</v>
      </c>
      <c r="AQ89">
        <v>0</v>
      </c>
      <c r="AR89">
        <v>0</v>
      </c>
      <c r="AS89">
        <v>0.33333333333333331</v>
      </c>
      <c r="AT89">
        <v>0.52500000000000002</v>
      </c>
      <c r="AU89">
        <v>0.33333333333333331</v>
      </c>
      <c r="AV89">
        <v>0.66666666666666663</v>
      </c>
      <c r="AW89">
        <v>0.52500000000000002</v>
      </c>
      <c r="AX89">
        <v>0.5</v>
      </c>
      <c r="AY89">
        <v>0.8666666666666667</v>
      </c>
      <c r="AZ89">
        <v>0.17647058823529413</v>
      </c>
      <c r="BA89">
        <v>1</v>
      </c>
      <c r="BB89">
        <v>0</v>
      </c>
      <c r="BC89">
        <f t="shared" si="4"/>
        <v>0.19343427610177119</v>
      </c>
      <c r="BD89">
        <f t="shared" si="5"/>
        <v>3.7416819171016247E-2</v>
      </c>
    </row>
    <row r="90" spans="1:56" x14ac:dyDescent="0.25">
      <c r="A90">
        <v>5.6395900182541481E-2</v>
      </c>
      <c r="B90">
        <v>338</v>
      </c>
      <c r="C90">
        <v>1</v>
      </c>
      <c r="D90">
        <v>0</v>
      </c>
      <c r="E90">
        <v>0.26190476190476192</v>
      </c>
      <c r="F90">
        <v>1</v>
      </c>
      <c r="G90">
        <v>0</v>
      </c>
      <c r="H90">
        <v>0</v>
      </c>
      <c r="I90">
        <v>0.45526127415891193</v>
      </c>
      <c r="J90">
        <v>0</v>
      </c>
      <c r="K90">
        <v>1</v>
      </c>
      <c r="L90">
        <v>0</v>
      </c>
      <c r="M90">
        <v>0.2857142857142857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0.33333333333333331</v>
      </c>
      <c r="V90">
        <v>0</v>
      </c>
      <c r="W90">
        <v>0.33333333333333331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0.15660874144286466</v>
      </c>
      <c r="AM90">
        <v>0.22192330857257578</v>
      </c>
      <c r="AN90">
        <v>0</v>
      </c>
      <c r="AO90">
        <v>0</v>
      </c>
      <c r="AP90">
        <v>0.42857142857142855</v>
      </c>
      <c r="AQ90">
        <v>0</v>
      </c>
      <c r="AR90">
        <v>0.66666666666666663</v>
      </c>
      <c r="AS90">
        <v>0</v>
      </c>
      <c r="AT90">
        <v>0.1</v>
      </c>
      <c r="AU90">
        <v>0.33333333333333331</v>
      </c>
      <c r="AV90">
        <v>0.66666666666666663</v>
      </c>
      <c r="AW90">
        <v>7.4999999999999997E-2</v>
      </c>
      <c r="AX90">
        <v>0.1111111111111111</v>
      </c>
      <c r="AY90">
        <v>0.13333333333333333</v>
      </c>
      <c r="AZ90">
        <v>0.11764705882352941</v>
      </c>
      <c r="BA90">
        <v>1</v>
      </c>
      <c r="BB90">
        <v>0</v>
      </c>
      <c r="BC90">
        <f t="shared" si="4"/>
        <v>0.3376798307210403</v>
      </c>
      <c r="BD90">
        <f t="shared" si="5"/>
        <v>0.11402766807579043</v>
      </c>
    </row>
    <row r="91" spans="1:56" x14ac:dyDescent="0.25">
      <c r="A91">
        <v>5.6432634204608201E-2</v>
      </c>
      <c r="B91">
        <v>744</v>
      </c>
      <c r="C91">
        <v>0</v>
      </c>
      <c r="D91">
        <v>1</v>
      </c>
      <c r="E91">
        <v>0.97619047619047616</v>
      </c>
      <c r="F91">
        <v>1</v>
      </c>
      <c r="G91">
        <v>0</v>
      </c>
      <c r="H91">
        <v>0</v>
      </c>
      <c r="I91">
        <v>0.43879742304939157</v>
      </c>
      <c r="J91">
        <v>0</v>
      </c>
      <c r="K91">
        <v>1</v>
      </c>
      <c r="L91">
        <v>0</v>
      </c>
      <c r="M91">
        <v>3.5714285714285712E-2</v>
      </c>
      <c r="N91">
        <v>0.5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0.66666666666666663</v>
      </c>
      <c r="V91">
        <v>0.55714285714285716</v>
      </c>
      <c r="W91">
        <v>0.33333333333333331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0.66966824644549761</v>
      </c>
      <c r="AM91">
        <v>0.79241116241718534</v>
      </c>
      <c r="AN91">
        <v>0.33333333333333331</v>
      </c>
      <c r="AO91">
        <v>1</v>
      </c>
      <c r="AP91">
        <v>0.14285714285714285</v>
      </c>
      <c r="AQ91">
        <v>0</v>
      </c>
      <c r="AR91">
        <v>0</v>
      </c>
      <c r="AS91">
        <v>0</v>
      </c>
      <c r="AT91">
        <v>0.75</v>
      </c>
      <c r="AU91">
        <v>0.66666666666666663</v>
      </c>
      <c r="AV91">
        <v>0.66666666666666663</v>
      </c>
      <c r="AW91">
        <v>0.125</v>
      </c>
      <c r="AX91">
        <v>0.16666666666666666</v>
      </c>
      <c r="AY91">
        <v>0.26666666666666666</v>
      </c>
      <c r="AZ91">
        <v>0.17647058823529413</v>
      </c>
      <c r="BA91">
        <v>1</v>
      </c>
      <c r="BB91">
        <v>0</v>
      </c>
      <c r="BC91">
        <f t="shared" si="4"/>
        <v>0.18202461558658539</v>
      </c>
      <c r="BD91">
        <f t="shared" si="5"/>
        <v>3.3132960679444184E-2</v>
      </c>
    </row>
    <row r="92" spans="1:56" x14ac:dyDescent="0.25">
      <c r="A92">
        <v>5.6557770843148503E-2</v>
      </c>
      <c r="B92">
        <v>631</v>
      </c>
      <c r="C92">
        <v>1</v>
      </c>
      <c r="D92">
        <v>0</v>
      </c>
      <c r="E92">
        <v>9.5238095238095233E-2</v>
      </c>
      <c r="F92">
        <v>1</v>
      </c>
      <c r="G92">
        <v>0</v>
      </c>
      <c r="H92">
        <v>0</v>
      </c>
      <c r="I92">
        <v>0.80744452397995703</v>
      </c>
      <c r="J92">
        <v>0</v>
      </c>
      <c r="K92">
        <v>1</v>
      </c>
      <c r="L92">
        <v>0</v>
      </c>
      <c r="M92">
        <v>0</v>
      </c>
      <c r="N92">
        <v>0.25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4.2857142857142858E-2</v>
      </c>
      <c r="W92">
        <v>0.33333333333333331</v>
      </c>
      <c r="X92">
        <v>0.25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0.19831490258030543</v>
      </c>
      <c r="AM92">
        <v>0.6846817908050592</v>
      </c>
      <c r="AN92">
        <v>0.66666666666666663</v>
      </c>
      <c r="AO92">
        <v>0</v>
      </c>
      <c r="AP92">
        <v>0.7857142857142857</v>
      </c>
      <c r="AQ92">
        <v>1</v>
      </c>
      <c r="AR92">
        <v>0</v>
      </c>
      <c r="AS92">
        <v>0.66666666666666663</v>
      </c>
      <c r="AT92">
        <v>0.1</v>
      </c>
      <c r="AU92">
        <v>0.33333333333333331</v>
      </c>
      <c r="AV92">
        <v>0</v>
      </c>
      <c r="AW92">
        <v>0.05</v>
      </c>
      <c r="AX92">
        <v>0.1111111111111111</v>
      </c>
      <c r="AY92">
        <v>0.13333333333333333</v>
      </c>
      <c r="AZ92">
        <v>0.11764705882352941</v>
      </c>
      <c r="BA92">
        <v>1</v>
      </c>
      <c r="BB92">
        <v>0</v>
      </c>
      <c r="BC92">
        <f t="shared" si="4"/>
        <v>0.16799848686263694</v>
      </c>
      <c r="BD92">
        <f t="shared" si="5"/>
        <v>2.8223491588135596E-2</v>
      </c>
    </row>
    <row r="93" spans="1:56" x14ac:dyDescent="0.25">
      <c r="A93">
        <v>5.7407927458393293E-2</v>
      </c>
      <c r="B93">
        <v>546</v>
      </c>
      <c r="C93">
        <v>1</v>
      </c>
      <c r="D93">
        <v>0</v>
      </c>
      <c r="E93">
        <v>0.2857142857142857</v>
      </c>
      <c r="F93">
        <v>1</v>
      </c>
      <c r="G93">
        <v>0</v>
      </c>
      <c r="H93">
        <v>0</v>
      </c>
      <c r="I93">
        <v>0.28561202576950606</v>
      </c>
      <c r="J93">
        <v>1</v>
      </c>
      <c r="K93">
        <v>0</v>
      </c>
      <c r="L93">
        <v>0</v>
      </c>
      <c r="M93">
        <v>0.9285714285714286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0.66666666666666663</v>
      </c>
      <c r="V93">
        <v>0.98571428571428577</v>
      </c>
      <c r="W93">
        <v>0.66666666666666663</v>
      </c>
      <c r="X93">
        <v>0.25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0.22617166929963139</v>
      </c>
      <c r="AM93">
        <v>0.93077695241919289</v>
      </c>
      <c r="AN93">
        <v>0.77777777777777779</v>
      </c>
      <c r="AO93">
        <v>0</v>
      </c>
      <c r="AP93">
        <v>0.8571428571428571</v>
      </c>
      <c r="AQ93">
        <v>1</v>
      </c>
      <c r="AR93">
        <v>1</v>
      </c>
      <c r="AS93">
        <v>0.33333333333333331</v>
      </c>
      <c r="AT93">
        <v>0.25</v>
      </c>
      <c r="AU93">
        <v>0.33333333333333331</v>
      </c>
      <c r="AV93">
        <v>0.33333333333333331</v>
      </c>
      <c r="AW93">
        <v>0.2</v>
      </c>
      <c r="AX93">
        <v>0.3888888888888889</v>
      </c>
      <c r="AY93">
        <v>0.46666666666666667</v>
      </c>
      <c r="AZ93">
        <v>0.41176470588235292</v>
      </c>
      <c r="BA93">
        <v>1</v>
      </c>
      <c r="BB93">
        <v>0</v>
      </c>
      <c r="BC93">
        <f t="shared" si="4"/>
        <v>0.20092616713457001</v>
      </c>
      <c r="BD93">
        <f t="shared" si="5"/>
        <v>4.037132463938916E-2</v>
      </c>
    </row>
    <row r="94" spans="1:56" x14ac:dyDescent="0.25">
      <c r="A94">
        <v>5.8065572723378311E-2</v>
      </c>
      <c r="B94">
        <v>708</v>
      </c>
      <c r="C94">
        <v>1</v>
      </c>
      <c r="D94">
        <v>0</v>
      </c>
      <c r="E94">
        <v>0.69047619047619047</v>
      </c>
      <c r="F94">
        <v>0</v>
      </c>
      <c r="G94">
        <v>1</v>
      </c>
      <c r="H94">
        <v>0</v>
      </c>
      <c r="I94">
        <v>0.91410164638511093</v>
      </c>
      <c r="J94">
        <v>0</v>
      </c>
      <c r="K94">
        <v>1</v>
      </c>
      <c r="L94">
        <v>0</v>
      </c>
      <c r="M94">
        <v>0.5357142857142857</v>
      </c>
      <c r="N94">
        <v>0.75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0.66666666666666663</v>
      </c>
      <c r="V94">
        <v>0.48571428571428571</v>
      </c>
      <c r="W94">
        <v>1</v>
      </c>
      <c r="X94">
        <v>0.25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0.66666666666666663</v>
      </c>
      <c r="AI94">
        <v>1</v>
      </c>
      <c r="AJ94">
        <v>0</v>
      </c>
      <c r="AK94">
        <v>0</v>
      </c>
      <c r="AL94">
        <v>0.21369141653501844</v>
      </c>
      <c r="AM94">
        <v>0.18731178478217225</v>
      </c>
      <c r="AN94">
        <v>0.1111111111111111</v>
      </c>
      <c r="AO94">
        <v>1</v>
      </c>
      <c r="AP94">
        <v>0.5714285714285714</v>
      </c>
      <c r="AQ94">
        <v>0</v>
      </c>
      <c r="AR94">
        <v>0.66666666666666663</v>
      </c>
      <c r="AS94">
        <v>0</v>
      </c>
      <c r="AT94">
        <v>0.5</v>
      </c>
      <c r="AU94">
        <v>0.5</v>
      </c>
      <c r="AV94">
        <v>1</v>
      </c>
      <c r="AW94">
        <v>0.47499999999999998</v>
      </c>
      <c r="AX94">
        <v>0.55555555555555558</v>
      </c>
      <c r="AY94">
        <v>0.13333333333333333</v>
      </c>
      <c r="AZ94">
        <v>0.41176470588235292</v>
      </c>
      <c r="BA94">
        <v>1</v>
      </c>
      <c r="BB94">
        <v>0</v>
      </c>
      <c r="BC94">
        <f t="shared" si="4"/>
        <v>8.2597533556440395E-2</v>
      </c>
      <c r="BD94">
        <f t="shared" si="5"/>
        <v>6.8223525496072966E-3</v>
      </c>
    </row>
    <row r="95" spans="1:56" x14ac:dyDescent="0.25">
      <c r="A95">
        <v>5.8323024559188918E-2</v>
      </c>
      <c r="B95">
        <v>780</v>
      </c>
      <c r="C95">
        <v>1</v>
      </c>
      <c r="D95">
        <v>0</v>
      </c>
      <c r="E95">
        <v>0.7857142857142857</v>
      </c>
      <c r="F95">
        <v>1</v>
      </c>
      <c r="G95">
        <v>0</v>
      </c>
      <c r="H95">
        <v>0</v>
      </c>
      <c r="I95">
        <v>0.87401574803149606</v>
      </c>
      <c r="J95">
        <v>0</v>
      </c>
      <c r="K95">
        <v>1</v>
      </c>
      <c r="L95">
        <v>0</v>
      </c>
      <c r="M95">
        <v>0.10714285714285714</v>
      </c>
      <c r="N95">
        <v>0.75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5.7142857142857141E-2</v>
      </c>
      <c r="W95">
        <v>0.66666666666666663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0.66666666666666663</v>
      </c>
      <c r="AI95">
        <v>0</v>
      </c>
      <c r="AJ95">
        <v>1</v>
      </c>
      <c r="AK95">
        <v>0</v>
      </c>
      <c r="AL95">
        <v>7.6461295418641384E-2</v>
      </c>
      <c r="AM95">
        <v>0.33077695241919292</v>
      </c>
      <c r="AN95">
        <v>1</v>
      </c>
      <c r="AO95">
        <v>1</v>
      </c>
      <c r="AP95">
        <v>7.1428571428571425E-2</v>
      </c>
      <c r="AQ95">
        <v>0</v>
      </c>
      <c r="AR95">
        <v>0.66666666666666663</v>
      </c>
      <c r="AS95">
        <v>1</v>
      </c>
      <c r="AT95">
        <v>0.45</v>
      </c>
      <c r="AU95">
        <v>0.33333333333333331</v>
      </c>
      <c r="AV95">
        <v>1</v>
      </c>
      <c r="AW95">
        <v>0.25</v>
      </c>
      <c r="AX95">
        <v>0</v>
      </c>
      <c r="AY95">
        <v>0.13333333333333333</v>
      </c>
      <c r="AZ95">
        <v>0.41176470588235292</v>
      </c>
      <c r="BA95">
        <v>1</v>
      </c>
      <c r="BB95">
        <v>1</v>
      </c>
      <c r="BC95">
        <f t="shared" si="4"/>
        <v>0.26860324652313805</v>
      </c>
      <c r="BD95">
        <f t="shared" si="5"/>
        <v>0.53494121099649361</v>
      </c>
    </row>
    <row r="96" spans="1:56" x14ac:dyDescent="0.25">
      <c r="A96">
        <v>5.9072739340551794E-2</v>
      </c>
      <c r="B96">
        <v>634</v>
      </c>
      <c r="C96">
        <v>1</v>
      </c>
      <c r="D96">
        <v>0</v>
      </c>
      <c r="E96">
        <v>0.42857142857142855</v>
      </c>
      <c r="F96">
        <v>1</v>
      </c>
      <c r="G96">
        <v>0</v>
      </c>
      <c r="H96">
        <v>0</v>
      </c>
      <c r="I96">
        <v>0.84180386542591268</v>
      </c>
      <c r="J96">
        <v>0</v>
      </c>
      <c r="K96">
        <v>0</v>
      </c>
      <c r="L96">
        <v>1</v>
      </c>
      <c r="M96">
        <v>0.25</v>
      </c>
      <c r="N96">
        <v>0.5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0.67142857142857137</v>
      </c>
      <c r="W96">
        <v>0.33333333333333331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7.0194839389152192E-2</v>
      </c>
      <c r="AM96">
        <v>0.26263802449307366</v>
      </c>
      <c r="AN96">
        <v>0</v>
      </c>
      <c r="AO96">
        <v>0</v>
      </c>
      <c r="AP96">
        <v>0.7142857142857143</v>
      </c>
      <c r="AQ96">
        <v>1</v>
      </c>
      <c r="AR96">
        <v>0.66666666666666663</v>
      </c>
      <c r="AS96">
        <v>0</v>
      </c>
      <c r="AT96">
        <v>0.15</v>
      </c>
      <c r="AU96">
        <v>0.5</v>
      </c>
      <c r="AV96">
        <v>0.66666666666666663</v>
      </c>
      <c r="AW96">
        <v>0.125</v>
      </c>
      <c r="AX96">
        <v>0.22222222222222221</v>
      </c>
      <c r="AY96">
        <v>0</v>
      </c>
      <c r="AZ96">
        <v>0.17647058823529413</v>
      </c>
      <c r="BA96">
        <v>1</v>
      </c>
      <c r="BB96">
        <v>0</v>
      </c>
      <c r="BC96">
        <f t="shared" si="4"/>
        <v>0.20861037917343572</v>
      </c>
      <c r="BD96">
        <f t="shared" si="5"/>
        <v>4.3518290298884627E-2</v>
      </c>
    </row>
    <row r="97" spans="1:56" x14ac:dyDescent="0.25">
      <c r="A97">
        <v>5.9425151642084617E-2</v>
      </c>
      <c r="B97">
        <v>1222</v>
      </c>
      <c r="C97">
        <v>1</v>
      </c>
      <c r="D97">
        <v>0</v>
      </c>
      <c r="E97">
        <v>0.6428571428571429</v>
      </c>
      <c r="F97">
        <v>0</v>
      </c>
      <c r="G97">
        <v>0</v>
      </c>
      <c r="H97">
        <v>1</v>
      </c>
      <c r="I97">
        <v>0.81317108088761636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0.66666666666666663</v>
      </c>
      <c r="V97">
        <v>0.62857142857142856</v>
      </c>
      <c r="W97">
        <v>0.33333333333333331</v>
      </c>
      <c r="X97">
        <v>0.5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0.66666666666666663</v>
      </c>
      <c r="AI97">
        <v>0</v>
      </c>
      <c r="AJ97">
        <v>1</v>
      </c>
      <c r="AK97">
        <v>0</v>
      </c>
      <c r="AL97">
        <v>0.51284886782517114</v>
      </c>
      <c r="AM97">
        <v>5.223850632403132E-2</v>
      </c>
      <c r="AN97">
        <v>0.33333333333333331</v>
      </c>
      <c r="AO97">
        <v>0</v>
      </c>
      <c r="AP97">
        <v>0.8571428571428571</v>
      </c>
      <c r="AQ97">
        <v>1</v>
      </c>
      <c r="AR97">
        <v>1</v>
      </c>
      <c r="AS97">
        <v>0.33333333333333331</v>
      </c>
      <c r="AT97">
        <v>0.625</v>
      </c>
      <c r="AU97">
        <v>0.5</v>
      </c>
      <c r="AV97">
        <v>0.33333333333333331</v>
      </c>
      <c r="AW97">
        <v>0.57499999999999996</v>
      </c>
      <c r="AX97">
        <v>0.83333333333333337</v>
      </c>
      <c r="AY97">
        <v>0.93333333333333335</v>
      </c>
      <c r="AZ97">
        <v>0.23529411764705882</v>
      </c>
      <c r="BA97">
        <v>1</v>
      </c>
      <c r="BB97">
        <v>0</v>
      </c>
      <c r="BC97">
        <f t="shared" si="4"/>
        <v>-0.13977640179178902</v>
      </c>
      <c r="BD97">
        <f t="shared" si="5"/>
        <v>1.9537442497859641E-2</v>
      </c>
    </row>
    <row r="98" spans="1:56" x14ac:dyDescent="0.25">
      <c r="A98">
        <v>5.9789232667391334E-2</v>
      </c>
      <c r="B98">
        <v>219</v>
      </c>
      <c r="C98">
        <v>0</v>
      </c>
      <c r="D98">
        <v>1</v>
      </c>
      <c r="E98">
        <v>0.6428571428571429</v>
      </c>
      <c r="F98">
        <v>0</v>
      </c>
      <c r="G98">
        <v>0</v>
      </c>
      <c r="H98">
        <v>1</v>
      </c>
      <c r="I98">
        <v>0.68002863278453829</v>
      </c>
      <c r="J98">
        <v>1</v>
      </c>
      <c r="K98">
        <v>0</v>
      </c>
      <c r="L98">
        <v>0</v>
      </c>
      <c r="M98">
        <v>0.17857142857142858</v>
      </c>
      <c r="N98">
        <v>0.5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0.38571428571428573</v>
      </c>
      <c r="W98">
        <v>0.33333333333333331</v>
      </c>
      <c r="X98">
        <v>0.5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0.41369141653501845</v>
      </c>
      <c r="AM98">
        <v>0.59208994177875929</v>
      </c>
      <c r="AN98">
        <v>0.66666666666666663</v>
      </c>
      <c r="AO98">
        <v>0</v>
      </c>
      <c r="AP98">
        <v>7.1428571428571425E-2</v>
      </c>
      <c r="AQ98">
        <v>0</v>
      </c>
      <c r="AR98">
        <v>1</v>
      </c>
      <c r="AS98">
        <v>0</v>
      </c>
      <c r="AT98">
        <v>0.57499999999999996</v>
      </c>
      <c r="AU98">
        <v>0.33333333333333331</v>
      </c>
      <c r="AV98">
        <v>0.66666666666666663</v>
      </c>
      <c r="AW98">
        <v>0.47499999999999998</v>
      </c>
      <c r="AX98">
        <v>0.3888888888888889</v>
      </c>
      <c r="AY98">
        <v>0.8</v>
      </c>
      <c r="AZ98">
        <v>0.47058823529411764</v>
      </c>
      <c r="BA98">
        <v>1</v>
      </c>
      <c r="BB98">
        <v>0</v>
      </c>
      <c r="BC98">
        <f t="shared" si="4"/>
        <v>3.0077687205494474E-2</v>
      </c>
      <c r="BD98">
        <f t="shared" si="5"/>
        <v>9.0466726763156606E-4</v>
      </c>
    </row>
    <row r="99" spans="1:56" x14ac:dyDescent="0.25">
      <c r="A99">
        <v>6.0103755244385382E-2</v>
      </c>
      <c r="B99">
        <v>1330</v>
      </c>
      <c r="C99">
        <v>1</v>
      </c>
      <c r="D99">
        <v>0</v>
      </c>
      <c r="E99">
        <v>0.26190476190476192</v>
      </c>
      <c r="F99">
        <v>1</v>
      </c>
      <c r="G99">
        <v>0</v>
      </c>
      <c r="H99">
        <v>0</v>
      </c>
      <c r="I99">
        <v>0.17895490336435219</v>
      </c>
      <c r="J99">
        <v>0</v>
      </c>
      <c r="K99">
        <v>0</v>
      </c>
      <c r="L99">
        <v>1</v>
      </c>
      <c r="M99">
        <v>0.17857142857142858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0.81428571428571428</v>
      </c>
      <c r="W99">
        <v>0.33333333333333331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0.33333333333333331</v>
      </c>
      <c r="AI99">
        <v>0</v>
      </c>
      <c r="AJ99">
        <v>1</v>
      </c>
      <c r="AK99">
        <v>0</v>
      </c>
      <c r="AL99">
        <v>9.4523433385992631E-2</v>
      </c>
      <c r="AM99">
        <v>0.53563541457538644</v>
      </c>
      <c r="AN99">
        <v>0.1111111111111111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2.5000000000000001E-2</v>
      </c>
      <c r="AU99">
        <v>0.5</v>
      </c>
      <c r="AV99">
        <v>0.66666666666666663</v>
      </c>
      <c r="AW99">
        <v>2.5000000000000001E-2</v>
      </c>
      <c r="AX99">
        <v>0</v>
      </c>
      <c r="AY99">
        <v>0</v>
      </c>
      <c r="AZ99">
        <v>0</v>
      </c>
      <c r="BA99">
        <v>1</v>
      </c>
      <c r="BB99">
        <v>0</v>
      </c>
      <c r="BC99">
        <f t="shared" si="4"/>
        <v>0.10361444801694986</v>
      </c>
      <c r="BD99">
        <f t="shared" si="5"/>
        <v>1.0735953837857203E-2</v>
      </c>
    </row>
    <row r="100" spans="1:56" x14ac:dyDescent="0.25">
      <c r="A100">
        <v>6.0222813798794461E-2</v>
      </c>
      <c r="B100">
        <v>964</v>
      </c>
      <c r="C100">
        <v>0</v>
      </c>
      <c r="D100">
        <v>1</v>
      </c>
      <c r="E100">
        <v>0.47619047619047616</v>
      </c>
      <c r="F100">
        <v>1</v>
      </c>
      <c r="G100">
        <v>0</v>
      </c>
      <c r="H100">
        <v>0</v>
      </c>
      <c r="I100">
        <v>0.64924838940586971</v>
      </c>
      <c r="J100">
        <v>1</v>
      </c>
      <c r="K100">
        <v>0</v>
      </c>
      <c r="L100">
        <v>0</v>
      </c>
      <c r="M100">
        <v>3.5714285714285712E-2</v>
      </c>
      <c r="N100">
        <v>0.25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0.33333333333333331</v>
      </c>
      <c r="V100">
        <v>1.4285714285714285E-2</v>
      </c>
      <c r="W100">
        <v>0.66666666666666663</v>
      </c>
      <c r="X100">
        <v>0.25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0.30984728804634015</v>
      </c>
      <c r="AM100">
        <v>0.69732985344308374</v>
      </c>
      <c r="AN100">
        <v>0.33333333333333331</v>
      </c>
      <c r="AO100">
        <v>0</v>
      </c>
      <c r="AP100">
        <v>0.2857142857142857</v>
      </c>
      <c r="AQ100">
        <v>0</v>
      </c>
      <c r="AR100">
        <v>1</v>
      </c>
      <c r="AS100">
        <v>0.33333333333333331</v>
      </c>
      <c r="AT100">
        <v>0.27500000000000002</v>
      </c>
      <c r="AU100">
        <v>0.5</v>
      </c>
      <c r="AV100">
        <v>0.66666666666666663</v>
      </c>
      <c r="AW100">
        <v>0.17499999999999999</v>
      </c>
      <c r="AX100">
        <v>0.3888888888888889</v>
      </c>
      <c r="AY100">
        <v>6.6666666666666666E-2</v>
      </c>
      <c r="AZ100">
        <v>0.41176470588235292</v>
      </c>
      <c r="BA100">
        <v>1</v>
      </c>
      <c r="BB100">
        <v>0</v>
      </c>
      <c r="BC100">
        <f t="shared" si="4"/>
        <v>-1.8378508758328915E-2</v>
      </c>
      <c r="BD100">
        <f t="shared" si="5"/>
        <v>3.3776958417997265E-4</v>
      </c>
    </row>
    <row r="101" spans="1:56" x14ac:dyDescent="0.25">
      <c r="A101">
        <v>6.0280918947126838E-2</v>
      </c>
      <c r="B101">
        <v>731</v>
      </c>
      <c r="C101">
        <v>0</v>
      </c>
      <c r="D101">
        <v>1</v>
      </c>
      <c r="E101">
        <v>0.2857142857142857</v>
      </c>
      <c r="F101">
        <v>1</v>
      </c>
      <c r="G101">
        <v>0</v>
      </c>
      <c r="H101">
        <v>0</v>
      </c>
      <c r="I101">
        <v>3.6506800286327842E-2</v>
      </c>
      <c r="J101">
        <v>0</v>
      </c>
      <c r="K101">
        <v>1</v>
      </c>
      <c r="L101">
        <v>0</v>
      </c>
      <c r="M101">
        <v>0.25</v>
      </c>
      <c r="N101">
        <v>0.25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0.33333333333333331</v>
      </c>
      <c r="V101">
        <v>0.61428571428571432</v>
      </c>
      <c r="W101">
        <v>1</v>
      </c>
      <c r="X101">
        <v>0.5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0.5480252764612954</v>
      </c>
      <c r="AM101">
        <v>0.63071672354948805</v>
      </c>
      <c r="AN101">
        <v>0</v>
      </c>
      <c r="AO101">
        <v>1</v>
      </c>
      <c r="AP101">
        <v>7.1428571428571425E-2</v>
      </c>
      <c r="AQ101">
        <v>0</v>
      </c>
      <c r="AR101">
        <v>0.66666666666666663</v>
      </c>
      <c r="AS101">
        <v>1</v>
      </c>
      <c r="AT101">
        <v>0.22500000000000001</v>
      </c>
      <c r="AU101">
        <v>0.66666666666666663</v>
      </c>
      <c r="AV101">
        <v>0.33333333333333331</v>
      </c>
      <c r="AW101">
        <v>0.2</v>
      </c>
      <c r="AX101">
        <v>0.3888888888888889</v>
      </c>
      <c r="AY101">
        <v>6.6666666666666666E-2</v>
      </c>
      <c r="AZ101">
        <v>0.41176470588235292</v>
      </c>
      <c r="BA101">
        <v>1</v>
      </c>
      <c r="BB101">
        <v>0</v>
      </c>
      <c r="BC101">
        <f t="shared" si="4"/>
        <v>0.1136695212671946</v>
      </c>
      <c r="BD101">
        <f t="shared" si="5"/>
        <v>1.2920760065113205E-2</v>
      </c>
    </row>
    <row r="102" spans="1:56" x14ac:dyDescent="0.25">
      <c r="A102">
        <v>6.1056490638898953E-2</v>
      </c>
      <c r="B102">
        <v>503</v>
      </c>
      <c r="C102">
        <v>0</v>
      </c>
      <c r="D102">
        <v>1</v>
      </c>
      <c r="E102">
        <v>0.83333333333333337</v>
      </c>
      <c r="F102">
        <v>1</v>
      </c>
      <c r="G102">
        <v>0</v>
      </c>
      <c r="H102">
        <v>0</v>
      </c>
      <c r="I102">
        <v>9.7351467430207589E-2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5.7142857142857141E-2</v>
      </c>
      <c r="W102">
        <v>0.66666666666666663</v>
      </c>
      <c r="X102">
        <v>0.25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0.38820431806213795</v>
      </c>
      <c r="AM102">
        <v>0.21734591447500501</v>
      </c>
      <c r="AN102">
        <v>0.77777777777777779</v>
      </c>
      <c r="AO102">
        <v>0</v>
      </c>
      <c r="AP102">
        <v>0.6428571428571429</v>
      </c>
      <c r="AQ102">
        <v>1</v>
      </c>
      <c r="AR102">
        <v>1</v>
      </c>
      <c r="AS102">
        <v>0</v>
      </c>
      <c r="AT102">
        <v>0.45</v>
      </c>
      <c r="AU102">
        <v>0.33333333333333331</v>
      </c>
      <c r="AV102">
        <v>1</v>
      </c>
      <c r="AW102">
        <v>0.35</v>
      </c>
      <c r="AX102">
        <v>0.3888888888888889</v>
      </c>
      <c r="AY102">
        <v>0.53333333333333333</v>
      </c>
      <c r="AZ102">
        <v>0.58823529411764708</v>
      </c>
      <c r="BA102">
        <v>1</v>
      </c>
      <c r="BB102">
        <v>0</v>
      </c>
      <c r="BC102">
        <f t="shared" si="4"/>
        <v>8.080257588923323E-2</v>
      </c>
      <c r="BD102">
        <f t="shared" si="5"/>
        <v>6.529056270335295E-3</v>
      </c>
    </row>
    <row r="103" spans="1:56" x14ac:dyDescent="0.25">
      <c r="A103">
        <v>6.1202430567002586E-2</v>
      </c>
      <c r="B103">
        <v>1294</v>
      </c>
      <c r="C103">
        <v>1</v>
      </c>
      <c r="D103">
        <v>0</v>
      </c>
      <c r="E103">
        <v>0.59523809523809523</v>
      </c>
      <c r="F103">
        <v>0</v>
      </c>
      <c r="G103">
        <v>0</v>
      </c>
      <c r="H103">
        <v>1</v>
      </c>
      <c r="I103">
        <v>0.17251252684323551</v>
      </c>
      <c r="J103">
        <v>0</v>
      </c>
      <c r="K103">
        <v>1</v>
      </c>
      <c r="L103">
        <v>0</v>
      </c>
      <c r="M103">
        <v>0.2857142857142857</v>
      </c>
      <c r="N103">
        <v>0.5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0.31428571428571428</v>
      </c>
      <c r="W103">
        <v>0.66666666666666663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0.66666666666666663</v>
      </c>
      <c r="AI103">
        <v>0</v>
      </c>
      <c r="AJ103">
        <v>0</v>
      </c>
      <c r="AK103">
        <v>1</v>
      </c>
      <c r="AL103">
        <v>7.5250131648235907E-2</v>
      </c>
      <c r="AM103">
        <v>0.918851636217627</v>
      </c>
      <c r="AN103">
        <v>0.44444444444444442</v>
      </c>
      <c r="AO103">
        <v>0</v>
      </c>
      <c r="AP103">
        <v>0.14285714285714285</v>
      </c>
      <c r="AQ103">
        <v>0</v>
      </c>
      <c r="AR103">
        <v>0.66666666666666663</v>
      </c>
      <c r="AS103">
        <v>0</v>
      </c>
      <c r="AT103">
        <v>0.17499999999999999</v>
      </c>
      <c r="AU103">
        <v>0.33333333333333331</v>
      </c>
      <c r="AV103">
        <v>0.33333333333333331</v>
      </c>
      <c r="AW103">
        <v>7.4999999999999997E-2</v>
      </c>
      <c r="AX103">
        <v>0.1111111111111111</v>
      </c>
      <c r="AY103">
        <v>6.6666666666666666E-2</v>
      </c>
      <c r="AZ103">
        <v>0.11764705882352941</v>
      </c>
      <c r="BA103">
        <v>1</v>
      </c>
      <c r="BB103">
        <v>0</v>
      </c>
      <c r="BC103">
        <f t="shared" si="4"/>
        <v>0.18311873697051573</v>
      </c>
      <c r="BD103">
        <f t="shared" si="5"/>
        <v>3.3532471829676926E-2</v>
      </c>
    </row>
    <row r="104" spans="1:56" x14ac:dyDescent="0.25">
      <c r="A104">
        <v>6.1462743705705147E-2</v>
      </c>
      <c r="B104">
        <v>467</v>
      </c>
      <c r="C104">
        <v>0</v>
      </c>
      <c r="D104">
        <v>1</v>
      </c>
      <c r="E104">
        <v>0.54761904761904767</v>
      </c>
      <c r="F104">
        <v>1</v>
      </c>
      <c r="G104">
        <v>0</v>
      </c>
      <c r="H104">
        <v>0</v>
      </c>
      <c r="I104">
        <v>0.84037222619899787</v>
      </c>
      <c r="J104">
        <v>1</v>
      </c>
      <c r="K104">
        <v>0</v>
      </c>
      <c r="L104">
        <v>0</v>
      </c>
      <c r="M104">
        <v>3.5714285714285712E-2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0.33333333333333331</v>
      </c>
      <c r="V104">
        <v>0.87142857142857144</v>
      </c>
      <c r="W104">
        <v>0.66666666666666663</v>
      </c>
      <c r="X104">
        <v>0.75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0.82074776197998944</v>
      </c>
      <c r="AM104">
        <v>0.14181891186508733</v>
      </c>
      <c r="AN104">
        <v>0.77777777777777779</v>
      </c>
      <c r="AO104">
        <v>0</v>
      </c>
      <c r="AP104">
        <v>0.35714285714285715</v>
      </c>
      <c r="AQ104">
        <v>0</v>
      </c>
      <c r="AR104">
        <v>0.33333333333333331</v>
      </c>
      <c r="AS104">
        <v>0.33333333333333331</v>
      </c>
      <c r="AT104">
        <v>0.55000000000000004</v>
      </c>
      <c r="AU104">
        <v>0.33333333333333331</v>
      </c>
      <c r="AV104">
        <v>0.66666666666666663</v>
      </c>
      <c r="AW104">
        <v>0.45</v>
      </c>
      <c r="AX104">
        <v>0.88888888888888884</v>
      </c>
      <c r="AY104">
        <v>0.73333333333333328</v>
      </c>
      <c r="AZ104">
        <v>0.47058823529411764</v>
      </c>
      <c r="BA104">
        <v>1</v>
      </c>
      <c r="BB104">
        <v>0</v>
      </c>
      <c r="BC104">
        <f t="shared" si="4"/>
        <v>0.10123811448080722</v>
      </c>
      <c r="BD104">
        <f t="shared" si="5"/>
        <v>1.0249155823629027E-2</v>
      </c>
    </row>
    <row r="105" spans="1:56" x14ac:dyDescent="0.25">
      <c r="A105">
        <v>6.1617962776192248E-2</v>
      </c>
      <c r="B105">
        <v>1102</v>
      </c>
      <c r="C105">
        <v>0</v>
      </c>
      <c r="D105">
        <v>1</v>
      </c>
      <c r="E105">
        <v>0.33333333333333331</v>
      </c>
      <c r="F105">
        <v>1</v>
      </c>
      <c r="G105">
        <v>0</v>
      </c>
      <c r="H105">
        <v>0</v>
      </c>
      <c r="I105">
        <v>0.5168217609162491</v>
      </c>
      <c r="J105">
        <v>0</v>
      </c>
      <c r="K105">
        <v>1</v>
      </c>
      <c r="L105">
        <v>0</v>
      </c>
      <c r="M105">
        <v>0.14285714285714285</v>
      </c>
      <c r="N105">
        <v>0.25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0.52857142857142858</v>
      </c>
      <c r="W105">
        <v>0.33333333333333331</v>
      </c>
      <c r="X105">
        <v>0.25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0.33333333333333331</v>
      </c>
      <c r="AI105">
        <v>0</v>
      </c>
      <c r="AJ105">
        <v>1</v>
      </c>
      <c r="AK105">
        <v>0</v>
      </c>
      <c r="AL105">
        <v>0.25639810426540283</v>
      </c>
      <c r="AM105">
        <v>0.54326440473800441</v>
      </c>
      <c r="AN105">
        <v>0.33333333333333331</v>
      </c>
      <c r="AO105">
        <v>0</v>
      </c>
      <c r="AP105">
        <v>7.1428571428571425E-2</v>
      </c>
      <c r="AQ105">
        <v>0</v>
      </c>
      <c r="AR105">
        <v>0</v>
      </c>
      <c r="AS105">
        <v>0.33333333333333331</v>
      </c>
      <c r="AT105">
        <v>0.3</v>
      </c>
      <c r="AU105">
        <v>0.33333333333333331</v>
      </c>
      <c r="AV105">
        <v>0.66666666666666663</v>
      </c>
      <c r="AW105">
        <v>0.17499999999999999</v>
      </c>
      <c r="AX105">
        <v>5.5555555555555552E-2</v>
      </c>
      <c r="AY105">
        <v>0.13333333333333333</v>
      </c>
      <c r="AZ105">
        <v>0.29411764705882354</v>
      </c>
      <c r="BA105">
        <v>1</v>
      </c>
      <c r="BB105">
        <v>0</v>
      </c>
      <c r="BC105">
        <f t="shared" si="4"/>
        <v>6.0594255428555621E-2</v>
      </c>
      <c r="BD105">
        <f t="shared" si="5"/>
        <v>3.6716637909410422E-3</v>
      </c>
    </row>
    <row r="106" spans="1:56" x14ac:dyDescent="0.25">
      <c r="A106">
        <v>6.224559635732585E-2</v>
      </c>
      <c r="B106">
        <v>140</v>
      </c>
      <c r="C106">
        <v>1</v>
      </c>
      <c r="D106">
        <v>0</v>
      </c>
      <c r="E106">
        <v>0.2857142857142857</v>
      </c>
      <c r="F106">
        <v>1</v>
      </c>
      <c r="G106">
        <v>0</v>
      </c>
      <c r="H106">
        <v>0</v>
      </c>
      <c r="I106">
        <v>0.81460272011453116</v>
      </c>
      <c r="J106">
        <v>0</v>
      </c>
      <c r="K106">
        <v>0</v>
      </c>
      <c r="L106">
        <v>1</v>
      </c>
      <c r="M106">
        <v>0.2857142857142857</v>
      </c>
      <c r="N106">
        <v>0.5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0.66666666666666663</v>
      </c>
      <c r="V106">
        <v>0.25714285714285712</v>
      </c>
      <c r="W106">
        <v>0.66666666666666663</v>
      </c>
      <c r="X106">
        <v>0.25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0.28109531332280147</v>
      </c>
      <c r="AM106">
        <v>0.47733386870106403</v>
      </c>
      <c r="AN106">
        <v>0</v>
      </c>
      <c r="AO106">
        <v>1</v>
      </c>
      <c r="AP106">
        <v>0.5714285714285714</v>
      </c>
      <c r="AQ106">
        <v>0</v>
      </c>
      <c r="AR106">
        <v>1</v>
      </c>
      <c r="AS106">
        <v>0</v>
      </c>
      <c r="AT106">
        <v>0.3</v>
      </c>
      <c r="AU106">
        <v>0.33333333333333331</v>
      </c>
      <c r="AV106">
        <v>0</v>
      </c>
      <c r="AW106">
        <v>0.27500000000000002</v>
      </c>
      <c r="AX106">
        <v>0.5</v>
      </c>
      <c r="AY106">
        <v>0.26666666666666666</v>
      </c>
      <c r="AZ106">
        <v>0.41176470588235292</v>
      </c>
      <c r="BA106">
        <v>1</v>
      </c>
      <c r="BB106">
        <v>0</v>
      </c>
      <c r="BC106">
        <f t="shared" si="4"/>
        <v>0.35179524409029594</v>
      </c>
      <c r="BD106">
        <f t="shared" si="5"/>
        <v>0.1237598937645509</v>
      </c>
    </row>
    <row r="107" spans="1:56" x14ac:dyDescent="0.25">
      <c r="A107">
        <v>6.3675709994748475E-2</v>
      </c>
      <c r="B107">
        <v>1298</v>
      </c>
      <c r="C107">
        <v>0</v>
      </c>
      <c r="D107">
        <v>1</v>
      </c>
      <c r="E107">
        <v>0.19047619047619047</v>
      </c>
      <c r="F107">
        <v>1</v>
      </c>
      <c r="G107">
        <v>0</v>
      </c>
      <c r="H107">
        <v>0</v>
      </c>
      <c r="I107">
        <v>0.58554044380816039</v>
      </c>
      <c r="J107">
        <v>0</v>
      </c>
      <c r="K107">
        <v>0</v>
      </c>
      <c r="L107">
        <v>1</v>
      </c>
      <c r="M107">
        <v>0.6785714285714286</v>
      </c>
      <c r="N107">
        <v>0.25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0.55714285714285716</v>
      </c>
      <c r="W107">
        <v>0.66666666666666663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0.33333333333333331</v>
      </c>
      <c r="AI107">
        <v>0</v>
      </c>
      <c r="AJ107">
        <v>1</v>
      </c>
      <c r="AK107">
        <v>0</v>
      </c>
      <c r="AL107">
        <v>5.9978936282253821E-2</v>
      </c>
      <c r="AM107">
        <v>0.19253162015659506</v>
      </c>
      <c r="AN107">
        <v>0</v>
      </c>
      <c r="AO107">
        <v>1</v>
      </c>
      <c r="AP107">
        <v>0</v>
      </c>
      <c r="AQ107">
        <v>0</v>
      </c>
      <c r="AR107">
        <v>0.66666666666666663</v>
      </c>
      <c r="AS107">
        <v>0</v>
      </c>
      <c r="AT107">
        <v>0.15</v>
      </c>
      <c r="AU107">
        <v>0.5</v>
      </c>
      <c r="AV107">
        <v>0.66666666666666663</v>
      </c>
      <c r="AW107">
        <v>0.125</v>
      </c>
      <c r="AX107">
        <v>5.5555555555555552E-2</v>
      </c>
      <c r="AY107">
        <v>6.6666666666666666E-2</v>
      </c>
      <c r="AZ107">
        <v>0.23529411764705882</v>
      </c>
      <c r="BA107">
        <v>1</v>
      </c>
      <c r="BB107">
        <v>1</v>
      </c>
      <c r="BC107">
        <f t="shared" si="4"/>
        <v>0.26820767048101946</v>
      </c>
      <c r="BD107">
        <f t="shared" si="5"/>
        <v>0.5355200135428162</v>
      </c>
    </row>
    <row r="108" spans="1:56" x14ac:dyDescent="0.25">
      <c r="A108">
        <v>6.4253747679955286E-2</v>
      </c>
      <c r="B108">
        <v>608</v>
      </c>
      <c r="C108">
        <v>0</v>
      </c>
      <c r="D108">
        <v>1</v>
      </c>
      <c r="E108">
        <v>0.73809523809523814</v>
      </c>
      <c r="F108">
        <v>1</v>
      </c>
      <c r="G108">
        <v>0</v>
      </c>
      <c r="H108">
        <v>0</v>
      </c>
      <c r="I108">
        <v>0.7745168217609163</v>
      </c>
      <c r="J108">
        <v>1</v>
      </c>
      <c r="K108">
        <v>0</v>
      </c>
      <c r="L108">
        <v>0</v>
      </c>
      <c r="M108">
        <v>0.35714285714285715</v>
      </c>
      <c r="N108">
        <v>0.5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0.66666666666666663</v>
      </c>
      <c r="V108">
        <v>0.18571428571428572</v>
      </c>
      <c r="W108">
        <v>0.66666666666666663</v>
      </c>
      <c r="X108">
        <v>0.5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0.3499210110584518</v>
      </c>
      <c r="AM108">
        <v>0.15121461553904839</v>
      </c>
      <c r="AN108">
        <v>0.1111111111111111</v>
      </c>
      <c r="AO108">
        <v>0</v>
      </c>
      <c r="AP108">
        <v>0.5</v>
      </c>
      <c r="AQ108">
        <v>0</v>
      </c>
      <c r="AR108">
        <v>0</v>
      </c>
      <c r="AS108">
        <v>0.66666666666666663</v>
      </c>
      <c r="AT108">
        <v>0.22500000000000001</v>
      </c>
      <c r="AU108">
        <v>0.5</v>
      </c>
      <c r="AV108">
        <v>1</v>
      </c>
      <c r="AW108">
        <v>0.22500000000000001</v>
      </c>
      <c r="AX108">
        <v>0.44444444444444442</v>
      </c>
      <c r="AY108">
        <v>0.46666666666666667</v>
      </c>
      <c r="AZ108">
        <v>0.41176470588235292</v>
      </c>
      <c r="BA108">
        <v>1</v>
      </c>
      <c r="BB108">
        <v>1</v>
      </c>
      <c r="BC108">
        <f t="shared" si="4"/>
        <v>-5.8678055492630721E-2</v>
      </c>
      <c r="BD108">
        <f t="shared" si="5"/>
        <v>1.1207992251816576</v>
      </c>
    </row>
    <row r="109" spans="1:56" x14ac:dyDescent="0.25">
      <c r="A109">
        <v>6.4438033991660704E-2</v>
      </c>
      <c r="B109">
        <v>951</v>
      </c>
      <c r="C109">
        <v>0</v>
      </c>
      <c r="D109">
        <v>1</v>
      </c>
      <c r="E109">
        <v>0.30952380952380953</v>
      </c>
      <c r="F109">
        <v>0</v>
      </c>
      <c r="G109">
        <v>0</v>
      </c>
      <c r="H109">
        <v>1</v>
      </c>
      <c r="I109">
        <v>0.34717251252684322</v>
      </c>
      <c r="J109">
        <v>1</v>
      </c>
      <c r="K109">
        <v>0</v>
      </c>
      <c r="L109">
        <v>0</v>
      </c>
      <c r="M109">
        <v>3.5714285714285712E-2</v>
      </c>
      <c r="N109">
        <v>0.75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0.38571428571428573</v>
      </c>
      <c r="W109">
        <v>0.66666666666666663</v>
      </c>
      <c r="X109">
        <v>0.5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0.66666666666666663</v>
      </c>
      <c r="AI109">
        <v>1</v>
      </c>
      <c r="AJ109">
        <v>0</v>
      </c>
      <c r="AK109">
        <v>0</v>
      </c>
      <c r="AL109">
        <v>0.46566614007372303</v>
      </c>
      <c r="AM109">
        <v>0.27468379843404939</v>
      </c>
      <c r="AN109">
        <v>0.1111111111111111</v>
      </c>
      <c r="AO109">
        <v>1</v>
      </c>
      <c r="AP109">
        <v>0.5714285714285714</v>
      </c>
      <c r="AQ109">
        <v>0</v>
      </c>
      <c r="AR109">
        <v>0</v>
      </c>
      <c r="AS109">
        <v>0.33333333333333331</v>
      </c>
      <c r="AT109">
        <v>0.25</v>
      </c>
      <c r="AU109">
        <v>0.83333333333333337</v>
      </c>
      <c r="AV109">
        <v>0.33333333333333331</v>
      </c>
      <c r="AW109">
        <v>0.25</v>
      </c>
      <c r="AX109">
        <v>0.44444444444444442</v>
      </c>
      <c r="AY109">
        <v>0.6</v>
      </c>
      <c r="AZ109">
        <v>0.35294117647058826</v>
      </c>
      <c r="BA109">
        <v>1</v>
      </c>
      <c r="BB109">
        <v>0</v>
      </c>
      <c r="BC109">
        <f t="shared" si="4"/>
        <v>0.13175337908193166</v>
      </c>
      <c r="BD109">
        <f t="shared" si="5"/>
        <v>1.7358952899507188E-2</v>
      </c>
    </row>
    <row r="110" spans="1:56" x14ac:dyDescent="0.25">
      <c r="A110">
        <v>6.4596886126970565E-2</v>
      </c>
      <c r="B110">
        <v>131</v>
      </c>
      <c r="C110">
        <v>0</v>
      </c>
      <c r="D110">
        <v>1</v>
      </c>
      <c r="E110">
        <v>0.59523809523809523</v>
      </c>
      <c r="F110">
        <v>0</v>
      </c>
      <c r="G110">
        <v>1</v>
      </c>
      <c r="H110">
        <v>0</v>
      </c>
      <c r="I110">
        <v>0.61202576950608445</v>
      </c>
      <c r="J110">
        <v>0</v>
      </c>
      <c r="K110">
        <v>1</v>
      </c>
      <c r="L110">
        <v>0</v>
      </c>
      <c r="M110">
        <v>0.9642857142857143</v>
      </c>
      <c r="N110">
        <v>0.5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0.33333333333333331</v>
      </c>
      <c r="V110">
        <v>0.6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0.66666666666666663</v>
      </c>
      <c r="AI110">
        <v>0</v>
      </c>
      <c r="AJ110">
        <v>0</v>
      </c>
      <c r="AK110">
        <v>1</v>
      </c>
      <c r="AL110">
        <v>0.19641916798314901</v>
      </c>
      <c r="AM110">
        <v>0.56197550692632003</v>
      </c>
      <c r="AN110">
        <v>0.44444444444444442</v>
      </c>
      <c r="AO110">
        <v>0</v>
      </c>
      <c r="AP110">
        <v>7.1428571428571425E-2</v>
      </c>
      <c r="AQ110">
        <v>0</v>
      </c>
      <c r="AR110">
        <v>1</v>
      </c>
      <c r="AS110">
        <v>0</v>
      </c>
      <c r="AT110">
        <v>0.45</v>
      </c>
      <c r="AU110">
        <v>0.33333333333333331</v>
      </c>
      <c r="AV110">
        <v>0.66666666666666663</v>
      </c>
      <c r="AW110">
        <v>7.4999999999999997E-2</v>
      </c>
      <c r="AX110">
        <v>0.1111111111111111</v>
      </c>
      <c r="AY110">
        <v>6.6666666666666666E-2</v>
      </c>
      <c r="AZ110">
        <v>0.11764705882352941</v>
      </c>
      <c r="BA110">
        <v>1</v>
      </c>
      <c r="BB110">
        <v>0</v>
      </c>
      <c r="BC110">
        <f t="shared" si="4"/>
        <v>0.16747243480754859</v>
      </c>
      <c r="BD110">
        <f t="shared" si="5"/>
        <v>2.8047016420368612E-2</v>
      </c>
    </row>
    <row r="111" spans="1:56" x14ac:dyDescent="0.25">
      <c r="A111">
        <v>6.5518436342174358E-2</v>
      </c>
      <c r="B111">
        <v>790</v>
      </c>
      <c r="C111">
        <v>1</v>
      </c>
      <c r="D111">
        <v>0</v>
      </c>
      <c r="E111">
        <v>0.61904761904761907</v>
      </c>
      <c r="F111">
        <v>1</v>
      </c>
      <c r="G111">
        <v>0</v>
      </c>
      <c r="H111">
        <v>0</v>
      </c>
      <c r="I111">
        <v>0.91195418754473878</v>
      </c>
      <c r="J111">
        <v>0</v>
      </c>
      <c r="K111">
        <v>0</v>
      </c>
      <c r="L111">
        <v>1</v>
      </c>
      <c r="M111">
        <v>0</v>
      </c>
      <c r="N111">
        <v>0.25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0.33333333333333331</v>
      </c>
      <c r="V111">
        <v>0.87142857142857144</v>
      </c>
      <c r="W111">
        <v>0.33333333333333331</v>
      </c>
      <c r="X111">
        <v>0.5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0.49884149552395995</v>
      </c>
      <c r="AM111">
        <v>9.3153985143545476E-3</v>
      </c>
      <c r="AN111">
        <v>1</v>
      </c>
      <c r="AO111">
        <v>0</v>
      </c>
      <c r="AP111">
        <v>0.21428571428571427</v>
      </c>
      <c r="AQ111">
        <v>0</v>
      </c>
      <c r="AR111">
        <v>1</v>
      </c>
      <c r="AS111">
        <v>0.33333333333333331</v>
      </c>
      <c r="AT111">
        <v>0.6</v>
      </c>
      <c r="AU111">
        <v>0.16666666666666666</v>
      </c>
      <c r="AV111">
        <v>0.66666666666666663</v>
      </c>
      <c r="AW111">
        <v>0.5</v>
      </c>
      <c r="AX111">
        <v>0.33333333333333331</v>
      </c>
      <c r="AY111">
        <v>0.2</v>
      </c>
      <c r="AZ111">
        <v>0.35294117647058826</v>
      </c>
      <c r="BA111">
        <v>1</v>
      </c>
      <c r="BB111">
        <v>1</v>
      </c>
      <c r="BC111">
        <f t="shared" si="4"/>
        <v>0.22740140119632127</v>
      </c>
      <c r="BD111">
        <f t="shared" si="5"/>
        <v>0.59690859487340775</v>
      </c>
    </row>
    <row r="112" spans="1:56" x14ac:dyDescent="0.25">
      <c r="A112">
        <v>6.6362653320998999E-2</v>
      </c>
      <c r="B112">
        <v>816</v>
      </c>
      <c r="C112">
        <v>0</v>
      </c>
      <c r="D112">
        <v>1</v>
      </c>
      <c r="E112">
        <v>7.1428571428571425E-2</v>
      </c>
      <c r="F112">
        <v>1</v>
      </c>
      <c r="G112">
        <v>0</v>
      </c>
      <c r="H112">
        <v>0</v>
      </c>
      <c r="I112">
        <v>0.63135289906943448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0.5714285714285714</v>
      </c>
      <c r="W112">
        <v>0.33333333333333331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0.33333333333333331</v>
      </c>
      <c r="AI112">
        <v>0</v>
      </c>
      <c r="AJ112">
        <v>0</v>
      </c>
      <c r="AK112">
        <v>1</v>
      </c>
      <c r="AL112">
        <v>5.5871511321748286E-2</v>
      </c>
      <c r="AM112">
        <v>0.93282473398915877</v>
      </c>
      <c r="AN112">
        <v>0.1111111111111111</v>
      </c>
      <c r="AO112">
        <v>1</v>
      </c>
      <c r="AP112">
        <v>0</v>
      </c>
      <c r="AQ112">
        <v>0</v>
      </c>
      <c r="AR112">
        <v>0.66666666666666663</v>
      </c>
      <c r="AS112">
        <v>0</v>
      </c>
      <c r="AT112">
        <v>0.05</v>
      </c>
      <c r="AU112">
        <v>1</v>
      </c>
      <c r="AV112">
        <v>1</v>
      </c>
      <c r="AW112">
        <v>0.05</v>
      </c>
      <c r="AX112">
        <v>0.1111111111111111</v>
      </c>
      <c r="AY112">
        <v>0.13333333333333333</v>
      </c>
      <c r="AZ112">
        <v>0.11764705882352941</v>
      </c>
      <c r="BA112">
        <v>1</v>
      </c>
      <c r="BB112">
        <v>0</v>
      </c>
      <c r="BC112">
        <f t="shared" si="4"/>
        <v>0.39230221380423846</v>
      </c>
      <c r="BD112">
        <f t="shared" si="5"/>
        <v>0.15390102695570643</v>
      </c>
    </row>
    <row r="113" spans="1:56" x14ac:dyDescent="0.25">
      <c r="A113">
        <v>6.6961993717039592E-2</v>
      </c>
      <c r="B113">
        <v>433</v>
      </c>
      <c r="C113">
        <v>1</v>
      </c>
      <c r="D113">
        <v>0</v>
      </c>
      <c r="E113">
        <v>0.38095238095238093</v>
      </c>
      <c r="F113">
        <v>1</v>
      </c>
      <c r="G113">
        <v>0</v>
      </c>
      <c r="H113">
        <v>0</v>
      </c>
      <c r="I113">
        <v>0.85969935576234791</v>
      </c>
      <c r="J113">
        <v>0</v>
      </c>
      <c r="K113">
        <v>1</v>
      </c>
      <c r="L113">
        <v>0</v>
      </c>
      <c r="M113">
        <v>3.5714285714285712E-2</v>
      </c>
      <c r="N113">
        <v>0.75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0.45714285714285713</v>
      </c>
      <c r="W113">
        <v>0.33333333333333331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0.66666666666666663</v>
      </c>
      <c r="AI113">
        <v>1</v>
      </c>
      <c r="AJ113">
        <v>0</v>
      </c>
      <c r="AK113">
        <v>0</v>
      </c>
      <c r="AL113">
        <v>9.2627698788836227E-2</v>
      </c>
      <c r="AM113">
        <v>0.25384460951616139</v>
      </c>
      <c r="AN113">
        <v>0.33333333333333331</v>
      </c>
      <c r="AO113">
        <v>0</v>
      </c>
      <c r="AP113">
        <v>7.1428571428571425E-2</v>
      </c>
      <c r="AQ113">
        <v>0</v>
      </c>
      <c r="AR113">
        <v>0.66666666666666663</v>
      </c>
      <c r="AS113">
        <v>0.33333333333333331</v>
      </c>
      <c r="AT113">
        <v>0.35</v>
      </c>
      <c r="AU113">
        <v>0.5</v>
      </c>
      <c r="AV113">
        <v>0.66666666666666663</v>
      </c>
      <c r="AW113">
        <v>0.17499999999999999</v>
      </c>
      <c r="AX113">
        <v>0.16666666666666666</v>
      </c>
      <c r="AY113">
        <v>0.33333333333333331</v>
      </c>
      <c r="AZ113">
        <v>0.41176470588235292</v>
      </c>
      <c r="BA113">
        <v>1</v>
      </c>
      <c r="BB113">
        <v>0</v>
      </c>
      <c r="BC113">
        <f t="shared" si="4"/>
        <v>-5.8356446278641172E-2</v>
      </c>
      <c r="BD113">
        <f t="shared" si="5"/>
        <v>3.4054748222719332E-3</v>
      </c>
    </row>
    <row r="114" spans="1:56" x14ac:dyDescent="0.25">
      <c r="A114">
        <v>6.7370884993909197E-2</v>
      </c>
      <c r="B114">
        <v>1199</v>
      </c>
      <c r="C114">
        <v>0</v>
      </c>
      <c r="D114">
        <v>1</v>
      </c>
      <c r="E114">
        <v>0.35714285714285715</v>
      </c>
      <c r="F114">
        <v>0</v>
      </c>
      <c r="G114">
        <v>0</v>
      </c>
      <c r="H114">
        <v>1</v>
      </c>
      <c r="I114">
        <v>0.30637079455977095</v>
      </c>
      <c r="J114">
        <v>1</v>
      </c>
      <c r="K114">
        <v>0</v>
      </c>
      <c r="L114">
        <v>0</v>
      </c>
      <c r="M114">
        <v>0.5357142857142857</v>
      </c>
      <c r="N114">
        <v>0.5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0.66666666666666663</v>
      </c>
      <c r="V114">
        <v>8.5714285714285715E-2</v>
      </c>
      <c r="W114">
        <v>0.66666666666666663</v>
      </c>
      <c r="X114">
        <v>0.25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0.22954186413902053</v>
      </c>
      <c r="AM114">
        <v>0.56358161011845009</v>
      </c>
      <c r="AN114">
        <v>0.1111111111111111</v>
      </c>
      <c r="AO114">
        <v>1</v>
      </c>
      <c r="AP114">
        <v>1</v>
      </c>
      <c r="AQ114">
        <v>1</v>
      </c>
      <c r="AR114">
        <v>0.66666666666666663</v>
      </c>
      <c r="AS114">
        <v>0.33333333333333331</v>
      </c>
      <c r="AT114">
        <v>0.17499999999999999</v>
      </c>
      <c r="AU114">
        <v>0.33333333333333331</v>
      </c>
      <c r="AV114">
        <v>0.66666666666666663</v>
      </c>
      <c r="AW114">
        <v>0.15</v>
      </c>
      <c r="AX114">
        <v>0.27777777777777779</v>
      </c>
      <c r="AY114">
        <v>6.6666666666666666E-2</v>
      </c>
      <c r="AZ114">
        <v>0.11764705882352941</v>
      </c>
      <c r="BA114">
        <v>1</v>
      </c>
      <c r="BB114">
        <v>0</v>
      </c>
      <c r="BC114">
        <f t="shared" si="4"/>
        <v>0.1152914861781274</v>
      </c>
      <c r="BD114">
        <f t="shared" si="5"/>
        <v>1.3292126785161342E-2</v>
      </c>
    </row>
    <row r="115" spans="1:56" x14ac:dyDescent="0.25">
      <c r="A115">
        <v>7.0707325270801591E-2</v>
      </c>
      <c r="B115">
        <v>435</v>
      </c>
      <c r="C115">
        <v>1</v>
      </c>
      <c r="D115">
        <v>0</v>
      </c>
      <c r="E115">
        <v>0.30952380952380953</v>
      </c>
      <c r="F115">
        <v>1</v>
      </c>
      <c r="G115">
        <v>0</v>
      </c>
      <c r="H115">
        <v>0</v>
      </c>
      <c r="I115">
        <v>0.83894058697208307</v>
      </c>
      <c r="J115">
        <v>0</v>
      </c>
      <c r="K115">
        <v>1</v>
      </c>
      <c r="L115">
        <v>0</v>
      </c>
      <c r="M115">
        <v>0.2857142857142857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0.66666666666666663</v>
      </c>
      <c r="V115">
        <v>4.2857142857142858E-2</v>
      </c>
      <c r="W115">
        <v>0.66666666666666663</v>
      </c>
      <c r="X115">
        <v>0.5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0.33333333333333331</v>
      </c>
      <c r="AI115">
        <v>1</v>
      </c>
      <c r="AJ115">
        <v>0</v>
      </c>
      <c r="AK115">
        <v>0</v>
      </c>
      <c r="AL115">
        <v>0.50758293838862556</v>
      </c>
      <c r="AM115">
        <v>0.493876731580004</v>
      </c>
      <c r="AN115">
        <v>0.1111111111111111</v>
      </c>
      <c r="AO115">
        <v>0</v>
      </c>
      <c r="AP115">
        <v>1</v>
      </c>
      <c r="AQ115">
        <v>1</v>
      </c>
      <c r="AR115">
        <v>1</v>
      </c>
      <c r="AS115">
        <v>0.33333333333333331</v>
      </c>
      <c r="AT115">
        <v>0.32500000000000001</v>
      </c>
      <c r="AU115">
        <v>1</v>
      </c>
      <c r="AV115">
        <v>1</v>
      </c>
      <c r="AW115">
        <v>0.32500000000000001</v>
      </c>
      <c r="AX115">
        <v>0.44444444444444442</v>
      </c>
      <c r="AY115">
        <v>0</v>
      </c>
      <c r="AZ115">
        <v>0.47058823529411764</v>
      </c>
      <c r="BA115">
        <v>1</v>
      </c>
      <c r="BB115">
        <v>0</v>
      </c>
      <c r="BC115">
        <f t="shared" si="4"/>
        <v>-0.18945317274435641</v>
      </c>
      <c r="BD115">
        <f t="shared" si="5"/>
        <v>3.5892504662902953E-2</v>
      </c>
    </row>
    <row r="116" spans="1:56" x14ac:dyDescent="0.25">
      <c r="A116">
        <v>7.1106706088916893E-2</v>
      </c>
      <c r="B116">
        <v>1424</v>
      </c>
      <c r="C116">
        <v>1</v>
      </c>
      <c r="D116">
        <v>0</v>
      </c>
      <c r="E116">
        <v>9.5238095238095233E-2</v>
      </c>
      <c r="F116">
        <v>1</v>
      </c>
      <c r="G116">
        <v>0</v>
      </c>
      <c r="H116">
        <v>0</v>
      </c>
      <c r="I116">
        <v>0.34287759484609881</v>
      </c>
      <c r="J116">
        <v>0</v>
      </c>
      <c r="K116">
        <v>1</v>
      </c>
      <c r="L116">
        <v>0</v>
      </c>
      <c r="M116">
        <v>0</v>
      </c>
      <c r="N116">
        <v>0.25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0.47142857142857142</v>
      </c>
      <c r="W116">
        <v>0.66666666666666663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0.66666666666666663</v>
      </c>
      <c r="AI116">
        <v>0</v>
      </c>
      <c r="AJ116">
        <v>0</v>
      </c>
      <c r="AK116">
        <v>1</v>
      </c>
      <c r="AL116">
        <v>0.12459189046866773</v>
      </c>
      <c r="AM116">
        <v>0.62356956434450916</v>
      </c>
      <c r="AN116">
        <v>0</v>
      </c>
      <c r="AO116">
        <v>0</v>
      </c>
      <c r="AP116">
        <v>7.1428571428571425E-2</v>
      </c>
      <c r="AQ116">
        <v>0</v>
      </c>
      <c r="AR116">
        <v>1</v>
      </c>
      <c r="AS116">
        <v>0</v>
      </c>
      <c r="AT116">
        <v>0.1</v>
      </c>
      <c r="AU116">
        <v>0.33333333333333331</v>
      </c>
      <c r="AV116">
        <v>1</v>
      </c>
      <c r="AW116">
        <v>7.4999999999999997E-2</v>
      </c>
      <c r="AX116">
        <v>0.1111111111111111</v>
      </c>
      <c r="AY116">
        <v>6.6666666666666666E-2</v>
      </c>
      <c r="AZ116">
        <v>0.11764705882352941</v>
      </c>
      <c r="BA116">
        <v>1</v>
      </c>
      <c r="BB116">
        <v>0</v>
      </c>
      <c r="BC116">
        <f t="shared" si="4"/>
        <v>1.409764909237804E-2</v>
      </c>
      <c r="BD116">
        <f t="shared" si="5"/>
        <v>1.9874370993182736E-4</v>
      </c>
    </row>
    <row r="117" spans="1:56" x14ac:dyDescent="0.25">
      <c r="A117">
        <v>7.1743098953462314E-2</v>
      </c>
      <c r="B117">
        <v>943</v>
      </c>
      <c r="C117">
        <v>0</v>
      </c>
      <c r="D117">
        <v>1</v>
      </c>
      <c r="E117">
        <v>0.42857142857142855</v>
      </c>
      <c r="F117">
        <v>1</v>
      </c>
      <c r="G117">
        <v>0</v>
      </c>
      <c r="H117">
        <v>0</v>
      </c>
      <c r="I117">
        <v>0.15962777380100215</v>
      </c>
      <c r="J117">
        <v>0</v>
      </c>
      <c r="K117">
        <v>1</v>
      </c>
      <c r="L117">
        <v>0</v>
      </c>
      <c r="M117">
        <v>0.32142857142857145</v>
      </c>
      <c r="N117">
        <v>0.75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0.47142857142857142</v>
      </c>
      <c r="W117">
        <v>0.66666666666666663</v>
      </c>
      <c r="X117">
        <v>0.5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0.66666666666666663</v>
      </c>
      <c r="AI117">
        <v>0</v>
      </c>
      <c r="AJ117">
        <v>1</v>
      </c>
      <c r="AK117">
        <v>0</v>
      </c>
      <c r="AL117">
        <v>0.32043180621379674</v>
      </c>
      <c r="AM117">
        <v>0.14667737402128087</v>
      </c>
      <c r="AN117">
        <v>0.33333333333333331</v>
      </c>
      <c r="AO117">
        <v>0</v>
      </c>
      <c r="AP117">
        <v>7.1428571428571425E-2</v>
      </c>
      <c r="AQ117">
        <v>0</v>
      </c>
      <c r="AR117">
        <v>0</v>
      </c>
      <c r="AS117">
        <v>0</v>
      </c>
      <c r="AT117">
        <v>0.25</v>
      </c>
      <c r="AU117">
        <v>0</v>
      </c>
      <c r="AV117">
        <v>0.66666666666666663</v>
      </c>
      <c r="AW117">
        <v>0.17499999999999999</v>
      </c>
      <c r="AX117">
        <v>0.3888888888888889</v>
      </c>
      <c r="AY117">
        <v>6.6666666666666666E-2</v>
      </c>
      <c r="AZ117">
        <v>0.41176470588235292</v>
      </c>
      <c r="BA117">
        <v>1</v>
      </c>
      <c r="BB117">
        <v>0</v>
      </c>
      <c r="BC117">
        <f t="shared" si="4"/>
        <v>3.089795555901409E-2</v>
      </c>
      <c r="BD117">
        <f t="shared" si="5"/>
        <v>9.5468365772680966E-4</v>
      </c>
    </row>
    <row r="118" spans="1:56" x14ac:dyDescent="0.25">
      <c r="A118">
        <v>7.1893754370137009E-2</v>
      </c>
      <c r="B118">
        <v>952</v>
      </c>
      <c r="C118">
        <v>1</v>
      </c>
      <c r="D118">
        <v>0</v>
      </c>
      <c r="E118">
        <v>0.54761904761904767</v>
      </c>
      <c r="F118">
        <v>0</v>
      </c>
      <c r="G118">
        <v>0</v>
      </c>
      <c r="H118">
        <v>1</v>
      </c>
      <c r="I118">
        <v>0.11023622047244094</v>
      </c>
      <c r="J118">
        <v>1</v>
      </c>
      <c r="K118">
        <v>0</v>
      </c>
      <c r="L118">
        <v>0</v>
      </c>
      <c r="M118">
        <v>0.32142857142857145</v>
      </c>
      <c r="N118">
        <v>0.25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0.66666666666666663</v>
      </c>
      <c r="V118">
        <v>0.14285714285714285</v>
      </c>
      <c r="W118">
        <v>0</v>
      </c>
      <c r="X118">
        <v>0.25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0.33333333333333331</v>
      </c>
      <c r="AI118">
        <v>0</v>
      </c>
      <c r="AJ118">
        <v>0</v>
      </c>
      <c r="AK118">
        <v>1</v>
      </c>
      <c r="AL118">
        <v>0.2707740916271722</v>
      </c>
      <c r="AM118">
        <v>0.80224854446898208</v>
      </c>
      <c r="AN118">
        <v>0.1111111111111111</v>
      </c>
      <c r="AO118">
        <v>0</v>
      </c>
      <c r="AP118">
        <v>0.14285714285714285</v>
      </c>
      <c r="AQ118">
        <v>0</v>
      </c>
      <c r="AR118">
        <v>0</v>
      </c>
      <c r="AS118">
        <v>0</v>
      </c>
      <c r="AT118">
        <v>0.47499999999999998</v>
      </c>
      <c r="AU118">
        <v>0.66666666666666663</v>
      </c>
      <c r="AV118">
        <v>0.66666666666666663</v>
      </c>
      <c r="AW118">
        <v>0.47499999999999998</v>
      </c>
      <c r="AX118">
        <v>0.1111111111111111</v>
      </c>
      <c r="AY118">
        <v>0.73333333333333328</v>
      </c>
      <c r="AZ118">
        <v>0.52941176470588236</v>
      </c>
      <c r="BA118">
        <v>1</v>
      </c>
      <c r="BB118">
        <v>0</v>
      </c>
      <c r="BC118">
        <f t="shared" si="4"/>
        <v>0.28485781131202831</v>
      </c>
      <c r="BD118">
        <f t="shared" si="5"/>
        <v>8.1143972665479125E-2</v>
      </c>
    </row>
    <row r="119" spans="1:56" x14ac:dyDescent="0.25">
      <c r="A119">
        <v>7.2689545191045646E-2</v>
      </c>
      <c r="B119">
        <v>214</v>
      </c>
      <c r="C119">
        <v>1</v>
      </c>
      <c r="D119">
        <v>0</v>
      </c>
      <c r="E119">
        <v>0.7857142857142857</v>
      </c>
      <c r="F119">
        <v>1</v>
      </c>
      <c r="G119">
        <v>0</v>
      </c>
      <c r="H119">
        <v>0</v>
      </c>
      <c r="I119">
        <v>0.97852541159627771</v>
      </c>
      <c r="J119">
        <v>0</v>
      </c>
      <c r="K119">
        <v>1</v>
      </c>
      <c r="L119">
        <v>0</v>
      </c>
      <c r="M119">
        <v>0.25</v>
      </c>
      <c r="N119">
        <v>0.75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0.33333333333333331</v>
      </c>
      <c r="V119">
        <v>0.72857142857142854</v>
      </c>
      <c r="W119">
        <v>0.33333333333333331</v>
      </c>
      <c r="X119">
        <v>0.5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0.33333333333333331</v>
      </c>
      <c r="AI119">
        <v>0</v>
      </c>
      <c r="AJ119">
        <v>1</v>
      </c>
      <c r="AK119">
        <v>0</v>
      </c>
      <c r="AL119">
        <v>0.60458135860979467</v>
      </c>
      <c r="AM119">
        <v>0.54776149367596871</v>
      </c>
      <c r="AN119">
        <v>0.55555555555555558</v>
      </c>
      <c r="AO119">
        <v>0</v>
      </c>
      <c r="AP119">
        <v>0.35714285714285715</v>
      </c>
      <c r="AQ119">
        <v>0</v>
      </c>
      <c r="AR119">
        <v>1</v>
      </c>
      <c r="AS119">
        <v>0.66666666666666663</v>
      </c>
      <c r="AT119">
        <v>0.4</v>
      </c>
      <c r="AU119">
        <v>0.83333333333333337</v>
      </c>
      <c r="AV119">
        <v>0</v>
      </c>
      <c r="AW119">
        <v>0.25</v>
      </c>
      <c r="AX119">
        <v>0.5</v>
      </c>
      <c r="AY119">
        <v>0.26666666666666666</v>
      </c>
      <c r="AZ119">
        <v>0.41176470588235292</v>
      </c>
      <c r="BA119">
        <v>1</v>
      </c>
      <c r="BB119">
        <v>0</v>
      </c>
      <c r="BC119">
        <f t="shared" si="4"/>
        <v>-1.639875984408945E-2</v>
      </c>
      <c r="BD119">
        <f t="shared" si="5"/>
        <v>2.6891932442412066E-4</v>
      </c>
    </row>
    <row r="120" spans="1:56" x14ac:dyDescent="0.25">
      <c r="A120">
        <v>7.2950405653636419E-2</v>
      </c>
      <c r="B120">
        <v>755</v>
      </c>
      <c r="C120">
        <v>0</v>
      </c>
      <c r="D120">
        <v>1</v>
      </c>
      <c r="E120">
        <v>0.35714285714285715</v>
      </c>
      <c r="F120">
        <v>0</v>
      </c>
      <c r="G120">
        <v>0</v>
      </c>
      <c r="H120">
        <v>1</v>
      </c>
      <c r="I120">
        <v>0.67000715819613454</v>
      </c>
      <c r="J120">
        <v>1</v>
      </c>
      <c r="K120">
        <v>0</v>
      </c>
      <c r="L120">
        <v>0</v>
      </c>
      <c r="M120">
        <v>0.25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0.33333333333333331</v>
      </c>
      <c r="V120">
        <v>0.82857142857142863</v>
      </c>
      <c r="W120">
        <v>0.33333333333333331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7.0194839389152192E-2</v>
      </c>
      <c r="AM120">
        <v>0.77667135113431041</v>
      </c>
      <c r="AN120">
        <v>0</v>
      </c>
      <c r="AO120">
        <v>0</v>
      </c>
      <c r="AP120">
        <v>0.5714285714285714</v>
      </c>
      <c r="AQ120">
        <v>0</v>
      </c>
      <c r="AR120">
        <v>1</v>
      </c>
      <c r="AS120">
        <v>0</v>
      </c>
      <c r="AT120">
        <v>7.4999999999999997E-2</v>
      </c>
      <c r="AU120">
        <v>0.33333333333333331</v>
      </c>
      <c r="AV120">
        <v>0.33333333333333331</v>
      </c>
      <c r="AW120">
        <v>0.05</v>
      </c>
      <c r="AX120">
        <v>0.1111111111111111</v>
      </c>
      <c r="AY120">
        <v>0.13333333333333333</v>
      </c>
      <c r="AZ120">
        <v>0.11764705882352941</v>
      </c>
      <c r="BA120">
        <v>1</v>
      </c>
      <c r="BB120">
        <v>0</v>
      </c>
      <c r="BC120">
        <f t="shared" si="4"/>
        <v>0.22010589645932946</v>
      </c>
      <c r="BD120">
        <f t="shared" si="5"/>
        <v>4.8446605656165063E-2</v>
      </c>
    </row>
    <row r="121" spans="1:56" x14ac:dyDescent="0.25">
      <c r="A121">
        <v>7.346755694289131E-2</v>
      </c>
      <c r="B121">
        <v>838</v>
      </c>
      <c r="C121">
        <v>0</v>
      </c>
      <c r="D121">
        <v>1</v>
      </c>
      <c r="E121">
        <v>0.52380952380952384</v>
      </c>
      <c r="F121">
        <v>0</v>
      </c>
      <c r="G121">
        <v>1</v>
      </c>
      <c r="H121">
        <v>0</v>
      </c>
      <c r="I121">
        <v>0.35146743020758769</v>
      </c>
      <c r="J121">
        <v>0</v>
      </c>
      <c r="K121">
        <v>1</v>
      </c>
      <c r="L121">
        <v>0</v>
      </c>
      <c r="M121">
        <v>0.2857142857142857</v>
      </c>
      <c r="N121">
        <v>0.75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0.33333333333333331</v>
      </c>
      <c r="V121">
        <v>0.82857142857142863</v>
      </c>
      <c r="W121">
        <v>0.66666666666666663</v>
      </c>
      <c r="X121">
        <v>0.5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0.66666666666666663</v>
      </c>
      <c r="AI121">
        <v>0</v>
      </c>
      <c r="AJ121">
        <v>0</v>
      </c>
      <c r="AK121">
        <v>1</v>
      </c>
      <c r="AL121">
        <v>0.65771458662453919</v>
      </c>
      <c r="AM121">
        <v>0.46930335274041357</v>
      </c>
      <c r="AN121">
        <v>1</v>
      </c>
      <c r="AO121">
        <v>0</v>
      </c>
      <c r="AP121">
        <v>0.42857142857142855</v>
      </c>
      <c r="AQ121">
        <v>0</v>
      </c>
      <c r="AR121">
        <v>0.66666666666666663</v>
      </c>
      <c r="AS121">
        <v>0</v>
      </c>
      <c r="AT121">
        <v>0.5</v>
      </c>
      <c r="AU121">
        <v>0.5</v>
      </c>
      <c r="AV121">
        <v>0.33333333333333331</v>
      </c>
      <c r="AW121">
        <v>0.45</v>
      </c>
      <c r="AX121">
        <v>0.3888888888888889</v>
      </c>
      <c r="AY121">
        <v>0.13333333333333333</v>
      </c>
      <c r="AZ121">
        <v>0.76470588235294112</v>
      </c>
      <c r="BA121">
        <v>1</v>
      </c>
      <c r="BB121">
        <v>0</v>
      </c>
      <c r="BC121">
        <f t="shared" si="4"/>
        <v>0.20834510073572743</v>
      </c>
      <c r="BD121">
        <f t="shared" si="5"/>
        <v>4.3407681000580407E-2</v>
      </c>
    </row>
    <row r="122" spans="1:56" x14ac:dyDescent="0.25">
      <c r="A122">
        <v>7.4393947901345236E-2</v>
      </c>
      <c r="B122">
        <v>136</v>
      </c>
      <c r="C122">
        <v>1</v>
      </c>
      <c r="D122">
        <v>0</v>
      </c>
      <c r="E122">
        <v>0.42857142857142855</v>
      </c>
      <c r="F122">
        <v>1</v>
      </c>
      <c r="G122">
        <v>0</v>
      </c>
      <c r="H122">
        <v>0</v>
      </c>
      <c r="I122">
        <v>8.1603435934144597E-2</v>
      </c>
      <c r="J122">
        <v>0</v>
      </c>
      <c r="K122">
        <v>1</v>
      </c>
      <c r="L122">
        <v>0</v>
      </c>
      <c r="M122">
        <v>0.17857142857142858</v>
      </c>
      <c r="N122">
        <v>0.25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0.33333333333333331</v>
      </c>
      <c r="V122">
        <v>0.77142857142857146</v>
      </c>
      <c r="W122">
        <v>0.66666666666666663</v>
      </c>
      <c r="X122">
        <v>0.25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0.33333333333333331</v>
      </c>
      <c r="AI122">
        <v>1</v>
      </c>
      <c r="AJ122">
        <v>0</v>
      </c>
      <c r="AK122">
        <v>0</v>
      </c>
      <c r="AL122">
        <v>0.20705634544497103</v>
      </c>
      <c r="AM122">
        <v>2.9110620357357959E-2</v>
      </c>
      <c r="AN122">
        <v>0.66666666666666663</v>
      </c>
      <c r="AO122">
        <v>0</v>
      </c>
      <c r="AP122">
        <v>0.6428571428571429</v>
      </c>
      <c r="AQ122">
        <v>1</v>
      </c>
      <c r="AR122">
        <v>1</v>
      </c>
      <c r="AS122">
        <v>0.66666666666666663</v>
      </c>
      <c r="AT122">
        <v>0.17499999999999999</v>
      </c>
      <c r="AU122">
        <v>0</v>
      </c>
      <c r="AV122">
        <v>0.66666666666666663</v>
      </c>
      <c r="AW122">
        <v>7.4999999999999997E-2</v>
      </c>
      <c r="AX122">
        <v>0.1111111111111111</v>
      </c>
      <c r="AY122">
        <v>0</v>
      </c>
      <c r="AZ122">
        <v>5.8823529411764705E-2</v>
      </c>
      <c r="BA122">
        <v>1</v>
      </c>
      <c r="BB122">
        <v>0</v>
      </c>
      <c r="BC122">
        <f t="shared" si="4"/>
        <v>9.0951179110564384E-2</v>
      </c>
      <c r="BD122">
        <f t="shared" si="5"/>
        <v>8.2721169816019624E-3</v>
      </c>
    </row>
    <row r="123" spans="1:56" x14ac:dyDescent="0.25">
      <c r="A123">
        <v>7.4786497672571728E-2</v>
      </c>
      <c r="B123">
        <v>321</v>
      </c>
      <c r="C123">
        <v>1</v>
      </c>
      <c r="D123">
        <v>0</v>
      </c>
      <c r="E123">
        <v>0.21428571428571427</v>
      </c>
      <c r="F123">
        <v>1</v>
      </c>
      <c r="G123">
        <v>0</v>
      </c>
      <c r="H123">
        <v>0</v>
      </c>
      <c r="I123">
        <v>0.91267000715819613</v>
      </c>
      <c r="J123">
        <v>1</v>
      </c>
      <c r="K123">
        <v>0</v>
      </c>
      <c r="L123">
        <v>0</v>
      </c>
      <c r="M123">
        <v>3.5714285714285712E-2</v>
      </c>
      <c r="N123">
        <v>0.5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0.62857142857142856</v>
      </c>
      <c r="W123">
        <v>0.66666666666666663</v>
      </c>
      <c r="X123">
        <v>0.25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0.66666666666666663</v>
      </c>
      <c r="AI123">
        <v>0</v>
      </c>
      <c r="AJ123">
        <v>0</v>
      </c>
      <c r="AK123">
        <v>1</v>
      </c>
      <c r="AL123">
        <v>0.18267509215376515</v>
      </c>
      <c r="AM123">
        <v>0.12640032122063843</v>
      </c>
      <c r="AN123">
        <v>0.1111111111111111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0.125</v>
      </c>
      <c r="AU123">
        <v>0.5</v>
      </c>
      <c r="AV123">
        <v>0.66666666666666663</v>
      </c>
      <c r="AW123">
        <v>0.125</v>
      </c>
      <c r="AX123">
        <v>0.22222222222222221</v>
      </c>
      <c r="AY123">
        <v>0</v>
      </c>
      <c r="AZ123">
        <v>0.23529411764705882</v>
      </c>
      <c r="BA123">
        <v>1</v>
      </c>
      <c r="BB123">
        <v>0</v>
      </c>
      <c r="BC123">
        <f t="shared" si="4"/>
        <v>0.32705793072395595</v>
      </c>
      <c r="BD123">
        <f t="shared" si="5"/>
        <v>0.10696689004943596</v>
      </c>
    </row>
    <row r="124" spans="1:56" x14ac:dyDescent="0.25">
      <c r="A124">
        <v>7.4846527600299195E-2</v>
      </c>
      <c r="B124">
        <v>451</v>
      </c>
      <c r="C124">
        <v>1</v>
      </c>
      <c r="D124">
        <v>0</v>
      </c>
      <c r="E124">
        <v>0.30952380952380953</v>
      </c>
      <c r="F124">
        <v>1</v>
      </c>
      <c r="G124">
        <v>0</v>
      </c>
      <c r="H124">
        <v>0</v>
      </c>
      <c r="I124">
        <v>0.51968503937007871</v>
      </c>
      <c r="J124">
        <v>1</v>
      </c>
      <c r="K124">
        <v>0</v>
      </c>
      <c r="L124">
        <v>0</v>
      </c>
      <c r="M124">
        <v>3.5714285714285712E-2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0.33333333333333331</v>
      </c>
      <c r="V124">
        <v>0.67142857142857137</v>
      </c>
      <c r="W124">
        <v>0.66666666666666663</v>
      </c>
      <c r="X124">
        <v>0.25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0.2934702474986835</v>
      </c>
      <c r="AM124">
        <v>0.25103392892993376</v>
      </c>
      <c r="AN124">
        <v>0.44444444444444442</v>
      </c>
      <c r="AO124">
        <v>1</v>
      </c>
      <c r="AP124">
        <v>0.14285714285714285</v>
      </c>
      <c r="AQ124">
        <v>0</v>
      </c>
      <c r="AR124">
        <v>0.66666666666666663</v>
      </c>
      <c r="AS124">
        <v>0</v>
      </c>
      <c r="AT124">
        <v>0.25</v>
      </c>
      <c r="AU124">
        <v>0.33333333333333331</v>
      </c>
      <c r="AV124">
        <v>1</v>
      </c>
      <c r="AW124">
        <v>0.15</v>
      </c>
      <c r="AX124">
        <v>0.27777777777777779</v>
      </c>
      <c r="AY124">
        <v>0</v>
      </c>
      <c r="AZ124">
        <v>0.29411764705882354</v>
      </c>
      <c r="BA124">
        <v>1</v>
      </c>
      <c r="BB124">
        <v>0</v>
      </c>
      <c r="BC124">
        <f t="shared" si="4"/>
        <v>0.31610823476954586</v>
      </c>
      <c r="BD124">
        <f t="shared" si="5"/>
        <v>9.9924416089118326E-2</v>
      </c>
    </row>
    <row r="125" spans="1:56" x14ac:dyDescent="0.25">
      <c r="A125">
        <v>7.5450609593737616E-2</v>
      </c>
      <c r="B125">
        <v>1454</v>
      </c>
      <c r="C125">
        <v>0</v>
      </c>
      <c r="D125">
        <v>1</v>
      </c>
      <c r="E125">
        <v>0.42857142857142855</v>
      </c>
      <c r="F125">
        <v>1</v>
      </c>
      <c r="G125">
        <v>0</v>
      </c>
      <c r="H125">
        <v>0</v>
      </c>
      <c r="I125">
        <v>0.7287043664996421</v>
      </c>
      <c r="J125">
        <v>1</v>
      </c>
      <c r="K125">
        <v>0</v>
      </c>
      <c r="L125">
        <v>0</v>
      </c>
      <c r="M125">
        <v>0.35714285714285715</v>
      </c>
      <c r="N125">
        <v>0.75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0.33333333333333331</v>
      </c>
      <c r="V125">
        <v>1</v>
      </c>
      <c r="W125">
        <v>0.33333333333333331</v>
      </c>
      <c r="X125">
        <v>0.25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0.29715639810426542</v>
      </c>
      <c r="AM125">
        <v>0.4928729170849227</v>
      </c>
      <c r="AN125">
        <v>0.44444444444444442</v>
      </c>
      <c r="AO125">
        <v>0</v>
      </c>
      <c r="AP125">
        <v>0.14285714285714285</v>
      </c>
      <c r="AQ125">
        <v>0</v>
      </c>
      <c r="AR125">
        <v>0</v>
      </c>
      <c r="AS125">
        <v>0.33333333333333331</v>
      </c>
      <c r="AT125">
        <v>0.2</v>
      </c>
      <c r="AU125">
        <v>0.33333333333333331</v>
      </c>
      <c r="AV125">
        <v>0.33333333333333331</v>
      </c>
      <c r="AW125">
        <v>0.15</v>
      </c>
      <c r="AX125">
        <v>0.16666666666666666</v>
      </c>
      <c r="AY125">
        <v>0</v>
      </c>
      <c r="AZ125">
        <v>0</v>
      </c>
      <c r="BA125">
        <v>1</v>
      </c>
      <c r="BB125">
        <v>0</v>
      </c>
      <c r="BC125">
        <f t="shared" si="4"/>
        <v>0.22837656953939156</v>
      </c>
      <c r="BD125">
        <f t="shared" si="5"/>
        <v>5.2155857514580552E-2</v>
      </c>
    </row>
    <row r="126" spans="1:56" x14ac:dyDescent="0.25">
      <c r="A126">
        <v>7.579987378658215E-2</v>
      </c>
      <c r="B126">
        <v>789</v>
      </c>
      <c r="C126">
        <v>0</v>
      </c>
      <c r="D126">
        <v>1</v>
      </c>
      <c r="E126">
        <v>0.23809523809523808</v>
      </c>
      <c r="F126">
        <v>1</v>
      </c>
      <c r="G126">
        <v>0</v>
      </c>
      <c r="H126">
        <v>0</v>
      </c>
      <c r="I126">
        <v>0.54044380816034354</v>
      </c>
      <c r="J126">
        <v>0</v>
      </c>
      <c r="K126">
        <v>1</v>
      </c>
      <c r="L126">
        <v>0</v>
      </c>
      <c r="M126">
        <v>0.32142857142857145</v>
      </c>
      <c r="N126">
        <v>0.5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0.66666666666666663</v>
      </c>
      <c r="V126">
        <v>0.41428571428571431</v>
      </c>
      <c r="W126">
        <v>0.66666666666666663</v>
      </c>
      <c r="X126">
        <v>0.25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0.66666666666666663</v>
      </c>
      <c r="AI126">
        <v>0</v>
      </c>
      <c r="AJ126">
        <v>0</v>
      </c>
      <c r="AK126">
        <v>1</v>
      </c>
      <c r="AL126">
        <v>0.13959978936282255</v>
      </c>
      <c r="AM126">
        <v>0.23348725155591246</v>
      </c>
      <c r="AN126">
        <v>0.33333333333333331</v>
      </c>
      <c r="AO126">
        <v>0</v>
      </c>
      <c r="AP126">
        <v>0.14285714285714285</v>
      </c>
      <c r="AQ126">
        <v>0</v>
      </c>
      <c r="AR126">
        <v>1</v>
      </c>
      <c r="AS126">
        <v>0</v>
      </c>
      <c r="AT126">
        <v>0.25</v>
      </c>
      <c r="AU126">
        <v>0.66666666666666663</v>
      </c>
      <c r="AV126">
        <v>1</v>
      </c>
      <c r="AW126">
        <v>0.2</v>
      </c>
      <c r="AX126">
        <v>0.3888888888888889</v>
      </c>
      <c r="AY126">
        <v>6.6666666666666666E-2</v>
      </c>
      <c r="AZ126">
        <v>0.41176470588235292</v>
      </c>
      <c r="BA126">
        <v>1</v>
      </c>
      <c r="BB126">
        <v>0</v>
      </c>
      <c r="BC126">
        <f t="shared" si="4"/>
        <v>-3.5141565764686966E-2</v>
      </c>
      <c r="BD126">
        <f t="shared" si="5"/>
        <v>1.234929644393819E-3</v>
      </c>
    </row>
    <row r="127" spans="1:56" x14ac:dyDescent="0.25">
      <c r="A127">
        <v>7.6760776244360063E-2</v>
      </c>
      <c r="B127">
        <v>1252</v>
      </c>
      <c r="C127">
        <v>1</v>
      </c>
      <c r="D127">
        <v>0</v>
      </c>
      <c r="E127">
        <v>0.2857142857142857</v>
      </c>
      <c r="F127">
        <v>1</v>
      </c>
      <c r="G127">
        <v>0</v>
      </c>
      <c r="H127">
        <v>0</v>
      </c>
      <c r="I127">
        <v>0.62777380100214741</v>
      </c>
      <c r="J127">
        <v>1</v>
      </c>
      <c r="K127">
        <v>0</v>
      </c>
      <c r="L127">
        <v>0</v>
      </c>
      <c r="M127">
        <v>0.5</v>
      </c>
      <c r="N127">
        <v>0.25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0.66666666666666663</v>
      </c>
      <c r="V127">
        <v>0.91428571428571426</v>
      </c>
      <c r="W127">
        <v>0.33333333333333331</v>
      </c>
      <c r="X127">
        <v>0.5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0.3228541337546077</v>
      </c>
      <c r="AM127">
        <v>3.9911664324432848E-2</v>
      </c>
      <c r="AN127">
        <v>0.22222222222222221</v>
      </c>
      <c r="AO127">
        <v>0</v>
      </c>
      <c r="AP127">
        <v>0</v>
      </c>
      <c r="AQ127">
        <v>0</v>
      </c>
      <c r="AR127">
        <v>0</v>
      </c>
      <c r="AS127">
        <v>0.33333333333333331</v>
      </c>
      <c r="AT127">
        <v>0.3</v>
      </c>
      <c r="AU127">
        <v>0.33333333333333331</v>
      </c>
      <c r="AV127">
        <v>0.66666666666666663</v>
      </c>
      <c r="AW127">
        <v>0.17499999999999999</v>
      </c>
      <c r="AX127">
        <v>0.3888888888888889</v>
      </c>
      <c r="AY127">
        <v>6.6666666666666666E-2</v>
      </c>
      <c r="AZ127">
        <v>0.41176470588235292</v>
      </c>
      <c r="BA127">
        <v>1</v>
      </c>
      <c r="BB127">
        <v>0</v>
      </c>
      <c r="BC127">
        <f t="shared" si="4"/>
        <v>0.20065768178592269</v>
      </c>
      <c r="BD127">
        <f t="shared" si="5"/>
        <v>4.0263505259700613E-2</v>
      </c>
    </row>
    <row r="128" spans="1:56" x14ac:dyDescent="0.25">
      <c r="A128">
        <v>7.6950163467825794E-2</v>
      </c>
      <c r="B128">
        <v>1037</v>
      </c>
      <c r="C128">
        <v>1</v>
      </c>
      <c r="D128">
        <v>0</v>
      </c>
      <c r="E128">
        <v>0.30952380952380953</v>
      </c>
      <c r="F128">
        <v>0</v>
      </c>
      <c r="G128">
        <v>1</v>
      </c>
      <c r="H128">
        <v>0</v>
      </c>
      <c r="I128">
        <v>0.30136005726556908</v>
      </c>
      <c r="J128">
        <v>0</v>
      </c>
      <c r="K128">
        <v>1</v>
      </c>
      <c r="L128">
        <v>0</v>
      </c>
      <c r="M128">
        <v>3.5714285714285712E-2</v>
      </c>
      <c r="N128">
        <v>0.5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0.33333333333333331</v>
      </c>
      <c r="V128">
        <v>0.91428571428571426</v>
      </c>
      <c r="W128">
        <v>0.66666666666666663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0.14286466561348077</v>
      </c>
      <c r="AM128">
        <v>0.76237703272435253</v>
      </c>
      <c r="AN128">
        <v>0.66666666666666663</v>
      </c>
      <c r="AO128">
        <v>1</v>
      </c>
      <c r="AP128">
        <v>0.14285714285714285</v>
      </c>
      <c r="AQ128">
        <v>0</v>
      </c>
      <c r="AR128">
        <v>0.66666666666666663</v>
      </c>
      <c r="AS128">
        <v>0.33333333333333331</v>
      </c>
      <c r="AT128">
        <v>0.17499999999999999</v>
      </c>
      <c r="AU128">
        <v>0.33333333333333331</v>
      </c>
      <c r="AV128">
        <v>0</v>
      </c>
      <c r="AW128">
        <v>0.05</v>
      </c>
      <c r="AX128">
        <v>0.1111111111111111</v>
      </c>
      <c r="AY128">
        <v>0.13333333333333333</v>
      </c>
      <c r="AZ128">
        <v>0.11764705882352941</v>
      </c>
      <c r="BA128">
        <v>1</v>
      </c>
      <c r="BB128">
        <v>1</v>
      </c>
      <c r="BC128">
        <f t="shared" si="4"/>
        <v>0.58479045593561141</v>
      </c>
      <c r="BD128">
        <f t="shared" si="5"/>
        <v>0.17239896548215744</v>
      </c>
    </row>
    <row r="129" spans="1:56" x14ac:dyDescent="0.25">
      <c r="A129">
        <v>7.7420440078782682E-2</v>
      </c>
      <c r="B129">
        <v>1187</v>
      </c>
      <c r="C129">
        <v>1</v>
      </c>
      <c r="D129">
        <v>0</v>
      </c>
      <c r="E129">
        <v>0.40476190476190477</v>
      </c>
      <c r="F129">
        <v>0</v>
      </c>
      <c r="G129">
        <v>1</v>
      </c>
      <c r="H129">
        <v>0</v>
      </c>
      <c r="I129">
        <v>0.55690765926986396</v>
      </c>
      <c r="J129">
        <v>1</v>
      </c>
      <c r="K129">
        <v>0</v>
      </c>
      <c r="L129">
        <v>0</v>
      </c>
      <c r="M129">
        <v>0.39285714285714285</v>
      </c>
      <c r="N129">
        <v>0.75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8.5714285714285715E-2</v>
      </c>
      <c r="W129">
        <v>0.66666666666666663</v>
      </c>
      <c r="X129">
        <v>0.25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0.18809899947340705</v>
      </c>
      <c r="AM129">
        <v>0.33406946396305964</v>
      </c>
      <c r="AN129">
        <v>0.33333333333333331</v>
      </c>
      <c r="AO129">
        <v>1</v>
      </c>
      <c r="AP129">
        <v>0.9285714285714286</v>
      </c>
      <c r="AQ129">
        <v>1</v>
      </c>
      <c r="AR129">
        <v>0</v>
      </c>
      <c r="AS129">
        <v>0</v>
      </c>
      <c r="AT129">
        <v>0.32500000000000001</v>
      </c>
      <c r="AU129">
        <v>0.33333333333333331</v>
      </c>
      <c r="AV129">
        <v>1</v>
      </c>
      <c r="AW129">
        <v>0.27500000000000002</v>
      </c>
      <c r="AX129">
        <v>0.5</v>
      </c>
      <c r="AY129">
        <v>0.4</v>
      </c>
      <c r="AZ129">
        <v>0.41176470588235292</v>
      </c>
      <c r="BA129">
        <v>1</v>
      </c>
      <c r="BB129">
        <v>1</v>
      </c>
      <c r="BC129">
        <f t="shared" si="4"/>
        <v>0.42814646442260179</v>
      </c>
      <c r="BD129">
        <f t="shared" si="5"/>
        <v>0.32701646615237057</v>
      </c>
    </row>
    <row r="130" spans="1:56" x14ac:dyDescent="0.25">
      <c r="A130">
        <v>7.8456174997485473E-2</v>
      </c>
      <c r="B130">
        <v>766</v>
      </c>
      <c r="C130">
        <v>1</v>
      </c>
      <c r="D130">
        <v>0</v>
      </c>
      <c r="E130">
        <v>0.47619047619047616</v>
      </c>
      <c r="F130">
        <v>0</v>
      </c>
      <c r="G130">
        <v>1</v>
      </c>
      <c r="H130">
        <v>0</v>
      </c>
      <c r="I130">
        <v>0.7759484609878311</v>
      </c>
      <c r="J130">
        <v>0</v>
      </c>
      <c r="K130">
        <v>1</v>
      </c>
      <c r="L130">
        <v>0</v>
      </c>
      <c r="M130">
        <v>7.1428571428571425E-2</v>
      </c>
      <c r="N130">
        <v>0.75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0.66666666666666663</v>
      </c>
      <c r="V130">
        <v>0.2</v>
      </c>
      <c r="W130">
        <v>0.66666666666666663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0.66666666666666663</v>
      </c>
      <c r="AI130">
        <v>0</v>
      </c>
      <c r="AJ130">
        <v>1</v>
      </c>
      <c r="AK130">
        <v>0</v>
      </c>
      <c r="AL130">
        <v>9.5418641390205367E-2</v>
      </c>
      <c r="AM130">
        <v>3.6257779562336882E-2</v>
      </c>
      <c r="AN130">
        <v>0.33333333333333331</v>
      </c>
      <c r="AO130">
        <v>0</v>
      </c>
      <c r="AP130">
        <v>0.35714285714285715</v>
      </c>
      <c r="AQ130">
        <v>0</v>
      </c>
      <c r="AR130">
        <v>0</v>
      </c>
      <c r="AS130">
        <v>0.33333333333333331</v>
      </c>
      <c r="AT130">
        <v>0.2</v>
      </c>
      <c r="AU130">
        <v>0.33333333333333331</v>
      </c>
      <c r="AV130">
        <v>0.66666666666666663</v>
      </c>
      <c r="AW130">
        <v>0.05</v>
      </c>
      <c r="AX130">
        <v>0.1111111111111111</v>
      </c>
      <c r="AY130">
        <v>0.13333333333333333</v>
      </c>
      <c r="AZ130">
        <v>0.11764705882352941</v>
      </c>
      <c r="BA130">
        <v>1</v>
      </c>
      <c r="BB130">
        <v>0</v>
      </c>
      <c r="BC130">
        <f t="shared" si="4"/>
        <v>0.13544032315786517</v>
      </c>
      <c r="BD130">
        <f t="shared" si="5"/>
        <v>1.8344081137106949E-2</v>
      </c>
    </row>
    <row r="131" spans="1:56" x14ac:dyDescent="0.25">
      <c r="A131">
        <v>7.9197970764776193E-2</v>
      </c>
      <c r="B131">
        <v>1462</v>
      </c>
      <c r="C131">
        <v>1</v>
      </c>
      <c r="D131">
        <v>0</v>
      </c>
      <c r="E131">
        <v>0.76190476190476186</v>
      </c>
      <c r="F131">
        <v>1</v>
      </c>
      <c r="G131">
        <v>0</v>
      </c>
      <c r="H131">
        <v>0</v>
      </c>
      <c r="I131">
        <v>0.22047244094488189</v>
      </c>
      <c r="J131">
        <v>1</v>
      </c>
      <c r="K131">
        <v>0</v>
      </c>
      <c r="L131">
        <v>0</v>
      </c>
      <c r="M131">
        <v>0.9642857142857143</v>
      </c>
      <c r="N131">
        <v>0.5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0.12857142857142856</v>
      </c>
      <c r="W131">
        <v>0.33333333333333331</v>
      </c>
      <c r="X131">
        <v>0.5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0.51843075302790942</v>
      </c>
      <c r="AM131">
        <v>0.58189118650873317</v>
      </c>
      <c r="AN131">
        <v>0.44444444444444442</v>
      </c>
      <c r="AO131">
        <v>1</v>
      </c>
      <c r="AP131">
        <v>0.14285714285714285</v>
      </c>
      <c r="AQ131">
        <v>0</v>
      </c>
      <c r="AR131">
        <v>0.33333333333333331</v>
      </c>
      <c r="AS131">
        <v>0.33333333333333331</v>
      </c>
      <c r="AT131">
        <v>0.5</v>
      </c>
      <c r="AU131">
        <v>0.5</v>
      </c>
      <c r="AV131">
        <v>0.66666666666666663</v>
      </c>
      <c r="AW131">
        <v>7.4999999999999997E-2</v>
      </c>
      <c r="AX131">
        <v>0.1111111111111111</v>
      </c>
      <c r="AY131">
        <v>0.13333333333333333</v>
      </c>
      <c r="AZ131">
        <v>0</v>
      </c>
      <c r="BA131">
        <v>1</v>
      </c>
      <c r="BB131">
        <v>1</v>
      </c>
      <c r="BC131">
        <f t="shared" si="4"/>
        <v>0.44476443029607382</v>
      </c>
      <c r="BD131">
        <f t="shared" si="5"/>
        <v>0.30828653786444349</v>
      </c>
    </row>
    <row r="132" spans="1:56" x14ac:dyDescent="0.25">
      <c r="A132">
        <v>8.084193409606566E-2</v>
      </c>
      <c r="B132">
        <v>226</v>
      </c>
      <c r="C132">
        <v>1</v>
      </c>
      <c r="D132">
        <v>0</v>
      </c>
      <c r="E132">
        <v>0.97619047619047616</v>
      </c>
      <c r="F132">
        <v>1</v>
      </c>
      <c r="G132">
        <v>0</v>
      </c>
      <c r="H132">
        <v>0</v>
      </c>
      <c r="I132">
        <v>2.863278453829635E-2</v>
      </c>
      <c r="J132">
        <v>0</v>
      </c>
      <c r="K132">
        <v>1</v>
      </c>
      <c r="L132">
        <v>0</v>
      </c>
      <c r="M132">
        <v>7.1428571428571425E-2</v>
      </c>
      <c r="N132">
        <v>0.5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0.66666666666666663</v>
      </c>
      <c r="V132">
        <v>0.5714285714285714</v>
      </c>
      <c r="W132">
        <v>0.33333333333333331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6.1506055818852025E-2</v>
      </c>
      <c r="AM132">
        <v>0.25545071270829151</v>
      </c>
      <c r="AN132">
        <v>0.33333333333333331</v>
      </c>
      <c r="AO132">
        <v>0</v>
      </c>
      <c r="AP132">
        <v>0.42857142857142855</v>
      </c>
      <c r="AQ132">
        <v>0</v>
      </c>
      <c r="AR132">
        <v>0</v>
      </c>
      <c r="AS132">
        <v>0.33333333333333331</v>
      </c>
      <c r="AT132">
        <v>0.17499999999999999</v>
      </c>
      <c r="AU132">
        <v>1</v>
      </c>
      <c r="AV132">
        <v>0.66666666666666663</v>
      </c>
      <c r="AW132">
        <v>2.5000000000000001E-2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f t="shared" si="4"/>
        <v>-6.3439231933470897E-2</v>
      </c>
      <c r="BD132">
        <f t="shared" si="5"/>
        <v>4.0245361483087138E-3</v>
      </c>
    </row>
    <row r="133" spans="1:56" x14ac:dyDescent="0.25">
      <c r="A133">
        <v>8.1579904139690518E-2</v>
      </c>
      <c r="B133">
        <v>416</v>
      </c>
      <c r="C133">
        <v>0</v>
      </c>
      <c r="D133">
        <v>1</v>
      </c>
      <c r="E133">
        <v>0.38095238095238093</v>
      </c>
      <c r="F133">
        <v>0</v>
      </c>
      <c r="G133">
        <v>1</v>
      </c>
      <c r="H133">
        <v>0</v>
      </c>
      <c r="I133">
        <v>0.13886900501073729</v>
      </c>
      <c r="J133">
        <v>1</v>
      </c>
      <c r="K133">
        <v>0</v>
      </c>
      <c r="L133">
        <v>0</v>
      </c>
      <c r="M133">
        <v>0.17857142857142858</v>
      </c>
      <c r="N133">
        <v>0.25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1</v>
      </c>
      <c r="V133">
        <v>4.2857142857142858E-2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0.66666666666666663</v>
      </c>
      <c r="AI133">
        <v>1</v>
      </c>
      <c r="AJ133">
        <v>0</v>
      </c>
      <c r="AK133">
        <v>0</v>
      </c>
      <c r="AL133">
        <v>7.0668773038441282E-2</v>
      </c>
      <c r="AM133">
        <v>0.40791005822124071</v>
      </c>
      <c r="AN133">
        <v>0</v>
      </c>
      <c r="AO133">
        <v>0</v>
      </c>
      <c r="AP133">
        <v>0.35714285714285715</v>
      </c>
      <c r="AQ133">
        <v>0</v>
      </c>
      <c r="AR133">
        <v>1</v>
      </c>
      <c r="AS133">
        <v>0.33333333333333331</v>
      </c>
      <c r="AT133">
        <v>7.4999999999999997E-2</v>
      </c>
      <c r="AU133">
        <v>0.5</v>
      </c>
      <c r="AV133">
        <v>0.33333333333333331</v>
      </c>
      <c r="AW133">
        <v>0.05</v>
      </c>
      <c r="AX133">
        <v>0.1111111111111111</v>
      </c>
      <c r="AY133">
        <v>6.6666666666666666E-2</v>
      </c>
      <c r="AZ133">
        <v>0</v>
      </c>
      <c r="BA133">
        <v>1</v>
      </c>
      <c r="BB133">
        <v>1</v>
      </c>
      <c r="BC133">
        <f t="shared" si="4"/>
        <v>0.33842030081985675</v>
      </c>
      <c r="BD133">
        <f t="shared" si="5"/>
        <v>0.43768769836728882</v>
      </c>
    </row>
    <row r="134" spans="1:56" x14ac:dyDescent="0.25">
      <c r="A134">
        <v>8.2296288905821413E-2</v>
      </c>
      <c r="B134">
        <v>55</v>
      </c>
      <c r="C134">
        <v>0</v>
      </c>
      <c r="D134">
        <v>1</v>
      </c>
      <c r="E134">
        <v>0.19047619047619047</v>
      </c>
      <c r="F134">
        <v>1</v>
      </c>
      <c r="G134">
        <v>0</v>
      </c>
      <c r="H134">
        <v>0</v>
      </c>
      <c r="I134">
        <v>0.95991410164638513</v>
      </c>
      <c r="J134">
        <v>1</v>
      </c>
      <c r="K134">
        <v>0</v>
      </c>
      <c r="L134">
        <v>0</v>
      </c>
      <c r="M134">
        <v>0.7857142857142857</v>
      </c>
      <c r="N134">
        <v>0.5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0.66666666666666663</v>
      </c>
      <c r="V134">
        <v>0.24285714285714285</v>
      </c>
      <c r="W134">
        <v>0.33333333333333331</v>
      </c>
      <c r="X134">
        <v>0.25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0.16577145866245394</v>
      </c>
      <c r="AM134">
        <v>0.77663119855450713</v>
      </c>
      <c r="AN134">
        <v>0.77777777777777779</v>
      </c>
      <c r="AO134">
        <v>1</v>
      </c>
      <c r="AP134">
        <v>0.5714285714285714</v>
      </c>
      <c r="AQ134">
        <v>0</v>
      </c>
      <c r="AR134">
        <v>0.66666666666666663</v>
      </c>
      <c r="AS134">
        <v>0.33333333333333331</v>
      </c>
      <c r="AT134">
        <v>0.125</v>
      </c>
      <c r="AU134">
        <v>0.33333333333333331</v>
      </c>
      <c r="AV134">
        <v>0.33333333333333331</v>
      </c>
      <c r="AW134">
        <v>0.05</v>
      </c>
      <c r="AX134">
        <v>0.1111111111111111</v>
      </c>
      <c r="AY134">
        <v>0</v>
      </c>
      <c r="AZ134">
        <v>0</v>
      </c>
      <c r="BA134">
        <v>1</v>
      </c>
      <c r="BB134">
        <v>0</v>
      </c>
      <c r="BC134">
        <f t="shared" si="4"/>
        <v>0.49157149207598383</v>
      </c>
      <c r="BD134">
        <f t="shared" si="5"/>
        <v>0.24164253182180903</v>
      </c>
    </row>
    <row r="135" spans="1:56" x14ac:dyDescent="0.25">
      <c r="A135">
        <v>8.2532223774990587E-2</v>
      </c>
      <c r="B135">
        <v>141</v>
      </c>
      <c r="C135">
        <v>0</v>
      </c>
      <c r="D135">
        <v>1</v>
      </c>
      <c r="E135">
        <v>0.33333333333333331</v>
      </c>
      <c r="F135">
        <v>1</v>
      </c>
      <c r="G135">
        <v>0</v>
      </c>
      <c r="H135">
        <v>0</v>
      </c>
      <c r="I135">
        <v>0.66642806012884748</v>
      </c>
      <c r="J135">
        <v>0</v>
      </c>
      <c r="K135">
        <v>1</v>
      </c>
      <c r="L135">
        <v>0</v>
      </c>
      <c r="M135">
        <v>0.2857142857142857</v>
      </c>
      <c r="N135">
        <v>0.5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0.15714285714285714</v>
      </c>
      <c r="W135">
        <v>0.66666666666666663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0.16803580832016851</v>
      </c>
      <c r="AM135">
        <v>0.32644047380044167</v>
      </c>
      <c r="AN135">
        <v>0.77777777777777779</v>
      </c>
      <c r="AO135">
        <v>0</v>
      </c>
      <c r="AP135">
        <v>0.7857142857142857</v>
      </c>
      <c r="AQ135">
        <v>1</v>
      </c>
      <c r="AR135">
        <v>0</v>
      </c>
      <c r="AS135">
        <v>0</v>
      </c>
      <c r="AT135">
        <v>0.25</v>
      </c>
      <c r="AU135">
        <v>0.33333333333333331</v>
      </c>
      <c r="AV135">
        <v>1</v>
      </c>
      <c r="AW135">
        <v>0.125</v>
      </c>
      <c r="AX135">
        <v>0.22222222222222221</v>
      </c>
      <c r="AY135">
        <v>0</v>
      </c>
      <c r="AZ135">
        <v>0.23529411764705882</v>
      </c>
      <c r="BA135">
        <v>1</v>
      </c>
      <c r="BB135">
        <v>1</v>
      </c>
      <c r="BC135">
        <f t="shared" si="4"/>
        <v>0.4684787382200773</v>
      </c>
      <c r="BD135">
        <f t="shared" si="5"/>
        <v>0.28251485172412116</v>
      </c>
    </row>
    <row r="136" spans="1:56" x14ac:dyDescent="0.25">
      <c r="A136">
        <v>8.2829356166526646E-2</v>
      </c>
      <c r="B136">
        <v>1096</v>
      </c>
      <c r="C136">
        <v>1</v>
      </c>
      <c r="D136">
        <v>0</v>
      </c>
      <c r="E136">
        <v>0.35714285714285715</v>
      </c>
      <c r="F136">
        <v>1</v>
      </c>
      <c r="G136">
        <v>0</v>
      </c>
      <c r="H136">
        <v>0</v>
      </c>
      <c r="I136">
        <v>0.34860415175375803</v>
      </c>
      <c r="J136">
        <v>0</v>
      </c>
      <c r="K136">
        <v>1</v>
      </c>
      <c r="L136">
        <v>0</v>
      </c>
      <c r="M136">
        <v>0.9642857142857143</v>
      </c>
      <c r="N136">
        <v>0.75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0.33333333333333331</v>
      </c>
      <c r="V136">
        <v>0.7</v>
      </c>
      <c r="W136">
        <v>0.66666666666666663</v>
      </c>
      <c r="X136">
        <v>0.25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0.66666666666666663</v>
      </c>
      <c r="AI136">
        <v>0</v>
      </c>
      <c r="AJ136">
        <v>1</v>
      </c>
      <c r="AK136">
        <v>0</v>
      </c>
      <c r="AL136">
        <v>0.22106371774618219</v>
      </c>
      <c r="AM136">
        <v>0.8373820517968279</v>
      </c>
      <c r="AN136">
        <v>0.1111111111111111</v>
      </c>
      <c r="AO136">
        <v>1</v>
      </c>
      <c r="AP136">
        <v>7.1428571428571425E-2</v>
      </c>
      <c r="AQ136">
        <v>0</v>
      </c>
      <c r="AR136">
        <v>0.33333333333333331</v>
      </c>
      <c r="AS136">
        <v>0.33333333333333331</v>
      </c>
      <c r="AT136">
        <v>0.375</v>
      </c>
      <c r="AU136">
        <v>0.5</v>
      </c>
      <c r="AV136">
        <v>0.66666666666666663</v>
      </c>
      <c r="AW136">
        <v>0.375</v>
      </c>
      <c r="AX136">
        <v>0.77777777777777779</v>
      </c>
      <c r="AY136">
        <v>0.33333333333333331</v>
      </c>
      <c r="AZ136">
        <v>0.41176470588235292</v>
      </c>
      <c r="BA136">
        <v>1</v>
      </c>
      <c r="BB136">
        <v>0</v>
      </c>
      <c r="BC136">
        <f t="shared" si="4"/>
        <v>0.39845853209685006</v>
      </c>
      <c r="BD136">
        <f t="shared" si="5"/>
        <v>0.1587692018007765</v>
      </c>
    </row>
    <row r="137" spans="1:56" x14ac:dyDescent="0.25">
      <c r="A137">
        <v>8.3370535740403762E-2</v>
      </c>
      <c r="B137">
        <v>1336</v>
      </c>
      <c r="C137">
        <v>1</v>
      </c>
      <c r="D137">
        <v>0</v>
      </c>
      <c r="E137">
        <v>0.5</v>
      </c>
      <c r="F137">
        <v>1</v>
      </c>
      <c r="G137">
        <v>0</v>
      </c>
      <c r="H137">
        <v>0</v>
      </c>
      <c r="I137">
        <v>0.52469577666428058</v>
      </c>
      <c r="J137">
        <v>0</v>
      </c>
      <c r="K137">
        <v>1</v>
      </c>
      <c r="L137">
        <v>0</v>
      </c>
      <c r="M137">
        <v>0.6428571428571429</v>
      </c>
      <c r="N137">
        <v>0.75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0.15714285714285714</v>
      </c>
      <c r="W137">
        <v>0.66666666666666663</v>
      </c>
      <c r="X137">
        <v>0.25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0.15234333859926277</v>
      </c>
      <c r="AM137">
        <v>0.12234491066050994</v>
      </c>
      <c r="AN137">
        <v>0.88888888888888884</v>
      </c>
      <c r="AO137">
        <v>0</v>
      </c>
      <c r="AP137">
        <v>0.21428571428571427</v>
      </c>
      <c r="AQ137">
        <v>0</v>
      </c>
      <c r="AR137">
        <v>0.33333333333333331</v>
      </c>
      <c r="AS137">
        <v>1</v>
      </c>
      <c r="AT137">
        <v>0.17499999999999999</v>
      </c>
      <c r="AU137">
        <v>0.33333333333333331</v>
      </c>
      <c r="AV137">
        <v>0.66666666666666663</v>
      </c>
      <c r="AW137">
        <v>0.05</v>
      </c>
      <c r="AX137">
        <v>0.1111111111111111</v>
      </c>
      <c r="AY137">
        <v>0.13333333333333333</v>
      </c>
      <c r="AZ137">
        <v>0.11764705882352941</v>
      </c>
      <c r="BA137">
        <v>1</v>
      </c>
      <c r="BB137">
        <v>0</v>
      </c>
      <c r="BC137">
        <f t="shared" ref="BC137:BC200" si="6">SUMPRODUCT(C$2:BA$2,C137:BA137)</f>
        <v>3.3391955671473794E-2</v>
      </c>
      <c r="BD137">
        <f t="shared" ref="BD137:BD200" si="7">(BB137-BC137)^2</f>
        <v>1.1150227035656708E-3</v>
      </c>
    </row>
    <row r="138" spans="1:56" x14ac:dyDescent="0.25">
      <c r="A138">
        <v>8.4267139483062192E-2</v>
      </c>
      <c r="B138">
        <v>368</v>
      </c>
      <c r="C138">
        <v>1</v>
      </c>
      <c r="D138">
        <v>0</v>
      </c>
      <c r="E138">
        <v>0.76190476190476186</v>
      </c>
      <c r="F138">
        <v>1</v>
      </c>
      <c r="G138">
        <v>0</v>
      </c>
      <c r="H138">
        <v>0</v>
      </c>
      <c r="I138">
        <v>0.67573371510379387</v>
      </c>
      <c r="J138">
        <v>0</v>
      </c>
      <c r="K138">
        <v>1</v>
      </c>
      <c r="L138">
        <v>0</v>
      </c>
      <c r="M138">
        <v>0.32142857142857145</v>
      </c>
      <c r="N138">
        <v>0.5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0.33333333333333331</v>
      </c>
      <c r="X138">
        <v>0.5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0.49957872564507638</v>
      </c>
      <c r="AM138">
        <v>2.6540855249949809E-2</v>
      </c>
      <c r="AN138">
        <v>0.66666666666666663</v>
      </c>
      <c r="AO138">
        <v>0</v>
      </c>
      <c r="AP138">
        <v>0.2857142857142857</v>
      </c>
      <c r="AQ138">
        <v>0</v>
      </c>
      <c r="AR138">
        <v>1</v>
      </c>
      <c r="AS138">
        <v>0</v>
      </c>
      <c r="AT138">
        <v>0.5</v>
      </c>
      <c r="AU138">
        <v>0.33333333333333331</v>
      </c>
      <c r="AV138">
        <v>0.66666666666666663</v>
      </c>
      <c r="AW138">
        <v>0.1</v>
      </c>
      <c r="AX138">
        <v>0.16666666666666666</v>
      </c>
      <c r="AY138">
        <v>6.6666666666666666E-2</v>
      </c>
      <c r="AZ138">
        <v>0.17647058823529413</v>
      </c>
      <c r="BA138">
        <v>1</v>
      </c>
      <c r="BB138">
        <v>0</v>
      </c>
      <c r="BC138">
        <f t="shared" si="6"/>
        <v>6.2108524181967328E-2</v>
      </c>
      <c r="BD138">
        <f t="shared" si="7"/>
        <v>3.8574687760620204E-3</v>
      </c>
    </row>
    <row r="139" spans="1:56" x14ac:dyDescent="0.25">
      <c r="A139">
        <v>8.4614499188851666E-2</v>
      </c>
      <c r="B139">
        <v>1395</v>
      </c>
      <c r="C139">
        <v>1</v>
      </c>
      <c r="D139">
        <v>0</v>
      </c>
      <c r="E139">
        <v>0.33333333333333331</v>
      </c>
      <c r="F139">
        <v>1</v>
      </c>
      <c r="G139">
        <v>0</v>
      </c>
      <c r="H139">
        <v>0</v>
      </c>
      <c r="I139">
        <v>0.90980672870436652</v>
      </c>
      <c r="J139">
        <v>0</v>
      </c>
      <c r="K139">
        <v>1</v>
      </c>
      <c r="L139">
        <v>0</v>
      </c>
      <c r="M139">
        <v>0.14285714285714285</v>
      </c>
      <c r="N139">
        <v>0.75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0.37142857142857144</v>
      </c>
      <c r="W139">
        <v>0.33333333333333331</v>
      </c>
      <c r="X139">
        <v>0.25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0.45655608214849919</v>
      </c>
      <c r="AM139">
        <v>0.322987351937362</v>
      </c>
      <c r="AN139">
        <v>0.88888888888888884</v>
      </c>
      <c r="AO139">
        <v>0</v>
      </c>
      <c r="AP139">
        <v>0.9285714285714286</v>
      </c>
      <c r="AQ139">
        <v>1</v>
      </c>
      <c r="AR139">
        <v>0.33333333333333331</v>
      </c>
      <c r="AS139">
        <v>0</v>
      </c>
      <c r="AT139">
        <v>0.2</v>
      </c>
      <c r="AU139">
        <v>0.16666666666666666</v>
      </c>
      <c r="AV139">
        <v>0.66666666666666663</v>
      </c>
      <c r="AW139">
        <v>2.5000000000000001E-2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f t="shared" si="6"/>
        <v>0.23779003656115349</v>
      </c>
      <c r="BD139">
        <f t="shared" si="7"/>
        <v>5.6544101487754718E-2</v>
      </c>
    </row>
    <row r="140" spans="1:56" x14ac:dyDescent="0.25">
      <c r="A140">
        <v>8.5988579241202956E-2</v>
      </c>
      <c r="B140">
        <v>899</v>
      </c>
      <c r="C140">
        <v>1</v>
      </c>
      <c r="D140">
        <v>0</v>
      </c>
      <c r="E140">
        <v>0.59523809523809523</v>
      </c>
      <c r="F140">
        <v>1</v>
      </c>
      <c r="G140">
        <v>0</v>
      </c>
      <c r="H140">
        <v>0</v>
      </c>
      <c r="I140">
        <v>0.58554044380816039</v>
      </c>
      <c r="J140">
        <v>0</v>
      </c>
      <c r="K140">
        <v>1</v>
      </c>
      <c r="L140">
        <v>0</v>
      </c>
      <c r="M140">
        <v>7.1428571428571425E-2</v>
      </c>
      <c r="N140">
        <v>0.5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0.66666666666666663</v>
      </c>
      <c r="V140">
        <v>0.94285714285714284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0.986361242759347</v>
      </c>
      <c r="AM140">
        <v>0.6637622967275647</v>
      </c>
      <c r="AN140">
        <v>0.33333333333333331</v>
      </c>
      <c r="AO140">
        <v>0</v>
      </c>
      <c r="AP140">
        <v>0.21428571428571427</v>
      </c>
      <c r="AQ140">
        <v>0</v>
      </c>
      <c r="AR140">
        <v>0.33333333333333331</v>
      </c>
      <c r="AS140">
        <v>0.33333333333333331</v>
      </c>
      <c r="AT140">
        <v>0.625</v>
      </c>
      <c r="AU140">
        <v>0.33333333333333331</v>
      </c>
      <c r="AV140">
        <v>0.66666666666666663</v>
      </c>
      <c r="AW140">
        <v>0.2</v>
      </c>
      <c r="AX140">
        <v>0.3888888888888889</v>
      </c>
      <c r="AY140">
        <v>0</v>
      </c>
      <c r="AZ140">
        <v>0.41176470588235292</v>
      </c>
      <c r="BA140">
        <v>1</v>
      </c>
      <c r="BB140">
        <v>0</v>
      </c>
      <c r="BC140">
        <f t="shared" si="6"/>
        <v>-0.11392099329031236</v>
      </c>
      <c r="BD140">
        <f t="shared" si="7"/>
        <v>1.2977992712251392E-2</v>
      </c>
    </row>
    <row r="141" spans="1:56" x14ac:dyDescent="0.25">
      <c r="A141">
        <v>8.7119017706970614E-2</v>
      </c>
      <c r="B141">
        <v>233</v>
      </c>
      <c r="C141">
        <v>1</v>
      </c>
      <c r="D141">
        <v>0</v>
      </c>
      <c r="E141">
        <v>0.97619047619047616</v>
      </c>
      <c r="F141">
        <v>1</v>
      </c>
      <c r="G141">
        <v>0</v>
      </c>
      <c r="H141">
        <v>0</v>
      </c>
      <c r="I141">
        <v>0.51252684323550468</v>
      </c>
      <c r="J141">
        <v>0</v>
      </c>
      <c r="K141">
        <v>0</v>
      </c>
      <c r="L141">
        <v>1</v>
      </c>
      <c r="M141">
        <v>0.17857142857142858</v>
      </c>
      <c r="N141">
        <v>0.25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0.33333333333333331</v>
      </c>
      <c r="V141">
        <v>0.31428571428571428</v>
      </c>
      <c r="W141">
        <v>0.66666666666666663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0.66666666666666663</v>
      </c>
      <c r="AI141">
        <v>0</v>
      </c>
      <c r="AJ141">
        <v>1</v>
      </c>
      <c r="AK141">
        <v>0</v>
      </c>
      <c r="AL141">
        <v>6.624539231174302E-2</v>
      </c>
      <c r="AM141">
        <v>0.94611523790403529</v>
      </c>
      <c r="AN141">
        <v>0.88888888888888884</v>
      </c>
      <c r="AO141">
        <v>0</v>
      </c>
      <c r="AP141">
        <v>0.42857142857142855</v>
      </c>
      <c r="AQ141">
        <v>0</v>
      </c>
      <c r="AR141">
        <v>1</v>
      </c>
      <c r="AS141">
        <v>0</v>
      </c>
      <c r="AT141">
        <v>0.17499999999999999</v>
      </c>
      <c r="AU141">
        <v>0.33333333333333331</v>
      </c>
      <c r="AV141">
        <v>0.33333333333333331</v>
      </c>
      <c r="AW141">
        <v>0.05</v>
      </c>
      <c r="AX141">
        <v>0.1111111111111111</v>
      </c>
      <c r="AY141">
        <v>0.13333333333333333</v>
      </c>
      <c r="AZ141">
        <v>0.11764705882352941</v>
      </c>
      <c r="BA141">
        <v>1</v>
      </c>
      <c r="BB141">
        <v>0</v>
      </c>
      <c r="BC141">
        <f t="shared" si="6"/>
        <v>0.14216867868030666</v>
      </c>
      <c r="BD141">
        <f t="shared" si="7"/>
        <v>2.0211933197704281E-2</v>
      </c>
    </row>
    <row r="142" spans="1:56" x14ac:dyDescent="0.25">
      <c r="A142">
        <v>8.7715390504907953E-2</v>
      </c>
      <c r="B142">
        <v>538</v>
      </c>
      <c r="C142">
        <v>1</v>
      </c>
      <c r="D142">
        <v>0</v>
      </c>
      <c r="E142">
        <v>0.21428571428571427</v>
      </c>
      <c r="F142">
        <v>0</v>
      </c>
      <c r="G142">
        <v>1</v>
      </c>
      <c r="H142">
        <v>0</v>
      </c>
      <c r="I142">
        <v>0.13743736578382248</v>
      </c>
      <c r="J142">
        <v>0</v>
      </c>
      <c r="K142">
        <v>1</v>
      </c>
      <c r="L142">
        <v>0</v>
      </c>
      <c r="M142">
        <v>0.32142857142857145</v>
      </c>
      <c r="N142">
        <v>0.25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2.8571428571428571E-2</v>
      </c>
      <c r="W142">
        <v>0.66666666666666663</v>
      </c>
      <c r="X142">
        <v>0.5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0.40989994734070562</v>
      </c>
      <c r="AM142">
        <v>0.10901425416583016</v>
      </c>
      <c r="AN142">
        <v>0.1111111111111111</v>
      </c>
      <c r="AO142">
        <v>0</v>
      </c>
      <c r="AP142">
        <v>0.7142857142857143</v>
      </c>
      <c r="AQ142">
        <v>1</v>
      </c>
      <c r="AR142">
        <v>0.66666666666666663</v>
      </c>
      <c r="AS142">
        <v>0.66666666666666663</v>
      </c>
      <c r="AT142">
        <v>0.22500000000000001</v>
      </c>
      <c r="AU142">
        <v>0.66666666666666663</v>
      </c>
      <c r="AV142">
        <v>0.33333333333333331</v>
      </c>
      <c r="AW142">
        <v>0.22500000000000001</v>
      </c>
      <c r="AX142">
        <v>0.3888888888888889</v>
      </c>
      <c r="AY142">
        <v>6.6666666666666666E-2</v>
      </c>
      <c r="AZ142">
        <v>0.41176470588235292</v>
      </c>
      <c r="BA142">
        <v>1</v>
      </c>
      <c r="BB142">
        <v>0</v>
      </c>
      <c r="BC142">
        <f t="shared" si="6"/>
        <v>7.397667612419051E-2</v>
      </c>
      <c r="BD142">
        <f t="shared" si="7"/>
        <v>5.4725486103833782E-3</v>
      </c>
    </row>
    <row r="143" spans="1:56" x14ac:dyDescent="0.25">
      <c r="A143">
        <v>8.9125859698206744E-2</v>
      </c>
      <c r="B143">
        <v>826</v>
      </c>
      <c r="C143">
        <v>1</v>
      </c>
      <c r="D143">
        <v>0</v>
      </c>
      <c r="E143">
        <v>0.26190476190476192</v>
      </c>
      <c r="F143">
        <v>1</v>
      </c>
      <c r="G143">
        <v>0</v>
      </c>
      <c r="H143">
        <v>0</v>
      </c>
      <c r="I143">
        <v>0.44094488188976377</v>
      </c>
      <c r="J143">
        <v>0</v>
      </c>
      <c r="K143">
        <v>1</v>
      </c>
      <c r="L143">
        <v>0</v>
      </c>
      <c r="M143">
        <v>0.25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0.33333333333333331</v>
      </c>
      <c r="V143">
        <v>0.7</v>
      </c>
      <c r="W143">
        <v>0.33333333333333331</v>
      </c>
      <c r="X143">
        <v>0.25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0.21311216429699842</v>
      </c>
      <c r="AM143">
        <v>0.62617948203172058</v>
      </c>
      <c r="AN143">
        <v>0.1111111111111111</v>
      </c>
      <c r="AO143">
        <v>1</v>
      </c>
      <c r="AP143">
        <v>0.2857142857142857</v>
      </c>
      <c r="AQ143">
        <v>0</v>
      </c>
      <c r="AR143">
        <v>0.66666666666666663</v>
      </c>
      <c r="AS143">
        <v>0.33333333333333331</v>
      </c>
      <c r="AT143">
        <v>0.25</v>
      </c>
      <c r="AU143">
        <v>0.33333333333333331</v>
      </c>
      <c r="AV143">
        <v>0.33333333333333331</v>
      </c>
      <c r="AW143">
        <v>0.25</v>
      </c>
      <c r="AX143">
        <v>0.3888888888888889</v>
      </c>
      <c r="AY143">
        <v>6.6666666666666666E-2</v>
      </c>
      <c r="AZ143">
        <v>0.11764705882352941</v>
      </c>
      <c r="BA143">
        <v>1</v>
      </c>
      <c r="BB143">
        <v>0</v>
      </c>
      <c r="BC143">
        <f t="shared" si="6"/>
        <v>0.25774398952804578</v>
      </c>
      <c r="BD143">
        <f t="shared" si="7"/>
        <v>6.643196413783338E-2</v>
      </c>
    </row>
    <row r="144" spans="1:56" x14ac:dyDescent="0.25">
      <c r="A144">
        <v>9.0111802355509196E-2</v>
      </c>
      <c r="B144">
        <v>705</v>
      </c>
      <c r="C144">
        <v>1</v>
      </c>
      <c r="D144">
        <v>0</v>
      </c>
      <c r="E144">
        <v>0.40476190476190477</v>
      </c>
      <c r="F144">
        <v>1</v>
      </c>
      <c r="G144">
        <v>0</v>
      </c>
      <c r="H144">
        <v>0</v>
      </c>
      <c r="I144">
        <v>0.55833929849677877</v>
      </c>
      <c r="J144">
        <v>1</v>
      </c>
      <c r="K144">
        <v>0</v>
      </c>
      <c r="L144">
        <v>0</v>
      </c>
      <c r="M144">
        <v>7.1428571428571425E-2</v>
      </c>
      <c r="N144">
        <v>0.75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0.88571428571428568</v>
      </c>
      <c r="W144">
        <v>0.66666666666666663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0.35882043180621381</v>
      </c>
      <c r="AM144">
        <v>0.18943987151174463</v>
      </c>
      <c r="AN144">
        <v>0.66666666666666663</v>
      </c>
      <c r="AO144">
        <v>0</v>
      </c>
      <c r="AP144">
        <v>0.14285714285714285</v>
      </c>
      <c r="AQ144">
        <v>0</v>
      </c>
      <c r="AR144">
        <v>0.33333333333333331</v>
      </c>
      <c r="AS144">
        <v>0.33333333333333331</v>
      </c>
      <c r="AT144">
        <v>0.3</v>
      </c>
      <c r="AU144">
        <v>0.33333333333333331</v>
      </c>
      <c r="AV144">
        <v>0.66666666666666663</v>
      </c>
      <c r="AW144">
        <v>0.25</v>
      </c>
      <c r="AX144">
        <v>0.5</v>
      </c>
      <c r="AY144">
        <v>0</v>
      </c>
      <c r="AZ144">
        <v>0.47058823529411764</v>
      </c>
      <c r="BA144">
        <v>1</v>
      </c>
      <c r="BB144">
        <v>0</v>
      </c>
      <c r="BC144">
        <f t="shared" si="6"/>
        <v>-8.7605948635136321E-2</v>
      </c>
      <c r="BD144">
        <f t="shared" si="7"/>
        <v>7.6748022362621432E-3</v>
      </c>
    </row>
    <row r="145" spans="1:56" x14ac:dyDescent="0.25">
      <c r="A145">
        <v>9.0494106144752173E-2</v>
      </c>
      <c r="B145">
        <v>263</v>
      </c>
      <c r="C145">
        <v>1</v>
      </c>
      <c r="D145">
        <v>0</v>
      </c>
      <c r="E145">
        <v>0.33333333333333331</v>
      </c>
      <c r="F145">
        <v>1</v>
      </c>
      <c r="G145">
        <v>0</v>
      </c>
      <c r="H145">
        <v>0</v>
      </c>
      <c r="I145">
        <v>1.8611309949892626E-2</v>
      </c>
      <c r="J145">
        <v>0</v>
      </c>
      <c r="K145">
        <v>1</v>
      </c>
      <c r="L145">
        <v>0</v>
      </c>
      <c r="M145">
        <v>3.5714285714285712E-2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0.77142857142857146</v>
      </c>
      <c r="W145">
        <v>0.33333333333333331</v>
      </c>
      <c r="X145">
        <v>0.25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6.1453396524486573E-2</v>
      </c>
      <c r="AM145">
        <v>0.70841196546878138</v>
      </c>
      <c r="AN145">
        <v>0.44444444444444442</v>
      </c>
      <c r="AO145">
        <v>0</v>
      </c>
      <c r="AP145">
        <v>0.14285714285714285</v>
      </c>
      <c r="AQ145">
        <v>0</v>
      </c>
      <c r="AR145">
        <v>1</v>
      </c>
      <c r="AS145">
        <v>0</v>
      </c>
      <c r="AT145">
        <v>0.22500000000000001</v>
      </c>
      <c r="AU145">
        <v>0.83333333333333337</v>
      </c>
      <c r="AV145">
        <v>0.66666666666666663</v>
      </c>
      <c r="AW145">
        <v>0.15</v>
      </c>
      <c r="AX145">
        <v>0.1111111111111111</v>
      </c>
      <c r="AY145">
        <v>0</v>
      </c>
      <c r="AZ145">
        <v>0.23529411764705882</v>
      </c>
      <c r="BA145">
        <v>1</v>
      </c>
      <c r="BB145">
        <v>0</v>
      </c>
      <c r="BC145">
        <f t="shared" si="6"/>
        <v>0.38239823543483326</v>
      </c>
      <c r="BD145">
        <f t="shared" si="7"/>
        <v>0.14622841046367416</v>
      </c>
    </row>
    <row r="146" spans="1:56" x14ac:dyDescent="0.25">
      <c r="A146">
        <v>9.2028942190048202E-2</v>
      </c>
      <c r="B146">
        <v>409</v>
      </c>
      <c r="C146">
        <v>0</v>
      </c>
      <c r="D146">
        <v>1</v>
      </c>
      <c r="E146">
        <v>0.80952380952380953</v>
      </c>
      <c r="F146">
        <v>1</v>
      </c>
      <c r="G146">
        <v>0</v>
      </c>
      <c r="H146">
        <v>0</v>
      </c>
      <c r="I146">
        <v>0.99355762347888332</v>
      </c>
      <c r="J146">
        <v>0</v>
      </c>
      <c r="K146">
        <v>1</v>
      </c>
      <c r="L146">
        <v>0</v>
      </c>
      <c r="M146">
        <v>0.10714285714285714</v>
      </c>
      <c r="N146">
        <v>0.25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0.66666666666666663</v>
      </c>
      <c r="X146">
        <v>0.75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0.8186413902053713</v>
      </c>
      <c r="AM146">
        <v>0.32989359566352139</v>
      </c>
      <c r="AN146">
        <v>0.22222222222222221</v>
      </c>
      <c r="AO146">
        <v>0</v>
      </c>
      <c r="AP146">
        <v>0.14285714285714285</v>
      </c>
      <c r="AQ146">
        <v>0</v>
      </c>
      <c r="AR146">
        <v>1</v>
      </c>
      <c r="AS146">
        <v>0</v>
      </c>
      <c r="AT146">
        <v>0.77500000000000002</v>
      </c>
      <c r="AU146">
        <v>0.33333333333333331</v>
      </c>
      <c r="AV146">
        <v>0</v>
      </c>
      <c r="AW146">
        <v>0.125</v>
      </c>
      <c r="AX146">
        <v>0.1111111111111111</v>
      </c>
      <c r="AY146">
        <v>6.6666666666666666E-2</v>
      </c>
      <c r="AZ146">
        <v>0.23529411764705882</v>
      </c>
      <c r="BA146">
        <v>1</v>
      </c>
      <c r="BB146">
        <v>0</v>
      </c>
      <c r="BC146">
        <f t="shared" si="6"/>
        <v>-0.26387553288738858</v>
      </c>
      <c r="BD146">
        <f t="shared" si="7"/>
        <v>6.9630296856603296E-2</v>
      </c>
    </row>
    <row r="147" spans="1:56" x14ac:dyDescent="0.25">
      <c r="A147">
        <v>9.2254809666501347E-2</v>
      </c>
      <c r="B147">
        <v>998</v>
      </c>
      <c r="C147">
        <v>0</v>
      </c>
      <c r="D147">
        <v>1</v>
      </c>
      <c r="E147">
        <v>0.21428571428571427</v>
      </c>
      <c r="F147">
        <v>1</v>
      </c>
      <c r="G147">
        <v>0</v>
      </c>
      <c r="H147">
        <v>0</v>
      </c>
      <c r="I147">
        <v>2.3622047244094488E-2</v>
      </c>
      <c r="J147">
        <v>0</v>
      </c>
      <c r="K147">
        <v>1</v>
      </c>
      <c r="L147">
        <v>0</v>
      </c>
      <c r="M147">
        <v>0.5714285714285714</v>
      </c>
      <c r="N147">
        <v>0.75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0.3</v>
      </c>
      <c r="W147">
        <v>0.66666666666666663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0.66666666666666663</v>
      </c>
      <c r="AI147">
        <v>0</v>
      </c>
      <c r="AJ147">
        <v>0</v>
      </c>
      <c r="AK147">
        <v>1</v>
      </c>
      <c r="AL147">
        <v>7.2933122696155872E-2</v>
      </c>
      <c r="AM147">
        <v>0.94707889981931337</v>
      </c>
      <c r="AN147">
        <v>0.1111111111111111</v>
      </c>
      <c r="AO147">
        <v>1</v>
      </c>
      <c r="AP147">
        <v>0.14285714285714285</v>
      </c>
      <c r="AQ147">
        <v>0</v>
      </c>
      <c r="AR147">
        <v>1</v>
      </c>
      <c r="AS147">
        <v>0</v>
      </c>
      <c r="AT147">
        <v>0.2</v>
      </c>
      <c r="AU147">
        <v>0.33333333333333331</v>
      </c>
      <c r="AV147">
        <v>0.66666666666666663</v>
      </c>
      <c r="AW147">
        <v>0.2</v>
      </c>
      <c r="AX147">
        <v>0.1111111111111111</v>
      </c>
      <c r="AY147">
        <v>0.46666666666666667</v>
      </c>
      <c r="AZ147">
        <v>0.41176470588235292</v>
      </c>
      <c r="BA147">
        <v>1</v>
      </c>
      <c r="BB147">
        <v>1</v>
      </c>
      <c r="BC147">
        <f t="shared" si="6"/>
        <v>0.32457806838103054</v>
      </c>
      <c r="BD147">
        <f t="shared" si="7"/>
        <v>0.45619478571189986</v>
      </c>
    </row>
    <row r="148" spans="1:56" x14ac:dyDescent="0.25">
      <c r="A148">
        <v>9.4376100507058469E-2</v>
      </c>
      <c r="B148">
        <v>1140</v>
      </c>
      <c r="C148">
        <v>0</v>
      </c>
      <c r="D148">
        <v>1</v>
      </c>
      <c r="E148">
        <v>0.33333333333333331</v>
      </c>
      <c r="F148">
        <v>1</v>
      </c>
      <c r="G148">
        <v>0</v>
      </c>
      <c r="H148">
        <v>0</v>
      </c>
      <c r="I148">
        <v>0.38081603435934147</v>
      </c>
      <c r="J148">
        <v>0</v>
      </c>
      <c r="K148">
        <v>1</v>
      </c>
      <c r="L148">
        <v>0</v>
      </c>
      <c r="M148">
        <v>0.14285714285714285</v>
      </c>
      <c r="N148">
        <v>0.75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0.33333333333333331</v>
      </c>
      <c r="V148">
        <v>7.1428571428571425E-2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0.12127435492364402</v>
      </c>
      <c r="AM148">
        <v>0.67010640433647861</v>
      </c>
      <c r="AN148">
        <v>0.33333333333333331</v>
      </c>
      <c r="AO148">
        <v>0</v>
      </c>
      <c r="AP148">
        <v>0.42857142857142855</v>
      </c>
      <c r="AQ148">
        <v>0</v>
      </c>
      <c r="AR148">
        <v>1</v>
      </c>
      <c r="AS148">
        <v>0.66666666666666663</v>
      </c>
      <c r="AT148">
        <v>0.15</v>
      </c>
      <c r="AU148">
        <v>0.5</v>
      </c>
      <c r="AV148">
        <v>0.66666666666666663</v>
      </c>
      <c r="AW148">
        <v>7.4999999999999997E-2</v>
      </c>
      <c r="AX148">
        <v>0.1111111111111111</v>
      </c>
      <c r="AY148">
        <v>0</v>
      </c>
      <c r="AZ148">
        <v>0.11764705882352941</v>
      </c>
      <c r="BA148">
        <v>1</v>
      </c>
      <c r="BB148">
        <v>0</v>
      </c>
      <c r="BC148">
        <f t="shared" si="6"/>
        <v>-0.12171567535212074</v>
      </c>
      <c r="BD148">
        <f t="shared" si="7"/>
        <v>1.4814705626422854E-2</v>
      </c>
    </row>
    <row r="149" spans="1:56" x14ac:dyDescent="0.25">
      <c r="A149">
        <v>9.4955868194191884E-2</v>
      </c>
      <c r="B149">
        <v>1223</v>
      </c>
      <c r="C149">
        <v>1</v>
      </c>
      <c r="D149">
        <v>0</v>
      </c>
      <c r="E149">
        <v>0.14285714285714285</v>
      </c>
      <c r="F149">
        <v>1</v>
      </c>
      <c r="G149">
        <v>0</v>
      </c>
      <c r="H149">
        <v>0</v>
      </c>
      <c r="I149">
        <v>9.8783106657122408E-2</v>
      </c>
      <c r="J149">
        <v>0</v>
      </c>
      <c r="K149">
        <v>0</v>
      </c>
      <c r="L149">
        <v>1</v>
      </c>
      <c r="M149">
        <v>0.75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0.4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0.66666666666666663</v>
      </c>
      <c r="AI149">
        <v>0</v>
      </c>
      <c r="AJ149">
        <v>1</v>
      </c>
      <c r="AK149">
        <v>0</v>
      </c>
      <c r="AL149">
        <v>2.8751974723538704E-2</v>
      </c>
      <c r="AM149">
        <v>0.38108813491266813</v>
      </c>
      <c r="AN149">
        <v>0.1111111111111111</v>
      </c>
      <c r="AO149">
        <v>0</v>
      </c>
      <c r="AP149">
        <v>0</v>
      </c>
      <c r="AQ149">
        <v>0</v>
      </c>
      <c r="AR149">
        <v>0.66666666666666663</v>
      </c>
      <c r="AS149">
        <v>0.33333333333333331</v>
      </c>
      <c r="AT149">
        <v>2.5000000000000001E-2</v>
      </c>
      <c r="AU149">
        <v>0.33333333333333331</v>
      </c>
      <c r="AV149">
        <v>0.66666666666666663</v>
      </c>
      <c r="AW149">
        <v>2.5000000000000001E-2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f t="shared" si="6"/>
        <v>0.34891690433093531</v>
      </c>
      <c r="BD149">
        <f t="shared" si="7"/>
        <v>0.42390919746601252</v>
      </c>
    </row>
    <row r="150" spans="1:56" x14ac:dyDescent="0.25">
      <c r="A150">
        <v>9.7033379025042832E-2</v>
      </c>
      <c r="B150">
        <v>1338</v>
      </c>
      <c r="C150">
        <v>0</v>
      </c>
      <c r="D150">
        <v>1</v>
      </c>
      <c r="E150">
        <v>0.23809523809523808</v>
      </c>
      <c r="F150">
        <v>1</v>
      </c>
      <c r="G150">
        <v>0</v>
      </c>
      <c r="H150">
        <v>0</v>
      </c>
      <c r="I150">
        <v>0.76592698639942736</v>
      </c>
      <c r="J150">
        <v>1</v>
      </c>
      <c r="K150">
        <v>0</v>
      </c>
      <c r="L150">
        <v>0</v>
      </c>
      <c r="M150">
        <v>7.1428571428571425E-2</v>
      </c>
      <c r="N150">
        <v>0.5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0.33333333333333331</v>
      </c>
      <c r="V150">
        <v>0.68571428571428572</v>
      </c>
      <c r="W150">
        <v>0.66666666666666663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0.33333333333333331</v>
      </c>
      <c r="AI150">
        <v>0</v>
      </c>
      <c r="AJ150">
        <v>1</v>
      </c>
      <c r="AK150">
        <v>0</v>
      </c>
      <c r="AL150">
        <v>9.7261716692996311E-2</v>
      </c>
      <c r="AM150">
        <v>6.4163822525597269E-2</v>
      </c>
      <c r="AN150">
        <v>0.1111111111111111</v>
      </c>
      <c r="AO150">
        <v>0</v>
      </c>
      <c r="AP150">
        <v>0.5714285714285714</v>
      </c>
      <c r="AQ150">
        <v>0</v>
      </c>
      <c r="AR150">
        <v>1</v>
      </c>
      <c r="AS150">
        <v>0.33333333333333331</v>
      </c>
      <c r="AT150">
        <v>2.5000000000000001E-2</v>
      </c>
      <c r="AU150">
        <v>0.5</v>
      </c>
      <c r="AV150">
        <v>0.66666666666666663</v>
      </c>
      <c r="AW150">
        <v>2.5000000000000001E-2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f t="shared" si="6"/>
        <v>0.19107376762559841</v>
      </c>
      <c r="BD150">
        <f t="shared" si="7"/>
        <v>3.6509184674641176E-2</v>
      </c>
    </row>
    <row r="151" spans="1:56" x14ac:dyDescent="0.25">
      <c r="A151">
        <v>9.7666212377904515E-2</v>
      </c>
      <c r="B151">
        <v>841</v>
      </c>
      <c r="C151">
        <v>1</v>
      </c>
      <c r="D151">
        <v>0</v>
      </c>
      <c r="E151">
        <v>0.40476190476190477</v>
      </c>
      <c r="F151">
        <v>1</v>
      </c>
      <c r="G151">
        <v>0</v>
      </c>
      <c r="H151">
        <v>0</v>
      </c>
      <c r="I151">
        <v>0.62992125984251968</v>
      </c>
      <c r="J151">
        <v>0</v>
      </c>
      <c r="K151">
        <v>1</v>
      </c>
      <c r="L151">
        <v>0</v>
      </c>
      <c r="M151">
        <v>0</v>
      </c>
      <c r="N151">
        <v>0.75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0.4</v>
      </c>
      <c r="W151">
        <v>0.33333333333333331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0.66666666666666663</v>
      </c>
      <c r="AI151">
        <v>0</v>
      </c>
      <c r="AJ151">
        <v>1</v>
      </c>
      <c r="AK151">
        <v>0</v>
      </c>
      <c r="AL151">
        <v>6.577145866245393E-2</v>
      </c>
      <c r="AM151">
        <v>0.57201365187713316</v>
      </c>
      <c r="AN151">
        <v>0.66666666666666663</v>
      </c>
      <c r="AO151">
        <v>0</v>
      </c>
      <c r="AP151">
        <v>7.1428571428571425E-2</v>
      </c>
      <c r="AQ151">
        <v>0</v>
      </c>
      <c r="AR151">
        <v>0.33333333333333331</v>
      </c>
      <c r="AS151">
        <v>0.33333333333333331</v>
      </c>
      <c r="AT151">
        <v>0.25</v>
      </c>
      <c r="AU151">
        <v>0.33333333333333331</v>
      </c>
      <c r="AV151">
        <v>0.66666666666666663</v>
      </c>
      <c r="AW151">
        <v>0.2</v>
      </c>
      <c r="AX151">
        <v>0</v>
      </c>
      <c r="AY151">
        <v>6.6666666666666666E-2</v>
      </c>
      <c r="AZ151">
        <v>0.41176470588235292</v>
      </c>
      <c r="BA151">
        <v>1</v>
      </c>
      <c r="BB151">
        <v>0</v>
      </c>
      <c r="BC151">
        <f t="shared" si="6"/>
        <v>0.19308633989515894</v>
      </c>
      <c r="BD151">
        <f t="shared" si="7"/>
        <v>3.7282334654108851E-2</v>
      </c>
    </row>
    <row r="152" spans="1:56" x14ac:dyDescent="0.25">
      <c r="A152">
        <v>9.9637166144111222E-2</v>
      </c>
      <c r="B152">
        <v>1361</v>
      </c>
      <c r="C152">
        <v>0</v>
      </c>
      <c r="D152">
        <v>1</v>
      </c>
      <c r="E152">
        <v>0.30952380952380953</v>
      </c>
      <c r="F152">
        <v>1</v>
      </c>
      <c r="G152">
        <v>0</v>
      </c>
      <c r="H152">
        <v>0</v>
      </c>
      <c r="I152">
        <v>0.26413743736578382</v>
      </c>
      <c r="J152">
        <v>0</v>
      </c>
      <c r="K152">
        <v>1</v>
      </c>
      <c r="L152">
        <v>0</v>
      </c>
      <c r="M152">
        <v>0.10714285714285714</v>
      </c>
      <c r="N152">
        <v>0.5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0.45714285714285713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0.66666666666666663</v>
      </c>
      <c r="AI152">
        <v>1</v>
      </c>
      <c r="AJ152">
        <v>0</v>
      </c>
      <c r="AK152">
        <v>0</v>
      </c>
      <c r="AL152">
        <v>0.15634544497103739</v>
      </c>
      <c r="AM152">
        <v>0.55960650471792817</v>
      </c>
      <c r="AN152">
        <v>0.88888888888888884</v>
      </c>
      <c r="AO152">
        <v>0</v>
      </c>
      <c r="AP152">
        <v>7.1428571428571425E-2</v>
      </c>
      <c r="AQ152">
        <v>0</v>
      </c>
      <c r="AR152">
        <v>0.33333333333333331</v>
      </c>
      <c r="AS152">
        <v>0.33333333333333331</v>
      </c>
      <c r="AT152">
        <v>0.1</v>
      </c>
      <c r="AU152">
        <v>0</v>
      </c>
      <c r="AV152">
        <v>0.33333333333333331</v>
      </c>
      <c r="AW152">
        <v>0.05</v>
      </c>
      <c r="AX152">
        <v>0.1111111111111111</v>
      </c>
      <c r="AY152">
        <v>0.13333333333333333</v>
      </c>
      <c r="AZ152">
        <v>0.11764705882352941</v>
      </c>
      <c r="BA152">
        <v>1</v>
      </c>
      <c r="BB152">
        <v>0</v>
      </c>
      <c r="BC152">
        <f t="shared" si="6"/>
        <v>0.32849333819997278</v>
      </c>
      <c r="BD152">
        <f t="shared" si="7"/>
        <v>0.1079078732417617</v>
      </c>
    </row>
    <row r="153" spans="1:56" x14ac:dyDescent="0.25">
      <c r="A153">
        <v>0.10033648067193346</v>
      </c>
      <c r="B153">
        <v>256</v>
      </c>
      <c r="C153">
        <v>0</v>
      </c>
      <c r="D153">
        <v>1</v>
      </c>
      <c r="E153">
        <v>0.16666666666666666</v>
      </c>
      <c r="F153">
        <v>1</v>
      </c>
      <c r="G153">
        <v>0</v>
      </c>
      <c r="H153">
        <v>0</v>
      </c>
      <c r="I153">
        <v>0.41732283464566927</v>
      </c>
      <c r="J153">
        <v>0</v>
      </c>
      <c r="K153">
        <v>1</v>
      </c>
      <c r="L153">
        <v>0</v>
      </c>
      <c r="M153">
        <v>0</v>
      </c>
      <c r="N153">
        <v>0.5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0.45714285714285713</v>
      </c>
      <c r="W153">
        <v>0.66666666666666663</v>
      </c>
      <c r="X153">
        <v>0.25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0.66666666666666663</v>
      </c>
      <c r="AI153">
        <v>0</v>
      </c>
      <c r="AJ153">
        <v>1</v>
      </c>
      <c r="AK153">
        <v>0</v>
      </c>
      <c r="AL153">
        <v>0.20479199578725646</v>
      </c>
      <c r="AM153">
        <v>0.21726560931539851</v>
      </c>
      <c r="AN153">
        <v>0</v>
      </c>
      <c r="AO153">
        <v>0</v>
      </c>
      <c r="AP153">
        <v>7.1428571428571425E-2</v>
      </c>
      <c r="AQ153">
        <v>0</v>
      </c>
      <c r="AR153">
        <v>1</v>
      </c>
      <c r="AS153">
        <v>0.66666666666666663</v>
      </c>
      <c r="AT153">
        <v>0.125</v>
      </c>
      <c r="AU153">
        <v>0.5</v>
      </c>
      <c r="AV153">
        <v>0.66666666666666663</v>
      </c>
      <c r="AW153">
        <v>0.1</v>
      </c>
      <c r="AX153">
        <v>0.1111111111111111</v>
      </c>
      <c r="AY153">
        <v>6.6666666666666666E-2</v>
      </c>
      <c r="AZ153">
        <v>0.11764705882352941</v>
      </c>
      <c r="BA153">
        <v>1</v>
      </c>
      <c r="BB153">
        <v>0</v>
      </c>
      <c r="BC153">
        <f t="shared" si="6"/>
        <v>-3.6233842939928762E-2</v>
      </c>
      <c r="BD153">
        <f t="shared" si="7"/>
        <v>1.3128913741954254E-3</v>
      </c>
    </row>
    <row r="154" spans="1:56" x14ac:dyDescent="0.25">
      <c r="A154">
        <v>0.10136543625724315</v>
      </c>
      <c r="B154">
        <v>1112</v>
      </c>
      <c r="C154">
        <v>0</v>
      </c>
      <c r="D154">
        <v>1</v>
      </c>
      <c r="E154">
        <v>0.83333333333333337</v>
      </c>
      <c r="F154">
        <v>1</v>
      </c>
      <c r="G154">
        <v>0</v>
      </c>
      <c r="H154">
        <v>0</v>
      </c>
      <c r="I154">
        <v>0.36148890479599138</v>
      </c>
      <c r="J154">
        <v>0</v>
      </c>
      <c r="K154">
        <v>1</v>
      </c>
      <c r="L154">
        <v>0</v>
      </c>
      <c r="M154">
        <v>3.5714285714285712E-2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0.66666666666666663</v>
      </c>
      <c r="V154">
        <v>0.68571428571428572</v>
      </c>
      <c r="W154">
        <v>0.33333333333333331</v>
      </c>
      <c r="X154">
        <v>0.5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0.48235913638757238</v>
      </c>
      <c r="AM154">
        <v>0.50287090945593249</v>
      </c>
      <c r="AN154">
        <v>0</v>
      </c>
      <c r="AO154">
        <v>0</v>
      </c>
      <c r="AP154">
        <v>0.35714285714285715</v>
      </c>
      <c r="AQ154">
        <v>0</v>
      </c>
      <c r="AR154">
        <v>0.33333333333333331</v>
      </c>
      <c r="AS154">
        <v>0.33333333333333331</v>
      </c>
      <c r="AT154">
        <v>0.85</v>
      </c>
      <c r="AU154">
        <v>0.66666666666666663</v>
      </c>
      <c r="AV154">
        <v>0.66666666666666663</v>
      </c>
      <c r="AW154">
        <v>0.82499999999999996</v>
      </c>
      <c r="AX154">
        <v>0.3888888888888889</v>
      </c>
      <c r="AY154">
        <v>6.6666666666666666E-2</v>
      </c>
      <c r="AZ154">
        <v>0.52941176470588236</v>
      </c>
      <c r="BA154">
        <v>1</v>
      </c>
      <c r="BB154">
        <v>1</v>
      </c>
      <c r="BC154">
        <f t="shared" si="6"/>
        <v>-0.11588632401692933</v>
      </c>
      <c r="BD154">
        <f t="shared" si="7"/>
        <v>1.2452022881280156</v>
      </c>
    </row>
    <row r="155" spans="1:56" x14ac:dyDescent="0.25">
      <c r="A155">
        <v>0.10146034025478001</v>
      </c>
      <c r="B155">
        <v>1229</v>
      </c>
      <c r="C155">
        <v>1</v>
      </c>
      <c r="D155">
        <v>0</v>
      </c>
      <c r="E155">
        <v>0.54761904761904767</v>
      </c>
      <c r="F155">
        <v>0</v>
      </c>
      <c r="G155">
        <v>0</v>
      </c>
      <c r="H155">
        <v>1</v>
      </c>
      <c r="I155">
        <v>0.32211882605583392</v>
      </c>
      <c r="J155">
        <v>0</v>
      </c>
      <c r="K155">
        <v>0</v>
      </c>
      <c r="L155">
        <v>1</v>
      </c>
      <c r="M155">
        <v>0.10714285714285714</v>
      </c>
      <c r="N155">
        <v>0.5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0.66666666666666663</v>
      </c>
      <c r="V155">
        <v>0.42857142857142855</v>
      </c>
      <c r="W155">
        <v>0</v>
      </c>
      <c r="X155">
        <v>0.25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0.33333333333333331</v>
      </c>
      <c r="AI155">
        <v>0</v>
      </c>
      <c r="AJ155">
        <v>1</v>
      </c>
      <c r="AK155">
        <v>0</v>
      </c>
      <c r="AL155">
        <v>0.28546603475513427</v>
      </c>
      <c r="AM155">
        <v>0.75085324232081907</v>
      </c>
      <c r="AN155">
        <v>0.66666666666666663</v>
      </c>
      <c r="AO155">
        <v>0</v>
      </c>
      <c r="AP155">
        <v>0.5714285714285714</v>
      </c>
      <c r="AQ155">
        <v>0</v>
      </c>
      <c r="AR155">
        <v>0.33333333333333331</v>
      </c>
      <c r="AS155">
        <v>0.33333333333333331</v>
      </c>
      <c r="AT155">
        <v>0.25</v>
      </c>
      <c r="AU155">
        <v>0.66666666666666663</v>
      </c>
      <c r="AV155">
        <v>0.66666666666666663</v>
      </c>
      <c r="AW155">
        <v>7.4999999999999997E-2</v>
      </c>
      <c r="AX155">
        <v>0.1111111111111111</v>
      </c>
      <c r="AY155">
        <v>6.6666666666666666E-2</v>
      </c>
      <c r="AZ155">
        <v>0.11764705882352941</v>
      </c>
      <c r="BA155">
        <v>1</v>
      </c>
      <c r="BB155">
        <v>0</v>
      </c>
      <c r="BC155">
        <f t="shared" si="6"/>
        <v>0.2802726464157736</v>
      </c>
      <c r="BD155">
        <f t="shared" si="7"/>
        <v>7.8552756328901255E-2</v>
      </c>
    </row>
    <row r="156" spans="1:56" x14ac:dyDescent="0.25">
      <c r="A156">
        <v>0.10211202698088873</v>
      </c>
      <c r="B156">
        <v>102</v>
      </c>
      <c r="C156">
        <v>1</v>
      </c>
      <c r="D156">
        <v>0</v>
      </c>
      <c r="E156">
        <v>0.33333333333333331</v>
      </c>
      <c r="F156">
        <v>1</v>
      </c>
      <c r="G156">
        <v>0</v>
      </c>
      <c r="H156">
        <v>0</v>
      </c>
      <c r="I156">
        <v>0.51896921975662136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0.58571428571428574</v>
      </c>
      <c r="W156">
        <v>0.66666666666666663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0.10252764612954186</v>
      </c>
      <c r="AM156">
        <v>0.52535635414575388</v>
      </c>
      <c r="AN156">
        <v>0.1111111111111111</v>
      </c>
      <c r="AO156">
        <v>0</v>
      </c>
      <c r="AP156">
        <v>0.14285714285714285</v>
      </c>
      <c r="AQ156">
        <v>0</v>
      </c>
      <c r="AR156">
        <v>1</v>
      </c>
      <c r="AS156">
        <v>0</v>
      </c>
      <c r="AT156">
        <v>2.5000000000000001E-2</v>
      </c>
      <c r="AU156">
        <v>0.33333333333333331</v>
      </c>
      <c r="AV156">
        <v>0.66666666666666663</v>
      </c>
      <c r="AW156">
        <v>2.5000000000000001E-2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f t="shared" si="6"/>
        <v>0.11700702855109363</v>
      </c>
      <c r="BD156">
        <f t="shared" si="7"/>
        <v>1.3690644730356439E-2</v>
      </c>
    </row>
    <row r="157" spans="1:56" x14ac:dyDescent="0.25">
      <c r="A157">
        <v>0.10293318502658633</v>
      </c>
      <c r="B157">
        <v>592</v>
      </c>
      <c r="C157">
        <v>0</v>
      </c>
      <c r="D157">
        <v>1</v>
      </c>
      <c r="E157">
        <v>0.35714285714285715</v>
      </c>
      <c r="F157">
        <v>1</v>
      </c>
      <c r="G157">
        <v>0</v>
      </c>
      <c r="H157">
        <v>0</v>
      </c>
      <c r="I157">
        <v>1.1453113815318539E-2</v>
      </c>
      <c r="J157">
        <v>1</v>
      </c>
      <c r="K157">
        <v>0</v>
      </c>
      <c r="L157">
        <v>0</v>
      </c>
      <c r="M157">
        <v>0.5357142857142857</v>
      </c>
      <c r="N157">
        <v>0.5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0.55714285714285716</v>
      </c>
      <c r="W157">
        <v>0.66666666666666663</v>
      </c>
      <c r="X157">
        <v>0.25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0.22722485518694049</v>
      </c>
      <c r="AM157">
        <v>0.98024493073679986</v>
      </c>
      <c r="AN157">
        <v>0.55555555555555558</v>
      </c>
      <c r="AO157">
        <v>0</v>
      </c>
      <c r="AP157">
        <v>0.2857142857142857</v>
      </c>
      <c r="AQ157">
        <v>0</v>
      </c>
      <c r="AR157">
        <v>0.66666666666666663</v>
      </c>
      <c r="AS157">
        <v>0</v>
      </c>
      <c r="AT157">
        <v>0.15</v>
      </c>
      <c r="AU157">
        <v>0.5</v>
      </c>
      <c r="AV157">
        <v>0.66666666666666663</v>
      </c>
      <c r="AW157">
        <v>7.4999999999999997E-2</v>
      </c>
      <c r="AX157">
        <v>0.1111111111111111</v>
      </c>
      <c r="AY157">
        <v>0</v>
      </c>
      <c r="AZ157">
        <v>0.11764705882352941</v>
      </c>
      <c r="BA157">
        <v>1</v>
      </c>
      <c r="BB157">
        <v>1</v>
      </c>
      <c r="BC157">
        <f t="shared" si="6"/>
        <v>0.42067750241526236</v>
      </c>
      <c r="BD157">
        <f t="shared" si="7"/>
        <v>0.33561455620781833</v>
      </c>
    </row>
    <row r="158" spans="1:56" x14ac:dyDescent="0.25">
      <c r="A158">
        <v>0.10534352688094339</v>
      </c>
      <c r="B158">
        <v>335</v>
      </c>
      <c r="C158">
        <v>1</v>
      </c>
      <c r="D158">
        <v>0</v>
      </c>
      <c r="E158">
        <v>0.6428571428571429</v>
      </c>
      <c r="F158">
        <v>1</v>
      </c>
      <c r="G158">
        <v>0</v>
      </c>
      <c r="H158">
        <v>0</v>
      </c>
      <c r="I158">
        <v>0.31997136721546171</v>
      </c>
      <c r="J158">
        <v>0</v>
      </c>
      <c r="K158">
        <v>1</v>
      </c>
      <c r="L158">
        <v>0</v>
      </c>
      <c r="M158">
        <v>0.25</v>
      </c>
      <c r="N158">
        <v>0.75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0.6428571428571429</v>
      </c>
      <c r="W158">
        <v>0.66666666666666663</v>
      </c>
      <c r="X158">
        <v>0.25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0.1415481832543444</v>
      </c>
      <c r="AM158">
        <v>0.28845613330656494</v>
      </c>
      <c r="AN158">
        <v>1</v>
      </c>
      <c r="AO158">
        <v>0</v>
      </c>
      <c r="AP158">
        <v>0.21428571428571427</v>
      </c>
      <c r="AQ158">
        <v>0</v>
      </c>
      <c r="AR158">
        <v>0</v>
      </c>
      <c r="AS158">
        <v>0.66666666666666663</v>
      </c>
      <c r="AT158">
        <v>0.3</v>
      </c>
      <c r="AU158">
        <v>0.5</v>
      </c>
      <c r="AV158">
        <v>0.66666666666666663</v>
      </c>
      <c r="AW158">
        <v>0.25</v>
      </c>
      <c r="AX158">
        <v>0.5</v>
      </c>
      <c r="AY158">
        <v>0.6</v>
      </c>
      <c r="AZ158">
        <v>0.47058823529411764</v>
      </c>
      <c r="BA158">
        <v>1</v>
      </c>
      <c r="BB158">
        <v>0</v>
      </c>
      <c r="BC158">
        <f t="shared" si="6"/>
        <v>4.1302476533767174E-3</v>
      </c>
      <c r="BD158">
        <f t="shared" si="7"/>
        <v>1.7058945678223882E-5</v>
      </c>
    </row>
    <row r="159" spans="1:56" x14ac:dyDescent="0.25">
      <c r="A159">
        <v>0.10545756028880315</v>
      </c>
      <c r="B159">
        <v>349</v>
      </c>
      <c r="C159">
        <v>0</v>
      </c>
      <c r="D159">
        <v>1</v>
      </c>
      <c r="E159">
        <v>0.5714285714285714</v>
      </c>
      <c r="F159">
        <v>1</v>
      </c>
      <c r="G159">
        <v>0</v>
      </c>
      <c r="H159">
        <v>0</v>
      </c>
      <c r="I159">
        <v>0.50680028632784535</v>
      </c>
      <c r="J159">
        <v>0</v>
      </c>
      <c r="K159">
        <v>1</v>
      </c>
      <c r="L159">
        <v>0</v>
      </c>
      <c r="M159">
        <v>0.7857142857142857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0.2</v>
      </c>
      <c r="W159">
        <v>0.66666666666666663</v>
      </c>
      <c r="X159">
        <v>0.75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0.78899420747761984</v>
      </c>
      <c r="AM159">
        <v>0.55438666934350533</v>
      </c>
      <c r="AN159">
        <v>0.22222222222222221</v>
      </c>
      <c r="AO159">
        <v>0</v>
      </c>
      <c r="AP159">
        <v>0.21428571428571427</v>
      </c>
      <c r="AQ159">
        <v>0</v>
      </c>
      <c r="AR159">
        <v>0.33333333333333331</v>
      </c>
      <c r="AS159">
        <v>0</v>
      </c>
      <c r="AT159">
        <v>0.4</v>
      </c>
      <c r="AU159">
        <v>0.33333333333333331</v>
      </c>
      <c r="AV159">
        <v>0.66666666666666663</v>
      </c>
      <c r="AW159">
        <v>2.5000000000000001E-2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f t="shared" si="6"/>
        <v>0.14903710357429764</v>
      </c>
      <c r="BD159">
        <f t="shared" si="7"/>
        <v>2.2212058241815921E-2</v>
      </c>
    </row>
    <row r="160" spans="1:56" x14ac:dyDescent="0.25">
      <c r="A160">
        <v>0.10560568815285365</v>
      </c>
      <c r="B160">
        <v>322</v>
      </c>
      <c r="C160">
        <v>1</v>
      </c>
      <c r="D160">
        <v>0</v>
      </c>
      <c r="E160">
        <v>0.30952380952380953</v>
      </c>
      <c r="F160">
        <v>1</v>
      </c>
      <c r="G160">
        <v>0</v>
      </c>
      <c r="H160">
        <v>0</v>
      </c>
      <c r="I160">
        <v>0.42161775232641374</v>
      </c>
      <c r="J160">
        <v>1</v>
      </c>
      <c r="K160">
        <v>0</v>
      </c>
      <c r="L160">
        <v>0</v>
      </c>
      <c r="M160">
        <v>0.21428571428571427</v>
      </c>
      <c r="N160">
        <v>0.5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0.61428571428571432</v>
      </c>
      <c r="W160">
        <v>0.66666666666666663</v>
      </c>
      <c r="X160">
        <v>0.25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0.34428646656134809</v>
      </c>
      <c r="AM160">
        <v>0.20273037542662117</v>
      </c>
      <c r="AN160">
        <v>0.44444444444444442</v>
      </c>
      <c r="AO160">
        <v>0</v>
      </c>
      <c r="AP160">
        <v>7.1428571428571425E-2</v>
      </c>
      <c r="AQ160">
        <v>0</v>
      </c>
      <c r="AR160">
        <v>1</v>
      </c>
      <c r="AS160">
        <v>1</v>
      </c>
      <c r="AT160">
        <v>0.32500000000000001</v>
      </c>
      <c r="AU160">
        <v>0.5</v>
      </c>
      <c r="AV160">
        <v>0.66666666666666663</v>
      </c>
      <c r="AW160">
        <v>0.17499999999999999</v>
      </c>
      <c r="AX160">
        <v>0.3888888888888889</v>
      </c>
      <c r="AY160">
        <v>6.6666666666666666E-2</v>
      </c>
      <c r="AZ160">
        <v>0.41176470588235292</v>
      </c>
      <c r="BA160">
        <v>1</v>
      </c>
      <c r="BB160">
        <v>0</v>
      </c>
      <c r="BC160">
        <f t="shared" si="6"/>
        <v>-0.1144958091101495</v>
      </c>
      <c r="BD160">
        <f t="shared" si="7"/>
        <v>1.3109290303787794E-2</v>
      </c>
    </row>
    <row r="161" spans="1:56" x14ac:dyDescent="0.25">
      <c r="A161">
        <v>0.10580239685845949</v>
      </c>
      <c r="B161">
        <v>1274</v>
      </c>
      <c r="C161">
        <v>0</v>
      </c>
      <c r="D161">
        <v>1</v>
      </c>
      <c r="E161">
        <v>9.5238095238095233E-2</v>
      </c>
      <c r="F161">
        <v>1</v>
      </c>
      <c r="G161">
        <v>0</v>
      </c>
      <c r="H161">
        <v>0</v>
      </c>
      <c r="I161">
        <v>0.85325697924123123</v>
      </c>
      <c r="J161">
        <v>0</v>
      </c>
      <c r="K161">
        <v>1</v>
      </c>
      <c r="L161">
        <v>0</v>
      </c>
      <c r="M161">
        <v>0.25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0.66666666666666663</v>
      </c>
      <c r="V161">
        <v>0.7</v>
      </c>
      <c r="W161">
        <v>0.66666666666666663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7.3143759873617695E-2</v>
      </c>
      <c r="AM161">
        <v>0.5583216221642241</v>
      </c>
      <c r="AN161">
        <v>0.1111111111111111</v>
      </c>
      <c r="AO161">
        <v>1</v>
      </c>
      <c r="AP161">
        <v>0.42857142857142855</v>
      </c>
      <c r="AQ161">
        <v>0</v>
      </c>
      <c r="AR161">
        <v>0.66666666666666663</v>
      </c>
      <c r="AS161">
        <v>0</v>
      </c>
      <c r="AT161">
        <v>2.5000000000000001E-2</v>
      </c>
      <c r="AU161">
        <v>1</v>
      </c>
      <c r="AV161">
        <v>0.66666666666666663</v>
      </c>
      <c r="AW161">
        <v>2.5000000000000001E-2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f t="shared" si="6"/>
        <v>0.38157976926902648</v>
      </c>
      <c r="BD161">
        <f t="shared" si="7"/>
        <v>0.38244358177735055</v>
      </c>
    </row>
    <row r="162" spans="1:56" x14ac:dyDescent="0.25">
      <c r="A162">
        <v>0.10581207152400607</v>
      </c>
      <c r="B162">
        <v>509</v>
      </c>
      <c r="C162">
        <v>1</v>
      </c>
      <c r="D162">
        <v>0</v>
      </c>
      <c r="E162">
        <v>0.40476190476190477</v>
      </c>
      <c r="F162">
        <v>1</v>
      </c>
      <c r="G162">
        <v>0</v>
      </c>
      <c r="H162">
        <v>0</v>
      </c>
      <c r="I162">
        <v>0.65497494631352904</v>
      </c>
      <c r="J162">
        <v>0</v>
      </c>
      <c r="K162">
        <v>1</v>
      </c>
      <c r="L162">
        <v>0</v>
      </c>
      <c r="M162">
        <v>0.17857142857142858</v>
      </c>
      <c r="N162">
        <v>0.75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0.33333333333333331</v>
      </c>
      <c r="V162">
        <v>0.74285714285714288</v>
      </c>
      <c r="W162">
        <v>0</v>
      </c>
      <c r="X162">
        <v>0.25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0.29684044233807266</v>
      </c>
      <c r="AM162">
        <v>0.69359566352138124</v>
      </c>
      <c r="AN162">
        <v>0.1111111111111111</v>
      </c>
      <c r="AO162">
        <v>0</v>
      </c>
      <c r="AP162">
        <v>0.14285714285714285</v>
      </c>
      <c r="AQ162">
        <v>0</v>
      </c>
      <c r="AR162">
        <v>0.33333333333333331</v>
      </c>
      <c r="AS162">
        <v>0</v>
      </c>
      <c r="AT162">
        <v>0.42499999999999999</v>
      </c>
      <c r="AU162">
        <v>0.5</v>
      </c>
      <c r="AV162">
        <v>0.66666666666666663</v>
      </c>
      <c r="AW162">
        <v>0.42499999999999999</v>
      </c>
      <c r="AX162">
        <v>0.61111111111111116</v>
      </c>
      <c r="AY162">
        <v>0.73333333333333328</v>
      </c>
      <c r="AZ162">
        <v>0.47058823529411764</v>
      </c>
      <c r="BA162">
        <v>1</v>
      </c>
      <c r="BB162">
        <v>0</v>
      </c>
      <c r="BC162">
        <f t="shared" si="6"/>
        <v>0.20558577638037132</v>
      </c>
      <c r="BD162">
        <f t="shared" si="7"/>
        <v>4.2265511449920037E-2</v>
      </c>
    </row>
    <row r="163" spans="1:56" x14ac:dyDescent="0.25">
      <c r="A163">
        <v>0.1059302798124695</v>
      </c>
      <c r="B163">
        <v>80</v>
      </c>
      <c r="C163">
        <v>1</v>
      </c>
      <c r="D163">
        <v>0</v>
      </c>
      <c r="E163">
        <v>0.66666666666666663</v>
      </c>
      <c r="F163">
        <v>1</v>
      </c>
      <c r="G163">
        <v>0</v>
      </c>
      <c r="H163">
        <v>0</v>
      </c>
      <c r="I163">
        <v>0.60343593414459551</v>
      </c>
      <c r="J163">
        <v>0</v>
      </c>
      <c r="K163">
        <v>0</v>
      </c>
      <c r="L163">
        <v>1</v>
      </c>
      <c r="M163">
        <v>0.14285714285714285</v>
      </c>
      <c r="N163">
        <v>0.25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0.33333333333333331</v>
      </c>
      <c r="V163">
        <v>0.7142857142857143</v>
      </c>
      <c r="W163">
        <v>0.66666666666666663</v>
      </c>
      <c r="X163">
        <v>0.25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0.33333333333333331</v>
      </c>
      <c r="AI163">
        <v>1</v>
      </c>
      <c r="AJ163">
        <v>0</v>
      </c>
      <c r="AK163">
        <v>0</v>
      </c>
      <c r="AL163">
        <v>0.21126908899420749</v>
      </c>
      <c r="AM163">
        <v>0.33451114234089541</v>
      </c>
      <c r="AN163">
        <v>0.88888888888888884</v>
      </c>
      <c r="AO163">
        <v>1</v>
      </c>
      <c r="AP163">
        <v>0.7857142857142857</v>
      </c>
      <c r="AQ163">
        <v>1</v>
      </c>
      <c r="AR163">
        <v>1</v>
      </c>
      <c r="AS163">
        <v>0.33333333333333331</v>
      </c>
      <c r="AT163">
        <v>0.4</v>
      </c>
      <c r="AU163">
        <v>0.33333333333333331</v>
      </c>
      <c r="AV163">
        <v>0.66666666666666663</v>
      </c>
      <c r="AW163">
        <v>0.1</v>
      </c>
      <c r="AX163">
        <v>0.1111111111111111</v>
      </c>
      <c r="AY163">
        <v>0</v>
      </c>
      <c r="AZ163">
        <v>0.11764705882352941</v>
      </c>
      <c r="BA163">
        <v>1</v>
      </c>
      <c r="BB163">
        <v>0</v>
      </c>
      <c r="BC163">
        <f t="shared" si="6"/>
        <v>0.32901661981924146</v>
      </c>
      <c r="BD163">
        <f t="shared" si="7"/>
        <v>0.10825193611727928</v>
      </c>
    </row>
    <row r="164" spans="1:56" x14ac:dyDescent="0.25">
      <c r="A164">
        <v>0.10689988905136505</v>
      </c>
      <c r="B164">
        <v>1356</v>
      </c>
      <c r="C164">
        <v>1</v>
      </c>
      <c r="D164">
        <v>0</v>
      </c>
      <c r="E164">
        <v>0.42857142857142855</v>
      </c>
      <c r="F164">
        <v>1</v>
      </c>
      <c r="G164">
        <v>0</v>
      </c>
      <c r="H164">
        <v>0</v>
      </c>
      <c r="I164">
        <v>0.16678596993557623</v>
      </c>
      <c r="J164">
        <v>1</v>
      </c>
      <c r="K164">
        <v>0</v>
      </c>
      <c r="L164">
        <v>0</v>
      </c>
      <c r="M164">
        <v>0.5714285714285714</v>
      </c>
      <c r="N164">
        <v>0.25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0.66666666666666663</v>
      </c>
      <c r="V164">
        <v>4.2857142857142858E-2</v>
      </c>
      <c r="W164">
        <v>0.33333333333333331</v>
      </c>
      <c r="X164">
        <v>0.25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0.33333333333333331</v>
      </c>
      <c r="AI164">
        <v>0</v>
      </c>
      <c r="AJ164">
        <v>1</v>
      </c>
      <c r="AK164">
        <v>0</v>
      </c>
      <c r="AL164">
        <v>0.23686150605581885</v>
      </c>
      <c r="AM164">
        <v>0.59136719534230076</v>
      </c>
      <c r="AN164">
        <v>0.22222222222222221</v>
      </c>
      <c r="AO164">
        <v>0</v>
      </c>
      <c r="AP164">
        <v>0.35714285714285715</v>
      </c>
      <c r="AQ164">
        <v>0</v>
      </c>
      <c r="AR164">
        <v>0.66666666666666663</v>
      </c>
      <c r="AS164">
        <v>0.66666666666666663</v>
      </c>
      <c r="AT164">
        <v>0.3</v>
      </c>
      <c r="AU164">
        <v>0.16666666666666666</v>
      </c>
      <c r="AV164">
        <v>0</v>
      </c>
      <c r="AW164">
        <v>0.1</v>
      </c>
      <c r="AX164">
        <v>0.1111111111111111</v>
      </c>
      <c r="AY164">
        <v>6.6666666666666666E-2</v>
      </c>
      <c r="AZ164">
        <v>0.17647058823529413</v>
      </c>
      <c r="BA164">
        <v>1</v>
      </c>
      <c r="BB164">
        <v>0</v>
      </c>
      <c r="BC164">
        <f t="shared" si="6"/>
        <v>0.26507434271956931</v>
      </c>
      <c r="BD164">
        <f t="shared" si="7"/>
        <v>7.0264407168211682E-2</v>
      </c>
    </row>
    <row r="165" spans="1:56" x14ac:dyDescent="0.25">
      <c r="A165">
        <v>0.10908605110782121</v>
      </c>
      <c r="B165">
        <v>579</v>
      </c>
      <c r="C165">
        <v>0</v>
      </c>
      <c r="D165">
        <v>1</v>
      </c>
      <c r="E165">
        <v>0.47619047619047616</v>
      </c>
      <c r="F165">
        <v>0</v>
      </c>
      <c r="G165">
        <v>1</v>
      </c>
      <c r="H165">
        <v>0</v>
      </c>
      <c r="I165">
        <v>9.8783106657122408E-2</v>
      </c>
      <c r="J165">
        <v>0</v>
      </c>
      <c r="K165">
        <v>1</v>
      </c>
      <c r="L165">
        <v>0</v>
      </c>
      <c r="M165">
        <v>3.5714285714285712E-2</v>
      </c>
      <c r="N165">
        <v>0.75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0.6428571428571429</v>
      </c>
      <c r="W165">
        <v>1</v>
      </c>
      <c r="X165">
        <v>0.25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0.26176935229067932</v>
      </c>
      <c r="AM165">
        <v>0.96330054205982729</v>
      </c>
      <c r="AN165">
        <v>0.66666666666666663</v>
      </c>
      <c r="AO165">
        <v>1</v>
      </c>
      <c r="AP165">
        <v>7.1428571428571425E-2</v>
      </c>
      <c r="AQ165">
        <v>0</v>
      </c>
      <c r="AR165">
        <v>1</v>
      </c>
      <c r="AS165">
        <v>0</v>
      </c>
      <c r="AT165">
        <v>0.42499999999999999</v>
      </c>
      <c r="AU165">
        <v>0.33333333333333331</v>
      </c>
      <c r="AV165">
        <v>0.66666666666666663</v>
      </c>
      <c r="AW165">
        <v>0.375</v>
      </c>
      <c r="AX165">
        <v>0.3888888888888889</v>
      </c>
      <c r="AY165">
        <v>0.26666666666666666</v>
      </c>
      <c r="AZ165">
        <v>0.70588235294117652</v>
      </c>
      <c r="BA165">
        <v>1</v>
      </c>
      <c r="BB165">
        <v>0</v>
      </c>
      <c r="BC165">
        <f t="shared" si="6"/>
        <v>0.45076661650655797</v>
      </c>
      <c r="BD165">
        <f t="shared" si="7"/>
        <v>0.2031905425567703</v>
      </c>
    </row>
    <row r="166" spans="1:56" x14ac:dyDescent="0.25">
      <c r="A166">
        <v>0.10913803455524029</v>
      </c>
      <c r="B166">
        <v>1244</v>
      </c>
      <c r="C166">
        <v>0</v>
      </c>
      <c r="D166">
        <v>1</v>
      </c>
      <c r="E166">
        <v>0.6428571428571429</v>
      </c>
      <c r="F166">
        <v>1</v>
      </c>
      <c r="G166">
        <v>0</v>
      </c>
      <c r="H166">
        <v>0</v>
      </c>
      <c r="I166">
        <v>5.2970651395848244E-2</v>
      </c>
      <c r="J166">
        <v>0</v>
      </c>
      <c r="K166">
        <v>0</v>
      </c>
      <c r="L166">
        <v>1</v>
      </c>
      <c r="M166">
        <v>0.10714285714285714</v>
      </c>
      <c r="N166">
        <v>0.5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0.66666666666666663</v>
      </c>
      <c r="V166">
        <v>0.37142857142857144</v>
      </c>
      <c r="W166">
        <v>0</v>
      </c>
      <c r="X166">
        <v>0.5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0.66666666666666663</v>
      </c>
      <c r="AI166">
        <v>0</v>
      </c>
      <c r="AJ166">
        <v>1</v>
      </c>
      <c r="AK166">
        <v>0</v>
      </c>
      <c r="AL166">
        <v>0.46061084781463929</v>
      </c>
      <c r="AM166">
        <v>0.18072676169443888</v>
      </c>
      <c r="AN166">
        <v>0.44444444444444442</v>
      </c>
      <c r="AO166">
        <v>0</v>
      </c>
      <c r="AP166">
        <v>0.7142857142857143</v>
      </c>
      <c r="AQ166">
        <v>1</v>
      </c>
      <c r="AR166">
        <v>0.66666666666666663</v>
      </c>
      <c r="AS166">
        <v>0.66666666666666663</v>
      </c>
      <c r="AT166">
        <v>0.22500000000000001</v>
      </c>
      <c r="AU166">
        <v>0.33333333333333331</v>
      </c>
      <c r="AV166">
        <v>1</v>
      </c>
      <c r="AW166">
        <v>0.125</v>
      </c>
      <c r="AX166">
        <v>0</v>
      </c>
      <c r="AY166">
        <v>0</v>
      </c>
      <c r="AZ166">
        <v>0.17647058823529413</v>
      </c>
      <c r="BA166">
        <v>1</v>
      </c>
      <c r="BB166">
        <v>0</v>
      </c>
      <c r="BC166">
        <f t="shared" si="6"/>
        <v>9.5720649566303995E-2</v>
      </c>
      <c r="BD166">
        <f t="shared" si="7"/>
        <v>9.1624427533951724E-3</v>
      </c>
    </row>
    <row r="167" spans="1:56" x14ac:dyDescent="0.25">
      <c r="A167">
        <v>0.10933846060355679</v>
      </c>
      <c r="B167">
        <v>1386</v>
      </c>
      <c r="C167">
        <v>1</v>
      </c>
      <c r="D167">
        <v>0</v>
      </c>
      <c r="E167">
        <v>0.38095238095238093</v>
      </c>
      <c r="F167">
        <v>1</v>
      </c>
      <c r="G167">
        <v>0</v>
      </c>
      <c r="H167">
        <v>0</v>
      </c>
      <c r="I167">
        <v>0.81388690050107371</v>
      </c>
      <c r="J167">
        <v>1</v>
      </c>
      <c r="K167">
        <v>0</v>
      </c>
      <c r="L167">
        <v>0</v>
      </c>
      <c r="M167">
        <v>0.42857142857142855</v>
      </c>
      <c r="N167">
        <v>0.75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0.12857142857142856</v>
      </c>
      <c r="W167">
        <v>0.66666666666666663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0.66666666666666663</v>
      </c>
      <c r="AI167">
        <v>1</v>
      </c>
      <c r="AJ167">
        <v>0</v>
      </c>
      <c r="AK167">
        <v>0</v>
      </c>
      <c r="AL167">
        <v>0.4012111637704055</v>
      </c>
      <c r="AM167">
        <v>0.83597671150371411</v>
      </c>
      <c r="AN167">
        <v>0.1111111111111111</v>
      </c>
      <c r="AO167">
        <v>0</v>
      </c>
      <c r="AP167">
        <v>0.5</v>
      </c>
      <c r="AQ167">
        <v>0</v>
      </c>
      <c r="AR167">
        <v>0.66666666666666663</v>
      </c>
      <c r="AS167">
        <v>0.33333333333333331</v>
      </c>
      <c r="AT167">
        <v>0.22500000000000001</v>
      </c>
      <c r="AU167">
        <v>0.33333333333333331</v>
      </c>
      <c r="AV167">
        <v>0.33333333333333331</v>
      </c>
      <c r="AW167">
        <v>0.2</v>
      </c>
      <c r="AX167">
        <v>0.3888888888888889</v>
      </c>
      <c r="AY167">
        <v>6.6666666666666666E-2</v>
      </c>
      <c r="AZ167">
        <v>5.8823529411764705E-2</v>
      </c>
      <c r="BA167">
        <v>1</v>
      </c>
      <c r="BB167">
        <v>0</v>
      </c>
      <c r="BC167">
        <f t="shared" si="6"/>
        <v>2.9395654018384287E-3</v>
      </c>
      <c r="BD167">
        <f t="shared" si="7"/>
        <v>8.6410447516855226E-6</v>
      </c>
    </row>
    <row r="168" spans="1:56" x14ac:dyDescent="0.25">
      <c r="A168">
        <v>0.10975425593926225</v>
      </c>
      <c r="B168">
        <v>83</v>
      </c>
      <c r="C168">
        <v>1</v>
      </c>
      <c r="D168">
        <v>0</v>
      </c>
      <c r="E168">
        <v>0.88095238095238093</v>
      </c>
      <c r="F168">
        <v>1</v>
      </c>
      <c r="G168">
        <v>0</v>
      </c>
      <c r="H168">
        <v>0</v>
      </c>
      <c r="I168">
        <v>6.442376521116679E-3</v>
      </c>
      <c r="J168">
        <v>1</v>
      </c>
      <c r="K168">
        <v>0</v>
      </c>
      <c r="L168">
        <v>0</v>
      </c>
      <c r="M168">
        <v>0</v>
      </c>
      <c r="N168">
        <v>0.25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0.5714285714285714</v>
      </c>
      <c r="W168">
        <v>0.66666666666666663</v>
      </c>
      <c r="X168">
        <v>0.5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0.4860452869931543</v>
      </c>
      <c r="AM168">
        <v>0.64236097169243123</v>
      </c>
      <c r="AN168">
        <v>0.33333333333333331</v>
      </c>
      <c r="AO168">
        <v>0</v>
      </c>
      <c r="AP168">
        <v>0.21428571428571427</v>
      </c>
      <c r="AQ168">
        <v>0</v>
      </c>
      <c r="AR168">
        <v>1</v>
      </c>
      <c r="AS168">
        <v>0.33333333333333331</v>
      </c>
      <c r="AT168">
        <v>0.6</v>
      </c>
      <c r="AU168">
        <v>0.66666666666666663</v>
      </c>
      <c r="AV168">
        <v>0.66666666666666663</v>
      </c>
      <c r="AW168">
        <v>2.5000000000000001E-2</v>
      </c>
      <c r="AX168">
        <v>0</v>
      </c>
      <c r="AY168">
        <v>6.6666666666666666E-2</v>
      </c>
      <c r="AZ168">
        <v>0</v>
      </c>
      <c r="BA168">
        <v>1</v>
      </c>
      <c r="BB168">
        <v>0</v>
      </c>
      <c r="BC168">
        <f t="shared" si="6"/>
        <v>-8.136405513113254E-2</v>
      </c>
      <c r="BD168">
        <f t="shared" si="7"/>
        <v>6.620109467381975E-3</v>
      </c>
    </row>
    <row r="169" spans="1:56" x14ac:dyDescent="0.25">
      <c r="A169">
        <v>0.11019184347224342</v>
      </c>
      <c r="B169">
        <v>1302</v>
      </c>
      <c r="C169">
        <v>1</v>
      </c>
      <c r="D169">
        <v>0</v>
      </c>
      <c r="E169">
        <v>0.95238095238095233</v>
      </c>
      <c r="F169">
        <v>0</v>
      </c>
      <c r="G169">
        <v>0</v>
      </c>
      <c r="H169">
        <v>1</v>
      </c>
      <c r="I169">
        <v>0.17752326413743735</v>
      </c>
      <c r="J169">
        <v>1</v>
      </c>
      <c r="K169">
        <v>0</v>
      </c>
      <c r="L169">
        <v>0</v>
      </c>
      <c r="M169">
        <v>3.5714285714285712E-2</v>
      </c>
      <c r="N169">
        <v>0.5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0.33333333333333331</v>
      </c>
      <c r="V169">
        <v>0.31428571428571428</v>
      </c>
      <c r="W169">
        <v>0.66666666666666663</v>
      </c>
      <c r="X169">
        <v>0.75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0.33333333333333331</v>
      </c>
      <c r="AI169">
        <v>1</v>
      </c>
      <c r="AJ169">
        <v>0</v>
      </c>
      <c r="AK169">
        <v>0</v>
      </c>
      <c r="AL169">
        <v>0.80473933649289098</v>
      </c>
      <c r="AM169">
        <v>0.82244529211001804</v>
      </c>
      <c r="AN169">
        <v>0.44444444444444442</v>
      </c>
      <c r="AO169">
        <v>0</v>
      </c>
      <c r="AP169">
        <v>0.7857142857142857</v>
      </c>
      <c r="AQ169">
        <v>1</v>
      </c>
      <c r="AR169">
        <v>1</v>
      </c>
      <c r="AS169">
        <v>0.33333333333333331</v>
      </c>
      <c r="AT169">
        <v>0.92500000000000004</v>
      </c>
      <c r="AU169">
        <v>0</v>
      </c>
      <c r="AV169">
        <v>0.33333333333333331</v>
      </c>
      <c r="AW169">
        <v>0.4</v>
      </c>
      <c r="AX169">
        <v>0.5</v>
      </c>
      <c r="AY169">
        <v>0.93333333333333335</v>
      </c>
      <c r="AZ169">
        <v>0.82352941176470584</v>
      </c>
      <c r="BA169">
        <v>1</v>
      </c>
      <c r="BB169">
        <v>0</v>
      </c>
      <c r="BC169">
        <f t="shared" si="6"/>
        <v>-0.10675601479040758</v>
      </c>
      <c r="BD169">
        <f t="shared" si="7"/>
        <v>1.1396846693929723E-2</v>
      </c>
    </row>
    <row r="170" spans="1:56" x14ac:dyDescent="0.25">
      <c r="A170">
        <v>0.11045649746492014</v>
      </c>
      <c r="B170">
        <v>498</v>
      </c>
      <c r="C170">
        <v>1</v>
      </c>
      <c r="D170">
        <v>0</v>
      </c>
      <c r="E170">
        <v>0.61904761904761907</v>
      </c>
      <c r="F170">
        <v>1</v>
      </c>
      <c r="G170">
        <v>0</v>
      </c>
      <c r="H170">
        <v>0</v>
      </c>
      <c r="I170">
        <v>0.86828919112383685</v>
      </c>
      <c r="J170">
        <v>0</v>
      </c>
      <c r="K170">
        <v>1</v>
      </c>
      <c r="L170">
        <v>0</v>
      </c>
      <c r="M170">
        <v>7.1428571428571425E-2</v>
      </c>
      <c r="N170">
        <v>0.75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7.1428571428571425E-2</v>
      </c>
      <c r="W170">
        <v>0.66666666666666663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0.97440758293838858</v>
      </c>
      <c r="AM170">
        <v>0.29166833969082512</v>
      </c>
      <c r="AN170">
        <v>0.44444444444444442</v>
      </c>
      <c r="AO170">
        <v>1</v>
      </c>
      <c r="AP170">
        <v>7.1428571428571425E-2</v>
      </c>
      <c r="AQ170">
        <v>0</v>
      </c>
      <c r="AR170">
        <v>0</v>
      </c>
      <c r="AS170">
        <v>0.33333333333333331</v>
      </c>
      <c r="AT170">
        <v>0.65</v>
      </c>
      <c r="AU170">
        <v>0.33333333333333331</v>
      </c>
      <c r="AV170">
        <v>1</v>
      </c>
      <c r="AW170">
        <v>0.05</v>
      </c>
      <c r="AX170">
        <v>0.1111111111111111</v>
      </c>
      <c r="AY170">
        <v>0</v>
      </c>
      <c r="AZ170">
        <v>5.8823529411764705E-2</v>
      </c>
      <c r="BA170">
        <v>1</v>
      </c>
      <c r="BB170">
        <v>0</v>
      </c>
      <c r="BC170">
        <f t="shared" si="6"/>
        <v>6.2088792390853409E-2</v>
      </c>
      <c r="BD170">
        <f t="shared" si="7"/>
        <v>3.855018140554496E-3</v>
      </c>
    </row>
    <row r="171" spans="1:56" x14ac:dyDescent="0.25">
      <c r="A171">
        <v>0.11098239959780076</v>
      </c>
      <c r="B171">
        <v>1412</v>
      </c>
      <c r="C171">
        <v>0</v>
      </c>
      <c r="D171">
        <v>1</v>
      </c>
      <c r="E171">
        <v>0.16666666666666666</v>
      </c>
      <c r="F171">
        <v>1</v>
      </c>
      <c r="G171">
        <v>0</v>
      </c>
      <c r="H171">
        <v>0</v>
      </c>
      <c r="I171">
        <v>0.1481746599856836</v>
      </c>
      <c r="J171">
        <v>0</v>
      </c>
      <c r="K171">
        <v>0</v>
      </c>
      <c r="L171">
        <v>1</v>
      </c>
      <c r="M171">
        <v>3.5714285714285712E-2</v>
      </c>
      <c r="N171">
        <v>0.5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0.66666666666666663</v>
      </c>
      <c r="V171">
        <v>0.74285714285714288</v>
      </c>
      <c r="W171">
        <v>0.66666666666666663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0.33333333333333331</v>
      </c>
      <c r="AI171">
        <v>0</v>
      </c>
      <c r="AJ171">
        <v>1</v>
      </c>
      <c r="AK171">
        <v>0</v>
      </c>
      <c r="AL171">
        <v>6.2032648762506581E-2</v>
      </c>
      <c r="AM171">
        <v>0.70511945392491471</v>
      </c>
      <c r="AN171">
        <v>0.44444444444444442</v>
      </c>
      <c r="AO171">
        <v>0</v>
      </c>
      <c r="AP171">
        <v>0.21428571428571427</v>
      </c>
      <c r="AQ171">
        <v>0</v>
      </c>
      <c r="AR171">
        <v>0.66666666666666663</v>
      </c>
      <c r="AS171">
        <v>0</v>
      </c>
      <c r="AT171">
        <v>0.15</v>
      </c>
      <c r="AU171">
        <v>0.5</v>
      </c>
      <c r="AV171">
        <v>0.66666666666666663</v>
      </c>
      <c r="AW171">
        <v>0.05</v>
      </c>
      <c r="AX171">
        <v>0</v>
      </c>
      <c r="AY171">
        <v>6.6666666666666666E-2</v>
      </c>
      <c r="AZ171">
        <v>0.11764705882352941</v>
      </c>
      <c r="BA171">
        <v>1</v>
      </c>
      <c r="BB171">
        <v>0</v>
      </c>
      <c r="BC171">
        <f t="shared" si="6"/>
        <v>0.2467515101519098</v>
      </c>
      <c r="BD171">
        <f t="shared" si="7"/>
        <v>6.0886307762248043E-2</v>
      </c>
    </row>
    <row r="172" spans="1:56" x14ac:dyDescent="0.25">
      <c r="A172">
        <v>0.11140073644632087</v>
      </c>
      <c r="B172">
        <v>640</v>
      </c>
      <c r="C172">
        <v>0</v>
      </c>
      <c r="D172">
        <v>1</v>
      </c>
      <c r="E172">
        <v>0.73809523809523814</v>
      </c>
      <c r="F172">
        <v>1</v>
      </c>
      <c r="G172">
        <v>0</v>
      </c>
      <c r="H172">
        <v>0</v>
      </c>
      <c r="I172">
        <v>0.9420186113099499</v>
      </c>
      <c r="J172">
        <v>0</v>
      </c>
      <c r="K172">
        <v>1</v>
      </c>
      <c r="L172">
        <v>0</v>
      </c>
      <c r="M172">
        <v>0</v>
      </c>
      <c r="N172">
        <v>0.5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0.66666666666666663</v>
      </c>
      <c r="V172">
        <v>8.5714285714285715E-2</v>
      </c>
      <c r="W172">
        <v>0.66666666666666663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0.1353870458135861</v>
      </c>
      <c r="AM172">
        <v>0.33969082513551496</v>
      </c>
      <c r="AN172">
        <v>0.22222222222222221</v>
      </c>
      <c r="AO172">
        <v>0</v>
      </c>
      <c r="AP172">
        <v>0.35714285714285715</v>
      </c>
      <c r="AQ172">
        <v>0</v>
      </c>
      <c r="AR172">
        <v>0.33333333333333331</v>
      </c>
      <c r="AS172">
        <v>0.33333333333333331</v>
      </c>
      <c r="AT172">
        <v>0.17499999999999999</v>
      </c>
      <c r="AU172">
        <v>0.33333333333333331</v>
      </c>
      <c r="AV172">
        <v>0.66666666666666663</v>
      </c>
      <c r="AW172">
        <v>0.1</v>
      </c>
      <c r="AX172">
        <v>0.1111111111111111</v>
      </c>
      <c r="AY172">
        <v>0</v>
      </c>
      <c r="AZ172">
        <v>0.11764705882352941</v>
      </c>
      <c r="BA172">
        <v>1</v>
      </c>
      <c r="BB172">
        <v>0</v>
      </c>
      <c r="BC172">
        <f t="shared" si="6"/>
        <v>9.6953299016913574E-2</v>
      </c>
      <c r="BD172">
        <f t="shared" si="7"/>
        <v>9.399942190263055E-3</v>
      </c>
    </row>
    <row r="173" spans="1:56" x14ac:dyDescent="0.25">
      <c r="A173">
        <v>0.11161396921181377</v>
      </c>
      <c r="B173">
        <v>1155</v>
      </c>
      <c r="C173">
        <v>0</v>
      </c>
      <c r="D173">
        <v>1</v>
      </c>
      <c r="E173">
        <v>0.69047619047619047</v>
      </c>
      <c r="F173">
        <v>1</v>
      </c>
      <c r="G173">
        <v>0</v>
      </c>
      <c r="H173">
        <v>0</v>
      </c>
      <c r="I173">
        <v>0.76879026485325697</v>
      </c>
      <c r="J173">
        <v>0</v>
      </c>
      <c r="K173">
        <v>0</v>
      </c>
      <c r="L173">
        <v>1</v>
      </c>
      <c r="M173">
        <v>0.8928571428571429</v>
      </c>
      <c r="N173">
        <v>0.75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0.97142857142857142</v>
      </c>
      <c r="W173">
        <v>0.66666666666666663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0.66666666666666663</v>
      </c>
      <c r="AI173">
        <v>0</v>
      </c>
      <c r="AJ173">
        <v>1</v>
      </c>
      <c r="AK173">
        <v>0</v>
      </c>
      <c r="AL173">
        <v>0.98204318062137963</v>
      </c>
      <c r="AM173">
        <v>0.12551696446496688</v>
      </c>
      <c r="AN173">
        <v>0.33333333333333331</v>
      </c>
      <c r="AO173">
        <v>0</v>
      </c>
      <c r="AP173">
        <v>0</v>
      </c>
      <c r="AQ173">
        <v>0</v>
      </c>
      <c r="AR173">
        <v>0.66666666666666663</v>
      </c>
      <c r="AS173">
        <v>0.33333333333333331</v>
      </c>
      <c r="AT173">
        <v>0.67500000000000004</v>
      </c>
      <c r="AU173">
        <v>0.33333333333333331</v>
      </c>
      <c r="AV173">
        <v>0.66666666666666663</v>
      </c>
      <c r="AW173">
        <v>0.125</v>
      </c>
      <c r="AX173">
        <v>0.1111111111111111</v>
      </c>
      <c r="AY173">
        <v>6.6666666666666666E-2</v>
      </c>
      <c r="AZ173">
        <v>0</v>
      </c>
      <c r="BA173">
        <v>1</v>
      </c>
      <c r="BB173">
        <v>0</v>
      </c>
      <c r="BC173">
        <f t="shared" si="6"/>
        <v>-0.20707124516266978</v>
      </c>
      <c r="BD173">
        <f t="shared" si="7"/>
        <v>4.2878500573218493E-2</v>
      </c>
    </row>
    <row r="174" spans="1:56" x14ac:dyDescent="0.25">
      <c r="A174">
        <v>0.11228570435185659</v>
      </c>
      <c r="B174">
        <v>1389</v>
      </c>
      <c r="C174">
        <v>0</v>
      </c>
      <c r="D174">
        <v>1</v>
      </c>
      <c r="E174">
        <v>0.33333333333333331</v>
      </c>
      <c r="F174">
        <v>0</v>
      </c>
      <c r="G174">
        <v>0</v>
      </c>
      <c r="H174">
        <v>1</v>
      </c>
      <c r="I174">
        <v>0.74731567644953467</v>
      </c>
      <c r="J174">
        <v>0</v>
      </c>
      <c r="K174">
        <v>1</v>
      </c>
      <c r="L174">
        <v>0</v>
      </c>
      <c r="M174">
        <v>0.5</v>
      </c>
      <c r="N174">
        <v>0.75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0.66666666666666663</v>
      </c>
      <c r="V174">
        <v>5.7142857142857141E-2</v>
      </c>
      <c r="W174">
        <v>0.66666666666666663</v>
      </c>
      <c r="X174">
        <v>0.25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0.29794628751974722</v>
      </c>
      <c r="AM174">
        <v>0.58012447299739012</v>
      </c>
      <c r="AN174">
        <v>0.55555555555555558</v>
      </c>
      <c r="AO174">
        <v>0</v>
      </c>
      <c r="AP174">
        <v>0.5</v>
      </c>
      <c r="AQ174">
        <v>0</v>
      </c>
      <c r="AR174">
        <v>0.33333333333333331</v>
      </c>
      <c r="AS174">
        <v>0.33333333333333331</v>
      </c>
      <c r="AT174">
        <v>0.22500000000000001</v>
      </c>
      <c r="AU174">
        <v>1</v>
      </c>
      <c r="AV174">
        <v>0.66666666666666663</v>
      </c>
      <c r="AW174">
        <v>0.125</v>
      </c>
      <c r="AX174">
        <v>5.5555555555555552E-2</v>
      </c>
      <c r="AY174">
        <v>6.6666666666666666E-2</v>
      </c>
      <c r="AZ174">
        <v>0.11764705882352941</v>
      </c>
      <c r="BA174">
        <v>1</v>
      </c>
      <c r="BB174">
        <v>0</v>
      </c>
      <c r="BC174">
        <f t="shared" si="6"/>
        <v>-0.1644960879481781</v>
      </c>
      <c r="BD174">
        <f t="shared" si="7"/>
        <v>2.7058962950254745E-2</v>
      </c>
    </row>
    <row r="175" spans="1:56" x14ac:dyDescent="0.25">
      <c r="A175">
        <v>0.11270587262340404</v>
      </c>
      <c r="B175">
        <v>1213</v>
      </c>
      <c r="C175">
        <v>0</v>
      </c>
      <c r="D175">
        <v>1</v>
      </c>
      <c r="E175">
        <v>0.38095238095238093</v>
      </c>
      <c r="F175">
        <v>1</v>
      </c>
      <c r="G175">
        <v>0</v>
      </c>
      <c r="H175">
        <v>0</v>
      </c>
      <c r="I175">
        <v>0.41231209735146745</v>
      </c>
      <c r="J175">
        <v>0</v>
      </c>
      <c r="K175">
        <v>1</v>
      </c>
      <c r="L175">
        <v>0</v>
      </c>
      <c r="M175">
        <v>0.6428571428571429</v>
      </c>
      <c r="N175">
        <v>0.5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0.33333333333333331</v>
      </c>
      <c r="V175">
        <v>7.1428571428571425E-2</v>
      </c>
      <c r="W175">
        <v>0.33333333333333331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0.10110584518167456</v>
      </c>
      <c r="AM175">
        <v>0.73254366593053599</v>
      </c>
      <c r="AN175">
        <v>0.1111111111111111</v>
      </c>
      <c r="AO175">
        <v>0</v>
      </c>
      <c r="AP175">
        <v>7.1428571428571425E-2</v>
      </c>
      <c r="AQ175">
        <v>0</v>
      </c>
      <c r="AR175">
        <v>0.33333333333333331</v>
      </c>
      <c r="AS175">
        <v>0</v>
      </c>
      <c r="AT175">
        <v>0.25</v>
      </c>
      <c r="AU175">
        <v>0.5</v>
      </c>
      <c r="AV175">
        <v>0.66666666666666663</v>
      </c>
      <c r="AW175">
        <v>0.25</v>
      </c>
      <c r="AX175">
        <v>0.5</v>
      </c>
      <c r="AY175">
        <v>0.53333333333333333</v>
      </c>
      <c r="AZ175">
        <v>0.41176470588235292</v>
      </c>
      <c r="BA175">
        <v>1</v>
      </c>
      <c r="BB175">
        <v>0</v>
      </c>
      <c r="BC175">
        <f t="shared" si="6"/>
        <v>6.5440527313837371E-2</v>
      </c>
      <c r="BD175">
        <f t="shared" si="7"/>
        <v>4.2824626151130949E-3</v>
      </c>
    </row>
    <row r="176" spans="1:56" x14ac:dyDescent="0.25">
      <c r="A176">
        <v>0.11479311515139279</v>
      </c>
      <c r="B176">
        <v>1459</v>
      </c>
      <c r="C176">
        <v>0</v>
      </c>
      <c r="D176">
        <v>1</v>
      </c>
      <c r="E176">
        <v>0.40476190476190477</v>
      </c>
      <c r="F176">
        <v>1</v>
      </c>
      <c r="G176">
        <v>0</v>
      </c>
      <c r="H176">
        <v>0</v>
      </c>
      <c r="I176">
        <v>0.13242662848962061</v>
      </c>
      <c r="J176">
        <v>0</v>
      </c>
      <c r="K176">
        <v>1</v>
      </c>
      <c r="L176">
        <v>0</v>
      </c>
      <c r="M176">
        <v>0</v>
      </c>
      <c r="N176">
        <v>0.75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0.66666666666666663</v>
      </c>
      <c r="V176">
        <v>0.45714285714285713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0.10363349131121644</v>
      </c>
      <c r="AM176">
        <v>0.2753663922907047</v>
      </c>
      <c r="AN176">
        <v>0.1111111111111111</v>
      </c>
      <c r="AO176">
        <v>0</v>
      </c>
      <c r="AP176">
        <v>7.1428571428571425E-2</v>
      </c>
      <c r="AQ176">
        <v>0</v>
      </c>
      <c r="AR176">
        <v>1</v>
      </c>
      <c r="AS176">
        <v>0.33333333333333331</v>
      </c>
      <c r="AT176">
        <v>0.1</v>
      </c>
      <c r="AU176">
        <v>0.83333333333333337</v>
      </c>
      <c r="AV176">
        <v>0.66666666666666663</v>
      </c>
      <c r="AW176">
        <v>0.1</v>
      </c>
      <c r="AX176">
        <v>0.16666666666666666</v>
      </c>
      <c r="AY176">
        <v>6.6666666666666666E-2</v>
      </c>
      <c r="AZ176">
        <v>5.8823529411764705E-2</v>
      </c>
      <c r="BA176">
        <v>1</v>
      </c>
      <c r="BB176">
        <v>0</v>
      </c>
      <c r="BC176">
        <f t="shared" si="6"/>
        <v>-6.4468579502428403E-2</v>
      </c>
      <c r="BD176">
        <f t="shared" si="7"/>
        <v>4.1561977430609317E-3</v>
      </c>
    </row>
    <row r="177" spans="1:56" x14ac:dyDescent="0.25">
      <c r="A177">
        <v>0.11567991288223989</v>
      </c>
      <c r="B177">
        <v>1066</v>
      </c>
      <c r="C177">
        <v>1</v>
      </c>
      <c r="D177">
        <v>0</v>
      </c>
      <c r="E177">
        <v>0.88095238095238093</v>
      </c>
      <c r="F177">
        <v>1</v>
      </c>
      <c r="G177">
        <v>0</v>
      </c>
      <c r="H177">
        <v>0</v>
      </c>
      <c r="I177">
        <v>0.80672870436649968</v>
      </c>
      <c r="J177">
        <v>0</v>
      </c>
      <c r="K177">
        <v>1</v>
      </c>
      <c r="L177">
        <v>0</v>
      </c>
      <c r="M177">
        <v>0.10714285714285714</v>
      </c>
      <c r="N177">
        <v>0.75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0.66666666666666663</v>
      </c>
      <c r="X177">
        <v>0.25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0.66666666666666663</v>
      </c>
      <c r="AI177">
        <v>0</v>
      </c>
      <c r="AJ177">
        <v>1</v>
      </c>
      <c r="AK177">
        <v>0</v>
      </c>
      <c r="AL177">
        <v>0.15934702474986837</v>
      </c>
      <c r="AM177">
        <v>0.56410359365589235</v>
      </c>
      <c r="AN177">
        <v>0</v>
      </c>
      <c r="AO177">
        <v>1</v>
      </c>
      <c r="AP177">
        <v>0.35714285714285715</v>
      </c>
      <c r="AQ177">
        <v>0</v>
      </c>
      <c r="AR177">
        <v>0.33333333333333331</v>
      </c>
      <c r="AS177">
        <v>0</v>
      </c>
      <c r="AT177">
        <v>0.1</v>
      </c>
      <c r="AU177">
        <v>0.33333333333333331</v>
      </c>
      <c r="AV177">
        <v>0.66666666666666663</v>
      </c>
      <c r="AW177">
        <v>7.4999999999999997E-2</v>
      </c>
      <c r="AX177">
        <v>0.1111111111111111</v>
      </c>
      <c r="AY177">
        <v>6.6666666666666666E-2</v>
      </c>
      <c r="AZ177">
        <v>0.11764705882352941</v>
      </c>
      <c r="BA177">
        <v>1</v>
      </c>
      <c r="BB177">
        <v>0</v>
      </c>
      <c r="BC177">
        <f t="shared" si="6"/>
        <v>5.5051279393137198E-2</v>
      </c>
      <c r="BD177">
        <f t="shared" si="7"/>
        <v>3.0306433628212522E-3</v>
      </c>
    </row>
    <row r="178" spans="1:56" x14ac:dyDescent="0.25">
      <c r="A178">
        <v>0.11657447191185022</v>
      </c>
      <c r="B178">
        <v>1295</v>
      </c>
      <c r="C178">
        <v>1</v>
      </c>
      <c r="D178">
        <v>0</v>
      </c>
      <c r="E178">
        <v>0.54761904761904767</v>
      </c>
      <c r="F178">
        <v>1</v>
      </c>
      <c r="G178">
        <v>0</v>
      </c>
      <c r="H178">
        <v>0</v>
      </c>
      <c r="I178">
        <v>0.24695776664280603</v>
      </c>
      <c r="J178">
        <v>0</v>
      </c>
      <c r="K178">
        <v>1</v>
      </c>
      <c r="L178">
        <v>0</v>
      </c>
      <c r="M178">
        <v>0.14285714285714285</v>
      </c>
      <c r="N178">
        <v>0.5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0.33333333333333331</v>
      </c>
      <c r="V178">
        <v>0.7857142857142857</v>
      </c>
      <c r="W178">
        <v>1</v>
      </c>
      <c r="X178">
        <v>0.25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0.33333333333333331</v>
      </c>
      <c r="AI178">
        <v>0</v>
      </c>
      <c r="AJ178">
        <v>0</v>
      </c>
      <c r="AK178">
        <v>1</v>
      </c>
      <c r="AL178">
        <v>0.30863612427593468</v>
      </c>
      <c r="AM178">
        <v>0.53949006223649865</v>
      </c>
      <c r="AN178">
        <v>0.33333333333333331</v>
      </c>
      <c r="AO178">
        <v>0</v>
      </c>
      <c r="AP178">
        <v>7.1428571428571425E-2</v>
      </c>
      <c r="AQ178">
        <v>0</v>
      </c>
      <c r="AR178">
        <v>0</v>
      </c>
      <c r="AS178">
        <v>0</v>
      </c>
      <c r="AT178">
        <v>0.27500000000000002</v>
      </c>
      <c r="AU178">
        <v>0.5</v>
      </c>
      <c r="AV178">
        <v>0</v>
      </c>
      <c r="AW178">
        <v>7.4999999999999997E-2</v>
      </c>
      <c r="AX178">
        <v>0.1111111111111111</v>
      </c>
      <c r="AY178">
        <v>6.6666666666666666E-2</v>
      </c>
      <c r="AZ178">
        <v>0.11764705882352941</v>
      </c>
      <c r="BA178">
        <v>1</v>
      </c>
      <c r="BB178">
        <v>0</v>
      </c>
      <c r="BC178">
        <f t="shared" si="6"/>
        <v>0.16340184355782444</v>
      </c>
      <c r="BD178">
        <f t="shared" si="7"/>
        <v>2.6700162478095733E-2</v>
      </c>
    </row>
    <row r="179" spans="1:56" x14ac:dyDescent="0.25">
      <c r="A179">
        <v>0.11699909552520549</v>
      </c>
      <c r="B179">
        <v>853</v>
      </c>
      <c r="C179">
        <v>0</v>
      </c>
      <c r="D179">
        <v>1</v>
      </c>
      <c r="E179">
        <v>0.26190476190476192</v>
      </c>
      <c r="F179">
        <v>1</v>
      </c>
      <c r="G179">
        <v>0</v>
      </c>
      <c r="H179">
        <v>0</v>
      </c>
      <c r="I179">
        <v>0.9298496778811739</v>
      </c>
      <c r="J179">
        <v>0</v>
      </c>
      <c r="K179">
        <v>1</v>
      </c>
      <c r="L179">
        <v>0</v>
      </c>
      <c r="M179">
        <v>0.17857142857142858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0.33333333333333331</v>
      </c>
      <c r="V179">
        <v>0.34285714285714286</v>
      </c>
      <c r="W179">
        <v>0.66666666666666663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0.11174302264349657</v>
      </c>
      <c r="AM179">
        <v>0.97361975506926324</v>
      </c>
      <c r="AN179">
        <v>0.1111111111111111</v>
      </c>
      <c r="AO179">
        <v>0</v>
      </c>
      <c r="AP179">
        <v>0.14285714285714285</v>
      </c>
      <c r="AQ179">
        <v>0</v>
      </c>
      <c r="AR179">
        <v>0</v>
      </c>
      <c r="AS179">
        <v>0.33333333333333331</v>
      </c>
      <c r="AT179">
        <v>0.25</v>
      </c>
      <c r="AU179">
        <v>0.83333333333333337</v>
      </c>
      <c r="AV179">
        <v>0.66666666666666663</v>
      </c>
      <c r="AW179">
        <v>0.25</v>
      </c>
      <c r="AX179">
        <v>0.44444444444444442</v>
      </c>
      <c r="AY179">
        <v>0</v>
      </c>
      <c r="AZ179">
        <v>0.47058823529411764</v>
      </c>
      <c r="BA179">
        <v>1</v>
      </c>
      <c r="BB179">
        <v>0</v>
      </c>
      <c r="BC179">
        <f t="shared" si="6"/>
        <v>3.5754418073334349E-3</v>
      </c>
      <c r="BD179">
        <f t="shared" si="7"/>
        <v>1.278378411762778E-5</v>
      </c>
    </row>
    <row r="180" spans="1:56" x14ac:dyDescent="0.25">
      <c r="A180">
        <v>0.11745310383760754</v>
      </c>
      <c r="B180">
        <v>1303</v>
      </c>
      <c r="C180">
        <v>1</v>
      </c>
      <c r="D180">
        <v>0</v>
      </c>
      <c r="E180">
        <v>0.40476190476190477</v>
      </c>
      <c r="F180">
        <v>1</v>
      </c>
      <c r="G180">
        <v>0</v>
      </c>
      <c r="H180">
        <v>0</v>
      </c>
      <c r="I180">
        <v>5.9413027916964928E-2</v>
      </c>
      <c r="J180">
        <v>0</v>
      </c>
      <c r="K180">
        <v>1</v>
      </c>
      <c r="L180">
        <v>0</v>
      </c>
      <c r="M180">
        <v>0.7857142857142857</v>
      </c>
      <c r="N180">
        <v>0.75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0.33333333333333331</v>
      </c>
      <c r="V180">
        <v>0.87142857142857144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0.66666666666666663</v>
      </c>
      <c r="AI180">
        <v>0</v>
      </c>
      <c r="AJ180">
        <v>1</v>
      </c>
      <c r="AK180">
        <v>0</v>
      </c>
      <c r="AL180">
        <v>8.9310163243812538E-2</v>
      </c>
      <c r="AM180">
        <v>0.30523991166432446</v>
      </c>
      <c r="AN180">
        <v>0</v>
      </c>
      <c r="AO180">
        <v>0</v>
      </c>
      <c r="AP180">
        <v>0.35714285714285715</v>
      </c>
      <c r="AQ180">
        <v>0</v>
      </c>
      <c r="AR180">
        <v>0.33333333333333331</v>
      </c>
      <c r="AS180">
        <v>0.33333333333333331</v>
      </c>
      <c r="AT180">
        <v>0.15</v>
      </c>
      <c r="AU180">
        <v>0.33333333333333331</v>
      </c>
      <c r="AV180">
        <v>1</v>
      </c>
      <c r="AW180">
        <v>0.125</v>
      </c>
      <c r="AX180">
        <v>0.22222222222222221</v>
      </c>
      <c r="AY180">
        <v>0</v>
      </c>
      <c r="AZ180">
        <v>0.17647058823529413</v>
      </c>
      <c r="BA180">
        <v>1</v>
      </c>
      <c r="BB180">
        <v>0</v>
      </c>
      <c r="BC180">
        <f t="shared" si="6"/>
        <v>0.26758955419545843</v>
      </c>
      <c r="BD180">
        <f t="shared" si="7"/>
        <v>7.1604169514524182E-2</v>
      </c>
    </row>
    <row r="181" spans="1:56" x14ac:dyDescent="0.25">
      <c r="A181">
        <v>0.11837824377747319</v>
      </c>
      <c r="B181">
        <v>798</v>
      </c>
      <c r="C181">
        <v>1</v>
      </c>
      <c r="D181">
        <v>0</v>
      </c>
      <c r="E181">
        <v>0.19047619047619047</v>
      </c>
      <c r="F181">
        <v>1</v>
      </c>
      <c r="G181">
        <v>0</v>
      </c>
      <c r="H181">
        <v>0</v>
      </c>
      <c r="I181">
        <v>0.87902648532569794</v>
      </c>
      <c r="J181">
        <v>0</v>
      </c>
      <c r="K181">
        <v>1</v>
      </c>
      <c r="L181">
        <v>0</v>
      </c>
      <c r="M181">
        <v>0.7142857142857143</v>
      </c>
      <c r="N181">
        <v>0.5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0.1</v>
      </c>
      <c r="W181">
        <v>0.66666666666666663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0.66666666666666663</v>
      </c>
      <c r="AI181">
        <v>1</v>
      </c>
      <c r="AJ181">
        <v>0</v>
      </c>
      <c r="AK181">
        <v>0</v>
      </c>
      <c r="AL181">
        <v>7.2037914691943122E-2</v>
      </c>
      <c r="AM181">
        <v>0.69379642642039752</v>
      </c>
      <c r="AN181">
        <v>0.1111111111111111</v>
      </c>
      <c r="AO181">
        <v>0</v>
      </c>
      <c r="AP181">
        <v>0.6428571428571429</v>
      </c>
      <c r="AQ181">
        <v>1</v>
      </c>
      <c r="AR181">
        <v>0.66666666666666663</v>
      </c>
      <c r="AS181">
        <v>0.33333333333333331</v>
      </c>
      <c r="AT181">
        <v>2.5000000000000001E-2</v>
      </c>
      <c r="AU181">
        <v>0</v>
      </c>
      <c r="AV181">
        <v>0.33333333333333331</v>
      </c>
      <c r="AW181">
        <v>2.5000000000000001E-2</v>
      </c>
      <c r="AX181">
        <v>5.5555555555555552E-2</v>
      </c>
      <c r="AY181">
        <v>0</v>
      </c>
      <c r="AZ181">
        <v>0</v>
      </c>
      <c r="BA181">
        <v>1</v>
      </c>
      <c r="BB181">
        <v>1</v>
      </c>
      <c r="BC181">
        <f t="shared" si="6"/>
        <v>0.35152780187046506</v>
      </c>
      <c r="BD181">
        <f t="shared" si="7"/>
        <v>0.42051619174695082</v>
      </c>
    </row>
    <row r="182" spans="1:56" x14ac:dyDescent="0.25">
      <c r="A182">
        <v>0.11962917470186729</v>
      </c>
      <c r="B182">
        <v>605</v>
      </c>
      <c r="C182">
        <v>1</v>
      </c>
      <c r="D182">
        <v>0</v>
      </c>
      <c r="E182">
        <v>0.5714285714285714</v>
      </c>
      <c r="F182">
        <v>1</v>
      </c>
      <c r="G182">
        <v>0</v>
      </c>
      <c r="H182">
        <v>0</v>
      </c>
      <c r="I182">
        <v>0.59484609878310668</v>
      </c>
      <c r="J182">
        <v>0</v>
      </c>
      <c r="K182">
        <v>1</v>
      </c>
      <c r="L182">
        <v>0</v>
      </c>
      <c r="M182">
        <v>1</v>
      </c>
      <c r="N182">
        <v>0.5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0.33333333333333331</v>
      </c>
      <c r="V182">
        <v>0.97142857142857142</v>
      </c>
      <c r="W182">
        <v>0.66666666666666663</v>
      </c>
      <c r="X182">
        <v>0.25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0.33333333333333331</v>
      </c>
      <c r="AI182">
        <v>0</v>
      </c>
      <c r="AJ182">
        <v>1</v>
      </c>
      <c r="AK182">
        <v>0</v>
      </c>
      <c r="AL182">
        <v>0.18035808320168509</v>
      </c>
      <c r="AM182">
        <v>0.3899618550491869</v>
      </c>
      <c r="AN182">
        <v>0.1111111111111111</v>
      </c>
      <c r="AO182">
        <v>0</v>
      </c>
      <c r="AP182">
        <v>0.14285714285714285</v>
      </c>
      <c r="AQ182">
        <v>0</v>
      </c>
      <c r="AR182">
        <v>1</v>
      </c>
      <c r="AS182">
        <v>0.33333333333333331</v>
      </c>
      <c r="AT182">
        <v>0.25</v>
      </c>
      <c r="AU182">
        <v>0.5</v>
      </c>
      <c r="AV182">
        <v>0.33333333333333331</v>
      </c>
      <c r="AW182">
        <v>0.22500000000000001</v>
      </c>
      <c r="AX182">
        <v>0.44444444444444442</v>
      </c>
      <c r="AY182">
        <v>0.46666666666666667</v>
      </c>
      <c r="AZ182">
        <v>0.47058823529411764</v>
      </c>
      <c r="BA182">
        <v>1</v>
      </c>
      <c r="BB182">
        <v>0</v>
      </c>
      <c r="BC182">
        <f t="shared" si="6"/>
        <v>3.9139920310382381E-2</v>
      </c>
      <c r="BD182">
        <f t="shared" si="7"/>
        <v>1.5319333619030833E-3</v>
      </c>
    </row>
    <row r="183" spans="1:56" x14ac:dyDescent="0.25">
      <c r="A183">
        <v>0.11991658516296699</v>
      </c>
      <c r="B183">
        <v>362</v>
      </c>
      <c r="C183">
        <v>0</v>
      </c>
      <c r="D183">
        <v>1</v>
      </c>
      <c r="E183">
        <v>0.52380952380952384</v>
      </c>
      <c r="F183">
        <v>1</v>
      </c>
      <c r="G183">
        <v>0</v>
      </c>
      <c r="H183">
        <v>0</v>
      </c>
      <c r="I183">
        <v>0.7652111667859699</v>
      </c>
      <c r="J183">
        <v>0</v>
      </c>
      <c r="K183">
        <v>1</v>
      </c>
      <c r="L183">
        <v>0</v>
      </c>
      <c r="M183">
        <v>0.32142857142857145</v>
      </c>
      <c r="N183">
        <v>0.75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0.22857142857142856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0.66666666666666663</v>
      </c>
      <c r="AI183">
        <v>0</v>
      </c>
      <c r="AJ183">
        <v>1</v>
      </c>
      <c r="AK183">
        <v>0</v>
      </c>
      <c r="AL183">
        <v>6.3401790416008422E-2</v>
      </c>
      <c r="AM183">
        <v>0.81915278056615137</v>
      </c>
      <c r="AN183">
        <v>0.33333333333333331</v>
      </c>
      <c r="AO183">
        <v>1</v>
      </c>
      <c r="AP183">
        <v>0.14285714285714285</v>
      </c>
      <c r="AQ183">
        <v>0</v>
      </c>
      <c r="AR183">
        <v>0.66666666666666663</v>
      </c>
      <c r="AS183">
        <v>0.33333333333333331</v>
      </c>
      <c r="AT183">
        <v>0.25</v>
      </c>
      <c r="AU183">
        <v>0.5</v>
      </c>
      <c r="AV183">
        <v>0.66666666666666663</v>
      </c>
      <c r="AW183">
        <v>0.17499999999999999</v>
      </c>
      <c r="AX183">
        <v>0.3888888888888889</v>
      </c>
      <c r="AY183">
        <v>6.6666666666666666E-2</v>
      </c>
      <c r="AZ183">
        <v>0.41176470588235292</v>
      </c>
      <c r="BA183">
        <v>1</v>
      </c>
      <c r="BB183">
        <v>0</v>
      </c>
      <c r="BC183">
        <f t="shared" si="6"/>
        <v>0.14380751997082697</v>
      </c>
      <c r="BD183">
        <f t="shared" si="7"/>
        <v>2.0680602800159799E-2</v>
      </c>
    </row>
    <row r="184" spans="1:56" x14ac:dyDescent="0.25">
      <c r="A184">
        <v>0.12005581158585099</v>
      </c>
      <c r="B184">
        <v>111</v>
      </c>
      <c r="C184">
        <v>0</v>
      </c>
      <c r="D184">
        <v>1</v>
      </c>
      <c r="E184">
        <v>0.7857142857142857</v>
      </c>
      <c r="F184">
        <v>0</v>
      </c>
      <c r="G184">
        <v>1</v>
      </c>
      <c r="H184">
        <v>0</v>
      </c>
      <c r="I184">
        <v>0.96921975662133142</v>
      </c>
      <c r="J184">
        <v>0</v>
      </c>
      <c r="K184">
        <v>1</v>
      </c>
      <c r="L184">
        <v>0</v>
      </c>
      <c r="M184">
        <v>0</v>
      </c>
      <c r="N184">
        <v>0.75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0.33333333333333331</v>
      </c>
      <c r="X184">
        <v>0.5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0.34096893101632436</v>
      </c>
      <c r="AM184">
        <v>0.95169644649668739</v>
      </c>
      <c r="AN184">
        <v>0.33333333333333331</v>
      </c>
      <c r="AO184">
        <v>0</v>
      </c>
      <c r="AP184">
        <v>0.6428571428571429</v>
      </c>
      <c r="AQ184">
        <v>1</v>
      </c>
      <c r="AR184">
        <v>0.66666666666666663</v>
      </c>
      <c r="AS184">
        <v>0</v>
      </c>
      <c r="AT184">
        <v>0.57499999999999996</v>
      </c>
      <c r="AU184">
        <v>0.16666666666666666</v>
      </c>
      <c r="AV184">
        <v>0.33333333333333331</v>
      </c>
      <c r="AW184">
        <v>0.32500000000000001</v>
      </c>
      <c r="AX184">
        <v>0.66666666666666663</v>
      </c>
      <c r="AY184">
        <v>0.8</v>
      </c>
      <c r="AZ184">
        <v>0.47058823529411764</v>
      </c>
      <c r="BA184">
        <v>1</v>
      </c>
      <c r="BB184">
        <v>0</v>
      </c>
      <c r="BC184">
        <f t="shared" si="6"/>
        <v>0.28933086537559749</v>
      </c>
      <c r="BD184">
        <f t="shared" si="7"/>
        <v>8.3712349658992116E-2</v>
      </c>
    </row>
    <row r="185" spans="1:56" x14ac:dyDescent="0.25">
      <c r="A185">
        <v>0.12058136675209574</v>
      </c>
      <c r="B185">
        <v>716</v>
      </c>
      <c r="C185">
        <v>0</v>
      </c>
      <c r="D185">
        <v>1</v>
      </c>
      <c r="E185">
        <v>0.35714285714285715</v>
      </c>
      <c r="F185">
        <v>0</v>
      </c>
      <c r="G185">
        <v>1</v>
      </c>
      <c r="H185">
        <v>0</v>
      </c>
      <c r="I185">
        <v>0.51896921975662136</v>
      </c>
      <c r="J185">
        <v>0</v>
      </c>
      <c r="K185">
        <v>1</v>
      </c>
      <c r="L185">
        <v>0</v>
      </c>
      <c r="M185">
        <v>0</v>
      </c>
      <c r="N185">
        <v>0.75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0.66666666666666663</v>
      </c>
      <c r="V185">
        <v>0.77142857142857146</v>
      </c>
      <c r="W185">
        <v>1</v>
      </c>
      <c r="X185">
        <v>0.25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0.33333333333333331</v>
      </c>
      <c r="AI185">
        <v>0</v>
      </c>
      <c r="AJ185">
        <v>1</v>
      </c>
      <c r="AK185">
        <v>0</v>
      </c>
      <c r="AL185">
        <v>0.23586097946287521</v>
      </c>
      <c r="AM185">
        <v>0.72543665930536039</v>
      </c>
      <c r="AN185">
        <v>0.1111111111111111</v>
      </c>
      <c r="AO185">
        <v>1</v>
      </c>
      <c r="AP185">
        <v>0.14285714285714285</v>
      </c>
      <c r="AQ185">
        <v>0</v>
      </c>
      <c r="AR185">
        <v>0</v>
      </c>
      <c r="AS185">
        <v>0.33333333333333331</v>
      </c>
      <c r="AT185">
        <v>0.15</v>
      </c>
      <c r="AU185">
        <v>0.33333333333333331</v>
      </c>
      <c r="AV185">
        <v>0.66666666666666663</v>
      </c>
      <c r="AW185">
        <v>0.15</v>
      </c>
      <c r="AX185">
        <v>0.27777777777777779</v>
      </c>
      <c r="AY185">
        <v>6.6666666666666666E-2</v>
      </c>
      <c r="AZ185">
        <v>0.11764705882352941</v>
      </c>
      <c r="BA185">
        <v>1</v>
      </c>
      <c r="BB185">
        <v>0</v>
      </c>
      <c r="BC185">
        <f t="shared" si="6"/>
        <v>0.21284357687033972</v>
      </c>
      <c r="BD185">
        <f t="shared" si="7"/>
        <v>4.5302388214960215E-2</v>
      </c>
    </row>
    <row r="186" spans="1:56" x14ac:dyDescent="0.25">
      <c r="A186">
        <v>0.12069968959188748</v>
      </c>
      <c r="B186">
        <v>788</v>
      </c>
      <c r="C186">
        <v>1</v>
      </c>
      <c r="D186">
        <v>0</v>
      </c>
      <c r="E186">
        <v>0.88095238095238093</v>
      </c>
      <c r="F186">
        <v>0</v>
      </c>
      <c r="G186">
        <v>1</v>
      </c>
      <c r="H186">
        <v>0</v>
      </c>
      <c r="I186">
        <v>0.70794559770937726</v>
      </c>
      <c r="J186">
        <v>0</v>
      </c>
      <c r="K186">
        <v>1</v>
      </c>
      <c r="L186">
        <v>0</v>
      </c>
      <c r="M186">
        <v>3.5714285714285712E-2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0.5</v>
      </c>
      <c r="W186">
        <v>0.66666666666666663</v>
      </c>
      <c r="X186">
        <v>0.5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0.33333333333333331</v>
      </c>
      <c r="AI186">
        <v>0</v>
      </c>
      <c r="AJ186">
        <v>1</v>
      </c>
      <c r="AK186">
        <v>0</v>
      </c>
      <c r="AL186">
        <v>0.52485518694049504</v>
      </c>
      <c r="AM186">
        <v>0.55085324232081911</v>
      </c>
      <c r="AN186">
        <v>0.33333333333333331</v>
      </c>
      <c r="AO186">
        <v>0</v>
      </c>
      <c r="AP186">
        <v>0.5</v>
      </c>
      <c r="AQ186">
        <v>0</v>
      </c>
      <c r="AR186">
        <v>0.33333333333333331</v>
      </c>
      <c r="AS186">
        <v>0.33333333333333331</v>
      </c>
      <c r="AT186">
        <v>0.57499999999999996</v>
      </c>
      <c r="AU186">
        <v>0.66666666666666663</v>
      </c>
      <c r="AV186">
        <v>0.66666666666666663</v>
      </c>
      <c r="AW186">
        <v>7.4999999999999997E-2</v>
      </c>
      <c r="AX186">
        <v>0.1111111111111111</v>
      </c>
      <c r="AY186">
        <v>6.6666666666666666E-2</v>
      </c>
      <c r="AZ186">
        <v>0.11764705882352941</v>
      </c>
      <c r="BA186">
        <v>1</v>
      </c>
      <c r="BB186">
        <v>0</v>
      </c>
      <c r="BC186">
        <f t="shared" si="6"/>
        <v>-6.7597399400609881E-2</v>
      </c>
      <c r="BD186">
        <f t="shared" si="7"/>
        <v>4.5694084057255734E-3</v>
      </c>
    </row>
    <row r="187" spans="1:56" x14ac:dyDescent="0.25">
      <c r="A187">
        <v>0.12075406558822166</v>
      </c>
      <c r="B187">
        <v>829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0.10379384395132427</v>
      </c>
      <c r="J187">
        <v>0</v>
      </c>
      <c r="K187">
        <v>1</v>
      </c>
      <c r="L187">
        <v>0</v>
      </c>
      <c r="M187">
        <v>0.25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0.66666666666666663</v>
      </c>
      <c r="V187">
        <v>0.7142857142857143</v>
      </c>
      <c r="W187">
        <v>0.66666666666666663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0.66666666666666663</v>
      </c>
      <c r="AI187">
        <v>0</v>
      </c>
      <c r="AJ187">
        <v>0</v>
      </c>
      <c r="AK187">
        <v>1</v>
      </c>
      <c r="AL187">
        <v>4.7130068457082674E-2</v>
      </c>
      <c r="AM187">
        <v>0.46022886970487853</v>
      </c>
      <c r="AN187">
        <v>0.1111111111111111</v>
      </c>
      <c r="AO187">
        <v>0</v>
      </c>
      <c r="AP187">
        <v>7.1428571428571425E-2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0.66666666666666663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f t="shared" si="6"/>
        <v>0.24732968150791418</v>
      </c>
      <c r="BD187">
        <f t="shared" si="7"/>
        <v>0.56651260833897787</v>
      </c>
    </row>
    <row r="188" spans="1:56" x14ac:dyDescent="0.25">
      <c r="A188">
        <v>0.12097450484359418</v>
      </c>
      <c r="B188">
        <v>743</v>
      </c>
      <c r="C188">
        <v>1</v>
      </c>
      <c r="D188">
        <v>0</v>
      </c>
      <c r="E188">
        <v>0.76190476190476186</v>
      </c>
      <c r="F188">
        <v>1</v>
      </c>
      <c r="G188">
        <v>0</v>
      </c>
      <c r="H188">
        <v>0</v>
      </c>
      <c r="I188">
        <v>0.50250536864710094</v>
      </c>
      <c r="J188">
        <v>0</v>
      </c>
      <c r="K188">
        <v>1</v>
      </c>
      <c r="L188">
        <v>0</v>
      </c>
      <c r="M188">
        <v>0.2857142857142857</v>
      </c>
      <c r="N188">
        <v>0.5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0.48571428571428571</v>
      </c>
      <c r="W188">
        <v>0.66666666666666663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7.21958925750395E-2</v>
      </c>
      <c r="AM188">
        <v>0.72559726962457338</v>
      </c>
      <c r="AN188">
        <v>0.44444444444444442</v>
      </c>
      <c r="AO188">
        <v>0</v>
      </c>
      <c r="AP188">
        <v>0.5</v>
      </c>
      <c r="AQ188">
        <v>0</v>
      </c>
      <c r="AR188">
        <v>0.33333333333333331</v>
      </c>
      <c r="AS188">
        <v>0</v>
      </c>
      <c r="AT188">
        <v>0.2</v>
      </c>
      <c r="AU188">
        <v>0.83333333333333337</v>
      </c>
      <c r="AV188">
        <v>0.66666666666666663</v>
      </c>
      <c r="AW188">
        <v>2.5000000000000001E-2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f t="shared" si="6"/>
        <v>0.16827415211000413</v>
      </c>
      <c r="BD188">
        <f t="shared" si="7"/>
        <v>2.8316190268340806E-2</v>
      </c>
    </row>
    <row r="189" spans="1:56" x14ac:dyDescent="0.25">
      <c r="A189">
        <v>0.12124557978501982</v>
      </c>
      <c r="B189">
        <v>1166</v>
      </c>
      <c r="C189">
        <v>1</v>
      </c>
      <c r="D189">
        <v>0</v>
      </c>
      <c r="E189">
        <v>0.61904761904761907</v>
      </c>
      <c r="F189">
        <v>0</v>
      </c>
      <c r="G189">
        <v>1</v>
      </c>
      <c r="H189">
        <v>0</v>
      </c>
      <c r="I189">
        <v>0.35790980672870437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</v>
      </c>
      <c r="W189">
        <v>0.66666666666666663</v>
      </c>
      <c r="X189">
        <v>0.25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0.24928909952606634</v>
      </c>
      <c r="AM189">
        <v>0.33764304356554908</v>
      </c>
      <c r="AN189">
        <v>0.44444444444444442</v>
      </c>
      <c r="AO189">
        <v>1</v>
      </c>
      <c r="AP189">
        <v>0</v>
      </c>
      <c r="AQ189">
        <v>0</v>
      </c>
      <c r="AR189">
        <v>0.66666666666666663</v>
      </c>
      <c r="AS189">
        <v>0</v>
      </c>
      <c r="AT189">
        <v>0.35</v>
      </c>
      <c r="AU189">
        <v>0.5</v>
      </c>
      <c r="AV189">
        <v>0.66666666666666663</v>
      </c>
      <c r="AW189">
        <v>0.25</v>
      </c>
      <c r="AX189">
        <v>0.3888888888888889</v>
      </c>
      <c r="AY189">
        <v>0</v>
      </c>
      <c r="AZ189">
        <v>0.11764705882352941</v>
      </c>
      <c r="BA189">
        <v>1</v>
      </c>
      <c r="BB189">
        <v>0</v>
      </c>
      <c r="BC189">
        <f t="shared" si="6"/>
        <v>0.51444995584614173</v>
      </c>
      <c r="BD189">
        <f t="shared" si="7"/>
        <v>0.26465875707009717</v>
      </c>
    </row>
    <row r="190" spans="1:56" x14ac:dyDescent="0.25">
      <c r="A190">
        <v>0.12195986481696086</v>
      </c>
      <c r="B190">
        <v>1272</v>
      </c>
      <c r="C190">
        <v>1</v>
      </c>
      <c r="D190">
        <v>0</v>
      </c>
      <c r="E190">
        <v>7.1428571428571425E-2</v>
      </c>
      <c r="F190">
        <v>1</v>
      </c>
      <c r="G190">
        <v>0</v>
      </c>
      <c r="H190">
        <v>0</v>
      </c>
      <c r="I190">
        <v>0.16821760916249104</v>
      </c>
      <c r="J190">
        <v>1</v>
      </c>
      <c r="K190">
        <v>0</v>
      </c>
      <c r="L190">
        <v>0</v>
      </c>
      <c r="M190">
        <v>0.21428571428571427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0.33333333333333331</v>
      </c>
      <c r="V190">
        <v>1.4285714285714285E-2</v>
      </c>
      <c r="W190">
        <v>0.66666666666666663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0.33333333333333331</v>
      </c>
      <c r="AI190">
        <v>0</v>
      </c>
      <c r="AJ190">
        <v>0</v>
      </c>
      <c r="AK190">
        <v>1</v>
      </c>
      <c r="AL190">
        <v>8.7941021590310683E-2</v>
      </c>
      <c r="AM190">
        <v>9.9297329853443084E-2</v>
      </c>
      <c r="AN190">
        <v>0.1111111111111111</v>
      </c>
      <c r="AO190">
        <v>0</v>
      </c>
      <c r="AP190">
        <v>0.14285714285714285</v>
      </c>
      <c r="AQ190">
        <v>0</v>
      </c>
      <c r="AR190">
        <v>0.33333333333333331</v>
      </c>
      <c r="AS190">
        <v>0</v>
      </c>
      <c r="AT190">
        <v>2.5000000000000001E-2</v>
      </c>
      <c r="AU190">
        <v>0.5</v>
      </c>
      <c r="AV190">
        <v>0.66666666666666663</v>
      </c>
      <c r="AW190">
        <v>2.5000000000000001E-2</v>
      </c>
      <c r="AX190">
        <v>0</v>
      </c>
      <c r="AY190">
        <v>6.6666666666666666E-2</v>
      </c>
      <c r="AZ190">
        <v>0</v>
      </c>
      <c r="BA190">
        <v>1</v>
      </c>
      <c r="BB190">
        <v>1</v>
      </c>
      <c r="BC190">
        <f t="shared" si="6"/>
        <v>0.54188690348593993</v>
      </c>
      <c r="BD190">
        <f t="shared" si="7"/>
        <v>0.20986760919770051</v>
      </c>
    </row>
    <row r="191" spans="1:56" x14ac:dyDescent="0.25">
      <c r="A191">
        <v>0.12246783399827132</v>
      </c>
      <c r="B191">
        <v>489</v>
      </c>
      <c r="C191">
        <v>0</v>
      </c>
      <c r="D191">
        <v>1</v>
      </c>
      <c r="E191">
        <v>0.5714285714285714</v>
      </c>
      <c r="F191">
        <v>1</v>
      </c>
      <c r="G191">
        <v>0</v>
      </c>
      <c r="H191">
        <v>0</v>
      </c>
      <c r="I191">
        <v>0.37222619899785253</v>
      </c>
      <c r="J191">
        <v>0</v>
      </c>
      <c r="K191">
        <v>1</v>
      </c>
      <c r="L191">
        <v>0</v>
      </c>
      <c r="M191">
        <v>3.5714285714285712E-2</v>
      </c>
      <c r="N191">
        <v>0.75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0.66666666666666663</v>
      </c>
      <c r="V191">
        <v>0.72857142857142854</v>
      </c>
      <c r="W191">
        <v>0.66666666666666663</v>
      </c>
      <c r="X191">
        <v>0.25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0.16219062664560294</v>
      </c>
      <c r="AM191">
        <v>0.14551294920698654</v>
      </c>
      <c r="AN191">
        <v>0.1111111111111111</v>
      </c>
      <c r="AO191">
        <v>0</v>
      </c>
      <c r="AP191">
        <v>0.14285714285714285</v>
      </c>
      <c r="AQ191">
        <v>0</v>
      </c>
      <c r="AR191">
        <v>0.33333333333333331</v>
      </c>
      <c r="AS191">
        <v>0.66666666666666663</v>
      </c>
      <c r="AT191">
        <v>0.25</v>
      </c>
      <c r="AU191">
        <v>0.66666666666666663</v>
      </c>
      <c r="AV191">
        <v>0.66666666666666663</v>
      </c>
      <c r="AW191">
        <v>0.25</v>
      </c>
      <c r="AX191">
        <v>0.1111111111111111</v>
      </c>
      <c r="AY191">
        <v>0.13333333333333333</v>
      </c>
      <c r="AZ191">
        <v>0.11764705882352941</v>
      </c>
      <c r="BA191">
        <v>1</v>
      </c>
      <c r="BB191">
        <v>0</v>
      </c>
      <c r="BC191">
        <f t="shared" si="6"/>
        <v>-0.20039087114272808</v>
      </c>
      <c r="BD191">
        <f t="shared" si="7"/>
        <v>4.0156501237341449E-2</v>
      </c>
    </row>
    <row r="192" spans="1:56" x14ac:dyDescent="0.25">
      <c r="A192">
        <v>0.12372043116105669</v>
      </c>
      <c r="B192">
        <v>339</v>
      </c>
      <c r="C192">
        <v>0</v>
      </c>
      <c r="D192">
        <v>1</v>
      </c>
      <c r="E192">
        <v>0.2857142857142857</v>
      </c>
      <c r="F192">
        <v>1</v>
      </c>
      <c r="G192">
        <v>0</v>
      </c>
      <c r="H192">
        <v>0</v>
      </c>
      <c r="I192">
        <v>0.33500357909806727</v>
      </c>
      <c r="J192">
        <v>1</v>
      </c>
      <c r="K192">
        <v>0</v>
      </c>
      <c r="L192">
        <v>0</v>
      </c>
      <c r="M192">
        <v>0.14285714285714285</v>
      </c>
      <c r="N192">
        <v>0.5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0.33333333333333331</v>
      </c>
      <c r="X192">
        <v>0.25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0.66666666666666663</v>
      </c>
      <c r="AI192">
        <v>1</v>
      </c>
      <c r="AJ192">
        <v>0</v>
      </c>
      <c r="AK192">
        <v>0</v>
      </c>
      <c r="AL192">
        <v>0.26903633491311219</v>
      </c>
      <c r="AM192">
        <v>0.13398915880345313</v>
      </c>
      <c r="AN192">
        <v>0.1111111111111111</v>
      </c>
      <c r="AO192">
        <v>0</v>
      </c>
      <c r="AP192">
        <v>0.14285714285714285</v>
      </c>
      <c r="AQ192">
        <v>0</v>
      </c>
      <c r="AR192">
        <v>0.66666666666666663</v>
      </c>
      <c r="AS192">
        <v>1</v>
      </c>
      <c r="AT192">
        <v>0.25</v>
      </c>
      <c r="AU192">
        <v>0.33333333333333331</v>
      </c>
      <c r="AV192">
        <v>0.66666666666666663</v>
      </c>
      <c r="AW192">
        <v>0.25</v>
      </c>
      <c r="AX192">
        <v>0.5</v>
      </c>
      <c r="AY192">
        <v>6.6666666666666666E-2</v>
      </c>
      <c r="AZ192">
        <v>0.11764705882352941</v>
      </c>
      <c r="BA192">
        <v>1</v>
      </c>
      <c r="BB192">
        <v>0</v>
      </c>
      <c r="BC192">
        <f t="shared" si="6"/>
        <v>-1.0109427000792925E-2</v>
      </c>
      <c r="BD192">
        <f t="shared" si="7"/>
        <v>1.0220051428436105E-4</v>
      </c>
    </row>
    <row r="193" spans="1:56" x14ac:dyDescent="0.25">
      <c r="A193">
        <v>0.12489143375384937</v>
      </c>
      <c r="B193">
        <v>1254</v>
      </c>
      <c r="C193">
        <v>0</v>
      </c>
      <c r="D193">
        <v>1</v>
      </c>
      <c r="E193">
        <v>0.35714285714285715</v>
      </c>
      <c r="F193">
        <v>0</v>
      </c>
      <c r="G193">
        <v>0</v>
      </c>
      <c r="H193">
        <v>1</v>
      </c>
      <c r="I193">
        <v>0.84538296349319975</v>
      </c>
      <c r="J193">
        <v>1</v>
      </c>
      <c r="K193">
        <v>0</v>
      </c>
      <c r="L193">
        <v>0</v>
      </c>
      <c r="M193">
        <v>3.5714285714285712E-2</v>
      </c>
      <c r="N193">
        <v>0.5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0.45714285714285713</v>
      </c>
      <c r="W193">
        <v>0.66666666666666663</v>
      </c>
      <c r="X193">
        <v>0.25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0.33333333333333331</v>
      </c>
      <c r="AI193">
        <v>0</v>
      </c>
      <c r="AJ193">
        <v>0</v>
      </c>
      <c r="AK193">
        <v>1</v>
      </c>
      <c r="AL193">
        <v>0.21790416008425487</v>
      </c>
      <c r="AM193">
        <v>0.34543264404738006</v>
      </c>
      <c r="AN193">
        <v>0.88888888888888884</v>
      </c>
      <c r="AO193">
        <v>0</v>
      </c>
      <c r="AP193">
        <v>0.2857142857142857</v>
      </c>
      <c r="AQ193">
        <v>0</v>
      </c>
      <c r="AR193">
        <v>1</v>
      </c>
      <c r="AS193">
        <v>0</v>
      </c>
      <c r="AT193">
        <v>0.32500000000000001</v>
      </c>
      <c r="AU193">
        <v>0.33333333333333331</v>
      </c>
      <c r="AV193">
        <v>0.33333333333333331</v>
      </c>
      <c r="AW193">
        <v>0.27500000000000002</v>
      </c>
      <c r="AX193">
        <v>0.3888888888888889</v>
      </c>
      <c r="AY193">
        <v>6.6666666666666666E-2</v>
      </c>
      <c r="AZ193">
        <v>0.41176470588235292</v>
      </c>
      <c r="BA193">
        <v>1</v>
      </c>
      <c r="BB193">
        <v>0</v>
      </c>
      <c r="BC193">
        <f t="shared" si="6"/>
        <v>0.11201131132598846</v>
      </c>
      <c r="BD193">
        <f t="shared" si="7"/>
        <v>1.2546533864967511E-2</v>
      </c>
    </row>
    <row r="194" spans="1:56" x14ac:dyDescent="0.25">
      <c r="A194">
        <v>0.12508509664414125</v>
      </c>
      <c r="B194">
        <v>496</v>
      </c>
      <c r="C194">
        <v>1</v>
      </c>
      <c r="D194">
        <v>0</v>
      </c>
      <c r="E194">
        <v>0.21428571428571427</v>
      </c>
      <c r="F194">
        <v>1</v>
      </c>
      <c r="G194">
        <v>0</v>
      </c>
      <c r="H194">
        <v>0</v>
      </c>
      <c r="I194">
        <v>0.94345025053686471</v>
      </c>
      <c r="J194">
        <v>1</v>
      </c>
      <c r="K194">
        <v>0</v>
      </c>
      <c r="L194">
        <v>0</v>
      </c>
      <c r="M194">
        <v>3.5714285714285712E-2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0.66666666666666663</v>
      </c>
      <c r="V194">
        <v>0.7857142857142857</v>
      </c>
      <c r="W194">
        <v>0.66666666666666663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0.10700368615060558</v>
      </c>
      <c r="AM194">
        <v>0.57225456735595259</v>
      </c>
      <c r="AN194">
        <v>0</v>
      </c>
      <c r="AO194">
        <v>0</v>
      </c>
      <c r="AP194">
        <v>0</v>
      </c>
      <c r="AQ194">
        <v>0</v>
      </c>
      <c r="AR194">
        <v>0.33333333333333331</v>
      </c>
      <c r="AS194">
        <v>0.33333333333333331</v>
      </c>
      <c r="AT194">
        <v>0.125</v>
      </c>
      <c r="AU194">
        <v>0.5</v>
      </c>
      <c r="AV194">
        <v>0.66666666666666663</v>
      </c>
      <c r="AW194">
        <v>0.1</v>
      </c>
      <c r="AX194">
        <v>0.16666666666666666</v>
      </c>
      <c r="AY194">
        <v>0</v>
      </c>
      <c r="AZ194">
        <v>0.11764705882352941</v>
      </c>
      <c r="BA194">
        <v>1</v>
      </c>
      <c r="BB194">
        <v>1</v>
      </c>
      <c r="BC194">
        <f t="shared" si="6"/>
        <v>0.25147385607417583</v>
      </c>
      <c r="BD194">
        <f t="shared" si="7"/>
        <v>0.56029138814046364</v>
      </c>
    </row>
    <row r="195" spans="1:56" x14ac:dyDescent="0.25">
      <c r="A195">
        <v>0.12544412960954021</v>
      </c>
      <c r="B195">
        <v>110</v>
      </c>
      <c r="C195">
        <v>0</v>
      </c>
      <c r="D195">
        <v>1</v>
      </c>
      <c r="E195">
        <v>9.5238095238095233E-2</v>
      </c>
      <c r="F195">
        <v>1</v>
      </c>
      <c r="G195">
        <v>0</v>
      </c>
      <c r="H195">
        <v>0</v>
      </c>
      <c r="I195">
        <v>0.30923407301360056</v>
      </c>
      <c r="J195">
        <v>0</v>
      </c>
      <c r="K195">
        <v>1</v>
      </c>
      <c r="L195">
        <v>0</v>
      </c>
      <c r="M195">
        <v>0.5</v>
      </c>
      <c r="N195">
        <v>0.5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0.33333333333333331</v>
      </c>
      <c r="V195">
        <v>0.41428571428571431</v>
      </c>
      <c r="W195">
        <v>0.66666666666666663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9.8051606108478143E-2</v>
      </c>
      <c r="AM195">
        <v>0.87094960851234693</v>
      </c>
      <c r="AN195">
        <v>0.1111111111111111</v>
      </c>
      <c r="AO195">
        <v>0</v>
      </c>
      <c r="AP195">
        <v>0.2857142857142857</v>
      </c>
      <c r="AQ195">
        <v>0</v>
      </c>
      <c r="AR195">
        <v>0.66666666666666663</v>
      </c>
      <c r="AS195">
        <v>0</v>
      </c>
      <c r="AT195">
        <v>2.5000000000000001E-2</v>
      </c>
      <c r="AU195">
        <v>0.83333333333333337</v>
      </c>
      <c r="AV195">
        <v>0.66666666666666663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f t="shared" si="6"/>
        <v>0.2655314818035332</v>
      </c>
      <c r="BD195">
        <f t="shared" si="7"/>
        <v>7.0506967828780076E-2</v>
      </c>
    </row>
    <row r="196" spans="1:56" x14ac:dyDescent="0.25">
      <c r="A196">
        <v>0.1265923263744162</v>
      </c>
      <c r="B196">
        <v>767</v>
      </c>
      <c r="C196">
        <v>1</v>
      </c>
      <c r="D196">
        <v>0</v>
      </c>
      <c r="E196">
        <v>0.76190476190476186</v>
      </c>
      <c r="F196">
        <v>1</v>
      </c>
      <c r="G196">
        <v>0</v>
      </c>
      <c r="H196">
        <v>0</v>
      </c>
      <c r="I196">
        <v>0.97494631352899075</v>
      </c>
      <c r="J196">
        <v>0</v>
      </c>
      <c r="K196">
        <v>1</v>
      </c>
      <c r="L196">
        <v>0</v>
      </c>
      <c r="M196">
        <v>3.5714285714285712E-2</v>
      </c>
      <c r="N196">
        <v>0.75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0.33333333333333331</v>
      </c>
      <c r="V196">
        <v>0.45714285714285713</v>
      </c>
      <c r="W196">
        <v>0.66666666666666663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0.66666666666666663</v>
      </c>
      <c r="AI196">
        <v>0</v>
      </c>
      <c r="AJ196">
        <v>1</v>
      </c>
      <c r="AK196">
        <v>0</v>
      </c>
      <c r="AL196">
        <v>0.95987361769352286</v>
      </c>
      <c r="AM196">
        <v>0.4320016061031921</v>
      </c>
      <c r="AN196">
        <v>0.22222222222222221</v>
      </c>
      <c r="AO196">
        <v>1</v>
      </c>
      <c r="AP196">
        <v>0</v>
      </c>
      <c r="AQ196">
        <v>0</v>
      </c>
      <c r="AR196">
        <v>1</v>
      </c>
      <c r="AS196">
        <v>0.33333333333333331</v>
      </c>
      <c r="AT196">
        <v>0.72499999999999998</v>
      </c>
      <c r="AU196">
        <v>0.33333333333333331</v>
      </c>
      <c r="AV196">
        <v>0.33333333333333331</v>
      </c>
      <c r="AW196">
        <v>0.2</v>
      </c>
      <c r="AX196">
        <v>5.5555555555555552E-2</v>
      </c>
      <c r="AY196">
        <v>0.46666666666666667</v>
      </c>
      <c r="AZ196">
        <v>0.41176470588235292</v>
      </c>
      <c r="BA196">
        <v>1</v>
      </c>
      <c r="BB196">
        <v>0</v>
      </c>
      <c r="BC196">
        <f t="shared" si="6"/>
        <v>0.11188545904634312</v>
      </c>
      <c r="BD196">
        <f t="shared" si="7"/>
        <v>1.2518355946010922E-2</v>
      </c>
    </row>
    <row r="197" spans="1:56" x14ac:dyDescent="0.25">
      <c r="A197">
        <v>0.12701907947069546</v>
      </c>
      <c r="B197">
        <v>1259</v>
      </c>
      <c r="C197">
        <v>0</v>
      </c>
      <c r="D197">
        <v>1</v>
      </c>
      <c r="E197">
        <v>0.26190476190476192</v>
      </c>
      <c r="F197">
        <v>1</v>
      </c>
      <c r="G197">
        <v>0</v>
      </c>
      <c r="H197">
        <v>0</v>
      </c>
      <c r="I197">
        <v>0.34931997136721549</v>
      </c>
      <c r="J197">
        <v>0</v>
      </c>
      <c r="K197">
        <v>1</v>
      </c>
      <c r="L197">
        <v>0</v>
      </c>
      <c r="M197">
        <v>0.10714285714285714</v>
      </c>
      <c r="N197">
        <v>0.5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0.87142857142857144</v>
      </c>
      <c r="W197">
        <v>0.33333333333333331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5.7925223802001054E-2</v>
      </c>
      <c r="AM197">
        <v>0.31772736398313589</v>
      </c>
      <c r="AN197">
        <v>0.1111111111111111</v>
      </c>
      <c r="AO197">
        <v>0</v>
      </c>
      <c r="AP197">
        <v>0.14285714285714285</v>
      </c>
      <c r="AQ197">
        <v>0</v>
      </c>
      <c r="AR197">
        <v>0.66666666666666663</v>
      </c>
      <c r="AS197">
        <v>0.33333333333333331</v>
      </c>
      <c r="AT197">
        <v>2.5000000000000001E-2</v>
      </c>
      <c r="AU197">
        <v>0.33333333333333331</v>
      </c>
      <c r="AV197">
        <v>0.66666666666666663</v>
      </c>
      <c r="AW197">
        <v>2.5000000000000001E-2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f t="shared" si="6"/>
        <v>0.15728858430890891</v>
      </c>
      <c r="BD197">
        <f t="shared" si="7"/>
        <v>2.4739698753900745E-2</v>
      </c>
    </row>
    <row r="198" spans="1:56" x14ac:dyDescent="0.25">
      <c r="A198">
        <v>0.1277379491741375</v>
      </c>
      <c r="B198">
        <v>556</v>
      </c>
      <c r="C198">
        <v>1</v>
      </c>
      <c r="D198">
        <v>0</v>
      </c>
      <c r="E198">
        <v>0.26190476190476192</v>
      </c>
      <c r="F198">
        <v>1</v>
      </c>
      <c r="G198">
        <v>0</v>
      </c>
      <c r="H198">
        <v>0</v>
      </c>
      <c r="I198">
        <v>0.7072297780959198</v>
      </c>
      <c r="J198">
        <v>1</v>
      </c>
      <c r="K198">
        <v>0</v>
      </c>
      <c r="L198">
        <v>0</v>
      </c>
      <c r="M198">
        <v>0.32142857142857145</v>
      </c>
      <c r="N198">
        <v>0.5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0.75714285714285712</v>
      </c>
      <c r="W198">
        <v>0.66666666666666663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0.33333333333333331</v>
      </c>
      <c r="AI198">
        <v>1</v>
      </c>
      <c r="AJ198">
        <v>0</v>
      </c>
      <c r="AK198">
        <v>0</v>
      </c>
      <c r="AL198">
        <v>6.7825171142706683E-2</v>
      </c>
      <c r="AM198">
        <v>0.63734189921702467</v>
      </c>
      <c r="AN198">
        <v>0.1111111111111111</v>
      </c>
      <c r="AO198">
        <v>0</v>
      </c>
      <c r="AP198">
        <v>0.21428571428571427</v>
      </c>
      <c r="AQ198">
        <v>0</v>
      </c>
      <c r="AR198">
        <v>1</v>
      </c>
      <c r="AS198">
        <v>0.66666666666666663</v>
      </c>
      <c r="AT198">
        <v>0.05</v>
      </c>
      <c r="AU198">
        <v>0.33333333333333331</v>
      </c>
      <c r="AV198">
        <v>0.66666666666666663</v>
      </c>
      <c r="AW198">
        <v>0.05</v>
      </c>
      <c r="AX198">
        <v>0.1111111111111111</v>
      </c>
      <c r="AY198">
        <v>0.13333333333333333</v>
      </c>
      <c r="AZ198">
        <v>0.11764705882352941</v>
      </c>
      <c r="BA198">
        <v>1</v>
      </c>
      <c r="BB198">
        <v>0</v>
      </c>
      <c r="BC198">
        <f t="shared" si="6"/>
        <v>0.19608405817951172</v>
      </c>
      <c r="BD198">
        <f t="shared" si="7"/>
        <v>3.8448957872146139E-2</v>
      </c>
    </row>
    <row r="199" spans="1:56" x14ac:dyDescent="0.25">
      <c r="A199">
        <v>0.12799428793617396</v>
      </c>
      <c r="B199">
        <v>768</v>
      </c>
      <c r="C199">
        <v>0</v>
      </c>
      <c r="D199">
        <v>1</v>
      </c>
      <c r="E199">
        <v>0.45238095238095238</v>
      </c>
      <c r="F199">
        <v>1</v>
      </c>
      <c r="G199">
        <v>0</v>
      </c>
      <c r="H199">
        <v>0</v>
      </c>
      <c r="I199">
        <v>1.5748031496062992E-2</v>
      </c>
      <c r="J199">
        <v>0</v>
      </c>
      <c r="K199">
        <v>1</v>
      </c>
      <c r="L199">
        <v>0</v>
      </c>
      <c r="M199">
        <v>7.1428571428571425E-2</v>
      </c>
      <c r="N199">
        <v>0.5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7.1428571428571425E-2</v>
      </c>
      <c r="W199">
        <v>0.66666666666666663</v>
      </c>
      <c r="X199">
        <v>0.25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0.33333333333333331</v>
      </c>
      <c r="AI199">
        <v>0</v>
      </c>
      <c r="AJ199">
        <v>0</v>
      </c>
      <c r="AK199">
        <v>1</v>
      </c>
      <c r="AL199">
        <v>0.16313849394418115</v>
      </c>
      <c r="AM199">
        <v>0.47195342300742821</v>
      </c>
      <c r="AN199">
        <v>0.33333333333333331</v>
      </c>
      <c r="AO199">
        <v>0</v>
      </c>
      <c r="AP199">
        <v>0.2857142857142857</v>
      </c>
      <c r="AQ199">
        <v>0</v>
      </c>
      <c r="AR199">
        <v>0</v>
      </c>
      <c r="AS199">
        <v>0</v>
      </c>
      <c r="AT199">
        <v>0.2</v>
      </c>
      <c r="AU199">
        <v>0.5</v>
      </c>
      <c r="AV199">
        <v>0.33333333333333331</v>
      </c>
      <c r="AW199">
        <v>0.1</v>
      </c>
      <c r="AX199">
        <v>0.16666666666666666</v>
      </c>
      <c r="AY199">
        <v>0</v>
      </c>
      <c r="AZ199">
        <v>5.8823529411764705E-2</v>
      </c>
      <c r="BA199">
        <v>1</v>
      </c>
      <c r="BB199">
        <v>0</v>
      </c>
      <c r="BC199">
        <f t="shared" si="6"/>
        <v>8.8264702310687115E-2</v>
      </c>
      <c r="BD199">
        <f t="shared" si="7"/>
        <v>7.7906576739942158E-3</v>
      </c>
    </row>
    <row r="200" spans="1:56" x14ac:dyDescent="0.25">
      <c r="A200">
        <v>0.12823772527065169</v>
      </c>
      <c r="B200">
        <v>153</v>
      </c>
      <c r="C200">
        <v>1</v>
      </c>
      <c r="D200">
        <v>0</v>
      </c>
      <c r="E200">
        <v>0.83333333333333337</v>
      </c>
      <c r="F200">
        <v>1</v>
      </c>
      <c r="G200">
        <v>0</v>
      </c>
      <c r="H200">
        <v>0</v>
      </c>
      <c r="I200">
        <v>0.95490336435218326</v>
      </c>
      <c r="J200">
        <v>1</v>
      </c>
      <c r="K200">
        <v>0</v>
      </c>
      <c r="L200">
        <v>0</v>
      </c>
      <c r="M200">
        <v>0.17857142857142858</v>
      </c>
      <c r="N200">
        <v>0.25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0.33333333333333331</v>
      </c>
      <c r="V200">
        <v>5.7142857142857141E-2</v>
      </c>
      <c r="W200">
        <v>0.66666666666666663</v>
      </c>
      <c r="X200">
        <v>0.25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0.66666666666666663</v>
      </c>
      <c r="AI200">
        <v>0</v>
      </c>
      <c r="AJ200">
        <v>1</v>
      </c>
      <c r="AK200">
        <v>0</v>
      </c>
      <c r="AL200">
        <v>6.8299104791995788E-2</v>
      </c>
      <c r="AM200">
        <v>0.56024894599478015</v>
      </c>
      <c r="AN200">
        <v>0.22222222222222221</v>
      </c>
      <c r="AO200">
        <v>1</v>
      </c>
      <c r="AP200">
        <v>0.6428571428571429</v>
      </c>
      <c r="AQ200">
        <v>1</v>
      </c>
      <c r="AR200">
        <v>1</v>
      </c>
      <c r="AS200">
        <v>0.33333333333333331</v>
      </c>
      <c r="AT200">
        <v>0.32500000000000001</v>
      </c>
      <c r="AU200">
        <v>0.5</v>
      </c>
      <c r="AV200">
        <v>0</v>
      </c>
      <c r="AW200">
        <v>0.17499999999999999</v>
      </c>
      <c r="AX200">
        <v>0.3888888888888889</v>
      </c>
      <c r="AY200">
        <v>0.26666666666666666</v>
      </c>
      <c r="AZ200">
        <v>0.29411764705882354</v>
      </c>
      <c r="BA200">
        <v>1</v>
      </c>
      <c r="BB200">
        <v>0</v>
      </c>
      <c r="BC200">
        <f t="shared" si="6"/>
        <v>0.41076156035065975</v>
      </c>
      <c r="BD200">
        <f t="shared" si="7"/>
        <v>0.16872505946170868</v>
      </c>
    </row>
    <row r="201" spans="1:56" x14ac:dyDescent="0.25">
      <c r="A201">
        <v>0.12824229918302665</v>
      </c>
      <c r="B201">
        <v>619</v>
      </c>
      <c r="C201">
        <v>1</v>
      </c>
      <c r="D201">
        <v>0</v>
      </c>
      <c r="E201">
        <v>0.16666666666666666</v>
      </c>
      <c r="F201">
        <v>1</v>
      </c>
      <c r="G201">
        <v>0</v>
      </c>
      <c r="H201">
        <v>0</v>
      </c>
      <c r="I201">
        <v>5.5833929849677881E-2</v>
      </c>
      <c r="J201">
        <v>0</v>
      </c>
      <c r="K201">
        <v>1</v>
      </c>
      <c r="L201">
        <v>0</v>
      </c>
      <c r="M201">
        <v>3.5714285714285712E-2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0.5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0.12717219589257503</v>
      </c>
      <c r="AM201">
        <v>0.78450110419594454</v>
      </c>
      <c r="AN201">
        <v>0.77777777777777779</v>
      </c>
      <c r="AO201">
        <v>0</v>
      </c>
      <c r="AP201">
        <v>0.14285714285714285</v>
      </c>
      <c r="AQ201">
        <v>0</v>
      </c>
      <c r="AR201">
        <v>0.66666666666666663</v>
      </c>
      <c r="AS201">
        <v>0</v>
      </c>
      <c r="AT201">
        <v>0.15</v>
      </c>
      <c r="AU201">
        <v>0.5</v>
      </c>
      <c r="AV201">
        <v>0.33333333333333331</v>
      </c>
      <c r="AW201">
        <v>0.1</v>
      </c>
      <c r="AX201">
        <v>0.16666666666666666</v>
      </c>
      <c r="AY201">
        <v>0</v>
      </c>
      <c r="AZ201">
        <v>5.8823529411764705E-2</v>
      </c>
      <c r="BA201">
        <v>1</v>
      </c>
      <c r="BB201">
        <v>0</v>
      </c>
      <c r="BC201">
        <f t="shared" ref="BC201:BC264" si="8">SUMPRODUCT(C$2:BA$2,C201:BA201)</f>
        <v>0.34998780674131219</v>
      </c>
      <c r="BD201">
        <f t="shared" ref="BD201:BD264" si="9">(BB201-BC201)^2</f>
        <v>0.12249146486759409</v>
      </c>
    </row>
    <row r="202" spans="1:56" x14ac:dyDescent="0.25">
      <c r="A202">
        <v>0.12833662468513274</v>
      </c>
      <c r="B202">
        <v>94</v>
      </c>
      <c r="C202">
        <v>1</v>
      </c>
      <c r="D202">
        <v>0</v>
      </c>
      <c r="E202">
        <v>0.66666666666666663</v>
      </c>
      <c r="F202">
        <v>0</v>
      </c>
      <c r="G202">
        <v>1</v>
      </c>
      <c r="H202">
        <v>0</v>
      </c>
      <c r="I202">
        <v>0.38367931281317108</v>
      </c>
      <c r="J202">
        <v>0</v>
      </c>
      <c r="K202">
        <v>1</v>
      </c>
      <c r="L202">
        <v>0</v>
      </c>
      <c r="M202">
        <v>0</v>
      </c>
      <c r="N202">
        <v>0.5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0.66666666666666663</v>
      </c>
      <c r="V202">
        <v>0.14285714285714285</v>
      </c>
      <c r="W202">
        <v>0.33333333333333331</v>
      </c>
      <c r="X202">
        <v>0.5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0.50889942074776195</v>
      </c>
      <c r="AM202">
        <v>4.2079903633808473E-2</v>
      </c>
      <c r="AN202">
        <v>0.22222222222222221</v>
      </c>
      <c r="AO202">
        <v>1</v>
      </c>
      <c r="AP202">
        <v>0.14285714285714285</v>
      </c>
      <c r="AQ202">
        <v>0</v>
      </c>
      <c r="AR202">
        <v>0.66666666666666663</v>
      </c>
      <c r="AS202">
        <v>0.33333333333333331</v>
      </c>
      <c r="AT202">
        <v>0.52500000000000002</v>
      </c>
      <c r="AU202">
        <v>0.83333333333333337</v>
      </c>
      <c r="AV202">
        <v>0.33333333333333331</v>
      </c>
      <c r="AW202">
        <v>0.25</v>
      </c>
      <c r="AX202">
        <v>0.5</v>
      </c>
      <c r="AY202">
        <v>0.6</v>
      </c>
      <c r="AZ202">
        <v>0.29411764705882354</v>
      </c>
      <c r="BA202">
        <v>1</v>
      </c>
      <c r="BB202">
        <v>0</v>
      </c>
      <c r="BC202">
        <f t="shared" si="8"/>
        <v>0.29811765465683926</v>
      </c>
      <c r="BD202">
        <f t="shared" si="9"/>
        <v>8.8874136018094477E-2</v>
      </c>
    </row>
    <row r="203" spans="1:56" x14ac:dyDescent="0.25">
      <c r="A203">
        <v>0.13117471994234964</v>
      </c>
      <c r="B203">
        <v>1445</v>
      </c>
      <c r="C203">
        <v>1</v>
      </c>
      <c r="D203">
        <v>0</v>
      </c>
      <c r="E203">
        <v>0.90476190476190477</v>
      </c>
      <c r="F203">
        <v>1</v>
      </c>
      <c r="G203">
        <v>0</v>
      </c>
      <c r="H203">
        <v>0</v>
      </c>
      <c r="I203">
        <v>0.14889047959914101</v>
      </c>
      <c r="J203">
        <v>0</v>
      </c>
      <c r="K203">
        <v>1</v>
      </c>
      <c r="L203">
        <v>0</v>
      </c>
      <c r="M203">
        <v>0.21428571428571427</v>
      </c>
      <c r="N203">
        <v>0.25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0.6</v>
      </c>
      <c r="W203">
        <v>0.66666666666666663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0.66666666666666663</v>
      </c>
      <c r="AI203">
        <v>0</v>
      </c>
      <c r="AJ203">
        <v>1</v>
      </c>
      <c r="AK203">
        <v>0</v>
      </c>
      <c r="AL203">
        <v>7.0036861506055814E-2</v>
      </c>
      <c r="AM203">
        <v>6.3119855450712706E-2</v>
      </c>
      <c r="AN203">
        <v>0.88888888888888884</v>
      </c>
      <c r="AO203">
        <v>0</v>
      </c>
      <c r="AP203">
        <v>0</v>
      </c>
      <c r="AQ203">
        <v>0</v>
      </c>
      <c r="AR203">
        <v>1</v>
      </c>
      <c r="AS203">
        <v>0.33333333333333331</v>
      </c>
      <c r="AT203">
        <v>0.35</v>
      </c>
      <c r="AU203">
        <v>0.66666666666666663</v>
      </c>
      <c r="AV203">
        <v>0</v>
      </c>
      <c r="AW203">
        <v>0.25</v>
      </c>
      <c r="AX203">
        <v>0.5</v>
      </c>
      <c r="AY203">
        <v>0.6</v>
      </c>
      <c r="AZ203">
        <v>0.47058823529411764</v>
      </c>
      <c r="BA203">
        <v>1</v>
      </c>
      <c r="BB203">
        <v>1</v>
      </c>
      <c r="BC203">
        <f t="shared" si="8"/>
        <v>0.20934557256129616</v>
      </c>
      <c r="BD203">
        <f t="shared" si="9"/>
        <v>0.62513442362842464</v>
      </c>
    </row>
    <row r="204" spans="1:56" x14ac:dyDescent="0.25">
      <c r="A204">
        <v>0.13126551183464574</v>
      </c>
      <c r="B204">
        <v>1042</v>
      </c>
      <c r="C204">
        <v>1</v>
      </c>
      <c r="D204">
        <v>0</v>
      </c>
      <c r="E204">
        <v>0.23809523809523808</v>
      </c>
      <c r="F204">
        <v>1</v>
      </c>
      <c r="G204">
        <v>0</v>
      </c>
      <c r="H204">
        <v>0</v>
      </c>
      <c r="I204">
        <v>0.54688618468146022</v>
      </c>
      <c r="J204">
        <v>1</v>
      </c>
      <c r="K204">
        <v>0</v>
      </c>
      <c r="L204">
        <v>0</v>
      </c>
      <c r="M204">
        <v>0.14285714285714285</v>
      </c>
      <c r="N204">
        <v>0.5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0.77142857142857146</v>
      </c>
      <c r="W204">
        <v>0.66666666666666663</v>
      </c>
      <c r="X204">
        <v>0.25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0.39252238020010533</v>
      </c>
      <c r="AM204">
        <v>0.85910459747038748</v>
      </c>
      <c r="AN204">
        <v>0</v>
      </c>
      <c r="AO204">
        <v>0</v>
      </c>
      <c r="AP204">
        <v>0.5</v>
      </c>
      <c r="AQ204">
        <v>0</v>
      </c>
      <c r="AR204">
        <v>1</v>
      </c>
      <c r="AS204">
        <v>0</v>
      </c>
      <c r="AT204">
        <v>0.15</v>
      </c>
      <c r="AU204">
        <v>0.66666666666666663</v>
      </c>
      <c r="AV204">
        <v>0.66666666666666663</v>
      </c>
      <c r="AW204">
        <v>0.125</v>
      </c>
      <c r="AX204">
        <v>0.22222222222222221</v>
      </c>
      <c r="AY204">
        <v>6.6666666666666666E-2</v>
      </c>
      <c r="AZ204">
        <v>0.17647058823529413</v>
      </c>
      <c r="BA204">
        <v>1</v>
      </c>
      <c r="BB204">
        <v>0</v>
      </c>
      <c r="BC204">
        <f t="shared" si="8"/>
        <v>9.9102428788248931E-2</v>
      </c>
      <c r="BD204">
        <f t="shared" si="9"/>
        <v>9.8212913917299499E-3</v>
      </c>
    </row>
    <row r="205" spans="1:56" x14ac:dyDescent="0.25">
      <c r="A205">
        <v>0.13205760140832157</v>
      </c>
      <c r="B205">
        <v>2</v>
      </c>
      <c r="C205">
        <v>1</v>
      </c>
      <c r="D205">
        <v>0</v>
      </c>
      <c r="E205">
        <v>0.73809523809523814</v>
      </c>
      <c r="F205">
        <v>0</v>
      </c>
      <c r="G205">
        <v>1</v>
      </c>
      <c r="H205">
        <v>0</v>
      </c>
      <c r="I205">
        <v>0.12670007158196134</v>
      </c>
      <c r="J205">
        <v>0</v>
      </c>
      <c r="K205">
        <v>1</v>
      </c>
      <c r="L205">
        <v>0</v>
      </c>
      <c r="M205">
        <v>0.25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0.66666666666666663</v>
      </c>
      <c r="V205">
        <v>0.44285714285714284</v>
      </c>
      <c r="W205">
        <v>0.33333333333333331</v>
      </c>
      <c r="X205">
        <v>0.25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0.33333333333333331</v>
      </c>
      <c r="AI205">
        <v>0</v>
      </c>
      <c r="AJ205">
        <v>1</v>
      </c>
      <c r="AK205">
        <v>0</v>
      </c>
      <c r="AL205">
        <v>0.21700895208004212</v>
      </c>
      <c r="AM205">
        <v>0.91600080305159604</v>
      </c>
      <c r="AN205">
        <v>0.1111111111111111</v>
      </c>
      <c r="AO205">
        <v>0</v>
      </c>
      <c r="AP205">
        <v>0.8571428571428571</v>
      </c>
      <c r="AQ205">
        <v>1</v>
      </c>
      <c r="AR205">
        <v>1</v>
      </c>
      <c r="AS205">
        <v>0.33333333333333331</v>
      </c>
      <c r="AT205">
        <v>0.25</v>
      </c>
      <c r="AU205">
        <v>0.5</v>
      </c>
      <c r="AV205">
        <v>0.66666666666666663</v>
      </c>
      <c r="AW205">
        <v>0.25</v>
      </c>
      <c r="AX205">
        <v>0.3888888888888889</v>
      </c>
      <c r="AY205">
        <v>6.6666666666666666E-2</v>
      </c>
      <c r="AZ205">
        <v>0.41176470588235292</v>
      </c>
      <c r="BA205">
        <v>1</v>
      </c>
      <c r="BB205">
        <v>0</v>
      </c>
      <c r="BC205">
        <f t="shared" si="8"/>
        <v>2.7068002147615178E-2</v>
      </c>
      <c r="BD205">
        <f t="shared" si="9"/>
        <v>7.3267674026329991E-4</v>
      </c>
    </row>
    <row r="206" spans="1:56" x14ac:dyDescent="0.25">
      <c r="A206">
        <v>0.13208862118908138</v>
      </c>
      <c r="B206">
        <v>928</v>
      </c>
      <c r="C206">
        <v>0</v>
      </c>
      <c r="D206">
        <v>1</v>
      </c>
      <c r="E206">
        <v>0.42857142857142855</v>
      </c>
      <c r="F206">
        <v>1</v>
      </c>
      <c r="G206">
        <v>0</v>
      </c>
      <c r="H206">
        <v>0</v>
      </c>
      <c r="I206">
        <v>0.23407301360057264</v>
      </c>
      <c r="J206">
        <v>0</v>
      </c>
      <c r="K206">
        <v>1</v>
      </c>
      <c r="L206">
        <v>0</v>
      </c>
      <c r="M206">
        <v>3.5714285714285712E-2</v>
      </c>
      <c r="N206">
        <v>0.75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0.66666666666666663</v>
      </c>
      <c r="V206">
        <v>0.32857142857142857</v>
      </c>
      <c r="W206">
        <v>0.66666666666666663</v>
      </c>
      <c r="X206">
        <v>0.25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0.33333333333333331</v>
      </c>
      <c r="AI206">
        <v>0</v>
      </c>
      <c r="AJ206">
        <v>0</v>
      </c>
      <c r="AK206">
        <v>1</v>
      </c>
      <c r="AL206">
        <v>0.23175355450236967</v>
      </c>
      <c r="AM206">
        <v>9.194940774944791E-3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0.45</v>
      </c>
      <c r="AU206">
        <v>0.33333333333333331</v>
      </c>
      <c r="AV206">
        <v>0.66666666666666663</v>
      </c>
      <c r="AW206">
        <v>0.4</v>
      </c>
      <c r="AX206">
        <v>0.77777777777777779</v>
      </c>
      <c r="AY206">
        <v>0.33333333333333331</v>
      </c>
      <c r="AZ206">
        <v>0.70588235294117652</v>
      </c>
      <c r="BA206">
        <v>1</v>
      </c>
      <c r="BB206">
        <v>0</v>
      </c>
      <c r="BC206">
        <f t="shared" si="8"/>
        <v>0.2928186940310557</v>
      </c>
      <c r="BD206">
        <f t="shared" si="9"/>
        <v>8.5742787574053014E-2</v>
      </c>
    </row>
    <row r="207" spans="1:56" x14ac:dyDescent="0.25">
      <c r="A207">
        <v>0.13274357641315038</v>
      </c>
      <c r="B207">
        <v>819</v>
      </c>
      <c r="C207">
        <v>1</v>
      </c>
      <c r="D207">
        <v>0</v>
      </c>
      <c r="E207">
        <v>0.30952380952380953</v>
      </c>
      <c r="F207">
        <v>0</v>
      </c>
      <c r="G207">
        <v>1</v>
      </c>
      <c r="H207">
        <v>0</v>
      </c>
      <c r="I207">
        <v>0.49463135289906945</v>
      </c>
      <c r="J207">
        <v>1</v>
      </c>
      <c r="K207">
        <v>0</v>
      </c>
      <c r="L207">
        <v>0</v>
      </c>
      <c r="M207">
        <v>0.6785714285714286</v>
      </c>
      <c r="N207">
        <v>0.5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0.66666666666666663</v>
      </c>
      <c r="V207">
        <v>0.52857142857142858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1</v>
      </c>
      <c r="AK207">
        <v>0</v>
      </c>
      <c r="AL207">
        <v>9.3838862559241704E-2</v>
      </c>
      <c r="AM207">
        <v>0.7985143545472797</v>
      </c>
      <c r="AN207">
        <v>0</v>
      </c>
      <c r="AO207">
        <v>0</v>
      </c>
      <c r="AP207">
        <v>7.1428571428571425E-2</v>
      </c>
      <c r="AQ207">
        <v>0</v>
      </c>
      <c r="AR207">
        <v>0</v>
      </c>
      <c r="AS207">
        <v>0.33333333333333331</v>
      </c>
      <c r="AT207">
        <v>7.4999999999999997E-2</v>
      </c>
      <c r="AU207">
        <v>0.66666666666666663</v>
      </c>
      <c r="AV207">
        <v>0.66666666666666663</v>
      </c>
      <c r="AW207">
        <v>0.05</v>
      </c>
      <c r="AX207">
        <v>0.1111111111111111</v>
      </c>
      <c r="AY207">
        <v>0.13333333333333333</v>
      </c>
      <c r="AZ207">
        <v>0.11764705882352941</v>
      </c>
      <c r="BA207">
        <v>1</v>
      </c>
      <c r="BB207">
        <v>0</v>
      </c>
      <c r="BC207">
        <f t="shared" si="8"/>
        <v>0.25976915049875726</v>
      </c>
      <c r="BD207">
        <f t="shared" si="9"/>
        <v>6.7480011550846E-2</v>
      </c>
    </row>
    <row r="208" spans="1:56" x14ac:dyDescent="0.25">
      <c r="A208">
        <v>0.13328540765419772</v>
      </c>
      <c r="B208">
        <v>18</v>
      </c>
      <c r="C208">
        <v>1</v>
      </c>
      <c r="D208">
        <v>0</v>
      </c>
      <c r="E208">
        <v>9.5238095238095233E-2</v>
      </c>
      <c r="F208">
        <v>0</v>
      </c>
      <c r="G208">
        <v>0</v>
      </c>
      <c r="H208">
        <v>1</v>
      </c>
      <c r="I208">
        <v>0.73085182534001436</v>
      </c>
      <c r="J208">
        <v>0</v>
      </c>
      <c r="K208">
        <v>1</v>
      </c>
      <c r="L208">
        <v>0</v>
      </c>
      <c r="M208">
        <v>0.5357142857142857</v>
      </c>
      <c r="N208">
        <v>0.25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0.94285714285714284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0.1014218009478673</v>
      </c>
      <c r="AM208">
        <v>0.20999799237100983</v>
      </c>
      <c r="AN208">
        <v>0.1111111111111111</v>
      </c>
      <c r="AO208">
        <v>1</v>
      </c>
      <c r="AP208">
        <v>0.14285714285714285</v>
      </c>
      <c r="AQ208">
        <v>0</v>
      </c>
      <c r="AR208">
        <v>0.33333333333333331</v>
      </c>
      <c r="AS208">
        <v>0.66666666666666663</v>
      </c>
      <c r="AT208">
        <v>2.5000000000000001E-2</v>
      </c>
      <c r="AU208">
        <v>0.33333333333333331</v>
      </c>
      <c r="AV208">
        <v>0.33333333333333331</v>
      </c>
      <c r="AW208">
        <v>2.5000000000000001E-2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f t="shared" si="8"/>
        <v>0.23329487276520902</v>
      </c>
      <c r="BD208">
        <f t="shared" si="9"/>
        <v>5.4426497658535064E-2</v>
      </c>
    </row>
    <row r="209" spans="1:56" x14ac:dyDescent="0.25">
      <c r="A209">
        <v>0.13463206019281582</v>
      </c>
      <c r="B209">
        <v>250</v>
      </c>
      <c r="C209">
        <v>1</v>
      </c>
      <c r="D209">
        <v>0</v>
      </c>
      <c r="E209">
        <v>0.6428571428571429</v>
      </c>
      <c r="F209">
        <v>0</v>
      </c>
      <c r="G209">
        <v>1</v>
      </c>
      <c r="H209">
        <v>0</v>
      </c>
      <c r="I209">
        <v>0.78525411596277739</v>
      </c>
      <c r="J209">
        <v>0</v>
      </c>
      <c r="K209">
        <v>1</v>
      </c>
      <c r="L209">
        <v>0</v>
      </c>
      <c r="M209">
        <v>0.21428571428571427</v>
      </c>
      <c r="N209">
        <v>0.75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0.67142857142857137</v>
      </c>
      <c r="W209">
        <v>1</v>
      </c>
      <c r="X209">
        <v>0.25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0.66666666666666663</v>
      </c>
      <c r="AI209">
        <v>0</v>
      </c>
      <c r="AJ209">
        <v>1</v>
      </c>
      <c r="AK209">
        <v>0</v>
      </c>
      <c r="AL209">
        <v>0.2856766719325961</v>
      </c>
      <c r="AM209">
        <v>0.12142140132503514</v>
      </c>
      <c r="AN209">
        <v>0.44444444444444442</v>
      </c>
      <c r="AO209">
        <v>0</v>
      </c>
      <c r="AP209">
        <v>0.42857142857142855</v>
      </c>
      <c r="AQ209">
        <v>0</v>
      </c>
      <c r="AR209">
        <v>1</v>
      </c>
      <c r="AS209">
        <v>0.33333333333333331</v>
      </c>
      <c r="AT209">
        <v>0.22500000000000001</v>
      </c>
      <c r="AU209">
        <v>0.16666666666666666</v>
      </c>
      <c r="AV209">
        <v>0.66666666666666663</v>
      </c>
      <c r="AW209">
        <v>7.4999999999999997E-2</v>
      </c>
      <c r="AX209">
        <v>0.1111111111111111</v>
      </c>
      <c r="AY209">
        <v>0</v>
      </c>
      <c r="AZ209">
        <v>0.11764705882352941</v>
      </c>
      <c r="BA209">
        <v>1</v>
      </c>
      <c r="BB209">
        <v>0</v>
      </c>
      <c r="BC209">
        <f t="shared" si="8"/>
        <v>7.5480160892341164E-2</v>
      </c>
      <c r="BD209">
        <f t="shared" si="9"/>
        <v>5.6972546883337083E-3</v>
      </c>
    </row>
    <row r="210" spans="1:56" x14ac:dyDescent="0.25">
      <c r="A210">
        <v>0.134955349503453</v>
      </c>
      <c r="B210">
        <v>1227</v>
      </c>
      <c r="C210">
        <v>1</v>
      </c>
      <c r="D210">
        <v>0</v>
      </c>
      <c r="E210">
        <v>0.33333333333333331</v>
      </c>
      <c r="F210">
        <v>0</v>
      </c>
      <c r="G210">
        <v>1</v>
      </c>
      <c r="H210">
        <v>0</v>
      </c>
      <c r="I210">
        <v>0.34574087329992842</v>
      </c>
      <c r="J210">
        <v>0</v>
      </c>
      <c r="K210">
        <v>1</v>
      </c>
      <c r="L210">
        <v>0</v>
      </c>
      <c r="M210">
        <v>0.32142857142857145</v>
      </c>
      <c r="N210">
        <v>0.5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0.37142857142857144</v>
      </c>
      <c r="W210">
        <v>0.66666666666666663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0.66666666666666663</v>
      </c>
      <c r="AI210">
        <v>0</v>
      </c>
      <c r="AJ210">
        <v>1</v>
      </c>
      <c r="AK210">
        <v>0</v>
      </c>
      <c r="AL210">
        <v>0.12764612954186413</v>
      </c>
      <c r="AM210">
        <v>0.61296928327645051</v>
      </c>
      <c r="AN210">
        <v>0.66666666666666663</v>
      </c>
      <c r="AO210">
        <v>0</v>
      </c>
      <c r="AP210">
        <v>0.14285714285714285</v>
      </c>
      <c r="AQ210">
        <v>0</v>
      </c>
      <c r="AR210">
        <v>0</v>
      </c>
      <c r="AS210">
        <v>0.33333333333333331</v>
      </c>
      <c r="AT210">
        <v>0.25</v>
      </c>
      <c r="AU210">
        <v>0.5</v>
      </c>
      <c r="AV210">
        <v>0.33333333333333331</v>
      </c>
      <c r="AW210">
        <v>0.125</v>
      </c>
      <c r="AX210">
        <v>0.1111111111111111</v>
      </c>
      <c r="AY210">
        <v>6.6666666666666666E-2</v>
      </c>
      <c r="AZ210">
        <v>0.17647058823529413</v>
      </c>
      <c r="BA210">
        <v>1</v>
      </c>
      <c r="BB210">
        <v>0</v>
      </c>
      <c r="BC210">
        <f t="shared" si="8"/>
        <v>0.33678637515825366</v>
      </c>
      <c r="BD210">
        <f t="shared" si="9"/>
        <v>0.11342506249223598</v>
      </c>
    </row>
    <row r="211" spans="1:56" x14ac:dyDescent="0.25">
      <c r="A211">
        <v>0.13502788020483991</v>
      </c>
      <c r="B211">
        <v>793</v>
      </c>
      <c r="C211">
        <v>0</v>
      </c>
      <c r="D211">
        <v>1</v>
      </c>
      <c r="E211">
        <v>0.35714285714285715</v>
      </c>
      <c r="F211">
        <v>0</v>
      </c>
      <c r="G211">
        <v>1</v>
      </c>
      <c r="H211">
        <v>0</v>
      </c>
      <c r="I211">
        <v>0.51896921975662136</v>
      </c>
      <c r="J211">
        <v>0</v>
      </c>
      <c r="K211">
        <v>1</v>
      </c>
      <c r="L211">
        <v>0</v>
      </c>
      <c r="M211">
        <v>1</v>
      </c>
      <c r="N211">
        <v>0.75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0.34285714285714286</v>
      </c>
      <c r="W211">
        <v>0.33333333333333331</v>
      </c>
      <c r="X211">
        <v>0.25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0.66666666666666663</v>
      </c>
      <c r="AI211">
        <v>0</v>
      </c>
      <c r="AJ211">
        <v>0</v>
      </c>
      <c r="AK211">
        <v>1</v>
      </c>
      <c r="AL211">
        <v>0.18425487098472881</v>
      </c>
      <c r="AM211">
        <v>4.1557920096366191E-2</v>
      </c>
      <c r="AN211">
        <v>0.1111111111111111</v>
      </c>
      <c r="AO211">
        <v>0</v>
      </c>
      <c r="AP211">
        <v>0.7857142857142857</v>
      </c>
      <c r="AQ211">
        <v>1</v>
      </c>
      <c r="AR211">
        <v>0.33333333333333331</v>
      </c>
      <c r="AS211">
        <v>0</v>
      </c>
      <c r="AT211">
        <v>0.35</v>
      </c>
      <c r="AU211">
        <v>0.66666666666666663</v>
      </c>
      <c r="AV211">
        <v>0.66666666666666663</v>
      </c>
      <c r="AW211">
        <v>0.32500000000000001</v>
      </c>
      <c r="AX211">
        <v>0.3888888888888889</v>
      </c>
      <c r="AY211">
        <v>0.2</v>
      </c>
      <c r="AZ211">
        <v>0.47058823529411764</v>
      </c>
      <c r="BA211">
        <v>1</v>
      </c>
      <c r="BB211">
        <v>1</v>
      </c>
      <c r="BC211">
        <f t="shared" si="8"/>
        <v>0.33074112144083279</v>
      </c>
      <c r="BD211">
        <f t="shared" si="9"/>
        <v>0.44790744653027414</v>
      </c>
    </row>
    <row r="212" spans="1:56" x14ac:dyDescent="0.25">
      <c r="A212">
        <v>0.13549947557535336</v>
      </c>
      <c r="B212">
        <v>787</v>
      </c>
      <c r="C212">
        <v>1</v>
      </c>
      <c r="D212">
        <v>0</v>
      </c>
      <c r="E212">
        <v>0.21428571428571427</v>
      </c>
      <c r="F212">
        <v>0</v>
      </c>
      <c r="G212">
        <v>0</v>
      </c>
      <c r="H212">
        <v>1</v>
      </c>
      <c r="I212">
        <v>0.84108804581245522</v>
      </c>
      <c r="J212">
        <v>0</v>
      </c>
      <c r="K212">
        <v>1</v>
      </c>
      <c r="L212">
        <v>0</v>
      </c>
      <c r="M212">
        <v>0.25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0.81428571428571428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0.66666666666666663</v>
      </c>
      <c r="AI212">
        <v>0</v>
      </c>
      <c r="AJ212">
        <v>1</v>
      </c>
      <c r="AK212">
        <v>0</v>
      </c>
      <c r="AL212">
        <v>0.19020537124802528</v>
      </c>
      <c r="AM212">
        <v>0.15157598875727765</v>
      </c>
      <c r="AN212">
        <v>0.1111111111111111</v>
      </c>
      <c r="AO212">
        <v>0</v>
      </c>
      <c r="AP212">
        <v>0.5714285714285714</v>
      </c>
      <c r="AQ212">
        <v>0</v>
      </c>
      <c r="AR212">
        <v>1</v>
      </c>
      <c r="AS212">
        <v>1</v>
      </c>
      <c r="AT212">
        <v>7.4999999999999997E-2</v>
      </c>
      <c r="AU212">
        <v>0.66666666666666663</v>
      </c>
      <c r="AV212">
        <v>0.66666666666666663</v>
      </c>
      <c r="AW212">
        <v>7.4999999999999997E-2</v>
      </c>
      <c r="AX212">
        <v>0.1111111111111111</v>
      </c>
      <c r="AY212">
        <v>6.6666666666666666E-2</v>
      </c>
      <c r="AZ212">
        <v>0.11764705882352941</v>
      </c>
      <c r="BA212">
        <v>1</v>
      </c>
      <c r="BB212">
        <v>0</v>
      </c>
      <c r="BC212">
        <f t="shared" si="8"/>
        <v>0.17450148038230234</v>
      </c>
      <c r="BD212">
        <f t="shared" si="9"/>
        <v>3.0450766655615049E-2</v>
      </c>
    </row>
    <row r="213" spans="1:56" x14ac:dyDescent="0.25">
      <c r="A213">
        <v>0.13555675391515332</v>
      </c>
      <c r="B213">
        <v>877</v>
      </c>
      <c r="C213">
        <v>1</v>
      </c>
      <c r="D213">
        <v>0</v>
      </c>
      <c r="E213">
        <v>4.7619047619047616E-2</v>
      </c>
      <c r="F213">
        <v>1</v>
      </c>
      <c r="G213">
        <v>0</v>
      </c>
      <c r="H213">
        <v>0</v>
      </c>
      <c r="I213">
        <v>0.39513242662848963</v>
      </c>
      <c r="J213">
        <v>1</v>
      </c>
      <c r="K213">
        <v>0</v>
      </c>
      <c r="L213">
        <v>0</v>
      </c>
      <c r="M213">
        <v>0.7142857142857143</v>
      </c>
      <c r="N213">
        <v>0.5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0.66666666666666663</v>
      </c>
      <c r="V213">
        <v>0.18571428571428572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8.7888362295945238E-2</v>
      </c>
      <c r="AM213">
        <v>0.11869102589841397</v>
      </c>
      <c r="AN213">
        <v>0.1111111111111111</v>
      </c>
      <c r="AO213">
        <v>0</v>
      </c>
      <c r="AP213">
        <v>0.42857142857142855</v>
      </c>
      <c r="AQ213">
        <v>0</v>
      </c>
      <c r="AR213">
        <v>1</v>
      </c>
      <c r="AS213">
        <v>0</v>
      </c>
      <c r="AT213">
        <v>0.05</v>
      </c>
      <c r="AU213">
        <v>0.33333333333333331</v>
      </c>
      <c r="AV213">
        <v>0.66666666666666663</v>
      </c>
      <c r="AW213">
        <v>0.05</v>
      </c>
      <c r="AX213">
        <v>5.5555555555555552E-2</v>
      </c>
      <c r="AY213">
        <v>0.13333333333333333</v>
      </c>
      <c r="AZ213">
        <v>0.11764705882352941</v>
      </c>
      <c r="BA213">
        <v>1</v>
      </c>
      <c r="BB213">
        <v>0</v>
      </c>
      <c r="BC213">
        <f t="shared" si="8"/>
        <v>0.36229392489068868</v>
      </c>
      <c r="BD213">
        <f t="shared" si="9"/>
        <v>0.13125688801269997</v>
      </c>
    </row>
    <row r="214" spans="1:56" x14ac:dyDescent="0.25">
      <c r="A214">
        <v>0.1356417042072352</v>
      </c>
      <c r="B214">
        <v>1007</v>
      </c>
      <c r="C214">
        <v>1</v>
      </c>
      <c r="D214">
        <v>0</v>
      </c>
      <c r="E214">
        <v>0.73809523809523814</v>
      </c>
      <c r="F214">
        <v>0</v>
      </c>
      <c r="G214">
        <v>1</v>
      </c>
      <c r="H214">
        <v>0</v>
      </c>
      <c r="I214">
        <v>0.98282032927702223</v>
      </c>
      <c r="J214">
        <v>0</v>
      </c>
      <c r="K214">
        <v>1</v>
      </c>
      <c r="L214">
        <v>0</v>
      </c>
      <c r="M214">
        <v>0.9642857142857143</v>
      </c>
      <c r="N214">
        <v>0.25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0.95714285714285718</v>
      </c>
      <c r="W214">
        <v>0.33333333333333331</v>
      </c>
      <c r="X214">
        <v>0.25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0.17245918904686677</v>
      </c>
      <c r="AM214">
        <v>0.8277855852238506</v>
      </c>
      <c r="AN214">
        <v>0.33333333333333331</v>
      </c>
      <c r="AO214">
        <v>0</v>
      </c>
      <c r="AP214">
        <v>0.6428571428571429</v>
      </c>
      <c r="AQ214">
        <v>1</v>
      </c>
      <c r="AR214">
        <v>0</v>
      </c>
      <c r="AS214">
        <v>0</v>
      </c>
      <c r="AT214">
        <v>0.5</v>
      </c>
      <c r="AU214">
        <v>0.33333333333333331</v>
      </c>
      <c r="AV214">
        <v>0.66666666666666663</v>
      </c>
      <c r="AW214">
        <v>0.1</v>
      </c>
      <c r="AX214">
        <v>0.16666666666666666</v>
      </c>
      <c r="AY214">
        <v>6.6666666666666666E-2</v>
      </c>
      <c r="AZ214">
        <v>0.17647058823529413</v>
      </c>
      <c r="BA214">
        <v>1</v>
      </c>
      <c r="BB214">
        <v>1</v>
      </c>
      <c r="BC214">
        <f t="shared" si="8"/>
        <v>0.57442762230528921</v>
      </c>
      <c r="BD214">
        <f t="shared" si="9"/>
        <v>0.18111184865672958</v>
      </c>
    </row>
    <row r="215" spans="1:56" x14ac:dyDescent="0.25">
      <c r="A215">
        <v>0.13589718510680082</v>
      </c>
      <c r="B215">
        <v>304</v>
      </c>
      <c r="C215">
        <v>1</v>
      </c>
      <c r="D215">
        <v>0</v>
      </c>
      <c r="E215">
        <v>0.30952380952380953</v>
      </c>
      <c r="F215">
        <v>1</v>
      </c>
      <c r="G215">
        <v>0</v>
      </c>
      <c r="H215">
        <v>0</v>
      </c>
      <c r="I215">
        <v>8.3035075161059416E-2</v>
      </c>
      <c r="J215">
        <v>1</v>
      </c>
      <c r="K215">
        <v>0</v>
      </c>
      <c r="L215">
        <v>0</v>
      </c>
      <c r="M215">
        <v>0.21428571428571427</v>
      </c>
      <c r="N215">
        <v>0.5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0.33333333333333331</v>
      </c>
      <c r="V215">
        <v>1</v>
      </c>
      <c r="W215">
        <v>1</v>
      </c>
      <c r="X215">
        <v>0.25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0.31174302264349657</v>
      </c>
      <c r="AM215">
        <v>0.40742822726360167</v>
      </c>
      <c r="AN215">
        <v>0.44444444444444442</v>
      </c>
      <c r="AO215">
        <v>0</v>
      </c>
      <c r="AP215">
        <v>0</v>
      </c>
      <c r="AQ215">
        <v>0</v>
      </c>
      <c r="AR215">
        <v>0.33333333333333331</v>
      </c>
      <c r="AS215">
        <v>0.33333333333333331</v>
      </c>
      <c r="AT215">
        <v>0.25</v>
      </c>
      <c r="AU215">
        <v>0.5</v>
      </c>
      <c r="AV215">
        <v>0.33333333333333331</v>
      </c>
      <c r="AW215">
        <v>0.2</v>
      </c>
      <c r="AX215">
        <v>0.3888888888888889</v>
      </c>
      <c r="AY215">
        <v>0.46666666666666667</v>
      </c>
      <c r="AZ215">
        <v>0.41176470588235292</v>
      </c>
      <c r="BA215">
        <v>1</v>
      </c>
      <c r="BB215">
        <v>0</v>
      </c>
      <c r="BC215">
        <f t="shared" si="8"/>
        <v>0.1809375800845669</v>
      </c>
      <c r="BD215">
        <f t="shared" si="9"/>
        <v>3.2738407886859056E-2</v>
      </c>
    </row>
    <row r="216" spans="1:56" x14ac:dyDescent="0.25">
      <c r="A216">
        <v>0.1359638018998478</v>
      </c>
      <c r="B216">
        <v>970</v>
      </c>
      <c r="C216">
        <v>1</v>
      </c>
      <c r="D216">
        <v>0</v>
      </c>
      <c r="E216">
        <v>0.7142857142857143</v>
      </c>
      <c r="F216">
        <v>1</v>
      </c>
      <c r="G216">
        <v>0</v>
      </c>
      <c r="H216">
        <v>0</v>
      </c>
      <c r="I216">
        <v>0.53901216893342874</v>
      </c>
      <c r="J216">
        <v>0</v>
      </c>
      <c r="K216">
        <v>1</v>
      </c>
      <c r="L216">
        <v>0</v>
      </c>
      <c r="M216">
        <v>0.10714285714285714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0.34285714285714286</v>
      </c>
      <c r="W216">
        <v>0.66666666666666663</v>
      </c>
      <c r="X216">
        <v>0.5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0.36276987888362294</v>
      </c>
      <c r="AM216">
        <v>0.66701465569162821</v>
      </c>
      <c r="AN216">
        <v>0.1111111111111111</v>
      </c>
      <c r="AO216">
        <v>0</v>
      </c>
      <c r="AP216">
        <v>0</v>
      </c>
      <c r="AQ216">
        <v>0</v>
      </c>
      <c r="AR216">
        <v>0.66666666666666663</v>
      </c>
      <c r="AS216">
        <v>0</v>
      </c>
      <c r="AT216">
        <v>0.27500000000000002</v>
      </c>
      <c r="AU216">
        <v>0.33333333333333331</v>
      </c>
      <c r="AV216">
        <v>0.66666666666666663</v>
      </c>
      <c r="AW216">
        <v>0.25</v>
      </c>
      <c r="AX216">
        <v>0.5</v>
      </c>
      <c r="AY216">
        <v>0</v>
      </c>
      <c r="AZ216">
        <v>0.47058823529411764</v>
      </c>
      <c r="BA216">
        <v>1</v>
      </c>
      <c r="BB216">
        <v>0</v>
      </c>
      <c r="BC216">
        <f t="shared" si="8"/>
        <v>-0.14005664879324148</v>
      </c>
      <c r="BD216">
        <f t="shared" si="9"/>
        <v>1.9615864871193388E-2</v>
      </c>
    </row>
    <row r="217" spans="1:56" x14ac:dyDescent="0.25">
      <c r="A217">
        <v>0.13672953748428929</v>
      </c>
      <c r="B217">
        <v>884</v>
      </c>
      <c r="C217">
        <v>1</v>
      </c>
      <c r="D217">
        <v>0</v>
      </c>
      <c r="E217">
        <v>0.35714285714285715</v>
      </c>
      <c r="F217">
        <v>1</v>
      </c>
      <c r="G217">
        <v>0</v>
      </c>
      <c r="H217">
        <v>0</v>
      </c>
      <c r="I217">
        <v>1.0737294201861132E-2</v>
      </c>
      <c r="J217">
        <v>0</v>
      </c>
      <c r="K217">
        <v>1</v>
      </c>
      <c r="L217">
        <v>0</v>
      </c>
      <c r="M217">
        <v>0.2857142857142857</v>
      </c>
      <c r="N217">
        <v>0.5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0.42857142857142855</v>
      </c>
      <c r="W217">
        <v>0.66666666666666663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9.3312269615587154E-2</v>
      </c>
      <c r="AM217">
        <v>0.16932342903031519</v>
      </c>
      <c r="AN217">
        <v>0</v>
      </c>
      <c r="AO217">
        <v>0</v>
      </c>
      <c r="AP217">
        <v>0.14285714285714285</v>
      </c>
      <c r="AQ217">
        <v>0</v>
      </c>
      <c r="AR217">
        <v>0.33333333333333331</v>
      </c>
      <c r="AS217">
        <v>0.33333333333333331</v>
      </c>
      <c r="AT217">
        <v>0.375</v>
      </c>
      <c r="AU217">
        <v>0.83333333333333337</v>
      </c>
      <c r="AV217">
        <v>0.66666666666666663</v>
      </c>
      <c r="AW217">
        <v>0.35</v>
      </c>
      <c r="AX217">
        <v>0.55555555555555558</v>
      </c>
      <c r="AY217">
        <v>0.26666666666666666</v>
      </c>
      <c r="AZ217">
        <v>0.58823529411764708</v>
      </c>
      <c r="BA217">
        <v>1</v>
      </c>
      <c r="BB217">
        <v>0</v>
      </c>
      <c r="BC217">
        <f t="shared" si="8"/>
        <v>-7.3037040938156383E-2</v>
      </c>
      <c r="BD217">
        <f t="shared" si="9"/>
        <v>5.3344093490019315E-3</v>
      </c>
    </row>
    <row r="218" spans="1:56" x14ac:dyDescent="0.25">
      <c r="A218">
        <v>0.13844654080723218</v>
      </c>
      <c r="B218">
        <v>222</v>
      </c>
      <c r="C218">
        <v>0</v>
      </c>
      <c r="D218">
        <v>1</v>
      </c>
      <c r="E218">
        <v>0.35714285714285715</v>
      </c>
      <c r="F218">
        <v>1</v>
      </c>
      <c r="G218">
        <v>0</v>
      </c>
      <c r="H218">
        <v>0</v>
      </c>
      <c r="I218">
        <v>3.2211882605583393E-2</v>
      </c>
      <c r="J218">
        <v>0</v>
      </c>
      <c r="K218">
        <v>1</v>
      </c>
      <c r="L218">
        <v>0</v>
      </c>
      <c r="M218">
        <v>0.10714285714285714</v>
      </c>
      <c r="N218">
        <v>0.75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0.66666666666666663</v>
      </c>
      <c r="V218">
        <v>0.24285714285714285</v>
      </c>
      <c r="W218">
        <v>0.33333333333333331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0.33333333333333331</v>
      </c>
      <c r="AI218">
        <v>0</v>
      </c>
      <c r="AJ218">
        <v>1</v>
      </c>
      <c r="AK218">
        <v>0</v>
      </c>
      <c r="AL218">
        <v>8.4939441811479721E-2</v>
      </c>
      <c r="AM218">
        <v>0.44786187512547682</v>
      </c>
      <c r="AN218">
        <v>0.66666666666666663</v>
      </c>
      <c r="AO218">
        <v>0</v>
      </c>
      <c r="AP218">
        <v>0.7142857142857143</v>
      </c>
      <c r="AQ218">
        <v>1</v>
      </c>
      <c r="AR218">
        <v>1</v>
      </c>
      <c r="AS218">
        <v>0</v>
      </c>
      <c r="AT218">
        <v>0.17499999999999999</v>
      </c>
      <c r="AU218">
        <v>0.5</v>
      </c>
      <c r="AV218">
        <v>0.66666666666666663</v>
      </c>
      <c r="AW218">
        <v>7.4999999999999997E-2</v>
      </c>
      <c r="AX218">
        <v>0.1111111111111111</v>
      </c>
      <c r="AY218">
        <v>6.6666666666666666E-2</v>
      </c>
      <c r="AZ218">
        <v>5.8823529411764705E-2</v>
      </c>
      <c r="BA218">
        <v>1</v>
      </c>
      <c r="BB218">
        <v>0</v>
      </c>
      <c r="BC218">
        <f t="shared" si="8"/>
        <v>0.11012845198575794</v>
      </c>
      <c r="BD218">
        <f t="shared" si="9"/>
        <v>1.2128275936779391E-2</v>
      </c>
    </row>
    <row r="219" spans="1:56" x14ac:dyDescent="0.25">
      <c r="A219">
        <v>0.13969258619168334</v>
      </c>
      <c r="B219">
        <v>1160</v>
      </c>
      <c r="C219">
        <v>0</v>
      </c>
      <c r="D219">
        <v>1</v>
      </c>
      <c r="E219">
        <v>0.5</v>
      </c>
      <c r="F219">
        <v>0</v>
      </c>
      <c r="G219">
        <v>1</v>
      </c>
      <c r="H219">
        <v>0</v>
      </c>
      <c r="I219">
        <v>0.4359341445955619</v>
      </c>
      <c r="J219">
        <v>0</v>
      </c>
      <c r="K219">
        <v>1</v>
      </c>
      <c r="L219">
        <v>0</v>
      </c>
      <c r="M219">
        <v>0.10714285714285714</v>
      </c>
      <c r="N219">
        <v>0.5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0.72857142857142854</v>
      </c>
      <c r="W219">
        <v>0.66666666666666663</v>
      </c>
      <c r="X219">
        <v>0.25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0.66666666666666663</v>
      </c>
      <c r="AI219">
        <v>0</v>
      </c>
      <c r="AJ219">
        <v>0</v>
      </c>
      <c r="AK219">
        <v>1</v>
      </c>
      <c r="AL219">
        <v>0.21237493417588205</v>
      </c>
      <c r="AM219">
        <v>4.1999598474201968E-2</v>
      </c>
      <c r="AN219">
        <v>0</v>
      </c>
      <c r="AO219">
        <v>0</v>
      </c>
      <c r="AP219">
        <v>0.14285714285714285</v>
      </c>
      <c r="AQ219">
        <v>0</v>
      </c>
      <c r="AR219">
        <v>1</v>
      </c>
      <c r="AS219">
        <v>0</v>
      </c>
      <c r="AT219">
        <v>0.25</v>
      </c>
      <c r="AU219">
        <v>0.33333333333333331</v>
      </c>
      <c r="AV219">
        <v>0</v>
      </c>
      <c r="AW219">
        <v>0.22500000000000001</v>
      </c>
      <c r="AX219">
        <v>0.1111111111111111</v>
      </c>
      <c r="AY219">
        <v>0.2</v>
      </c>
      <c r="AZ219">
        <v>0.47058823529411764</v>
      </c>
      <c r="BA219">
        <v>1</v>
      </c>
      <c r="BB219">
        <v>0</v>
      </c>
      <c r="BC219">
        <f t="shared" si="8"/>
        <v>0.19960240176033725</v>
      </c>
      <c r="BD219">
        <f t="shared" si="9"/>
        <v>3.9841118788495083E-2</v>
      </c>
    </row>
    <row r="220" spans="1:56" x14ac:dyDescent="0.25">
      <c r="A220">
        <v>0.13979722551098572</v>
      </c>
      <c r="B220">
        <v>1168</v>
      </c>
      <c r="C220">
        <v>1</v>
      </c>
      <c r="D220">
        <v>0</v>
      </c>
      <c r="E220">
        <v>0.40476190476190477</v>
      </c>
      <c r="F220">
        <v>1</v>
      </c>
      <c r="G220">
        <v>0</v>
      </c>
      <c r="H220">
        <v>0</v>
      </c>
      <c r="I220">
        <v>0.47315676449534716</v>
      </c>
      <c r="J220">
        <v>1</v>
      </c>
      <c r="K220">
        <v>0</v>
      </c>
      <c r="L220">
        <v>0</v>
      </c>
      <c r="M220">
        <v>0.5</v>
      </c>
      <c r="N220">
        <v>0.25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0.41428571428571431</v>
      </c>
      <c r="W220">
        <v>0</v>
      </c>
      <c r="X220">
        <v>0.25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0.23333333333333334</v>
      </c>
      <c r="AM220">
        <v>0.80321220638426016</v>
      </c>
      <c r="AN220">
        <v>0.66666666666666663</v>
      </c>
      <c r="AO220">
        <v>1</v>
      </c>
      <c r="AP220">
        <v>0.21428571428571427</v>
      </c>
      <c r="AQ220">
        <v>0</v>
      </c>
      <c r="AR220">
        <v>1</v>
      </c>
      <c r="AS220">
        <v>0.66666666666666663</v>
      </c>
      <c r="AT220">
        <v>0.17499999999999999</v>
      </c>
      <c r="AU220">
        <v>0.33333333333333331</v>
      </c>
      <c r="AV220">
        <v>0.33333333333333331</v>
      </c>
      <c r="AW220">
        <v>0.05</v>
      </c>
      <c r="AX220">
        <v>0.1111111111111111</v>
      </c>
      <c r="AY220">
        <v>0.13333333333333333</v>
      </c>
      <c r="AZ220">
        <v>0.11764705882352941</v>
      </c>
      <c r="BA220">
        <v>1</v>
      </c>
      <c r="BB220">
        <v>1</v>
      </c>
      <c r="BC220">
        <f t="shared" si="8"/>
        <v>0.47977630289110884</v>
      </c>
      <c r="BD220">
        <f t="shared" si="9"/>
        <v>0.27063269503364334</v>
      </c>
    </row>
    <row r="221" spans="1:56" x14ac:dyDescent="0.25">
      <c r="A221">
        <v>0.13995450227040651</v>
      </c>
      <c r="B221">
        <v>536</v>
      </c>
      <c r="C221">
        <v>1</v>
      </c>
      <c r="D221">
        <v>0</v>
      </c>
      <c r="E221">
        <v>0.54761904761904767</v>
      </c>
      <c r="F221">
        <v>1</v>
      </c>
      <c r="G221">
        <v>0</v>
      </c>
      <c r="H221">
        <v>0</v>
      </c>
      <c r="I221">
        <v>0.23264137437365784</v>
      </c>
      <c r="J221">
        <v>0</v>
      </c>
      <c r="K221">
        <v>0</v>
      </c>
      <c r="L221">
        <v>1</v>
      </c>
      <c r="M221">
        <v>0.32142857142857145</v>
      </c>
      <c r="N221">
        <v>0.75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0.33333333333333331</v>
      </c>
      <c r="V221">
        <v>0.61428571428571432</v>
      </c>
      <c r="W221">
        <v>0.33333333333333331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0.95481832543443923</v>
      </c>
      <c r="AM221">
        <v>0.2717125075286087</v>
      </c>
      <c r="AN221">
        <v>0.33333333333333331</v>
      </c>
      <c r="AO221">
        <v>0</v>
      </c>
      <c r="AP221">
        <v>0.2857142857142857</v>
      </c>
      <c r="AQ221">
        <v>0</v>
      </c>
      <c r="AR221">
        <v>0.33333333333333331</v>
      </c>
      <c r="AS221">
        <v>1</v>
      </c>
      <c r="AT221">
        <v>0.57499999999999996</v>
      </c>
      <c r="AU221">
        <v>0.33333333333333331</v>
      </c>
      <c r="AV221">
        <v>0.33333333333333331</v>
      </c>
      <c r="AW221">
        <v>0.52500000000000002</v>
      </c>
      <c r="AX221">
        <v>0.33333333333333331</v>
      </c>
      <c r="AY221">
        <v>0.8</v>
      </c>
      <c r="AZ221">
        <v>0.35294117647058826</v>
      </c>
      <c r="BA221">
        <v>1</v>
      </c>
      <c r="BB221">
        <v>0</v>
      </c>
      <c r="BC221">
        <f t="shared" si="8"/>
        <v>0.15950460113789189</v>
      </c>
      <c r="BD221">
        <f t="shared" si="9"/>
        <v>2.5441717784157981E-2</v>
      </c>
    </row>
    <row r="222" spans="1:56" x14ac:dyDescent="0.25">
      <c r="A222">
        <v>0.14151261405993487</v>
      </c>
      <c r="B222">
        <v>14</v>
      </c>
      <c r="C222">
        <v>1</v>
      </c>
      <c r="D222">
        <v>0</v>
      </c>
      <c r="E222">
        <v>0.38095238095238093</v>
      </c>
      <c r="F222">
        <v>1</v>
      </c>
      <c r="G222">
        <v>0</v>
      </c>
      <c r="H222">
        <v>0</v>
      </c>
      <c r="I222">
        <v>0.89047959914101649</v>
      </c>
      <c r="J222">
        <v>0</v>
      </c>
      <c r="K222">
        <v>1</v>
      </c>
      <c r="L222">
        <v>0</v>
      </c>
      <c r="M222">
        <v>0.6428571428571429</v>
      </c>
      <c r="N222">
        <v>0.25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0.33333333333333331</v>
      </c>
      <c r="V222">
        <v>0.9</v>
      </c>
      <c r="W222">
        <v>0.66666666666666663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8.6993154291732488E-2</v>
      </c>
      <c r="AM222">
        <v>0.26757679180887373</v>
      </c>
      <c r="AN222">
        <v>0</v>
      </c>
      <c r="AO222">
        <v>0</v>
      </c>
      <c r="AP222">
        <v>0</v>
      </c>
      <c r="AQ222">
        <v>0</v>
      </c>
      <c r="AR222">
        <v>0.66666666666666663</v>
      </c>
      <c r="AS222">
        <v>0.33333333333333331</v>
      </c>
      <c r="AT222">
        <v>7.4999999999999997E-2</v>
      </c>
      <c r="AU222">
        <v>0.33333333333333331</v>
      </c>
      <c r="AV222">
        <v>0.66666666666666663</v>
      </c>
      <c r="AW222">
        <v>0.05</v>
      </c>
      <c r="AX222">
        <v>0.1111111111111111</v>
      </c>
      <c r="AY222">
        <v>6.6666666666666666E-2</v>
      </c>
      <c r="AZ222">
        <v>0.11764705882352941</v>
      </c>
      <c r="BA222">
        <v>1</v>
      </c>
      <c r="BB222">
        <v>0</v>
      </c>
      <c r="BC222">
        <f t="shared" si="8"/>
        <v>0.10436010683845465</v>
      </c>
      <c r="BD222">
        <f t="shared" si="9"/>
        <v>1.0891031899333669E-2</v>
      </c>
    </row>
    <row r="223" spans="1:56" x14ac:dyDescent="0.25">
      <c r="A223">
        <v>0.14175395538616176</v>
      </c>
      <c r="B223">
        <v>1056</v>
      </c>
      <c r="C223">
        <v>1</v>
      </c>
      <c r="D223">
        <v>0</v>
      </c>
      <c r="E223">
        <v>0.38095238095238093</v>
      </c>
      <c r="F223">
        <v>0</v>
      </c>
      <c r="G223">
        <v>1</v>
      </c>
      <c r="H223">
        <v>0</v>
      </c>
      <c r="I223">
        <v>0.52040085898353616</v>
      </c>
      <c r="J223">
        <v>0</v>
      </c>
      <c r="K223">
        <v>1</v>
      </c>
      <c r="L223">
        <v>0</v>
      </c>
      <c r="M223">
        <v>0.5</v>
      </c>
      <c r="N223">
        <v>0.5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0.33333333333333331</v>
      </c>
      <c r="V223">
        <v>0.58571428571428574</v>
      </c>
      <c r="W223">
        <v>0.66666666666666663</v>
      </c>
      <c r="X223">
        <v>0.75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0.84244339125855716</v>
      </c>
      <c r="AM223">
        <v>0.39490062236498696</v>
      </c>
      <c r="AN223">
        <v>0.77777777777777779</v>
      </c>
      <c r="AO223">
        <v>0</v>
      </c>
      <c r="AP223">
        <v>0.21428571428571427</v>
      </c>
      <c r="AQ223">
        <v>0</v>
      </c>
      <c r="AR223">
        <v>1</v>
      </c>
      <c r="AS223">
        <v>0.66666666666666663</v>
      </c>
      <c r="AT223">
        <v>0.4</v>
      </c>
      <c r="AU223">
        <v>0.5</v>
      </c>
      <c r="AV223">
        <v>0.33333333333333331</v>
      </c>
      <c r="AW223">
        <v>0.35</v>
      </c>
      <c r="AX223">
        <v>0.44444444444444442</v>
      </c>
      <c r="AY223">
        <v>0.4</v>
      </c>
      <c r="AZ223">
        <v>0.52941176470588236</v>
      </c>
      <c r="BA223">
        <v>1</v>
      </c>
      <c r="BB223">
        <v>0</v>
      </c>
      <c r="BC223">
        <f t="shared" si="8"/>
        <v>0.21464268354187732</v>
      </c>
      <c r="BD223">
        <f t="shared" si="9"/>
        <v>4.6071481598058496E-2</v>
      </c>
    </row>
    <row r="224" spans="1:56" x14ac:dyDescent="0.25">
      <c r="A224">
        <v>0.14182179456860622</v>
      </c>
      <c r="B224">
        <v>916</v>
      </c>
      <c r="C224">
        <v>0</v>
      </c>
      <c r="D224">
        <v>1</v>
      </c>
      <c r="E224">
        <v>7.1428571428571425E-2</v>
      </c>
      <c r="F224">
        <v>0</v>
      </c>
      <c r="G224">
        <v>1</v>
      </c>
      <c r="H224">
        <v>0</v>
      </c>
      <c r="I224">
        <v>0.1066571224051539</v>
      </c>
      <c r="J224">
        <v>0</v>
      </c>
      <c r="K224">
        <v>1</v>
      </c>
      <c r="L224">
        <v>0</v>
      </c>
      <c r="M224">
        <v>0.32142857142857145</v>
      </c>
      <c r="N224">
        <v>0.25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0.21428571428571427</v>
      </c>
      <c r="W224">
        <v>0.33333333333333331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0.66666666666666663</v>
      </c>
      <c r="AI224">
        <v>0</v>
      </c>
      <c r="AJ224">
        <v>0</v>
      </c>
      <c r="AK224">
        <v>1</v>
      </c>
      <c r="AL224">
        <v>8.5097419694576099E-2</v>
      </c>
      <c r="AM224">
        <v>0.93210198755270024</v>
      </c>
      <c r="AN224">
        <v>0.1111111111111111</v>
      </c>
      <c r="AO224">
        <v>0</v>
      </c>
      <c r="AP224">
        <v>0.6428571428571429</v>
      </c>
      <c r="AQ224">
        <v>1</v>
      </c>
      <c r="AR224">
        <v>0.66666666666666663</v>
      </c>
      <c r="AS224">
        <v>0</v>
      </c>
      <c r="AT224">
        <v>0.05</v>
      </c>
      <c r="AU224">
        <v>0.33333333333333331</v>
      </c>
      <c r="AV224">
        <v>0</v>
      </c>
      <c r="AW224">
        <v>0.05</v>
      </c>
      <c r="AX224">
        <v>0.1111111111111111</v>
      </c>
      <c r="AY224">
        <v>0.13333333333333333</v>
      </c>
      <c r="AZ224">
        <v>0.11764705882352941</v>
      </c>
      <c r="BA224">
        <v>1</v>
      </c>
      <c r="BB224">
        <v>1</v>
      </c>
      <c r="BC224">
        <f t="shared" si="8"/>
        <v>0.60156355484556845</v>
      </c>
      <c r="BD224">
        <f t="shared" si="9"/>
        <v>0.15875160082730033</v>
      </c>
    </row>
    <row r="225" spans="1:56" x14ac:dyDescent="0.25">
      <c r="A225">
        <v>0.14190693292489365</v>
      </c>
      <c r="B225">
        <v>169</v>
      </c>
      <c r="C225">
        <v>0</v>
      </c>
      <c r="D225">
        <v>1</v>
      </c>
      <c r="E225">
        <v>0.47619047619047616</v>
      </c>
      <c r="F225">
        <v>1</v>
      </c>
      <c r="G225">
        <v>0</v>
      </c>
      <c r="H225">
        <v>0</v>
      </c>
      <c r="I225">
        <v>0.42949176807444522</v>
      </c>
      <c r="J225">
        <v>1</v>
      </c>
      <c r="K225">
        <v>0</v>
      </c>
      <c r="L225">
        <v>0</v>
      </c>
      <c r="M225">
        <v>0</v>
      </c>
      <c r="N225">
        <v>0.75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0.41428571428571431</v>
      </c>
      <c r="W225">
        <v>0.33333333333333331</v>
      </c>
      <c r="X225">
        <v>0.25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0.40426540284360191</v>
      </c>
      <c r="AM225">
        <v>0.43509335474804256</v>
      </c>
      <c r="AN225">
        <v>0.44444444444444442</v>
      </c>
      <c r="AO225">
        <v>0</v>
      </c>
      <c r="AP225">
        <v>0.7857142857142857</v>
      </c>
      <c r="AQ225">
        <v>1</v>
      </c>
      <c r="AR225">
        <v>0.66666666666666663</v>
      </c>
      <c r="AS225">
        <v>0</v>
      </c>
      <c r="AT225">
        <v>0.3</v>
      </c>
      <c r="AU225">
        <v>0.33333333333333331</v>
      </c>
      <c r="AV225">
        <v>1</v>
      </c>
      <c r="AW225">
        <v>0.2</v>
      </c>
      <c r="AX225">
        <v>0.16666666666666666</v>
      </c>
      <c r="AY225">
        <v>0</v>
      </c>
      <c r="AZ225">
        <v>0.41176470588235292</v>
      </c>
      <c r="BA225">
        <v>1</v>
      </c>
      <c r="BB225">
        <v>0</v>
      </c>
      <c r="BC225">
        <f t="shared" si="8"/>
        <v>0.15252813038334245</v>
      </c>
      <c r="BD225">
        <f t="shared" si="9"/>
        <v>2.3264830558237914E-2</v>
      </c>
    </row>
    <row r="226" spans="1:56" x14ac:dyDescent="0.25">
      <c r="A226">
        <v>0.14482397361154065</v>
      </c>
      <c r="B226">
        <v>1044</v>
      </c>
      <c r="C226">
        <v>1</v>
      </c>
      <c r="D226">
        <v>0</v>
      </c>
      <c r="E226">
        <v>0.83333333333333337</v>
      </c>
      <c r="F226">
        <v>1</v>
      </c>
      <c r="G226">
        <v>0</v>
      </c>
      <c r="H226">
        <v>0</v>
      </c>
      <c r="I226">
        <v>0.24695776664280603</v>
      </c>
      <c r="J226">
        <v>0</v>
      </c>
      <c r="K226">
        <v>1</v>
      </c>
      <c r="L226">
        <v>0</v>
      </c>
      <c r="M226">
        <v>3.5714285714285712E-2</v>
      </c>
      <c r="N226">
        <v>0.5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0.12857142857142856</v>
      </c>
      <c r="W226">
        <v>1</v>
      </c>
      <c r="X226">
        <v>0.75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0.33333333333333331</v>
      </c>
      <c r="AI226">
        <v>0</v>
      </c>
      <c r="AJ226">
        <v>0</v>
      </c>
      <c r="AK226">
        <v>1</v>
      </c>
      <c r="AL226">
        <v>0.82090573986308579</v>
      </c>
      <c r="AM226">
        <v>0.70949608512346918</v>
      </c>
      <c r="AN226">
        <v>0.44444444444444442</v>
      </c>
      <c r="AO226">
        <v>0</v>
      </c>
      <c r="AP226">
        <v>7.1428571428571425E-2</v>
      </c>
      <c r="AQ226">
        <v>0</v>
      </c>
      <c r="AR226">
        <v>0.33333333333333331</v>
      </c>
      <c r="AS226">
        <v>0</v>
      </c>
      <c r="AT226">
        <v>0.875</v>
      </c>
      <c r="AU226">
        <v>0.33333333333333331</v>
      </c>
      <c r="AV226">
        <v>0.33333333333333331</v>
      </c>
      <c r="AW226">
        <v>0.22500000000000001</v>
      </c>
      <c r="AX226">
        <v>0.44444444444444442</v>
      </c>
      <c r="AY226">
        <v>0.53333333333333333</v>
      </c>
      <c r="AZ226">
        <v>0.47058823529411764</v>
      </c>
      <c r="BA226">
        <v>1</v>
      </c>
      <c r="BB226">
        <v>0</v>
      </c>
      <c r="BC226">
        <f t="shared" si="8"/>
        <v>-5.3842355335960379E-2</v>
      </c>
      <c r="BD226">
        <f t="shared" si="9"/>
        <v>2.8989992281238212E-3</v>
      </c>
    </row>
    <row r="227" spans="1:56" x14ac:dyDescent="0.25">
      <c r="A227">
        <v>0.14603649832817589</v>
      </c>
      <c r="B227">
        <v>93</v>
      </c>
      <c r="C227">
        <v>0</v>
      </c>
      <c r="D227">
        <v>1</v>
      </c>
      <c r="E227">
        <v>0.2857142857142857</v>
      </c>
      <c r="F227">
        <v>1</v>
      </c>
      <c r="G227">
        <v>0</v>
      </c>
      <c r="H227">
        <v>0</v>
      </c>
      <c r="I227">
        <v>0.88188976377952755</v>
      </c>
      <c r="J227">
        <v>1</v>
      </c>
      <c r="K227">
        <v>0</v>
      </c>
      <c r="L227">
        <v>0</v>
      </c>
      <c r="M227">
        <v>0.10714285714285714</v>
      </c>
      <c r="N227">
        <v>0.25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0.66666666666666663</v>
      </c>
      <c r="V227">
        <v>0.47142857142857142</v>
      </c>
      <c r="W227">
        <v>0.33333333333333331</v>
      </c>
      <c r="X227">
        <v>0.25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0.33333333333333331</v>
      </c>
      <c r="AI227">
        <v>1</v>
      </c>
      <c r="AJ227">
        <v>0</v>
      </c>
      <c r="AK227">
        <v>0</v>
      </c>
      <c r="AL227">
        <v>0.22116903633491311</v>
      </c>
      <c r="AM227">
        <v>0.70933547480425618</v>
      </c>
      <c r="AN227">
        <v>0.1111111111111111</v>
      </c>
      <c r="AO227">
        <v>1</v>
      </c>
      <c r="AP227">
        <v>7.1428571428571425E-2</v>
      </c>
      <c r="AQ227">
        <v>0</v>
      </c>
      <c r="AR227">
        <v>0.33333333333333331</v>
      </c>
      <c r="AS227">
        <v>1</v>
      </c>
      <c r="AT227">
        <v>0.27500000000000002</v>
      </c>
      <c r="AU227">
        <v>0.66666666666666663</v>
      </c>
      <c r="AV227">
        <v>0.33333333333333331</v>
      </c>
      <c r="AW227">
        <v>0.27500000000000002</v>
      </c>
      <c r="AX227">
        <v>0.44444444444444442</v>
      </c>
      <c r="AY227">
        <v>0.13333333333333333</v>
      </c>
      <c r="AZ227">
        <v>0.41176470588235292</v>
      </c>
      <c r="BA227">
        <v>1</v>
      </c>
      <c r="BB227">
        <v>0</v>
      </c>
      <c r="BC227">
        <f t="shared" si="8"/>
        <v>0.20905061146455689</v>
      </c>
      <c r="BD227">
        <f t="shared" si="9"/>
        <v>4.3702158153705123E-2</v>
      </c>
    </row>
    <row r="228" spans="1:56" x14ac:dyDescent="0.25">
      <c r="A228">
        <v>0.1466780757404772</v>
      </c>
      <c r="B228">
        <v>1351</v>
      </c>
      <c r="C228">
        <v>0</v>
      </c>
      <c r="D228">
        <v>1</v>
      </c>
      <c r="E228">
        <v>0.21428571428571427</v>
      </c>
      <c r="F228">
        <v>1</v>
      </c>
      <c r="G228">
        <v>0</v>
      </c>
      <c r="H228">
        <v>0</v>
      </c>
      <c r="I228">
        <v>0.2927702219040802</v>
      </c>
      <c r="J228">
        <v>1</v>
      </c>
      <c r="K228">
        <v>0</v>
      </c>
      <c r="L228">
        <v>0</v>
      </c>
      <c r="M228">
        <v>3.5714285714285712E-2</v>
      </c>
      <c r="N228">
        <v>0.25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0.84285714285714286</v>
      </c>
      <c r="W228">
        <v>1</v>
      </c>
      <c r="X228">
        <v>0.25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0.66666666666666663</v>
      </c>
      <c r="AI228">
        <v>0</v>
      </c>
      <c r="AJ228">
        <v>0</v>
      </c>
      <c r="AK228">
        <v>1</v>
      </c>
      <c r="AL228">
        <v>0.28915218536071619</v>
      </c>
      <c r="AM228">
        <v>0.99991969484039345</v>
      </c>
      <c r="AN228">
        <v>0</v>
      </c>
      <c r="AO228">
        <v>0</v>
      </c>
      <c r="AP228">
        <v>0.21428571428571427</v>
      </c>
      <c r="AQ228">
        <v>0</v>
      </c>
      <c r="AR228">
        <v>0.33333333333333331</v>
      </c>
      <c r="AS228">
        <v>0</v>
      </c>
      <c r="AT228">
        <v>0.22500000000000001</v>
      </c>
      <c r="AU228">
        <v>0.83333333333333337</v>
      </c>
      <c r="AV228">
        <v>0.33333333333333331</v>
      </c>
      <c r="AW228">
        <v>0.2</v>
      </c>
      <c r="AX228">
        <v>0.3888888888888889</v>
      </c>
      <c r="AY228">
        <v>0</v>
      </c>
      <c r="AZ228">
        <v>0.41176470588235292</v>
      </c>
      <c r="BA228">
        <v>1</v>
      </c>
      <c r="BB228">
        <v>0</v>
      </c>
      <c r="BC228">
        <f t="shared" si="8"/>
        <v>6.4104155999879009E-2</v>
      </c>
      <c r="BD228">
        <f t="shared" si="9"/>
        <v>4.1093428164568242E-3</v>
      </c>
    </row>
    <row r="229" spans="1:56" x14ac:dyDescent="0.25">
      <c r="A229">
        <v>0.14718113511479958</v>
      </c>
      <c r="B229">
        <v>1149</v>
      </c>
      <c r="C229">
        <v>1</v>
      </c>
      <c r="D229">
        <v>0</v>
      </c>
      <c r="E229">
        <v>0.5</v>
      </c>
      <c r="F229">
        <v>1</v>
      </c>
      <c r="G229">
        <v>0</v>
      </c>
      <c r="H229">
        <v>0</v>
      </c>
      <c r="I229">
        <v>0.91982820329277026</v>
      </c>
      <c r="J229">
        <v>0</v>
      </c>
      <c r="K229">
        <v>1</v>
      </c>
      <c r="L229">
        <v>0</v>
      </c>
      <c r="M229">
        <v>0.32142857142857145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0.33333333333333331</v>
      </c>
      <c r="V229">
        <v>0.65714285714285714</v>
      </c>
      <c r="W229">
        <v>0.66666666666666663</v>
      </c>
      <c r="X229">
        <v>0.25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0.23001579778830963</v>
      </c>
      <c r="AM229">
        <v>6.9905641437462362E-2</v>
      </c>
      <c r="AN229">
        <v>0.22222222222222221</v>
      </c>
      <c r="AO229">
        <v>0</v>
      </c>
      <c r="AP229">
        <v>0.14285714285714285</v>
      </c>
      <c r="AQ229">
        <v>0</v>
      </c>
      <c r="AR229">
        <v>1</v>
      </c>
      <c r="AS229">
        <v>1</v>
      </c>
      <c r="AT229">
        <v>0.25</v>
      </c>
      <c r="AU229">
        <v>0.5</v>
      </c>
      <c r="AV229">
        <v>0.66666666666666663</v>
      </c>
      <c r="AW229">
        <v>0.17499999999999999</v>
      </c>
      <c r="AX229">
        <v>0.3888888888888889</v>
      </c>
      <c r="AY229">
        <v>0.46666666666666667</v>
      </c>
      <c r="AZ229">
        <v>0.41176470588235292</v>
      </c>
      <c r="BA229">
        <v>1</v>
      </c>
      <c r="BB229">
        <v>0</v>
      </c>
      <c r="BC229">
        <f t="shared" si="8"/>
        <v>-4.4566163686256544E-3</v>
      </c>
      <c r="BD229">
        <f t="shared" si="9"/>
        <v>1.9861429457102115E-5</v>
      </c>
    </row>
    <row r="230" spans="1:56" x14ac:dyDescent="0.25">
      <c r="A230">
        <v>0.14727176994487767</v>
      </c>
      <c r="B230">
        <v>1372</v>
      </c>
      <c r="C230">
        <v>0</v>
      </c>
      <c r="D230">
        <v>1</v>
      </c>
      <c r="E230">
        <v>0.90476190476190477</v>
      </c>
      <c r="F230">
        <v>1</v>
      </c>
      <c r="G230">
        <v>0</v>
      </c>
      <c r="H230">
        <v>0</v>
      </c>
      <c r="I230">
        <v>0.95991410164638513</v>
      </c>
      <c r="J230">
        <v>1</v>
      </c>
      <c r="K230">
        <v>0</v>
      </c>
      <c r="L230">
        <v>0</v>
      </c>
      <c r="M230">
        <v>0.35714285714285715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0.84285714285714286</v>
      </c>
      <c r="W230">
        <v>0.33333333333333331</v>
      </c>
      <c r="X230">
        <v>0.25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0.23017377567140601</v>
      </c>
      <c r="AM230">
        <v>0.73214214013250356</v>
      </c>
      <c r="AN230">
        <v>0.44444444444444442</v>
      </c>
      <c r="AO230">
        <v>0</v>
      </c>
      <c r="AP230">
        <v>0.35714285714285715</v>
      </c>
      <c r="AQ230">
        <v>0</v>
      </c>
      <c r="AR230">
        <v>0.66666666666666663</v>
      </c>
      <c r="AS230">
        <v>0.33333333333333331</v>
      </c>
      <c r="AT230">
        <v>0.15</v>
      </c>
      <c r="AU230">
        <v>0.5</v>
      </c>
      <c r="AV230">
        <v>0.66666666666666663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f t="shared" si="8"/>
        <v>9.3174455153453573E-2</v>
      </c>
      <c r="BD230">
        <f t="shared" si="9"/>
        <v>8.6814790931429315E-3</v>
      </c>
    </row>
    <row r="231" spans="1:56" x14ac:dyDescent="0.25">
      <c r="A231">
        <v>0.1476902841055977</v>
      </c>
      <c r="B231">
        <v>902</v>
      </c>
      <c r="C231">
        <v>1</v>
      </c>
      <c r="D231">
        <v>0</v>
      </c>
      <c r="E231">
        <v>0.7142857142857143</v>
      </c>
      <c r="F231">
        <v>1</v>
      </c>
      <c r="G231">
        <v>0</v>
      </c>
      <c r="H231">
        <v>0</v>
      </c>
      <c r="I231">
        <v>0.62061560486757339</v>
      </c>
      <c r="J231">
        <v>0</v>
      </c>
      <c r="K231">
        <v>1</v>
      </c>
      <c r="L231">
        <v>0</v>
      </c>
      <c r="M231">
        <v>3.5714285714285712E-2</v>
      </c>
      <c r="N231">
        <v>0.25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0.65714285714285714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0.33333333333333331</v>
      </c>
      <c r="AI231">
        <v>0</v>
      </c>
      <c r="AJ231">
        <v>0</v>
      </c>
      <c r="AK231">
        <v>1</v>
      </c>
      <c r="AL231">
        <v>8.1621906266456032E-2</v>
      </c>
      <c r="AM231">
        <v>0.58325637422204379</v>
      </c>
      <c r="AN231">
        <v>0.55555555555555558</v>
      </c>
      <c r="AO231">
        <v>0</v>
      </c>
      <c r="AP231">
        <v>0</v>
      </c>
      <c r="AQ231">
        <v>0</v>
      </c>
      <c r="AR231">
        <v>0.66666666666666663</v>
      </c>
      <c r="AS231">
        <v>0</v>
      </c>
      <c r="AT231">
        <v>0.17499999999999999</v>
      </c>
      <c r="AU231">
        <v>0.66666666666666663</v>
      </c>
      <c r="AV231">
        <v>0.33333333333333331</v>
      </c>
      <c r="AW231">
        <v>2.5000000000000001E-2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f t="shared" si="8"/>
        <v>0.30201280644164319</v>
      </c>
      <c r="BD231">
        <f t="shared" si="9"/>
        <v>9.1211735254757439E-2</v>
      </c>
    </row>
    <row r="232" spans="1:56" x14ac:dyDescent="0.25">
      <c r="A232">
        <v>0.14817470378478548</v>
      </c>
      <c r="B232">
        <v>1130</v>
      </c>
      <c r="C232">
        <v>1</v>
      </c>
      <c r="D232">
        <v>0</v>
      </c>
      <c r="E232">
        <v>0.5714285714285714</v>
      </c>
      <c r="F232">
        <v>1</v>
      </c>
      <c r="G232">
        <v>0</v>
      </c>
      <c r="H232">
        <v>0</v>
      </c>
      <c r="I232">
        <v>0.68503937007874016</v>
      </c>
      <c r="J232">
        <v>0</v>
      </c>
      <c r="K232">
        <v>1</v>
      </c>
      <c r="L232">
        <v>0</v>
      </c>
      <c r="M232">
        <v>0.2857142857142857</v>
      </c>
      <c r="N232">
        <v>0.25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0.9</v>
      </c>
      <c r="W232">
        <v>0.33333333333333331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0.97967351237493416</v>
      </c>
      <c r="AM232">
        <v>0.97442280666532821</v>
      </c>
      <c r="AN232">
        <v>0.88888888888888884</v>
      </c>
      <c r="AO232">
        <v>0</v>
      </c>
      <c r="AP232">
        <v>0.7857142857142857</v>
      </c>
      <c r="AQ232">
        <v>1</v>
      </c>
      <c r="AR232">
        <v>1</v>
      </c>
      <c r="AS232">
        <v>0</v>
      </c>
      <c r="AT232">
        <v>0.6</v>
      </c>
      <c r="AU232">
        <v>0.33333333333333331</v>
      </c>
      <c r="AV232">
        <v>0.66666666666666663</v>
      </c>
      <c r="AW232">
        <v>2.5000000000000001E-2</v>
      </c>
      <c r="AX232">
        <v>0</v>
      </c>
      <c r="AY232">
        <v>0</v>
      </c>
      <c r="AZ232">
        <v>5.8823529411764705E-2</v>
      </c>
      <c r="BA232">
        <v>1</v>
      </c>
      <c r="BB232">
        <v>0</v>
      </c>
      <c r="BC232">
        <f t="shared" si="8"/>
        <v>5.914457872024026E-2</v>
      </c>
      <c r="BD232">
        <f t="shared" si="9"/>
        <v>3.4980811919946967E-3</v>
      </c>
    </row>
    <row r="233" spans="1:56" x14ac:dyDescent="0.25">
      <c r="A233">
        <v>0.14863105846188307</v>
      </c>
      <c r="B233">
        <v>449</v>
      </c>
      <c r="C233">
        <v>0</v>
      </c>
      <c r="D233">
        <v>1</v>
      </c>
      <c r="E233">
        <v>0.52380952380952384</v>
      </c>
      <c r="F233">
        <v>1</v>
      </c>
      <c r="G233">
        <v>0</v>
      </c>
      <c r="H233">
        <v>0</v>
      </c>
      <c r="I233">
        <v>0.14316392269148176</v>
      </c>
      <c r="J233">
        <v>0</v>
      </c>
      <c r="K233">
        <v>1</v>
      </c>
      <c r="L233">
        <v>0</v>
      </c>
      <c r="M233">
        <v>0.17857142857142858</v>
      </c>
      <c r="N233">
        <v>0.5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0.33333333333333331</v>
      </c>
      <c r="V233">
        <v>0.6428571428571429</v>
      </c>
      <c r="W233">
        <v>0.66666666666666663</v>
      </c>
      <c r="X233">
        <v>0.75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0.66666666666666663</v>
      </c>
      <c r="AI233">
        <v>0</v>
      </c>
      <c r="AJ233">
        <v>0</v>
      </c>
      <c r="AK233">
        <v>1</v>
      </c>
      <c r="AL233">
        <v>0.64391785150078984</v>
      </c>
      <c r="AM233">
        <v>0.73358763300542063</v>
      </c>
      <c r="AN233">
        <v>0.77777777777777779</v>
      </c>
      <c r="AO233">
        <v>0</v>
      </c>
      <c r="AP233">
        <v>0.2857142857142857</v>
      </c>
      <c r="AQ233">
        <v>0</v>
      </c>
      <c r="AR233">
        <v>0.66666666666666663</v>
      </c>
      <c r="AS233">
        <v>0</v>
      </c>
      <c r="AT233">
        <v>0.55000000000000004</v>
      </c>
      <c r="AU233">
        <v>0.5</v>
      </c>
      <c r="AV233">
        <v>0.66666666666666663</v>
      </c>
      <c r="AW233">
        <v>0.5</v>
      </c>
      <c r="AX233">
        <v>0.33333333333333331</v>
      </c>
      <c r="AY233">
        <v>0.33333333333333331</v>
      </c>
      <c r="AZ233">
        <v>0.76470588235294112</v>
      </c>
      <c r="BA233">
        <v>1</v>
      </c>
      <c r="BB233">
        <v>0</v>
      </c>
      <c r="BC233">
        <f t="shared" si="8"/>
        <v>0.10625823119146482</v>
      </c>
      <c r="BD233">
        <f t="shared" si="9"/>
        <v>1.1290811695938789E-2</v>
      </c>
    </row>
    <row r="234" spans="1:56" x14ac:dyDescent="0.25">
      <c r="A234">
        <v>0.14916204839330838</v>
      </c>
      <c r="B234">
        <v>812</v>
      </c>
      <c r="C234">
        <v>1</v>
      </c>
      <c r="D234">
        <v>0</v>
      </c>
      <c r="E234">
        <v>0.47619047619047616</v>
      </c>
      <c r="F234">
        <v>1</v>
      </c>
      <c r="G234">
        <v>0</v>
      </c>
      <c r="H234">
        <v>0</v>
      </c>
      <c r="I234">
        <v>2.0042949176807445E-2</v>
      </c>
      <c r="J234">
        <v>1</v>
      </c>
      <c r="K234">
        <v>0</v>
      </c>
      <c r="L234">
        <v>0</v>
      </c>
      <c r="M234">
        <v>3.5714285714285712E-2</v>
      </c>
      <c r="N234">
        <v>0.25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2.8571428571428571E-2</v>
      </c>
      <c r="W234">
        <v>0.66666666666666663</v>
      </c>
      <c r="X234">
        <v>0.5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0.33333333333333331</v>
      </c>
      <c r="AI234">
        <v>0</v>
      </c>
      <c r="AJ234">
        <v>0</v>
      </c>
      <c r="AK234">
        <v>1</v>
      </c>
      <c r="AL234">
        <v>0.33396524486571882</v>
      </c>
      <c r="AM234">
        <v>0.74382654085524991</v>
      </c>
      <c r="AN234">
        <v>0.77777777777777779</v>
      </c>
      <c r="AO234">
        <v>0</v>
      </c>
      <c r="AP234">
        <v>0.35714285714285715</v>
      </c>
      <c r="AQ234">
        <v>0</v>
      </c>
      <c r="AR234">
        <v>0.66666666666666663</v>
      </c>
      <c r="AS234">
        <v>0</v>
      </c>
      <c r="AT234">
        <v>0.25</v>
      </c>
      <c r="AU234">
        <v>0.33333333333333331</v>
      </c>
      <c r="AV234">
        <v>0.66666666666666663</v>
      </c>
      <c r="AW234">
        <v>2.5000000000000001E-2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f t="shared" si="8"/>
        <v>0.29215594721348098</v>
      </c>
      <c r="BD234">
        <f t="shared" si="9"/>
        <v>8.5355097492206281E-2</v>
      </c>
    </row>
    <row r="235" spans="1:56" x14ac:dyDescent="0.25">
      <c r="A235">
        <v>0.14933840060189663</v>
      </c>
      <c r="B235">
        <v>1135</v>
      </c>
      <c r="C235">
        <v>1</v>
      </c>
      <c r="D235">
        <v>0</v>
      </c>
      <c r="E235">
        <v>0.40476190476190477</v>
      </c>
      <c r="F235">
        <v>1</v>
      </c>
      <c r="G235">
        <v>0</v>
      </c>
      <c r="H235">
        <v>0</v>
      </c>
      <c r="I235">
        <v>0.89262705798138864</v>
      </c>
      <c r="J235">
        <v>0</v>
      </c>
      <c r="K235">
        <v>1</v>
      </c>
      <c r="L235">
        <v>0</v>
      </c>
      <c r="M235">
        <v>0.21428571428571427</v>
      </c>
      <c r="N235">
        <v>0.25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0.66666666666666663</v>
      </c>
      <c r="V235">
        <v>0.47142857142857142</v>
      </c>
      <c r="W235">
        <v>0.33333333333333331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8.8520273828330706E-2</v>
      </c>
      <c r="AM235">
        <v>0.22561734591447499</v>
      </c>
      <c r="AN235">
        <v>0.1111111111111111</v>
      </c>
      <c r="AO235">
        <v>0</v>
      </c>
      <c r="AP235">
        <v>0.5</v>
      </c>
      <c r="AQ235">
        <v>0</v>
      </c>
      <c r="AR235">
        <v>1</v>
      </c>
      <c r="AS235">
        <v>0.33333333333333331</v>
      </c>
      <c r="AT235">
        <v>2.5000000000000001E-2</v>
      </c>
      <c r="AU235">
        <v>0.83333333333333337</v>
      </c>
      <c r="AV235">
        <v>0.33333333333333331</v>
      </c>
      <c r="AW235">
        <v>2.5000000000000001E-2</v>
      </c>
      <c r="AX235">
        <v>0</v>
      </c>
      <c r="AY235">
        <v>0</v>
      </c>
      <c r="AZ235">
        <v>5.8823529411764705E-2</v>
      </c>
      <c r="BA235">
        <v>1</v>
      </c>
      <c r="BB235">
        <v>0</v>
      </c>
      <c r="BC235">
        <f t="shared" si="8"/>
        <v>9.2683520855466606E-2</v>
      </c>
      <c r="BD235">
        <f t="shared" si="9"/>
        <v>8.5902350381657135E-3</v>
      </c>
    </row>
    <row r="236" spans="1:56" x14ac:dyDescent="0.25">
      <c r="A236">
        <v>0.1496284383006713</v>
      </c>
      <c r="B236">
        <v>933</v>
      </c>
      <c r="C236">
        <v>0</v>
      </c>
      <c r="D236">
        <v>1</v>
      </c>
      <c r="E236">
        <v>0.26190476190476192</v>
      </c>
      <c r="F236">
        <v>1</v>
      </c>
      <c r="G236">
        <v>0</v>
      </c>
      <c r="H236">
        <v>0</v>
      </c>
      <c r="I236">
        <v>0.50393700787401574</v>
      </c>
      <c r="J236">
        <v>0</v>
      </c>
      <c r="K236">
        <v>1</v>
      </c>
      <c r="L236">
        <v>0</v>
      </c>
      <c r="M236">
        <v>0.21428571428571427</v>
      </c>
      <c r="N236">
        <v>0.5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0.33333333333333331</v>
      </c>
      <c r="V236">
        <v>0.12857142857142856</v>
      </c>
      <c r="W236">
        <v>0.66666666666666663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0.66666666666666663</v>
      </c>
      <c r="AI236">
        <v>1</v>
      </c>
      <c r="AJ236">
        <v>0</v>
      </c>
      <c r="AK236">
        <v>0</v>
      </c>
      <c r="AL236">
        <v>0.12269615587151132</v>
      </c>
      <c r="AM236">
        <v>0.60995783979120655</v>
      </c>
      <c r="AN236">
        <v>0.33333333333333331</v>
      </c>
      <c r="AO236">
        <v>1</v>
      </c>
      <c r="AP236">
        <v>0.14285714285714285</v>
      </c>
      <c r="AQ236">
        <v>0</v>
      </c>
      <c r="AR236">
        <v>0</v>
      </c>
      <c r="AS236">
        <v>0.66666666666666663</v>
      </c>
      <c r="AT236">
        <v>0.25</v>
      </c>
      <c r="AU236">
        <v>0.33333333333333331</v>
      </c>
      <c r="AV236">
        <v>0.66666666666666663</v>
      </c>
      <c r="AW236">
        <v>0.17499999999999999</v>
      </c>
      <c r="AX236">
        <v>0.3888888888888889</v>
      </c>
      <c r="AY236">
        <v>0.46666666666666667</v>
      </c>
      <c r="AZ236">
        <v>0.41176470588235292</v>
      </c>
      <c r="BA236">
        <v>1</v>
      </c>
      <c r="BB236">
        <v>1</v>
      </c>
      <c r="BC236">
        <f t="shared" si="8"/>
        <v>0.52910747222492716</v>
      </c>
      <c r="BD236">
        <f t="shared" si="9"/>
        <v>0.22173977271439774</v>
      </c>
    </row>
    <row r="237" spans="1:56" x14ac:dyDescent="0.25">
      <c r="A237">
        <v>0.14970275057445359</v>
      </c>
      <c r="B237">
        <v>1375</v>
      </c>
      <c r="C237">
        <v>0</v>
      </c>
      <c r="D237">
        <v>1</v>
      </c>
      <c r="E237">
        <v>0.95238095238095233</v>
      </c>
      <c r="F237">
        <v>1</v>
      </c>
      <c r="G237">
        <v>0</v>
      </c>
      <c r="H237">
        <v>0</v>
      </c>
      <c r="I237">
        <v>0.36005726556907658</v>
      </c>
      <c r="J237">
        <v>1</v>
      </c>
      <c r="K237">
        <v>0</v>
      </c>
      <c r="L237">
        <v>0</v>
      </c>
      <c r="M237">
        <v>0.7142857142857143</v>
      </c>
      <c r="N237">
        <v>0.5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0.6</v>
      </c>
      <c r="W237">
        <v>0.66666666666666663</v>
      </c>
      <c r="X237">
        <v>0.75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0.88815165876777247</v>
      </c>
      <c r="AM237">
        <v>0.38815498895804057</v>
      </c>
      <c r="AN237">
        <v>0.44444444444444442</v>
      </c>
      <c r="AO237">
        <v>1</v>
      </c>
      <c r="AP237">
        <v>0.14285714285714285</v>
      </c>
      <c r="AQ237">
        <v>0</v>
      </c>
      <c r="AR237">
        <v>0.66666666666666663</v>
      </c>
      <c r="AS237">
        <v>0.33333333333333331</v>
      </c>
      <c r="AT237">
        <v>0.72499999999999998</v>
      </c>
      <c r="AU237">
        <v>0.33333333333333331</v>
      </c>
      <c r="AV237">
        <v>0.33333333333333331</v>
      </c>
      <c r="AW237">
        <v>2.5000000000000001E-2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f t="shared" si="8"/>
        <v>7.4044700819436648E-2</v>
      </c>
      <c r="BD237">
        <f t="shared" si="9"/>
        <v>5.4826177194398822E-3</v>
      </c>
    </row>
    <row r="238" spans="1:56" x14ac:dyDescent="0.25">
      <c r="A238">
        <v>0.14989432181927975</v>
      </c>
      <c r="B238">
        <v>1003</v>
      </c>
      <c r="C238">
        <v>1</v>
      </c>
      <c r="D238">
        <v>0</v>
      </c>
      <c r="E238">
        <v>0.40476190476190477</v>
      </c>
      <c r="F238">
        <v>0</v>
      </c>
      <c r="G238">
        <v>1</v>
      </c>
      <c r="H238">
        <v>0</v>
      </c>
      <c r="I238">
        <v>7.0150322118826061E-2</v>
      </c>
      <c r="J238">
        <v>0</v>
      </c>
      <c r="K238">
        <v>1</v>
      </c>
      <c r="L238">
        <v>0</v>
      </c>
      <c r="M238">
        <v>0.6071428571428571</v>
      </c>
      <c r="N238">
        <v>0.25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0.66666666666666663</v>
      </c>
      <c r="V238">
        <v>0.42857142857142855</v>
      </c>
      <c r="W238">
        <v>0.66666666666666663</v>
      </c>
      <c r="X238">
        <v>0.5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0.43986308583464984</v>
      </c>
      <c r="AM238">
        <v>0.71672354948805461</v>
      </c>
      <c r="AN238">
        <v>0.22222222222222221</v>
      </c>
      <c r="AO238">
        <v>0</v>
      </c>
      <c r="AP238">
        <v>0</v>
      </c>
      <c r="AQ238">
        <v>0</v>
      </c>
      <c r="AR238">
        <v>0.66666666666666663</v>
      </c>
      <c r="AS238">
        <v>0</v>
      </c>
      <c r="AT238">
        <v>0.25</v>
      </c>
      <c r="AU238">
        <v>0.33333333333333331</v>
      </c>
      <c r="AV238">
        <v>0.66666666666666663</v>
      </c>
      <c r="AW238">
        <v>0.05</v>
      </c>
      <c r="AX238">
        <v>0.1111111111111111</v>
      </c>
      <c r="AY238">
        <v>0.13333333333333333</v>
      </c>
      <c r="AZ238">
        <v>0.11764705882352941</v>
      </c>
      <c r="BA238">
        <v>1</v>
      </c>
      <c r="BB238">
        <v>0</v>
      </c>
      <c r="BC238">
        <f t="shared" si="8"/>
        <v>0.21166958190125443</v>
      </c>
      <c r="BD238">
        <f t="shared" si="9"/>
        <v>4.4804011902251854E-2</v>
      </c>
    </row>
    <row r="239" spans="1:56" x14ac:dyDescent="0.25">
      <c r="A239">
        <v>0.15032586090351785</v>
      </c>
      <c r="B239">
        <v>931</v>
      </c>
      <c r="C239">
        <v>0</v>
      </c>
      <c r="D239">
        <v>1</v>
      </c>
      <c r="E239">
        <v>0.7857142857142857</v>
      </c>
      <c r="F239">
        <v>0</v>
      </c>
      <c r="G239">
        <v>1</v>
      </c>
      <c r="H239">
        <v>0</v>
      </c>
      <c r="I239">
        <v>0.61989978525411593</v>
      </c>
      <c r="J239">
        <v>0</v>
      </c>
      <c r="K239">
        <v>1</v>
      </c>
      <c r="L239">
        <v>0</v>
      </c>
      <c r="M239">
        <v>0.17857142857142858</v>
      </c>
      <c r="N239">
        <v>0.25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0.33333333333333331</v>
      </c>
      <c r="V239">
        <v>0.14285714285714285</v>
      </c>
      <c r="W239">
        <v>0.33333333333333331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0.66666666666666663</v>
      </c>
      <c r="AI239">
        <v>0</v>
      </c>
      <c r="AJ239">
        <v>0</v>
      </c>
      <c r="AK239">
        <v>1</v>
      </c>
      <c r="AL239">
        <v>9.6313849394418116E-2</v>
      </c>
      <c r="AM239">
        <v>8.6850030114434859E-2</v>
      </c>
      <c r="AN239">
        <v>0</v>
      </c>
      <c r="AO239">
        <v>0</v>
      </c>
      <c r="AP239">
        <v>0.21428571428571427</v>
      </c>
      <c r="AQ239">
        <v>0</v>
      </c>
      <c r="AR239">
        <v>0.33333333333333331</v>
      </c>
      <c r="AS239">
        <v>0</v>
      </c>
      <c r="AT239">
        <v>0.2</v>
      </c>
      <c r="AU239">
        <v>1</v>
      </c>
      <c r="AV239">
        <v>0.33333333333333331</v>
      </c>
      <c r="AW239">
        <v>0.17499999999999999</v>
      </c>
      <c r="AX239">
        <v>0</v>
      </c>
      <c r="AY239">
        <v>0.46666666666666667</v>
      </c>
      <c r="AZ239">
        <v>0.41176470588235292</v>
      </c>
      <c r="BA239">
        <v>1</v>
      </c>
      <c r="BB239">
        <v>0</v>
      </c>
      <c r="BC239">
        <f t="shared" si="8"/>
        <v>0.35155104903006018</v>
      </c>
      <c r="BD239">
        <f t="shared" si="9"/>
        <v>0.12358814007413578</v>
      </c>
    </row>
    <row r="240" spans="1:56" x14ac:dyDescent="0.25">
      <c r="A240">
        <v>0.1512631888259629</v>
      </c>
      <c r="B240">
        <v>1271</v>
      </c>
      <c r="C240">
        <v>0</v>
      </c>
      <c r="D240">
        <v>1</v>
      </c>
      <c r="E240">
        <v>0.38095238095238093</v>
      </c>
      <c r="F240">
        <v>1</v>
      </c>
      <c r="G240">
        <v>0</v>
      </c>
      <c r="H240">
        <v>0</v>
      </c>
      <c r="I240">
        <v>0.2927702219040802</v>
      </c>
      <c r="J240">
        <v>1</v>
      </c>
      <c r="K240">
        <v>0</v>
      </c>
      <c r="L240">
        <v>0</v>
      </c>
      <c r="M240">
        <v>7.1428571428571425E-2</v>
      </c>
      <c r="N240">
        <v>0.25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2.8571428571428571E-2</v>
      </c>
      <c r="W240">
        <v>0</v>
      </c>
      <c r="X240">
        <v>0.25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0.26434965771458663</v>
      </c>
      <c r="AM240">
        <v>0.93390885364384657</v>
      </c>
      <c r="AN240">
        <v>0.55555555555555558</v>
      </c>
      <c r="AO240">
        <v>0</v>
      </c>
      <c r="AP240">
        <v>7.1428571428571425E-2</v>
      </c>
      <c r="AQ240">
        <v>0</v>
      </c>
      <c r="AR240">
        <v>0</v>
      </c>
      <c r="AS240">
        <v>0</v>
      </c>
      <c r="AT240">
        <v>0.15</v>
      </c>
      <c r="AU240">
        <v>0.5</v>
      </c>
      <c r="AV240">
        <v>0.66666666666666663</v>
      </c>
      <c r="AW240">
        <v>0.05</v>
      </c>
      <c r="AX240">
        <v>0.1111111111111111</v>
      </c>
      <c r="AY240">
        <v>0.13333333333333333</v>
      </c>
      <c r="AZ240">
        <v>0.11764705882352941</v>
      </c>
      <c r="BA240">
        <v>1</v>
      </c>
      <c r="BB240">
        <v>0</v>
      </c>
      <c r="BC240">
        <f t="shared" si="8"/>
        <v>0.24896500049262846</v>
      </c>
      <c r="BD240">
        <f t="shared" si="9"/>
        <v>6.1983571470294485E-2</v>
      </c>
    </row>
    <row r="241" spans="1:56" x14ac:dyDescent="0.25">
      <c r="A241">
        <v>0.15181207011374365</v>
      </c>
      <c r="B241">
        <v>954</v>
      </c>
      <c r="C241">
        <v>1</v>
      </c>
      <c r="D241">
        <v>0</v>
      </c>
      <c r="E241">
        <v>0.61904761904761907</v>
      </c>
      <c r="F241">
        <v>1</v>
      </c>
      <c r="G241">
        <v>0</v>
      </c>
      <c r="H241">
        <v>0</v>
      </c>
      <c r="I241">
        <v>0.59627773801002149</v>
      </c>
      <c r="J241">
        <v>0</v>
      </c>
      <c r="K241">
        <v>1</v>
      </c>
      <c r="L241">
        <v>0</v>
      </c>
      <c r="M241">
        <v>7.1428571428571425E-2</v>
      </c>
      <c r="N241">
        <v>0.5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0.84285714285714286</v>
      </c>
      <c r="W241">
        <v>0.66666666666666663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7.1248025276461291E-2</v>
      </c>
      <c r="AM241">
        <v>0.50491869102589837</v>
      </c>
      <c r="AN241">
        <v>0.44444444444444442</v>
      </c>
      <c r="AO241">
        <v>0</v>
      </c>
      <c r="AP241">
        <v>7.1428571428571425E-2</v>
      </c>
      <c r="AQ241">
        <v>0</v>
      </c>
      <c r="AR241">
        <v>0.66666666666666663</v>
      </c>
      <c r="AS241">
        <v>0</v>
      </c>
      <c r="AT241">
        <v>0.25</v>
      </c>
      <c r="AU241">
        <v>0.66666666666666663</v>
      </c>
      <c r="AV241">
        <v>1</v>
      </c>
      <c r="AW241">
        <v>7.4999999999999997E-2</v>
      </c>
      <c r="AX241">
        <v>0.1111111111111111</v>
      </c>
      <c r="AY241">
        <v>6.6666666666666666E-2</v>
      </c>
      <c r="AZ241">
        <v>0.11764705882352941</v>
      </c>
      <c r="BA241">
        <v>1</v>
      </c>
      <c r="BB241">
        <v>1</v>
      </c>
      <c r="BC241">
        <f t="shared" si="8"/>
        <v>0.20721091848882237</v>
      </c>
      <c r="BD241">
        <f t="shared" si="9"/>
        <v>0.62851452776333672</v>
      </c>
    </row>
    <row r="242" spans="1:56" x14ac:dyDescent="0.25">
      <c r="A242">
        <v>0.15219539422256234</v>
      </c>
      <c r="B242">
        <v>848</v>
      </c>
      <c r="C242">
        <v>1</v>
      </c>
      <c r="D242">
        <v>0</v>
      </c>
      <c r="E242">
        <v>0.38095238095238093</v>
      </c>
      <c r="F242">
        <v>0</v>
      </c>
      <c r="G242">
        <v>1</v>
      </c>
      <c r="H242">
        <v>0</v>
      </c>
      <c r="I242">
        <v>0.40586972083035078</v>
      </c>
      <c r="J242">
        <v>0</v>
      </c>
      <c r="K242">
        <v>1</v>
      </c>
      <c r="L242">
        <v>0</v>
      </c>
      <c r="M242">
        <v>0</v>
      </c>
      <c r="N242">
        <v>0.5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0.95714285714285718</v>
      </c>
      <c r="W242">
        <v>0.33333333333333331</v>
      </c>
      <c r="X242">
        <v>0.25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0.22822538177988416</v>
      </c>
      <c r="AM242">
        <v>0.95005019072475405</v>
      </c>
      <c r="AN242">
        <v>0</v>
      </c>
      <c r="AO242">
        <v>0</v>
      </c>
      <c r="AP242">
        <v>0.6428571428571429</v>
      </c>
      <c r="AQ242">
        <v>1</v>
      </c>
      <c r="AR242">
        <v>0.66666666666666663</v>
      </c>
      <c r="AS242">
        <v>0</v>
      </c>
      <c r="AT242">
        <v>0.35</v>
      </c>
      <c r="AU242">
        <v>0.5</v>
      </c>
      <c r="AV242">
        <v>0.66666666666666663</v>
      </c>
      <c r="AW242">
        <v>0.32500000000000001</v>
      </c>
      <c r="AX242">
        <v>0.5</v>
      </c>
      <c r="AY242">
        <v>0.26666666666666666</v>
      </c>
      <c r="AZ242">
        <v>0.52941176470588236</v>
      </c>
      <c r="BA242">
        <v>1</v>
      </c>
      <c r="BB242">
        <v>0</v>
      </c>
      <c r="BC242">
        <f t="shared" si="8"/>
        <v>0.10015854635023352</v>
      </c>
      <c r="BD242">
        <f t="shared" si="9"/>
        <v>1.0031734406991876E-2</v>
      </c>
    </row>
    <row r="243" spans="1:56" x14ac:dyDescent="0.25">
      <c r="A243">
        <v>0.15315077614978545</v>
      </c>
      <c r="B243">
        <v>1381</v>
      </c>
      <c r="C243">
        <v>1</v>
      </c>
      <c r="D243">
        <v>0</v>
      </c>
      <c r="E243">
        <v>0.40476190476190477</v>
      </c>
      <c r="F243">
        <v>1</v>
      </c>
      <c r="G243">
        <v>0</v>
      </c>
      <c r="H243">
        <v>0</v>
      </c>
      <c r="I243">
        <v>0.41517537580529706</v>
      </c>
      <c r="J243">
        <v>1</v>
      </c>
      <c r="K243">
        <v>0</v>
      </c>
      <c r="L243">
        <v>0</v>
      </c>
      <c r="M243">
        <v>0.6071428571428571</v>
      </c>
      <c r="N243">
        <v>0.75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0.33333333333333331</v>
      </c>
      <c r="V243">
        <v>0.58571428571428574</v>
      </c>
      <c r="W243">
        <v>0.66666666666666663</v>
      </c>
      <c r="X243">
        <v>0.25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0.23970510795155345</v>
      </c>
      <c r="AM243">
        <v>0.55735796024894602</v>
      </c>
      <c r="AN243">
        <v>0</v>
      </c>
      <c r="AO243">
        <v>0</v>
      </c>
      <c r="AP243">
        <v>0.35714285714285715</v>
      </c>
      <c r="AQ243">
        <v>0</v>
      </c>
      <c r="AR243">
        <v>1</v>
      </c>
      <c r="AS243">
        <v>0.33333333333333331</v>
      </c>
      <c r="AT243">
        <v>0.15</v>
      </c>
      <c r="AU243">
        <v>0.33333333333333331</v>
      </c>
      <c r="AV243">
        <v>0</v>
      </c>
      <c r="AW243">
        <v>0.125</v>
      </c>
      <c r="AX243">
        <v>0.16666666666666666</v>
      </c>
      <c r="AY243">
        <v>0</v>
      </c>
      <c r="AZ243">
        <v>0.23529411764705882</v>
      </c>
      <c r="BA243">
        <v>1</v>
      </c>
      <c r="BB243">
        <v>0</v>
      </c>
      <c r="BC243">
        <f t="shared" si="8"/>
        <v>0.17144399824349074</v>
      </c>
      <c r="BD243">
        <f t="shared" si="9"/>
        <v>2.9393044533714056E-2</v>
      </c>
    </row>
    <row r="244" spans="1:56" x14ac:dyDescent="0.25">
      <c r="A244">
        <v>0.15317331614753782</v>
      </c>
      <c r="B244">
        <v>369</v>
      </c>
      <c r="C244">
        <v>1</v>
      </c>
      <c r="D244">
        <v>0</v>
      </c>
      <c r="E244">
        <v>0.52380952380952384</v>
      </c>
      <c r="F244">
        <v>1</v>
      </c>
      <c r="G244">
        <v>0</v>
      </c>
      <c r="H244">
        <v>0</v>
      </c>
      <c r="I244">
        <v>0.33858267716535434</v>
      </c>
      <c r="J244">
        <v>1</v>
      </c>
      <c r="K244">
        <v>0</v>
      </c>
      <c r="L244">
        <v>0</v>
      </c>
      <c r="M244">
        <v>0.75</v>
      </c>
      <c r="N244">
        <v>0.25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0.66666666666666663</v>
      </c>
      <c r="V244">
        <v>0.54285714285714282</v>
      </c>
      <c r="W244">
        <v>0.33333333333333331</v>
      </c>
      <c r="X244">
        <v>0.25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0.66666666666666663</v>
      </c>
      <c r="AI244">
        <v>0</v>
      </c>
      <c r="AJ244">
        <v>1</v>
      </c>
      <c r="AK244">
        <v>0</v>
      </c>
      <c r="AL244">
        <v>0.28283307003686153</v>
      </c>
      <c r="AM244">
        <v>0.16125276048986148</v>
      </c>
      <c r="AN244">
        <v>0.22222222222222221</v>
      </c>
      <c r="AO244">
        <v>1</v>
      </c>
      <c r="AP244">
        <v>7.1428571428571425E-2</v>
      </c>
      <c r="AQ244">
        <v>0</v>
      </c>
      <c r="AR244">
        <v>0</v>
      </c>
      <c r="AS244">
        <v>0.66666666666666663</v>
      </c>
      <c r="AT244">
        <v>0.2</v>
      </c>
      <c r="AU244">
        <v>1</v>
      </c>
      <c r="AV244">
        <v>0.66666666666666663</v>
      </c>
      <c r="AW244">
        <v>0.15</v>
      </c>
      <c r="AX244">
        <v>0.22222222222222221</v>
      </c>
      <c r="AY244">
        <v>6.6666666666666666E-2</v>
      </c>
      <c r="AZ244">
        <v>0</v>
      </c>
      <c r="BA244">
        <v>1</v>
      </c>
      <c r="BB244">
        <v>1</v>
      </c>
      <c r="BC244">
        <f t="shared" si="8"/>
        <v>0.38369287757616294</v>
      </c>
      <c r="BD244">
        <f t="shared" si="9"/>
        <v>0.37983446915035041</v>
      </c>
    </row>
    <row r="245" spans="1:56" x14ac:dyDescent="0.25">
      <c r="A245">
        <v>0.15458162566443967</v>
      </c>
      <c r="B245">
        <v>455</v>
      </c>
      <c r="C245">
        <v>1</v>
      </c>
      <c r="D245">
        <v>0</v>
      </c>
      <c r="E245">
        <v>0.26190476190476192</v>
      </c>
      <c r="F245">
        <v>1</v>
      </c>
      <c r="G245">
        <v>0</v>
      </c>
      <c r="H245">
        <v>0</v>
      </c>
      <c r="I245">
        <v>9.3056549749463133E-2</v>
      </c>
      <c r="J245">
        <v>0</v>
      </c>
      <c r="K245">
        <v>1</v>
      </c>
      <c r="L245">
        <v>0</v>
      </c>
      <c r="M245">
        <v>0.6428571428571429</v>
      </c>
      <c r="N245">
        <v>0.5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5.7142857142857141E-2</v>
      </c>
      <c r="W245">
        <v>0.66666666666666663</v>
      </c>
      <c r="X245">
        <v>0.25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0.17130068457082676</v>
      </c>
      <c r="AM245">
        <v>0.82517566753663918</v>
      </c>
      <c r="AN245">
        <v>0.44444444444444442</v>
      </c>
      <c r="AO245">
        <v>0</v>
      </c>
      <c r="AP245">
        <v>7.1428571428571425E-2</v>
      </c>
      <c r="AQ245">
        <v>0</v>
      </c>
      <c r="AR245">
        <v>0.33333333333333331</v>
      </c>
      <c r="AS245">
        <v>0.66666666666666663</v>
      </c>
      <c r="AT245">
        <v>0.2</v>
      </c>
      <c r="AU245">
        <v>0.33333333333333331</v>
      </c>
      <c r="AV245">
        <v>1</v>
      </c>
      <c r="AW245">
        <v>7.4999999999999997E-2</v>
      </c>
      <c r="AX245">
        <v>0.1111111111111111</v>
      </c>
      <c r="AY245">
        <v>6.6666666666666666E-2</v>
      </c>
      <c r="AZ245">
        <v>0.11764705882352941</v>
      </c>
      <c r="BA245">
        <v>1</v>
      </c>
      <c r="BB245">
        <v>0</v>
      </c>
      <c r="BC245">
        <f t="shared" si="8"/>
        <v>9.4943702455160872E-2</v>
      </c>
      <c r="BD245">
        <f t="shared" si="9"/>
        <v>9.0143066358941201E-3</v>
      </c>
    </row>
    <row r="246" spans="1:56" x14ac:dyDescent="0.25">
      <c r="A246">
        <v>0.15516395128903526</v>
      </c>
      <c r="B246">
        <v>1111</v>
      </c>
      <c r="C246">
        <v>0</v>
      </c>
      <c r="D246">
        <v>1</v>
      </c>
      <c r="E246">
        <v>0.40476190476190477</v>
      </c>
      <c r="F246">
        <v>1</v>
      </c>
      <c r="G246">
        <v>0</v>
      </c>
      <c r="H246">
        <v>0</v>
      </c>
      <c r="I246">
        <v>1.4316392269148174E-3</v>
      </c>
      <c r="J246">
        <v>0</v>
      </c>
      <c r="K246">
        <v>1</v>
      </c>
      <c r="L246">
        <v>0</v>
      </c>
      <c r="M246">
        <v>3.5714285714285712E-2</v>
      </c>
      <c r="N246">
        <v>0.5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0.55714285714285716</v>
      </c>
      <c r="W246">
        <v>0.66666666666666663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5.6082148499210109E-2</v>
      </c>
      <c r="AM246">
        <v>0.98474201967476416</v>
      </c>
      <c r="AN246">
        <v>0.1111111111111111</v>
      </c>
      <c r="AO246">
        <v>1</v>
      </c>
      <c r="AP246">
        <v>7.1428571428571425E-2</v>
      </c>
      <c r="AQ246">
        <v>0</v>
      </c>
      <c r="AR246">
        <v>1</v>
      </c>
      <c r="AS246">
        <v>0.33333333333333331</v>
      </c>
      <c r="AT246">
        <v>2.5000000000000001E-2</v>
      </c>
      <c r="AU246">
        <v>0.33333333333333331</v>
      </c>
      <c r="AV246">
        <v>0.66666666666666663</v>
      </c>
      <c r="AW246">
        <v>2.5000000000000001E-2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f t="shared" si="8"/>
        <v>0.44689956144200316</v>
      </c>
      <c r="BD246">
        <f t="shared" si="9"/>
        <v>0.30592009513304846</v>
      </c>
    </row>
    <row r="247" spans="1:56" x14ac:dyDescent="0.25">
      <c r="A247">
        <v>0.15527253189369017</v>
      </c>
      <c r="B247">
        <v>248</v>
      </c>
      <c r="C247">
        <v>1</v>
      </c>
      <c r="D247">
        <v>0</v>
      </c>
      <c r="E247">
        <v>0.38095238095238093</v>
      </c>
      <c r="F247">
        <v>1</v>
      </c>
      <c r="G247">
        <v>0</v>
      </c>
      <c r="H247">
        <v>0</v>
      </c>
      <c r="I247">
        <v>0.26342161775232642</v>
      </c>
      <c r="J247">
        <v>0</v>
      </c>
      <c r="K247">
        <v>1</v>
      </c>
      <c r="L247">
        <v>0</v>
      </c>
      <c r="M247">
        <v>3.5714285714285712E-2</v>
      </c>
      <c r="N247">
        <v>0.75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0.77142857142857146</v>
      </c>
      <c r="W247">
        <v>0.33333333333333331</v>
      </c>
      <c r="X247">
        <v>0.25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0.26055818852027385</v>
      </c>
      <c r="AM247">
        <v>0.86701465569162817</v>
      </c>
      <c r="AN247">
        <v>0.66666666666666663</v>
      </c>
      <c r="AO247">
        <v>0</v>
      </c>
      <c r="AP247">
        <v>0.14285714285714285</v>
      </c>
      <c r="AQ247">
        <v>0</v>
      </c>
      <c r="AR247">
        <v>0.33333333333333331</v>
      </c>
      <c r="AS247">
        <v>0.33333333333333331</v>
      </c>
      <c r="AT247">
        <v>0.32500000000000001</v>
      </c>
      <c r="AU247">
        <v>0.5</v>
      </c>
      <c r="AV247">
        <v>0.66666666666666663</v>
      </c>
      <c r="AW247">
        <v>0.27500000000000002</v>
      </c>
      <c r="AX247">
        <v>0.5</v>
      </c>
      <c r="AY247">
        <v>0.33333333333333331</v>
      </c>
      <c r="AZ247">
        <v>0.52941176470588236</v>
      </c>
      <c r="BA247">
        <v>1</v>
      </c>
      <c r="BB247">
        <v>0</v>
      </c>
      <c r="BC247">
        <f t="shared" si="8"/>
        <v>7.7290140061479551E-2</v>
      </c>
      <c r="BD247">
        <f t="shared" si="9"/>
        <v>5.9737657507231258E-3</v>
      </c>
    </row>
    <row r="248" spans="1:56" x14ac:dyDescent="0.25">
      <c r="A248">
        <v>0.15550587152224449</v>
      </c>
      <c r="B248">
        <v>963</v>
      </c>
      <c r="C248">
        <v>1</v>
      </c>
      <c r="D248">
        <v>0</v>
      </c>
      <c r="E248">
        <v>0.7857142857142857</v>
      </c>
      <c r="F248">
        <v>1</v>
      </c>
      <c r="G248">
        <v>0</v>
      </c>
      <c r="H248">
        <v>0</v>
      </c>
      <c r="I248">
        <v>0.47816750178954903</v>
      </c>
      <c r="J248">
        <v>0</v>
      </c>
      <c r="K248">
        <v>0</v>
      </c>
      <c r="L248">
        <v>1</v>
      </c>
      <c r="M248">
        <v>0.14285714285714285</v>
      </c>
      <c r="N248">
        <v>0.5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0.66666666666666663</v>
      </c>
      <c r="V248">
        <v>0.77142857142857146</v>
      </c>
      <c r="W248">
        <v>0.66666666666666663</v>
      </c>
      <c r="X248">
        <v>0.75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0.33333333333333331</v>
      </c>
      <c r="AI248">
        <v>1</v>
      </c>
      <c r="AJ248">
        <v>0</v>
      </c>
      <c r="AK248">
        <v>0</v>
      </c>
      <c r="AL248">
        <v>0.68546603475513423</v>
      </c>
      <c r="AM248">
        <v>0.6221240714715921</v>
      </c>
      <c r="AN248">
        <v>0.1111111111111111</v>
      </c>
      <c r="AO248">
        <v>1</v>
      </c>
      <c r="AP248">
        <v>0</v>
      </c>
      <c r="AQ248">
        <v>0</v>
      </c>
      <c r="AR248">
        <v>0.33333333333333331</v>
      </c>
      <c r="AS248">
        <v>0.33333333333333331</v>
      </c>
      <c r="AT248">
        <v>0.82499999999999996</v>
      </c>
      <c r="AU248">
        <v>0.33333333333333331</v>
      </c>
      <c r="AV248">
        <v>0.66666666666666663</v>
      </c>
      <c r="AW248">
        <v>0.82499999999999996</v>
      </c>
      <c r="AX248">
        <v>0.5</v>
      </c>
      <c r="AY248">
        <v>0</v>
      </c>
      <c r="AZ248">
        <v>0.58823529411764708</v>
      </c>
      <c r="BA248">
        <v>1</v>
      </c>
      <c r="BB248">
        <v>0</v>
      </c>
      <c r="BC248">
        <f t="shared" si="8"/>
        <v>-1.9940757621243144E-2</v>
      </c>
      <c r="BD248">
        <f t="shared" si="9"/>
        <v>3.9763381450916654E-4</v>
      </c>
    </row>
    <row r="249" spans="1:56" x14ac:dyDescent="0.25">
      <c r="A249">
        <v>0.15576174468731074</v>
      </c>
      <c r="B249">
        <v>1225</v>
      </c>
      <c r="C249">
        <v>1</v>
      </c>
      <c r="D249">
        <v>0</v>
      </c>
      <c r="E249">
        <v>0.19047619047619047</v>
      </c>
      <c r="F249">
        <v>1</v>
      </c>
      <c r="G249">
        <v>0</v>
      </c>
      <c r="H249">
        <v>0</v>
      </c>
      <c r="I249">
        <v>0.20615604867573373</v>
      </c>
      <c r="J249">
        <v>0</v>
      </c>
      <c r="K249">
        <v>1</v>
      </c>
      <c r="L249">
        <v>0</v>
      </c>
      <c r="M249">
        <v>0.5714285714285714</v>
      </c>
      <c r="N249">
        <v>0.75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0.45714285714285713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0.66666666666666663</v>
      </c>
      <c r="AI249">
        <v>0</v>
      </c>
      <c r="AJ249">
        <v>1</v>
      </c>
      <c r="AK249">
        <v>0</v>
      </c>
      <c r="AL249">
        <v>6.8246445497630329E-2</v>
      </c>
      <c r="AM249">
        <v>0.16554908652880948</v>
      </c>
      <c r="AN249">
        <v>0.1111111111111111</v>
      </c>
      <c r="AO249">
        <v>0</v>
      </c>
      <c r="AP249">
        <v>0.2857142857142857</v>
      </c>
      <c r="AQ249">
        <v>0</v>
      </c>
      <c r="AR249">
        <v>0.66666666666666663</v>
      </c>
      <c r="AS249">
        <v>1</v>
      </c>
      <c r="AT249">
        <v>7.4999999999999997E-2</v>
      </c>
      <c r="AU249">
        <v>0.5</v>
      </c>
      <c r="AV249">
        <v>1</v>
      </c>
      <c r="AW249">
        <v>7.4999999999999997E-2</v>
      </c>
      <c r="AX249">
        <v>0.1111111111111111</v>
      </c>
      <c r="AY249">
        <v>0</v>
      </c>
      <c r="AZ249">
        <v>0.11764705882352941</v>
      </c>
      <c r="BA249">
        <v>1</v>
      </c>
      <c r="BB249">
        <v>0</v>
      </c>
      <c r="BC249">
        <f t="shared" si="8"/>
        <v>0.17277853072805444</v>
      </c>
      <c r="BD249">
        <f t="shared" si="9"/>
        <v>2.985242068054525E-2</v>
      </c>
    </row>
    <row r="250" spans="1:56" x14ac:dyDescent="0.25">
      <c r="A250">
        <v>0.15738024381346916</v>
      </c>
      <c r="B250">
        <v>337</v>
      </c>
      <c r="C250">
        <v>1</v>
      </c>
      <c r="D250">
        <v>0</v>
      </c>
      <c r="E250">
        <v>0.26190476190476192</v>
      </c>
      <c r="F250">
        <v>1</v>
      </c>
      <c r="G250">
        <v>0</v>
      </c>
      <c r="H250">
        <v>0</v>
      </c>
      <c r="I250">
        <v>0.15461703650680028</v>
      </c>
      <c r="J250">
        <v>0</v>
      </c>
      <c r="K250">
        <v>1</v>
      </c>
      <c r="L250">
        <v>0</v>
      </c>
      <c r="M250">
        <v>0.25</v>
      </c>
      <c r="N250">
        <v>0.75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0.33333333333333331</v>
      </c>
      <c r="V250">
        <v>0.67142857142857137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5.845181674565561E-2</v>
      </c>
      <c r="AM250">
        <v>0.10700662517566753</v>
      </c>
      <c r="AN250">
        <v>0.1111111111111111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0.17499999999999999</v>
      </c>
      <c r="AU250">
        <v>0.66666666666666663</v>
      </c>
      <c r="AV250">
        <v>0.33333333333333331</v>
      </c>
      <c r="AW250">
        <v>0.17499999999999999</v>
      </c>
      <c r="AX250">
        <v>0.3888888888888889</v>
      </c>
      <c r="AY250">
        <v>0</v>
      </c>
      <c r="AZ250">
        <v>0.41176470588235292</v>
      </c>
      <c r="BA250">
        <v>1</v>
      </c>
      <c r="BB250">
        <v>1</v>
      </c>
      <c r="BC250">
        <f t="shared" si="8"/>
        <v>0.49855805792807573</v>
      </c>
      <c r="BD250">
        <f t="shared" si="9"/>
        <v>0.25144402126886306</v>
      </c>
    </row>
    <row r="251" spans="1:56" x14ac:dyDescent="0.25">
      <c r="A251">
        <v>0.15981875778146792</v>
      </c>
      <c r="B251">
        <v>448</v>
      </c>
      <c r="C251">
        <v>1</v>
      </c>
      <c r="D251">
        <v>0</v>
      </c>
      <c r="E251">
        <v>0.40476190476190477</v>
      </c>
      <c r="F251">
        <v>1</v>
      </c>
      <c r="G251">
        <v>0</v>
      </c>
      <c r="H251">
        <v>0</v>
      </c>
      <c r="I251">
        <v>0.37007874015748032</v>
      </c>
      <c r="J251">
        <v>1</v>
      </c>
      <c r="K251">
        <v>0</v>
      </c>
      <c r="L251">
        <v>0</v>
      </c>
      <c r="M251">
        <v>0</v>
      </c>
      <c r="N251">
        <v>0.5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0.33333333333333331</v>
      </c>
      <c r="V251">
        <v>0.7857142857142857</v>
      </c>
      <c r="W251">
        <v>0.66666666666666663</v>
      </c>
      <c r="X251">
        <v>0.25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0.66666666666666663</v>
      </c>
      <c r="AI251">
        <v>0</v>
      </c>
      <c r="AJ251">
        <v>1</v>
      </c>
      <c r="AK251">
        <v>0</v>
      </c>
      <c r="AL251">
        <v>0.19526066350710899</v>
      </c>
      <c r="AM251">
        <v>0.66512748444087533</v>
      </c>
      <c r="AN251">
        <v>1</v>
      </c>
      <c r="AO251">
        <v>0</v>
      </c>
      <c r="AP251">
        <v>0</v>
      </c>
      <c r="AQ251">
        <v>0</v>
      </c>
      <c r="AR251">
        <v>0.66666666666666663</v>
      </c>
      <c r="AS251">
        <v>0</v>
      </c>
      <c r="AT251">
        <v>0.375</v>
      </c>
      <c r="AU251">
        <v>0.33333333333333331</v>
      </c>
      <c r="AV251">
        <v>0.66666666666666663</v>
      </c>
      <c r="AW251">
        <v>0.27500000000000002</v>
      </c>
      <c r="AX251">
        <v>0.5</v>
      </c>
      <c r="AY251">
        <v>0.4</v>
      </c>
      <c r="AZ251">
        <v>0.52941176470588236</v>
      </c>
      <c r="BA251">
        <v>1</v>
      </c>
      <c r="BB251">
        <v>0</v>
      </c>
      <c r="BC251">
        <f t="shared" si="8"/>
        <v>0.18073619816759534</v>
      </c>
      <c r="BD251">
        <f t="shared" si="9"/>
        <v>3.2665573328076292E-2</v>
      </c>
    </row>
    <row r="252" spans="1:56" x14ac:dyDescent="0.25">
      <c r="A252">
        <v>0.15996583350944071</v>
      </c>
      <c r="B252">
        <v>438</v>
      </c>
      <c r="C252">
        <v>1</v>
      </c>
      <c r="D252">
        <v>0</v>
      </c>
      <c r="E252">
        <v>0.2857142857142857</v>
      </c>
      <c r="F252">
        <v>1</v>
      </c>
      <c r="G252">
        <v>0</v>
      </c>
      <c r="H252">
        <v>0</v>
      </c>
      <c r="I252">
        <v>0.22261989978525412</v>
      </c>
      <c r="J252">
        <v>1</v>
      </c>
      <c r="K252">
        <v>0</v>
      </c>
      <c r="L252">
        <v>0</v>
      </c>
      <c r="M252">
        <v>0.21428571428571427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0.38571428571428573</v>
      </c>
      <c r="W252">
        <v>0.66666666666666663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0.33333333333333331</v>
      </c>
      <c r="AI252">
        <v>0</v>
      </c>
      <c r="AJ252">
        <v>0</v>
      </c>
      <c r="AK252">
        <v>1</v>
      </c>
      <c r="AL252">
        <v>0.10394944707740916</v>
      </c>
      <c r="AM252">
        <v>0.6546476611122265</v>
      </c>
      <c r="AN252">
        <v>0</v>
      </c>
      <c r="AO252">
        <v>0</v>
      </c>
      <c r="AP252">
        <v>0.21428571428571427</v>
      </c>
      <c r="AQ252">
        <v>0</v>
      </c>
      <c r="AR252">
        <v>0</v>
      </c>
      <c r="AS252">
        <v>0</v>
      </c>
      <c r="AT252">
        <v>0.1</v>
      </c>
      <c r="AU252">
        <v>0.5</v>
      </c>
      <c r="AV252">
        <v>0.66666666666666663</v>
      </c>
      <c r="AW252">
        <v>7.4999999999999997E-2</v>
      </c>
      <c r="AX252">
        <v>0.1111111111111111</v>
      </c>
      <c r="AY252">
        <v>6.6666666666666666E-2</v>
      </c>
      <c r="AZ252">
        <v>0.11764705882352941</v>
      </c>
      <c r="BA252">
        <v>1</v>
      </c>
      <c r="BB252">
        <v>0</v>
      </c>
      <c r="BC252">
        <f t="shared" si="8"/>
        <v>0.38964600069615968</v>
      </c>
      <c r="BD252">
        <f t="shared" si="9"/>
        <v>0.15182400585851166</v>
      </c>
    </row>
    <row r="253" spans="1:56" x14ac:dyDescent="0.25">
      <c r="A253">
        <v>0.16222282639065588</v>
      </c>
      <c r="B253">
        <v>641</v>
      </c>
      <c r="C253">
        <v>1</v>
      </c>
      <c r="D253">
        <v>0</v>
      </c>
      <c r="E253">
        <v>0.14285714285714285</v>
      </c>
      <c r="F253">
        <v>0</v>
      </c>
      <c r="G253">
        <v>0</v>
      </c>
      <c r="H253">
        <v>1</v>
      </c>
      <c r="I253">
        <v>0.835361488904796</v>
      </c>
      <c r="J253">
        <v>0</v>
      </c>
      <c r="K253">
        <v>1</v>
      </c>
      <c r="L253">
        <v>0</v>
      </c>
      <c r="M253">
        <v>0.10714285714285714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0.22857142857142856</v>
      </c>
      <c r="W253">
        <v>0.33333333333333331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0.11337546076882569</v>
      </c>
      <c r="AM253">
        <v>0.34868500301144351</v>
      </c>
      <c r="AN253">
        <v>0</v>
      </c>
      <c r="AO253">
        <v>0</v>
      </c>
      <c r="AP253">
        <v>0.42857142857142855</v>
      </c>
      <c r="AQ253">
        <v>0</v>
      </c>
      <c r="AR253">
        <v>1</v>
      </c>
      <c r="AS253">
        <v>0</v>
      </c>
      <c r="AT253">
        <v>0.15</v>
      </c>
      <c r="AU253">
        <v>0.33333333333333331</v>
      </c>
      <c r="AV253">
        <v>0.33333333333333331</v>
      </c>
      <c r="AW253">
        <v>0.125</v>
      </c>
      <c r="AX253">
        <v>0.1111111111111111</v>
      </c>
      <c r="AY253">
        <v>0.2</v>
      </c>
      <c r="AZ253">
        <v>0.23529411764705882</v>
      </c>
      <c r="BA253">
        <v>1</v>
      </c>
      <c r="BB253">
        <v>0</v>
      </c>
      <c r="BC253">
        <f t="shared" si="8"/>
        <v>0.16309439571217643</v>
      </c>
      <c r="BD253">
        <f t="shared" si="9"/>
        <v>2.6599781912719993E-2</v>
      </c>
    </row>
    <row r="254" spans="1:56" x14ac:dyDescent="0.25">
      <c r="A254">
        <v>0.16272499088705161</v>
      </c>
      <c r="B254">
        <v>643</v>
      </c>
      <c r="C254">
        <v>1</v>
      </c>
      <c r="D254">
        <v>0</v>
      </c>
      <c r="E254">
        <v>0.47619047619047616</v>
      </c>
      <c r="F254">
        <v>1</v>
      </c>
      <c r="G254">
        <v>0</v>
      </c>
      <c r="H254">
        <v>0</v>
      </c>
      <c r="I254">
        <v>0.20973514674302077</v>
      </c>
      <c r="J254">
        <v>1</v>
      </c>
      <c r="K254">
        <v>0</v>
      </c>
      <c r="L254">
        <v>0</v>
      </c>
      <c r="M254">
        <v>0.2857142857142857</v>
      </c>
      <c r="N254">
        <v>0.5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0.33333333333333331</v>
      </c>
      <c r="V254">
        <v>0.97142857142857142</v>
      </c>
      <c r="W254">
        <v>0.33333333333333331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0.33333333333333331</v>
      </c>
      <c r="AI254">
        <v>0</v>
      </c>
      <c r="AJ254">
        <v>1</v>
      </c>
      <c r="AK254">
        <v>0</v>
      </c>
      <c r="AL254">
        <v>9.9526066350710901E-2</v>
      </c>
      <c r="AM254">
        <v>0.40184701867094963</v>
      </c>
      <c r="AN254">
        <v>0</v>
      </c>
      <c r="AO254">
        <v>0</v>
      </c>
      <c r="AP254">
        <v>0.5714285714285714</v>
      </c>
      <c r="AQ254">
        <v>0</v>
      </c>
      <c r="AR254">
        <v>1</v>
      </c>
      <c r="AS254">
        <v>0.33333333333333331</v>
      </c>
      <c r="AT254">
        <v>7.4999999999999997E-2</v>
      </c>
      <c r="AU254">
        <v>0.5</v>
      </c>
      <c r="AV254">
        <v>0.66666666666666663</v>
      </c>
      <c r="AW254">
        <v>0.05</v>
      </c>
      <c r="AX254">
        <v>0.1111111111111111</v>
      </c>
      <c r="AY254">
        <v>6.6666666666666666E-2</v>
      </c>
      <c r="AZ254">
        <v>0.11764705882352941</v>
      </c>
      <c r="BA254">
        <v>1</v>
      </c>
      <c r="BB254">
        <v>0</v>
      </c>
      <c r="BC254">
        <f t="shared" si="8"/>
        <v>0.28985938526790778</v>
      </c>
      <c r="BD254">
        <f t="shared" si="9"/>
        <v>8.4018463227889389E-2</v>
      </c>
    </row>
    <row r="255" spans="1:56" x14ac:dyDescent="0.25">
      <c r="A255">
        <v>0.16301422941951138</v>
      </c>
      <c r="B255">
        <v>1376</v>
      </c>
      <c r="C255">
        <v>0</v>
      </c>
      <c r="D255">
        <v>1</v>
      </c>
      <c r="E255">
        <v>0.33333333333333331</v>
      </c>
      <c r="F255">
        <v>0</v>
      </c>
      <c r="G255">
        <v>1</v>
      </c>
      <c r="H255">
        <v>0</v>
      </c>
      <c r="I255">
        <v>9.7351467430207589E-2</v>
      </c>
      <c r="J255">
        <v>0</v>
      </c>
      <c r="K255">
        <v>1</v>
      </c>
      <c r="L255">
        <v>0</v>
      </c>
      <c r="M255">
        <v>0.14285714285714285</v>
      </c>
      <c r="N255">
        <v>0.25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0.24285714285714285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0.66666666666666663</v>
      </c>
      <c r="AI255">
        <v>0</v>
      </c>
      <c r="AJ255">
        <v>0</v>
      </c>
      <c r="AK255">
        <v>1</v>
      </c>
      <c r="AL255">
        <v>7.493417588204318E-2</v>
      </c>
      <c r="AM255">
        <v>0.53097771531820914</v>
      </c>
      <c r="AN255">
        <v>0.33333333333333331</v>
      </c>
      <c r="AO255">
        <v>1</v>
      </c>
      <c r="AP255">
        <v>0.21428571428571427</v>
      </c>
      <c r="AQ255">
        <v>0</v>
      </c>
      <c r="AR255">
        <v>0</v>
      </c>
      <c r="AS255">
        <v>0</v>
      </c>
      <c r="AT255">
        <v>0.2</v>
      </c>
      <c r="AU255">
        <v>0.33333333333333331</v>
      </c>
      <c r="AV255">
        <v>0.66666666666666663</v>
      </c>
      <c r="AW255">
        <v>0.1</v>
      </c>
      <c r="AX255">
        <v>5.5555555555555552E-2</v>
      </c>
      <c r="AY255">
        <v>0</v>
      </c>
      <c r="AZ255">
        <v>0.17647058823529413</v>
      </c>
      <c r="BA255">
        <v>1</v>
      </c>
      <c r="BB255">
        <v>1</v>
      </c>
      <c r="BC255">
        <f t="shared" si="8"/>
        <v>0.51296083877136711</v>
      </c>
      <c r="BD255">
        <f t="shared" si="9"/>
        <v>0.23720714457029027</v>
      </c>
    </row>
    <row r="256" spans="1:56" x14ac:dyDescent="0.25">
      <c r="A256">
        <v>0.16306785576949956</v>
      </c>
      <c r="B256">
        <v>1197</v>
      </c>
      <c r="C256">
        <v>1</v>
      </c>
      <c r="D256">
        <v>0</v>
      </c>
      <c r="E256">
        <v>0.54761904761904767</v>
      </c>
      <c r="F256">
        <v>1</v>
      </c>
      <c r="G256">
        <v>0</v>
      </c>
      <c r="H256">
        <v>0</v>
      </c>
      <c r="I256">
        <v>0.79026485325697926</v>
      </c>
      <c r="J256">
        <v>1</v>
      </c>
      <c r="K256">
        <v>0</v>
      </c>
      <c r="L256">
        <v>0</v>
      </c>
      <c r="M256">
        <v>0.7857142857142857</v>
      </c>
      <c r="N256">
        <v>0.25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0.7142857142857143</v>
      </c>
      <c r="W256">
        <v>0.66666666666666663</v>
      </c>
      <c r="X256">
        <v>0.5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0.66666666666666663</v>
      </c>
      <c r="AI256">
        <v>0</v>
      </c>
      <c r="AJ256">
        <v>0</v>
      </c>
      <c r="AK256">
        <v>1</v>
      </c>
      <c r="AL256">
        <v>0.31979989468141129</v>
      </c>
      <c r="AM256">
        <v>0.38132905039148768</v>
      </c>
      <c r="AN256">
        <v>0.33333333333333331</v>
      </c>
      <c r="AO256">
        <v>1</v>
      </c>
      <c r="AP256">
        <v>0.35714285714285715</v>
      </c>
      <c r="AQ256">
        <v>0</v>
      </c>
      <c r="AR256">
        <v>1</v>
      </c>
      <c r="AS256">
        <v>0</v>
      </c>
      <c r="AT256">
        <v>0.52500000000000002</v>
      </c>
      <c r="AU256">
        <v>0.33333333333333331</v>
      </c>
      <c r="AV256">
        <v>0.66666666666666663</v>
      </c>
      <c r="AW256">
        <v>0.05</v>
      </c>
      <c r="AX256">
        <v>0</v>
      </c>
      <c r="AY256">
        <v>0</v>
      </c>
      <c r="AZ256">
        <v>0.11764705882352941</v>
      </c>
      <c r="BA256">
        <v>1</v>
      </c>
      <c r="BB256">
        <v>0</v>
      </c>
      <c r="BC256">
        <f t="shared" si="8"/>
        <v>0.28442756117244766</v>
      </c>
      <c r="BD256">
        <f t="shared" si="9"/>
        <v>8.0899037554506462E-2</v>
      </c>
    </row>
    <row r="257" spans="1:56" x14ac:dyDescent="0.25">
      <c r="A257">
        <v>0.16348747934767049</v>
      </c>
      <c r="B257">
        <v>446</v>
      </c>
      <c r="C257">
        <v>0</v>
      </c>
      <c r="D257">
        <v>1</v>
      </c>
      <c r="E257">
        <v>0.88095238095238093</v>
      </c>
      <c r="F257">
        <v>1</v>
      </c>
      <c r="G257">
        <v>0</v>
      </c>
      <c r="H257">
        <v>0</v>
      </c>
      <c r="I257">
        <v>0.72655690765926983</v>
      </c>
      <c r="J257">
        <v>1</v>
      </c>
      <c r="K257">
        <v>0</v>
      </c>
      <c r="L257">
        <v>0</v>
      </c>
      <c r="M257">
        <v>0.6071428571428571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0.75714285714285712</v>
      </c>
      <c r="W257">
        <v>0.66666666666666663</v>
      </c>
      <c r="X257">
        <v>0.75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0.33333333333333331</v>
      </c>
      <c r="AI257">
        <v>0</v>
      </c>
      <c r="AJ257">
        <v>0</v>
      </c>
      <c r="AK257">
        <v>1</v>
      </c>
      <c r="AL257">
        <v>0.83338599262769875</v>
      </c>
      <c r="AM257">
        <v>0.31234691828950012</v>
      </c>
      <c r="AN257">
        <v>0.33333333333333331</v>
      </c>
      <c r="AO257">
        <v>0</v>
      </c>
      <c r="AP257">
        <v>0.8571428571428571</v>
      </c>
      <c r="AQ257">
        <v>1</v>
      </c>
      <c r="AR257">
        <v>1</v>
      </c>
      <c r="AS257">
        <v>0</v>
      </c>
      <c r="AT257">
        <v>0.92500000000000004</v>
      </c>
      <c r="AU257">
        <v>0.33333333333333331</v>
      </c>
      <c r="AV257">
        <v>0.66666666666666663</v>
      </c>
      <c r="AW257">
        <v>0.25</v>
      </c>
      <c r="AX257">
        <v>0.5</v>
      </c>
      <c r="AY257">
        <v>0.46666666666666667</v>
      </c>
      <c r="AZ257">
        <v>0.41176470588235292</v>
      </c>
      <c r="BA257">
        <v>1</v>
      </c>
      <c r="BB257">
        <v>0</v>
      </c>
      <c r="BC257">
        <f t="shared" si="8"/>
        <v>5.075211446288197E-2</v>
      </c>
      <c r="BD257">
        <f t="shared" si="9"/>
        <v>2.5757771224534732E-3</v>
      </c>
    </row>
    <row r="258" spans="1:56" x14ac:dyDescent="0.25">
      <c r="A258">
        <v>0.16419116840719683</v>
      </c>
      <c r="B258">
        <v>1186</v>
      </c>
      <c r="C258">
        <v>1</v>
      </c>
      <c r="D258">
        <v>0</v>
      </c>
      <c r="E258">
        <v>0.59523809523809523</v>
      </c>
      <c r="F258">
        <v>1</v>
      </c>
      <c r="G258">
        <v>0</v>
      </c>
      <c r="H258">
        <v>0</v>
      </c>
      <c r="I258">
        <v>0.85110952040085897</v>
      </c>
      <c r="J258">
        <v>0</v>
      </c>
      <c r="K258">
        <v>1</v>
      </c>
      <c r="L258">
        <v>0</v>
      </c>
      <c r="M258">
        <v>0.5</v>
      </c>
      <c r="N258">
        <v>0.25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0.66666666666666663</v>
      </c>
      <c r="V258">
        <v>0.5</v>
      </c>
      <c r="W258">
        <v>0.33333333333333331</v>
      </c>
      <c r="X258">
        <v>0.75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0.66666666666666663</v>
      </c>
      <c r="AI258">
        <v>0</v>
      </c>
      <c r="AJ258">
        <v>1</v>
      </c>
      <c r="AK258">
        <v>0</v>
      </c>
      <c r="AL258">
        <v>0.87382833070036858</v>
      </c>
      <c r="AM258">
        <v>5.7458341698454124E-2</v>
      </c>
      <c r="AN258">
        <v>0.1111111111111111</v>
      </c>
      <c r="AO258">
        <v>0</v>
      </c>
      <c r="AP258">
        <v>0.9285714285714286</v>
      </c>
      <c r="AQ258">
        <v>1</v>
      </c>
      <c r="AR258">
        <v>0</v>
      </c>
      <c r="AS258">
        <v>0.33333333333333331</v>
      </c>
      <c r="AT258">
        <v>0.35</v>
      </c>
      <c r="AU258">
        <v>0.5</v>
      </c>
      <c r="AV258">
        <v>0.66666666666666663</v>
      </c>
      <c r="AW258">
        <v>0.35</v>
      </c>
      <c r="AX258">
        <v>0.55555555555555558</v>
      </c>
      <c r="AY258">
        <v>0.4</v>
      </c>
      <c r="AZ258">
        <v>0.6470588235294118</v>
      </c>
      <c r="BA258">
        <v>1</v>
      </c>
      <c r="BB258">
        <v>0</v>
      </c>
      <c r="BC258">
        <f t="shared" si="8"/>
        <v>-3.9316415880165045E-2</v>
      </c>
      <c r="BD258">
        <f t="shared" si="9"/>
        <v>1.5457805576620941E-3</v>
      </c>
    </row>
    <row r="259" spans="1:56" x14ac:dyDescent="0.25">
      <c r="A259">
        <v>0.16428760583106439</v>
      </c>
      <c r="B259">
        <v>1465</v>
      </c>
      <c r="C259">
        <v>0</v>
      </c>
      <c r="D259">
        <v>1</v>
      </c>
      <c r="E259">
        <v>0.19047619047619047</v>
      </c>
      <c r="F259">
        <v>1</v>
      </c>
      <c r="G259">
        <v>0</v>
      </c>
      <c r="H259">
        <v>0</v>
      </c>
      <c r="I259">
        <v>0.76234788833214029</v>
      </c>
      <c r="J259">
        <v>1</v>
      </c>
      <c r="K259">
        <v>0</v>
      </c>
      <c r="L259">
        <v>0</v>
      </c>
      <c r="M259">
        <v>0.14285714285714285</v>
      </c>
      <c r="N259">
        <v>0.5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0.33333333333333331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0.66666666666666663</v>
      </c>
      <c r="AI259">
        <v>0</v>
      </c>
      <c r="AJ259">
        <v>0</v>
      </c>
      <c r="AK259">
        <v>1</v>
      </c>
      <c r="AL259">
        <v>0.10305423907319641</v>
      </c>
      <c r="AM259">
        <v>0.77430234892591854</v>
      </c>
      <c r="AN259">
        <v>0</v>
      </c>
      <c r="AO259">
        <v>0</v>
      </c>
      <c r="AP259">
        <v>0.5</v>
      </c>
      <c r="AQ259">
        <v>0</v>
      </c>
      <c r="AR259">
        <v>1</v>
      </c>
      <c r="AS259">
        <v>0</v>
      </c>
      <c r="AT259">
        <v>0.125</v>
      </c>
      <c r="AU259">
        <v>0.33333333333333331</v>
      </c>
      <c r="AV259">
        <v>0.66666666666666663</v>
      </c>
      <c r="AW259">
        <v>0.1</v>
      </c>
      <c r="AX259">
        <v>0.1111111111111111</v>
      </c>
      <c r="AY259">
        <v>0</v>
      </c>
      <c r="AZ259">
        <v>0</v>
      </c>
      <c r="BA259">
        <v>1</v>
      </c>
      <c r="BB259">
        <v>0</v>
      </c>
      <c r="BC259">
        <f t="shared" si="8"/>
        <v>0.25476265535638071</v>
      </c>
      <c r="BD259">
        <f t="shared" si="9"/>
        <v>6.4904010564234019E-2</v>
      </c>
    </row>
    <row r="260" spans="1:56" x14ac:dyDescent="0.25">
      <c r="A260">
        <v>0.16473217590495703</v>
      </c>
      <c r="B260">
        <v>525</v>
      </c>
      <c r="C260">
        <v>0</v>
      </c>
      <c r="D260">
        <v>1</v>
      </c>
      <c r="E260">
        <v>0.38095238095238093</v>
      </c>
      <c r="F260">
        <v>1</v>
      </c>
      <c r="G260">
        <v>0</v>
      </c>
      <c r="H260">
        <v>0</v>
      </c>
      <c r="I260">
        <v>0.95919828203292767</v>
      </c>
      <c r="J260">
        <v>0</v>
      </c>
      <c r="K260">
        <v>1</v>
      </c>
      <c r="L260">
        <v>0</v>
      </c>
      <c r="M260">
        <v>0.2857142857142857</v>
      </c>
      <c r="N260">
        <v>0.5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0.22857142857142856</v>
      </c>
      <c r="W260">
        <v>0.33333333333333331</v>
      </c>
      <c r="X260">
        <v>0.5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0.33333333333333331</v>
      </c>
      <c r="AI260">
        <v>0</v>
      </c>
      <c r="AJ260">
        <v>0</v>
      </c>
      <c r="AK260">
        <v>1</v>
      </c>
      <c r="AL260">
        <v>0.40084254870984731</v>
      </c>
      <c r="AM260">
        <v>0.62477414173860668</v>
      </c>
      <c r="AN260">
        <v>0.1111111111111111</v>
      </c>
      <c r="AO260">
        <v>0</v>
      </c>
      <c r="AP260">
        <v>0.21428571428571427</v>
      </c>
      <c r="AQ260">
        <v>0</v>
      </c>
      <c r="AR260">
        <v>0.33333333333333331</v>
      </c>
      <c r="AS260">
        <v>0</v>
      </c>
      <c r="AT260">
        <v>0.22500000000000001</v>
      </c>
      <c r="AU260">
        <v>0.5</v>
      </c>
      <c r="AV260">
        <v>1</v>
      </c>
      <c r="AW260">
        <v>0.2</v>
      </c>
      <c r="AX260">
        <v>0.3888888888888889</v>
      </c>
      <c r="AY260">
        <v>0.46666666666666667</v>
      </c>
      <c r="AZ260">
        <v>0.41176470588235292</v>
      </c>
      <c r="BA260">
        <v>1</v>
      </c>
      <c r="BB260">
        <v>0</v>
      </c>
      <c r="BC260">
        <f t="shared" si="8"/>
        <v>2.5855981634273384E-2</v>
      </c>
      <c r="BD260">
        <f t="shared" si="9"/>
        <v>6.6853178627188255E-4</v>
      </c>
    </row>
    <row r="261" spans="1:56" x14ac:dyDescent="0.25">
      <c r="A261">
        <v>0.16552740752841277</v>
      </c>
      <c r="B261">
        <v>1158</v>
      </c>
      <c r="C261">
        <v>0</v>
      </c>
      <c r="D261">
        <v>1</v>
      </c>
      <c r="E261">
        <v>0.40476190476190477</v>
      </c>
      <c r="F261">
        <v>0</v>
      </c>
      <c r="G261">
        <v>0</v>
      </c>
      <c r="H261">
        <v>1</v>
      </c>
      <c r="I261">
        <v>7.5876879026485322E-2</v>
      </c>
      <c r="J261">
        <v>0</v>
      </c>
      <c r="K261">
        <v>1</v>
      </c>
      <c r="L261">
        <v>0</v>
      </c>
      <c r="M261">
        <v>0.25</v>
      </c>
      <c r="N261">
        <v>0.75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0.66666666666666663</v>
      </c>
      <c r="V261">
        <v>0.31428571428571428</v>
      </c>
      <c r="W261">
        <v>0.66666666666666663</v>
      </c>
      <c r="X261">
        <v>0.25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0.66666666666666663</v>
      </c>
      <c r="AI261">
        <v>0</v>
      </c>
      <c r="AJ261">
        <v>1</v>
      </c>
      <c r="AK261">
        <v>0</v>
      </c>
      <c r="AL261">
        <v>0.16529752501316483</v>
      </c>
      <c r="AM261">
        <v>0.40778960048183094</v>
      </c>
      <c r="AN261">
        <v>0.1111111111111111</v>
      </c>
      <c r="AO261">
        <v>0</v>
      </c>
      <c r="AP261">
        <v>7.1428571428571425E-2</v>
      </c>
      <c r="AQ261">
        <v>0</v>
      </c>
      <c r="AR261">
        <v>1</v>
      </c>
      <c r="AS261">
        <v>0.33333333333333331</v>
      </c>
      <c r="AT261">
        <v>0.375</v>
      </c>
      <c r="AU261">
        <v>0.83333333333333337</v>
      </c>
      <c r="AV261">
        <v>0.66666666666666663</v>
      </c>
      <c r="AW261">
        <v>0.35</v>
      </c>
      <c r="AX261">
        <v>0.61111111111111116</v>
      </c>
      <c r="AY261">
        <v>0.13333333333333333</v>
      </c>
      <c r="AZ261">
        <v>0.52941176470588236</v>
      </c>
      <c r="BA261">
        <v>1</v>
      </c>
      <c r="BB261">
        <v>0</v>
      </c>
      <c r="BC261">
        <f t="shared" si="8"/>
        <v>-0.35106683255816568</v>
      </c>
      <c r="BD261">
        <f t="shared" si="9"/>
        <v>0.12324792092242313</v>
      </c>
    </row>
    <row r="262" spans="1:56" x14ac:dyDescent="0.25">
      <c r="A262">
        <v>0.16592660794565872</v>
      </c>
      <c r="B262">
        <v>245</v>
      </c>
      <c r="C262">
        <v>1</v>
      </c>
      <c r="D262">
        <v>0</v>
      </c>
      <c r="E262">
        <v>0.6428571428571429</v>
      </c>
      <c r="F262">
        <v>1</v>
      </c>
      <c r="G262">
        <v>0</v>
      </c>
      <c r="H262">
        <v>0</v>
      </c>
      <c r="I262">
        <v>0.10737294201861131</v>
      </c>
      <c r="J262">
        <v>0</v>
      </c>
      <c r="K262">
        <v>1</v>
      </c>
      <c r="L262">
        <v>0</v>
      </c>
      <c r="M262">
        <v>0</v>
      </c>
      <c r="N262">
        <v>0.5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0.66666666666666663</v>
      </c>
      <c r="V262">
        <v>0.5714285714285714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0.95803054239073193</v>
      </c>
      <c r="AM262">
        <v>0.55715719734992974</v>
      </c>
      <c r="AN262">
        <v>0</v>
      </c>
      <c r="AO262">
        <v>0</v>
      </c>
      <c r="AP262">
        <v>0</v>
      </c>
      <c r="AQ262">
        <v>0</v>
      </c>
      <c r="AR262">
        <v>0.66666666666666663</v>
      </c>
      <c r="AS262">
        <v>0.33333333333333331</v>
      </c>
      <c r="AT262">
        <v>0.625</v>
      </c>
      <c r="AU262">
        <v>0.33333333333333331</v>
      </c>
      <c r="AV262">
        <v>0.66666666666666663</v>
      </c>
      <c r="AW262">
        <v>0.6</v>
      </c>
      <c r="AX262">
        <v>0</v>
      </c>
      <c r="AY262">
        <v>6.6666666666666666E-2</v>
      </c>
      <c r="AZ262">
        <v>0.41176470588235292</v>
      </c>
      <c r="BA262">
        <v>1</v>
      </c>
      <c r="BB262">
        <v>0</v>
      </c>
      <c r="BC262">
        <f t="shared" si="8"/>
        <v>-0.20188656792648446</v>
      </c>
      <c r="BD262">
        <f t="shared" si="9"/>
        <v>4.0758186309135025E-2</v>
      </c>
    </row>
    <row r="263" spans="1:56" x14ac:dyDescent="0.25">
      <c r="A263">
        <v>0.16654031950257409</v>
      </c>
      <c r="B263">
        <v>667</v>
      </c>
      <c r="C263">
        <v>0</v>
      </c>
      <c r="D263">
        <v>1</v>
      </c>
      <c r="E263">
        <v>9.5238095238095233E-2</v>
      </c>
      <c r="F263">
        <v>1</v>
      </c>
      <c r="G263">
        <v>0</v>
      </c>
      <c r="H263">
        <v>0</v>
      </c>
      <c r="I263">
        <v>0.36864710093056552</v>
      </c>
      <c r="J263">
        <v>0</v>
      </c>
      <c r="K263">
        <v>1</v>
      </c>
      <c r="L263">
        <v>0</v>
      </c>
      <c r="M263">
        <v>7.1428571428571425E-2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0.33333333333333331</v>
      </c>
      <c r="V263">
        <v>5.7142857142857141E-2</v>
      </c>
      <c r="W263">
        <v>0.66666666666666663</v>
      </c>
      <c r="X263">
        <v>0.25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0.66666666666666663</v>
      </c>
      <c r="AI263">
        <v>0</v>
      </c>
      <c r="AJ263">
        <v>1</v>
      </c>
      <c r="AK263">
        <v>0</v>
      </c>
      <c r="AL263">
        <v>0.16650868878357031</v>
      </c>
      <c r="AM263">
        <v>0.3183296526801847</v>
      </c>
      <c r="AN263">
        <v>0</v>
      </c>
      <c r="AO263">
        <v>1</v>
      </c>
      <c r="AP263">
        <v>0.5714285714285714</v>
      </c>
      <c r="AQ263">
        <v>0</v>
      </c>
      <c r="AR263">
        <v>0</v>
      </c>
      <c r="AS263">
        <v>0.33333333333333331</v>
      </c>
      <c r="AT263">
        <v>0.1</v>
      </c>
      <c r="AU263">
        <v>0.5</v>
      </c>
      <c r="AV263">
        <v>1</v>
      </c>
      <c r="AW263">
        <v>7.4999999999999997E-2</v>
      </c>
      <c r="AX263">
        <v>0.1111111111111111</v>
      </c>
      <c r="AY263">
        <v>0</v>
      </c>
      <c r="AZ263">
        <v>0.11764705882352941</v>
      </c>
      <c r="BA263">
        <v>1</v>
      </c>
      <c r="BB263">
        <v>1</v>
      </c>
      <c r="BC263">
        <f t="shared" si="8"/>
        <v>0.21814833634146513</v>
      </c>
      <c r="BD263">
        <f t="shared" si="9"/>
        <v>0.61129202396561877</v>
      </c>
    </row>
    <row r="264" spans="1:56" x14ac:dyDescent="0.25">
      <c r="A264">
        <v>0.16727599858287878</v>
      </c>
      <c r="B264">
        <v>527</v>
      </c>
      <c r="C264">
        <v>0</v>
      </c>
      <c r="D264">
        <v>1</v>
      </c>
      <c r="E264">
        <v>0.5</v>
      </c>
      <c r="F264">
        <v>1</v>
      </c>
      <c r="G264">
        <v>0</v>
      </c>
      <c r="H264">
        <v>0</v>
      </c>
      <c r="I264">
        <v>0.21904080171796708</v>
      </c>
      <c r="J264">
        <v>0</v>
      </c>
      <c r="K264">
        <v>1</v>
      </c>
      <c r="L264">
        <v>0</v>
      </c>
      <c r="M264">
        <v>3.5714285714285712E-2</v>
      </c>
      <c r="N264">
        <v>0.75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0.7142857142857143</v>
      </c>
      <c r="W264">
        <v>0.33333333333333331</v>
      </c>
      <c r="X264">
        <v>0.25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0.66666666666666663</v>
      </c>
      <c r="AI264">
        <v>0</v>
      </c>
      <c r="AJ264">
        <v>0</v>
      </c>
      <c r="AK264">
        <v>1</v>
      </c>
      <c r="AL264">
        <v>0.18662453923117431</v>
      </c>
      <c r="AM264">
        <v>0.7582413170046175</v>
      </c>
      <c r="AN264">
        <v>0.1111111111111111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0.5</v>
      </c>
      <c r="AU264">
        <v>0.66666666666666663</v>
      </c>
      <c r="AV264">
        <v>0.66666666666666663</v>
      </c>
      <c r="AW264">
        <v>0.5</v>
      </c>
      <c r="AX264">
        <v>0.3888888888888889</v>
      </c>
      <c r="AY264">
        <v>0.73333333333333328</v>
      </c>
      <c r="AZ264">
        <v>0.58823529411764708</v>
      </c>
      <c r="BA264">
        <v>1</v>
      </c>
      <c r="BB264">
        <v>0</v>
      </c>
      <c r="BC264">
        <f t="shared" si="8"/>
        <v>0.12987542674096186</v>
      </c>
      <c r="BD264">
        <f t="shared" si="9"/>
        <v>1.6867626471146951E-2</v>
      </c>
    </row>
    <row r="265" spans="1:56" x14ac:dyDescent="0.25">
      <c r="A265">
        <v>0.16824433612363876</v>
      </c>
      <c r="B265">
        <v>1063</v>
      </c>
      <c r="C265">
        <v>1</v>
      </c>
      <c r="D265">
        <v>0</v>
      </c>
      <c r="E265">
        <v>0.61904761904761907</v>
      </c>
      <c r="F265">
        <v>0</v>
      </c>
      <c r="G265">
        <v>1</v>
      </c>
      <c r="H265">
        <v>0</v>
      </c>
      <c r="I265">
        <v>0.78095919828203297</v>
      </c>
      <c r="J265">
        <v>0</v>
      </c>
      <c r="K265">
        <v>1</v>
      </c>
      <c r="L265">
        <v>0</v>
      </c>
      <c r="M265">
        <v>3.5714285714285712E-2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0.33333333333333331</v>
      </c>
      <c r="V265">
        <v>0.8</v>
      </c>
      <c r="W265">
        <v>0.66666666666666663</v>
      </c>
      <c r="X265">
        <v>0.5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0.66666666666666663</v>
      </c>
      <c r="AI265">
        <v>0</v>
      </c>
      <c r="AJ265">
        <v>0</v>
      </c>
      <c r="AK265">
        <v>1</v>
      </c>
      <c r="AL265">
        <v>0.48446550816219064</v>
      </c>
      <c r="AM265">
        <v>0.70768921903232285</v>
      </c>
      <c r="AN265">
        <v>0.55555555555555558</v>
      </c>
      <c r="AO265">
        <v>1</v>
      </c>
      <c r="AP265">
        <v>0.5</v>
      </c>
      <c r="AQ265">
        <v>0</v>
      </c>
      <c r="AR265">
        <v>0.33333333333333331</v>
      </c>
      <c r="AS265">
        <v>0</v>
      </c>
      <c r="AT265">
        <v>0.4</v>
      </c>
      <c r="AU265">
        <v>0.33333333333333331</v>
      </c>
      <c r="AV265">
        <v>0.33333333333333331</v>
      </c>
      <c r="AW265">
        <v>0.05</v>
      </c>
      <c r="AX265">
        <v>0.1111111111111111</v>
      </c>
      <c r="AY265">
        <v>0.13333333333333333</v>
      </c>
      <c r="AZ265">
        <v>0.11764705882352941</v>
      </c>
      <c r="BA265">
        <v>1</v>
      </c>
      <c r="BB265">
        <v>0</v>
      </c>
      <c r="BC265">
        <f t="shared" ref="BC265:BC328" si="10">SUMPRODUCT(C$2:BA$2,C265:BA265)</f>
        <v>0.48033883990248616</v>
      </c>
      <c r="BD265">
        <f t="shared" ref="BD265:BD328" si="11">(BB265-BC265)^2</f>
        <v>0.23072540111886622</v>
      </c>
    </row>
    <row r="266" spans="1:56" x14ac:dyDescent="0.25">
      <c r="A266">
        <v>0.16932093346521893</v>
      </c>
      <c r="B266">
        <v>1460</v>
      </c>
      <c r="C266">
        <v>1</v>
      </c>
      <c r="D266">
        <v>0</v>
      </c>
      <c r="E266">
        <v>0.26190476190476192</v>
      </c>
      <c r="F266">
        <v>1</v>
      </c>
      <c r="G266">
        <v>0</v>
      </c>
      <c r="H266">
        <v>0</v>
      </c>
      <c r="I266">
        <v>0.91338582677165359</v>
      </c>
      <c r="J266">
        <v>0</v>
      </c>
      <c r="K266">
        <v>1</v>
      </c>
      <c r="L266">
        <v>0</v>
      </c>
      <c r="M266">
        <v>0.42857142857142855</v>
      </c>
      <c r="N266">
        <v>0.25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0.22857142857142856</v>
      </c>
      <c r="W266">
        <v>0.33333333333333331</v>
      </c>
      <c r="X266">
        <v>0.25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0.33333333333333331</v>
      </c>
      <c r="AI266">
        <v>0</v>
      </c>
      <c r="AJ266">
        <v>1</v>
      </c>
      <c r="AK266">
        <v>0</v>
      </c>
      <c r="AL266">
        <v>0.1588204318062138</v>
      </c>
      <c r="AM266">
        <v>0.86669343505320218</v>
      </c>
      <c r="AN266">
        <v>0.44444444444444442</v>
      </c>
      <c r="AO266">
        <v>1</v>
      </c>
      <c r="AP266">
        <v>0.14285714285714285</v>
      </c>
      <c r="AQ266">
        <v>0</v>
      </c>
      <c r="AR266">
        <v>0</v>
      </c>
      <c r="AS266">
        <v>0.33333333333333331</v>
      </c>
      <c r="AT266">
        <v>0.25</v>
      </c>
      <c r="AU266">
        <v>0.33333333333333331</v>
      </c>
      <c r="AV266">
        <v>0.66666666666666663</v>
      </c>
      <c r="AW266">
        <v>0.1</v>
      </c>
      <c r="AX266">
        <v>0.16666666666666666</v>
      </c>
      <c r="AY266">
        <v>0</v>
      </c>
      <c r="AZ266">
        <v>0.17647058823529413</v>
      </c>
      <c r="BA266">
        <v>1</v>
      </c>
      <c r="BB266">
        <v>0</v>
      </c>
      <c r="BC266">
        <f t="shared" si="10"/>
        <v>0.4833589715425069</v>
      </c>
      <c r="BD266">
        <f t="shared" si="11"/>
        <v>0.23363589537062998</v>
      </c>
    </row>
    <row r="267" spans="1:56" x14ac:dyDescent="0.25">
      <c r="A267">
        <v>0.16990729267691795</v>
      </c>
      <c r="B267">
        <v>543</v>
      </c>
      <c r="C267">
        <v>0</v>
      </c>
      <c r="D267">
        <v>1</v>
      </c>
      <c r="E267">
        <v>0.47619047619047616</v>
      </c>
      <c r="F267">
        <v>1</v>
      </c>
      <c r="G267">
        <v>0</v>
      </c>
      <c r="H267">
        <v>0</v>
      </c>
      <c r="I267">
        <v>4.7244094488188976E-2</v>
      </c>
      <c r="J267">
        <v>0</v>
      </c>
      <c r="K267">
        <v>1</v>
      </c>
      <c r="L267">
        <v>0</v>
      </c>
      <c r="M267">
        <v>0</v>
      </c>
      <c r="N267">
        <v>0.5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0.66666666666666663</v>
      </c>
      <c r="V267">
        <v>0.72857142857142854</v>
      </c>
      <c r="W267">
        <v>0.66666666666666663</v>
      </c>
      <c r="X267">
        <v>0.5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0.66666666666666663</v>
      </c>
      <c r="AI267">
        <v>0</v>
      </c>
      <c r="AJ267">
        <v>0</v>
      </c>
      <c r="AK267">
        <v>1</v>
      </c>
      <c r="AL267">
        <v>0.36082148499210109</v>
      </c>
      <c r="AM267">
        <v>0.5341497691226661</v>
      </c>
      <c r="AN267">
        <v>0.44444444444444442</v>
      </c>
      <c r="AO267">
        <v>1</v>
      </c>
      <c r="AP267">
        <v>0.21428571428571427</v>
      </c>
      <c r="AQ267">
        <v>0</v>
      </c>
      <c r="AR267">
        <v>1</v>
      </c>
      <c r="AS267">
        <v>0</v>
      </c>
      <c r="AT267">
        <v>0.25</v>
      </c>
      <c r="AU267">
        <v>0.66666666666666663</v>
      </c>
      <c r="AV267">
        <v>1</v>
      </c>
      <c r="AW267">
        <v>2.5000000000000001E-2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f t="shared" si="10"/>
        <v>0.21110375807569928</v>
      </c>
      <c r="BD267">
        <f t="shared" si="11"/>
        <v>4.456479667368337E-2</v>
      </c>
    </row>
    <row r="268" spans="1:56" x14ac:dyDescent="0.25">
      <c r="A268">
        <v>0.17203715249584228</v>
      </c>
      <c r="B268">
        <v>1369</v>
      </c>
      <c r="C268">
        <v>1</v>
      </c>
      <c r="D268">
        <v>0</v>
      </c>
      <c r="E268">
        <v>0.38095238095238093</v>
      </c>
      <c r="F268">
        <v>0</v>
      </c>
      <c r="G268">
        <v>1</v>
      </c>
      <c r="H268">
        <v>0</v>
      </c>
      <c r="I268">
        <v>0.45311381531853973</v>
      </c>
      <c r="J268">
        <v>0</v>
      </c>
      <c r="K268">
        <v>1</v>
      </c>
      <c r="L268">
        <v>0</v>
      </c>
      <c r="M268">
        <v>0.75</v>
      </c>
      <c r="N268">
        <v>0.75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0.66666666666666663</v>
      </c>
      <c r="V268">
        <v>0.8</v>
      </c>
      <c r="W268">
        <v>0.33333333333333331</v>
      </c>
      <c r="X268">
        <v>0.25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0.24949973670352818</v>
      </c>
      <c r="AM268">
        <v>0.97980325235896404</v>
      </c>
      <c r="AN268">
        <v>0.1111111111111111</v>
      </c>
      <c r="AO268">
        <v>1</v>
      </c>
      <c r="AP268">
        <v>0.2857142857142857</v>
      </c>
      <c r="AQ268">
        <v>0</v>
      </c>
      <c r="AR268">
        <v>0.33333333333333331</v>
      </c>
      <c r="AS268">
        <v>0</v>
      </c>
      <c r="AT268">
        <v>0.4</v>
      </c>
      <c r="AU268">
        <v>0.5</v>
      </c>
      <c r="AV268">
        <v>0.66666666666666663</v>
      </c>
      <c r="AW268">
        <v>0.375</v>
      </c>
      <c r="AX268">
        <v>0.55555555555555558</v>
      </c>
      <c r="AY268">
        <v>0.4</v>
      </c>
      <c r="AZ268">
        <v>0.6470588235294118</v>
      </c>
      <c r="BA268">
        <v>1</v>
      </c>
      <c r="BB268">
        <v>0</v>
      </c>
      <c r="BC268">
        <f t="shared" si="10"/>
        <v>0.31368324760047045</v>
      </c>
      <c r="BD268">
        <f t="shared" si="11"/>
        <v>9.8397179825178052E-2</v>
      </c>
    </row>
    <row r="269" spans="1:56" x14ac:dyDescent="0.25">
      <c r="A269">
        <v>0.17223219474140972</v>
      </c>
      <c r="B269">
        <v>906</v>
      </c>
      <c r="C269">
        <v>0</v>
      </c>
      <c r="D269">
        <v>1</v>
      </c>
      <c r="E269">
        <v>0.26190476190476192</v>
      </c>
      <c r="F269">
        <v>1</v>
      </c>
      <c r="G269">
        <v>0</v>
      </c>
      <c r="H269">
        <v>0</v>
      </c>
      <c r="I269">
        <v>0.42376521116678595</v>
      </c>
      <c r="J269">
        <v>0</v>
      </c>
      <c r="K269">
        <v>1</v>
      </c>
      <c r="L269">
        <v>0</v>
      </c>
      <c r="M269">
        <v>0</v>
      </c>
      <c r="N269">
        <v>0.5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0.81428571428571428</v>
      </c>
      <c r="W269">
        <v>0.33333333333333331</v>
      </c>
      <c r="X269">
        <v>0.75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0.79594523433385989</v>
      </c>
      <c r="AM269">
        <v>5.3362778558522388E-2</v>
      </c>
      <c r="AN269">
        <v>0.33333333333333331</v>
      </c>
      <c r="AO269">
        <v>0</v>
      </c>
      <c r="AP269">
        <v>0.21428571428571427</v>
      </c>
      <c r="AQ269">
        <v>0</v>
      </c>
      <c r="AR269">
        <v>0.33333333333333331</v>
      </c>
      <c r="AS269">
        <v>0.66666666666666663</v>
      </c>
      <c r="AT269">
        <v>0.22500000000000001</v>
      </c>
      <c r="AU269">
        <v>0.33333333333333331</v>
      </c>
      <c r="AV269">
        <v>0.33333333333333331</v>
      </c>
      <c r="AW269">
        <v>0.17499999999999999</v>
      </c>
      <c r="AX269">
        <v>0.3888888888888889</v>
      </c>
      <c r="AY269">
        <v>6.6666666666666666E-2</v>
      </c>
      <c r="AZ269">
        <v>0.41176470588235292</v>
      </c>
      <c r="BA269">
        <v>1</v>
      </c>
      <c r="BB269">
        <v>0</v>
      </c>
      <c r="BC269">
        <f t="shared" si="10"/>
        <v>-0.13371348321574511</v>
      </c>
      <c r="BD269">
        <f t="shared" si="11"/>
        <v>1.7879295593687349E-2</v>
      </c>
    </row>
    <row r="270" spans="1:56" x14ac:dyDescent="0.25">
      <c r="A270">
        <v>0.1727736798504339</v>
      </c>
      <c r="B270">
        <v>1360</v>
      </c>
      <c r="C270">
        <v>0</v>
      </c>
      <c r="D270">
        <v>1</v>
      </c>
      <c r="E270">
        <v>0.38095238095238093</v>
      </c>
      <c r="F270">
        <v>1</v>
      </c>
      <c r="G270">
        <v>0</v>
      </c>
      <c r="H270">
        <v>0</v>
      </c>
      <c r="I270">
        <v>0.45311381531853973</v>
      </c>
      <c r="J270">
        <v>1</v>
      </c>
      <c r="K270">
        <v>0</v>
      </c>
      <c r="L270">
        <v>0</v>
      </c>
      <c r="M270">
        <v>7.1428571428571425E-2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0.6428571428571429</v>
      </c>
      <c r="W270">
        <v>0.33333333333333331</v>
      </c>
      <c r="X270">
        <v>0.25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0.37356503422854132</v>
      </c>
      <c r="AM270">
        <v>0.57823730174663723</v>
      </c>
      <c r="AN270">
        <v>0.33333333333333331</v>
      </c>
      <c r="AO270">
        <v>1</v>
      </c>
      <c r="AP270">
        <v>7.1428571428571425E-2</v>
      </c>
      <c r="AQ270">
        <v>0</v>
      </c>
      <c r="AR270">
        <v>0.66666666666666663</v>
      </c>
      <c r="AS270">
        <v>0</v>
      </c>
      <c r="AT270">
        <v>0.22500000000000001</v>
      </c>
      <c r="AU270">
        <v>0.5</v>
      </c>
      <c r="AV270">
        <v>0.33333333333333331</v>
      </c>
      <c r="AW270">
        <v>0.1</v>
      </c>
      <c r="AX270">
        <v>0.1111111111111111</v>
      </c>
      <c r="AY270">
        <v>0</v>
      </c>
      <c r="AZ270">
        <v>5.8823529411764705E-2</v>
      </c>
      <c r="BA270">
        <v>1</v>
      </c>
      <c r="BB270">
        <v>0</v>
      </c>
      <c r="BC270">
        <f t="shared" si="10"/>
        <v>0.20790977912646635</v>
      </c>
      <c r="BD270">
        <f t="shared" si="11"/>
        <v>4.3226476256416027E-2</v>
      </c>
    </row>
    <row r="271" spans="1:56" x14ac:dyDescent="0.25">
      <c r="A271">
        <v>0.17393904874468202</v>
      </c>
      <c r="B271">
        <v>550</v>
      </c>
      <c r="C271">
        <v>0</v>
      </c>
      <c r="D271">
        <v>1</v>
      </c>
      <c r="E271">
        <v>0.38095238095238093</v>
      </c>
      <c r="F271">
        <v>1</v>
      </c>
      <c r="G271">
        <v>0</v>
      </c>
      <c r="H271">
        <v>0</v>
      </c>
      <c r="I271">
        <v>0.62133142448103074</v>
      </c>
      <c r="J271">
        <v>0</v>
      </c>
      <c r="K271">
        <v>1</v>
      </c>
      <c r="L271">
        <v>0</v>
      </c>
      <c r="M271">
        <v>0.25</v>
      </c>
      <c r="N271">
        <v>0.25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0.33333333333333331</v>
      </c>
      <c r="V271">
        <v>0.94285714285714284</v>
      </c>
      <c r="W271">
        <v>0.66666666666666663</v>
      </c>
      <c r="X271">
        <v>0.25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0.66666666666666663</v>
      </c>
      <c r="AI271">
        <v>0</v>
      </c>
      <c r="AJ271">
        <v>0</v>
      </c>
      <c r="AK271">
        <v>1</v>
      </c>
      <c r="AL271">
        <v>0.27030015797788309</v>
      </c>
      <c r="AM271">
        <v>0.21144348524392692</v>
      </c>
      <c r="AN271">
        <v>0.33333333333333331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0.25</v>
      </c>
      <c r="AU271">
        <v>0.33333333333333331</v>
      </c>
      <c r="AV271">
        <v>0.66666666666666663</v>
      </c>
      <c r="AW271">
        <v>0.125</v>
      </c>
      <c r="AX271">
        <v>5.5555555555555552E-2</v>
      </c>
      <c r="AY271">
        <v>0.26666666666666666</v>
      </c>
      <c r="AZ271">
        <v>0.17647058823529413</v>
      </c>
      <c r="BA271">
        <v>1</v>
      </c>
      <c r="BB271">
        <v>0</v>
      </c>
      <c r="BC271">
        <f t="shared" si="10"/>
        <v>5.4979802307936032E-2</v>
      </c>
      <c r="BD271">
        <f t="shared" si="11"/>
        <v>3.0227786618197282E-3</v>
      </c>
    </row>
    <row r="272" spans="1:56" x14ac:dyDescent="0.25">
      <c r="A272">
        <v>0.17533518199963172</v>
      </c>
      <c r="B272">
        <v>52</v>
      </c>
      <c r="C272">
        <v>1</v>
      </c>
      <c r="D272">
        <v>0</v>
      </c>
      <c r="E272">
        <v>0.23809523809523808</v>
      </c>
      <c r="F272">
        <v>1</v>
      </c>
      <c r="G272">
        <v>0</v>
      </c>
      <c r="H272">
        <v>0</v>
      </c>
      <c r="I272">
        <v>0.95347172512526845</v>
      </c>
      <c r="J272">
        <v>0</v>
      </c>
      <c r="K272">
        <v>1</v>
      </c>
      <c r="L272">
        <v>0</v>
      </c>
      <c r="M272">
        <v>0.14285714285714285</v>
      </c>
      <c r="N272">
        <v>0.75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0.66666666666666663</v>
      </c>
      <c r="V272">
        <v>0.2857142857142857</v>
      </c>
      <c r="W272">
        <v>0.66666666666666663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0.66666666666666663</v>
      </c>
      <c r="AI272">
        <v>0</v>
      </c>
      <c r="AJ272">
        <v>0</v>
      </c>
      <c r="AK272">
        <v>1</v>
      </c>
      <c r="AL272">
        <v>0.12806740389678778</v>
      </c>
      <c r="AM272">
        <v>0.36478618751254765</v>
      </c>
      <c r="AN272">
        <v>0.1111111111111111</v>
      </c>
      <c r="AO272">
        <v>1</v>
      </c>
      <c r="AP272">
        <v>0.14285714285714285</v>
      </c>
      <c r="AQ272">
        <v>0</v>
      </c>
      <c r="AR272">
        <v>0.66666666666666663</v>
      </c>
      <c r="AS272">
        <v>0</v>
      </c>
      <c r="AT272">
        <v>0.05</v>
      </c>
      <c r="AU272">
        <v>0.5</v>
      </c>
      <c r="AV272">
        <v>0.33333333333333331</v>
      </c>
      <c r="AW272">
        <v>0.05</v>
      </c>
      <c r="AX272">
        <v>0.1111111111111111</v>
      </c>
      <c r="AY272">
        <v>0.13333333333333333</v>
      </c>
      <c r="AZ272">
        <v>0.11764705882352941</v>
      </c>
      <c r="BA272">
        <v>1</v>
      </c>
      <c r="BB272">
        <v>1</v>
      </c>
      <c r="BC272">
        <f t="shared" si="10"/>
        <v>0.62870503012441481</v>
      </c>
      <c r="BD272">
        <f t="shared" si="11"/>
        <v>0.13785995465491171</v>
      </c>
    </row>
    <row r="273" spans="1:56" x14ac:dyDescent="0.25">
      <c r="A273">
        <v>0.1763102845917156</v>
      </c>
      <c r="B273">
        <v>599</v>
      </c>
      <c r="C273">
        <v>1</v>
      </c>
      <c r="D273">
        <v>0</v>
      </c>
      <c r="E273">
        <v>0.23809523809523808</v>
      </c>
      <c r="F273">
        <v>1</v>
      </c>
      <c r="G273">
        <v>0</v>
      </c>
      <c r="H273">
        <v>0</v>
      </c>
      <c r="I273">
        <v>0.5640658554044381</v>
      </c>
      <c r="J273">
        <v>0</v>
      </c>
      <c r="K273">
        <v>1</v>
      </c>
      <c r="L273">
        <v>0</v>
      </c>
      <c r="M273">
        <v>3.5714285714285712E-2</v>
      </c>
      <c r="N273">
        <v>0.75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0.66666666666666663</v>
      </c>
      <c r="V273">
        <v>0.22857142857142856</v>
      </c>
      <c r="W273">
        <v>0.66666666666666663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0.66666666666666663</v>
      </c>
      <c r="AI273">
        <v>0</v>
      </c>
      <c r="AJ273">
        <v>0</v>
      </c>
      <c r="AK273">
        <v>1</v>
      </c>
      <c r="AL273">
        <v>0.17761979989468141</v>
      </c>
      <c r="AM273">
        <v>0.57337883959044367</v>
      </c>
      <c r="AN273">
        <v>0.66666666666666663</v>
      </c>
      <c r="AO273">
        <v>0</v>
      </c>
      <c r="AP273">
        <v>0.42857142857142855</v>
      </c>
      <c r="AQ273">
        <v>0</v>
      </c>
      <c r="AR273">
        <v>1</v>
      </c>
      <c r="AS273">
        <v>0</v>
      </c>
      <c r="AT273">
        <v>0.125</v>
      </c>
      <c r="AU273">
        <v>0.5</v>
      </c>
      <c r="AV273">
        <v>0.33333333333333331</v>
      </c>
      <c r="AW273">
        <v>0.05</v>
      </c>
      <c r="AX273">
        <v>0.1111111111111111</v>
      </c>
      <c r="AY273">
        <v>0.13333333333333333</v>
      </c>
      <c r="AZ273">
        <v>5.8823529411764705E-2</v>
      </c>
      <c r="BA273">
        <v>1</v>
      </c>
      <c r="BB273">
        <v>1</v>
      </c>
      <c r="BC273">
        <f t="shared" si="10"/>
        <v>0.20918634679156134</v>
      </c>
      <c r="BD273">
        <f t="shared" si="11"/>
        <v>0.62538623410087668</v>
      </c>
    </row>
    <row r="274" spans="1:56" x14ac:dyDescent="0.25">
      <c r="A274">
        <v>0.17644459444822813</v>
      </c>
      <c r="B274">
        <v>50</v>
      </c>
      <c r="C274">
        <v>1</v>
      </c>
      <c r="D274">
        <v>0</v>
      </c>
      <c r="E274">
        <v>0.40476190476190477</v>
      </c>
      <c r="F274">
        <v>1</v>
      </c>
      <c r="G274">
        <v>0</v>
      </c>
      <c r="H274">
        <v>0</v>
      </c>
      <c r="I274">
        <v>0.80672870436649968</v>
      </c>
      <c r="J274">
        <v>0</v>
      </c>
      <c r="K274">
        <v>1</v>
      </c>
      <c r="L274">
        <v>0</v>
      </c>
      <c r="M274">
        <v>0.25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8.5714285714285715E-2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6.6350710900473939E-2</v>
      </c>
      <c r="AM274">
        <v>0.11234691828950009</v>
      </c>
      <c r="AN274">
        <v>0.1111111111111111</v>
      </c>
      <c r="AO274">
        <v>0</v>
      </c>
      <c r="AP274">
        <v>0.5714285714285714</v>
      </c>
      <c r="AQ274">
        <v>0</v>
      </c>
      <c r="AR274">
        <v>1</v>
      </c>
      <c r="AS274">
        <v>0</v>
      </c>
      <c r="AT274">
        <v>2.5000000000000001E-2</v>
      </c>
      <c r="AU274">
        <v>0.33333333333333331</v>
      </c>
      <c r="AV274">
        <v>0.66666666666666663</v>
      </c>
      <c r="AW274">
        <v>2.5000000000000001E-2</v>
      </c>
      <c r="AX274">
        <v>0</v>
      </c>
      <c r="AY274">
        <v>0</v>
      </c>
      <c r="AZ274">
        <v>5.8823529411764705E-2</v>
      </c>
      <c r="BA274">
        <v>1</v>
      </c>
      <c r="BB274">
        <v>0</v>
      </c>
      <c r="BC274">
        <f t="shared" si="10"/>
        <v>-1.6389959767275031E-2</v>
      </c>
      <c r="BD274">
        <f t="shared" si="11"/>
        <v>2.6863078117289417E-4</v>
      </c>
    </row>
    <row r="275" spans="1:56" x14ac:dyDescent="0.25">
      <c r="A275">
        <v>0.17698161145936397</v>
      </c>
      <c r="B275">
        <v>383</v>
      </c>
      <c r="C275">
        <v>1</v>
      </c>
      <c r="D275">
        <v>0</v>
      </c>
      <c r="E275">
        <v>0.19047619047619047</v>
      </c>
      <c r="F275">
        <v>0</v>
      </c>
      <c r="G275">
        <v>1</v>
      </c>
      <c r="H275">
        <v>0</v>
      </c>
      <c r="I275">
        <v>0.33858267716535434</v>
      </c>
      <c r="J275">
        <v>0</v>
      </c>
      <c r="K275">
        <v>1</v>
      </c>
      <c r="L275">
        <v>0</v>
      </c>
      <c r="M275">
        <v>7.1428571428571425E-2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0.66666666666666663</v>
      </c>
      <c r="V275">
        <v>0.61428571428571432</v>
      </c>
      <c r="W275">
        <v>0.66666666666666663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0.11021590310689837</v>
      </c>
      <c r="AM275">
        <v>0.18020477815699659</v>
      </c>
      <c r="AN275">
        <v>0</v>
      </c>
      <c r="AO275">
        <v>0</v>
      </c>
      <c r="AP275">
        <v>0.7857142857142857</v>
      </c>
      <c r="AQ275">
        <v>1</v>
      </c>
      <c r="AR275">
        <v>0.66666666666666663</v>
      </c>
      <c r="AS275">
        <v>0</v>
      </c>
      <c r="AT275">
        <v>0.17499999999999999</v>
      </c>
      <c r="AU275">
        <v>0.33333333333333331</v>
      </c>
      <c r="AV275">
        <v>0.66666666666666663</v>
      </c>
      <c r="AW275">
        <v>0.15</v>
      </c>
      <c r="AX275">
        <v>0.22222222222222221</v>
      </c>
      <c r="AY275">
        <v>0</v>
      </c>
      <c r="AZ275">
        <v>0.23529411764705882</v>
      </c>
      <c r="BA275">
        <v>1</v>
      </c>
      <c r="BB275">
        <v>1</v>
      </c>
      <c r="BC275">
        <f t="shared" si="10"/>
        <v>0.35791995317072678</v>
      </c>
      <c r="BD275">
        <f t="shared" si="11"/>
        <v>0.41226678653628168</v>
      </c>
    </row>
    <row r="276" spans="1:56" x14ac:dyDescent="0.25">
      <c r="A276">
        <v>0.17777131497455978</v>
      </c>
      <c r="B276">
        <v>957</v>
      </c>
      <c r="C276">
        <v>1</v>
      </c>
      <c r="D276">
        <v>0</v>
      </c>
      <c r="E276">
        <v>0.90476190476190477</v>
      </c>
      <c r="F276">
        <v>1</v>
      </c>
      <c r="G276">
        <v>0</v>
      </c>
      <c r="H276">
        <v>0</v>
      </c>
      <c r="I276">
        <v>7.4445239799570503E-2</v>
      </c>
      <c r="J276">
        <v>0</v>
      </c>
      <c r="K276">
        <v>0</v>
      </c>
      <c r="L276">
        <v>1</v>
      </c>
      <c r="M276">
        <v>0.25</v>
      </c>
      <c r="N276">
        <v>0.75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0.98571428571428577</v>
      </c>
      <c r="W276">
        <v>0.66666666666666663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0.33333333333333331</v>
      </c>
      <c r="AI276">
        <v>0</v>
      </c>
      <c r="AJ276">
        <v>0</v>
      </c>
      <c r="AK276">
        <v>1</v>
      </c>
      <c r="AL276">
        <v>0.98515007898894158</v>
      </c>
      <c r="AM276">
        <v>7.7414173860670552E-2</v>
      </c>
      <c r="AN276">
        <v>0.66666666666666663</v>
      </c>
      <c r="AO276">
        <v>0</v>
      </c>
      <c r="AP276">
        <v>0.21428571428571427</v>
      </c>
      <c r="AQ276">
        <v>0</v>
      </c>
      <c r="AR276">
        <v>0</v>
      </c>
      <c r="AS276">
        <v>0</v>
      </c>
      <c r="AT276">
        <v>0.9</v>
      </c>
      <c r="AU276">
        <v>0.66666666666666663</v>
      </c>
      <c r="AV276">
        <v>0.66666666666666663</v>
      </c>
      <c r="AW276">
        <v>0.17499999999999999</v>
      </c>
      <c r="AX276">
        <v>0.16666666666666666</v>
      </c>
      <c r="AY276">
        <v>0.46666666666666667</v>
      </c>
      <c r="AZ276">
        <v>0.41176470588235292</v>
      </c>
      <c r="BA276">
        <v>1</v>
      </c>
      <c r="BB276">
        <v>0</v>
      </c>
      <c r="BC276">
        <f t="shared" si="10"/>
        <v>-3.8666469425059913E-2</v>
      </c>
      <c r="BD276">
        <f t="shared" si="11"/>
        <v>1.4950958577990931E-3</v>
      </c>
    </row>
    <row r="277" spans="1:56" x14ac:dyDescent="0.25">
      <c r="A277">
        <v>0.17798497185467799</v>
      </c>
      <c r="B277">
        <v>628</v>
      </c>
      <c r="C277">
        <v>0</v>
      </c>
      <c r="D277">
        <v>1</v>
      </c>
      <c r="E277">
        <v>0.80952380952380953</v>
      </c>
      <c r="F277">
        <v>0</v>
      </c>
      <c r="G277">
        <v>1</v>
      </c>
      <c r="H277">
        <v>0</v>
      </c>
      <c r="I277">
        <v>0.5640658554044381</v>
      </c>
      <c r="J277">
        <v>0</v>
      </c>
      <c r="K277">
        <v>1</v>
      </c>
      <c r="L277">
        <v>0</v>
      </c>
      <c r="M277">
        <v>0.8571428571428571</v>
      </c>
      <c r="N277">
        <v>0.75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0.66666666666666663</v>
      </c>
      <c r="V277">
        <v>0.72857142857142854</v>
      </c>
      <c r="W277">
        <v>0.33333333333333331</v>
      </c>
      <c r="X277">
        <v>0.75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0.67493417588204319</v>
      </c>
      <c r="AM277">
        <v>0.67994378638827546</v>
      </c>
      <c r="AN277">
        <v>0.33333333333333331</v>
      </c>
      <c r="AO277">
        <v>0</v>
      </c>
      <c r="AP277">
        <v>0.7857142857142857</v>
      </c>
      <c r="AQ277">
        <v>1</v>
      </c>
      <c r="AR277">
        <v>0.66666666666666663</v>
      </c>
      <c r="AS277">
        <v>0</v>
      </c>
      <c r="AT277">
        <v>0.77500000000000002</v>
      </c>
      <c r="AU277">
        <v>0.5</v>
      </c>
      <c r="AV277">
        <v>0.66666666666666663</v>
      </c>
      <c r="AW277">
        <v>0.22500000000000001</v>
      </c>
      <c r="AX277">
        <v>0.44444444444444442</v>
      </c>
      <c r="AY277">
        <v>0</v>
      </c>
      <c r="AZ277">
        <v>0</v>
      </c>
      <c r="BA277">
        <v>1</v>
      </c>
      <c r="BB277">
        <v>0</v>
      </c>
      <c r="BC277">
        <f t="shared" si="10"/>
        <v>-2.8543579725540114E-2</v>
      </c>
      <c r="BD277">
        <f t="shared" si="11"/>
        <v>8.1473594354826461E-4</v>
      </c>
    </row>
    <row r="278" spans="1:56" x14ac:dyDescent="0.25">
      <c r="A278">
        <v>0.17824887943587964</v>
      </c>
      <c r="B278">
        <v>869</v>
      </c>
      <c r="C278">
        <v>1</v>
      </c>
      <c r="D278">
        <v>0</v>
      </c>
      <c r="E278">
        <v>0.23809523809523808</v>
      </c>
      <c r="F278">
        <v>1</v>
      </c>
      <c r="G278">
        <v>0</v>
      </c>
      <c r="H278">
        <v>0</v>
      </c>
      <c r="I278">
        <v>0.77093772369362923</v>
      </c>
      <c r="J278">
        <v>0</v>
      </c>
      <c r="K278">
        <v>1</v>
      </c>
      <c r="L278">
        <v>0</v>
      </c>
      <c r="M278">
        <v>0.6428571428571429</v>
      </c>
      <c r="N278">
        <v>0.75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0.68571428571428572</v>
      </c>
      <c r="W278">
        <v>0.33333333333333331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0.11516587677725118</v>
      </c>
      <c r="AM278">
        <v>0.41577996386267818</v>
      </c>
      <c r="AN278">
        <v>0.1111111111111111</v>
      </c>
      <c r="AO278">
        <v>0</v>
      </c>
      <c r="AP278">
        <v>7.1428571428571425E-2</v>
      </c>
      <c r="AQ278">
        <v>0</v>
      </c>
      <c r="AR278">
        <v>0.66666666666666663</v>
      </c>
      <c r="AS278">
        <v>1</v>
      </c>
      <c r="AT278">
        <v>0.15</v>
      </c>
      <c r="AU278">
        <v>0.33333333333333331</v>
      </c>
      <c r="AV278">
        <v>0.66666666666666663</v>
      </c>
      <c r="AW278">
        <v>0.15</v>
      </c>
      <c r="AX278">
        <v>0.27777777777777779</v>
      </c>
      <c r="AY278">
        <v>0.2</v>
      </c>
      <c r="AZ278">
        <v>0.17647058823529413</v>
      </c>
      <c r="BA278">
        <v>1</v>
      </c>
      <c r="BB278">
        <v>0</v>
      </c>
      <c r="BC278">
        <f t="shared" si="10"/>
        <v>0.22401583253573204</v>
      </c>
      <c r="BD278">
        <f t="shared" si="11"/>
        <v>5.018309322667714E-2</v>
      </c>
    </row>
    <row r="279" spans="1:56" x14ac:dyDescent="0.25">
      <c r="A279">
        <v>0.17923203607306482</v>
      </c>
      <c r="B279">
        <v>1196</v>
      </c>
      <c r="C279">
        <v>1</v>
      </c>
      <c r="D279">
        <v>0</v>
      </c>
      <c r="E279">
        <v>0.73809523809523814</v>
      </c>
      <c r="F279">
        <v>1</v>
      </c>
      <c r="G279">
        <v>0</v>
      </c>
      <c r="H279">
        <v>0</v>
      </c>
      <c r="I279">
        <v>0.506084466714388</v>
      </c>
      <c r="J279">
        <v>0</v>
      </c>
      <c r="K279">
        <v>1</v>
      </c>
      <c r="L279">
        <v>0</v>
      </c>
      <c r="M279">
        <v>0</v>
      </c>
      <c r="N279">
        <v>0.5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0.66666666666666663</v>
      </c>
      <c r="V279">
        <v>8.5714285714285715E-2</v>
      </c>
      <c r="W279">
        <v>0.66666666666666663</v>
      </c>
      <c r="X279">
        <v>0.75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0.66666666666666663</v>
      </c>
      <c r="AI279">
        <v>0</v>
      </c>
      <c r="AJ279">
        <v>0</v>
      </c>
      <c r="AK279">
        <v>1</v>
      </c>
      <c r="AL279">
        <v>0.75671406003159558</v>
      </c>
      <c r="AM279">
        <v>0.81469584420799035</v>
      </c>
      <c r="AN279">
        <v>0.44444444444444442</v>
      </c>
      <c r="AO279">
        <v>0</v>
      </c>
      <c r="AP279">
        <v>0.21428571428571427</v>
      </c>
      <c r="AQ279">
        <v>0</v>
      </c>
      <c r="AR279">
        <v>0</v>
      </c>
      <c r="AS279">
        <v>0</v>
      </c>
      <c r="AT279">
        <v>0.57499999999999996</v>
      </c>
      <c r="AU279">
        <v>0.33333333333333331</v>
      </c>
      <c r="AV279">
        <v>0.66666666666666663</v>
      </c>
      <c r="AW279">
        <v>0.2</v>
      </c>
      <c r="AX279">
        <v>0.3888888888888889</v>
      </c>
      <c r="AY279">
        <v>0</v>
      </c>
      <c r="AZ279">
        <v>0</v>
      </c>
      <c r="BA279">
        <v>1</v>
      </c>
      <c r="BB279">
        <v>0</v>
      </c>
      <c r="BC279">
        <f t="shared" si="10"/>
        <v>6.7884545093633009E-2</v>
      </c>
      <c r="BD279">
        <f t="shared" si="11"/>
        <v>4.6083114625694935E-3</v>
      </c>
    </row>
    <row r="280" spans="1:56" x14ac:dyDescent="0.25">
      <c r="A280">
        <v>0.18072726138448303</v>
      </c>
      <c r="B280">
        <v>1095</v>
      </c>
      <c r="C280">
        <v>1</v>
      </c>
      <c r="D280">
        <v>0</v>
      </c>
      <c r="E280">
        <v>0.52380952380952384</v>
      </c>
      <c r="F280">
        <v>1</v>
      </c>
      <c r="G280">
        <v>0</v>
      </c>
      <c r="H280">
        <v>0</v>
      </c>
      <c r="I280">
        <v>0.88761632068718688</v>
      </c>
      <c r="J280">
        <v>1</v>
      </c>
      <c r="K280">
        <v>0</v>
      </c>
      <c r="L280">
        <v>0</v>
      </c>
      <c r="M280">
        <v>0.2857142857142857</v>
      </c>
      <c r="N280">
        <v>0.25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0.24285714285714285</v>
      </c>
      <c r="W280">
        <v>0.66666666666666663</v>
      </c>
      <c r="X280">
        <v>0.25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0.23507109004739338</v>
      </c>
      <c r="AM280">
        <v>0.69267215418590644</v>
      </c>
      <c r="AN280">
        <v>0</v>
      </c>
      <c r="AO280">
        <v>0</v>
      </c>
      <c r="AP280">
        <v>7.1428571428571425E-2</v>
      </c>
      <c r="AQ280">
        <v>0</v>
      </c>
      <c r="AR280">
        <v>1</v>
      </c>
      <c r="AS280">
        <v>0</v>
      </c>
      <c r="AT280">
        <v>0.22500000000000001</v>
      </c>
      <c r="AU280">
        <v>0.83333333333333337</v>
      </c>
      <c r="AV280">
        <v>1</v>
      </c>
      <c r="AW280">
        <v>0.2</v>
      </c>
      <c r="AX280">
        <v>0.22222222222222221</v>
      </c>
      <c r="AY280">
        <v>0.46666666666666667</v>
      </c>
      <c r="AZ280">
        <v>5.8823529411764705E-2</v>
      </c>
      <c r="BA280">
        <v>1</v>
      </c>
      <c r="BB280">
        <v>0</v>
      </c>
      <c r="BC280">
        <f t="shared" si="10"/>
        <v>0.11168993217847761</v>
      </c>
      <c r="BD280">
        <f t="shared" si="11"/>
        <v>1.2474640950032929E-2</v>
      </c>
    </row>
    <row r="281" spans="1:56" x14ac:dyDescent="0.25">
      <c r="A281">
        <v>0.18077454076882982</v>
      </c>
      <c r="B281">
        <v>821</v>
      </c>
      <c r="C281">
        <v>1</v>
      </c>
      <c r="D281">
        <v>0</v>
      </c>
      <c r="E281">
        <v>0.40476190476190477</v>
      </c>
      <c r="F281">
        <v>0</v>
      </c>
      <c r="G281">
        <v>1</v>
      </c>
      <c r="H281">
        <v>0</v>
      </c>
      <c r="I281">
        <v>0.77308518253400138</v>
      </c>
      <c r="J281">
        <v>1</v>
      </c>
      <c r="K281">
        <v>0</v>
      </c>
      <c r="L281">
        <v>0</v>
      </c>
      <c r="M281">
        <v>0.35714285714285715</v>
      </c>
      <c r="N281">
        <v>0.25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0.34285714285714286</v>
      </c>
      <c r="W281">
        <v>0.66666666666666663</v>
      </c>
      <c r="X281">
        <v>0.25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0.20847814639283835</v>
      </c>
      <c r="AM281">
        <v>0.65874322425215825</v>
      </c>
      <c r="AN281">
        <v>0.1111111111111111</v>
      </c>
      <c r="AO281">
        <v>0</v>
      </c>
      <c r="AP281">
        <v>0</v>
      </c>
      <c r="AQ281">
        <v>0</v>
      </c>
      <c r="AR281">
        <v>1</v>
      </c>
      <c r="AS281">
        <v>0.33333333333333331</v>
      </c>
      <c r="AT281">
        <v>0.125</v>
      </c>
      <c r="AU281">
        <v>0.5</v>
      </c>
      <c r="AV281">
        <v>0.66666666666666663</v>
      </c>
      <c r="AW281">
        <v>0.125</v>
      </c>
      <c r="AX281">
        <v>0.1111111111111111</v>
      </c>
      <c r="AY281">
        <v>0</v>
      </c>
      <c r="AZ281">
        <v>0.11764705882352941</v>
      </c>
      <c r="BA281">
        <v>1</v>
      </c>
      <c r="BB281">
        <v>0</v>
      </c>
      <c r="BC281">
        <f t="shared" si="10"/>
        <v>4.3606031250982391E-2</v>
      </c>
      <c r="BD281">
        <f t="shared" si="11"/>
        <v>1.901485961461653E-3</v>
      </c>
    </row>
    <row r="282" spans="1:56" x14ac:dyDescent="0.25">
      <c r="A282">
        <v>0.18135817501682638</v>
      </c>
      <c r="B282">
        <v>460</v>
      </c>
      <c r="C282">
        <v>0</v>
      </c>
      <c r="D282">
        <v>1</v>
      </c>
      <c r="E282">
        <v>0.54761904761904767</v>
      </c>
      <c r="F282">
        <v>0</v>
      </c>
      <c r="G282">
        <v>0</v>
      </c>
      <c r="H282">
        <v>1</v>
      </c>
      <c r="I282">
        <v>0.29133858267716534</v>
      </c>
      <c r="J282">
        <v>0</v>
      </c>
      <c r="K282">
        <v>1</v>
      </c>
      <c r="L282">
        <v>0</v>
      </c>
      <c r="M282">
        <v>3.5714285714285712E-2</v>
      </c>
      <c r="N282">
        <v>0.75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0.45714285714285713</v>
      </c>
      <c r="W282">
        <v>0.33333333333333331</v>
      </c>
      <c r="X282">
        <v>0.25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0.66666666666666663</v>
      </c>
      <c r="AI282">
        <v>0</v>
      </c>
      <c r="AJ282">
        <v>0</v>
      </c>
      <c r="AK282">
        <v>1</v>
      </c>
      <c r="AL282">
        <v>0.30552922590837284</v>
      </c>
      <c r="AM282">
        <v>7.2274643645854251E-4</v>
      </c>
      <c r="AN282">
        <v>0.22222222222222221</v>
      </c>
      <c r="AO282">
        <v>1</v>
      </c>
      <c r="AP282">
        <v>0.42857142857142855</v>
      </c>
      <c r="AQ282">
        <v>0</v>
      </c>
      <c r="AR282">
        <v>0</v>
      </c>
      <c r="AS282">
        <v>0</v>
      </c>
      <c r="AT282">
        <v>0.25</v>
      </c>
      <c r="AU282">
        <v>0.5</v>
      </c>
      <c r="AV282">
        <v>0.66666666666666663</v>
      </c>
      <c r="AW282">
        <v>0.2</v>
      </c>
      <c r="AX282">
        <v>0.3888888888888889</v>
      </c>
      <c r="AY282">
        <v>0</v>
      </c>
      <c r="AZ282">
        <v>0.41176470588235292</v>
      </c>
      <c r="BA282">
        <v>1</v>
      </c>
      <c r="BB282">
        <v>0</v>
      </c>
      <c r="BC282">
        <f t="shared" si="10"/>
        <v>0.23091851228001714</v>
      </c>
      <c r="BD282">
        <f t="shared" si="11"/>
        <v>5.3323359313616425E-2</v>
      </c>
    </row>
    <row r="283" spans="1:56" x14ac:dyDescent="0.25">
      <c r="A283">
        <v>0.18160042317983471</v>
      </c>
      <c r="B283">
        <v>1154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0.31639226914817464</v>
      </c>
      <c r="J283">
        <v>1</v>
      </c>
      <c r="K283">
        <v>0</v>
      </c>
      <c r="L283">
        <v>0</v>
      </c>
      <c r="M283">
        <v>7.1428571428571425E-2</v>
      </c>
      <c r="N283">
        <v>0.25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0.33333333333333331</v>
      </c>
      <c r="V283">
        <v>0.5714285714285714</v>
      </c>
      <c r="W283">
        <v>0.66666666666666663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1</v>
      </c>
      <c r="AL283">
        <v>2.948920484465508E-2</v>
      </c>
      <c r="AM283">
        <v>0.65553101786789802</v>
      </c>
      <c r="AN283">
        <v>0.1111111111111111</v>
      </c>
      <c r="AO283">
        <v>1</v>
      </c>
      <c r="AP283">
        <v>7.1428571428571425E-2</v>
      </c>
      <c r="AQ283">
        <v>0</v>
      </c>
      <c r="AR283">
        <v>0.66666666666666663</v>
      </c>
      <c r="AS283">
        <v>0</v>
      </c>
      <c r="AT283">
        <v>0</v>
      </c>
      <c r="AU283">
        <v>0.33333333333333331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f t="shared" si="10"/>
        <v>0.62037404417499742</v>
      </c>
      <c r="BD283">
        <f t="shared" si="11"/>
        <v>0.14411586633604681</v>
      </c>
    </row>
    <row r="284" spans="1:56" x14ac:dyDescent="0.25">
      <c r="A284">
        <v>0.18230025619439805</v>
      </c>
      <c r="B284">
        <v>1032</v>
      </c>
      <c r="C284">
        <v>1</v>
      </c>
      <c r="D284">
        <v>0</v>
      </c>
      <c r="E284">
        <v>0.66666666666666663</v>
      </c>
      <c r="F284">
        <v>1</v>
      </c>
      <c r="G284">
        <v>0</v>
      </c>
      <c r="H284">
        <v>0</v>
      </c>
      <c r="I284">
        <v>0.19685039370078741</v>
      </c>
      <c r="J284">
        <v>1</v>
      </c>
      <c r="K284">
        <v>0</v>
      </c>
      <c r="L284">
        <v>0</v>
      </c>
      <c r="M284">
        <v>0.2857142857142857</v>
      </c>
      <c r="N284">
        <v>0.5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0.31428571428571428</v>
      </c>
      <c r="W284">
        <v>0.66666666666666663</v>
      </c>
      <c r="X284">
        <v>0.5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0.47851500789889417</v>
      </c>
      <c r="AM284">
        <v>0.55779963862678172</v>
      </c>
      <c r="AN284">
        <v>0.44444444444444442</v>
      </c>
      <c r="AO284">
        <v>0</v>
      </c>
      <c r="AP284">
        <v>0</v>
      </c>
      <c r="AQ284">
        <v>0</v>
      </c>
      <c r="AR284">
        <v>0</v>
      </c>
      <c r="AS284">
        <v>0.33333333333333331</v>
      </c>
      <c r="AT284">
        <v>0.7</v>
      </c>
      <c r="AU284">
        <v>0.16666666666666666</v>
      </c>
      <c r="AV284">
        <v>1</v>
      </c>
      <c r="AW284">
        <v>0.17499999999999999</v>
      </c>
      <c r="AX284">
        <v>0.3888888888888889</v>
      </c>
      <c r="AY284">
        <v>0.26666666666666666</v>
      </c>
      <c r="AZ284">
        <v>0.17647058823529413</v>
      </c>
      <c r="BA284">
        <v>1</v>
      </c>
      <c r="BB284">
        <v>1</v>
      </c>
      <c r="BC284">
        <f t="shared" si="10"/>
        <v>9.674969877875006E-2</v>
      </c>
      <c r="BD284">
        <f t="shared" si="11"/>
        <v>0.81586110665627876</v>
      </c>
    </row>
    <row r="285" spans="1:56" x14ac:dyDescent="0.25">
      <c r="A285">
        <v>0.18316985406171093</v>
      </c>
      <c r="B285">
        <v>1159</v>
      </c>
      <c r="C285">
        <v>1</v>
      </c>
      <c r="D285">
        <v>0</v>
      </c>
      <c r="E285">
        <v>0.45238095238095238</v>
      </c>
      <c r="F285">
        <v>1</v>
      </c>
      <c r="G285">
        <v>0</v>
      </c>
      <c r="H285">
        <v>0</v>
      </c>
      <c r="I285">
        <v>0.40730136005726558</v>
      </c>
      <c r="J285">
        <v>0</v>
      </c>
      <c r="K285">
        <v>1</v>
      </c>
      <c r="L285">
        <v>0</v>
      </c>
      <c r="M285">
        <v>0.6428571428571429</v>
      </c>
      <c r="N285">
        <v>0.5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0.66666666666666663</v>
      </c>
      <c r="V285">
        <v>0.7857142857142857</v>
      </c>
      <c r="W285">
        <v>0.66666666666666663</v>
      </c>
      <c r="X285">
        <v>0.25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0.66666666666666663</v>
      </c>
      <c r="AI285">
        <v>0</v>
      </c>
      <c r="AJ285">
        <v>1</v>
      </c>
      <c r="AK285">
        <v>0</v>
      </c>
      <c r="AL285">
        <v>0.25060558188520271</v>
      </c>
      <c r="AM285">
        <v>0.97968279461955432</v>
      </c>
      <c r="AN285">
        <v>0.33333333333333331</v>
      </c>
      <c r="AO285">
        <v>0</v>
      </c>
      <c r="AP285">
        <v>0.42857142857142855</v>
      </c>
      <c r="AQ285">
        <v>0</v>
      </c>
      <c r="AR285">
        <v>0</v>
      </c>
      <c r="AS285">
        <v>1</v>
      </c>
      <c r="AT285">
        <v>0.22500000000000001</v>
      </c>
      <c r="AU285">
        <v>0.33333333333333331</v>
      </c>
      <c r="AV285">
        <v>0.33333333333333331</v>
      </c>
      <c r="AW285">
        <v>0.1</v>
      </c>
      <c r="AX285">
        <v>0.16666666666666666</v>
      </c>
      <c r="AY285">
        <v>0</v>
      </c>
      <c r="AZ285">
        <v>0.11764705882352941</v>
      </c>
      <c r="BA285">
        <v>1</v>
      </c>
      <c r="BB285">
        <v>0</v>
      </c>
      <c r="BC285">
        <f t="shared" si="10"/>
        <v>6.4031083287370061E-2</v>
      </c>
      <c r="BD285">
        <f t="shared" si="11"/>
        <v>4.0999796269541216E-3</v>
      </c>
    </row>
    <row r="286" spans="1:56" x14ac:dyDescent="0.25">
      <c r="A286">
        <v>0.18422433726578114</v>
      </c>
      <c r="B286">
        <v>1327</v>
      </c>
      <c r="C286">
        <v>1</v>
      </c>
      <c r="D286">
        <v>0</v>
      </c>
      <c r="E286">
        <v>0.33333333333333331</v>
      </c>
      <c r="F286">
        <v>1</v>
      </c>
      <c r="G286">
        <v>0</v>
      </c>
      <c r="H286">
        <v>0</v>
      </c>
      <c r="I286">
        <v>0.22333571939871152</v>
      </c>
      <c r="J286">
        <v>1</v>
      </c>
      <c r="K286">
        <v>0</v>
      </c>
      <c r="L286">
        <v>0</v>
      </c>
      <c r="M286">
        <v>3.5714285714285712E-2</v>
      </c>
      <c r="N286">
        <v>0.75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0.66666666666666663</v>
      </c>
      <c r="V286">
        <v>0.74285714285714288</v>
      </c>
      <c r="W286">
        <v>0.33333333333333331</v>
      </c>
      <c r="X286">
        <v>0.25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0.33333333333333331</v>
      </c>
      <c r="AI286">
        <v>0</v>
      </c>
      <c r="AJ286">
        <v>0</v>
      </c>
      <c r="AK286">
        <v>1</v>
      </c>
      <c r="AL286">
        <v>0.46856240126382309</v>
      </c>
      <c r="AM286">
        <v>0.96735595261995588</v>
      </c>
      <c r="AN286">
        <v>0.77777777777777779</v>
      </c>
      <c r="AO286">
        <v>1</v>
      </c>
      <c r="AP286">
        <v>7.1428571428571425E-2</v>
      </c>
      <c r="AQ286">
        <v>0</v>
      </c>
      <c r="AR286">
        <v>0.66666666666666663</v>
      </c>
      <c r="AS286">
        <v>0</v>
      </c>
      <c r="AT286">
        <v>0.17499999999999999</v>
      </c>
      <c r="AU286">
        <v>0.5</v>
      </c>
      <c r="AV286">
        <v>0.33333333333333331</v>
      </c>
      <c r="AW286">
        <v>0.05</v>
      </c>
      <c r="AX286">
        <v>0.1111111111111111</v>
      </c>
      <c r="AY286">
        <v>0.13333333333333333</v>
      </c>
      <c r="AZ286">
        <v>0.11764705882352941</v>
      </c>
      <c r="BA286">
        <v>1</v>
      </c>
      <c r="BB286">
        <v>1</v>
      </c>
      <c r="BC286">
        <f t="shared" si="10"/>
        <v>0.64133358244336636</v>
      </c>
      <c r="BD286">
        <f t="shared" si="11"/>
        <v>0.12864159908290948</v>
      </c>
    </row>
    <row r="287" spans="1:56" x14ac:dyDescent="0.25">
      <c r="A287">
        <v>0.18452147788694728</v>
      </c>
      <c r="B287">
        <v>258</v>
      </c>
      <c r="C287">
        <v>1</v>
      </c>
      <c r="D287">
        <v>0</v>
      </c>
      <c r="E287">
        <v>0.52380952380952384</v>
      </c>
      <c r="F287">
        <v>1</v>
      </c>
      <c r="G287">
        <v>0</v>
      </c>
      <c r="H287">
        <v>0</v>
      </c>
      <c r="I287">
        <v>0.9405869720830351</v>
      </c>
      <c r="J287">
        <v>0</v>
      </c>
      <c r="K287">
        <v>1</v>
      </c>
      <c r="L287">
        <v>0</v>
      </c>
      <c r="M287">
        <v>3.5714285714285712E-2</v>
      </c>
      <c r="N287">
        <v>0.25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0.27142857142857141</v>
      </c>
      <c r="W287">
        <v>0.66666666666666663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0.66666666666666663</v>
      </c>
      <c r="AI287">
        <v>1</v>
      </c>
      <c r="AJ287">
        <v>0</v>
      </c>
      <c r="AK287">
        <v>0</v>
      </c>
      <c r="AL287">
        <v>0.97035281727224854</v>
      </c>
      <c r="AM287">
        <v>0.15478819514153785</v>
      </c>
      <c r="AN287">
        <v>0</v>
      </c>
      <c r="AO287">
        <v>0</v>
      </c>
      <c r="AP287">
        <v>0.5714285714285714</v>
      </c>
      <c r="AQ287">
        <v>0</v>
      </c>
      <c r="AR287">
        <v>1</v>
      </c>
      <c r="AS287">
        <v>0.33333333333333331</v>
      </c>
      <c r="AT287">
        <v>0.55000000000000004</v>
      </c>
      <c r="AU287">
        <v>0.83333333333333337</v>
      </c>
      <c r="AV287">
        <v>0.66666666666666663</v>
      </c>
      <c r="AW287">
        <v>0.52500000000000002</v>
      </c>
      <c r="AX287">
        <v>0.3888888888888889</v>
      </c>
      <c r="AY287">
        <v>0.2</v>
      </c>
      <c r="AZ287">
        <v>0.52941176470588236</v>
      </c>
      <c r="BA287">
        <v>1</v>
      </c>
      <c r="BB287">
        <v>0</v>
      </c>
      <c r="BC287">
        <f t="shared" si="10"/>
        <v>-0.17749389579447211</v>
      </c>
      <c r="BD287">
        <f t="shared" si="11"/>
        <v>3.1504083044298928E-2</v>
      </c>
    </row>
    <row r="288" spans="1:56" x14ac:dyDescent="0.25">
      <c r="A288">
        <v>0.18472278045414459</v>
      </c>
      <c r="B288">
        <v>313</v>
      </c>
      <c r="C288">
        <v>1</v>
      </c>
      <c r="D288">
        <v>0</v>
      </c>
      <c r="E288">
        <v>0.30952380952380953</v>
      </c>
      <c r="F288">
        <v>1</v>
      </c>
      <c r="G288">
        <v>0</v>
      </c>
      <c r="H288">
        <v>0</v>
      </c>
      <c r="I288">
        <v>6.4423765211166786E-2</v>
      </c>
      <c r="J288">
        <v>0</v>
      </c>
      <c r="K288">
        <v>1</v>
      </c>
      <c r="L288">
        <v>0</v>
      </c>
      <c r="M288">
        <v>3.5714285714285712E-2</v>
      </c>
      <c r="N288">
        <v>0.75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0.66666666666666663</v>
      </c>
      <c r="V288">
        <v>2.8571428571428571E-2</v>
      </c>
      <c r="W288">
        <v>0.66666666666666663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8.8783570300157974E-2</v>
      </c>
      <c r="AM288">
        <v>0.22698253362778559</v>
      </c>
      <c r="AN288">
        <v>0</v>
      </c>
      <c r="AO288">
        <v>1</v>
      </c>
      <c r="AP288">
        <v>0.5</v>
      </c>
      <c r="AQ288">
        <v>0</v>
      </c>
      <c r="AR288">
        <v>0.33333333333333331</v>
      </c>
      <c r="AS288">
        <v>0.33333333333333331</v>
      </c>
      <c r="AT288">
        <v>7.4999999999999997E-2</v>
      </c>
      <c r="AU288">
        <v>0.33333333333333331</v>
      </c>
      <c r="AV288">
        <v>0</v>
      </c>
      <c r="AW288">
        <v>0.05</v>
      </c>
      <c r="AX288">
        <v>0.1111111111111111</v>
      </c>
      <c r="AY288">
        <v>0.13333333333333333</v>
      </c>
      <c r="AZ288">
        <v>0.11764705882352941</v>
      </c>
      <c r="BA288">
        <v>1</v>
      </c>
      <c r="BB288">
        <v>0</v>
      </c>
      <c r="BC288">
        <f t="shared" si="10"/>
        <v>0.25664682984944764</v>
      </c>
      <c r="BD288">
        <f t="shared" si="11"/>
        <v>6.5867595271771329E-2</v>
      </c>
    </row>
    <row r="289" spans="1:56" x14ac:dyDescent="0.25">
      <c r="A289">
        <v>0.1853277060408175</v>
      </c>
      <c r="B289">
        <v>975</v>
      </c>
      <c r="C289">
        <v>1</v>
      </c>
      <c r="D289">
        <v>0</v>
      </c>
      <c r="E289">
        <v>0.21428571428571427</v>
      </c>
      <c r="F289">
        <v>0</v>
      </c>
      <c r="G289">
        <v>1</v>
      </c>
      <c r="H289">
        <v>0</v>
      </c>
      <c r="I289">
        <v>0.49463135289906945</v>
      </c>
      <c r="J289">
        <v>1</v>
      </c>
      <c r="K289">
        <v>0</v>
      </c>
      <c r="L289">
        <v>0</v>
      </c>
      <c r="M289">
        <v>3.5714285714285712E-2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0.18571428571428572</v>
      </c>
      <c r="W289">
        <v>0</v>
      </c>
      <c r="X289">
        <v>0.25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0.21390205371248025</v>
      </c>
      <c r="AM289">
        <v>0.7347119052399117</v>
      </c>
      <c r="AN289">
        <v>0.33333333333333331</v>
      </c>
      <c r="AO289">
        <v>0</v>
      </c>
      <c r="AP289">
        <v>0.6428571428571429</v>
      </c>
      <c r="AQ289">
        <v>1</v>
      </c>
      <c r="AR289">
        <v>0.33333333333333331</v>
      </c>
      <c r="AS289">
        <v>0</v>
      </c>
      <c r="AT289">
        <v>0.2</v>
      </c>
      <c r="AU289">
        <v>0.5</v>
      </c>
      <c r="AV289">
        <v>0.66666666666666663</v>
      </c>
      <c r="AW289">
        <v>0.15</v>
      </c>
      <c r="AX289">
        <v>0.1111111111111111</v>
      </c>
      <c r="AY289">
        <v>0</v>
      </c>
      <c r="AZ289">
        <v>0</v>
      </c>
      <c r="BA289">
        <v>1</v>
      </c>
      <c r="BB289">
        <v>0</v>
      </c>
      <c r="BC289">
        <f t="shared" si="10"/>
        <v>0.3388883859674261</v>
      </c>
      <c r="BD289">
        <f t="shared" si="11"/>
        <v>0.11484533814360716</v>
      </c>
    </row>
    <row r="290" spans="1:56" x14ac:dyDescent="0.25">
      <c r="A290">
        <v>0.18636295776418377</v>
      </c>
      <c r="B290">
        <v>609</v>
      </c>
      <c r="C290">
        <v>1</v>
      </c>
      <c r="D290">
        <v>0</v>
      </c>
      <c r="E290">
        <v>0.88095238095238093</v>
      </c>
      <c r="F290">
        <v>1</v>
      </c>
      <c r="G290">
        <v>0</v>
      </c>
      <c r="H290">
        <v>0</v>
      </c>
      <c r="I290">
        <v>0.23908375089477452</v>
      </c>
      <c r="J290">
        <v>1</v>
      </c>
      <c r="K290">
        <v>0</v>
      </c>
      <c r="L290">
        <v>0</v>
      </c>
      <c r="M290">
        <v>3.5714285714285712E-2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0.66666666666666663</v>
      </c>
      <c r="V290">
        <v>0.1</v>
      </c>
      <c r="W290">
        <v>0.66666666666666663</v>
      </c>
      <c r="X290">
        <v>0.25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0.21858873091100578</v>
      </c>
      <c r="AM290">
        <v>0.77996386267817708</v>
      </c>
      <c r="AN290">
        <v>0.44444444444444442</v>
      </c>
      <c r="AO290">
        <v>0</v>
      </c>
      <c r="AP290">
        <v>0.35714285714285715</v>
      </c>
      <c r="AQ290">
        <v>0</v>
      </c>
      <c r="AR290">
        <v>0.66666666666666663</v>
      </c>
      <c r="AS290">
        <v>0</v>
      </c>
      <c r="AT290">
        <v>0.3</v>
      </c>
      <c r="AU290">
        <v>0.5</v>
      </c>
      <c r="AV290">
        <v>0.33333333333333331</v>
      </c>
      <c r="AW290">
        <v>0.22500000000000001</v>
      </c>
      <c r="AX290">
        <v>0.3888888888888889</v>
      </c>
      <c r="AY290">
        <v>0.46666666666666667</v>
      </c>
      <c r="AZ290">
        <v>0.17647058823529413</v>
      </c>
      <c r="BA290">
        <v>1</v>
      </c>
      <c r="BB290">
        <v>1</v>
      </c>
      <c r="BC290">
        <f t="shared" si="10"/>
        <v>0.10292709462830912</v>
      </c>
      <c r="BD290">
        <f t="shared" si="11"/>
        <v>0.80473979755200653</v>
      </c>
    </row>
    <row r="291" spans="1:56" x14ac:dyDescent="0.25">
      <c r="A291">
        <v>0.18720588253622783</v>
      </c>
      <c r="B291">
        <v>142</v>
      </c>
      <c r="C291">
        <v>1</v>
      </c>
      <c r="D291">
        <v>0</v>
      </c>
      <c r="E291">
        <v>0.6428571428571429</v>
      </c>
      <c r="F291">
        <v>1</v>
      </c>
      <c r="G291">
        <v>0</v>
      </c>
      <c r="H291">
        <v>0</v>
      </c>
      <c r="I291">
        <v>0.86900501073729419</v>
      </c>
      <c r="J291">
        <v>0</v>
      </c>
      <c r="K291">
        <v>1</v>
      </c>
      <c r="L291">
        <v>0</v>
      </c>
      <c r="M291">
        <v>1</v>
      </c>
      <c r="N291">
        <v>0.5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0.66666666666666663</v>
      </c>
      <c r="V291">
        <v>0.75714285714285712</v>
      </c>
      <c r="W291">
        <v>0.66666666666666663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0.1286466561348078</v>
      </c>
      <c r="AM291">
        <v>0.30748845613330655</v>
      </c>
      <c r="AN291">
        <v>0.55555555555555558</v>
      </c>
      <c r="AO291">
        <v>0</v>
      </c>
      <c r="AP291">
        <v>0.14285714285714285</v>
      </c>
      <c r="AQ291">
        <v>0</v>
      </c>
      <c r="AR291">
        <v>0.33333333333333331</v>
      </c>
      <c r="AS291">
        <v>0</v>
      </c>
      <c r="AT291">
        <v>0.22500000000000001</v>
      </c>
      <c r="AU291">
        <v>0.33333333333333331</v>
      </c>
      <c r="AV291">
        <v>0.33333333333333331</v>
      </c>
      <c r="AW291">
        <v>0.15</v>
      </c>
      <c r="AX291">
        <v>0.27777777777777779</v>
      </c>
      <c r="AY291">
        <v>0</v>
      </c>
      <c r="AZ291">
        <v>0.17647058823529413</v>
      </c>
      <c r="BA291">
        <v>1</v>
      </c>
      <c r="BB291">
        <v>0</v>
      </c>
      <c r="BC291">
        <f t="shared" si="10"/>
        <v>0.16839822955808037</v>
      </c>
      <c r="BD291">
        <f t="shared" si="11"/>
        <v>2.8357963718295933E-2</v>
      </c>
    </row>
    <row r="292" spans="1:56" x14ac:dyDescent="0.25">
      <c r="A292">
        <v>0.18775706223810695</v>
      </c>
      <c r="B292">
        <v>1205</v>
      </c>
      <c r="C292">
        <v>0</v>
      </c>
      <c r="D292">
        <v>1</v>
      </c>
      <c r="E292">
        <v>0.7142857142857143</v>
      </c>
      <c r="F292">
        <v>0</v>
      </c>
      <c r="G292">
        <v>1</v>
      </c>
      <c r="H292">
        <v>0</v>
      </c>
      <c r="I292">
        <v>0.43378668575518969</v>
      </c>
      <c r="J292">
        <v>1</v>
      </c>
      <c r="K292">
        <v>0</v>
      </c>
      <c r="L292">
        <v>0</v>
      </c>
      <c r="M292">
        <v>0.21428571428571427</v>
      </c>
      <c r="N292">
        <v>0.25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0.9285714285714286</v>
      </c>
      <c r="W292">
        <v>0.66666666666666663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0.66666666666666663</v>
      </c>
      <c r="AI292">
        <v>0</v>
      </c>
      <c r="AJ292">
        <v>1</v>
      </c>
      <c r="AK292">
        <v>0</v>
      </c>
      <c r="AL292">
        <v>8.6677198525539761E-2</v>
      </c>
      <c r="AM292">
        <v>0.38731178478217226</v>
      </c>
      <c r="AN292">
        <v>0.22222222222222221</v>
      </c>
      <c r="AO292">
        <v>1</v>
      </c>
      <c r="AP292">
        <v>0</v>
      </c>
      <c r="AQ292">
        <v>0</v>
      </c>
      <c r="AR292">
        <v>0.66666666666666663</v>
      </c>
      <c r="AS292">
        <v>0.66666666666666663</v>
      </c>
      <c r="AT292">
        <v>0.47499999999999998</v>
      </c>
      <c r="AU292">
        <v>0.5</v>
      </c>
      <c r="AV292">
        <v>0.66666666666666663</v>
      </c>
      <c r="AW292">
        <v>0.22500000000000001</v>
      </c>
      <c r="AX292">
        <v>0.3888888888888889</v>
      </c>
      <c r="AY292">
        <v>0.46666666666666667</v>
      </c>
      <c r="AZ292">
        <v>0.41176470588235292</v>
      </c>
      <c r="BA292">
        <v>1</v>
      </c>
      <c r="BB292">
        <v>1</v>
      </c>
      <c r="BC292">
        <f t="shared" si="10"/>
        <v>0.28106599281343631</v>
      </c>
      <c r="BD292">
        <f t="shared" si="11"/>
        <v>0.51686610668933008</v>
      </c>
    </row>
    <row r="293" spans="1:56" x14ac:dyDescent="0.25">
      <c r="A293">
        <v>0.18791811603524877</v>
      </c>
      <c r="B293">
        <v>123</v>
      </c>
      <c r="C293">
        <v>0</v>
      </c>
      <c r="D293">
        <v>1</v>
      </c>
      <c r="E293">
        <v>0.90476190476190477</v>
      </c>
      <c r="F293">
        <v>1</v>
      </c>
      <c r="G293">
        <v>0</v>
      </c>
      <c r="H293">
        <v>0</v>
      </c>
      <c r="I293">
        <v>0.24266284896206156</v>
      </c>
      <c r="J293">
        <v>0</v>
      </c>
      <c r="K293">
        <v>1</v>
      </c>
      <c r="L293">
        <v>0</v>
      </c>
      <c r="M293">
        <v>0.4642857142857143</v>
      </c>
      <c r="N293">
        <v>0.75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0.33333333333333331</v>
      </c>
      <c r="V293">
        <v>0.6</v>
      </c>
      <c r="W293">
        <v>0.66666666666666663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0.33333333333333331</v>
      </c>
      <c r="AI293">
        <v>0</v>
      </c>
      <c r="AJ293">
        <v>1</v>
      </c>
      <c r="AK293">
        <v>0</v>
      </c>
      <c r="AL293">
        <v>0.20821484992101105</v>
      </c>
      <c r="AM293">
        <v>9.7008632804657699E-2</v>
      </c>
      <c r="AN293">
        <v>1</v>
      </c>
      <c r="AO293">
        <v>1</v>
      </c>
      <c r="AP293">
        <v>0.5</v>
      </c>
      <c r="AQ293">
        <v>0</v>
      </c>
      <c r="AR293">
        <v>0</v>
      </c>
      <c r="AS293">
        <v>1</v>
      </c>
      <c r="AT293">
        <v>0.17499999999999999</v>
      </c>
      <c r="AU293">
        <v>0.33333333333333331</v>
      </c>
      <c r="AV293">
        <v>0.66666666666666663</v>
      </c>
      <c r="AW293">
        <v>0.125</v>
      </c>
      <c r="AX293">
        <v>0.22222222222222221</v>
      </c>
      <c r="AY293">
        <v>0.26666666666666666</v>
      </c>
      <c r="AZ293">
        <v>0.17647058823529413</v>
      </c>
      <c r="BA293">
        <v>1</v>
      </c>
      <c r="BB293">
        <v>1</v>
      </c>
      <c r="BC293">
        <f t="shared" si="10"/>
        <v>0.37679123879769516</v>
      </c>
      <c r="BD293">
        <f t="shared" si="11"/>
        <v>0.3883891600393114</v>
      </c>
    </row>
    <row r="294" spans="1:56" x14ac:dyDescent="0.25">
      <c r="A294">
        <v>0.18858196548940387</v>
      </c>
      <c r="B294">
        <v>1438</v>
      </c>
      <c r="C294">
        <v>1</v>
      </c>
      <c r="D294">
        <v>0</v>
      </c>
      <c r="E294">
        <v>0.5</v>
      </c>
      <c r="F294">
        <v>0</v>
      </c>
      <c r="G294">
        <v>0</v>
      </c>
      <c r="H294">
        <v>1</v>
      </c>
      <c r="I294">
        <v>2.1474588403722263E-3</v>
      </c>
      <c r="J294">
        <v>0</v>
      </c>
      <c r="K294">
        <v>1</v>
      </c>
      <c r="L294">
        <v>0</v>
      </c>
      <c r="M294">
        <v>0.2857142857142857</v>
      </c>
      <c r="N294">
        <v>0.5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0.81428571428571428</v>
      </c>
      <c r="W294">
        <v>0.66666666666666663</v>
      </c>
      <c r="X294">
        <v>1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0.97008952080042132</v>
      </c>
      <c r="AM294">
        <v>0.53033527404135716</v>
      </c>
      <c r="AN294">
        <v>0.22222222222222221</v>
      </c>
      <c r="AO294">
        <v>0</v>
      </c>
      <c r="AP294">
        <v>0.14285714285714285</v>
      </c>
      <c r="AQ294">
        <v>0</v>
      </c>
      <c r="AR294">
        <v>0.66666666666666663</v>
      </c>
      <c r="AS294">
        <v>0</v>
      </c>
      <c r="AT294">
        <v>0.52500000000000002</v>
      </c>
      <c r="AU294">
        <v>0.5</v>
      </c>
      <c r="AV294">
        <v>0.33333333333333331</v>
      </c>
      <c r="AW294">
        <v>0.15</v>
      </c>
      <c r="AX294">
        <v>0</v>
      </c>
      <c r="AY294">
        <v>6.6666666666666666E-2</v>
      </c>
      <c r="AZ294">
        <v>0.17647058823529413</v>
      </c>
      <c r="BA294">
        <v>1</v>
      </c>
      <c r="BB294">
        <v>0</v>
      </c>
      <c r="BC294">
        <f t="shared" si="10"/>
        <v>-6.9583324499391253E-2</v>
      </c>
      <c r="BD294">
        <f t="shared" si="11"/>
        <v>4.8418390483875827E-3</v>
      </c>
    </row>
    <row r="295" spans="1:56" x14ac:dyDescent="0.25">
      <c r="A295">
        <v>0.18879143105697427</v>
      </c>
      <c r="B295">
        <v>86</v>
      </c>
      <c r="C295">
        <v>1</v>
      </c>
      <c r="D295">
        <v>0</v>
      </c>
      <c r="E295">
        <v>0.90476190476190477</v>
      </c>
      <c r="F295">
        <v>1</v>
      </c>
      <c r="G295">
        <v>0</v>
      </c>
      <c r="H295">
        <v>0</v>
      </c>
      <c r="I295">
        <v>0.92913385826771655</v>
      </c>
      <c r="J295">
        <v>0</v>
      </c>
      <c r="K295">
        <v>1</v>
      </c>
      <c r="L295">
        <v>0</v>
      </c>
      <c r="M295">
        <v>0.21428571428571427</v>
      </c>
      <c r="N295">
        <v>0.5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0.27142857142857141</v>
      </c>
      <c r="W295">
        <v>0</v>
      </c>
      <c r="X295">
        <v>0.5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0.32917324907846235</v>
      </c>
      <c r="AM295">
        <v>0.78715117446295924</v>
      </c>
      <c r="AN295">
        <v>0.44444444444444442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0.92500000000000004</v>
      </c>
      <c r="AU295">
        <v>0.5</v>
      </c>
      <c r="AV295">
        <v>0.33333333333333331</v>
      </c>
      <c r="AW295">
        <v>0.15</v>
      </c>
      <c r="AX295">
        <v>0.22222222222222221</v>
      </c>
      <c r="AY295">
        <v>0</v>
      </c>
      <c r="AZ295">
        <v>0.11764705882352941</v>
      </c>
      <c r="BA295">
        <v>1</v>
      </c>
      <c r="BB295">
        <v>0</v>
      </c>
      <c r="BC295">
        <f t="shared" si="10"/>
        <v>2.1637832796890355E-2</v>
      </c>
      <c r="BD295">
        <f t="shared" si="11"/>
        <v>4.681958081461839E-4</v>
      </c>
    </row>
    <row r="296" spans="1:56" x14ac:dyDescent="0.25">
      <c r="A296">
        <v>0.18907009037786593</v>
      </c>
      <c r="B296">
        <v>414</v>
      </c>
      <c r="C296">
        <v>0</v>
      </c>
      <c r="D296">
        <v>1</v>
      </c>
      <c r="E296">
        <v>0.5714285714285714</v>
      </c>
      <c r="F296">
        <v>0</v>
      </c>
      <c r="G296">
        <v>1</v>
      </c>
      <c r="H296">
        <v>0</v>
      </c>
      <c r="I296">
        <v>0.90622763063707945</v>
      </c>
      <c r="J296">
        <v>0</v>
      </c>
      <c r="K296">
        <v>1</v>
      </c>
      <c r="L296">
        <v>0</v>
      </c>
      <c r="M296">
        <v>0.9642857142857143</v>
      </c>
      <c r="N296">
        <v>0.75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0.82857142857142863</v>
      </c>
      <c r="W296">
        <v>0.33333333333333331</v>
      </c>
      <c r="X296">
        <v>0.25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0.18504476040021064</v>
      </c>
      <c r="AM296">
        <v>9.2029712909054401E-2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0.17499999999999999</v>
      </c>
      <c r="AU296">
        <v>0.66666666666666663</v>
      </c>
      <c r="AV296">
        <v>1</v>
      </c>
      <c r="AW296">
        <v>0.15</v>
      </c>
      <c r="AX296">
        <v>0.27777777777777779</v>
      </c>
      <c r="AY296">
        <v>0</v>
      </c>
      <c r="AZ296">
        <v>0.23529411764705882</v>
      </c>
      <c r="BA296">
        <v>1</v>
      </c>
      <c r="BB296">
        <v>0</v>
      </c>
      <c r="BC296">
        <f t="shared" si="10"/>
        <v>-7.9482669933659988E-2</v>
      </c>
      <c r="BD296">
        <f t="shared" si="11"/>
        <v>6.3174948197831371E-3</v>
      </c>
    </row>
    <row r="297" spans="1:56" x14ac:dyDescent="0.25">
      <c r="A297">
        <v>0.18918145367993988</v>
      </c>
      <c r="B297">
        <v>315</v>
      </c>
      <c r="C297">
        <v>1</v>
      </c>
      <c r="D297">
        <v>0</v>
      </c>
      <c r="E297">
        <v>0.5</v>
      </c>
      <c r="F297">
        <v>1</v>
      </c>
      <c r="G297">
        <v>0</v>
      </c>
      <c r="H297">
        <v>0</v>
      </c>
      <c r="I297">
        <v>1.0737294201861132E-2</v>
      </c>
      <c r="J297">
        <v>0</v>
      </c>
      <c r="K297">
        <v>1</v>
      </c>
      <c r="L297">
        <v>0</v>
      </c>
      <c r="M297">
        <v>0.32142857142857145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0.66666666666666663</v>
      </c>
      <c r="V297">
        <v>0.98571428571428577</v>
      </c>
      <c r="W297">
        <v>0.66666666666666663</v>
      </c>
      <c r="X297">
        <v>0.75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0.84565560821484997</v>
      </c>
      <c r="AM297">
        <v>0.13093756273840595</v>
      </c>
      <c r="AN297">
        <v>0.1111111111111111</v>
      </c>
      <c r="AO297">
        <v>1</v>
      </c>
      <c r="AP297">
        <v>0.21428571428571427</v>
      </c>
      <c r="AQ297">
        <v>0</v>
      </c>
      <c r="AR297">
        <v>1</v>
      </c>
      <c r="AS297">
        <v>0</v>
      </c>
      <c r="AT297">
        <v>0.52500000000000002</v>
      </c>
      <c r="AU297">
        <v>0.5</v>
      </c>
      <c r="AV297">
        <v>0.66666666666666663</v>
      </c>
      <c r="AW297">
        <v>0.52500000000000002</v>
      </c>
      <c r="AX297">
        <v>0.5</v>
      </c>
      <c r="AY297">
        <v>0.73333333333333328</v>
      </c>
      <c r="AZ297">
        <v>0.58823529411764708</v>
      </c>
      <c r="BA297">
        <v>1</v>
      </c>
      <c r="BB297">
        <v>0</v>
      </c>
      <c r="BC297">
        <f t="shared" si="10"/>
        <v>0.21461939188795337</v>
      </c>
      <c r="BD297">
        <f t="shared" si="11"/>
        <v>4.6061483374354902E-2</v>
      </c>
    </row>
    <row r="298" spans="1:56" x14ac:dyDescent="0.25">
      <c r="A298">
        <v>0.18927352797369346</v>
      </c>
      <c r="B298">
        <v>978</v>
      </c>
      <c r="C298">
        <v>0</v>
      </c>
      <c r="D298">
        <v>1</v>
      </c>
      <c r="E298">
        <v>0.38095238095238093</v>
      </c>
      <c r="F298">
        <v>0</v>
      </c>
      <c r="G298">
        <v>0</v>
      </c>
      <c r="H298">
        <v>1</v>
      </c>
      <c r="I298">
        <v>0.64209019327129568</v>
      </c>
      <c r="J298">
        <v>0</v>
      </c>
      <c r="K298">
        <v>1</v>
      </c>
      <c r="L298">
        <v>0</v>
      </c>
      <c r="M298">
        <v>0.8928571428571429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0.88571428571428568</v>
      </c>
      <c r="W298">
        <v>0.33333333333333331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0.66666666666666663</v>
      </c>
      <c r="AI298">
        <v>1</v>
      </c>
      <c r="AJ298">
        <v>0</v>
      </c>
      <c r="AK298">
        <v>0</v>
      </c>
      <c r="AL298">
        <v>5.3712480252764615E-2</v>
      </c>
      <c r="AM298">
        <v>0.55398514354547279</v>
      </c>
      <c r="AN298">
        <v>0.1111111111111111</v>
      </c>
      <c r="AO298">
        <v>0</v>
      </c>
      <c r="AP298">
        <v>0.6428571428571429</v>
      </c>
      <c r="AQ298">
        <v>1</v>
      </c>
      <c r="AR298">
        <v>0.66666666666666663</v>
      </c>
      <c r="AS298">
        <v>1</v>
      </c>
      <c r="AT298">
        <v>0.125</v>
      </c>
      <c r="AU298">
        <v>0.33333333333333331</v>
      </c>
      <c r="AV298">
        <v>0.66666666666666663</v>
      </c>
      <c r="AW298">
        <v>0.125</v>
      </c>
      <c r="AX298">
        <v>0.22222222222222221</v>
      </c>
      <c r="AY298">
        <v>0</v>
      </c>
      <c r="AZ298">
        <v>0</v>
      </c>
      <c r="BA298">
        <v>1</v>
      </c>
      <c r="BB298">
        <v>0</v>
      </c>
      <c r="BC298">
        <f t="shared" si="10"/>
        <v>0.12234326318188557</v>
      </c>
      <c r="BD298">
        <f t="shared" si="11"/>
        <v>1.4967874045992117E-2</v>
      </c>
    </row>
    <row r="299" spans="1:56" x14ac:dyDescent="0.25">
      <c r="A299">
        <v>0.19074252450369711</v>
      </c>
      <c r="B299">
        <v>1384</v>
      </c>
      <c r="C299">
        <v>1</v>
      </c>
      <c r="D299">
        <v>0</v>
      </c>
      <c r="E299">
        <v>0.42857142857142855</v>
      </c>
      <c r="F299">
        <v>0</v>
      </c>
      <c r="G299">
        <v>0</v>
      </c>
      <c r="H299">
        <v>1</v>
      </c>
      <c r="I299">
        <v>0.89405869720830355</v>
      </c>
      <c r="J299">
        <v>0</v>
      </c>
      <c r="K299">
        <v>1</v>
      </c>
      <c r="L299">
        <v>0</v>
      </c>
      <c r="M299">
        <v>0.2857142857142857</v>
      </c>
      <c r="N299">
        <v>0.75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0.51428571428571423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0.33333333333333331</v>
      </c>
      <c r="AI299">
        <v>0</v>
      </c>
      <c r="AJ299">
        <v>1</v>
      </c>
      <c r="AK299">
        <v>0</v>
      </c>
      <c r="AL299">
        <v>9.4839389152185358E-2</v>
      </c>
      <c r="AM299">
        <v>0.28685003011443483</v>
      </c>
      <c r="AN299">
        <v>0.1111111111111111</v>
      </c>
      <c r="AO299">
        <v>0</v>
      </c>
      <c r="AP299">
        <v>0.7857142857142857</v>
      </c>
      <c r="AQ299">
        <v>1</v>
      </c>
      <c r="AR299">
        <v>0.33333333333333331</v>
      </c>
      <c r="AS299">
        <v>0</v>
      </c>
      <c r="AT299">
        <v>0.125</v>
      </c>
      <c r="AU299">
        <v>0.5</v>
      </c>
      <c r="AV299">
        <v>0.66666666666666663</v>
      </c>
      <c r="AW299">
        <v>0.125</v>
      </c>
      <c r="AX299">
        <v>0.22222222222222221</v>
      </c>
      <c r="AY299">
        <v>0</v>
      </c>
      <c r="AZ299">
        <v>0.11764705882352941</v>
      </c>
      <c r="BA299">
        <v>1</v>
      </c>
      <c r="BB299">
        <v>0</v>
      </c>
      <c r="BC299">
        <f t="shared" si="10"/>
        <v>0.12299848046942</v>
      </c>
      <c r="BD299">
        <f t="shared" si="11"/>
        <v>1.5128626197786292E-2</v>
      </c>
    </row>
    <row r="300" spans="1:56" x14ac:dyDescent="0.25">
      <c r="A300">
        <v>0.19177451974240745</v>
      </c>
      <c r="B300">
        <v>1288</v>
      </c>
      <c r="C300">
        <v>1</v>
      </c>
      <c r="D300">
        <v>0</v>
      </c>
      <c r="E300">
        <v>0.5714285714285714</v>
      </c>
      <c r="F300">
        <v>1</v>
      </c>
      <c r="G300">
        <v>0</v>
      </c>
      <c r="H300">
        <v>0</v>
      </c>
      <c r="I300">
        <v>0.73443092340730132</v>
      </c>
      <c r="J300">
        <v>0</v>
      </c>
      <c r="K300">
        <v>1</v>
      </c>
      <c r="L300">
        <v>0</v>
      </c>
      <c r="M300">
        <v>0.42857142857142855</v>
      </c>
      <c r="N300">
        <v>0.5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0.33333333333333331</v>
      </c>
      <c r="V300">
        <v>0.9285714285714286</v>
      </c>
      <c r="W300">
        <v>1</v>
      </c>
      <c r="X300">
        <v>0.25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0.23849394418114797</v>
      </c>
      <c r="AM300">
        <v>0.14462959245131499</v>
      </c>
      <c r="AN300">
        <v>0.55555555555555558</v>
      </c>
      <c r="AO300">
        <v>0</v>
      </c>
      <c r="AP300">
        <v>0.5</v>
      </c>
      <c r="AQ300">
        <v>0</v>
      </c>
      <c r="AR300">
        <v>0.66666666666666663</v>
      </c>
      <c r="AS300">
        <v>0.66666666666666663</v>
      </c>
      <c r="AT300">
        <v>0.25</v>
      </c>
      <c r="AU300">
        <v>0.33333333333333331</v>
      </c>
      <c r="AV300">
        <v>0.33333333333333331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f t="shared" si="10"/>
        <v>3.8041071052275222E-2</v>
      </c>
      <c r="BD300">
        <f t="shared" si="11"/>
        <v>1.4471230868042517E-3</v>
      </c>
    </row>
    <row r="301" spans="1:56" x14ac:dyDescent="0.25">
      <c r="A301">
        <v>0.19343880058769014</v>
      </c>
      <c r="B301">
        <v>1349</v>
      </c>
      <c r="C301">
        <v>1</v>
      </c>
      <c r="D301">
        <v>0</v>
      </c>
      <c r="E301">
        <v>0.52380952380952384</v>
      </c>
      <c r="F301">
        <v>1</v>
      </c>
      <c r="G301">
        <v>0</v>
      </c>
      <c r="H301">
        <v>0</v>
      </c>
      <c r="I301">
        <v>0.74087329992841799</v>
      </c>
      <c r="J301">
        <v>0</v>
      </c>
      <c r="K301">
        <v>1</v>
      </c>
      <c r="L301">
        <v>0</v>
      </c>
      <c r="M301">
        <v>0</v>
      </c>
      <c r="N301">
        <v>0.75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0.97142857142857142</v>
      </c>
      <c r="W301">
        <v>0.66666666666666663</v>
      </c>
      <c r="X301">
        <v>0.75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0.83275408109531335</v>
      </c>
      <c r="AM301">
        <v>0.67845814093555512</v>
      </c>
      <c r="AN301">
        <v>0.22222222222222221</v>
      </c>
      <c r="AO301">
        <v>0</v>
      </c>
      <c r="AP301">
        <v>0</v>
      </c>
      <c r="AQ301">
        <v>0</v>
      </c>
      <c r="AR301">
        <v>0</v>
      </c>
      <c r="AS301">
        <v>0.33333333333333331</v>
      </c>
      <c r="AT301">
        <v>0.55000000000000004</v>
      </c>
      <c r="AU301">
        <v>0.5</v>
      </c>
      <c r="AV301">
        <v>0.66666666666666663</v>
      </c>
      <c r="AW301">
        <v>0.47499999999999998</v>
      </c>
      <c r="AX301">
        <v>0.3888888888888889</v>
      </c>
      <c r="AY301">
        <v>0.73333333333333328</v>
      </c>
      <c r="AZ301">
        <v>0.94117647058823528</v>
      </c>
      <c r="BA301">
        <v>1</v>
      </c>
      <c r="BB301">
        <v>0</v>
      </c>
      <c r="BC301">
        <f t="shared" si="10"/>
        <v>7.2333006263862465E-2</v>
      </c>
      <c r="BD301">
        <f t="shared" si="11"/>
        <v>5.2320637951679665E-3</v>
      </c>
    </row>
    <row r="302" spans="1:56" x14ac:dyDescent="0.25">
      <c r="A302">
        <v>0.19363635889809061</v>
      </c>
      <c r="B302">
        <v>1021</v>
      </c>
      <c r="C302">
        <v>1</v>
      </c>
      <c r="D302">
        <v>0</v>
      </c>
      <c r="E302">
        <v>0.69047619047619047</v>
      </c>
      <c r="F302">
        <v>1</v>
      </c>
      <c r="G302">
        <v>0</v>
      </c>
      <c r="H302">
        <v>0</v>
      </c>
      <c r="I302">
        <v>0.25984251968503935</v>
      </c>
      <c r="J302">
        <v>0</v>
      </c>
      <c r="K302">
        <v>1</v>
      </c>
      <c r="L302">
        <v>0</v>
      </c>
      <c r="M302">
        <v>0</v>
      </c>
      <c r="N302">
        <v>0.5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0.62857142857142856</v>
      </c>
      <c r="W302">
        <v>0.66666666666666663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0.12696155871511322</v>
      </c>
      <c r="AM302">
        <v>0.32567757478417986</v>
      </c>
      <c r="AN302">
        <v>0.77777777777777779</v>
      </c>
      <c r="AO302">
        <v>0</v>
      </c>
      <c r="AP302">
        <v>7.1428571428571425E-2</v>
      </c>
      <c r="AQ302">
        <v>0</v>
      </c>
      <c r="AR302">
        <v>0.66666666666666663</v>
      </c>
      <c r="AS302">
        <v>0.33333333333333331</v>
      </c>
      <c r="AT302">
        <v>0.42499999999999999</v>
      </c>
      <c r="AU302">
        <v>0.33333333333333331</v>
      </c>
      <c r="AV302">
        <v>0.33333333333333331</v>
      </c>
      <c r="AW302">
        <v>0.15</v>
      </c>
      <c r="AX302">
        <v>0.27777777777777779</v>
      </c>
      <c r="AY302">
        <v>6.6666666666666666E-2</v>
      </c>
      <c r="AZ302">
        <v>0.11764705882352941</v>
      </c>
      <c r="BA302">
        <v>1</v>
      </c>
      <c r="BB302">
        <v>0</v>
      </c>
      <c r="BC302">
        <f t="shared" si="10"/>
        <v>0.1620901790511329</v>
      </c>
      <c r="BD302">
        <f t="shared" si="11"/>
        <v>2.6273226144828323E-2</v>
      </c>
    </row>
    <row r="303" spans="1:56" x14ac:dyDescent="0.25">
      <c r="A303">
        <v>0.19379727184661355</v>
      </c>
      <c r="B303">
        <v>84</v>
      </c>
      <c r="C303">
        <v>0</v>
      </c>
      <c r="D303">
        <v>1</v>
      </c>
      <c r="E303">
        <v>0.47619047619047616</v>
      </c>
      <c r="F303">
        <v>0</v>
      </c>
      <c r="G303">
        <v>0</v>
      </c>
      <c r="H303">
        <v>1</v>
      </c>
      <c r="I303">
        <v>0.33715103793843954</v>
      </c>
      <c r="J303">
        <v>0</v>
      </c>
      <c r="K303">
        <v>1</v>
      </c>
      <c r="L303">
        <v>0</v>
      </c>
      <c r="M303">
        <v>0.17857142857142858</v>
      </c>
      <c r="N303">
        <v>0.5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0.33333333333333331</v>
      </c>
      <c r="V303">
        <v>0.7</v>
      </c>
      <c r="W303">
        <v>0</v>
      </c>
      <c r="X303">
        <v>0.25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0.22748815165876776</v>
      </c>
      <c r="AM303">
        <v>0.5469985946597069</v>
      </c>
      <c r="AN303">
        <v>0.77777777777777779</v>
      </c>
      <c r="AO303">
        <v>1</v>
      </c>
      <c r="AP303">
        <v>7.1428571428571425E-2</v>
      </c>
      <c r="AQ303">
        <v>0</v>
      </c>
      <c r="AR303">
        <v>1</v>
      </c>
      <c r="AS303">
        <v>1</v>
      </c>
      <c r="AT303">
        <v>0.42499999999999999</v>
      </c>
      <c r="AU303">
        <v>0.5</v>
      </c>
      <c r="AV303">
        <v>0.66666666666666663</v>
      </c>
      <c r="AW303">
        <v>0.32500000000000001</v>
      </c>
      <c r="AX303">
        <v>0.61111111111111116</v>
      </c>
      <c r="AY303">
        <v>6.6666666666666666E-2</v>
      </c>
      <c r="AZ303">
        <v>0.52941176470588236</v>
      </c>
      <c r="BA303">
        <v>1</v>
      </c>
      <c r="BB303">
        <v>0</v>
      </c>
      <c r="BC303">
        <f t="shared" si="10"/>
        <v>7.05757718925481E-2</v>
      </c>
      <c r="BD303">
        <f t="shared" si="11"/>
        <v>4.9809395782289823E-3</v>
      </c>
    </row>
    <row r="304" spans="1:56" x14ac:dyDescent="0.25">
      <c r="A304">
        <v>0.1973678554982442</v>
      </c>
      <c r="B304">
        <v>1177</v>
      </c>
      <c r="C304">
        <v>0</v>
      </c>
      <c r="D304">
        <v>1</v>
      </c>
      <c r="E304">
        <v>0.73809523809523814</v>
      </c>
      <c r="F304">
        <v>1</v>
      </c>
      <c r="G304">
        <v>0</v>
      </c>
      <c r="H304">
        <v>0</v>
      </c>
      <c r="I304">
        <v>0.14244810307802433</v>
      </c>
      <c r="J304">
        <v>0</v>
      </c>
      <c r="K304">
        <v>1</v>
      </c>
      <c r="L304">
        <v>0</v>
      </c>
      <c r="M304">
        <v>0.75</v>
      </c>
      <c r="N304">
        <v>0.75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0.6</v>
      </c>
      <c r="W304">
        <v>0.66666666666666663</v>
      </c>
      <c r="X304">
        <v>0.75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0.33333333333333331</v>
      </c>
      <c r="AI304">
        <v>0</v>
      </c>
      <c r="AJ304">
        <v>1</v>
      </c>
      <c r="AK304">
        <v>0</v>
      </c>
      <c r="AL304">
        <v>0.8111637704054766</v>
      </c>
      <c r="AM304">
        <v>5.6374222043766312E-2</v>
      </c>
      <c r="AN304">
        <v>0.33333333333333331</v>
      </c>
      <c r="AO304">
        <v>0</v>
      </c>
      <c r="AP304">
        <v>0.35714285714285715</v>
      </c>
      <c r="AQ304">
        <v>0</v>
      </c>
      <c r="AR304">
        <v>0.33333333333333331</v>
      </c>
      <c r="AS304">
        <v>0.66666666666666663</v>
      </c>
      <c r="AT304">
        <v>0.67500000000000004</v>
      </c>
      <c r="AU304">
        <v>0.33333333333333331</v>
      </c>
      <c r="AV304">
        <v>0.66666666666666663</v>
      </c>
      <c r="AW304">
        <v>0.1</v>
      </c>
      <c r="AX304">
        <v>0.1111111111111111</v>
      </c>
      <c r="AY304">
        <v>6.6666666666666666E-2</v>
      </c>
      <c r="AZ304">
        <v>0.11764705882352941</v>
      </c>
      <c r="BA304">
        <v>1</v>
      </c>
      <c r="BB304">
        <v>0</v>
      </c>
      <c r="BC304">
        <f t="shared" si="10"/>
        <v>1.068630483618882E-2</v>
      </c>
      <c r="BD304">
        <f t="shared" si="11"/>
        <v>1.1419711105195256E-4</v>
      </c>
    </row>
    <row r="305" spans="1:56" x14ac:dyDescent="0.25">
      <c r="A305">
        <v>0.19815678056264185</v>
      </c>
      <c r="B305">
        <v>1314</v>
      </c>
      <c r="C305">
        <v>1</v>
      </c>
      <c r="D305">
        <v>0</v>
      </c>
      <c r="E305">
        <v>0.26190476190476192</v>
      </c>
      <c r="F305">
        <v>1</v>
      </c>
      <c r="G305">
        <v>0</v>
      </c>
      <c r="H305">
        <v>0</v>
      </c>
      <c r="I305">
        <v>0.17752326413743735</v>
      </c>
      <c r="J305">
        <v>0</v>
      </c>
      <c r="K305">
        <v>0</v>
      </c>
      <c r="L305">
        <v>1</v>
      </c>
      <c r="M305">
        <v>0.42857142857142855</v>
      </c>
      <c r="N305">
        <v>0.5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0.37142857142857144</v>
      </c>
      <c r="W305">
        <v>0.33333333333333331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6.9826224328593992E-2</v>
      </c>
      <c r="AM305">
        <v>4.2682192330857259E-2</v>
      </c>
      <c r="AN305">
        <v>0.44444444444444442</v>
      </c>
      <c r="AO305">
        <v>1</v>
      </c>
      <c r="AP305">
        <v>0.2857142857142857</v>
      </c>
      <c r="AQ305">
        <v>0</v>
      </c>
      <c r="AR305">
        <v>1</v>
      </c>
      <c r="AS305">
        <v>1</v>
      </c>
      <c r="AT305">
        <v>0.1</v>
      </c>
      <c r="AU305">
        <v>0.5</v>
      </c>
      <c r="AV305">
        <v>0.66666666666666663</v>
      </c>
      <c r="AW305">
        <v>0.05</v>
      </c>
      <c r="AX305">
        <v>0.1111111111111111</v>
      </c>
      <c r="AY305">
        <v>0.13333333333333333</v>
      </c>
      <c r="AZ305">
        <v>0</v>
      </c>
      <c r="BA305">
        <v>1</v>
      </c>
      <c r="BB305">
        <v>1</v>
      </c>
      <c r="BC305">
        <f t="shared" si="10"/>
        <v>0.64942896253477167</v>
      </c>
      <c r="BD305">
        <f t="shared" si="11"/>
        <v>0.12290005230944652</v>
      </c>
    </row>
    <row r="306" spans="1:56" x14ac:dyDescent="0.25">
      <c r="A306">
        <v>0.19901943031998037</v>
      </c>
      <c r="B306">
        <v>925</v>
      </c>
      <c r="C306">
        <v>1</v>
      </c>
      <c r="D306">
        <v>0</v>
      </c>
      <c r="E306">
        <v>0.40476190476190477</v>
      </c>
      <c r="F306">
        <v>1</v>
      </c>
      <c r="G306">
        <v>0</v>
      </c>
      <c r="H306">
        <v>0</v>
      </c>
      <c r="I306">
        <v>0.45311381531853973</v>
      </c>
      <c r="J306">
        <v>0</v>
      </c>
      <c r="K306">
        <v>1</v>
      </c>
      <c r="L306">
        <v>0</v>
      </c>
      <c r="M306">
        <v>0.17857142857142858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0.66666666666666663</v>
      </c>
      <c r="V306">
        <v>0.51428571428571423</v>
      </c>
      <c r="W306">
        <v>0.66666666666666663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0.66666666666666663</v>
      </c>
      <c r="AI306">
        <v>0</v>
      </c>
      <c r="AJ306">
        <v>1</v>
      </c>
      <c r="AK306">
        <v>0</v>
      </c>
      <c r="AL306">
        <v>0.1314902580305424</v>
      </c>
      <c r="AM306">
        <v>0.15763902830756876</v>
      </c>
      <c r="AN306">
        <v>0</v>
      </c>
      <c r="AO306">
        <v>1</v>
      </c>
      <c r="AP306">
        <v>0.21428571428571427</v>
      </c>
      <c r="AQ306">
        <v>0</v>
      </c>
      <c r="AR306">
        <v>1</v>
      </c>
      <c r="AS306">
        <v>0</v>
      </c>
      <c r="AT306">
        <v>0.1</v>
      </c>
      <c r="AU306">
        <v>0.5</v>
      </c>
      <c r="AV306">
        <v>0.66666666666666663</v>
      </c>
      <c r="AW306">
        <v>7.4999999999999997E-2</v>
      </c>
      <c r="AX306">
        <v>0.1111111111111111</v>
      </c>
      <c r="AY306">
        <v>0.13333333333333333</v>
      </c>
      <c r="AZ306">
        <v>0.11764705882352941</v>
      </c>
      <c r="BA306">
        <v>1</v>
      </c>
      <c r="BB306">
        <v>0</v>
      </c>
      <c r="BC306">
        <f t="shared" si="10"/>
        <v>0.1558743525288053</v>
      </c>
      <c r="BD306">
        <f t="shared" si="11"/>
        <v>2.4296813776274271E-2</v>
      </c>
    </row>
    <row r="307" spans="1:56" x14ac:dyDescent="0.25">
      <c r="A307">
        <v>0.1992361438920266</v>
      </c>
      <c r="B307">
        <v>99</v>
      </c>
      <c r="C307">
        <v>1</v>
      </c>
      <c r="D307">
        <v>0</v>
      </c>
      <c r="E307">
        <v>0.95238095238095233</v>
      </c>
      <c r="F307">
        <v>1</v>
      </c>
      <c r="G307">
        <v>0</v>
      </c>
      <c r="H307">
        <v>0</v>
      </c>
      <c r="I307">
        <v>0.41517537580529706</v>
      </c>
      <c r="J307">
        <v>1</v>
      </c>
      <c r="K307">
        <v>0</v>
      </c>
      <c r="L307">
        <v>0</v>
      </c>
      <c r="M307">
        <v>0.32142857142857145</v>
      </c>
      <c r="N307">
        <v>0.75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0.1</v>
      </c>
      <c r="W307">
        <v>0.66666666666666663</v>
      </c>
      <c r="X307">
        <v>0.75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0.66666666666666663</v>
      </c>
      <c r="AI307">
        <v>0</v>
      </c>
      <c r="AJ307">
        <v>0</v>
      </c>
      <c r="AK307">
        <v>1</v>
      </c>
      <c r="AL307">
        <v>0.67735650342285414</v>
      </c>
      <c r="AM307">
        <v>0.89600481830957635</v>
      </c>
      <c r="AN307">
        <v>0</v>
      </c>
      <c r="AO307">
        <v>0</v>
      </c>
      <c r="AP307">
        <v>0.14285714285714285</v>
      </c>
      <c r="AQ307">
        <v>0</v>
      </c>
      <c r="AR307">
        <v>0.66666666666666663</v>
      </c>
      <c r="AS307">
        <v>0</v>
      </c>
      <c r="AT307">
        <v>0.95</v>
      </c>
      <c r="AU307">
        <v>0.16666666666666666</v>
      </c>
      <c r="AV307">
        <v>0.33333333333333331</v>
      </c>
      <c r="AW307">
        <v>0.92500000000000004</v>
      </c>
      <c r="AX307">
        <v>0.55555555555555558</v>
      </c>
      <c r="AY307">
        <v>6.6666666666666666E-2</v>
      </c>
      <c r="AZ307">
        <v>0.47058823529411764</v>
      </c>
      <c r="BA307">
        <v>1</v>
      </c>
      <c r="BB307">
        <v>0</v>
      </c>
      <c r="BC307">
        <f t="shared" si="10"/>
        <v>-1.2063107356741209E-2</v>
      </c>
      <c r="BD307">
        <f t="shared" si="11"/>
        <v>1.4551855910026389E-4</v>
      </c>
    </row>
    <row r="308" spans="1:56" x14ac:dyDescent="0.25">
      <c r="A308">
        <v>0.19967950436160864</v>
      </c>
      <c r="B308">
        <v>966</v>
      </c>
      <c r="C308">
        <v>1</v>
      </c>
      <c r="D308">
        <v>0</v>
      </c>
      <c r="E308">
        <v>0.16666666666666666</v>
      </c>
      <c r="F308">
        <v>1</v>
      </c>
      <c r="G308">
        <v>0</v>
      </c>
      <c r="H308">
        <v>0</v>
      </c>
      <c r="I308">
        <v>0.55833929849677877</v>
      </c>
      <c r="J308">
        <v>0</v>
      </c>
      <c r="K308">
        <v>1</v>
      </c>
      <c r="L308">
        <v>0</v>
      </c>
      <c r="M308">
        <v>0.6428571428571429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0.52857142857142858</v>
      </c>
      <c r="W308">
        <v>0.66666666666666663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0.14007372301211163</v>
      </c>
      <c r="AM308">
        <v>0.28030515960650471</v>
      </c>
      <c r="AN308">
        <v>0.33333333333333331</v>
      </c>
      <c r="AO308">
        <v>0</v>
      </c>
      <c r="AP308">
        <v>0</v>
      </c>
      <c r="AQ308">
        <v>0</v>
      </c>
      <c r="AR308">
        <v>0.66666666666666663</v>
      </c>
      <c r="AS308">
        <v>1</v>
      </c>
      <c r="AT308">
        <v>0.17499999999999999</v>
      </c>
      <c r="AU308">
        <v>1</v>
      </c>
      <c r="AV308">
        <v>0.33333333333333331</v>
      </c>
      <c r="AW308">
        <v>7.4999999999999997E-2</v>
      </c>
      <c r="AX308">
        <v>0.1111111111111111</v>
      </c>
      <c r="AY308">
        <v>6.6666666666666666E-2</v>
      </c>
      <c r="AZ308">
        <v>0.11764705882352941</v>
      </c>
      <c r="BA308">
        <v>1</v>
      </c>
      <c r="BB308">
        <v>0</v>
      </c>
      <c r="BC308">
        <f t="shared" si="10"/>
        <v>6.7212237861564328E-2</v>
      </c>
      <c r="BD308">
        <f t="shared" si="11"/>
        <v>4.5174849183595017E-3</v>
      </c>
    </row>
    <row r="309" spans="1:56" x14ac:dyDescent="0.25">
      <c r="A309">
        <v>0.2001322166957904</v>
      </c>
      <c r="B309">
        <v>506</v>
      </c>
      <c r="C309">
        <v>0</v>
      </c>
      <c r="D309">
        <v>1</v>
      </c>
      <c r="E309">
        <v>0.19047619047619047</v>
      </c>
      <c r="F309">
        <v>1</v>
      </c>
      <c r="G309">
        <v>0</v>
      </c>
      <c r="H309">
        <v>0</v>
      </c>
      <c r="I309">
        <v>0.63636363636363635</v>
      </c>
      <c r="J309">
        <v>0</v>
      </c>
      <c r="K309">
        <v>1</v>
      </c>
      <c r="L309">
        <v>0</v>
      </c>
      <c r="M309">
        <v>0.17857142857142858</v>
      </c>
      <c r="N309">
        <v>0.5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0.66666666666666663</v>
      </c>
      <c r="V309">
        <v>0.58571428571428574</v>
      </c>
      <c r="W309">
        <v>0.66666666666666663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8.6887835703001584E-2</v>
      </c>
      <c r="AM309">
        <v>0.62899016261794816</v>
      </c>
      <c r="AN309">
        <v>0.1111111111111111</v>
      </c>
      <c r="AO309">
        <v>1</v>
      </c>
      <c r="AP309">
        <v>0.14285714285714285</v>
      </c>
      <c r="AQ309">
        <v>0</v>
      </c>
      <c r="AR309">
        <v>0.66666666666666663</v>
      </c>
      <c r="AS309">
        <v>0.33333333333333331</v>
      </c>
      <c r="AT309">
        <v>7.4999999999999997E-2</v>
      </c>
      <c r="AU309">
        <v>0.33333333333333331</v>
      </c>
      <c r="AV309">
        <v>0.66666666666666663</v>
      </c>
      <c r="AW309">
        <v>7.4999999999999997E-2</v>
      </c>
      <c r="AX309">
        <v>0.1111111111111111</v>
      </c>
      <c r="AY309">
        <v>0</v>
      </c>
      <c r="AZ309">
        <v>0.11764705882352941</v>
      </c>
      <c r="BA309">
        <v>1</v>
      </c>
      <c r="BB309">
        <v>0</v>
      </c>
      <c r="BC309">
        <f t="shared" si="10"/>
        <v>0.28207198736506145</v>
      </c>
      <c r="BD309">
        <f t="shared" si="11"/>
        <v>7.956460605607539E-2</v>
      </c>
    </row>
    <row r="310" spans="1:56" x14ac:dyDescent="0.25">
      <c r="A310">
        <v>0.20355137429068648</v>
      </c>
      <c r="B310">
        <v>1236</v>
      </c>
      <c r="C310">
        <v>1</v>
      </c>
      <c r="D310">
        <v>0</v>
      </c>
      <c r="E310">
        <v>0.66666666666666663</v>
      </c>
      <c r="F310">
        <v>1</v>
      </c>
      <c r="G310">
        <v>0</v>
      </c>
      <c r="H310">
        <v>0</v>
      </c>
      <c r="I310">
        <v>0.84108804581245522</v>
      </c>
      <c r="J310">
        <v>1</v>
      </c>
      <c r="K310">
        <v>0</v>
      </c>
      <c r="L310">
        <v>0</v>
      </c>
      <c r="M310">
        <v>3.5714285714285712E-2</v>
      </c>
      <c r="N310">
        <v>0.5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0.66666666666666663</v>
      </c>
      <c r="V310">
        <v>0.62857142857142856</v>
      </c>
      <c r="W310">
        <v>0.66666666666666663</v>
      </c>
      <c r="X310">
        <v>0.5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0.49283833596629806</v>
      </c>
      <c r="AM310">
        <v>0.14061433447098975</v>
      </c>
      <c r="AN310">
        <v>0.44444444444444442</v>
      </c>
      <c r="AO310">
        <v>1</v>
      </c>
      <c r="AP310">
        <v>7.1428571428571425E-2</v>
      </c>
      <c r="AQ310">
        <v>0</v>
      </c>
      <c r="AR310">
        <v>0.33333333333333331</v>
      </c>
      <c r="AS310">
        <v>0.33333333333333331</v>
      </c>
      <c r="AT310">
        <v>0.32500000000000001</v>
      </c>
      <c r="AU310">
        <v>0.83333333333333337</v>
      </c>
      <c r="AV310">
        <v>0.33333333333333331</v>
      </c>
      <c r="AW310">
        <v>0.25</v>
      </c>
      <c r="AX310">
        <v>0.33333333333333331</v>
      </c>
      <c r="AY310">
        <v>0</v>
      </c>
      <c r="AZ310">
        <v>0.17647058823529413</v>
      </c>
      <c r="BA310">
        <v>1</v>
      </c>
      <c r="BB310">
        <v>0</v>
      </c>
      <c r="BC310">
        <f t="shared" si="10"/>
        <v>0.14528443900195762</v>
      </c>
      <c r="BD310">
        <f t="shared" si="11"/>
        <v>2.1107568216113544E-2</v>
      </c>
    </row>
    <row r="311" spans="1:56" x14ac:dyDescent="0.25">
      <c r="A311">
        <v>0.20359377845673887</v>
      </c>
      <c r="B311">
        <v>1132</v>
      </c>
      <c r="C311">
        <v>1</v>
      </c>
      <c r="D311">
        <v>0</v>
      </c>
      <c r="E311">
        <v>0.38095238095238093</v>
      </c>
      <c r="F311">
        <v>0</v>
      </c>
      <c r="G311">
        <v>1</v>
      </c>
      <c r="H311">
        <v>0</v>
      </c>
      <c r="I311">
        <v>0.39441660701503223</v>
      </c>
      <c r="J311">
        <v>0</v>
      </c>
      <c r="K311">
        <v>1</v>
      </c>
      <c r="L311">
        <v>0</v>
      </c>
      <c r="M311">
        <v>0.32142857142857145</v>
      </c>
      <c r="N311">
        <v>0.75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0.88571428571428568</v>
      </c>
      <c r="W311">
        <v>0.33333333333333331</v>
      </c>
      <c r="X311">
        <v>0.25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0.66666666666666663</v>
      </c>
      <c r="AI311">
        <v>0</v>
      </c>
      <c r="AJ311">
        <v>1</v>
      </c>
      <c r="AK311">
        <v>0</v>
      </c>
      <c r="AL311">
        <v>0.2134807793575566</v>
      </c>
      <c r="AM311">
        <v>0.53153985143545468</v>
      </c>
      <c r="AN311">
        <v>0.1111111111111111</v>
      </c>
      <c r="AO311">
        <v>0</v>
      </c>
      <c r="AP311">
        <v>0.21428571428571427</v>
      </c>
      <c r="AQ311">
        <v>0</v>
      </c>
      <c r="AR311">
        <v>0.33333333333333331</v>
      </c>
      <c r="AS311">
        <v>0.33333333333333331</v>
      </c>
      <c r="AT311">
        <v>0.2</v>
      </c>
      <c r="AU311">
        <v>0.5</v>
      </c>
      <c r="AV311">
        <v>0.33333333333333331</v>
      </c>
      <c r="AW311">
        <v>0.2</v>
      </c>
      <c r="AX311">
        <v>0.1111111111111111</v>
      </c>
      <c r="AY311">
        <v>0.46666666666666667</v>
      </c>
      <c r="AZ311">
        <v>0.41176470588235292</v>
      </c>
      <c r="BA311">
        <v>1</v>
      </c>
      <c r="BB311">
        <v>0</v>
      </c>
      <c r="BC311">
        <f t="shared" si="10"/>
        <v>0.22255581904277899</v>
      </c>
      <c r="BD311">
        <f t="shared" si="11"/>
        <v>4.9531092589802185E-2</v>
      </c>
    </row>
    <row r="312" spans="1:56" x14ac:dyDescent="0.25">
      <c r="A312">
        <v>0.20694311795403209</v>
      </c>
      <c r="B312">
        <v>851</v>
      </c>
      <c r="C312">
        <v>0</v>
      </c>
      <c r="D312">
        <v>1</v>
      </c>
      <c r="E312">
        <v>0.33333333333333331</v>
      </c>
      <c r="F312">
        <v>0</v>
      </c>
      <c r="G312">
        <v>0</v>
      </c>
      <c r="H312">
        <v>1</v>
      </c>
      <c r="I312">
        <v>0.54402290622763061</v>
      </c>
      <c r="J312">
        <v>1</v>
      </c>
      <c r="K312">
        <v>0</v>
      </c>
      <c r="L312">
        <v>0</v>
      </c>
      <c r="M312">
        <v>3.5714285714285712E-2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0.66666666666666663</v>
      </c>
      <c r="V312">
        <v>0.65714285714285714</v>
      </c>
      <c r="W312">
        <v>0.66666666666666663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9.5734597156398107E-2</v>
      </c>
      <c r="AM312">
        <v>0.51608110821120257</v>
      </c>
      <c r="AN312">
        <v>0.1111111111111111</v>
      </c>
      <c r="AO312">
        <v>0</v>
      </c>
      <c r="AP312">
        <v>7.1428571428571425E-2</v>
      </c>
      <c r="AQ312">
        <v>0</v>
      </c>
      <c r="AR312">
        <v>0.66666666666666663</v>
      </c>
      <c r="AS312">
        <v>1</v>
      </c>
      <c r="AT312">
        <v>2.5000000000000001E-2</v>
      </c>
      <c r="AU312">
        <v>0.5</v>
      </c>
      <c r="AV312">
        <v>0.66666666666666663</v>
      </c>
      <c r="AW312">
        <v>2.5000000000000001E-2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f t="shared" si="10"/>
        <v>8.1995708842284687E-2</v>
      </c>
      <c r="BD312">
        <f t="shared" si="11"/>
        <v>6.7232962685487233E-3</v>
      </c>
    </row>
    <row r="313" spans="1:56" x14ac:dyDescent="0.25">
      <c r="A313">
        <v>0.20721901272973609</v>
      </c>
      <c r="B313">
        <v>1039</v>
      </c>
      <c r="C313">
        <v>1</v>
      </c>
      <c r="D313">
        <v>0</v>
      </c>
      <c r="E313">
        <v>0.7142857142857143</v>
      </c>
      <c r="F313">
        <v>1</v>
      </c>
      <c r="G313">
        <v>0</v>
      </c>
      <c r="H313">
        <v>0</v>
      </c>
      <c r="I313">
        <v>0.80100214745884035</v>
      </c>
      <c r="J313">
        <v>1</v>
      </c>
      <c r="K313">
        <v>0</v>
      </c>
      <c r="L313">
        <v>0</v>
      </c>
      <c r="M313">
        <v>0.21428571428571427</v>
      </c>
      <c r="N313">
        <v>0.5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0.66666666666666663</v>
      </c>
      <c r="V313">
        <v>0.94285714285714284</v>
      </c>
      <c r="W313">
        <v>0.66666666666666663</v>
      </c>
      <c r="X313">
        <v>0.25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0.23575566087414429</v>
      </c>
      <c r="AM313">
        <v>0.91150371411363185</v>
      </c>
      <c r="AN313">
        <v>0.44444444444444442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0.375</v>
      </c>
      <c r="AU313">
        <v>0.5</v>
      </c>
      <c r="AV313">
        <v>0.66666666666666663</v>
      </c>
      <c r="AW313">
        <v>0.05</v>
      </c>
      <c r="AX313">
        <v>0.1111111111111111</v>
      </c>
      <c r="AY313">
        <v>0.13333333333333333</v>
      </c>
      <c r="AZ313">
        <v>0.11764705882352941</v>
      </c>
      <c r="BA313">
        <v>1</v>
      </c>
      <c r="BB313">
        <v>0</v>
      </c>
      <c r="BC313">
        <f t="shared" si="10"/>
        <v>0.10476732958339902</v>
      </c>
      <c r="BD313">
        <f t="shared" si="11"/>
        <v>1.0976193348036555E-2</v>
      </c>
    </row>
    <row r="314" spans="1:56" x14ac:dyDescent="0.25">
      <c r="A314">
        <v>0.20736119047023749</v>
      </c>
      <c r="B314">
        <v>47</v>
      </c>
      <c r="C314">
        <v>1</v>
      </c>
      <c r="D314">
        <v>0</v>
      </c>
      <c r="E314">
        <v>0.38095238095238093</v>
      </c>
      <c r="F314">
        <v>0</v>
      </c>
      <c r="G314">
        <v>0</v>
      </c>
      <c r="H314">
        <v>1</v>
      </c>
      <c r="I314">
        <v>0.68933428775948458</v>
      </c>
      <c r="J314">
        <v>1</v>
      </c>
      <c r="K314">
        <v>0</v>
      </c>
      <c r="L314">
        <v>0</v>
      </c>
      <c r="M314">
        <v>0.7857142857142857</v>
      </c>
      <c r="N314">
        <v>0.75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0.33333333333333331</v>
      </c>
      <c r="V314">
        <v>0.6</v>
      </c>
      <c r="W314">
        <v>0.66666666666666663</v>
      </c>
      <c r="X314">
        <v>0.25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0.66666666666666663</v>
      </c>
      <c r="AI314">
        <v>0</v>
      </c>
      <c r="AJ314">
        <v>0</v>
      </c>
      <c r="AK314">
        <v>1</v>
      </c>
      <c r="AL314">
        <v>0.18741442864665614</v>
      </c>
      <c r="AM314">
        <v>0.31881148363782374</v>
      </c>
      <c r="AN314">
        <v>0</v>
      </c>
      <c r="AO314">
        <v>0</v>
      </c>
      <c r="AP314">
        <v>0.6428571428571429</v>
      </c>
      <c r="AQ314">
        <v>1</v>
      </c>
      <c r="AR314">
        <v>0.66666666666666663</v>
      </c>
      <c r="AS314">
        <v>0</v>
      </c>
      <c r="AT314">
        <v>0.25</v>
      </c>
      <c r="AU314">
        <v>0.33333333333333331</v>
      </c>
      <c r="AV314">
        <v>0.66666666666666663</v>
      </c>
      <c r="AW314">
        <v>0.22500000000000001</v>
      </c>
      <c r="AX314">
        <v>0.27777777777777779</v>
      </c>
      <c r="AY314">
        <v>0.53333333333333333</v>
      </c>
      <c r="AZ314">
        <v>0.41176470588235292</v>
      </c>
      <c r="BA314">
        <v>1</v>
      </c>
      <c r="BB314">
        <v>0</v>
      </c>
      <c r="BC314">
        <f t="shared" si="10"/>
        <v>0.21135710984192774</v>
      </c>
      <c r="BD314">
        <f t="shared" si="11"/>
        <v>4.4671827880732706E-2</v>
      </c>
    </row>
    <row r="315" spans="1:56" x14ac:dyDescent="0.25">
      <c r="A315">
        <v>0.20843054943130424</v>
      </c>
      <c r="B315">
        <v>1125</v>
      </c>
      <c r="C315">
        <v>1</v>
      </c>
      <c r="D315">
        <v>0</v>
      </c>
      <c r="E315">
        <v>0.5</v>
      </c>
      <c r="F315">
        <v>1</v>
      </c>
      <c r="G315">
        <v>0</v>
      </c>
      <c r="H315">
        <v>0</v>
      </c>
      <c r="I315">
        <v>0.97351467430207583</v>
      </c>
      <c r="J315">
        <v>1</v>
      </c>
      <c r="K315">
        <v>0</v>
      </c>
      <c r="L315">
        <v>0</v>
      </c>
      <c r="M315">
        <v>0.17857142857142858</v>
      </c>
      <c r="N315">
        <v>0.5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0.11428571428571428</v>
      </c>
      <c r="W315">
        <v>1</v>
      </c>
      <c r="X315">
        <v>0.5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0.66666666666666663</v>
      </c>
      <c r="AI315">
        <v>0</v>
      </c>
      <c r="AJ315">
        <v>1</v>
      </c>
      <c r="AK315">
        <v>0</v>
      </c>
      <c r="AL315">
        <v>0.38062137967351239</v>
      </c>
      <c r="AM315">
        <v>0.10295121461553905</v>
      </c>
      <c r="AN315">
        <v>0.22222222222222221</v>
      </c>
      <c r="AO315">
        <v>0</v>
      </c>
      <c r="AP315">
        <v>0</v>
      </c>
      <c r="AQ315">
        <v>0</v>
      </c>
      <c r="AR315">
        <v>0</v>
      </c>
      <c r="AS315">
        <v>0.33333333333333331</v>
      </c>
      <c r="AT315">
        <v>0.27500000000000002</v>
      </c>
      <c r="AU315">
        <v>0.5</v>
      </c>
      <c r="AV315">
        <v>0.66666666666666663</v>
      </c>
      <c r="AW315">
        <v>0.17499999999999999</v>
      </c>
      <c r="AX315">
        <v>0.33333333333333331</v>
      </c>
      <c r="AY315">
        <v>0.46666666666666667</v>
      </c>
      <c r="AZ315">
        <v>0.35294117647058826</v>
      </c>
      <c r="BA315">
        <v>1</v>
      </c>
      <c r="BB315">
        <v>0</v>
      </c>
      <c r="BC315">
        <f t="shared" si="10"/>
        <v>-4.8740633211693252E-2</v>
      </c>
      <c r="BD315">
        <f t="shared" si="11"/>
        <v>2.3756493258768152E-3</v>
      </c>
    </row>
    <row r="316" spans="1:56" x14ac:dyDescent="0.25">
      <c r="A316">
        <v>0.2090794360313889</v>
      </c>
      <c r="B316">
        <v>1379</v>
      </c>
      <c r="C316">
        <v>1</v>
      </c>
      <c r="D316">
        <v>0</v>
      </c>
      <c r="E316">
        <v>0.5714285714285714</v>
      </c>
      <c r="F316">
        <v>1</v>
      </c>
      <c r="G316">
        <v>0</v>
      </c>
      <c r="H316">
        <v>0</v>
      </c>
      <c r="I316">
        <v>0.22691481746599856</v>
      </c>
      <c r="J316">
        <v>1</v>
      </c>
      <c r="K316">
        <v>0</v>
      </c>
      <c r="L316">
        <v>0</v>
      </c>
      <c r="M316">
        <v>0.39285714285714285</v>
      </c>
      <c r="N316">
        <v>0.75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0.33333333333333331</v>
      </c>
      <c r="V316">
        <v>0.67142857142857137</v>
      </c>
      <c r="W316">
        <v>0.66666666666666663</v>
      </c>
      <c r="X316">
        <v>0.25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0.21474460242232754</v>
      </c>
      <c r="AM316">
        <v>3.2362979321421403E-2</v>
      </c>
      <c r="AN316">
        <v>0.33333333333333331</v>
      </c>
      <c r="AO316">
        <v>1</v>
      </c>
      <c r="AP316">
        <v>7.1428571428571425E-2</v>
      </c>
      <c r="AQ316">
        <v>0</v>
      </c>
      <c r="AR316">
        <v>0.66666666666666663</v>
      </c>
      <c r="AS316">
        <v>0.66666666666666663</v>
      </c>
      <c r="AT316">
        <v>0.35</v>
      </c>
      <c r="AU316">
        <v>0.66666666666666663</v>
      </c>
      <c r="AV316">
        <v>0.66666666666666663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f t="shared" si="10"/>
        <v>0.2485176646271173</v>
      </c>
      <c r="BD316">
        <f t="shared" si="11"/>
        <v>6.1761029631716348E-2</v>
      </c>
    </row>
    <row r="317" spans="1:56" x14ac:dyDescent="0.25">
      <c r="A317">
        <v>0.2104889539669903</v>
      </c>
      <c r="B317">
        <v>1443</v>
      </c>
      <c r="C317">
        <v>1</v>
      </c>
      <c r="D317">
        <v>0</v>
      </c>
      <c r="E317">
        <v>0.26190476190476192</v>
      </c>
      <c r="F317">
        <v>1</v>
      </c>
      <c r="G317">
        <v>0</v>
      </c>
      <c r="H317">
        <v>0</v>
      </c>
      <c r="I317">
        <v>0.70866141732283461</v>
      </c>
      <c r="J317">
        <v>0</v>
      </c>
      <c r="K317">
        <v>1</v>
      </c>
      <c r="L317">
        <v>0</v>
      </c>
      <c r="M317">
        <v>0</v>
      </c>
      <c r="N317">
        <v>0.75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8.5714285714285715E-2</v>
      </c>
      <c r="W317">
        <v>0.66666666666666663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0.19894681411269088</v>
      </c>
      <c r="AM317">
        <v>0.96486649267215419</v>
      </c>
      <c r="AN317">
        <v>1</v>
      </c>
      <c r="AO317">
        <v>1</v>
      </c>
      <c r="AP317">
        <v>0.21428571428571427</v>
      </c>
      <c r="AQ317">
        <v>0</v>
      </c>
      <c r="AR317">
        <v>0.33333333333333331</v>
      </c>
      <c r="AS317">
        <v>1</v>
      </c>
      <c r="AT317">
        <v>0.1</v>
      </c>
      <c r="AU317">
        <v>0.5</v>
      </c>
      <c r="AV317">
        <v>1</v>
      </c>
      <c r="AW317">
        <v>0.05</v>
      </c>
      <c r="AX317">
        <v>0.1111111111111111</v>
      </c>
      <c r="AY317">
        <v>0.13333333333333333</v>
      </c>
      <c r="AZ317">
        <v>0.11764705882352941</v>
      </c>
      <c r="BA317">
        <v>1</v>
      </c>
      <c r="BB317">
        <v>1</v>
      </c>
      <c r="BC317">
        <f t="shared" si="10"/>
        <v>0.36667117226004386</v>
      </c>
      <c r="BD317">
        <f t="shared" si="11"/>
        <v>0.40110540404646705</v>
      </c>
    </row>
    <row r="318" spans="1:56" x14ac:dyDescent="0.25">
      <c r="A318">
        <v>0.21073404906269944</v>
      </c>
      <c r="B318">
        <v>624</v>
      </c>
      <c r="C318">
        <v>1</v>
      </c>
      <c r="D318">
        <v>0</v>
      </c>
      <c r="E318">
        <v>0.2857142857142857</v>
      </c>
      <c r="F318">
        <v>0</v>
      </c>
      <c r="G318">
        <v>1</v>
      </c>
      <c r="H318">
        <v>0</v>
      </c>
      <c r="I318">
        <v>0.65139584824624197</v>
      </c>
      <c r="J318">
        <v>0</v>
      </c>
      <c r="K318">
        <v>1</v>
      </c>
      <c r="L318">
        <v>0</v>
      </c>
      <c r="M318">
        <v>0.14285714285714285</v>
      </c>
      <c r="N318">
        <v>0.75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0.33333333333333331</v>
      </c>
      <c r="V318">
        <v>0.6428571428571429</v>
      </c>
      <c r="W318">
        <v>0.33333333333333331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0.14491837809373354</v>
      </c>
      <c r="AM318">
        <v>1.1202569765107409E-2</v>
      </c>
      <c r="AN318">
        <v>1</v>
      </c>
      <c r="AO318">
        <v>0</v>
      </c>
      <c r="AP318">
        <v>7.1428571428571425E-2</v>
      </c>
      <c r="AQ318">
        <v>0</v>
      </c>
      <c r="AR318">
        <v>0.33333333333333331</v>
      </c>
      <c r="AS318">
        <v>0.33333333333333331</v>
      </c>
      <c r="AT318">
        <v>0.25</v>
      </c>
      <c r="AU318">
        <v>0.5</v>
      </c>
      <c r="AV318">
        <v>0.33333333333333331</v>
      </c>
      <c r="AW318">
        <v>0.125</v>
      </c>
      <c r="AX318">
        <v>0.22222222222222221</v>
      </c>
      <c r="AY318">
        <v>0</v>
      </c>
      <c r="AZ318">
        <v>0.17647058823529413</v>
      </c>
      <c r="BA318">
        <v>1</v>
      </c>
      <c r="BB318">
        <v>0</v>
      </c>
      <c r="BC318">
        <f t="shared" si="10"/>
        <v>0.26760064655664861</v>
      </c>
      <c r="BD318">
        <f t="shared" si="11"/>
        <v>7.161010603753637E-2</v>
      </c>
    </row>
    <row r="319" spans="1:56" x14ac:dyDescent="0.25">
      <c r="A319">
        <v>0.21145949479871928</v>
      </c>
      <c r="B319">
        <v>1283</v>
      </c>
      <c r="C319">
        <v>1</v>
      </c>
      <c r="D319">
        <v>0</v>
      </c>
      <c r="E319">
        <v>0.35714285714285715</v>
      </c>
      <c r="F319">
        <v>1</v>
      </c>
      <c r="G319">
        <v>0</v>
      </c>
      <c r="H319">
        <v>0</v>
      </c>
      <c r="I319">
        <v>0.54760200429491768</v>
      </c>
      <c r="J319">
        <v>0</v>
      </c>
      <c r="K319">
        <v>1</v>
      </c>
      <c r="L319">
        <v>0</v>
      </c>
      <c r="M319">
        <v>0.25</v>
      </c>
      <c r="N319">
        <v>0.75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0.8571428571428571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0.11237493417588204</v>
      </c>
      <c r="AM319">
        <v>0.15988757277655088</v>
      </c>
      <c r="AN319">
        <v>0.66666666666666663</v>
      </c>
      <c r="AO319">
        <v>0</v>
      </c>
      <c r="AP319">
        <v>0.5714285714285714</v>
      </c>
      <c r="AQ319">
        <v>0</v>
      </c>
      <c r="AR319">
        <v>0.33333333333333331</v>
      </c>
      <c r="AS319">
        <v>0.33333333333333331</v>
      </c>
      <c r="AT319">
        <v>0.35</v>
      </c>
      <c r="AU319">
        <v>0.16666666666666666</v>
      </c>
      <c r="AV319">
        <v>0.66666666666666663</v>
      </c>
      <c r="AW319">
        <v>0.25</v>
      </c>
      <c r="AX319">
        <v>0.44444444444444442</v>
      </c>
      <c r="AY319">
        <v>0.46666666666666667</v>
      </c>
      <c r="AZ319">
        <v>0.35294117647058826</v>
      </c>
      <c r="BA319">
        <v>1</v>
      </c>
      <c r="BB319">
        <v>0</v>
      </c>
      <c r="BC319">
        <f t="shared" si="10"/>
        <v>6.2432209148190587E-2</v>
      </c>
      <c r="BD319">
        <f t="shared" si="11"/>
        <v>3.8977807391234126E-3</v>
      </c>
    </row>
    <row r="320" spans="1:56" x14ac:dyDescent="0.25">
      <c r="A320">
        <v>0.21182776524060865</v>
      </c>
      <c r="B320">
        <v>412</v>
      </c>
      <c r="C320">
        <v>0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0.2290622763063708</v>
      </c>
      <c r="J320">
        <v>0</v>
      </c>
      <c r="K320">
        <v>1</v>
      </c>
      <c r="L320">
        <v>0</v>
      </c>
      <c r="M320">
        <v>0.21428571428571427</v>
      </c>
      <c r="N320">
        <v>0.5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0.15714285714285714</v>
      </c>
      <c r="W320">
        <v>0.66666666666666663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0.97719852553975772</v>
      </c>
      <c r="AM320">
        <v>7.0668540453724157E-2</v>
      </c>
      <c r="AN320">
        <v>0.55555555555555558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0.82499999999999996</v>
      </c>
      <c r="AU320">
        <v>0.83333333333333337</v>
      </c>
      <c r="AV320">
        <v>0</v>
      </c>
      <c r="AW320">
        <v>0.72499999999999998</v>
      </c>
      <c r="AX320">
        <v>0.44444444444444442</v>
      </c>
      <c r="AY320">
        <v>0.73333333333333328</v>
      </c>
      <c r="AZ320">
        <v>0.58823529411764708</v>
      </c>
      <c r="BA320">
        <v>1</v>
      </c>
      <c r="BB320">
        <v>0</v>
      </c>
      <c r="BC320">
        <f t="shared" si="10"/>
        <v>8.5729206079784348E-2</v>
      </c>
      <c r="BD320">
        <f t="shared" si="11"/>
        <v>7.3494967750701336E-3</v>
      </c>
    </row>
    <row r="321" spans="1:56" x14ac:dyDescent="0.25">
      <c r="A321">
        <v>0.21271324896490973</v>
      </c>
      <c r="B321">
        <v>1276</v>
      </c>
      <c r="C321">
        <v>0</v>
      </c>
      <c r="D321">
        <v>1</v>
      </c>
      <c r="E321">
        <v>0.7857142857142857</v>
      </c>
      <c r="F321">
        <v>1</v>
      </c>
      <c r="G321">
        <v>0</v>
      </c>
      <c r="H321">
        <v>0</v>
      </c>
      <c r="I321">
        <v>0.60128847530422336</v>
      </c>
      <c r="J321">
        <v>0</v>
      </c>
      <c r="K321">
        <v>1</v>
      </c>
      <c r="L321">
        <v>0</v>
      </c>
      <c r="M321">
        <v>7.1428571428571425E-2</v>
      </c>
      <c r="N321">
        <v>0.5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0.32857142857142857</v>
      </c>
      <c r="W321">
        <v>0.66666666666666663</v>
      </c>
      <c r="X321">
        <v>0.5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0.66666666666666663</v>
      </c>
      <c r="AI321">
        <v>0</v>
      </c>
      <c r="AJ321">
        <v>1</v>
      </c>
      <c r="AK321">
        <v>0</v>
      </c>
      <c r="AL321">
        <v>0.63754607688256981</v>
      </c>
      <c r="AM321">
        <v>0.8387873920899418</v>
      </c>
      <c r="AN321">
        <v>0.22222222222222221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0.375</v>
      </c>
      <c r="AU321">
        <v>0.33333333333333331</v>
      </c>
      <c r="AV321">
        <v>0.66666666666666663</v>
      </c>
      <c r="AW321">
        <v>0.05</v>
      </c>
      <c r="AX321">
        <v>0.1111111111111111</v>
      </c>
      <c r="AY321">
        <v>0.13333333333333333</v>
      </c>
      <c r="AZ321">
        <v>0.11764705882352941</v>
      </c>
      <c r="BA321">
        <v>1</v>
      </c>
      <c r="BB321">
        <v>0</v>
      </c>
      <c r="BC321">
        <f t="shared" si="10"/>
        <v>4.0099232847445654E-2</v>
      </c>
      <c r="BD321">
        <f t="shared" si="11"/>
        <v>1.6079484749536644E-3</v>
      </c>
    </row>
    <row r="322" spans="1:56" x14ac:dyDescent="0.25">
      <c r="A322">
        <v>0.21424345649125298</v>
      </c>
      <c r="B322">
        <v>808</v>
      </c>
      <c r="C322">
        <v>1</v>
      </c>
      <c r="D322">
        <v>0</v>
      </c>
      <c r="E322">
        <v>0.47619047619047616</v>
      </c>
      <c r="F322">
        <v>1</v>
      </c>
      <c r="G322">
        <v>0</v>
      </c>
      <c r="H322">
        <v>0</v>
      </c>
      <c r="I322">
        <v>0.47816750178954903</v>
      </c>
      <c r="J322">
        <v>1</v>
      </c>
      <c r="K322">
        <v>0</v>
      </c>
      <c r="L322">
        <v>0</v>
      </c>
      <c r="M322">
        <v>0.32142857142857145</v>
      </c>
      <c r="N322">
        <v>0.75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0.66666666666666663</v>
      </c>
      <c r="V322">
        <v>0.61428571428571432</v>
      </c>
      <c r="W322">
        <v>0.33333333333333331</v>
      </c>
      <c r="X322">
        <v>0.5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0.66666666666666663</v>
      </c>
      <c r="AI322">
        <v>1</v>
      </c>
      <c r="AJ322">
        <v>0</v>
      </c>
      <c r="AK322">
        <v>0</v>
      </c>
      <c r="AL322">
        <v>0.40710900473933648</v>
      </c>
      <c r="AM322">
        <v>0.13953021481630196</v>
      </c>
      <c r="AN322">
        <v>0</v>
      </c>
      <c r="AO322">
        <v>1</v>
      </c>
      <c r="AP322">
        <v>0.21428571428571427</v>
      </c>
      <c r="AQ322">
        <v>0</v>
      </c>
      <c r="AR322">
        <v>0.33333333333333331</v>
      </c>
      <c r="AS322">
        <v>0.66666666666666663</v>
      </c>
      <c r="AT322">
        <v>0.22500000000000001</v>
      </c>
      <c r="AU322">
        <v>0.33333333333333331</v>
      </c>
      <c r="AV322">
        <v>0.66666666666666663</v>
      </c>
      <c r="AW322">
        <v>0.2</v>
      </c>
      <c r="AX322">
        <v>0.3888888888888889</v>
      </c>
      <c r="AY322">
        <v>0.13333333333333333</v>
      </c>
      <c r="AZ322">
        <v>0.41176470588235292</v>
      </c>
      <c r="BA322">
        <v>1</v>
      </c>
      <c r="BB322">
        <v>0</v>
      </c>
      <c r="BC322">
        <f t="shared" si="10"/>
        <v>0.27339569151102516</v>
      </c>
      <c r="BD322">
        <f t="shared" si="11"/>
        <v>7.4745204136791643E-2</v>
      </c>
    </row>
    <row r="323" spans="1:56" x14ac:dyDescent="0.25">
      <c r="A323">
        <v>0.21473853980600754</v>
      </c>
      <c r="B323">
        <v>683</v>
      </c>
      <c r="C323">
        <v>0</v>
      </c>
      <c r="D323">
        <v>1</v>
      </c>
      <c r="E323">
        <v>0.33333333333333331</v>
      </c>
      <c r="F323">
        <v>0</v>
      </c>
      <c r="G323">
        <v>0</v>
      </c>
      <c r="H323">
        <v>1</v>
      </c>
      <c r="I323">
        <v>0.7745168217609163</v>
      </c>
      <c r="J323">
        <v>0</v>
      </c>
      <c r="K323">
        <v>1</v>
      </c>
      <c r="L323">
        <v>0</v>
      </c>
      <c r="M323">
        <v>0</v>
      </c>
      <c r="N323">
        <v>0.5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0.66666666666666663</v>
      </c>
      <c r="V323">
        <v>0.5714285714285714</v>
      </c>
      <c r="W323">
        <v>0.33333333333333331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0.33333333333333331</v>
      </c>
      <c r="AI323">
        <v>0</v>
      </c>
      <c r="AJ323">
        <v>1</v>
      </c>
      <c r="AK323">
        <v>0</v>
      </c>
      <c r="AL323">
        <v>6.9668246445497628E-2</v>
      </c>
      <c r="AM323">
        <v>7.5486850030114433E-2</v>
      </c>
      <c r="AN323">
        <v>0.66666666666666663</v>
      </c>
      <c r="AO323">
        <v>0</v>
      </c>
      <c r="AP323">
        <v>0.6428571428571429</v>
      </c>
      <c r="AQ323">
        <v>1</v>
      </c>
      <c r="AR323">
        <v>0.66666666666666663</v>
      </c>
      <c r="AS323">
        <v>0</v>
      </c>
      <c r="AT323">
        <v>0.125</v>
      </c>
      <c r="AU323">
        <v>0.5</v>
      </c>
      <c r="AV323">
        <v>0.66666666666666663</v>
      </c>
      <c r="AW323">
        <v>7.4999999999999997E-2</v>
      </c>
      <c r="AX323">
        <v>0</v>
      </c>
      <c r="AY323">
        <v>0</v>
      </c>
      <c r="AZ323">
        <v>0.11764705882352941</v>
      </c>
      <c r="BA323">
        <v>1</v>
      </c>
      <c r="BB323">
        <v>0</v>
      </c>
      <c r="BC323">
        <f t="shared" si="10"/>
        <v>0.16403199620744083</v>
      </c>
      <c r="BD323">
        <f t="shared" si="11"/>
        <v>2.6906495779797882E-2</v>
      </c>
    </row>
    <row r="324" spans="1:56" x14ac:dyDescent="0.25">
      <c r="A324">
        <v>0.21517298927050998</v>
      </c>
      <c r="B324">
        <v>1240</v>
      </c>
      <c r="C324">
        <v>0</v>
      </c>
      <c r="D324">
        <v>1</v>
      </c>
      <c r="E324">
        <v>0.30952380952380953</v>
      </c>
      <c r="F324">
        <v>0</v>
      </c>
      <c r="G324">
        <v>1</v>
      </c>
      <c r="H324">
        <v>0</v>
      </c>
      <c r="I324">
        <v>4.3664996420901936E-2</v>
      </c>
      <c r="J324">
        <v>0</v>
      </c>
      <c r="K324">
        <v>1</v>
      </c>
      <c r="L324">
        <v>0</v>
      </c>
      <c r="M324">
        <v>0.8214285714285714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0.66666666666666663</v>
      </c>
      <c r="X324">
        <v>0.25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0.22269615587151131</v>
      </c>
      <c r="AM324">
        <v>0.18373820517968278</v>
      </c>
      <c r="AN324">
        <v>0.22222222222222221</v>
      </c>
      <c r="AO324">
        <v>0</v>
      </c>
      <c r="AP324">
        <v>0.6428571428571429</v>
      </c>
      <c r="AQ324">
        <v>1</v>
      </c>
      <c r="AR324">
        <v>1</v>
      </c>
      <c r="AS324">
        <v>0</v>
      </c>
      <c r="AT324">
        <v>0.22500000000000001</v>
      </c>
      <c r="AU324">
        <v>0.5</v>
      </c>
      <c r="AV324">
        <v>0.33333333333333331</v>
      </c>
      <c r="AW324">
        <v>0.125</v>
      </c>
      <c r="AX324">
        <v>0.22222222222222221</v>
      </c>
      <c r="AY324">
        <v>6.6666666666666666E-2</v>
      </c>
      <c r="AZ324">
        <v>0.23529411764705882</v>
      </c>
      <c r="BA324">
        <v>1</v>
      </c>
      <c r="BB324">
        <v>0</v>
      </c>
      <c r="BC324">
        <f t="shared" si="10"/>
        <v>0.24979816870001428</v>
      </c>
      <c r="BD324">
        <f t="shared" si="11"/>
        <v>6.2399125085880795E-2</v>
      </c>
    </row>
    <row r="325" spans="1:56" x14ac:dyDescent="0.25">
      <c r="A325">
        <v>0.21588192050637123</v>
      </c>
      <c r="B325">
        <v>920</v>
      </c>
      <c r="C325">
        <v>1</v>
      </c>
      <c r="D325">
        <v>0</v>
      </c>
      <c r="E325">
        <v>0.97619047619047616</v>
      </c>
      <c r="F325">
        <v>1</v>
      </c>
      <c r="G325">
        <v>0</v>
      </c>
      <c r="H325">
        <v>0</v>
      </c>
      <c r="I325">
        <v>0.94989262705798139</v>
      </c>
      <c r="J325">
        <v>0</v>
      </c>
      <c r="K325">
        <v>1</v>
      </c>
      <c r="L325">
        <v>0</v>
      </c>
      <c r="M325">
        <v>0.6071428571428571</v>
      </c>
      <c r="N325">
        <v>0.75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0.52857142857142858</v>
      </c>
      <c r="W325">
        <v>0.66666666666666663</v>
      </c>
      <c r="X325">
        <v>0.5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0.50042127435492367</v>
      </c>
      <c r="AM325">
        <v>0.7190523991166432</v>
      </c>
      <c r="AN325">
        <v>0.66666666666666663</v>
      </c>
      <c r="AO325">
        <v>0</v>
      </c>
      <c r="AP325">
        <v>7.1428571428571425E-2</v>
      </c>
      <c r="AQ325">
        <v>0</v>
      </c>
      <c r="AR325">
        <v>1</v>
      </c>
      <c r="AS325">
        <v>0</v>
      </c>
      <c r="AT325">
        <v>0.625</v>
      </c>
      <c r="AU325">
        <v>1</v>
      </c>
      <c r="AV325">
        <v>0.33333333333333331</v>
      </c>
      <c r="AW325">
        <v>0.22500000000000001</v>
      </c>
      <c r="AX325">
        <v>0.3888888888888889</v>
      </c>
      <c r="AY325">
        <v>0.33333333333333331</v>
      </c>
      <c r="AZ325">
        <v>0.23529411764705882</v>
      </c>
      <c r="BA325">
        <v>1</v>
      </c>
      <c r="BB325">
        <v>0</v>
      </c>
      <c r="BC325">
        <f t="shared" si="10"/>
        <v>-7.9634925806318702E-2</v>
      </c>
      <c r="BD325">
        <f t="shared" si="11"/>
        <v>6.3417214081778845E-3</v>
      </c>
    </row>
    <row r="326" spans="1:56" x14ac:dyDescent="0.25">
      <c r="A326">
        <v>0.2182665997710368</v>
      </c>
      <c r="B326">
        <v>290</v>
      </c>
      <c r="C326">
        <v>0</v>
      </c>
      <c r="D326">
        <v>1</v>
      </c>
      <c r="E326">
        <v>0.23809523809523808</v>
      </c>
      <c r="F326">
        <v>1</v>
      </c>
      <c r="G326">
        <v>0</v>
      </c>
      <c r="H326">
        <v>0</v>
      </c>
      <c r="I326">
        <v>0.72655690765926983</v>
      </c>
      <c r="J326">
        <v>0</v>
      </c>
      <c r="K326">
        <v>1</v>
      </c>
      <c r="L326">
        <v>0</v>
      </c>
      <c r="M326">
        <v>0.25</v>
      </c>
      <c r="N326">
        <v>0.25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0.51428571428571423</v>
      </c>
      <c r="W326">
        <v>0.66666666666666663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0.12116903633491312</v>
      </c>
      <c r="AM326">
        <v>9.6125276048986144E-2</v>
      </c>
      <c r="AN326">
        <v>0.1111111111111111</v>
      </c>
      <c r="AO326">
        <v>0</v>
      </c>
      <c r="AP326">
        <v>0.7142857142857143</v>
      </c>
      <c r="AQ326">
        <v>1</v>
      </c>
      <c r="AR326">
        <v>1</v>
      </c>
      <c r="AS326">
        <v>0</v>
      </c>
      <c r="AT326">
        <v>0.125</v>
      </c>
      <c r="AU326">
        <v>0.5</v>
      </c>
      <c r="AV326">
        <v>0.66666666666666663</v>
      </c>
      <c r="AW326">
        <v>0.125</v>
      </c>
      <c r="AX326">
        <v>0.16666666666666666</v>
      </c>
      <c r="AY326">
        <v>0</v>
      </c>
      <c r="AZ326">
        <v>0.11764705882352941</v>
      </c>
      <c r="BA326">
        <v>1</v>
      </c>
      <c r="BB326">
        <v>0</v>
      </c>
      <c r="BC326">
        <f t="shared" si="10"/>
        <v>-4.9560792607034498E-2</v>
      </c>
      <c r="BD326">
        <f t="shared" si="11"/>
        <v>2.4562721638374855E-3</v>
      </c>
    </row>
    <row r="327" spans="1:56" x14ac:dyDescent="0.25">
      <c r="A327">
        <v>0.21873003209098962</v>
      </c>
      <c r="B327">
        <v>914</v>
      </c>
      <c r="C327">
        <v>0</v>
      </c>
      <c r="D327">
        <v>1</v>
      </c>
      <c r="E327">
        <v>0.6428571428571429</v>
      </c>
      <c r="F327">
        <v>1</v>
      </c>
      <c r="G327">
        <v>0</v>
      </c>
      <c r="H327">
        <v>0</v>
      </c>
      <c r="I327">
        <v>0.96420901932712955</v>
      </c>
      <c r="J327">
        <v>1</v>
      </c>
      <c r="K327">
        <v>0</v>
      </c>
      <c r="L327">
        <v>0</v>
      </c>
      <c r="M327">
        <v>3.5714285714285712E-2</v>
      </c>
      <c r="N327">
        <v>0.5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0.91428571428571426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0.33333333333333331</v>
      </c>
      <c r="AI327">
        <v>0</v>
      </c>
      <c r="AJ327">
        <v>0</v>
      </c>
      <c r="AK327">
        <v>1</v>
      </c>
      <c r="AL327">
        <v>0.93812532912058977</v>
      </c>
      <c r="AM327">
        <v>1.602087934149769E-2</v>
      </c>
      <c r="AN327">
        <v>0.22222222222222221</v>
      </c>
      <c r="AO327">
        <v>1</v>
      </c>
      <c r="AP327">
        <v>0.35714285714285715</v>
      </c>
      <c r="AQ327">
        <v>0</v>
      </c>
      <c r="AR327">
        <v>0</v>
      </c>
      <c r="AS327">
        <v>0</v>
      </c>
      <c r="AT327">
        <v>0.65</v>
      </c>
      <c r="AU327">
        <v>0.33333333333333331</v>
      </c>
      <c r="AV327">
        <v>0.66666666666666663</v>
      </c>
      <c r="AW327">
        <v>0.6</v>
      </c>
      <c r="AX327">
        <v>0.55555555555555558</v>
      </c>
      <c r="AY327">
        <v>6.6666666666666666E-2</v>
      </c>
      <c r="AZ327">
        <v>0.6470588235294118</v>
      </c>
      <c r="BA327">
        <v>1</v>
      </c>
      <c r="BB327">
        <v>1</v>
      </c>
      <c r="BC327">
        <f t="shared" si="10"/>
        <v>0.46187690278304083</v>
      </c>
      <c r="BD327">
        <f t="shared" si="11"/>
        <v>0.28957646775837287</v>
      </c>
    </row>
    <row r="328" spans="1:56" x14ac:dyDescent="0.25">
      <c r="A328">
        <v>0.21882549836812948</v>
      </c>
      <c r="B328">
        <v>1469</v>
      </c>
      <c r="C328">
        <v>1</v>
      </c>
      <c r="D328">
        <v>0</v>
      </c>
      <c r="E328">
        <v>0.73809523809523814</v>
      </c>
      <c r="F328">
        <v>0</v>
      </c>
      <c r="G328">
        <v>1</v>
      </c>
      <c r="H328">
        <v>0</v>
      </c>
      <c r="I328">
        <v>0.65926986399427345</v>
      </c>
      <c r="J328">
        <v>1</v>
      </c>
      <c r="K328">
        <v>0</v>
      </c>
      <c r="L328">
        <v>0</v>
      </c>
      <c r="M328">
        <v>3.5714285714285712E-2</v>
      </c>
      <c r="N328">
        <v>0.5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0.47142857142857142</v>
      </c>
      <c r="W328">
        <v>0.33333333333333331</v>
      </c>
      <c r="X328">
        <v>0.25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0.33333333333333331</v>
      </c>
      <c r="AI328">
        <v>0</v>
      </c>
      <c r="AJ328">
        <v>1</v>
      </c>
      <c r="AK328">
        <v>0</v>
      </c>
      <c r="AL328">
        <v>0.23070036861506055</v>
      </c>
      <c r="AM328">
        <v>0.44766111222646054</v>
      </c>
      <c r="AN328">
        <v>0.22222222222222221</v>
      </c>
      <c r="AO328">
        <v>0</v>
      </c>
      <c r="AP328">
        <v>0.21428571428571427</v>
      </c>
      <c r="AQ328">
        <v>0</v>
      </c>
      <c r="AR328">
        <v>1</v>
      </c>
      <c r="AS328">
        <v>0</v>
      </c>
      <c r="AT328">
        <v>0.42499999999999999</v>
      </c>
      <c r="AU328">
        <v>0.5</v>
      </c>
      <c r="AV328">
        <v>0.33333333333333331</v>
      </c>
      <c r="AW328">
        <v>0.22500000000000001</v>
      </c>
      <c r="AX328">
        <v>0.33333333333333331</v>
      </c>
      <c r="AY328">
        <v>0</v>
      </c>
      <c r="AZ328">
        <v>0.47058823529411764</v>
      </c>
      <c r="BA328">
        <v>1</v>
      </c>
      <c r="BB328">
        <v>0</v>
      </c>
      <c r="BC328">
        <f t="shared" si="10"/>
        <v>8.163184102990495E-3</v>
      </c>
      <c r="BD328">
        <f t="shared" si="11"/>
        <v>6.6637574699316733E-5</v>
      </c>
    </row>
    <row r="329" spans="1:56" x14ac:dyDescent="0.25">
      <c r="A329">
        <v>0.22049054260805445</v>
      </c>
      <c r="B329">
        <v>161</v>
      </c>
      <c r="C329">
        <v>1</v>
      </c>
      <c r="D329">
        <v>0</v>
      </c>
      <c r="E329">
        <v>9.5238095238095233E-2</v>
      </c>
      <c r="F329">
        <v>1</v>
      </c>
      <c r="G329">
        <v>0</v>
      </c>
      <c r="H329">
        <v>0</v>
      </c>
      <c r="I329">
        <v>0.82605583392984971</v>
      </c>
      <c r="J329">
        <v>0</v>
      </c>
      <c r="K329">
        <v>1</v>
      </c>
      <c r="L329">
        <v>0</v>
      </c>
      <c r="M329">
        <v>0.6428571428571429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0.66666666666666663</v>
      </c>
      <c r="V329">
        <v>0.7142857142857143</v>
      </c>
      <c r="W329">
        <v>0.66666666666666663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6.9194312796208537E-2</v>
      </c>
      <c r="AM329">
        <v>0.39743023489259183</v>
      </c>
      <c r="AN329">
        <v>0.1111111111111111</v>
      </c>
      <c r="AO329">
        <v>0</v>
      </c>
      <c r="AP329">
        <v>0.9285714285714286</v>
      </c>
      <c r="AQ329">
        <v>1</v>
      </c>
      <c r="AR329">
        <v>0</v>
      </c>
      <c r="AS329">
        <v>0.66666666666666663</v>
      </c>
      <c r="AT329">
        <v>0.05</v>
      </c>
      <c r="AU329">
        <v>1</v>
      </c>
      <c r="AV329">
        <v>0.66666666666666663</v>
      </c>
      <c r="AW329">
        <v>0.05</v>
      </c>
      <c r="AX329">
        <v>0.1111111111111111</v>
      </c>
      <c r="AY329">
        <v>0.13333333333333333</v>
      </c>
      <c r="AZ329">
        <v>0.11764705882352941</v>
      </c>
      <c r="BA329">
        <v>1</v>
      </c>
      <c r="BB329">
        <v>0</v>
      </c>
      <c r="BC329">
        <f t="shared" ref="BC329:BC392" si="12">SUMPRODUCT(C$2:BA$2,C329:BA329)</f>
        <v>-1.2321397003745016E-5</v>
      </c>
      <c r="BD329">
        <f t="shared" ref="BD329:BD392" si="13">(BB329-BC329)^2</f>
        <v>1.5181682412389666E-10</v>
      </c>
    </row>
    <row r="330" spans="1:56" x14ac:dyDescent="0.25">
      <c r="A330">
        <v>0.22053711201001425</v>
      </c>
      <c r="B330">
        <v>1370</v>
      </c>
      <c r="C330">
        <v>0</v>
      </c>
      <c r="D330">
        <v>1</v>
      </c>
      <c r="E330">
        <v>0.23809523809523808</v>
      </c>
      <c r="F330">
        <v>1</v>
      </c>
      <c r="G330">
        <v>0</v>
      </c>
      <c r="H330">
        <v>0</v>
      </c>
      <c r="I330">
        <v>0.98282032927702223</v>
      </c>
      <c r="J330">
        <v>1</v>
      </c>
      <c r="K330">
        <v>0</v>
      </c>
      <c r="L330">
        <v>0</v>
      </c>
      <c r="M330">
        <v>0.42857142857142855</v>
      </c>
      <c r="N330">
        <v>0.25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0.77142857142857146</v>
      </c>
      <c r="W330">
        <v>0.66666666666666663</v>
      </c>
      <c r="X330">
        <v>0.25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0.66666666666666663</v>
      </c>
      <c r="AI330">
        <v>0</v>
      </c>
      <c r="AJ330">
        <v>0</v>
      </c>
      <c r="AK330">
        <v>1</v>
      </c>
      <c r="AL330">
        <v>0.4657714586624539</v>
      </c>
      <c r="AM330">
        <v>0.85356354145753865</v>
      </c>
      <c r="AN330">
        <v>0.33333333333333331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0.15</v>
      </c>
      <c r="AU330">
        <v>0</v>
      </c>
      <c r="AV330">
        <v>0.66666666666666663</v>
      </c>
      <c r="AW330">
        <v>0.05</v>
      </c>
      <c r="AX330">
        <v>0</v>
      </c>
      <c r="AY330">
        <v>0.13333333333333333</v>
      </c>
      <c r="AZ330">
        <v>0.11764705882352941</v>
      </c>
      <c r="BA330">
        <v>1</v>
      </c>
      <c r="BB330">
        <v>1</v>
      </c>
      <c r="BC330">
        <f t="shared" si="12"/>
        <v>0.42339838442582234</v>
      </c>
      <c r="BD330">
        <f t="shared" si="13"/>
        <v>0.33246942308275174</v>
      </c>
    </row>
    <row r="331" spans="1:56" x14ac:dyDescent="0.25">
      <c r="A331">
        <v>0.22102798308279414</v>
      </c>
      <c r="B331">
        <v>934</v>
      </c>
      <c r="C331">
        <v>1</v>
      </c>
      <c r="D331">
        <v>0</v>
      </c>
      <c r="E331">
        <v>0.23809523809523808</v>
      </c>
      <c r="F331">
        <v>1</v>
      </c>
      <c r="G331">
        <v>0</v>
      </c>
      <c r="H331">
        <v>0</v>
      </c>
      <c r="I331">
        <v>0.38511095204008589</v>
      </c>
      <c r="J331">
        <v>0</v>
      </c>
      <c r="K331">
        <v>1</v>
      </c>
      <c r="L331">
        <v>0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0.77142857142857146</v>
      </c>
      <c r="W331">
        <v>0.66666666666666663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5.6398104265402843E-2</v>
      </c>
      <c r="AM331">
        <v>0.10592250552097972</v>
      </c>
      <c r="AN331">
        <v>0.22222222222222221</v>
      </c>
      <c r="AO331">
        <v>0</v>
      </c>
      <c r="AP331">
        <v>0</v>
      </c>
      <c r="AQ331">
        <v>0</v>
      </c>
      <c r="AR331">
        <v>0.33333333333333331</v>
      </c>
      <c r="AS331">
        <v>0</v>
      </c>
      <c r="AT331">
        <v>0.125</v>
      </c>
      <c r="AU331">
        <v>0.33333333333333331</v>
      </c>
      <c r="AV331">
        <v>0.33333333333333331</v>
      </c>
      <c r="AW331">
        <v>7.4999999999999997E-2</v>
      </c>
      <c r="AX331">
        <v>0.1111111111111111</v>
      </c>
      <c r="AY331">
        <v>6.6666666666666666E-2</v>
      </c>
      <c r="AZ331">
        <v>0.11764705882352941</v>
      </c>
      <c r="BA331">
        <v>1</v>
      </c>
      <c r="BB331">
        <v>0</v>
      </c>
      <c r="BC331">
        <f t="shared" si="12"/>
        <v>0.32538799158799198</v>
      </c>
      <c r="BD331">
        <f t="shared" si="13"/>
        <v>0.10587734506966713</v>
      </c>
    </row>
    <row r="332" spans="1:56" x14ac:dyDescent="0.25">
      <c r="A332">
        <v>0.22276171908575082</v>
      </c>
      <c r="B332">
        <v>1256</v>
      </c>
      <c r="C332">
        <v>0</v>
      </c>
      <c r="D332">
        <v>1</v>
      </c>
      <c r="E332">
        <v>0.35714285714285715</v>
      </c>
      <c r="F332">
        <v>1</v>
      </c>
      <c r="G332">
        <v>0</v>
      </c>
      <c r="H332">
        <v>0</v>
      </c>
      <c r="I332">
        <v>7.8024337866857557E-2</v>
      </c>
      <c r="J332">
        <v>1</v>
      </c>
      <c r="K332">
        <v>0</v>
      </c>
      <c r="L332">
        <v>0</v>
      </c>
      <c r="M332">
        <v>0.5357142857142857</v>
      </c>
      <c r="N332">
        <v>0.5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0.62857142857142856</v>
      </c>
      <c r="W332">
        <v>0.66666666666666663</v>
      </c>
      <c r="X332">
        <v>0.5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0.39784096893101634</v>
      </c>
      <c r="AM332">
        <v>0.32114033326641239</v>
      </c>
      <c r="AN332">
        <v>0.22222222222222221</v>
      </c>
      <c r="AO332">
        <v>1</v>
      </c>
      <c r="AP332">
        <v>0.6428571428571429</v>
      </c>
      <c r="AQ332">
        <v>1</v>
      </c>
      <c r="AR332">
        <v>0.66666666666666663</v>
      </c>
      <c r="AS332">
        <v>0</v>
      </c>
      <c r="AT332">
        <v>0.27500000000000002</v>
      </c>
      <c r="AU332">
        <v>0.33333333333333331</v>
      </c>
      <c r="AV332">
        <v>0.33333333333333331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f t="shared" si="12"/>
        <v>0.58178131840307645</v>
      </c>
      <c r="BD332">
        <f t="shared" si="13"/>
        <v>0.17490686563666891</v>
      </c>
    </row>
    <row r="333" spans="1:56" x14ac:dyDescent="0.25">
      <c r="A333">
        <v>0.22289620161571932</v>
      </c>
      <c r="B333">
        <v>1106</v>
      </c>
      <c r="C333">
        <v>1</v>
      </c>
      <c r="D333">
        <v>0</v>
      </c>
      <c r="E333">
        <v>0.35714285714285715</v>
      </c>
      <c r="F333">
        <v>1</v>
      </c>
      <c r="G333">
        <v>0</v>
      </c>
      <c r="H333">
        <v>0</v>
      </c>
      <c r="I333">
        <v>0.81603435934144597</v>
      </c>
      <c r="J333">
        <v>1</v>
      </c>
      <c r="K333">
        <v>0</v>
      </c>
      <c r="L333">
        <v>0</v>
      </c>
      <c r="M333">
        <v>0.25</v>
      </c>
      <c r="N333">
        <v>0.75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0.22857142857142856</v>
      </c>
      <c r="W333">
        <v>0.66666666666666663</v>
      </c>
      <c r="X333">
        <v>0.25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0.28346498156924699</v>
      </c>
      <c r="AM333">
        <v>0.34109616542862881</v>
      </c>
      <c r="AN333">
        <v>0.22222222222222221</v>
      </c>
      <c r="AO333">
        <v>0</v>
      </c>
      <c r="AP333">
        <v>0.14285714285714285</v>
      </c>
      <c r="AQ333">
        <v>0</v>
      </c>
      <c r="AR333">
        <v>1</v>
      </c>
      <c r="AS333">
        <v>0.33333333333333331</v>
      </c>
      <c r="AT333">
        <v>0.2</v>
      </c>
      <c r="AU333">
        <v>1</v>
      </c>
      <c r="AV333">
        <v>0</v>
      </c>
      <c r="AW333">
        <v>0.05</v>
      </c>
      <c r="AX333">
        <v>0.1111111111111111</v>
      </c>
      <c r="AY333">
        <v>0.13333333333333333</v>
      </c>
      <c r="AZ333">
        <v>0.11764705882352941</v>
      </c>
      <c r="BA333">
        <v>1</v>
      </c>
      <c r="BB333">
        <v>0</v>
      </c>
      <c r="BC333">
        <f t="shared" si="12"/>
        <v>0.18942978427772886</v>
      </c>
      <c r="BD333">
        <f t="shared" si="13"/>
        <v>3.5883643171506892E-2</v>
      </c>
    </row>
    <row r="334" spans="1:56" x14ac:dyDescent="0.25">
      <c r="A334">
        <v>0.22371325335435566</v>
      </c>
      <c r="B334">
        <v>154</v>
      </c>
      <c r="C334">
        <v>1</v>
      </c>
      <c r="D334">
        <v>0</v>
      </c>
      <c r="E334">
        <v>0.6428571428571429</v>
      </c>
      <c r="F334">
        <v>1</v>
      </c>
      <c r="G334">
        <v>0</v>
      </c>
      <c r="H334">
        <v>0</v>
      </c>
      <c r="I334">
        <v>6.5855404438081605E-2</v>
      </c>
      <c r="J334">
        <v>0</v>
      </c>
      <c r="K334">
        <v>1</v>
      </c>
      <c r="L334">
        <v>0</v>
      </c>
      <c r="M334">
        <v>0.2857142857142857</v>
      </c>
      <c r="N334">
        <v>0.5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0.33333333333333331</v>
      </c>
      <c r="V334">
        <v>0.42857142857142855</v>
      </c>
      <c r="W334">
        <v>0.66666666666666663</v>
      </c>
      <c r="X334">
        <v>0.25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0.33333333333333331</v>
      </c>
      <c r="AI334">
        <v>1</v>
      </c>
      <c r="AJ334">
        <v>0</v>
      </c>
      <c r="AK334">
        <v>0</v>
      </c>
      <c r="AL334">
        <v>7.0510795155344919E-2</v>
      </c>
      <c r="AM334">
        <v>0.35362377032724351</v>
      </c>
      <c r="AN334">
        <v>0.88888888888888884</v>
      </c>
      <c r="AO334">
        <v>0</v>
      </c>
      <c r="AP334">
        <v>0.5</v>
      </c>
      <c r="AQ334">
        <v>0</v>
      </c>
      <c r="AR334">
        <v>0.66666666666666663</v>
      </c>
      <c r="AS334">
        <v>0.33333333333333331</v>
      </c>
      <c r="AT334">
        <v>0.5</v>
      </c>
      <c r="AU334">
        <v>0.33333333333333331</v>
      </c>
      <c r="AV334">
        <v>0</v>
      </c>
      <c r="AW334">
        <v>0.42499999999999999</v>
      </c>
      <c r="AX334">
        <v>0.5</v>
      </c>
      <c r="AY334">
        <v>0</v>
      </c>
      <c r="AZ334">
        <v>0.88235294117647056</v>
      </c>
      <c r="BA334">
        <v>1</v>
      </c>
      <c r="BB334">
        <v>0</v>
      </c>
      <c r="BC334">
        <f t="shared" si="12"/>
        <v>0.18442407426201146</v>
      </c>
      <c r="BD334">
        <f t="shared" si="13"/>
        <v>3.401223916739992E-2</v>
      </c>
    </row>
    <row r="335" spans="1:56" x14ac:dyDescent="0.25">
      <c r="A335">
        <v>0.22511203939079494</v>
      </c>
      <c r="B335">
        <v>378</v>
      </c>
      <c r="C335">
        <v>0</v>
      </c>
      <c r="D335">
        <v>1</v>
      </c>
      <c r="E335">
        <v>0.42857142857142855</v>
      </c>
      <c r="F335">
        <v>1</v>
      </c>
      <c r="G335">
        <v>0</v>
      </c>
      <c r="H335">
        <v>0</v>
      </c>
      <c r="I335">
        <v>0.16249105225483179</v>
      </c>
      <c r="J335">
        <v>0</v>
      </c>
      <c r="K335">
        <v>1</v>
      </c>
      <c r="L335">
        <v>0</v>
      </c>
      <c r="M335">
        <v>3.5714285714285712E-2</v>
      </c>
      <c r="N335">
        <v>0.5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0.94285714285714284</v>
      </c>
      <c r="W335">
        <v>0.66666666666666663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0.66666666666666663</v>
      </c>
      <c r="AI335">
        <v>0</v>
      </c>
      <c r="AJ335">
        <v>1</v>
      </c>
      <c r="AK335">
        <v>0</v>
      </c>
      <c r="AL335">
        <v>8.0779357556608741E-2</v>
      </c>
      <c r="AM335">
        <v>0.39245131499698854</v>
      </c>
      <c r="AN335">
        <v>0.44444444444444442</v>
      </c>
      <c r="AO335">
        <v>0</v>
      </c>
      <c r="AP335">
        <v>0.14285714285714285</v>
      </c>
      <c r="AQ335">
        <v>0</v>
      </c>
      <c r="AR335">
        <v>0.33333333333333331</v>
      </c>
      <c r="AS335">
        <v>0.33333333333333331</v>
      </c>
      <c r="AT335">
        <v>0.15</v>
      </c>
      <c r="AU335">
        <v>0.5</v>
      </c>
      <c r="AV335">
        <v>0.66666666666666663</v>
      </c>
      <c r="AW335">
        <v>0.05</v>
      </c>
      <c r="AX335">
        <v>0.1111111111111111</v>
      </c>
      <c r="AY335">
        <v>0.13333333333333333</v>
      </c>
      <c r="AZ335">
        <v>0.11764705882352941</v>
      </c>
      <c r="BA335">
        <v>1</v>
      </c>
      <c r="BB335">
        <v>0</v>
      </c>
      <c r="BC335">
        <f t="shared" si="12"/>
        <v>-6.2832338767232043E-2</v>
      </c>
      <c r="BD335">
        <f t="shared" si="13"/>
        <v>3.947902794960211E-3</v>
      </c>
    </row>
    <row r="336" spans="1:56" x14ac:dyDescent="0.25">
      <c r="A336">
        <v>0.22774556088129017</v>
      </c>
      <c r="B336">
        <v>1394</v>
      </c>
      <c r="C336">
        <v>1</v>
      </c>
      <c r="D336">
        <v>0</v>
      </c>
      <c r="E336">
        <v>0.21428571428571427</v>
      </c>
      <c r="F336">
        <v>1</v>
      </c>
      <c r="G336">
        <v>0</v>
      </c>
      <c r="H336">
        <v>0</v>
      </c>
      <c r="I336">
        <v>0.60987831066571219</v>
      </c>
      <c r="J336">
        <v>1</v>
      </c>
      <c r="K336">
        <v>0</v>
      </c>
      <c r="L336">
        <v>0</v>
      </c>
      <c r="M336">
        <v>0.2857142857142857</v>
      </c>
      <c r="N336">
        <v>0.5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0.2</v>
      </c>
      <c r="W336">
        <v>0.66666666666666663</v>
      </c>
      <c r="X336">
        <v>0.25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0.16303317535545023</v>
      </c>
      <c r="AM336">
        <v>0.12065850230877334</v>
      </c>
      <c r="AN336">
        <v>0.1111111111111111</v>
      </c>
      <c r="AO336">
        <v>0</v>
      </c>
      <c r="AP336">
        <v>0.21428571428571427</v>
      </c>
      <c r="AQ336">
        <v>0</v>
      </c>
      <c r="AR336">
        <v>0</v>
      </c>
      <c r="AS336">
        <v>0</v>
      </c>
      <c r="AT336">
        <v>0.17499999999999999</v>
      </c>
      <c r="AU336">
        <v>0.83333333333333337</v>
      </c>
      <c r="AV336">
        <v>0.66666666666666663</v>
      </c>
      <c r="AW336">
        <v>0.17499999999999999</v>
      </c>
      <c r="AX336">
        <v>0.3888888888888889</v>
      </c>
      <c r="AY336">
        <v>0</v>
      </c>
      <c r="AZ336">
        <v>0.41176470588235292</v>
      </c>
      <c r="BA336">
        <v>1</v>
      </c>
      <c r="BB336">
        <v>0</v>
      </c>
      <c r="BC336">
        <f t="shared" si="12"/>
        <v>8.9018422851577073E-2</v>
      </c>
      <c r="BD336">
        <f t="shared" si="13"/>
        <v>7.9242796069821791E-3</v>
      </c>
    </row>
    <row r="337" spans="1:56" x14ac:dyDescent="0.25">
      <c r="A337">
        <v>0.22808629916542478</v>
      </c>
      <c r="B337">
        <v>1137</v>
      </c>
      <c r="C337">
        <v>1</v>
      </c>
      <c r="D337">
        <v>0</v>
      </c>
      <c r="E337">
        <v>0.23809523809523808</v>
      </c>
      <c r="F337">
        <v>1</v>
      </c>
      <c r="G337">
        <v>0</v>
      </c>
      <c r="H337">
        <v>0</v>
      </c>
      <c r="I337">
        <v>0.16249105225483179</v>
      </c>
      <c r="J337">
        <v>0</v>
      </c>
      <c r="K337">
        <v>1</v>
      </c>
      <c r="L337">
        <v>0</v>
      </c>
      <c r="M337">
        <v>0.8214285714285714</v>
      </c>
      <c r="N337">
        <v>0.5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0.66666666666666663</v>
      </c>
      <c r="V337">
        <v>0.3</v>
      </c>
      <c r="W337">
        <v>0.66666666666666663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0.33333333333333331</v>
      </c>
      <c r="AI337">
        <v>0</v>
      </c>
      <c r="AJ337">
        <v>1</v>
      </c>
      <c r="AK337">
        <v>0</v>
      </c>
      <c r="AL337">
        <v>7.3670352817272244E-2</v>
      </c>
      <c r="AM337">
        <v>0.20999799237100983</v>
      </c>
      <c r="AN337">
        <v>0.1111111111111111</v>
      </c>
      <c r="AO337">
        <v>1</v>
      </c>
      <c r="AP337">
        <v>0.42857142857142855</v>
      </c>
      <c r="AQ337">
        <v>0</v>
      </c>
      <c r="AR337">
        <v>0.66666666666666663</v>
      </c>
      <c r="AS337">
        <v>1</v>
      </c>
      <c r="AT337">
        <v>2.5000000000000001E-2</v>
      </c>
      <c r="AU337">
        <v>0.5</v>
      </c>
      <c r="AV337">
        <v>0.66666666666666663</v>
      </c>
      <c r="AW337">
        <v>2.5000000000000001E-2</v>
      </c>
      <c r="AX337">
        <v>5.5555555555555552E-2</v>
      </c>
      <c r="AY337">
        <v>0</v>
      </c>
      <c r="AZ337">
        <v>0</v>
      </c>
      <c r="BA337">
        <v>1</v>
      </c>
      <c r="BB337">
        <v>1</v>
      </c>
      <c r="BC337">
        <f t="shared" si="12"/>
        <v>0.4471857086820073</v>
      </c>
      <c r="BD337">
        <f t="shared" si="13"/>
        <v>0.30560364068541457</v>
      </c>
    </row>
    <row r="338" spans="1:56" x14ac:dyDescent="0.25">
      <c r="A338">
        <v>0.22821730009224683</v>
      </c>
      <c r="B338">
        <v>516</v>
      </c>
      <c r="C338">
        <v>1</v>
      </c>
      <c r="D338">
        <v>0</v>
      </c>
      <c r="E338">
        <v>0.40476190476190477</v>
      </c>
      <c r="F338">
        <v>0</v>
      </c>
      <c r="G338">
        <v>0</v>
      </c>
      <c r="H338">
        <v>1</v>
      </c>
      <c r="I338">
        <v>0.44738725841088045</v>
      </c>
      <c r="J338">
        <v>0</v>
      </c>
      <c r="K338">
        <v>1</v>
      </c>
      <c r="L338">
        <v>0</v>
      </c>
      <c r="M338">
        <v>7.1428571428571425E-2</v>
      </c>
      <c r="N338">
        <v>0.5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0.66666666666666663</v>
      </c>
      <c r="V338">
        <v>0.15714285714285714</v>
      </c>
      <c r="W338">
        <v>0.33333333333333331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0.66666666666666663</v>
      </c>
      <c r="AI338">
        <v>0</v>
      </c>
      <c r="AJ338">
        <v>1</v>
      </c>
      <c r="AK338">
        <v>0</v>
      </c>
      <c r="AL338">
        <v>1.4323328067403896E-2</v>
      </c>
      <c r="AM338">
        <v>0.59449909656695443</v>
      </c>
      <c r="AN338">
        <v>0.1111111111111111</v>
      </c>
      <c r="AO338">
        <v>0</v>
      </c>
      <c r="AP338">
        <v>0.5</v>
      </c>
      <c r="AQ338">
        <v>0</v>
      </c>
      <c r="AR338">
        <v>0.66666666666666663</v>
      </c>
      <c r="AS338">
        <v>0.66666666666666663</v>
      </c>
      <c r="AT338">
        <v>2.5000000000000001E-2</v>
      </c>
      <c r="AU338">
        <v>0.5</v>
      </c>
      <c r="AV338">
        <v>0.66666666666666663</v>
      </c>
      <c r="AW338">
        <v>2.5000000000000001E-2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f t="shared" si="12"/>
        <v>8.5528374561351872E-2</v>
      </c>
      <c r="BD338">
        <f t="shared" si="13"/>
        <v>7.3151028551069024E-3</v>
      </c>
    </row>
    <row r="339" spans="1:56" x14ac:dyDescent="0.25">
      <c r="A339">
        <v>0.22909421271747055</v>
      </c>
      <c r="B339">
        <v>1313</v>
      </c>
      <c r="C339">
        <v>1</v>
      </c>
      <c r="D339">
        <v>0</v>
      </c>
      <c r="E339">
        <v>0.30952380952380953</v>
      </c>
      <c r="F339">
        <v>1</v>
      </c>
      <c r="G339">
        <v>0</v>
      </c>
      <c r="H339">
        <v>0</v>
      </c>
      <c r="I339">
        <v>0.18396564065855406</v>
      </c>
      <c r="J339">
        <v>0</v>
      </c>
      <c r="K339">
        <v>0</v>
      </c>
      <c r="L339">
        <v>1</v>
      </c>
      <c r="M339">
        <v>0.6071428571428571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0.84285714285714286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0.10252764612954186</v>
      </c>
      <c r="AM339">
        <v>0.779000200762899</v>
      </c>
      <c r="AN339">
        <v>0</v>
      </c>
      <c r="AO339">
        <v>0</v>
      </c>
      <c r="AP339">
        <v>0.42857142857142855</v>
      </c>
      <c r="AQ339">
        <v>0</v>
      </c>
      <c r="AR339">
        <v>0.66666666666666663</v>
      </c>
      <c r="AS339">
        <v>0</v>
      </c>
      <c r="AT339">
        <v>0.05</v>
      </c>
      <c r="AU339">
        <v>0.66666666666666663</v>
      </c>
      <c r="AV339">
        <v>0.66666666666666663</v>
      </c>
      <c r="AW339">
        <v>2.5000000000000001E-2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f t="shared" si="12"/>
        <v>0.2014584634688795</v>
      </c>
      <c r="BD339">
        <f t="shared" si="13"/>
        <v>0.63766858556548278</v>
      </c>
    </row>
    <row r="340" spans="1:56" x14ac:dyDescent="0.25">
      <c r="A340">
        <v>0.22914107768726066</v>
      </c>
      <c r="B340">
        <v>134</v>
      </c>
      <c r="C340">
        <v>1</v>
      </c>
      <c r="D340">
        <v>0</v>
      </c>
      <c r="E340">
        <v>0.54761904761904767</v>
      </c>
      <c r="F340">
        <v>1</v>
      </c>
      <c r="G340">
        <v>0</v>
      </c>
      <c r="H340">
        <v>0</v>
      </c>
      <c r="I340">
        <v>0.50107372942018613</v>
      </c>
      <c r="J340">
        <v>1</v>
      </c>
      <c r="K340">
        <v>0</v>
      </c>
      <c r="L340">
        <v>0</v>
      </c>
      <c r="M340">
        <v>0.2857142857142857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0.66666666666666663</v>
      </c>
      <c r="V340">
        <v>0.94285714285714284</v>
      </c>
      <c r="W340">
        <v>0.66666666666666663</v>
      </c>
      <c r="X340">
        <v>0.5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0.66666666666666663</v>
      </c>
      <c r="AI340">
        <v>1</v>
      </c>
      <c r="AJ340">
        <v>0</v>
      </c>
      <c r="AK340">
        <v>0</v>
      </c>
      <c r="AL340">
        <v>0.37809373354397052</v>
      </c>
      <c r="AM340">
        <v>0.76699457940172655</v>
      </c>
      <c r="AN340">
        <v>0.33333333333333331</v>
      </c>
      <c r="AO340">
        <v>1</v>
      </c>
      <c r="AP340">
        <v>0.14285714285714285</v>
      </c>
      <c r="AQ340">
        <v>0</v>
      </c>
      <c r="AR340">
        <v>0.66666666666666663</v>
      </c>
      <c r="AS340">
        <v>0.33333333333333331</v>
      </c>
      <c r="AT340">
        <v>0.3</v>
      </c>
      <c r="AU340">
        <v>0.33333333333333331</v>
      </c>
      <c r="AV340">
        <v>0.66666666666666663</v>
      </c>
      <c r="AW340">
        <v>0.22500000000000001</v>
      </c>
      <c r="AX340">
        <v>0.3888888888888889</v>
      </c>
      <c r="AY340">
        <v>0</v>
      </c>
      <c r="AZ340">
        <v>0.41176470588235292</v>
      </c>
      <c r="BA340">
        <v>1</v>
      </c>
      <c r="BB340">
        <v>0</v>
      </c>
      <c r="BC340">
        <f t="shared" si="12"/>
        <v>0.14547790319488479</v>
      </c>
      <c r="BD340">
        <f t="shared" si="13"/>
        <v>2.116382031798027E-2</v>
      </c>
    </row>
    <row r="341" spans="1:56" x14ac:dyDescent="0.25">
      <c r="A341">
        <v>0.22915183178259713</v>
      </c>
      <c r="B341">
        <v>27</v>
      </c>
      <c r="C341">
        <v>0</v>
      </c>
      <c r="D341">
        <v>1</v>
      </c>
      <c r="E341">
        <v>0.33333333333333331</v>
      </c>
      <c r="F341">
        <v>0</v>
      </c>
      <c r="G341">
        <v>1</v>
      </c>
      <c r="H341">
        <v>0</v>
      </c>
      <c r="I341">
        <v>0.73228346456692917</v>
      </c>
      <c r="J341">
        <v>0</v>
      </c>
      <c r="K341">
        <v>1</v>
      </c>
      <c r="L341">
        <v>0</v>
      </c>
      <c r="M341">
        <v>0.5357142857142857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0.33333333333333331</v>
      </c>
      <c r="V341">
        <v>0.6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0.15323854660347552</v>
      </c>
      <c r="AM341">
        <v>0.10387472395101385</v>
      </c>
      <c r="AN341">
        <v>0.1111111111111111</v>
      </c>
      <c r="AO341">
        <v>1</v>
      </c>
      <c r="AP341">
        <v>0.7857142857142857</v>
      </c>
      <c r="AQ341">
        <v>1</v>
      </c>
      <c r="AR341">
        <v>0.33333333333333331</v>
      </c>
      <c r="AS341">
        <v>0</v>
      </c>
      <c r="AT341">
        <v>0.25</v>
      </c>
      <c r="AU341">
        <v>0.83333333333333337</v>
      </c>
      <c r="AV341">
        <v>0.66666666666666663</v>
      </c>
      <c r="AW341">
        <v>0.25</v>
      </c>
      <c r="AX341">
        <v>0.1111111111111111</v>
      </c>
      <c r="AY341">
        <v>0.4</v>
      </c>
      <c r="AZ341">
        <v>0.41176470588235292</v>
      </c>
      <c r="BA341">
        <v>1</v>
      </c>
      <c r="BB341">
        <v>1</v>
      </c>
      <c r="BC341">
        <f t="shared" si="12"/>
        <v>0.63615325404668255</v>
      </c>
      <c r="BD341">
        <f t="shared" si="13"/>
        <v>0.13238445454081793</v>
      </c>
    </row>
    <row r="342" spans="1:56" x14ac:dyDescent="0.25">
      <c r="A342">
        <v>0.2297545035023183</v>
      </c>
      <c r="B342">
        <v>844</v>
      </c>
      <c r="C342">
        <v>1</v>
      </c>
      <c r="D342">
        <v>0</v>
      </c>
      <c r="E342">
        <v>0.19047619047619047</v>
      </c>
      <c r="F342">
        <v>1</v>
      </c>
      <c r="G342">
        <v>0</v>
      </c>
      <c r="H342">
        <v>0</v>
      </c>
      <c r="I342">
        <v>0.917680744452398</v>
      </c>
      <c r="J342">
        <v>0</v>
      </c>
      <c r="K342">
        <v>1</v>
      </c>
      <c r="L342">
        <v>0</v>
      </c>
      <c r="M342">
        <v>7.1428571428571425E-2</v>
      </c>
      <c r="N342">
        <v>0.75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0.74285714285714288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0.17962085308056872</v>
      </c>
      <c r="AM342">
        <v>0.45480827143143948</v>
      </c>
      <c r="AN342">
        <v>0.1111111111111111</v>
      </c>
      <c r="AO342">
        <v>0</v>
      </c>
      <c r="AP342">
        <v>0.7857142857142857</v>
      </c>
      <c r="AQ342">
        <v>1</v>
      </c>
      <c r="AR342">
        <v>0.33333333333333331</v>
      </c>
      <c r="AS342">
        <v>0.33333333333333331</v>
      </c>
      <c r="AT342">
        <v>0.2</v>
      </c>
      <c r="AU342">
        <v>0.33333333333333331</v>
      </c>
      <c r="AV342">
        <v>0.66666666666666663</v>
      </c>
      <c r="AW342">
        <v>0.2</v>
      </c>
      <c r="AX342">
        <v>0.3888888888888889</v>
      </c>
      <c r="AY342">
        <v>0</v>
      </c>
      <c r="AZ342">
        <v>0.41176470588235292</v>
      </c>
      <c r="BA342">
        <v>1</v>
      </c>
      <c r="BB342">
        <v>0</v>
      </c>
      <c r="BC342">
        <f t="shared" si="12"/>
        <v>7.0405302075695564E-2</v>
      </c>
      <c r="BD342">
        <f t="shared" si="13"/>
        <v>4.9569065603699419E-3</v>
      </c>
    </row>
    <row r="343" spans="1:56" x14ac:dyDescent="0.25">
      <c r="A343">
        <v>0.22992907272745933</v>
      </c>
      <c r="B343">
        <v>101</v>
      </c>
      <c r="C343">
        <v>1</v>
      </c>
      <c r="D343">
        <v>0</v>
      </c>
      <c r="E343">
        <v>0.45238095238095238</v>
      </c>
      <c r="F343">
        <v>1</v>
      </c>
      <c r="G343">
        <v>0</v>
      </c>
      <c r="H343">
        <v>0</v>
      </c>
      <c r="I343">
        <v>0.5046528274874732</v>
      </c>
      <c r="J343">
        <v>0</v>
      </c>
      <c r="K343">
        <v>0</v>
      </c>
      <c r="L343">
        <v>1</v>
      </c>
      <c r="M343">
        <v>0.17857142857142858</v>
      </c>
      <c r="N343">
        <v>0.75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0.66666666666666663</v>
      </c>
      <c r="V343">
        <v>0.47142857142857142</v>
      </c>
      <c r="W343">
        <v>0.66666666666666663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5.6029489204844657E-2</v>
      </c>
      <c r="AM343">
        <v>0.86544870507930138</v>
      </c>
      <c r="AN343">
        <v>0.44444444444444442</v>
      </c>
      <c r="AO343">
        <v>1</v>
      </c>
      <c r="AP343">
        <v>0.7857142857142857</v>
      </c>
      <c r="AQ343">
        <v>1</v>
      </c>
      <c r="AR343">
        <v>1</v>
      </c>
      <c r="AS343">
        <v>0</v>
      </c>
      <c r="AT343">
        <v>0.17499999999999999</v>
      </c>
      <c r="AU343">
        <v>0.5</v>
      </c>
      <c r="AV343">
        <v>0.66666666666666663</v>
      </c>
      <c r="AW343">
        <v>7.4999999999999997E-2</v>
      </c>
      <c r="AX343">
        <v>0.1111111111111111</v>
      </c>
      <c r="AY343">
        <v>0</v>
      </c>
      <c r="AZ343">
        <v>0.11764705882352941</v>
      </c>
      <c r="BA343">
        <v>1</v>
      </c>
      <c r="BB343">
        <v>1</v>
      </c>
      <c r="BC343">
        <f t="shared" si="12"/>
        <v>0.45818273629203765</v>
      </c>
      <c r="BD343">
        <f t="shared" si="13"/>
        <v>0.29356594725198359</v>
      </c>
    </row>
    <row r="344" spans="1:56" x14ac:dyDescent="0.25">
      <c r="A344">
        <v>0.23159859320271925</v>
      </c>
      <c r="B344">
        <v>833</v>
      </c>
      <c r="C344">
        <v>0</v>
      </c>
      <c r="D344">
        <v>1</v>
      </c>
      <c r="E344">
        <v>0.45238095238095238</v>
      </c>
      <c r="F344">
        <v>1</v>
      </c>
      <c r="G344">
        <v>0</v>
      </c>
      <c r="H344">
        <v>0</v>
      </c>
      <c r="I344">
        <v>0.18969219756621331</v>
      </c>
      <c r="J344">
        <v>0</v>
      </c>
      <c r="K344">
        <v>1</v>
      </c>
      <c r="L344">
        <v>0</v>
      </c>
      <c r="M344">
        <v>0.8571428571428571</v>
      </c>
      <c r="N344">
        <v>0.25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0.66666666666666663</v>
      </c>
      <c r="V344">
        <v>0.31428571428571428</v>
      </c>
      <c r="W344">
        <v>0.33333333333333331</v>
      </c>
      <c r="X344">
        <v>0.25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0.24865718799368089</v>
      </c>
      <c r="AM344">
        <v>0.6053804456936358</v>
      </c>
      <c r="AN344">
        <v>0.77777777777777779</v>
      </c>
      <c r="AO344">
        <v>0</v>
      </c>
      <c r="AP344">
        <v>0.14285714285714285</v>
      </c>
      <c r="AQ344">
        <v>0</v>
      </c>
      <c r="AR344">
        <v>0.66666666666666663</v>
      </c>
      <c r="AS344">
        <v>0.66666666666666663</v>
      </c>
      <c r="AT344">
        <v>0.22500000000000001</v>
      </c>
      <c r="AU344">
        <v>0.33333333333333331</v>
      </c>
      <c r="AV344">
        <v>0.66666666666666663</v>
      </c>
      <c r="AW344">
        <v>0.15</v>
      </c>
      <c r="AX344">
        <v>0.1111111111111111</v>
      </c>
      <c r="AY344">
        <v>6.6666666666666666E-2</v>
      </c>
      <c r="AZ344">
        <v>0.17647058823529413</v>
      </c>
      <c r="BA344">
        <v>1</v>
      </c>
      <c r="BB344">
        <v>0</v>
      </c>
      <c r="BC344">
        <f t="shared" si="12"/>
        <v>2.0530398754927348E-2</v>
      </c>
      <c r="BD344">
        <f t="shared" si="13"/>
        <v>4.214972730363224E-4</v>
      </c>
    </row>
    <row r="345" spans="1:56" x14ac:dyDescent="0.25">
      <c r="A345">
        <v>0.23244816263180723</v>
      </c>
      <c r="B345">
        <v>1419</v>
      </c>
      <c r="C345">
        <v>1</v>
      </c>
      <c r="D345">
        <v>0</v>
      </c>
      <c r="E345">
        <v>0.47619047619047616</v>
      </c>
      <c r="F345">
        <v>0</v>
      </c>
      <c r="G345">
        <v>1</v>
      </c>
      <c r="H345">
        <v>0</v>
      </c>
      <c r="I345">
        <v>0.29062276306370793</v>
      </c>
      <c r="J345">
        <v>0</v>
      </c>
      <c r="K345">
        <v>1</v>
      </c>
      <c r="L345">
        <v>0</v>
      </c>
      <c r="M345">
        <v>0.17857142857142858</v>
      </c>
      <c r="N345">
        <v>0.75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0.6</v>
      </c>
      <c r="W345">
        <v>0.33333333333333331</v>
      </c>
      <c r="X345">
        <v>0.25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0.66666666666666663</v>
      </c>
      <c r="AI345">
        <v>0</v>
      </c>
      <c r="AJ345">
        <v>1</v>
      </c>
      <c r="AK345">
        <v>0</v>
      </c>
      <c r="AL345">
        <v>0.22706687730384412</v>
      </c>
      <c r="AM345">
        <v>0.48945994780164626</v>
      </c>
      <c r="AN345">
        <v>0.22222222222222221</v>
      </c>
      <c r="AO345">
        <v>0</v>
      </c>
      <c r="AP345">
        <v>0</v>
      </c>
      <c r="AQ345">
        <v>0</v>
      </c>
      <c r="AR345">
        <v>1</v>
      </c>
      <c r="AS345">
        <v>0.33333333333333331</v>
      </c>
      <c r="AT345">
        <v>0.25</v>
      </c>
      <c r="AU345">
        <v>0.16666666666666666</v>
      </c>
      <c r="AV345">
        <v>0.66666666666666663</v>
      </c>
      <c r="AW345">
        <v>0.2</v>
      </c>
      <c r="AX345">
        <v>0.16666666666666666</v>
      </c>
      <c r="AY345">
        <v>0.46666666666666667</v>
      </c>
      <c r="AZ345">
        <v>0.41176470588235292</v>
      </c>
      <c r="BA345">
        <v>1</v>
      </c>
      <c r="BB345">
        <v>0</v>
      </c>
      <c r="BC345">
        <f t="shared" si="12"/>
        <v>0.21426438760139155</v>
      </c>
      <c r="BD345">
        <f t="shared" si="13"/>
        <v>4.5909227794199349E-2</v>
      </c>
    </row>
    <row r="346" spans="1:56" x14ac:dyDescent="0.25">
      <c r="A346">
        <v>0.23294766443247217</v>
      </c>
      <c r="B346">
        <v>518</v>
      </c>
      <c r="C346">
        <v>1</v>
      </c>
      <c r="D346">
        <v>0</v>
      </c>
      <c r="E346">
        <v>0.16666666666666666</v>
      </c>
      <c r="F346">
        <v>1</v>
      </c>
      <c r="G346">
        <v>0</v>
      </c>
      <c r="H346">
        <v>0</v>
      </c>
      <c r="I346">
        <v>0.50680028632784535</v>
      </c>
      <c r="J346">
        <v>1</v>
      </c>
      <c r="K346">
        <v>0</v>
      </c>
      <c r="L346">
        <v>0</v>
      </c>
      <c r="M346">
        <v>0.25</v>
      </c>
      <c r="N346">
        <v>0.5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0.38571428571428573</v>
      </c>
      <c r="W346">
        <v>1</v>
      </c>
      <c r="X346">
        <v>0.25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0.33333333333333331</v>
      </c>
      <c r="AI346">
        <v>0</v>
      </c>
      <c r="AJ346">
        <v>1</v>
      </c>
      <c r="AK346">
        <v>0</v>
      </c>
      <c r="AL346">
        <v>0.20231700895208005</v>
      </c>
      <c r="AM346">
        <v>0.54543264404738001</v>
      </c>
      <c r="AN346">
        <v>0</v>
      </c>
      <c r="AO346">
        <v>0</v>
      </c>
      <c r="AP346">
        <v>0.7857142857142857</v>
      </c>
      <c r="AQ346">
        <v>1</v>
      </c>
      <c r="AR346">
        <v>0.66666666666666663</v>
      </c>
      <c r="AS346">
        <v>0.33333333333333331</v>
      </c>
      <c r="AT346">
        <v>0.1</v>
      </c>
      <c r="AU346">
        <v>0.66666666666666663</v>
      </c>
      <c r="AV346">
        <v>0.66666666666666663</v>
      </c>
      <c r="AW346">
        <v>7.4999999999999997E-2</v>
      </c>
      <c r="AX346">
        <v>0.1111111111111111</v>
      </c>
      <c r="AY346">
        <v>6.6666666666666666E-2</v>
      </c>
      <c r="AZ346">
        <v>0.11764705882352941</v>
      </c>
      <c r="BA346">
        <v>1</v>
      </c>
      <c r="BB346">
        <v>0</v>
      </c>
      <c r="BC346">
        <f t="shared" si="12"/>
        <v>-3.269243839964503E-2</v>
      </c>
      <c r="BD346">
        <f t="shared" si="13"/>
        <v>1.0687955285145849E-3</v>
      </c>
    </row>
    <row r="347" spans="1:56" x14ac:dyDescent="0.25">
      <c r="A347">
        <v>0.23326765630548774</v>
      </c>
      <c r="B347">
        <v>1392</v>
      </c>
      <c r="C347">
        <v>1</v>
      </c>
      <c r="D347">
        <v>0</v>
      </c>
      <c r="E347">
        <v>0.47619047619047616</v>
      </c>
      <c r="F347">
        <v>1</v>
      </c>
      <c r="G347">
        <v>0</v>
      </c>
      <c r="H347">
        <v>0</v>
      </c>
      <c r="I347">
        <v>0.93199713672154616</v>
      </c>
      <c r="J347">
        <v>1</v>
      </c>
      <c r="K347">
        <v>0</v>
      </c>
      <c r="L347">
        <v>0</v>
      </c>
      <c r="M347">
        <v>0</v>
      </c>
      <c r="N347">
        <v>0.5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0.41428571428571431</v>
      </c>
      <c r="W347">
        <v>0.33333333333333331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9.7367035281727229E-2</v>
      </c>
      <c r="AM347">
        <v>0.37659104597470389</v>
      </c>
      <c r="AN347">
        <v>0.44444444444444442</v>
      </c>
      <c r="AO347">
        <v>0</v>
      </c>
      <c r="AP347">
        <v>0.21428571428571427</v>
      </c>
      <c r="AQ347">
        <v>0</v>
      </c>
      <c r="AR347">
        <v>0</v>
      </c>
      <c r="AS347">
        <v>0</v>
      </c>
      <c r="AT347">
        <v>0.5</v>
      </c>
      <c r="AU347">
        <v>0.5</v>
      </c>
      <c r="AV347">
        <v>0.33333333333333331</v>
      </c>
      <c r="AW347">
        <v>2.5000000000000001E-2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f t="shared" si="12"/>
        <v>0.54474245801992127</v>
      </c>
      <c r="BD347">
        <f t="shared" si="13"/>
        <v>0.29674434556958568</v>
      </c>
    </row>
    <row r="348" spans="1:56" x14ac:dyDescent="0.25">
      <c r="A348">
        <v>0.23410638389721938</v>
      </c>
      <c r="B348">
        <v>303</v>
      </c>
      <c r="C348">
        <v>1</v>
      </c>
      <c r="D348">
        <v>0</v>
      </c>
      <c r="E348">
        <v>0.23809523809523808</v>
      </c>
      <c r="F348">
        <v>1</v>
      </c>
      <c r="G348">
        <v>0</v>
      </c>
      <c r="H348">
        <v>0</v>
      </c>
      <c r="I348">
        <v>0.98353614889047958</v>
      </c>
      <c r="J348">
        <v>0</v>
      </c>
      <c r="K348">
        <v>1</v>
      </c>
      <c r="L348">
        <v>0</v>
      </c>
      <c r="M348">
        <v>0.5357142857142857</v>
      </c>
      <c r="N348">
        <v>0.25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0.33333333333333331</v>
      </c>
      <c r="V348">
        <v>0.54285714285714282</v>
      </c>
      <c r="W348">
        <v>1</v>
      </c>
      <c r="X348">
        <v>0.25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0.244971037388099</v>
      </c>
      <c r="AM348">
        <v>0.10961654286287895</v>
      </c>
      <c r="AN348">
        <v>0</v>
      </c>
      <c r="AO348">
        <v>0</v>
      </c>
      <c r="AP348">
        <v>0.5714285714285714</v>
      </c>
      <c r="AQ348">
        <v>0</v>
      </c>
      <c r="AR348">
        <v>0.66666666666666663</v>
      </c>
      <c r="AS348">
        <v>0</v>
      </c>
      <c r="AT348">
        <v>0.22500000000000001</v>
      </c>
      <c r="AU348">
        <v>0.33333333333333331</v>
      </c>
      <c r="AV348">
        <v>0.66666666666666663</v>
      </c>
      <c r="AW348">
        <v>0.2</v>
      </c>
      <c r="AX348">
        <v>0.16666666666666666</v>
      </c>
      <c r="AY348">
        <v>0</v>
      </c>
      <c r="AZ348">
        <v>0.41176470588235292</v>
      </c>
      <c r="BA348">
        <v>1</v>
      </c>
      <c r="BB348">
        <v>0</v>
      </c>
      <c r="BC348">
        <f t="shared" si="12"/>
        <v>7.602326092126771E-2</v>
      </c>
      <c r="BD348">
        <f t="shared" si="13"/>
        <v>5.7795362011031498E-3</v>
      </c>
    </row>
    <row r="349" spans="1:56" x14ac:dyDescent="0.25">
      <c r="A349">
        <v>0.23464853337779312</v>
      </c>
      <c r="B349">
        <v>820</v>
      </c>
      <c r="C349">
        <v>1</v>
      </c>
      <c r="D349">
        <v>0</v>
      </c>
      <c r="E349">
        <v>0.23809523809523808</v>
      </c>
      <c r="F349">
        <v>1</v>
      </c>
      <c r="G349">
        <v>0</v>
      </c>
      <c r="H349">
        <v>0</v>
      </c>
      <c r="I349">
        <v>0.96564065855404435</v>
      </c>
      <c r="J349">
        <v>0</v>
      </c>
      <c r="K349">
        <v>1</v>
      </c>
      <c r="L349">
        <v>0</v>
      </c>
      <c r="M349">
        <v>3.5714285714285712E-2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0.52857142857142858</v>
      </c>
      <c r="W349">
        <v>0.33333333333333331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0.33333333333333331</v>
      </c>
      <c r="AI349">
        <v>0</v>
      </c>
      <c r="AJ349">
        <v>1</v>
      </c>
      <c r="AK349">
        <v>0</v>
      </c>
      <c r="AL349">
        <v>0.11542917324907846</v>
      </c>
      <c r="AM349">
        <v>0.71539851435454727</v>
      </c>
      <c r="AN349">
        <v>0</v>
      </c>
      <c r="AO349">
        <v>0</v>
      </c>
      <c r="AP349">
        <v>0.42857142857142855</v>
      </c>
      <c r="AQ349">
        <v>0</v>
      </c>
      <c r="AR349">
        <v>0</v>
      </c>
      <c r="AS349">
        <v>0</v>
      </c>
      <c r="AT349">
        <v>0.15</v>
      </c>
      <c r="AU349">
        <v>0.33333333333333331</v>
      </c>
      <c r="AV349">
        <v>0</v>
      </c>
      <c r="AW349">
        <v>0.125</v>
      </c>
      <c r="AX349">
        <v>0.16666666666666666</v>
      </c>
      <c r="AY349">
        <v>0</v>
      </c>
      <c r="AZ349">
        <v>0.23529411764705882</v>
      </c>
      <c r="BA349">
        <v>1</v>
      </c>
      <c r="BB349">
        <v>0</v>
      </c>
      <c r="BC349">
        <f t="shared" si="12"/>
        <v>0.22920975847027847</v>
      </c>
      <c r="BD349">
        <f t="shared" si="13"/>
        <v>5.2537113378003389E-2</v>
      </c>
    </row>
    <row r="350" spans="1:56" x14ac:dyDescent="0.25">
      <c r="A350">
        <v>0.23514735718369295</v>
      </c>
      <c r="B350">
        <v>67</v>
      </c>
      <c r="C350">
        <v>1</v>
      </c>
      <c r="D350">
        <v>0</v>
      </c>
      <c r="E350">
        <v>0.42857142857142855</v>
      </c>
      <c r="F350">
        <v>0</v>
      </c>
      <c r="G350">
        <v>1</v>
      </c>
      <c r="H350">
        <v>0</v>
      </c>
      <c r="I350">
        <v>0.78239083750894778</v>
      </c>
      <c r="J350">
        <v>0</v>
      </c>
      <c r="K350">
        <v>1</v>
      </c>
      <c r="L350">
        <v>0</v>
      </c>
      <c r="M350">
        <v>0.35714285714285715</v>
      </c>
      <c r="N350">
        <v>0.5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0.33333333333333331</v>
      </c>
      <c r="V350">
        <v>0.9285714285714286</v>
      </c>
      <c r="W350">
        <v>0.33333333333333331</v>
      </c>
      <c r="X350">
        <v>0.25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0.33333333333333331</v>
      </c>
      <c r="AI350">
        <v>0</v>
      </c>
      <c r="AJ350">
        <v>0</v>
      </c>
      <c r="AK350">
        <v>1</v>
      </c>
      <c r="AL350">
        <v>0.2890995260663507</v>
      </c>
      <c r="AM350">
        <v>0.825617345914475</v>
      </c>
      <c r="AN350">
        <v>0.1111111111111111</v>
      </c>
      <c r="AO350">
        <v>0</v>
      </c>
      <c r="AP350">
        <v>0.14285714285714285</v>
      </c>
      <c r="AQ350">
        <v>0</v>
      </c>
      <c r="AR350">
        <v>0.66666666666666663</v>
      </c>
      <c r="AS350">
        <v>0</v>
      </c>
      <c r="AT350">
        <v>0.15</v>
      </c>
      <c r="AU350">
        <v>0.5</v>
      </c>
      <c r="AV350">
        <v>0.66666666666666663</v>
      </c>
      <c r="AW350">
        <v>0.15</v>
      </c>
      <c r="AX350">
        <v>0.27777777777777779</v>
      </c>
      <c r="AY350">
        <v>0</v>
      </c>
      <c r="AZ350">
        <v>0.17647058823529413</v>
      </c>
      <c r="BA350">
        <v>1</v>
      </c>
      <c r="BB350">
        <v>0</v>
      </c>
      <c r="BC350">
        <f t="shared" si="12"/>
        <v>0.27599302017311311</v>
      </c>
      <c r="BD350">
        <f t="shared" si="13"/>
        <v>7.6172147184276423E-2</v>
      </c>
    </row>
    <row r="351" spans="1:56" x14ac:dyDescent="0.25">
      <c r="A351">
        <v>0.23548647427279057</v>
      </c>
      <c r="B351">
        <v>893</v>
      </c>
      <c r="C351">
        <v>0</v>
      </c>
      <c r="D351">
        <v>1</v>
      </c>
      <c r="E351">
        <v>2.3809523809523808E-2</v>
      </c>
      <c r="F351">
        <v>0</v>
      </c>
      <c r="G351">
        <v>0</v>
      </c>
      <c r="H351">
        <v>1</v>
      </c>
      <c r="I351">
        <v>0.28775948460987832</v>
      </c>
      <c r="J351">
        <v>0</v>
      </c>
      <c r="K351">
        <v>1</v>
      </c>
      <c r="L351">
        <v>0</v>
      </c>
      <c r="M351">
        <v>0.32142857142857145</v>
      </c>
      <c r="N351">
        <v>0.5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0.94285714285714284</v>
      </c>
      <c r="W351">
        <v>0.33333333333333331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0.33333333333333331</v>
      </c>
      <c r="AI351">
        <v>0</v>
      </c>
      <c r="AJ351">
        <v>0</v>
      </c>
      <c r="AK351">
        <v>1</v>
      </c>
      <c r="AL351">
        <v>4.476040021063718E-2</v>
      </c>
      <c r="AM351">
        <v>0.16277855852238507</v>
      </c>
      <c r="AN351">
        <v>0.1111111111111111</v>
      </c>
      <c r="AO351">
        <v>1</v>
      </c>
      <c r="AP351">
        <v>1</v>
      </c>
      <c r="AQ351">
        <v>1</v>
      </c>
      <c r="AR351">
        <v>0.33333333333333331</v>
      </c>
      <c r="AS351">
        <v>0</v>
      </c>
      <c r="AT351">
        <v>2.5000000000000001E-2</v>
      </c>
      <c r="AU351">
        <v>0.33333333333333331</v>
      </c>
      <c r="AV351">
        <v>1</v>
      </c>
      <c r="AW351">
        <v>2.5000000000000001E-2</v>
      </c>
      <c r="AX351">
        <v>5.5555555555555552E-2</v>
      </c>
      <c r="AY351">
        <v>0</v>
      </c>
      <c r="AZ351">
        <v>0</v>
      </c>
      <c r="BA351">
        <v>1</v>
      </c>
      <c r="BB351">
        <v>1</v>
      </c>
      <c r="BC351">
        <f t="shared" si="12"/>
        <v>0.45991292619616031</v>
      </c>
      <c r="BD351">
        <f t="shared" si="13"/>
        <v>0.29169404728999421</v>
      </c>
    </row>
    <row r="352" spans="1:56" x14ac:dyDescent="0.25">
      <c r="A352">
        <v>0.23570029041010432</v>
      </c>
      <c r="B352">
        <v>785</v>
      </c>
      <c r="C352">
        <v>0</v>
      </c>
      <c r="D352">
        <v>1</v>
      </c>
      <c r="E352">
        <v>0.47619047619047616</v>
      </c>
      <c r="F352">
        <v>1</v>
      </c>
      <c r="G352">
        <v>0</v>
      </c>
      <c r="H352">
        <v>0</v>
      </c>
      <c r="I352">
        <v>0.16320687186828919</v>
      </c>
      <c r="J352">
        <v>0</v>
      </c>
      <c r="K352">
        <v>1</v>
      </c>
      <c r="L352">
        <v>0</v>
      </c>
      <c r="M352">
        <v>0.5714285714285714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0.66666666666666663</v>
      </c>
      <c r="V352">
        <v>0.5</v>
      </c>
      <c r="W352">
        <v>0.33333333333333331</v>
      </c>
      <c r="X352">
        <v>0.5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0.66666666666666663</v>
      </c>
      <c r="AI352">
        <v>0</v>
      </c>
      <c r="AJ352">
        <v>1</v>
      </c>
      <c r="AK352">
        <v>0</v>
      </c>
      <c r="AL352">
        <v>0.41147972617166928</v>
      </c>
      <c r="AM352">
        <v>0.90399518169042359</v>
      </c>
      <c r="AN352">
        <v>0</v>
      </c>
      <c r="AO352">
        <v>0</v>
      </c>
      <c r="AP352">
        <v>0.5</v>
      </c>
      <c r="AQ352">
        <v>0</v>
      </c>
      <c r="AR352">
        <v>0</v>
      </c>
      <c r="AS352">
        <v>0.33333333333333331</v>
      </c>
      <c r="AT352">
        <v>0.5</v>
      </c>
      <c r="AU352">
        <v>0.66666666666666663</v>
      </c>
      <c r="AV352">
        <v>0.33333333333333331</v>
      </c>
      <c r="AW352">
        <v>0.47499999999999998</v>
      </c>
      <c r="AX352">
        <v>0.5</v>
      </c>
      <c r="AY352">
        <v>6.6666666666666666E-2</v>
      </c>
      <c r="AZ352">
        <v>0.52941176470588236</v>
      </c>
      <c r="BA352">
        <v>1</v>
      </c>
      <c r="BB352">
        <v>0</v>
      </c>
      <c r="BC352">
        <f t="shared" si="12"/>
        <v>-9.7919558531942896E-2</v>
      </c>
      <c r="BD352">
        <f t="shared" si="13"/>
        <v>9.5882399430905901E-3</v>
      </c>
    </row>
    <row r="353" spans="1:56" x14ac:dyDescent="0.25">
      <c r="A353">
        <v>0.23571969595052389</v>
      </c>
      <c r="B353">
        <v>948</v>
      </c>
      <c r="C353">
        <v>1</v>
      </c>
      <c r="D353">
        <v>0</v>
      </c>
      <c r="E353">
        <v>0.80952380952380953</v>
      </c>
      <c r="F353">
        <v>1</v>
      </c>
      <c r="G353">
        <v>0</v>
      </c>
      <c r="H353">
        <v>0</v>
      </c>
      <c r="I353">
        <v>0.66428060128847533</v>
      </c>
      <c r="J353">
        <v>1</v>
      </c>
      <c r="K353">
        <v>0</v>
      </c>
      <c r="L353">
        <v>0</v>
      </c>
      <c r="M353">
        <v>0.14285714285714285</v>
      </c>
      <c r="N353">
        <v>0.5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0.33333333333333331</v>
      </c>
      <c r="V353">
        <v>0.48571428571428571</v>
      </c>
      <c r="W353">
        <v>0.66666666666666663</v>
      </c>
      <c r="X353">
        <v>0.5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0.33333333333333331</v>
      </c>
      <c r="AI353">
        <v>0</v>
      </c>
      <c r="AJ353">
        <v>0</v>
      </c>
      <c r="AK353">
        <v>1</v>
      </c>
      <c r="AL353">
        <v>0.39162717219589255</v>
      </c>
      <c r="AM353">
        <v>0.78056615137522589</v>
      </c>
      <c r="AN353">
        <v>1</v>
      </c>
      <c r="AO353">
        <v>1</v>
      </c>
      <c r="AP353">
        <v>0.5714285714285714</v>
      </c>
      <c r="AQ353">
        <v>0</v>
      </c>
      <c r="AR353">
        <v>0.66666666666666663</v>
      </c>
      <c r="AS353">
        <v>0</v>
      </c>
      <c r="AT353">
        <v>0.25</v>
      </c>
      <c r="AU353">
        <v>0.33333333333333331</v>
      </c>
      <c r="AV353">
        <v>0.33333333333333331</v>
      </c>
      <c r="AW353">
        <v>0.2</v>
      </c>
      <c r="AX353">
        <v>0.3888888888888889</v>
      </c>
      <c r="AY353">
        <v>0.46666666666666667</v>
      </c>
      <c r="AZ353">
        <v>0.41176470588235292</v>
      </c>
      <c r="BA353">
        <v>1</v>
      </c>
      <c r="BB353">
        <v>1</v>
      </c>
      <c r="BC353">
        <f t="shared" si="12"/>
        <v>0.5365201463253928</v>
      </c>
      <c r="BD353">
        <f t="shared" si="13"/>
        <v>0.21481357476223531</v>
      </c>
    </row>
    <row r="354" spans="1:56" x14ac:dyDescent="0.25">
      <c r="A354">
        <v>0.23636926189436591</v>
      </c>
      <c r="B354">
        <v>442</v>
      </c>
      <c r="C354">
        <v>1</v>
      </c>
      <c r="D354">
        <v>0</v>
      </c>
      <c r="E354">
        <v>0.5714285714285714</v>
      </c>
      <c r="F354">
        <v>0</v>
      </c>
      <c r="G354">
        <v>1</v>
      </c>
      <c r="H354">
        <v>0</v>
      </c>
      <c r="I354">
        <v>0.98210450966356477</v>
      </c>
      <c r="J354">
        <v>0</v>
      </c>
      <c r="K354">
        <v>1</v>
      </c>
      <c r="L354">
        <v>0</v>
      </c>
      <c r="M354">
        <v>0.14285714285714285</v>
      </c>
      <c r="N354">
        <v>0.25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0.33333333333333331</v>
      </c>
      <c r="V354">
        <v>0.95714285714285718</v>
      </c>
      <c r="W354">
        <v>0.66666666666666663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0.66666666666666663</v>
      </c>
      <c r="AI354">
        <v>0</v>
      </c>
      <c r="AJ354">
        <v>1</v>
      </c>
      <c r="AK354">
        <v>0</v>
      </c>
      <c r="AL354">
        <v>5.7082675092153763E-2</v>
      </c>
      <c r="AM354">
        <v>0.28773338687010641</v>
      </c>
      <c r="AN354">
        <v>0.44444444444444442</v>
      </c>
      <c r="AO354">
        <v>0</v>
      </c>
      <c r="AP354">
        <v>0.42857142857142855</v>
      </c>
      <c r="AQ354">
        <v>0</v>
      </c>
      <c r="AR354">
        <v>1</v>
      </c>
      <c r="AS354">
        <v>0.33333333333333331</v>
      </c>
      <c r="AT354">
        <v>0.2</v>
      </c>
      <c r="AU354">
        <v>0.66666666666666663</v>
      </c>
      <c r="AV354">
        <v>0.66666666666666663</v>
      </c>
      <c r="AW354">
        <v>0.05</v>
      </c>
      <c r="AX354">
        <v>0.1111111111111111</v>
      </c>
      <c r="AY354">
        <v>0.13333333333333333</v>
      </c>
      <c r="AZ354">
        <v>0</v>
      </c>
      <c r="BA354">
        <v>1</v>
      </c>
      <c r="BB354">
        <v>0</v>
      </c>
      <c r="BC354">
        <f t="shared" si="12"/>
        <v>0.19338740771173146</v>
      </c>
      <c r="BD354">
        <f t="shared" si="13"/>
        <v>3.7398689461463457E-2</v>
      </c>
    </row>
    <row r="355" spans="1:56" x14ac:dyDescent="0.25">
      <c r="A355">
        <v>0.23670279098833302</v>
      </c>
      <c r="B355">
        <v>630</v>
      </c>
      <c r="C355">
        <v>1</v>
      </c>
      <c r="D355">
        <v>0</v>
      </c>
      <c r="E355">
        <v>0.23809523809523808</v>
      </c>
      <c r="F355">
        <v>1</v>
      </c>
      <c r="G355">
        <v>0</v>
      </c>
      <c r="H355">
        <v>0</v>
      </c>
      <c r="I355">
        <v>0.76377952755905509</v>
      </c>
      <c r="J355">
        <v>0</v>
      </c>
      <c r="K355">
        <v>0</v>
      </c>
      <c r="L355">
        <v>1</v>
      </c>
      <c r="M355">
        <v>0.25</v>
      </c>
      <c r="N355">
        <v>0.25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0.33333333333333331</v>
      </c>
      <c r="V355">
        <v>0.47142857142857142</v>
      </c>
      <c r="W355">
        <v>0.33333333333333331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0.20679304897314377</v>
      </c>
      <c r="AM355">
        <v>0.87817707287693236</v>
      </c>
      <c r="AN355">
        <v>0.1111111111111111</v>
      </c>
      <c r="AO355">
        <v>0</v>
      </c>
      <c r="AP355">
        <v>0.14285714285714285</v>
      </c>
      <c r="AQ355">
        <v>0</v>
      </c>
      <c r="AR355">
        <v>1</v>
      </c>
      <c r="AS355">
        <v>0.33333333333333331</v>
      </c>
      <c r="AT355">
        <v>0.15</v>
      </c>
      <c r="AU355">
        <v>1</v>
      </c>
      <c r="AV355">
        <v>0.66666666666666663</v>
      </c>
      <c r="AW355">
        <v>0.125</v>
      </c>
      <c r="AX355">
        <v>5.5555555555555552E-2</v>
      </c>
      <c r="AY355">
        <v>0</v>
      </c>
      <c r="AZ355">
        <v>0.23529411764705882</v>
      </c>
      <c r="BA355">
        <v>1</v>
      </c>
      <c r="BB355">
        <v>0</v>
      </c>
      <c r="BC355">
        <f t="shared" si="12"/>
        <v>1.1427741457073148E-2</v>
      </c>
      <c r="BD355">
        <f t="shared" si="13"/>
        <v>1.3059327480970833E-4</v>
      </c>
    </row>
    <row r="356" spans="1:56" x14ac:dyDescent="0.25">
      <c r="A356">
        <v>0.23787671696036383</v>
      </c>
      <c r="B356">
        <v>316</v>
      </c>
      <c r="C356">
        <v>0</v>
      </c>
      <c r="D356">
        <v>1</v>
      </c>
      <c r="E356">
        <v>0.59523809523809523</v>
      </c>
      <c r="F356">
        <v>0</v>
      </c>
      <c r="G356">
        <v>1</v>
      </c>
      <c r="H356">
        <v>0</v>
      </c>
      <c r="I356">
        <v>5.9413027916964928E-2</v>
      </c>
      <c r="J356">
        <v>0</v>
      </c>
      <c r="K356">
        <v>1</v>
      </c>
      <c r="L356">
        <v>0</v>
      </c>
      <c r="M356">
        <v>0.32142857142857145</v>
      </c>
      <c r="N356">
        <v>0.75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0.66666666666666663</v>
      </c>
      <c r="V356">
        <v>4.2857142857142858E-2</v>
      </c>
      <c r="W356">
        <v>0.66666666666666663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7.6145339652448657E-2</v>
      </c>
      <c r="AM356">
        <v>0.34454928729170847</v>
      </c>
      <c r="AN356">
        <v>0</v>
      </c>
      <c r="AO356">
        <v>0</v>
      </c>
      <c r="AP356">
        <v>0.5714285714285714</v>
      </c>
      <c r="AQ356">
        <v>0</v>
      </c>
      <c r="AR356">
        <v>0</v>
      </c>
      <c r="AS356">
        <v>0</v>
      </c>
      <c r="AT356">
        <v>0.22500000000000001</v>
      </c>
      <c r="AU356">
        <v>0.83333333333333337</v>
      </c>
      <c r="AV356">
        <v>0.66666666666666663</v>
      </c>
      <c r="AW356">
        <v>0.2</v>
      </c>
      <c r="AX356">
        <v>0.3888888888888889</v>
      </c>
      <c r="AY356">
        <v>6.6666666666666666E-2</v>
      </c>
      <c r="AZ356">
        <v>0.41176470588235292</v>
      </c>
      <c r="BA356">
        <v>1</v>
      </c>
      <c r="BB356">
        <v>0</v>
      </c>
      <c r="BC356">
        <f t="shared" si="12"/>
        <v>0.19492526387699022</v>
      </c>
      <c r="BD356">
        <f t="shared" si="13"/>
        <v>3.7995858497514266E-2</v>
      </c>
    </row>
    <row r="357" spans="1:56" x14ac:dyDescent="0.25">
      <c r="A357">
        <v>0.23833683654190607</v>
      </c>
      <c r="B357">
        <v>1082</v>
      </c>
      <c r="C357">
        <v>0</v>
      </c>
      <c r="D357">
        <v>1</v>
      </c>
      <c r="E357">
        <v>0.40476190476190477</v>
      </c>
      <c r="F357">
        <v>1</v>
      </c>
      <c r="G357">
        <v>0</v>
      </c>
      <c r="H357">
        <v>0</v>
      </c>
      <c r="I357">
        <v>0.66356478167501787</v>
      </c>
      <c r="J357">
        <v>0</v>
      </c>
      <c r="K357">
        <v>1</v>
      </c>
      <c r="L357">
        <v>0</v>
      </c>
      <c r="M357">
        <v>0.5357142857142857</v>
      </c>
      <c r="N357">
        <v>0.5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0.87142857142857144</v>
      </c>
      <c r="W357">
        <v>0.33333333333333331</v>
      </c>
      <c r="X357">
        <v>0.5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0.33333333333333331</v>
      </c>
      <c r="AI357">
        <v>0</v>
      </c>
      <c r="AJ357">
        <v>0</v>
      </c>
      <c r="AK357">
        <v>1</v>
      </c>
      <c r="AL357">
        <v>0.40005265929436545</v>
      </c>
      <c r="AM357">
        <v>0.76695442682192327</v>
      </c>
      <c r="AN357">
        <v>0.1111111111111111</v>
      </c>
      <c r="AO357">
        <v>0</v>
      </c>
      <c r="AP357">
        <v>0.5714285714285714</v>
      </c>
      <c r="AQ357">
        <v>0</v>
      </c>
      <c r="AR357">
        <v>1</v>
      </c>
      <c r="AS357">
        <v>0</v>
      </c>
      <c r="AT357">
        <v>0.27500000000000002</v>
      </c>
      <c r="AU357">
        <v>0.5</v>
      </c>
      <c r="AV357">
        <v>0</v>
      </c>
      <c r="AW357">
        <v>0.27500000000000002</v>
      </c>
      <c r="AX357">
        <v>0.44444444444444442</v>
      </c>
      <c r="AY357">
        <v>0.2</v>
      </c>
      <c r="AZ357">
        <v>0.17647058823529413</v>
      </c>
      <c r="BA357">
        <v>1</v>
      </c>
      <c r="BB357">
        <v>0</v>
      </c>
      <c r="BC357">
        <f t="shared" si="12"/>
        <v>6.8837532287055692E-2</v>
      </c>
      <c r="BD357">
        <f t="shared" si="13"/>
        <v>4.7386058513714351E-3</v>
      </c>
    </row>
    <row r="358" spans="1:56" x14ac:dyDescent="0.25">
      <c r="A358">
        <v>0.23949799556155593</v>
      </c>
      <c r="B358">
        <v>689</v>
      </c>
      <c r="C358">
        <v>1</v>
      </c>
      <c r="D358">
        <v>0</v>
      </c>
      <c r="E358">
        <v>2.3809523809523808E-2</v>
      </c>
      <c r="F358">
        <v>1</v>
      </c>
      <c r="G358">
        <v>0</v>
      </c>
      <c r="H358">
        <v>0</v>
      </c>
      <c r="I358">
        <v>0.22691481746599856</v>
      </c>
      <c r="J358">
        <v>1</v>
      </c>
      <c r="K358">
        <v>0</v>
      </c>
      <c r="L358">
        <v>0</v>
      </c>
      <c r="M358">
        <v>0.7142857142857143</v>
      </c>
      <c r="N358">
        <v>0.5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0.1</v>
      </c>
      <c r="W358">
        <v>0.33333333333333331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0.33333333333333331</v>
      </c>
      <c r="AI358">
        <v>0</v>
      </c>
      <c r="AJ358">
        <v>0</v>
      </c>
      <c r="AK358">
        <v>1</v>
      </c>
      <c r="AL358">
        <v>5.8557135334386522E-2</v>
      </c>
      <c r="AM358">
        <v>0.3153182091949408</v>
      </c>
      <c r="AN358">
        <v>0.1111111111111111</v>
      </c>
      <c r="AO358">
        <v>1</v>
      </c>
      <c r="AP358">
        <v>0.14285714285714285</v>
      </c>
      <c r="AQ358">
        <v>0</v>
      </c>
      <c r="AR358">
        <v>0.33333333333333331</v>
      </c>
      <c r="AS358">
        <v>0</v>
      </c>
      <c r="AT358">
        <v>2.5000000000000001E-2</v>
      </c>
      <c r="AU358">
        <v>0.5</v>
      </c>
      <c r="AV358">
        <v>1</v>
      </c>
      <c r="AW358">
        <v>2.5000000000000001E-2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f t="shared" si="12"/>
        <v>0.68658045603271034</v>
      </c>
      <c r="BD358">
        <f t="shared" si="13"/>
        <v>9.8231810540663822E-2</v>
      </c>
    </row>
    <row r="359" spans="1:56" x14ac:dyDescent="0.25">
      <c r="A359">
        <v>0.24078615008788484</v>
      </c>
      <c r="B359">
        <v>1087</v>
      </c>
      <c r="C359">
        <v>1</v>
      </c>
      <c r="D359">
        <v>0</v>
      </c>
      <c r="E359">
        <v>0.76190476190476186</v>
      </c>
      <c r="F359">
        <v>0</v>
      </c>
      <c r="G359">
        <v>1</v>
      </c>
      <c r="H359">
        <v>0</v>
      </c>
      <c r="I359">
        <v>0.16535433070866143</v>
      </c>
      <c r="J359">
        <v>0</v>
      </c>
      <c r="K359">
        <v>1</v>
      </c>
      <c r="L359">
        <v>0</v>
      </c>
      <c r="M359">
        <v>0.75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0.66666666666666663</v>
      </c>
      <c r="V359">
        <v>0.82857142857142863</v>
      </c>
      <c r="W359">
        <v>0</v>
      </c>
      <c r="X359">
        <v>0.75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0.7057398630858347</v>
      </c>
      <c r="AM359">
        <v>0.89765107408150979</v>
      </c>
      <c r="AN359">
        <v>0.1111111111111111</v>
      </c>
      <c r="AO359">
        <v>1</v>
      </c>
      <c r="AP359">
        <v>0.14285714285714285</v>
      </c>
      <c r="AQ359">
        <v>0</v>
      </c>
      <c r="AR359">
        <v>1</v>
      </c>
      <c r="AS359">
        <v>0</v>
      </c>
      <c r="AT359">
        <v>0.8</v>
      </c>
      <c r="AU359">
        <v>0.33333333333333331</v>
      </c>
      <c r="AV359">
        <v>0.66666666666666663</v>
      </c>
      <c r="AW359">
        <v>0.8</v>
      </c>
      <c r="AX359">
        <v>0.33333333333333331</v>
      </c>
      <c r="AY359">
        <v>0.8666666666666667</v>
      </c>
      <c r="AZ359">
        <v>0.52941176470588236</v>
      </c>
      <c r="BA359">
        <v>1</v>
      </c>
      <c r="BB359">
        <v>0</v>
      </c>
      <c r="BC359">
        <f t="shared" si="12"/>
        <v>0.47127219912996809</v>
      </c>
      <c r="BD359">
        <f t="shared" si="13"/>
        <v>0.2220974856727963</v>
      </c>
    </row>
    <row r="360" spans="1:56" x14ac:dyDescent="0.25">
      <c r="A360">
        <v>0.24091133216340821</v>
      </c>
      <c r="B360">
        <v>917</v>
      </c>
      <c r="C360">
        <v>0</v>
      </c>
      <c r="D360">
        <v>1</v>
      </c>
      <c r="E360">
        <v>0.66666666666666663</v>
      </c>
      <c r="F360">
        <v>1</v>
      </c>
      <c r="G360">
        <v>0</v>
      </c>
      <c r="H360">
        <v>0</v>
      </c>
      <c r="I360">
        <v>4.7244094488188976E-2</v>
      </c>
      <c r="J360">
        <v>1</v>
      </c>
      <c r="K360">
        <v>0</v>
      </c>
      <c r="L360">
        <v>0</v>
      </c>
      <c r="M360">
        <v>0.10714285714285714</v>
      </c>
      <c r="N360">
        <v>0.25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1</v>
      </c>
      <c r="V360">
        <v>4.2857142857142858E-2</v>
      </c>
      <c r="W360">
        <v>0.33333333333333331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0.33333333333333331</v>
      </c>
      <c r="AI360">
        <v>0</v>
      </c>
      <c r="AJ360">
        <v>1</v>
      </c>
      <c r="AK360">
        <v>0</v>
      </c>
      <c r="AL360">
        <v>0.93628225381779884</v>
      </c>
      <c r="AM360">
        <v>0.31527805661513753</v>
      </c>
      <c r="AN360">
        <v>0.22222222222222221</v>
      </c>
      <c r="AO360">
        <v>0</v>
      </c>
      <c r="AP360">
        <v>0.21428571428571427</v>
      </c>
      <c r="AQ360">
        <v>0</v>
      </c>
      <c r="AR360">
        <v>0.66666666666666663</v>
      </c>
      <c r="AS360">
        <v>0.33333333333333331</v>
      </c>
      <c r="AT360">
        <v>0.65</v>
      </c>
      <c r="AU360">
        <v>0.33333333333333331</v>
      </c>
      <c r="AV360">
        <v>0.66666666666666663</v>
      </c>
      <c r="AW360">
        <v>0.27500000000000002</v>
      </c>
      <c r="AX360">
        <v>0.22222222222222221</v>
      </c>
      <c r="AY360">
        <v>0</v>
      </c>
      <c r="AZ360">
        <v>0.47058823529411764</v>
      </c>
      <c r="BA360">
        <v>1</v>
      </c>
      <c r="BB360">
        <v>0</v>
      </c>
      <c r="BC360">
        <f t="shared" si="12"/>
        <v>-6.4741092610993034E-2</v>
      </c>
      <c r="BD360">
        <f t="shared" si="13"/>
        <v>4.1914090724651772E-3</v>
      </c>
    </row>
    <row r="361" spans="1:56" x14ac:dyDescent="0.25">
      <c r="A361">
        <v>0.24115427877945728</v>
      </c>
      <c r="B361">
        <v>684</v>
      </c>
      <c r="C361">
        <v>1</v>
      </c>
      <c r="D361">
        <v>0</v>
      </c>
      <c r="E361">
        <v>0.16666666666666666</v>
      </c>
      <c r="F361">
        <v>1</v>
      </c>
      <c r="G361">
        <v>0</v>
      </c>
      <c r="H361">
        <v>0</v>
      </c>
      <c r="I361">
        <v>0.54760200429491768</v>
      </c>
      <c r="J361">
        <v>1</v>
      </c>
      <c r="K361">
        <v>0</v>
      </c>
      <c r="L361">
        <v>0</v>
      </c>
      <c r="M361">
        <v>0.6428571428571429</v>
      </c>
      <c r="N361">
        <v>0.25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0.66666666666666663</v>
      </c>
      <c r="V361">
        <v>8.5714285714285715E-2</v>
      </c>
      <c r="W361">
        <v>0.33333333333333331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0.33333333333333331</v>
      </c>
      <c r="AI361">
        <v>0</v>
      </c>
      <c r="AJ361">
        <v>1</v>
      </c>
      <c r="AK361">
        <v>0</v>
      </c>
      <c r="AL361">
        <v>7.3933649289099526E-2</v>
      </c>
      <c r="AM361">
        <v>0.67070869303352743</v>
      </c>
      <c r="AN361">
        <v>0.1111111111111111</v>
      </c>
      <c r="AO361">
        <v>1</v>
      </c>
      <c r="AP361">
        <v>0.5</v>
      </c>
      <c r="AQ361">
        <v>0</v>
      </c>
      <c r="AR361">
        <v>0.66666666666666663</v>
      </c>
      <c r="AS361">
        <v>1</v>
      </c>
      <c r="AT361">
        <v>2.5000000000000001E-2</v>
      </c>
      <c r="AU361">
        <v>0.33333333333333331</v>
      </c>
      <c r="AV361">
        <v>0.66666666666666663</v>
      </c>
      <c r="AW361">
        <v>2.5000000000000001E-2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f t="shared" si="12"/>
        <v>0.61906015119334468</v>
      </c>
      <c r="BD361">
        <f t="shared" si="13"/>
        <v>0.14511516840883742</v>
      </c>
    </row>
    <row r="362" spans="1:56" x14ac:dyDescent="0.25">
      <c r="A362">
        <v>0.2416742410864563</v>
      </c>
      <c r="B362">
        <v>706</v>
      </c>
      <c r="C362">
        <v>1</v>
      </c>
      <c r="D362">
        <v>0</v>
      </c>
      <c r="E362">
        <v>0.5</v>
      </c>
      <c r="F362">
        <v>1</v>
      </c>
      <c r="G362">
        <v>0</v>
      </c>
      <c r="H362">
        <v>0</v>
      </c>
      <c r="I362">
        <v>0.57337151037938439</v>
      </c>
      <c r="J362">
        <v>1</v>
      </c>
      <c r="K362">
        <v>0</v>
      </c>
      <c r="L362">
        <v>0</v>
      </c>
      <c r="M362">
        <v>3.5714285714285712E-2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0.15714285714285714</v>
      </c>
      <c r="W362">
        <v>1</v>
      </c>
      <c r="X362">
        <v>0.5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0.66666666666666663</v>
      </c>
      <c r="AI362">
        <v>0</v>
      </c>
      <c r="AJ362">
        <v>0</v>
      </c>
      <c r="AK362">
        <v>1</v>
      </c>
      <c r="AL362">
        <v>0.36182201158504473</v>
      </c>
      <c r="AM362">
        <v>1.87111021883156E-2</v>
      </c>
      <c r="AN362">
        <v>0</v>
      </c>
      <c r="AO362">
        <v>0</v>
      </c>
      <c r="AP362">
        <v>0.5</v>
      </c>
      <c r="AQ362">
        <v>0</v>
      </c>
      <c r="AR362">
        <v>1</v>
      </c>
      <c r="AS362">
        <v>0</v>
      </c>
      <c r="AT362">
        <v>0.22500000000000001</v>
      </c>
      <c r="AU362">
        <v>0.5</v>
      </c>
      <c r="AV362">
        <v>0.66666666666666663</v>
      </c>
      <c r="AW362">
        <v>0.2</v>
      </c>
      <c r="AX362">
        <v>0.3888888888888889</v>
      </c>
      <c r="AY362">
        <v>0</v>
      </c>
      <c r="AZ362">
        <v>0.41176470588235292</v>
      </c>
      <c r="BA362">
        <v>1</v>
      </c>
      <c r="BB362">
        <v>0</v>
      </c>
      <c r="BC362">
        <f t="shared" si="12"/>
        <v>2.780296958870343E-2</v>
      </c>
      <c r="BD362">
        <f t="shared" si="13"/>
        <v>7.7300511795036779E-4</v>
      </c>
    </row>
    <row r="363" spans="1:56" x14ac:dyDescent="0.25">
      <c r="A363">
        <v>0.24268617441070228</v>
      </c>
      <c r="B363">
        <v>830</v>
      </c>
      <c r="C363">
        <v>0</v>
      </c>
      <c r="D363">
        <v>1</v>
      </c>
      <c r="E363">
        <v>0.35714285714285715</v>
      </c>
      <c r="F363">
        <v>1</v>
      </c>
      <c r="G363">
        <v>0</v>
      </c>
      <c r="H363">
        <v>0</v>
      </c>
      <c r="I363">
        <v>0.35862562634216177</v>
      </c>
      <c r="J363">
        <v>1</v>
      </c>
      <c r="K363">
        <v>0</v>
      </c>
      <c r="L363">
        <v>0</v>
      </c>
      <c r="M363">
        <v>0.2857142857142857</v>
      </c>
      <c r="N363">
        <v>0.75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0.67142857142857137</v>
      </c>
      <c r="W363">
        <v>0.66666666666666663</v>
      </c>
      <c r="X363">
        <v>0.25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0.37993680884676145</v>
      </c>
      <c r="AM363">
        <v>0.65412567757478413</v>
      </c>
      <c r="AN363">
        <v>0</v>
      </c>
      <c r="AO363">
        <v>1</v>
      </c>
      <c r="AP363">
        <v>0.42857142857142855</v>
      </c>
      <c r="AQ363">
        <v>0</v>
      </c>
      <c r="AR363">
        <v>0</v>
      </c>
      <c r="AS363">
        <v>0</v>
      </c>
      <c r="AT363">
        <v>0.15</v>
      </c>
      <c r="AU363">
        <v>0.5</v>
      </c>
      <c r="AV363">
        <v>0.66666666666666663</v>
      </c>
      <c r="AW363">
        <v>0.125</v>
      </c>
      <c r="AX363">
        <v>0.1111111111111111</v>
      </c>
      <c r="AY363">
        <v>0</v>
      </c>
      <c r="AZ363">
        <v>0.17647058823529413</v>
      </c>
      <c r="BA363">
        <v>1</v>
      </c>
      <c r="BB363">
        <v>1</v>
      </c>
      <c r="BC363">
        <f t="shared" si="12"/>
        <v>0.58153720059058911</v>
      </c>
      <c r="BD363">
        <f t="shared" si="13"/>
        <v>0.17511111448956085</v>
      </c>
    </row>
    <row r="364" spans="1:56" x14ac:dyDescent="0.25">
      <c r="A364">
        <v>0.24428849553336784</v>
      </c>
      <c r="B364">
        <v>354</v>
      </c>
      <c r="C364">
        <v>1</v>
      </c>
      <c r="D364">
        <v>0</v>
      </c>
      <c r="E364">
        <v>0.45238095238095238</v>
      </c>
      <c r="F364">
        <v>1</v>
      </c>
      <c r="G364">
        <v>0</v>
      </c>
      <c r="H364">
        <v>0</v>
      </c>
      <c r="I364">
        <v>0.87115246957766646</v>
      </c>
      <c r="J364">
        <v>0</v>
      </c>
      <c r="K364">
        <v>1</v>
      </c>
      <c r="L364">
        <v>0</v>
      </c>
      <c r="M364">
        <v>0.17857142857142858</v>
      </c>
      <c r="N364">
        <v>0.5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0.66666666666666663</v>
      </c>
      <c r="V364">
        <v>0.3</v>
      </c>
      <c r="W364">
        <v>1</v>
      </c>
      <c r="X364">
        <v>0.25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0.26145339652448657</v>
      </c>
      <c r="AM364">
        <v>0.59855450712708291</v>
      </c>
      <c r="AN364">
        <v>0.44444444444444442</v>
      </c>
      <c r="AO364">
        <v>1</v>
      </c>
      <c r="AP364">
        <v>0.14285714285714285</v>
      </c>
      <c r="AQ364">
        <v>0</v>
      </c>
      <c r="AR364">
        <v>0</v>
      </c>
      <c r="AS364">
        <v>0.66666666666666663</v>
      </c>
      <c r="AT364">
        <v>0.32500000000000001</v>
      </c>
      <c r="AU364">
        <v>0.33333333333333331</v>
      </c>
      <c r="AV364">
        <v>0.66666666666666663</v>
      </c>
      <c r="AW364">
        <v>0.17499999999999999</v>
      </c>
      <c r="AX364">
        <v>0.3888888888888889</v>
      </c>
      <c r="AY364">
        <v>0.4</v>
      </c>
      <c r="AZ364">
        <v>0.41176470588235292</v>
      </c>
      <c r="BA364">
        <v>1</v>
      </c>
      <c r="BB364">
        <v>0</v>
      </c>
      <c r="BC364">
        <f t="shared" si="12"/>
        <v>0.24665270497218172</v>
      </c>
      <c r="BD364">
        <f t="shared" si="13"/>
        <v>6.0837556870094116E-2</v>
      </c>
    </row>
    <row r="365" spans="1:56" x14ac:dyDescent="0.25">
      <c r="A365">
        <v>0.24460129120479157</v>
      </c>
      <c r="B365">
        <v>1279</v>
      </c>
      <c r="C365">
        <v>1</v>
      </c>
      <c r="D365">
        <v>0</v>
      </c>
      <c r="E365">
        <v>0.42857142857142855</v>
      </c>
      <c r="F365">
        <v>1</v>
      </c>
      <c r="G365">
        <v>0</v>
      </c>
      <c r="H365">
        <v>0</v>
      </c>
      <c r="I365">
        <v>0.91696492483894054</v>
      </c>
      <c r="J365">
        <v>0</v>
      </c>
      <c r="K365">
        <v>1</v>
      </c>
      <c r="L365">
        <v>0</v>
      </c>
      <c r="M365">
        <v>0.32142857142857145</v>
      </c>
      <c r="N365">
        <v>0.5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0.8571428571428571</v>
      </c>
      <c r="W365">
        <v>0.66666666666666663</v>
      </c>
      <c r="X365">
        <v>0.5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0.38504476040021063</v>
      </c>
      <c r="AM365">
        <v>0.95783979120658502</v>
      </c>
      <c r="AN365">
        <v>0.77777777777777779</v>
      </c>
      <c r="AO365">
        <v>1</v>
      </c>
      <c r="AP365">
        <v>0.14285714285714285</v>
      </c>
      <c r="AQ365">
        <v>0</v>
      </c>
      <c r="AR365">
        <v>1</v>
      </c>
      <c r="AS365">
        <v>0.33333333333333331</v>
      </c>
      <c r="AT365">
        <v>0.375</v>
      </c>
      <c r="AU365">
        <v>0.16666666666666666</v>
      </c>
      <c r="AV365">
        <v>0.66666666666666663</v>
      </c>
      <c r="AW365">
        <v>0.3</v>
      </c>
      <c r="AX365">
        <v>0.44444444444444442</v>
      </c>
      <c r="AY365">
        <v>0.33333333333333331</v>
      </c>
      <c r="AZ365">
        <v>0.41176470588235292</v>
      </c>
      <c r="BA365">
        <v>1</v>
      </c>
      <c r="BB365">
        <v>0</v>
      </c>
      <c r="BC365">
        <f t="shared" si="12"/>
        <v>0.21084388523815711</v>
      </c>
      <c r="BD365">
        <f t="shared" si="13"/>
        <v>4.4455143942321168E-2</v>
      </c>
    </row>
    <row r="366" spans="1:56" x14ac:dyDescent="0.25">
      <c r="A366">
        <v>0.24560967516400023</v>
      </c>
      <c r="B366">
        <v>452</v>
      </c>
      <c r="C366">
        <v>1</v>
      </c>
      <c r="D366">
        <v>0</v>
      </c>
      <c r="E366">
        <v>0.5714285714285714</v>
      </c>
      <c r="F366">
        <v>1</v>
      </c>
      <c r="G366">
        <v>0</v>
      </c>
      <c r="H366">
        <v>0</v>
      </c>
      <c r="I366">
        <v>0.15533285612025768</v>
      </c>
      <c r="J366">
        <v>0</v>
      </c>
      <c r="K366">
        <v>1</v>
      </c>
      <c r="L366">
        <v>0</v>
      </c>
      <c r="M366">
        <v>0.8214285714285714</v>
      </c>
      <c r="N366">
        <v>0.5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0.37142857142857144</v>
      </c>
      <c r="W366">
        <v>0.66666666666666663</v>
      </c>
      <c r="X366">
        <v>0.5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0.33686150605581883</v>
      </c>
      <c r="AM366">
        <v>0.19498092752459345</v>
      </c>
      <c r="AN366">
        <v>0.1111111111111111</v>
      </c>
      <c r="AO366">
        <v>1</v>
      </c>
      <c r="AP366">
        <v>0.7142857142857143</v>
      </c>
      <c r="AQ366">
        <v>1</v>
      </c>
      <c r="AR366">
        <v>1</v>
      </c>
      <c r="AS366">
        <v>0.33333333333333331</v>
      </c>
      <c r="AT366">
        <v>0.25</v>
      </c>
      <c r="AU366">
        <v>0.83333333333333337</v>
      </c>
      <c r="AV366">
        <v>0.33333333333333331</v>
      </c>
      <c r="AW366">
        <v>0.25</v>
      </c>
      <c r="AX366">
        <v>0.5</v>
      </c>
      <c r="AY366">
        <v>0.33333333333333331</v>
      </c>
      <c r="AZ366">
        <v>0.47058823529411764</v>
      </c>
      <c r="BA366">
        <v>1</v>
      </c>
      <c r="BB366">
        <v>0</v>
      </c>
      <c r="BC366">
        <f t="shared" si="12"/>
        <v>0.17865928267622674</v>
      </c>
      <c r="BD366">
        <f t="shared" si="13"/>
        <v>3.1919139286383895E-2</v>
      </c>
    </row>
    <row r="367" spans="1:56" x14ac:dyDescent="0.25">
      <c r="A367">
        <v>0.24575476618977243</v>
      </c>
      <c r="B367">
        <v>699</v>
      </c>
      <c r="C367">
        <v>0</v>
      </c>
      <c r="D367">
        <v>1</v>
      </c>
      <c r="E367">
        <v>0.40476190476190477</v>
      </c>
      <c r="F367">
        <v>1</v>
      </c>
      <c r="G367">
        <v>0</v>
      </c>
      <c r="H367">
        <v>0</v>
      </c>
      <c r="I367">
        <v>0.79957050823192555</v>
      </c>
      <c r="J367">
        <v>1</v>
      </c>
      <c r="K367">
        <v>0</v>
      </c>
      <c r="L367">
        <v>0</v>
      </c>
      <c r="M367">
        <v>0.6071428571428571</v>
      </c>
      <c r="N367">
        <v>0.5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0.66666666666666663</v>
      </c>
      <c r="V367">
        <v>0.8</v>
      </c>
      <c r="W367">
        <v>0.66666666666666663</v>
      </c>
      <c r="X367">
        <v>0.25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0.66666666666666663</v>
      </c>
      <c r="AI367">
        <v>0</v>
      </c>
      <c r="AJ367">
        <v>1</v>
      </c>
      <c r="AK367">
        <v>0</v>
      </c>
      <c r="AL367">
        <v>0.18915218536071618</v>
      </c>
      <c r="AM367">
        <v>0.16402328849628589</v>
      </c>
      <c r="AN367">
        <v>0.1111111111111111</v>
      </c>
      <c r="AO367">
        <v>0</v>
      </c>
      <c r="AP367">
        <v>0.35714285714285715</v>
      </c>
      <c r="AQ367">
        <v>0</v>
      </c>
      <c r="AR367">
        <v>0.33333333333333331</v>
      </c>
      <c r="AS367">
        <v>0</v>
      </c>
      <c r="AT367">
        <v>0.125</v>
      </c>
      <c r="AU367">
        <v>0.5</v>
      </c>
      <c r="AV367">
        <v>0.66666666666666663</v>
      </c>
      <c r="AW367">
        <v>0.125</v>
      </c>
      <c r="AX367">
        <v>0.1111111111111111</v>
      </c>
      <c r="AY367">
        <v>6.6666666666666666E-2</v>
      </c>
      <c r="AZ367">
        <v>0</v>
      </c>
      <c r="BA367">
        <v>1</v>
      </c>
      <c r="BB367">
        <v>0</v>
      </c>
      <c r="BC367">
        <f t="shared" si="12"/>
        <v>4.6874202165686274E-2</v>
      </c>
      <c r="BD367">
        <f t="shared" si="13"/>
        <v>2.1971908286696276E-3</v>
      </c>
    </row>
    <row r="368" spans="1:56" x14ac:dyDescent="0.25">
      <c r="A368">
        <v>0.24596459081221544</v>
      </c>
      <c r="B368">
        <v>860</v>
      </c>
      <c r="C368">
        <v>0</v>
      </c>
      <c r="D368">
        <v>1</v>
      </c>
      <c r="E368">
        <v>0.26190476190476192</v>
      </c>
      <c r="F368">
        <v>1</v>
      </c>
      <c r="G368">
        <v>0</v>
      </c>
      <c r="H368">
        <v>0</v>
      </c>
      <c r="I368">
        <v>0.60128847530422336</v>
      </c>
      <c r="J368">
        <v>0</v>
      </c>
      <c r="K368">
        <v>1</v>
      </c>
      <c r="L368">
        <v>0</v>
      </c>
      <c r="M368">
        <v>0.5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0.33333333333333331</v>
      </c>
      <c r="V368">
        <v>0.55714285714285716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6.1032122169562927E-2</v>
      </c>
      <c r="AM368">
        <v>0.99734992973298531</v>
      </c>
      <c r="AN368">
        <v>0</v>
      </c>
      <c r="AO368">
        <v>1</v>
      </c>
      <c r="AP368">
        <v>0.5</v>
      </c>
      <c r="AQ368">
        <v>0</v>
      </c>
      <c r="AR368">
        <v>0</v>
      </c>
      <c r="AS368">
        <v>0.33333333333333331</v>
      </c>
      <c r="AT368">
        <v>0.15</v>
      </c>
      <c r="AU368">
        <v>0.33333333333333331</v>
      </c>
      <c r="AV368">
        <v>0.33333333333333331</v>
      </c>
      <c r="AW368">
        <v>0.125</v>
      </c>
      <c r="AX368">
        <v>0.22222222222222221</v>
      </c>
      <c r="AY368">
        <v>6.6666666666666666E-2</v>
      </c>
      <c r="AZ368">
        <v>0.17647058823529413</v>
      </c>
      <c r="BA368">
        <v>1</v>
      </c>
      <c r="BB368">
        <v>0</v>
      </c>
      <c r="BC368">
        <f t="shared" si="12"/>
        <v>0.35674891150115667</v>
      </c>
      <c r="BD368">
        <f t="shared" si="13"/>
        <v>0.12726978585726012</v>
      </c>
    </row>
    <row r="369" spans="1:56" x14ac:dyDescent="0.25">
      <c r="A369">
        <v>0.24603483816280303</v>
      </c>
      <c r="B369">
        <v>1428</v>
      </c>
      <c r="C369">
        <v>1</v>
      </c>
      <c r="D369">
        <v>0</v>
      </c>
      <c r="E369">
        <v>0.52380952380952384</v>
      </c>
      <c r="F369">
        <v>1</v>
      </c>
      <c r="G369">
        <v>0</v>
      </c>
      <c r="H369">
        <v>0</v>
      </c>
      <c r="I369">
        <v>0.31567644953471724</v>
      </c>
      <c r="J369">
        <v>0</v>
      </c>
      <c r="K369">
        <v>1</v>
      </c>
      <c r="L369">
        <v>0</v>
      </c>
      <c r="M369">
        <v>0</v>
      </c>
      <c r="N369">
        <v>0.75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0.75714285714285712</v>
      </c>
      <c r="W369">
        <v>0.66666666666666663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7.356503422854134E-2</v>
      </c>
      <c r="AM369">
        <v>7.8939971893194141E-2</v>
      </c>
      <c r="AN369">
        <v>0.88888888888888884</v>
      </c>
      <c r="AO369">
        <v>0</v>
      </c>
      <c r="AP369">
        <v>0.5714285714285714</v>
      </c>
      <c r="AQ369">
        <v>0</v>
      </c>
      <c r="AR369">
        <v>0.66666666666666663</v>
      </c>
      <c r="AS369">
        <v>0.66666666666666663</v>
      </c>
      <c r="AT369">
        <v>0.2</v>
      </c>
      <c r="AU369">
        <v>0.5</v>
      </c>
      <c r="AV369">
        <v>0.33333333333333331</v>
      </c>
      <c r="AW369">
        <v>2.5000000000000001E-2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f t="shared" si="12"/>
        <v>0.25000242127090744</v>
      </c>
      <c r="BD369">
        <f t="shared" si="13"/>
        <v>6.2501210641316265E-2</v>
      </c>
    </row>
    <row r="370" spans="1:56" x14ac:dyDescent="0.25">
      <c r="A370">
        <v>0.24677437698823601</v>
      </c>
      <c r="B370">
        <v>1201</v>
      </c>
      <c r="C370">
        <v>0</v>
      </c>
      <c r="D370">
        <v>1</v>
      </c>
      <c r="E370">
        <v>0.61904761904761907</v>
      </c>
      <c r="F370">
        <v>1</v>
      </c>
      <c r="G370">
        <v>0</v>
      </c>
      <c r="H370">
        <v>0</v>
      </c>
      <c r="I370">
        <v>0.30493915533285609</v>
      </c>
      <c r="J370">
        <v>0</v>
      </c>
      <c r="K370">
        <v>0</v>
      </c>
      <c r="L370">
        <v>1</v>
      </c>
      <c r="M370">
        <v>0</v>
      </c>
      <c r="N370">
        <v>0.5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0.66666666666666663</v>
      </c>
      <c r="V370">
        <v>0.2</v>
      </c>
      <c r="W370">
        <v>0.66666666666666663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0.11511321748288574</v>
      </c>
      <c r="AM370">
        <v>8.3236297932142142E-2</v>
      </c>
      <c r="AN370">
        <v>0.44444444444444442</v>
      </c>
      <c r="AO370">
        <v>1</v>
      </c>
      <c r="AP370">
        <v>0.5</v>
      </c>
      <c r="AQ370">
        <v>0</v>
      </c>
      <c r="AR370">
        <v>0</v>
      </c>
      <c r="AS370">
        <v>1</v>
      </c>
      <c r="AT370">
        <v>0.2</v>
      </c>
      <c r="AU370">
        <v>0.33333333333333331</v>
      </c>
      <c r="AV370">
        <v>0.66666666666666663</v>
      </c>
      <c r="AW370">
        <v>0.05</v>
      </c>
      <c r="AX370">
        <v>0.1111111111111111</v>
      </c>
      <c r="AY370">
        <v>0.13333333333333333</v>
      </c>
      <c r="AZ370">
        <v>0.11764705882352941</v>
      </c>
      <c r="BA370">
        <v>1</v>
      </c>
      <c r="BB370">
        <v>0</v>
      </c>
      <c r="BC370">
        <f t="shared" si="12"/>
        <v>0.21316797411688318</v>
      </c>
      <c r="BD370">
        <f t="shared" si="13"/>
        <v>4.5440585189096175E-2</v>
      </c>
    </row>
    <row r="371" spans="1:56" x14ac:dyDescent="0.25">
      <c r="A371">
        <v>0.24778254785283749</v>
      </c>
      <c r="B371">
        <v>231</v>
      </c>
      <c r="C371">
        <v>0</v>
      </c>
      <c r="D371">
        <v>1</v>
      </c>
      <c r="E371">
        <v>0.80952380952380953</v>
      </c>
      <c r="F371">
        <v>1</v>
      </c>
      <c r="G371">
        <v>0</v>
      </c>
      <c r="H371">
        <v>0</v>
      </c>
      <c r="I371">
        <v>0.87401574803149606</v>
      </c>
      <c r="J371">
        <v>0</v>
      </c>
      <c r="K371">
        <v>1</v>
      </c>
      <c r="L371">
        <v>0</v>
      </c>
      <c r="M371">
        <v>3.5714285714285712E-2</v>
      </c>
      <c r="N371">
        <v>0.5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0.66666666666666663</v>
      </c>
      <c r="V371">
        <v>0.84285714285714286</v>
      </c>
      <c r="W371">
        <v>0.33333333333333331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0.11600842548709847</v>
      </c>
      <c r="AM371">
        <v>4.8424011242722345E-2</v>
      </c>
      <c r="AN371">
        <v>0.77777777777777779</v>
      </c>
      <c r="AO371">
        <v>0</v>
      </c>
      <c r="AP371">
        <v>0.2857142857142857</v>
      </c>
      <c r="AQ371">
        <v>0</v>
      </c>
      <c r="AR371">
        <v>0.33333333333333331</v>
      </c>
      <c r="AS371">
        <v>0</v>
      </c>
      <c r="AT371">
        <v>0.15</v>
      </c>
      <c r="AU371">
        <v>0.5</v>
      </c>
      <c r="AV371">
        <v>0.33333333333333331</v>
      </c>
      <c r="AW371">
        <v>0.05</v>
      </c>
      <c r="AX371">
        <v>0.1111111111111111</v>
      </c>
      <c r="AY371">
        <v>0.13333333333333333</v>
      </c>
      <c r="AZ371">
        <v>0.11764705882352941</v>
      </c>
      <c r="BA371">
        <v>1</v>
      </c>
      <c r="BB371">
        <v>0</v>
      </c>
      <c r="BC371">
        <f t="shared" si="12"/>
        <v>0.2654550595382541</v>
      </c>
      <c r="BD371">
        <f t="shared" si="13"/>
        <v>7.0466388634458033E-2</v>
      </c>
    </row>
    <row r="372" spans="1:56" x14ac:dyDescent="0.25">
      <c r="A372">
        <v>0.2502926447575714</v>
      </c>
      <c r="B372">
        <v>443</v>
      </c>
      <c r="C372">
        <v>1</v>
      </c>
      <c r="D372">
        <v>0</v>
      </c>
      <c r="E372">
        <v>0.42857142857142855</v>
      </c>
      <c r="F372">
        <v>0</v>
      </c>
      <c r="G372">
        <v>0</v>
      </c>
      <c r="H372">
        <v>1</v>
      </c>
      <c r="I372">
        <v>0.38153185397279887</v>
      </c>
      <c r="J372">
        <v>1</v>
      </c>
      <c r="K372">
        <v>0</v>
      </c>
      <c r="L372">
        <v>0</v>
      </c>
      <c r="M372">
        <v>0.32142857142857145</v>
      </c>
      <c r="N372">
        <v>0.75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0.33333333333333331</v>
      </c>
      <c r="V372">
        <v>2.8571428571428571E-2</v>
      </c>
      <c r="W372">
        <v>0.66666666666666663</v>
      </c>
      <c r="X372">
        <v>0.5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0.4724065297525013</v>
      </c>
      <c r="AM372">
        <v>0.53097771531820914</v>
      </c>
      <c r="AN372">
        <v>0.1111111111111111</v>
      </c>
      <c r="AO372">
        <v>0</v>
      </c>
      <c r="AP372">
        <v>0.21428571428571427</v>
      </c>
      <c r="AQ372">
        <v>0</v>
      </c>
      <c r="AR372">
        <v>1</v>
      </c>
      <c r="AS372">
        <v>0</v>
      </c>
      <c r="AT372">
        <v>0.25</v>
      </c>
      <c r="AU372">
        <v>0.5</v>
      </c>
      <c r="AV372">
        <v>0.33333333333333331</v>
      </c>
      <c r="AW372">
        <v>0.25</v>
      </c>
      <c r="AX372">
        <v>0.16666666666666666</v>
      </c>
      <c r="AY372">
        <v>0.6</v>
      </c>
      <c r="AZ372">
        <v>0.41176470588235292</v>
      </c>
      <c r="BA372">
        <v>1</v>
      </c>
      <c r="BB372">
        <v>0</v>
      </c>
      <c r="BC372">
        <f t="shared" si="12"/>
        <v>0.12903493505793034</v>
      </c>
      <c r="BD372">
        <f t="shared" si="13"/>
        <v>1.6650014465404303E-2</v>
      </c>
    </row>
    <row r="373" spans="1:56" x14ac:dyDescent="0.25">
      <c r="A373">
        <v>0.2508351824798094</v>
      </c>
      <c r="B373">
        <v>1455</v>
      </c>
      <c r="C373">
        <v>0</v>
      </c>
      <c r="D373">
        <v>1</v>
      </c>
      <c r="E373">
        <v>0.6428571428571429</v>
      </c>
      <c r="F373">
        <v>1</v>
      </c>
      <c r="G373">
        <v>0</v>
      </c>
      <c r="H373">
        <v>0</v>
      </c>
      <c r="I373">
        <v>0.19470293486041518</v>
      </c>
      <c r="J373">
        <v>1</v>
      </c>
      <c r="K373">
        <v>0</v>
      </c>
      <c r="L373">
        <v>0</v>
      </c>
      <c r="M373">
        <v>0.6785714285714286</v>
      </c>
      <c r="N373">
        <v>0.5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0.2857142857142857</v>
      </c>
      <c r="W373">
        <v>0.66666666666666663</v>
      </c>
      <c r="X373">
        <v>0.25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0.66666666666666663</v>
      </c>
      <c r="AI373">
        <v>0</v>
      </c>
      <c r="AJ373">
        <v>0</v>
      </c>
      <c r="AK373">
        <v>1</v>
      </c>
      <c r="AL373">
        <v>0.20226434965771459</v>
      </c>
      <c r="AM373">
        <v>0.85280064244127685</v>
      </c>
      <c r="AN373">
        <v>0.88888888888888884</v>
      </c>
      <c r="AO373">
        <v>0</v>
      </c>
      <c r="AP373">
        <v>0.2857142857142857</v>
      </c>
      <c r="AQ373">
        <v>0</v>
      </c>
      <c r="AR373">
        <v>0.66666666666666663</v>
      </c>
      <c r="AS373">
        <v>0</v>
      </c>
      <c r="AT373">
        <v>0.2</v>
      </c>
      <c r="AU373">
        <v>0.5</v>
      </c>
      <c r="AV373">
        <v>0.66666666666666663</v>
      </c>
      <c r="AW373">
        <v>0.125</v>
      </c>
      <c r="AX373">
        <v>0.16666666666666666</v>
      </c>
      <c r="AY373">
        <v>0</v>
      </c>
      <c r="AZ373">
        <v>5.8823529411764705E-2</v>
      </c>
      <c r="BA373">
        <v>1</v>
      </c>
      <c r="BB373">
        <v>0</v>
      </c>
      <c r="BC373">
        <f t="shared" si="12"/>
        <v>0.18352302934569326</v>
      </c>
      <c r="BD373">
        <f t="shared" si="13"/>
        <v>3.3680702300220189E-2</v>
      </c>
    </row>
    <row r="374" spans="1:56" x14ac:dyDescent="0.25">
      <c r="A374">
        <v>0.25280531531381778</v>
      </c>
      <c r="B374">
        <v>1442</v>
      </c>
      <c r="C374">
        <v>1</v>
      </c>
      <c r="D374">
        <v>0</v>
      </c>
      <c r="E374">
        <v>0.90476190476190477</v>
      </c>
      <c r="F374">
        <v>0</v>
      </c>
      <c r="G374">
        <v>0</v>
      </c>
      <c r="H374">
        <v>1</v>
      </c>
      <c r="I374">
        <v>0.40443808160343592</v>
      </c>
      <c r="J374">
        <v>0</v>
      </c>
      <c r="K374">
        <v>1</v>
      </c>
      <c r="L374">
        <v>0</v>
      </c>
      <c r="M374">
        <v>0</v>
      </c>
      <c r="N374">
        <v>0.75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0.66666666666666663</v>
      </c>
      <c r="V374">
        <v>0.38571428571428573</v>
      </c>
      <c r="W374">
        <v>0.66666666666666663</v>
      </c>
      <c r="X374">
        <v>0.25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0.66666666666666663</v>
      </c>
      <c r="AI374">
        <v>1</v>
      </c>
      <c r="AJ374">
        <v>0</v>
      </c>
      <c r="AK374">
        <v>0</v>
      </c>
      <c r="AL374">
        <v>0.27893628225381778</v>
      </c>
      <c r="AM374">
        <v>0.96936358161011849</v>
      </c>
      <c r="AN374">
        <v>0.1111111111111111</v>
      </c>
      <c r="AO374">
        <v>0</v>
      </c>
      <c r="AP374">
        <v>0.7142857142857143</v>
      </c>
      <c r="AQ374">
        <v>1</v>
      </c>
      <c r="AR374">
        <v>0</v>
      </c>
      <c r="AS374">
        <v>0.33333333333333331</v>
      </c>
      <c r="AT374">
        <v>0.32500000000000001</v>
      </c>
      <c r="AU374">
        <v>0.33333333333333331</v>
      </c>
      <c r="AV374">
        <v>0.33333333333333331</v>
      </c>
      <c r="AW374">
        <v>0.32500000000000001</v>
      </c>
      <c r="AX374">
        <v>0.66666666666666663</v>
      </c>
      <c r="AY374">
        <v>6.6666666666666666E-2</v>
      </c>
      <c r="AZ374">
        <v>0.52941176470588236</v>
      </c>
      <c r="BA374">
        <v>1</v>
      </c>
      <c r="BB374">
        <v>0</v>
      </c>
      <c r="BC374">
        <f t="shared" si="12"/>
        <v>-0.27996532001761115</v>
      </c>
      <c r="BD374">
        <f t="shared" si="13"/>
        <v>7.8380580412563419E-2</v>
      </c>
    </row>
    <row r="375" spans="1:56" x14ac:dyDescent="0.25">
      <c r="A375">
        <v>0.25380076514978733</v>
      </c>
      <c r="B375">
        <v>950</v>
      </c>
      <c r="C375">
        <v>1</v>
      </c>
      <c r="D375">
        <v>0</v>
      </c>
      <c r="E375">
        <v>0.5</v>
      </c>
      <c r="F375">
        <v>1</v>
      </c>
      <c r="G375">
        <v>0</v>
      </c>
      <c r="H375">
        <v>0</v>
      </c>
      <c r="I375">
        <v>0.30207587687902648</v>
      </c>
      <c r="J375">
        <v>0</v>
      </c>
      <c r="K375">
        <v>1</v>
      </c>
      <c r="L375">
        <v>0</v>
      </c>
      <c r="M375">
        <v>0.6071428571428571</v>
      </c>
      <c r="N375">
        <v>0.25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2.8571428571428571E-2</v>
      </c>
      <c r="W375">
        <v>0.66666666666666663</v>
      </c>
      <c r="X375">
        <v>0.25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0.66666666666666663</v>
      </c>
      <c r="AI375">
        <v>0</v>
      </c>
      <c r="AJ375">
        <v>0</v>
      </c>
      <c r="AK375">
        <v>1</v>
      </c>
      <c r="AL375">
        <v>0.18562401263823064</v>
      </c>
      <c r="AM375">
        <v>0.45203774342501507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0.22500000000000001</v>
      </c>
      <c r="AU375">
        <v>1</v>
      </c>
      <c r="AV375">
        <v>0.66666666666666663</v>
      </c>
      <c r="AW375">
        <v>0.2</v>
      </c>
      <c r="AX375">
        <v>0.3888888888888889</v>
      </c>
      <c r="AY375">
        <v>6.6666666666666666E-2</v>
      </c>
      <c r="AZ375">
        <v>0.41176470588235292</v>
      </c>
      <c r="BA375">
        <v>1</v>
      </c>
      <c r="BB375">
        <v>0</v>
      </c>
      <c r="BC375">
        <f t="shared" si="12"/>
        <v>0.12386159503848276</v>
      </c>
      <c r="BD375">
        <f t="shared" si="13"/>
        <v>1.5341694725477098E-2</v>
      </c>
    </row>
    <row r="376" spans="1:56" x14ac:dyDescent="0.25">
      <c r="A376">
        <v>0.25451075963615699</v>
      </c>
      <c r="B376">
        <v>1109</v>
      </c>
      <c r="C376">
        <v>1</v>
      </c>
      <c r="D376">
        <v>0</v>
      </c>
      <c r="E376">
        <v>0.40476190476190477</v>
      </c>
      <c r="F376">
        <v>1</v>
      </c>
      <c r="G376">
        <v>0</v>
      </c>
      <c r="H376">
        <v>0</v>
      </c>
      <c r="I376">
        <v>0.63707945597709381</v>
      </c>
      <c r="J376">
        <v>0</v>
      </c>
      <c r="K376">
        <v>1</v>
      </c>
      <c r="L376">
        <v>0</v>
      </c>
      <c r="M376">
        <v>0</v>
      </c>
      <c r="N376">
        <v>0.5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0.54285714285714282</v>
      </c>
      <c r="W376">
        <v>0.33333333333333331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7.5882043180621375E-2</v>
      </c>
      <c r="AM376">
        <v>0.78847620959646658</v>
      </c>
      <c r="AN376">
        <v>0.1111111111111111</v>
      </c>
      <c r="AO376">
        <v>0</v>
      </c>
      <c r="AP376">
        <v>0.5714285714285714</v>
      </c>
      <c r="AQ376">
        <v>0</v>
      </c>
      <c r="AR376">
        <v>0.33333333333333331</v>
      </c>
      <c r="AS376">
        <v>0</v>
      </c>
      <c r="AT376">
        <v>7.4999999999999997E-2</v>
      </c>
      <c r="AU376">
        <v>0.5</v>
      </c>
      <c r="AV376">
        <v>0.66666666666666663</v>
      </c>
      <c r="AW376">
        <v>7.4999999999999997E-2</v>
      </c>
      <c r="AX376">
        <v>0</v>
      </c>
      <c r="AY376">
        <v>6.6666666666666666E-2</v>
      </c>
      <c r="AZ376">
        <v>0.11764705882352941</v>
      </c>
      <c r="BA376">
        <v>1</v>
      </c>
      <c r="BB376">
        <v>0</v>
      </c>
      <c r="BC376">
        <f t="shared" si="12"/>
        <v>0.33127690497523177</v>
      </c>
      <c r="BD376">
        <f t="shared" si="13"/>
        <v>0.10974438776996874</v>
      </c>
    </row>
    <row r="377" spans="1:56" x14ac:dyDescent="0.25">
      <c r="A377">
        <v>0.25459175820970137</v>
      </c>
      <c r="B377">
        <v>478</v>
      </c>
      <c r="C377">
        <v>1</v>
      </c>
      <c r="D377">
        <v>0</v>
      </c>
      <c r="E377">
        <v>0.76190476190476186</v>
      </c>
      <c r="F377">
        <v>0</v>
      </c>
      <c r="G377">
        <v>1</v>
      </c>
      <c r="H377">
        <v>0</v>
      </c>
      <c r="I377">
        <v>0.81889763779527558</v>
      </c>
      <c r="J377">
        <v>0</v>
      </c>
      <c r="K377">
        <v>0</v>
      </c>
      <c r="L377">
        <v>1</v>
      </c>
      <c r="M377">
        <v>7.1428571428571425E-2</v>
      </c>
      <c r="N377">
        <v>0.5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0.98571428571428577</v>
      </c>
      <c r="W377">
        <v>0.66666666666666663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0.33333333333333331</v>
      </c>
      <c r="AI377">
        <v>0</v>
      </c>
      <c r="AJ377">
        <v>1</v>
      </c>
      <c r="AK377">
        <v>0</v>
      </c>
      <c r="AL377">
        <v>0.9052659294365456</v>
      </c>
      <c r="AM377">
        <v>0.23710098373820518</v>
      </c>
      <c r="AN377">
        <v>0.1111111111111111</v>
      </c>
      <c r="AO377">
        <v>0</v>
      </c>
      <c r="AP377">
        <v>0</v>
      </c>
      <c r="AQ377">
        <v>0</v>
      </c>
      <c r="AR377">
        <v>0.66666666666666663</v>
      </c>
      <c r="AS377">
        <v>0.33333333333333331</v>
      </c>
      <c r="AT377">
        <v>0.8</v>
      </c>
      <c r="AU377">
        <v>0.33333333333333331</v>
      </c>
      <c r="AV377">
        <v>0.66666666666666663</v>
      </c>
      <c r="AW377">
        <v>0.8</v>
      </c>
      <c r="AX377">
        <v>0.27777777777777779</v>
      </c>
      <c r="AY377">
        <v>0.66666666666666663</v>
      </c>
      <c r="AZ377">
        <v>0.41176470588235292</v>
      </c>
      <c r="BA377">
        <v>1</v>
      </c>
      <c r="BB377">
        <v>0</v>
      </c>
      <c r="BC377">
        <f t="shared" si="12"/>
        <v>5.9496343500654025E-2</v>
      </c>
      <c r="BD377">
        <f t="shared" si="13"/>
        <v>3.5398148899478165E-3</v>
      </c>
    </row>
    <row r="378" spans="1:56" x14ac:dyDescent="0.25">
      <c r="A378">
        <v>0.25532593630798661</v>
      </c>
      <c r="B378">
        <v>415</v>
      </c>
      <c r="C378">
        <v>0</v>
      </c>
      <c r="D378">
        <v>1</v>
      </c>
      <c r="E378">
        <v>0.14285714285714285</v>
      </c>
      <c r="F378">
        <v>1</v>
      </c>
      <c r="G378">
        <v>0</v>
      </c>
      <c r="H378">
        <v>0</v>
      </c>
      <c r="I378">
        <v>0.9634931997136722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0.45714285714285713</v>
      </c>
      <c r="W378">
        <v>0.66666666666666663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0.33333333333333331</v>
      </c>
      <c r="AI378">
        <v>0</v>
      </c>
      <c r="AJ378">
        <v>0</v>
      </c>
      <c r="AK378">
        <v>1</v>
      </c>
      <c r="AL378">
        <v>0.11548183254344392</v>
      </c>
      <c r="AM378">
        <v>0.79815298132905044</v>
      </c>
      <c r="AN378">
        <v>0.1111111111111111</v>
      </c>
      <c r="AO378">
        <v>1</v>
      </c>
      <c r="AP378">
        <v>0.35714285714285715</v>
      </c>
      <c r="AQ378">
        <v>0</v>
      </c>
      <c r="AR378">
        <v>0.33333333333333331</v>
      </c>
      <c r="AS378">
        <v>0</v>
      </c>
      <c r="AT378">
        <v>0.15</v>
      </c>
      <c r="AU378">
        <v>0.66666666666666663</v>
      </c>
      <c r="AV378">
        <v>0.66666666666666663</v>
      </c>
      <c r="AW378">
        <v>0.125</v>
      </c>
      <c r="AX378">
        <v>0.16666666666666666</v>
      </c>
      <c r="AY378">
        <v>6.6666666666666666E-2</v>
      </c>
      <c r="AZ378">
        <v>0.23529411764705882</v>
      </c>
      <c r="BA378">
        <v>1</v>
      </c>
      <c r="BB378">
        <v>1</v>
      </c>
      <c r="BC378">
        <f t="shared" si="12"/>
        <v>0.69857709340607865</v>
      </c>
      <c r="BD378">
        <f t="shared" si="13"/>
        <v>9.0855768619527835E-2</v>
      </c>
    </row>
    <row r="379" spans="1:56" x14ac:dyDescent="0.25">
      <c r="A379">
        <v>0.25632487301021545</v>
      </c>
      <c r="B379">
        <v>618</v>
      </c>
      <c r="C379">
        <v>1</v>
      </c>
      <c r="D379">
        <v>0</v>
      </c>
      <c r="E379">
        <v>0.61904761904761907</v>
      </c>
      <c r="F379">
        <v>1</v>
      </c>
      <c r="G379">
        <v>0</v>
      </c>
      <c r="H379">
        <v>0</v>
      </c>
      <c r="I379">
        <v>0.37437365783822479</v>
      </c>
      <c r="J379">
        <v>0</v>
      </c>
      <c r="K379">
        <v>1</v>
      </c>
      <c r="L379">
        <v>0</v>
      </c>
      <c r="M379">
        <v>0.10714285714285714</v>
      </c>
      <c r="N379">
        <v>0.5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0.2857142857142857</v>
      </c>
      <c r="W379">
        <v>0.66666666666666663</v>
      </c>
      <c r="X379">
        <v>0.25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0.33333333333333331</v>
      </c>
      <c r="AI379">
        <v>0</v>
      </c>
      <c r="AJ379">
        <v>0</v>
      </c>
      <c r="AK379">
        <v>1</v>
      </c>
      <c r="AL379">
        <v>0.25929436545550288</v>
      </c>
      <c r="AM379">
        <v>0.12459345512949208</v>
      </c>
      <c r="AN379">
        <v>1</v>
      </c>
      <c r="AO379">
        <v>0</v>
      </c>
      <c r="AP379">
        <v>7.1428571428571425E-2</v>
      </c>
      <c r="AQ379">
        <v>0</v>
      </c>
      <c r="AR379">
        <v>1</v>
      </c>
      <c r="AS379">
        <v>0</v>
      </c>
      <c r="AT379">
        <v>0.25</v>
      </c>
      <c r="AU379">
        <v>0.33333333333333331</v>
      </c>
      <c r="AV379">
        <v>0.33333333333333331</v>
      </c>
      <c r="AW379">
        <v>0.125</v>
      </c>
      <c r="AX379">
        <v>0.1111111111111111</v>
      </c>
      <c r="AY379">
        <v>0.13333333333333333</v>
      </c>
      <c r="AZ379">
        <v>0.17647058823529413</v>
      </c>
      <c r="BA379">
        <v>1</v>
      </c>
      <c r="BB379">
        <v>0</v>
      </c>
      <c r="BC379">
        <f t="shared" si="12"/>
        <v>0.13692104592604151</v>
      </c>
      <c r="BD379">
        <f t="shared" si="13"/>
        <v>1.8747372817481168E-2</v>
      </c>
    </row>
    <row r="380" spans="1:56" x14ac:dyDescent="0.25">
      <c r="A380">
        <v>0.25633145665017654</v>
      </c>
      <c r="B380">
        <v>1304</v>
      </c>
      <c r="C380">
        <v>0</v>
      </c>
      <c r="D380">
        <v>1</v>
      </c>
      <c r="E380">
        <v>0.69047619047619047</v>
      </c>
      <c r="F380">
        <v>1</v>
      </c>
      <c r="G380">
        <v>0</v>
      </c>
      <c r="H380">
        <v>0</v>
      </c>
      <c r="I380">
        <v>0.64352183249821049</v>
      </c>
      <c r="J380">
        <v>0</v>
      </c>
      <c r="K380">
        <v>1</v>
      </c>
      <c r="L380">
        <v>0</v>
      </c>
      <c r="M380">
        <v>0.10714285714285714</v>
      </c>
      <c r="N380">
        <v>0.5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0.66666666666666663</v>
      </c>
      <c r="V380">
        <v>0.88571428571428568</v>
      </c>
      <c r="W380">
        <v>0.33333333333333331</v>
      </c>
      <c r="X380">
        <v>0.5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0.33333333333333331</v>
      </c>
      <c r="AI380">
        <v>1</v>
      </c>
      <c r="AJ380">
        <v>0</v>
      </c>
      <c r="AK380">
        <v>0</v>
      </c>
      <c r="AL380">
        <v>0.49099526066350713</v>
      </c>
      <c r="AM380">
        <v>0.68970086328046576</v>
      </c>
      <c r="AN380">
        <v>0.88888888888888884</v>
      </c>
      <c r="AO380">
        <v>1</v>
      </c>
      <c r="AP380">
        <v>7.1428571428571425E-2</v>
      </c>
      <c r="AQ380">
        <v>0</v>
      </c>
      <c r="AR380">
        <v>0.66666666666666663</v>
      </c>
      <c r="AS380">
        <v>0.33333333333333331</v>
      </c>
      <c r="AT380">
        <v>0.7</v>
      </c>
      <c r="AU380">
        <v>0.66666666666666663</v>
      </c>
      <c r="AV380">
        <v>0.66666666666666663</v>
      </c>
      <c r="AW380">
        <v>0.55000000000000004</v>
      </c>
      <c r="AX380">
        <v>0.61111111111111116</v>
      </c>
      <c r="AY380">
        <v>0.93333333333333335</v>
      </c>
      <c r="AZ380">
        <v>0.58823529411764708</v>
      </c>
      <c r="BA380">
        <v>1</v>
      </c>
      <c r="BB380">
        <v>0</v>
      </c>
      <c r="BC380">
        <f t="shared" si="12"/>
        <v>0.23496137161508551</v>
      </c>
      <c r="BD380">
        <f t="shared" si="13"/>
        <v>5.5206846151242314E-2</v>
      </c>
    </row>
    <row r="381" spans="1:56" x14ac:dyDescent="0.25">
      <c r="A381">
        <v>0.25679055864339106</v>
      </c>
      <c r="B381">
        <v>491</v>
      </c>
      <c r="C381">
        <v>0</v>
      </c>
      <c r="D381">
        <v>1</v>
      </c>
      <c r="E381">
        <v>0.47619047619047616</v>
      </c>
      <c r="F381">
        <v>1</v>
      </c>
      <c r="G381">
        <v>0</v>
      </c>
      <c r="H381">
        <v>0</v>
      </c>
      <c r="I381">
        <v>0.18611309949892627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0.66666666666666663</v>
      </c>
      <c r="V381">
        <v>0.18571428571428572</v>
      </c>
      <c r="W381">
        <v>0.66666666666666663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8.4781463928383358E-2</v>
      </c>
      <c r="AM381">
        <v>0.50058221240714718</v>
      </c>
      <c r="AN381">
        <v>0.33333333333333331</v>
      </c>
      <c r="AO381">
        <v>0</v>
      </c>
      <c r="AP381">
        <v>0.42857142857142855</v>
      </c>
      <c r="AQ381">
        <v>0</v>
      </c>
      <c r="AR381">
        <v>1</v>
      </c>
      <c r="AS381">
        <v>0</v>
      </c>
      <c r="AT381">
        <v>0.2</v>
      </c>
      <c r="AU381">
        <v>0.5</v>
      </c>
      <c r="AV381">
        <v>0.33333333333333331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f t="shared" si="12"/>
        <v>0.14002757867699619</v>
      </c>
      <c r="BD381">
        <f t="shared" si="13"/>
        <v>1.9607722790142359E-2</v>
      </c>
    </row>
    <row r="382" spans="1:56" x14ac:dyDescent="0.25">
      <c r="A382">
        <v>0.25932535301194581</v>
      </c>
      <c r="B382">
        <v>13</v>
      </c>
      <c r="C382">
        <v>1</v>
      </c>
      <c r="D382">
        <v>0</v>
      </c>
      <c r="E382">
        <v>0.30952380952380953</v>
      </c>
      <c r="F382">
        <v>1</v>
      </c>
      <c r="G382">
        <v>0</v>
      </c>
      <c r="H382">
        <v>0</v>
      </c>
      <c r="I382">
        <v>0.40658554044380818</v>
      </c>
      <c r="J382">
        <v>0</v>
      </c>
      <c r="K382">
        <v>1</v>
      </c>
      <c r="L382">
        <v>0</v>
      </c>
      <c r="M382">
        <v>0.8928571428571429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1.4285714285714285E-2</v>
      </c>
      <c r="W382">
        <v>0.66666666666666663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0.66666666666666663</v>
      </c>
      <c r="AI382">
        <v>1</v>
      </c>
      <c r="AJ382">
        <v>0</v>
      </c>
      <c r="AK382">
        <v>0</v>
      </c>
      <c r="AL382">
        <v>0.10015797788309637</v>
      </c>
      <c r="AM382">
        <v>0.52503513350732789</v>
      </c>
      <c r="AN382">
        <v>0.1111111111111111</v>
      </c>
      <c r="AO382">
        <v>0</v>
      </c>
      <c r="AP382">
        <v>0.42857142857142855</v>
      </c>
      <c r="AQ382">
        <v>0</v>
      </c>
      <c r="AR382">
        <v>1</v>
      </c>
      <c r="AS382">
        <v>0.33333333333333331</v>
      </c>
      <c r="AT382">
        <v>0.125</v>
      </c>
      <c r="AU382">
        <v>0.16666666666666666</v>
      </c>
      <c r="AV382">
        <v>0.33333333333333331</v>
      </c>
      <c r="AW382">
        <v>0.125</v>
      </c>
      <c r="AX382">
        <v>0.1111111111111111</v>
      </c>
      <c r="AY382">
        <v>0.26666666666666666</v>
      </c>
      <c r="AZ382">
        <v>0.17647058823529413</v>
      </c>
      <c r="BA382">
        <v>1</v>
      </c>
      <c r="BB382">
        <v>0</v>
      </c>
      <c r="BC382">
        <f t="shared" si="12"/>
        <v>0.1824360939977818</v>
      </c>
      <c r="BD382">
        <f t="shared" si="13"/>
        <v>3.3282928393167474E-2</v>
      </c>
    </row>
    <row r="383" spans="1:56" x14ac:dyDescent="0.25">
      <c r="A383">
        <v>0.26001578808365133</v>
      </c>
      <c r="B383">
        <v>1182</v>
      </c>
      <c r="C383">
        <v>0</v>
      </c>
      <c r="D383">
        <v>1</v>
      </c>
      <c r="E383">
        <v>0.73809523809523814</v>
      </c>
      <c r="F383">
        <v>1</v>
      </c>
      <c r="G383">
        <v>0</v>
      </c>
      <c r="H383">
        <v>0</v>
      </c>
      <c r="I383">
        <v>0.25984251968503935</v>
      </c>
      <c r="J383">
        <v>0</v>
      </c>
      <c r="K383">
        <v>1</v>
      </c>
      <c r="L383">
        <v>0</v>
      </c>
      <c r="M383">
        <v>0.17857142857142858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0.66666666666666663</v>
      </c>
      <c r="V383">
        <v>0.15714285714285714</v>
      </c>
      <c r="W383">
        <v>0.33333333333333331</v>
      </c>
      <c r="X383">
        <v>0.75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0.66666666666666663</v>
      </c>
      <c r="AI383">
        <v>0</v>
      </c>
      <c r="AJ383">
        <v>1</v>
      </c>
      <c r="AK383">
        <v>0</v>
      </c>
      <c r="AL383">
        <v>0.68230647709320691</v>
      </c>
      <c r="AM383">
        <v>0.38377835775948604</v>
      </c>
      <c r="AN383">
        <v>0.22222222222222221</v>
      </c>
      <c r="AO383">
        <v>1</v>
      </c>
      <c r="AP383">
        <v>0.5714285714285714</v>
      </c>
      <c r="AQ383">
        <v>0</v>
      </c>
      <c r="AR383">
        <v>0.33333333333333331</v>
      </c>
      <c r="AS383">
        <v>0.33333333333333331</v>
      </c>
      <c r="AT383">
        <v>0.75</v>
      </c>
      <c r="AU383">
        <v>0.5</v>
      </c>
      <c r="AV383">
        <v>0.66666666666666663</v>
      </c>
      <c r="AW383">
        <v>0.375</v>
      </c>
      <c r="AX383">
        <v>0.61111111111111116</v>
      </c>
      <c r="AY383">
        <v>0.13333333333333333</v>
      </c>
      <c r="AZ383">
        <v>0.70588235294117652</v>
      </c>
      <c r="BA383">
        <v>1</v>
      </c>
      <c r="BB383">
        <v>0</v>
      </c>
      <c r="BC383">
        <f t="shared" si="12"/>
        <v>-3.2420386242309029E-2</v>
      </c>
      <c r="BD383">
        <f t="shared" si="13"/>
        <v>1.0510814441005007E-3</v>
      </c>
    </row>
    <row r="384" spans="1:56" x14ac:dyDescent="0.25">
      <c r="A384">
        <v>0.26015404994977087</v>
      </c>
      <c r="B384">
        <v>672</v>
      </c>
      <c r="C384">
        <v>1</v>
      </c>
      <c r="D384">
        <v>0</v>
      </c>
      <c r="E384">
        <v>0.38095238095238093</v>
      </c>
      <c r="F384">
        <v>1</v>
      </c>
      <c r="G384">
        <v>0</v>
      </c>
      <c r="H384">
        <v>0</v>
      </c>
      <c r="I384">
        <v>0.3178239083750895</v>
      </c>
      <c r="J384">
        <v>0</v>
      </c>
      <c r="K384">
        <v>1</v>
      </c>
      <c r="L384">
        <v>0</v>
      </c>
      <c r="M384">
        <v>0.32142857142857145</v>
      </c>
      <c r="N384">
        <v>0.5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0.33333333333333331</v>
      </c>
      <c r="V384">
        <v>0.75714285714285712</v>
      </c>
      <c r="W384">
        <v>0.66666666666666663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0.33333333333333331</v>
      </c>
      <c r="AI384">
        <v>1</v>
      </c>
      <c r="AJ384">
        <v>0</v>
      </c>
      <c r="AK384">
        <v>0</v>
      </c>
      <c r="AL384">
        <v>5.2606635071090049E-2</v>
      </c>
      <c r="AM384">
        <v>0.19281268821521783</v>
      </c>
      <c r="AN384">
        <v>0.1111111111111111</v>
      </c>
      <c r="AO384">
        <v>0</v>
      </c>
      <c r="AP384">
        <v>0.21428571428571427</v>
      </c>
      <c r="AQ384">
        <v>0</v>
      </c>
      <c r="AR384">
        <v>0.33333333333333331</v>
      </c>
      <c r="AS384">
        <v>0.66666666666666663</v>
      </c>
      <c r="AT384">
        <v>2.5000000000000001E-2</v>
      </c>
      <c r="AU384">
        <v>0.5</v>
      </c>
      <c r="AV384">
        <v>0.66666666666666663</v>
      </c>
      <c r="AW384">
        <v>2.5000000000000001E-2</v>
      </c>
      <c r="AX384">
        <v>0</v>
      </c>
      <c r="AY384">
        <v>6.6666666666666666E-2</v>
      </c>
      <c r="AZ384">
        <v>0</v>
      </c>
      <c r="BA384">
        <v>1</v>
      </c>
      <c r="BB384">
        <v>0</v>
      </c>
      <c r="BC384">
        <f t="shared" si="12"/>
        <v>0.22741463192630826</v>
      </c>
      <c r="BD384">
        <f t="shared" si="13"/>
        <v>5.1717414814178263E-2</v>
      </c>
    </row>
    <row r="385" spans="1:56" x14ac:dyDescent="0.25">
      <c r="A385">
        <v>0.260826377771745</v>
      </c>
      <c r="B385">
        <v>574</v>
      </c>
      <c r="C385">
        <v>1</v>
      </c>
      <c r="D385">
        <v>0</v>
      </c>
      <c r="E385">
        <v>0.19047619047619047</v>
      </c>
      <c r="F385">
        <v>1</v>
      </c>
      <c r="G385">
        <v>0</v>
      </c>
      <c r="H385">
        <v>0</v>
      </c>
      <c r="I385">
        <v>0.74731567644953467</v>
      </c>
      <c r="J385">
        <v>1</v>
      </c>
      <c r="K385">
        <v>0</v>
      </c>
      <c r="L385">
        <v>0</v>
      </c>
      <c r="M385">
        <v>0.25</v>
      </c>
      <c r="N385">
        <v>0.5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0.11428571428571428</v>
      </c>
      <c r="W385">
        <v>0.33333333333333331</v>
      </c>
      <c r="X385">
        <v>0.25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0.22733017377567141</v>
      </c>
      <c r="AM385">
        <v>3.8948002409154789E-2</v>
      </c>
      <c r="AN385">
        <v>0.66666666666666663</v>
      </c>
      <c r="AO385">
        <v>0</v>
      </c>
      <c r="AP385">
        <v>0.42857142857142855</v>
      </c>
      <c r="AQ385">
        <v>0</v>
      </c>
      <c r="AR385">
        <v>0.66666666666666663</v>
      </c>
      <c r="AS385">
        <v>0</v>
      </c>
      <c r="AT385">
        <v>0.15</v>
      </c>
      <c r="AU385">
        <v>0.33333333333333331</v>
      </c>
      <c r="AV385">
        <v>0.33333333333333331</v>
      </c>
      <c r="AW385">
        <v>0.1</v>
      </c>
      <c r="AX385">
        <v>0.16666666666666666</v>
      </c>
      <c r="AY385">
        <v>6.6666666666666666E-2</v>
      </c>
      <c r="AZ385">
        <v>0.11764705882352941</v>
      </c>
      <c r="BA385">
        <v>1</v>
      </c>
      <c r="BB385">
        <v>1</v>
      </c>
      <c r="BC385">
        <f t="shared" si="12"/>
        <v>0.49646504328316721</v>
      </c>
      <c r="BD385">
        <f t="shared" si="13"/>
        <v>0.25354745263582268</v>
      </c>
    </row>
    <row r="386" spans="1:56" x14ac:dyDescent="0.25">
      <c r="A386">
        <v>0.26264584653099265</v>
      </c>
      <c r="B386">
        <v>1030</v>
      </c>
      <c r="C386">
        <v>1</v>
      </c>
      <c r="D386">
        <v>0</v>
      </c>
      <c r="E386">
        <v>0.52380952380952384</v>
      </c>
      <c r="F386">
        <v>0</v>
      </c>
      <c r="G386">
        <v>0</v>
      </c>
      <c r="H386">
        <v>1</v>
      </c>
      <c r="I386">
        <v>0.40157480314960631</v>
      </c>
      <c r="J386">
        <v>0</v>
      </c>
      <c r="K386">
        <v>1</v>
      </c>
      <c r="L386">
        <v>0</v>
      </c>
      <c r="M386">
        <v>0.2857142857142857</v>
      </c>
      <c r="N386">
        <v>0.75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0.66666666666666663</v>
      </c>
      <c r="V386">
        <v>0.72857142857142854</v>
      </c>
      <c r="W386">
        <v>0.66666666666666663</v>
      </c>
      <c r="X386">
        <v>0.25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0.66666666666666663</v>
      </c>
      <c r="AI386">
        <v>1</v>
      </c>
      <c r="AJ386">
        <v>0</v>
      </c>
      <c r="AK386">
        <v>0</v>
      </c>
      <c r="AL386">
        <v>0.15618746708794101</v>
      </c>
      <c r="AM386">
        <v>0.84340493876731581</v>
      </c>
      <c r="AN386">
        <v>0.33333333333333331</v>
      </c>
      <c r="AO386">
        <v>0</v>
      </c>
      <c r="AP386">
        <v>0</v>
      </c>
      <c r="AQ386">
        <v>0</v>
      </c>
      <c r="AR386">
        <v>0.66666666666666663</v>
      </c>
      <c r="AS386">
        <v>0.66666666666666663</v>
      </c>
      <c r="AT386">
        <v>0.27500000000000002</v>
      </c>
      <c r="AU386">
        <v>0.33333333333333331</v>
      </c>
      <c r="AV386">
        <v>1</v>
      </c>
      <c r="AW386">
        <v>0.2</v>
      </c>
      <c r="AX386">
        <v>0.3888888888888889</v>
      </c>
      <c r="AY386">
        <v>0</v>
      </c>
      <c r="AZ386">
        <v>0.41176470588235292</v>
      </c>
      <c r="BA386">
        <v>1</v>
      </c>
      <c r="BB386">
        <v>0</v>
      </c>
      <c r="BC386">
        <f t="shared" si="12"/>
        <v>-8.8527347583967353E-2</v>
      </c>
      <c r="BD386">
        <f t="shared" si="13"/>
        <v>7.8370912702525695E-3</v>
      </c>
    </row>
    <row r="387" spans="1:56" x14ac:dyDescent="0.25">
      <c r="A387">
        <v>0.26381894611644896</v>
      </c>
      <c r="B387">
        <v>846</v>
      </c>
      <c r="C387">
        <v>0</v>
      </c>
      <c r="D387">
        <v>1</v>
      </c>
      <c r="E387">
        <v>0.52380952380952384</v>
      </c>
      <c r="F387">
        <v>0</v>
      </c>
      <c r="G387">
        <v>1</v>
      </c>
      <c r="H387">
        <v>0</v>
      </c>
      <c r="I387">
        <v>0.57265569076592704</v>
      </c>
      <c r="J387">
        <v>0</v>
      </c>
      <c r="K387">
        <v>1</v>
      </c>
      <c r="L387">
        <v>0</v>
      </c>
      <c r="M387">
        <v>0.8928571428571429</v>
      </c>
      <c r="N387">
        <v>0.25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0.66666666666666663</v>
      </c>
      <c r="V387">
        <v>0.88571428571428568</v>
      </c>
      <c r="W387">
        <v>0.33333333333333331</v>
      </c>
      <c r="X387">
        <v>0.25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0.17972617166929963</v>
      </c>
      <c r="AM387">
        <v>0.76727564746034937</v>
      </c>
      <c r="AN387">
        <v>0.33333333333333331</v>
      </c>
      <c r="AO387">
        <v>1</v>
      </c>
      <c r="AP387">
        <v>0.14285714285714285</v>
      </c>
      <c r="AQ387">
        <v>0</v>
      </c>
      <c r="AR387">
        <v>1</v>
      </c>
      <c r="AS387">
        <v>0.33333333333333331</v>
      </c>
      <c r="AT387">
        <v>0.4</v>
      </c>
      <c r="AU387">
        <v>0.5</v>
      </c>
      <c r="AV387">
        <v>0</v>
      </c>
      <c r="AW387">
        <v>2.5000000000000001E-2</v>
      </c>
      <c r="AX387">
        <v>5.5555555555555552E-2</v>
      </c>
      <c r="AY387">
        <v>0</v>
      </c>
      <c r="AZ387">
        <v>0</v>
      </c>
      <c r="BA387">
        <v>1</v>
      </c>
      <c r="BB387">
        <v>0</v>
      </c>
      <c r="BC387">
        <f t="shared" si="12"/>
        <v>0.32240432010681658</v>
      </c>
      <c r="BD387">
        <f t="shared" si="13"/>
        <v>0.10394454562353865</v>
      </c>
    </row>
    <row r="388" spans="1:56" x14ac:dyDescent="0.25">
      <c r="A388">
        <v>0.26396428242899117</v>
      </c>
      <c r="B388">
        <v>1310</v>
      </c>
      <c r="C388">
        <v>1</v>
      </c>
      <c r="D388">
        <v>0</v>
      </c>
      <c r="E388">
        <v>0.19047619047619047</v>
      </c>
      <c r="F388">
        <v>1</v>
      </c>
      <c r="G388">
        <v>0</v>
      </c>
      <c r="H388">
        <v>0</v>
      </c>
      <c r="I388">
        <v>0.33643521832498208</v>
      </c>
      <c r="J388">
        <v>1</v>
      </c>
      <c r="K388">
        <v>0</v>
      </c>
      <c r="L388">
        <v>0</v>
      </c>
      <c r="M388">
        <v>0.32142857142857145</v>
      </c>
      <c r="N388">
        <v>0.5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0.66666666666666663</v>
      </c>
      <c r="V388">
        <v>0.22857142857142856</v>
      </c>
      <c r="W388">
        <v>0.66666666666666663</v>
      </c>
      <c r="X388">
        <v>0.25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0.19352290679304898</v>
      </c>
      <c r="AM388">
        <v>0.28231278859666736</v>
      </c>
      <c r="AN388">
        <v>0.1111111111111111</v>
      </c>
      <c r="AO388">
        <v>0</v>
      </c>
      <c r="AP388">
        <v>0.14285714285714285</v>
      </c>
      <c r="AQ388">
        <v>0</v>
      </c>
      <c r="AR388">
        <v>0</v>
      </c>
      <c r="AS388">
        <v>0</v>
      </c>
      <c r="AT388">
        <v>0.125</v>
      </c>
      <c r="AU388">
        <v>0.66666666666666663</v>
      </c>
      <c r="AV388">
        <v>0.66666666666666663</v>
      </c>
      <c r="AW388">
        <v>0.125</v>
      </c>
      <c r="AX388">
        <v>0.16666666666666666</v>
      </c>
      <c r="AY388">
        <v>6.6666666666666666E-2</v>
      </c>
      <c r="AZ388">
        <v>0.11764705882352941</v>
      </c>
      <c r="BA388">
        <v>1</v>
      </c>
      <c r="BB388">
        <v>0</v>
      </c>
      <c r="BC388">
        <f t="shared" si="12"/>
        <v>0.1818900406166977</v>
      </c>
      <c r="BD388">
        <f t="shared" si="13"/>
        <v>3.3083986875543939E-2</v>
      </c>
    </row>
    <row r="389" spans="1:56" x14ac:dyDescent="0.25">
      <c r="A389">
        <v>0.2651356493700906</v>
      </c>
      <c r="B389">
        <v>113</v>
      </c>
      <c r="C389">
        <v>0</v>
      </c>
      <c r="D389">
        <v>1</v>
      </c>
      <c r="E389">
        <v>0.8571428571428571</v>
      </c>
      <c r="F389">
        <v>0</v>
      </c>
      <c r="G389">
        <v>0</v>
      </c>
      <c r="H389">
        <v>1</v>
      </c>
      <c r="I389">
        <v>2.863278453829635E-2</v>
      </c>
      <c r="J389">
        <v>0</v>
      </c>
      <c r="K389">
        <v>0</v>
      </c>
      <c r="L389">
        <v>1</v>
      </c>
      <c r="M389">
        <v>0.8928571428571429</v>
      </c>
      <c r="N389">
        <v>0.5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0.75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0.85934702474986835</v>
      </c>
      <c r="AM389">
        <v>0.47287693234290301</v>
      </c>
      <c r="AN389">
        <v>0.22222222222222221</v>
      </c>
      <c r="AO389">
        <v>1</v>
      </c>
      <c r="AP389">
        <v>7.1428571428571425E-2</v>
      </c>
      <c r="AQ389">
        <v>0</v>
      </c>
      <c r="AR389">
        <v>0.66666666666666663</v>
      </c>
      <c r="AS389">
        <v>0</v>
      </c>
      <c r="AT389">
        <v>0.57499999999999996</v>
      </c>
      <c r="AU389">
        <v>0.5</v>
      </c>
      <c r="AV389">
        <v>0.66666666666666663</v>
      </c>
      <c r="AW389">
        <v>0.125</v>
      </c>
      <c r="AX389">
        <v>0.16666666666666666</v>
      </c>
      <c r="AY389">
        <v>0.26666666666666666</v>
      </c>
      <c r="AZ389">
        <v>0.23529411764705882</v>
      </c>
      <c r="BA389">
        <v>1</v>
      </c>
      <c r="BB389">
        <v>0</v>
      </c>
      <c r="BC389">
        <f t="shared" si="12"/>
        <v>8.0404254593482882E-2</v>
      </c>
      <c r="BD389">
        <f t="shared" si="13"/>
        <v>6.464844156733613E-3</v>
      </c>
    </row>
    <row r="390" spans="1:56" x14ac:dyDescent="0.25">
      <c r="A390">
        <v>0.26524950867906671</v>
      </c>
      <c r="B390">
        <v>864</v>
      </c>
      <c r="C390">
        <v>1</v>
      </c>
      <c r="D390">
        <v>0</v>
      </c>
      <c r="E390">
        <v>0.35714285714285715</v>
      </c>
      <c r="F390">
        <v>1</v>
      </c>
      <c r="G390">
        <v>0</v>
      </c>
      <c r="H390">
        <v>0</v>
      </c>
      <c r="I390">
        <v>3.2211882605583393E-2</v>
      </c>
      <c r="J390">
        <v>0</v>
      </c>
      <c r="K390">
        <v>0</v>
      </c>
      <c r="L390">
        <v>1</v>
      </c>
      <c r="M390">
        <v>3.5714285714285712E-2</v>
      </c>
      <c r="N390">
        <v>0.5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0.33333333333333331</v>
      </c>
      <c r="V390">
        <v>0.98571428571428577</v>
      </c>
      <c r="W390">
        <v>0.66666666666666663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0.66666666666666663</v>
      </c>
      <c r="AI390">
        <v>0</v>
      </c>
      <c r="AJ390">
        <v>1</v>
      </c>
      <c r="AK390">
        <v>0</v>
      </c>
      <c r="AL390">
        <v>0.1364402317008952</v>
      </c>
      <c r="AM390">
        <v>0.25436659305360371</v>
      </c>
      <c r="AN390">
        <v>0.1111111111111111</v>
      </c>
      <c r="AO390">
        <v>0</v>
      </c>
      <c r="AP390">
        <v>0.14285714285714285</v>
      </c>
      <c r="AQ390">
        <v>0</v>
      </c>
      <c r="AR390">
        <v>1</v>
      </c>
      <c r="AS390">
        <v>0.33333333333333331</v>
      </c>
      <c r="AT390">
        <v>0.125</v>
      </c>
      <c r="AU390">
        <v>0.33333333333333331</v>
      </c>
      <c r="AV390">
        <v>0.66666666666666663</v>
      </c>
      <c r="AW390">
        <v>0.125</v>
      </c>
      <c r="AX390">
        <v>0.22222222222222221</v>
      </c>
      <c r="AY390">
        <v>6.6666666666666666E-2</v>
      </c>
      <c r="AZ390">
        <v>0.23529411764705882</v>
      </c>
      <c r="BA390">
        <v>1</v>
      </c>
      <c r="BB390">
        <v>0</v>
      </c>
      <c r="BC390">
        <f t="shared" si="12"/>
        <v>0.15075678493280512</v>
      </c>
      <c r="BD390">
        <f t="shared" si="13"/>
        <v>2.2727608203276056E-2</v>
      </c>
    </row>
    <row r="391" spans="1:56" x14ac:dyDescent="0.25">
      <c r="A391">
        <v>0.26549724654128315</v>
      </c>
      <c r="B391">
        <v>1371</v>
      </c>
      <c r="C391">
        <v>1</v>
      </c>
      <c r="D391">
        <v>0</v>
      </c>
      <c r="E391">
        <v>0.69047619047619047</v>
      </c>
      <c r="F391">
        <v>0</v>
      </c>
      <c r="G391">
        <v>0</v>
      </c>
      <c r="H391">
        <v>1</v>
      </c>
      <c r="I391">
        <v>0.76377952755905509</v>
      </c>
      <c r="J391">
        <v>0</v>
      </c>
      <c r="K391">
        <v>1</v>
      </c>
      <c r="L391">
        <v>0</v>
      </c>
      <c r="M391">
        <v>0.4642857142857143</v>
      </c>
      <c r="N391">
        <v>0.75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0.66666666666666663</v>
      </c>
      <c r="V391">
        <v>0.48571428571428571</v>
      </c>
      <c r="W391">
        <v>0.66666666666666663</v>
      </c>
      <c r="X391">
        <v>0.25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0.33333333333333331</v>
      </c>
      <c r="AI391">
        <v>0</v>
      </c>
      <c r="AJ391">
        <v>1</v>
      </c>
      <c r="AK391">
        <v>0</v>
      </c>
      <c r="AL391">
        <v>0.23475513428120062</v>
      </c>
      <c r="AM391">
        <v>1.244729973900823E-3</v>
      </c>
      <c r="AN391">
        <v>0.88888888888888884</v>
      </c>
      <c r="AO391">
        <v>0</v>
      </c>
      <c r="AP391">
        <v>0.5</v>
      </c>
      <c r="AQ391">
        <v>0</v>
      </c>
      <c r="AR391">
        <v>0.66666666666666663</v>
      </c>
      <c r="AS391">
        <v>0.33333333333333331</v>
      </c>
      <c r="AT391">
        <v>0.4</v>
      </c>
      <c r="AU391">
        <v>0.66666666666666663</v>
      </c>
      <c r="AV391">
        <v>1</v>
      </c>
      <c r="AW391">
        <v>0.2</v>
      </c>
      <c r="AX391">
        <v>0.3888888888888889</v>
      </c>
      <c r="AY391">
        <v>6.6666666666666666E-2</v>
      </c>
      <c r="AZ391">
        <v>0.41176470588235292</v>
      </c>
      <c r="BA391">
        <v>1</v>
      </c>
      <c r="BB391">
        <v>0</v>
      </c>
      <c r="BC391">
        <f t="shared" si="12"/>
        <v>-1.5857799027579333E-3</v>
      </c>
      <c r="BD391">
        <f t="shared" si="13"/>
        <v>2.5146978999909607E-6</v>
      </c>
    </row>
    <row r="392" spans="1:56" x14ac:dyDescent="0.25">
      <c r="A392">
        <v>0.26591649856969501</v>
      </c>
      <c r="B392">
        <v>792</v>
      </c>
      <c r="C392">
        <v>1</v>
      </c>
      <c r="D392">
        <v>0</v>
      </c>
      <c r="E392">
        <v>0.40476190476190477</v>
      </c>
      <c r="F392">
        <v>1</v>
      </c>
      <c r="G392">
        <v>0</v>
      </c>
      <c r="H392">
        <v>0</v>
      </c>
      <c r="I392">
        <v>0.78883321403006446</v>
      </c>
      <c r="J392">
        <v>1</v>
      </c>
      <c r="K392">
        <v>0</v>
      </c>
      <c r="L392">
        <v>0</v>
      </c>
      <c r="M392">
        <v>0.10714285714285714</v>
      </c>
      <c r="N392">
        <v>0.5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0.8</v>
      </c>
      <c r="W392">
        <v>0.66666666666666663</v>
      </c>
      <c r="X392">
        <v>0.5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0.45144813059505001</v>
      </c>
      <c r="AM392">
        <v>0.33081710499899619</v>
      </c>
      <c r="AN392">
        <v>0</v>
      </c>
      <c r="AO392">
        <v>1</v>
      </c>
      <c r="AP392">
        <v>0.7857142857142857</v>
      </c>
      <c r="AQ392">
        <v>1</v>
      </c>
      <c r="AR392">
        <v>0</v>
      </c>
      <c r="AS392">
        <v>0</v>
      </c>
      <c r="AT392">
        <v>0.22500000000000001</v>
      </c>
      <c r="AU392">
        <v>0.33333333333333331</v>
      </c>
      <c r="AV392">
        <v>0.66666666666666663</v>
      </c>
      <c r="AW392">
        <v>0.2</v>
      </c>
      <c r="AX392">
        <v>0.3888888888888889</v>
      </c>
      <c r="AY392">
        <v>0.26666666666666666</v>
      </c>
      <c r="AZ392">
        <v>0.41176470588235292</v>
      </c>
      <c r="BA392">
        <v>1</v>
      </c>
      <c r="BB392">
        <v>1</v>
      </c>
      <c r="BC392">
        <f t="shared" si="12"/>
        <v>0.49505050667728734</v>
      </c>
      <c r="BD392">
        <f t="shared" si="13"/>
        <v>0.25497399080686423</v>
      </c>
    </row>
    <row r="393" spans="1:56" x14ac:dyDescent="0.25">
      <c r="A393">
        <v>0.26749128963671698</v>
      </c>
      <c r="B393">
        <v>88</v>
      </c>
      <c r="C393">
        <v>1</v>
      </c>
      <c r="D393">
        <v>0</v>
      </c>
      <c r="E393">
        <v>0.7857142857142857</v>
      </c>
      <c r="F393">
        <v>1</v>
      </c>
      <c r="G393">
        <v>0</v>
      </c>
      <c r="H393">
        <v>0</v>
      </c>
      <c r="I393">
        <v>0.23622047244094488</v>
      </c>
      <c r="J393">
        <v>0</v>
      </c>
      <c r="K393">
        <v>1</v>
      </c>
      <c r="L393">
        <v>0</v>
      </c>
      <c r="M393">
        <v>0.2857142857142857</v>
      </c>
      <c r="N393">
        <v>0.75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0.94285714285714284</v>
      </c>
      <c r="W393">
        <v>0.66666666666666663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0</v>
      </c>
      <c r="AL393">
        <v>5.6134807793575568E-2</v>
      </c>
      <c r="AM393">
        <v>0.66777755470789002</v>
      </c>
      <c r="AN393">
        <v>0.33333333333333331</v>
      </c>
      <c r="AO393">
        <v>0</v>
      </c>
      <c r="AP393">
        <v>0.8571428571428571</v>
      </c>
      <c r="AQ393">
        <v>1</v>
      </c>
      <c r="AR393">
        <v>0.33333333333333331</v>
      </c>
      <c r="AS393">
        <v>0.66666666666666663</v>
      </c>
      <c r="AT393">
        <v>0.25</v>
      </c>
      <c r="AU393">
        <v>0.66666666666666663</v>
      </c>
      <c r="AV393">
        <v>0.66666666666666663</v>
      </c>
      <c r="AW393">
        <v>0.1</v>
      </c>
      <c r="AX393">
        <v>0.1111111111111111</v>
      </c>
      <c r="AY393">
        <v>0</v>
      </c>
      <c r="AZ393">
        <v>0.17647058823529413</v>
      </c>
      <c r="BA393">
        <v>1</v>
      </c>
      <c r="BB393">
        <v>0</v>
      </c>
      <c r="BC393">
        <f t="shared" ref="BC393:BC456" si="14">SUMPRODUCT(C$2:BA$2,C393:BA393)</f>
        <v>-2.9131898102846776E-2</v>
      </c>
      <c r="BD393">
        <f t="shared" ref="BD393:BD456" si="15">(BB393-BC393)^2</f>
        <v>8.4866748707464754E-4</v>
      </c>
    </row>
    <row r="394" spans="1:56" x14ac:dyDescent="0.25">
      <c r="A394">
        <v>0.2676759621996343</v>
      </c>
      <c r="B394">
        <v>1387</v>
      </c>
      <c r="C394">
        <v>1</v>
      </c>
      <c r="D394">
        <v>0</v>
      </c>
      <c r="E394">
        <v>0.19047619047619047</v>
      </c>
      <c r="F394">
        <v>1</v>
      </c>
      <c r="G394">
        <v>0</v>
      </c>
      <c r="H394">
        <v>0</v>
      </c>
      <c r="I394">
        <v>3.937007874015748E-2</v>
      </c>
      <c r="J394">
        <v>0</v>
      </c>
      <c r="K394">
        <v>1</v>
      </c>
      <c r="L394">
        <v>0</v>
      </c>
      <c r="M394">
        <v>0</v>
      </c>
      <c r="N394">
        <v>0.5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0.66666666666666663</v>
      </c>
      <c r="V394">
        <v>0.9285714285714286</v>
      </c>
      <c r="W394">
        <v>0.66666666666666663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9.784096893101632E-2</v>
      </c>
      <c r="AM394">
        <v>0.7192130094358562</v>
      </c>
      <c r="AN394">
        <v>0</v>
      </c>
      <c r="AO394">
        <v>0</v>
      </c>
      <c r="AP394">
        <v>0.14285714285714285</v>
      </c>
      <c r="AQ394">
        <v>0</v>
      </c>
      <c r="AR394">
        <v>1</v>
      </c>
      <c r="AS394">
        <v>0</v>
      </c>
      <c r="AT394">
        <v>0.2</v>
      </c>
      <c r="AU394">
        <v>1</v>
      </c>
      <c r="AV394">
        <v>0.33333333333333331</v>
      </c>
      <c r="AW394">
        <v>0.17499999999999999</v>
      </c>
      <c r="AX394">
        <v>0.3888888888888889</v>
      </c>
      <c r="AY394">
        <v>0.46666666666666667</v>
      </c>
      <c r="AZ394">
        <v>0.35294117647058826</v>
      </c>
      <c r="BA394">
        <v>1</v>
      </c>
      <c r="BB394">
        <v>0</v>
      </c>
      <c r="BC394">
        <f t="shared" si="14"/>
        <v>0.24433888969156986</v>
      </c>
      <c r="BD394">
        <f t="shared" si="15"/>
        <v>5.9701493015709144E-2</v>
      </c>
    </row>
    <row r="395" spans="1:56" x14ac:dyDescent="0.25">
      <c r="A395">
        <v>0.26858730789533714</v>
      </c>
      <c r="B395">
        <v>762</v>
      </c>
      <c r="C395">
        <v>1</v>
      </c>
      <c r="D395">
        <v>0</v>
      </c>
      <c r="E395">
        <v>0.42857142857142855</v>
      </c>
      <c r="F395">
        <v>1</v>
      </c>
      <c r="G395">
        <v>0</v>
      </c>
      <c r="H395">
        <v>0</v>
      </c>
      <c r="I395">
        <v>0.3994273443092341</v>
      </c>
      <c r="J395">
        <v>0</v>
      </c>
      <c r="K395">
        <v>1</v>
      </c>
      <c r="L395">
        <v>0</v>
      </c>
      <c r="M395">
        <v>0.5</v>
      </c>
      <c r="N395">
        <v>0.5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0.72857142857142854</v>
      </c>
      <c r="W395">
        <v>0.66666666666666663</v>
      </c>
      <c r="X395">
        <v>0.25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0.66666666666666663</v>
      </c>
      <c r="AI395">
        <v>1</v>
      </c>
      <c r="AJ395">
        <v>0</v>
      </c>
      <c r="AK395">
        <v>0</v>
      </c>
      <c r="AL395">
        <v>0.2014218009478673</v>
      </c>
      <c r="AM395">
        <v>0.23143946998594661</v>
      </c>
      <c r="AN395">
        <v>0.77777777777777779</v>
      </c>
      <c r="AO395">
        <v>0</v>
      </c>
      <c r="AP395">
        <v>0.21428571428571427</v>
      </c>
      <c r="AQ395">
        <v>0</v>
      </c>
      <c r="AR395">
        <v>0.33333333333333331</v>
      </c>
      <c r="AS395">
        <v>0.33333333333333331</v>
      </c>
      <c r="AT395">
        <v>0.22500000000000001</v>
      </c>
      <c r="AU395">
        <v>0.5</v>
      </c>
      <c r="AV395">
        <v>0.33333333333333331</v>
      </c>
      <c r="AW395">
        <v>2.5000000000000001E-2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f t="shared" si="14"/>
        <v>0.34822570106778533</v>
      </c>
      <c r="BD395">
        <f t="shared" si="15"/>
        <v>0.42480973674857986</v>
      </c>
    </row>
    <row r="396" spans="1:56" x14ac:dyDescent="0.25">
      <c r="A396">
        <v>0.26975872426862135</v>
      </c>
      <c r="B396">
        <v>1189</v>
      </c>
      <c r="C396">
        <v>1</v>
      </c>
      <c r="D396">
        <v>0</v>
      </c>
      <c r="E396">
        <v>0.26190476190476192</v>
      </c>
      <c r="F396">
        <v>1</v>
      </c>
      <c r="G396">
        <v>0</v>
      </c>
      <c r="H396">
        <v>0</v>
      </c>
      <c r="I396">
        <v>0.63636363636363635</v>
      </c>
      <c r="J396">
        <v>1</v>
      </c>
      <c r="K396">
        <v>0</v>
      </c>
      <c r="L396">
        <v>0</v>
      </c>
      <c r="M396">
        <v>0.14285714285714285</v>
      </c>
      <c r="N396">
        <v>0.5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0.18571428571428572</v>
      </c>
      <c r="W396">
        <v>0.33333333333333331</v>
      </c>
      <c r="X396">
        <v>0.25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0.33333333333333331</v>
      </c>
      <c r="AI396">
        <v>1</v>
      </c>
      <c r="AJ396">
        <v>0</v>
      </c>
      <c r="AK396">
        <v>0</v>
      </c>
      <c r="AL396">
        <v>0.1673512374934176</v>
      </c>
      <c r="AM396">
        <v>5.0672555711704474E-2</v>
      </c>
      <c r="AN396">
        <v>0.1111111111111111</v>
      </c>
      <c r="AO396">
        <v>1</v>
      </c>
      <c r="AP396">
        <v>0.14285714285714285</v>
      </c>
      <c r="AQ396">
        <v>0</v>
      </c>
      <c r="AR396">
        <v>0.33333333333333331</v>
      </c>
      <c r="AS396">
        <v>0.33333333333333331</v>
      </c>
      <c r="AT396">
        <v>0.25</v>
      </c>
      <c r="AU396">
        <v>0.5</v>
      </c>
      <c r="AV396">
        <v>0.33333333333333331</v>
      </c>
      <c r="AW396">
        <v>0.25</v>
      </c>
      <c r="AX396">
        <v>0</v>
      </c>
      <c r="AY396">
        <v>0</v>
      </c>
      <c r="AZ396">
        <v>0.52941176470588236</v>
      </c>
      <c r="BA396">
        <v>1</v>
      </c>
      <c r="BB396">
        <v>0</v>
      </c>
      <c r="BC396">
        <f t="shared" si="14"/>
        <v>0.42130472070236374</v>
      </c>
      <c r="BD396">
        <f t="shared" si="15"/>
        <v>0.17749766768609673</v>
      </c>
    </row>
    <row r="397" spans="1:56" x14ac:dyDescent="0.25">
      <c r="A397">
        <v>0.26993984230275259</v>
      </c>
      <c r="B397">
        <v>1406</v>
      </c>
      <c r="C397">
        <v>0</v>
      </c>
      <c r="D397">
        <v>1</v>
      </c>
      <c r="E397">
        <v>0.30952380952380953</v>
      </c>
      <c r="F397">
        <v>0</v>
      </c>
      <c r="G397">
        <v>0</v>
      </c>
      <c r="H397">
        <v>1</v>
      </c>
      <c r="I397">
        <v>0.42591267000715821</v>
      </c>
      <c r="J397">
        <v>0</v>
      </c>
      <c r="K397">
        <v>1</v>
      </c>
      <c r="L397">
        <v>0</v>
      </c>
      <c r="M397">
        <v>0.32142857142857145</v>
      </c>
      <c r="N397">
        <v>0.5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0.66666666666666663</v>
      </c>
      <c r="V397">
        <v>0.14285714285714285</v>
      </c>
      <c r="W397">
        <v>0.66666666666666663</v>
      </c>
      <c r="X397">
        <v>0.5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0.66666666666666663</v>
      </c>
      <c r="AI397">
        <v>0</v>
      </c>
      <c r="AJ397">
        <v>1</v>
      </c>
      <c r="AK397">
        <v>0</v>
      </c>
      <c r="AL397">
        <v>0.52775144813059505</v>
      </c>
      <c r="AM397">
        <v>0.99449909656695445</v>
      </c>
      <c r="AN397">
        <v>0.44444444444444442</v>
      </c>
      <c r="AO397">
        <v>0</v>
      </c>
      <c r="AP397">
        <v>0.6428571428571429</v>
      </c>
      <c r="AQ397">
        <v>1</v>
      </c>
      <c r="AR397">
        <v>0.66666666666666663</v>
      </c>
      <c r="AS397">
        <v>0.33333333333333331</v>
      </c>
      <c r="AT397">
        <v>0.32500000000000001</v>
      </c>
      <c r="AU397">
        <v>0.33333333333333331</v>
      </c>
      <c r="AV397">
        <v>1</v>
      </c>
      <c r="AW397">
        <v>0.27500000000000002</v>
      </c>
      <c r="AX397">
        <v>0.3888888888888889</v>
      </c>
      <c r="AY397">
        <v>0.26666666666666666</v>
      </c>
      <c r="AZ397">
        <v>0.47058823529411764</v>
      </c>
      <c r="BA397">
        <v>1</v>
      </c>
      <c r="BB397">
        <v>0</v>
      </c>
      <c r="BC397">
        <f t="shared" si="14"/>
        <v>-0.16392319334881961</v>
      </c>
      <c r="BD397">
        <f t="shared" si="15"/>
        <v>2.6870813317674498E-2</v>
      </c>
    </row>
    <row r="398" spans="1:56" x14ac:dyDescent="0.25">
      <c r="A398">
        <v>0.27029655373835326</v>
      </c>
      <c r="B398">
        <v>373</v>
      </c>
      <c r="C398">
        <v>1</v>
      </c>
      <c r="D398">
        <v>0</v>
      </c>
      <c r="E398">
        <v>0.40476190476190477</v>
      </c>
      <c r="F398">
        <v>1</v>
      </c>
      <c r="G398">
        <v>0</v>
      </c>
      <c r="H398">
        <v>0</v>
      </c>
      <c r="I398">
        <v>0.46743020758768788</v>
      </c>
      <c r="J398">
        <v>0</v>
      </c>
      <c r="K398">
        <v>1</v>
      </c>
      <c r="L398">
        <v>0</v>
      </c>
      <c r="M398">
        <v>0.2857142857142857</v>
      </c>
      <c r="N398">
        <v>0.75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0.66666666666666663</v>
      </c>
      <c r="V398">
        <v>0.95714285714285718</v>
      </c>
      <c r="W398">
        <v>0.33333333333333331</v>
      </c>
      <c r="X398">
        <v>0.25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0.33333333333333331</v>
      </c>
      <c r="AI398">
        <v>0</v>
      </c>
      <c r="AJ398">
        <v>0</v>
      </c>
      <c r="AK398">
        <v>1</v>
      </c>
      <c r="AL398">
        <v>0.29125855713533438</v>
      </c>
      <c r="AM398">
        <v>0.69463963059626577</v>
      </c>
      <c r="AN398">
        <v>1</v>
      </c>
      <c r="AO398">
        <v>0</v>
      </c>
      <c r="AP398">
        <v>0.5714285714285714</v>
      </c>
      <c r="AQ398">
        <v>0</v>
      </c>
      <c r="AR398">
        <v>0.66666666666666663</v>
      </c>
      <c r="AS398">
        <v>0</v>
      </c>
      <c r="AT398">
        <v>0.25</v>
      </c>
      <c r="AU398">
        <v>0.83333333333333337</v>
      </c>
      <c r="AV398">
        <v>0.66666666666666663</v>
      </c>
      <c r="AW398">
        <v>2.5000000000000001E-2</v>
      </c>
      <c r="AX398">
        <v>5.5555555555555552E-2</v>
      </c>
      <c r="AY398">
        <v>0</v>
      </c>
      <c r="AZ398">
        <v>0</v>
      </c>
      <c r="BA398">
        <v>1</v>
      </c>
      <c r="BB398">
        <v>0</v>
      </c>
      <c r="BC398">
        <f t="shared" si="14"/>
        <v>0.21716794743893086</v>
      </c>
      <c r="BD398">
        <f t="shared" si="15"/>
        <v>4.7161917394838236E-2</v>
      </c>
    </row>
    <row r="399" spans="1:56" x14ac:dyDescent="0.25">
      <c r="A399">
        <v>0.27040724312276976</v>
      </c>
      <c r="B399">
        <v>329</v>
      </c>
      <c r="C399">
        <v>1</v>
      </c>
      <c r="D399">
        <v>0</v>
      </c>
      <c r="E399">
        <v>0.35714285714285715</v>
      </c>
      <c r="F399">
        <v>0</v>
      </c>
      <c r="G399">
        <v>1</v>
      </c>
      <c r="H399">
        <v>0</v>
      </c>
      <c r="I399">
        <v>0.29062276306370793</v>
      </c>
      <c r="J399">
        <v>1</v>
      </c>
      <c r="K399">
        <v>0</v>
      </c>
      <c r="L399">
        <v>0</v>
      </c>
      <c r="M399">
        <v>0.32142857142857145</v>
      </c>
      <c r="N399">
        <v>0.5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0.33333333333333331</v>
      </c>
      <c r="V399">
        <v>0.22857142857142856</v>
      </c>
      <c r="W399">
        <v>0.33333333333333331</v>
      </c>
      <c r="X399">
        <v>0.25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0.19341758820431806</v>
      </c>
      <c r="AM399">
        <v>8.925918490262999E-2</v>
      </c>
      <c r="AN399">
        <v>0.33333333333333331</v>
      </c>
      <c r="AO399">
        <v>0</v>
      </c>
      <c r="AP399">
        <v>0.21428571428571427</v>
      </c>
      <c r="AQ399">
        <v>0</v>
      </c>
      <c r="AR399">
        <v>0.66666666666666663</v>
      </c>
      <c r="AS399">
        <v>0</v>
      </c>
      <c r="AT399">
        <v>0.22500000000000001</v>
      </c>
      <c r="AU399">
        <v>1</v>
      </c>
      <c r="AV399">
        <v>0.33333333333333331</v>
      </c>
      <c r="AW399">
        <v>0.17499999999999999</v>
      </c>
      <c r="AX399">
        <v>0.3888888888888889</v>
      </c>
      <c r="AY399">
        <v>0</v>
      </c>
      <c r="AZ399">
        <v>5.8823529411764705E-2</v>
      </c>
      <c r="BA399">
        <v>1</v>
      </c>
      <c r="BB399">
        <v>0</v>
      </c>
      <c r="BC399">
        <f t="shared" si="14"/>
        <v>0.35553546666697389</v>
      </c>
      <c r="BD399">
        <f t="shared" si="15"/>
        <v>0.1264054680581029</v>
      </c>
    </row>
    <row r="400" spans="1:56" x14ac:dyDescent="0.25">
      <c r="A400">
        <v>0.27085273941485277</v>
      </c>
      <c r="B400">
        <v>374</v>
      </c>
      <c r="C400">
        <v>1</v>
      </c>
      <c r="D400">
        <v>0</v>
      </c>
      <c r="E400">
        <v>0.21428571428571427</v>
      </c>
      <c r="F400">
        <v>1</v>
      </c>
      <c r="G400">
        <v>0</v>
      </c>
      <c r="H400">
        <v>0</v>
      </c>
      <c r="I400">
        <v>0.97852541159627771</v>
      </c>
      <c r="J400">
        <v>0</v>
      </c>
      <c r="K400">
        <v>1</v>
      </c>
      <c r="L400">
        <v>0</v>
      </c>
      <c r="M400">
        <v>0</v>
      </c>
      <c r="N400">
        <v>0.25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0.74285714285714288</v>
      </c>
      <c r="W400">
        <v>0.66666666666666663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0.33333333333333331</v>
      </c>
      <c r="AI400">
        <v>1</v>
      </c>
      <c r="AJ400">
        <v>0</v>
      </c>
      <c r="AK400">
        <v>0</v>
      </c>
      <c r="AL400">
        <v>0.14781463928383359</v>
      </c>
      <c r="AM400">
        <v>0.633888777353945</v>
      </c>
      <c r="AN400">
        <v>0.1111111111111111</v>
      </c>
      <c r="AO400">
        <v>0</v>
      </c>
      <c r="AP400">
        <v>0</v>
      </c>
      <c r="AQ400">
        <v>0</v>
      </c>
      <c r="AR400">
        <v>0.33333333333333331</v>
      </c>
      <c r="AS400">
        <v>0.33333333333333331</v>
      </c>
      <c r="AT400">
        <v>0.125</v>
      </c>
      <c r="AU400">
        <v>0.33333333333333331</v>
      </c>
      <c r="AV400">
        <v>0.66666666666666663</v>
      </c>
      <c r="AW400">
        <v>0.125</v>
      </c>
      <c r="AX400">
        <v>0.1111111111111111</v>
      </c>
      <c r="AY400">
        <v>0</v>
      </c>
      <c r="AZ400">
        <v>0.23529411764705882</v>
      </c>
      <c r="BA400">
        <v>1</v>
      </c>
      <c r="BB400">
        <v>0</v>
      </c>
      <c r="BC400">
        <f t="shared" si="14"/>
        <v>8.895014869946305E-2</v>
      </c>
      <c r="BD400">
        <f t="shared" si="15"/>
        <v>7.9121289536565886E-3</v>
      </c>
    </row>
    <row r="401" spans="1:56" x14ac:dyDescent="0.25">
      <c r="A401">
        <v>0.27119166989900023</v>
      </c>
      <c r="B401">
        <v>1150</v>
      </c>
      <c r="C401">
        <v>1</v>
      </c>
      <c r="D401">
        <v>0</v>
      </c>
      <c r="E401">
        <v>0.21428571428571427</v>
      </c>
      <c r="F401">
        <v>1</v>
      </c>
      <c r="G401">
        <v>0</v>
      </c>
      <c r="H401">
        <v>0</v>
      </c>
      <c r="I401">
        <v>0.85898353614889045</v>
      </c>
      <c r="J401">
        <v>0</v>
      </c>
      <c r="K401">
        <v>1</v>
      </c>
      <c r="L401">
        <v>0</v>
      </c>
      <c r="M401">
        <v>0.6428571428571429</v>
      </c>
      <c r="N401">
        <v>0.5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0.52857142857142858</v>
      </c>
      <c r="W401">
        <v>0.33333333333333331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0.16097946287519746</v>
      </c>
      <c r="AM401">
        <v>0.57000602288697044</v>
      </c>
      <c r="AN401">
        <v>0.1111111111111111</v>
      </c>
      <c r="AO401">
        <v>0</v>
      </c>
      <c r="AP401">
        <v>0</v>
      </c>
      <c r="AQ401">
        <v>0</v>
      </c>
      <c r="AR401">
        <v>0</v>
      </c>
      <c r="AS401">
        <v>0.66666666666666663</v>
      </c>
      <c r="AT401">
        <v>0.17499999999999999</v>
      </c>
      <c r="AU401">
        <v>0.5</v>
      </c>
      <c r="AV401">
        <v>0.66666666666666663</v>
      </c>
      <c r="AW401">
        <v>0.17499999999999999</v>
      </c>
      <c r="AX401">
        <v>0.3888888888888889</v>
      </c>
      <c r="AY401">
        <v>0</v>
      </c>
      <c r="AZ401">
        <v>0.41176470588235292</v>
      </c>
      <c r="BA401">
        <v>1</v>
      </c>
      <c r="BB401">
        <v>0</v>
      </c>
      <c r="BC401">
        <f t="shared" si="14"/>
        <v>0.19164052642140389</v>
      </c>
      <c r="BD401">
        <f t="shared" si="15"/>
        <v>3.6726091367072805E-2</v>
      </c>
    </row>
    <row r="402" spans="1:56" x14ac:dyDescent="0.25">
      <c r="A402">
        <v>0.27141964685209607</v>
      </c>
      <c r="B402">
        <v>1241</v>
      </c>
      <c r="C402">
        <v>1</v>
      </c>
      <c r="D402">
        <v>0</v>
      </c>
      <c r="E402">
        <v>0.5</v>
      </c>
      <c r="F402">
        <v>0</v>
      </c>
      <c r="G402">
        <v>0</v>
      </c>
      <c r="H402">
        <v>1</v>
      </c>
      <c r="I402">
        <v>0.49391553328561205</v>
      </c>
      <c r="J402">
        <v>0</v>
      </c>
      <c r="K402">
        <v>1</v>
      </c>
      <c r="L402">
        <v>0</v>
      </c>
      <c r="M402">
        <v>0</v>
      </c>
      <c r="N402">
        <v>0.5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0.67142857142857137</v>
      </c>
      <c r="W402">
        <v>0.66666666666666663</v>
      </c>
      <c r="X402">
        <v>0.25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0.28767772511848339</v>
      </c>
      <c r="AM402">
        <v>0.27685203774342504</v>
      </c>
      <c r="AN402">
        <v>0.1111111111111111</v>
      </c>
      <c r="AO402">
        <v>1</v>
      </c>
      <c r="AP402">
        <v>0.2857142857142857</v>
      </c>
      <c r="AQ402">
        <v>0</v>
      </c>
      <c r="AR402">
        <v>1</v>
      </c>
      <c r="AS402">
        <v>0.33333333333333331</v>
      </c>
      <c r="AT402">
        <v>0.22500000000000001</v>
      </c>
      <c r="AU402">
        <v>0.33333333333333331</v>
      </c>
      <c r="AV402">
        <v>0.66666666666666663</v>
      </c>
      <c r="AW402">
        <v>0.22500000000000001</v>
      </c>
      <c r="AX402">
        <v>0.44444444444444442</v>
      </c>
      <c r="AY402">
        <v>0.33333333333333331</v>
      </c>
      <c r="AZ402">
        <v>0.47058823529411764</v>
      </c>
      <c r="BA402">
        <v>1</v>
      </c>
      <c r="BB402">
        <v>0</v>
      </c>
      <c r="BC402">
        <f t="shared" si="14"/>
        <v>6.9767131630768475E-2</v>
      </c>
      <c r="BD402">
        <f t="shared" si="15"/>
        <v>4.8674526559849751E-3</v>
      </c>
    </row>
    <row r="403" spans="1:56" x14ac:dyDescent="0.25">
      <c r="A403">
        <v>0.27182768469557583</v>
      </c>
      <c r="B403">
        <v>835</v>
      </c>
      <c r="C403">
        <v>0</v>
      </c>
      <c r="D403">
        <v>1</v>
      </c>
      <c r="E403">
        <v>0.38095238095238093</v>
      </c>
      <c r="F403">
        <v>1</v>
      </c>
      <c r="G403">
        <v>0</v>
      </c>
      <c r="H403">
        <v>0</v>
      </c>
      <c r="I403">
        <v>0.92913385826771655</v>
      </c>
      <c r="J403">
        <v>1</v>
      </c>
      <c r="K403">
        <v>0</v>
      </c>
      <c r="L403">
        <v>0</v>
      </c>
      <c r="M403">
        <v>0.2857142857142857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0.33333333333333331</v>
      </c>
      <c r="V403">
        <v>0.5714285714285714</v>
      </c>
      <c r="W403">
        <v>0.66666666666666663</v>
      </c>
      <c r="X403">
        <v>0.25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0.66666666666666663</v>
      </c>
      <c r="AI403">
        <v>0</v>
      </c>
      <c r="AJ403">
        <v>1</v>
      </c>
      <c r="AK403">
        <v>0</v>
      </c>
      <c r="AL403">
        <v>0.24776197998946814</v>
      </c>
      <c r="AM403">
        <v>0.14996988556514756</v>
      </c>
      <c r="AN403">
        <v>0.1111111111111111</v>
      </c>
      <c r="AO403">
        <v>0</v>
      </c>
      <c r="AP403">
        <v>0.6428571428571429</v>
      </c>
      <c r="AQ403">
        <v>1</v>
      </c>
      <c r="AR403">
        <v>0</v>
      </c>
      <c r="AS403">
        <v>0</v>
      </c>
      <c r="AT403">
        <v>0.15</v>
      </c>
      <c r="AU403">
        <v>0.5</v>
      </c>
      <c r="AV403">
        <v>0.33333333333333331</v>
      </c>
      <c r="AW403">
        <v>0.15</v>
      </c>
      <c r="AX403">
        <v>0.27777777777777779</v>
      </c>
      <c r="AY403">
        <v>6.6666666666666666E-2</v>
      </c>
      <c r="AZ403">
        <v>0.17647058823529413</v>
      </c>
      <c r="BA403">
        <v>1</v>
      </c>
      <c r="BB403">
        <v>0</v>
      </c>
      <c r="BC403">
        <f t="shared" si="14"/>
        <v>8.240387066692012E-2</v>
      </c>
      <c r="BD403">
        <f t="shared" si="15"/>
        <v>6.7903979008904986E-3</v>
      </c>
    </row>
    <row r="404" spans="1:56" x14ac:dyDescent="0.25">
      <c r="A404">
        <v>0.2729722392047027</v>
      </c>
      <c r="B404">
        <v>505</v>
      </c>
      <c r="C404">
        <v>0</v>
      </c>
      <c r="D404">
        <v>1</v>
      </c>
      <c r="E404">
        <v>0.6428571428571429</v>
      </c>
      <c r="F404">
        <v>0</v>
      </c>
      <c r="G404">
        <v>1</v>
      </c>
      <c r="H404">
        <v>0</v>
      </c>
      <c r="I404">
        <v>0.14602720114531137</v>
      </c>
      <c r="J404">
        <v>1</v>
      </c>
      <c r="K404">
        <v>0</v>
      </c>
      <c r="L404">
        <v>0</v>
      </c>
      <c r="M404">
        <v>0.8928571428571429</v>
      </c>
      <c r="N404">
        <v>0.75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0.66666666666666663</v>
      </c>
      <c r="X404">
        <v>0.25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0.17256450763559769</v>
      </c>
      <c r="AM404">
        <v>0.14197952218430035</v>
      </c>
      <c r="AN404">
        <v>0.22222222222222221</v>
      </c>
      <c r="AO404">
        <v>0</v>
      </c>
      <c r="AP404">
        <v>0.21428571428571427</v>
      </c>
      <c r="AQ404">
        <v>0</v>
      </c>
      <c r="AR404">
        <v>1</v>
      </c>
      <c r="AS404">
        <v>0.66666666666666663</v>
      </c>
      <c r="AT404">
        <v>0.125</v>
      </c>
      <c r="AU404">
        <v>0.66666666666666663</v>
      </c>
      <c r="AV404">
        <v>0.66666666666666663</v>
      </c>
      <c r="AW404">
        <v>2.5000000000000001E-2</v>
      </c>
      <c r="AX404">
        <v>5.5555555555555552E-2</v>
      </c>
      <c r="AY404">
        <v>0</v>
      </c>
      <c r="AZ404">
        <v>0</v>
      </c>
      <c r="BA404">
        <v>1</v>
      </c>
      <c r="BB404">
        <v>1</v>
      </c>
      <c r="BC404">
        <f t="shared" si="14"/>
        <v>0.22713949720318741</v>
      </c>
      <c r="BD404">
        <f t="shared" si="15"/>
        <v>0.59731335678334196</v>
      </c>
    </row>
    <row r="405" spans="1:56" x14ac:dyDescent="0.25">
      <c r="A405">
        <v>0.27349105345516611</v>
      </c>
      <c r="B405">
        <v>1076</v>
      </c>
      <c r="C405">
        <v>1</v>
      </c>
      <c r="D405">
        <v>0</v>
      </c>
      <c r="E405">
        <v>0.33333333333333331</v>
      </c>
      <c r="F405">
        <v>1</v>
      </c>
      <c r="G405">
        <v>0</v>
      </c>
      <c r="H405">
        <v>0</v>
      </c>
      <c r="I405">
        <v>0.28131710808876165</v>
      </c>
      <c r="J405">
        <v>0</v>
      </c>
      <c r="K405">
        <v>1</v>
      </c>
      <c r="L405">
        <v>0</v>
      </c>
      <c r="M405">
        <v>0.32142857142857145</v>
      </c>
      <c r="N405">
        <v>0.5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0.66666666666666663</v>
      </c>
      <c r="V405">
        <v>0.48571428571428571</v>
      </c>
      <c r="W405">
        <v>0.66666666666666663</v>
      </c>
      <c r="X405">
        <v>0.5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0.53896787783043709</v>
      </c>
      <c r="AM405">
        <v>0.76201565950612327</v>
      </c>
      <c r="AN405">
        <v>0.22222222222222221</v>
      </c>
      <c r="AO405">
        <v>0</v>
      </c>
      <c r="AP405">
        <v>1</v>
      </c>
      <c r="AQ405">
        <v>1</v>
      </c>
      <c r="AR405">
        <v>0.33333333333333331</v>
      </c>
      <c r="AS405">
        <v>0</v>
      </c>
      <c r="AT405">
        <v>0.25</v>
      </c>
      <c r="AU405">
        <v>0.83333333333333337</v>
      </c>
      <c r="AV405">
        <v>1</v>
      </c>
      <c r="AW405">
        <v>0.125</v>
      </c>
      <c r="AX405">
        <v>0.1111111111111111</v>
      </c>
      <c r="AY405">
        <v>0</v>
      </c>
      <c r="AZ405">
        <v>0</v>
      </c>
      <c r="BA405">
        <v>1</v>
      </c>
      <c r="BB405">
        <v>0</v>
      </c>
      <c r="BC405">
        <f t="shared" si="14"/>
        <v>4.4502594775177318E-2</v>
      </c>
      <c r="BD405">
        <f t="shared" si="15"/>
        <v>1.9804809417236393E-3</v>
      </c>
    </row>
    <row r="406" spans="1:56" x14ac:dyDescent="0.25">
      <c r="A406">
        <v>0.27367136822433824</v>
      </c>
      <c r="B406">
        <v>1122</v>
      </c>
      <c r="C406">
        <v>0</v>
      </c>
      <c r="D406">
        <v>1</v>
      </c>
      <c r="E406">
        <v>0.42857142857142855</v>
      </c>
      <c r="F406">
        <v>1</v>
      </c>
      <c r="G406">
        <v>0</v>
      </c>
      <c r="H406">
        <v>0</v>
      </c>
      <c r="I406">
        <v>0.55977093772369368</v>
      </c>
      <c r="J406">
        <v>1</v>
      </c>
      <c r="K406">
        <v>0</v>
      </c>
      <c r="L406">
        <v>0</v>
      </c>
      <c r="M406">
        <v>0</v>
      </c>
      <c r="N406">
        <v>0.75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0.33333333333333331</v>
      </c>
      <c r="V406">
        <v>0.61428571428571432</v>
      </c>
      <c r="W406">
        <v>0.66666666666666663</v>
      </c>
      <c r="X406">
        <v>0.25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0.66666666666666663</v>
      </c>
      <c r="AI406">
        <v>0</v>
      </c>
      <c r="AJ406">
        <v>0</v>
      </c>
      <c r="AK406">
        <v>1</v>
      </c>
      <c r="AL406">
        <v>0.30573986308583467</v>
      </c>
      <c r="AM406">
        <v>0.77707287693234295</v>
      </c>
      <c r="AN406">
        <v>0.66666666666666663</v>
      </c>
      <c r="AO406">
        <v>0</v>
      </c>
      <c r="AP406">
        <v>0.14285714285714285</v>
      </c>
      <c r="AQ406">
        <v>0</v>
      </c>
      <c r="AR406">
        <v>0</v>
      </c>
      <c r="AS406">
        <v>0</v>
      </c>
      <c r="AT406">
        <v>0.375</v>
      </c>
      <c r="AU406">
        <v>0.83333333333333337</v>
      </c>
      <c r="AV406">
        <v>0.66666666666666663</v>
      </c>
      <c r="AW406">
        <v>2.5000000000000001E-2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f t="shared" si="14"/>
        <v>0.20190317127246296</v>
      </c>
      <c r="BD406">
        <f t="shared" si="15"/>
        <v>4.0764890569877511E-2</v>
      </c>
    </row>
    <row r="407" spans="1:56" x14ac:dyDescent="0.25">
      <c r="A407">
        <v>0.27503849550598403</v>
      </c>
      <c r="B407">
        <v>193</v>
      </c>
      <c r="C407">
        <v>1</v>
      </c>
      <c r="D407">
        <v>0</v>
      </c>
      <c r="E407">
        <v>0.40476190476190477</v>
      </c>
      <c r="F407">
        <v>1</v>
      </c>
      <c r="G407">
        <v>0</v>
      </c>
      <c r="H407">
        <v>0</v>
      </c>
      <c r="I407">
        <v>0.32498210450966358</v>
      </c>
      <c r="J407">
        <v>0</v>
      </c>
      <c r="K407">
        <v>1</v>
      </c>
      <c r="L407">
        <v>0</v>
      </c>
      <c r="M407">
        <v>0.7857142857142857</v>
      </c>
      <c r="N407">
        <v>0.25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0.33333333333333331</v>
      </c>
      <c r="V407">
        <v>0.2857142857142857</v>
      </c>
      <c r="W407">
        <v>0.33333333333333331</v>
      </c>
      <c r="X407">
        <v>0.25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0.66666666666666663</v>
      </c>
      <c r="AI407">
        <v>0</v>
      </c>
      <c r="AJ407">
        <v>1</v>
      </c>
      <c r="AK407">
        <v>0</v>
      </c>
      <c r="AL407">
        <v>0.25839915745129016</v>
      </c>
      <c r="AM407">
        <v>0.53816502710299141</v>
      </c>
      <c r="AN407">
        <v>0.33333333333333331</v>
      </c>
      <c r="AO407">
        <v>1</v>
      </c>
      <c r="AP407">
        <v>0.14285714285714285</v>
      </c>
      <c r="AQ407">
        <v>0</v>
      </c>
      <c r="AR407">
        <v>0</v>
      </c>
      <c r="AS407">
        <v>0</v>
      </c>
      <c r="AT407">
        <v>0.2</v>
      </c>
      <c r="AU407">
        <v>0.16666666666666666</v>
      </c>
      <c r="AV407">
        <v>0.66666666666666663</v>
      </c>
      <c r="AW407">
        <v>2.5000000000000001E-2</v>
      </c>
      <c r="AX407">
        <v>0</v>
      </c>
      <c r="AY407">
        <v>0</v>
      </c>
      <c r="AZ407">
        <v>5.8823529411764705E-2</v>
      </c>
      <c r="BA407">
        <v>1</v>
      </c>
      <c r="BB407">
        <v>1</v>
      </c>
      <c r="BC407">
        <f t="shared" si="14"/>
        <v>0.45955796888080591</v>
      </c>
      <c r="BD407">
        <f t="shared" si="15"/>
        <v>0.29207758900023995</v>
      </c>
    </row>
    <row r="408" spans="1:56" x14ac:dyDescent="0.25">
      <c r="A408">
        <v>0.27606959994523805</v>
      </c>
      <c r="B408">
        <v>560</v>
      </c>
      <c r="C408">
        <v>1</v>
      </c>
      <c r="D408">
        <v>0</v>
      </c>
      <c r="E408">
        <v>0.47619047619047616</v>
      </c>
      <c r="F408">
        <v>1</v>
      </c>
      <c r="G408">
        <v>0</v>
      </c>
      <c r="H408">
        <v>0</v>
      </c>
      <c r="I408">
        <v>0.11882605583392986</v>
      </c>
      <c r="J408">
        <v>0</v>
      </c>
      <c r="K408">
        <v>1</v>
      </c>
      <c r="L408">
        <v>0</v>
      </c>
      <c r="M408">
        <v>3.5714285714285712E-2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0.88571428571428568</v>
      </c>
      <c r="W408">
        <v>0.66666666666666663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0.66666666666666663</v>
      </c>
      <c r="AI408">
        <v>0</v>
      </c>
      <c r="AJ408">
        <v>1</v>
      </c>
      <c r="AK408">
        <v>0</v>
      </c>
      <c r="AL408">
        <v>0.10784623486045287</v>
      </c>
      <c r="AM408">
        <v>0.73788395904436865</v>
      </c>
      <c r="AN408">
        <v>0.66666666666666663</v>
      </c>
      <c r="AO408">
        <v>1</v>
      </c>
      <c r="AP408">
        <v>0.14285714285714285</v>
      </c>
      <c r="AQ408">
        <v>0</v>
      </c>
      <c r="AR408">
        <v>0.33333333333333331</v>
      </c>
      <c r="AS408">
        <v>0.33333333333333331</v>
      </c>
      <c r="AT408">
        <v>0.15</v>
      </c>
      <c r="AU408">
        <v>0</v>
      </c>
      <c r="AV408">
        <v>0</v>
      </c>
      <c r="AW408">
        <v>2.5000000000000001E-2</v>
      </c>
      <c r="AX408">
        <v>0</v>
      </c>
      <c r="AY408">
        <v>0</v>
      </c>
      <c r="AZ408">
        <v>5.8823529411764705E-2</v>
      </c>
      <c r="BA408">
        <v>1</v>
      </c>
      <c r="BB408">
        <v>0</v>
      </c>
      <c r="BC408">
        <f t="shared" si="14"/>
        <v>0.34367291786427945</v>
      </c>
      <c r="BD408">
        <f t="shared" si="15"/>
        <v>0.11811107447334777</v>
      </c>
    </row>
    <row r="409" spans="1:56" x14ac:dyDescent="0.25">
      <c r="A409">
        <v>0.27630765101089783</v>
      </c>
      <c r="B409">
        <v>533</v>
      </c>
      <c r="C409">
        <v>1</v>
      </c>
      <c r="D409">
        <v>0</v>
      </c>
      <c r="E409">
        <v>0.69047619047619047</v>
      </c>
      <c r="F409">
        <v>1</v>
      </c>
      <c r="G409">
        <v>0</v>
      </c>
      <c r="H409">
        <v>0</v>
      </c>
      <c r="I409">
        <v>0.43020758768790263</v>
      </c>
      <c r="J409">
        <v>1</v>
      </c>
      <c r="K409">
        <v>0</v>
      </c>
      <c r="L409">
        <v>0</v>
      </c>
      <c r="M409">
        <v>0.4642857142857143</v>
      </c>
      <c r="N409">
        <v>0.75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0.17142857142857143</v>
      </c>
      <c r="W409">
        <v>0.66666666666666663</v>
      </c>
      <c r="X409">
        <v>0.25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0.2080568720379147</v>
      </c>
      <c r="AM409">
        <v>0.39072475406544871</v>
      </c>
      <c r="AN409">
        <v>0.22222222222222221</v>
      </c>
      <c r="AO409">
        <v>0</v>
      </c>
      <c r="AP409">
        <v>7.1428571428571425E-2</v>
      </c>
      <c r="AQ409">
        <v>0</v>
      </c>
      <c r="AR409">
        <v>1</v>
      </c>
      <c r="AS409">
        <v>0</v>
      </c>
      <c r="AT409">
        <v>0.5</v>
      </c>
      <c r="AU409">
        <v>0.33333333333333331</v>
      </c>
      <c r="AV409">
        <v>0.66666666666666663</v>
      </c>
      <c r="AW409">
        <v>0.17499999999999999</v>
      </c>
      <c r="AX409">
        <v>0.3888888888888889</v>
      </c>
      <c r="AY409">
        <v>6.6666666666666666E-2</v>
      </c>
      <c r="AZ409">
        <v>0.41176470588235292</v>
      </c>
      <c r="BA409">
        <v>1</v>
      </c>
      <c r="BB409">
        <v>0</v>
      </c>
      <c r="BC409">
        <f t="shared" si="14"/>
        <v>0.10115653629971966</v>
      </c>
      <c r="BD409">
        <f t="shared" si="15"/>
        <v>1.0232644836156501E-2</v>
      </c>
    </row>
    <row r="410" spans="1:56" x14ac:dyDescent="0.25">
      <c r="A410">
        <v>0.27704120488404482</v>
      </c>
      <c r="B410">
        <v>686</v>
      </c>
      <c r="C410">
        <v>1</v>
      </c>
      <c r="D410">
        <v>0</v>
      </c>
      <c r="E410">
        <v>0.19047619047619047</v>
      </c>
      <c r="F410">
        <v>0</v>
      </c>
      <c r="G410">
        <v>1</v>
      </c>
      <c r="H410">
        <v>0</v>
      </c>
      <c r="I410">
        <v>0.84538296349319975</v>
      </c>
      <c r="J410">
        <v>1</v>
      </c>
      <c r="K410">
        <v>0</v>
      </c>
      <c r="L410">
        <v>0</v>
      </c>
      <c r="M410">
        <v>0</v>
      </c>
      <c r="N410">
        <v>0.5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0.66666666666666663</v>
      </c>
      <c r="V410">
        <v>0.31428571428571428</v>
      </c>
      <c r="W410">
        <v>0.33333333333333331</v>
      </c>
      <c r="X410">
        <v>0.25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0.17298578199052134</v>
      </c>
      <c r="AM410">
        <v>0.36354145753864686</v>
      </c>
      <c r="AN410">
        <v>0.1111111111111111</v>
      </c>
      <c r="AO410">
        <v>0</v>
      </c>
      <c r="AP410">
        <v>7.1428571428571425E-2</v>
      </c>
      <c r="AQ410">
        <v>0</v>
      </c>
      <c r="AR410">
        <v>0.33333333333333331</v>
      </c>
      <c r="AS410">
        <v>0</v>
      </c>
      <c r="AT410">
        <v>0.17499999999999999</v>
      </c>
      <c r="AU410">
        <v>0.33333333333333331</v>
      </c>
      <c r="AV410">
        <v>0.66666666666666663</v>
      </c>
      <c r="AW410">
        <v>0.17499999999999999</v>
      </c>
      <c r="AX410">
        <v>0.3888888888888889</v>
      </c>
      <c r="AY410">
        <v>0</v>
      </c>
      <c r="AZ410">
        <v>0.41176470588235292</v>
      </c>
      <c r="BA410">
        <v>1</v>
      </c>
      <c r="BB410">
        <v>0</v>
      </c>
      <c r="BC410">
        <f t="shared" si="14"/>
        <v>0.3299254962929582</v>
      </c>
      <c r="BD410">
        <f t="shared" si="15"/>
        <v>0.10885083310415478</v>
      </c>
    </row>
    <row r="411" spans="1:56" x14ac:dyDescent="0.25">
      <c r="A411">
        <v>0.27724305687842354</v>
      </c>
      <c r="B411">
        <v>405</v>
      </c>
      <c r="C411">
        <v>1</v>
      </c>
      <c r="D411">
        <v>0</v>
      </c>
      <c r="E411">
        <v>0.23809523809523808</v>
      </c>
      <c r="F411">
        <v>1</v>
      </c>
      <c r="G411">
        <v>0</v>
      </c>
      <c r="H411">
        <v>0</v>
      </c>
      <c r="I411">
        <v>0.85755189692197564</v>
      </c>
      <c r="J411">
        <v>0</v>
      </c>
      <c r="K411">
        <v>1</v>
      </c>
      <c r="L411">
        <v>0</v>
      </c>
      <c r="M411">
        <v>0.5714285714285714</v>
      </c>
      <c r="N411">
        <v>0.25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0.66666666666666663</v>
      </c>
      <c r="V411">
        <v>0.7</v>
      </c>
      <c r="W411">
        <v>0.66666666666666663</v>
      </c>
      <c r="X411">
        <v>0.25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0.18688783570300158</v>
      </c>
      <c r="AM411">
        <v>0.45938566552901022</v>
      </c>
      <c r="AN411">
        <v>0.1111111111111111</v>
      </c>
      <c r="AO411">
        <v>0</v>
      </c>
      <c r="AP411">
        <v>7.1428571428571425E-2</v>
      </c>
      <c r="AQ411">
        <v>0</v>
      </c>
      <c r="AR411">
        <v>1</v>
      </c>
      <c r="AS411">
        <v>0.33333333333333331</v>
      </c>
      <c r="AT411">
        <v>0.25</v>
      </c>
      <c r="AU411">
        <v>0.33333333333333331</v>
      </c>
      <c r="AV411">
        <v>0.66666666666666663</v>
      </c>
      <c r="AW411">
        <v>0.25</v>
      </c>
      <c r="AX411">
        <v>0</v>
      </c>
      <c r="AY411">
        <v>6.6666666666666666E-2</v>
      </c>
      <c r="AZ411">
        <v>0.47058823529411764</v>
      </c>
      <c r="BA411">
        <v>1</v>
      </c>
      <c r="BB411">
        <v>0</v>
      </c>
      <c r="BC411">
        <f t="shared" si="14"/>
        <v>0.16277747858341463</v>
      </c>
      <c r="BD411">
        <f t="shared" si="15"/>
        <v>2.6496507533974006E-2</v>
      </c>
    </row>
    <row r="412" spans="1:56" x14ac:dyDescent="0.25">
      <c r="A412">
        <v>0.27848266116977138</v>
      </c>
      <c r="B412">
        <v>262</v>
      </c>
      <c r="C412">
        <v>1</v>
      </c>
      <c r="D412">
        <v>0</v>
      </c>
      <c r="E412">
        <v>0.47619047619047616</v>
      </c>
      <c r="F412">
        <v>0</v>
      </c>
      <c r="G412">
        <v>0</v>
      </c>
      <c r="H412">
        <v>1</v>
      </c>
      <c r="I412">
        <v>0.87687902648532567</v>
      </c>
      <c r="J412">
        <v>1</v>
      </c>
      <c r="K412">
        <v>0</v>
      </c>
      <c r="L412">
        <v>0</v>
      </c>
      <c r="M412">
        <v>3.5714285714285712E-2</v>
      </c>
      <c r="N412">
        <v>0.25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0.12857142857142856</v>
      </c>
      <c r="W412">
        <v>0.33333333333333331</v>
      </c>
      <c r="X412">
        <v>0.25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0.22327540810953134</v>
      </c>
      <c r="AM412">
        <v>0.70620357357960251</v>
      </c>
      <c r="AN412">
        <v>0.33333333333333331</v>
      </c>
      <c r="AO412">
        <v>0</v>
      </c>
      <c r="AP412">
        <v>0.5</v>
      </c>
      <c r="AQ412">
        <v>0</v>
      </c>
      <c r="AR412">
        <v>1</v>
      </c>
      <c r="AS412">
        <v>0.33333333333333331</v>
      </c>
      <c r="AT412">
        <v>0.32500000000000001</v>
      </c>
      <c r="AU412">
        <v>0</v>
      </c>
      <c r="AV412">
        <v>0.66666666666666663</v>
      </c>
      <c r="AW412">
        <v>0.2</v>
      </c>
      <c r="AX412">
        <v>0.3888888888888889</v>
      </c>
      <c r="AY412">
        <v>0.46666666666666667</v>
      </c>
      <c r="AZ412">
        <v>0.29411764705882354</v>
      </c>
      <c r="BA412">
        <v>1</v>
      </c>
      <c r="BB412">
        <v>0</v>
      </c>
      <c r="BC412">
        <f t="shared" si="14"/>
        <v>-9.7261878009339886E-2</v>
      </c>
      <c r="BD412">
        <f t="shared" si="15"/>
        <v>9.4598729139037142E-3</v>
      </c>
    </row>
    <row r="413" spans="1:56" x14ac:dyDescent="0.25">
      <c r="A413">
        <v>0.2796271075820389</v>
      </c>
      <c r="B413">
        <v>504</v>
      </c>
      <c r="C413">
        <v>1</v>
      </c>
      <c r="D413">
        <v>0</v>
      </c>
      <c r="E413">
        <v>0.38095238095238093</v>
      </c>
      <c r="F413">
        <v>1</v>
      </c>
      <c r="G413">
        <v>0</v>
      </c>
      <c r="H413">
        <v>0</v>
      </c>
      <c r="I413">
        <v>0.92698639942734429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0.33333333333333331</v>
      </c>
      <c r="V413">
        <v>0.17142857142857143</v>
      </c>
      <c r="W413">
        <v>0.66666666666666663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8.8572933122696151E-2</v>
      </c>
      <c r="AM413">
        <v>0.22348925918490262</v>
      </c>
      <c r="AN413">
        <v>0.1111111111111111</v>
      </c>
      <c r="AO413">
        <v>0</v>
      </c>
      <c r="AP413">
        <v>7.1428571428571425E-2</v>
      </c>
      <c r="AQ413">
        <v>0</v>
      </c>
      <c r="AR413">
        <v>1</v>
      </c>
      <c r="AS413">
        <v>0.33333333333333331</v>
      </c>
      <c r="AT413">
        <v>0.25</v>
      </c>
      <c r="AU413">
        <v>0.66666666666666663</v>
      </c>
      <c r="AV413">
        <v>0.33333333333333331</v>
      </c>
      <c r="AW413">
        <v>0.25</v>
      </c>
      <c r="AX413">
        <v>0.5</v>
      </c>
      <c r="AY413">
        <v>0.53333333333333333</v>
      </c>
      <c r="AZ413">
        <v>0.47058823529411764</v>
      </c>
      <c r="BA413">
        <v>1</v>
      </c>
      <c r="BB413">
        <v>0</v>
      </c>
      <c r="BC413">
        <f t="shared" si="14"/>
        <v>-8.0135707501650388E-2</v>
      </c>
      <c r="BD413">
        <f t="shared" si="15"/>
        <v>6.421731616790066E-3</v>
      </c>
    </row>
    <row r="414" spans="1:56" x14ac:dyDescent="0.25">
      <c r="A414">
        <v>0.28033687882097769</v>
      </c>
      <c r="B414">
        <v>1185</v>
      </c>
      <c r="C414">
        <v>0</v>
      </c>
      <c r="D414">
        <v>1</v>
      </c>
      <c r="E414">
        <v>0.8571428571428571</v>
      </c>
      <c r="F414">
        <v>1</v>
      </c>
      <c r="G414">
        <v>0</v>
      </c>
      <c r="H414">
        <v>0</v>
      </c>
      <c r="I414">
        <v>0.34502505368647102</v>
      </c>
      <c r="J414">
        <v>0</v>
      </c>
      <c r="K414">
        <v>1</v>
      </c>
      <c r="L414">
        <v>0</v>
      </c>
      <c r="M414">
        <v>0.75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0.33333333333333331</v>
      </c>
      <c r="V414">
        <v>0.87142857142857144</v>
      </c>
      <c r="W414">
        <v>0.66666666666666663</v>
      </c>
      <c r="X414">
        <v>0.75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0.66666666666666663</v>
      </c>
      <c r="AI414">
        <v>0</v>
      </c>
      <c r="AJ414">
        <v>1</v>
      </c>
      <c r="AK414">
        <v>0</v>
      </c>
      <c r="AL414">
        <v>0.86450763559768296</v>
      </c>
      <c r="AM414">
        <v>0.66617145151575985</v>
      </c>
      <c r="AN414">
        <v>0.33333333333333331</v>
      </c>
      <c r="AO414">
        <v>0</v>
      </c>
      <c r="AP414">
        <v>1</v>
      </c>
      <c r="AQ414">
        <v>1</v>
      </c>
      <c r="AR414">
        <v>0.66666666666666663</v>
      </c>
      <c r="AS414">
        <v>0.33333333333333331</v>
      </c>
      <c r="AT414">
        <v>0.9</v>
      </c>
      <c r="AU414">
        <v>1</v>
      </c>
      <c r="AV414">
        <v>0.66666666666666663</v>
      </c>
      <c r="AW414">
        <v>0.25</v>
      </c>
      <c r="AX414">
        <v>0.44444444444444442</v>
      </c>
      <c r="AY414">
        <v>0.26666666666666666</v>
      </c>
      <c r="AZ414">
        <v>0.41176470588235292</v>
      </c>
      <c r="BA414">
        <v>1</v>
      </c>
      <c r="BB414">
        <v>0</v>
      </c>
      <c r="BC414">
        <f t="shared" si="14"/>
        <v>-0.20666256717864478</v>
      </c>
      <c r="BD414">
        <f t="shared" si="15"/>
        <v>4.2709416672867866E-2</v>
      </c>
    </row>
    <row r="415" spans="1:56" x14ac:dyDescent="0.25">
      <c r="A415">
        <v>0.28110964888566037</v>
      </c>
      <c r="B415">
        <v>679</v>
      </c>
      <c r="C415">
        <v>1</v>
      </c>
      <c r="D415">
        <v>0</v>
      </c>
      <c r="E415">
        <v>0.7142857142857143</v>
      </c>
      <c r="F415">
        <v>1</v>
      </c>
      <c r="G415">
        <v>0</v>
      </c>
      <c r="H415">
        <v>0</v>
      </c>
      <c r="I415">
        <v>0.97852541159627771</v>
      </c>
      <c r="J415">
        <v>0</v>
      </c>
      <c r="K415">
        <v>1</v>
      </c>
      <c r="L415">
        <v>0</v>
      </c>
      <c r="M415">
        <v>0.6785714285714286</v>
      </c>
      <c r="N415">
        <v>0.75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0.3</v>
      </c>
      <c r="W415">
        <v>0.66666666666666663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0.66666666666666663</v>
      </c>
      <c r="AI415">
        <v>0</v>
      </c>
      <c r="AJ415">
        <v>1</v>
      </c>
      <c r="AK415">
        <v>0</v>
      </c>
      <c r="AL415">
        <v>6.5824117956819375E-2</v>
      </c>
      <c r="AM415">
        <v>0.13848624774141738</v>
      </c>
      <c r="AN415">
        <v>0.44444444444444442</v>
      </c>
      <c r="AO415">
        <v>0</v>
      </c>
      <c r="AP415">
        <v>0.42857142857142855</v>
      </c>
      <c r="AQ415">
        <v>0</v>
      </c>
      <c r="AR415">
        <v>0</v>
      </c>
      <c r="AS415">
        <v>0.66666666666666663</v>
      </c>
      <c r="AT415">
        <v>0.32500000000000001</v>
      </c>
      <c r="AU415">
        <v>0.33333333333333331</v>
      </c>
      <c r="AV415">
        <v>0.33333333333333331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f t="shared" si="14"/>
        <v>2.5042557163597767E-2</v>
      </c>
      <c r="BD415">
        <f t="shared" si="15"/>
        <v>6.271296692920618E-4</v>
      </c>
    </row>
    <row r="416" spans="1:56" x14ac:dyDescent="0.25">
      <c r="A416">
        <v>0.28141829635108917</v>
      </c>
      <c r="B416">
        <v>1407</v>
      </c>
      <c r="C416">
        <v>0</v>
      </c>
      <c r="D416">
        <v>1</v>
      </c>
      <c r="E416">
        <v>0.8571428571428571</v>
      </c>
      <c r="F416">
        <v>1</v>
      </c>
      <c r="G416">
        <v>0</v>
      </c>
      <c r="H416">
        <v>0</v>
      </c>
      <c r="I416">
        <v>3.937007874015748E-2</v>
      </c>
      <c r="J416">
        <v>0</v>
      </c>
      <c r="K416">
        <v>1</v>
      </c>
      <c r="L416">
        <v>0</v>
      </c>
      <c r="M416">
        <v>0.32142857142857145</v>
      </c>
      <c r="N416">
        <v>0.5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0.66666666666666663</v>
      </c>
      <c r="V416">
        <v>0.67142857142857137</v>
      </c>
      <c r="W416">
        <v>0.66666666666666663</v>
      </c>
      <c r="X416">
        <v>0.25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0.18067403896787784</v>
      </c>
      <c r="AM416">
        <v>0.92768520377434249</v>
      </c>
      <c r="AN416">
        <v>0.66666666666666663</v>
      </c>
      <c r="AO416">
        <v>1</v>
      </c>
      <c r="AP416">
        <v>0.5714285714285714</v>
      </c>
      <c r="AQ416">
        <v>0</v>
      </c>
      <c r="AR416">
        <v>1</v>
      </c>
      <c r="AS416">
        <v>0</v>
      </c>
      <c r="AT416">
        <v>0.22500000000000001</v>
      </c>
      <c r="AU416">
        <v>0.5</v>
      </c>
      <c r="AV416">
        <v>0.66666666666666663</v>
      </c>
      <c r="AW416">
        <v>0.125</v>
      </c>
      <c r="AX416">
        <v>0.1111111111111111</v>
      </c>
      <c r="AY416">
        <v>6.6666666666666666E-2</v>
      </c>
      <c r="AZ416">
        <v>0.23529411764705882</v>
      </c>
      <c r="BA416">
        <v>1</v>
      </c>
      <c r="BB416">
        <v>0</v>
      </c>
      <c r="BC416">
        <f t="shared" si="14"/>
        <v>0.32223169305785815</v>
      </c>
      <c r="BD416">
        <f t="shared" si="15"/>
        <v>0.10383326401093371</v>
      </c>
    </row>
    <row r="417" spans="1:56" x14ac:dyDescent="0.25">
      <c r="A417">
        <v>0.28150500623986807</v>
      </c>
      <c r="B417">
        <v>935</v>
      </c>
      <c r="C417">
        <v>0</v>
      </c>
      <c r="D417">
        <v>1</v>
      </c>
      <c r="E417">
        <v>0.16666666666666666</v>
      </c>
      <c r="F417">
        <v>1</v>
      </c>
      <c r="G417">
        <v>0</v>
      </c>
      <c r="H417">
        <v>0</v>
      </c>
      <c r="I417">
        <v>0.11739441660701504</v>
      </c>
      <c r="J417">
        <v>0</v>
      </c>
      <c r="K417">
        <v>1</v>
      </c>
      <c r="L417">
        <v>0</v>
      </c>
      <c r="M417">
        <v>0</v>
      </c>
      <c r="N417">
        <v>0.5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0.14285714285714285</v>
      </c>
      <c r="W417">
        <v>0.66666666666666663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0.33333333333333331</v>
      </c>
      <c r="AI417">
        <v>0</v>
      </c>
      <c r="AJ417">
        <v>0</v>
      </c>
      <c r="AK417">
        <v>1</v>
      </c>
      <c r="AL417">
        <v>5.7240652975250134E-2</v>
      </c>
      <c r="AM417">
        <v>0.6719935755872315</v>
      </c>
      <c r="AN417">
        <v>0.1111111111111111</v>
      </c>
      <c r="AO417">
        <v>0</v>
      </c>
      <c r="AP417">
        <v>0.5</v>
      </c>
      <c r="AQ417">
        <v>0</v>
      </c>
      <c r="AR417">
        <v>1</v>
      </c>
      <c r="AS417">
        <v>0</v>
      </c>
      <c r="AT417">
        <v>0.05</v>
      </c>
      <c r="AU417">
        <v>0.5</v>
      </c>
      <c r="AV417">
        <v>0.33333333333333331</v>
      </c>
      <c r="AW417">
        <v>0.05</v>
      </c>
      <c r="AX417">
        <v>0.1111111111111111</v>
      </c>
      <c r="AY417">
        <v>0.13333333333333333</v>
      </c>
      <c r="AZ417">
        <v>5.8823529411764705E-2</v>
      </c>
      <c r="BA417">
        <v>1</v>
      </c>
      <c r="BB417">
        <v>0</v>
      </c>
      <c r="BC417">
        <f t="shared" si="14"/>
        <v>0.1041230769775956</v>
      </c>
      <c r="BD417">
        <f t="shared" si="15"/>
        <v>1.0841615159282298E-2</v>
      </c>
    </row>
    <row r="418" spans="1:56" x14ac:dyDescent="0.25">
      <c r="A418">
        <v>0.28267669216764524</v>
      </c>
      <c r="B418">
        <v>1273</v>
      </c>
      <c r="C418">
        <v>0</v>
      </c>
      <c r="D418">
        <v>1</v>
      </c>
      <c r="E418">
        <v>0.47619047619047616</v>
      </c>
      <c r="F418">
        <v>1</v>
      </c>
      <c r="G418">
        <v>0</v>
      </c>
      <c r="H418">
        <v>0</v>
      </c>
      <c r="I418">
        <v>0.75232641374373654</v>
      </c>
      <c r="J418">
        <v>0</v>
      </c>
      <c r="K418">
        <v>1</v>
      </c>
      <c r="L418">
        <v>0</v>
      </c>
      <c r="M418">
        <v>0.17857142857142858</v>
      </c>
      <c r="N418">
        <v>0.25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0.14285714285714285</v>
      </c>
      <c r="W418">
        <v>0.33333333333333331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0.66666666666666663</v>
      </c>
      <c r="AI418">
        <v>0</v>
      </c>
      <c r="AJ418">
        <v>1</v>
      </c>
      <c r="AK418">
        <v>0</v>
      </c>
      <c r="AL418">
        <v>0.14181147972617167</v>
      </c>
      <c r="AM418">
        <v>0.57345914475005022</v>
      </c>
      <c r="AN418">
        <v>0.1111111111111111</v>
      </c>
      <c r="AO418">
        <v>0</v>
      </c>
      <c r="AP418">
        <v>0</v>
      </c>
      <c r="AQ418">
        <v>0</v>
      </c>
      <c r="AR418">
        <v>0.33333333333333331</v>
      </c>
      <c r="AS418">
        <v>0.33333333333333331</v>
      </c>
      <c r="AT418">
        <v>0.125</v>
      </c>
      <c r="AU418">
        <v>0.5</v>
      </c>
      <c r="AV418">
        <v>0.66666666666666663</v>
      </c>
      <c r="AW418">
        <v>0.125</v>
      </c>
      <c r="AX418">
        <v>0.22222222222222221</v>
      </c>
      <c r="AY418">
        <v>0</v>
      </c>
      <c r="AZ418">
        <v>0.23529411764705882</v>
      </c>
      <c r="BA418">
        <v>1</v>
      </c>
      <c r="BB418">
        <v>0</v>
      </c>
      <c r="BC418">
        <f t="shared" si="14"/>
        <v>4.9094951030961675E-2</v>
      </c>
      <c r="BD418">
        <f t="shared" si="15"/>
        <v>2.4103142167325249E-3</v>
      </c>
    </row>
    <row r="419" spans="1:56" x14ac:dyDescent="0.25">
      <c r="A419">
        <v>0.28299476046506233</v>
      </c>
      <c r="B419">
        <v>428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0.9642857142857143</v>
      </c>
      <c r="N419">
        <v>0.5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0.66666666666666663</v>
      </c>
      <c r="V419">
        <v>0.7142857142857143</v>
      </c>
      <c r="W419">
        <v>0.33333333333333331</v>
      </c>
      <c r="X419">
        <v>0.5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0.48746708794102162</v>
      </c>
      <c r="AM419">
        <v>3.0154587432242523E-2</v>
      </c>
      <c r="AN419">
        <v>0.44444444444444442</v>
      </c>
      <c r="AO419">
        <v>0</v>
      </c>
      <c r="AP419">
        <v>0.5714285714285714</v>
      </c>
      <c r="AQ419">
        <v>0</v>
      </c>
      <c r="AR419">
        <v>1</v>
      </c>
      <c r="AS419">
        <v>0</v>
      </c>
      <c r="AT419">
        <v>0.55000000000000004</v>
      </c>
      <c r="AU419">
        <v>0.83333333333333337</v>
      </c>
      <c r="AV419">
        <v>1</v>
      </c>
      <c r="AW419">
        <v>0.45</v>
      </c>
      <c r="AX419">
        <v>0.72222222222222221</v>
      </c>
      <c r="AY419">
        <v>0.8666666666666667</v>
      </c>
      <c r="AZ419">
        <v>0.6470588235294118</v>
      </c>
      <c r="BA419">
        <v>1</v>
      </c>
      <c r="BB419">
        <v>0</v>
      </c>
      <c r="BC419">
        <f t="shared" si="14"/>
        <v>0.15032066077449022</v>
      </c>
      <c r="BD419">
        <f t="shared" si="15"/>
        <v>2.2596301055679363E-2</v>
      </c>
    </row>
    <row r="420" spans="1:56" x14ac:dyDescent="0.25">
      <c r="A420">
        <v>0.28319571241079811</v>
      </c>
      <c r="B420">
        <v>331</v>
      </c>
      <c r="C420">
        <v>0</v>
      </c>
      <c r="D420">
        <v>1</v>
      </c>
      <c r="E420">
        <v>0.59523809523809523</v>
      </c>
      <c r="F420">
        <v>0</v>
      </c>
      <c r="G420">
        <v>1</v>
      </c>
      <c r="H420">
        <v>0</v>
      </c>
      <c r="I420">
        <v>0.32712956335003579</v>
      </c>
      <c r="J420">
        <v>0</v>
      </c>
      <c r="K420">
        <v>1</v>
      </c>
      <c r="L420">
        <v>0</v>
      </c>
      <c r="M420">
        <v>0.32142857142857145</v>
      </c>
      <c r="N420">
        <v>0.75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0.66666666666666663</v>
      </c>
      <c r="V420">
        <v>0.74285714285714288</v>
      </c>
      <c r="W420">
        <v>0.33333333333333331</v>
      </c>
      <c r="X420">
        <v>0.25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0.66666666666666663</v>
      </c>
      <c r="AI420">
        <v>1</v>
      </c>
      <c r="AJ420">
        <v>0</v>
      </c>
      <c r="AK420">
        <v>0</v>
      </c>
      <c r="AL420">
        <v>0.22369668246445498</v>
      </c>
      <c r="AM420">
        <v>0.165950612326842</v>
      </c>
      <c r="AN420">
        <v>0.1111111111111111</v>
      </c>
      <c r="AO420">
        <v>0</v>
      </c>
      <c r="AP420">
        <v>0</v>
      </c>
      <c r="AQ420">
        <v>0</v>
      </c>
      <c r="AR420">
        <v>0.33333333333333331</v>
      </c>
      <c r="AS420">
        <v>0.33333333333333331</v>
      </c>
      <c r="AT420">
        <v>0.22500000000000001</v>
      </c>
      <c r="AU420">
        <v>0.5</v>
      </c>
      <c r="AV420">
        <v>1</v>
      </c>
      <c r="AW420">
        <v>0.22500000000000001</v>
      </c>
      <c r="AX420">
        <v>0.3888888888888889</v>
      </c>
      <c r="AY420">
        <v>0</v>
      </c>
      <c r="AZ420">
        <v>0</v>
      </c>
      <c r="BA420">
        <v>1</v>
      </c>
      <c r="BB420">
        <v>0</v>
      </c>
      <c r="BC420">
        <f t="shared" si="14"/>
        <v>0.16006226387609096</v>
      </c>
      <c r="BD420">
        <f t="shared" si="15"/>
        <v>2.5619928317139374E-2</v>
      </c>
    </row>
    <row r="421" spans="1:56" x14ac:dyDescent="0.25">
      <c r="A421">
        <v>0.28336471486771553</v>
      </c>
      <c r="B421">
        <v>430</v>
      </c>
      <c r="C421">
        <v>1</v>
      </c>
      <c r="D421">
        <v>0</v>
      </c>
      <c r="E421">
        <v>0.66666666666666663</v>
      </c>
      <c r="F421">
        <v>1</v>
      </c>
      <c r="G421">
        <v>0</v>
      </c>
      <c r="H421">
        <v>0</v>
      </c>
      <c r="I421">
        <v>0.64924838940586971</v>
      </c>
      <c r="J421">
        <v>0</v>
      </c>
      <c r="K421">
        <v>1</v>
      </c>
      <c r="L421">
        <v>0</v>
      </c>
      <c r="M421">
        <v>3.5714285714285712E-2</v>
      </c>
      <c r="N421">
        <v>0.5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0.3</v>
      </c>
      <c r="W421">
        <v>0.66666666666666663</v>
      </c>
      <c r="X421">
        <v>0.75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0.66666666666666663</v>
      </c>
      <c r="AI421">
        <v>0</v>
      </c>
      <c r="AJ421">
        <v>1</v>
      </c>
      <c r="AK421">
        <v>0</v>
      </c>
      <c r="AL421">
        <v>0.88741442864665609</v>
      </c>
      <c r="AM421">
        <v>7.7896004818309578E-3</v>
      </c>
      <c r="AN421">
        <v>0.66666666666666663</v>
      </c>
      <c r="AO421">
        <v>0</v>
      </c>
      <c r="AP421">
        <v>0.14285714285714285</v>
      </c>
      <c r="AQ421">
        <v>0</v>
      </c>
      <c r="AR421">
        <v>0.66666666666666663</v>
      </c>
      <c r="AS421">
        <v>0</v>
      </c>
      <c r="AT421">
        <v>0.65</v>
      </c>
      <c r="AU421">
        <v>0.33333333333333331</v>
      </c>
      <c r="AV421">
        <v>0</v>
      </c>
      <c r="AW421">
        <v>7.4999999999999997E-2</v>
      </c>
      <c r="AX421">
        <v>0.1111111111111111</v>
      </c>
      <c r="AY421">
        <v>0</v>
      </c>
      <c r="AZ421">
        <v>5.8823529411764705E-2</v>
      </c>
      <c r="BA421">
        <v>1</v>
      </c>
      <c r="BB421">
        <v>0</v>
      </c>
      <c r="BC421">
        <f t="shared" si="14"/>
        <v>6.7008470914941887E-2</v>
      </c>
      <c r="BD421">
        <f t="shared" si="15"/>
        <v>4.4901351743586128E-3</v>
      </c>
    </row>
    <row r="422" spans="1:56" x14ac:dyDescent="0.25">
      <c r="A422">
        <v>0.2843894779794367</v>
      </c>
      <c r="B422">
        <v>626</v>
      </c>
      <c r="C422">
        <v>1</v>
      </c>
      <c r="D422">
        <v>0</v>
      </c>
      <c r="E422">
        <v>0.6428571428571429</v>
      </c>
      <c r="F422">
        <v>1</v>
      </c>
      <c r="G422">
        <v>0</v>
      </c>
      <c r="H422">
        <v>0</v>
      </c>
      <c r="I422">
        <v>0.59269863994273442</v>
      </c>
      <c r="J422">
        <v>1</v>
      </c>
      <c r="K422">
        <v>0</v>
      </c>
      <c r="L422">
        <v>0</v>
      </c>
      <c r="M422">
        <v>0.2857142857142857</v>
      </c>
      <c r="N422">
        <v>0.5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0.62857142857142856</v>
      </c>
      <c r="W422">
        <v>0.66666666666666663</v>
      </c>
      <c r="X422">
        <v>0.5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0.51353343865192203</v>
      </c>
      <c r="AM422">
        <v>0.68841598072676169</v>
      </c>
      <c r="AN422">
        <v>0.44444444444444442</v>
      </c>
      <c r="AO422">
        <v>1</v>
      </c>
      <c r="AP422">
        <v>7.1428571428571425E-2</v>
      </c>
      <c r="AQ422">
        <v>0</v>
      </c>
      <c r="AR422">
        <v>0.66666666666666663</v>
      </c>
      <c r="AS422">
        <v>0.33333333333333331</v>
      </c>
      <c r="AT422">
        <v>0.45</v>
      </c>
      <c r="AU422">
        <v>0.33333333333333331</v>
      </c>
      <c r="AV422">
        <v>0.66666666666666663</v>
      </c>
      <c r="AW422">
        <v>0.125</v>
      </c>
      <c r="AX422">
        <v>0.22222222222222221</v>
      </c>
      <c r="AY422">
        <v>0</v>
      </c>
      <c r="AZ422">
        <v>0.11764705882352941</v>
      </c>
      <c r="BA422">
        <v>1</v>
      </c>
      <c r="BB422">
        <v>0</v>
      </c>
      <c r="BC422">
        <f t="shared" si="14"/>
        <v>0.27738913644593205</v>
      </c>
      <c r="BD422">
        <f t="shared" si="15"/>
        <v>7.6944733018219913E-2</v>
      </c>
    </row>
    <row r="423" spans="1:56" x14ac:dyDescent="0.25">
      <c r="A423">
        <v>0.28623940482454058</v>
      </c>
      <c r="B423">
        <v>863</v>
      </c>
      <c r="C423">
        <v>1</v>
      </c>
      <c r="D423">
        <v>0</v>
      </c>
      <c r="E423">
        <v>0.61904761904761907</v>
      </c>
      <c r="F423">
        <v>0</v>
      </c>
      <c r="G423">
        <v>0</v>
      </c>
      <c r="H423">
        <v>1</v>
      </c>
      <c r="I423">
        <v>6.442376521116679E-3</v>
      </c>
      <c r="J423">
        <v>0</v>
      </c>
      <c r="K423">
        <v>1</v>
      </c>
      <c r="L423">
        <v>0</v>
      </c>
      <c r="M423">
        <v>0.5714285714285714</v>
      </c>
      <c r="N423">
        <v>0.5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0.62857142857142856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0.66666666666666663</v>
      </c>
      <c r="AI423">
        <v>0</v>
      </c>
      <c r="AJ423">
        <v>0</v>
      </c>
      <c r="AK423">
        <v>1</v>
      </c>
      <c r="AL423">
        <v>6.7456556082148497E-2</v>
      </c>
      <c r="AM423">
        <v>8.77333868701064E-2</v>
      </c>
      <c r="AN423">
        <v>0.22222222222222221</v>
      </c>
      <c r="AO423">
        <v>0</v>
      </c>
      <c r="AP423">
        <v>0.14285714285714285</v>
      </c>
      <c r="AQ423">
        <v>0</v>
      </c>
      <c r="AR423">
        <v>1</v>
      </c>
      <c r="AS423">
        <v>0</v>
      </c>
      <c r="AT423">
        <v>0.15</v>
      </c>
      <c r="AU423">
        <v>0.5</v>
      </c>
      <c r="AV423">
        <v>0.66666666666666663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f t="shared" si="14"/>
        <v>7.3500547230442359E-2</v>
      </c>
      <c r="BD423">
        <f t="shared" si="15"/>
        <v>5.4023304431744879E-3</v>
      </c>
    </row>
    <row r="424" spans="1:56" x14ac:dyDescent="0.25">
      <c r="A424">
        <v>0.28628288199557883</v>
      </c>
      <c r="B424">
        <v>1192</v>
      </c>
      <c r="C424">
        <v>0</v>
      </c>
      <c r="D424">
        <v>1</v>
      </c>
      <c r="E424">
        <v>0.30952380952380953</v>
      </c>
      <c r="F424">
        <v>1</v>
      </c>
      <c r="G424">
        <v>0</v>
      </c>
      <c r="H424">
        <v>0</v>
      </c>
      <c r="I424">
        <v>0.72297780959198277</v>
      </c>
      <c r="J424">
        <v>1</v>
      </c>
      <c r="K424">
        <v>0</v>
      </c>
      <c r="L424">
        <v>0</v>
      </c>
      <c r="M424">
        <v>0.14285714285714285</v>
      </c>
      <c r="N424">
        <v>0.75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0.52857142857142858</v>
      </c>
      <c r="W424">
        <v>0.66666666666666663</v>
      </c>
      <c r="X424">
        <v>0.25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0.23522906793048973</v>
      </c>
      <c r="AM424">
        <v>0.82292712306765714</v>
      </c>
      <c r="AN424">
        <v>0.1111111111111111</v>
      </c>
      <c r="AO424">
        <v>0</v>
      </c>
      <c r="AP424">
        <v>0</v>
      </c>
      <c r="AQ424">
        <v>0</v>
      </c>
      <c r="AR424">
        <v>0</v>
      </c>
      <c r="AS424">
        <v>0.66666666666666663</v>
      </c>
      <c r="AT424">
        <v>0.25</v>
      </c>
      <c r="AU424">
        <v>0.33333333333333331</v>
      </c>
      <c r="AV424">
        <v>0.66666666666666663</v>
      </c>
      <c r="AW424">
        <v>0.25</v>
      </c>
      <c r="AX424">
        <v>0</v>
      </c>
      <c r="AY424">
        <v>0</v>
      </c>
      <c r="AZ424">
        <v>0.11764705882352941</v>
      </c>
      <c r="BA424">
        <v>1</v>
      </c>
      <c r="BB424">
        <v>0</v>
      </c>
      <c r="BC424">
        <f t="shared" si="14"/>
        <v>9.3361777713820482E-2</v>
      </c>
      <c r="BD424">
        <f t="shared" si="15"/>
        <v>8.7164215378848272E-3</v>
      </c>
    </row>
    <row r="425" spans="1:56" x14ac:dyDescent="0.25">
      <c r="A425">
        <v>0.28688825175004462</v>
      </c>
      <c r="B425">
        <v>974</v>
      </c>
      <c r="C425">
        <v>0</v>
      </c>
      <c r="D425">
        <v>1</v>
      </c>
      <c r="E425">
        <v>0.40476190476190477</v>
      </c>
      <c r="F425">
        <v>1</v>
      </c>
      <c r="G425">
        <v>0</v>
      </c>
      <c r="H425">
        <v>0</v>
      </c>
      <c r="I425">
        <v>0.51181102362204722</v>
      </c>
      <c r="J425">
        <v>0</v>
      </c>
      <c r="K425">
        <v>1</v>
      </c>
      <c r="L425">
        <v>0</v>
      </c>
      <c r="M425">
        <v>0</v>
      </c>
      <c r="N425">
        <v>0.5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0.42857142857142855</v>
      </c>
      <c r="W425">
        <v>0.33333333333333331</v>
      </c>
      <c r="X425">
        <v>0.25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0.22927856766719326</v>
      </c>
      <c r="AM425">
        <v>0.35141537843806464</v>
      </c>
      <c r="AN425">
        <v>0</v>
      </c>
      <c r="AO425">
        <v>0</v>
      </c>
      <c r="AP425">
        <v>7.1428571428571425E-2</v>
      </c>
      <c r="AQ425">
        <v>0</v>
      </c>
      <c r="AR425">
        <v>0.33333333333333331</v>
      </c>
      <c r="AS425">
        <v>0.33333333333333331</v>
      </c>
      <c r="AT425">
        <v>0.25</v>
      </c>
      <c r="AU425">
        <v>0</v>
      </c>
      <c r="AV425">
        <v>0.66666666666666663</v>
      </c>
      <c r="AW425">
        <v>0.22500000000000001</v>
      </c>
      <c r="AX425">
        <v>0.3888888888888889</v>
      </c>
      <c r="AY425">
        <v>0</v>
      </c>
      <c r="AZ425">
        <v>0</v>
      </c>
      <c r="BA425">
        <v>1</v>
      </c>
      <c r="BB425">
        <v>0</v>
      </c>
      <c r="BC425">
        <f t="shared" si="14"/>
        <v>4.0904250372091111E-2</v>
      </c>
      <c r="BD425">
        <f t="shared" si="15"/>
        <v>1.6731576985027157E-3</v>
      </c>
    </row>
    <row r="426" spans="1:56" x14ac:dyDescent="0.25">
      <c r="A426">
        <v>0.28723952074783876</v>
      </c>
      <c r="B426">
        <v>937</v>
      </c>
      <c r="C426">
        <v>0</v>
      </c>
      <c r="D426">
        <v>1</v>
      </c>
      <c r="E426">
        <v>0.6428571428571429</v>
      </c>
      <c r="F426">
        <v>0</v>
      </c>
      <c r="G426">
        <v>1</v>
      </c>
      <c r="H426">
        <v>0</v>
      </c>
      <c r="I426">
        <v>0.1875447387258411</v>
      </c>
      <c r="J426">
        <v>0</v>
      </c>
      <c r="K426">
        <v>1</v>
      </c>
      <c r="L426">
        <v>0</v>
      </c>
      <c r="M426">
        <v>0.8571428571428571</v>
      </c>
      <c r="N426">
        <v>0.5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0.33333333333333331</v>
      </c>
      <c r="V426">
        <v>0.75714285714285712</v>
      </c>
      <c r="W426">
        <v>0.66666666666666663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0.33333333333333331</v>
      </c>
      <c r="AI426">
        <v>0</v>
      </c>
      <c r="AJ426">
        <v>0</v>
      </c>
      <c r="AK426">
        <v>1</v>
      </c>
      <c r="AL426">
        <v>0.89794628751974725</v>
      </c>
      <c r="AM426">
        <v>0.43930937562738404</v>
      </c>
      <c r="AN426">
        <v>0.33333333333333331</v>
      </c>
      <c r="AO426">
        <v>0</v>
      </c>
      <c r="AP426">
        <v>0.7857142857142857</v>
      </c>
      <c r="AQ426">
        <v>1</v>
      </c>
      <c r="AR426">
        <v>0.66666666666666663</v>
      </c>
      <c r="AS426">
        <v>0</v>
      </c>
      <c r="AT426">
        <v>0.55000000000000004</v>
      </c>
      <c r="AU426">
        <v>0.66666666666666663</v>
      </c>
      <c r="AV426">
        <v>0.66666666666666663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f t="shared" si="14"/>
        <v>0.2203569078250921</v>
      </c>
      <c r="BD426">
        <f t="shared" si="15"/>
        <v>4.8557166826236134E-2</v>
      </c>
    </row>
    <row r="427" spans="1:56" x14ac:dyDescent="0.25">
      <c r="A427">
        <v>0.28778906851135599</v>
      </c>
      <c r="B427">
        <v>1319</v>
      </c>
      <c r="C427">
        <v>1</v>
      </c>
      <c r="D427">
        <v>0</v>
      </c>
      <c r="E427">
        <v>0.26190476190476192</v>
      </c>
      <c r="F427">
        <v>0</v>
      </c>
      <c r="G427">
        <v>1</v>
      </c>
      <c r="H427">
        <v>0</v>
      </c>
      <c r="I427">
        <v>0.33786685755189694</v>
      </c>
      <c r="J427">
        <v>0</v>
      </c>
      <c r="K427">
        <v>1</v>
      </c>
      <c r="L427">
        <v>0</v>
      </c>
      <c r="M427">
        <v>0.6785714285714286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0.14285714285714285</v>
      </c>
      <c r="W427">
        <v>0.66666666666666663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0.14760400210637178</v>
      </c>
      <c r="AM427">
        <v>0.19710901425416583</v>
      </c>
      <c r="AN427">
        <v>0.1111111111111111</v>
      </c>
      <c r="AO427">
        <v>0</v>
      </c>
      <c r="AP427">
        <v>0.14285714285714285</v>
      </c>
      <c r="AQ427">
        <v>0</v>
      </c>
      <c r="AR427">
        <v>0.33333333333333331</v>
      </c>
      <c r="AS427">
        <v>0</v>
      </c>
      <c r="AT427">
        <v>0.27500000000000002</v>
      </c>
      <c r="AU427">
        <v>0.5</v>
      </c>
      <c r="AV427">
        <v>1</v>
      </c>
      <c r="AW427">
        <v>0.27500000000000002</v>
      </c>
      <c r="AX427">
        <v>0.44444444444444442</v>
      </c>
      <c r="AY427">
        <v>0.2</v>
      </c>
      <c r="AZ427">
        <v>0.58823529411764708</v>
      </c>
      <c r="BA427">
        <v>1</v>
      </c>
      <c r="BB427">
        <v>0</v>
      </c>
      <c r="BC427">
        <f t="shared" si="14"/>
        <v>0.11801953558092132</v>
      </c>
      <c r="BD427">
        <f t="shared" si="15"/>
        <v>1.3928610778736354E-2</v>
      </c>
    </row>
    <row r="428" spans="1:56" x14ac:dyDescent="0.25">
      <c r="A428">
        <v>0.28823902953658831</v>
      </c>
      <c r="B428">
        <v>270</v>
      </c>
      <c r="C428">
        <v>1</v>
      </c>
      <c r="D428">
        <v>0</v>
      </c>
      <c r="E428">
        <v>0.42857142857142855</v>
      </c>
      <c r="F428">
        <v>1</v>
      </c>
      <c r="G428">
        <v>0</v>
      </c>
      <c r="H428">
        <v>0</v>
      </c>
      <c r="I428">
        <v>0.93128131710808881</v>
      </c>
      <c r="J428">
        <v>0</v>
      </c>
      <c r="K428">
        <v>1</v>
      </c>
      <c r="L428">
        <v>0</v>
      </c>
      <c r="M428">
        <v>0.17857142857142858</v>
      </c>
      <c r="N428">
        <v>0.5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0.24285714285714285</v>
      </c>
      <c r="W428">
        <v>0.66666666666666663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0.11590310689836757</v>
      </c>
      <c r="AM428">
        <v>0.72905039148765305</v>
      </c>
      <c r="AN428">
        <v>0</v>
      </c>
      <c r="AO428">
        <v>0</v>
      </c>
      <c r="AP428">
        <v>0</v>
      </c>
      <c r="AQ428">
        <v>0</v>
      </c>
      <c r="AR428">
        <v>0.66666666666666663</v>
      </c>
      <c r="AS428">
        <v>0.33333333333333331</v>
      </c>
      <c r="AT428">
        <v>0.4</v>
      </c>
      <c r="AU428">
        <v>0.66666666666666663</v>
      </c>
      <c r="AV428">
        <v>0.66666666666666663</v>
      </c>
      <c r="AW428">
        <v>0.375</v>
      </c>
      <c r="AX428">
        <v>0.72222222222222221</v>
      </c>
      <c r="AY428">
        <v>0.66666666666666663</v>
      </c>
      <c r="AZ428">
        <v>0.6470588235294118</v>
      </c>
      <c r="BA428">
        <v>1</v>
      </c>
      <c r="BB428">
        <v>0</v>
      </c>
      <c r="BC428">
        <f t="shared" si="14"/>
        <v>-8.7165725766453928E-2</v>
      </c>
      <c r="BD428">
        <f t="shared" si="15"/>
        <v>7.5978637483926498E-3</v>
      </c>
    </row>
    <row r="429" spans="1:56" x14ac:dyDescent="0.25">
      <c r="A429">
        <v>0.28853064284931818</v>
      </c>
      <c r="B429">
        <v>74</v>
      </c>
      <c r="C429">
        <v>1</v>
      </c>
      <c r="D429">
        <v>0</v>
      </c>
      <c r="E429">
        <v>0.33333333333333331</v>
      </c>
      <c r="F429">
        <v>1</v>
      </c>
      <c r="G429">
        <v>0</v>
      </c>
      <c r="H429">
        <v>0</v>
      </c>
      <c r="I429">
        <v>0.31925554760200431</v>
      </c>
      <c r="J429">
        <v>0</v>
      </c>
      <c r="K429">
        <v>1</v>
      </c>
      <c r="L429">
        <v>0</v>
      </c>
      <c r="M429">
        <v>0</v>
      </c>
      <c r="N429">
        <v>0.5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0.33333333333333331</v>
      </c>
      <c r="V429">
        <v>0.51428571428571423</v>
      </c>
      <c r="W429">
        <v>0.66666666666666663</v>
      </c>
      <c r="X429">
        <v>0.25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0.33333333333333331</v>
      </c>
      <c r="AI429">
        <v>0</v>
      </c>
      <c r="AJ429">
        <v>1</v>
      </c>
      <c r="AK429">
        <v>0</v>
      </c>
      <c r="AL429">
        <v>0.27440758293838863</v>
      </c>
      <c r="AM429">
        <v>0.21088134912668138</v>
      </c>
      <c r="AN429">
        <v>0.1111111111111111</v>
      </c>
      <c r="AO429">
        <v>0</v>
      </c>
      <c r="AP429">
        <v>0.42857142857142855</v>
      </c>
      <c r="AQ429">
        <v>0</v>
      </c>
      <c r="AR429">
        <v>0.33333333333333331</v>
      </c>
      <c r="AS429">
        <v>0.66666666666666663</v>
      </c>
      <c r="AT429">
        <v>0.25</v>
      </c>
      <c r="AU429">
        <v>0.5</v>
      </c>
      <c r="AV429">
        <v>0.66666666666666663</v>
      </c>
      <c r="AW429">
        <v>0.25</v>
      </c>
      <c r="AX429">
        <v>0.22222222222222221</v>
      </c>
      <c r="AY429">
        <v>0</v>
      </c>
      <c r="AZ429">
        <v>0.52941176470588236</v>
      </c>
      <c r="BA429">
        <v>1</v>
      </c>
      <c r="BB429">
        <v>0</v>
      </c>
      <c r="BC429">
        <f t="shared" si="14"/>
        <v>-1.2685701338683575E-2</v>
      </c>
      <c r="BD429">
        <f t="shared" si="15"/>
        <v>1.6092701845427825E-4</v>
      </c>
    </row>
    <row r="430" spans="1:56" x14ac:dyDescent="0.25">
      <c r="A430">
        <v>0.289272430322007</v>
      </c>
      <c r="B430">
        <v>1078</v>
      </c>
      <c r="C430">
        <v>1</v>
      </c>
      <c r="D430">
        <v>0</v>
      </c>
      <c r="E430">
        <v>0.26190476190476192</v>
      </c>
      <c r="F430">
        <v>1</v>
      </c>
      <c r="G430">
        <v>0</v>
      </c>
      <c r="H430">
        <v>0</v>
      </c>
      <c r="I430">
        <v>8.7329992841803872E-2</v>
      </c>
      <c r="J430">
        <v>0</v>
      </c>
      <c r="K430">
        <v>1</v>
      </c>
      <c r="L430">
        <v>0</v>
      </c>
      <c r="M430">
        <v>0</v>
      </c>
      <c r="N430">
        <v>0.75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0.33333333333333331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7.1248025276461291E-2</v>
      </c>
      <c r="AM430">
        <v>0.2197952218430034</v>
      </c>
      <c r="AN430">
        <v>0.66666666666666663</v>
      </c>
      <c r="AO430">
        <v>0</v>
      </c>
      <c r="AP430">
        <v>0.14285714285714285</v>
      </c>
      <c r="AQ430">
        <v>0</v>
      </c>
      <c r="AR430">
        <v>0.66666666666666663</v>
      </c>
      <c r="AS430">
        <v>0</v>
      </c>
      <c r="AT430">
        <v>0.27500000000000002</v>
      </c>
      <c r="AU430">
        <v>0.33333333333333331</v>
      </c>
      <c r="AV430">
        <v>0</v>
      </c>
      <c r="AW430">
        <v>0.22500000000000001</v>
      </c>
      <c r="AX430">
        <v>0.3888888888888889</v>
      </c>
      <c r="AY430">
        <v>0</v>
      </c>
      <c r="AZ430">
        <v>0.41176470588235292</v>
      </c>
      <c r="BA430">
        <v>1</v>
      </c>
      <c r="BB430">
        <v>1</v>
      </c>
      <c r="BC430">
        <f t="shared" si="14"/>
        <v>0.50046558228449467</v>
      </c>
      <c r="BD430">
        <f t="shared" si="15"/>
        <v>0.24953463448236896</v>
      </c>
    </row>
    <row r="431" spans="1:56" x14ac:dyDescent="0.25">
      <c r="A431">
        <v>0.28952733556289101</v>
      </c>
      <c r="B431">
        <v>1098</v>
      </c>
      <c r="C431">
        <v>1</v>
      </c>
      <c r="D431">
        <v>0</v>
      </c>
      <c r="E431">
        <v>0.14285714285714285</v>
      </c>
      <c r="F431">
        <v>1</v>
      </c>
      <c r="G431">
        <v>0</v>
      </c>
      <c r="H431">
        <v>0</v>
      </c>
      <c r="I431">
        <v>0.17752326413743735</v>
      </c>
      <c r="J431">
        <v>0</v>
      </c>
      <c r="K431">
        <v>1</v>
      </c>
      <c r="L431">
        <v>0</v>
      </c>
      <c r="M431">
        <v>0.7142857142857143</v>
      </c>
      <c r="N431">
        <v>0.25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0.66666666666666663</v>
      </c>
      <c r="V431">
        <v>0.38571428571428573</v>
      </c>
      <c r="W431">
        <v>0.33333333333333331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6.7772511848341238E-2</v>
      </c>
      <c r="AM431">
        <v>0.31889178879743024</v>
      </c>
      <c r="AN431">
        <v>0</v>
      </c>
      <c r="AO431">
        <v>0</v>
      </c>
      <c r="AP431">
        <v>0.21428571428571427</v>
      </c>
      <c r="AQ431">
        <v>0</v>
      </c>
      <c r="AR431">
        <v>0.33333333333333331</v>
      </c>
      <c r="AS431">
        <v>1</v>
      </c>
      <c r="AT431">
        <v>0.05</v>
      </c>
      <c r="AU431">
        <v>0.5</v>
      </c>
      <c r="AV431">
        <v>0.66666666666666663</v>
      </c>
      <c r="AW431">
        <v>2.5000000000000001E-2</v>
      </c>
      <c r="AX431">
        <v>5.5555555555555552E-2</v>
      </c>
      <c r="AY431">
        <v>0</v>
      </c>
      <c r="AZ431">
        <v>0</v>
      </c>
      <c r="BA431">
        <v>1</v>
      </c>
      <c r="BB431">
        <v>0</v>
      </c>
      <c r="BC431">
        <f t="shared" si="14"/>
        <v>0.42319164114156965</v>
      </c>
      <c r="BD431">
        <f t="shared" si="15"/>
        <v>0.17909116513209508</v>
      </c>
    </row>
    <row r="432" spans="1:56" x14ac:dyDescent="0.25">
      <c r="A432">
        <v>0.28958354418085708</v>
      </c>
      <c r="B432">
        <v>340</v>
      </c>
      <c r="C432">
        <v>0</v>
      </c>
      <c r="D432">
        <v>1</v>
      </c>
      <c r="E432">
        <v>0.21428571428571427</v>
      </c>
      <c r="F432">
        <v>1</v>
      </c>
      <c r="G432">
        <v>0</v>
      </c>
      <c r="H432">
        <v>0</v>
      </c>
      <c r="I432">
        <v>0.73586256263421623</v>
      </c>
      <c r="J432">
        <v>1</v>
      </c>
      <c r="K432">
        <v>0</v>
      </c>
      <c r="L432">
        <v>0</v>
      </c>
      <c r="M432">
        <v>0.25</v>
      </c>
      <c r="N432">
        <v>0.75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0.33333333333333331</v>
      </c>
      <c r="V432">
        <v>0.37142857142857144</v>
      </c>
      <c r="W432">
        <v>0.66666666666666663</v>
      </c>
      <c r="X432">
        <v>0.25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0.33333333333333331</v>
      </c>
      <c r="AI432">
        <v>0</v>
      </c>
      <c r="AJ432">
        <v>1</v>
      </c>
      <c r="AK432">
        <v>0</v>
      </c>
      <c r="AL432">
        <v>0.27409162717219587</v>
      </c>
      <c r="AM432">
        <v>5.3041557920096363E-2</v>
      </c>
      <c r="AN432">
        <v>0.1111111111111111</v>
      </c>
      <c r="AO432">
        <v>0</v>
      </c>
      <c r="AP432">
        <v>0.5</v>
      </c>
      <c r="AQ432">
        <v>0</v>
      </c>
      <c r="AR432">
        <v>0</v>
      </c>
      <c r="AS432">
        <v>0.33333333333333331</v>
      </c>
      <c r="AT432">
        <v>0.2</v>
      </c>
      <c r="AU432">
        <v>0.5</v>
      </c>
      <c r="AV432">
        <v>0.66666666666666663</v>
      </c>
      <c r="AW432">
        <v>0.2</v>
      </c>
      <c r="AX432">
        <v>0.3888888888888889</v>
      </c>
      <c r="AY432">
        <v>0</v>
      </c>
      <c r="AZ432">
        <v>0.41176470588235292</v>
      </c>
      <c r="BA432">
        <v>1</v>
      </c>
      <c r="BB432">
        <v>0</v>
      </c>
      <c r="BC432">
        <f t="shared" si="14"/>
        <v>0.11640835863751503</v>
      </c>
      <c r="BD432">
        <f t="shared" si="15"/>
        <v>1.355090596068032E-2</v>
      </c>
    </row>
    <row r="433" spans="1:56" x14ac:dyDescent="0.25">
      <c r="A433">
        <v>0.29176568679637183</v>
      </c>
      <c r="B433">
        <v>621</v>
      </c>
      <c r="C433">
        <v>0</v>
      </c>
      <c r="D433">
        <v>1</v>
      </c>
      <c r="E433">
        <v>0.40476190476190477</v>
      </c>
      <c r="F433">
        <v>1</v>
      </c>
      <c r="G433">
        <v>0</v>
      </c>
      <c r="H433">
        <v>0</v>
      </c>
      <c r="I433">
        <v>0.88833214030064422</v>
      </c>
      <c r="J433">
        <v>0</v>
      </c>
      <c r="K433">
        <v>1</v>
      </c>
      <c r="L433">
        <v>0</v>
      </c>
      <c r="M433">
        <v>0.9285714285714286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0.66666666666666663</v>
      </c>
      <c r="V433">
        <v>0.32857142857142857</v>
      </c>
      <c r="W433">
        <v>0.33333333333333331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8.1621906266456032E-2</v>
      </c>
      <c r="AM433">
        <v>0.63272435253965065</v>
      </c>
      <c r="AN433">
        <v>0.1111111111111111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0.15</v>
      </c>
      <c r="AU433">
        <v>0.5</v>
      </c>
      <c r="AV433">
        <v>0.33333333333333331</v>
      </c>
      <c r="AW433">
        <v>0.15</v>
      </c>
      <c r="AX433">
        <v>0.27777777777777779</v>
      </c>
      <c r="AY433">
        <v>6.6666666666666666E-2</v>
      </c>
      <c r="AZ433">
        <v>5.8823529411764705E-2</v>
      </c>
      <c r="BA433">
        <v>1</v>
      </c>
      <c r="BB433">
        <v>0</v>
      </c>
      <c r="BC433">
        <f t="shared" si="14"/>
        <v>0.22762417605871996</v>
      </c>
      <c r="BD433">
        <f t="shared" si="15"/>
        <v>5.1812765526411141E-2</v>
      </c>
    </row>
    <row r="434" spans="1:56" x14ac:dyDescent="0.25">
      <c r="A434">
        <v>0.2919879059774233</v>
      </c>
      <c r="B434">
        <v>458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0.86184681460272017</v>
      </c>
      <c r="J434">
        <v>1</v>
      </c>
      <c r="K434">
        <v>0</v>
      </c>
      <c r="L434">
        <v>0</v>
      </c>
      <c r="M434">
        <v>0.14285714285714285</v>
      </c>
      <c r="N434">
        <v>0.5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0.33333333333333331</v>
      </c>
      <c r="V434">
        <v>0.55714285714285716</v>
      </c>
      <c r="W434">
        <v>0.66666666666666663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0.33333333333333331</v>
      </c>
      <c r="AI434">
        <v>0</v>
      </c>
      <c r="AJ434">
        <v>0</v>
      </c>
      <c r="AK434">
        <v>1</v>
      </c>
      <c r="AL434">
        <v>4.5760926803580834E-2</v>
      </c>
      <c r="AM434">
        <v>0.23951013852640032</v>
      </c>
      <c r="AN434">
        <v>0.1111111111111111</v>
      </c>
      <c r="AO434">
        <v>1</v>
      </c>
      <c r="AP434">
        <v>0.21428571428571427</v>
      </c>
      <c r="AQ434">
        <v>0</v>
      </c>
      <c r="AR434">
        <v>1</v>
      </c>
      <c r="AS434">
        <v>0</v>
      </c>
      <c r="AT434">
        <v>0</v>
      </c>
      <c r="AU434">
        <v>0.5</v>
      </c>
      <c r="AV434">
        <v>0.66666666666666663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f t="shared" si="14"/>
        <v>0.77813560137556759</v>
      </c>
      <c r="BD434">
        <f t="shared" si="15"/>
        <v>4.922381137698105E-2</v>
      </c>
    </row>
    <row r="435" spans="1:56" x14ac:dyDescent="0.25">
      <c r="A435">
        <v>0.2921973173994884</v>
      </c>
      <c r="B435">
        <v>1146</v>
      </c>
      <c r="C435">
        <v>0</v>
      </c>
      <c r="D435">
        <v>1</v>
      </c>
      <c r="E435">
        <v>0.42857142857142855</v>
      </c>
      <c r="F435">
        <v>1</v>
      </c>
      <c r="G435">
        <v>0</v>
      </c>
      <c r="H435">
        <v>0</v>
      </c>
      <c r="I435">
        <v>0.32712956335003579</v>
      </c>
      <c r="J435">
        <v>0</v>
      </c>
      <c r="K435">
        <v>1</v>
      </c>
      <c r="L435">
        <v>0</v>
      </c>
      <c r="M435">
        <v>0.39285714285714285</v>
      </c>
      <c r="N435">
        <v>0.75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0.66666666666666663</v>
      </c>
      <c r="V435">
        <v>0.65714285714285714</v>
      </c>
      <c r="W435">
        <v>0.66666666666666663</v>
      </c>
      <c r="X435">
        <v>0.25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0.66666666666666663</v>
      </c>
      <c r="AI435">
        <v>0</v>
      </c>
      <c r="AJ435">
        <v>1</v>
      </c>
      <c r="AK435">
        <v>0</v>
      </c>
      <c r="AL435">
        <v>0.1924170616113744</v>
      </c>
      <c r="AM435">
        <v>0.41465569162818711</v>
      </c>
      <c r="AN435">
        <v>1</v>
      </c>
      <c r="AO435">
        <v>1</v>
      </c>
      <c r="AP435">
        <v>7.1428571428571425E-2</v>
      </c>
      <c r="AQ435">
        <v>0</v>
      </c>
      <c r="AR435">
        <v>0.33333333333333331</v>
      </c>
      <c r="AS435">
        <v>0.66666666666666663</v>
      </c>
      <c r="AT435">
        <v>0.17499999999999999</v>
      </c>
      <c r="AU435">
        <v>0.33333333333333331</v>
      </c>
      <c r="AV435">
        <v>0.66666666666666663</v>
      </c>
      <c r="AW435">
        <v>7.4999999999999997E-2</v>
      </c>
      <c r="AX435">
        <v>0.1111111111111111</v>
      </c>
      <c r="AY435">
        <v>6.6666666666666666E-2</v>
      </c>
      <c r="AZ435">
        <v>5.8823529411764705E-2</v>
      </c>
      <c r="BA435">
        <v>1</v>
      </c>
      <c r="BB435">
        <v>0</v>
      </c>
      <c r="BC435">
        <f t="shared" si="14"/>
        <v>0.32206901240818064</v>
      </c>
      <c r="BD435">
        <f t="shared" si="15"/>
        <v>0.10372844875358082</v>
      </c>
    </row>
    <row r="436" spans="1:56" x14ac:dyDescent="0.25">
      <c r="A436">
        <v>0.29231805561288471</v>
      </c>
      <c r="B436">
        <v>289</v>
      </c>
      <c r="C436">
        <v>1</v>
      </c>
      <c r="D436">
        <v>0</v>
      </c>
      <c r="E436">
        <v>0.19047619047619047</v>
      </c>
      <c r="F436">
        <v>1</v>
      </c>
      <c r="G436">
        <v>0</v>
      </c>
      <c r="H436">
        <v>0</v>
      </c>
      <c r="I436">
        <v>0.96420901932712955</v>
      </c>
      <c r="J436">
        <v>0</v>
      </c>
      <c r="K436">
        <v>1</v>
      </c>
      <c r="L436">
        <v>0</v>
      </c>
      <c r="M436">
        <v>0.5357142857142857</v>
      </c>
      <c r="N436">
        <v>0.75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0.21428571428571427</v>
      </c>
      <c r="W436">
        <v>0.66666666666666663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0.33333333333333331</v>
      </c>
      <c r="AI436">
        <v>1</v>
      </c>
      <c r="AJ436">
        <v>0</v>
      </c>
      <c r="AK436">
        <v>0</v>
      </c>
      <c r="AL436">
        <v>7.18272775144813E-2</v>
      </c>
      <c r="AM436">
        <v>0.485284079502108</v>
      </c>
      <c r="AN436">
        <v>0.22222222222222221</v>
      </c>
      <c r="AO436">
        <v>1</v>
      </c>
      <c r="AP436">
        <v>0.14285714285714285</v>
      </c>
      <c r="AQ436">
        <v>0</v>
      </c>
      <c r="AR436">
        <v>1</v>
      </c>
      <c r="AS436">
        <v>0.33333333333333331</v>
      </c>
      <c r="AT436">
        <v>0.125</v>
      </c>
      <c r="AU436">
        <v>0.33333333333333331</v>
      </c>
      <c r="AV436">
        <v>0.66666666666666663</v>
      </c>
      <c r="AW436">
        <v>7.4999999999999997E-2</v>
      </c>
      <c r="AX436">
        <v>0.1111111111111111</v>
      </c>
      <c r="AY436">
        <v>0</v>
      </c>
      <c r="AZ436">
        <v>0.11764705882352941</v>
      </c>
      <c r="BA436">
        <v>1</v>
      </c>
      <c r="BB436">
        <v>1</v>
      </c>
      <c r="BC436">
        <f t="shared" si="14"/>
        <v>0.48741480049288344</v>
      </c>
      <c r="BD436">
        <f t="shared" si="15"/>
        <v>0.26274358675375048</v>
      </c>
    </row>
    <row r="437" spans="1:56" x14ac:dyDescent="0.25">
      <c r="A437">
        <v>0.29235071849009142</v>
      </c>
      <c r="B437">
        <v>972</v>
      </c>
      <c r="C437">
        <v>0</v>
      </c>
      <c r="D437">
        <v>1</v>
      </c>
      <c r="E437">
        <v>0.7857142857142857</v>
      </c>
      <c r="F437">
        <v>1</v>
      </c>
      <c r="G437">
        <v>0</v>
      </c>
      <c r="H437">
        <v>0</v>
      </c>
      <c r="I437">
        <v>0.93271295633500362</v>
      </c>
      <c r="J437">
        <v>0</v>
      </c>
      <c r="K437">
        <v>1</v>
      </c>
      <c r="L437">
        <v>0</v>
      </c>
      <c r="M437">
        <v>0.35714285714285715</v>
      </c>
      <c r="N437">
        <v>0.25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0.74285714285714288</v>
      </c>
      <c r="W437">
        <v>0.33333333333333331</v>
      </c>
      <c r="X437">
        <v>0.75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0.33333333333333331</v>
      </c>
      <c r="AI437">
        <v>0</v>
      </c>
      <c r="AJ437">
        <v>0</v>
      </c>
      <c r="AK437">
        <v>1</v>
      </c>
      <c r="AL437">
        <v>0.63891521853607158</v>
      </c>
      <c r="AM437">
        <v>0.89720939570367397</v>
      </c>
      <c r="AN437">
        <v>0.33333333333333331</v>
      </c>
      <c r="AO437">
        <v>0</v>
      </c>
      <c r="AP437">
        <v>0.35714285714285715</v>
      </c>
      <c r="AQ437">
        <v>0</v>
      </c>
      <c r="AR437">
        <v>0.33333333333333331</v>
      </c>
      <c r="AS437">
        <v>0</v>
      </c>
      <c r="AT437">
        <v>0.72499999999999998</v>
      </c>
      <c r="AU437">
        <v>0.16666666666666666</v>
      </c>
      <c r="AV437">
        <v>0.33333333333333331</v>
      </c>
      <c r="AW437">
        <v>0.125</v>
      </c>
      <c r="AX437">
        <v>0.1111111111111111</v>
      </c>
      <c r="AY437">
        <v>0</v>
      </c>
      <c r="AZ437">
        <v>0.17647058823529413</v>
      </c>
      <c r="BA437">
        <v>1</v>
      </c>
      <c r="BB437">
        <v>0</v>
      </c>
      <c r="BC437">
        <f t="shared" si="14"/>
        <v>0.16775081643969975</v>
      </c>
      <c r="BD437">
        <f t="shared" si="15"/>
        <v>2.8140336416185838E-2</v>
      </c>
    </row>
    <row r="438" spans="1:56" x14ac:dyDescent="0.25">
      <c r="A438">
        <v>0.2935647953705981</v>
      </c>
      <c r="B438">
        <v>1461</v>
      </c>
      <c r="C438">
        <v>0</v>
      </c>
      <c r="D438">
        <v>1</v>
      </c>
      <c r="E438">
        <v>0.26190476190476192</v>
      </c>
      <c r="F438">
        <v>1</v>
      </c>
      <c r="G438">
        <v>0</v>
      </c>
      <c r="H438">
        <v>0</v>
      </c>
      <c r="I438">
        <v>0.26198997852541162</v>
      </c>
      <c r="J438">
        <v>0</v>
      </c>
      <c r="K438">
        <v>1</v>
      </c>
      <c r="L438">
        <v>0</v>
      </c>
      <c r="M438">
        <v>0.9642857142857143</v>
      </c>
      <c r="N438">
        <v>0.75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0.61428571428571432</v>
      </c>
      <c r="W438">
        <v>0.33333333333333331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0.14618220115850447</v>
      </c>
      <c r="AM438">
        <v>0.25677574784179885</v>
      </c>
      <c r="AN438">
        <v>0.1111111111111111</v>
      </c>
      <c r="AO438">
        <v>0</v>
      </c>
      <c r="AP438">
        <v>0.21428571428571427</v>
      </c>
      <c r="AQ438">
        <v>0</v>
      </c>
      <c r="AR438">
        <v>0.33333333333333331</v>
      </c>
      <c r="AS438">
        <v>0</v>
      </c>
      <c r="AT438">
        <v>0.125</v>
      </c>
      <c r="AU438">
        <v>0.5</v>
      </c>
      <c r="AV438">
        <v>0</v>
      </c>
      <c r="AW438">
        <v>0.125</v>
      </c>
      <c r="AX438">
        <v>0.22222222222222221</v>
      </c>
      <c r="AY438">
        <v>0</v>
      </c>
      <c r="AZ438">
        <v>0.23529411764705882</v>
      </c>
      <c r="BA438">
        <v>1</v>
      </c>
      <c r="BB438">
        <v>0</v>
      </c>
      <c r="BC438">
        <f t="shared" si="14"/>
        <v>0.29056559986901032</v>
      </c>
      <c r="BD438">
        <f t="shared" si="15"/>
        <v>8.442836782723781E-2</v>
      </c>
    </row>
    <row r="439" spans="1:56" x14ac:dyDescent="0.25">
      <c r="A439">
        <v>0.2940111792029535</v>
      </c>
      <c r="B439">
        <v>398</v>
      </c>
      <c r="C439">
        <v>0</v>
      </c>
      <c r="D439">
        <v>1</v>
      </c>
      <c r="E439">
        <v>0.16666666666666666</v>
      </c>
      <c r="F439">
        <v>1</v>
      </c>
      <c r="G439">
        <v>0</v>
      </c>
      <c r="H439">
        <v>0</v>
      </c>
      <c r="I439">
        <v>0.56478167501789545</v>
      </c>
      <c r="J439">
        <v>1</v>
      </c>
      <c r="K439">
        <v>0</v>
      </c>
      <c r="L439">
        <v>0</v>
      </c>
      <c r="M439">
        <v>0.10714285714285714</v>
      </c>
      <c r="N439">
        <v>0.25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0.33333333333333331</v>
      </c>
      <c r="V439">
        <v>0.98571428571428577</v>
      </c>
      <c r="W439">
        <v>0.33333333333333331</v>
      </c>
      <c r="X439">
        <v>0.25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0.18314902580305423</v>
      </c>
      <c r="AM439">
        <v>0.40136518771331059</v>
      </c>
      <c r="AN439">
        <v>0.1111111111111111</v>
      </c>
      <c r="AO439">
        <v>1</v>
      </c>
      <c r="AP439">
        <v>0</v>
      </c>
      <c r="AQ439">
        <v>0</v>
      </c>
      <c r="AR439">
        <v>0.33333333333333331</v>
      </c>
      <c r="AS439">
        <v>0</v>
      </c>
      <c r="AT439">
        <v>0.125</v>
      </c>
      <c r="AU439">
        <v>0.5</v>
      </c>
      <c r="AV439">
        <v>0.66666666666666663</v>
      </c>
      <c r="AW439">
        <v>0.125</v>
      </c>
      <c r="AX439">
        <v>0.22222222222222221</v>
      </c>
      <c r="AY439">
        <v>6.6666666666666666E-2</v>
      </c>
      <c r="AZ439">
        <v>0.17647058823529413</v>
      </c>
      <c r="BA439">
        <v>1</v>
      </c>
      <c r="BB439">
        <v>0</v>
      </c>
      <c r="BC439">
        <f t="shared" si="14"/>
        <v>0.38791078949601121</v>
      </c>
      <c r="BD439">
        <f t="shared" si="15"/>
        <v>0.15047478060741873</v>
      </c>
    </row>
    <row r="440" spans="1:56" x14ac:dyDescent="0.25">
      <c r="A440">
        <v>0.29429794063465797</v>
      </c>
      <c r="B440">
        <v>1292</v>
      </c>
      <c r="C440">
        <v>1</v>
      </c>
      <c r="D440">
        <v>0</v>
      </c>
      <c r="E440">
        <v>0.45238095238095238</v>
      </c>
      <c r="F440">
        <v>1</v>
      </c>
      <c r="G440">
        <v>0</v>
      </c>
      <c r="H440">
        <v>0</v>
      </c>
      <c r="I440">
        <v>0.19183965640658554</v>
      </c>
      <c r="J440">
        <v>0</v>
      </c>
      <c r="K440">
        <v>1</v>
      </c>
      <c r="L440">
        <v>0</v>
      </c>
      <c r="M440">
        <v>0.32142857142857145</v>
      </c>
      <c r="N440">
        <v>0.75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0.4</v>
      </c>
      <c r="W440">
        <v>0.66666666666666663</v>
      </c>
      <c r="X440">
        <v>0.25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0.16872037914691942</v>
      </c>
      <c r="AM440">
        <v>0.11636217626982534</v>
      </c>
      <c r="AN440">
        <v>0.1111111111111111</v>
      </c>
      <c r="AO440">
        <v>0</v>
      </c>
      <c r="AP440">
        <v>0.2857142857142857</v>
      </c>
      <c r="AQ440">
        <v>0</v>
      </c>
      <c r="AR440">
        <v>0.33333333333333331</v>
      </c>
      <c r="AS440">
        <v>0</v>
      </c>
      <c r="AT440">
        <v>0.25</v>
      </c>
      <c r="AU440">
        <v>0.66666666666666663</v>
      </c>
      <c r="AV440">
        <v>0</v>
      </c>
      <c r="AW440">
        <v>0.25</v>
      </c>
      <c r="AX440">
        <v>0.16666666666666666</v>
      </c>
      <c r="AY440">
        <v>0</v>
      </c>
      <c r="AZ440">
        <v>0.47058823529411764</v>
      </c>
      <c r="BA440">
        <v>1</v>
      </c>
      <c r="BB440">
        <v>1</v>
      </c>
      <c r="BC440">
        <f t="shared" si="14"/>
        <v>0.1423381551026898</v>
      </c>
      <c r="BD440">
        <f t="shared" si="15"/>
        <v>0.73558384019265788</v>
      </c>
    </row>
    <row r="441" spans="1:56" x14ac:dyDescent="0.25">
      <c r="A441">
        <v>0.29548993535831447</v>
      </c>
      <c r="B441">
        <v>888</v>
      </c>
      <c r="C441">
        <v>0</v>
      </c>
      <c r="D441">
        <v>1</v>
      </c>
      <c r="E441">
        <v>0.5714285714285714</v>
      </c>
      <c r="F441">
        <v>0</v>
      </c>
      <c r="G441">
        <v>1</v>
      </c>
      <c r="H441">
        <v>0</v>
      </c>
      <c r="I441">
        <v>0.25483178239083754</v>
      </c>
      <c r="J441">
        <v>0</v>
      </c>
      <c r="K441">
        <v>1</v>
      </c>
      <c r="L441">
        <v>0</v>
      </c>
      <c r="M441">
        <v>0.8928571428571429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0.42857142857142855</v>
      </c>
      <c r="W441">
        <v>0.66666666666666663</v>
      </c>
      <c r="X441">
        <v>0.5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0.64149552395997889</v>
      </c>
      <c r="AM441">
        <v>0.85071270829150769</v>
      </c>
      <c r="AN441">
        <v>0.33333333333333331</v>
      </c>
      <c r="AO441">
        <v>1</v>
      </c>
      <c r="AP441">
        <v>0.42857142857142855</v>
      </c>
      <c r="AQ441">
        <v>0</v>
      </c>
      <c r="AR441">
        <v>0.66666666666666663</v>
      </c>
      <c r="AS441">
        <v>0</v>
      </c>
      <c r="AT441">
        <v>0.5</v>
      </c>
      <c r="AU441">
        <v>1</v>
      </c>
      <c r="AV441">
        <v>0.66666666666666663</v>
      </c>
      <c r="AW441">
        <v>2.5000000000000001E-2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f t="shared" si="14"/>
        <v>0.39748162549436894</v>
      </c>
      <c r="BD441">
        <f t="shared" si="15"/>
        <v>0.15799164260564577</v>
      </c>
    </row>
    <row r="442" spans="1:56" x14ac:dyDescent="0.25">
      <c r="A442">
        <v>0.29565221422382137</v>
      </c>
      <c r="B442">
        <v>477</v>
      </c>
      <c r="C442">
        <v>1</v>
      </c>
      <c r="D442">
        <v>0</v>
      </c>
      <c r="E442">
        <v>0.14285714285714285</v>
      </c>
      <c r="F442">
        <v>1</v>
      </c>
      <c r="G442">
        <v>0</v>
      </c>
      <c r="H442">
        <v>0</v>
      </c>
      <c r="I442">
        <v>0.51610594130279175</v>
      </c>
      <c r="J442">
        <v>0</v>
      </c>
      <c r="K442">
        <v>1</v>
      </c>
      <c r="L442">
        <v>0</v>
      </c>
      <c r="M442">
        <v>0.5714285714285714</v>
      </c>
      <c r="N442">
        <v>0.25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0.91428571428571426</v>
      </c>
      <c r="W442">
        <v>0.33333333333333331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0.33333333333333331</v>
      </c>
      <c r="AI442">
        <v>0</v>
      </c>
      <c r="AJ442">
        <v>1</v>
      </c>
      <c r="AK442">
        <v>0</v>
      </c>
      <c r="AL442">
        <v>5.8873091100579256E-2</v>
      </c>
      <c r="AM442">
        <v>0.28130897410158601</v>
      </c>
      <c r="AN442">
        <v>0.1111111111111111</v>
      </c>
      <c r="AO442">
        <v>0</v>
      </c>
      <c r="AP442">
        <v>0.7142857142857143</v>
      </c>
      <c r="AQ442">
        <v>1</v>
      </c>
      <c r="AR442">
        <v>1</v>
      </c>
      <c r="AS442">
        <v>0.33333333333333331</v>
      </c>
      <c r="AT442">
        <v>2.5000000000000001E-2</v>
      </c>
      <c r="AU442">
        <v>0.33333333333333331</v>
      </c>
      <c r="AV442">
        <v>0.66666666666666663</v>
      </c>
      <c r="AW442">
        <v>2.5000000000000001E-2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f t="shared" si="14"/>
        <v>0.21474156007805786</v>
      </c>
      <c r="BD442">
        <f t="shared" si="15"/>
        <v>4.6113937624758135E-2</v>
      </c>
    </row>
    <row r="443" spans="1:56" x14ac:dyDescent="0.25">
      <c r="A443">
        <v>0.29681809657933489</v>
      </c>
      <c r="B443">
        <v>32</v>
      </c>
      <c r="C443">
        <v>1</v>
      </c>
      <c r="D443">
        <v>0</v>
      </c>
      <c r="E443">
        <v>0.61904761904761907</v>
      </c>
      <c r="F443">
        <v>1</v>
      </c>
      <c r="G443">
        <v>0</v>
      </c>
      <c r="H443">
        <v>0</v>
      </c>
      <c r="I443">
        <v>0.97136721546170368</v>
      </c>
      <c r="J443">
        <v>0</v>
      </c>
      <c r="K443">
        <v>1</v>
      </c>
      <c r="L443">
        <v>0</v>
      </c>
      <c r="M443">
        <v>0.32142857142857145</v>
      </c>
      <c r="N443">
        <v>0.75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0.15714285714285714</v>
      </c>
      <c r="W443">
        <v>0.66666666666666663</v>
      </c>
      <c r="X443">
        <v>0.25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0.2873091100579252</v>
      </c>
      <c r="AM443">
        <v>0.68367797630997795</v>
      </c>
      <c r="AN443">
        <v>0.22222222222222221</v>
      </c>
      <c r="AO443">
        <v>1</v>
      </c>
      <c r="AP443">
        <v>0.14285714285714285</v>
      </c>
      <c r="AQ443">
        <v>0</v>
      </c>
      <c r="AR443">
        <v>1</v>
      </c>
      <c r="AS443">
        <v>0</v>
      </c>
      <c r="AT443">
        <v>0.22500000000000001</v>
      </c>
      <c r="AU443">
        <v>0.83333333333333337</v>
      </c>
      <c r="AV443">
        <v>1</v>
      </c>
      <c r="AW443">
        <v>0.1</v>
      </c>
      <c r="AX443">
        <v>0.1111111111111111</v>
      </c>
      <c r="AY443">
        <v>6.6666666666666666E-2</v>
      </c>
      <c r="AZ443">
        <v>0.17647058823529413</v>
      </c>
      <c r="BA443">
        <v>1</v>
      </c>
      <c r="BB443">
        <v>0</v>
      </c>
      <c r="BC443">
        <f t="shared" si="14"/>
        <v>-5.3913205629121941E-2</v>
      </c>
      <c r="BD443">
        <f t="shared" si="15"/>
        <v>2.9066337412079857E-3</v>
      </c>
    </row>
    <row r="444" spans="1:56" x14ac:dyDescent="0.25">
      <c r="A444">
        <v>0.29976405537979955</v>
      </c>
      <c r="B444">
        <v>589</v>
      </c>
      <c r="C444">
        <v>1</v>
      </c>
      <c r="D444">
        <v>0</v>
      </c>
      <c r="E444">
        <v>0.76190476190476186</v>
      </c>
      <c r="F444">
        <v>1</v>
      </c>
      <c r="G444">
        <v>0</v>
      </c>
      <c r="H444">
        <v>0</v>
      </c>
      <c r="I444">
        <v>0.42161775232641374</v>
      </c>
      <c r="J444">
        <v>0</v>
      </c>
      <c r="K444">
        <v>1</v>
      </c>
      <c r="L444">
        <v>0</v>
      </c>
      <c r="M444">
        <v>3.5714285714285712E-2</v>
      </c>
      <c r="N444">
        <v>0.5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0.66666666666666663</v>
      </c>
      <c r="V444">
        <v>0.48571428571428571</v>
      </c>
      <c r="W444">
        <v>0.66666666666666663</v>
      </c>
      <c r="X444">
        <v>0.75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0.66666666666666663</v>
      </c>
      <c r="AI444">
        <v>0</v>
      </c>
      <c r="AJ444">
        <v>1</v>
      </c>
      <c r="AK444">
        <v>0</v>
      </c>
      <c r="AL444">
        <v>0.875724065297525</v>
      </c>
      <c r="AM444">
        <v>0.19221039951816904</v>
      </c>
      <c r="AN444">
        <v>0.55555555555555558</v>
      </c>
      <c r="AO444">
        <v>0</v>
      </c>
      <c r="AP444">
        <v>0.35714285714285715</v>
      </c>
      <c r="AQ444">
        <v>0</v>
      </c>
      <c r="AR444">
        <v>1</v>
      </c>
      <c r="AS444">
        <v>0</v>
      </c>
      <c r="AT444">
        <v>0.75</v>
      </c>
      <c r="AU444">
        <v>0.5</v>
      </c>
      <c r="AV444">
        <v>0.66666666666666663</v>
      </c>
      <c r="AW444">
        <v>0.1</v>
      </c>
      <c r="AX444">
        <v>0.16666666666666666</v>
      </c>
      <c r="AY444">
        <v>0</v>
      </c>
      <c r="AZ444">
        <v>0.17647058823529413</v>
      </c>
      <c r="BA444">
        <v>1</v>
      </c>
      <c r="BB444">
        <v>0</v>
      </c>
      <c r="BC444">
        <f t="shared" si="14"/>
        <v>-0.19490506909881838</v>
      </c>
      <c r="BD444">
        <f t="shared" si="15"/>
        <v>3.7987985960415166E-2</v>
      </c>
    </row>
    <row r="445" spans="1:56" x14ac:dyDescent="0.25">
      <c r="A445">
        <v>0.30008445108311477</v>
      </c>
      <c r="B445">
        <v>892</v>
      </c>
      <c r="C445">
        <v>0</v>
      </c>
      <c r="D445">
        <v>1</v>
      </c>
      <c r="E445">
        <v>0.61904761904761907</v>
      </c>
      <c r="F445">
        <v>1</v>
      </c>
      <c r="G445">
        <v>0</v>
      </c>
      <c r="H445">
        <v>0</v>
      </c>
      <c r="I445">
        <v>0.72655690765926983</v>
      </c>
      <c r="J445">
        <v>0</v>
      </c>
      <c r="K445">
        <v>1</v>
      </c>
      <c r="L445">
        <v>0</v>
      </c>
      <c r="M445">
        <v>3.5714285714285712E-2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0.6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5.2764612954186413E-2</v>
      </c>
      <c r="AM445">
        <v>0.71824934752057823</v>
      </c>
      <c r="AN445">
        <v>0.1111111111111111</v>
      </c>
      <c r="AO445">
        <v>0</v>
      </c>
      <c r="AP445">
        <v>0.14285714285714285</v>
      </c>
      <c r="AQ445">
        <v>0</v>
      </c>
      <c r="AR445">
        <v>1</v>
      </c>
      <c r="AS445">
        <v>0.33333333333333331</v>
      </c>
      <c r="AT445">
        <v>0.25</v>
      </c>
      <c r="AU445">
        <v>0.83333333333333337</v>
      </c>
      <c r="AV445">
        <v>0.66666666666666663</v>
      </c>
      <c r="AW445">
        <v>0.25</v>
      </c>
      <c r="AX445">
        <v>0.27777777777777779</v>
      </c>
      <c r="AY445">
        <v>0.46666666666666667</v>
      </c>
      <c r="AZ445">
        <v>0.41176470588235292</v>
      </c>
      <c r="BA445">
        <v>1</v>
      </c>
      <c r="BB445">
        <v>0</v>
      </c>
      <c r="BC445">
        <f t="shared" si="14"/>
        <v>-0.19986103883801193</v>
      </c>
      <c r="BD445">
        <f t="shared" si="15"/>
        <v>3.9944434845409313E-2</v>
      </c>
    </row>
    <row r="446" spans="1:56" x14ac:dyDescent="0.25">
      <c r="A446">
        <v>0.30008718419629765</v>
      </c>
      <c r="B446">
        <v>760</v>
      </c>
      <c r="C446">
        <v>1</v>
      </c>
      <c r="D446">
        <v>0</v>
      </c>
      <c r="E446">
        <v>0.6428571428571429</v>
      </c>
      <c r="F446">
        <v>1</v>
      </c>
      <c r="G446">
        <v>0</v>
      </c>
      <c r="H446">
        <v>0</v>
      </c>
      <c r="I446">
        <v>0.49105225483178239</v>
      </c>
      <c r="J446">
        <v>0</v>
      </c>
      <c r="K446">
        <v>0</v>
      </c>
      <c r="L446">
        <v>1</v>
      </c>
      <c r="M446">
        <v>0.8214285714285714</v>
      </c>
      <c r="N446">
        <v>0.75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0.33333333333333331</v>
      </c>
      <c r="V446">
        <v>8.5714285714285715E-2</v>
      </c>
      <c r="W446">
        <v>0.66666666666666663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0.33333333333333331</v>
      </c>
      <c r="AI446">
        <v>0</v>
      </c>
      <c r="AJ446">
        <v>0</v>
      </c>
      <c r="AK446">
        <v>1</v>
      </c>
      <c r="AL446">
        <v>6.1506055818852025E-2</v>
      </c>
      <c r="AM446">
        <v>0.24990965669544268</v>
      </c>
      <c r="AN446">
        <v>0.1111111111111111</v>
      </c>
      <c r="AO446">
        <v>0</v>
      </c>
      <c r="AP446">
        <v>0.35714285714285715</v>
      </c>
      <c r="AQ446">
        <v>0</v>
      </c>
      <c r="AR446">
        <v>0</v>
      </c>
      <c r="AS446">
        <v>0</v>
      </c>
      <c r="AT446">
        <v>0.15</v>
      </c>
      <c r="AU446">
        <v>0.5</v>
      </c>
      <c r="AV446">
        <v>0.66666666666666663</v>
      </c>
      <c r="AW446">
        <v>0.15</v>
      </c>
      <c r="AX446">
        <v>0.16666666666666666</v>
      </c>
      <c r="AY446">
        <v>0</v>
      </c>
      <c r="AZ446">
        <v>0.23529411764705882</v>
      </c>
      <c r="BA446">
        <v>1</v>
      </c>
      <c r="BB446">
        <v>0</v>
      </c>
      <c r="BC446">
        <f t="shared" si="14"/>
        <v>0.30624347877637897</v>
      </c>
      <c r="BD446">
        <f t="shared" si="15"/>
        <v>9.3785068293058479E-2</v>
      </c>
    </row>
    <row r="447" spans="1:56" x14ac:dyDescent="0.25">
      <c r="A447">
        <v>0.3007322535858663</v>
      </c>
      <c r="B447">
        <v>566</v>
      </c>
      <c r="C447">
        <v>1</v>
      </c>
      <c r="D447">
        <v>0</v>
      </c>
      <c r="E447">
        <v>0.11904761904761904</v>
      </c>
      <c r="F447">
        <v>1</v>
      </c>
      <c r="G447">
        <v>0</v>
      </c>
      <c r="H447">
        <v>0</v>
      </c>
      <c r="I447">
        <v>0.14889047959914101</v>
      </c>
      <c r="J447">
        <v>0</v>
      </c>
      <c r="K447">
        <v>1</v>
      </c>
      <c r="L447">
        <v>0</v>
      </c>
      <c r="M447">
        <v>0.32142857142857145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0.7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0.66666666666666663</v>
      </c>
      <c r="AI447">
        <v>0</v>
      </c>
      <c r="AJ447">
        <v>0</v>
      </c>
      <c r="AK447">
        <v>1</v>
      </c>
      <c r="AL447">
        <v>0.13143759873617694</v>
      </c>
      <c r="AM447">
        <v>0.70411563942983335</v>
      </c>
      <c r="AN447">
        <v>0.1111111111111111</v>
      </c>
      <c r="AO447">
        <v>0</v>
      </c>
      <c r="AP447">
        <v>0.5</v>
      </c>
      <c r="AQ447">
        <v>0</v>
      </c>
      <c r="AR447">
        <v>1</v>
      </c>
      <c r="AS447">
        <v>0</v>
      </c>
      <c r="AT447">
        <v>0.05</v>
      </c>
      <c r="AU447">
        <v>0.5</v>
      </c>
      <c r="AV447">
        <v>0.66666666666666663</v>
      </c>
      <c r="AW447">
        <v>0.05</v>
      </c>
      <c r="AX447">
        <v>0.1111111111111111</v>
      </c>
      <c r="AY447">
        <v>0</v>
      </c>
      <c r="AZ447">
        <v>0.11764705882352941</v>
      </c>
      <c r="BA447">
        <v>1</v>
      </c>
      <c r="BB447">
        <v>0</v>
      </c>
      <c r="BC447">
        <f t="shared" si="14"/>
        <v>0.14019191501214412</v>
      </c>
      <c r="BD447">
        <f t="shared" si="15"/>
        <v>1.965377303477224E-2</v>
      </c>
    </row>
    <row r="448" spans="1:56" x14ac:dyDescent="0.25">
      <c r="A448">
        <v>0.30088049137929895</v>
      </c>
      <c r="B448">
        <v>464</v>
      </c>
      <c r="C448">
        <v>1</v>
      </c>
      <c r="D448">
        <v>0</v>
      </c>
      <c r="E448">
        <v>0.19047619047619047</v>
      </c>
      <c r="F448">
        <v>1</v>
      </c>
      <c r="G448">
        <v>0</v>
      </c>
      <c r="H448">
        <v>0</v>
      </c>
      <c r="I448">
        <v>0.26413743736578382</v>
      </c>
      <c r="J448">
        <v>0</v>
      </c>
      <c r="K448">
        <v>1</v>
      </c>
      <c r="L448">
        <v>0</v>
      </c>
      <c r="M448">
        <v>0.8214285714285714</v>
      </c>
      <c r="N448">
        <v>0.5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0.66666666666666663</v>
      </c>
      <c r="V448">
        <v>0.51428571428571423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7.0089520800421273E-2</v>
      </c>
      <c r="AM448">
        <v>0.84798233286488656</v>
      </c>
      <c r="AN448">
        <v>0.1111111111111111</v>
      </c>
      <c r="AO448">
        <v>1</v>
      </c>
      <c r="AP448">
        <v>0.5</v>
      </c>
      <c r="AQ448">
        <v>0</v>
      </c>
      <c r="AR448">
        <v>0.33333333333333331</v>
      </c>
      <c r="AS448">
        <v>0</v>
      </c>
      <c r="AT448">
        <v>2.5000000000000001E-2</v>
      </c>
      <c r="AU448">
        <v>0.5</v>
      </c>
      <c r="AV448">
        <v>0</v>
      </c>
      <c r="AW448">
        <v>2.5000000000000001E-2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f t="shared" si="14"/>
        <v>0.84231754864265129</v>
      </c>
      <c r="BD448">
        <f t="shared" si="15"/>
        <v>2.4863755466062641E-2</v>
      </c>
    </row>
    <row r="449" spans="1:56" x14ac:dyDescent="0.25">
      <c r="A449">
        <v>0.30098950205686226</v>
      </c>
      <c r="B449">
        <v>1208</v>
      </c>
      <c r="C449">
        <v>1</v>
      </c>
      <c r="D449">
        <v>0</v>
      </c>
      <c r="E449">
        <v>0.88095238095238093</v>
      </c>
      <c r="F449">
        <v>1</v>
      </c>
      <c r="G449">
        <v>0</v>
      </c>
      <c r="H449">
        <v>0</v>
      </c>
      <c r="I449">
        <v>0.95848246241947033</v>
      </c>
      <c r="J449">
        <v>0</v>
      </c>
      <c r="K449">
        <v>1</v>
      </c>
      <c r="L449">
        <v>0</v>
      </c>
      <c r="M449">
        <v>0.75</v>
      </c>
      <c r="N449">
        <v>0.5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0.91428571428571426</v>
      </c>
      <c r="W449">
        <v>0.33333333333333331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0.33333333333333331</v>
      </c>
      <c r="AI449">
        <v>1</v>
      </c>
      <c r="AJ449">
        <v>0</v>
      </c>
      <c r="AK449">
        <v>0</v>
      </c>
      <c r="AL449">
        <v>0.13312269615587152</v>
      </c>
      <c r="AM449">
        <v>0.86902228468179077</v>
      </c>
      <c r="AN449">
        <v>0.55555555555555558</v>
      </c>
      <c r="AO449">
        <v>0</v>
      </c>
      <c r="AP449">
        <v>7.1428571428571425E-2</v>
      </c>
      <c r="AQ449">
        <v>0</v>
      </c>
      <c r="AR449">
        <v>1</v>
      </c>
      <c r="AS449">
        <v>0.33333333333333331</v>
      </c>
      <c r="AT449">
        <v>0.2</v>
      </c>
      <c r="AU449">
        <v>0.16666666666666666</v>
      </c>
      <c r="AV449">
        <v>0.66666666666666663</v>
      </c>
      <c r="AW449">
        <v>0.1</v>
      </c>
      <c r="AX449">
        <v>0.1111111111111111</v>
      </c>
      <c r="AY449">
        <v>6.6666666666666666E-2</v>
      </c>
      <c r="AZ449">
        <v>0.11764705882352941</v>
      </c>
      <c r="BA449">
        <v>1</v>
      </c>
      <c r="BB449">
        <v>0</v>
      </c>
      <c r="BC449">
        <f t="shared" si="14"/>
        <v>0.2656585213202256</v>
      </c>
      <c r="BD449">
        <f t="shared" si="15"/>
        <v>7.0574449950048759E-2</v>
      </c>
    </row>
    <row r="450" spans="1:56" x14ac:dyDescent="0.25">
      <c r="A450">
        <v>0.30280025584426384</v>
      </c>
      <c r="B450">
        <v>1270</v>
      </c>
      <c r="C450">
        <v>1</v>
      </c>
      <c r="D450">
        <v>0</v>
      </c>
      <c r="E450">
        <v>0.59523809523809523</v>
      </c>
      <c r="F450">
        <v>1</v>
      </c>
      <c r="G450">
        <v>0</v>
      </c>
      <c r="H450">
        <v>0</v>
      </c>
      <c r="I450">
        <v>0.10164638511095204</v>
      </c>
      <c r="J450">
        <v>0</v>
      </c>
      <c r="K450">
        <v>0</v>
      </c>
      <c r="L450">
        <v>1</v>
      </c>
      <c r="M450">
        <v>3.5714285714285712E-2</v>
      </c>
      <c r="N450">
        <v>0.5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0.33333333333333331</v>
      </c>
      <c r="V450">
        <v>0.95714285714285718</v>
      </c>
      <c r="W450">
        <v>0.66666666666666663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0.13322801474460241</v>
      </c>
      <c r="AM450">
        <v>0.11800843204175868</v>
      </c>
      <c r="AN450">
        <v>0</v>
      </c>
      <c r="AO450">
        <v>0</v>
      </c>
      <c r="AP450">
        <v>0.14285714285714285</v>
      </c>
      <c r="AQ450">
        <v>0</v>
      </c>
      <c r="AR450">
        <v>0.33333333333333331</v>
      </c>
      <c r="AS450">
        <v>0</v>
      </c>
      <c r="AT450">
        <v>0.25</v>
      </c>
      <c r="AU450">
        <v>0.83333333333333337</v>
      </c>
      <c r="AV450">
        <v>0.66666666666666663</v>
      </c>
      <c r="AW450">
        <v>0.22500000000000001</v>
      </c>
      <c r="AX450">
        <v>0.3888888888888889</v>
      </c>
      <c r="AY450">
        <v>6.6666666666666666E-2</v>
      </c>
      <c r="AZ450">
        <v>0.47058823529411764</v>
      </c>
      <c r="BA450">
        <v>1</v>
      </c>
      <c r="BB450">
        <v>0</v>
      </c>
      <c r="BC450">
        <f t="shared" si="14"/>
        <v>1.7623652530269596E-2</v>
      </c>
      <c r="BD450">
        <f t="shared" si="15"/>
        <v>3.1059312850767793E-4</v>
      </c>
    </row>
    <row r="451" spans="1:56" x14ac:dyDescent="0.25">
      <c r="A451">
        <v>0.3030716364813566</v>
      </c>
      <c r="B451">
        <v>44</v>
      </c>
      <c r="C451">
        <v>1</v>
      </c>
      <c r="D451">
        <v>0</v>
      </c>
      <c r="E451">
        <v>0.21428571428571427</v>
      </c>
      <c r="F451">
        <v>0</v>
      </c>
      <c r="G451">
        <v>1</v>
      </c>
      <c r="H451">
        <v>0</v>
      </c>
      <c r="I451">
        <v>0.63851109520400862</v>
      </c>
      <c r="J451">
        <v>1</v>
      </c>
      <c r="K451">
        <v>0</v>
      </c>
      <c r="L451">
        <v>0</v>
      </c>
      <c r="M451">
        <v>0.25</v>
      </c>
      <c r="N451">
        <v>0.5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0.1</v>
      </c>
      <c r="W451">
        <v>0.66666666666666663</v>
      </c>
      <c r="X451">
        <v>0.5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0.66666666666666663</v>
      </c>
      <c r="AI451">
        <v>0</v>
      </c>
      <c r="AJ451">
        <v>0</v>
      </c>
      <c r="AK451">
        <v>1</v>
      </c>
      <c r="AL451">
        <v>0.40637177461822011</v>
      </c>
      <c r="AM451">
        <v>3.5374422806665327E-2</v>
      </c>
      <c r="AN451">
        <v>0.1111111111111111</v>
      </c>
      <c r="AO451">
        <v>0</v>
      </c>
      <c r="AP451">
        <v>0.2857142857142857</v>
      </c>
      <c r="AQ451">
        <v>0</v>
      </c>
      <c r="AR451">
        <v>1</v>
      </c>
      <c r="AS451">
        <v>0</v>
      </c>
      <c r="AT451">
        <v>0.22500000000000001</v>
      </c>
      <c r="AU451">
        <v>0</v>
      </c>
      <c r="AV451">
        <v>0.66666666666666663</v>
      </c>
      <c r="AW451">
        <v>0.22500000000000001</v>
      </c>
      <c r="AX451">
        <v>0.44444444444444442</v>
      </c>
      <c r="AY451">
        <v>6.6666666666666666E-2</v>
      </c>
      <c r="AZ451">
        <v>0.41176470588235292</v>
      </c>
      <c r="BA451">
        <v>1</v>
      </c>
      <c r="BB451">
        <v>0</v>
      </c>
      <c r="BC451">
        <f t="shared" si="14"/>
        <v>0.17345573754999094</v>
      </c>
      <c r="BD451">
        <f t="shared" si="15"/>
        <v>3.0086892889011337E-2</v>
      </c>
    </row>
    <row r="452" spans="1:56" x14ac:dyDescent="0.25">
      <c r="A452">
        <v>0.30328977047623396</v>
      </c>
      <c r="B452">
        <v>867</v>
      </c>
      <c r="C452">
        <v>1</v>
      </c>
      <c r="D452">
        <v>0</v>
      </c>
      <c r="E452">
        <v>0.52380952380952384</v>
      </c>
      <c r="F452">
        <v>0</v>
      </c>
      <c r="G452">
        <v>1</v>
      </c>
      <c r="H452">
        <v>0</v>
      </c>
      <c r="I452">
        <v>0.7745168217609163</v>
      </c>
      <c r="J452">
        <v>1</v>
      </c>
      <c r="K452">
        <v>0</v>
      </c>
      <c r="L452">
        <v>0</v>
      </c>
      <c r="M452">
        <v>3.5714285714285712E-2</v>
      </c>
      <c r="N452">
        <v>0.75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0.33333333333333331</v>
      </c>
      <c r="V452">
        <v>0.45714285714285713</v>
      </c>
      <c r="W452">
        <v>0.66666666666666663</v>
      </c>
      <c r="X452">
        <v>0.25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0.33333333333333331</v>
      </c>
      <c r="AI452">
        <v>0</v>
      </c>
      <c r="AJ452">
        <v>1</v>
      </c>
      <c r="AK452">
        <v>0</v>
      </c>
      <c r="AL452">
        <v>0.17472353870458135</v>
      </c>
      <c r="AM452">
        <v>0.93740212808672962</v>
      </c>
      <c r="AN452">
        <v>0.55555555555555558</v>
      </c>
      <c r="AO452">
        <v>0</v>
      </c>
      <c r="AP452">
        <v>7.1428571428571425E-2</v>
      </c>
      <c r="AQ452">
        <v>0</v>
      </c>
      <c r="AR452">
        <v>1</v>
      </c>
      <c r="AS452">
        <v>1</v>
      </c>
      <c r="AT452">
        <v>0.125</v>
      </c>
      <c r="AU452">
        <v>0.33333333333333331</v>
      </c>
      <c r="AV452">
        <v>0.66666666666666663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f t="shared" si="14"/>
        <v>0.19117131078985602</v>
      </c>
      <c r="BD452">
        <f t="shared" si="15"/>
        <v>3.6546470069111721E-2</v>
      </c>
    </row>
    <row r="453" spans="1:56" x14ac:dyDescent="0.25">
      <c r="A453">
        <v>0.30340267765971707</v>
      </c>
      <c r="B453">
        <v>590</v>
      </c>
      <c r="C453">
        <v>0</v>
      </c>
      <c r="D453">
        <v>1</v>
      </c>
      <c r="E453">
        <v>0.26190476190476192</v>
      </c>
      <c r="F453">
        <v>1</v>
      </c>
      <c r="G453">
        <v>0</v>
      </c>
      <c r="H453">
        <v>0</v>
      </c>
      <c r="I453">
        <v>0.50322118826055839</v>
      </c>
      <c r="J453">
        <v>0</v>
      </c>
      <c r="K453">
        <v>1</v>
      </c>
      <c r="L453">
        <v>0</v>
      </c>
      <c r="M453">
        <v>0</v>
      </c>
      <c r="N453">
        <v>0.25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0.33333333333333331</v>
      </c>
      <c r="V453">
        <v>8.5714285714285715E-2</v>
      </c>
      <c r="W453">
        <v>0.33333333333333331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6.8983675618746715E-2</v>
      </c>
      <c r="AM453">
        <v>0.18450110419594459</v>
      </c>
      <c r="AN453">
        <v>0.1111111111111111</v>
      </c>
      <c r="AO453">
        <v>1</v>
      </c>
      <c r="AP453">
        <v>0</v>
      </c>
      <c r="AQ453">
        <v>0</v>
      </c>
      <c r="AR453">
        <v>1</v>
      </c>
      <c r="AS453">
        <v>0.33333333333333331</v>
      </c>
      <c r="AT453">
        <v>2.5000000000000001E-2</v>
      </c>
      <c r="AU453">
        <v>0.16666666666666666</v>
      </c>
      <c r="AV453">
        <v>0.66666666666666663</v>
      </c>
      <c r="AW453">
        <v>2.5000000000000001E-2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f t="shared" si="14"/>
        <v>0.49538263003221522</v>
      </c>
      <c r="BD453">
        <f t="shared" si="15"/>
        <v>0.25463869007320411</v>
      </c>
    </row>
    <row r="454" spans="1:56" x14ac:dyDescent="0.25">
      <c r="A454">
        <v>0.30410692534138994</v>
      </c>
      <c r="B454">
        <v>644</v>
      </c>
      <c r="C454">
        <v>0</v>
      </c>
      <c r="D454">
        <v>1</v>
      </c>
      <c r="E454">
        <v>0.5714285714285714</v>
      </c>
      <c r="F454">
        <v>1</v>
      </c>
      <c r="G454">
        <v>0</v>
      </c>
      <c r="H454">
        <v>0</v>
      </c>
      <c r="I454">
        <v>0.83249821045096639</v>
      </c>
      <c r="J454">
        <v>0</v>
      </c>
      <c r="K454">
        <v>1</v>
      </c>
      <c r="L454">
        <v>0</v>
      </c>
      <c r="M454">
        <v>7.1428571428571425E-2</v>
      </c>
      <c r="N454">
        <v>0.5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0.66666666666666663</v>
      </c>
      <c r="V454">
        <v>0.9285714285714286</v>
      </c>
      <c r="W454">
        <v>1</v>
      </c>
      <c r="X454">
        <v>0.25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0.22232754081095313</v>
      </c>
      <c r="AM454">
        <v>0.86858060630395506</v>
      </c>
      <c r="AN454">
        <v>0.22222222222222221</v>
      </c>
      <c r="AO454">
        <v>1</v>
      </c>
      <c r="AP454">
        <v>0.14285714285714285</v>
      </c>
      <c r="AQ454">
        <v>0</v>
      </c>
      <c r="AR454">
        <v>0.33333333333333331</v>
      </c>
      <c r="AS454">
        <v>0.33333333333333331</v>
      </c>
      <c r="AT454">
        <v>0.42499999999999999</v>
      </c>
      <c r="AU454">
        <v>0.16666666666666666</v>
      </c>
      <c r="AV454">
        <v>0.33333333333333331</v>
      </c>
      <c r="AW454">
        <v>0.125</v>
      </c>
      <c r="AX454">
        <v>0.16666666666666666</v>
      </c>
      <c r="AY454">
        <v>6.6666666666666666E-2</v>
      </c>
      <c r="AZ454">
        <v>0.17647058823529413</v>
      </c>
      <c r="BA454">
        <v>1</v>
      </c>
      <c r="BB454">
        <v>0</v>
      </c>
      <c r="BC454">
        <f t="shared" si="14"/>
        <v>0.19023545622514987</v>
      </c>
      <c r="BD454">
        <f t="shared" si="15"/>
        <v>3.6189528805190913E-2</v>
      </c>
    </row>
    <row r="455" spans="1:56" x14ac:dyDescent="0.25">
      <c r="A455">
        <v>0.30705103244684528</v>
      </c>
      <c r="B455">
        <v>1188</v>
      </c>
      <c r="C455">
        <v>1</v>
      </c>
      <c r="D455">
        <v>0</v>
      </c>
      <c r="E455">
        <v>0.47619047619047616</v>
      </c>
      <c r="F455">
        <v>0</v>
      </c>
      <c r="G455">
        <v>1</v>
      </c>
      <c r="H455">
        <v>0</v>
      </c>
      <c r="I455">
        <v>0.77809591982820325</v>
      </c>
      <c r="J455">
        <v>0</v>
      </c>
      <c r="K455">
        <v>1</v>
      </c>
      <c r="L455">
        <v>0</v>
      </c>
      <c r="M455">
        <v>0</v>
      </c>
      <c r="N455">
        <v>0.5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0.8571428571428571</v>
      </c>
      <c r="W455">
        <v>0.66666666666666663</v>
      </c>
      <c r="X455">
        <v>0.25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0.1962085308056872</v>
      </c>
      <c r="AM455">
        <v>0.31210600281068057</v>
      </c>
      <c r="AN455">
        <v>0.77777777777777779</v>
      </c>
      <c r="AO455">
        <v>0</v>
      </c>
      <c r="AP455">
        <v>0.2857142857142857</v>
      </c>
      <c r="AQ455">
        <v>0</v>
      </c>
      <c r="AR455">
        <v>1</v>
      </c>
      <c r="AS455">
        <v>0.66666666666666663</v>
      </c>
      <c r="AT455">
        <v>0.47499999999999998</v>
      </c>
      <c r="AU455">
        <v>0.66666666666666663</v>
      </c>
      <c r="AV455">
        <v>1</v>
      </c>
      <c r="AW455">
        <v>0.32500000000000001</v>
      </c>
      <c r="AX455">
        <v>0.61111111111111116</v>
      </c>
      <c r="AY455">
        <v>0.13333333333333333</v>
      </c>
      <c r="AZ455">
        <v>0.52941176470588236</v>
      </c>
      <c r="BA455">
        <v>1</v>
      </c>
      <c r="BB455">
        <v>0</v>
      </c>
      <c r="BC455">
        <f t="shared" si="14"/>
        <v>-0.17457363801781739</v>
      </c>
      <c r="BD455">
        <f t="shared" si="15"/>
        <v>3.0475955090775938E-2</v>
      </c>
    </row>
    <row r="456" spans="1:56" x14ac:dyDescent="0.25">
      <c r="A456">
        <v>0.30745680888621285</v>
      </c>
      <c r="B456">
        <v>279</v>
      </c>
      <c r="C456">
        <v>0</v>
      </c>
      <c r="D456">
        <v>1</v>
      </c>
      <c r="E456">
        <v>0.19047619047619047</v>
      </c>
      <c r="F456">
        <v>0</v>
      </c>
      <c r="G456">
        <v>1</v>
      </c>
      <c r="H456">
        <v>0</v>
      </c>
      <c r="I456">
        <v>0.98568360773085184</v>
      </c>
      <c r="J456">
        <v>0</v>
      </c>
      <c r="K456">
        <v>1</v>
      </c>
      <c r="L456">
        <v>0</v>
      </c>
      <c r="M456">
        <v>0</v>
      </c>
      <c r="N456">
        <v>0.5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0.66666666666666663</v>
      </c>
      <c r="V456">
        <v>0.77142857142857146</v>
      </c>
      <c r="W456">
        <v>0.66666666666666663</v>
      </c>
      <c r="X456">
        <v>0.25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0.33333333333333331</v>
      </c>
      <c r="AI456">
        <v>1</v>
      </c>
      <c r="AJ456">
        <v>0</v>
      </c>
      <c r="AK456">
        <v>0</v>
      </c>
      <c r="AL456">
        <v>0.28372827804107426</v>
      </c>
      <c r="AM456">
        <v>0.99068460148564541</v>
      </c>
      <c r="AN456">
        <v>0.1111111111111111</v>
      </c>
      <c r="AO456">
        <v>0</v>
      </c>
      <c r="AP456">
        <v>0.6428571428571429</v>
      </c>
      <c r="AQ456">
        <v>1</v>
      </c>
      <c r="AR456">
        <v>0</v>
      </c>
      <c r="AS456">
        <v>0.33333333333333331</v>
      </c>
      <c r="AT456">
        <v>0.15</v>
      </c>
      <c r="AU456">
        <v>1</v>
      </c>
      <c r="AV456">
        <v>0</v>
      </c>
      <c r="AW456">
        <v>0.15</v>
      </c>
      <c r="AX456">
        <v>0.27777777777777779</v>
      </c>
      <c r="AY456">
        <v>6.6666666666666666E-2</v>
      </c>
      <c r="AZ456">
        <v>0.23529411764705882</v>
      </c>
      <c r="BA456">
        <v>1</v>
      </c>
      <c r="BB456">
        <v>0</v>
      </c>
      <c r="BC456">
        <f t="shared" si="14"/>
        <v>8.2931756047157523E-2</v>
      </c>
      <c r="BD456">
        <f t="shared" si="15"/>
        <v>6.877676161065248E-3</v>
      </c>
    </row>
    <row r="457" spans="1:56" x14ac:dyDescent="0.25">
      <c r="A457">
        <v>0.30892831239741603</v>
      </c>
      <c r="B457">
        <v>528</v>
      </c>
      <c r="C457">
        <v>1</v>
      </c>
      <c r="D457">
        <v>0</v>
      </c>
      <c r="E457">
        <v>0.33333333333333331</v>
      </c>
      <c r="F457">
        <v>1</v>
      </c>
      <c r="G457">
        <v>0</v>
      </c>
      <c r="H457">
        <v>0</v>
      </c>
      <c r="I457">
        <v>0.59198282032927707</v>
      </c>
      <c r="J457">
        <v>1</v>
      </c>
      <c r="K457">
        <v>0</v>
      </c>
      <c r="L457">
        <v>0</v>
      </c>
      <c r="M457">
        <v>0.32142857142857145</v>
      </c>
      <c r="N457">
        <v>0.5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0.35714285714285715</v>
      </c>
      <c r="W457">
        <v>0.66666666666666663</v>
      </c>
      <c r="X457">
        <v>0.25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0.2310163243812533</v>
      </c>
      <c r="AM457">
        <v>0.78735193736197551</v>
      </c>
      <c r="AN457">
        <v>0.1111111111111111</v>
      </c>
      <c r="AO457">
        <v>0</v>
      </c>
      <c r="AP457">
        <v>7.1428571428571425E-2</v>
      </c>
      <c r="AQ457">
        <v>0</v>
      </c>
      <c r="AR457">
        <v>1</v>
      </c>
      <c r="AS457">
        <v>0</v>
      </c>
      <c r="AT457">
        <v>0.25</v>
      </c>
      <c r="AU457">
        <v>0.33333333333333331</v>
      </c>
      <c r="AV457">
        <v>0.33333333333333331</v>
      </c>
      <c r="AW457">
        <v>0.25</v>
      </c>
      <c r="AX457">
        <v>0.3888888888888889</v>
      </c>
      <c r="AY457">
        <v>0</v>
      </c>
      <c r="AZ457">
        <v>0.47058823529411764</v>
      </c>
      <c r="BA457">
        <v>1</v>
      </c>
      <c r="BB457">
        <v>0</v>
      </c>
      <c r="BC457">
        <f t="shared" ref="BC457:BC520" si="16">SUMPRODUCT(C$2:BA$2,C457:BA457)</f>
        <v>6.1992702380774423E-2</v>
      </c>
      <c r="BD457">
        <f t="shared" ref="BD457:BD520" si="17">(BB457-BC457)^2</f>
        <v>3.8430951484712747E-3</v>
      </c>
    </row>
    <row r="458" spans="1:56" x14ac:dyDescent="0.25">
      <c r="A458">
        <v>0.31095347000967799</v>
      </c>
      <c r="B458">
        <v>1211</v>
      </c>
      <c r="C458">
        <v>1</v>
      </c>
      <c r="D458">
        <v>0</v>
      </c>
      <c r="E458">
        <v>0.35714285714285715</v>
      </c>
      <c r="F458">
        <v>1</v>
      </c>
      <c r="G458">
        <v>0</v>
      </c>
      <c r="H458">
        <v>0</v>
      </c>
      <c r="I458">
        <v>0.11811023622047244</v>
      </c>
      <c r="J458">
        <v>0</v>
      </c>
      <c r="K458">
        <v>1</v>
      </c>
      <c r="L458">
        <v>0</v>
      </c>
      <c r="M458">
        <v>0.7142857142857143</v>
      </c>
      <c r="N458">
        <v>0.5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0.33333333333333331</v>
      </c>
      <c r="V458">
        <v>0.7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0.33333333333333331</v>
      </c>
      <c r="AI458">
        <v>0</v>
      </c>
      <c r="AJ458">
        <v>1</v>
      </c>
      <c r="AK458">
        <v>0</v>
      </c>
      <c r="AL458">
        <v>5.3659820958399156E-2</v>
      </c>
      <c r="AM458">
        <v>0.46348122866894198</v>
      </c>
      <c r="AN458">
        <v>0.1111111111111111</v>
      </c>
      <c r="AO458">
        <v>0</v>
      </c>
      <c r="AP458">
        <v>0.5</v>
      </c>
      <c r="AQ458">
        <v>0</v>
      </c>
      <c r="AR458">
        <v>1</v>
      </c>
      <c r="AS458">
        <v>1</v>
      </c>
      <c r="AT458">
        <v>0.35</v>
      </c>
      <c r="AU458">
        <v>1</v>
      </c>
      <c r="AV458">
        <v>0.66666666666666663</v>
      </c>
      <c r="AW458">
        <v>0.35</v>
      </c>
      <c r="AX458">
        <v>0.61111111111111116</v>
      </c>
      <c r="AY458">
        <v>0.13333333333333333</v>
      </c>
      <c r="AZ458">
        <v>0.76470588235294112</v>
      </c>
      <c r="BA458">
        <v>1</v>
      </c>
      <c r="BB458">
        <v>0</v>
      </c>
      <c r="BC458">
        <f t="shared" si="16"/>
        <v>-4.8562675104777575E-2</v>
      </c>
      <c r="BD458">
        <f t="shared" si="17"/>
        <v>2.3583334133321838E-3</v>
      </c>
    </row>
    <row r="459" spans="1:56" x14ac:dyDescent="0.25">
      <c r="A459">
        <v>0.31126107843496686</v>
      </c>
      <c r="B459">
        <v>420</v>
      </c>
      <c r="C459">
        <v>1</v>
      </c>
      <c r="D459">
        <v>0</v>
      </c>
      <c r="E459">
        <v>0.2857142857142857</v>
      </c>
      <c r="F459">
        <v>0</v>
      </c>
      <c r="G459">
        <v>0</v>
      </c>
      <c r="H459">
        <v>1</v>
      </c>
      <c r="I459">
        <v>0.92913385826771655</v>
      </c>
      <c r="J459">
        <v>0</v>
      </c>
      <c r="K459">
        <v>1</v>
      </c>
      <c r="L459">
        <v>0</v>
      </c>
      <c r="M459">
        <v>7.1428571428571425E-2</v>
      </c>
      <c r="N459">
        <v>0.5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0.66666666666666663</v>
      </c>
      <c r="V459">
        <v>0.32857142857142857</v>
      </c>
      <c r="W459">
        <v>0.66666666666666663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5.7293312269615586E-2</v>
      </c>
      <c r="AM459">
        <v>0.58783376831961454</v>
      </c>
      <c r="AN459">
        <v>0.44444444444444442</v>
      </c>
      <c r="AO459">
        <v>0</v>
      </c>
      <c r="AP459">
        <v>0.2857142857142857</v>
      </c>
      <c r="AQ459">
        <v>0</v>
      </c>
      <c r="AR459">
        <v>0.66666666666666663</v>
      </c>
      <c r="AS459">
        <v>0.33333333333333331</v>
      </c>
      <c r="AT459">
        <v>0.22500000000000001</v>
      </c>
      <c r="AU459">
        <v>0.5</v>
      </c>
      <c r="AV459">
        <v>0</v>
      </c>
      <c r="AW459">
        <v>0.125</v>
      </c>
      <c r="AX459">
        <v>0.16666666666666666</v>
      </c>
      <c r="AY459">
        <v>6.6666666666666666E-2</v>
      </c>
      <c r="AZ459">
        <v>0.23529411764705882</v>
      </c>
      <c r="BA459">
        <v>1</v>
      </c>
      <c r="BB459">
        <v>0</v>
      </c>
      <c r="BC459">
        <f t="shared" si="16"/>
        <v>6.5629120567799903E-2</v>
      </c>
      <c r="BD459">
        <f t="shared" si="17"/>
        <v>4.3071814665028166E-3</v>
      </c>
    </row>
    <row r="460" spans="1:56" x14ac:dyDescent="0.25">
      <c r="A460">
        <v>0.31143884545042499</v>
      </c>
      <c r="B460">
        <v>908</v>
      </c>
      <c r="C460">
        <v>1</v>
      </c>
      <c r="D460">
        <v>0</v>
      </c>
      <c r="E460">
        <v>0.61904761904761907</v>
      </c>
      <c r="F460">
        <v>1</v>
      </c>
      <c r="G460">
        <v>0</v>
      </c>
      <c r="H460">
        <v>0</v>
      </c>
      <c r="I460">
        <v>0.71367215461703648</v>
      </c>
      <c r="J460">
        <v>1</v>
      </c>
      <c r="K460">
        <v>0</v>
      </c>
      <c r="L460">
        <v>0</v>
      </c>
      <c r="M460">
        <v>0.14285714285714285</v>
      </c>
      <c r="N460">
        <v>0.5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0.33333333333333331</v>
      </c>
      <c r="V460">
        <v>0.82857142857142863</v>
      </c>
      <c r="W460">
        <v>0.66666666666666663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0.33333333333333331</v>
      </c>
      <c r="AI460">
        <v>0</v>
      </c>
      <c r="AJ460">
        <v>1</v>
      </c>
      <c r="AK460">
        <v>0</v>
      </c>
      <c r="AL460">
        <v>0.90595050026329649</v>
      </c>
      <c r="AM460">
        <v>0.26729572375025096</v>
      </c>
      <c r="AN460">
        <v>0.77777777777777779</v>
      </c>
      <c r="AO460">
        <v>0</v>
      </c>
      <c r="AP460">
        <v>0</v>
      </c>
      <c r="AQ460">
        <v>0</v>
      </c>
      <c r="AR460">
        <v>0.66666666666666663</v>
      </c>
      <c r="AS460">
        <v>0.33333333333333331</v>
      </c>
      <c r="AT460">
        <v>0.65</v>
      </c>
      <c r="AU460">
        <v>0.83333333333333337</v>
      </c>
      <c r="AV460">
        <v>0.66666666666666663</v>
      </c>
      <c r="AW460">
        <v>0.55000000000000004</v>
      </c>
      <c r="AX460">
        <v>0.5</v>
      </c>
      <c r="AY460">
        <v>0.2</v>
      </c>
      <c r="AZ460">
        <v>0.58823529411764708</v>
      </c>
      <c r="BA460">
        <v>1</v>
      </c>
      <c r="BB460">
        <v>0</v>
      </c>
      <c r="BC460">
        <f t="shared" si="16"/>
        <v>4.4755530364313734E-2</v>
      </c>
      <c r="BD460">
        <f t="shared" si="17"/>
        <v>2.0030574981910088E-3</v>
      </c>
    </row>
    <row r="461" spans="1:56" x14ac:dyDescent="0.25">
      <c r="A461">
        <v>0.31223620041248046</v>
      </c>
      <c r="B461">
        <v>1255</v>
      </c>
      <c r="C461">
        <v>0</v>
      </c>
      <c r="D461">
        <v>1</v>
      </c>
      <c r="E461">
        <v>0.73809523809523814</v>
      </c>
      <c r="F461">
        <v>1</v>
      </c>
      <c r="G461">
        <v>0</v>
      </c>
      <c r="H461">
        <v>0</v>
      </c>
      <c r="I461">
        <v>0.86685755189692193</v>
      </c>
      <c r="J461">
        <v>1</v>
      </c>
      <c r="K461">
        <v>0</v>
      </c>
      <c r="L461">
        <v>0</v>
      </c>
      <c r="M461">
        <v>0.35714285714285715</v>
      </c>
      <c r="N461">
        <v>0.75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0.7142857142857143</v>
      </c>
      <c r="W461">
        <v>0.66666666666666663</v>
      </c>
      <c r="X461">
        <v>0.25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0.18420221169036335</v>
      </c>
      <c r="AM461">
        <v>0.24481027906042963</v>
      </c>
      <c r="AN461">
        <v>0.33333333333333331</v>
      </c>
      <c r="AO461">
        <v>0</v>
      </c>
      <c r="AP461">
        <v>7.1428571428571425E-2</v>
      </c>
      <c r="AQ461">
        <v>0</v>
      </c>
      <c r="AR461">
        <v>0.66666666666666663</v>
      </c>
      <c r="AS461">
        <v>0</v>
      </c>
      <c r="AT461">
        <v>0.2</v>
      </c>
      <c r="AU461">
        <v>0.16666666666666666</v>
      </c>
      <c r="AV461">
        <v>1</v>
      </c>
      <c r="AW461">
        <v>0.125</v>
      </c>
      <c r="AX461">
        <v>5.5555555555555552E-2</v>
      </c>
      <c r="AY461">
        <v>0</v>
      </c>
      <c r="AZ461">
        <v>0.23529411764705882</v>
      </c>
      <c r="BA461">
        <v>1</v>
      </c>
      <c r="BB461">
        <v>0</v>
      </c>
      <c r="BC461">
        <f t="shared" si="16"/>
        <v>2.6011864890010061E-2</v>
      </c>
      <c r="BD461">
        <f t="shared" si="17"/>
        <v>6.7661711505613814E-4</v>
      </c>
    </row>
    <row r="462" spans="1:56" x14ac:dyDescent="0.25">
      <c r="A462">
        <v>0.31402250033540424</v>
      </c>
      <c r="B462">
        <v>200</v>
      </c>
      <c r="C462">
        <v>1</v>
      </c>
      <c r="D462">
        <v>0</v>
      </c>
      <c r="E462">
        <v>0.47619047619047616</v>
      </c>
      <c r="F462">
        <v>1</v>
      </c>
      <c r="G462">
        <v>0</v>
      </c>
      <c r="H462">
        <v>0</v>
      </c>
      <c r="I462">
        <v>0.70293486041517539</v>
      </c>
      <c r="J462">
        <v>0</v>
      </c>
      <c r="K462">
        <v>1</v>
      </c>
      <c r="L462">
        <v>0</v>
      </c>
      <c r="M462">
        <v>1</v>
      </c>
      <c r="N462">
        <v>0.5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0.34285714285714286</v>
      </c>
      <c r="W462">
        <v>0.66666666666666663</v>
      </c>
      <c r="X462">
        <v>0.25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0.27656661400737231</v>
      </c>
      <c r="AM462">
        <v>8.3959044368600688E-2</v>
      </c>
      <c r="AN462">
        <v>0.33333333333333331</v>
      </c>
      <c r="AO462">
        <v>0</v>
      </c>
      <c r="AP462">
        <v>0.5</v>
      </c>
      <c r="AQ462">
        <v>0</v>
      </c>
      <c r="AR462">
        <v>0</v>
      </c>
      <c r="AS462">
        <v>0.33333333333333331</v>
      </c>
      <c r="AT462">
        <v>0.22500000000000001</v>
      </c>
      <c r="AU462">
        <v>0.5</v>
      </c>
      <c r="AV462">
        <v>0</v>
      </c>
      <c r="AW462">
        <v>0.17499999999999999</v>
      </c>
      <c r="AX462">
        <v>0.3888888888888889</v>
      </c>
      <c r="AY462">
        <v>6.6666666666666666E-2</v>
      </c>
      <c r="AZ462">
        <v>0.41176470588235292</v>
      </c>
      <c r="BA462">
        <v>1</v>
      </c>
      <c r="BB462">
        <v>0</v>
      </c>
      <c r="BC462">
        <f t="shared" si="16"/>
        <v>0.12689145539909213</v>
      </c>
      <c r="BD462">
        <f t="shared" si="17"/>
        <v>1.6101441453299788E-2</v>
      </c>
    </row>
    <row r="463" spans="1:56" x14ac:dyDescent="0.25">
      <c r="A463">
        <v>0.31403327875059661</v>
      </c>
      <c r="B463">
        <v>779</v>
      </c>
      <c r="C463">
        <v>0</v>
      </c>
      <c r="D463">
        <v>1</v>
      </c>
      <c r="E463">
        <v>0.66666666666666663</v>
      </c>
      <c r="F463">
        <v>1</v>
      </c>
      <c r="G463">
        <v>0</v>
      </c>
      <c r="H463">
        <v>0</v>
      </c>
      <c r="I463">
        <v>0.64495347172512529</v>
      </c>
      <c r="J463">
        <v>0</v>
      </c>
      <c r="K463">
        <v>1</v>
      </c>
      <c r="L463">
        <v>0</v>
      </c>
      <c r="M463">
        <v>0.25</v>
      </c>
      <c r="N463">
        <v>0.75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0.62857142857142856</v>
      </c>
      <c r="W463">
        <v>0.33333333333333331</v>
      </c>
      <c r="X463">
        <v>0.25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0.18988941548183255</v>
      </c>
      <c r="AM463">
        <v>0.76028909857458338</v>
      </c>
      <c r="AN463">
        <v>0.88888888888888884</v>
      </c>
      <c r="AO463">
        <v>1</v>
      </c>
      <c r="AP463">
        <v>0.8571428571428571</v>
      </c>
      <c r="AQ463">
        <v>1</v>
      </c>
      <c r="AR463">
        <v>0</v>
      </c>
      <c r="AS463">
        <v>1</v>
      </c>
      <c r="AT463">
        <v>0.47499999999999998</v>
      </c>
      <c r="AU463">
        <v>0.33333333333333331</v>
      </c>
      <c r="AV463">
        <v>0.66666666666666663</v>
      </c>
      <c r="AW463">
        <v>0.4</v>
      </c>
      <c r="AX463">
        <v>0.72222222222222221</v>
      </c>
      <c r="AY463">
        <v>6.6666666666666666E-2</v>
      </c>
      <c r="AZ463">
        <v>0.41176470588235292</v>
      </c>
      <c r="BA463">
        <v>1</v>
      </c>
      <c r="BB463">
        <v>0</v>
      </c>
      <c r="BC463">
        <f t="shared" si="16"/>
        <v>0.22815394570180042</v>
      </c>
      <c r="BD463">
        <f t="shared" si="17"/>
        <v>5.2054222939300093E-2</v>
      </c>
    </row>
    <row r="464" spans="1:56" x14ac:dyDescent="0.25">
      <c r="A464">
        <v>0.31615544021942066</v>
      </c>
      <c r="B464">
        <v>627</v>
      </c>
      <c r="C464">
        <v>0</v>
      </c>
      <c r="D464">
        <v>1</v>
      </c>
      <c r="E464">
        <v>0.33333333333333331</v>
      </c>
      <c r="F464">
        <v>1</v>
      </c>
      <c r="G464">
        <v>0</v>
      </c>
      <c r="H464">
        <v>0</v>
      </c>
      <c r="I464">
        <v>0.38367931281317108</v>
      </c>
      <c r="J464">
        <v>0</v>
      </c>
      <c r="K464">
        <v>1</v>
      </c>
      <c r="L464">
        <v>0</v>
      </c>
      <c r="M464">
        <v>0.25</v>
      </c>
      <c r="N464">
        <v>0.25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0.66666666666666663</v>
      </c>
      <c r="V464">
        <v>0.87142857142857144</v>
      </c>
      <c r="W464">
        <v>1</v>
      </c>
      <c r="X464">
        <v>0.25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0.66666666666666663</v>
      </c>
      <c r="AI464">
        <v>0</v>
      </c>
      <c r="AJ464">
        <v>1</v>
      </c>
      <c r="AK464">
        <v>0</v>
      </c>
      <c r="AL464">
        <v>0.21937862032648764</v>
      </c>
      <c r="AM464">
        <v>0.8057819714916683</v>
      </c>
      <c r="AN464">
        <v>0.55555555555555558</v>
      </c>
      <c r="AO464">
        <v>0</v>
      </c>
      <c r="AP464">
        <v>7.1428571428571425E-2</v>
      </c>
      <c r="AQ464">
        <v>0</v>
      </c>
      <c r="AR464">
        <v>0.66666666666666663</v>
      </c>
      <c r="AS464">
        <v>0.33333333333333331</v>
      </c>
      <c r="AT464">
        <v>0.22500000000000001</v>
      </c>
      <c r="AU464">
        <v>0.5</v>
      </c>
      <c r="AV464">
        <v>0.33333333333333331</v>
      </c>
      <c r="AW464">
        <v>0.125</v>
      </c>
      <c r="AX464">
        <v>0.16666666666666666</v>
      </c>
      <c r="AY464">
        <v>6.6666666666666666E-2</v>
      </c>
      <c r="AZ464">
        <v>0.17647058823529413</v>
      </c>
      <c r="BA464">
        <v>1</v>
      </c>
      <c r="BB464">
        <v>0</v>
      </c>
      <c r="BC464">
        <f t="shared" si="16"/>
        <v>-4.4396604144185892E-2</v>
      </c>
      <c r="BD464">
        <f t="shared" si="17"/>
        <v>1.9710584595355441E-3</v>
      </c>
    </row>
    <row r="465" spans="1:56" x14ac:dyDescent="0.25">
      <c r="A465">
        <v>0.31624037676458661</v>
      </c>
      <c r="B465">
        <v>1209</v>
      </c>
      <c r="C465">
        <v>1</v>
      </c>
      <c r="D465">
        <v>0</v>
      </c>
      <c r="E465">
        <v>0.38095238095238093</v>
      </c>
      <c r="F465">
        <v>1</v>
      </c>
      <c r="G465">
        <v>0</v>
      </c>
      <c r="H465">
        <v>0</v>
      </c>
      <c r="I465">
        <v>0.75518969219756626</v>
      </c>
      <c r="J465">
        <v>0</v>
      </c>
      <c r="K465">
        <v>1</v>
      </c>
      <c r="L465">
        <v>0</v>
      </c>
      <c r="M465">
        <v>0.14285714285714285</v>
      </c>
      <c r="N465">
        <v>0.25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0.33333333333333331</v>
      </c>
      <c r="V465">
        <v>0.38571428571428573</v>
      </c>
      <c r="W465">
        <v>0.33333333333333331</v>
      </c>
      <c r="X465">
        <v>0.25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0.15676671932596103</v>
      </c>
      <c r="AM465">
        <v>0.39421802850833165</v>
      </c>
      <c r="AN465">
        <v>0.1111111111111111</v>
      </c>
      <c r="AO465">
        <v>0</v>
      </c>
      <c r="AP465">
        <v>0.21428571428571427</v>
      </c>
      <c r="AQ465">
        <v>0</v>
      </c>
      <c r="AR465">
        <v>0.66666666666666663</v>
      </c>
      <c r="AS465">
        <v>0.33333333333333331</v>
      </c>
      <c r="AT465">
        <v>0.375</v>
      </c>
      <c r="AU465">
        <v>0.5</v>
      </c>
      <c r="AV465">
        <v>1</v>
      </c>
      <c r="AW465">
        <v>0.375</v>
      </c>
      <c r="AX465">
        <v>0.55555555555555558</v>
      </c>
      <c r="AY465">
        <v>0.26666666666666666</v>
      </c>
      <c r="AZ465">
        <v>0.76470588235294112</v>
      </c>
      <c r="BA465">
        <v>1</v>
      </c>
      <c r="BB465">
        <v>0</v>
      </c>
      <c r="BC465">
        <f t="shared" si="16"/>
        <v>2.99889107441903E-3</v>
      </c>
      <c r="BD465">
        <f t="shared" si="17"/>
        <v>8.993347676230125E-6</v>
      </c>
    </row>
    <row r="466" spans="1:56" x14ac:dyDescent="0.25">
      <c r="A466">
        <v>0.31763504324306158</v>
      </c>
      <c r="B466">
        <v>116</v>
      </c>
      <c r="C466">
        <v>1</v>
      </c>
      <c r="D466">
        <v>0</v>
      </c>
      <c r="E466">
        <v>0.45238095238095238</v>
      </c>
      <c r="F466">
        <v>1</v>
      </c>
      <c r="G466">
        <v>0</v>
      </c>
      <c r="H466">
        <v>0</v>
      </c>
      <c r="I466">
        <v>0.77809591982820325</v>
      </c>
      <c r="J466">
        <v>1</v>
      </c>
      <c r="K466">
        <v>0</v>
      </c>
      <c r="L466">
        <v>0</v>
      </c>
      <c r="M466">
        <v>7.1428571428571425E-2</v>
      </c>
      <c r="N466">
        <v>0.5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0.66666666666666663</v>
      </c>
      <c r="V466">
        <v>0.81428571428571428</v>
      </c>
      <c r="W466">
        <v>0.66666666666666663</v>
      </c>
      <c r="X466">
        <v>0.5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0.33802001053185887</v>
      </c>
      <c r="AM466">
        <v>0.4983738205179683</v>
      </c>
      <c r="AN466">
        <v>0.22222222222222221</v>
      </c>
      <c r="AO466">
        <v>0</v>
      </c>
      <c r="AP466">
        <v>7.1428571428571425E-2</v>
      </c>
      <c r="AQ466">
        <v>0</v>
      </c>
      <c r="AR466">
        <v>0</v>
      </c>
      <c r="AS466">
        <v>0</v>
      </c>
      <c r="AT466">
        <v>0.3</v>
      </c>
      <c r="AU466">
        <v>0.5</v>
      </c>
      <c r="AV466">
        <v>0.66666666666666663</v>
      </c>
      <c r="AW466">
        <v>0.125</v>
      </c>
      <c r="AX466">
        <v>0.16666666666666666</v>
      </c>
      <c r="AY466">
        <v>6.6666666666666666E-2</v>
      </c>
      <c r="AZ466">
        <v>0.17647058823529413</v>
      </c>
      <c r="BA466">
        <v>1</v>
      </c>
      <c r="BB466">
        <v>0</v>
      </c>
      <c r="BC466">
        <f t="shared" si="16"/>
        <v>9.533464394119251E-2</v>
      </c>
      <c r="BD466">
        <f t="shared" si="17"/>
        <v>9.0886943353939535E-3</v>
      </c>
    </row>
    <row r="467" spans="1:56" x14ac:dyDescent="0.25">
      <c r="A467">
        <v>0.31828264566920172</v>
      </c>
      <c r="B467">
        <v>726</v>
      </c>
      <c r="C467">
        <v>1</v>
      </c>
      <c r="D467">
        <v>0</v>
      </c>
      <c r="E467">
        <v>0.40476190476190477</v>
      </c>
      <c r="F467">
        <v>1</v>
      </c>
      <c r="G467">
        <v>0</v>
      </c>
      <c r="H467">
        <v>0</v>
      </c>
      <c r="I467">
        <v>0.37222619899785253</v>
      </c>
      <c r="J467">
        <v>0</v>
      </c>
      <c r="K467">
        <v>1</v>
      </c>
      <c r="L467">
        <v>0</v>
      </c>
      <c r="M467">
        <v>0.4642857142857143</v>
      </c>
      <c r="N467">
        <v>0.75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0.66666666666666663</v>
      </c>
      <c r="V467">
        <v>0.12857142857142856</v>
      </c>
      <c r="W467">
        <v>0.33333333333333331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0.33333333333333331</v>
      </c>
      <c r="AI467">
        <v>1</v>
      </c>
      <c r="AJ467">
        <v>0</v>
      </c>
      <c r="AK467">
        <v>0</v>
      </c>
      <c r="AL467">
        <v>0.14397051079515535</v>
      </c>
      <c r="AM467">
        <v>0.3204175868299538</v>
      </c>
      <c r="AN467">
        <v>0.1111111111111111</v>
      </c>
      <c r="AO467">
        <v>1</v>
      </c>
      <c r="AP467">
        <v>0.9285714285714286</v>
      </c>
      <c r="AQ467">
        <v>1</v>
      </c>
      <c r="AR467">
        <v>1</v>
      </c>
      <c r="AS467">
        <v>0.33333333333333331</v>
      </c>
      <c r="AT467">
        <v>0.125</v>
      </c>
      <c r="AU467">
        <v>0.33333333333333331</v>
      </c>
      <c r="AV467">
        <v>0</v>
      </c>
      <c r="AW467">
        <v>0.1</v>
      </c>
      <c r="AX467">
        <v>0.1111111111111111</v>
      </c>
      <c r="AY467">
        <v>0</v>
      </c>
      <c r="AZ467">
        <v>0.11764705882352941</v>
      </c>
      <c r="BA467">
        <v>1</v>
      </c>
      <c r="BB467">
        <v>1</v>
      </c>
      <c r="BC467">
        <f t="shared" si="16"/>
        <v>0.48335921566200002</v>
      </c>
      <c r="BD467">
        <f t="shared" si="17"/>
        <v>0.26691770004138382</v>
      </c>
    </row>
    <row r="468" spans="1:56" x14ac:dyDescent="0.25">
      <c r="A468">
        <v>0.31869548688068183</v>
      </c>
      <c r="B468">
        <v>697</v>
      </c>
      <c r="C468">
        <v>1</v>
      </c>
      <c r="D468">
        <v>0</v>
      </c>
      <c r="E468">
        <v>0.6428571428571429</v>
      </c>
      <c r="F468">
        <v>0</v>
      </c>
      <c r="G468">
        <v>0</v>
      </c>
      <c r="H468">
        <v>1</v>
      </c>
      <c r="I468">
        <v>0.50322118826055839</v>
      </c>
      <c r="J468">
        <v>0</v>
      </c>
      <c r="K468">
        <v>1</v>
      </c>
      <c r="L468">
        <v>0</v>
      </c>
      <c r="M468">
        <v>0.10714285714285714</v>
      </c>
      <c r="N468">
        <v>0.25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0.66666666666666663</v>
      </c>
      <c r="V468">
        <v>0.38571428571428573</v>
      </c>
      <c r="W468">
        <v>0.66666666666666663</v>
      </c>
      <c r="X468">
        <v>0.25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0.33333333333333331</v>
      </c>
      <c r="AI468">
        <v>0</v>
      </c>
      <c r="AJ468">
        <v>1</v>
      </c>
      <c r="AK468">
        <v>0</v>
      </c>
      <c r="AL468">
        <v>0.18104265402843603</v>
      </c>
      <c r="AM468">
        <v>0.84597470387472395</v>
      </c>
      <c r="AN468">
        <v>0.1111111111111111</v>
      </c>
      <c r="AO468">
        <v>0</v>
      </c>
      <c r="AP468">
        <v>7.1428571428571425E-2</v>
      </c>
      <c r="AQ468">
        <v>0</v>
      </c>
      <c r="AR468">
        <v>0.33333333333333331</v>
      </c>
      <c r="AS468">
        <v>0</v>
      </c>
      <c r="AT468">
        <v>0.22500000000000001</v>
      </c>
      <c r="AU468">
        <v>0.83333333333333337</v>
      </c>
      <c r="AV468">
        <v>0.33333333333333331</v>
      </c>
      <c r="AW468">
        <v>0.22500000000000001</v>
      </c>
      <c r="AX468">
        <v>0.3888888888888889</v>
      </c>
      <c r="AY468">
        <v>0</v>
      </c>
      <c r="AZ468">
        <v>0.47058823529411764</v>
      </c>
      <c r="BA468">
        <v>1</v>
      </c>
      <c r="BB468">
        <v>0</v>
      </c>
      <c r="BC468">
        <f t="shared" si="16"/>
        <v>-2.0165605647438078E-2</v>
      </c>
      <c r="BD468">
        <f t="shared" si="17"/>
        <v>4.0665165112798655E-4</v>
      </c>
    </row>
    <row r="469" spans="1:56" x14ac:dyDescent="0.25">
      <c r="A469">
        <v>0.31885481694197104</v>
      </c>
      <c r="B469">
        <v>659</v>
      </c>
      <c r="C469">
        <v>1</v>
      </c>
      <c r="D469">
        <v>0</v>
      </c>
      <c r="E469">
        <v>0.61904761904761907</v>
      </c>
      <c r="F469">
        <v>1</v>
      </c>
      <c r="G469">
        <v>0</v>
      </c>
      <c r="H469">
        <v>0</v>
      </c>
      <c r="I469">
        <v>0.4001431639226915</v>
      </c>
      <c r="J469">
        <v>0</v>
      </c>
      <c r="K469">
        <v>1</v>
      </c>
      <c r="L469">
        <v>0</v>
      </c>
      <c r="M469">
        <v>0.2857142857142857</v>
      </c>
      <c r="N469">
        <v>0.25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0.33333333333333331</v>
      </c>
      <c r="V469">
        <v>0.44285714285714284</v>
      </c>
      <c r="W469">
        <v>0.66666666666666663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8.1621906266456032E-2</v>
      </c>
      <c r="AM469">
        <v>0.21738606705480829</v>
      </c>
      <c r="AN469">
        <v>0.1111111111111111</v>
      </c>
      <c r="AO469">
        <v>1</v>
      </c>
      <c r="AP469">
        <v>0.14285714285714285</v>
      </c>
      <c r="AQ469">
        <v>0</v>
      </c>
      <c r="AR469">
        <v>1</v>
      </c>
      <c r="AS469">
        <v>0</v>
      </c>
      <c r="AT469">
        <v>0.2</v>
      </c>
      <c r="AU469">
        <v>0</v>
      </c>
      <c r="AV469">
        <v>0.66666666666666663</v>
      </c>
      <c r="AW469">
        <v>0.2</v>
      </c>
      <c r="AX469">
        <v>0.3888888888888889</v>
      </c>
      <c r="AY469">
        <v>0.46666666666666667</v>
      </c>
      <c r="AZ469">
        <v>5.8823529411764705E-2</v>
      </c>
      <c r="BA469">
        <v>1</v>
      </c>
      <c r="BB469">
        <v>0</v>
      </c>
      <c r="BC469">
        <f t="shared" si="16"/>
        <v>0.34482503122092656</v>
      </c>
      <c r="BD469">
        <f t="shared" si="17"/>
        <v>0.11890430215651297</v>
      </c>
    </row>
    <row r="470" spans="1:56" x14ac:dyDescent="0.25">
      <c r="A470">
        <v>0.31889108461835847</v>
      </c>
      <c r="B470">
        <v>927</v>
      </c>
      <c r="C470">
        <v>0</v>
      </c>
      <c r="D470">
        <v>1</v>
      </c>
      <c r="E470">
        <v>0.59523809523809523</v>
      </c>
      <c r="F470">
        <v>1</v>
      </c>
      <c r="G470">
        <v>0</v>
      </c>
      <c r="H470">
        <v>0</v>
      </c>
      <c r="I470">
        <v>0.30708661417322836</v>
      </c>
      <c r="J470">
        <v>1</v>
      </c>
      <c r="K470">
        <v>0</v>
      </c>
      <c r="L470">
        <v>0</v>
      </c>
      <c r="M470">
        <v>0.10714285714285714</v>
      </c>
      <c r="N470">
        <v>0.75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0.37142857142857144</v>
      </c>
      <c r="W470">
        <v>0.33333333333333331</v>
      </c>
      <c r="X470">
        <v>0.5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1</v>
      </c>
      <c r="AL470">
        <v>0.48562401263823063</v>
      </c>
      <c r="AM470">
        <v>0.73358763300542063</v>
      </c>
      <c r="AN470">
        <v>0.33333333333333331</v>
      </c>
      <c r="AO470">
        <v>0</v>
      </c>
      <c r="AP470">
        <v>0.21428571428571427</v>
      </c>
      <c r="AQ470">
        <v>0</v>
      </c>
      <c r="AR470">
        <v>1</v>
      </c>
      <c r="AS470">
        <v>0</v>
      </c>
      <c r="AT470">
        <v>0.57499999999999996</v>
      </c>
      <c r="AU470">
        <v>0.5</v>
      </c>
      <c r="AV470">
        <v>1</v>
      </c>
      <c r="AW470">
        <v>0.52500000000000002</v>
      </c>
      <c r="AX470">
        <v>0.3888888888888889</v>
      </c>
      <c r="AY470">
        <v>1</v>
      </c>
      <c r="AZ470">
        <v>1</v>
      </c>
      <c r="BA470">
        <v>1</v>
      </c>
      <c r="BB470">
        <v>0</v>
      </c>
      <c r="BC470">
        <f t="shared" si="16"/>
        <v>4.9093815729303492E-2</v>
      </c>
      <c r="BD470">
        <f t="shared" si="17"/>
        <v>2.410202742862807E-3</v>
      </c>
    </row>
    <row r="471" spans="1:56" x14ac:dyDescent="0.25">
      <c r="A471">
        <v>0.31972130078283312</v>
      </c>
      <c r="B471">
        <v>1239</v>
      </c>
      <c r="C471">
        <v>0</v>
      </c>
      <c r="D471">
        <v>1</v>
      </c>
      <c r="E471">
        <v>0.11904761904761904</v>
      </c>
      <c r="F471">
        <v>1</v>
      </c>
      <c r="G471">
        <v>0</v>
      </c>
      <c r="H471">
        <v>0</v>
      </c>
      <c r="I471">
        <v>4.1517537580529708E-2</v>
      </c>
      <c r="J471">
        <v>0</v>
      </c>
      <c r="K471">
        <v>1</v>
      </c>
      <c r="L471">
        <v>0</v>
      </c>
      <c r="M471">
        <v>0.10714285714285714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0.66666666666666663</v>
      </c>
      <c r="V471">
        <v>0.3</v>
      </c>
      <c r="W471">
        <v>0.66666666666666663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0.33333333333333331</v>
      </c>
      <c r="AI471">
        <v>0</v>
      </c>
      <c r="AJ471">
        <v>0</v>
      </c>
      <c r="AK471">
        <v>1</v>
      </c>
      <c r="AL471">
        <v>0.12037914691943127</v>
      </c>
      <c r="AM471">
        <v>0.43236297932142143</v>
      </c>
      <c r="AN471">
        <v>0.1111111111111111</v>
      </c>
      <c r="AO471">
        <v>0</v>
      </c>
      <c r="AP471">
        <v>0.14285714285714285</v>
      </c>
      <c r="AQ471">
        <v>0</v>
      </c>
      <c r="AR471">
        <v>0.66666666666666663</v>
      </c>
      <c r="AS471">
        <v>0</v>
      </c>
      <c r="AT471">
        <v>7.4999999999999997E-2</v>
      </c>
      <c r="AU471">
        <v>0.5</v>
      </c>
      <c r="AV471">
        <v>0</v>
      </c>
      <c r="AW471">
        <v>7.4999999999999997E-2</v>
      </c>
      <c r="AX471">
        <v>0.1111111111111111</v>
      </c>
      <c r="AY471">
        <v>6.6666666666666666E-2</v>
      </c>
      <c r="AZ471">
        <v>0.11764705882352941</v>
      </c>
      <c r="BA471">
        <v>1</v>
      </c>
      <c r="BB471">
        <v>0</v>
      </c>
      <c r="BC471">
        <f t="shared" si="16"/>
        <v>0.33508264146555533</v>
      </c>
      <c r="BD471">
        <f t="shared" si="17"/>
        <v>0.11228037661153389</v>
      </c>
    </row>
    <row r="472" spans="1:56" x14ac:dyDescent="0.25">
      <c r="A472">
        <v>0.32036728317063223</v>
      </c>
      <c r="B472">
        <v>1028</v>
      </c>
      <c r="C472">
        <v>0</v>
      </c>
      <c r="D472">
        <v>1</v>
      </c>
      <c r="E472">
        <v>0.38095238095238093</v>
      </c>
      <c r="F472">
        <v>1</v>
      </c>
      <c r="G472">
        <v>0</v>
      </c>
      <c r="H472">
        <v>0</v>
      </c>
      <c r="I472">
        <v>0.21403006442376521</v>
      </c>
      <c r="J472">
        <v>0</v>
      </c>
      <c r="K472">
        <v>1</v>
      </c>
      <c r="L472">
        <v>0</v>
      </c>
      <c r="M472">
        <v>0</v>
      </c>
      <c r="N472">
        <v>0.5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0.8</v>
      </c>
      <c r="W472">
        <v>0.33333333333333331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0.33333333333333331</v>
      </c>
      <c r="AI472">
        <v>0</v>
      </c>
      <c r="AJ472">
        <v>1</v>
      </c>
      <c r="AK472">
        <v>0</v>
      </c>
      <c r="AL472">
        <v>0.12032648762506583</v>
      </c>
      <c r="AM472">
        <v>6.4806263802449304E-2</v>
      </c>
      <c r="AN472">
        <v>0.55555555555555558</v>
      </c>
      <c r="AO472">
        <v>0</v>
      </c>
      <c r="AP472">
        <v>0.42857142857142855</v>
      </c>
      <c r="AQ472">
        <v>0</v>
      </c>
      <c r="AR472">
        <v>0</v>
      </c>
      <c r="AS472">
        <v>0.33333333333333331</v>
      </c>
      <c r="AT472">
        <v>0.17499999999999999</v>
      </c>
      <c r="AU472">
        <v>0.33333333333333331</v>
      </c>
      <c r="AV472">
        <v>0.33333333333333331</v>
      </c>
      <c r="AW472">
        <v>0.125</v>
      </c>
      <c r="AX472">
        <v>0.22222222222222221</v>
      </c>
      <c r="AY472">
        <v>0</v>
      </c>
      <c r="AZ472">
        <v>0.11764705882352941</v>
      </c>
      <c r="BA472">
        <v>1</v>
      </c>
      <c r="BB472">
        <v>0</v>
      </c>
      <c r="BC472">
        <f t="shared" si="16"/>
        <v>0.23678053158641155</v>
      </c>
      <c r="BD472">
        <f t="shared" si="17"/>
        <v>5.6065020138343635E-2</v>
      </c>
    </row>
    <row r="473" spans="1:56" x14ac:dyDescent="0.25">
      <c r="A473">
        <v>0.320577107322634</v>
      </c>
      <c r="B473">
        <v>1357</v>
      </c>
      <c r="C473">
        <v>0</v>
      </c>
      <c r="D473">
        <v>1</v>
      </c>
      <c r="E473">
        <v>0.54761904761904767</v>
      </c>
      <c r="F473">
        <v>1</v>
      </c>
      <c r="G473">
        <v>0</v>
      </c>
      <c r="H473">
        <v>0</v>
      </c>
      <c r="I473">
        <v>0.16821760916249104</v>
      </c>
      <c r="J473">
        <v>1</v>
      </c>
      <c r="K473">
        <v>0</v>
      </c>
      <c r="L473">
        <v>0</v>
      </c>
      <c r="M473">
        <v>0.25</v>
      </c>
      <c r="N473">
        <v>0.5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0.66666666666666663</v>
      </c>
      <c r="V473">
        <v>0.34285714285714286</v>
      </c>
      <c r="W473">
        <v>0.66666666666666663</v>
      </c>
      <c r="X473">
        <v>0.25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0.33333333333333331</v>
      </c>
      <c r="AI473">
        <v>0</v>
      </c>
      <c r="AJ473">
        <v>1</v>
      </c>
      <c r="AK473">
        <v>0</v>
      </c>
      <c r="AL473">
        <v>0.17819905213270143</v>
      </c>
      <c r="AM473">
        <v>0.99365589239108609</v>
      </c>
      <c r="AN473">
        <v>0.55555555555555558</v>
      </c>
      <c r="AO473">
        <v>0</v>
      </c>
      <c r="AP473">
        <v>0.7142857142857143</v>
      </c>
      <c r="AQ473">
        <v>1</v>
      </c>
      <c r="AR473">
        <v>0.66666666666666663</v>
      </c>
      <c r="AS473">
        <v>0.33333333333333331</v>
      </c>
      <c r="AT473">
        <v>0.35</v>
      </c>
      <c r="AU473">
        <v>0.5</v>
      </c>
      <c r="AV473">
        <v>0.66666666666666663</v>
      </c>
      <c r="AW473">
        <v>0.125</v>
      </c>
      <c r="AX473">
        <v>0.22222222222222221</v>
      </c>
      <c r="AY473">
        <v>6.6666666666666666E-2</v>
      </c>
      <c r="AZ473">
        <v>0.23529411764705882</v>
      </c>
      <c r="BA473">
        <v>1</v>
      </c>
      <c r="BB473">
        <v>0</v>
      </c>
      <c r="BC473">
        <f t="shared" si="16"/>
        <v>7.4499198292558355E-2</v>
      </c>
      <c r="BD473">
        <f t="shared" si="17"/>
        <v>5.55013054623393E-3</v>
      </c>
    </row>
    <row r="474" spans="1:56" x14ac:dyDescent="0.25">
      <c r="A474">
        <v>0.32136012521441604</v>
      </c>
      <c r="B474">
        <v>31</v>
      </c>
      <c r="C474">
        <v>1</v>
      </c>
      <c r="D474">
        <v>0</v>
      </c>
      <c r="E474">
        <v>0.35714285714285715</v>
      </c>
      <c r="F474">
        <v>1</v>
      </c>
      <c r="G474">
        <v>0</v>
      </c>
      <c r="H474">
        <v>0</v>
      </c>
      <c r="I474">
        <v>0.58840372226199</v>
      </c>
      <c r="J474">
        <v>0</v>
      </c>
      <c r="K474">
        <v>1</v>
      </c>
      <c r="L474">
        <v>0</v>
      </c>
      <c r="M474">
        <v>3.5714285714285712E-2</v>
      </c>
      <c r="N474">
        <v>0.5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0.66666666666666663</v>
      </c>
      <c r="V474">
        <v>0.68571428571428572</v>
      </c>
      <c r="W474">
        <v>0.66666666666666663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7.8304370721432329E-2</v>
      </c>
      <c r="AM474">
        <v>0.18373820517968278</v>
      </c>
      <c r="AN474">
        <v>0.44444444444444442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0.17499999999999999</v>
      </c>
      <c r="AU474">
        <v>0.5</v>
      </c>
      <c r="AV474">
        <v>0.66666666666666663</v>
      </c>
      <c r="AW474">
        <v>2.5000000000000001E-2</v>
      </c>
      <c r="AX474">
        <v>5.5555555555555552E-2</v>
      </c>
      <c r="AY474">
        <v>0</v>
      </c>
      <c r="AZ474">
        <v>0</v>
      </c>
      <c r="BA474">
        <v>1</v>
      </c>
      <c r="BB474">
        <v>0</v>
      </c>
      <c r="BC474">
        <f t="shared" si="16"/>
        <v>0.18535732845564651</v>
      </c>
      <c r="BD474">
        <f t="shared" si="17"/>
        <v>3.435733921221442E-2</v>
      </c>
    </row>
    <row r="475" spans="1:56" x14ac:dyDescent="0.25">
      <c r="A475">
        <v>0.32185440246555375</v>
      </c>
      <c r="B475">
        <v>1432</v>
      </c>
      <c r="C475">
        <v>0</v>
      </c>
      <c r="D475">
        <v>1</v>
      </c>
      <c r="E475">
        <v>0.33333333333333331</v>
      </c>
      <c r="F475">
        <v>1</v>
      </c>
      <c r="G475">
        <v>0</v>
      </c>
      <c r="H475">
        <v>0</v>
      </c>
      <c r="I475">
        <v>0.50035790980672867</v>
      </c>
      <c r="J475">
        <v>1</v>
      </c>
      <c r="K475">
        <v>0</v>
      </c>
      <c r="L475">
        <v>0</v>
      </c>
      <c r="M475">
        <v>0</v>
      </c>
      <c r="N475">
        <v>0.75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0.66666666666666663</v>
      </c>
      <c r="V475">
        <v>0.25714285714285712</v>
      </c>
      <c r="W475">
        <v>0.66666666666666663</v>
      </c>
      <c r="X475">
        <v>0.5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0.49568193786203263</v>
      </c>
      <c r="AM475">
        <v>0.88086729572375022</v>
      </c>
      <c r="AN475">
        <v>0.1111111111111111</v>
      </c>
      <c r="AO475">
        <v>0</v>
      </c>
      <c r="AP475">
        <v>0.5714285714285714</v>
      </c>
      <c r="AQ475">
        <v>0</v>
      </c>
      <c r="AR475">
        <v>0.66666666666666663</v>
      </c>
      <c r="AS475">
        <v>0.66666666666666663</v>
      </c>
      <c r="AT475">
        <v>0.35</v>
      </c>
      <c r="AU475">
        <v>0.5</v>
      </c>
      <c r="AV475">
        <v>0.66666666666666663</v>
      </c>
      <c r="AW475">
        <v>0.35</v>
      </c>
      <c r="AX475">
        <v>0.55555555555555558</v>
      </c>
      <c r="AY475">
        <v>0.33333333333333331</v>
      </c>
      <c r="AZ475">
        <v>0.41176470588235292</v>
      </c>
      <c r="BA475">
        <v>1</v>
      </c>
      <c r="BB475">
        <v>0</v>
      </c>
      <c r="BC475">
        <f t="shared" si="16"/>
        <v>-7.1207514031503827E-2</v>
      </c>
      <c r="BD475">
        <f t="shared" si="17"/>
        <v>5.0705100545468144E-3</v>
      </c>
    </row>
    <row r="476" spans="1:56" x14ac:dyDescent="0.25">
      <c r="A476">
        <v>0.32202063581934548</v>
      </c>
      <c r="B476">
        <v>482</v>
      </c>
      <c r="C476">
        <v>1</v>
      </c>
      <c r="D476">
        <v>0</v>
      </c>
      <c r="E476">
        <v>0.38095238095238093</v>
      </c>
      <c r="F476">
        <v>1</v>
      </c>
      <c r="G476">
        <v>0</v>
      </c>
      <c r="H476">
        <v>0</v>
      </c>
      <c r="I476">
        <v>0.10880458124552612</v>
      </c>
      <c r="J476">
        <v>0</v>
      </c>
      <c r="K476">
        <v>1</v>
      </c>
      <c r="L476">
        <v>0</v>
      </c>
      <c r="M476">
        <v>0</v>
      </c>
      <c r="N476">
        <v>0.25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0.33333333333333331</v>
      </c>
      <c r="V476">
        <v>0.75714285714285712</v>
      </c>
      <c r="W476">
        <v>0.33333333333333331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0.13759873617693522</v>
      </c>
      <c r="AM476">
        <v>0.83115840192732382</v>
      </c>
      <c r="AN476">
        <v>0.1111111111111111</v>
      </c>
      <c r="AO476">
        <v>1</v>
      </c>
      <c r="AP476">
        <v>0.14285714285714285</v>
      </c>
      <c r="AQ476">
        <v>0</v>
      </c>
      <c r="AR476">
        <v>1</v>
      </c>
      <c r="AS476">
        <v>0.33333333333333331</v>
      </c>
      <c r="AT476">
        <v>0.15</v>
      </c>
      <c r="AU476">
        <v>0.5</v>
      </c>
      <c r="AV476">
        <v>0.66666666666666663</v>
      </c>
      <c r="AW476">
        <v>0.15</v>
      </c>
      <c r="AX476">
        <v>0.27777777777777779</v>
      </c>
      <c r="AY476">
        <v>6.6666666666666666E-2</v>
      </c>
      <c r="AZ476">
        <v>0.17647058823529413</v>
      </c>
      <c r="BA476">
        <v>1</v>
      </c>
      <c r="BB476">
        <v>0</v>
      </c>
      <c r="BC476">
        <f t="shared" si="16"/>
        <v>0.17839785449339948</v>
      </c>
      <c r="BD476">
        <f t="shared" si="17"/>
        <v>3.1825794487848134E-2</v>
      </c>
    </row>
    <row r="477" spans="1:56" x14ac:dyDescent="0.25">
      <c r="A477">
        <v>0.3228667284530532</v>
      </c>
      <c r="B477">
        <v>759</v>
      </c>
      <c r="C477">
        <v>1</v>
      </c>
      <c r="D477">
        <v>0</v>
      </c>
      <c r="E477">
        <v>0.97619047619047616</v>
      </c>
      <c r="F477">
        <v>1</v>
      </c>
      <c r="G477">
        <v>0</v>
      </c>
      <c r="H477">
        <v>0</v>
      </c>
      <c r="I477">
        <v>0.70651395848246246</v>
      </c>
      <c r="J477">
        <v>1</v>
      </c>
      <c r="K477">
        <v>0</v>
      </c>
      <c r="L477">
        <v>0</v>
      </c>
      <c r="M477">
        <v>0</v>
      </c>
      <c r="N477">
        <v>0.25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0.33333333333333331</v>
      </c>
      <c r="V477">
        <v>0.51428571428571423</v>
      </c>
      <c r="W477">
        <v>0.66666666666666663</v>
      </c>
      <c r="X477">
        <v>0.5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0.57372301211163768</v>
      </c>
      <c r="AM477">
        <v>0.35912467376028911</v>
      </c>
      <c r="AN477">
        <v>0.33333333333333331</v>
      </c>
      <c r="AO477">
        <v>1</v>
      </c>
      <c r="AP477">
        <v>0.21428571428571427</v>
      </c>
      <c r="AQ477">
        <v>0</v>
      </c>
      <c r="AR477">
        <v>0.66666666666666663</v>
      </c>
      <c r="AS477">
        <v>0.33333333333333331</v>
      </c>
      <c r="AT477">
        <v>0.35</v>
      </c>
      <c r="AU477">
        <v>0.16666666666666666</v>
      </c>
      <c r="AV477">
        <v>0</v>
      </c>
      <c r="AW477">
        <v>0.15</v>
      </c>
      <c r="AX477">
        <v>0.22222222222222221</v>
      </c>
      <c r="AY477">
        <v>0</v>
      </c>
      <c r="AZ477">
        <v>0.23529411764705882</v>
      </c>
      <c r="BA477">
        <v>1</v>
      </c>
      <c r="BB477">
        <v>0</v>
      </c>
      <c r="BC477">
        <f t="shared" si="16"/>
        <v>0.2730078954201422</v>
      </c>
      <c r="BD477">
        <f t="shared" si="17"/>
        <v>7.4533310961735294E-2</v>
      </c>
    </row>
    <row r="478" spans="1:56" x14ac:dyDescent="0.25">
      <c r="A478">
        <v>0.3240872975418011</v>
      </c>
      <c r="B478">
        <v>462</v>
      </c>
      <c r="C478">
        <v>0</v>
      </c>
      <c r="D478">
        <v>1</v>
      </c>
      <c r="E478">
        <v>0.40476190476190477</v>
      </c>
      <c r="F478">
        <v>1</v>
      </c>
      <c r="G478">
        <v>0</v>
      </c>
      <c r="H478">
        <v>0</v>
      </c>
      <c r="I478">
        <v>6.6571224051539007E-2</v>
      </c>
      <c r="J478">
        <v>1</v>
      </c>
      <c r="K478">
        <v>0</v>
      </c>
      <c r="L478">
        <v>0</v>
      </c>
      <c r="M478">
        <v>0</v>
      </c>
      <c r="N478">
        <v>0.5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0.7142857142857143</v>
      </c>
      <c r="W478">
        <v>0.66666666666666663</v>
      </c>
      <c r="X478">
        <v>0.25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0.66666666666666663</v>
      </c>
      <c r="AI478">
        <v>0</v>
      </c>
      <c r="AJ478">
        <v>0</v>
      </c>
      <c r="AK478">
        <v>1</v>
      </c>
      <c r="AL478">
        <v>0.20273828330700369</v>
      </c>
      <c r="AM478">
        <v>0.18486247741417386</v>
      </c>
      <c r="AN478">
        <v>0.1111111111111111</v>
      </c>
      <c r="AO478">
        <v>0</v>
      </c>
      <c r="AP478">
        <v>0.35714285714285715</v>
      </c>
      <c r="AQ478">
        <v>0</v>
      </c>
      <c r="AR478">
        <v>1</v>
      </c>
      <c r="AS478">
        <v>0</v>
      </c>
      <c r="AT478">
        <v>0.125</v>
      </c>
      <c r="AU478">
        <v>0.5</v>
      </c>
      <c r="AV478">
        <v>0.66666666666666663</v>
      </c>
      <c r="AW478">
        <v>0.125</v>
      </c>
      <c r="AX478">
        <v>0.22222222222222221</v>
      </c>
      <c r="AY478">
        <v>0</v>
      </c>
      <c r="AZ478">
        <v>0.17647058823529413</v>
      </c>
      <c r="BA478">
        <v>1</v>
      </c>
      <c r="BB478">
        <v>0</v>
      </c>
      <c r="BC478">
        <f t="shared" si="16"/>
        <v>0.10802981340244933</v>
      </c>
      <c r="BD478">
        <f t="shared" si="17"/>
        <v>1.1670440583768021E-2</v>
      </c>
    </row>
    <row r="479" spans="1:56" x14ac:dyDescent="0.25">
      <c r="A479">
        <v>0.32441927193350417</v>
      </c>
      <c r="B479">
        <v>1411</v>
      </c>
      <c r="C479">
        <v>0</v>
      </c>
      <c r="D479">
        <v>1</v>
      </c>
      <c r="E479">
        <v>0.52380952380952384</v>
      </c>
      <c r="F479">
        <v>1</v>
      </c>
      <c r="G479">
        <v>0</v>
      </c>
      <c r="H479">
        <v>0</v>
      </c>
      <c r="I479">
        <v>0.24481030780243379</v>
      </c>
      <c r="J479">
        <v>1</v>
      </c>
      <c r="K479">
        <v>0</v>
      </c>
      <c r="L479">
        <v>0</v>
      </c>
      <c r="M479">
        <v>3.5714285714285712E-2</v>
      </c>
      <c r="N479">
        <v>0.25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0.33333333333333331</v>
      </c>
      <c r="V479">
        <v>0.88571428571428568</v>
      </c>
      <c r="W479">
        <v>0.66666666666666663</v>
      </c>
      <c r="X479">
        <v>0.25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0.33333333333333331</v>
      </c>
      <c r="AI479">
        <v>0</v>
      </c>
      <c r="AJ479">
        <v>1</v>
      </c>
      <c r="AK479">
        <v>0</v>
      </c>
      <c r="AL479">
        <v>0.24581358609794629</v>
      </c>
      <c r="AM479">
        <v>8.6890182694238108E-2</v>
      </c>
      <c r="AN479">
        <v>0.33333333333333331</v>
      </c>
      <c r="AO479">
        <v>0</v>
      </c>
      <c r="AP479">
        <v>0.21428571428571427</v>
      </c>
      <c r="AQ479">
        <v>0</v>
      </c>
      <c r="AR479">
        <v>0.66666666666666663</v>
      </c>
      <c r="AS479">
        <v>0.33333333333333331</v>
      </c>
      <c r="AT479">
        <v>0.375</v>
      </c>
      <c r="AU479">
        <v>0.66666666666666663</v>
      </c>
      <c r="AV479">
        <v>0.66666666666666663</v>
      </c>
      <c r="AW479">
        <v>0.27500000000000002</v>
      </c>
      <c r="AX479">
        <v>0.44444444444444442</v>
      </c>
      <c r="AY479">
        <v>0.33333333333333331</v>
      </c>
      <c r="AZ479">
        <v>0.58823529411764708</v>
      </c>
      <c r="BA479">
        <v>1</v>
      </c>
      <c r="BB479">
        <v>0</v>
      </c>
      <c r="BC479">
        <f t="shared" si="16"/>
        <v>3.4251413852581236E-3</v>
      </c>
      <c r="BD479">
        <f t="shared" si="17"/>
        <v>1.1731593509007938E-5</v>
      </c>
    </row>
    <row r="480" spans="1:56" x14ac:dyDescent="0.25">
      <c r="A480">
        <v>0.32507245493329973</v>
      </c>
      <c r="B480">
        <v>523</v>
      </c>
      <c r="C480">
        <v>1</v>
      </c>
      <c r="D480">
        <v>0</v>
      </c>
      <c r="E480">
        <v>0.45238095238095238</v>
      </c>
      <c r="F480">
        <v>1</v>
      </c>
      <c r="G480">
        <v>0</v>
      </c>
      <c r="H480">
        <v>0</v>
      </c>
      <c r="I480">
        <v>0.80386542591266996</v>
      </c>
      <c r="J480">
        <v>0</v>
      </c>
      <c r="K480">
        <v>1</v>
      </c>
      <c r="L480">
        <v>0</v>
      </c>
      <c r="M480">
        <v>0.32142857142857145</v>
      </c>
      <c r="N480">
        <v>0.25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0.7142857142857143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0.19331226961558715</v>
      </c>
      <c r="AM480">
        <v>0.52752459345512948</v>
      </c>
      <c r="AN480">
        <v>0.33333333333333331</v>
      </c>
      <c r="AO480">
        <v>0</v>
      </c>
      <c r="AP480">
        <v>0.42857142857142855</v>
      </c>
      <c r="AQ480">
        <v>0</v>
      </c>
      <c r="AR480">
        <v>0</v>
      </c>
      <c r="AS480">
        <v>0</v>
      </c>
      <c r="AT480">
        <v>0.1</v>
      </c>
      <c r="AU480">
        <v>0.33333333333333331</v>
      </c>
      <c r="AV480">
        <v>0.66666666666666663</v>
      </c>
      <c r="AW480">
        <v>2.5000000000000001E-2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f t="shared" si="16"/>
        <v>6.2385464515288369E-2</v>
      </c>
      <c r="BD480">
        <f t="shared" si="17"/>
        <v>3.8919461827883043E-3</v>
      </c>
    </row>
    <row r="481" spans="1:56" x14ac:dyDescent="0.25">
      <c r="A481">
        <v>0.32606187595287017</v>
      </c>
      <c r="B481">
        <v>1084</v>
      </c>
      <c r="C481">
        <v>1</v>
      </c>
      <c r="D481">
        <v>0</v>
      </c>
      <c r="E481">
        <v>0.52380952380952384</v>
      </c>
      <c r="F481">
        <v>1</v>
      </c>
      <c r="G481">
        <v>0</v>
      </c>
      <c r="H481">
        <v>0</v>
      </c>
      <c r="I481">
        <v>0.41088045812455259</v>
      </c>
      <c r="J481">
        <v>0</v>
      </c>
      <c r="K481">
        <v>1</v>
      </c>
      <c r="L481">
        <v>0</v>
      </c>
      <c r="M481">
        <v>0.2857142857142857</v>
      </c>
      <c r="N481">
        <v>0.75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0.8</v>
      </c>
      <c r="W481">
        <v>0.66666666666666663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5.3133228014744599E-2</v>
      </c>
      <c r="AM481">
        <v>0.79249146757679179</v>
      </c>
      <c r="AN481">
        <v>0.33333333333333331</v>
      </c>
      <c r="AO481">
        <v>0</v>
      </c>
      <c r="AP481">
        <v>0.21428571428571427</v>
      </c>
      <c r="AQ481">
        <v>0</v>
      </c>
      <c r="AR481">
        <v>0.33333333333333331</v>
      </c>
      <c r="AS481">
        <v>0</v>
      </c>
      <c r="AT481">
        <v>0.375</v>
      </c>
      <c r="AU481">
        <v>0.5</v>
      </c>
      <c r="AV481">
        <v>0</v>
      </c>
      <c r="AW481">
        <v>0.125</v>
      </c>
      <c r="AX481">
        <v>0.22222222222222221</v>
      </c>
      <c r="AY481">
        <v>6.6666666666666666E-2</v>
      </c>
      <c r="AZ481">
        <v>0</v>
      </c>
      <c r="BA481">
        <v>1</v>
      </c>
      <c r="BB481">
        <v>1</v>
      </c>
      <c r="BC481">
        <f t="shared" si="16"/>
        <v>0.339547503851518</v>
      </c>
      <c r="BD481">
        <f t="shared" si="17"/>
        <v>0.43619749966876065</v>
      </c>
    </row>
    <row r="482" spans="1:56" x14ac:dyDescent="0.25">
      <c r="A482">
        <v>0.32692085882979705</v>
      </c>
      <c r="B482">
        <v>1416</v>
      </c>
      <c r="C482">
        <v>1</v>
      </c>
      <c r="D482">
        <v>0</v>
      </c>
      <c r="E482">
        <v>0.35714285714285715</v>
      </c>
      <c r="F482">
        <v>0</v>
      </c>
      <c r="G482">
        <v>0</v>
      </c>
      <c r="H482">
        <v>1</v>
      </c>
      <c r="I482">
        <v>0.86685755189692193</v>
      </c>
      <c r="J482">
        <v>0</v>
      </c>
      <c r="K482">
        <v>1</v>
      </c>
      <c r="L482">
        <v>0</v>
      </c>
      <c r="M482">
        <v>0</v>
      </c>
      <c r="N482">
        <v>0.25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0.33333333333333331</v>
      </c>
      <c r="V482">
        <v>0.41428571428571431</v>
      </c>
      <c r="W482">
        <v>0.33333333333333331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0.66666666666666663</v>
      </c>
      <c r="AI482">
        <v>1</v>
      </c>
      <c r="AJ482">
        <v>0</v>
      </c>
      <c r="AK482">
        <v>0</v>
      </c>
      <c r="AL482">
        <v>5.2606635071090049E-2</v>
      </c>
      <c r="AM482">
        <v>0.73659907649066447</v>
      </c>
      <c r="AN482">
        <v>0.1111111111111111</v>
      </c>
      <c r="AO482">
        <v>0</v>
      </c>
      <c r="AP482">
        <v>7.1428571428571425E-2</v>
      </c>
      <c r="AQ482">
        <v>0</v>
      </c>
      <c r="AR482">
        <v>0.66666666666666663</v>
      </c>
      <c r="AS482">
        <v>1</v>
      </c>
      <c r="AT482">
        <v>2.5000000000000001E-2</v>
      </c>
      <c r="AU482">
        <v>0.33333333333333331</v>
      </c>
      <c r="AV482">
        <v>0.33333333333333331</v>
      </c>
      <c r="AW482">
        <v>2.5000000000000001E-2</v>
      </c>
      <c r="AX482">
        <v>5.5555555555555552E-2</v>
      </c>
      <c r="AY482">
        <v>0</v>
      </c>
      <c r="AZ482">
        <v>0</v>
      </c>
      <c r="BA482">
        <v>1</v>
      </c>
      <c r="BB482">
        <v>0</v>
      </c>
      <c r="BC482">
        <f t="shared" si="16"/>
        <v>0.11591716769794991</v>
      </c>
      <c r="BD482">
        <f t="shared" si="17"/>
        <v>1.3436789767114642E-2</v>
      </c>
    </row>
    <row r="483" spans="1:56" x14ac:dyDescent="0.25">
      <c r="A483">
        <v>0.32947876840732038</v>
      </c>
      <c r="B483">
        <v>51</v>
      </c>
      <c r="C483">
        <v>1</v>
      </c>
      <c r="D483">
        <v>0</v>
      </c>
      <c r="E483">
        <v>0.7142857142857143</v>
      </c>
      <c r="F483">
        <v>1</v>
      </c>
      <c r="G483">
        <v>0</v>
      </c>
      <c r="H483">
        <v>0</v>
      </c>
      <c r="I483">
        <v>0.3750894774516822</v>
      </c>
      <c r="J483">
        <v>0</v>
      </c>
      <c r="K483">
        <v>1</v>
      </c>
      <c r="L483">
        <v>0</v>
      </c>
      <c r="M483">
        <v>0</v>
      </c>
      <c r="N483">
        <v>0.25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0.97142857142857142</v>
      </c>
      <c r="W483">
        <v>0.33333333333333331</v>
      </c>
      <c r="X483">
        <v>0.5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0.66666666666666663</v>
      </c>
      <c r="AI483">
        <v>0</v>
      </c>
      <c r="AJ483">
        <v>0</v>
      </c>
      <c r="AK483">
        <v>1</v>
      </c>
      <c r="AL483">
        <v>0.23022643496577147</v>
      </c>
      <c r="AM483">
        <v>0.69062437261594056</v>
      </c>
      <c r="AN483">
        <v>1</v>
      </c>
      <c r="AO483">
        <v>1</v>
      </c>
      <c r="AP483">
        <v>0.14285714285714285</v>
      </c>
      <c r="AQ483">
        <v>0</v>
      </c>
      <c r="AR483">
        <v>1</v>
      </c>
      <c r="AS483">
        <v>0</v>
      </c>
      <c r="AT483">
        <v>0.57499999999999996</v>
      </c>
      <c r="AU483">
        <v>0.33333333333333331</v>
      </c>
      <c r="AV483">
        <v>0.66666666666666663</v>
      </c>
      <c r="AW483">
        <v>2.5000000000000001E-2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f t="shared" si="16"/>
        <v>0.5763483579057691</v>
      </c>
      <c r="BD483">
        <f t="shared" si="17"/>
        <v>0.1794807138491383</v>
      </c>
    </row>
    <row r="484" spans="1:56" x14ac:dyDescent="0.25">
      <c r="A484">
        <v>0.33082527134699413</v>
      </c>
      <c r="B484">
        <v>485</v>
      </c>
      <c r="C484">
        <v>1</v>
      </c>
      <c r="D484">
        <v>0</v>
      </c>
      <c r="E484">
        <v>0.30952380952380953</v>
      </c>
      <c r="F484">
        <v>1</v>
      </c>
      <c r="G484">
        <v>0</v>
      </c>
      <c r="H484">
        <v>0</v>
      </c>
      <c r="I484">
        <v>0.30279169649248389</v>
      </c>
      <c r="J484">
        <v>1</v>
      </c>
      <c r="K484">
        <v>0</v>
      </c>
      <c r="L484">
        <v>0</v>
      </c>
      <c r="M484">
        <v>0.17857142857142858</v>
      </c>
      <c r="N484">
        <v>0.75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0.51428571428571423</v>
      </c>
      <c r="W484">
        <v>1</v>
      </c>
      <c r="X484">
        <v>0.25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0.23438651922064244</v>
      </c>
      <c r="AM484">
        <v>0.16562939168841598</v>
      </c>
      <c r="AN484">
        <v>0.44444444444444442</v>
      </c>
      <c r="AO484">
        <v>0</v>
      </c>
      <c r="AP484">
        <v>0.7857142857142857</v>
      </c>
      <c r="AQ484">
        <v>1</v>
      </c>
      <c r="AR484">
        <v>1</v>
      </c>
      <c r="AS484">
        <v>0.66666666666666663</v>
      </c>
      <c r="AT484">
        <v>0.32500000000000001</v>
      </c>
      <c r="AU484">
        <v>0.66666666666666663</v>
      </c>
      <c r="AV484">
        <v>1</v>
      </c>
      <c r="AW484">
        <v>0.17499999999999999</v>
      </c>
      <c r="AX484">
        <v>0.3888888888888889</v>
      </c>
      <c r="AY484">
        <v>0.33333333333333331</v>
      </c>
      <c r="AZ484">
        <v>0.41176470588235292</v>
      </c>
      <c r="BA484">
        <v>1</v>
      </c>
      <c r="BB484">
        <v>0</v>
      </c>
      <c r="BC484">
        <f t="shared" si="16"/>
        <v>-8.2914451251801413E-2</v>
      </c>
      <c r="BD484">
        <f t="shared" si="17"/>
        <v>6.8748062263873531E-3</v>
      </c>
    </row>
    <row r="485" spans="1:56" x14ac:dyDescent="0.25">
      <c r="A485">
        <v>0.33121098990431619</v>
      </c>
      <c r="B485">
        <v>144</v>
      </c>
      <c r="C485">
        <v>0</v>
      </c>
      <c r="D485">
        <v>1</v>
      </c>
      <c r="E485">
        <v>0.2857142857142857</v>
      </c>
      <c r="F485">
        <v>1</v>
      </c>
      <c r="G485">
        <v>0</v>
      </c>
      <c r="H485">
        <v>0</v>
      </c>
      <c r="I485">
        <v>0.24051539012168932</v>
      </c>
      <c r="J485">
        <v>0</v>
      </c>
      <c r="K485">
        <v>1</v>
      </c>
      <c r="L485">
        <v>0</v>
      </c>
      <c r="M485">
        <v>0.6071428571428571</v>
      </c>
      <c r="N485">
        <v>0.5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0.6428571428571429</v>
      </c>
      <c r="W485">
        <v>0.66666666666666663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0.66666666666666663</v>
      </c>
      <c r="AI485">
        <v>0</v>
      </c>
      <c r="AJ485">
        <v>0</v>
      </c>
      <c r="AK485">
        <v>1</v>
      </c>
      <c r="AL485">
        <v>8.5466034755134285E-2</v>
      </c>
      <c r="AM485">
        <v>0.87596868098775349</v>
      </c>
      <c r="AN485">
        <v>0.1111111111111111</v>
      </c>
      <c r="AO485">
        <v>0</v>
      </c>
      <c r="AP485">
        <v>0.21428571428571427</v>
      </c>
      <c r="AQ485">
        <v>0</v>
      </c>
      <c r="AR485">
        <v>0.66666666666666663</v>
      </c>
      <c r="AS485">
        <v>0</v>
      </c>
      <c r="AT485">
        <v>0.125</v>
      </c>
      <c r="AU485">
        <v>0.66666666666666663</v>
      </c>
      <c r="AV485">
        <v>0.33333333333333331</v>
      </c>
      <c r="AW485">
        <v>0.125</v>
      </c>
      <c r="AX485">
        <v>0.22222222222222221</v>
      </c>
      <c r="AY485">
        <v>0</v>
      </c>
      <c r="AZ485">
        <v>0.23529411764705882</v>
      </c>
      <c r="BA485">
        <v>1</v>
      </c>
      <c r="BB485">
        <v>0</v>
      </c>
      <c r="BC485">
        <f t="shared" si="16"/>
        <v>0.18129710882520556</v>
      </c>
      <c r="BD485">
        <f t="shared" si="17"/>
        <v>3.2868641668378426E-2</v>
      </c>
    </row>
    <row r="486" spans="1:56" x14ac:dyDescent="0.25">
      <c r="A486">
        <v>0.33212534534825522</v>
      </c>
      <c r="B486">
        <v>352</v>
      </c>
      <c r="C486">
        <v>0</v>
      </c>
      <c r="D486">
        <v>1</v>
      </c>
      <c r="E486">
        <v>0.33333333333333331</v>
      </c>
      <c r="F486">
        <v>1</v>
      </c>
      <c r="G486">
        <v>0</v>
      </c>
      <c r="H486">
        <v>0</v>
      </c>
      <c r="I486">
        <v>0.68718682891911242</v>
      </c>
      <c r="J486">
        <v>0</v>
      </c>
      <c r="K486">
        <v>1</v>
      </c>
      <c r="L486">
        <v>0</v>
      </c>
      <c r="M486">
        <v>3.5714285714285712E-2</v>
      </c>
      <c r="N486">
        <v>0.5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0.66666666666666663</v>
      </c>
      <c r="V486">
        <v>0.6428571428571429</v>
      </c>
      <c r="W486">
        <v>0.66666666666666663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0.33333333333333331</v>
      </c>
      <c r="AI486">
        <v>0</v>
      </c>
      <c r="AJ486">
        <v>1</v>
      </c>
      <c r="AK486">
        <v>0</v>
      </c>
      <c r="AL486">
        <v>7.1669299631384936E-2</v>
      </c>
      <c r="AM486">
        <v>7.4764103593655887E-2</v>
      </c>
      <c r="AN486">
        <v>0.1111111111111111</v>
      </c>
      <c r="AO486">
        <v>0</v>
      </c>
      <c r="AP486">
        <v>0.14285714285714285</v>
      </c>
      <c r="AQ486">
        <v>0</v>
      </c>
      <c r="AR486">
        <v>0.66666666666666663</v>
      </c>
      <c r="AS486">
        <v>0.33333333333333331</v>
      </c>
      <c r="AT486">
        <v>0.2</v>
      </c>
      <c r="AU486">
        <v>0.66666666666666663</v>
      </c>
      <c r="AV486">
        <v>0.66666666666666663</v>
      </c>
      <c r="AW486">
        <v>0.2</v>
      </c>
      <c r="AX486">
        <v>0</v>
      </c>
      <c r="AY486">
        <v>0</v>
      </c>
      <c r="AZ486">
        <v>0.41176470588235292</v>
      </c>
      <c r="BA486">
        <v>1</v>
      </c>
      <c r="BB486">
        <v>0</v>
      </c>
      <c r="BC486">
        <f t="shared" si="16"/>
        <v>3.8454101746794533E-2</v>
      </c>
      <c r="BD486">
        <f t="shared" si="17"/>
        <v>1.4787179411528263E-3</v>
      </c>
    </row>
    <row r="487" spans="1:56" x14ac:dyDescent="0.25">
      <c r="A487">
        <v>0.33223711148841995</v>
      </c>
      <c r="B487">
        <v>595</v>
      </c>
      <c r="C487">
        <v>1</v>
      </c>
      <c r="D487">
        <v>0</v>
      </c>
      <c r="E487">
        <v>0.26190476190476192</v>
      </c>
      <c r="F487">
        <v>1</v>
      </c>
      <c r="G487">
        <v>0</v>
      </c>
      <c r="H487">
        <v>0</v>
      </c>
      <c r="I487">
        <v>0.82319255547601999</v>
      </c>
      <c r="J487">
        <v>0</v>
      </c>
      <c r="K487">
        <v>1</v>
      </c>
      <c r="L487">
        <v>0</v>
      </c>
      <c r="M487">
        <v>0.7857142857142857</v>
      </c>
      <c r="N487">
        <v>0.25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0.66666666666666663</v>
      </c>
      <c r="V487">
        <v>0.72857142857142854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0.66666666666666663</v>
      </c>
      <c r="AI487">
        <v>0</v>
      </c>
      <c r="AJ487">
        <v>1</v>
      </c>
      <c r="AK487">
        <v>0</v>
      </c>
      <c r="AL487">
        <v>8.9046866771985256E-2</v>
      </c>
      <c r="AM487">
        <v>0.87070869303352738</v>
      </c>
      <c r="AN487">
        <v>0.1111111111111111</v>
      </c>
      <c r="AO487">
        <v>0</v>
      </c>
      <c r="AP487">
        <v>0.9285714285714286</v>
      </c>
      <c r="AQ487">
        <v>1</v>
      </c>
      <c r="AR487">
        <v>0.66666666666666663</v>
      </c>
      <c r="AS487">
        <v>0.33333333333333331</v>
      </c>
      <c r="AT487">
        <v>0.25</v>
      </c>
      <c r="AU487">
        <v>0.5</v>
      </c>
      <c r="AV487">
        <v>0.66666666666666663</v>
      </c>
      <c r="AW487">
        <v>0.25</v>
      </c>
      <c r="AX487">
        <v>0.3888888888888889</v>
      </c>
      <c r="AY487">
        <v>0</v>
      </c>
      <c r="AZ487">
        <v>0.41176470588235292</v>
      </c>
      <c r="BA487">
        <v>1</v>
      </c>
      <c r="BB487">
        <v>0</v>
      </c>
      <c r="BC487">
        <f t="shared" si="16"/>
        <v>-0.10392560592692263</v>
      </c>
      <c r="BD487">
        <f t="shared" si="17"/>
        <v>1.0800531567278015E-2</v>
      </c>
    </row>
    <row r="488" spans="1:56" x14ac:dyDescent="0.25">
      <c r="A488">
        <v>0.33233490759847406</v>
      </c>
      <c r="B488">
        <v>401</v>
      </c>
      <c r="C488">
        <v>1</v>
      </c>
      <c r="D488">
        <v>0</v>
      </c>
      <c r="E488">
        <v>0.5</v>
      </c>
      <c r="F488">
        <v>0</v>
      </c>
      <c r="G488">
        <v>1</v>
      </c>
      <c r="H488">
        <v>0</v>
      </c>
      <c r="I488">
        <v>0.7988546886184682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0.33333333333333331</v>
      </c>
      <c r="V488">
        <v>0.31428571428571428</v>
      </c>
      <c r="W488">
        <v>0.66666666666666663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0.66666666666666663</v>
      </c>
      <c r="AI488">
        <v>1</v>
      </c>
      <c r="AJ488">
        <v>0</v>
      </c>
      <c r="AK488">
        <v>0</v>
      </c>
      <c r="AL488">
        <v>0.95776724591890472</v>
      </c>
      <c r="AM488">
        <v>0.24569363581610118</v>
      </c>
      <c r="AN488">
        <v>0.1111111111111111</v>
      </c>
      <c r="AO488">
        <v>1</v>
      </c>
      <c r="AP488">
        <v>0.21428571428571427</v>
      </c>
      <c r="AQ488">
        <v>0</v>
      </c>
      <c r="AR488">
        <v>0.66666666666666663</v>
      </c>
      <c r="AS488">
        <v>0.33333333333333331</v>
      </c>
      <c r="AT488">
        <v>0.52500000000000002</v>
      </c>
      <c r="AU488">
        <v>0.5</v>
      </c>
      <c r="AV488">
        <v>0.66666666666666663</v>
      </c>
      <c r="AW488">
        <v>0.52500000000000002</v>
      </c>
      <c r="AX488">
        <v>0.44444444444444442</v>
      </c>
      <c r="AY488">
        <v>6.6666666666666666E-2</v>
      </c>
      <c r="AZ488">
        <v>0.35294117647058826</v>
      </c>
      <c r="BA488">
        <v>1</v>
      </c>
      <c r="BB488">
        <v>0</v>
      </c>
      <c r="BC488">
        <f t="shared" si="16"/>
        <v>0.20332573152908034</v>
      </c>
      <c r="BD488">
        <f t="shared" si="17"/>
        <v>4.1341353101835655E-2</v>
      </c>
    </row>
    <row r="489" spans="1:56" x14ac:dyDescent="0.25">
      <c r="A489">
        <v>0.33237516639345455</v>
      </c>
      <c r="B489">
        <v>1101</v>
      </c>
      <c r="C489">
        <v>0</v>
      </c>
      <c r="D489">
        <v>1</v>
      </c>
      <c r="E489">
        <v>0.40476190476190477</v>
      </c>
      <c r="F489">
        <v>1</v>
      </c>
      <c r="G489">
        <v>0</v>
      </c>
      <c r="H489">
        <v>0</v>
      </c>
      <c r="I489">
        <v>0.93056549749463136</v>
      </c>
      <c r="J489">
        <v>1</v>
      </c>
      <c r="K489">
        <v>0</v>
      </c>
      <c r="L489">
        <v>0</v>
      </c>
      <c r="M489">
        <v>0.9642857142857143</v>
      </c>
      <c r="N489">
        <v>0.75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0.33333333333333331</v>
      </c>
      <c r="V489">
        <v>0.97142857142857142</v>
      </c>
      <c r="W489">
        <v>0.33333333333333331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0.66666666666666663</v>
      </c>
      <c r="AI489">
        <v>0</v>
      </c>
      <c r="AJ489">
        <v>1</v>
      </c>
      <c r="AK489">
        <v>0</v>
      </c>
      <c r="AL489">
        <v>7.4828857293312276E-2</v>
      </c>
      <c r="AM489">
        <v>0.96807869905641442</v>
      </c>
      <c r="AN489">
        <v>0</v>
      </c>
      <c r="AO489">
        <v>0</v>
      </c>
      <c r="AP489">
        <v>0.8571428571428571</v>
      </c>
      <c r="AQ489">
        <v>1</v>
      </c>
      <c r="AR489">
        <v>0</v>
      </c>
      <c r="AS489">
        <v>0.66666666666666663</v>
      </c>
      <c r="AT489">
        <v>0.15</v>
      </c>
      <c r="AU489">
        <v>0.83333333333333337</v>
      </c>
      <c r="AV489">
        <v>0.66666666666666663</v>
      </c>
      <c r="AW489">
        <v>0.125</v>
      </c>
      <c r="AX489">
        <v>0.16666666666666666</v>
      </c>
      <c r="AY489">
        <v>0.26666666666666666</v>
      </c>
      <c r="AZ489">
        <v>0.11764705882352941</v>
      </c>
      <c r="BA489">
        <v>1</v>
      </c>
      <c r="BB489">
        <v>0</v>
      </c>
      <c r="BC489">
        <f t="shared" si="16"/>
        <v>0.28371659406298289</v>
      </c>
      <c r="BD489">
        <f t="shared" si="17"/>
        <v>8.0495105746699422E-2</v>
      </c>
    </row>
    <row r="490" spans="1:56" x14ac:dyDescent="0.25">
      <c r="A490">
        <v>0.33239852051188767</v>
      </c>
      <c r="B490">
        <v>82</v>
      </c>
      <c r="C490">
        <v>1</v>
      </c>
      <c r="D490">
        <v>0</v>
      </c>
      <c r="E490">
        <v>0.40476190476190477</v>
      </c>
      <c r="F490">
        <v>1</v>
      </c>
      <c r="G490">
        <v>0</v>
      </c>
      <c r="H490">
        <v>0</v>
      </c>
      <c r="I490">
        <v>0.79599141016463848</v>
      </c>
      <c r="J490">
        <v>0</v>
      </c>
      <c r="K490">
        <v>1</v>
      </c>
      <c r="L490">
        <v>0</v>
      </c>
      <c r="M490">
        <v>0</v>
      </c>
      <c r="N490">
        <v>0.5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0.33333333333333331</v>
      </c>
      <c r="V490">
        <v>0</v>
      </c>
      <c r="W490">
        <v>0.33333333333333331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0.66666666666666663</v>
      </c>
      <c r="AI490">
        <v>0</v>
      </c>
      <c r="AJ490">
        <v>0</v>
      </c>
      <c r="AK490">
        <v>1</v>
      </c>
      <c r="AL490">
        <v>9.7419694576092675E-2</v>
      </c>
      <c r="AM490">
        <v>0.9710499899618551</v>
      </c>
      <c r="AN490">
        <v>0.1111111111111111</v>
      </c>
      <c r="AO490">
        <v>0</v>
      </c>
      <c r="AP490">
        <v>0.5</v>
      </c>
      <c r="AQ490">
        <v>0</v>
      </c>
      <c r="AR490">
        <v>0</v>
      </c>
      <c r="AS490">
        <v>0</v>
      </c>
      <c r="AT490">
        <v>0.15</v>
      </c>
      <c r="AU490">
        <v>0.5</v>
      </c>
      <c r="AV490">
        <v>0.66666666666666663</v>
      </c>
      <c r="AW490">
        <v>0.15</v>
      </c>
      <c r="AX490">
        <v>0.22222222222222221</v>
      </c>
      <c r="AY490">
        <v>0</v>
      </c>
      <c r="AZ490">
        <v>0.23529411764705882</v>
      </c>
      <c r="BA490">
        <v>1</v>
      </c>
      <c r="BB490">
        <v>0</v>
      </c>
      <c r="BC490">
        <f t="shared" si="16"/>
        <v>0.19144026934740896</v>
      </c>
      <c r="BD490">
        <f t="shared" si="17"/>
        <v>3.6649376727808491E-2</v>
      </c>
    </row>
    <row r="491" spans="1:56" x14ac:dyDescent="0.25">
      <c r="A491">
        <v>0.33415018547087938</v>
      </c>
      <c r="B491">
        <v>394</v>
      </c>
      <c r="C491">
        <v>0</v>
      </c>
      <c r="D491">
        <v>1</v>
      </c>
      <c r="E491">
        <v>0.38095238095238093</v>
      </c>
      <c r="F491">
        <v>0</v>
      </c>
      <c r="G491">
        <v>0</v>
      </c>
      <c r="H491">
        <v>1</v>
      </c>
      <c r="I491">
        <v>0.91553328561202574</v>
      </c>
      <c r="J491">
        <v>1</v>
      </c>
      <c r="K491">
        <v>0</v>
      </c>
      <c r="L491">
        <v>0</v>
      </c>
      <c r="M491">
        <v>0.10714285714285714</v>
      </c>
      <c r="N491">
        <v>0.75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0.66666666666666663</v>
      </c>
      <c r="V491">
        <v>0.6</v>
      </c>
      <c r="W491">
        <v>0.66666666666666663</v>
      </c>
      <c r="X491">
        <v>0.25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0.66666666666666663</v>
      </c>
      <c r="AI491">
        <v>0</v>
      </c>
      <c r="AJ491">
        <v>1</v>
      </c>
      <c r="AK491">
        <v>0</v>
      </c>
      <c r="AL491">
        <v>0.29115323854660347</v>
      </c>
      <c r="AM491">
        <v>0.42746436458542464</v>
      </c>
      <c r="AN491">
        <v>1</v>
      </c>
      <c r="AO491">
        <v>0</v>
      </c>
      <c r="AP491">
        <v>0.2857142857142857</v>
      </c>
      <c r="AQ491">
        <v>0</v>
      </c>
      <c r="AR491">
        <v>0</v>
      </c>
      <c r="AS491">
        <v>0.33333333333333331</v>
      </c>
      <c r="AT491">
        <v>0.15</v>
      </c>
      <c r="AU491">
        <v>0.5</v>
      </c>
      <c r="AV491">
        <v>0.66666666666666663</v>
      </c>
      <c r="AW491">
        <v>7.4999999999999997E-2</v>
      </c>
      <c r="AX491">
        <v>0.1111111111111111</v>
      </c>
      <c r="AY491">
        <v>6.6666666666666666E-2</v>
      </c>
      <c r="AZ491">
        <v>0.11764705882352941</v>
      </c>
      <c r="BA491">
        <v>1</v>
      </c>
      <c r="BB491">
        <v>0</v>
      </c>
      <c r="BC491">
        <f t="shared" si="16"/>
        <v>0.12267139337161337</v>
      </c>
      <c r="BD491">
        <f t="shared" si="17"/>
        <v>1.5048270751733109E-2</v>
      </c>
    </row>
    <row r="492" spans="1:56" x14ac:dyDescent="0.25">
      <c r="A492">
        <v>0.3343229802849782</v>
      </c>
      <c r="B492">
        <v>261</v>
      </c>
      <c r="C492">
        <v>1</v>
      </c>
      <c r="D492">
        <v>0</v>
      </c>
      <c r="E492">
        <v>0.33333333333333331</v>
      </c>
      <c r="F492">
        <v>0</v>
      </c>
      <c r="G492">
        <v>1</v>
      </c>
      <c r="H492">
        <v>0</v>
      </c>
      <c r="I492">
        <v>0.86542591267000712</v>
      </c>
      <c r="J492">
        <v>0</v>
      </c>
      <c r="K492">
        <v>1</v>
      </c>
      <c r="L492">
        <v>0</v>
      </c>
      <c r="M492">
        <v>0.21428571428571427</v>
      </c>
      <c r="N492">
        <v>0.5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0.33333333333333331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0.33333333333333331</v>
      </c>
      <c r="AI492">
        <v>0</v>
      </c>
      <c r="AJ492">
        <v>1</v>
      </c>
      <c r="AK492">
        <v>0</v>
      </c>
      <c r="AL492">
        <v>9.3996840442338067E-2</v>
      </c>
      <c r="AM492">
        <v>0.96237703272435249</v>
      </c>
      <c r="AN492">
        <v>0.1111111111111111</v>
      </c>
      <c r="AO492">
        <v>0</v>
      </c>
      <c r="AP492">
        <v>0.6428571428571429</v>
      </c>
      <c r="AQ492">
        <v>1</v>
      </c>
      <c r="AR492">
        <v>0.66666666666666663</v>
      </c>
      <c r="AS492">
        <v>0</v>
      </c>
      <c r="AT492">
        <v>0.125</v>
      </c>
      <c r="AU492">
        <v>0.5</v>
      </c>
      <c r="AV492">
        <v>0</v>
      </c>
      <c r="AW492">
        <v>0.125</v>
      </c>
      <c r="AX492">
        <v>5.5555555555555552E-2</v>
      </c>
      <c r="AY492">
        <v>0</v>
      </c>
      <c r="AZ492">
        <v>0.17647058823529413</v>
      </c>
      <c r="BA492">
        <v>1</v>
      </c>
      <c r="BB492">
        <v>0</v>
      </c>
      <c r="BC492">
        <f t="shared" si="16"/>
        <v>0.30015585315509397</v>
      </c>
      <c r="BD492">
        <f t="shared" si="17"/>
        <v>9.0093536183262338E-2</v>
      </c>
    </row>
    <row r="493" spans="1:56" x14ac:dyDescent="0.25">
      <c r="A493">
        <v>0.3348807440605085</v>
      </c>
      <c r="B493">
        <v>1054</v>
      </c>
      <c r="C493">
        <v>1</v>
      </c>
      <c r="D493">
        <v>0</v>
      </c>
      <c r="E493">
        <v>0.9285714285714286</v>
      </c>
      <c r="F493">
        <v>1</v>
      </c>
      <c r="G493">
        <v>0</v>
      </c>
      <c r="H493">
        <v>0</v>
      </c>
      <c r="I493">
        <v>0.21689334287759485</v>
      </c>
      <c r="J493">
        <v>0</v>
      </c>
      <c r="K493">
        <v>1</v>
      </c>
      <c r="L493">
        <v>0</v>
      </c>
      <c r="M493">
        <v>0</v>
      </c>
      <c r="N493">
        <v>0.25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0.33333333333333331</v>
      </c>
      <c r="V493">
        <v>0.9</v>
      </c>
      <c r="W493">
        <v>1</v>
      </c>
      <c r="X493">
        <v>0.25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0.66666666666666663</v>
      </c>
      <c r="AI493">
        <v>0</v>
      </c>
      <c r="AJ493">
        <v>1</v>
      </c>
      <c r="AK493">
        <v>0</v>
      </c>
      <c r="AL493">
        <v>0.20489731437598735</v>
      </c>
      <c r="AM493">
        <v>2.5175667536639228E-2</v>
      </c>
      <c r="AN493">
        <v>0</v>
      </c>
      <c r="AO493">
        <v>0</v>
      </c>
      <c r="AP493">
        <v>0.9285714285714286</v>
      </c>
      <c r="AQ493">
        <v>1</v>
      </c>
      <c r="AR493">
        <v>0</v>
      </c>
      <c r="AS493">
        <v>0.33333333333333331</v>
      </c>
      <c r="AT493">
        <v>0.32500000000000001</v>
      </c>
      <c r="AU493">
        <v>0.33333333333333331</v>
      </c>
      <c r="AV493">
        <v>0.33333333333333331</v>
      </c>
      <c r="AW493">
        <v>0.3</v>
      </c>
      <c r="AX493">
        <v>0.5</v>
      </c>
      <c r="AY493">
        <v>0.13333333333333333</v>
      </c>
      <c r="AZ493">
        <v>0.47058823529411764</v>
      </c>
      <c r="BA493">
        <v>1</v>
      </c>
      <c r="BB493">
        <v>0</v>
      </c>
      <c r="BC493">
        <f t="shared" si="16"/>
        <v>-0.14773065362271814</v>
      </c>
      <c r="BD493">
        <f t="shared" si="17"/>
        <v>2.1824346019795524E-2</v>
      </c>
    </row>
    <row r="494" spans="1:56" x14ac:dyDescent="0.25">
      <c r="A494">
        <v>0.33495938593443708</v>
      </c>
      <c r="B494">
        <v>1152</v>
      </c>
      <c r="C494">
        <v>0</v>
      </c>
      <c r="D494">
        <v>1</v>
      </c>
      <c r="E494">
        <v>0.23809523809523808</v>
      </c>
      <c r="F494">
        <v>1</v>
      </c>
      <c r="G494">
        <v>0</v>
      </c>
      <c r="H494">
        <v>0</v>
      </c>
      <c r="I494">
        <v>0.34216177523264135</v>
      </c>
      <c r="J494">
        <v>0</v>
      </c>
      <c r="K494">
        <v>1</v>
      </c>
      <c r="L494">
        <v>0</v>
      </c>
      <c r="M494">
        <v>0.9285714285714286</v>
      </c>
      <c r="N494">
        <v>0.5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0.33333333333333331</v>
      </c>
      <c r="V494">
        <v>0.12857142857142856</v>
      </c>
      <c r="W494">
        <v>0</v>
      </c>
      <c r="X494">
        <v>0.25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0.20368615060558187</v>
      </c>
      <c r="AM494">
        <v>0.73744228066653283</v>
      </c>
      <c r="AN494">
        <v>0</v>
      </c>
      <c r="AO494">
        <v>0</v>
      </c>
      <c r="AP494">
        <v>0.7142857142857143</v>
      </c>
      <c r="AQ494">
        <v>1</v>
      </c>
      <c r="AR494">
        <v>0.33333333333333331</v>
      </c>
      <c r="AS494">
        <v>0.33333333333333331</v>
      </c>
      <c r="AT494">
        <v>0.15</v>
      </c>
      <c r="AU494">
        <v>0.83333333333333337</v>
      </c>
      <c r="AV494">
        <v>0.33333333333333331</v>
      </c>
      <c r="AW494">
        <v>0.125</v>
      </c>
      <c r="AX494">
        <v>0.16666666666666666</v>
      </c>
      <c r="AY494">
        <v>0</v>
      </c>
      <c r="AZ494">
        <v>0</v>
      </c>
      <c r="BA494">
        <v>1</v>
      </c>
      <c r="BB494">
        <v>0</v>
      </c>
      <c r="BC494">
        <f t="shared" si="16"/>
        <v>0.24750348253579071</v>
      </c>
      <c r="BD494">
        <f t="shared" si="17"/>
        <v>6.125797386734446E-2</v>
      </c>
    </row>
    <row r="495" spans="1:56" x14ac:dyDescent="0.25">
      <c r="A495">
        <v>0.33500210988404455</v>
      </c>
      <c r="B495">
        <v>1174</v>
      </c>
      <c r="C495">
        <v>0</v>
      </c>
      <c r="D495">
        <v>1</v>
      </c>
      <c r="E495">
        <v>0.42857142857142855</v>
      </c>
      <c r="F495">
        <v>1</v>
      </c>
      <c r="G495">
        <v>0</v>
      </c>
      <c r="H495">
        <v>0</v>
      </c>
      <c r="I495">
        <v>0.4359341445955619</v>
      </c>
      <c r="J495">
        <v>0</v>
      </c>
      <c r="K495">
        <v>1</v>
      </c>
      <c r="L495">
        <v>0</v>
      </c>
      <c r="M495">
        <v>0.14285714285714285</v>
      </c>
      <c r="N495">
        <v>0.75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0.33333333333333331</v>
      </c>
      <c r="V495">
        <v>0.17142857142857143</v>
      </c>
      <c r="W495">
        <v>0.66666666666666663</v>
      </c>
      <c r="X495">
        <v>0.5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0.36856240126382306</v>
      </c>
      <c r="AM495">
        <v>0.83107809676771738</v>
      </c>
      <c r="AN495">
        <v>0.44444444444444442</v>
      </c>
      <c r="AO495">
        <v>0</v>
      </c>
      <c r="AP495">
        <v>7.1428571428571425E-2</v>
      </c>
      <c r="AQ495">
        <v>0</v>
      </c>
      <c r="AR495">
        <v>0.66666666666666663</v>
      </c>
      <c r="AS495">
        <v>0.66666666666666663</v>
      </c>
      <c r="AT495">
        <v>0.22500000000000001</v>
      </c>
      <c r="AU495">
        <v>1</v>
      </c>
      <c r="AV495">
        <v>0.66666666666666663</v>
      </c>
      <c r="AW495">
        <v>7.4999999999999997E-2</v>
      </c>
      <c r="AX495">
        <v>0.1111111111111111</v>
      </c>
      <c r="AY495">
        <v>0</v>
      </c>
      <c r="AZ495">
        <v>0.11764705882352941</v>
      </c>
      <c r="BA495">
        <v>1</v>
      </c>
      <c r="BB495">
        <v>0</v>
      </c>
      <c r="BC495">
        <f t="shared" si="16"/>
        <v>-2.9948487356273923E-2</v>
      </c>
      <c r="BD495">
        <f t="shared" si="17"/>
        <v>8.9691189492889902E-4</v>
      </c>
    </row>
    <row r="496" spans="1:56" x14ac:dyDescent="0.25">
      <c r="A496">
        <v>0.33633084724196738</v>
      </c>
      <c r="B496">
        <v>1365</v>
      </c>
      <c r="C496">
        <v>1</v>
      </c>
      <c r="D496">
        <v>0</v>
      </c>
      <c r="E496">
        <v>0.23809523809523808</v>
      </c>
      <c r="F496">
        <v>0</v>
      </c>
      <c r="G496">
        <v>1</v>
      </c>
      <c r="H496">
        <v>0</v>
      </c>
      <c r="I496">
        <v>0.48747315676449537</v>
      </c>
      <c r="J496">
        <v>1</v>
      </c>
      <c r="K496">
        <v>0</v>
      </c>
      <c r="L496">
        <v>0</v>
      </c>
      <c r="M496">
        <v>0</v>
      </c>
      <c r="N496">
        <v>0.25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0.66666666666666663</v>
      </c>
      <c r="V496">
        <v>0.17142857142857143</v>
      </c>
      <c r="W496">
        <v>0.33333333333333331</v>
      </c>
      <c r="X496">
        <v>0.25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0.30674038967877831</v>
      </c>
      <c r="AM496">
        <v>0.68905842200361378</v>
      </c>
      <c r="AN496">
        <v>0.1111111111111111</v>
      </c>
      <c r="AO496">
        <v>1</v>
      </c>
      <c r="AP496">
        <v>7.1428571428571425E-2</v>
      </c>
      <c r="AQ496">
        <v>0</v>
      </c>
      <c r="AR496">
        <v>0.66666666666666663</v>
      </c>
      <c r="AS496">
        <v>0.33333333333333331</v>
      </c>
      <c r="AT496">
        <v>0.17499999999999999</v>
      </c>
      <c r="AU496">
        <v>0.33333333333333331</v>
      </c>
      <c r="AV496">
        <v>0.66666666666666663</v>
      </c>
      <c r="AW496">
        <v>0.17499999999999999</v>
      </c>
      <c r="AX496">
        <v>0.3888888888888889</v>
      </c>
      <c r="AY496">
        <v>0</v>
      </c>
      <c r="AZ496">
        <v>0.41176470588235292</v>
      </c>
      <c r="BA496">
        <v>1</v>
      </c>
      <c r="BB496">
        <v>0</v>
      </c>
      <c r="BC496">
        <f t="shared" si="16"/>
        <v>0.29666790360403306</v>
      </c>
      <c r="BD496">
        <f t="shared" si="17"/>
        <v>8.8011845028811847E-2</v>
      </c>
    </row>
    <row r="497" spans="1:56" x14ac:dyDescent="0.25">
      <c r="A497">
        <v>0.33800672493367345</v>
      </c>
      <c r="B497">
        <v>1437</v>
      </c>
      <c r="C497">
        <v>1</v>
      </c>
      <c r="D497">
        <v>0</v>
      </c>
      <c r="E497">
        <v>7.1428571428571425E-2</v>
      </c>
      <c r="F497">
        <v>1</v>
      </c>
      <c r="G497">
        <v>0</v>
      </c>
      <c r="H497">
        <v>0</v>
      </c>
      <c r="I497">
        <v>0.28561202576950606</v>
      </c>
      <c r="J497">
        <v>1</v>
      </c>
      <c r="K497">
        <v>0</v>
      </c>
      <c r="L497">
        <v>0</v>
      </c>
      <c r="M497">
        <v>0.14285714285714285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0.66666666666666663</v>
      </c>
      <c r="V497">
        <v>0.4</v>
      </c>
      <c r="W497">
        <v>0.66666666666666663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1</v>
      </c>
      <c r="AL497">
        <v>7.21958925750395E-2</v>
      </c>
      <c r="AM497">
        <v>0.93896807869905641</v>
      </c>
      <c r="AN497">
        <v>0.1111111111111111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0.05</v>
      </c>
      <c r="AU497">
        <v>1</v>
      </c>
      <c r="AV497">
        <v>0.66666666666666663</v>
      </c>
      <c r="AW497">
        <v>0.05</v>
      </c>
      <c r="AX497">
        <v>0.1111111111111111</v>
      </c>
      <c r="AY497">
        <v>6.6666666666666666E-2</v>
      </c>
      <c r="AZ497">
        <v>0.11764705882352941</v>
      </c>
      <c r="BA497">
        <v>1</v>
      </c>
      <c r="BB497">
        <v>0</v>
      </c>
      <c r="BC497">
        <f t="shared" si="16"/>
        <v>0.55531697356435727</v>
      </c>
      <c r="BD497">
        <f t="shared" si="17"/>
        <v>0.30837694112867708</v>
      </c>
    </row>
    <row r="498" spans="1:56" x14ac:dyDescent="0.25">
      <c r="A498">
        <v>0.33866518554355429</v>
      </c>
      <c r="B498">
        <v>1397</v>
      </c>
      <c r="C498">
        <v>1</v>
      </c>
      <c r="D498">
        <v>0</v>
      </c>
      <c r="E498">
        <v>0.83333333333333337</v>
      </c>
      <c r="F498">
        <v>1</v>
      </c>
      <c r="G498">
        <v>0</v>
      </c>
      <c r="H498">
        <v>0</v>
      </c>
      <c r="I498">
        <v>0.76306370794559775</v>
      </c>
      <c r="J498">
        <v>1</v>
      </c>
      <c r="K498">
        <v>0</v>
      </c>
      <c r="L498">
        <v>0</v>
      </c>
      <c r="M498">
        <v>0.8214285714285714</v>
      </c>
      <c r="N498">
        <v>0.75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0.51428571428571423</v>
      </c>
      <c r="W498">
        <v>0.66666666666666663</v>
      </c>
      <c r="X498">
        <v>0.5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0.49705107951553451</v>
      </c>
      <c r="AM498">
        <v>0.1505320216823931</v>
      </c>
      <c r="AN498">
        <v>0.66666666666666663</v>
      </c>
      <c r="AO498">
        <v>1</v>
      </c>
      <c r="AP498">
        <v>0.14285714285714285</v>
      </c>
      <c r="AQ498">
        <v>0</v>
      </c>
      <c r="AR498">
        <v>0.33333333333333331</v>
      </c>
      <c r="AS498">
        <v>0</v>
      </c>
      <c r="AT498">
        <v>0.375</v>
      </c>
      <c r="AU498">
        <v>0.33333333333333331</v>
      </c>
      <c r="AV498">
        <v>0.33333333333333331</v>
      </c>
      <c r="AW498">
        <v>0.05</v>
      </c>
      <c r="AX498">
        <v>0.1111111111111111</v>
      </c>
      <c r="AY498">
        <v>0.13333333333333333</v>
      </c>
      <c r="AZ498">
        <v>0.11764705882352941</v>
      </c>
      <c r="BA498">
        <v>1</v>
      </c>
      <c r="BB498">
        <v>1</v>
      </c>
      <c r="BC498">
        <f t="shared" si="16"/>
        <v>0.64250712397644327</v>
      </c>
      <c r="BD498">
        <f t="shared" si="17"/>
        <v>0.1278011564075941</v>
      </c>
    </row>
    <row r="499" spans="1:56" x14ac:dyDescent="0.25">
      <c r="A499">
        <v>0.33967731626410325</v>
      </c>
      <c r="B499">
        <v>904</v>
      </c>
      <c r="C499">
        <v>1</v>
      </c>
      <c r="D499">
        <v>0</v>
      </c>
      <c r="E499">
        <v>0.26190476190476192</v>
      </c>
      <c r="F499">
        <v>1</v>
      </c>
      <c r="G499">
        <v>0</v>
      </c>
      <c r="H499">
        <v>0</v>
      </c>
      <c r="I499">
        <v>0.87831066571224048</v>
      </c>
      <c r="J499">
        <v>0</v>
      </c>
      <c r="K499">
        <v>1</v>
      </c>
      <c r="L499">
        <v>0</v>
      </c>
      <c r="M499">
        <v>0.21428571428571427</v>
      </c>
      <c r="N499">
        <v>0.5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0.66666666666666663</v>
      </c>
      <c r="V499">
        <v>0.74285714285714288</v>
      </c>
      <c r="W499">
        <v>0.66666666666666663</v>
      </c>
      <c r="X499">
        <v>0.25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0.29562927856766719</v>
      </c>
      <c r="AM499">
        <v>8.4721943384862483E-2</v>
      </c>
      <c r="AN499">
        <v>0.1111111111111111</v>
      </c>
      <c r="AO499">
        <v>1</v>
      </c>
      <c r="AP499">
        <v>0</v>
      </c>
      <c r="AQ499">
        <v>0</v>
      </c>
      <c r="AR499">
        <v>0.33333333333333331</v>
      </c>
      <c r="AS499">
        <v>0.66666666666666663</v>
      </c>
      <c r="AT499">
        <v>0.15</v>
      </c>
      <c r="AU499">
        <v>0.33333333333333331</v>
      </c>
      <c r="AV499">
        <v>0.66666666666666663</v>
      </c>
      <c r="AW499">
        <v>0.15</v>
      </c>
      <c r="AX499">
        <v>0</v>
      </c>
      <c r="AY499">
        <v>6.6666666666666666E-2</v>
      </c>
      <c r="AZ499">
        <v>0</v>
      </c>
      <c r="BA499">
        <v>1</v>
      </c>
      <c r="BB499">
        <v>0</v>
      </c>
      <c r="BC499">
        <f t="shared" si="16"/>
        <v>0.14443540746393688</v>
      </c>
      <c r="BD499">
        <f t="shared" si="17"/>
        <v>2.0861586929273472E-2</v>
      </c>
    </row>
    <row r="500" spans="1:56" x14ac:dyDescent="0.25">
      <c r="A500">
        <v>0.34012045663778911</v>
      </c>
      <c r="B500">
        <v>677</v>
      </c>
      <c r="C500">
        <v>0</v>
      </c>
      <c r="D500">
        <v>1</v>
      </c>
      <c r="E500">
        <v>0.40476190476190477</v>
      </c>
      <c r="F500">
        <v>1</v>
      </c>
      <c r="G500">
        <v>0</v>
      </c>
      <c r="H500">
        <v>0</v>
      </c>
      <c r="I500">
        <v>0.74087329992841799</v>
      </c>
      <c r="J500">
        <v>0</v>
      </c>
      <c r="K500">
        <v>1</v>
      </c>
      <c r="L500">
        <v>0</v>
      </c>
      <c r="M500">
        <v>0.7142857142857143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0.3</v>
      </c>
      <c r="W500">
        <v>0.66666666666666663</v>
      </c>
      <c r="X500">
        <v>0.25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0.15824117956819378</v>
      </c>
      <c r="AM500">
        <v>0.68564545272033728</v>
      </c>
      <c r="AN500">
        <v>0.1111111111111111</v>
      </c>
      <c r="AO500">
        <v>1</v>
      </c>
      <c r="AP500">
        <v>1</v>
      </c>
      <c r="AQ500">
        <v>1</v>
      </c>
      <c r="AR500">
        <v>1</v>
      </c>
      <c r="AS500">
        <v>0.33333333333333331</v>
      </c>
      <c r="AT500">
        <v>0.25</v>
      </c>
      <c r="AU500">
        <v>0.33333333333333331</v>
      </c>
      <c r="AV500">
        <v>0</v>
      </c>
      <c r="AW500">
        <v>0.25</v>
      </c>
      <c r="AX500">
        <v>0.33333333333333331</v>
      </c>
      <c r="AY500">
        <v>0</v>
      </c>
      <c r="AZ500">
        <v>0.41176470588235292</v>
      </c>
      <c r="BA500">
        <v>1</v>
      </c>
      <c r="BB500">
        <v>0</v>
      </c>
      <c r="BC500">
        <f t="shared" si="16"/>
        <v>2.8360479893912216E-2</v>
      </c>
      <c r="BD500">
        <f t="shared" si="17"/>
        <v>8.0431681981299908E-4</v>
      </c>
    </row>
    <row r="501" spans="1:56" x14ac:dyDescent="0.25">
      <c r="A501">
        <v>0.3406152887010121</v>
      </c>
      <c r="B501">
        <v>1285</v>
      </c>
      <c r="C501">
        <v>1</v>
      </c>
      <c r="D501">
        <v>0</v>
      </c>
      <c r="E501">
        <v>0.5</v>
      </c>
      <c r="F501">
        <v>1</v>
      </c>
      <c r="G501">
        <v>0</v>
      </c>
      <c r="H501">
        <v>0</v>
      </c>
      <c r="I501">
        <v>0.82390837508947745</v>
      </c>
      <c r="J501">
        <v>0</v>
      </c>
      <c r="K501">
        <v>1</v>
      </c>
      <c r="L501">
        <v>0</v>
      </c>
      <c r="M501">
        <v>0.32142857142857145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0.66666666666666663</v>
      </c>
      <c r="V501">
        <v>0.5</v>
      </c>
      <c r="W501">
        <v>0.66666666666666663</v>
      </c>
      <c r="X501">
        <v>0.5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0.66666666666666663</v>
      </c>
      <c r="AI501">
        <v>0</v>
      </c>
      <c r="AJ501">
        <v>0</v>
      </c>
      <c r="AK501">
        <v>1</v>
      </c>
      <c r="AL501">
        <v>0.65587151132174826</v>
      </c>
      <c r="AM501">
        <v>0.23368801445492873</v>
      </c>
      <c r="AN501">
        <v>0.77777777777777779</v>
      </c>
      <c r="AO501">
        <v>0</v>
      </c>
      <c r="AP501">
        <v>0.7142857142857143</v>
      </c>
      <c r="AQ501">
        <v>1</v>
      </c>
      <c r="AR501">
        <v>0.66666666666666663</v>
      </c>
      <c r="AS501">
        <v>0</v>
      </c>
      <c r="AT501">
        <v>0.22500000000000001</v>
      </c>
      <c r="AU501">
        <v>0.5</v>
      </c>
      <c r="AV501">
        <v>0.66666666666666663</v>
      </c>
      <c r="AW501">
        <v>0.1</v>
      </c>
      <c r="AX501">
        <v>0.16666666666666666</v>
      </c>
      <c r="AY501">
        <v>0.13333333333333333</v>
      </c>
      <c r="AZ501">
        <v>0.11764705882352941</v>
      </c>
      <c r="BA501">
        <v>1</v>
      </c>
      <c r="BB501">
        <v>0</v>
      </c>
      <c r="BC501">
        <f t="shared" si="16"/>
        <v>0.1327790654876371</v>
      </c>
      <c r="BD501">
        <f t="shared" si="17"/>
        <v>1.7630280231770223E-2</v>
      </c>
    </row>
    <row r="502" spans="1:56" x14ac:dyDescent="0.25">
      <c r="A502">
        <v>0.3409024732986905</v>
      </c>
      <c r="B502">
        <v>479</v>
      </c>
      <c r="C502">
        <v>1</v>
      </c>
      <c r="D502">
        <v>0</v>
      </c>
      <c r="E502">
        <v>0.16666666666666666</v>
      </c>
      <c r="F502">
        <v>1</v>
      </c>
      <c r="G502">
        <v>0</v>
      </c>
      <c r="H502">
        <v>0</v>
      </c>
      <c r="I502">
        <v>0.37222619899785253</v>
      </c>
      <c r="J502">
        <v>1</v>
      </c>
      <c r="K502">
        <v>0</v>
      </c>
      <c r="L502">
        <v>0</v>
      </c>
      <c r="M502">
        <v>0.42857142857142855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0.33333333333333331</v>
      </c>
      <c r="V502">
        <v>0.14285714285714285</v>
      </c>
      <c r="W502">
        <v>0.66666666666666663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0.66666666666666663</v>
      </c>
      <c r="AI502">
        <v>0</v>
      </c>
      <c r="AJ502">
        <v>1</v>
      </c>
      <c r="AK502">
        <v>0</v>
      </c>
      <c r="AL502">
        <v>5.7240652975250134E-2</v>
      </c>
      <c r="AM502">
        <v>0.97498494278257375</v>
      </c>
      <c r="AN502">
        <v>0.1111111111111111</v>
      </c>
      <c r="AO502">
        <v>0</v>
      </c>
      <c r="AP502">
        <v>0</v>
      </c>
      <c r="AQ502">
        <v>0</v>
      </c>
      <c r="AR502">
        <v>0.66666666666666663</v>
      </c>
      <c r="AS502">
        <v>0</v>
      </c>
      <c r="AT502">
        <v>0.17499999999999999</v>
      </c>
      <c r="AU502">
        <v>0.16666666666666666</v>
      </c>
      <c r="AV502">
        <v>0.66666666666666663</v>
      </c>
      <c r="AW502">
        <v>0.17499999999999999</v>
      </c>
      <c r="AX502">
        <v>0.22222222222222221</v>
      </c>
      <c r="AY502">
        <v>0</v>
      </c>
      <c r="AZ502">
        <v>0.35294117647058826</v>
      </c>
      <c r="BA502">
        <v>1</v>
      </c>
      <c r="BB502">
        <v>0</v>
      </c>
      <c r="BC502">
        <f t="shared" si="16"/>
        <v>0.2529626258427613</v>
      </c>
      <c r="BD502">
        <f t="shared" si="17"/>
        <v>6.3990090073264852E-2</v>
      </c>
    </row>
    <row r="503" spans="1:56" x14ac:dyDescent="0.25">
      <c r="A503">
        <v>0.34103245123731885</v>
      </c>
      <c r="B503">
        <v>309</v>
      </c>
      <c r="C503">
        <v>1</v>
      </c>
      <c r="D503">
        <v>0</v>
      </c>
      <c r="E503">
        <v>0.95238095238095233</v>
      </c>
      <c r="F503">
        <v>0</v>
      </c>
      <c r="G503">
        <v>0</v>
      </c>
      <c r="H503">
        <v>1</v>
      </c>
      <c r="I503">
        <v>0.20615604867573373</v>
      </c>
      <c r="J503">
        <v>0</v>
      </c>
      <c r="K503">
        <v>1</v>
      </c>
      <c r="L503">
        <v>0</v>
      </c>
      <c r="M503">
        <v>0</v>
      </c>
      <c r="N503">
        <v>0.75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2.8571428571428571E-2</v>
      </c>
      <c r="W503">
        <v>0</v>
      </c>
      <c r="X503">
        <v>0.25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0.66666666666666663</v>
      </c>
      <c r="AI503">
        <v>1</v>
      </c>
      <c r="AJ503">
        <v>0</v>
      </c>
      <c r="AK503">
        <v>0</v>
      </c>
      <c r="AL503">
        <v>0.24491837809373354</v>
      </c>
      <c r="AM503">
        <v>0.60076289901626179</v>
      </c>
      <c r="AN503">
        <v>0.22222222222222221</v>
      </c>
      <c r="AO503">
        <v>1</v>
      </c>
      <c r="AP503">
        <v>0.14285714285714285</v>
      </c>
      <c r="AQ503">
        <v>0</v>
      </c>
      <c r="AR503">
        <v>1</v>
      </c>
      <c r="AS503">
        <v>0.33333333333333331</v>
      </c>
      <c r="AT503">
        <v>0.3</v>
      </c>
      <c r="AU503">
        <v>0.33333333333333331</v>
      </c>
      <c r="AV503">
        <v>0.66666666666666663</v>
      </c>
      <c r="AW503">
        <v>0.125</v>
      </c>
      <c r="AX503">
        <v>0.16666666666666666</v>
      </c>
      <c r="AY503">
        <v>6.6666666666666666E-2</v>
      </c>
      <c r="AZ503">
        <v>0.11764705882352941</v>
      </c>
      <c r="BA503">
        <v>1</v>
      </c>
      <c r="BB503">
        <v>0</v>
      </c>
      <c r="BC503">
        <f t="shared" si="16"/>
        <v>-1.318355250749137E-3</v>
      </c>
      <c r="BD503">
        <f t="shared" si="17"/>
        <v>1.7380605671778197E-6</v>
      </c>
    </row>
    <row r="504" spans="1:56" x14ac:dyDescent="0.25">
      <c r="A504">
        <v>0.34126658652249664</v>
      </c>
      <c r="B504">
        <v>344</v>
      </c>
      <c r="C504">
        <v>0</v>
      </c>
      <c r="D504">
        <v>1</v>
      </c>
      <c r="E504">
        <v>0.26190476190476192</v>
      </c>
      <c r="F504">
        <v>1</v>
      </c>
      <c r="G504">
        <v>0</v>
      </c>
      <c r="H504">
        <v>0</v>
      </c>
      <c r="I504">
        <v>3.0064423765211165E-2</v>
      </c>
      <c r="J504">
        <v>1</v>
      </c>
      <c r="K504">
        <v>0</v>
      </c>
      <c r="L504">
        <v>0</v>
      </c>
      <c r="M504">
        <v>0.32142857142857145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0.12857142857142856</v>
      </c>
      <c r="W504">
        <v>0.33333333333333331</v>
      </c>
      <c r="X504">
        <v>0.25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0.33333333333333331</v>
      </c>
      <c r="AI504">
        <v>1</v>
      </c>
      <c r="AJ504">
        <v>0</v>
      </c>
      <c r="AK504">
        <v>0</v>
      </c>
      <c r="AL504">
        <v>0.38225381779884149</v>
      </c>
      <c r="AM504">
        <v>0.39237100983738205</v>
      </c>
      <c r="AN504">
        <v>0.1111111111111111</v>
      </c>
      <c r="AO504">
        <v>1</v>
      </c>
      <c r="AP504">
        <v>0.21428571428571427</v>
      </c>
      <c r="AQ504">
        <v>0</v>
      </c>
      <c r="AR504">
        <v>0</v>
      </c>
      <c r="AS504">
        <v>0.66666666666666663</v>
      </c>
      <c r="AT504">
        <v>0.17499999999999999</v>
      </c>
      <c r="AU504">
        <v>0.33333333333333331</v>
      </c>
      <c r="AV504">
        <v>0.66666666666666663</v>
      </c>
      <c r="AW504">
        <v>0.17499999999999999</v>
      </c>
      <c r="AX504">
        <v>0.3888888888888889</v>
      </c>
      <c r="AY504">
        <v>6.6666666666666666E-2</v>
      </c>
      <c r="AZ504">
        <v>0.41176470588235292</v>
      </c>
      <c r="BA504">
        <v>1</v>
      </c>
      <c r="BB504">
        <v>0</v>
      </c>
      <c r="BC504">
        <f t="shared" si="16"/>
        <v>0.31726270424082559</v>
      </c>
      <c r="BD504">
        <f t="shared" si="17"/>
        <v>0.10065562350220157</v>
      </c>
    </row>
    <row r="505" spans="1:56" x14ac:dyDescent="0.25">
      <c r="A505">
        <v>0.3413011611658826</v>
      </c>
      <c r="B505">
        <v>678</v>
      </c>
      <c r="C505">
        <v>0</v>
      </c>
      <c r="D505">
        <v>1</v>
      </c>
      <c r="E505">
        <v>0.73809523809523814</v>
      </c>
      <c r="F505">
        <v>1</v>
      </c>
      <c r="G505">
        <v>0</v>
      </c>
      <c r="H505">
        <v>0</v>
      </c>
      <c r="I505">
        <v>0.30422333571939869</v>
      </c>
      <c r="J505">
        <v>0</v>
      </c>
      <c r="K505">
        <v>1</v>
      </c>
      <c r="L505">
        <v>0</v>
      </c>
      <c r="M505">
        <v>0.25</v>
      </c>
      <c r="N505">
        <v>0.25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0.3</v>
      </c>
      <c r="W505">
        <v>0.66666666666666663</v>
      </c>
      <c r="X505">
        <v>0.5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0.33333333333333331</v>
      </c>
      <c r="AI505">
        <v>0</v>
      </c>
      <c r="AJ505">
        <v>1</v>
      </c>
      <c r="AK505">
        <v>0</v>
      </c>
      <c r="AL505">
        <v>0.33670352817272248</v>
      </c>
      <c r="AM505">
        <v>0.81843003412969284</v>
      </c>
      <c r="AN505">
        <v>0.44444444444444442</v>
      </c>
      <c r="AO505">
        <v>0</v>
      </c>
      <c r="AP505">
        <v>0</v>
      </c>
      <c r="AQ505">
        <v>0</v>
      </c>
      <c r="AR505">
        <v>0.66666666666666663</v>
      </c>
      <c r="AS505">
        <v>0.33333333333333331</v>
      </c>
      <c r="AT505">
        <v>0.72499999999999998</v>
      </c>
      <c r="AU505">
        <v>0.5</v>
      </c>
      <c r="AV505">
        <v>0.33333333333333331</v>
      </c>
      <c r="AW505">
        <v>0.65</v>
      </c>
      <c r="AX505">
        <v>0.5</v>
      </c>
      <c r="AY505">
        <v>6.6666666666666666E-2</v>
      </c>
      <c r="AZ505">
        <v>0.41176470588235292</v>
      </c>
      <c r="BA505">
        <v>1</v>
      </c>
      <c r="BB505">
        <v>0</v>
      </c>
      <c r="BC505">
        <f t="shared" si="16"/>
        <v>0.14127509986350995</v>
      </c>
      <c r="BD505">
        <f t="shared" si="17"/>
        <v>1.9958653841444709E-2</v>
      </c>
    </row>
    <row r="506" spans="1:56" x14ac:dyDescent="0.25">
      <c r="A506">
        <v>0.34318095060144282</v>
      </c>
      <c r="B506">
        <v>713</v>
      </c>
      <c r="C506">
        <v>0</v>
      </c>
      <c r="D506">
        <v>1</v>
      </c>
      <c r="E506">
        <v>0.35714285714285715</v>
      </c>
      <c r="F506">
        <v>1</v>
      </c>
      <c r="G506">
        <v>0</v>
      </c>
      <c r="H506">
        <v>0</v>
      </c>
      <c r="I506">
        <v>0.25697924123120974</v>
      </c>
      <c r="J506">
        <v>0</v>
      </c>
      <c r="K506">
        <v>1</v>
      </c>
      <c r="L506">
        <v>0</v>
      </c>
      <c r="M506">
        <v>0.42857142857142855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0.33333333333333331</v>
      </c>
      <c r="V506">
        <v>0.32857142857142857</v>
      </c>
      <c r="W506">
        <v>0.66666666666666663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0.1286466561348078</v>
      </c>
      <c r="AM506">
        <v>0.60819112627986349</v>
      </c>
      <c r="AN506">
        <v>0.33333333333333331</v>
      </c>
      <c r="AO506">
        <v>0</v>
      </c>
      <c r="AP506">
        <v>0.5</v>
      </c>
      <c r="AQ506">
        <v>0</v>
      </c>
      <c r="AR506">
        <v>0</v>
      </c>
      <c r="AS506">
        <v>0</v>
      </c>
      <c r="AT506">
        <v>0.125</v>
      </c>
      <c r="AU506">
        <v>0.66666666666666663</v>
      </c>
      <c r="AV506">
        <v>0.66666666666666663</v>
      </c>
      <c r="AW506">
        <v>7.4999999999999997E-2</v>
      </c>
      <c r="AX506">
        <v>0.1111111111111111</v>
      </c>
      <c r="AY506">
        <v>0</v>
      </c>
      <c r="AZ506">
        <v>0.11764705882352941</v>
      </c>
      <c r="BA506">
        <v>1</v>
      </c>
      <c r="BB506">
        <v>0</v>
      </c>
      <c r="BC506">
        <f t="shared" si="16"/>
        <v>0.15164896762273197</v>
      </c>
      <c r="BD506">
        <f t="shared" si="17"/>
        <v>2.2997409381040411E-2</v>
      </c>
    </row>
    <row r="507" spans="1:56" x14ac:dyDescent="0.25">
      <c r="A507">
        <v>0.34345814417267928</v>
      </c>
      <c r="B507">
        <v>1281</v>
      </c>
      <c r="C507">
        <v>1</v>
      </c>
      <c r="D507">
        <v>0</v>
      </c>
      <c r="E507">
        <v>0.45238095238095238</v>
      </c>
      <c r="F507">
        <v>1</v>
      </c>
      <c r="G507">
        <v>0</v>
      </c>
      <c r="H507">
        <v>0</v>
      </c>
      <c r="I507">
        <v>0.81388690050107371</v>
      </c>
      <c r="J507">
        <v>0</v>
      </c>
      <c r="K507">
        <v>0</v>
      </c>
      <c r="L507">
        <v>1</v>
      </c>
      <c r="M507">
        <v>0.25</v>
      </c>
      <c r="N507">
        <v>0.25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0.66666666666666663</v>
      </c>
      <c r="V507">
        <v>0.84285714285714286</v>
      </c>
      <c r="W507">
        <v>0.66666666666666663</v>
      </c>
      <c r="X507">
        <v>0.25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0.33333333333333331</v>
      </c>
      <c r="AI507">
        <v>1</v>
      </c>
      <c r="AJ507">
        <v>0</v>
      </c>
      <c r="AK507">
        <v>0</v>
      </c>
      <c r="AL507">
        <v>0.16124275934702476</v>
      </c>
      <c r="AM507">
        <v>0.43115840192732385</v>
      </c>
      <c r="AN507">
        <v>0.22222222222222221</v>
      </c>
      <c r="AO507">
        <v>0</v>
      </c>
      <c r="AP507">
        <v>0.14285714285714285</v>
      </c>
      <c r="AQ507">
        <v>0</v>
      </c>
      <c r="AR507">
        <v>0.66666666666666663</v>
      </c>
      <c r="AS507">
        <v>0</v>
      </c>
      <c r="AT507">
        <v>0.47499999999999998</v>
      </c>
      <c r="AU507">
        <v>0.66666666666666663</v>
      </c>
      <c r="AV507">
        <v>0.33333333333333331</v>
      </c>
      <c r="AW507">
        <v>0.25</v>
      </c>
      <c r="AX507">
        <v>0</v>
      </c>
      <c r="AY507">
        <v>0.26666666666666666</v>
      </c>
      <c r="AZ507">
        <v>0.41176470588235292</v>
      </c>
      <c r="BA507">
        <v>1</v>
      </c>
      <c r="BB507">
        <v>0</v>
      </c>
      <c r="BC507">
        <f t="shared" si="16"/>
        <v>4.9266337922934E-2</v>
      </c>
      <c r="BD507">
        <f t="shared" si="17"/>
        <v>2.4271720523367248E-3</v>
      </c>
    </row>
    <row r="508" spans="1:56" x14ac:dyDescent="0.25">
      <c r="A508">
        <v>0.34396214831939609</v>
      </c>
      <c r="B508">
        <v>5</v>
      </c>
      <c r="C508">
        <v>1</v>
      </c>
      <c r="D508">
        <v>0</v>
      </c>
      <c r="E508">
        <v>0.21428571428571427</v>
      </c>
      <c r="F508">
        <v>1</v>
      </c>
      <c r="G508">
        <v>0</v>
      </c>
      <c r="H508">
        <v>0</v>
      </c>
      <c r="I508">
        <v>0.35003579098067289</v>
      </c>
      <c r="J508">
        <v>0</v>
      </c>
      <c r="K508">
        <v>1</v>
      </c>
      <c r="L508">
        <v>0</v>
      </c>
      <c r="M508">
        <v>3.5714285714285712E-2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0.14285714285714285</v>
      </c>
      <c r="W508">
        <v>0.66666666666666663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0.33333333333333331</v>
      </c>
      <c r="AI508">
        <v>0</v>
      </c>
      <c r="AJ508">
        <v>1</v>
      </c>
      <c r="AK508">
        <v>0</v>
      </c>
      <c r="AL508">
        <v>0.12948920484465509</v>
      </c>
      <c r="AM508">
        <v>0.58373820517968278</v>
      </c>
      <c r="AN508">
        <v>1</v>
      </c>
      <c r="AO508">
        <v>0</v>
      </c>
      <c r="AP508">
        <v>7.1428571428571425E-2</v>
      </c>
      <c r="AQ508">
        <v>0</v>
      </c>
      <c r="AR508">
        <v>1</v>
      </c>
      <c r="AS508">
        <v>0.33333333333333331</v>
      </c>
      <c r="AT508">
        <v>0.15</v>
      </c>
      <c r="AU508">
        <v>0.5</v>
      </c>
      <c r="AV508">
        <v>0.66666666666666663</v>
      </c>
      <c r="AW508">
        <v>0.05</v>
      </c>
      <c r="AX508">
        <v>0.1111111111111111</v>
      </c>
      <c r="AY508">
        <v>0.13333333333333333</v>
      </c>
      <c r="AZ508">
        <v>0.11764705882352941</v>
      </c>
      <c r="BA508">
        <v>1</v>
      </c>
      <c r="BB508">
        <v>0</v>
      </c>
      <c r="BC508">
        <f t="shared" si="16"/>
        <v>0.35652150499521712</v>
      </c>
      <c r="BD508">
        <f t="shared" si="17"/>
        <v>0.12710758352405463</v>
      </c>
    </row>
    <row r="509" spans="1:56" x14ac:dyDescent="0.25">
      <c r="A509">
        <v>0.34451704360961422</v>
      </c>
      <c r="B509">
        <v>842</v>
      </c>
      <c r="C509">
        <v>1</v>
      </c>
      <c r="D509">
        <v>0</v>
      </c>
      <c r="E509">
        <v>0.14285714285714285</v>
      </c>
      <c r="F509">
        <v>1</v>
      </c>
      <c r="G509">
        <v>0</v>
      </c>
      <c r="H509">
        <v>0</v>
      </c>
      <c r="I509">
        <v>0.26843235504652829</v>
      </c>
      <c r="J509">
        <v>0</v>
      </c>
      <c r="K509">
        <v>1</v>
      </c>
      <c r="L509">
        <v>0</v>
      </c>
      <c r="M509">
        <v>0.8214285714285714</v>
      </c>
      <c r="N509">
        <v>0.5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0.27142857142857141</v>
      </c>
      <c r="W509">
        <v>0.66666666666666663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0.33333333333333331</v>
      </c>
      <c r="AI509">
        <v>0</v>
      </c>
      <c r="AJ509">
        <v>0</v>
      </c>
      <c r="AK509">
        <v>1</v>
      </c>
      <c r="AL509">
        <v>0.13628225381779885</v>
      </c>
      <c r="AM509">
        <v>0.17325838185103393</v>
      </c>
      <c r="AN509">
        <v>0.88888888888888884</v>
      </c>
      <c r="AO509">
        <v>0</v>
      </c>
      <c r="AP509">
        <v>0.7857142857142857</v>
      </c>
      <c r="AQ509">
        <v>1</v>
      </c>
      <c r="AR509">
        <v>1</v>
      </c>
      <c r="AS509">
        <v>0</v>
      </c>
      <c r="AT509">
        <v>0.15</v>
      </c>
      <c r="AU509">
        <v>0.33333333333333331</v>
      </c>
      <c r="AV509">
        <v>0.66666666666666663</v>
      </c>
      <c r="AW509">
        <v>0.1</v>
      </c>
      <c r="AX509">
        <v>0.16666666666666666</v>
      </c>
      <c r="AY509">
        <v>6.6666666666666666E-2</v>
      </c>
      <c r="AZ509">
        <v>0.11764705882352941</v>
      </c>
      <c r="BA509">
        <v>1</v>
      </c>
      <c r="BB509">
        <v>0</v>
      </c>
      <c r="BC509">
        <f t="shared" si="16"/>
        <v>0.43151478452110237</v>
      </c>
      <c r="BD509">
        <f t="shared" si="17"/>
        <v>0.1862050092602934</v>
      </c>
    </row>
    <row r="510" spans="1:56" x14ac:dyDescent="0.25">
      <c r="A510">
        <v>0.3465062607747782</v>
      </c>
      <c r="B510">
        <v>763</v>
      </c>
      <c r="C510">
        <v>1</v>
      </c>
      <c r="D510">
        <v>0</v>
      </c>
      <c r="E510">
        <v>0.19047619047619047</v>
      </c>
      <c r="F510">
        <v>0</v>
      </c>
      <c r="G510">
        <v>1</v>
      </c>
      <c r="H510">
        <v>0</v>
      </c>
      <c r="I510">
        <v>0.17179670722977811</v>
      </c>
      <c r="J510">
        <v>0</v>
      </c>
      <c r="K510">
        <v>1</v>
      </c>
      <c r="L510">
        <v>0</v>
      </c>
      <c r="M510">
        <v>3.5714285714285712E-2</v>
      </c>
      <c r="N510">
        <v>0.5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0.38571428571428573</v>
      </c>
      <c r="W510">
        <v>0.66666666666666663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5.4397051079515535E-2</v>
      </c>
      <c r="AM510">
        <v>0.53210198755270022</v>
      </c>
      <c r="AN510">
        <v>0.66666666666666663</v>
      </c>
      <c r="AO510">
        <v>1</v>
      </c>
      <c r="AP510">
        <v>0.21428571428571427</v>
      </c>
      <c r="AQ510">
        <v>0</v>
      </c>
      <c r="AR510">
        <v>0.33333333333333331</v>
      </c>
      <c r="AS510">
        <v>0.33333333333333331</v>
      </c>
      <c r="AT510">
        <v>0.15</v>
      </c>
      <c r="AU510">
        <v>0.33333333333333331</v>
      </c>
      <c r="AV510">
        <v>0.66666666666666663</v>
      </c>
      <c r="AW510">
        <v>7.4999999999999997E-2</v>
      </c>
      <c r="AX510">
        <v>0.1111111111111111</v>
      </c>
      <c r="AY510">
        <v>6.6666666666666666E-2</v>
      </c>
      <c r="AZ510">
        <v>0.11764705882352941</v>
      </c>
      <c r="BA510">
        <v>1</v>
      </c>
      <c r="BB510">
        <v>1</v>
      </c>
      <c r="BC510">
        <f t="shared" si="16"/>
        <v>0.60372460527932159</v>
      </c>
      <c r="BD510">
        <f t="shared" si="17"/>
        <v>0.15703418846102948</v>
      </c>
    </row>
    <row r="511" spans="1:56" x14ac:dyDescent="0.25">
      <c r="A511">
        <v>0.34728967043315029</v>
      </c>
      <c r="B511">
        <v>285</v>
      </c>
      <c r="C511">
        <v>1</v>
      </c>
      <c r="D511">
        <v>0</v>
      </c>
      <c r="E511">
        <v>0.19047619047619047</v>
      </c>
      <c r="F511">
        <v>0</v>
      </c>
      <c r="G511">
        <v>1</v>
      </c>
      <c r="H511">
        <v>0</v>
      </c>
      <c r="I511">
        <v>0.28203292770221905</v>
      </c>
      <c r="J511">
        <v>0</v>
      </c>
      <c r="K511">
        <v>1</v>
      </c>
      <c r="L511">
        <v>0</v>
      </c>
      <c r="M511">
        <v>0.35714285714285715</v>
      </c>
      <c r="N511">
        <v>0.25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0.42857142857142855</v>
      </c>
      <c r="W511">
        <v>0.66666666666666663</v>
      </c>
      <c r="X511">
        <v>0.25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0.19652448657187993</v>
      </c>
      <c r="AM511">
        <v>0.82826741618148969</v>
      </c>
      <c r="AN511">
        <v>0.1111111111111111</v>
      </c>
      <c r="AO511">
        <v>1</v>
      </c>
      <c r="AP511">
        <v>0.14285714285714285</v>
      </c>
      <c r="AQ511">
        <v>0</v>
      </c>
      <c r="AR511">
        <v>0.66666666666666663</v>
      </c>
      <c r="AS511">
        <v>0.33333333333333331</v>
      </c>
      <c r="AT511">
        <v>0.125</v>
      </c>
      <c r="AU511">
        <v>0.5</v>
      </c>
      <c r="AV511">
        <v>0.66666666666666663</v>
      </c>
      <c r="AW511">
        <v>0.125</v>
      </c>
      <c r="AX511">
        <v>0.16666666666666666</v>
      </c>
      <c r="AY511">
        <v>0.2</v>
      </c>
      <c r="AZ511">
        <v>0.17647058823529413</v>
      </c>
      <c r="BA511">
        <v>1</v>
      </c>
      <c r="BB511">
        <v>0</v>
      </c>
      <c r="BC511">
        <f t="shared" si="16"/>
        <v>0.45209838615849141</v>
      </c>
      <c r="BD511">
        <f t="shared" si="17"/>
        <v>0.20439295076711242</v>
      </c>
    </row>
    <row r="512" spans="1:56" x14ac:dyDescent="0.25">
      <c r="A512">
        <v>0.34827089795297439</v>
      </c>
      <c r="B512">
        <v>1421</v>
      </c>
      <c r="C512">
        <v>1</v>
      </c>
      <c r="D512">
        <v>0</v>
      </c>
      <c r="E512">
        <v>0.54761904761904767</v>
      </c>
      <c r="F512">
        <v>1</v>
      </c>
      <c r="G512">
        <v>0</v>
      </c>
      <c r="H512">
        <v>0</v>
      </c>
      <c r="I512">
        <v>0.38654259126700069</v>
      </c>
      <c r="J512">
        <v>0</v>
      </c>
      <c r="K512">
        <v>1</v>
      </c>
      <c r="L512">
        <v>0</v>
      </c>
      <c r="M512">
        <v>0</v>
      </c>
      <c r="N512">
        <v>0.5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0.65714285714285714</v>
      </c>
      <c r="W512">
        <v>0.66666666666666663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9.3364928909952613E-2</v>
      </c>
      <c r="AM512">
        <v>0.77566753663922905</v>
      </c>
      <c r="AN512">
        <v>0.33333333333333331</v>
      </c>
      <c r="AO512">
        <v>0</v>
      </c>
      <c r="AP512">
        <v>0.7857142857142857</v>
      </c>
      <c r="AQ512">
        <v>1</v>
      </c>
      <c r="AR512">
        <v>0</v>
      </c>
      <c r="AS512">
        <v>0.33333333333333331</v>
      </c>
      <c r="AT512">
        <v>0.3</v>
      </c>
      <c r="AU512">
        <v>0.5</v>
      </c>
      <c r="AV512">
        <v>0.66666666666666663</v>
      </c>
      <c r="AW512">
        <v>0.125</v>
      </c>
      <c r="AX512">
        <v>0.16666666666666666</v>
      </c>
      <c r="AY512">
        <v>6.6666666666666666E-2</v>
      </c>
      <c r="AZ512">
        <v>0</v>
      </c>
      <c r="BA512">
        <v>1</v>
      </c>
      <c r="BB512">
        <v>0</v>
      </c>
      <c r="BC512">
        <f t="shared" si="16"/>
        <v>-7.9127694017821326E-2</v>
      </c>
      <c r="BD512">
        <f t="shared" si="17"/>
        <v>6.2611919605779567E-3</v>
      </c>
    </row>
    <row r="513" spans="1:56" x14ac:dyDescent="0.25">
      <c r="A513">
        <v>0.35021461229237905</v>
      </c>
      <c r="B513">
        <v>440</v>
      </c>
      <c r="C513">
        <v>1</v>
      </c>
      <c r="D513">
        <v>0</v>
      </c>
      <c r="E513">
        <v>0.30952380952380953</v>
      </c>
      <c r="F513">
        <v>0</v>
      </c>
      <c r="G513">
        <v>1</v>
      </c>
      <c r="H513">
        <v>0</v>
      </c>
      <c r="I513">
        <v>0.30923407301360056</v>
      </c>
      <c r="J513">
        <v>0</v>
      </c>
      <c r="K513">
        <v>1</v>
      </c>
      <c r="L513">
        <v>0</v>
      </c>
      <c r="M513">
        <v>0.6785714285714286</v>
      </c>
      <c r="N513">
        <v>0.5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0.51428571428571423</v>
      </c>
      <c r="W513">
        <v>0.66666666666666663</v>
      </c>
      <c r="X513">
        <v>0.5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0.66666666666666663</v>
      </c>
      <c r="AI513">
        <v>0</v>
      </c>
      <c r="AJ513">
        <v>1</v>
      </c>
      <c r="AK513">
        <v>0</v>
      </c>
      <c r="AL513">
        <v>0.46419167983149023</v>
      </c>
      <c r="AM513">
        <v>0.83573579602489456</v>
      </c>
      <c r="AN513">
        <v>0.33333333333333331</v>
      </c>
      <c r="AO513">
        <v>0</v>
      </c>
      <c r="AP513">
        <v>7.1428571428571425E-2</v>
      </c>
      <c r="AQ513">
        <v>0</v>
      </c>
      <c r="AR513">
        <v>0</v>
      </c>
      <c r="AS513">
        <v>0</v>
      </c>
      <c r="AT513">
        <v>0.3</v>
      </c>
      <c r="AU513">
        <v>0.33333333333333331</v>
      </c>
      <c r="AV513">
        <v>0.66666666666666663</v>
      </c>
      <c r="AW513">
        <v>2.5000000000000001E-2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f t="shared" si="16"/>
        <v>0.27003784367346395</v>
      </c>
      <c r="BD513">
        <f t="shared" si="17"/>
        <v>0.53284474966888629</v>
      </c>
    </row>
    <row r="514" spans="1:56" x14ac:dyDescent="0.25">
      <c r="A514">
        <v>0.35032857253590965</v>
      </c>
      <c r="B514">
        <v>1024</v>
      </c>
      <c r="C514">
        <v>0</v>
      </c>
      <c r="D514">
        <v>1</v>
      </c>
      <c r="E514">
        <v>0.90476190476190477</v>
      </c>
      <c r="F514">
        <v>1</v>
      </c>
      <c r="G514">
        <v>0</v>
      </c>
      <c r="H514">
        <v>0</v>
      </c>
      <c r="I514">
        <v>0.82534001431639226</v>
      </c>
      <c r="J514">
        <v>0</v>
      </c>
      <c r="K514">
        <v>1</v>
      </c>
      <c r="L514">
        <v>0</v>
      </c>
      <c r="M514">
        <v>0</v>
      </c>
      <c r="N514">
        <v>0.25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0.8571428571428571</v>
      </c>
      <c r="W514">
        <v>0.66666666666666663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5.5660874144286464E-2</v>
      </c>
      <c r="AM514">
        <v>0.33728167034731982</v>
      </c>
      <c r="AN514">
        <v>0.22222222222222221</v>
      </c>
      <c r="AO514">
        <v>0</v>
      </c>
      <c r="AP514">
        <v>0.7857142857142857</v>
      </c>
      <c r="AQ514">
        <v>1</v>
      </c>
      <c r="AR514">
        <v>1</v>
      </c>
      <c r="AS514">
        <v>0.33333333333333331</v>
      </c>
      <c r="AT514">
        <v>0.125</v>
      </c>
      <c r="AU514">
        <v>0.5</v>
      </c>
      <c r="AV514">
        <v>1</v>
      </c>
      <c r="AW514">
        <v>7.4999999999999997E-2</v>
      </c>
      <c r="AX514">
        <v>0.1111111111111111</v>
      </c>
      <c r="AY514">
        <v>6.6666666666666666E-2</v>
      </c>
      <c r="AZ514">
        <v>0</v>
      </c>
      <c r="BA514">
        <v>1</v>
      </c>
      <c r="BB514">
        <v>0</v>
      </c>
      <c r="BC514">
        <f t="shared" si="16"/>
        <v>-5.1835790597148879E-2</v>
      </c>
      <c r="BD514">
        <f t="shared" si="17"/>
        <v>2.6869491868314679E-3</v>
      </c>
    </row>
    <row r="515" spans="1:56" x14ac:dyDescent="0.25">
      <c r="A515">
        <v>0.35093705345693094</v>
      </c>
      <c r="B515">
        <v>1345</v>
      </c>
      <c r="C515">
        <v>1</v>
      </c>
      <c r="D515">
        <v>0</v>
      </c>
      <c r="E515">
        <v>0.45238095238095238</v>
      </c>
      <c r="F515">
        <v>1</v>
      </c>
      <c r="G515">
        <v>0</v>
      </c>
      <c r="H515">
        <v>0</v>
      </c>
      <c r="I515">
        <v>0.48747315676449537</v>
      </c>
      <c r="J515">
        <v>0</v>
      </c>
      <c r="K515">
        <v>1</v>
      </c>
      <c r="L515">
        <v>0</v>
      </c>
      <c r="M515">
        <v>0.21428571428571427</v>
      </c>
      <c r="N515">
        <v>0.75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0.68571428571428572</v>
      </c>
      <c r="W515">
        <v>0.66666666666666663</v>
      </c>
      <c r="X515">
        <v>0.25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0.17245918904686677</v>
      </c>
      <c r="AM515">
        <v>0.4615137522585826</v>
      </c>
      <c r="AN515">
        <v>0.55555555555555558</v>
      </c>
      <c r="AO515">
        <v>1</v>
      </c>
      <c r="AP515">
        <v>0.7857142857142857</v>
      </c>
      <c r="AQ515">
        <v>1</v>
      </c>
      <c r="AR515">
        <v>0.66666666666666663</v>
      </c>
      <c r="AS515">
        <v>0.33333333333333331</v>
      </c>
      <c r="AT515">
        <v>0.4</v>
      </c>
      <c r="AU515">
        <v>0.33333333333333331</v>
      </c>
      <c r="AV515">
        <v>0.66666666666666663</v>
      </c>
      <c r="AW515">
        <v>0.125</v>
      </c>
      <c r="AX515">
        <v>0.16666666666666666</v>
      </c>
      <c r="AY515">
        <v>0</v>
      </c>
      <c r="AZ515">
        <v>0.23529411764705882</v>
      </c>
      <c r="BA515">
        <v>1</v>
      </c>
      <c r="BB515">
        <v>0</v>
      </c>
      <c r="BC515">
        <f t="shared" si="16"/>
        <v>0.23000152823823403</v>
      </c>
      <c r="BD515">
        <f t="shared" si="17"/>
        <v>5.2900702991923162E-2</v>
      </c>
    </row>
    <row r="516" spans="1:56" x14ac:dyDescent="0.25">
      <c r="A516">
        <v>0.35097493674454583</v>
      </c>
      <c r="B516">
        <v>564</v>
      </c>
      <c r="C516">
        <v>0</v>
      </c>
      <c r="D516">
        <v>1</v>
      </c>
      <c r="E516">
        <v>0.16666666666666666</v>
      </c>
      <c r="F516">
        <v>1</v>
      </c>
      <c r="G516">
        <v>0</v>
      </c>
      <c r="H516">
        <v>0</v>
      </c>
      <c r="I516">
        <v>0.55905511811023623</v>
      </c>
      <c r="J516">
        <v>1</v>
      </c>
      <c r="K516">
        <v>0</v>
      </c>
      <c r="L516">
        <v>0</v>
      </c>
      <c r="M516">
        <v>0.8928571428571429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0.66666666666666663</v>
      </c>
      <c r="V516">
        <v>2.8571428571428571E-2</v>
      </c>
      <c r="W516">
        <v>0.66666666666666663</v>
      </c>
      <c r="X516">
        <v>0.25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0.27230121116377043</v>
      </c>
      <c r="AM516">
        <v>0.83168038546476608</v>
      </c>
      <c r="AN516">
        <v>0.1111111111111111</v>
      </c>
      <c r="AO516">
        <v>0</v>
      </c>
      <c r="AP516">
        <v>0.8571428571428571</v>
      </c>
      <c r="AQ516">
        <v>1</v>
      </c>
      <c r="AR516">
        <v>0.33333333333333331</v>
      </c>
      <c r="AS516">
        <v>0</v>
      </c>
      <c r="AT516">
        <v>0.15</v>
      </c>
      <c r="AU516">
        <v>0.83333333333333337</v>
      </c>
      <c r="AV516">
        <v>0.33333333333333331</v>
      </c>
      <c r="AW516">
        <v>0.15</v>
      </c>
      <c r="AX516">
        <v>0.27777777777777779</v>
      </c>
      <c r="AY516">
        <v>6.6666666666666666E-2</v>
      </c>
      <c r="AZ516">
        <v>0.23529411764705882</v>
      </c>
      <c r="BA516">
        <v>1</v>
      </c>
      <c r="BB516">
        <v>0</v>
      </c>
      <c r="BC516">
        <f t="shared" si="16"/>
        <v>0.16100323656871812</v>
      </c>
      <c r="BD516">
        <f t="shared" si="17"/>
        <v>2.5922042185602612E-2</v>
      </c>
    </row>
    <row r="517" spans="1:56" x14ac:dyDescent="0.25">
      <c r="A517">
        <v>0.35111165615957618</v>
      </c>
      <c r="B517">
        <v>360</v>
      </c>
      <c r="C517">
        <v>1</v>
      </c>
      <c r="D517">
        <v>0</v>
      </c>
      <c r="E517">
        <v>0.42857142857142855</v>
      </c>
      <c r="F517">
        <v>0</v>
      </c>
      <c r="G517">
        <v>1</v>
      </c>
      <c r="H517">
        <v>0</v>
      </c>
      <c r="I517">
        <v>0.31424481030780244</v>
      </c>
      <c r="J517">
        <v>1</v>
      </c>
      <c r="K517">
        <v>0</v>
      </c>
      <c r="L517">
        <v>0</v>
      </c>
      <c r="M517">
        <v>7.1428571428571425E-2</v>
      </c>
      <c r="N517">
        <v>0.75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0.25714285714285712</v>
      </c>
      <c r="W517">
        <v>0.33333333333333331</v>
      </c>
      <c r="X517">
        <v>0.5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0.45760926803580831</v>
      </c>
      <c r="AM517">
        <v>0.20686609114635615</v>
      </c>
      <c r="AN517">
        <v>0.44444444444444442</v>
      </c>
      <c r="AO517">
        <v>0</v>
      </c>
      <c r="AP517">
        <v>0</v>
      </c>
      <c r="AQ517">
        <v>0</v>
      </c>
      <c r="AR517">
        <v>0</v>
      </c>
      <c r="AS517">
        <v>0.33333333333333331</v>
      </c>
      <c r="AT517">
        <v>0.4</v>
      </c>
      <c r="AU517">
        <v>0.33333333333333331</v>
      </c>
      <c r="AV517">
        <v>0.66666666666666663</v>
      </c>
      <c r="AW517">
        <v>0.32500000000000001</v>
      </c>
      <c r="AX517">
        <v>0.5</v>
      </c>
      <c r="AY517">
        <v>6.6666666666666666E-2</v>
      </c>
      <c r="AZ517">
        <v>0.70588235294117652</v>
      </c>
      <c r="BA517">
        <v>1</v>
      </c>
      <c r="BB517">
        <v>0</v>
      </c>
      <c r="BC517">
        <f t="shared" si="16"/>
        <v>0.20029730906575349</v>
      </c>
      <c r="BD517">
        <f t="shared" si="17"/>
        <v>4.0119012018981978E-2</v>
      </c>
    </row>
    <row r="518" spans="1:56" x14ac:dyDescent="0.25">
      <c r="A518">
        <v>0.35121846250180888</v>
      </c>
      <c r="B518">
        <v>1450</v>
      </c>
      <c r="C518">
        <v>1</v>
      </c>
      <c r="D518">
        <v>0</v>
      </c>
      <c r="E518">
        <v>0.33333333333333331</v>
      </c>
      <c r="F518">
        <v>1</v>
      </c>
      <c r="G518">
        <v>0</v>
      </c>
      <c r="H518">
        <v>0</v>
      </c>
      <c r="I518">
        <v>0.30565497494631355</v>
      </c>
      <c r="J518">
        <v>0</v>
      </c>
      <c r="K518">
        <v>1</v>
      </c>
      <c r="L518">
        <v>0</v>
      </c>
      <c r="M518">
        <v>3.5714285714285712E-2</v>
      </c>
      <c r="N518">
        <v>0.5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0.68571428571428572</v>
      </c>
      <c r="W518">
        <v>0.66666666666666663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7.5302790942601366E-2</v>
      </c>
      <c r="AM518">
        <v>0.36916281871110218</v>
      </c>
      <c r="AN518">
        <v>0.1111111111111111</v>
      </c>
      <c r="AO518">
        <v>0</v>
      </c>
      <c r="AP518">
        <v>0.21428571428571427</v>
      </c>
      <c r="AQ518">
        <v>0</v>
      </c>
      <c r="AR518">
        <v>1</v>
      </c>
      <c r="AS518">
        <v>0</v>
      </c>
      <c r="AT518">
        <v>0.1</v>
      </c>
      <c r="AU518">
        <v>0.66666666666666663</v>
      </c>
      <c r="AV518">
        <v>0.66666666666666663</v>
      </c>
      <c r="AW518">
        <v>0.1</v>
      </c>
      <c r="AX518">
        <v>0.1111111111111111</v>
      </c>
      <c r="AY518">
        <v>6.6666666666666666E-2</v>
      </c>
      <c r="AZ518">
        <v>0.11764705882352941</v>
      </c>
      <c r="BA518">
        <v>1</v>
      </c>
      <c r="BB518">
        <v>0</v>
      </c>
      <c r="BC518">
        <f t="shared" si="16"/>
        <v>0.19541978835668619</v>
      </c>
      <c r="BD518">
        <f t="shared" si="17"/>
        <v>3.8188893681372023E-2</v>
      </c>
    </row>
    <row r="519" spans="1:56" x14ac:dyDescent="0.25">
      <c r="A519">
        <v>0.35133610733988097</v>
      </c>
      <c r="B519">
        <v>891</v>
      </c>
      <c r="C519">
        <v>0</v>
      </c>
      <c r="D519">
        <v>1</v>
      </c>
      <c r="E519">
        <v>0.8571428571428571</v>
      </c>
      <c r="F519">
        <v>0</v>
      </c>
      <c r="G519">
        <v>1</v>
      </c>
      <c r="H519">
        <v>0</v>
      </c>
      <c r="I519">
        <v>0.61846814602720113</v>
      </c>
      <c r="J519">
        <v>0</v>
      </c>
      <c r="K519">
        <v>1</v>
      </c>
      <c r="L519">
        <v>0</v>
      </c>
      <c r="M519">
        <v>0</v>
      </c>
      <c r="N519">
        <v>0.75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0.32857142857142857</v>
      </c>
      <c r="W519">
        <v>0.66666666666666663</v>
      </c>
      <c r="X519">
        <v>0.5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0.66666666666666663</v>
      </c>
      <c r="AI519">
        <v>1</v>
      </c>
      <c r="AJ519">
        <v>0</v>
      </c>
      <c r="AK519">
        <v>0</v>
      </c>
      <c r="AL519">
        <v>0.49989468141126908</v>
      </c>
      <c r="AM519">
        <v>0.30375426621160412</v>
      </c>
      <c r="AN519">
        <v>0.77777777777777779</v>
      </c>
      <c r="AO519">
        <v>0</v>
      </c>
      <c r="AP519">
        <v>0.42857142857142855</v>
      </c>
      <c r="AQ519">
        <v>0</v>
      </c>
      <c r="AR519">
        <v>0</v>
      </c>
      <c r="AS519">
        <v>0.33333333333333331</v>
      </c>
      <c r="AT519">
        <v>0.82499999999999996</v>
      </c>
      <c r="AU519">
        <v>0.33333333333333331</v>
      </c>
      <c r="AV519">
        <v>0</v>
      </c>
      <c r="AW519">
        <v>0.125</v>
      </c>
      <c r="AX519">
        <v>0.22222222222222221</v>
      </c>
      <c r="AY519">
        <v>6.6666666666666666E-2</v>
      </c>
      <c r="AZ519">
        <v>0.23529411764705882</v>
      </c>
      <c r="BA519">
        <v>1</v>
      </c>
      <c r="BB519">
        <v>0</v>
      </c>
      <c r="BC519">
        <f t="shared" si="16"/>
        <v>-1.4563064836740802E-2</v>
      </c>
      <c r="BD519">
        <f t="shared" si="17"/>
        <v>2.1208285743911642E-4</v>
      </c>
    </row>
    <row r="520" spans="1:56" x14ac:dyDescent="0.25">
      <c r="A520">
        <v>0.35197595550508842</v>
      </c>
      <c r="B520">
        <v>164</v>
      </c>
      <c r="C520">
        <v>1</v>
      </c>
      <c r="D520">
        <v>0</v>
      </c>
      <c r="E520">
        <v>0.9285714285714286</v>
      </c>
      <c r="F520">
        <v>1</v>
      </c>
      <c r="G520">
        <v>0</v>
      </c>
      <c r="H520">
        <v>0</v>
      </c>
      <c r="I520">
        <v>0.16607015032211883</v>
      </c>
      <c r="J520">
        <v>0</v>
      </c>
      <c r="K520">
        <v>1</v>
      </c>
      <c r="L520">
        <v>0</v>
      </c>
      <c r="M520">
        <v>0.8214285714285714</v>
      </c>
      <c r="N520">
        <v>0.25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0.66666666666666663</v>
      </c>
      <c r="V520">
        <v>0.75714285714285712</v>
      </c>
      <c r="W520">
        <v>1</v>
      </c>
      <c r="X520">
        <v>0.5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0.44391785150078988</v>
      </c>
      <c r="AM520">
        <v>0.85557117044770126</v>
      </c>
      <c r="AN520">
        <v>0.33333333333333331</v>
      </c>
      <c r="AO520">
        <v>1</v>
      </c>
      <c r="AP520">
        <v>0.35714285714285715</v>
      </c>
      <c r="AQ520">
        <v>0</v>
      </c>
      <c r="AR520">
        <v>0.33333333333333331</v>
      </c>
      <c r="AS520">
        <v>0.33333333333333331</v>
      </c>
      <c r="AT520">
        <v>0.3</v>
      </c>
      <c r="AU520">
        <v>0.33333333333333331</v>
      </c>
      <c r="AV520">
        <v>0</v>
      </c>
      <c r="AW520">
        <v>0.125</v>
      </c>
      <c r="AX520">
        <v>0.16666666666666666</v>
      </c>
      <c r="AY520">
        <v>6.6666666666666666E-2</v>
      </c>
      <c r="AZ520">
        <v>0.23529411764705882</v>
      </c>
      <c r="BA520">
        <v>1</v>
      </c>
      <c r="BB520">
        <v>0</v>
      </c>
      <c r="BC520">
        <f t="shared" si="16"/>
        <v>0.10493074506362005</v>
      </c>
      <c r="BD520">
        <f t="shared" si="17"/>
        <v>1.1010461259606422E-2</v>
      </c>
    </row>
    <row r="521" spans="1:56" x14ac:dyDescent="0.25">
      <c r="A521">
        <v>0.35242599023310817</v>
      </c>
      <c r="B521">
        <v>475</v>
      </c>
      <c r="C521">
        <v>1</v>
      </c>
      <c r="D521">
        <v>0</v>
      </c>
      <c r="E521">
        <v>0.14285714285714285</v>
      </c>
      <c r="F521">
        <v>1</v>
      </c>
      <c r="G521">
        <v>0</v>
      </c>
      <c r="H521">
        <v>0</v>
      </c>
      <c r="I521">
        <v>0.42161775232641374</v>
      </c>
      <c r="J521">
        <v>0</v>
      </c>
      <c r="K521">
        <v>1</v>
      </c>
      <c r="L521">
        <v>0</v>
      </c>
      <c r="M521">
        <v>0.7857142857142857</v>
      </c>
      <c r="N521">
        <v>0.5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0.33333333333333331</v>
      </c>
      <c r="V521">
        <v>0.84285714285714286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9.0363349131121637E-2</v>
      </c>
      <c r="AM521">
        <v>0.7844207990363381</v>
      </c>
      <c r="AN521">
        <v>0.1111111111111111</v>
      </c>
      <c r="AO521">
        <v>1</v>
      </c>
      <c r="AP521">
        <v>0</v>
      </c>
      <c r="AQ521">
        <v>0</v>
      </c>
      <c r="AR521">
        <v>0.33333333333333331</v>
      </c>
      <c r="AS521">
        <v>0.66666666666666663</v>
      </c>
      <c r="AT521">
        <v>0.15</v>
      </c>
      <c r="AU521">
        <v>0.5</v>
      </c>
      <c r="AV521">
        <v>0.66666666666666663</v>
      </c>
      <c r="AW521">
        <v>0.15</v>
      </c>
      <c r="AX521">
        <v>0.27777777777777779</v>
      </c>
      <c r="AY521">
        <v>6.6666666666666666E-2</v>
      </c>
      <c r="AZ521">
        <v>0.23529411764705882</v>
      </c>
      <c r="BA521">
        <v>1</v>
      </c>
      <c r="BB521">
        <v>0</v>
      </c>
      <c r="BC521">
        <f t="shared" ref="BC521:BC584" si="18">SUMPRODUCT(C$2:BA$2,C521:BA521)</f>
        <v>0.20674223599909819</v>
      </c>
      <c r="BD521">
        <f t="shared" ref="BD521:BD584" si="19">(BB521-BC521)^2</f>
        <v>4.2742352145906812E-2</v>
      </c>
    </row>
    <row r="522" spans="1:56" x14ac:dyDescent="0.25">
      <c r="A522">
        <v>0.35286340072240174</v>
      </c>
      <c r="B522">
        <v>35</v>
      </c>
      <c r="C522">
        <v>1</v>
      </c>
      <c r="D522">
        <v>0</v>
      </c>
      <c r="E522">
        <v>0.14285714285714285</v>
      </c>
      <c r="F522">
        <v>1</v>
      </c>
      <c r="G522">
        <v>0</v>
      </c>
      <c r="H522">
        <v>0</v>
      </c>
      <c r="I522">
        <v>0.50894774516821761</v>
      </c>
      <c r="J522">
        <v>0</v>
      </c>
      <c r="K522">
        <v>1</v>
      </c>
      <c r="L522">
        <v>0</v>
      </c>
      <c r="M522">
        <v>0</v>
      </c>
      <c r="N522">
        <v>0.5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0.33333333333333331</v>
      </c>
      <c r="V522">
        <v>0.44285714285714284</v>
      </c>
      <c r="W522">
        <v>0.66666666666666663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6.7614533965244861E-2</v>
      </c>
      <c r="AM522">
        <v>3.7181288897811686E-2</v>
      </c>
      <c r="AN522">
        <v>0.22222222222222221</v>
      </c>
      <c r="AO522">
        <v>1</v>
      </c>
      <c r="AP522">
        <v>0.35714285714285715</v>
      </c>
      <c r="AQ522">
        <v>0</v>
      </c>
      <c r="AR522">
        <v>0</v>
      </c>
      <c r="AS522">
        <v>0.33333333333333331</v>
      </c>
      <c r="AT522">
        <v>0.15</v>
      </c>
      <c r="AU522">
        <v>0.33333333333333331</v>
      </c>
      <c r="AV522">
        <v>0.33333333333333331</v>
      </c>
      <c r="AW522">
        <v>0.05</v>
      </c>
      <c r="AX522">
        <v>0</v>
      </c>
      <c r="AY522">
        <v>0.13333333333333333</v>
      </c>
      <c r="AZ522">
        <v>0</v>
      </c>
      <c r="BA522">
        <v>1</v>
      </c>
      <c r="BB522">
        <v>1</v>
      </c>
      <c r="BC522">
        <f t="shared" si="18"/>
        <v>0.35258762304443753</v>
      </c>
      <c r="BD522">
        <f t="shared" si="19"/>
        <v>0.41914278583525127</v>
      </c>
    </row>
    <row r="523" spans="1:56" x14ac:dyDescent="0.25">
      <c r="A523">
        <v>0.35340953093895977</v>
      </c>
      <c r="B523">
        <v>1463</v>
      </c>
      <c r="C523">
        <v>0</v>
      </c>
      <c r="D523">
        <v>1</v>
      </c>
      <c r="E523">
        <v>0.5</v>
      </c>
      <c r="F523">
        <v>1</v>
      </c>
      <c r="G523">
        <v>0</v>
      </c>
      <c r="H523">
        <v>0</v>
      </c>
      <c r="I523">
        <v>0.44380816034359344</v>
      </c>
      <c r="J523">
        <v>1</v>
      </c>
      <c r="K523">
        <v>0</v>
      </c>
      <c r="L523">
        <v>0</v>
      </c>
      <c r="M523">
        <v>0.8214285714285714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0.33333333333333331</v>
      </c>
      <c r="V523">
        <v>0.42857142857142855</v>
      </c>
      <c r="W523">
        <v>0.33333333333333331</v>
      </c>
      <c r="X523">
        <v>0.75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0.58041074249605051</v>
      </c>
      <c r="AM523">
        <v>0.27038747239510136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0.33333333333333331</v>
      </c>
      <c r="AT523">
        <v>0.52500000000000002</v>
      </c>
      <c r="AU523">
        <v>0.33333333333333331</v>
      </c>
      <c r="AV523">
        <v>0.33333333333333331</v>
      </c>
      <c r="AW523">
        <v>0.5</v>
      </c>
      <c r="AX523">
        <v>0.5</v>
      </c>
      <c r="AY523">
        <v>0.6</v>
      </c>
      <c r="AZ523">
        <v>0.35294117647058826</v>
      </c>
      <c r="BA523">
        <v>1</v>
      </c>
      <c r="BB523">
        <v>0</v>
      </c>
      <c r="BC523">
        <f t="shared" si="18"/>
        <v>0.20528904728864628</v>
      </c>
      <c r="BD523">
        <f t="shared" si="19"/>
        <v>4.2143592936680047E-2</v>
      </c>
    </row>
    <row r="524" spans="1:56" x14ac:dyDescent="0.25">
      <c r="A524">
        <v>0.35407935795138257</v>
      </c>
      <c r="B524">
        <v>775</v>
      </c>
      <c r="C524">
        <v>1</v>
      </c>
      <c r="D524">
        <v>0</v>
      </c>
      <c r="E524">
        <v>0.88095238095238093</v>
      </c>
      <c r="F524">
        <v>0</v>
      </c>
      <c r="G524">
        <v>0</v>
      </c>
      <c r="H524">
        <v>1</v>
      </c>
      <c r="I524">
        <v>0.24481030780243379</v>
      </c>
      <c r="J524">
        <v>0</v>
      </c>
      <c r="K524">
        <v>1</v>
      </c>
      <c r="L524">
        <v>0</v>
      </c>
      <c r="M524">
        <v>3.5714285714285712E-2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0.66666666666666663</v>
      </c>
      <c r="V524">
        <v>0.14285714285714285</v>
      </c>
      <c r="W524">
        <v>0.33333333333333331</v>
      </c>
      <c r="X524">
        <v>0.75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0.82922590837282784</v>
      </c>
      <c r="AM524">
        <v>0.61148363782373016</v>
      </c>
      <c r="AN524">
        <v>0.77777777777777779</v>
      </c>
      <c r="AO524">
        <v>0</v>
      </c>
      <c r="AP524">
        <v>0.2857142857142857</v>
      </c>
      <c r="AQ524">
        <v>0</v>
      </c>
      <c r="AR524">
        <v>0.33333333333333331</v>
      </c>
      <c r="AS524">
        <v>0</v>
      </c>
      <c r="AT524">
        <v>0.77500000000000002</v>
      </c>
      <c r="AU524">
        <v>0.5</v>
      </c>
      <c r="AV524">
        <v>1</v>
      </c>
      <c r="AW524">
        <v>0.22500000000000001</v>
      </c>
      <c r="AX524">
        <v>0.3888888888888889</v>
      </c>
      <c r="AY524">
        <v>0.4</v>
      </c>
      <c r="AZ524">
        <v>0.11764705882352941</v>
      </c>
      <c r="BA524">
        <v>1</v>
      </c>
      <c r="BB524">
        <v>0</v>
      </c>
      <c r="BC524">
        <f t="shared" si="18"/>
        <v>8.6396174632694722E-2</v>
      </c>
      <c r="BD524">
        <f t="shared" si="19"/>
        <v>7.4642989911630833E-3</v>
      </c>
    </row>
    <row r="525" spans="1:56" x14ac:dyDescent="0.25">
      <c r="A525">
        <v>0.35421722754145601</v>
      </c>
      <c r="B525">
        <v>174</v>
      </c>
      <c r="C525">
        <v>1</v>
      </c>
      <c r="D525">
        <v>0</v>
      </c>
      <c r="E525">
        <v>0.2857142857142857</v>
      </c>
      <c r="F525">
        <v>0</v>
      </c>
      <c r="G525">
        <v>0</v>
      </c>
      <c r="H525">
        <v>1</v>
      </c>
      <c r="I525">
        <v>6.442376521116679E-3</v>
      </c>
      <c r="J525">
        <v>0</v>
      </c>
      <c r="K525">
        <v>1</v>
      </c>
      <c r="L525">
        <v>0</v>
      </c>
      <c r="M525">
        <v>0.2857142857142857</v>
      </c>
      <c r="N525">
        <v>0.5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0.66666666666666663</v>
      </c>
      <c r="V525">
        <v>0.51428571428571423</v>
      </c>
      <c r="W525">
        <v>0.66666666666666663</v>
      </c>
      <c r="X525">
        <v>0.25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0.10863612427593471</v>
      </c>
      <c r="AM525">
        <v>0.35808070668540454</v>
      </c>
      <c r="AN525">
        <v>0.1111111111111111</v>
      </c>
      <c r="AO525">
        <v>0</v>
      </c>
      <c r="AP525">
        <v>0</v>
      </c>
      <c r="AQ525">
        <v>0</v>
      </c>
      <c r="AR525">
        <v>0.66666666666666663</v>
      </c>
      <c r="AS525">
        <v>0.66666666666666663</v>
      </c>
      <c r="AT525">
        <v>0.3</v>
      </c>
      <c r="AU525">
        <v>0.66666666666666663</v>
      </c>
      <c r="AV525">
        <v>0.66666666666666663</v>
      </c>
      <c r="AW525">
        <v>0.3</v>
      </c>
      <c r="AX525">
        <v>0.5</v>
      </c>
      <c r="AY525">
        <v>0.4</v>
      </c>
      <c r="AZ525">
        <v>0.58823529411764708</v>
      </c>
      <c r="BA525">
        <v>1</v>
      </c>
      <c r="BB525">
        <v>0</v>
      </c>
      <c r="BC525">
        <f t="shared" si="18"/>
        <v>3.0538234657985053E-2</v>
      </c>
      <c r="BD525">
        <f t="shared" si="19"/>
        <v>9.3258377602615941E-4</v>
      </c>
    </row>
    <row r="526" spans="1:56" x14ac:dyDescent="0.25">
      <c r="A526">
        <v>0.35543446775998699</v>
      </c>
      <c r="B526">
        <v>1200</v>
      </c>
      <c r="C526">
        <v>1</v>
      </c>
      <c r="D526">
        <v>0</v>
      </c>
      <c r="E526">
        <v>0.42857142857142855</v>
      </c>
      <c r="F526">
        <v>1</v>
      </c>
      <c r="G526">
        <v>0</v>
      </c>
      <c r="H526">
        <v>0</v>
      </c>
      <c r="I526">
        <v>0.89405869720830355</v>
      </c>
      <c r="J526">
        <v>0</v>
      </c>
      <c r="K526">
        <v>1</v>
      </c>
      <c r="L526">
        <v>0</v>
      </c>
      <c r="M526">
        <v>0.8928571428571429</v>
      </c>
      <c r="N526">
        <v>0.75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0.7142857142857143</v>
      </c>
      <c r="W526">
        <v>0.66666666666666663</v>
      </c>
      <c r="X526">
        <v>0.25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0.66666666666666663</v>
      </c>
      <c r="AI526">
        <v>0</v>
      </c>
      <c r="AJ526">
        <v>1</v>
      </c>
      <c r="AK526">
        <v>0</v>
      </c>
      <c r="AL526">
        <v>0.22843601895734597</v>
      </c>
      <c r="AM526">
        <v>0.21381248745231882</v>
      </c>
      <c r="AN526">
        <v>0.66666666666666663</v>
      </c>
      <c r="AO526">
        <v>0</v>
      </c>
      <c r="AP526">
        <v>0.21428571428571427</v>
      </c>
      <c r="AQ526">
        <v>0</v>
      </c>
      <c r="AR526">
        <v>0.33333333333333331</v>
      </c>
      <c r="AS526">
        <v>0.66666666666666663</v>
      </c>
      <c r="AT526">
        <v>0.25</v>
      </c>
      <c r="AU526">
        <v>0.33333333333333331</v>
      </c>
      <c r="AV526">
        <v>0.33333333333333331</v>
      </c>
      <c r="AW526">
        <v>7.4999999999999997E-2</v>
      </c>
      <c r="AX526">
        <v>0.1111111111111111</v>
      </c>
      <c r="AY526">
        <v>0</v>
      </c>
      <c r="AZ526">
        <v>0.11764705882352941</v>
      </c>
      <c r="BA526">
        <v>1</v>
      </c>
      <c r="BB526">
        <v>0</v>
      </c>
      <c r="BC526">
        <f t="shared" si="18"/>
        <v>0.15824974087357369</v>
      </c>
      <c r="BD526">
        <f t="shared" si="19"/>
        <v>2.5042980486553217E-2</v>
      </c>
    </row>
    <row r="527" spans="1:56" x14ac:dyDescent="0.25">
      <c r="A527">
        <v>0.35553682625690719</v>
      </c>
      <c r="B527">
        <v>98</v>
      </c>
      <c r="C527">
        <v>1</v>
      </c>
      <c r="D527">
        <v>0</v>
      </c>
      <c r="E527">
        <v>0.23809523809523808</v>
      </c>
      <c r="F527">
        <v>0</v>
      </c>
      <c r="G527">
        <v>0</v>
      </c>
      <c r="H527">
        <v>1</v>
      </c>
      <c r="I527">
        <v>1.2884753042233358E-2</v>
      </c>
      <c r="J527">
        <v>1</v>
      </c>
      <c r="K527">
        <v>0</v>
      </c>
      <c r="L527">
        <v>0</v>
      </c>
      <c r="M527">
        <v>0.10714285714285714</v>
      </c>
      <c r="N527">
        <v>0.5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0.33333333333333331</v>
      </c>
      <c r="V527">
        <v>0.18571428571428572</v>
      </c>
      <c r="W527">
        <v>0.66666666666666663</v>
      </c>
      <c r="X527">
        <v>0.25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0.66666666666666663</v>
      </c>
      <c r="AI527">
        <v>0</v>
      </c>
      <c r="AJ527">
        <v>1</v>
      </c>
      <c r="AK527">
        <v>0</v>
      </c>
      <c r="AL527">
        <v>0.16914165350184307</v>
      </c>
      <c r="AM527">
        <v>0.2717928126882152</v>
      </c>
      <c r="AN527">
        <v>0.1111111111111111</v>
      </c>
      <c r="AO527">
        <v>0</v>
      </c>
      <c r="AP527">
        <v>0.2857142857142857</v>
      </c>
      <c r="AQ527">
        <v>0</v>
      </c>
      <c r="AR527">
        <v>0.33333333333333331</v>
      </c>
      <c r="AS527">
        <v>0</v>
      </c>
      <c r="AT527">
        <v>0.125</v>
      </c>
      <c r="AU527">
        <v>0.5</v>
      </c>
      <c r="AV527">
        <v>1</v>
      </c>
      <c r="AW527">
        <v>0.125</v>
      </c>
      <c r="AX527">
        <v>0.22222222222222221</v>
      </c>
      <c r="AY527">
        <v>0</v>
      </c>
      <c r="AZ527">
        <v>0.23529411764705882</v>
      </c>
      <c r="BA527">
        <v>1</v>
      </c>
      <c r="BB527">
        <v>0</v>
      </c>
      <c r="BC527">
        <f t="shared" si="18"/>
        <v>-1.7396365048169715E-2</v>
      </c>
      <c r="BD527">
        <f t="shared" si="19"/>
        <v>3.0263351688918089E-4</v>
      </c>
    </row>
    <row r="528" spans="1:56" x14ac:dyDescent="0.25">
      <c r="A528">
        <v>0.35588441416623628</v>
      </c>
      <c r="B528">
        <v>1307</v>
      </c>
      <c r="C528">
        <v>0</v>
      </c>
      <c r="D528">
        <v>1</v>
      </c>
      <c r="E528">
        <v>0.30952380952380953</v>
      </c>
      <c r="F528">
        <v>0</v>
      </c>
      <c r="G528">
        <v>1</v>
      </c>
      <c r="H528">
        <v>0</v>
      </c>
      <c r="I528">
        <v>0.73228346456692917</v>
      </c>
      <c r="J528">
        <v>1</v>
      </c>
      <c r="K528">
        <v>0</v>
      </c>
      <c r="L528">
        <v>0</v>
      </c>
      <c r="M528">
        <v>0.21428571428571427</v>
      </c>
      <c r="N528">
        <v>0.75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0.54285714285714282</v>
      </c>
      <c r="W528">
        <v>0.66666666666666663</v>
      </c>
      <c r="X528">
        <v>0.5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0.45434439178515007</v>
      </c>
      <c r="AM528">
        <v>0.24826340092350935</v>
      </c>
      <c r="AN528">
        <v>0.22222222222222221</v>
      </c>
      <c r="AO528">
        <v>0</v>
      </c>
      <c r="AP528">
        <v>0.21428571428571427</v>
      </c>
      <c r="AQ528">
        <v>0</v>
      </c>
      <c r="AR528">
        <v>1</v>
      </c>
      <c r="AS528">
        <v>0.66666666666666663</v>
      </c>
      <c r="AT528">
        <v>0.22500000000000001</v>
      </c>
      <c r="AU528">
        <v>0.5</v>
      </c>
      <c r="AV528">
        <v>0.66666666666666663</v>
      </c>
      <c r="AW528">
        <v>7.4999999999999997E-2</v>
      </c>
      <c r="AX528">
        <v>0.1111111111111111</v>
      </c>
      <c r="AY528">
        <v>0.13333333333333333</v>
      </c>
      <c r="AZ528">
        <v>0.11764705882352941</v>
      </c>
      <c r="BA528">
        <v>1</v>
      </c>
      <c r="BB528">
        <v>0</v>
      </c>
      <c r="BC528">
        <f t="shared" si="18"/>
        <v>0.27534174704339931</v>
      </c>
      <c r="BD528">
        <f t="shared" si="19"/>
        <v>7.5813077664911299E-2</v>
      </c>
    </row>
    <row r="529" spans="1:56" x14ac:dyDescent="0.25">
      <c r="A529">
        <v>0.35592191472107781</v>
      </c>
      <c r="B529">
        <v>671</v>
      </c>
      <c r="C529">
        <v>0</v>
      </c>
      <c r="D529">
        <v>1</v>
      </c>
      <c r="E529">
        <v>0.21428571428571427</v>
      </c>
      <c r="F529">
        <v>1</v>
      </c>
      <c r="G529">
        <v>0</v>
      </c>
      <c r="H529">
        <v>0</v>
      </c>
      <c r="I529">
        <v>0.36936292054402292</v>
      </c>
      <c r="J529">
        <v>0</v>
      </c>
      <c r="K529">
        <v>1</v>
      </c>
      <c r="L529">
        <v>0</v>
      </c>
      <c r="M529">
        <v>0.10714285714285714</v>
      </c>
      <c r="N529">
        <v>0.5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0.33333333333333331</v>
      </c>
      <c r="V529">
        <v>0.65714285714285714</v>
      </c>
      <c r="W529">
        <v>0.66666666666666663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0.66666666666666663</v>
      </c>
      <c r="AI529">
        <v>0</v>
      </c>
      <c r="AJ529">
        <v>0</v>
      </c>
      <c r="AK529">
        <v>1</v>
      </c>
      <c r="AL529">
        <v>6.8931016324381256E-2</v>
      </c>
      <c r="AM529">
        <v>0.63095763902830759</v>
      </c>
      <c r="AN529">
        <v>0.1111111111111111</v>
      </c>
      <c r="AO529">
        <v>0</v>
      </c>
      <c r="AP529">
        <v>0.5714285714285714</v>
      </c>
      <c r="AQ529">
        <v>0</v>
      </c>
      <c r="AR529">
        <v>0.66666666666666663</v>
      </c>
      <c r="AS529">
        <v>0</v>
      </c>
      <c r="AT529">
        <v>2.5000000000000001E-2</v>
      </c>
      <c r="AU529">
        <v>0.33333333333333331</v>
      </c>
      <c r="AV529">
        <v>0.66666666666666663</v>
      </c>
      <c r="AW529">
        <v>2.5000000000000001E-2</v>
      </c>
      <c r="AX529">
        <v>5.5555555555555552E-2</v>
      </c>
      <c r="AY529">
        <v>0</v>
      </c>
      <c r="AZ529">
        <v>0</v>
      </c>
      <c r="BA529">
        <v>1</v>
      </c>
      <c r="BB529">
        <v>0</v>
      </c>
      <c r="BC529">
        <f t="shared" si="18"/>
        <v>0.14494119355060592</v>
      </c>
      <c r="BD529">
        <f t="shared" si="19"/>
        <v>2.1007949587874206E-2</v>
      </c>
    </row>
    <row r="530" spans="1:56" x14ac:dyDescent="0.25">
      <c r="A530">
        <v>0.35618866261343973</v>
      </c>
      <c r="B530">
        <v>1181</v>
      </c>
      <c r="C530">
        <v>1</v>
      </c>
      <c r="D530">
        <v>0</v>
      </c>
      <c r="E530">
        <v>0.42857142857142855</v>
      </c>
      <c r="F530">
        <v>1</v>
      </c>
      <c r="G530">
        <v>0</v>
      </c>
      <c r="H530">
        <v>0</v>
      </c>
      <c r="I530">
        <v>0.14960629921259844</v>
      </c>
      <c r="J530">
        <v>0</v>
      </c>
      <c r="K530">
        <v>1</v>
      </c>
      <c r="L530">
        <v>0</v>
      </c>
      <c r="M530">
        <v>0.21428571428571427</v>
      </c>
      <c r="N530">
        <v>0.5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0.67142857142857137</v>
      </c>
      <c r="W530">
        <v>0.66666666666666663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0.33333333333333331</v>
      </c>
      <c r="AI530">
        <v>0</v>
      </c>
      <c r="AJ530">
        <v>0</v>
      </c>
      <c r="AK530">
        <v>1</v>
      </c>
      <c r="AL530">
        <v>5.2869931542917324E-2</v>
      </c>
      <c r="AM530">
        <v>0.3555912467376029</v>
      </c>
      <c r="AN530">
        <v>0.22222222222222221</v>
      </c>
      <c r="AO530">
        <v>0</v>
      </c>
      <c r="AP530">
        <v>0</v>
      </c>
      <c r="AQ530">
        <v>0</v>
      </c>
      <c r="AR530">
        <v>0.66666666666666663</v>
      </c>
      <c r="AS530">
        <v>0</v>
      </c>
      <c r="AT530">
        <v>0.375</v>
      </c>
      <c r="AU530">
        <v>0.66666666666666663</v>
      </c>
      <c r="AV530">
        <v>0.66666666666666663</v>
      </c>
      <c r="AW530">
        <v>0.1</v>
      </c>
      <c r="AX530">
        <v>0.16666666666666666</v>
      </c>
      <c r="AY530">
        <v>6.6666666666666666E-2</v>
      </c>
      <c r="AZ530">
        <v>0.17647058823529413</v>
      </c>
      <c r="BA530">
        <v>1</v>
      </c>
      <c r="BB530">
        <v>0</v>
      </c>
      <c r="BC530">
        <f t="shared" si="18"/>
        <v>0.30110524025591384</v>
      </c>
      <c r="BD530">
        <f t="shared" si="19"/>
        <v>9.0664365709571593E-2</v>
      </c>
    </row>
    <row r="531" spans="1:56" x14ac:dyDescent="0.25">
      <c r="A531">
        <v>0.35697282252216633</v>
      </c>
      <c r="B531">
        <v>1061</v>
      </c>
      <c r="C531">
        <v>1</v>
      </c>
      <c r="D531">
        <v>0</v>
      </c>
      <c r="E531">
        <v>0.14285714285714285</v>
      </c>
      <c r="F531">
        <v>0</v>
      </c>
      <c r="G531">
        <v>1</v>
      </c>
      <c r="H531">
        <v>0</v>
      </c>
      <c r="I531">
        <v>0.19971367215461705</v>
      </c>
      <c r="J531">
        <v>0</v>
      </c>
      <c r="K531">
        <v>1</v>
      </c>
      <c r="L531">
        <v>0</v>
      </c>
      <c r="M531">
        <v>0.2857142857142857</v>
      </c>
      <c r="N531">
        <v>0.5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0.33333333333333331</v>
      </c>
      <c r="V531">
        <v>0.84285714285714286</v>
      </c>
      <c r="W531">
        <v>0.66666666666666663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0.11390205371248026</v>
      </c>
      <c r="AM531">
        <v>0.59843404938767319</v>
      </c>
      <c r="AN531">
        <v>0.22222222222222221</v>
      </c>
      <c r="AO531">
        <v>1</v>
      </c>
      <c r="AP531">
        <v>0</v>
      </c>
      <c r="AQ531">
        <v>0</v>
      </c>
      <c r="AR531">
        <v>0.66666666666666663</v>
      </c>
      <c r="AS531">
        <v>0</v>
      </c>
      <c r="AT531">
        <v>0.1</v>
      </c>
      <c r="AU531">
        <v>0.33333333333333331</v>
      </c>
      <c r="AV531">
        <v>0.33333333333333331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f t="shared" si="18"/>
        <v>0.78798204235254921</v>
      </c>
      <c r="BD531">
        <f t="shared" si="19"/>
        <v>4.4951614364996235E-2</v>
      </c>
    </row>
    <row r="532" spans="1:56" x14ac:dyDescent="0.25">
      <c r="A532">
        <v>0.35742969047270812</v>
      </c>
      <c r="B532">
        <v>1391</v>
      </c>
      <c r="C532">
        <v>1</v>
      </c>
      <c r="D532">
        <v>0</v>
      </c>
      <c r="E532">
        <v>0.23809523809523808</v>
      </c>
      <c r="F532">
        <v>1</v>
      </c>
      <c r="G532">
        <v>0</v>
      </c>
      <c r="H532">
        <v>0</v>
      </c>
      <c r="I532">
        <v>0.93199713672154616</v>
      </c>
      <c r="J532">
        <v>0</v>
      </c>
      <c r="K532">
        <v>1</v>
      </c>
      <c r="L532">
        <v>0</v>
      </c>
      <c r="M532">
        <v>0.5714285714285714</v>
      </c>
      <c r="N532">
        <v>0.5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0.66666666666666663</v>
      </c>
      <c r="V532">
        <v>2.8571428571428571E-2</v>
      </c>
      <c r="W532">
        <v>0.33333333333333331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7.1511321748288573E-2</v>
      </c>
      <c r="AM532">
        <v>0.66994579401726562</v>
      </c>
      <c r="AN532">
        <v>0.55555555555555558</v>
      </c>
      <c r="AO532">
        <v>0</v>
      </c>
      <c r="AP532">
        <v>7.1428571428571425E-2</v>
      </c>
      <c r="AQ532">
        <v>0</v>
      </c>
      <c r="AR532">
        <v>0</v>
      </c>
      <c r="AS532">
        <v>0.33333333333333331</v>
      </c>
      <c r="AT532">
        <v>0.15</v>
      </c>
      <c r="AU532">
        <v>0.33333333333333331</v>
      </c>
      <c r="AV532">
        <v>0.33333333333333331</v>
      </c>
      <c r="AW532">
        <v>0.1</v>
      </c>
      <c r="AX532">
        <v>5.5555555555555552E-2</v>
      </c>
      <c r="AY532">
        <v>0</v>
      </c>
      <c r="AZ532">
        <v>0.17647058823529413</v>
      </c>
      <c r="BA532">
        <v>1</v>
      </c>
      <c r="BB532">
        <v>1</v>
      </c>
      <c r="BC532">
        <f t="shared" si="18"/>
        <v>0.43701655227843689</v>
      </c>
      <c r="BD532">
        <f t="shared" si="19"/>
        <v>0.31695036240845803</v>
      </c>
    </row>
    <row r="533" spans="1:56" x14ac:dyDescent="0.25">
      <c r="A533">
        <v>0.35758016461686581</v>
      </c>
      <c r="B533">
        <v>410</v>
      </c>
      <c r="C533">
        <v>0</v>
      </c>
      <c r="D533">
        <v>1</v>
      </c>
      <c r="E533">
        <v>0.5714285714285714</v>
      </c>
      <c r="F533">
        <v>0</v>
      </c>
      <c r="G533">
        <v>1</v>
      </c>
      <c r="H533">
        <v>0</v>
      </c>
      <c r="I533">
        <v>0.30780243378668576</v>
      </c>
      <c r="J533">
        <v>0</v>
      </c>
      <c r="K533">
        <v>1</v>
      </c>
      <c r="L533">
        <v>0</v>
      </c>
      <c r="M533">
        <v>1</v>
      </c>
      <c r="N533">
        <v>0.25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0.88571428571428568</v>
      </c>
      <c r="W533">
        <v>0.66666666666666663</v>
      </c>
      <c r="X533">
        <v>0.25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0.66666666666666663</v>
      </c>
      <c r="AI533">
        <v>1</v>
      </c>
      <c r="AJ533">
        <v>0</v>
      </c>
      <c r="AK533">
        <v>0</v>
      </c>
      <c r="AL533">
        <v>0.18678251711427066</v>
      </c>
      <c r="AM533">
        <v>0.43517365990764906</v>
      </c>
      <c r="AN533">
        <v>0.22222222222222221</v>
      </c>
      <c r="AO533">
        <v>0</v>
      </c>
      <c r="AP533">
        <v>0</v>
      </c>
      <c r="AQ533">
        <v>0</v>
      </c>
      <c r="AR533">
        <v>0.33333333333333331</v>
      </c>
      <c r="AS533">
        <v>0.33333333333333331</v>
      </c>
      <c r="AT533">
        <v>0.47499999999999998</v>
      </c>
      <c r="AU533">
        <v>0.5</v>
      </c>
      <c r="AV533">
        <v>0.66666666666666663</v>
      </c>
      <c r="AW533">
        <v>0.125</v>
      </c>
      <c r="AX533">
        <v>0.22222222222222221</v>
      </c>
      <c r="AY533">
        <v>0</v>
      </c>
      <c r="AZ533">
        <v>0.11764705882352941</v>
      </c>
      <c r="BA533">
        <v>1</v>
      </c>
      <c r="BB533">
        <v>0</v>
      </c>
      <c r="BC533">
        <f t="shared" si="18"/>
        <v>0.1130319137139057</v>
      </c>
      <c r="BD533">
        <f t="shared" si="19"/>
        <v>1.2776213517827822E-2</v>
      </c>
    </row>
    <row r="534" spans="1:56" x14ac:dyDescent="0.25">
      <c r="A534">
        <v>0.3576478691903765</v>
      </c>
      <c r="B534">
        <v>612</v>
      </c>
      <c r="C534">
        <v>1</v>
      </c>
      <c r="D534">
        <v>0</v>
      </c>
      <c r="E534">
        <v>0.40476190476190477</v>
      </c>
      <c r="F534">
        <v>1</v>
      </c>
      <c r="G534">
        <v>0</v>
      </c>
      <c r="H534">
        <v>0</v>
      </c>
      <c r="I534">
        <v>0.60701503221188258</v>
      </c>
      <c r="J534">
        <v>0</v>
      </c>
      <c r="K534">
        <v>1</v>
      </c>
      <c r="L534">
        <v>0</v>
      </c>
      <c r="M534">
        <v>0.21428571428571427</v>
      </c>
      <c r="N534">
        <v>0.5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0.66666666666666663</v>
      </c>
      <c r="V534">
        <v>0.41428571428571431</v>
      </c>
      <c r="W534">
        <v>0.66666666666666663</v>
      </c>
      <c r="X534">
        <v>0.5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0.66666666666666663</v>
      </c>
      <c r="AI534">
        <v>0</v>
      </c>
      <c r="AJ534">
        <v>0</v>
      </c>
      <c r="AK534">
        <v>1</v>
      </c>
      <c r="AL534">
        <v>0.48509741969457609</v>
      </c>
      <c r="AM534">
        <v>0.67355952619955828</v>
      </c>
      <c r="AN534">
        <v>0.33333333333333331</v>
      </c>
      <c r="AO534">
        <v>0</v>
      </c>
      <c r="AP534">
        <v>0.7142857142857143</v>
      </c>
      <c r="AQ534">
        <v>1</v>
      </c>
      <c r="AR534">
        <v>0.33333333333333331</v>
      </c>
      <c r="AS534">
        <v>0</v>
      </c>
      <c r="AT534">
        <v>0.42499999999999999</v>
      </c>
      <c r="AU534">
        <v>0.5</v>
      </c>
      <c r="AV534">
        <v>1</v>
      </c>
      <c r="AW534">
        <v>0.2</v>
      </c>
      <c r="AX534">
        <v>0.27777777777777779</v>
      </c>
      <c r="AY534">
        <v>6.6666666666666666E-2</v>
      </c>
      <c r="AZ534">
        <v>0.35294117647058826</v>
      </c>
      <c r="BA534">
        <v>1</v>
      </c>
      <c r="BB534">
        <v>0</v>
      </c>
      <c r="BC534">
        <f t="shared" si="18"/>
        <v>3.3438567939330199E-2</v>
      </c>
      <c r="BD534">
        <f t="shared" si="19"/>
        <v>1.1181378258332015E-3</v>
      </c>
    </row>
    <row r="535" spans="1:56" x14ac:dyDescent="0.25">
      <c r="A535">
        <v>0.35779580292288027</v>
      </c>
      <c r="B535">
        <v>918</v>
      </c>
      <c r="C535">
        <v>0</v>
      </c>
      <c r="D535">
        <v>1</v>
      </c>
      <c r="E535">
        <v>0.38095238095238093</v>
      </c>
      <c r="F535">
        <v>1</v>
      </c>
      <c r="G535">
        <v>0</v>
      </c>
      <c r="H535">
        <v>0</v>
      </c>
      <c r="I535">
        <v>2.0758768790264854E-2</v>
      </c>
      <c r="J535">
        <v>1</v>
      </c>
      <c r="K535">
        <v>0</v>
      </c>
      <c r="L535">
        <v>0</v>
      </c>
      <c r="M535">
        <v>3.5714285714285712E-2</v>
      </c>
      <c r="N535">
        <v>0.5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0.66666666666666663</v>
      </c>
      <c r="V535">
        <v>0.8</v>
      </c>
      <c r="W535">
        <v>0.66666666666666663</v>
      </c>
      <c r="X535">
        <v>0.25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0.18583464981569248</v>
      </c>
      <c r="AM535">
        <v>0.15840192732383054</v>
      </c>
      <c r="AN535">
        <v>0</v>
      </c>
      <c r="AO535">
        <v>1</v>
      </c>
      <c r="AP535">
        <v>7.1428571428571425E-2</v>
      </c>
      <c r="AQ535">
        <v>0</v>
      </c>
      <c r="AR535">
        <v>1</v>
      </c>
      <c r="AS535">
        <v>0</v>
      </c>
      <c r="AT535">
        <v>0.1</v>
      </c>
      <c r="AU535">
        <v>0.5</v>
      </c>
      <c r="AV535">
        <v>0.66666666666666663</v>
      </c>
      <c r="AW535">
        <v>7.4999999999999997E-2</v>
      </c>
      <c r="AX535">
        <v>0.1111111111111111</v>
      </c>
      <c r="AY535">
        <v>0</v>
      </c>
      <c r="AZ535">
        <v>0.11764705882352941</v>
      </c>
      <c r="BA535">
        <v>1</v>
      </c>
      <c r="BB535">
        <v>0</v>
      </c>
      <c r="BC535">
        <f t="shared" si="18"/>
        <v>0.3848864418149775</v>
      </c>
      <c r="BD535">
        <f t="shared" si="19"/>
        <v>0.14813757309299405</v>
      </c>
    </row>
    <row r="536" spans="1:56" x14ac:dyDescent="0.25">
      <c r="A536">
        <v>0.358100930937443</v>
      </c>
      <c r="B536">
        <v>1105</v>
      </c>
      <c r="C536">
        <v>1</v>
      </c>
      <c r="D536">
        <v>0</v>
      </c>
      <c r="E536">
        <v>0.26190476190476192</v>
      </c>
      <c r="F536">
        <v>1</v>
      </c>
      <c r="G536">
        <v>0</v>
      </c>
      <c r="H536">
        <v>0</v>
      </c>
      <c r="I536">
        <v>0.35504652827487471</v>
      </c>
      <c r="J536">
        <v>0</v>
      </c>
      <c r="K536">
        <v>1</v>
      </c>
      <c r="L536">
        <v>0</v>
      </c>
      <c r="M536">
        <v>0.2857142857142857</v>
      </c>
      <c r="N536">
        <v>0.5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0.66666666666666663</v>
      </c>
      <c r="V536">
        <v>0.87142857142857144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0.66666666666666663</v>
      </c>
      <c r="AI536">
        <v>0</v>
      </c>
      <c r="AJ536">
        <v>1</v>
      </c>
      <c r="AK536">
        <v>0</v>
      </c>
      <c r="AL536">
        <v>7.5934702474986834E-2</v>
      </c>
      <c r="AM536">
        <v>0.81437462356956436</v>
      </c>
      <c r="AN536">
        <v>0.66666666666666663</v>
      </c>
      <c r="AO536">
        <v>0</v>
      </c>
      <c r="AP536">
        <v>0.5</v>
      </c>
      <c r="AQ536">
        <v>0</v>
      </c>
      <c r="AR536">
        <v>0</v>
      </c>
      <c r="AS536">
        <v>0.66666666666666663</v>
      </c>
      <c r="AT536">
        <v>0.125</v>
      </c>
      <c r="AU536">
        <v>0.33333333333333331</v>
      </c>
      <c r="AV536">
        <v>0.33333333333333331</v>
      </c>
      <c r="AW536">
        <v>2.5000000000000001E-2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f t="shared" si="18"/>
        <v>0.12083954365981636</v>
      </c>
      <c r="BD536">
        <f t="shared" si="19"/>
        <v>1.4602195311912664E-2</v>
      </c>
    </row>
    <row r="537" spans="1:56" x14ac:dyDescent="0.25">
      <c r="A537">
        <v>0.35867209800328781</v>
      </c>
      <c r="B537">
        <v>1343</v>
      </c>
      <c r="C537">
        <v>1</v>
      </c>
      <c r="D537">
        <v>0</v>
      </c>
      <c r="E537">
        <v>0.38095238095238093</v>
      </c>
      <c r="F537">
        <v>1</v>
      </c>
      <c r="G537">
        <v>0</v>
      </c>
      <c r="H537">
        <v>0</v>
      </c>
      <c r="I537">
        <v>0.98639942734430919</v>
      </c>
      <c r="J537">
        <v>1</v>
      </c>
      <c r="K537">
        <v>0</v>
      </c>
      <c r="L537">
        <v>0</v>
      </c>
      <c r="M537">
        <v>0.10714285714285714</v>
      </c>
      <c r="N537">
        <v>0.5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0.66666666666666663</v>
      </c>
      <c r="V537">
        <v>0.48571428571428571</v>
      </c>
      <c r="W537">
        <v>0.66666666666666663</v>
      </c>
      <c r="X537">
        <v>0.5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0.45834649815692469</v>
      </c>
      <c r="AM537">
        <v>0.89741015860269024</v>
      </c>
      <c r="AN537">
        <v>0.22222222222222221</v>
      </c>
      <c r="AO537">
        <v>1</v>
      </c>
      <c r="AP537">
        <v>0.14285714285714285</v>
      </c>
      <c r="AQ537">
        <v>0</v>
      </c>
      <c r="AR537">
        <v>1</v>
      </c>
      <c r="AS537">
        <v>1</v>
      </c>
      <c r="AT537">
        <v>0.22500000000000001</v>
      </c>
      <c r="AU537">
        <v>0.5</v>
      </c>
      <c r="AV537">
        <v>0.66666666666666663</v>
      </c>
      <c r="AW537">
        <v>0.125</v>
      </c>
      <c r="AX537">
        <v>0.16666666666666666</v>
      </c>
      <c r="AY537">
        <v>6.6666666666666666E-2</v>
      </c>
      <c r="AZ537">
        <v>0</v>
      </c>
      <c r="BA537">
        <v>1</v>
      </c>
      <c r="BB537">
        <v>0</v>
      </c>
      <c r="BC537">
        <f t="shared" si="18"/>
        <v>0.14344486994232392</v>
      </c>
      <c r="BD537">
        <f t="shared" si="19"/>
        <v>2.0576430712770225E-2</v>
      </c>
    </row>
    <row r="538" spans="1:56" x14ac:dyDescent="0.25">
      <c r="A538">
        <v>0.35981561952774066</v>
      </c>
      <c r="B538">
        <v>411</v>
      </c>
      <c r="C538">
        <v>0</v>
      </c>
      <c r="D538">
        <v>1</v>
      </c>
      <c r="E538">
        <v>0.2857142857142857</v>
      </c>
      <c r="F538">
        <v>1</v>
      </c>
      <c r="G538">
        <v>0</v>
      </c>
      <c r="H538">
        <v>0</v>
      </c>
      <c r="I538">
        <v>0.15390121689334288</v>
      </c>
      <c r="J538">
        <v>0</v>
      </c>
      <c r="K538">
        <v>1</v>
      </c>
      <c r="L538">
        <v>0</v>
      </c>
      <c r="M538">
        <v>3.5714285714285712E-2</v>
      </c>
      <c r="N538">
        <v>0.5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0.66666666666666663</v>
      </c>
      <c r="V538">
        <v>0.18571428571428572</v>
      </c>
      <c r="W538">
        <v>0</v>
      </c>
      <c r="X538">
        <v>0.25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0.26761453396524487</v>
      </c>
      <c r="AM538">
        <v>0.91142340895402529</v>
      </c>
      <c r="AN538">
        <v>0.22222222222222221</v>
      </c>
      <c r="AO538">
        <v>0</v>
      </c>
      <c r="AP538">
        <v>0.6428571428571429</v>
      </c>
      <c r="AQ538">
        <v>1</v>
      </c>
      <c r="AR538">
        <v>0.66666666666666663</v>
      </c>
      <c r="AS538">
        <v>0</v>
      </c>
      <c r="AT538">
        <v>0.27500000000000002</v>
      </c>
      <c r="AU538">
        <v>0.33333333333333331</v>
      </c>
      <c r="AV538">
        <v>0.66666666666666663</v>
      </c>
      <c r="AW538">
        <v>0.125</v>
      </c>
      <c r="AX538">
        <v>0.22222222222222221</v>
      </c>
      <c r="AY538">
        <v>0</v>
      </c>
      <c r="AZ538">
        <v>0.11764705882352941</v>
      </c>
      <c r="BA538">
        <v>1</v>
      </c>
      <c r="BB538">
        <v>0</v>
      </c>
      <c r="BC538">
        <f t="shared" si="18"/>
        <v>0.12243462546920586</v>
      </c>
      <c r="BD538">
        <f t="shared" si="19"/>
        <v>1.4990237513784713E-2</v>
      </c>
    </row>
    <row r="539" spans="1:56" x14ac:dyDescent="0.25">
      <c r="A539">
        <v>0.36094687972642592</v>
      </c>
      <c r="B539">
        <v>1293</v>
      </c>
      <c r="C539">
        <v>1</v>
      </c>
      <c r="D539">
        <v>0</v>
      </c>
      <c r="E539">
        <v>0.5</v>
      </c>
      <c r="F539">
        <v>0</v>
      </c>
      <c r="G539">
        <v>1</v>
      </c>
      <c r="H539">
        <v>0</v>
      </c>
      <c r="I539">
        <v>0.47530422333571942</v>
      </c>
      <c r="J539">
        <v>1</v>
      </c>
      <c r="K539">
        <v>0</v>
      </c>
      <c r="L539">
        <v>0</v>
      </c>
      <c r="M539">
        <v>0.6785714285714286</v>
      </c>
      <c r="N539">
        <v>0.5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0.66666666666666663</v>
      </c>
      <c r="V539">
        <v>0.75714285714285712</v>
      </c>
      <c r="W539">
        <v>0.66666666666666663</v>
      </c>
      <c r="X539">
        <v>0.25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0.16419167983149024</v>
      </c>
      <c r="AM539">
        <v>0.68636819915679581</v>
      </c>
      <c r="AN539">
        <v>0.22222222222222221</v>
      </c>
      <c r="AO539">
        <v>0</v>
      </c>
      <c r="AP539">
        <v>0.5</v>
      </c>
      <c r="AQ539">
        <v>0</v>
      </c>
      <c r="AR539">
        <v>1</v>
      </c>
      <c r="AS539">
        <v>0.33333333333333331</v>
      </c>
      <c r="AT539">
        <v>0.17499999999999999</v>
      </c>
      <c r="AU539">
        <v>1</v>
      </c>
      <c r="AV539">
        <v>0.66666666666666663</v>
      </c>
      <c r="AW539">
        <v>0.05</v>
      </c>
      <c r="AX539">
        <v>5.5555555555555552E-2</v>
      </c>
      <c r="AY539">
        <v>0.13333333333333333</v>
      </c>
      <c r="AZ539">
        <v>0.11764705882352941</v>
      </c>
      <c r="BA539">
        <v>1</v>
      </c>
      <c r="BB539">
        <v>0</v>
      </c>
      <c r="BC539">
        <f t="shared" si="18"/>
        <v>2.5160430488363805E-2</v>
      </c>
      <c r="BD539">
        <f t="shared" si="19"/>
        <v>6.3304726235978686E-4</v>
      </c>
    </row>
    <row r="540" spans="1:56" x14ac:dyDescent="0.25">
      <c r="A540">
        <v>0.36119131416289363</v>
      </c>
      <c r="B540">
        <v>1253</v>
      </c>
      <c r="C540">
        <v>1</v>
      </c>
      <c r="D540">
        <v>0</v>
      </c>
      <c r="E540">
        <v>0.38095238095238093</v>
      </c>
      <c r="F540">
        <v>1</v>
      </c>
      <c r="G540">
        <v>0</v>
      </c>
      <c r="H540">
        <v>0</v>
      </c>
      <c r="I540">
        <v>5.654974946313529E-2</v>
      </c>
      <c r="J540">
        <v>0</v>
      </c>
      <c r="K540">
        <v>1</v>
      </c>
      <c r="L540">
        <v>0</v>
      </c>
      <c r="M540">
        <v>3.5714285714285712E-2</v>
      </c>
      <c r="N540">
        <v>0.75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0.95714285714285718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0.10126382306477093</v>
      </c>
      <c r="AM540">
        <v>0.14021280867295724</v>
      </c>
      <c r="AN540">
        <v>0</v>
      </c>
      <c r="AO540">
        <v>1</v>
      </c>
      <c r="AP540">
        <v>0.21428571428571427</v>
      </c>
      <c r="AQ540">
        <v>0</v>
      </c>
      <c r="AR540">
        <v>0</v>
      </c>
      <c r="AS540">
        <v>1</v>
      </c>
      <c r="AT540">
        <v>0.15</v>
      </c>
      <c r="AU540">
        <v>0.5</v>
      </c>
      <c r="AV540">
        <v>0.66666666666666663</v>
      </c>
      <c r="AW540">
        <v>0.125</v>
      </c>
      <c r="AX540">
        <v>0</v>
      </c>
      <c r="AY540">
        <v>6.6666666666666666E-2</v>
      </c>
      <c r="AZ540">
        <v>0.11764705882352941</v>
      </c>
      <c r="BA540">
        <v>1</v>
      </c>
      <c r="BB540">
        <v>0</v>
      </c>
      <c r="BC540">
        <f t="shared" si="18"/>
        <v>6.3873678604700113E-2</v>
      </c>
      <c r="BD540">
        <f t="shared" si="19"/>
        <v>4.0798468184965247E-3</v>
      </c>
    </row>
    <row r="541" spans="1:56" x14ac:dyDescent="0.25">
      <c r="A541">
        <v>0.36289301640742944</v>
      </c>
      <c r="B541">
        <v>551</v>
      </c>
      <c r="C541">
        <v>1</v>
      </c>
      <c r="D541">
        <v>0</v>
      </c>
      <c r="E541">
        <v>0.11904761904761904</v>
      </c>
      <c r="F541">
        <v>1</v>
      </c>
      <c r="G541">
        <v>0</v>
      </c>
      <c r="H541">
        <v>0</v>
      </c>
      <c r="I541">
        <v>0.39226914817465997</v>
      </c>
      <c r="J541">
        <v>0</v>
      </c>
      <c r="K541">
        <v>1</v>
      </c>
      <c r="L541">
        <v>0</v>
      </c>
      <c r="M541">
        <v>0.2857142857142857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0.33333333333333331</v>
      </c>
      <c r="V541">
        <v>0.1</v>
      </c>
      <c r="W541">
        <v>0.66666666666666663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7.8515007898894151E-2</v>
      </c>
      <c r="AM541">
        <v>9.0343304557317802E-2</v>
      </c>
      <c r="AN541">
        <v>0.1111111111111111</v>
      </c>
      <c r="AO541">
        <v>0</v>
      </c>
      <c r="AP541">
        <v>0.21428571428571427</v>
      </c>
      <c r="AQ541">
        <v>0</v>
      </c>
      <c r="AR541">
        <v>1</v>
      </c>
      <c r="AS541">
        <v>0.33333333333333331</v>
      </c>
      <c r="AT541">
        <v>0.125</v>
      </c>
      <c r="AU541">
        <v>0.33333333333333331</v>
      </c>
      <c r="AV541">
        <v>1</v>
      </c>
      <c r="AW541">
        <v>0.1</v>
      </c>
      <c r="AX541">
        <v>0.16666666666666666</v>
      </c>
      <c r="AY541">
        <v>0</v>
      </c>
      <c r="AZ541">
        <v>0.11764705882352941</v>
      </c>
      <c r="BA541">
        <v>1</v>
      </c>
      <c r="BB541">
        <v>0</v>
      </c>
      <c r="BC541">
        <f t="shared" si="18"/>
        <v>0.21447183068507594</v>
      </c>
      <c r="BD541">
        <f t="shared" si="19"/>
        <v>4.5998166157407885E-2</v>
      </c>
    </row>
    <row r="542" spans="1:56" x14ac:dyDescent="0.25">
      <c r="A542">
        <v>0.36339711150437126</v>
      </c>
      <c r="B542">
        <v>1015</v>
      </c>
      <c r="C542">
        <v>0</v>
      </c>
      <c r="D542">
        <v>1</v>
      </c>
      <c r="E542">
        <v>0.30952380952380953</v>
      </c>
      <c r="F542">
        <v>1</v>
      </c>
      <c r="G542">
        <v>0</v>
      </c>
      <c r="H542">
        <v>0</v>
      </c>
      <c r="I542">
        <v>5.72655690765927E-2</v>
      </c>
      <c r="J542">
        <v>0</v>
      </c>
      <c r="K542">
        <v>1</v>
      </c>
      <c r="L542">
        <v>0</v>
      </c>
      <c r="M542">
        <v>0.25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0.9</v>
      </c>
      <c r="W542">
        <v>0.66666666666666663</v>
      </c>
      <c r="X542">
        <v>0.75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0.33333333333333331</v>
      </c>
      <c r="AI542">
        <v>0</v>
      </c>
      <c r="AJ542">
        <v>0</v>
      </c>
      <c r="AK542">
        <v>1</v>
      </c>
      <c r="AL542">
        <v>0.81163770405476565</v>
      </c>
      <c r="AM542">
        <v>0.27115037141136317</v>
      </c>
      <c r="AN542">
        <v>0.33333333333333331</v>
      </c>
      <c r="AO542">
        <v>0</v>
      </c>
      <c r="AP542">
        <v>0</v>
      </c>
      <c r="AQ542">
        <v>0</v>
      </c>
      <c r="AR542">
        <v>0.66666666666666663</v>
      </c>
      <c r="AS542">
        <v>0</v>
      </c>
      <c r="AT542">
        <v>0.22500000000000001</v>
      </c>
      <c r="AU542">
        <v>0.5</v>
      </c>
      <c r="AV542">
        <v>1</v>
      </c>
      <c r="AW542">
        <v>7.4999999999999997E-2</v>
      </c>
      <c r="AX542">
        <v>0.1111111111111111</v>
      </c>
      <c r="AY542">
        <v>6.6666666666666666E-2</v>
      </c>
      <c r="AZ542">
        <v>0</v>
      </c>
      <c r="BA542">
        <v>1</v>
      </c>
      <c r="BB542">
        <v>0</v>
      </c>
      <c r="BC542">
        <f t="shared" si="18"/>
        <v>0.18064536341860557</v>
      </c>
      <c r="BD542">
        <f t="shared" si="19"/>
        <v>3.2632747324640082E-2</v>
      </c>
    </row>
    <row r="543" spans="1:56" x14ac:dyDescent="0.25">
      <c r="A543">
        <v>0.36539489578330286</v>
      </c>
      <c r="B543">
        <v>1322</v>
      </c>
      <c r="C543">
        <v>0</v>
      </c>
      <c r="D543">
        <v>1</v>
      </c>
      <c r="E543">
        <v>0.69047619047619047</v>
      </c>
      <c r="F543">
        <v>1</v>
      </c>
      <c r="G543">
        <v>0</v>
      </c>
      <c r="H543">
        <v>0</v>
      </c>
      <c r="I543">
        <v>7.516105941302792E-2</v>
      </c>
      <c r="J543">
        <v>0</v>
      </c>
      <c r="K543">
        <v>1</v>
      </c>
      <c r="L543">
        <v>0</v>
      </c>
      <c r="M543">
        <v>0.2857142857142857</v>
      </c>
      <c r="N543">
        <v>0.75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0.33333333333333331</v>
      </c>
      <c r="V543">
        <v>0.48571428571428571</v>
      </c>
      <c r="W543">
        <v>0.66666666666666663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0.66666666666666663</v>
      </c>
      <c r="AI543">
        <v>0</v>
      </c>
      <c r="AJ543">
        <v>0</v>
      </c>
      <c r="AK543">
        <v>1</v>
      </c>
      <c r="AL543">
        <v>5.7714586624539231E-2</v>
      </c>
      <c r="AM543">
        <v>0.13318610720738808</v>
      </c>
      <c r="AN543">
        <v>0.44444444444444442</v>
      </c>
      <c r="AO543">
        <v>0</v>
      </c>
      <c r="AP543">
        <v>7.1428571428571425E-2</v>
      </c>
      <c r="AQ543">
        <v>0</v>
      </c>
      <c r="AR543">
        <v>0.66666666666666663</v>
      </c>
      <c r="AS543">
        <v>0</v>
      </c>
      <c r="AT543">
        <v>0.17499999999999999</v>
      </c>
      <c r="AU543">
        <v>0.33333333333333331</v>
      </c>
      <c r="AV543">
        <v>0.66666666666666663</v>
      </c>
      <c r="AW543">
        <v>0.05</v>
      </c>
      <c r="AX543">
        <v>0.1111111111111111</v>
      </c>
      <c r="AY543">
        <v>0.13333333333333333</v>
      </c>
      <c r="AZ543">
        <v>0</v>
      </c>
      <c r="BA543">
        <v>1</v>
      </c>
      <c r="BB543">
        <v>0</v>
      </c>
      <c r="BC543">
        <f t="shared" si="18"/>
        <v>0.2875859083302118</v>
      </c>
      <c r="BD543">
        <f t="shared" si="19"/>
        <v>8.2705654670112982E-2</v>
      </c>
    </row>
    <row r="544" spans="1:56" x14ac:dyDescent="0.25">
      <c r="A544">
        <v>0.36634007628988052</v>
      </c>
      <c r="B544">
        <v>348</v>
      </c>
      <c r="C544">
        <v>1</v>
      </c>
      <c r="D544">
        <v>0</v>
      </c>
      <c r="E544">
        <v>0.69047619047619047</v>
      </c>
      <c r="F544">
        <v>0</v>
      </c>
      <c r="G544">
        <v>1</v>
      </c>
      <c r="H544">
        <v>0</v>
      </c>
      <c r="I544">
        <v>0.86399427344309232</v>
      </c>
      <c r="J544">
        <v>1</v>
      </c>
      <c r="K544">
        <v>0</v>
      </c>
      <c r="L544">
        <v>0</v>
      </c>
      <c r="M544">
        <v>0.10714285714285714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0.33333333333333331</v>
      </c>
      <c r="V544">
        <v>0.98571428571428577</v>
      </c>
      <c r="W544">
        <v>0.66666666666666663</v>
      </c>
      <c r="X544">
        <v>0.25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0.66666666666666663</v>
      </c>
      <c r="AI544">
        <v>0</v>
      </c>
      <c r="AJ544">
        <v>0</v>
      </c>
      <c r="AK544">
        <v>1</v>
      </c>
      <c r="AL544">
        <v>0.10358083201685098</v>
      </c>
      <c r="AM544">
        <v>0.94988958040554106</v>
      </c>
      <c r="AN544">
        <v>0.33333333333333331</v>
      </c>
      <c r="AO544">
        <v>0</v>
      </c>
      <c r="AP544">
        <v>0.5714285714285714</v>
      </c>
      <c r="AQ544">
        <v>0</v>
      </c>
      <c r="AR544">
        <v>0</v>
      </c>
      <c r="AS544">
        <v>0</v>
      </c>
      <c r="AT544">
        <v>0.125</v>
      </c>
      <c r="AU544">
        <v>0.5</v>
      </c>
      <c r="AV544">
        <v>0.66666666666666663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f t="shared" si="18"/>
        <v>0.43404067019284986</v>
      </c>
      <c r="BD544">
        <f t="shared" si="19"/>
        <v>0.18839130338145826</v>
      </c>
    </row>
    <row r="545" spans="1:56" x14ac:dyDescent="0.25">
      <c r="A545">
        <v>0.36746046855285863</v>
      </c>
      <c r="B545">
        <v>403</v>
      </c>
      <c r="C545">
        <v>0</v>
      </c>
      <c r="D545">
        <v>1</v>
      </c>
      <c r="E545">
        <v>0.2857142857142857</v>
      </c>
      <c r="F545">
        <v>1</v>
      </c>
      <c r="G545">
        <v>0</v>
      </c>
      <c r="H545">
        <v>0</v>
      </c>
      <c r="I545">
        <v>0.70150322118826058</v>
      </c>
      <c r="J545">
        <v>1</v>
      </c>
      <c r="K545">
        <v>0</v>
      </c>
      <c r="L545">
        <v>0</v>
      </c>
      <c r="M545">
        <v>0.39285714285714285</v>
      </c>
      <c r="N545">
        <v>0.5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0.33333333333333331</v>
      </c>
      <c r="V545">
        <v>0.75714285714285712</v>
      </c>
      <c r="W545">
        <v>0.66666666666666663</v>
      </c>
      <c r="X545">
        <v>0.25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0.66666666666666663</v>
      </c>
      <c r="AI545">
        <v>0</v>
      </c>
      <c r="AJ545">
        <v>0</v>
      </c>
      <c r="AK545">
        <v>1</v>
      </c>
      <c r="AL545">
        <v>0.29320695102685623</v>
      </c>
      <c r="AM545">
        <v>0.70122465368399922</v>
      </c>
      <c r="AN545">
        <v>0</v>
      </c>
      <c r="AO545">
        <v>0</v>
      </c>
      <c r="AP545">
        <v>0</v>
      </c>
      <c r="AQ545">
        <v>0</v>
      </c>
      <c r="AR545">
        <v>0.33333333333333331</v>
      </c>
      <c r="AS545">
        <v>0</v>
      </c>
      <c r="AT545">
        <v>0.15</v>
      </c>
      <c r="AU545">
        <v>1</v>
      </c>
      <c r="AV545">
        <v>0.66666666666666663</v>
      </c>
      <c r="AW545">
        <v>0.125</v>
      </c>
      <c r="AX545">
        <v>0.22222222222222221</v>
      </c>
      <c r="AY545">
        <v>0.26666666666666666</v>
      </c>
      <c r="AZ545">
        <v>0.23529411764705882</v>
      </c>
      <c r="BA545">
        <v>1</v>
      </c>
      <c r="BB545">
        <v>0</v>
      </c>
      <c r="BC545">
        <f t="shared" si="18"/>
        <v>0.24520273506452842</v>
      </c>
      <c r="BD545">
        <f t="shared" si="19"/>
        <v>6.0124381283125312E-2</v>
      </c>
    </row>
    <row r="546" spans="1:56" x14ac:dyDescent="0.25">
      <c r="A546">
        <v>0.36802548334193153</v>
      </c>
      <c r="B546">
        <v>232</v>
      </c>
      <c r="C546">
        <v>1</v>
      </c>
      <c r="D546">
        <v>0</v>
      </c>
      <c r="E546">
        <v>0.5714285714285714</v>
      </c>
      <c r="F546">
        <v>1</v>
      </c>
      <c r="G546">
        <v>0</v>
      </c>
      <c r="H546">
        <v>0</v>
      </c>
      <c r="I546">
        <v>0.30780243378668576</v>
      </c>
      <c r="J546">
        <v>0</v>
      </c>
      <c r="K546">
        <v>1</v>
      </c>
      <c r="L546">
        <v>0</v>
      </c>
      <c r="M546">
        <v>0.10714285714285714</v>
      </c>
      <c r="N546">
        <v>0.25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0.66666666666666663</v>
      </c>
      <c r="V546">
        <v>0.4</v>
      </c>
      <c r="W546">
        <v>0.66666666666666663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0.95961032122169565</v>
      </c>
      <c r="AM546">
        <v>0.11399317406143344</v>
      </c>
      <c r="AN546">
        <v>0.1111111111111111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0.55000000000000004</v>
      </c>
      <c r="AU546">
        <v>0.5</v>
      </c>
      <c r="AV546">
        <v>0.66666666666666663</v>
      </c>
      <c r="AW546">
        <v>0.55000000000000004</v>
      </c>
      <c r="AX546">
        <v>0.94444444444444442</v>
      </c>
      <c r="AY546">
        <v>0.73333333333333328</v>
      </c>
      <c r="AZ546">
        <v>0.88235294117647056</v>
      </c>
      <c r="BA546">
        <v>1</v>
      </c>
      <c r="BB546">
        <v>0</v>
      </c>
      <c r="BC546">
        <f t="shared" si="18"/>
        <v>-0.11443313215488321</v>
      </c>
      <c r="BD546">
        <f t="shared" si="19"/>
        <v>1.3094941734776966E-2</v>
      </c>
    </row>
    <row r="547" spans="1:56" x14ac:dyDescent="0.25">
      <c r="A547">
        <v>0.36909868048986216</v>
      </c>
      <c r="B547">
        <v>761</v>
      </c>
      <c r="C547">
        <v>0</v>
      </c>
      <c r="D547">
        <v>1</v>
      </c>
      <c r="E547">
        <v>0.83333333333333337</v>
      </c>
      <c r="F547">
        <v>0</v>
      </c>
      <c r="G547">
        <v>1</v>
      </c>
      <c r="H547">
        <v>0</v>
      </c>
      <c r="I547">
        <v>1.5748031496062992E-2</v>
      </c>
      <c r="J547">
        <v>1</v>
      </c>
      <c r="K547">
        <v>0</v>
      </c>
      <c r="L547">
        <v>0</v>
      </c>
      <c r="M547">
        <v>3.5714285714285712E-2</v>
      </c>
      <c r="N547">
        <v>0.5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0.66666666666666663</v>
      </c>
      <c r="V547">
        <v>0.11428571428571428</v>
      </c>
      <c r="W547">
        <v>0.33333333333333331</v>
      </c>
      <c r="X547">
        <v>0.5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0.33333333333333331</v>
      </c>
      <c r="AI547">
        <v>0</v>
      </c>
      <c r="AJ547">
        <v>1</v>
      </c>
      <c r="AK547">
        <v>0</v>
      </c>
      <c r="AL547">
        <v>0.34312796208530805</v>
      </c>
      <c r="AM547">
        <v>0.86099176872114036</v>
      </c>
      <c r="AN547">
        <v>0.22222222222222221</v>
      </c>
      <c r="AO547">
        <v>0</v>
      </c>
      <c r="AP547">
        <v>7.1428571428571425E-2</v>
      </c>
      <c r="AQ547">
        <v>0</v>
      </c>
      <c r="AR547">
        <v>0</v>
      </c>
      <c r="AS547">
        <v>0.33333333333333331</v>
      </c>
      <c r="AT547">
        <v>0.75</v>
      </c>
      <c r="AU547">
        <v>0.33333333333333331</v>
      </c>
      <c r="AV547">
        <v>0.66666666666666663</v>
      </c>
      <c r="AW547">
        <v>0.375</v>
      </c>
      <c r="AX547">
        <v>0.3888888888888889</v>
      </c>
      <c r="AY547">
        <v>0.4</v>
      </c>
      <c r="AZ547">
        <v>0.70588235294117652</v>
      </c>
      <c r="BA547">
        <v>1</v>
      </c>
      <c r="BB547">
        <v>0</v>
      </c>
      <c r="BC547">
        <f t="shared" si="18"/>
        <v>0.12996410523849661</v>
      </c>
      <c r="BD547">
        <f t="shared" si="19"/>
        <v>1.689066865044302E-2</v>
      </c>
    </row>
    <row r="548" spans="1:56" x14ac:dyDescent="0.25">
      <c r="A548">
        <v>0.37110864063923032</v>
      </c>
      <c r="B548">
        <v>604</v>
      </c>
      <c r="C548">
        <v>0</v>
      </c>
      <c r="D548">
        <v>1</v>
      </c>
      <c r="E548">
        <v>0.6428571428571429</v>
      </c>
      <c r="F548">
        <v>1</v>
      </c>
      <c r="G548">
        <v>0</v>
      </c>
      <c r="H548">
        <v>0</v>
      </c>
      <c r="I548">
        <v>0.10737294201861131</v>
      </c>
      <c r="J548">
        <v>0</v>
      </c>
      <c r="K548">
        <v>1</v>
      </c>
      <c r="L548">
        <v>0</v>
      </c>
      <c r="M548">
        <v>3.5714285714285712E-2</v>
      </c>
      <c r="N548">
        <v>0.5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0.33333333333333331</v>
      </c>
      <c r="V548">
        <v>0.9285714285714286</v>
      </c>
      <c r="W548">
        <v>0.33333333333333331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0.66666666666666663</v>
      </c>
      <c r="AI548">
        <v>0</v>
      </c>
      <c r="AJ548">
        <v>0</v>
      </c>
      <c r="AK548">
        <v>1</v>
      </c>
      <c r="AL548">
        <v>6.6614007372301207E-2</v>
      </c>
      <c r="AM548">
        <v>0.16297932142140131</v>
      </c>
      <c r="AN548">
        <v>0.1111111111111111</v>
      </c>
      <c r="AO548">
        <v>0</v>
      </c>
      <c r="AP548">
        <v>0.21428571428571427</v>
      </c>
      <c r="AQ548">
        <v>0</v>
      </c>
      <c r="AR548">
        <v>1</v>
      </c>
      <c r="AS548">
        <v>0</v>
      </c>
      <c r="AT548">
        <v>2.5000000000000001E-2</v>
      </c>
      <c r="AU548">
        <v>0.5</v>
      </c>
      <c r="AV548">
        <v>0.66666666666666663</v>
      </c>
      <c r="AW548">
        <v>2.5000000000000001E-2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f t="shared" si="18"/>
        <v>8.893034830665586E-2</v>
      </c>
      <c r="BD548">
        <f t="shared" si="19"/>
        <v>7.9086068499431283E-3</v>
      </c>
    </row>
    <row r="549" spans="1:56" x14ac:dyDescent="0.25">
      <c r="A549">
        <v>0.37119926756275912</v>
      </c>
      <c r="B549">
        <v>1139</v>
      </c>
      <c r="C549">
        <v>1</v>
      </c>
      <c r="D549">
        <v>0</v>
      </c>
      <c r="E549">
        <v>0.76190476190476186</v>
      </c>
      <c r="F549">
        <v>0</v>
      </c>
      <c r="G549">
        <v>1</v>
      </c>
      <c r="H549">
        <v>0</v>
      </c>
      <c r="I549">
        <v>0.81030780243378664</v>
      </c>
      <c r="J549">
        <v>0</v>
      </c>
      <c r="K549">
        <v>1</v>
      </c>
      <c r="L549">
        <v>0</v>
      </c>
      <c r="M549">
        <v>0.6785714285714286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0.33333333333333331</v>
      </c>
      <c r="V549">
        <v>0.15714285714285714</v>
      </c>
      <c r="W549">
        <v>0.66666666666666663</v>
      </c>
      <c r="X549">
        <v>0.75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0.66666666666666663</v>
      </c>
      <c r="AI549">
        <v>0</v>
      </c>
      <c r="AJ549">
        <v>1</v>
      </c>
      <c r="AK549">
        <v>0</v>
      </c>
      <c r="AL549">
        <v>0.53902053712480258</v>
      </c>
      <c r="AM549">
        <v>0.74663722144147759</v>
      </c>
      <c r="AN549">
        <v>0.22222222222222221</v>
      </c>
      <c r="AO549">
        <v>1</v>
      </c>
      <c r="AP549">
        <v>0.2857142857142857</v>
      </c>
      <c r="AQ549">
        <v>0</v>
      </c>
      <c r="AR549">
        <v>0.66666666666666663</v>
      </c>
      <c r="AS549">
        <v>0.33333333333333331</v>
      </c>
      <c r="AT549">
        <v>0.8</v>
      </c>
      <c r="AU549">
        <v>0.5</v>
      </c>
      <c r="AV549">
        <v>0.66666666666666663</v>
      </c>
      <c r="AW549">
        <v>0.75</v>
      </c>
      <c r="AX549">
        <v>0.44444444444444442</v>
      </c>
      <c r="AY549">
        <v>0.8</v>
      </c>
      <c r="AZ549">
        <v>0.76470588235294112</v>
      </c>
      <c r="BA549">
        <v>1</v>
      </c>
      <c r="BB549">
        <v>0</v>
      </c>
      <c r="BC549">
        <f t="shared" si="18"/>
        <v>0.26744882995519803</v>
      </c>
      <c r="BD549">
        <f t="shared" si="19"/>
        <v>7.1528876644404438E-2</v>
      </c>
    </row>
    <row r="550" spans="1:56" x14ac:dyDescent="0.25">
      <c r="A550">
        <v>0.37150929689966972</v>
      </c>
      <c r="B550">
        <v>1100</v>
      </c>
      <c r="C550">
        <v>1</v>
      </c>
      <c r="D550">
        <v>0</v>
      </c>
      <c r="E550">
        <v>0.6428571428571429</v>
      </c>
      <c r="F550">
        <v>1</v>
      </c>
      <c r="G550">
        <v>0</v>
      </c>
      <c r="H550">
        <v>0</v>
      </c>
      <c r="I550">
        <v>0.31209735146743023</v>
      </c>
      <c r="J550">
        <v>0</v>
      </c>
      <c r="K550">
        <v>1</v>
      </c>
      <c r="L550">
        <v>0</v>
      </c>
      <c r="M550">
        <v>0</v>
      </c>
      <c r="N550">
        <v>0.75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0.51428571428571423</v>
      </c>
      <c r="W550">
        <v>0.66666666666666663</v>
      </c>
      <c r="X550">
        <v>0.5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0.33333333333333331</v>
      </c>
      <c r="AI550">
        <v>1</v>
      </c>
      <c r="AJ550">
        <v>0</v>
      </c>
      <c r="AK550">
        <v>0</v>
      </c>
      <c r="AL550">
        <v>0.33870458135860981</v>
      </c>
      <c r="AM550">
        <v>0.75643445091347117</v>
      </c>
      <c r="AN550">
        <v>0.1111111111111111</v>
      </c>
      <c r="AO550">
        <v>0</v>
      </c>
      <c r="AP550">
        <v>7.1428571428571425E-2</v>
      </c>
      <c r="AQ550">
        <v>0</v>
      </c>
      <c r="AR550">
        <v>0</v>
      </c>
      <c r="AS550">
        <v>1</v>
      </c>
      <c r="AT550">
        <v>0.25</v>
      </c>
      <c r="AU550">
        <v>0.66666666666666663</v>
      </c>
      <c r="AV550">
        <v>0.66666666666666663</v>
      </c>
      <c r="AW550">
        <v>0.25</v>
      </c>
      <c r="AX550">
        <v>0.44444444444444442</v>
      </c>
      <c r="AY550">
        <v>0.46666666666666667</v>
      </c>
      <c r="AZ550">
        <v>0.41176470588235292</v>
      </c>
      <c r="BA550">
        <v>1</v>
      </c>
      <c r="BB550">
        <v>0</v>
      </c>
      <c r="BC550">
        <f t="shared" si="18"/>
        <v>8.3902853329536842E-2</v>
      </c>
      <c r="BD550">
        <f t="shared" si="19"/>
        <v>7.0396887968377717E-3</v>
      </c>
    </row>
    <row r="551" spans="1:56" x14ac:dyDescent="0.25">
      <c r="A551">
        <v>0.37189611611131135</v>
      </c>
      <c r="B551">
        <v>391</v>
      </c>
      <c r="C551">
        <v>1</v>
      </c>
      <c r="D551">
        <v>0</v>
      </c>
      <c r="E551">
        <v>0.59523809523809523</v>
      </c>
      <c r="F551">
        <v>1</v>
      </c>
      <c r="G551">
        <v>0</v>
      </c>
      <c r="H551">
        <v>0</v>
      </c>
      <c r="I551">
        <v>0.62992125984251968</v>
      </c>
      <c r="J551">
        <v>0</v>
      </c>
      <c r="K551">
        <v>1</v>
      </c>
      <c r="L551">
        <v>0</v>
      </c>
      <c r="M551">
        <v>0.39285714285714285</v>
      </c>
      <c r="N551">
        <v>0.5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0.41428571428571431</v>
      </c>
      <c r="W551">
        <v>0.33333333333333331</v>
      </c>
      <c r="X551">
        <v>0.75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0.33333333333333331</v>
      </c>
      <c r="AI551">
        <v>1</v>
      </c>
      <c r="AJ551">
        <v>0</v>
      </c>
      <c r="AK551">
        <v>0</v>
      </c>
      <c r="AL551">
        <v>0.70179041600842551</v>
      </c>
      <c r="AM551">
        <v>9.0383457137121065E-2</v>
      </c>
      <c r="AN551">
        <v>0.1111111111111111</v>
      </c>
      <c r="AO551">
        <v>0</v>
      </c>
      <c r="AP551">
        <v>0</v>
      </c>
      <c r="AQ551">
        <v>0</v>
      </c>
      <c r="AR551">
        <v>0.66666666666666663</v>
      </c>
      <c r="AS551">
        <v>0.33333333333333331</v>
      </c>
      <c r="AT551">
        <v>0.625</v>
      </c>
      <c r="AU551">
        <v>0.5</v>
      </c>
      <c r="AV551">
        <v>0.66666666666666663</v>
      </c>
      <c r="AW551">
        <v>0.625</v>
      </c>
      <c r="AX551">
        <v>0.55555555555555558</v>
      </c>
      <c r="AY551">
        <v>0.2</v>
      </c>
      <c r="AZ551">
        <v>0.52941176470588236</v>
      </c>
      <c r="BA551">
        <v>1</v>
      </c>
      <c r="BB551">
        <v>0</v>
      </c>
      <c r="BC551">
        <f t="shared" si="18"/>
        <v>-2.4999022509145097E-3</v>
      </c>
      <c r="BD551">
        <f t="shared" si="19"/>
        <v>6.2495112641274321E-6</v>
      </c>
    </row>
    <row r="552" spans="1:56" x14ac:dyDescent="0.25">
      <c r="A552">
        <v>0.37285596928845144</v>
      </c>
      <c r="B552">
        <v>207</v>
      </c>
      <c r="C552">
        <v>1</v>
      </c>
      <c r="D552">
        <v>0</v>
      </c>
      <c r="E552">
        <v>9.5238095238095233E-2</v>
      </c>
      <c r="F552">
        <v>1</v>
      </c>
      <c r="G552">
        <v>0</v>
      </c>
      <c r="H552">
        <v>0</v>
      </c>
      <c r="I552">
        <v>0.74015748031496065</v>
      </c>
      <c r="J552">
        <v>0</v>
      </c>
      <c r="K552">
        <v>1</v>
      </c>
      <c r="L552">
        <v>0</v>
      </c>
      <c r="M552">
        <v>0.14285714285714285</v>
      </c>
      <c r="N552">
        <v>0.5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0.42857142857142855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0.33333333333333331</v>
      </c>
      <c r="AI552">
        <v>1</v>
      </c>
      <c r="AJ552">
        <v>0</v>
      </c>
      <c r="AK552">
        <v>0</v>
      </c>
      <c r="AL552">
        <v>6.9457609268035805E-2</v>
      </c>
      <c r="AM552">
        <v>0.41349126681389281</v>
      </c>
      <c r="AN552">
        <v>0.1111111111111111</v>
      </c>
      <c r="AO552">
        <v>1</v>
      </c>
      <c r="AP552">
        <v>0.35714285714285715</v>
      </c>
      <c r="AQ552">
        <v>0</v>
      </c>
      <c r="AR552">
        <v>0</v>
      </c>
      <c r="AS552">
        <v>0.33333333333333331</v>
      </c>
      <c r="AT552">
        <v>0.1</v>
      </c>
      <c r="AU552">
        <v>0.33333333333333331</v>
      </c>
      <c r="AV552">
        <v>0.33333333333333331</v>
      </c>
      <c r="AW552">
        <v>0.1</v>
      </c>
      <c r="AX552">
        <v>0.1111111111111111</v>
      </c>
      <c r="AY552">
        <v>0.13333333333333333</v>
      </c>
      <c r="AZ552">
        <v>0.11764705882352941</v>
      </c>
      <c r="BA552">
        <v>1</v>
      </c>
      <c r="BB552">
        <v>0</v>
      </c>
      <c r="BC552">
        <f t="shared" si="18"/>
        <v>0.26476457087880001</v>
      </c>
      <c r="BD552">
        <f t="shared" si="19"/>
        <v>7.0100277992635115E-2</v>
      </c>
    </row>
    <row r="553" spans="1:56" x14ac:dyDescent="0.25">
      <c r="A553">
        <v>0.37405392646889057</v>
      </c>
      <c r="B553">
        <v>1346</v>
      </c>
      <c r="C553">
        <v>0</v>
      </c>
      <c r="D553">
        <v>1</v>
      </c>
      <c r="E553">
        <v>0.40476190476190477</v>
      </c>
      <c r="F553">
        <v>1</v>
      </c>
      <c r="G553">
        <v>0</v>
      </c>
      <c r="H553">
        <v>0</v>
      </c>
      <c r="I553">
        <v>8.3750894774516818E-2</v>
      </c>
      <c r="J553">
        <v>0</v>
      </c>
      <c r="K553">
        <v>1</v>
      </c>
      <c r="L553">
        <v>0</v>
      </c>
      <c r="M553">
        <v>0.5357142857142857</v>
      </c>
      <c r="N553">
        <v>0.25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0.2</v>
      </c>
      <c r="W553">
        <v>0.33333333333333331</v>
      </c>
      <c r="X553">
        <v>0.25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0.33333333333333331</v>
      </c>
      <c r="AI553">
        <v>0</v>
      </c>
      <c r="AJ553">
        <v>1</v>
      </c>
      <c r="AK553">
        <v>0</v>
      </c>
      <c r="AL553">
        <v>0.19899947340705634</v>
      </c>
      <c r="AM553">
        <v>0.93531419393696047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0.1</v>
      </c>
      <c r="AU553">
        <v>0.33333333333333331</v>
      </c>
      <c r="AV553">
        <v>0.66666666666666663</v>
      </c>
      <c r="AW553">
        <v>7.4999999999999997E-2</v>
      </c>
      <c r="AX553">
        <v>0.1111111111111111</v>
      </c>
      <c r="AY553">
        <v>0</v>
      </c>
      <c r="AZ553">
        <v>0.11764705882352941</v>
      </c>
      <c r="BA553">
        <v>1</v>
      </c>
      <c r="BB553">
        <v>0</v>
      </c>
      <c r="BC553">
        <f t="shared" si="18"/>
        <v>0.20472666915538063</v>
      </c>
      <c r="BD553">
        <f t="shared" si="19"/>
        <v>4.1913009063456678E-2</v>
      </c>
    </row>
    <row r="554" spans="1:56" x14ac:dyDescent="0.25">
      <c r="A554">
        <v>0.37459413667953179</v>
      </c>
      <c r="B554">
        <v>794</v>
      </c>
      <c r="C554">
        <v>1</v>
      </c>
      <c r="D554">
        <v>0</v>
      </c>
      <c r="E554">
        <v>0.23809523809523808</v>
      </c>
      <c r="F554">
        <v>1</v>
      </c>
      <c r="G554">
        <v>0</v>
      </c>
      <c r="H554">
        <v>0</v>
      </c>
      <c r="I554">
        <v>0.56764495347172517</v>
      </c>
      <c r="J554">
        <v>0</v>
      </c>
      <c r="K554">
        <v>1</v>
      </c>
      <c r="L554">
        <v>0</v>
      </c>
      <c r="M554">
        <v>0.5</v>
      </c>
      <c r="N554">
        <v>0.25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0.2857142857142857</v>
      </c>
      <c r="W554">
        <v>0.66666666666666663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0.66666666666666663</v>
      </c>
      <c r="AI554">
        <v>1</v>
      </c>
      <c r="AJ554">
        <v>0</v>
      </c>
      <c r="AK554">
        <v>0</v>
      </c>
      <c r="AL554">
        <v>6.3085834649815695E-2</v>
      </c>
      <c r="AM554">
        <v>0.81863079702870911</v>
      </c>
      <c r="AN554">
        <v>0.1111111111111111</v>
      </c>
      <c r="AO554">
        <v>0</v>
      </c>
      <c r="AP554">
        <v>0.35714285714285715</v>
      </c>
      <c r="AQ554">
        <v>0</v>
      </c>
      <c r="AR554">
        <v>1</v>
      </c>
      <c r="AS554">
        <v>0.33333333333333331</v>
      </c>
      <c r="AT554">
        <v>0.1</v>
      </c>
      <c r="AU554">
        <v>0.83333333333333337</v>
      </c>
      <c r="AV554">
        <v>0.33333333333333331</v>
      </c>
      <c r="AW554">
        <v>0.1</v>
      </c>
      <c r="AX554">
        <v>0.1111111111111111</v>
      </c>
      <c r="AY554">
        <v>0.13333333333333333</v>
      </c>
      <c r="AZ554">
        <v>0.11764705882352941</v>
      </c>
      <c r="BA554">
        <v>1</v>
      </c>
      <c r="BB554">
        <v>0</v>
      </c>
      <c r="BC554">
        <f t="shared" si="18"/>
        <v>0.21602552919532522</v>
      </c>
      <c r="BD554">
        <f t="shared" si="19"/>
        <v>4.6667029264120308E-2</v>
      </c>
    </row>
    <row r="555" spans="1:56" x14ac:dyDescent="0.25">
      <c r="A555">
        <v>0.37508978475539656</v>
      </c>
      <c r="B555">
        <v>894</v>
      </c>
      <c r="C555">
        <v>0</v>
      </c>
      <c r="D555">
        <v>1</v>
      </c>
      <c r="E555">
        <v>0.26190476190476192</v>
      </c>
      <c r="F555">
        <v>1</v>
      </c>
      <c r="G555">
        <v>0</v>
      </c>
      <c r="H555">
        <v>0</v>
      </c>
      <c r="I555">
        <v>0.64996420901932717</v>
      </c>
      <c r="J555">
        <v>0</v>
      </c>
      <c r="K555">
        <v>1</v>
      </c>
      <c r="L555">
        <v>0</v>
      </c>
      <c r="M555">
        <v>0</v>
      </c>
      <c r="N555">
        <v>0.5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0.95714285714285718</v>
      </c>
      <c r="W555">
        <v>0.66666666666666663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0.14486571879936808</v>
      </c>
      <c r="AM555">
        <v>0.14069463963059625</v>
      </c>
      <c r="AN555">
        <v>0.1111111111111111</v>
      </c>
      <c r="AO555">
        <v>0</v>
      </c>
      <c r="AP555">
        <v>0.2857142857142857</v>
      </c>
      <c r="AQ555">
        <v>0</v>
      </c>
      <c r="AR555">
        <v>0</v>
      </c>
      <c r="AS555">
        <v>1</v>
      </c>
      <c r="AT555">
        <v>7.4999999999999997E-2</v>
      </c>
      <c r="AU555">
        <v>0.83333333333333337</v>
      </c>
      <c r="AV555">
        <v>0.66666666666666663</v>
      </c>
      <c r="AW555">
        <v>7.4999999999999997E-2</v>
      </c>
      <c r="AX555">
        <v>0.1111111111111111</v>
      </c>
      <c r="AY555">
        <v>6.6666666666666666E-2</v>
      </c>
      <c r="AZ555">
        <v>0.11764705882352941</v>
      </c>
      <c r="BA555">
        <v>1</v>
      </c>
      <c r="BB555">
        <v>0</v>
      </c>
      <c r="BC555">
        <f t="shared" si="18"/>
        <v>-5.2891793317254354E-2</v>
      </c>
      <c r="BD555">
        <f t="shared" si="19"/>
        <v>2.7975418003151524E-3</v>
      </c>
    </row>
    <row r="556" spans="1:56" x14ac:dyDescent="0.25">
      <c r="A556">
        <v>0.37614444201800978</v>
      </c>
      <c r="B556">
        <v>675</v>
      </c>
      <c r="C556">
        <v>0</v>
      </c>
      <c r="D556">
        <v>1</v>
      </c>
      <c r="E556">
        <v>0.95238095238095233</v>
      </c>
      <c r="F556">
        <v>1</v>
      </c>
      <c r="G556">
        <v>0</v>
      </c>
      <c r="H556">
        <v>0</v>
      </c>
      <c r="I556">
        <v>0.83750894774516826</v>
      </c>
      <c r="J556">
        <v>0</v>
      </c>
      <c r="K556">
        <v>1</v>
      </c>
      <c r="L556">
        <v>0</v>
      </c>
      <c r="M556">
        <v>0.14285714285714285</v>
      </c>
      <c r="N556">
        <v>0.5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0.66666666666666663</v>
      </c>
      <c r="V556">
        <v>0.1</v>
      </c>
      <c r="W556">
        <v>0.33333333333333331</v>
      </c>
      <c r="X556">
        <v>0.5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0.33333333333333331</v>
      </c>
      <c r="AI556">
        <v>1</v>
      </c>
      <c r="AJ556">
        <v>0</v>
      </c>
      <c r="AK556">
        <v>0</v>
      </c>
      <c r="AL556">
        <v>0.50252764612954182</v>
      </c>
      <c r="AM556">
        <v>0.28753262397109014</v>
      </c>
      <c r="AN556">
        <v>0.22222222222222221</v>
      </c>
      <c r="AO556">
        <v>1</v>
      </c>
      <c r="AP556">
        <v>0.14285714285714285</v>
      </c>
      <c r="AQ556">
        <v>0</v>
      </c>
      <c r="AR556">
        <v>1</v>
      </c>
      <c r="AS556">
        <v>0.33333333333333331</v>
      </c>
      <c r="AT556">
        <v>0.6</v>
      </c>
      <c r="AU556">
        <v>0.5</v>
      </c>
      <c r="AV556">
        <v>0.66666666666666663</v>
      </c>
      <c r="AW556">
        <v>0.15</v>
      </c>
      <c r="AX556">
        <v>0</v>
      </c>
      <c r="AY556">
        <v>0</v>
      </c>
      <c r="AZ556">
        <v>0.23529411764705882</v>
      </c>
      <c r="BA556">
        <v>1</v>
      </c>
      <c r="BB556">
        <v>0</v>
      </c>
      <c r="BC556">
        <f t="shared" si="18"/>
        <v>0.11881885234132875</v>
      </c>
      <c r="BD556">
        <f t="shared" si="19"/>
        <v>1.4117919671710484E-2</v>
      </c>
    </row>
    <row r="557" spans="1:56" x14ac:dyDescent="0.25">
      <c r="A557">
        <v>0.37690228203080778</v>
      </c>
      <c r="B557">
        <v>922</v>
      </c>
      <c r="C557">
        <v>1</v>
      </c>
      <c r="D557">
        <v>0</v>
      </c>
      <c r="E557">
        <v>0.23809523809523808</v>
      </c>
      <c r="F557">
        <v>0</v>
      </c>
      <c r="G557">
        <v>1</v>
      </c>
      <c r="H557">
        <v>0</v>
      </c>
      <c r="I557">
        <v>0.49319971367215459</v>
      </c>
      <c r="J557">
        <v>0</v>
      </c>
      <c r="K557">
        <v>1</v>
      </c>
      <c r="L557">
        <v>0</v>
      </c>
      <c r="M557">
        <v>0</v>
      </c>
      <c r="N557">
        <v>0.75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0.2</v>
      </c>
      <c r="W557">
        <v>0.66666666666666663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0.66666666666666663</v>
      </c>
      <c r="AI557">
        <v>0</v>
      </c>
      <c r="AJ557">
        <v>0</v>
      </c>
      <c r="AK557">
        <v>1</v>
      </c>
      <c r="AL557">
        <v>6.0294892048446548E-2</v>
      </c>
      <c r="AM557">
        <v>0.1906444489058422</v>
      </c>
      <c r="AN557">
        <v>0</v>
      </c>
      <c r="AO557">
        <v>1</v>
      </c>
      <c r="AP557">
        <v>0</v>
      </c>
      <c r="AQ557">
        <v>0</v>
      </c>
      <c r="AR557">
        <v>0.66666666666666663</v>
      </c>
      <c r="AS557">
        <v>0</v>
      </c>
      <c r="AT557">
        <v>0.125</v>
      </c>
      <c r="AU557">
        <v>0.33333333333333331</v>
      </c>
      <c r="AV557">
        <v>0.33333333333333331</v>
      </c>
      <c r="AW557">
        <v>0.1</v>
      </c>
      <c r="AX557">
        <v>0.1111111111111111</v>
      </c>
      <c r="AY557">
        <v>0</v>
      </c>
      <c r="AZ557">
        <v>0.11764705882352941</v>
      </c>
      <c r="BA557">
        <v>1</v>
      </c>
      <c r="BB557">
        <v>0</v>
      </c>
      <c r="BC557">
        <f t="shared" si="18"/>
        <v>0.5398854154212922</v>
      </c>
      <c r="BD557">
        <f t="shared" si="19"/>
        <v>0.29147626178462127</v>
      </c>
    </row>
    <row r="558" spans="1:56" x14ac:dyDescent="0.25">
      <c r="A558">
        <v>0.37697581901208632</v>
      </c>
      <c r="B558">
        <v>1334</v>
      </c>
      <c r="C558">
        <v>0</v>
      </c>
      <c r="D558">
        <v>1</v>
      </c>
      <c r="E558">
        <v>0.66666666666666663</v>
      </c>
      <c r="F558">
        <v>1</v>
      </c>
      <c r="G558">
        <v>0</v>
      </c>
      <c r="H558">
        <v>0</v>
      </c>
      <c r="I558">
        <v>0.82462419470293491</v>
      </c>
      <c r="J558">
        <v>1</v>
      </c>
      <c r="K558">
        <v>0</v>
      </c>
      <c r="L558">
        <v>0</v>
      </c>
      <c r="M558">
        <v>0.32142857142857145</v>
      </c>
      <c r="N558">
        <v>0.5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0.66666666666666663</v>
      </c>
      <c r="V558">
        <v>0.48571428571428571</v>
      </c>
      <c r="W558">
        <v>0.66666666666666663</v>
      </c>
      <c r="X558">
        <v>0.5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0.33333333333333331</v>
      </c>
      <c r="AI558">
        <v>0</v>
      </c>
      <c r="AJ558">
        <v>1</v>
      </c>
      <c r="AK558">
        <v>0</v>
      </c>
      <c r="AL558">
        <v>0.33201685097419692</v>
      </c>
      <c r="AM558">
        <v>0.47849829351535839</v>
      </c>
      <c r="AN558">
        <v>0.55555555555555558</v>
      </c>
      <c r="AO558">
        <v>0</v>
      </c>
      <c r="AP558">
        <v>0.7142857142857143</v>
      </c>
      <c r="AQ558">
        <v>1</v>
      </c>
      <c r="AR558">
        <v>0.66666666666666663</v>
      </c>
      <c r="AS558">
        <v>1</v>
      </c>
      <c r="AT558">
        <v>0.35</v>
      </c>
      <c r="AU558">
        <v>0.33333333333333331</v>
      </c>
      <c r="AV558">
        <v>0.66666666666666663</v>
      </c>
      <c r="AW558">
        <v>0.2</v>
      </c>
      <c r="AX558">
        <v>0.3888888888888889</v>
      </c>
      <c r="AY558">
        <v>0</v>
      </c>
      <c r="AZ558">
        <v>0.41176470588235292</v>
      </c>
      <c r="BA558">
        <v>1</v>
      </c>
      <c r="BB558">
        <v>1</v>
      </c>
      <c r="BC558">
        <f t="shared" si="18"/>
        <v>-6.5412102171913289E-2</v>
      </c>
      <c r="BD558">
        <f t="shared" si="19"/>
        <v>1.1351029474543757</v>
      </c>
    </row>
    <row r="559" spans="1:56" x14ac:dyDescent="0.25">
      <c r="A559">
        <v>0.37750305085657943</v>
      </c>
      <c r="B559">
        <v>286</v>
      </c>
      <c r="C559">
        <v>0</v>
      </c>
      <c r="D559">
        <v>1</v>
      </c>
      <c r="E559">
        <v>0.45238095238095238</v>
      </c>
      <c r="F559">
        <v>1</v>
      </c>
      <c r="G559">
        <v>0</v>
      </c>
      <c r="H559">
        <v>0</v>
      </c>
      <c r="I559">
        <v>0.90909090909090906</v>
      </c>
      <c r="J559">
        <v>0</v>
      </c>
      <c r="K559">
        <v>1</v>
      </c>
      <c r="L559">
        <v>0</v>
      </c>
      <c r="M559">
        <v>0</v>
      </c>
      <c r="N559">
        <v>0.5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0.17142857142857143</v>
      </c>
      <c r="W559">
        <v>0.66666666666666663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5.8241179568193788E-2</v>
      </c>
      <c r="AM559">
        <v>0.55358361774744025</v>
      </c>
      <c r="AN559">
        <v>0.1111111111111111</v>
      </c>
      <c r="AO559">
        <v>0</v>
      </c>
      <c r="AP559">
        <v>7.1428571428571425E-2</v>
      </c>
      <c r="AQ559">
        <v>0</v>
      </c>
      <c r="AR559">
        <v>0.33333333333333331</v>
      </c>
      <c r="AS559">
        <v>0</v>
      </c>
      <c r="AT559">
        <v>0.42499999999999999</v>
      </c>
      <c r="AU559">
        <v>0.5</v>
      </c>
      <c r="AV559">
        <v>0.66666666666666663</v>
      </c>
      <c r="AW559">
        <v>0.42499999999999999</v>
      </c>
      <c r="AX559">
        <v>0.66666666666666663</v>
      </c>
      <c r="AY559">
        <v>0.33333333333333331</v>
      </c>
      <c r="AZ559">
        <v>0.41176470588235292</v>
      </c>
      <c r="BA559">
        <v>1</v>
      </c>
      <c r="BB559">
        <v>0</v>
      </c>
      <c r="BC559">
        <f t="shared" si="18"/>
        <v>-0.10297057589650965</v>
      </c>
      <c r="BD559">
        <f t="shared" si="19"/>
        <v>1.0602939500458855E-2</v>
      </c>
    </row>
    <row r="560" spans="1:56" x14ac:dyDescent="0.25">
      <c r="A560">
        <v>0.37773975985183028</v>
      </c>
      <c r="B560">
        <v>1362</v>
      </c>
      <c r="C560">
        <v>1</v>
      </c>
      <c r="D560">
        <v>0</v>
      </c>
      <c r="E560">
        <v>0.19047619047619047</v>
      </c>
      <c r="F560">
        <v>0</v>
      </c>
      <c r="G560">
        <v>1</v>
      </c>
      <c r="H560">
        <v>0</v>
      </c>
      <c r="I560">
        <v>0.71152469577666433</v>
      </c>
      <c r="J560">
        <v>0</v>
      </c>
      <c r="K560">
        <v>1</v>
      </c>
      <c r="L560">
        <v>0</v>
      </c>
      <c r="M560">
        <v>0.17857142857142858</v>
      </c>
      <c r="N560">
        <v>0.5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0.66666666666666663</v>
      </c>
      <c r="V560">
        <v>0.44285714285714284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8.08320168509742E-2</v>
      </c>
      <c r="AM560">
        <v>0.20108411965468781</v>
      </c>
      <c r="AN560">
        <v>0</v>
      </c>
      <c r="AO560">
        <v>0</v>
      </c>
      <c r="AP560">
        <v>0.5</v>
      </c>
      <c r="AQ560">
        <v>0</v>
      </c>
      <c r="AR560">
        <v>0</v>
      </c>
      <c r="AS560">
        <v>0.33333333333333331</v>
      </c>
      <c r="AT560">
        <v>0.2</v>
      </c>
      <c r="AU560">
        <v>0.5</v>
      </c>
      <c r="AV560">
        <v>0.66666666666666663</v>
      </c>
      <c r="AW560">
        <v>0.17499999999999999</v>
      </c>
      <c r="AX560">
        <v>0.3888888888888889</v>
      </c>
      <c r="AY560">
        <v>0.46666666666666667</v>
      </c>
      <c r="AZ560">
        <v>0.41176470588235292</v>
      </c>
      <c r="BA560">
        <v>1</v>
      </c>
      <c r="BB560">
        <v>0</v>
      </c>
      <c r="BC560">
        <f t="shared" si="18"/>
        <v>0.14766410410532743</v>
      </c>
      <c r="BD560">
        <f t="shared" si="19"/>
        <v>2.1804687641228979E-2</v>
      </c>
    </row>
    <row r="561" spans="1:56" x14ac:dyDescent="0.25">
      <c r="A561">
        <v>0.37880697865530744</v>
      </c>
      <c r="B561">
        <v>992</v>
      </c>
      <c r="C561">
        <v>1</v>
      </c>
      <c r="D561">
        <v>0</v>
      </c>
      <c r="E561">
        <v>0.33333333333333331</v>
      </c>
      <c r="F561">
        <v>1</v>
      </c>
      <c r="G561">
        <v>0</v>
      </c>
      <c r="H561">
        <v>0</v>
      </c>
      <c r="I561">
        <v>0.28418038654259126</v>
      </c>
      <c r="J561">
        <v>1</v>
      </c>
      <c r="K561">
        <v>0</v>
      </c>
      <c r="L561">
        <v>0</v>
      </c>
      <c r="M561">
        <v>3.5714285714285712E-2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0.66666666666666663</v>
      </c>
      <c r="V561">
        <v>8.5714285714285715E-2</v>
      </c>
      <c r="W561">
        <v>0.66666666666666663</v>
      </c>
      <c r="X561">
        <v>0.25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0.33333333333333331</v>
      </c>
      <c r="AI561">
        <v>0</v>
      </c>
      <c r="AJ561">
        <v>1</v>
      </c>
      <c r="AK561">
        <v>0</v>
      </c>
      <c r="AL561">
        <v>0.16161137440758294</v>
      </c>
      <c r="AM561">
        <v>0.73892792611925318</v>
      </c>
      <c r="AN561">
        <v>0</v>
      </c>
      <c r="AO561">
        <v>1</v>
      </c>
      <c r="AP561">
        <v>0.14285714285714285</v>
      </c>
      <c r="AQ561">
        <v>0</v>
      </c>
      <c r="AR561">
        <v>0</v>
      </c>
      <c r="AS561">
        <v>1</v>
      </c>
      <c r="AT561">
        <v>0.1</v>
      </c>
      <c r="AU561">
        <v>0.5</v>
      </c>
      <c r="AV561">
        <v>0.33333333333333331</v>
      </c>
      <c r="AW561">
        <v>7.4999999999999997E-2</v>
      </c>
      <c r="AX561">
        <v>0.1111111111111111</v>
      </c>
      <c r="AY561">
        <v>6.6666666666666666E-2</v>
      </c>
      <c r="AZ561">
        <v>0.11764705882352941</v>
      </c>
      <c r="BA561">
        <v>1</v>
      </c>
      <c r="BB561">
        <v>0</v>
      </c>
      <c r="BC561">
        <f t="shared" si="18"/>
        <v>0.37077566603949003</v>
      </c>
      <c r="BD561">
        <f t="shared" si="19"/>
        <v>0.13747459452702743</v>
      </c>
    </row>
    <row r="562" spans="1:56" x14ac:dyDescent="0.25">
      <c r="A562">
        <v>0.37965304147794354</v>
      </c>
      <c r="B562">
        <v>92</v>
      </c>
      <c r="C562">
        <v>1</v>
      </c>
      <c r="D562">
        <v>0</v>
      </c>
      <c r="E562">
        <v>0.7857142857142857</v>
      </c>
      <c r="F562">
        <v>1</v>
      </c>
      <c r="G562">
        <v>0</v>
      </c>
      <c r="H562">
        <v>0</v>
      </c>
      <c r="I562">
        <v>0.37938439513242661</v>
      </c>
      <c r="J562">
        <v>1</v>
      </c>
      <c r="K562">
        <v>0</v>
      </c>
      <c r="L562">
        <v>0</v>
      </c>
      <c r="M562">
        <v>0.7142857142857143</v>
      </c>
      <c r="N562">
        <v>0.75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0.66666666666666663</v>
      </c>
      <c r="V562">
        <v>0.58571428571428574</v>
      </c>
      <c r="W562">
        <v>0.66666666666666663</v>
      </c>
      <c r="X562">
        <v>0.25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0.2333859926276988</v>
      </c>
      <c r="AM562">
        <v>0.25412567757478416</v>
      </c>
      <c r="AN562">
        <v>0</v>
      </c>
      <c r="AO562">
        <v>1</v>
      </c>
      <c r="AP562">
        <v>0.7857142857142857</v>
      </c>
      <c r="AQ562">
        <v>1</v>
      </c>
      <c r="AR562">
        <v>1</v>
      </c>
      <c r="AS562">
        <v>0</v>
      </c>
      <c r="AT562">
        <v>0.27500000000000002</v>
      </c>
      <c r="AU562">
        <v>0.33333333333333331</v>
      </c>
      <c r="AV562">
        <v>0</v>
      </c>
      <c r="AW562">
        <v>0.25</v>
      </c>
      <c r="AX562">
        <v>0.3888888888888889</v>
      </c>
      <c r="AY562">
        <v>6.6666666666666666E-2</v>
      </c>
      <c r="AZ562">
        <v>0</v>
      </c>
      <c r="BA562">
        <v>1</v>
      </c>
      <c r="BB562">
        <v>0</v>
      </c>
      <c r="BC562">
        <f t="shared" si="18"/>
        <v>0.38327929814264305</v>
      </c>
      <c r="BD562">
        <f t="shared" si="19"/>
        <v>0.14690302038471706</v>
      </c>
    </row>
    <row r="563" spans="1:56" x14ac:dyDescent="0.25">
      <c r="A563">
        <v>0.38101084880629454</v>
      </c>
      <c r="B563">
        <v>633</v>
      </c>
      <c r="C563">
        <v>1</v>
      </c>
      <c r="D563">
        <v>0</v>
      </c>
      <c r="E563">
        <v>0.5714285714285714</v>
      </c>
      <c r="F563">
        <v>0</v>
      </c>
      <c r="G563">
        <v>1</v>
      </c>
      <c r="H563">
        <v>0</v>
      </c>
      <c r="I563">
        <v>0.83679312813171081</v>
      </c>
      <c r="J563">
        <v>0</v>
      </c>
      <c r="K563">
        <v>1</v>
      </c>
      <c r="L563">
        <v>0</v>
      </c>
      <c r="M563">
        <v>3.5714285714285712E-2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0.33333333333333331</v>
      </c>
      <c r="V563">
        <v>7.1428571428571425E-2</v>
      </c>
      <c r="W563">
        <v>0.66666666666666663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7.9304897314375983E-2</v>
      </c>
      <c r="AM563">
        <v>0.28002409154788194</v>
      </c>
      <c r="AN563">
        <v>0.55555555555555558</v>
      </c>
      <c r="AO563">
        <v>1</v>
      </c>
      <c r="AP563">
        <v>0.21428571428571427</v>
      </c>
      <c r="AQ563">
        <v>0</v>
      </c>
      <c r="AR563">
        <v>1</v>
      </c>
      <c r="AS563">
        <v>0</v>
      </c>
      <c r="AT563">
        <v>0.2</v>
      </c>
      <c r="AU563">
        <v>0.33333333333333331</v>
      </c>
      <c r="AV563">
        <v>0.66666666666666663</v>
      </c>
      <c r="AW563">
        <v>0.05</v>
      </c>
      <c r="AX563">
        <v>5.5555555555555552E-2</v>
      </c>
      <c r="AY563">
        <v>0.13333333333333333</v>
      </c>
      <c r="AZ563">
        <v>0.11764705882352941</v>
      </c>
      <c r="BA563">
        <v>1</v>
      </c>
      <c r="BB563">
        <v>0</v>
      </c>
      <c r="BC563">
        <f t="shared" si="18"/>
        <v>0.42181357323477664</v>
      </c>
      <c r="BD563">
        <f t="shared" si="19"/>
        <v>0.17792669056509028</v>
      </c>
    </row>
    <row r="564" spans="1:56" x14ac:dyDescent="0.25">
      <c r="A564">
        <v>0.38234136153307363</v>
      </c>
      <c r="B564">
        <v>1046</v>
      </c>
      <c r="C564">
        <v>1</v>
      </c>
      <c r="D564">
        <v>0</v>
      </c>
      <c r="E564">
        <v>0.52380952380952384</v>
      </c>
      <c r="F564">
        <v>1</v>
      </c>
      <c r="G564">
        <v>0</v>
      </c>
      <c r="H564">
        <v>0</v>
      </c>
      <c r="I564">
        <v>0.56836077308518251</v>
      </c>
      <c r="J564">
        <v>0</v>
      </c>
      <c r="K564">
        <v>1</v>
      </c>
      <c r="L564">
        <v>0</v>
      </c>
      <c r="M564">
        <v>3.5714285714285712E-2</v>
      </c>
      <c r="N564">
        <v>0.5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0.66666666666666663</v>
      </c>
      <c r="V564">
        <v>0.54285714285714282</v>
      </c>
      <c r="W564">
        <v>0.66666666666666663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0.66666666666666663</v>
      </c>
      <c r="AI564">
        <v>1</v>
      </c>
      <c r="AJ564">
        <v>0</v>
      </c>
      <c r="AK564">
        <v>0</v>
      </c>
      <c r="AL564">
        <v>7.0352817272248555E-2</v>
      </c>
      <c r="AM564">
        <v>0.23894800240915479</v>
      </c>
      <c r="AN564">
        <v>0.22222222222222221</v>
      </c>
      <c r="AO564">
        <v>0</v>
      </c>
      <c r="AP564">
        <v>0.21428571428571427</v>
      </c>
      <c r="AQ564">
        <v>0</v>
      </c>
      <c r="AR564">
        <v>0.66666666666666663</v>
      </c>
      <c r="AS564">
        <v>0.33333333333333331</v>
      </c>
      <c r="AT564">
        <v>0.2</v>
      </c>
      <c r="AU564">
        <v>0.5</v>
      </c>
      <c r="AV564">
        <v>1</v>
      </c>
      <c r="AW564">
        <v>7.4999999999999997E-2</v>
      </c>
      <c r="AX564">
        <v>5.5555555555555552E-2</v>
      </c>
      <c r="AY564">
        <v>6.6666666666666666E-2</v>
      </c>
      <c r="AZ564">
        <v>0.11764705882352941</v>
      </c>
      <c r="BA564">
        <v>1</v>
      </c>
      <c r="BB564">
        <v>0</v>
      </c>
      <c r="BC564">
        <f t="shared" si="18"/>
        <v>-0.11438619108568837</v>
      </c>
      <c r="BD564">
        <f t="shared" si="19"/>
        <v>1.3084200711091613E-2</v>
      </c>
    </row>
    <row r="565" spans="1:56" x14ac:dyDescent="0.25">
      <c r="A565">
        <v>0.38291181467574464</v>
      </c>
      <c r="B565">
        <v>524</v>
      </c>
      <c r="C565">
        <v>1</v>
      </c>
      <c r="D565">
        <v>0</v>
      </c>
      <c r="E565">
        <v>0.76190476190476186</v>
      </c>
      <c r="F565">
        <v>1</v>
      </c>
      <c r="G565">
        <v>0</v>
      </c>
      <c r="H565">
        <v>0</v>
      </c>
      <c r="I565">
        <v>0.79098067287043661</v>
      </c>
      <c r="J565">
        <v>0</v>
      </c>
      <c r="K565">
        <v>1</v>
      </c>
      <c r="L565">
        <v>0</v>
      </c>
      <c r="M565">
        <v>0.9642857142857143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0.62857142857142856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0.66666666666666663</v>
      </c>
      <c r="AI565">
        <v>0</v>
      </c>
      <c r="AJ565">
        <v>1</v>
      </c>
      <c r="AK565">
        <v>0</v>
      </c>
      <c r="AL565">
        <v>0.11648235913638758</v>
      </c>
      <c r="AM565">
        <v>4.8303553503312585E-2</v>
      </c>
      <c r="AN565">
        <v>0.1111111111111111</v>
      </c>
      <c r="AO565">
        <v>1</v>
      </c>
      <c r="AP565">
        <v>0</v>
      </c>
      <c r="AQ565">
        <v>0</v>
      </c>
      <c r="AR565">
        <v>0.66666666666666663</v>
      </c>
      <c r="AS565">
        <v>1</v>
      </c>
      <c r="AT565">
        <v>0.5</v>
      </c>
      <c r="AU565">
        <v>0.5</v>
      </c>
      <c r="AV565">
        <v>0.66666666666666663</v>
      </c>
      <c r="AW565">
        <v>0.5</v>
      </c>
      <c r="AX565">
        <v>0.44444444444444442</v>
      </c>
      <c r="AY565">
        <v>0.2</v>
      </c>
      <c r="AZ565">
        <v>0.47058823529411764</v>
      </c>
      <c r="BA565">
        <v>1</v>
      </c>
      <c r="BB565">
        <v>0</v>
      </c>
      <c r="BC565">
        <f t="shared" si="18"/>
        <v>0.12894614689117451</v>
      </c>
      <c r="BD565">
        <f t="shared" si="19"/>
        <v>1.6627108798080353E-2</v>
      </c>
    </row>
    <row r="566" spans="1:56" x14ac:dyDescent="0.25">
      <c r="A566">
        <v>0.38357124729256153</v>
      </c>
      <c r="B566">
        <v>1002</v>
      </c>
      <c r="C566">
        <v>0</v>
      </c>
      <c r="D566">
        <v>1</v>
      </c>
      <c r="E566">
        <v>0.45238095238095238</v>
      </c>
      <c r="F566">
        <v>1</v>
      </c>
      <c r="G566">
        <v>0</v>
      </c>
      <c r="H566">
        <v>0</v>
      </c>
      <c r="I566">
        <v>0.97351467430207583</v>
      </c>
      <c r="J566">
        <v>0</v>
      </c>
      <c r="K566">
        <v>1</v>
      </c>
      <c r="L566">
        <v>0</v>
      </c>
      <c r="M566">
        <v>0.35714285714285715</v>
      </c>
      <c r="N566">
        <v>0.5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0.91428571428571426</v>
      </c>
      <c r="W566">
        <v>0.66666666666666663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0.66666666666666663</v>
      </c>
      <c r="AI566">
        <v>0</v>
      </c>
      <c r="AJ566">
        <v>0</v>
      </c>
      <c r="AK566">
        <v>1</v>
      </c>
      <c r="AL566">
        <v>0.13796735123749343</v>
      </c>
      <c r="AM566">
        <v>0.68307568761292914</v>
      </c>
      <c r="AN566">
        <v>0.44444444444444442</v>
      </c>
      <c r="AO566">
        <v>0</v>
      </c>
      <c r="AP566">
        <v>0.5</v>
      </c>
      <c r="AQ566">
        <v>0</v>
      </c>
      <c r="AR566">
        <v>0</v>
      </c>
      <c r="AS566">
        <v>0</v>
      </c>
      <c r="AT566">
        <v>0.2</v>
      </c>
      <c r="AU566">
        <v>1</v>
      </c>
      <c r="AV566">
        <v>0.66666666666666663</v>
      </c>
      <c r="AW566">
        <v>7.4999999999999997E-2</v>
      </c>
      <c r="AX566">
        <v>0.1111111111111111</v>
      </c>
      <c r="AY566">
        <v>0</v>
      </c>
      <c r="AZ566">
        <v>0.11764705882352941</v>
      </c>
      <c r="BA566">
        <v>1</v>
      </c>
      <c r="BB566">
        <v>0</v>
      </c>
      <c r="BC566">
        <f t="shared" si="18"/>
        <v>0.29556300836817123</v>
      </c>
      <c r="BD566">
        <f t="shared" si="19"/>
        <v>8.7357491915643654E-2</v>
      </c>
    </row>
    <row r="567" spans="1:56" x14ac:dyDescent="0.25">
      <c r="A567">
        <v>0.38418060332502457</v>
      </c>
      <c r="B567">
        <v>469</v>
      </c>
      <c r="C567">
        <v>1</v>
      </c>
      <c r="D567">
        <v>0</v>
      </c>
      <c r="E567">
        <v>0.80952380952380953</v>
      </c>
      <c r="F567">
        <v>1</v>
      </c>
      <c r="G567">
        <v>0</v>
      </c>
      <c r="H567">
        <v>0</v>
      </c>
      <c r="I567">
        <v>0.6113099498926271</v>
      </c>
      <c r="J567">
        <v>0</v>
      </c>
      <c r="K567">
        <v>1</v>
      </c>
      <c r="L567">
        <v>0</v>
      </c>
      <c r="M567">
        <v>0.17857142857142858</v>
      </c>
      <c r="N567">
        <v>0.25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0.68571428571428572</v>
      </c>
      <c r="W567">
        <v>0.66666666666666663</v>
      </c>
      <c r="X567">
        <v>0.25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0.24054765666140074</v>
      </c>
      <c r="AM567">
        <v>0.80277052800642446</v>
      </c>
      <c r="AN567">
        <v>0.33333333333333331</v>
      </c>
      <c r="AO567">
        <v>1</v>
      </c>
      <c r="AP567">
        <v>7.1428571428571425E-2</v>
      </c>
      <c r="AQ567">
        <v>0</v>
      </c>
      <c r="AR567">
        <v>0.33333333333333331</v>
      </c>
      <c r="AS567">
        <v>0.66666666666666663</v>
      </c>
      <c r="AT567">
        <v>0.45</v>
      </c>
      <c r="AU567">
        <v>0.5</v>
      </c>
      <c r="AV567">
        <v>0.66666666666666663</v>
      </c>
      <c r="AW567">
        <v>0.25</v>
      </c>
      <c r="AX567">
        <v>0.5</v>
      </c>
      <c r="AY567">
        <v>0.4</v>
      </c>
      <c r="AZ567">
        <v>0.52941176470588236</v>
      </c>
      <c r="BA567">
        <v>1</v>
      </c>
      <c r="BB567">
        <v>0</v>
      </c>
      <c r="BC567">
        <f t="shared" si="18"/>
        <v>0.2155373758285013</v>
      </c>
      <c r="BD567">
        <f t="shared" si="19"/>
        <v>4.6456360379036617E-2</v>
      </c>
    </row>
    <row r="568" spans="1:56" x14ac:dyDescent="0.25">
      <c r="A568">
        <v>0.38507915573959173</v>
      </c>
      <c r="B568">
        <v>97</v>
      </c>
      <c r="C568">
        <v>0</v>
      </c>
      <c r="D568">
        <v>1</v>
      </c>
      <c r="E568">
        <v>0.14285714285714285</v>
      </c>
      <c r="F568">
        <v>1</v>
      </c>
      <c r="G568">
        <v>0</v>
      </c>
      <c r="H568">
        <v>0</v>
      </c>
      <c r="I568">
        <v>0.89549033643521836</v>
      </c>
      <c r="J568">
        <v>1</v>
      </c>
      <c r="K568">
        <v>0</v>
      </c>
      <c r="L568">
        <v>0</v>
      </c>
      <c r="M568">
        <v>7.1428571428571425E-2</v>
      </c>
      <c r="N568">
        <v>0.25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4.2857142857142858E-2</v>
      </c>
      <c r="W568">
        <v>0.66666666666666663</v>
      </c>
      <c r="X568">
        <v>0.25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0.66666666666666663</v>
      </c>
      <c r="AI568">
        <v>0</v>
      </c>
      <c r="AJ568">
        <v>1</v>
      </c>
      <c r="AK568">
        <v>0</v>
      </c>
      <c r="AL568">
        <v>0.21011058451816747</v>
      </c>
      <c r="AM568">
        <v>0.61935354346516769</v>
      </c>
      <c r="AN568">
        <v>0</v>
      </c>
      <c r="AO568">
        <v>0</v>
      </c>
      <c r="AP568">
        <v>0.7142857142857143</v>
      </c>
      <c r="AQ568">
        <v>1</v>
      </c>
      <c r="AR568">
        <v>0</v>
      </c>
      <c r="AS568">
        <v>0.33333333333333331</v>
      </c>
      <c r="AT568">
        <v>0.1</v>
      </c>
      <c r="AU568">
        <v>0.33333333333333331</v>
      </c>
      <c r="AV568">
        <v>0.33333333333333331</v>
      </c>
      <c r="AW568">
        <v>7.4999999999999997E-2</v>
      </c>
      <c r="AX568">
        <v>0.1111111111111111</v>
      </c>
      <c r="AY568">
        <v>0</v>
      </c>
      <c r="AZ568">
        <v>0.11764705882352941</v>
      </c>
      <c r="BA568">
        <v>1</v>
      </c>
      <c r="BB568">
        <v>0</v>
      </c>
      <c r="BC568">
        <f t="shared" si="18"/>
        <v>0.15672000768053382</v>
      </c>
      <c r="BD568">
        <f t="shared" si="19"/>
        <v>2.456116080738658E-2</v>
      </c>
    </row>
    <row r="569" spans="1:56" x14ac:dyDescent="0.25">
      <c r="A569">
        <v>0.38512446294859171</v>
      </c>
      <c r="B569">
        <v>488</v>
      </c>
      <c r="C569">
        <v>0</v>
      </c>
      <c r="D569">
        <v>1</v>
      </c>
      <c r="E569">
        <v>4.7619047619047616E-2</v>
      </c>
      <c r="F569">
        <v>1</v>
      </c>
      <c r="G569">
        <v>0</v>
      </c>
      <c r="H569">
        <v>0</v>
      </c>
      <c r="I569">
        <v>0.61345740873299925</v>
      </c>
      <c r="J569">
        <v>0</v>
      </c>
      <c r="K569">
        <v>1</v>
      </c>
      <c r="L569">
        <v>0</v>
      </c>
      <c r="M569">
        <v>0</v>
      </c>
      <c r="N569">
        <v>0.5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0.75714285714285712</v>
      </c>
      <c r="W569">
        <v>0.33333333333333331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0.33333333333333331</v>
      </c>
      <c r="AI569">
        <v>0</v>
      </c>
      <c r="AJ569">
        <v>0</v>
      </c>
      <c r="AK569">
        <v>1</v>
      </c>
      <c r="AL569">
        <v>9.6208530805687198E-2</v>
      </c>
      <c r="AM569">
        <v>0.38799437863882752</v>
      </c>
      <c r="AN569">
        <v>0.1111111111111111</v>
      </c>
      <c r="AO569">
        <v>0</v>
      </c>
      <c r="AP569">
        <v>0.14285714285714285</v>
      </c>
      <c r="AQ569">
        <v>0</v>
      </c>
      <c r="AR569">
        <v>1</v>
      </c>
      <c r="AS569">
        <v>0</v>
      </c>
      <c r="AT569">
        <v>2.5000000000000001E-2</v>
      </c>
      <c r="AU569">
        <v>0</v>
      </c>
      <c r="AV569">
        <v>1</v>
      </c>
      <c r="AW569">
        <v>2.5000000000000001E-2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f t="shared" si="18"/>
        <v>0.13139414405190597</v>
      </c>
      <c r="BD569">
        <f t="shared" si="19"/>
        <v>1.7264421091133016E-2</v>
      </c>
    </row>
    <row r="570" spans="1:56" x14ac:dyDescent="0.25">
      <c r="A570">
        <v>0.38525857749779613</v>
      </c>
      <c r="B570">
        <v>682</v>
      </c>
      <c r="C570">
        <v>0</v>
      </c>
      <c r="D570">
        <v>1</v>
      </c>
      <c r="E570">
        <v>0.47619047619047616</v>
      </c>
      <c r="F570">
        <v>1</v>
      </c>
      <c r="G570">
        <v>0</v>
      </c>
      <c r="H570">
        <v>0</v>
      </c>
      <c r="I570">
        <v>0.8811739441660702</v>
      </c>
      <c r="J570">
        <v>0</v>
      </c>
      <c r="K570">
        <v>1</v>
      </c>
      <c r="L570">
        <v>0</v>
      </c>
      <c r="M570">
        <v>0</v>
      </c>
      <c r="N570">
        <v>0.5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0.7142857142857143</v>
      </c>
      <c r="W570">
        <v>0.66666666666666663</v>
      </c>
      <c r="X570">
        <v>0.5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0.66208530805687205</v>
      </c>
      <c r="AM570">
        <v>0.570086328046577</v>
      </c>
      <c r="AN570">
        <v>0.1111111111111111</v>
      </c>
      <c r="AO570">
        <v>0</v>
      </c>
      <c r="AP570">
        <v>0.14285714285714285</v>
      </c>
      <c r="AQ570">
        <v>0</v>
      </c>
      <c r="AR570">
        <v>0.33333333333333331</v>
      </c>
      <c r="AS570">
        <v>0.33333333333333331</v>
      </c>
      <c r="AT570">
        <v>0.375</v>
      </c>
      <c r="AU570">
        <v>0.5</v>
      </c>
      <c r="AV570">
        <v>0.66666666666666663</v>
      </c>
      <c r="AW570">
        <v>0.375</v>
      </c>
      <c r="AX570">
        <v>0.66666666666666663</v>
      </c>
      <c r="AY570">
        <v>0.33333333333333331</v>
      </c>
      <c r="AZ570">
        <v>0.6470588235294118</v>
      </c>
      <c r="BA570">
        <v>1</v>
      </c>
      <c r="BB570">
        <v>0</v>
      </c>
      <c r="BC570">
        <f t="shared" si="18"/>
        <v>-6.9457181269196366E-2</v>
      </c>
      <c r="BD570">
        <f t="shared" si="19"/>
        <v>4.8243000298620027E-3</v>
      </c>
    </row>
    <row r="571" spans="1:56" x14ac:dyDescent="0.25">
      <c r="A571">
        <v>0.38577407611905867</v>
      </c>
      <c r="B571">
        <v>183</v>
      </c>
      <c r="C571">
        <v>0</v>
      </c>
      <c r="D571">
        <v>1</v>
      </c>
      <c r="E571">
        <v>0.54761904761904767</v>
      </c>
      <c r="F571">
        <v>1</v>
      </c>
      <c r="G571">
        <v>0</v>
      </c>
      <c r="H571">
        <v>0</v>
      </c>
      <c r="I571">
        <v>0.89763779527559051</v>
      </c>
      <c r="J571">
        <v>1</v>
      </c>
      <c r="K571">
        <v>0</v>
      </c>
      <c r="L571">
        <v>0</v>
      </c>
      <c r="M571">
        <v>0.6785714285714286</v>
      </c>
      <c r="N571">
        <v>0.25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0.33333333333333331</v>
      </c>
      <c r="V571">
        <v>0.5714285714285714</v>
      </c>
      <c r="W571">
        <v>0.66666666666666663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0.33333333333333331</v>
      </c>
      <c r="AI571">
        <v>0</v>
      </c>
      <c r="AJ571">
        <v>0</v>
      </c>
      <c r="AK571">
        <v>1</v>
      </c>
      <c r="AL571">
        <v>0.11221695629278568</v>
      </c>
      <c r="AM571">
        <v>0.78835575185705686</v>
      </c>
      <c r="AN571">
        <v>0.1111111111111111</v>
      </c>
      <c r="AO571">
        <v>1</v>
      </c>
      <c r="AP571">
        <v>0.7857142857142857</v>
      </c>
      <c r="AQ571">
        <v>1</v>
      </c>
      <c r="AR571">
        <v>1</v>
      </c>
      <c r="AS571">
        <v>0</v>
      </c>
      <c r="AT571">
        <v>0.1</v>
      </c>
      <c r="AU571">
        <v>0.83333333333333337</v>
      </c>
      <c r="AV571">
        <v>0.33333333333333331</v>
      </c>
      <c r="AW571">
        <v>0.1</v>
      </c>
      <c r="AX571">
        <v>0.16666666666666666</v>
      </c>
      <c r="AY571">
        <v>0</v>
      </c>
      <c r="AZ571">
        <v>0.11764705882352941</v>
      </c>
      <c r="BA571">
        <v>1</v>
      </c>
      <c r="BB571">
        <v>1</v>
      </c>
      <c r="BC571">
        <f t="shared" si="18"/>
        <v>0.57642586504371285</v>
      </c>
      <c r="BD571">
        <f t="shared" si="19"/>
        <v>0.17941504780396697</v>
      </c>
    </row>
    <row r="572" spans="1:56" x14ac:dyDescent="0.25">
      <c r="A572">
        <v>0.38587597555129172</v>
      </c>
      <c r="B572">
        <v>1448</v>
      </c>
      <c r="C572">
        <v>1</v>
      </c>
      <c r="D572">
        <v>0</v>
      </c>
      <c r="E572">
        <v>0.42857142857142855</v>
      </c>
      <c r="F572">
        <v>0</v>
      </c>
      <c r="G572">
        <v>0</v>
      </c>
      <c r="H572">
        <v>1</v>
      </c>
      <c r="I572">
        <v>0.14244810307802433</v>
      </c>
      <c r="J572">
        <v>1</v>
      </c>
      <c r="K572">
        <v>0</v>
      </c>
      <c r="L572">
        <v>0</v>
      </c>
      <c r="M572">
        <v>0.5</v>
      </c>
      <c r="N572">
        <v>0.75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0.82857142857142863</v>
      </c>
      <c r="W572">
        <v>0</v>
      </c>
      <c r="X572">
        <v>0.25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0.23154291732490784</v>
      </c>
      <c r="AM572">
        <v>0.33495282071873117</v>
      </c>
      <c r="AN572">
        <v>0.1111111111111111</v>
      </c>
      <c r="AO572">
        <v>0</v>
      </c>
      <c r="AP572">
        <v>0.9285714285714286</v>
      </c>
      <c r="AQ572">
        <v>1</v>
      </c>
      <c r="AR572">
        <v>0</v>
      </c>
      <c r="AS572">
        <v>0.33333333333333331</v>
      </c>
      <c r="AT572">
        <v>0.375</v>
      </c>
      <c r="AU572">
        <v>0.66666666666666663</v>
      </c>
      <c r="AV572">
        <v>0.33333333333333331</v>
      </c>
      <c r="AW572">
        <v>0.375</v>
      </c>
      <c r="AX572">
        <v>0.66666666666666663</v>
      </c>
      <c r="AY572">
        <v>0.73333333333333328</v>
      </c>
      <c r="AZ572">
        <v>0.6470588235294118</v>
      </c>
      <c r="BA572">
        <v>1</v>
      </c>
      <c r="BB572">
        <v>0</v>
      </c>
      <c r="BC572">
        <f t="shared" si="18"/>
        <v>4.7368408212721813E-2</v>
      </c>
      <c r="BD572">
        <f t="shared" si="19"/>
        <v>2.2437660966070513E-3</v>
      </c>
    </row>
    <row r="573" spans="1:56" x14ac:dyDescent="0.25">
      <c r="A573">
        <v>0.38594457186643349</v>
      </c>
      <c r="B573">
        <v>1043</v>
      </c>
      <c r="C573">
        <v>1</v>
      </c>
      <c r="D573">
        <v>0</v>
      </c>
      <c r="E573">
        <v>0.61904761904761907</v>
      </c>
      <c r="F573">
        <v>0</v>
      </c>
      <c r="G573">
        <v>0</v>
      </c>
      <c r="H573">
        <v>1</v>
      </c>
      <c r="I573">
        <v>0.62920544022906233</v>
      </c>
      <c r="J573">
        <v>0</v>
      </c>
      <c r="K573">
        <v>1</v>
      </c>
      <c r="L573">
        <v>0</v>
      </c>
      <c r="M573">
        <v>0.14285714285714285</v>
      </c>
      <c r="N573">
        <v>0.5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0.66666666666666663</v>
      </c>
      <c r="V573">
        <v>0.8571428571428571</v>
      </c>
      <c r="W573">
        <v>0.33333333333333331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0.66666666666666663</v>
      </c>
      <c r="AI573">
        <v>0</v>
      </c>
      <c r="AJ573">
        <v>0</v>
      </c>
      <c r="AK573">
        <v>1</v>
      </c>
      <c r="AL573">
        <v>0.11337546076882569</v>
      </c>
      <c r="AM573">
        <v>0.23605701666332063</v>
      </c>
      <c r="AN573">
        <v>0.33333333333333331</v>
      </c>
      <c r="AO573">
        <v>0</v>
      </c>
      <c r="AP573">
        <v>0.21428571428571427</v>
      </c>
      <c r="AQ573">
        <v>0</v>
      </c>
      <c r="AR573">
        <v>1</v>
      </c>
      <c r="AS573">
        <v>0</v>
      </c>
      <c r="AT573">
        <v>0.17499999999999999</v>
      </c>
      <c r="AU573">
        <v>0.83333333333333337</v>
      </c>
      <c r="AV573">
        <v>0.66666666666666663</v>
      </c>
      <c r="AW573">
        <v>0.125</v>
      </c>
      <c r="AX573">
        <v>0.1111111111111111</v>
      </c>
      <c r="AY573">
        <v>0</v>
      </c>
      <c r="AZ573">
        <v>0.17647058823529413</v>
      </c>
      <c r="BA573">
        <v>1</v>
      </c>
      <c r="BB573">
        <v>0</v>
      </c>
      <c r="BC573">
        <f t="shared" si="18"/>
        <v>0.10697280135585902</v>
      </c>
      <c r="BD573">
        <f t="shared" si="19"/>
        <v>1.1443180229920072E-2</v>
      </c>
    </row>
    <row r="574" spans="1:56" x14ac:dyDescent="0.25">
      <c r="A574">
        <v>0.38644328099142156</v>
      </c>
      <c r="B574">
        <v>1286</v>
      </c>
      <c r="C574">
        <v>1</v>
      </c>
      <c r="D574">
        <v>0</v>
      </c>
      <c r="E574">
        <v>0.66666666666666663</v>
      </c>
      <c r="F574">
        <v>0</v>
      </c>
      <c r="G574">
        <v>0</v>
      </c>
      <c r="H574">
        <v>1</v>
      </c>
      <c r="I574">
        <v>0.53471725125268432</v>
      </c>
      <c r="J574">
        <v>1</v>
      </c>
      <c r="K574">
        <v>0</v>
      </c>
      <c r="L574">
        <v>0</v>
      </c>
      <c r="M574">
        <v>0.8928571428571429</v>
      </c>
      <c r="N574">
        <v>0.25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0.33333333333333331</v>
      </c>
      <c r="V574">
        <v>0.97142857142857142</v>
      </c>
      <c r="W574">
        <v>0.33333333333333331</v>
      </c>
      <c r="X574">
        <v>0.25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0.33333333333333331</v>
      </c>
      <c r="AI574">
        <v>0</v>
      </c>
      <c r="AJ574">
        <v>0</v>
      </c>
      <c r="AK574">
        <v>1</v>
      </c>
      <c r="AL574">
        <v>0.36766719325961034</v>
      </c>
      <c r="AM574">
        <v>0.92640032122063842</v>
      </c>
      <c r="AN574">
        <v>0.88888888888888884</v>
      </c>
      <c r="AO574">
        <v>0</v>
      </c>
      <c r="AP574">
        <v>0.2857142857142857</v>
      </c>
      <c r="AQ574">
        <v>0</v>
      </c>
      <c r="AR574">
        <v>0.66666666666666663</v>
      </c>
      <c r="AS574">
        <v>0</v>
      </c>
      <c r="AT574">
        <v>0.15</v>
      </c>
      <c r="AU574">
        <v>0.5</v>
      </c>
      <c r="AV574">
        <v>0.66666666666666663</v>
      </c>
      <c r="AW574">
        <v>0.05</v>
      </c>
      <c r="AX574">
        <v>0.1111111111111111</v>
      </c>
      <c r="AY574">
        <v>0.13333333333333333</v>
      </c>
      <c r="AZ574">
        <v>0.11764705882352941</v>
      </c>
      <c r="BA574">
        <v>1</v>
      </c>
      <c r="BB574">
        <v>0</v>
      </c>
      <c r="BC574">
        <f t="shared" si="18"/>
        <v>0.32574689675397689</v>
      </c>
      <c r="BD574">
        <f t="shared" si="19"/>
        <v>0.10611104074484608</v>
      </c>
    </row>
    <row r="575" spans="1:56" x14ac:dyDescent="0.25">
      <c r="A575">
        <v>0.38738927071192686</v>
      </c>
      <c r="B575">
        <v>1023</v>
      </c>
      <c r="C575">
        <v>1</v>
      </c>
      <c r="D575">
        <v>0</v>
      </c>
      <c r="E575">
        <v>0.45238095238095238</v>
      </c>
      <c r="F575">
        <v>0</v>
      </c>
      <c r="G575">
        <v>0</v>
      </c>
      <c r="H575">
        <v>1</v>
      </c>
      <c r="I575">
        <v>0.93843951324266284</v>
      </c>
      <c r="J575">
        <v>0</v>
      </c>
      <c r="K575">
        <v>1</v>
      </c>
      <c r="L575">
        <v>0</v>
      </c>
      <c r="M575">
        <v>0.14285714285714285</v>
      </c>
      <c r="N575">
        <v>0.25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0.66666666666666663</v>
      </c>
      <c r="V575">
        <v>0.77142857142857146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0.66666666666666663</v>
      </c>
      <c r="AI575">
        <v>0</v>
      </c>
      <c r="AJ575">
        <v>0</v>
      </c>
      <c r="AK575">
        <v>1</v>
      </c>
      <c r="AL575">
        <v>0.13117430226434965</v>
      </c>
      <c r="AM575">
        <v>0.93860670548082714</v>
      </c>
      <c r="AN575">
        <v>0</v>
      </c>
      <c r="AO575">
        <v>0</v>
      </c>
      <c r="AP575">
        <v>0.21428571428571427</v>
      </c>
      <c r="AQ575">
        <v>0</v>
      </c>
      <c r="AR575">
        <v>0</v>
      </c>
      <c r="AS575">
        <v>0</v>
      </c>
      <c r="AT575">
        <v>0.17499999999999999</v>
      </c>
      <c r="AU575">
        <v>0.33333333333333331</v>
      </c>
      <c r="AV575">
        <v>0</v>
      </c>
      <c r="AW575">
        <v>0.15</v>
      </c>
      <c r="AX575">
        <v>0.27777777777777779</v>
      </c>
      <c r="AY575">
        <v>6.6666666666666666E-2</v>
      </c>
      <c r="AZ575">
        <v>0.17647058823529413</v>
      </c>
      <c r="BA575">
        <v>1</v>
      </c>
      <c r="BB575">
        <v>0</v>
      </c>
      <c r="BC575">
        <f t="shared" si="18"/>
        <v>0.26764089862787888</v>
      </c>
      <c r="BD575">
        <f t="shared" si="19"/>
        <v>7.1631650618338538E-2</v>
      </c>
    </row>
    <row r="576" spans="1:56" x14ac:dyDescent="0.25">
      <c r="A576">
        <v>0.38739361847693377</v>
      </c>
      <c r="B576">
        <v>146</v>
      </c>
      <c r="C576">
        <v>0</v>
      </c>
      <c r="D576">
        <v>1</v>
      </c>
      <c r="E576">
        <v>0.2857142857142857</v>
      </c>
      <c r="F576">
        <v>1</v>
      </c>
      <c r="G576">
        <v>0</v>
      </c>
      <c r="H576">
        <v>0</v>
      </c>
      <c r="I576">
        <v>7.0866141732283464E-2</v>
      </c>
      <c r="J576">
        <v>0</v>
      </c>
      <c r="K576">
        <v>1</v>
      </c>
      <c r="L576">
        <v>0</v>
      </c>
      <c r="M576">
        <v>0.14285714285714285</v>
      </c>
      <c r="N576">
        <v>0.5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0.77142857142857146</v>
      </c>
      <c r="W576">
        <v>0.66666666666666663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0.11558715113217483</v>
      </c>
      <c r="AM576">
        <v>0.33410961654286286</v>
      </c>
      <c r="AN576">
        <v>0.55555555555555558</v>
      </c>
      <c r="AO576">
        <v>0</v>
      </c>
      <c r="AP576">
        <v>0.21428571428571427</v>
      </c>
      <c r="AQ576">
        <v>0</v>
      </c>
      <c r="AR576">
        <v>1</v>
      </c>
      <c r="AS576">
        <v>0.33333333333333331</v>
      </c>
      <c r="AT576">
        <v>0.2</v>
      </c>
      <c r="AU576">
        <v>0.5</v>
      </c>
      <c r="AV576">
        <v>0.66666666666666663</v>
      </c>
      <c r="AW576">
        <v>7.4999999999999997E-2</v>
      </c>
      <c r="AX576">
        <v>0.1111111111111111</v>
      </c>
      <c r="AY576">
        <v>0.13333333333333333</v>
      </c>
      <c r="AZ576">
        <v>0.11764705882352941</v>
      </c>
      <c r="BA576">
        <v>1</v>
      </c>
      <c r="BB576">
        <v>0</v>
      </c>
      <c r="BC576">
        <f t="shared" si="18"/>
        <v>0.11355859447979871</v>
      </c>
      <c r="BD576">
        <f t="shared" si="19"/>
        <v>1.289555438022737E-2</v>
      </c>
    </row>
    <row r="577" spans="1:56" x14ac:dyDescent="0.25">
      <c r="A577">
        <v>0.38752040631554208</v>
      </c>
      <c r="B577">
        <v>728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0.13242662848962061</v>
      </c>
      <c r="J577">
        <v>0</v>
      </c>
      <c r="K577">
        <v>1</v>
      </c>
      <c r="L577">
        <v>0</v>
      </c>
      <c r="M577">
        <v>0.14285714285714285</v>
      </c>
      <c r="N577">
        <v>0.25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0.33333333333333331</v>
      </c>
      <c r="V577">
        <v>0.61428571428571432</v>
      </c>
      <c r="W577">
        <v>0.66666666666666663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2.2116903633491313E-3</v>
      </c>
      <c r="AM577">
        <v>0.45769925717727367</v>
      </c>
      <c r="AN577">
        <v>0.1111111111111111</v>
      </c>
      <c r="AO577">
        <v>0</v>
      </c>
      <c r="AP577">
        <v>0.2857142857142857</v>
      </c>
      <c r="AQ577">
        <v>0</v>
      </c>
      <c r="AR577">
        <v>1</v>
      </c>
      <c r="AS577">
        <v>0</v>
      </c>
      <c r="AT577">
        <v>0</v>
      </c>
      <c r="AU577">
        <v>0.33333333333333331</v>
      </c>
      <c r="AV577">
        <v>0.66666666666666663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f t="shared" si="18"/>
        <v>8.3009720334029535E-2</v>
      </c>
      <c r="BD577">
        <f t="shared" si="19"/>
        <v>6.8906136699337962E-3</v>
      </c>
    </row>
    <row r="578" spans="1:56" x14ac:dyDescent="0.25">
      <c r="A578">
        <v>0.38776001979055885</v>
      </c>
      <c r="B578">
        <v>1064</v>
      </c>
      <c r="C578">
        <v>1</v>
      </c>
      <c r="D578">
        <v>0</v>
      </c>
      <c r="E578">
        <v>0.26190476190476192</v>
      </c>
      <c r="F578">
        <v>1</v>
      </c>
      <c r="G578">
        <v>0</v>
      </c>
      <c r="H578">
        <v>0</v>
      </c>
      <c r="I578">
        <v>0.81889763779527558</v>
      </c>
      <c r="J578">
        <v>1</v>
      </c>
      <c r="K578">
        <v>0</v>
      </c>
      <c r="L578">
        <v>0</v>
      </c>
      <c r="M578">
        <v>0.6428571428571429</v>
      </c>
      <c r="N578">
        <v>0.5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0.66666666666666663</v>
      </c>
      <c r="V578">
        <v>0.67142857142857137</v>
      </c>
      <c r="W578">
        <v>0.33333333333333331</v>
      </c>
      <c r="X578">
        <v>0.25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0.66666666666666663</v>
      </c>
      <c r="AI578">
        <v>1</v>
      </c>
      <c r="AJ578">
        <v>0</v>
      </c>
      <c r="AK578">
        <v>0</v>
      </c>
      <c r="AL578">
        <v>0.40078988941548183</v>
      </c>
      <c r="AM578">
        <v>0.86982533627785585</v>
      </c>
      <c r="AN578">
        <v>0.1111111111111111</v>
      </c>
      <c r="AO578">
        <v>0</v>
      </c>
      <c r="AP578">
        <v>0.21428571428571427</v>
      </c>
      <c r="AQ578">
        <v>0</v>
      </c>
      <c r="AR578">
        <v>0.66666666666666663</v>
      </c>
      <c r="AS578">
        <v>0.66666666666666663</v>
      </c>
      <c r="AT578">
        <v>0.25</v>
      </c>
      <c r="AU578">
        <v>0.5</v>
      </c>
      <c r="AV578">
        <v>0.66666666666666663</v>
      </c>
      <c r="AW578">
        <v>0.25</v>
      </c>
      <c r="AX578">
        <v>0.3888888888888889</v>
      </c>
      <c r="AY578">
        <v>0</v>
      </c>
      <c r="AZ578">
        <v>0.23529411764705882</v>
      </c>
      <c r="BA578">
        <v>1</v>
      </c>
      <c r="BB578">
        <v>0</v>
      </c>
      <c r="BC578">
        <f t="shared" si="18"/>
        <v>3.2616116058116318E-2</v>
      </c>
      <c r="BD578">
        <f t="shared" si="19"/>
        <v>1.0638110267165131E-3</v>
      </c>
    </row>
    <row r="579" spans="1:56" x14ac:dyDescent="0.25">
      <c r="A579">
        <v>0.38809515388247873</v>
      </c>
      <c r="B579">
        <v>319</v>
      </c>
      <c r="C579">
        <v>0</v>
      </c>
      <c r="D579">
        <v>1</v>
      </c>
      <c r="E579">
        <v>0.21428571428571427</v>
      </c>
      <c r="F579">
        <v>1</v>
      </c>
      <c r="G579">
        <v>0</v>
      </c>
      <c r="H579">
        <v>0</v>
      </c>
      <c r="I579">
        <v>0.80028632784538301</v>
      </c>
      <c r="J579">
        <v>0</v>
      </c>
      <c r="K579">
        <v>1</v>
      </c>
      <c r="L579">
        <v>0</v>
      </c>
      <c r="M579">
        <v>0.14285714285714285</v>
      </c>
      <c r="N579">
        <v>0.5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0.66666666666666663</v>
      </c>
      <c r="V579">
        <v>0.7857142857142857</v>
      </c>
      <c r="W579">
        <v>0.66666666666666663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0.33333333333333331</v>
      </c>
      <c r="AI579">
        <v>0</v>
      </c>
      <c r="AJ579">
        <v>0</v>
      </c>
      <c r="AK579">
        <v>1</v>
      </c>
      <c r="AL579">
        <v>7.7356503422854134E-2</v>
      </c>
      <c r="AM579">
        <v>0.75663521381248744</v>
      </c>
      <c r="AN579">
        <v>0.1111111111111111</v>
      </c>
      <c r="AO579">
        <v>1</v>
      </c>
      <c r="AP579">
        <v>7.1428571428571425E-2</v>
      </c>
      <c r="AQ579">
        <v>0</v>
      </c>
      <c r="AR579">
        <v>0.33333333333333331</v>
      </c>
      <c r="AS579">
        <v>0</v>
      </c>
      <c r="AT579">
        <v>0.1</v>
      </c>
      <c r="AU579">
        <v>0.33333333333333331</v>
      </c>
      <c r="AV579">
        <v>0.33333333333333331</v>
      </c>
      <c r="AW579">
        <v>0.1</v>
      </c>
      <c r="AX579">
        <v>0.16666666666666666</v>
      </c>
      <c r="AY579">
        <v>6.6666666666666666E-2</v>
      </c>
      <c r="AZ579">
        <v>0.11764705882352941</v>
      </c>
      <c r="BA579">
        <v>1</v>
      </c>
      <c r="BB579">
        <v>0</v>
      </c>
      <c r="BC579">
        <f t="shared" si="18"/>
        <v>0.390609054581327</v>
      </c>
      <c r="BD579">
        <f t="shared" si="19"/>
        <v>0.1525754335209181</v>
      </c>
    </row>
    <row r="580" spans="1:56" x14ac:dyDescent="0.25">
      <c r="A580">
        <v>0.38953755201962603</v>
      </c>
      <c r="B580">
        <v>234</v>
      </c>
      <c r="C580">
        <v>0</v>
      </c>
      <c r="D580">
        <v>1</v>
      </c>
      <c r="E580">
        <v>0.76190476190476186</v>
      </c>
      <c r="F580">
        <v>1</v>
      </c>
      <c r="G580">
        <v>0</v>
      </c>
      <c r="H580">
        <v>0</v>
      </c>
      <c r="I580">
        <v>0.53829634931997139</v>
      </c>
      <c r="J580">
        <v>1</v>
      </c>
      <c r="K580">
        <v>0</v>
      </c>
      <c r="L580">
        <v>0</v>
      </c>
      <c r="M580">
        <v>0</v>
      </c>
      <c r="N580">
        <v>0.75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0.54285714285714282</v>
      </c>
      <c r="W580">
        <v>0.66666666666666663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0.97461822011585042</v>
      </c>
      <c r="AM580">
        <v>0.88432041758683</v>
      </c>
      <c r="AN580">
        <v>0.33333333333333331</v>
      </c>
      <c r="AO580">
        <v>0</v>
      </c>
      <c r="AP580">
        <v>0</v>
      </c>
      <c r="AQ580">
        <v>0</v>
      </c>
      <c r="AR580">
        <v>0.66666666666666663</v>
      </c>
      <c r="AS580">
        <v>0.33333333333333331</v>
      </c>
      <c r="AT580">
        <v>0.8</v>
      </c>
      <c r="AU580">
        <v>0.5</v>
      </c>
      <c r="AV580">
        <v>0.33333333333333331</v>
      </c>
      <c r="AW580">
        <v>0.17499999999999999</v>
      </c>
      <c r="AX580">
        <v>0</v>
      </c>
      <c r="AY580">
        <v>0</v>
      </c>
      <c r="AZ580">
        <v>0.35294117647058826</v>
      </c>
      <c r="BA580">
        <v>1</v>
      </c>
      <c r="BB580">
        <v>0</v>
      </c>
      <c r="BC580">
        <f t="shared" si="18"/>
        <v>-0.26800269742697519</v>
      </c>
      <c r="BD580">
        <f t="shared" si="19"/>
        <v>7.1825445828134812E-2</v>
      </c>
    </row>
    <row r="581" spans="1:56" x14ac:dyDescent="0.25">
      <c r="A581">
        <v>0.39061877896604635</v>
      </c>
      <c r="B581">
        <v>1131</v>
      </c>
      <c r="C581">
        <v>1</v>
      </c>
      <c r="D581">
        <v>0</v>
      </c>
      <c r="E581">
        <v>0.40476190476190477</v>
      </c>
      <c r="F581">
        <v>1</v>
      </c>
      <c r="G581">
        <v>0</v>
      </c>
      <c r="H581">
        <v>0</v>
      </c>
      <c r="I581">
        <v>0.46385110952040087</v>
      </c>
      <c r="J581">
        <v>0</v>
      </c>
      <c r="K581">
        <v>1</v>
      </c>
      <c r="L581">
        <v>0</v>
      </c>
      <c r="M581">
        <v>0.9642857142857143</v>
      </c>
      <c r="N581">
        <v>0.5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0.33333333333333331</v>
      </c>
      <c r="V581">
        <v>0.22857142857142856</v>
      </c>
      <c r="W581">
        <v>1</v>
      </c>
      <c r="X581">
        <v>0.25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0.66666666666666663</v>
      </c>
      <c r="AI581">
        <v>0</v>
      </c>
      <c r="AJ581">
        <v>1</v>
      </c>
      <c r="AK581">
        <v>0</v>
      </c>
      <c r="AL581">
        <v>0.12627698788836231</v>
      </c>
      <c r="AM581">
        <v>0.93370809074483041</v>
      </c>
      <c r="AN581">
        <v>0.1111111111111111</v>
      </c>
      <c r="AO581">
        <v>0</v>
      </c>
      <c r="AP581">
        <v>0.42857142857142855</v>
      </c>
      <c r="AQ581">
        <v>0</v>
      </c>
      <c r="AR581">
        <v>1</v>
      </c>
      <c r="AS581">
        <v>0.66666666666666663</v>
      </c>
      <c r="AT581">
        <v>0.25</v>
      </c>
      <c r="AU581">
        <v>0.5</v>
      </c>
      <c r="AV581">
        <v>0.33333333333333331</v>
      </c>
      <c r="AW581">
        <v>0.25</v>
      </c>
      <c r="AX581">
        <v>0.5</v>
      </c>
      <c r="AY581">
        <v>0.4</v>
      </c>
      <c r="AZ581">
        <v>0.47058823529411764</v>
      </c>
      <c r="BA581">
        <v>1</v>
      </c>
      <c r="BB581">
        <v>0</v>
      </c>
      <c r="BC581">
        <f t="shared" si="18"/>
        <v>0.12074736178820039</v>
      </c>
      <c r="BD581">
        <f t="shared" si="19"/>
        <v>1.4579925378810556E-2</v>
      </c>
    </row>
    <row r="582" spans="1:56" x14ac:dyDescent="0.25">
      <c r="A582">
        <v>0.39097750390016706</v>
      </c>
      <c r="B582">
        <v>721</v>
      </c>
      <c r="C582">
        <v>0</v>
      </c>
      <c r="D582">
        <v>1</v>
      </c>
      <c r="E582">
        <v>0.2857142857142857</v>
      </c>
      <c r="F582">
        <v>1</v>
      </c>
      <c r="G582">
        <v>0</v>
      </c>
      <c r="H582">
        <v>0</v>
      </c>
      <c r="I582">
        <v>2.5769506084466716E-2</v>
      </c>
      <c r="J582">
        <v>0</v>
      </c>
      <c r="K582">
        <v>1</v>
      </c>
      <c r="L582">
        <v>0</v>
      </c>
      <c r="M582">
        <v>0.75</v>
      </c>
      <c r="N582">
        <v>0.5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0.25714285714285712</v>
      </c>
      <c r="W582">
        <v>0.66666666666666663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0.66666666666666663</v>
      </c>
      <c r="AI582">
        <v>0</v>
      </c>
      <c r="AJ582">
        <v>1</v>
      </c>
      <c r="AK582">
        <v>0</v>
      </c>
      <c r="AL582">
        <v>5.913638757240653E-2</v>
      </c>
      <c r="AM582">
        <v>0.37924111624171852</v>
      </c>
      <c r="AN582">
        <v>0.44444444444444442</v>
      </c>
      <c r="AO582">
        <v>1</v>
      </c>
      <c r="AP582">
        <v>0</v>
      </c>
      <c r="AQ582">
        <v>0</v>
      </c>
      <c r="AR582">
        <v>0.33333333333333331</v>
      </c>
      <c r="AS582">
        <v>0</v>
      </c>
      <c r="AT582">
        <v>0.17499999999999999</v>
      </c>
      <c r="AU582">
        <v>0.33333333333333331</v>
      </c>
      <c r="AV582">
        <v>0.66666666666666663</v>
      </c>
      <c r="AW582">
        <v>0.125</v>
      </c>
      <c r="AX582">
        <v>0.1111111111111111</v>
      </c>
      <c r="AY582">
        <v>0</v>
      </c>
      <c r="AZ582">
        <v>5.8823529411764705E-2</v>
      </c>
      <c r="BA582">
        <v>1</v>
      </c>
      <c r="BB582">
        <v>1</v>
      </c>
      <c r="BC582">
        <f t="shared" si="18"/>
        <v>0.4288361696501457</v>
      </c>
      <c r="BD582">
        <f t="shared" si="19"/>
        <v>0.32622812109991711</v>
      </c>
    </row>
    <row r="583" spans="1:56" x14ac:dyDescent="0.25">
      <c r="A583">
        <v>0.39113444443361323</v>
      </c>
      <c r="B583">
        <v>685</v>
      </c>
      <c r="C583">
        <v>1</v>
      </c>
      <c r="D583">
        <v>0</v>
      </c>
      <c r="E583">
        <v>0.52380952380952384</v>
      </c>
      <c r="F583">
        <v>1</v>
      </c>
      <c r="G583">
        <v>0</v>
      </c>
      <c r="H583">
        <v>0</v>
      </c>
      <c r="I583">
        <v>0.39799570508231924</v>
      </c>
      <c r="J583">
        <v>1</v>
      </c>
      <c r="K583">
        <v>0</v>
      </c>
      <c r="L583">
        <v>0</v>
      </c>
      <c r="M583">
        <v>0.32142857142857145</v>
      </c>
      <c r="N583">
        <v>0.75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0.52857142857142858</v>
      </c>
      <c r="W583">
        <v>0.33333333333333331</v>
      </c>
      <c r="X583">
        <v>0.5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0.33333333333333331</v>
      </c>
      <c r="AI583">
        <v>1</v>
      </c>
      <c r="AJ583">
        <v>0</v>
      </c>
      <c r="AK583">
        <v>0</v>
      </c>
      <c r="AL583">
        <v>0.45792522380200107</v>
      </c>
      <c r="AM583">
        <v>0.74515157598875725</v>
      </c>
      <c r="AN583">
        <v>0.22222222222222221</v>
      </c>
      <c r="AO583">
        <v>0</v>
      </c>
      <c r="AP583">
        <v>7.1428571428571425E-2</v>
      </c>
      <c r="AQ583">
        <v>0</v>
      </c>
      <c r="AR583">
        <v>0.33333333333333331</v>
      </c>
      <c r="AS583">
        <v>0.33333333333333331</v>
      </c>
      <c r="AT583">
        <v>0.27500000000000002</v>
      </c>
      <c r="AU583">
        <v>0.33333333333333331</v>
      </c>
      <c r="AV583">
        <v>0.33333333333333331</v>
      </c>
      <c r="AW583">
        <v>2.5000000000000001E-2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f t="shared" si="18"/>
        <v>0.31123303019825743</v>
      </c>
      <c r="BD583">
        <f t="shared" si="19"/>
        <v>9.6865999086389418E-2</v>
      </c>
    </row>
    <row r="584" spans="1:56" x14ac:dyDescent="0.25">
      <c r="A584">
        <v>0.39176078408990223</v>
      </c>
      <c r="B584">
        <v>1077</v>
      </c>
      <c r="C584">
        <v>0</v>
      </c>
      <c r="D584">
        <v>1</v>
      </c>
      <c r="E584">
        <v>0.8571428571428571</v>
      </c>
      <c r="F584">
        <v>0</v>
      </c>
      <c r="G584">
        <v>1</v>
      </c>
      <c r="H584">
        <v>0</v>
      </c>
      <c r="I584">
        <v>0.67859699355762348</v>
      </c>
      <c r="J584">
        <v>0</v>
      </c>
      <c r="K584">
        <v>1</v>
      </c>
      <c r="L584">
        <v>0</v>
      </c>
      <c r="M584">
        <v>0.35714285714285715</v>
      </c>
      <c r="N584">
        <v>0.75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0.33333333333333331</v>
      </c>
      <c r="V584">
        <v>0.81428571428571428</v>
      </c>
      <c r="W584">
        <v>0.66666666666666663</v>
      </c>
      <c r="X584">
        <v>0.75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0.79110057925223798</v>
      </c>
      <c r="AM584">
        <v>0.89789198956032923</v>
      </c>
      <c r="AN584">
        <v>0.33333333333333331</v>
      </c>
      <c r="AO584">
        <v>0</v>
      </c>
      <c r="AP584">
        <v>0.6428571428571429</v>
      </c>
      <c r="AQ584">
        <v>1</v>
      </c>
      <c r="AR584">
        <v>0</v>
      </c>
      <c r="AS584">
        <v>0.33333333333333331</v>
      </c>
      <c r="AT584">
        <v>0.65</v>
      </c>
      <c r="AU584">
        <v>0.33333333333333331</v>
      </c>
      <c r="AV584">
        <v>0.66666666666666663</v>
      </c>
      <c r="AW584">
        <v>0.35</v>
      </c>
      <c r="AX584">
        <v>0.5</v>
      </c>
      <c r="AY584">
        <v>6.6666666666666666E-2</v>
      </c>
      <c r="AZ584">
        <v>0.70588235294117652</v>
      </c>
      <c r="BA584">
        <v>1</v>
      </c>
      <c r="BB584">
        <v>0</v>
      </c>
      <c r="BC584">
        <f t="shared" si="18"/>
        <v>-0.11146738956735014</v>
      </c>
      <c r="BD584">
        <f t="shared" si="19"/>
        <v>1.2424978936959399E-2</v>
      </c>
    </row>
    <row r="585" spans="1:56" x14ac:dyDescent="0.25">
      <c r="A585">
        <v>0.39227710147225003</v>
      </c>
      <c r="B585">
        <v>707</v>
      </c>
      <c r="C585">
        <v>0</v>
      </c>
      <c r="D585">
        <v>1</v>
      </c>
      <c r="E585">
        <v>0.52380952380952384</v>
      </c>
      <c r="F585">
        <v>0</v>
      </c>
      <c r="G585">
        <v>0</v>
      </c>
      <c r="H585">
        <v>1</v>
      </c>
      <c r="I585">
        <v>0.98568360773085184</v>
      </c>
      <c r="J585">
        <v>1</v>
      </c>
      <c r="K585">
        <v>0</v>
      </c>
      <c r="L585">
        <v>0</v>
      </c>
      <c r="M585">
        <v>0.8214285714285714</v>
      </c>
      <c r="N585">
        <v>0.5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0.33333333333333331</v>
      </c>
      <c r="V585">
        <v>1</v>
      </c>
      <c r="W585">
        <v>1</v>
      </c>
      <c r="X585">
        <v>0.75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0.33333333333333331</v>
      </c>
      <c r="AI585">
        <v>0</v>
      </c>
      <c r="AJ585">
        <v>0</v>
      </c>
      <c r="AK585">
        <v>1</v>
      </c>
      <c r="AL585">
        <v>0.64165350184307535</v>
      </c>
      <c r="AM585">
        <v>0.6013651877133106</v>
      </c>
      <c r="AN585">
        <v>0.44444444444444442</v>
      </c>
      <c r="AO585">
        <v>1</v>
      </c>
      <c r="AP585">
        <v>0.35714285714285715</v>
      </c>
      <c r="AQ585">
        <v>0</v>
      </c>
      <c r="AR585">
        <v>1</v>
      </c>
      <c r="AS585">
        <v>0</v>
      </c>
      <c r="AT585">
        <v>0.55000000000000004</v>
      </c>
      <c r="AU585">
        <v>0.33333333333333331</v>
      </c>
      <c r="AV585">
        <v>0.33333333333333331</v>
      </c>
      <c r="AW585">
        <v>2.5000000000000001E-2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f t="shared" ref="BC585:BC648" si="20">SUMPRODUCT(C$2:BA$2,C585:BA585)</f>
        <v>0.30922452814001639</v>
      </c>
      <c r="BD585">
        <f t="shared" ref="BD585:BD648" si="21">(BB585-BC585)^2</f>
        <v>0.47717075252338309</v>
      </c>
    </row>
    <row r="586" spans="1:56" x14ac:dyDescent="0.25">
      <c r="A586">
        <v>0.39300213759646363</v>
      </c>
      <c r="B586">
        <v>926</v>
      </c>
      <c r="C586">
        <v>0</v>
      </c>
      <c r="D586">
        <v>1</v>
      </c>
      <c r="E586">
        <v>0.5714285714285714</v>
      </c>
      <c r="F586">
        <v>1</v>
      </c>
      <c r="G586">
        <v>0</v>
      </c>
      <c r="H586">
        <v>0</v>
      </c>
      <c r="I586">
        <v>0.35862562634216177</v>
      </c>
      <c r="J586">
        <v>0</v>
      </c>
      <c r="K586">
        <v>1</v>
      </c>
      <c r="L586">
        <v>0</v>
      </c>
      <c r="M586">
        <v>0.21428571428571427</v>
      </c>
      <c r="N586">
        <v>0.75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0.33333333333333331</v>
      </c>
      <c r="V586">
        <v>0.68571428571428572</v>
      </c>
      <c r="W586">
        <v>1</v>
      </c>
      <c r="X586">
        <v>0.25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0.33333333333333331</v>
      </c>
      <c r="AI586">
        <v>0</v>
      </c>
      <c r="AJ586">
        <v>1</v>
      </c>
      <c r="AK586">
        <v>0</v>
      </c>
      <c r="AL586">
        <v>7.1774618220115854E-2</v>
      </c>
      <c r="AM586">
        <v>0.14189921702469382</v>
      </c>
      <c r="AN586">
        <v>0.66666666666666663</v>
      </c>
      <c r="AO586">
        <v>1</v>
      </c>
      <c r="AP586">
        <v>0.35714285714285715</v>
      </c>
      <c r="AQ586">
        <v>0</v>
      </c>
      <c r="AR586">
        <v>1</v>
      </c>
      <c r="AS586">
        <v>0</v>
      </c>
      <c r="AT586">
        <v>0.45</v>
      </c>
      <c r="AU586">
        <v>0.33333333333333331</v>
      </c>
      <c r="AV586">
        <v>0.66666666666666663</v>
      </c>
      <c r="AW586">
        <v>2.5000000000000001E-2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f t="shared" si="20"/>
        <v>0.19751263937290159</v>
      </c>
      <c r="BD586">
        <f t="shared" si="21"/>
        <v>3.9011242712049872E-2</v>
      </c>
    </row>
    <row r="587" spans="1:56" x14ac:dyDescent="0.25">
      <c r="A587">
        <v>0.39337897303605918</v>
      </c>
      <c r="B587">
        <v>778</v>
      </c>
      <c r="C587">
        <v>0</v>
      </c>
      <c r="D587">
        <v>1</v>
      </c>
      <c r="E587">
        <v>7.1428571428571425E-2</v>
      </c>
      <c r="F587">
        <v>1</v>
      </c>
      <c r="G587">
        <v>0</v>
      </c>
      <c r="H587">
        <v>0</v>
      </c>
      <c r="I587">
        <v>0.88188976377952755</v>
      </c>
      <c r="J587">
        <v>0</v>
      </c>
      <c r="K587">
        <v>1</v>
      </c>
      <c r="L587">
        <v>0</v>
      </c>
      <c r="M587">
        <v>0.32142857142857145</v>
      </c>
      <c r="N587">
        <v>0.5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0.66666666666666663</v>
      </c>
      <c r="V587">
        <v>8.5714285714285715E-2</v>
      </c>
      <c r="W587">
        <v>0.33333333333333331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2.1432332806740388E-2</v>
      </c>
      <c r="AM587">
        <v>0.60887372013651875</v>
      </c>
      <c r="AN587">
        <v>0.1111111111111111</v>
      </c>
      <c r="AO587">
        <v>0</v>
      </c>
      <c r="AP587">
        <v>0.14285714285714285</v>
      </c>
      <c r="AQ587">
        <v>0</v>
      </c>
      <c r="AR587">
        <v>0</v>
      </c>
      <c r="AS587">
        <v>0</v>
      </c>
      <c r="AT587">
        <v>2.5000000000000001E-2</v>
      </c>
      <c r="AU587">
        <v>1</v>
      </c>
      <c r="AV587">
        <v>0.33333333333333331</v>
      </c>
      <c r="AW587">
        <v>2.5000000000000001E-2</v>
      </c>
      <c r="AX587">
        <v>0</v>
      </c>
      <c r="AY587">
        <v>6.6666666666666666E-2</v>
      </c>
      <c r="AZ587">
        <v>0</v>
      </c>
      <c r="BA587">
        <v>1</v>
      </c>
      <c r="BB587">
        <v>1</v>
      </c>
      <c r="BC587">
        <f t="shared" si="20"/>
        <v>0.45548482408327579</v>
      </c>
      <c r="BD587">
        <f t="shared" si="21"/>
        <v>0.29649677680362108</v>
      </c>
    </row>
    <row r="588" spans="1:56" x14ac:dyDescent="0.25">
      <c r="A588">
        <v>0.39387423187707393</v>
      </c>
      <c r="B588">
        <v>520</v>
      </c>
      <c r="C588">
        <v>1</v>
      </c>
      <c r="D588">
        <v>0</v>
      </c>
      <c r="E588">
        <v>0.26190476190476192</v>
      </c>
      <c r="F588">
        <v>0</v>
      </c>
      <c r="G588">
        <v>1</v>
      </c>
      <c r="H588">
        <v>0</v>
      </c>
      <c r="I588">
        <v>0.50393700787401574</v>
      </c>
      <c r="J588">
        <v>0</v>
      </c>
      <c r="K588">
        <v>1</v>
      </c>
      <c r="L588">
        <v>0</v>
      </c>
      <c r="M588">
        <v>0</v>
      </c>
      <c r="N588">
        <v>0.75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0.33333333333333331</v>
      </c>
      <c r="V588">
        <v>0.65714285714285714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9.0100052659294369E-2</v>
      </c>
      <c r="AM588">
        <v>0.67717325838185105</v>
      </c>
      <c r="AN588">
        <v>0.1111111111111111</v>
      </c>
      <c r="AO588">
        <v>0</v>
      </c>
      <c r="AP588">
        <v>0.5</v>
      </c>
      <c r="AQ588">
        <v>0</v>
      </c>
      <c r="AR588">
        <v>1</v>
      </c>
      <c r="AS588">
        <v>0.33333333333333331</v>
      </c>
      <c r="AT588">
        <v>0.25</v>
      </c>
      <c r="AU588">
        <v>0.83333333333333337</v>
      </c>
      <c r="AV588">
        <v>0.66666666666666663</v>
      </c>
      <c r="AW588">
        <v>0.25</v>
      </c>
      <c r="AX588">
        <v>0.3888888888888889</v>
      </c>
      <c r="AY588">
        <v>0.13333333333333333</v>
      </c>
      <c r="AZ588">
        <v>0.47058823529411764</v>
      </c>
      <c r="BA588">
        <v>1</v>
      </c>
      <c r="BB588">
        <v>0</v>
      </c>
      <c r="BC588">
        <f t="shared" si="20"/>
        <v>3.439628082013868E-2</v>
      </c>
      <c r="BD588">
        <f t="shared" si="21"/>
        <v>1.18310413425784E-3</v>
      </c>
    </row>
    <row r="589" spans="1:56" x14ac:dyDescent="0.25">
      <c r="A589">
        <v>0.39512480744413547</v>
      </c>
      <c r="B589">
        <v>297</v>
      </c>
      <c r="C589">
        <v>1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9.1624910522548314E-2</v>
      </c>
      <c r="J589">
        <v>0</v>
      </c>
      <c r="K589">
        <v>1</v>
      </c>
      <c r="L589">
        <v>0</v>
      </c>
      <c r="M589">
        <v>7.1428571428571425E-2</v>
      </c>
      <c r="N589">
        <v>0.5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0.66666666666666663</v>
      </c>
      <c r="V589">
        <v>0.34285714285714286</v>
      </c>
      <c r="W589">
        <v>0.66666666666666663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0.66666666666666663</v>
      </c>
      <c r="AI589">
        <v>0</v>
      </c>
      <c r="AJ589">
        <v>0</v>
      </c>
      <c r="AK589">
        <v>1</v>
      </c>
      <c r="AL589">
        <v>2.1642969984202211E-2</v>
      </c>
      <c r="AM589">
        <v>0.92909054406745628</v>
      </c>
      <c r="AN589">
        <v>0.1111111111111111</v>
      </c>
      <c r="AO589">
        <v>0</v>
      </c>
      <c r="AP589">
        <v>0.14285714285714285</v>
      </c>
      <c r="AQ589">
        <v>0</v>
      </c>
      <c r="AR589">
        <v>0.66666666666666663</v>
      </c>
      <c r="AS589">
        <v>0</v>
      </c>
      <c r="AT589">
        <v>0</v>
      </c>
      <c r="AU589">
        <v>0.33333333333333331</v>
      </c>
      <c r="AV589">
        <v>0.66666666666666663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f t="shared" si="20"/>
        <v>0.33009009465802591</v>
      </c>
      <c r="BD589">
        <f t="shared" si="21"/>
        <v>0.44877928127529276</v>
      </c>
    </row>
    <row r="590" spans="1:56" x14ac:dyDescent="0.25">
      <c r="A590">
        <v>0.39639695186995305</v>
      </c>
      <c r="B590">
        <v>1194</v>
      </c>
      <c r="C590">
        <v>0</v>
      </c>
      <c r="D590">
        <v>1</v>
      </c>
      <c r="E590">
        <v>0.47619047619047616</v>
      </c>
      <c r="F590">
        <v>0</v>
      </c>
      <c r="G590">
        <v>1</v>
      </c>
      <c r="H590">
        <v>0</v>
      </c>
      <c r="I590">
        <v>3.2927702219040803E-2</v>
      </c>
      <c r="J590">
        <v>0</v>
      </c>
      <c r="K590">
        <v>1</v>
      </c>
      <c r="L590">
        <v>0</v>
      </c>
      <c r="M590">
        <v>3.5714285714285712E-2</v>
      </c>
      <c r="N590">
        <v>0.5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0.17142857142857143</v>
      </c>
      <c r="W590">
        <v>0.33333333333333331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0.33333333333333331</v>
      </c>
      <c r="AI590">
        <v>0</v>
      </c>
      <c r="AJ590">
        <v>0</v>
      </c>
      <c r="AK590">
        <v>1</v>
      </c>
      <c r="AL590">
        <v>7.5355450236966826E-2</v>
      </c>
      <c r="AM590">
        <v>0.87259586428428026</v>
      </c>
      <c r="AN590">
        <v>0.1111111111111111</v>
      </c>
      <c r="AO590">
        <v>0</v>
      </c>
      <c r="AP590">
        <v>0.7857142857142857</v>
      </c>
      <c r="AQ590">
        <v>1</v>
      </c>
      <c r="AR590">
        <v>0.33333333333333331</v>
      </c>
      <c r="AS590">
        <v>0</v>
      </c>
      <c r="AT590">
        <v>0.1</v>
      </c>
      <c r="AU590">
        <v>0.5</v>
      </c>
      <c r="AV590">
        <v>0.66666666666666663</v>
      </c>
      <c r="AW590">
        <v>0.1</v>
      </c>
      <c r="AX590">
        <v>0.16666666666666666</v>
      </c>
      <c r="AY590">
        <v>0.2</v>
      </c>
      <c r="AZ590">
        <v>0.17647058823529413</v>
      </c>
      <c r="BA590">
        <v>1</v>
      </c>
      <c r="BB590">
        <v>0</v>
      </c>
      <c r="BC590">
        <f t="shared" si="20"/>
        <v>0.36945713682629827</v>
      </c>
      <c r="BD590">
        <f t="shared" si="21"/>
        <v>0.13649857595188608</v>
      </c>
    </row>
    <row r="591" spans="1:56" x14ac:dyDescent="0.25">
      <c r="A591">
        <v>0.39717534095716034</v>
      </c>
      <c r="B591">
        <v>445</v>
      </c>
      <c r="C591">
        <v>0</v>
      </c>
      <c r="D591">
        <v>1</v>
      </c>
      <c r="E591">
        <v>0.7142857142857143</v>
      </c>
      <c r="F591">
        <v>1</v>
      </c>
      <c r="G591">
        <v>0</v>
      </c>
      <c r="H591">
        <v>0</v>
      </c>
      <c r="I591">
        <v>4.3664996420901936E-2</v>
      </c>
      <c r="J591">
        <v>1</v>
      </c>
      <c r="K591">
        <v>0</v>
      </c>
      <c r="L591">
        <v>0</v>
      </c>
      <c r="M591">
        <v>3.5714285714285712E-2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0.33333333333333331</v>
      </c>
      <c r="V591">
        <v>0.1</v>
      </c>
      <c r="W591">
        <v>0.66666666666666663</v>
      </c>
      <c r="X591">
        <v>0.25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0.16018957345971563</v>
      </c>
      <c r="AM591">
        <v>0.70523991166432443</v>
      </c>
      <c r="AN591">
        <v>0.22222222222222221</v>
      </c>
      <c r="AO591">
        <v>0</v>
      </c>
      <c r="AP591">
        <v>0.21428571428571427</v>
      </c>
      <c r="AQ591">
        <v>0</v>
      </c>
      <c r="AR591">
        <v>0</v>
      </c>
      <c r="AS591">
        <v>0.33333333333333331</v>
      </c>
      <c r="AT591">
        <v>0.35</v>
      </c>
      <c r="AU591">
        <v>0.33333333333333331</v>
      </c>
      <c r="AV591">
        <v>0.66666666666666663</v>
      </c>
      <c r="AW591">
        <v>0.22500000000000001</v>
      </c>
      <c r="AX591">
        <v>0.3888888888888889</v>
      </c>
      <c r="AY591">
        <v>0.4</v>
      </c>
      <c r="AZ591">
        <v>0.41176470588235292</v>
      </c>
      <c r="BA591">
        <v>1</v>
      </c>
      <c r="BB591">
        <v>0</v>
      </c>
      <c r="BC591">
        <f t="shared" si="20"/>
        <v>4.1915552408591294E-2</v>
      </c>
      <c r="BD591">
        <f t="shared" si="21"/>
        <v>1.7569135337173634E-3</v>
      </c>
    </row>
    <row r="592" spans="1:56" x14ac:dyDescent="0.25">
      <c r="A592">
        <v>0.39729287637254418</v>
      </c>
      <c r="B592">
        <v>1277</v>
      </c>
      <c r="C592">
        <v>1</v>
      </c>
      <c r="D592">
        <v>0</v>
      </c>
      <c r="E592">
        <v>0.45238095238095238</v>
      </c>
      <c r="F592">
        <v>1</v>
      </c>
      <c r="G592">
        <v>0</v>
      </c>
      <c r="H592">
        <v>0</v>
      </c>
      <c r="I592">
        <v>0.34860415175375803</v>
      </c>
      <c r="J592">
        <v>1</v>
      </c>
      <c r="K592">
        <v>0</v>
      </c>
      <c r="L592">
        <v>0</v>
      </c>
      <c r="M592">
        <v>0.2857142857142857</v>
      </c>
      <c r="N592">
        <v>0.25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0.33333333333333331</v>
      </c>
      <c r="V592">
        <v>0.22857142857142856</v>
      </c>
      <c r="W592">
        <v>0.33333333333333331</v>
      </c>
      <c r="X592">
        <v>0.25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0.33333333333333331</v>
      </c>
      <c r="AI592">
        <v>0</v>
      </c>
      <c r="AJ592">
        <v>1</v>
      </c>
      <c r="AK592">
        <v>0</v>
      </c>
      <c r="AL592">
        <v>0.16745655608214849</v>
      </c>
      <c r="AM592">
        <v>0.26926320016061034</v>
      </c>
      <c r="AN592">
        <v>0.1111111111111111</v>
      </c>
      <c r="AO592">
        <v>0</v>
      </c>
      <c r="AP592">
        <v>0.21428571428571427</v>
      </c>
      <c r="AQ592">
        <v>0</v>
      </c>
      <c r="AR592">
        <v>0</v>
      </c>
      <c r="AS592">
        <v>0.66666666666666663</v>
      </c>
      <c r="AT592">
        <v>0.125</v>
      </c>
      <c r="AU592">
        <v>0.33333333333333331</v>
      </c>
      <c r="AV592">
        <v>0.66666666666666663</v>
      </c>
      <c r="AW592">
        <v>0.125</v>
      </c>
      <c r="AX592">
        <v>0.1111111111111111</v>
      </c>
      <c r="AY592">
        <v>0</v>
      </c>
      <c r="AZ592">
        <v>0.17647058823529413</v>
      </c>
      <c r="BA592">
        <v>1</v>
      </c>
      <c r="BB592">
        <v>0</v>
      </c>
      <c r="BC592">
        <f t="shared" si="20"/>
        <v>0.24723633343189452</v>
      </c>
      <c r="BD592">
        <f t="shared" si="21"/>
        <v>6.1125804568846927E-2</v>
      </c>
    </row>
    <row r="593" spans="1:56" x14ac:dyDescent="0.25">
      <c r="A593">
        <v>0.39861346482853621</v>
      </c>
      <c r="B593">
        <v>107</v>
      </c>
      <c r="C593">
        <v>0</v>
      </c>
      <c r="D593">
        <v>1</v>
      </c>
      <c r="E593">
        <v>0.76190476190476186</v>
      </c>
      <c r="F593">
        <v>0</v>
      </c>
      <c r="G593">
        <v>1</v>
      </c>
      <c r="H593">
        <v>0</v>
      </c>
      <c r="I593">
        <v>0.72512526843235503</v>
      </c>
      <c r="J593">
        <v>0</v>
      </c>
      <c r="K593">
        <v>1</v>
      </c>
      <c r="L593">
        <v>0</v>
      </c>
      <c r="M593">
        <v>0</v>
      </c>
      <c r="N593">
        <v>0.5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0.61428571428571432</v>
      </c>
      <c r="W593">
        <v>0.66666666666666663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0.33333333333333331</v>
      </c>
      <c r="AI593">
        <v>0</v>
      </c>
      <c r="AJ593">
        <v>1</v>
      </c>
      <c r="AK593">
        <v>0</v>
      </c>
      <c r="AL593">
        <v>0.90379146919431275</v>
      </c>
      <c r="AM593">
        <v>0.30760891387271633</v>
      </c>
      <c r="AN593">
        <v>0.33333333333333331</v>
      </c>
      <c r="AO593">
        <v>1</v>
      </c>
      <c r="AP593">
        <v>0.5714285714285714</v>
      </c>
      <c r="AQ593">
        <v>0</v>
      </c>
      <c r="AR593">
        <v>0</v>
      </c>
      <c r="AS593">
        <v>0</v>
      </c>
      <c r="AT593">
        <v>0.7</v>
      </c>
      <c r="AU593">
        <v>0.16666666666666666</v>
      </c>
      <c r="AV593">
        <v>0.33333333333333331</v>
      </c>
      <c r="AW593">
        <v>0.2</v>
      </c>
      <c r="AX593">
        <v>0.16666666666666666</v>
      </c>
      <c r="AY593">
        <v>0</v>
      </c>
      <c r="AZ593">
        <v>0.41176470588235292</v>
      </c>
      <c r="BA593">
        <v>1</v>
      </c>
      <c r="BB593">
        <v>0</v>
      </c>
      <c r="BC593">
        <f t="shared" si="20"/>
        <v>0.3062390081600338</v>
      </c>
      <c r="BD593">
        <f t="shared" si="21"/>
        <v>9.3782330118841253E-2</v>
      </c>
    </row>
    <row r="594" spans="1:56" x14ac:dyDescent="0.25">
      <c r="A594">
        <v>0.39876157831039438</v>
      </c>
      <c r="B594">
        <v>1060</v>
      </c>
      <c r="C594">
        <v>1</v>
      </c>
      <c r="D594">
        <v>0</v>
      </c>
      <c r="E594">
        <v>0.40476190476190477</v>
      </c>
      <c r="F594">
        <v>1</v>
      </c>
      <c r="G594">
        <v>0</v>
      </c>
      <c r="H594">
        <v>0</v>
      </c>
      <c r="I594">
        <v>0.3994273443092341</v>
      </c>
      <c r="J594">
        <v>1</v>
      </c>
      <c r="K594">
        <v>0</v>
      </c>
      <c r="L594">
        <v>0</v>
      </c>
      <c r="M594">
        <v>0.21428571428571427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0.65714285714285714</v>
      </c>
      <c r="W594">
        <v>0.66666666666666663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0.66666666666666663</v>
      </c>
      <c r="AI594">
        <v>0</v>
      </c>
      <c r="AJ594">
        <v>1</v>
      </c>
      <c r="AK594">
        <v>0</v>
      </c>
      <c r="AL594">
        <v>7.3459715639810422E-2</v>
      </c>
      <c r="AM594">
        <v>0.56607107006625179</v>
      </c>
      <c r="AN594">
        <v>0.1111111111111111</v>
      </c>
      <c r="AO594">
        <v>0</v>
      </c>
      <c r="AP594">
        <v>0.14285714285714285</v>
      </c>
      <c r="AQ594">
        <v>0</v>
      </c>
      <c r="AR594">
        <v>0</v>
      </c>
      <c r="AS594">
        <v>0.33333333333333331</v>
      </c>
      <c r="AT594">
        <v>2.5000000000000001E-2</v>
      </c>
      <c r="AU594">
        <v>0.5</v>
      </c>
      <c r="AV594">
        <v>0.66666666666666663</v>
      </c>
      <c r="AW594">
        <v>2.5000000000000001E-2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f t="shared" si="20"/>
        <v>0.18341845005821161</v>
      </c>
      <c r="BD594">
        <f t="shared" si="21"/>
        <v>3.3642327821756669E-2</v>
      </c>
    </row>
    <row r="595" spans="1:56" x14ac:dyDescent="0.25">
      <c r="A595">
        <v>0.39928119332677592</v>
      </c>
      <c r="B595">
        <v>968</v>
      </c>
      <c r="C595">
        <v>1</v>
      </c>
      <c r="D595">
        <v>0</v>
      </c>
      <c r="E595">
        <v>0.52380952380952384</v>
      </c>
      <c r="F595">
        <v>1</v>
      </c>
      <c r="G595">
        <v>0</v>
      </c>
      <c r="H595">
        <v>0</v>
      </c>
      <c r="I595">
        <v>0.16249105225483179</v>
      </c>
      <c r="J595">
        <v>0</v>
      </c>
      <c r="K595">
        <v>1</v>
      </c>
      <c r="L595">
        <v>0</v>
      </c>
      <c r="M595">
        <v>0</v>
      </c>
      <c r="N595">
        <v>0.75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0.33333333333333331</v>
      </c>
      <c r="V595">
        <v>0.82857142857142863</v>
      </c>
      <c r="W595">
        <v>0.66666666666666663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0.33333333333333331</v>
      </c>
      <c r="AI595">
        <v>0</v>
      </c>
      <c r="AJ595">
        <v>1</v>
      </c>
      <c r="AK595">
        <v>0</v>
      </c>
      <c r="AL595">
        <v>7.2564507635597686E-2</v>
      </c>
      <c r="AM595">
        <v>0.187432242521582</v>
      </c>
      <c r="AN595">
        <v>0.33333333333333331</v>
      </c>
      <c r="AO595">
        <v>0</v>
      </c>
      <c r="AP595">
        <v>0.7857142857142857</v>
      </c>
      <c r="AQ595">
        <v>1</v>
      </c>
      <c r="AR595">
        <v>0.66666666666666663</v>
      </c>
      <c r="AS595">
        <v>0.33333333333333331</v>
      </c>
      <c r="AT595">
        <v>0.17499999999999999</v>
      </c>
      <c r="AU595">
        <v>0.5</v>
      </c>
      <c r="AV595">
        <v>0.66666666666666663</v>
      </c>
      <c r="AW595">
        <v>0.1</v>
      </c>
      <c r="AX595">
        <v>0.1111111111111111</v>
      </c>
      <c r="AY595">
        <v>0</v>
      </c>
      <c r="AZ595">
        <v>0.17647058823529413</v>
      </c>
      <c r="BA595">
        <v>1</v>
      </c>
      <c r="BB595">
        <v>0</v>
      </c>
      <c r="BC595">
        <f t="shared" si="20"/>
        <v>0.16415152184990386</v>
      </c>
      <c r="BD595">
        <f t="shared" si="21"/>
        <v>2.6945722125639466E-2</v>
      </c>
    </row>
    <row r="596" spans="1:56" x14ac:dyDescent="0.25">
      <c r="A596">
        <v>0.39957110230399928</v>
      </c>
      <c r="B596">
        <v>9</v>
      </c>
      <c r="C596">
        <v>1</v>
      </c>
      <c r="D596">
        <v>0</v>
      </c>
      <c r="E596">
        <v>0.47619047619047616</v>
      </c>
      <c r="F596">
        <v>0</v>
      </c>
      <c r="G596">
        <v>1</v>
      </c>
      <c r="H596">
        <v>0</v>
      </c>
      <c r="I596">
        <v>8.1603435934144597E-2</v>
      </c>
      <c r="J596">
        <v>0</v>
      </c>
      <c r="K596">
        <v>1</v>
      </c>
      <c r="L596">
        <v>0</v>
      </c>
      <c r="M596">
        <v>0.7857142857142857</v>
      </c>
      <c r="N596">
        <v>0.5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0.2</v>
      </c>
      <c r="W596">
        <v>0.33333333333333331</v>
      </c>
      <c r="X596">
        <v>0.5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0.66666666666666663</v>
      </c>
      <c r="AI596">
        <v>0</v>
      </c>
      <c r="AJ596">
        <v>0</v>
      </c>
      <c r="AK596">
        <v>1</v>
      </c>
      <c r="AL596">
        <v>0.44849921011058452</v>
      </c>
      <c r="AM596">
        <v>0.26874121662316802</v>
      </c>
      <c r="AN596">
        <v>0</v>
      </c>
      <c r="AO596">
        <v>0</v>
      </c>
      <c r="AP596">
        <v>0.7142857142857143</v>
      </c>
      <c r="AQ596">
        <v>1</v>
      </c>
      <c r="AR596">
        <v>0.33333333333333331</v>
      </c>
      <c r="AS596">
        <v>0</v>
      </c>
      <c r="AT596">
        <v>0.25</v>
      </c>
      <c r="AU596">
        <v>0.33333333333333331</v>
      </c>
      <c r="AV596">
        <v>0.66666666666666663</v>
      </c>
      <c r="AW596">
        <v>0.22500000000000001</v>
      </c>
      <c r="AX596">
        <v>0.3888888888888889</v>
      </c>
      <c r="AY596">
        <v>6.6666666666666666E-2</v>
      </c>
      <c r="AZ596">
        <v>0.47058823529411764</v>
      </c>
      <c r="BA596">
        <v>1</v>
      </c>
      <c r="BB596">
        <v>0</v>
      </c>
      <c r="BC596">
        <f t="shared" si="20"/>
        <v>0.20547420116701107</v>
      </c>
      <c r="BD596">
        <f t="shared" si="21"/>
        <v>4.221964734522133E-2</v>
      </c>
    </row>
    <row r="597" spans="1:56" x14ac:dyDescent="0.25">
      <c r="A597">
        <v>0.40140513806913192</v>
      </c>
      <c r="B597">
        <v>176</v>
      </c>
      <c r="C597">
        <v>0</v>
      </c>
      <c r="D597">
        <v>1</v>
      </c>
      <c r="E597">
        <v>0.90476190476190477</v>
      </c>
      <c r="F597">
        <v>1</v>
      </c>
      <c r="G597">
        <v>0</v>
      </c>
      <c r="H597">
        <v>0</v>
      </c>
      <c r="I597">
        <v>0.43736578382247676</v>
      </c>
      <c r="J597">
        <v>0</v>
      </c>
      <c r="K597">
        <v>1</v>
      </c>
      <c r="L597">
        <v>0</v>
      </c>
      <c r="M597">
        <v>0.25</v>
      </c>
      <c r="N597">
        <v>0.5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0.66666666666666663</v>
      </c>
      <c r="V597">
        <v>0.52857142857142858</v>
      </c>
      <c r="W597">
        <v>0.66666666666666663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0.17103738809899946</v>
      </c>
      <c r="AM597">
        <v>0.4756073077695242</v>
      </c>
      <c r="AN597">
        <v>0.44444444444444442</v>
      </c>
      <c r="AO597">
        <v>1</v>
      </c>
      <c r="AP597">
        <v>0.5</v>
      </c>
      <c r="AQ597">
        <v>0</v>
      </c>
      <c r="AR597">
        <v>0.66666666666666663</v>
      </c>
      <c r="AS597">
        <v>0.33333333333333331</v>
      </c>
      <c r="AT597">
        <v>0.47499999999999998</v>
      </c>
      <c r="AU597">
        <v>0.5</v>
      </c>
      <c r="AV597">
        <v>0.66666666666666663</v>
      </c>
      <c r="AW597">
        <v>0.05</v>
      </c>
      <c r="AX597">
        <v>0.1111111111111111</v>
      </c>
      <c r="AY597">
        <v>0.13333333333333333</v>
      </c>
      <c r="AZ597">
        <v>0.11764705882352941</v>
      </c>
      <c r="BA597">
        <v>1</v>
      </c>
      <c r="BB597">
        <v>0</v>
      </c>
      <c r="BC597">
        <f t="shared" si="20"/>
        <v>0.14277147121346331</v>
      </c>
      <c r="BD597">
        <f t="shared" si="21"/>
        <v>2.0383692992456785E-2</v>
      </c>
    </row>
    <row r="598" spans="1:56" x14ac:dyDescent="0.25">
      <c r="A598">
        <v>0.40181983847064184</v>
      </c>
      <c r="B598">
        <v>22</v>
      </c>
      <c r="C598">
        <v>1</v>
      </c>
      <c r="D598">
        <v>0</v>
      </c>
      <c r="E598">
        <v>0.42857142857142855</v>
      </c>
      <c r="F598">
        <v>1</v>
      </c>
      <c r="G598">
        <v>0</v>
      </c>
      <c r="H598">
        <v>0</v>
      </c>
      <c r="I598">
        <v>0.7988546886184682</v>
      </c>
      <c r="J598">
        <v>1</v>
      </c>
      <c r="K598">
        <v>0</v>
      </c>
      <c r="L598">
        <v>0</v>
      </c>
      <c r="M598">
        <v>0.2857142857142857</v>
      </c>
      <c r="N598">
        <v>0.75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0.66666666666666663</v>
      </c>
      <c r="V598">
        <v>0.74285714285714288</v>
      </c>
      <c r="W598">
        <v>0.33333333333333331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0.12627698788836231</v>
      </c>
      <c r="AM598">
        <v>0.19642642039751054</v>
      </c>
      <c r="AN598">
        <v>0.77777777777777779</v>
      </c>
      <c r="AO598">
        <v>0</v>
      </c>
      <c r="AP598">
        <v>0.8571428571428571</v>
      </c>
      <c r="AQ598">
        <v>1</v>
      </c>
      <c r="AR598">
        <v>0.33333333333333331</v>
      </c>
      <c r="AS598">
        <v>0</v>
      </c>
      <c r="AT598">
        <v>0.25</v>
      </c>
      <c r="AU598">
        <v>0.66666666666666663</v>
      </c>
      <c r="AV598">
        <v>0.66666666666666663</v>
      </c>
      <c r="AW598">
        <v>0.125</v>
      </c>
      <c r="AX598">
        <v>0.16666666666666666</v>
      </c>
      <c r="AY598">
        <v>0</v>
      </c>
      <c r="AZ598">
        <v>0.17647058823529413</v>
      </c>
      <c r="BA598">
        <v>1</v>
      </c>
      <c r="BB598">
        <v>1</v>
      </c>
      <c r="BC598">
        <f t="shared" si="20"/>
        <v>0.48367352161080024</v>
      </c>
      <c r="BD598">
        <f t="shared" si="21"/>
        <v>0.26659303228579279</v>
      </c>
    </row>
    <row r="599" spans="1:56" x14ac:dyDescent="0.25">
      <c r="A599">
        <v>0.40202474029160151</v>
      </c>
      <c r="B599">
        <v>629</v>
      </c>
      <c r="C599">
        <v>1</v>
      </c>
      <c r="D599">
        <v>0</v>
      </c>
      <c r="E599">
        <v>0.45238095238095238</v>
      </c>
      <c r="F599">
        <v>1</v>
      </c>
      <c r="G599">
        <v>0</v>
      </c>
      <c r="H599">
        <v>0</v>
      </c>
      <c r="I599">
        <v>0.17179670722977811</v>
      </c>
      <c r="J599">
        <v>1</v>
      </c>
      <c r="K599">
        <v>0</v>
      </c>
      <c r="L599">
        <v>0</v>
      </c>
      <c r="M599">
        <v>0.5357142857142857</v>
      </c>
      <c r="N599">
        <v>0.75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0.51428571428571423</v>
      </c>
      <c r="W599">
        <v>0.33333333333333331</v>
      </c>
      <c r="X599">
        <v>0.25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0.66666666666666663</v>
      </c>
      <c r="AI599">
        <v>1</v>
      </c>
      <c r="AJ599">
        <v>0</v>
      </c>
      <c r="AK599">
        <v>0</v>
      </c>
      <c r="AL599">
        <v>0.28041074249605058</v>
      </c>
      <c r="AM599">
        <v>0.90198755270026099</v>
      </c>
      <c r="AN599">
        <v>0.44444444444444442</v>
      </c>
      <c r="AO599">
        <v>0</v>
      </c>
      <c r="AP599">
        <v>0.5714285714285714</v>
      </c>
      <c r="AQ599">
        <v>0</v>
      </c>
      <c r="AR599">
        <v>1</v>
      </c>
      <c r="AS599">
        <v>0.66666666666666663</v>
      </c>
      <c r="AT599">
        <v>0.22500000000000001</v>
      </c>
      <c r="AU599">
        <v>0.33333333333333331</v>
      </c>
      <c r="AV599">
        <v>0.66666666666666663</v>
      </c>
      <c r="AW599">
        <v>2.5000000000000001E-2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f t="shared" si="20"/>
        <v>0.11583235232814021</v>
      </c>
      <c r="BD599">
        <f t="shared" si="21"/>
        <v>1.3417133845870408E-2</v>
      </c>
    </row>
    <row r="600" spans="1:56" x14ac:dyDescent="0.25">
      <c r="A600">
        <v>0.40236706502261932</v>
      </c>
      <c r="B600">
        <v>1045</v>
      </c>
      <c r="C600">
        <v>1</v>
      </c>
      <c r="D600">
        <v>0</v>
      </c>
      <c r="E600">
        <v>0.73809523809523814</v>
      </c>
      <c r="F600">
        <v>1</v>
      </c>
      <c r="G600">
        <v>0</v>
      </c>
      <c r="H600">
        <v>0</v>
      </c>
      <c r="I600">
        <v>0.99713672154617039</v>
      </c>
      <c r="J600">
        <v>0</v>
      </c>
      <c r="K600">
        <v>1</v>
      </c>
      <c r="L600">
        <v>0</v>
      </c>
      <c r="M600">
        <v>0.14285714285714285</v>
      </c>
      <c r="N600">
        <v>0.75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0.94285714285714284</v>
      </c>
      <c r="W600">
        <v>0.66666666666666663</v>
      </c>
      <c r="X600">
        <v>0.25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0.66666666666666663</v>
      </c>
      <c r="AI600">
        <v>0</v>
      </c>
      <c r="AJ600">
        <v>1</v>
      </c>
      <c r="AK600">
        <v>0</v>
      </c>
      <c r="AL600">
        <v>0.29710373880989993</v>
      </c>
      <c r="AM600">
        <v>0.78056615137522589</v>
      </c>
      <c r="AN600">
        <v>0.22222222222222221</v>
      </c>
      <c r="AO600">
        <v>0</v>
      </c>
      <c r="AP600">
        <v>0.21428571428571427</v>
      </c>
      <c r="AQ600">
        <v>0</v>
      </c>
      <c r="AR600">
        <v>0.33333333333333331</v>
      </c>
      <c r="AS600">
        <v>0.33333333333333331</v>
      </c>
      <c r="AT600">
        <v>0.5</v>
      </c>
      <c r="AU600">
        <v>0</v>
      </c>
      <c r="AV600">
        <v>0.33333333333333331</v>
      </c>
      <c r="AW600">
        <v>7.4999999999999997E-2</v>
      </c>
      <c r="AX600">
        <v>0.1111111111111111</v>
      </c>
      <c r="AY600">
        <v>6.6666666666666666E-2</v>
      </c>
      <c r="AZ600">
        <v>0.11764705882352941</v>
      </c>
      <c r="BA600">
        <v>1</v>
      </c>
      <c r="BB600">
        <v>0</v>
      </c>
      <c r="BC600">
        <f t="shared" si="20"/>
        <v>9.5194653164357657E-2</v>
      </c>
      <c r="BD600">
        <f t="shared" si="21"/>
        <v>9.0620219910823498E-3</v>
      </c>
    </row>
    <row r="601" spans="1:56" x14ac:dyDescent="0.25">
      <c r="A601">
        <v>0.40304608230187655</v>
      </c>
      <c r="B601">
        <v>1396</v>
      </c>
      <c r="C601">
        <v>1</v>
      </c>
      <c r="D601">
        <v>0</v>
      </c>
      <c r="E601">
        <v>0.30952380952380953</v>
      </c>
      <c r="F601">
        <v>0</v>
      </c>
      <c r="G601">
        <v>1</v>
      </c>
      <c r="H601">
        <v>0</v>
      </c>
      <c r="I601">
        <v>0.46671438797423048</v>
      </c>
      <c r="J601">
        <v>1</v>
      </c>
      <c r="K601">
        <v>0</v>
      </c>
      <c r="L601">
        <v>0</v>
      </c>
      <c r="M601">
        <v>0.8928571428571429</v>
      </c>
      <c r="N601">
        <v>0.75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0.47142857142857142</v>
      </c>
      <c r="W601">
        <v>0.66666666666666663</v>
      </c>
      <c r="X601">
        <v>0.25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0.24265402843601896</v>
      </c>
      <c r="AM601">
        <v>0.76213611724553298</v>
      </c>
      <c r="AN601">
        <v>0.1111111111111111</v>
      </c>
      <c r="AO601">
        <v>1</v>
      </c>
      <c r="AP601">
        <v>0</v>
      </c>
      <c r="AQ601">
        <v>0</v>
      </c>
      <c r="AR601">
        <v>0.66666666666666663</v>
      </c>
      <c r="AS601">
        <v>0</v>
      </c>
      <c r="AT601">
        <v>0.25</v>
      </c>
      <c r="AU601">
        <v>0.66666666666666663</v>
      </c>
      <c r="AV601">
        <v>0.66666666666666663</v>
      </c>
      <c r="AW601">
        <v>0.25</v>
      </c>
      <c r="AX601">
        <v>0.3888888888888889</v>
      </c>
      <c r="AY601">
        <v>0</v>
      </c>
      <c r="AZ601">
        <v>0.47058823529411764</v>
      </c>
      <c r="BA601">
        <v>1</v>
      </c>
      <c r="BB601">
        <v>1</v>
      </c>
      <c r="BC601">
        <f t="shared" si="20"/>
        <v>0.43557149042941484</v>
      </c>
      <c r="BD601">
        <f t="shared" si="21"/>
        <v>0.31857954241607223</v>
      </c>
    </row>
    <row r="602" spans="1:56" x14ac:dyDescent="0.25">
      <c r="A602">
        <v>0.40336379169774716</v>
      </c>
      <c r="B602">
        <v>16</v>
      </c>
      <c r="C602">
        <v>0</v>
      </c>
      <c r="D602">
        <v>1</v>
      </c>
      <c r="E602">
        <v>0.26190476190476192</v>
      </c>
      <c r="F602">
        <v>1</v>
      </c>
      <c r="G602">
        <v>0</v>
      </c>
      <c r="H602">
        <v>0</v>
      </c>
      <c r="I602">
        <v>0.92125984251968507</v>
      </c>
      <c r="J602">
        <v>0</v>
      </c>
      <c r="K602">
        <v>1</v>
      </c>
      <c r="L602">
        <v>0</v>
      </c>
      <c r="M602">
        <v>0.7142857142857143</v>
      </c>
      <c r="N602">
        <v>0.75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0.33333333333333331</v>
      </c>
      <c r="V602">
        <v>0.3</v>
      </c>
      <c r="W602">
        <v>1</v>
      </c>
      <c r="X602">
        <v>0.5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0.4724065297525013</v>
      </c>
      <c r="AM602">
        <v>0.32527604898614737</v>
      </c>
      <c r="AN602">
        <v>0.1111111111111111</v>
      </c>
      <c r="AO602">
        <v>0</v>
      </c>
      <c r="AP602">
        <v>0</v>
      </c>
      <c r="AQ602">
        <v>0</v>
      </c>
      <c r="AR602">
        <v>0.66666666666666663</v>
      </c>
      <c r="AS602">
        <v>0.33333333333333331</v>
      </c>
      <c r="AT602">
        <v>0.25</v>
      </c>
      <c r="AU602">
        <v>0.16666666666666666</v>
      </c>
      <c r="AV602">
        <v>0.66666666666666663</v>
      </c>
      <c r="AW602">
        <v>0.25</v>
      </c>
      <c r="AX602">
        <v>0.5</v>
      </c>
      <c r="AY602">
        <v>0.53333333333333333</v>
      </c>
      <c r="AZ602">
        <v>0.47058823529411764</v>
      </c>
      <c r="BA602">
        <v>1</v>
      </c>
      <c r="BB602">
        <v>0</v>
      </c>
      <c r="BC602">
        <f t="shared" si="20"/>
        <v>4.7200344818925599E-2</v>
      </c>
      <c r="BD602">
        <f t="shared" si="21"/>
        <v>2.2278725510254766E-3</v>
      </c>
    </row>
    <row r="603" spans="1:56" x14ac:dyDescent="0.25">
      <c r="A603">
        <v>0.40344061029374612</v>
      </c>
      <c r="B603">
        <v>57</v>
      </c>
      <c r="C603">
        <v>1</v>
      </c>
      <c r="D603">
        <v>0</v>
      </c>
      <c r="E603">
        <v>0.40476190476190477</v>
      </c>
      <c r="F603">
        <v>0</v>
      </c>
      <c r="G603">
        <v>1</v>
      </c>
      <c r="H603">
        <v>0</v>
      </c>
      <c r="I603">
        <v>0.53758052970651393</v>
      </c>
      <c r="J603">
        <v>1</v>
      </c>
      <c r="K603">
        <v>0</v>
      </c>
      <c r="L603">
        <v>0</v>
      </c>
      <c r="M603">
        <v>0.6071428571428571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0.33333333333333331</v>
      </c>
      <c r="V603">
        <v>0.58571428571428574</v>
      </c>
      <c r="W603">
        <v>0.66666666666666663</v>
      </c>
      <c r="X603">
        <v>0.5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0.42443391258557134</v>
      </c>
      <c r="AM603">
        <v>0.35884360570166635</v>
      </c>
      <c r="AN603">
        <v>0.1111111111111111</v>
      </c>
      <c r="AO603">
        <v>0</v>
      </c>
      <c r="AP603">
        <v>0.7857142857142857</v>
      </c>
      <c r="AQ603">
        <v>1</v>
      </c>
      <c r="AR603">
        <v>1</v>
      </c>
      <c r="AS603">
        <v>0.33333333333333331</v>
      </c>
      <c r="AT603">
        <v>0.22500000000000001</v>
      </c>
      <c r="AU603">
        <v>0.5</v>
      </c>
      <c r="AV603">
        <v>0.33333333333333331</v>
      </c>
      <c r="AW603">
        <v>0.22500000000000001</v>
      </c>
      <c r="AX603">
        <v>0.44444444444444442</v>
      </c>
      <c r="AY603">
        <v>6.6666666666666666E-2</v>
      </c>
      <c r="AZ603">
        <v>0.47058823529411764</v>
      </c>
      <c r="BA603">
        <v>1</v>
      </c>
      <c r="BB603">
        <v>0</v>
      </c>
      <c r="BC603">
        <f t="shared" si="20"/>
        <v>0.20296792922177112</v>
      </c>
      <c r="BD603">
        <f t="shared" si="21"/>
        <v>4.1195980292573889E-2</v>
      </c>
    </row>
    <row r="604" spans="1:56" x14ac:dyDescent="0.25">
      <c r="A604">
        <v>0.40375209058714001</v>
      </c>
      <c r="B604">
        <v>701</v>
      </c>
      <c r="C604">
        <v>1</v>
      </c>
      <c r="D604">
        <v>0</v>
      </c>
      <c r="E604">
        <v>0.95238095238095233</v>
      </c>
      <c r="F604">
        <v>1</v>
      </c>
      <c r="G604">
        <v>0</v>
      </c>
      <c r="H604">
        <v>0</v>
      </c>
      <c r="I604">
        <v>0.13385826771653545</v>
      </c>
      <c r="J604">
        <v>0</v>
      </c>
      <c r="K604">
        <v>1</v>
      </c>
      <c r="L604">
        <v>0</v>
      </c>
      <c r="M604">
        <v>3.5714285714285712E-2</v>
      </c>
      <c r="N604">
        <v>0.5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0.3</v>
      </c>
      <c r="W604">
        <v>0.66666666666666663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0.66666666666666663</v>
      </c>
      <c r="AI604">
        <v>0</v>
      </c>
      <c r="AJ604">
        <v>0</v>
      </c>
      <c r="AK604">
        <v>1</v>
      </c>
      <c r="AL604">
        <v>7.7409162717219593E-2</v>
      </c>
      <c r="AM604">
        <v>0.96900220839188922</v>
      </c>
      <c r="AN604">
        <v>0.44444444444444442</v>
      </c>
      <c r="AO604">
        <v>0</v>
      </c>
      <c r="AP604">
        <v>0.9285714285714286</v>
      </c>
      <c r="AQ604">
        <v>1</v>
      </c>
      <c r="AR604">
        <v>0</v>
      </c>
      <c r="AS604">
        <v>0</v>
      </c>
      <c r="AT604">
        <v>0.17499999999999999</v>
      </c>
      <c r="AU604">
        <v>0.66666666666666663</v>
      </c>
      <c r="AV604">
        <v>0.66666666666666663</v>
      </c>
      <c r="AW604">
        <v>2.5000000000000001E-2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f t="shared" si="20"/>
        <v>0.18107276200857006</v>
      </c>
      <c r="BD604">
        <f t="shared" si="21"/>
        <v>0.67064182112427217</v>
      </c>
    </row>
    <row r="605" spans="1:56" x14ac:dyDescent="0.25">
      <c r="A605">
        <v>0.40435797146508179</v>
      </c>
      <c r="B605">
        <v>424</v>
      </c>
      <c r="C605">
        <v>0</v>
      </c>
      <c r="D605">
        <v>1</v>
      </c>
      <c r="E605">
        <v>0.2857142857142857</v>
      </c>
      <c r="F605">
        <v>0</v>
      </c>
      <c r="G605">
        <v>0</v>
      </c>
      <c r="H605">
        <v>1</v>
      </c>
      <c r="I605">
        <v>0.92770221904080175</v>
      </c>
      <c r="J605">
        <v>1</v>
      </c>
      <c r="K605">
        <v>0</v>
      </c>
      <c r="L605">
        <v>0</v>
      </c>
      <c r="M605">
        <v>0.75</v>
      </c>
      <c r="N605">
        <v>0.75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0.66666666666666663</v>
      </c>
      <c r="V605">
        <v>0.55714285714285716</v>
      </c>
      <c r="W605">
        <v>0.66666666666666663</v>
      </c>
      <c r="X605">
        <v>0.5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0.3898367561874671</v>
      </c>
      <c r="AM605">
        <v>3.1961453523388875E-2</v>
      </c>
      <c r="AN605">
        <v>0</v>
      </c>
      <c r="AO605">
        <v>0</v>
      </c>
      <c r="AP605">
        <v>0</v>
      </c>
      <c r="AQ605">
        <v>0</v>
      </c>
      <c r="AR605">
        <v>0.66666666666666663</v>
      </c>
      <c r="AS605">
        <v>0</v>
      </c>
      <c r="AT605">
        <v>0.25</v>
      </c>
      <c r="AU605">
        <v>0.5</v>
      </c>
      <c r="AV605">
        <v>0.66666666666666663</v>
      </c>
      <c r="AW605">
        <v>0.22500000000000001</v>
      </c>
      <c r="AX605">
        <v>0.44444444444444442</v>
      </c>
      <c r="AY605">
        <v>0.46666666666666667</v>
      </c>
      <c r="AZ605">
        <v>0.47058823529411764</v>
      </c>
      <c r="BA605">
        <v>1</v>
      </c>
      <c r="BB605">
        <v>0</v>
      </c>
      <c r="BC605">
        <f t="shared" si="20"/>
        <v>-9.7400833940617382E-3</v>
      </c>
      <c r="BD605">
        <f t="shared" si="21"/>
        <v>9.4869224523277224E-5</v>
      </c>
    </row>
    <row r="606" spans="1:56" x14ac:dyDescent="0.25">
      <c r="A606">
        <v>0.40513844481847405</v>
      </c>
      <c r="B606">
        <v>39</v>
      </c>
      <c r="C606">
        <v>0</v>
      </c>
      <c r="D606">
        <v>1</v>
      </c>
      <c r="E606">
        <v>0.42857142857142855</v>
      </c>
      <c r="F606">
        <v>1</v>
      </c>
      <c r="G606">
        <v>0</v>
      </c>
      <c r="H606">
        <v>0</v>
      </c>
      <c r="I606">
        <v>0.53686471009305659</v>
      </c>
      <c r="J606">
        <v>0</v>
      </c>
      <c r="K606">
        <v>1</v>
      </c>
      <c r="L606">
        <v>0</v>
      </c>
      <c r="M606">
        <v>0.14285714285714285</v>
      </c>
      <c r="N606">
        <v>0.75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0.33333333333333331</v>
      </c>
      <c r="V606">
        <v>0.74285714285714288</v>
      </c>
      <c r="W606">
        <v>0.33333333333333331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0.12690889942074776</v>
      </c>
      <c r="AM606">
        <v>0.44079502108010438</v>
      </c>
      <c r="AN606">
        <v>1</v>
      </c>
      <c r="AO606">
        <v>1</v>
      </c>
      <c r="AP606">
        <v>0.21428571428571427</v>
      </c>
      <c r="AQ606">
        <v>0</v>
      </c>
      <c r="AR606">
        <v>1</v>
      </c>
      <c r="AS606">
        <v>0.33333333333333331</v>
      </c>
      <c r="AT606">
        <v>0.15</v>
      </c>
      <c r="AU606">
        <v>0.5</v>
      </c>
      <c r="AV606">
        <v>1</v>
      </c>
      <c r="AW606">
        <v>2.5000000000000001E-2</v>
      </c>
      <c r="AX606">
        <v>5.5555555555555552E-2</v>
      </c>
      <c r="AY606">
        <v>0</v>
      </c>
      <c r="AZ606">
        <v>0</v>
      </c>
      <c r="BA606">
        <v>1</v>
      </c>
      <c r="BB606">
        <v>0</v>
      </c>
      <c r="BC606">
        <f t="shared" si="20"/>
        <v>0.39000108797100819</v>
      </c>
      <c r="BD606">
        <f t="shared" si="21"/>
        <v>0.15210084861857007</v>
      </c>
    </row>
    <row r="607" spans="1:56" x14ac:dyDescent="0.25">
      <c r="A607">
        <v>0.4053957788540371</v>
      </c>
      <c r="B607">
        <v>36</v>
      </c>
      <c r="C607">
        <v>0</v>
      </c>
      <c r="D607">
        <v>1</v>
      </c>
      <c r="E607">
        <v>0.59523809523809523</v>
      </c>
      <c r="F607">
        <v>1</v>
      </c>
      <c r="G607">
        <v>0</v>
      </c>
      <c r="H607">
        <v>0</v>
      </c>
      <c r="I607">
        <v>0.83822476735862561</v>
      </c>
      <c r="J607">
        <v>0</v>
      </c>
      <c r="K607">
        <v>1</v>
      </c>
      <c r="L607">
        <v>0</v>
      </c>
      <c r="M607">
        <v>3.5714285714285712E-2</v>
      </c>
      <c r="N607">
        <v>0.25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0.6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0.66666666666666663</v>
      </c>
      <c r="AI607">
        <v>1</v>
      </c>
      <c r="AJ607">
        <v>0</v>
      </c>
      <c r="AK607">
        <v>0</v>
      </c>
      <c r="AL607">
        <v>8.6150605581885198E-2</v>
      </c>
      <c r="AM607">
        <v>0.796185504918691</v>
      </c>
      <c r="AN607">
        <v>0.1111111111111111</v>
      </c>
      <c r="AO607">
        <v>0</v>
      </c>
      <c r="AP607">
        <v>7.1428571428571425E-2</v>
      </c>
      <c r="AQ607">
        <v>0</v>
      </c>
      <c r="AR607">
        <v>1</v>
      </c>
      <c r="AS607">
        <v>0.66666666666666663</v>
      </c>
      <c r="AT607">
        <v>0.15</v>
      </c>
      <c r="AU607">
        <v>0.5</v>
      </c>
      <c r="AV607">
        <v>0.33333333333333331</v>
      </c>
      <c r="AW607">
        <v>0.125</v>
      </c>
      <c r="AX607">
        <v>0.16666666666666666</v>
      </c>
      <c r="AY607">
        <v>6.6666666666666666E-2</v>
      </c>
      <c r="AZ607">
        <v>0.23529411764705882</v>
      </c>
      <c r="BA607">
        <v>1</v>
      </c>
      <c r="BB607">
        <v>0</v>
      </c>
      <c r="BC607">
        <f t="shared" si="20"/>
        <v>-0.27744793465276457</v>
      </c>
      <c r="BD607">
        <f t="shared" si="21"/>
        <v>7.6977356443084718E-2</v>
      </c>
    </row>
    <row r="608" spans="1:56" x14ac:dyDescent="0.25">
      <c r="A608">
        <v>0.40737171528733473</v>
      </c>
      <c r="B608">
        <v>323</v>
      </c>
      <c r="C608">
        <v>0</v>
      </c>
      <c r="D608">
        <v>1</v>
      </c>
      <c r="E608">
        <v>0.33333333333333331</v>
      </c>
      <c r="F608">
        <v>1</v>
      </c>
      <c r="G608">
        <v>0</v>
      </c>
      <c r="H608">
        <v>0</v>
      </c>
      <c r="I608">
        <v>0.65569076592698639</v>
      </c>
      <c r="J608">
        <v>0</v>
      </c>
      <c r="K608">
        <v>1</v>
      </c>
      <c r="L608">
        <v>0</v>
      </c>
      <c r="M608">
        <v>3.5714285714285712E-2</v>
      </c>
      <c r="N608">
        <v>0.75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0.62857142857142856</v>
      </c>
      <c r="W608">
        <v>1</v>
      </c>
      <c r="X608">
        <v>0.25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0.21305950500263296</v>
      </c>
      <c r="AM608">
        <v>0.33981128287492474</v>
      </c>
      <c r="AN608">
        <v>0.77777777777777779</v>
      </c>
      <c r="AO608">
        <v>0</v>
      </c>
      <c r="AP608">
        <v>0.35714285714285715</v>
      </c>
      <c r="AQ608">
        <v>0</v>
      </c>
      <c r="AR608">
        <v>0.66666666666666663</v>
      </c>
      <c r="AS608">
        <v>0</v>
      </c>
      <c r="AT608">
        <v>0.25</v>
      </c>
      <c r="AU608">
        <v>0</v>
      </c>
      <c r="AV608">
        <v>0.33333333333333331</v>
      </c>
      <c r="AW608">
        <v>0.17499999999999999</v>
      </c>
      <c r="AX608">
        <v>0.3888888888888889</v>
      </c>
      <c r="AY608">
        <v>0</v>
      </c>
      <c r="AZ608">
        <v>0.41176470588235292</v>
      </c>
      <c r="BA608">
        <v>1</v>
      </c>
      <c r="BB608">
        <v>0</v>
      </c>
      <c r="BC608">
        <f t="shared" si="20"/>
        <v>0.12692535309781594</v>
      </c>
      <c r="BD608">
        <f t="shared" si="21"/>
        <v>1.6110045259005255E-2</v>
      </c>
    </row>
    <row r="609" spans="1:56" x14ac:dyDescent="0.25">
      <c r="A609">
        <v>0.40757705221339247</v>
      </c>
      <c r="B609">
        <v>655</v>
      </c>
      <c r="C609">
        <v>0</v>
      </c>
      <c r="D609">
        <v>1</v>
      </c>
      <c r="E609">
        <v>0.5</v>
      </c>
      <c r="F609">
        <v>1</v>
      </c>
      <c r="G609">
        <v>0</v>
      </c>
      <c r="H609">
        <v>0</v>
      </c>
      <c r="I609">
        <v>0.91696492483894054</v>
      </c>
      <c r="J609">
        <v>0</v>
      </c>
      <c r="K609">
        <v>0</v>
      </c>
      <c r="L609">
        <v>1</v>
      </c>
      <c r="M609">
        <v>3.5714285714285712E-2</v>
      </c>
      <c r="N609">
        <v>0.5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0.17142857142857143</v>
      </c>
      <c r="W609">
        <v>0.33333333333333331</v>
      </c>
      <c r="X609">
        <v>0.25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0.22090573986308584</v>
      </c>
      <c r="AM609">
        <v>0.22870909455932545</v>
      </c>
      <c r="AN609">
        <v>0.88888888888888884</v>
      </c>
      <c r="AO609">
        <v>0</v>
      </c>
      <c r="AP609">
        <v>0</v>
      </c>
      <c r="AQ609">
        <v>0</v>
      </c>
      <c r="AR609">
        <v>0.66666666666666663</v>
      </c>
      <c r="AS609">
        <v>0.66666666666666663</v>
      </c>
      <c r="AT609">
        <v>0.32500000000000001</v>
      </c>
      <c r="AU609">
        <v>0.33333333333333331</v>
      </c>
      <c r="AV609">
        <v>0.66666666666666663</v>
      </c>
      <c r="AW609">
        <v>0.125</v>
      </c>
      <c r="AX609">
        <v>0.22222222222222221</v>
      </c>
      <c r="AY609">
        <v>0</v>
      </c>
      <c r="AZ609">
        <v>0.23529411764705882</v>
      </c>
      <c r="BA609">
        <v>1</v>
      </c>
      <c r="BB609">
        <v>0</v>
      </c>
      <c r="BC609">
        <f t="shared" si="20"/>
        <v>-3.0760352854830031E-3</v>
      </c>
      <c r="BD609">
        <f t="shared" si="21"/>
        <v>9.4619930775365009E-6</v>
      </c>
    </row>
    <row r="610" spans="1:56" x14ac:dyDescent="0.25">
      <c r="A610">
        <v>0.40907666804057063</v>
      </c>
      <c r="B610">
        <v>17</v>
      </c>
      <c r="C610">
        <v>1</v>
      </c>
      <c r="D610">
        <v>0</v>
      </c>
      <c r="E610">
        <v>0.33333333333333331</v>
      </c>
      <c r="F610">
        <v>1</v>
      </c>
      <c r="G610">
        <v>0</v>
      </c>
      <c r="H610">
        <v>0</v>
      </c>
      <c r="I610">
        <v>0.16607015032211883</v>
      </c>
      <c r="J610">
        <v>0</v>
      </c>
      <c r="K610">
        <v>1</v>
      </c>
      <c r="L610">
        <v>0</v>
      </c>
      <c r="M610">
        <v>0.14285714285714285</v>
      </c>
      <c r="N610">
        <v>0.25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0.7142857142857143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0.33333333333333331</v>
      </c>
      <c r="AI610">
        <v>1</v>
      </c>
      <c r="AJ610">
        <v>0</v>
      </c>
      <c r="AK610">
        <v>0</v>
      </c>
      <c r="AL610">
        <v>0.12053712480252765</v>
      </c>
      <c r="AM610">
        <v>0.52033728167034732</v>
      </c>
      <c r="AN610">
        <v>0</v>
      </c>
      <c r="AO610">
        <v>1</v>
      </c>
      <c r="AP610">
        <v>7.1428571428571425E-2</v>
      </c>
      <c r="AQ610">
        <v>0</v>
      </c>
      <c r="AR610">
        <v>1</v>
      </c>
      <c r="AS610">
        <v>0.66666666666666663</v>
      </c>
      <c r="AT610">
        <v>0.17499999999999999</v>
      </c>
      <c r="AU610">
        <v>0.83333333333333337</v>
      </c>
      <c r="AV610">
        <v>0.33333333333333331</v>
      </c>
      <c r="AW610">
        <v>0.15</v>
      </c>
      <c r="AX610">
        <v>0.1111111111111111</v>
      </c>
      <c r="AY610">
        <v>0</v>
      </c>
      <c r="AZ610">
        <v>0.29411764705882354</v>
      </c>
      <c r="BA610">
        <v>1</v>
      </c>
      <c r="BB610">
        <v>0</v>
      </c>
      <c r="BC610">
        <f t="shared" si="20"/>
        <v>0.1629906964111292</v>
      </c>
      <c r="BD610">
        <f t="shared" si="21"/>
        <v>2.6565967116584887E-2</v>
      </c>
    </row>
    <row r="611" spans="1:56" x14ac:dyDescent="0.25">
      <c r="A611">
        <v>0.40990702103147403</v>
      </c>
      <c r="B611">
        <v>453</v>
      </c>
      <c r="C611">
        <v>1</v>
      </c>
      <c r="D611">
        <v>0</v>
      </c>
      <c r="E611">
        <v>0.6428571428571429</v>
      </c>
      <c r="F611">
        <v>1</v>
      </c>
      <c r="G611">
        <v>0</v>
      </c>
      <c r="H611">
        <v>0</v>
      </c>
      <c r="I611">
        <v>0.3285612025769506</v>
      </c>
      <c r="J611">
        <v>1</v>
      </c>
      <c r="K611">
        <v>0</v>
      </c>
      <c r="L611">
        <v>0</v>
      </c>
      <c r="M611">
        <v>3.5714285714285712E-2</v>
      </c>
      <c r="N611">
        <v>0.5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0.44285714285714284</v>
      </c>
      <c r="W611">
        <v>0.66666666666666663</v>
      </c>
      <c r="X611">
        <v>0.25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0.33333333333333331</v>
      </c>
      <c r="AI611">
        <v>0</v>
      </c>
      <c r="AJ611">
        <v>1</v>
      </c>
      <c r="AK611">
        <v>0</v>
      </c>
      <c r="AL611">
        <v>0.19989468141126909</v>
      </c>
      <c r="AM611">
        <v>0.56546878136920298</v>
      </c>
      <c r="AN611">
        <v>0</v>
      </c>
      <c r="AO611">
        <v>0</v>
      </c>
      <c r="AP611">
        <v>0.5714285714285714</v>
      </c>
      <c r="AQ611">
        <v>0</v>
      </c>
      <c r="AR611">
        <v>0.33333333333333331</v>
      </c>
      <c r="AS611">
        <v>0.33333333333333331</v>
      </c>
      <c r="AT611">
        <v>0.22500000000000001</v>
      </c>
      <c r="AU611">
        <v>0.5</v>
      </c>
      <c r="AV611">
        <v>1</v>
      </c>
      <c r="AW611">
        <v>0.2</v>
      </c>
      <c r="AX611">
        <v>0.3888888888888889</v>
      </c>
      <c r="AY611">
        <v>0.2</v>
      </c>
      <c r="AZ611">
        <v>0.41176470588235292</v>
      </c>
      <c r="BA611">
        <v>1</v>
      </c>
      <c r="BB611">
        <v>0</v>
      </c>
      <c r="BC611">
        <f t="shared" si="20"/>
        <v>-0.12529408307216411</v>
      </c>
      <c r="BD611">
        <f t="shared" si="21"/>
        <v>1.5698607252894362E-2</v>
      </c>
    </row>
    <row r="612" spans="1:56" x14ac:dyDescent="0.25">
      <c r="A612">
        <v>0.41024473113321769</v>
      </c>
      <c r="B612">
        <v>284</v>
      </c>
      <c r="C612">
        <v>1</v>
      </c>
      <c r="D612">
        <v>0</v>
      </c>
      <c r="E612">
        <v>0.88095238095238093</v>
      </c>
      <c r="F612">
        <v>1</v>
      </c>
      <c r="G612">
        <v>0</v>
      </c>
      <c r="H612">
        <v>0</v>
      </c>
      <c r="I612">
        <v>3.2211882605583393E-2</v>
      </c>
      <c r="J612">
        <v>0</v>
      </c>
      <c r="K612">
        <v>1</v>
      </c>
      <c r="L612">
        <v>0</v>
      </c>
      <c r="M612">
        <v>0.6785714285714286</v>
      </c>
      <c r="N612">
        <v>0.25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0.33333333333333331</v>
      </c>
      <c r="V612">
        <v>0.1</v>
      </c>
      <c r="W612">
        <v>0.66666666666666663</v>
      </c>
      <c r="X612">
        <v>0.25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0.23201685097419694</v>
      </c>
      <c r="AM612">
        <v>0.55723750250953619</v>
      </c>
      <c r="AN612">
        <v>0.33333333333333331</v>
      </c>
      <c r="AO612">
        <v>1</v>
      </c>
      <c r="AP612">
        <v>0.5714285714285714</v>
      </c>
      <c r="AQ612">
        <v>0</v>
      </c>
      <c r="AR612">
        <v>1</v>
      </c>
      <c r="AS612">
        <v>0.33333333333333331</v>
      </c>
      <c r="AT612">
        <v>0.3</v>
      </c>
      <c r="AU612">
        <v>0.66666666666666663</v>
      </c>
      <c r="AV612">
        <v>0.66666666666666663</v>
      </c>
      <c r="AW612">
        <v>0.25</v>
      </c>
      <c r="AX612">
        <v>0.3888888888888889</v>
      </c>
      <c r="AY612">
        <v>0</v>
      </c>
      <c r="AZ612">
        <v>0.47058823529411764</v>
      </c>
      <c r="BA612">
        <v>1</v>
      </c>
      <c r="BB612">
        <v>0</v>
      </c>
      <c r="BC612">
        <f t="shared" si="20"/>
        <v>0.34201314495005442</v>
      </c>
      <c r="BD612">
        <f t="shared" si="21"/>
        <v>0.11697299131862693</v>
      </c>
    </row>
    <row r="613" spans="1:56" x14ac:dyDescent="0.25">
      <c r="A613">
        <v>0.41043312706607249</v>
      </c>
      <c r="B613">
        <v>135</v>
      </c>
      <c r="C613">
        <v>0</v>
      </c>
      <c r="D613">
        <v>1</v>
      </c>
      <c r="E613">
        <v>0.19047619047619047</v>
      </c>
      <c r="F613">
        <v>1</v>
      </c>
      <c r="G613">
        <v>0</v>
      </c>
      <c r="H613">
        <v>0</v>
      </c>
      <c r="I613">
        <v>0.89692197566213316</v>
      </c>
      <c r="J613">
        <v>0</v>
      </c>
      <c r="K613">
        <v>0</v>
      </c>
      <c r="L613">
        <v>1</v>
      </c>
      <c r="M613">
        <v>0.8571428571428571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0.66666666666666663</v>
      </c>
      <c r="V613">
        <v>0.44285714285714284</v>
      </c>
      <c r="W613">
        <v>0.66666666666666663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0.66666666666666663</v>
      </c>
      <c r="AI613">
        <v>0</v>
      </c>
      <c r="AJ613">
        <v>1</v>
      </c>
      <c r="AK613">
        <v>0</v>
      </c>
      <c r="AL613">
        <v>0.10179041600842549</v>
      </c>
      <c r="AM613">
        <v>0.27392089941778758</v>
      </c>
      <c r="AN613">
        <v>0.1111111111111111</v>
      </c>
      <c r="AO613">
        <v>0</v>
      </c>
      <c r="AP613">
        <v>0.8571428571428571</v>
      </c>
      <c r="AQ613">
        <v>1</v>
      </c>
      <c r="AR613">
        <v>1</v>
      </c>
      <c r="AS613">
        <v>0.33333333333333331</v>
      </c>
      <c r="AT613">
        <v>0.2</v>
      </c>
      <c r="AU613">
        <v>0.5</v>
      </c>
      <c r="AV613">
        <v>0.66666666666666663</v>
      </c>
      <c r="AW613">
        <v>0.2</v>
      </c>
      <c r="AX613">
        <v>0.3888888888888889</v>
      </c>
      <c r="AY613">
        <v>0.33333333333333331</v>
      </c>
      <c r="AZ613">
        <v>0.41176470588235292</v>
      </c>
      <c r="BA613">
        <v>1</v>
      </c>
      <c r="BB613">
        <v>0</v>
      </c>
      <c r="BC613">
        <f t="shared" si="20"/>
        <v>1.6599280717175313E-2</v>
      </c>
      <c r="BD613">
        <f t="shared" si="21"/>
        <v>2.7553612032758817E-4</v>
      </c>
    </row>
    <row r="614" spans="1:56" x14ac:dyDescent="0.25">
      <c r="A614">
        <v>0.41179245386433316</v>
      </c>
      <c r="B614">
        <v>754</v>
      </c>
      <c r="C614">
        <v>0</v>
      </c>
      <c r="D614">
        <v>1</v>
      </c>
      <c r="E614">
        <v>0.5</v>
      </c>
      <c r="F614">
        <v>0</v>
      </c>
      <c r="G614">
        <v>1</v>
      </c>
      <c r="H614">
        <v>0</v>
      </c>
      <c r="I614">
        <v>0.60343593414459551</v>
      </c>
      <c r="J614">
        <v>0</v>
      </c>
      <c r="K614">
        <v>1</v>
      </c>
      <c r="L614">
        <v>0</v>
      </c>
      <c r="M614">
        <v>0.75</v>
      </c>
      <c r="N614">
        <v>0.5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0.74285714285714288</v>
      </c>
      <c r="W614">
        <v>0.66666666666666663</v>
      </c>
      <c r="X614">
        <v>0.5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0.5197998946814113</v>
      </c>
      <c r="AM614">
        <v>0.12001606103192131</v>
      </c>
      <c r="AN614">
        <v>0.1111111111111111</v>
      </c>
      <c r="AO614">
        <v>1</v>
      </c>
      <c r="AP614">
        <v>0.14285714285714285</v>
      </c>
      <c r="AQ614">
        <v>0</v>
      </c>
      <c r="AR614">
        <v>0.66666666666666663</v>
      </c>
      <c r="AS614">
        <v>0</v>
      </c>
      <c r="AT614">
        <v>0.52500000000000002</v>
      </c>
      <c r="AU614">
        <v>0.33333333333333331</v>
      </c>
      <c r="AV614">
        <v>0.66666666666666663</v>
      </c>
      <c r="AW614">
        <v>0.52500000000000002</v>
      </c>
      <c r="AX614">
        <v>0.33333333333333331</v>
      </c>
      <c r="AY614">
        <v>0.13333333333333333</v>
      </c>
      <c r="AZ614">
        <v>0.47058823529411764</v>
      </c>
      <c r="BA614">
        <v>1</v>
      </c>
      <c r="BB614">
        <v>0</v>
      </c>
      <c r="BC614">
        <f t="shared" si="20"/>
        <v>0.38219165328056898</v>
      </c>
      <c r="BD614">
        <f t="shared" si="21"/>
        <v>0.14607045983733466</v>
      </c>
    </row>
    <row r="615" spans="1:56" x14ac:dyDescent="0.25">
      <c r="A615">
        <v>0.41244876405614261</v>
      </c>
      <c r="B615">
        <v>1128</v>
      </c>
      <c r="C615">
        <v>1</v>
      </c>
      <c r="D615">
        <v>0</v>
      </c>
      <c r="E615">
        <v>0.11904761904761904</v>
      </c>
      <c r="F615">
        <v>1</v>
      </c>
      <c r="G615">
        <v>0</v>
      </c>
      <c r="H615">
        <v>0</v>
      </c>
      <c r="I615">
        <v>0.62634216177523261</v>
      </c>
      <c r="J615">
        <v>0</v>
      </c>
      <c r="K615">
        <v>1</v>
      </c>
      <c r="L615">
        <v>0</v>
      </c>
      <c r="M615">
        <v>0.32142857142857145</v>
      </c>
      <c r="N615">
        <v>0.5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0.21428571428571427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0.66666666666666663</v>
      </c>
      <c r="AI615">
        <v>0</v>
      </c>
      <c r="AJ615">
        <v>1</v>
      </c>
      <c r="AK615">
        <v>0</v>
      </c>
      <c r="AL615">
        <v>5.6029489204844657E-2</v>
      </c>
      <c r="AM615">
        <v>0.43091748644850431</v>
      </c>
      <c r="AN615">
        <v>0.22222222222222221</v>
      </c>
      <c r="AO615">
        <v>0</v>
      </c>
      <c r="AP615">
        <v>0.35714285714285715</v>
      </c>
      <c r="AQ615">
        <v>0</v>
      </c>
      <c r="AR615">
        <v>1</v>
      </c>
      <c r="AS615">
        <v>0.33333333333333331</v>
      </c>
      <c r="AT615">
        <v>0.1</v>
      </c>
      <c r="AU615">
        <v>0.33333333333333331</v>
      </c>
      <c r="AV615">
        <v>0.66666666666666663</v>
      </c>
      <c r="AW615">
        <v>0.05</v>
      </c>
      <c r="AX615">
        <v>0.1111111111111111</v>
      </c>
      <c r="AY615">
        <v>0.13333333333333333</v>
      </c>
      <c r="AZ615">
        <v>0.11764705882352941</v>
      </c>
      <c r="BA615">
        <v>1</v>
      </c>
      <c r="BB615">
        <v>0</v>
      </c>
      <c r="BC615">
        <f t="shared" si="20"/>
        <v>5.3573302878605455E-2</v>
      </c>
      <c r="BD615">
        <f t="shared" si="21"/>
        <v>2.8700987813227957E-3</v>
      </c>
    </row>
    <row r="616" spans="1:56" x14ac:dyDescent="0.25">
      <c r="A616">
        <v>0.41323808256752403</v>
      </c>
      <c r="B616">
        <v>326</v>
      </c>
      <c r="C616">
        <v>0</v>
      </c>
      <c r="D616">
        <v>1</v>
      </c>
      <c r="E616">
        <v>0.30952380952380953</v>
      </c>
      <c r="F616">
        <v>0</v>
      </c>
      <c r="G616">
        <v>1</v>
      </c>
      <c r="H616">
        <v>0</v>
      </c>
      <c r="I616">
        <v>0.49821045096635647</v>
      </c>
      <c r="J616">
        <v>0</v>
      </c>
      <c r="K616">
        <v>1</v>
      </c>
      <c r="L616">
        <v>0</v>
      </c>
      <c r="M616">
        <v>0.21428571428571427</v>
      </c>
      <c r="N616">
        <v>0.25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0.66666666666666663</v>
      </c>
      <c r="V616">
        <v>0.25714285714285712</v>
      </c>
      <c r="W616">
        <v>0.33333333333333331</v>
      </c>
      <c r="X616">
        <v>0.5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0.66666666666666663</v>
      </c>
      <c r="AI616">
        <v>0</v>
      </c>
      <c r="AJ616">
        <v>1</v>
      </c>
      <c r="AK616">
        <v>0</v>
      </c>
      <c r="AL616">
        <v>0.41779884149552399</v>
      </c>
      <c r="AM616">
        <v>0.47942180285083319</v>
      </c>
      <c r="AN616">
        <v>0.1111111111111111</v>
      </c>
      <c r="AO616">
        <v>0</v>
      </c>
      <c r="AP616">
        <v>0.9285714285714286</v>
      </c>
      <c r="AQ616">
        <v>1</v>
      </c>
      <c r="AR616">
        <v>0</v>
      </c>
      <c r="AS616">
        <v>0.33333333333333331</v>
      </c>
      <c r="AT616">
        <v>0.25</v>
      </c>
      <c r="AU616">
        <v>0.33333333333333331</v>
      </c>
      <c r="AV616">
        <v>0.66666666666666663</v>
      </c>
      <c r="AW616">
        <v>0.25</v>
      </c>
      <c r="AX616">
        <v>0.5</v>
      </c>
      <c r="AY616">
        <v>0.53333333333333333</v>
      </c>
      <c r="AZ616">
        <v>0.52941176470588236</v>
      </c>
      <c r="BA616">
        <v>1</v>
      </c>
      <c r="BB616">
        <v>0</v>
      </c>
      <c r="BC616">
        <f t="shared" si="20"/>
        <v>0.12981146273061434</v>
      </c>
      <c r="BD616">
        <f t="shared" si="21"/>
        <v>1.6851015856261673E-2</v>
      </c>
    </row>
    <row r="617" spans="1:56" x14ac:dyDescent="0.25">
      <c r="A617">
        <v>0.41351122946408247</v>
      </c>
      <c r="B617">
        <v>958</v>
      </c>
      <c r="C617">
        <v>1</v>
      </c>
      <c r="D617">
        <v>0</v>
      </c>
      <c r="E617">
        <v>0.52380952380952384</v>
      </c>
      <c r="F617">
        <v>0</v>
      </c>
      <c r="G617">
        <v>0</v>
      </c>
      <c r="H617">
        <v>1</v>
      </c>
      <c r="I617">
        <v>0.25483178239083754</v>
      </c>
      <c r="J617">
        <v>0</v>
      </c>
      <c r="K617">
        <v>1</v>
      </c>
      <c r="L617">
        <v>0</v>
      </c>
      <c r="M617">
        <v>0.5357142857142857</v>
      </c>
      <c r="N617">
        <v>0.25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0.66666666666666663</v>
      </c>
      <c r="V617">
        <v>0.62857142857142856</v>
      </c>
      <c r="W617">
        <v>0.66666666666666663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0.66666666666666663</v>
      </c>
      <c r="AI617">
        <v>1</v>
      </c>
      <c r="AJ617">
        <v>0</v>
      </c>
      <c r="AK617">
        <v>0</v>
      </c>
      <c r="AL617">
        <v>0.13349131121642971</v>
      </c>
      <c r="AM617">
        <v>0.25850230877333868</v>
      </c>
      <c r="AN617">
        <v>1</v>
      </c>
      <c r="AO617">
        <v>0</v>
      </c>
      <c r="AP617">
        <v>0.35714285714285715</v>
      </c>
      <c r="AQ617">
        <v>0</v>
      </c>
      <c r="AR617">
        <v>0.33333333333333331</v>
      </c>
      <c r="AS617">
        <v>0.33333333333333331</v>
      </c>
      <c r="AT617">
        <v>0.15</v>
      </c>
      <c r="AU617">
        <v>0</v>
      </c>
      <c r="AV617">
        <v>0.66666666666666663</v>
      </c>
      <c r="AW617">
        <v>0.1</v>
      </c>
      <c r="AX617">
        <v>0.1111111111111111</v>
      </c>
      <c r="AY617">
        <v>0</v>
      </c>
      <c r="AZ617">
        <v>0</v>
      </c>
      <c r="BA617">
        <v>1</v>
      </c>
      <c r="BB617">
        <v>0</v>
      </c>
      <c r="BC617">
        <f t="shared" si="20"/>
        <v>0.10043317326641071</v>
      </c>
      <c r="BD617">
        <f t="shared" si="21"/>
        <v>1.0086822292360876E-2</v>
      </c>
    </row>
    <row r="618" spans="1:56" x14ac:dyDescent="0.25">
      <c r="A618">
        <v>0.41394502939598476</v>
      </c>
      <c r="B618">
        <v>1441</v>
      </c>
      <c r="C618">
        <v>0</v>
      </c>
      <c r="D618">
        <v>1</v>
      </c>
      <c r="E618">
        <v>0.42857142857142855</v>
      </c>
      <c r="F618">
        <v>0</v>
      </c>
      <c r="G618">
        <v>1</v>
      </c>
      <c r="H618">
        <v>0</v>
      </c>
      <c r="I618">
        <v>0.41947029348604153</v>
      </c>
      <c r="J618">
        <v>0</v>
      </c>
      <c r="K618">
        <v>1</v>
      </c>
      <c r="L618">
        <v>0</v>
      </c>
      <c r="M618">
        <v>0.10714285714285714</v>
      </c>
      <c r="N618">
        <v>0.25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0.95714285714285718</v>
      </c>
      <c r="W618">
        <v>0.66666666666666663</v>
      </c>
      <c r="X618">
        <v>0.25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0.33333333333333331</v>
      </c>
      <c r="AI618">
        <v>1</v>
      </c>
      <c r="AJ618">
        <v>0</v>
      </c>
      <c r="AK618">
        <v>0</v>
      </c>
      <c r="AL618">
        <v>0.21706161137440758</v>
      </c>
      <c r="AM618">
        <v>0.28500301144348522</v>
      </c>
      <c r="AN618">
        <v>0.77777777777777779</v>
      </c>
      <c r="AO618">
        <v>0</v>
      </c>
      <c r="AP618">
        <v>0.14285714285714285</v>
      </c>
      <c r="AQ618">
        <v>0</v>
      </c>
      <c r="AR618">
        <v>0.33333333333333331</v>
      </c>
      <c r="AS618">
        <v>1</v>
      </c>
      <c r="AT618">
        <v>0.45</v>
      </c>
      <c r="AU618">
        <v>0.5</v>
      </c>
      <c r="AV618">
        <v>0.66666666666666663</v>
      </c>
      <c r="AW618">
        <v>0.1</v>
      </c>
      <c r="AX618">
        <v>0.1111111111111111</v>
      </c>
      <c r="AY618">
        <v>0</v>
      </c>
      <c r="AZ618">
        <v>0.11764705882352941</v>
      </c>
      <c r="BA618">
        <v>1</v>
      </c>
      <c r="BB618">
        <v>0</v>
      </c>
      <c r="BC618">
        <f t="shared" si="20"/>
        <v>1.2806917533705275E-2</v>
      </c>
      <c r="BD618">
        <f t="shared" si="21"/>
        <v>1.6401713671512761E-4</v>
      </c>
    </row>
    <row r="619" spans="1:56" x14ac:dyDescent="0.25">
      <c r="A619">
        <v>0.41835100395065283</v>
      </c>
      <c r="B619">
        <v>1355</v>
      </c>
      <c r="C619">
        <v>1</v>
      </c>
      <c r="D619">
        <v>0</v>
      </c>
      <c r="E619">
        <v>0.90476190476190477</v>
      </c>
      <c r="F619">
        <v>1</v>
      </c>
      <c r="G619">
        <v>0</v>
      </c>
      <c r="H619">
        <v>0</v>
      </c>
      <c r="I619">
        <v>0.75876879026485322</v>
      </c>
      <c r="J619">
        <v>0</v>
      </c>
      <c r="K619">
        <v>1</v>
      </c>
      <c r="L619">
        <v>0</v>
      </c>
      <c r="M619">
        <v>0.8214285714285714</v>
      </c>
      <c r="N619">
        <v>0.25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0.95714285714285718</v>
      </c>
      <c r="W619">
        <v>0.66666666666666663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8.309636650868879E-2</v>
      </c>
      <c r="AM619">
        <v>0.32792611925316201</v>
      </c>
      <c r="AN619">
        <v>0.1111111111111111</v>
      </c>
      <c r="AO619">
        <v>0</v>
      </c>
      <c r="AP619">
        <v>0.35714285714285715</v>
      </c>
      <c r="AQ619">
        <v>0</v>
      </c>
      <c r="AR619">
        <v>1</v>
      </c>
      <c r="AS619">
        <v>0</v>
      </c>
      <c r="AT619">
        <v>0.125</v>
      </c>
      <c r="AU619">
        <v>0.5</v>
      </c>
      <c r="AV619">
        <v>0.66666666666666663</v>
      </c>
      <c r="AW619">
        <v>0.1</v>
      </c>
      <c r="AX619">
        <v>0.1111111111111111</v>
      </c>
      <c r="AY619">
        <v>6.6666666666666666E-2</v>
      </c>
      <c r="AZ619">
        <v>0</v>
      </c>
      <c r="BA619">
        <v>1</v>
      </c>
      <c r="BB619">
        <v>1</v>
      </c>
      <c r="BC619">
        <f t="shared" si="20"/>
        <v>0.22236991800312331</v>
      </c>
      <c r="BD619">
        <f t="shared" si="21"/>
        <v>0.60470854442646915</v>
      </c>
    </row>
    <row r="620" spans="1:56" x14ac:dyDescent="0.25">
      <c r="A620">
        <v>0.41867979089579055</v>
      </c>
      <c r="B620">
        <v>956</v>
      </c>
      <c r="C620">
        <v>0</v>
      </c>
      <c r="D620">
        <v>1</v>
      </c>
      <c r="E620">
        <v>0.88095238095238093</v>
      </c>
      <c r="F620">
        <v>1</v>
      </c>
      <c r="G620">
        <v>0</v>
      </c>
      <c r="H620">
        <v>0</v>
      </c>
      <c r="I620">
        <v>0.12884753042233357</v>
      </c>
      <c r="J620">
        <v>0</v>
      </c>
      <c r="K620">
        <v>1</v>
      </c>
      <c r="L620">
        <v>0</v>
      </c>
      <c r="M620">
        <v>3.5714285714285712E-2</v>
      </c>
      <c r="N620">
        <v>0.25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0.4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0.66666666666666663</v>
      </c>
      <c r="AI620">
        <v>0</v>
      </c>
      <c r="AJ620">
        <v>1</v>
      </c>
      <c r="AK620">
        <v>0</v>
      </c>
      <c r="AL620">
        <v>0.95724065297525018</v>
      </c>
      <c r="AM620">
        <v>0.19666733587633006</v>
      </c>
      <c r="AN620">
        <v>0.44444444444444442</v>
      </c>
      <c r="AO620">
        <v>0</v>
      </c>
      <c r="AP620">
        <v>0.21428571428571427</v>
      </c>
      <c r="AQ620">
        <v>0</v>
      </c>
      <c r="AR620">
        <v>1</v>
      </c>
      <c r="AS620">
        <v>0.33333333333333331</v>
      </c>
      <c r="AT620">
        <v>0.57499999999999996</v>
      </c>
      <c r="AU620">
        <v>0.83333333333333337</v>
      </c>
      <c r="AV620">
        <v>0.66666666666666663</v>
      </c>
      <c r="AW620">
        <v>0.47499999999999998</v>
      </c>
      <c r="AX620">
        <v>0.5</v>
      </c>
      <c r="AY620">
        <v>0.6</v>
      </c>
      <c r="AZ620">
        <v>0.6470588235294118</v>
      </c>
      <c r="BA620">
        <v>1</v>
      </c>
      <c r="BB620">
        <v>0</v>
      </c>
      <c r="BC620">
        <f t="shared" si="20"/>
        <v>-0.15815261370727457</v>
      </c>
      <c r="BD620">
        <f t="shared" si="21"/>
        <v>2.5012249222442412E-2</v>
      </c>
    </row>
    <row r="621" spans="1:56" x14ac:dyDescent="0.25">
      <c r="A621">
        <v>0.4189424481877968</v>
      </c>
      <c r="B621">
        <v>177</v>
      </c>
      <c r="C621">
        <v>1</v>
      </c>
      <c r="D621">
        <v>0</v>
      </c>
      <c r="E621">
        <v>0.35714285714285715</v>
      </c>
      <c r="F621">
        <v>1</v>
      </c>
      <c r="G621">
        <v>0</v>
      </c>
      <c r="H621">
        <v>0</v>
      </c>
      <c r="I621">
        <v>2.2906227630637079E-2</v>
      </c>
      <c r="J621">
        <v>0</v>
      </c>
      <c r="K621">
        <v>1</v>
      </c>
      <c r="L621">
        <v>0</v>
      </c>
      <c r="M621">
        <v>3.5714285714285712E-2</v>
      </c>
      <c r="N621">
        <v>0.5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0.66666666666666663</v>
      </c>
      <c r="V621">
        <v>0.8571428571428571</v>
      </c>
      <c r="W621">
        <v>0.66666666666666663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7.8515007898894151E-2</v>
      </c>
      <c r="AM621">
        <v>0.33812487452318812</v>
      </c>
      <c r="AN621">
        <v>0</v>
      </c>
      <c r="AO621">
        <v>0</v>
      </c>
      <c r="AP621">
        <v>0.21428571428571427</v>
      </c>
      <c r="AQ621">
        <v>0</v>
      </c>
      <c r="AR621">
        <v>0</v>
      </c>
      <c r="AS621">
        <v>0</v>
      </c>
      <c r="AT621">
        <v>0.1</v>
      </c>
      <c r="AU621">
        <v>0.33333333333333331</v>
      </c>
      <c r="AV621">
        <v>1</v>
      </c>
      <c r="AW621">
        <v>7.4999999999999997E-2</v>
      </c>
      <c r="AX621">
        <v>5.5555555555555552E-2</v>
      </c>
      <c r="AY621">
        <v>0</v>
      </c>
      <c r="AZ621">
        <v>0.11764705882352941</v>
      </c>
      <c r="BA621">
        <v>1</v>
      </c>
      <c r="BB621">
        <v>0</v>
      </c>
      <c r="BC621">
        <f t="shared" si="20"/>
        <v>6.2282182597345193E-2</v>
      </c>
      <c r="BD621">
        <f t="shared" si="21"/>
        <v>3.8790702690890484E-3</v>
      </c>
    </row>
    <row r="622" spans="1:56" x14ac:dyDescent="0.25">
      <c r="A622">
        <v>0.42010124687084149</v>
      </c>
      <c r="B622">
        <v>949</v>
      </c>
      <c r="C622">
        <v>0</v>
      </c>
      <c r="D622">
        <v>1</v>
      </c>
      <c r="E622">
        <v>0.2857142857142857</v>
      </c>
      <c r="F622">
        <v>1</v>
      </c>
      <c r="G622">
        <v>0</v>
      </c>
      <c r="H622">
        <v>0</v>
      </c>
      <c r="I622">
        <v>0.38081603435934147</v>
      </c>
      <c r="J622">
        <v>0</v>
      </c>
      <c r="K622">
        <v>1</v>
      </c>
      <c r="L622">
        <v>0</v>
      </c>
      <c r="M622">
        <v>0.5714285714285714</v>
      </c>
      <c r="N622">
        <v>0.75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0.33333333333333331</v>
      </c>
      <c r="V622">
        <v>0.9285714285714286</v>
      </c>
      <c r="W622">
        <v>0.66666666666666663</v>
      </c>
      <c r="X622">
        <v>0.5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0.57435492364402319</v>
      </c>
      <c r="AM622">
        <v>0.9569564344509135</v>
      </c>
      <c r="AN622">
        <v>0.1111111111111111</v>
      </c>
      <c r="AO622">
        <v>1</v>
      </c>
      <c r="AP622">
        <v>0.8571428571428571</v>
      </c>
      <c r="AQ622">
        <v>1</v>
      </c>
      <c r="AR622">
        <v>1</v>
      </c>
      <c r="AS622">
        <v>0.66666666666666663</v>
      </c>
      <c r="AT622">
        <v>0.22500000000000001</v>
      </c>
      <c r="AU622">
        <v>0.33333333333333331</v>
      </c>
      <c r="AV622">
        <v>0.66666666666666663</v>
      </c>
      <c r="AW622">
        <v>0.22500000000000001</v>
      </c>
      <c r="AX622">
        <v>5.5555555555555552E-2</v>
      </c>
      <c r="AY622">
        <v>0</v>
      </c>
      <c r="AZ622">
        <v>0.47058823529411764</v>
      </c>
      <c r="BA622">
        <v>1</v>
      </c>
      <c r="BB622">
        <v>0</v>
      </c>
      <c r="BC622">
        <f t="shared" si="20"/>
        <v>0.24106890758842561</v>
      </c>
      <c r="BD622">
        <f t="shared" si="21"/>
        <v>5.8114218205876887E-2</v>
      </c>
    </row>
    <row r="623" spans="1:56" x14ac:dyDescent="0.25">
      <c r="A623">
        <v>0.42219526546229535</v>
      </c>
      <c r="B623">
        <v>1446</v>
      </c>
      <c r="C623">
        <v>0</v>
      </c>
      <c r="D623">
        <v>1</v>
      </c>
      <c r="E623">
        <v>0.54761904761904767</v>
      </c>
      <c r="F623">
        <v>1</v>
      </c>
      <c r="G623">
        <v>0</v>
      </c>
      <c r="H623">
        <v>0</v>
      </c>
      <c r="I623">
        <v>0.34359341445955621</v>
      </c>
      <c r="J623">
        <v>0</v>
      </c>
      <c r="K623">
        <v>1</v>
      </c>
      <c r="L623">
        <v>0</v>
      </c>
      <c r="M623">
        <v>0.9642857142857143</v>
      </c>
      <c r="N623">
        <v>0.75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0.42857142857142855</v>
      </c>
      <c r="W623">
        <v>0.33333333333333331</v>
      </c>
      <c r="X623">
        <v>0.75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0.33333333333333331</v>
      </c>
      <c r="AI623">
        <v>0</v>
      </c>
      <c r="AJ623">
        <v>1</v>
      </c>
      <c r="AK623">
        <v>0</v>
      </c>
      <c r="AL623">
        <v>0.66145339652448654</v>
      </c>
      <c r="AM623">
        <v>0.14238104798233286</v>
      </c>
      <c r="AN623">
        <v>0</v>
      </c>
      <c r="AO623">
        <v>0</v>
      </c>
      <c r="AP623">
        <v>0.8571428571428571</v>
      </c>
      <c r="AQ623">
        <v>1</v>
      </c>
      <c r="AR623">
        <v>0.66666666666666663</v>
      </c>
      <c r="AS623">
        <v>0.33333333333333331</v>
      </c>
      <c r="AT623">
        <v>0.52500000000000002</v>
      </c>
      <c r="AU623">
        <v>0.5</v>
      </c>
      <c r="AV623">
        <v>0.66666666666666663</v>
      </c>
      <c r="AW623">
        <v>0.5</v>
      </c>
      <c r="AX623">
        <v>0.3888888888888889</v>
      </c>
      <c r="AY623">
        <v>0</v>
      </c>
      <c r="AZ623">
        <v>0.58823529411764708</v>
      </c>
      <c r="BA623">
        <v>1</v>
      </c>
      <c r="BB623">
        <v>0</v>
      </c>
      <c r="BC623">
        <f t="shared" si="20"/>
        <v>4.6046350788908952E-2</v>
      </c>
      <c r="BD623">
        <f t="shared" si="21"/>
        <v>2.1202664209752559E-3</v>
      </c>
    </row>
    <row r="624" spans="1:56" x14ac:dyDescent="0.25">
      <c r="A624">
        <v>0.42301810098119286</v>
      </c>
      <c r="B624">
        <v>730</v>
      </c>
      <c r="C624">
        <v>0</v>
      </c>
      <c r="D624">
        <v>1</v>
      </c>
      <c r="E624">
        <v>0.40476190476190477</v>
      </c>
      <c r="F624">
        <v>1</v>
      </c>
      <c r="G624">
        <v>0</v>
      </c>
      <c r="H624">
        <v>0</v>
      </c>
      <c r="I624">
        <v>0.34430923407301361</v>
      </c>
      <c r="J624">
        <v>0</v>
      </c>
      <c r="K624">
        <v>1</v>
      </c>
      <c r="L624">
        <v>0</v>
      </c>
      <c r="M624">
        <v>0.8571428571428571</v>
      </c>
      <c r="N624">
        <v>0.75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0.66666666666666663</v>
      </c>
      <c r="V624">
        <v>0.38571428571428573</v>
      </c>
      <c r="W624">
        <v>0.66666666666666663</v>
      </c>
      <c r="X624">
        <v>0.5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0.66666666666666663</v>
      </c>
      <c r="AI624">
        <v>1</v>
      </c>
      <c r="AJ624">
        <v>0</v>
      </c>
      <c r="AK624">
        <v>0</v>
      </c>
      <c r="AL624">
        <v>0.49389152185360718</v>
      </c>
      <c r="AM624">
        <v>0.19598474201967475</v>
      </c>
      <c r="AN624">
        <v>0.1111111111111111</v>
      </c>
      <c r="AO624">
        <v>1</v>
      </c>
      <c r="AP624">
        <v>0</v>
      </c>
      <c r="AQ624">
        <v>0</v>
      </c>
      <c r="AR624">
        <v>0.66666666666666663</v>
      </c>
      <c r="AS624">
        <v>0.33333333333333331</v>
      </c>
      <c r="AT624">
        <v>0.4</v>
      </c>
      <c r="AU624">
        <v>0.5</v>
      </c>
      <c r="AV624">
        <v>0.33333333333333331</v>
      </c>
      <c r="AW624">
        <v>0.4</v>
      </c>
      <c r="AX624">
        <v>0.55555555555555558</v>
      </c>
      <c r="AY624">
        <v>0.66666666666666663</v>
      </c>
      <c r="AZ624">
        <v>5.8823529411764705E-2</v>
      </c>
      <c r="BA624">
        <v>1</v>
      </c>
      <c r="BB624">
        <v>0</v>
      </c>
      <c r="BC624">
        <f t="shared" si="20"/>
        <v>0.22102516359446187</v>
      </c>
      <c r="BD624">
        <f t="shared" si="21"/>
        <v>4.8852122941958634E-2</v>
      </c>
    </row>
    <row r="625" spans="1:56" x14ac:dyDescent="0.25">
      <c r="A625">
        <v>0.4230502064476207</v>
      </c>
      <c r="B625">
        <v>392</v>
      </c>
      <c r="C625">
        <v>0</v>
      </c>
      <c r="D625">
        <v>1</v>
      </c>
      <c r="E625">
        <v>0.52380952380952384</v>
      </c>
      <c r="F625">
        <v>1</v>
      </c>
      <c r="G625">
        <v>0</v>
      </c>
      <c r="H625">
        <v>0</v>
      </c>
      <c r="I625">
        <v>0.32426628489620618</v>
      </c>
      <c r="J625">
        <v>0</v>
      </c>
      <c r="K625">
        <v>1</v>
      </c>
      <c r="L625">
        <v>0</v>
      </c>
      <c r="M625">
        <v>3.5714285714285712E-2</v>
      </c>
      <c r="N625">
        <v>0.5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0.33333333333333331</v>
      </c>
      <c r="V625">
        <v>0.68571428571428572</v>
      </c>
      <c r="W625">
        <v>0.33333333333333331</v>
      </c>
      <c r="X625">
        <v>0.25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0.66666666666666663</v>
      </c>
      <c r="AI625">
        <v>0</v>
      </c>
      <c r="AJ625">
        <v>1</v>
      </c>
      <c r="AK625">
        <v>0</v>
      </c>
      <c r="AL625">
        <v>0.12843601895734597</v>
      </c>
      <c r="AM625">
        <v>0.45541056012848824</v>
      </c>
      <c r="AN625">
        <v>0.66666666666666663</v>
      </c>
      <c r="AO625">
        <v>0</v>
      </c>
      <c r="AP625">
        <v>0.7857142857142857</v>
      </c>
      <c r="AQ625">
        <v>1</v>
      </c>
      <c r="AR625">
        <v>0.33333333333333331</v>
      </c>
      <c r="AS625">
        <v>0.33333333333333331</v>
      </c>
      <c r="AT625">
        <v>0.5</v>
      </c>
      <c r="AU625">
        <v>0.5</v>
      </c>
      <c r="AV625">
        <v>0.66666666666666663</v>
      </c>
      <c r="AW625">
        <v>2.5000000000000001E-2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f t="shared" si="20"/>
        <v>0.18968582536348511</v>
      </c>
      <c r="BD625">
        <f t="shared" si="21"/>
        <v>3.5980712343826569E-2</v>
      </c>
    </row>
    <row r="626" spans="1:56" x14ac:dyDescent="0.25">
      <c r="A626">
        <v>0.42324300839633666</v>
      </c>
      <c r="B626">
        <v>240</v>
      </c>
      <c r="C626">
        <v>1</v>
      </c>
      <c r="D626">
        <v>0</v>
      </c>
      <c r="E626">
        <v>0.33333333333333331</v>
      </c>
      <c r="F626">
        <v>1</v>
      </c>
      <c r="G626">
        <v>0</v>
      </c>
      <c r="H626">
        <v>0</v>
      </c>
      <c r="I626">
        <v>0.29563350035790981</v>
      </c>
      <c r="J626">
        <v>0</v>
      </c>
      <c r="K626">
        <v>1</v>
      </c>
      <c r="L626">
        <v>0</v>
      </c>
      <c r="M626">
        <v>0</v>
      </c>
      <c r="N626">
        <v>0.5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0.45714285714285713</v>
      </c>
      <c r="W626">
        <v>0.33333333333333331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0.66666666666666663</v>
      </c>
      <c r="AI626">
        <v>0</v>
      </c>
      <c r="AJ626">
        <v>0</v>
      </c>
      <c r="AK626">
        <v>1</v>
      </c>
      <c r="AL626">
        <v>0.14328593996840441</v>
      </c>
      <c r="AM626">
        <v>0.3002208391889179</v>
      </c>
      <c r="AN626">
        <v>0</v>
      </c>
      <c r="AO626">
        <v>1</v>
      </c>
      <c r="AP626">
        <v>0.21428571428571427</v>
      </c>
      <c r="AQ626">
        <v>0</v>
      </c>
      <c r="AR626">
        <v>1</v>
      </c>
      <c r="AS626">
        <v>0</v>
      </c>
      <c r="AT626">
        <v>0.1</v>
      </c>
      <c r="AU626">
        <v>0.33333333333333331</v>
      </c>
      <c r="AV626">
        <v>0</v>
      </c>
      <c r="AW626">
        <v>7.4999999999999997E-2</v>
      </c>
      <c r="AX626">
        <v>0.1111111111111111</v>
      </c>
      <c r="AY626">
        <v>6.6666666666666666E-2</v>
      </c>
      <c r="AZ626">
        <v>0.11764705882352941</v>
      </c>
      <c r="BA626">
        <v>1</v>
      </c>
      <c r="BB626">
        <v>1</v>
      </c>
      <c r="BC626">
        <f t="shared" si="20"/>
        <v>0.48890722698276867</v>
      </c>
      <c r="BD626">
        <f t="shared" si="21"/>
        <v>0.26121582263044313</v>
      </c>
    </row>
    <row r="627" spans="1:56" x14ac:dyDescent="0.25">
      <c r="A627">
        <v>0.42417584951564613</v>
      </c>
      <c r="B627">
        <v>494</v>
      </c>
      <c r="C627">
        <v>0</v>
      </c>
      <c r="D627">
        <v>1</v>
      </c>
      <c r="E627">
        <v>0.61904761904761907</v>
      </c>
      <c r="F627">
        <v>1</v>
      </c>
      <c r="G627">
        <v>0</v>
      </c>
      <c r="H627">
        <v>0</v>
      </c>
      <c r="I627">
        <v>0.72297780959198277</v>
      </c>
      <c r="J627">
        <v>0</v>
      </c>
      <c r="K627">
        <v>0</v>
      </c>
      <c r="L627">
        <v>1</v>
      </c>
      <c r="M627">
        <v>0</v>
      </c>
      <c r="N627">
        <v>0.75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0.2857142857142857</v>
      </c>
      <c r="W627">
        <v>0.33333333333333331</v>
      </c>
      <c r="X627">
        <v>0.25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0.66666666666666663</v>
      </c>
      <c r="AI627">
        <v>0</v>
      </c>
      <c r="AJ627">
        <v>0</v>
      </c>
      <c r="AK627">
        <v>1</v>
      </c>
      <c r="AL627">
        <v>0.26203264876250659</v>
      </c>
      <c r="AM627">
        <v>0.99578397912065852</v>
      </c>
      <c r="AN627">
        <v>0.44444444444444442</v>
      </c>
      <c r="AO627">
        <v>0</v>
      </c>
      <c r="AP627">
        <v>0</v>
      </c>
      <c r="AQ627">
        <v>0</v>
      </c>
      <c r="AR627">
        <v>0.33333333333333331</v>
      </c>
      <c r="AS627">
        <v>0</v>
      </c>
      <c r="AT627">
        <v>0.25</v>
      </c>
      <c r="AU627">
        <v>0.16666666666666666</v>
      </c>
      <c r="AV627">
        <v>1</v>
      </c>
      <c r="AW627">
        <v>0.05</v>
      </c>
      <c r="AX627">
        <v>0.1111111111111111</v>
      </c>
      <c r="AY627">
        <v>0</v>
      </c>
      <c r="AZ627">
        <v>0.11764705882352941</v>
      </c>
      <c r="BA627">
        <v>1</v>
      </c>
      <c r="BB627">
        <v>0</v>
      </c>
      <c r="BC627">
        <f t="shared" si="20"/>
        <v>0.26598546412326618</v>
      </c>
      <c r="BD627">
        <f t="shared" si="21"/>
        <v>7.0748267124869327E-2</v>
      </c>
    </row>
    <row r="628" spans="1:56" x14ac:dyDescent="0.25">
      <c r="A628">
        <v>0.42450067108746425</v>
      </c>
      <c r="B628">
        <v>1057</v>
      </c>
      <c r="C628">
        <v>1</v>
      </c>
      <c r="D628">
        <v>0</v>
      </c>
      <c r="E628">
        <v>0.23809523809523808</v>
      </c>
      <c r="F628">
        <v>0</v>
      </c>
      <c r="G628">
        <v>1</v>
      </c>
      <c r="H628">
        <v>0</v>
      </c>
      <c r="I628">
        <v>0.99785254115962774</v>
      </c>
      <c r="J628">
        <v>1</v>
      </c>
      <c r="K628">
        <v>0</v>
      </c>
      <c r="L628">
        <v>0</v>
      </c>
      <c r="M628">
        <v>0</v>
      </c>
      <c r="N628">
        <v>0.5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0.88571428571428568</v>
      </c>
      <c r="W628">
        <v>0.66666666666666663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0.66666666666666663</v>
      </c>
      <c r="AI628">
        <v>0</v>
      </c>
      <c r="AJ628">
        <v>1</v>
      </c>
      <c r="AK628">
        <v>0</v>
      </c>
      <c r="AL628">
        <v>0.10005265929436545</v>
      </c>
      <c r="AM628">
        <v>0.54820317205380442</v>
      </c>
      <c r="AN628">
        <v>0.33333333333333331</v>
      </c>
      <c r="AO628">
        <v>0</v>
      </c>
      <c r="AP628">
        <v>0.2857142857142857</v>
      </c>
      <c r="AQ628">
        <v>0</v>
      </c>
      <c r="AR628">
        <v>1</v>
      </c>
      <c r="AS628">
        <v>0.33333333333333331</v>
      </c>
      <c r="AT628">
        <v>0.125</v>
      </c>
      <c r="AU628">
        <v>0.5</v>
      </c>
      <c r="AV628">
        <v>1</v>
      </c>
      <c r="AW628">
        <v>7.4999999999999997E-2</v>
      </c>
      <c r="AX628">
        <v>0.1111111111111111</v>
      </c>
      <c r="AY628">
        <v>6.6666666666666666E-2</v>
      </c>
      <c r="AZ628">
        <v>0.11764705882352941</v>
      </c>
      <c r="BA628">
        <v>1</v>
      </c>
      <c r="BB628">
        <v>1</v>
      </c>
      <c r="BC628">
        <f t="shared" si="20"/>
        <v>0.41442487427115493</v>
      </c>
      <c r="BD628">
        <f t="shared" si="21"/>
        <v>0.34289822787235269</v>
      </c>
    </row>
    <row r="629" spans="1:56" x14ac:dyDescent="0.25">
      <c r="A629">
        <v>0.42632544473887823</v>
      </c>
      <c r="B629">
        <v>739</v>
      </c>
      <c r="C629">
        <v>0</v>
      </c>
      <c r="D629">
        <v>1</v>
      </c>
      <c r="E629">
        <v>0.5</v>
      </c>
      <c r="F629">
        <v>1</v>
      </c>
      <c r="G629">
        <v>0</v>
      </c>
      <c r="H629">
        <v>0</v>
      </c>
      <c r="I629">
        <v>0.26055833929849676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0.5</v>
      </c>
      <c r="W629">
        <v>0.33333333333333331</v>
      </c>
      <c r="X629">
        <v>0.75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0.61785150078988937</v>
      </c>
      <c r="AM629">
        <v>0.19939771130295122</v>
      </c>
      <c r="AN629">
        <v>0.1111111111111111</v>
      </c>
      <c r="AO629">
        <v>0</v>
      </c>
      <c r="AP629">
        <v>0.35714285714285715</v>
      </c>
      <c r="AQ629">
        <v>0</v>
      </c>
      <c r="AR629">
        <v>0.66666666666666663</v>
      </c>
      <c r="AS629">
        <v>0.33333333333333331</v>
      </c>
      <c r="AT629">
        <v>0.52500000000000002</v>
      </c>
      <c r="AU629">
        <v>0.5</v>
      </c>
      <c r="AV629">
        <v>0.66666666666666663</v>
      </c>
      <c r="AW629">
        <v>0.52500000000000002</v>
      </c>
      <c r="AX629">
        <v>0.33333333333333331</v>
      </c>
      <c r="AY629">
        <v>0.73333333333333328</v>
      </c>
      <c r="AZ629">
        <v>0.47058823529411764</v>
      </c>
      <c r="BA629">
        <v>1</v>
      </c>
      <c r="BB629">
        <v>0</v>
      </c>
      <c r="BC629">
        <f t="shared" si="20"/>
        <v>-0.1212886184485939</v>
      </c>
      <c r="BD629">
        <f t="shared" si="21"/>
        <v>1.4710928965168592E-2</v>
      </c>
    </row>
    <row r="630" spans="1:56" x14ac:dyDescent="0.25">
      <c r="A630">
        <v>0.42689806290476962</v>
      </c>
      <c r="B630">
        <v>1074</v>
      </c>
      <c r="C630">
        <v>1</v>
      </c>
      <c r="D630">
        <v>0</v>
      </c>
      <c r="E630">
        <v>0.23809523809523808</v>
      </c>
      <c r="F630">
        <v>1</v>
      </c>
      <c r="G630">
        <v>0</v>
      </c>
      <c r="H630">
        <v>0</v>
      </c>
      <c r="I630">
        <v>0.70221904080171793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0.66666666666666663</v>
      </c>
      <c r="V630">
        <v>0.94285714285714284</v>
      </c>
      <c r="W630">
        <v>0</v>
      </c>
      <c r="X630">
        <v>0.25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0.33333333333333331</v>
      </c>
      <c r="AI630">
        <v>0</v>
      </c>
      <c r="AJ630">
        <v>1</v>
      </c>
      <c r="AK630">
        <v>0</v>
      </c>
      <c r="AL630">
        <v>0.29173249078462349</v>
      </c>
      <c r="AM630">
        <v>4.3324633607709294E-2</v>
      </c>
      <c r="AN630">
        <v>0.1111111111111111</v>
      </c>
      <c r="AO630">
        <v>0</v>
      </c>
      <c r="AP630">
        <v>0.21428571428571427</v>
      </c>
      <c r="AQ630">
        <v>0</v>
      </c>
      <c r="AR630">
        <v>0.33333333333333331</v>
      </c>
      <c r="AS630">
        <v>0.66666666666666663</v>
      </c>
      <c r="AT630">
        <v>0.2</v>
      </c>
      <c r="AU630">
        <v>0.33333333333333331</v>
      </c>
      <c r="AV630">
        <v>0.33333333333333331</v>
      </c>
      <c r="AW630">
        <v>0.2</v>
      </c>
      <c r="AX630">
        <v>0.33333333333333331</v>
      </c>
      <c r="AY630">
        <v>6.6666666666666666E-2</v>
      </c>
      <c r="AZ630">
        <v>0.41176470588235292</v>
      </c>
      <c r="BA630">
        <v>1</v>
      </c>
      <c r="BB630">
        <v>0</v>
      </c>
      <c r="BC630">
        <f t="shared" si="20"/>
        <v>0.16723012098392021</v>
      </c>
      <c r="BD630">
        <f t="shared" si="21"/>
        <v>2.7965913364296588E-2</v>
      </c>
    </row>
    <row r="631" spans="1:56" x14ac:dyDescent="0.25">
      <c r="A631">
        <v>0.42877612629783013</v>
      </c>
      <c r="B631">
        <v>33</v>
      </c>
      <c r="C631">
        <v>1</v>
      </c>
      <c r="D631">
        <v>0</v>
      </c>
      <c r="E631">
        <v>0.2857142857142857</v>
      </c>
      <c r="F631">
        <v>1</v>
      </c>
      <c r="G631">
        <v>0</v>
      </c>
      <c r="H631">
        <v>0</v>
      </c>
      <c r="I631">
        <v>1.6463851109520401E-2</v>
      </c>
      <c r="J631">
        <v>0</v>
      </c>
      <c r="K631">
        <v>1</v>
      </c>
      <c r="L631">
        <v>0</v>
      </c>
      <c r="M631">
        <v>0.2857142857142857</v>
      </c>
      <c r="N631">
        <v>0.25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0.75714285714285712</v>
      </c>
      <c r="W631">
        <v>0.33333333333333331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0.66666666666666663</v>
      </c>
      <c r="AI631">
        <v>0</v>
      </c>
      <c r="AJ631">
        <v>0</v>
      </c>
      <c r="AK631">
        <v>1</v>
      </c>
      <c r="AL631">
        <v>6.3033175355450236E-2</v>
      </c>
      <c r="AM631">
        <v>0.56305962658100783</v>
      </c>
      <c r="AN631">
        <v>0.1111111111111111</v>
      </c>
      <c r="AO631">
        <v>0</v>
      </c>
      <c r="AP631">
        <v>0.14285714285714285</v>
      </c>
      <c r="AQ631">
        <v>0</v>
      </c>
      <c r="AR631">
        <v>0</v>
      </c>
      <c r="AS631">
        <v>0</v>
      </c>
      <c r="AT631">
        <v>0.25</v>
      </c>
      <c r="AU631">
        <v>0.83333333333333337</v>
      </c>
      <c r="AV631">
        <v>0.66666666666666663</v>
      </c>
      <c r="AW631">
        <v>0.25</v>
      </c>
      <c r="AX631">
        <v>0</v>
      </c>
      <c r="AY631">
        <v>6.6666666666666666E-2</v>
      </c>
      <c r="AZ631">
        <v>0.47058823529411764</v>
      </c>
      <c r="BA631">
        <v>1</v>
      </c>
      <c r="BB631">
        <v>0</v>
      </c>
      <c r="BC631">
        <f t="shared" si="20"/>
        <v>0.2545416559740068</v>
      </c>
      <c r="BD631">
        <f t="shared" si="21"/>
        <v>6.4791454625989633E-2</v>
      </c>
    </row>
    <row r="632" spans="1:56" x14ac:dyDescent="0.25">
      <c r="A632">
        <v>0.4288340050317293</v>
      </c>
      <c r="B632">
        <v>266</v>
      </c>
      <c r="C632">
        <v>1</v>
      </c>
      <c r="D632">
        <v>0</v>
      </c>
      <c r="E632">
        <v>0.26190476190476192</v>
      </c>
      <c r="F632">
        <v>1</v>
      </c>
      <c r="G632">
        <v>0</v>
      </c>
      <c r="H632">
        <v>0</v>
      </c>
      <c r="I632">
        <v>0.79312813171080887</v>
      </c>
      <c r="J632">
        <v>1</v>
      </c>
      <c r="K632">
        <v>0</v>
      </c>
      <c r="L632">
        <v>0</v>
      </c>
      <c r="M632">
        <v>3.5714285714285712E-2</v>
      </c>
      <c r="N632">
        <v>0.5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0.68571428571428572</v>
      </c>
      <c r="W632">
        <v>0.33333333333333331</v>
      </c>
      <c r="X632">
        <v>0.25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0.33333333333333331</v>
      </c>
      <c r="AI632">
        <v>0</v>
      </c>
      <c r="AJ632">
        <v>1</v>
      </c>
      <c r="AK632">
        <v>0</v>
      </c>
      <c r="AL632">
        <v>0.29673512374934174</v>
      </c>
      <c r="AM632">
        <v>6.3963059626581012E-2</v>
      </c>
      <c r="AN632">
        <v>0.22222222222222221</v>
      </c>
      <c r="AO632">
        <v>0</v>
      </c>
      <c r="AP632">
        <v>0.5714285714285714</v>
      </c>
      <c r="AQ632">
        <v>0</v>
      </c>
      <c r="AR632">
        <v>0.33333333333333331</v>
      </c>
      <c r="AS632">
        <v>0.66666666666666663</v>
      </c>
      <c r="AT632">
        <v>0.25</v>
      </c>
      <c r="AU632">
        <v>0.33333333333333331</v>
      </c>
      <c r="AV632">
        <v>0.66666666666666663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f t="shared" si="20"/>
        <v>0.20618511257799621</v>
      </c>
      <c r="BD632">
        <f t="shared" si="21"/>
        <v>4.2512300648800974E-2</v>
      </c>
    </row>
    <row r="633" spans="1:56" x14ac:dyDescent="0.25">
      <c r="A633">
        <v>0.42924040984432199</v>
      </c>
      <c r="B633">
        <v>771</v>
      </c>
      <c r="C633">
        <v>1</v>
      </c>
      <c r="D633">
        <v>0</v>
      </c>
      <c r="E633">
        <v>0.66666666666666663</v>
      </c>
      <c r="F633">
        <v>1</v>
      </c>
      <c r="G633">
        <v>0</v>
      </c>
      <c r="H633">
        <v>0</v>
      </c>
      <c r="I633">
        <v>0.23478883321403007</v>
      </c>
      <c r="J633">
        <v>0</v>
      </c>
      <c r="K633">
        <v>1</v>
      </c>
      <c r="L633">
        <v>0</v>
      </c>
      <c r="M633">
        <v>0</v>
      </c>
      <c r="N633">
        <v>0.75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0.14285714285714285</v>
      </c>
      <c r="W633">
        <v>0.66666666666666663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0.98041074249605054</v>
      </c>
      <c r="AM633">
        <v>0.7769925717727364</v>
      </c>
      <c r="AN633">
        <v>1</v>
      </c>
      <c r="AO633">
        <v>0</v>
      </c>
      <c r="AP633">
        <v>0.42857142857142855</v>
      </c>
      <c r="AQ633">
        <v>0</v>
      </c>
      <c r="AR633">
        <v>1</v>
      </c>
      <c r="AS633">
        <v>0.66666666666666663</v>
      </c>
      <c r="AT633">
        <v>0.57499999999999996</v>
      </c>
      <c r="AU633">
        <v>0</v>
      </c>
      <c r="AV633">
        <v>0.66666666666666663</v>
      </c>
      <c r="AW633">
        <v>0.05</v>
      </c>
      <c r="AX633">
        <v>0.1111111111111111</v>
      </c>
      <c r="AY633">
        <v>0.13333333333333333</v>
      </c>
      <c r="AZ633">
        <v>0.11764705882352941</v>
      </c>
      <c r="BA633">
        <v>1</v>
      </c>
      <c r="BB633">
        <v>0</v>
      </c>
      <c r="BC633">
        <f t="shared" si="20"/>
        <v>-0.11678921332040304</v>
      </c>
      <c r="BD633">
        <f t="shared" si="21"/>
        <v>1.3639720347998607E-2</v>
      </c>
    </row>
    <row r="634" spans="1:56" x14ac:dyDescent="0.25">
      <c r="A634">
        <v>0.42957153807127346</v>
      </c>
      <c r="B634">
        <v>1316</v>
      </c>
      <c r="C634">
        <v>0</v>
      </c>
      <c r="D634">
        <v>1</v>
      </c>
      <c r="E634">
        <v>0.42857142857142855</v>
      </c>
      <c r="F634">
        <v>1</v>
      </c>
      <c r="G634">
        <v>0</v>
      </c>
      <c r="H634">
        <v>0</v>
      </c>
      <c r="I634">
        <v>0.23478883321403007</v>
      </c>
      <c r="J634">
        <v>0</v>
      </c>
      <c r="K634">
        <v>1</v>
      </c>
      <c r="L634">
        <v>0</v>
      </c>
      <c r="M634">
        <v>3.5714285714285712E-2</v>
      </c>
      <c r="N634">
        <v>0.75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0.61428571428571432</v>
      </c>
      <c r="W634">
        <v>0.66666666666666663</v>
      </c>
      <c r="X634">
        <v>0.25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0.33333333333333331</v>
      </c>
      <c r="AI634">
        <v>0</v>
      </c>
      <c r="AJ634">
        <v>1</v>
      </c>
      <c r="AK634">
        <v>0</v>
      </c>
      <c r="AL634">
        <v>0.31348077935755658</v>
      </c>
      <c r="AM634">
        <v>0.70182694238104804</v>
      </c>
      <c r="AN634">
        <v>0.44444444444444442</v>
      </c>
      <c r="AO634">
        <v>1</v>
      </c>
      <c r="AP634">
        <v>0.7857142857142857</v>
      </c>
      <c r="AQ634">
        <v>1</v>
      </c>
      <c r="AR634">
        <v>1</v>
      </c>
      <c r="AS634">
        <v>0.33333333333333331</v>
      </c>
      <c r="AT634">
        <v>0.375</v>
      </c>
      <c r="AU634">
        <v>0.33333333333333331</v>
      </c>
      <c r="AV634">
        <v>0.66666666666666663</v>
      </c>
      <c r="AW634">
        <v>2.5000000000000001E-2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f t="shared" si="20"/>
        <v>0.14781397706493146</v>
      </c>
      <c r="BD634">
        <f t="shared" si="21"/>
        <v>2.1848971815752086E-2</v>
      </c>
    </row>
    <row r="635" spans="1:56" x14ac:dyDescent="0.25">
      <c r="A635">
        <v>0.43120220825195243</v>
      </c>
      <c r="B635">
        <v>1116</v>
      </c>
      <c r="C635">
        <v>1</v>
      </c>
      <c r="D635">
        <v>0</v>
      </c>
      <c r="E635">
        <v>0.38095238095238093</v>
      </c>
      <c r="F635">
        <v>1</v>
      </c>
      <c r="G635">
        <v>0</v>
      </c>
      <c r="H635">
        <v>0</v>
      </c>
      <c r="I635">
        <v>0.2698639942734431</v>
      </c>
      <c r="J635">
        <v>0</v>
      </c>
      <c r="K635">
        <v>1</v>
      </c>
      <c r="L635">
        <v>0</v>
      </c>
      <c r="M635">
        <v>0.21428571428571427</v>
      </c>
      <c r="N635">
        <v>0.75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7.1428571428571425E-2</v>
      </c>
      <c r="W635">
        <v>0.66666666666666663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0.10337019483938915</v>
      </c>
      <c r="AM635">
        <v>0.80172656093153982</v>
      </c>
      <c r="AN635">
        <v>0.1111111111111111</v>
      </c>
      <c r="AO635">
        <v>0</v>
      </c>
      <c r="AP635">
        <v>0.14285714285714285</v>
      </c>
      <c r="AQ635">
        <v>0</v>
      </c>
      <c r="AR635">
        <v>0.66666666666666663</v>
      </c>
      <c r="AS635">
        <v>0</v>
      </c>
      <c r="AT635">
        <v>2.5000000000000001E-2</v>
      </c>
      <c r="AU635">
        <v>0.66666666666666663</v>
      </c>
      <c r="AV635">
        <v>0</v>
      </c>
      <c r="AW635">
        <v>2.5000000000000001E-2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f t="shared" si="20"/>
        <v>0.23838725732288096</v>
      </c>
      <c r="BD635">
        <f t="shared" si="21"/>
        <v>5.6828484453925465E-2</v>
      </c>
    </row>
    <row r="636" spans="1:56" x14ac:dyDescent="0.25">
      <c r="A636">
        <v>0.43156728195788652</v>
      </c>
      <c r="B636">
        <v>187</v>
      </c>
      <c r="C636">
        <v>0</v>
      </c>
      <c r="D636">
        <v>1</v>
      </c>
      <c r="E636">
        <v>0.52380952380952384</v>
      </c>
      <c r="F636">
        <v>1</v>
      </c>
      <c r="G636">
        <v>0</v>
      </c>
      <c r="H636">
        <v>0</v>
      </c>
      <c r="I636">
        <v>0.63493199713672155</v>
      </c>
      <c r="J636">
        <v>0</v>
      </c>
      <c r="K636">
        <v>1</v>
      </c>
      <c r="L636">
        <v>0</v>
      </c>
      <c r="M636">
        <v>0.10714285714285714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0.22857142857142856</v>
      </c>
      <c r="W636">
        <v>0.66666666666666663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0.66666666666666663</v>
      </c>
      <c r="AI636">
        <v>0</v>
      </c>
      <c r="AJ636">
        <v>1</v>
      </c>
      <c r="AK636">
        <v>0</v>
      </c>
      <c r="AL636">
        <v>0.94913112164296998</v>
      </c>
      <c r="AM636">
        <v>0.17687211403332664</v>
      </c>
      <c r="AN636">
        <v>0.1111111111111111</v>
      </c>
      <c r="AO636">
        <v>0</v>
      </c>
      <c r="AP636">
        <v>0.21428571428571427</v>
      </c>
      <c r="AQ636">
        <v>0</v>
      </c>
      <c r="AR636">
        <v>0.33333333333333331</v>
      </c>
      <c r="AS636">
        <v>0.33333333333333331</v>
      </c>
      <c r="AT636">
        <v>0.52500000000000002</v>
      </c>
      <c r="AU636">
        <v>0.33333333333333331</v>
      </c>
      <c r="AV636">
        <v>0.66666666666666663</v>
      </c>
      <c r="AW636">
        <v>0.5</v>
      </c>
      <c r="AX636">
        <v>0.44444444444444442</v>
      </c>
      <c r="AY636">
        <v>0.6</v>
      </c>
      <c r="AZ636">
        <v>0.52941176470588236</v>
      </c>
      <c r="BA636">
        <v>1</v>
      </c>
      <c r="BB636">
        <v>0</v>
      </c>
      <c r="BC636">
        <f t="shared" si="20"/>
        <v>-0.13369005660316219</v>
      </c>
      <c r="BD636">
        <f t="shared" si="21"/>
        <v>1.7873031234556708E-2</v>
      </c>
    </row>
    <row r="637" spans="1:56" x14ac:dyDescent="0.25">
      <c r="A637">
        <v>0.43176736284553541</v>
      </c>
      <c r="B637">
        <v>753</v>
      </c>
      <c r="C637">
        <v>0</v>
      </c>
      <c r="D637">
        <v>1</v>
      </c>
      <c r="E637">
        <v>0.42857142857142855</v>
      </c>
      <c r="F637">
        <v>1</v>
      </c>
      <c r="G637">
        <v>0</v>
      </c>
      <c r="H637">
        <v>0</v>
      </c>
      <c r="I637">
        <v>0.56048675733715103</v>
      </c>
      <c r="J637">
        <v>0</v>
      </c>
      <c r="K637">
        <v>1</v>
      </c>
      <c r="L637">
        <v>0</v>
      </c>
      <c r="M637">
        <v>0.5357142857142857</v>
      </c>
      <c r="N637">
        <v>0.75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0.66666666666666663</v>
      </c>
      <c r="V637">
        <v>0.18571428571428572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9.1311216429699846E-2</v>
      </c>
      <c r="AM637">
        <v>0.24794218028508333</v>
      </c>
      <c r="AN637">
        <v>0.1111111111111111</v>
      </c>
      <c r="AO637">
        <v>0</v>
      </c>
      <c r="AP637">
        <v>0.35714285714285715</v>
      </c>
      <c r="AQ637">
        <v>0</v>
      </c>
      <c r="AR637">
        <v>0.66666666666666663</v>
      </c>
      <c r="AS637">
        <v>0</v>
      </c>
      <c r="AT637">
        <v>0.45</v>
      </c>
      <c r="AU637">
        <v>0.16666666666666666</v>
      </c>
      <c r="AV637">
        <v>0.66666666666666663</v>
      </c>
      <c r="AW637">
        <v>0.42499999999999999</v>
      </c>
      <c r="AX637">
        <v>0.72222222222222221</v>
      </c>
      <c r="AY637">
        <v>1</v>
      </c>
      <c r="AZ637">
        <v>0.82352941176470584</v>
      </c>
      <c r="BA637">
        <v>1</v>
      </c>
      <c r="BB637">
        <v>1</v>
      </c>
      <c r="BC637">
        <f t="shared" si="20"/>
        <v>0.23601166780319038</v>
      </c>
      <c r="BD637">
        <f t="shared" si="21"/>
        <v>0.58367817173286274</v>
      </c>
    </row>
    <row r="638" spans="1:56" x14ac:dyDescent="0.25">
      <c r="A638">
        <v>0.43178345787264283</v>
      </c>
      <c r="B638">
        <v>1088</v>
      </c>
      <c r="C638">
        <v>1</v>
      </c>
      <c r="D638">
        <v>0</v>
      </c>
      <c r="E638">
        <v>0.38095238095238093</v>
      </c>
      <c r="F638">
        <v>1</v>
      </c>
      <c r="G638">
        <v>0</v>
      </c>
      <c r="H638">
        <v>0</v>
      </c>
      <c r="I638">
        <v>0.95776664280601287</v>
      </c>
      <c r="J638">
        <v>1</v>
      </c>
      <c r="K638">
        <v>0</v>
      </c>
      <c r="L638">
        <v>0</v>
      </c>
      <c r="M638">
        <v>0.21428571428571427</v>
      </c>
      <c r="N638">
        <v>0.25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0.33333333333333331</v>
      </c>
      <c r="V638">
        <v>0.35714285714285715</v>
      </c>
      <c r="W638">
        <v>0.66666666666666663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0.66666666666666663</v>
      </c>
      <c r="AI638">
        <v>0</v>
      </c>
      <c r="AJ638">
        <v>1</v>
      </c>
      <c r="AK638">
        <v>0</v>
      </c>
      <c r="AL638">
        <v>6.8404423380726692E-2</v>
      </c>
      <c r="AM638">
        <v>0.11443485243926922</v>
      </c>
      <c r="AN638">
        <v>0</v>
      </c>
      <c r="AO638">
        <v>1</v>
      </c>
      <c r="AP638">
        <v>1</v>
      </c>
      <c r="AQ638">
        <v>1</v>
      </c>
      <c r="AR638">
        <v>0.33333333333333331</v>
      </c>
      <c r="AS638">
        <v>0.33333333333333331</v>
      </c>
      <c r="AT638">
        <v>0.3</v>
      </c>
      <c r="AU638">
        <v>0.66666666666666663</v>
      </c>
      <c r="AV638">
        <v>0.66666666666666663</v>
      </c>
      <c r="AW638">
        <v>0.27500000000000002</v>
      </c>
      <c r="AX638">
        <v>0.55555555555555558</v>
      </c>
      <c r="AY638">
        <v>0.33333333333333331</v>
      </c>
      <c r="AZ638">
        <v>0.41176470588235292</v>
      </c>
      <c r="BA638">
        <v>1</v>
      </c>
      <c r="BB638">
        <v>0</v>
      </c>
      <c r="BC638">
        <f t="shared" si="20"/>
        <v>0.46569910465995223</v>
      </c>
      <c r="BD638">
        <f t="shared" si="21"/>
        <v>0.21687565608108114</v>
      </c>
    </row>
    <row r="639" spans="1:56" x14ac:dyDescent="0.25">
      <c r="A639">
        <v>0.43195950060819743</v>
      </c>
      <c r="B639">
        <v>366</v>
      </c>
      <c r="C639">
        <v>0</v>
      </c>
      <c r="D639">
        <v>1</v>
      </c>
      <c r="E639">
        <v>0.66666666666666663</v>
      </c>
      <c r="F639">
        <v>0</v>
      </c>
      <c r="G639">
        <v>0</v>
      </c>
      <c r="H639">
        <v>1</v>
      </c>
      <c r="I639">
        <v>0.74588403722261987</v>
      </c>
      <c r="J639">
        <v>0</v>
      </c>
      <c r="K639">
        <v>1</v>
      </c>
      <c r="L639">
        <v>0</v>
      </c>
      <c r="M639">
        <v>0.21428571428571427</v>
      </c>
      <c r="N639">
        <v>0.75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0.66666666666666663</v>
      </c>
      <c r="V639">
        <v>0</v>
      </c>
      <c r="W639">
        <v>0.66666666666666663</v>
      </c>
      <c r="X639">
        <v>0.25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0.66666666666666663</v>
      </c>
      <c r="AI639">
        <v>0</v>
      </c>
      <c r="AJ639">
        <v>1</v>
      </c>
      <c r="AK639">
        <v>0</v>
      </c>
      <c r="AL639">
        <v>0.22374934175882044</v>
      </c>
      <c r="AM639">
        <v>0.56012848825537043</v>
      </c>
      <c r="AN639">
        <v>0.22222222222222221</v>
      </c>
      <c r="AO639">
        <v>0</v>
      </c>
      <c r="AP639">
        <v>0.21428571428571427</v>
      </c>
      <c r="AQ639">
        <v>0</v>
      </c>
      <c r="AR639">
        <v>0.66666666666666663</v>
      </c>
      <c r="AS639">
        <v>0</v>
      </c>
      <c r="AT639">
        <v>0.17499999999999999</v>
      </c>
      <c r="AU639">
        <v>0.33333333333333331</v>
      </c>
      <c r="AV639">
        <v>1</v>
      </c>
      <c r="AW639">
        <v>2.5000000000000001E-2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f t="shared" si="20"/>
        <v>-0.17219323741675124</v>
      </c>
      <c r="BD639">
        <f t="shared" si="21"/>
        <v>2.9650511012061662E-2</v>
      </c>
    </row>
    <row r="640" spans="1:56" x14ac:dyDescent="0.25">
      <c r="A640">
        <v>0.43227434054858216</v>
      </c>
      <c r="B640">
        <v>1373</v>
      </c>
      <c r="C640">
        <v>1</v>
      </c>
      <c r="D640">
        <v>0</v>
      </c>
      <c r="E640">
        <v>0.5</v>
      </c>
      <c r="F640">
        <v>1</v>
      </c>
      <c r="G640">
        <v>0</v>
      </c>
      <c r="H640">
        <v>0</v>
      </c>
      <c r="I640">
        <v>0.54760200429491768</v>
      </c>
      <c r="J640">
        <v>0</v>
      </c>
      <c r="K640">
        <v>1</v>
      </c>
      <c r="L640">
        <v>0</v>
      </c>
      <c r="M640">
        <v>0.2857142857142857</v>
      </c>
      <c r="N640">
        <v>0.25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0.81428571428571428</v>
      </c>
      <c r="W640">
        <v>0.66666666666666663</v>
      </c>
      <c r="X640">
        <v>0.25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0.2181147972617167</v>
      </c>
      <c r="AM640">
        <v>0.41039951816904235</v>
      </c>
      <c r="AN640">
        <v>0.1111111111111111</v>
      </c>
      <c r="AO640">
        <v>0</v>
      </c>
      <c r="AP640">
        <v>1</v>
      </c>
      <c r="AQ640">
        <v>1</v>
      </c>
      <c r="AR640">
        <v>1</v>
      </c>
      <c r="AS640">
        <v>0.33333333333333331</v>
      </c>
      <c r="AT640">
        <v>0.25</v>
      </c>
      <c r="AU640">
        <v>0.5</v>
      </c>
      <c r="AV640">
        <v>0.66666666666666663</v>
      </c>
      <c r="AW640">
        <v>0.25</v>
      </c>
      <c r="AX640">
        <v>0</v>
      </c>
      <c r="AY640">
        <v>0.46666666666666667</v>
      </c>
      <c r="AZ640">
        <v>0.52941176470588236</v>
      </c>
      <c r="BA640">
        <v>1</v>
      </c>
      <c r="BB640">
        <v>0</v>
      </c>
      <c r="BC640">
        <f t="shared" si="20"/>
        <v>8.917186749573669E-2</v>
      </c>
      <c r="BD640">
        <f t="shared" si="21"/>
        <v>7.9516219526772208E-3</v>
      </c>
    </row>
    <row r="641" spans="1:56" x14ac:dyDescent="0.25">
      <c r="A641">
        <v>0.43264450475845107</v>
      </c>
      <c r="B641">
        <v>669</v>
      </c>
      <c r="C641">
        <v>0</v>
      </c>
      <c r="D641">
        <v>1</v>
      </c>
      <c r="E641">
        <v>0.23809523809523808</v>
      </c>
      <c r="F641">
        <v>1</v>
      </c>
      <c r="G641">
        <v>0</v>
      </c>
      <c r="H641">
        <v>0</v>
      </c>
      <c r="I641">
        <v>0.63922691481746596</v>
      </c>
      <c r="J641">
        <v>0</v>
      </c>
      <c r="K641">
        <v>1</v>
      </c>
      <c r="L641">
        <v>0</v>
      </c>
      <c r="M641">
        <v>0.2857142857142857</v>
      </c>
      <c r="N641">
        <v>0.5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0.66666666666666663</v>
      </c>
      <c r="V641">
        <v>0.67142857142857137</v>
      </c>
      <c r="W641">
        <v>0.66666666666666663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0.66666666666666663</v>
      </c>
      <c r="AI641">
        <v>1</v>
      </c>
      <c r="AJ641">
        <v>0</v>
      </c>
      <c r="AK641">
        <v>0</v>
      </c>
      <c r="AL641">
        <v>7.2037914691943122E-2</v>
      </c>
      <c r="AM641">
        <v>0.31078096767717328</v>
      </c>
      <c r="AN641">
        <v>0.55555555555555558</v>
      </c>
      <c r="AO641">
        <v>0</v>
      </c>
      <c r="AP641">
        <v>0.5</v>
      </c>
      <c r="AQ641">
        <v>0</v>
      </c>
      <c r="AR641">
        <v>0.33333333333333331</v>
      </c>
      <c r="AS641">
        <v>0.33333333333333331</v>
      </c>
      <c r="AT641">
        <v>0.15</v>
      </c>
      <c r="AU641">
        <v>0.33333333333333331</v>
      </c>
      <c r="AV641">
        <v>0.66666666666666663</v>
      </c>
      <c r="AW641">
        <v>0.05</v>
      </c>
      <c r="AX641">
        <v>0.1111111111111111</v>
      </c>
      <c r="AY641">
        <v>0.13333333333333333</v>
      </c>
      <c r="AZ641">
        <v>0.11764705882352941</v>
      </c>
      <c r="BA641">
        <v>1</v>
      </c>
      <c r="BB641">
        <v>0</v>
      </c>
      <c r="BC641">
        <f t="shared" si="20"/>
        <v>3.9414863623494001E-2</v>
      </c>
      <c r="BD641">
        <f t="shared" si="21"/>
        <v>1.5535314744586307E-3</v>
      </c>
    </row>
    <row r="642" spans="1:56" x14ac:dyDescent="0.25">
      <c r="A642">
        <v>0.43326565337287881</v>
      </c>
      <c r="B642">
        <v>993</v>
      </c>
      <c r="C642">
        <v>1</v>
      </c>
      <c r="D642">
        <v>0</v>
      </c>
      <c r="E642">
        <v>0.5</v>
      </c>
      <c r="F642">
        <v>0</v>
      </c>
      <c r="G642">
        <v>0</v>
      </c>
      <c r="H642">
        <v>1</v>
      </c>
      <c r="I642">
        <v>0.98997852541159626</v>
      </c>
      <c r="J642">
        <v>0</v>
      </c>
      <c r="K642">
        <v>1</v>
      </c>
      <c r="L642">
        <v>0</v>
      </c>
      <c r="M642">
        <v>0.8571428571428571</v>
      </c>
      <c r="N642">
        <v>0.25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0.66666666666666663</v>
      </c>
      <c r="V642">
        <v>0.58571428571428574</v>
      </c>
      <c r="W642">
        <v>0.66666666666666663</v>
      </c>
      <c r="X642">
        <v>0.5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0.66666666666666663</v>
      </c>
      <c r="AI642">
        <v>0</v>
      </c>
      <c r="AJ642">
        <v>1</v>
      </c>
      <c r="AK642">
        <v>0</v>
      </c>
      <c r="AL642">
        <v>0.52190626645602944</v>
      </c>
      <c r="AM642">
        <v>5.4406745633406944E-2</v>
      </c>
      <c r="AN642">
        <v>0.33333333333333331</v>
      </c>
      <c r="AO642">
        <v>0</v>
      </c>
      <c r="AP642">
        <v>0.7142857142857143</v>
      </c>
      <c r="AQ642">
        <v>1</v>
      </c>
      <c r="AR642">
        <v>0.33333333333333331</v>
      </c>
      <c r="AS642">
        <v>0.33333333333333331</v>
      </c>
      <c r="AT642">
        <v>0.32500000000000001</v>
      </c>
      <c r="AU642">
        <v>0.33333333333333331</v>
      </c>
      <c r="AV642">
        <v>0.66666666666666663</v>
      </c>
      <c r="AW642">
        <v>0.15</v>
      </c>
      <c r="AX642">
        <v>0.22222222222222221</v>
      </c>
      <c r="AY642">
        <v>0</v>
      </c>
      <c r="AZ642">
        <v>0.29411764705882354</v>
      </c>
      <c r="BA642">
        <v>1</v>
      </c>
      <c r="BB642">
        <v>0</v>
      </c>
      <c r="BC642">
        <f t="shared" si="20"/>
        <v>-0.12313274308765759</v>
      </c>
      <c r="BD642">
        <f t="shared" si="21"/>
        <v>1.5161672420291089E-2</v>
      </c>
    </row>
    <row r="643" spans="1:56" x14ac:dyDescent="0.25">
      <c r="A643">
        <v>0.43579119881113104</v>
      </c>
      <c r="B643">
        <v>291</v>
      </c>
      <c r="C643">
        <v>0</v>
      </c>
      <c r="D643">
        <v>1</v>
      </c>
      <c r="E643">
        <v>0.73809523809523814</v>
      </c>
      <c r="F643">
        <v>0</v>
      </c>
      <c r="G643">
        <v>1</v>
      </c>
      <c r="H643">
        <v>0</v>
      </c>
      <c r="I643">
        <v>0.38224767358625628</v>
      </c>
      <c r="J643">
        <v>0</v>
      </c>
      <c r="K643">
        <v>1</v>
      </c>
      <c r="L643">
        <v>0</v>
      </c>
      <c r="M643">
        <v>0.32142857142857145</v>
      </c>
      <c r="N643">
        <v>0.75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0.66666666666666663</v>
      </c>
      <c r="V643">
        <v>7.1428571428571425E-2</v>
      </c>
      <c r="W643">
        <v>0.66666666666666663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0.92975250131648235</v>
      </c>
      <c r="AM643">
        <v>0.94358562537643043</v>
      </c>
      <c r="AN643">
        <v>1</v>
      </c>
      <c r="AO643">
        <v>1</v>
      </c>
      <c r="AP643">
        <v>0</v>
      </c>
      <c r="AQ643">
        <v>0</v>
      </c>
      <c r="AR643">
        <v>1</v>
      </c>
      <c r="AS643">
        <v>0</v>
      </c>
      <c r="AT643">
        <v>0.55000000000000004</v>
      </c>
      <c r="AU643">
        <v>0.66666666666666663</v>
      </c>
      <c r="AV643">
        <v>0.66666666666666663</v>
      </c>
      <c r="AW643">
        <v>7.4999999999999997E-2</v>
      </c>
      <c r="AX643">
        <v>0.1111111111111111</v>
      </c>
      <c r="AY643">
        <v>6.6666666666666666E-2</v>
      </c>
      <c r="AZ643">
        <v>0.11764705882352941</v>
      </c>
      <c r="BA643">
        <v>1</v>
      </c>
      <c r="BB643">
        <v>0</v>
      </c>
      <c r="BC643">
        <f t="shared" si="20"/>
        <v>0.44402916884299215</v>
      </c>
      <c r="BD643">
        <f t="shared" si="21"/>
        <v>0.19716190278339843</v>
      </c>
    </row>
    <row r="644" spans="1:56" x14ac:dyDescent="0.25">
      <c r="A644">
        <v>0.4359525093924973</v>
      </c>
      <c r="B644">
        <v>1342</v>
      </c>
      <c r="C644">
        <v>1</v>
      </c>
      <c r="D644">
        <v>0</v>
      </c>
      <c r="E644">
        <v>0.30952380952380953</v>
      </c>
      <c r="F644">
        <v>1</v>
      </c>
      <c r="G644">
        <v>0</v>
      </c>
      <c r="H644">
        <v>0</v>
      </c>
      <c r="I644">
        <v>0.14960629921259844</v>
      </c>
      <c r="J644">
        <v>0</v>
      </c>
      <c r="K644">
        <v>1</v>
      </c>
      <c r="L644">
        <v>0</v>
      </c>
      <c r="M644">
        <v>0.6785714285714286</v>
      </c>
      <c r="N644">
        <v>0.5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0.33333333333333331</v>
      </c>
      <c r="V644">
        <v>0.84285714285714286</v>
      </c>
      <c r="W644">
        <v>0.66666666666666663</v>
      </c>
      <c r="X644">
        <v>0.25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0.66666666666666663</v>
      </c>
      <c r="AI644">
        <v>1</v>
      </c>
      <c r="AJ644">
        <v>0</v>
      </c>
      <c r="AK644">
        <v>0</v>
      </c>
      <c r="AL644">
        <v>0.16787783043707213</v>
      </c>
      <c r="AM644">
        <v>0.66372214414776154</v>
      </c>
      <c r="AN644">
        <v>0.1111111111111111</v>
      </c>
      <c r="AO644">
        <v>0</v>
      </c>
      <c r="AP644">
        <v>0</v>
      </c>
      <c r="AQ644">
        <v>0</v>
      </c>
      <c r="AR644">
        <v>0</v>
      </c>
      <c r="AS644">
        <v>0.33333333333333331</v>
      </c>
      <c r="AT644">
        <v>0.25</v>
      </c>
      <c r="AU644">
        <v>0.33333333333333331</v>
      </c>
      <c r="AV644">
        <v>0.66666666666666663</v>
      </c>
      <c r="AW644">
        <v>0.25</v>
      </c>
      <c r="AX644">
        <v>0.44444444444444442</v>
      </c>
      <c r="AY644">
        <v>0</v>
      </c>
      <c r="AZ644">
        <v>0.11764705882352941</v>
      </c>
      <c r="BA644">
        <v>1</v>
      </c>
      <c r="BB644">
        <v>0</v>
      </c>
      <c r="BC644">
        <f t="shared" si="20"/>
        <v>0.2141894719254282</v>
      </c>
      <c r="BD644">
        <f t="shared" si="21"/>
        <v>4.5877129883693794E-2</v>
      </c>
    </row>
    <row r="645" spans="1:56" x14ac:dyDescent="0.25">
      <c r="A645">
        <v>0.43731850807446548</v>
      </c>
      <c r="B645">
        <v>1027</v>
      </c>
      <c r="C645">
        <v>1</v>
      </c>
      <c r="D645">
        <v>0</v>
      </c>
      <c r="E645">
        <v>0.33333333333333331</v>
      </c>
      <c r="F645">
        <v>1</v>
      </c>
      <c r="G645">
        <v>0</v>
      </c>
      <c r="H645">
        <v>0</v>
      </c>
      <c r="I645">
        <v>0.35719398711524697</v>
      </c>
      <c r="J645">
        <v>1</v>
      </c>
      <c r="K645">
        <v>0</v>
      </c>
      <c r="L645">
        <v>0</v>
      </c>
      <c r="M645">
        <v>0.21428571428571427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0.95714285714285718</v>
      </c>
      <c r="W645">
        <v>0.66666666666666663</v>
      </c>
      <c r="X645">
        <v>0.25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0.43154291732490785</v>
      </c>
      <c r="AM645">
        <v>0.85320216823930939</v>
      </c>
      <c r="AN645">
        <v>0.44444444444444442</v>
      </c>
      <c r="AO645">
        <v>0</v>
      </c>
      <c r="AP645">
        <v>7.1428571428571425E-2</v>
      </c>
      <c r="AQ645">
        <v>0</v>
      </c>
      <c r="AR645">
        <v>0.66666666666666663</v>
      </c>
      <c r="AS645">
        <v>0.33333333333333331</v>
      </c>
      <c r="AT645">
        <v>0.17499999999999999</v>
      </c>
      <c r="AU645">
        <v>0.5</v>
      </c>
      <c r="AV645">
        <v>0.33333333333333331</v>
      </c>
      <c r="AW645">
        <v>0.1</v>
      </c>
      <c r="AX645">
        <v>0.16666666666666666</v>
      </c>
      <c r="AY645">
        <v>0</v>
      </c>
      <c r="AZ645">
        <v>0.17647058823529413</v>
      </c>
      <c r="BA645">
        <v>1</v>
      </c>
      <c r="BB645">
        <v>0</v>
      </c>
      <c r="BC645">
        <f t="shared" si="20"/>
        <v>5.3627781740168579E-2</v>
      </c>
      <c r="BD645">
        <f t="shared" si="21"/>
        <v>2.8759389743711586E-3</v>
      </c>
    </row>
    <row r="646" spans="1:56" x14ac:dyDescent="0.25">
      <c r="A646">
        <v>0.43772015625610128</v>
      </c>
      <c r="B646">
        <v>725</v>
      </c>
      <c r="C646">
        <v>0</v>
      </c>
      <c r="D646">
        <v>1</v>
      </c>
      <c r="E646">
        <v>0.14285714285714285</v>
      </c>
      <c r="F646">
        <v>1</v>
      </c>
      <c r="G646">
        <v>0</v>
      </c>
      <c r="H646">
        <v>0</v>
      </c>
      <c r="I646">
        <v>0.79026485325697926</v>
      </c>
      <c r="J646">
        <v>0</v>
      </c>
      <c r="K646">
        <v>1</v>
      </c>
      <c r="L646">
        <v>0</v>
      </c>
      <c r="M646">
        <v>0.5714285714285714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0.15714285714285714</v>
      </c>
      <c r="W646">
        <v>0.33333333333333331</v>
      </c>
      <c r="X646">
        <v>0.25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0.66666666666666663</v>
      </c>
      <c r="AI646">
        <v>1</v>
      </c>
      <c r="AJ646">
        <v>0</v>
      </c>
      <c r="AK646">
        <v>0</v>
      </c>
      <c r="AL646">
        <v>0.17735650342285414</v>
      </c>
      <c r="AM646">
        <v>0.88428026500702672</v>
      </c>
      <c r="AN646">
        <v>0.1111111111111111</v>
      </c>
      <c r="AO646">
        <v>0</v>
      </c>
      <c r="AP646">
        <v>0.2857142857142857</v>
      </c>
      <c r="AQ646">
        <v>0</v>
      </c>
      <c r="AR646">
        <v>0.33333333333333331</v>
      </c>
      <c r="AS646">
        <v>0.66666666666666663</v>
      </c>
      <c r="AT646">
        <v>0.125</v>
      </c>
      <c r="AU646">
        <v>1</v>
      </c>
      <c r="AV646">
        <v>0.66666666666666663</v>
      </c>
      <c r="AW646">
        <v>0.1</v>
      </c>
      <c r="AX646">
        <v>0.1111111111111111</v>
      </c>
      <c r="AY646">
        <v>0.2</v>
      </c>
      <c r="AZ646">
        <v>0.11764705882352941</v>
      </c>
      <c r="BA646">
        <v>1</v>
      </c>
      <c r="BB646">
        <v>0</v>
      </c>
      <c r="BC646">
        <f t="shared" si="20"/>
        <v>-3.8089977560951671E-2</v>
      </c>
      <c r="BD646">
        <f t="shared" si="21"/>
        <v>1.4508463905938019E-3</v>
      </c>
    </row>
    <row r="647" spans="1:56" x14ac:dyDescent="0.25">
      <c r="A647">
        <v>0.43819139191324619</v>
      </c>
      <c r="B647">
        <v>1220</v>
      </c>
      <c r="C647">
        <v>0</v>
      </c>
      <c r="D647">
        <v>1</v>
      </c>
      <c r="E647">
        <v>0.26190476190476192</v>
      </c>
      <c r="F647">
        <v>1</v>
      </c>
      <c r="G647">
        <v>0</v>
      </c>
      <c r="H647">
        <v>0</v>
      </c>
      <c r="I647">
        <v>0.70150322118826058</v>
      </c>
      <c r="J647">
        <v>0</v>
      </c>
      <c r="K647">
        <v>1</v>
      </c>
      <c r="L647">
        <v>0</v>
      </c>
      <c r="M647">
        <v>0.2857142857142857</v>
      </c>
      <c r="N647">
        <v>0.75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0.18571428571428572</v>
      </c>
      <c r="W647">
        <v>0.66666666666666663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0.66666666666666663</v>
      </c>
      <c r="AI647">
        <v>0</v>
      </c>
      <c r="AJ647">
        <v>1</v>
      </c>
      <c r="AK647">
        <v>0</v>
      </c>
      <c r="AL647">
        <v>0.10347551342812006</v>
      </c>
      <c r="AM647">
        <v>0.93627785585223855</v>
      </c>
      <c r="AN647">
        <v>1</v>
      </c>
      <c r="AO647">
        <v>0</v>
      </c>
      <c r="AP647">
        <v>0.42857142857142855</v>
      </c>
      <c r="AQ647">
        <v>0</v>
      </c>
      <c r="AR647">
        <v>0.66666666666666663</v>
      </c>
      <c r="AS647">
        <v>0.33333333333333331</v>
      </c>
      <c r="AT647">
        <v>0.22500000000000001</v>
      </c>
      <c r="AU647">
        <v>0.33333333333333331</v>
      </c>
      <c r="AV647">
        <v>0.66666666666666663</v>
      </c>
      <c r="AW647">
        <v>0.125</v>
      </c>
      <c r="AX647">
        <v>0.16666666666666666</v>
      </c>
      <c r="AY647">
        <v>6.6666666666666666E-2</v>
      </c>
      <c r="AZ647">
        <v>0.11764705882352941</v>
      </c>
      <c r="BA647">
        <v>1</v>
      </c>
      <c r="BB647">
        <v>0</v>
      </c>
      <c r="BC647">
        <f t="shared" si="20"/>
        <v>0.19264353664096048</v>
      </c>
      <c r="BD647">
        <f t="shared" si="21"/>
        <v>3.7111532209537085E-2</v>
      </c>
    </row>
    <row r="648" spans="1:56" x14ac:dyDescent="0.25">
      <c r="A648">
        <v>0.43859458511373084</v>
      </c>
      <c r="B648">
        <v>806</v>
      </c>
      <c r="C648">
        <v>0</v>
      </c>
      <c r="D648">
        <v>1</v>
      </c>
      <c r="E648">
        <v>0.6428571428571429</v>
      </c>
      <c r="F648">
        <v>0</v>
      </c>
      <c r="G648">
        <v>0</v>
      </c>
      <c r="H648">
        <v>1</v>
      </c>
      <c r="I648">
        <v>0.67859699355762348</v>
      </c>
      <c r="J648">
        <v>1</v>
      </c>
      <c r="K648">
        <v>0</v>
      </c>
      <c r="L648">
        <v>0</v>
      </c>
      <c r="M648">
        <v>0.2857142857142857</v>
      </c>
      <c r="N648">
        <v>0.75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0.33333333333333331</v>
      </c>
      <c r="V648">
        <v>0.5</v>
      </c>
      <c r="W648">
        <v>0.33333333333333331</v>
      </c>
      <c r="X648">
        <v>0.25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0.66666666666666663</v>
      </c>
      <c r="AI648">
        <v>0</v>
      </c>
      <c r="AJ648">
        <v>1</v>
      </c>
      <c r="AK648">
        <v>0</v>
      </c>
      <c r="AL648">
        <v>0.24139020537124803</v>
      </c>
      <c r="AM648">
        <v>0.63746235695643449</v>
      </c>
      <c r="AN648">
        <v>0.1111111111111111</v>
      </c>
      <c r="AO648">
        <v>0</v>
      </c>
      <c r="AP648">
        <v>0.14285714285714285</v>
      </c>
      <c r="AQ648">
        <v>0</v>
      </c>
      <c r="AR648">
        <v>1</v>
      </c>
      <c r="AS648">
        <v>0.33333333333333331</v>
      </c>
      <c r="AT648">
        <v>0.375</v>
      </c>
      <c r="AU648">
        <v>0.33333333333333331</v>
      </c>
      <c r="AV648">
        <v>0.66666666666666663</v>
      </c>
      <c r="AW648">
        <v>0.375</v>
      </c>
      <c r="AX648">
        <v>0.55555555555555558</v>
      </c>
      <c r="AY648">
        <v>0.26666666666666666</v>
      </c>
      <c r="AZ648">
        <v>0.70588235294117652</v>
      </c>
      <c r="BA648">
        <v>1</v>
      </c>
      <c r="BB648">
        <v>0</v>
      </c>
      <c r="BC648">
        <f t="shared" si="20"/>
        <v>-0.15405378408026066</v>
      </c>
      <c r="BD648">
        <f t="shared" si="21"/>
        <v>2.3732568389447574E-2</v>
      </c>
    </row>
    <row r="649" spans="1:56" x14ac:dyDescent="0.25">
      <c r="A649">
        <v>0.43893953005869757</v>
      </c>
      <c r="B649">
        <v>1449</v>
      </c>
      <c r="C649">
        <v>1</v>
      </c>
      <c r="D649">
        <v>0</v>
      </c>
      <c r="E649">
        <v>0.54761904761904767</v>
      </c>
      <c r="F649">
        <v>1</v>
      </c>
      <c r="G649">
        <v>0</v>
      </c>
      <c r="H649">
        <v>0</v>
      </c>
      <c r="I649">
        <v>0.59269863994273442</v>
      </c>
      <c r="J649">
        <v>1</v>
      </c>
      <c r="K649">
        <v>0</v>
      </c>
      <c r="L649">
        <v>0</v>
      </c>
      <c r="M649">
        <v>7.1428571428571425E-2</v>
      </c>
      <c r="N649">
        <v>0.5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0.66666666666666663</v>
      </c>
      <c r="V649">
        <v>0.38571428571428573</v>
      </c>
      <c r="W649">
        <v>0.33333333333333331</v>
      </c>
      <c r="X649">
        <v>0.25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0.33333333333333331</v>
      </c>
      <c r="AI649">
        <v>1</v>
      </c>
      <c r="AJ649">
        <v>0</v>
      </c>
      <c r="AK649">
        <v>0</v>
      </c>
      <c r="AL649">
        <v>0.41753554502369666</v>
      </c>
      <c r="AM649">
        <v>0.40686609114635613</v>
      </c>
      <c r="AN649">
        <v>0.22222222222222221</v>
      </c>
      <c r="AO649">
        <v>0</v>
      </c>
      <c r="AP649">
        <v>0</v>
      </c>
      <c r="AQ649">
        <v>0</v>
      </c>
      <c r="AR649">
        <v>0.66666666666666663</v>
      </c>
      <c r="AS649">
        <v>0.33333333333333331</v>
      </c>
      <c r="AT649">
        <v>0.35</v>
      </c>
      <c r="AU649">
        <v>0.83333333333333337</v>
      </c>
      <c r="AV649">
        <v>0.66666666666666663</v>
      </c>
      <c r="AW649">
        <v>0.125</v>
      </c>
      <c r="AX649">
        <v>0.22222222222222221</v>
      </c>
      <c r="AY649">
        <v>0</v>
      </c>
      <c r="AZ649">
        <v>0.23529411764705882</v>
      </c>
      <c r="BA649">
        <v>1</v>
      </c>
      <c r="BB649">
        <v>0</v>
      </c>
      <c r="BC649">
        <f t="shared" ref="BC649:BC712" si="22">SUMPRODUCT(C$2:BA$2,C649:BA649)</f>
        <v>-2.4266527409463445E-2</v>
      </c>
      <c r="BD649">
        <f t="shared" ref="BD649:BD712" si="23">(BB649-BC649)^2</f>
        <v>5.888643525142407E-4</v>
      </c>
    </row>
    <row r="650" spans="1:56" x14ac:dyDescent="0.25">
      <c r="A650">
        <v>0.43988834159790591</v>
      </c>
      <c r="B650">
        <v>91</v>
      </c>
      <c r="C650">
        <v>1</v>
      </c>
      <c r="D650">
        <v>0</v>
      </c>
      <c r="E650">
        <v>0.52380952380952384</v>
      </c>
      <c r="F650">
        <v>0</v>
      </c>
      <c r="G650">
        <v>1</v>
      </c>
      <c r="H650">
        <v>0</v>
      </c>
      <c r="I650">
        <v>0.30637079455977095</v>
      </c>
      <c r="J650">
        <v>0</v>
      </c>
      <c r="K650">
        <v>1</v>
      </c>
      <c r="L650">
        <v>0</v>
      </c>
      <c r="M650">
        <v>0</v>
      </c>
      <c r="N650">
        <v>0.75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0.66666666666666663</v>
      </c>
      <c r="V650">
        <v>0.68571428571428572</v>
      </c>
      <c r="W650">
        <v>0.33333333333333331</v>
      </c>
      <c r="X650">
        <v>0.75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0.33333333333333331</v>
      </c>
      <c r="AI650">
        <v>0</v>
      </c>
      <c r="AJ650">
        <v>1</v>
      </c>
      <c r="AK650">
        <v>0</v>
      </c>
      <c r="AL650">
        <v>0.65792522380200102</v>
      </c>
      <c r="AM650">
        <v>0.48267416181489659</v>
      </c>
      <c r="AN650">
        <v>0.1111111111111111</v>
      </c>
      <c r="AO650">
        <v>0</v>
      </c>
      <c r="AP650">
        <v>0.7857142857142857</v>
      </c>
      <c r="AQ650">
        <v>1</v>
      </c>
      <c r="AR650">
        <v>1</v>
      </c>
      <c r="AS650">
        <v>0.33333333333333331</v>
      </c>
      <c r="AT650">
        <v>0.55000000000000004</v>
      </c>
      <c r="AU650">
        <v>0.5</v>
      </c>
      <c r="AV650">
        <v>0.33333333333333331</v>
      </c>
      <c r="AW650">
        <v>0.55000000000000004</v>
      </c>
      <c r="AX650">
        <v>0.16666666666666666</v>
      </c>
      <c r="AY650">
        <v>0.73333333333333328</v>
      </c>
      <c r="AZ650">
        <v>0.6470588235294118</v>
      </c>
      <c r="BA650">
        <v>1</v>
      </c>
      <c r="BB650">
        <v>0</v>
      </c>
      <c r="BC650">
        <f t="shared" si="22"/>
        <v>0.10404421037557399</v>
      </c>
      <c r="BD650">
        <f t="shared" si="23"/>
        <v>1.0825197712676697E-2</v>
      </c>
    </row>
    <row r="651" spans="1:56" x14ac:dyDescent="0.25">
      <c r="A651">
        <v>0.43998472253474363</v>
      </c>
      <c r="B651">
        <v>517</v>
      </c>
      <c r="C651">
        <v>1</v>
      </c>
      <c r="D651">
        <v>0</v>
      </c>
      <c r="E651">
        <v>0.11904761904761904</v>
      </c>
      <c r="F651">
        <v>1</v>
      </c>
      <c r="G651">
        <v>0</v>
      </c>
      <c r="H651">
        <v>0</v>
      </c>
      <c r="I651">
        <v>0.56048675733715103</v>
      </c>
      <c r="J651">
        <v>0</v>
      </c>
      <c r="K651">
        <v>1</v>
      </c>
      <c r="L651">
        <v>0</v>
      </c>
      <c r="M651">
        <v>0.10714285714285714</v>
      </c>
      <c r="N651">
        <v>0.5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0.4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9.5313322801474462E-2</v>
      </c>
      <c r="AM651">
        <v>0.25898413973097772</v>
      </c>
      <c r="AN651">
        <v>0.22222222222222221</v>
      </c>
      <c r="AO651">
        <v>0</v>
      </c>
      <c r="AP651">
        <v>0.35714285714285715</v>
      </c>
      <c r="AQ651">
        <v>0</v>
      </c>
      <c r="AR651">
        <v>0</v>
      </c>
      <c r="AS651">
        <v>0.33333333333333331</v>
      </c>
      <c r="AT651">
        <v>0.125</v>
      </c>
      <c r="AU651">
        <v>0.5</v>
      </c>
      <c r="AV651">
        <v>1</v>
      </c>
      <c r="AW651">
        <v>7.4999999999999997E-2</v>
      </c>
      <c r="AX651">
        <v>0.1111111111111111</v>
      </c>
      <c r="AY651">
        <v>0</v>
      </c>
      <c r="AZ651">
        <v>0.11764705882352941</v>
      </c>
      <c r="BA651">
        <v>1</v>
      </c>
      <c r="BB651">
        <v>0</v>
      </c>
      <c r="BC651">
        <f t="shared" si="22"/>
        <v>0.13718370852029405</v>
      </c>
      <c r="BD651">
        <f t="shared" si="23"/>
        <v>1.8819369883380996E-2</v>
      </c>
    </row>
    <row r="652" spans="1:56" x14ac:dyDescent="0.25">
      <c r="A652">
        <v>0.44123432239297911</v>
      </c>
      <c r="B652">
        <v>484</v>
      </c>
      <c r="C652">
        <v>1</v>
      </c>
      <c r="D652">
        <v>0</v>
      </c>
      <c r="E652">
        <v>0.40476190476190477</v>
      </c>
      <c r="F652">
        <v>1</v>
      </c>
      <c r="G652">
        <v>0</v>
      </c>
      <c r="H652">
        <v>0</v>
      </c>
      <c r="I652">
        <v>0.31209735146743023</v>
      </c>
      <c r="J652">
        <v>0</v>
      </c>
      <c r="K652">
        <v>1</v>
      </c>
      <c r="L652">
        <v>0</v>
      </c>
      <c r="M652">
        <v>0.8571428571428571</v>
      </c>
      <c r="N652">
        <v>0.25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0.34285714285714286</v>
      </c>
      <c r="W652">
        <v>0.33333333333333331</v>
      </c>
      <c r="X652">
        <v>0.25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0.14070563454449711</v>
      </c>
      <c r="AM652">
        <v>0.47821722545673562</v>
      </c>
      <c r="AN652">
        <v>0.44444444444444442</v>
      </c>
      <c r="AO652">
        <v>0</v>
      </c>
      <c r="AP652">
        <v>0.21428571428571427</v>
      </c>
      <c r="AQ652">
        <v>0</v>
      </c>
      <c r="AR652">
        <v>1</v>
      </c>
      <c r="AS652">
        <v>0</v>
      </c>
      <c r="AT652">
        <v>0.22500000000000001</v>
      </c>
      <c r="AU652">
        <v>0.5</v>
      </c>
      <c r="AV652">
        <v>0.66666666666666663</v>
      </c>
      <c r="AW652">
        <v>7.4999999999999997E-2</v>
      </c>
      <c r="AX652">
        <v>0.1111111111111111</v>
      </c>
      <c r="AY652">
        <v>0</v>
      </c>
      <c r="AZ652">
        <v>0.11764705882352941</v>
      </c>
      <c r="BA652">
        <v>1</v>
      </c>
      <c r="BB652">
        <v>0</v>
      </c>
      <c r="BC652">
        <f t="shared" si="22"/>
        <v>0.38546873893818095</v>
      </c>
      <c r="BD652">
        <f t="shared" si="23"/>
        <v>0.14858614869859149</v>
      </c>
    </row>
    <row r="653" spans="1:56" x14ac:dyDescent="0.25">
      <c r="A653">
        <v>0.4412731440626656</v>
      </c>
      <c r="B653">
        <v>1251</v>
      </c>
      <c r="C653">
        <v>1</v>
      </c>
      <c r="D653">
        <v>0</v>
      </c>
      <c r="E653">
        <v>0.26190476190476192</v>
      </c>
      <c r="F653">
        <v>0</v>
      </c>
      <c r="G653">
        <v>1</v>
      </c>
      <c r="H653">
        <v>0</v>
      </c>
      <c r="I653">
        <v>0.25697924123120974</v>
      </c>
      <c r="J653">
        <v>0</v>
      </c>
      <c r="K653">
        <v>1</v>
      </c>
      <c r="L653">
        <v>0</v>
      </c>
      <c r="M653">
        <v>0</v>
      </c>
      <c r="N653">
        <v>0.5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0.5714285714285714</v>
      </c>
      <c r="W653">
        <v>1</v>
      </c>
      <c r="X653">
        <v>0.25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0.66666666666666663</v>
      </c>
      <c r="AI653">
        <v>0</v>
      </c>
      <c r="AJ653">
        <v>0</v>
      </c>
      <c r="AK653">
        <v>1</v>
      </c>
      <c r="AL653">
        <v>0.27830437072143233</v>
      </c>
      <c r="AM653">
        <v>0.84183898815498892</v>
      </c>
      <c r="AN653">
        <v>0.88888888888888884</v>
      </c>
      <c r="AO653">
        <v>1</v>
      </c>
      <c r="AP653">
        <v>7.1428571428571425E-2</v>
      </c>
      <c r="AQ653">
        <v>0</v>
      </c>
      <c r="AR653">
        <v>1</v>
      </c>
      <c r="AS653">
        <v>0</v>
      </c>
      <c r="AT653">
        <v>0.25</v>
      </c>
      <c r="AU653">
        <v>0.83333333333333337</v>
      </c>
      <c r="AV653">
        <v>1</v>
      </c>
      <c r="AW653">
        <v>7.4999999999999997E-2</v>
      </c>
      <c r="AX653">
        <v>0.1111111111111111</v>
      </c>
      <c r="AY653">
        <v>0</v>
      </c>
      <c r="AZ653">
        <v>0.11764705882352941</v>
      </c>
      <c r="BA653">
        <v>1</v>
      </c>
      <c r="BB653">
        <v>0</v>
      </c>
      <c r="BC653">
        <f t="shared" si="22"/>
        <v>0.27240246543643154</v>
      </c>
      <c r="BD653">
        <f t="shared" si="23"/>
        <v>7.4203103175846274E-2</v>
      </c>
    </row>
    <row r="654" spans="1:56" x14ac:dyDescent="0.25">
      <c r="A654">
        <v>0.44203582080105119</v>
      </c>
      <c r="B654">
        <v>388</v>
      </c>
      <c r="C654">
        <v>0</v>
      </c>
      <c r="D654">
        <v>1</v>
      </c>
      <c r="E654">
        <v>0.52380952380952384</v>
      </c>
      <c r="F654">
        <v>1</v>
      </c>
      <c r="G654">
        <v>0</v>
      </c>
      <c r="H654">
        <v>0</v>
      </c>
      <c r="I654">
        <v>0.47029348604151755</v>
      </c>
      <c r="J654">
        <v>1</v>
      </c>
      <c r="K654">
        <v>0</v>
      </c>
      <c r="L654">
        <v>0</v>
      </c>
      <c r="M654">
        <v>3.5714285714285712E-2</v>
      </c>
      <c r="N654">
        <v>0.25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0.22857142857142856</v>
      </c>
      <c r="W654">
        <v>0.66666666666666663</v>
      </c>
      <c r="X654">
        <v>0.25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0.33333333333333331</v>
      </c>
      <c r="AI654">
        <v>1</v>
      </c>
      <c r="AJ654">
        <v>0</v>
      </c>
      <c r="AK654">
        <v>0</v>
      </c>
      <c r="AL654">
        <v>0.2478146392838336</v>
      </c>
      <c r="AM654">
        <v>0.82148163019473996</v>
      </c>
      <c r="AN654">
        <v>0.77777777777777779</v>
      </c>
      <c r="AO654">
        <v>0</v>
      </c>
      <c r="AP654">
        <v>7.1428571428571425E-2</v>
      </c>
      <c r="AQ654">
        <v>0</v>
      </c>
      <c r="AR654">
        <v>0.66666666666666663</v>
      </c>
      <c r="AS654">
        <v>0.66666666666666663</v>
      </c>
      <c r="AT654">
        <v>0.2</v>
      </c>
      <c r="AU654">
        <v>0.83333333333333337</v>
      </c>
      <c r="AV654">
        <v>0.66666666666666663</v>
      </c>
      <c r="AW654">
        <v>0.125</v>
      </c>
      <c r="AX654">
        <v>0.22222222222222221</v>
      </c>
      <c r="AY654">
        <v>6.6666666666666666E-2</v>
      </c>
      <c r="AZ654">
        <v>0.17647058823529413</v>
      </c>
      <c r="BA654">
        <v>1</v>
      </c>
      <c r="BB654">
        <v>0</v>
      </c>
      <c r="BC654">
        <f t="shared" si="22"/>
        <v>1.1584415744498533E-2</v>
      </c>
      <c r="BD654">
        <f t="shared" si="23"/>
        <v>1.3419868814138549E-4</v>
      </c>
    </row>
    <row r="655" spans="1:56" x14ac:dyDescent="0.25">
      <c r="A655">
        <v>0.44240313453576241</v>
      </c>
      <c r="B655">
        <v>432</v>
      </c>
      <c r="C655">
        <v>0</v>
      </c>
      <c r="D655">
        <v>1</v>
      </c>
      <c r="E655">
        <v>0.8571428571428571</v>
      </c>
      <c r="F655">
        <v>1</v>
      </c>
      <c r="G655">
        <v>0</v>
      </c>
      <c r="H655">
        <v>0</v>
      </c>
      <c r="I655">
        <v>0.31925554760200431</v>
      </c>
      <c r="J655">
        <v>0</v>
      </c>
      <c r="K655">
        <v>1</v>
      </c>
      <c r="L655">
        <v>0</v>
      </c>
      <c r="M655">
        <v>0.25</v>
      </c>
      <c r="N655">
        <v>0.75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0.66666666666666663</v>
      </c>
      <c r="V655">
        <v>0.17142857142857143</v>
      </c>
      <c r="W655">
        <v>0.66666666666666663</v>
      </c>
      <c r="X655">
        <v>0.25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0.66666666666666663</v>
      </c>
      <c r="AI655">
        <v>0</v>
      </c>
      <c r="AJ655">
        <v>0</v>
      </c>
      <c r="AK655">
        <v>1</v>
      </c>
      <c r="AL655">
        <v>0.1459189046866772</v>
      </c>
      <c r="AM655">
        <v>0.85661513752258578</v>
      </c>
      <c r="AN655">
        <v>0.77777777777777779</v>
      </c>
      <c r="AO655">
        <v>0</v>
      </c>
      <c r="AP655">
        <v>0</v>
      </c>
      <c r="AQ655">
        <v>0</v>
      </c>
      <c r="AR655">
        <v>0.66666666666666663</v>
      </c>
      <c r="AS655">
        <v>0</v>
      </c>
      <c r="AT655">
        <v>0.47499999999999998</v>
      </c>
      <c r="AU655">
        <v>0.5</v>
      </c>
      <c r="AV655">
        <v>0.66666666666666663</v>
      </c>
      <c r="AW655">
        <v>2.5000000000000001E-2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f t="shared" si="22"/>
        <v>0.20635922802381468</v>
      </c>
      <c r="BD655">
        <f t="shared" si="23"/>
        <v>4.2584130990584744E-2</v>
      </c>
    </row>
    <row r="656" spans="1:56" x14ac:dyDescent="0.25">
      <c r="A656">
        <v>0.44240919799249556</v>
      </c>
      <c r="B656">
        <v>382</v>
      </c>
      <c r="C656">
        <v>1</v>
      </c>
      <c r="D656">
        <v>0</v>
      </c>
      <c r="E656">
        <v>0.2857142857142857</v>
      </c>
      <c r="F656">
        <v>1</v>
      </c>
      <c r="G656">
        <v>0</v>
      </c>
      <c r="H656">
        <v>0</v>
      </c>
      <c r="I656">
        <v>7.158196134574088E-2</v>
      </c>
      <c r="J656">
        <v>1</v>
      </c>
      <c r="K656">
        <v>0</v>
      </c>
      <c r="L656">
        <v>0</v>
      </c>
      <c r="M656">
        <v>3.5714285714285712E-2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0.66666666666666663</v>
      </c>
      <c r="V656">
        <v>0.6</v>
      </c>
      <c r="W656">
        <v>0.66666666666666663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0.33333333333333331</v>
      </c>
      <c r="AI656">
        <v>0</v>
      </c>
      <c r="AJ656">
        <v>1</v>
      </c>
      <c r="AK656">
        <v>0</v>
      </c>
      <c r="AL656">
        <v>7.7251184834123229E-2</v>
      </c>
      <c r="AM656">
        <v>0.61594057418189119</v>
      </c>
      <c r="AN656">
        <v>0.1111111111111111</v>
      </c>
      <c r="AO656">
        <v>0</v>
      </c>
      <c r="AP656">
        <v>0.5</v>
      </c>
      <c r="AQ656">
        <v>0</v>
      </c>
      <c r="AR656">
        <v>0</v>
      </c>
      <c r="AS656">
        <v>0.33333333333333331</v>
      </c>
      <c r="AT656">
        <v>2.5000000000000001E-2</v>
      </c>
      <c r="AU656">
        <v>0.5</v>
      </c>
      <c r="AV656">
        <v>0.66666666666666663</v>
      </c>
      <c r="AW656">
        <v>2.5000000000000001E-2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f t="shared" si="22"/>
        <v>0.39290398888663092</v>
      </c>
      <c r="BD656">
        <f t="shared" si="23"/>
        <v>0.15437354448302579</v>
      </c>
    </row>
    <row r="657" spans="1:56" x14ac:dyDescent="0.25">
      <c r="A657">
        <v>0.44319357053034558</v>
      </c>
      <c r="B657">
        <v>470</v>
      </c>
      <c r="C657">
        <v>1</v>
      </c>
      <c r="D657">
        <v>0</v>
      </c>
      <c r="E657">
        <v>0.33333333333333331</v>
      </c>
      <c r="F657">
        <v>0</v>
      </c>
      <c r="G657">
        <v>0</v>
      </c>
      <c r="H657">
        <v>1</v>
      </c>
      <c r="I657">
        <v>0.98210450966356477</v>
      </c>
      <c r="J657">
        <v>1</v>
      </c>
      <c r="K657">
        <v>0</v>
      </c>
      <c r="L657">
        <v>0</v>
      </c>
      <c r="M657">
        <v>0.35714285714285715</v>
      </c>
      <c r="N657">
        <v>0.75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0.42857142857142855</v>
      </c>
      <c r="W657">
        <v>1</v>
      </c>
      <c r="X657">
        <v>0.25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0.66666666666666663</v>
      </c>
      <c r="AI657">
        <v>0</v>
      </c>
      <c r="AJ657">
        <v>1</v>
      </c>
      <c r="AK657">
        <v>0</v>
      </c>
      <c r="AL657">
        <v>0.19473407056345446</v>
      </c>
      <c r="AM657">
        <v>0.87612929130696648</v>
      </c>
      <c r="AN657">
        <v>0.88888888888888884</v>
      </c>
      <c r="AO657">
        <v>0</v>
      </c>
      <c r="AP657">
        <v>7.1428571428571425E-2</v>
      </c>
      <c r="AQ657">
        <v>0</v>
      </c>
      <c r="AR657">
        <v>1</v>
      </c>
      <c r="AS657">
        <v>0</v>
      </c>
      <c r="AT657">
        <v>0.15</v>
      </c>
      <c r="AU657">
        <v>0.33333333333333331</v>
      </c>
      <c r="AV657">
        <v>0.66666666666666663</v>
      </c>
      <c r="AW657">
        <v>0.1</v>
      </c>
      <c r="AX657">
        <v>0.1111111111111111</v>
      </c>
      <c r="AY657">
        <v>6.6666666666666666E-2</v>
      </c>
      <c r="AZ657">
        <v>0.11764705882352941</v>
      </c>
      <c r="BA657">
        <v>1</v>
      </c>
      <c r="BB657">
        <v>1</v>
      </c>
      <c r="BC657">
        <f t="shared" si="22"/>
        <v>-2.8693870303734825E-2</v>
      </c>
      <c r="BD657">
        <f t="shared" si="23"/>
        <v>1.0582110788004775</v>
      </c>
    </row>
    <row r="658" spans="1:56" x14ac:dyDescent="0.25">
      <c r="A658">
        <v>0.44359143079206653</v>
      </c>
      <c r="B658">
        <v>454</v>
      </c>
      <c r="C658">
        <v>0</v>
      </c>
      <c r="D658">
        <v>1</v>
      </c>
      <c r="E658">
        <v>0.19047619047619047</v>
      </c>
      <c r="F658">
        <v>0</v>
      </c>
      <c r="G658">
        <v>1</v>
      </c>
      <c r="H658">
        <v>0</v>
      </c>
      <c r="I658">
        <v>0.23192555476020044</v>
      </c>
      <c r="J658">
        <v>0</v>
      </c>
      <c r="K658">
        <v>0</v>
      </c>
      <c r="L658">
        <v>1</v>
      </c>
      <c r="M658">
        <v>0.5714285714285714</v>
      </c>
      <c r="N658">
        <v>0.75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0.33333333333333331</v>
      </c>
      <c r="V658">
        <v>0.4</v>
      </c>
      <c r="W658">
        <v>0.66666666666666663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0.66666666666666663</v>
      </c>
      <c r="AI658">
        <v>1</v>
      </c>
      <c r="AJ658">
        <v>0</v>
      </c>
      <c r="AK658">
        <v>0</v>
      </c>
      <c r="AL658">
        <v>9.1205897840968927E-2</v>
      </c>
      <c r="AM658">
        <v>0.83172053804456936</v>
      </c>
      <c r="AN658">
        <v>0</v>
      </c>
      <c r="AO658">
        <v>1</v>
      </c>
      <c r="AP658">
        <v>0</v>
      </c>
      <c r="AQ658">
        <v>0</v>
      </c>
      <c r="AR658">
        <v>0.33333333333333331</v>
      </c>
      <c r="AS658">
        <v>0.33333333333333331</v>
      </c>
      <c r="AT658">
        <v>0.2</v>
      </c>
      <c r="AU658">
        <v>0.33333333333333331</v>
      </c>
      <c r="AV658">
        <v>0.33333333333333331</v>
      </c>
      <c r="AW658">
        <v>0.17499999999999999</v>
      </c>
      <c r="AX658">
        <v>0.3888888888888889</v>
      </c>
      <c r="AY658">
        <v>6.6666666666666666E-2</v>
      </c>
      <c r="AZ658">
        <v>0</v>
      </c>
      <c r="BA658">
        <v>1</v>
      </c>
      <c r="BB658">
        <v>1</v>
      </c>
      <c r="BC658">
        <f t="shared" si="22"/>
        <v>0.47080052812741691</v>
      </c>
      <c r="BD658">
        <f t="shared" si="23"/>
        <v>0.28005208103022089</v>
      </c>
    </row>
    <row r="659" spans="1:56" x14ac:dyDescent="0.25">
      <c r="A659">
        <v>0.44527464274158901</v>
      </c>
      <c r="B659">
        <v>555</v>
      </c>
      <c r="C659">
        <v>0</v>
      </c>
      <c r="D659">
        <v>1</v>
      </c>
      <c r="E659">
        <v>0.21428571428571427</v>
      </c>
      <c r="F659">
        <v>1</v>
      </c>
      <c r="G659">
        <v>0</v>
      </c>
      <c r="H659">
        <v>0</v>
      </c>
      <c r="I659">
        <v>0.6249105225483178</v>
      </c>
      <c r="J659">
        <v>0</v>
      </c>
      <c r="K659">
        <v>1</v>
      </c>
      <c r="L659">
        <v>0</v>
      </c>
      <c r="M659">
        <v>0.21428571428571427</v>
      </c>
      <c r="N659">
        <v>0.5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0.35714285714285715</v>
      </c>
      <c r="W659">
        <v>0.33333333333333331</v>
      </c>
      <c r="X659">
        <v>0.25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0.30552922590837284</v>
      </c>
      <c r="AM659">
        <v>0.85541056012848826</v>
      </c>
      <c r="AN659">
        <v>0.88888888888888884</v>
      </c>
      <c r="AO659">
        <v>0</v>
      </c>
      <c r="AP659">
        <v>0.5714285714285714</v>
      </c>
      <c r="AQ659">
        <v>0</v>
      </c>
      <c r="AR659">
        <v>0</v>
      </c>
      <c r="AS659">
        <v>0</v>
      </c>
      <c r="AT659">
        <v>0.22500000000000001</v>
      </c>
      <c r="AU659">
        <v>0.33333333333333331</v>
      </c>
      <c r="AV659">
        <v>0</v>
      </c>
      <c r="AW659">
        <v>0.17499999999999999</v>
      </c>
      <c r="AX659">
        <v>0.33333333333333331</v>
      </c>
      <c r="AY659">
        <v>0</v>
      </c>
      <c r="AZ659">
        <v>0.41176470588235292</v>
      </c>
      <c r="BA659">
        <v>1</v>
      </c>
      <c r="BB659">
        <v>0</v>
      </c>
      <c r="BC659">
        <f t="shared" si="22"/>
        <v>0.28482961753068659</v>
      </c>
      <c r="BD659">
        <f t="shared" si="23"/>
        <v>8.1127911022677204E-2</v>
      </c>
    </row>
    <row r="660" spans="1:56" x14ac:dyDescent="0.25">
      <c r="A660">
        <v>0.44542388450756354</v>
      </c>
      <c r="B660">
        <v>650</v>
      </c>
      <c r="C660">
        <v>0</v>
      </c>
      <c r="D660">
        <v>1</v>
      </c>
      <c r="E660">
        <v>0.83333333333333337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0.7857142857142857</v>
      </c>
      <c r="N660">
        <v>0.75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0.6</v>
      </c>
      <c r="W660">
        <v>0.66666666666666663</v>
      </c>
      <c r="X660">
        <v>0.75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0.6985781990521327</v>
      </c>
      <c r="AM660">
        <v>0.72724352539650672</v>
      </c>
      <c r="AN660">
        <v>0.66666666666666663</v>
      </c>
      <c r="AO660">
        <v>0</v>
      </c>
      <c r="AP660">
        <v>0.5</v>
      </c>
      <c r="AQ660">
        <v>0</v>
      </c>
      <c r="AR660">
        <v>0.66666666666666663</v>
      </c>
      <c r="AS660">
        <v>0</v>
      </c>
      <c r="AT660">
        <v>0.82499999999999996</v>
      </c>
      <c r="AU660">
        <v>0</v>
      </c>
      <c r="AV660">
        <v>0.66666666666666663</v>
      </c>
      <c r="AW660">
        <v>0.3</v>
      </c>
      <c r="AX660">
        <v>0.5</v>
      </c>
      <c r="AY660">
        <v>0.2</v>
      </c>
      <c r="AZ660">
        <v>0.47058823529411764</v>
      </c>
      <c r="BA660">
        <v>1</v>
      </c>
      <c r="BB660">
        <v>0</v>
      </c>
      <c r="BC660">
        <f t="shared" si="22"/>
        <v>-7.9045482373890585E-2</v>
      </c>
      <c r="BD660">
        <f t="shared" si="23"/>
        <v>6.2481882837210475E-3</v>
      </c>
    </row>
    <row r="661" spans="1:56" x14ac:dyDescent="0.25">
      <c r="A661">
        <v>0.44760154847989664</v>
      </c>
      <c r="B661">
        <v>955</v>
      </c>
      <c r="C661">
        <v>1</v>
      </c>
      <c r="D661">
        <v>0</v>
      </c>
      <c r="E661">
        <v>0.5714285714285714</v>
      </c>
      <c r="F661">
        <v>0</v>
      </c>
      <c r="G661">
        <v>0</v>
      </c>
      <c r="H661">
        <v>1</v>
      </c>
      <c r="I661">
        <v>0.28131710808876165</v>
      </c>
      <c r="J661">
        <v>0</v>
      </c>
      <c r="K661">
        <v>1</v>
      </c>
      <c r="L661">
        <v>0</v>
      </c>
      <c r="M661">
        <v>3.5714285714285712E-2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0.66666666666666663</v>
      </c>
      <c r="V661">
        <v>0.1</v>
      </c>
      <c r="W661">
        <v>0.66666666666666663</v>
      </c>
      <c r="X661">
        <v>0.75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0.66666666666666663</v>
      </c>
      <c r="AI661">
        <v>0</v>
      </c>
      <c r="AJ661">
        <v>1</v>
      </c>
      <c r="AK661">
        <v>0</v>
      </c>
      <c r="AL661">
        <v>0.88741442864665609</v>
      </c>
      <c r="AM661">
        <v>0.98325637422204382</v>
      </c>
      <c r="AN661">
        <v>0</v>
      </c>
      <c r="AO661">
        <v>1</v>
      </c>
      <c r="AP661">
        <v>0.14285714285714285</v>
      </c>
      <c r="AQ661">
        <v>0</v>
      </c>
      <c r="AR661">
        <v>1</v>
      </c>
      <c r="AS661">
        <v>0</v>
      </c>
      <c r="AT661">
        <v>0.52500000000000002</v>
      </c>
      <c r="AU661">
        <v>0.5</v>
      </c>
      <c r="AV661">
        <v>0.33333333333333331</v>
      </c>
      <c r="AW661">
        <v>0.5</v>
      </c>
      <c r="AX661">
        <v>0.44444444444444442</v>
      </c>
      <c r="AY661">
        <v>0.13333333333333333</v>
      </c>
      <c r="AZ661">
        <v>0.58823529411764708</v>
      </c>
      <c r="BA661">
        <v>1</v>
      </c>
      <c r="BB661">
        <v>0</v>
      </c>
      <c r="BC661">
        <f t="shared" si="22"/>
        <v>-1.3346988995191378E-2</v>
      </c>
      <c r="BD661">
        <f t="shared" si="23"/>
        <v>1.7814211523775974E-4</v>
      </c>
    </row>
    <row r="662" spans="1:56" x14ac:dyDescent="0.25">
      <c r="A662">
        <v>0.44773951968921255</v>
      </c>
      <c r="B662">
        <v>19</v>
      </c>
      <c r="C662">
        <v>0</v>
      </c>
      <c r="D662">
        <v>1</v>
      </c>
      <c r="E662">
        <v>0.83333333333333337</v>
      </c>
      <c r="F662">
        <v>1</v>
      </c>
      <c r="G662">
        <v>0</v>
      </c>
      <c r="H662">
        <v>0</v>
      </c>
      <c r="I662">
        <v>0.79957050823192555</v>
      </c>
      <c r="J662">
        <v>1</v>
      </c>
      <c r="K662">
        <v>0</v>
      </c>
      <c r="L662">
        <v>0</v>
      </c>
      <c r="M662">
        <v>3.5714285714285712E-2</v>
      </c>
      <c r="N662">
        <v>0.75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0.68571428571428572</v>
      </c>
      <c r="W662">
        <v>0.33333333333333331</v>
      </c>
      <c r="X662">
        <v>0.75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0.7592417061611374</v>
      </c>
      <c r="AM662">
        <v>0.80012045773940976</v>
      </c>
      <c r="AN662">
        <v>0.22222222222222221</v>
      </c>
      <c r="AO662">
        <v>0</v>
      </c>
      <c r="AP662">
        <v>0.35714285714285715</v>
      </c>
      <c r="AQ662">
        <v>0</v>
      </c>
      <c r="AR662">
        <v>0.66666666666666663</v>
      </c>
      <c r="AS662">
        <v>0</v>
      </c>
      <c r="AT662">
        <v>0.77500000000000002</v>
      </c>
      <c r="AU662">
        <v>0.5</v>
      </c>
      <c r="AV662">
        <v>0.66666666666666663</v>
      </c>
      <c r="AW662">
        <v>0.625</v>
      </c>
      <c r="AX662">
        <v>0.44444444444444442</v>
      </c>
      <c r="AY662">
        <v>0.2</v>
      </c>
      <c r="AZ662">
        <v>0.41176470588235292</v>
      </c>
      <c r="BA662">
        <v>1</v>
      </c>
      <c r="BB662">
        <v>0</v>
      </c>
      <c r="BC662">
        <f t="shared" si="22"/>
        <v>-9.0871013370814435E-2</v>
      </c>
      <c r="BD662">
        <f t="shared" si="23"/>
        <v>8.2575410710387358E-3</v>
      </c>
    </row>
    <row r="663" spans="1:56" x14ac:dyDescent="0.25">
      <c r="A663">
        <v>0.44919544474521844</v>
      </c>
      <c r="B663">
        <v>729</v>
      </c>
      <c r="C663">
        <v>0</v>
      </c>
      <c r="D663">
        <v>1</v>
      </c>
      <c r="E663">
        <v>0.8571428571428571</v>
      </c>
      <c r="F663">
        <v>1</v>
      </c>
      <c r="G663">
        <v>0</v>
      </c>
      <c r="H663">
        <v>0</v>
      </c>
      <c r="I663">
        <v>0.95848246241947033</v>
      </c>
      <c r="J663">
        <v>0</v>
      </c>
      <c r="K663">
        <v>1</v>
      </c>
      <c r="L663">
        <v>0</v>
      </c>
      <c r="M663">
        <v>0.5714285714285714</v>
      </c>
      <c r="N663">
        <v>0.5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0.66666666666666663</v>
      </c>
      <c r="V663">
        <v>0.37142857142857144</v>
      </c>
      <c r="W663">
        <v>0.66666666666666663</v>
      </c>
      <c r="X663">
        <v>0.5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0.66666666666666663</v>
      </c>
      <c r="AI663">
        <v>0</v>
      </c>
      <c r="AJ663">
        <v>1</v>
      </c>
      <c r="AK663">
        <v>0</v>
      </c>
      <c r="AL663">
        <v>0.51237493417588209</v>
      </c>
      <c r="AM663">
        <v>0.4757679180887372</v>
      </c>
      <c r="AN663">
        <v>0.88888888888888884</v>
      </c>
      <c r="AO663">
        <v>0</v>
      </c>
      <c r="AP663">
        <v>0</v>
      </c>
      <c r="AQ663">
        <v>0</v>
      </c>
      <c r="AR663">
        <v>0.66666666666666663</v>
      </c>
      <c r="AS663">
        <v>0.33333333333333331</v>
      </c>
      <c r="AT663">
        <v>0.55000000000000004</v>
      </c>
      <c r="AU663">
        <v>0.33333333333333331</v>
      </c>
      <c r="AV663">
        <v>0.66666666666666663</v>
      </c>
      <c r="AW663">
        <v>0.25</v>
      </c>
      <c r="AX663">
        <v>0.3888888888888889</v>
      </c>
      <c r="AY663">
        <v>0</v>
      </c>
      <c r="AZ663">
        <v>0.47058823529411764</v>
      </c>
      <c r="BA663">
        <v>1</v>
      </c>
      <c r="BB663">
        <v>0</v>
      </c>
      <c r="BC663">
        <f t="shared" si="22"/>
        <v>4.2140952098719264E-3</v>
      </c>
      <c r="BD663">
        <f t="shared" si="23"/>
        <v>1.7758598437865514E-5</v>
      </c>
    </row>
    <row r="664" spans="1:56" x14ac:dyDescent="0.25">
      <c r="A664">
        <v>0.4496455364295161</v>
      </c>
      <c r="B664">
        <v>165</v>
      </c>
      <c r="C664">
        <v>1</v>
      </c>
      <c r="D664">
        <v>0</v>
      </c>
      <c r="E664">
        <v>0.21428571428571427</v>
      </c>
      <c r="F664">
        <v>0</v>
      </c>
      <c r="G664">
        <v>0</v>
      </c>
      <c r="H664">
        <v>1</v>
      </c>
      <c r="I664">
        <v>0.964924838940587</v>
      </c>
      <c r="J664">
        <v>0</v>
      </c>
      <c r="K664">
        <v>1</v>
      </c>
      <c r="L664">
        <v>0</v>
      </c>
      <c r="M664">
        <v>7.1428571428571425E-2</v>
      </c>
      <c r="N664">
        <v>0.5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0.66666666666666663</v>
      </c>
      <c r="V664">
        <v>0.7</v>
      </c>
      <c r="W664">
        <v>0.33333333333333331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0.66666666666666663</v>
      </c>
      <c r="AI664">
        <v>1</v>
      </c>
      <c r="AJ664">
        <v>0</v>
      </c>
      <c r="AK664">
        <v>0</v>
      </c>
      <c r="AL664">
        <v>8.1990521327014218E-2</v>
      </c>
      <c r="AM664">
        <v>0.93282473398915877</v>
      </c>
      <c r="AN664">
        <v>0.1111111111111111</v>
      </c>
      <c r="AO664">
        <v>1</v>
      </c>
      <c r="AP664">
        <v>0.2857142857142857</v>
      </c>
      <c r="AQ664">
        <v>0</v>
      </c>
      <c r="AR664">
        <v>1</v>
      </c>
      <c r="AS664">
        <v>0.33333333333333331</v>
      </c>
      <c r="AT664">
        <v>2.5000000000000001E-2</v>
      </c>
      <c r="AU664">
        <v>0.33333333333333331</v>
      </c>
      <c r="AV664">
        <v>0.33333333333333331</v>
      </c>
      <c r="AW664">
        <v>2.5000000000000001E-2</v>
      </c>
      <c r="AX664">
        <v>5.5555555555555552E-2</v>
      </c>
      <c r="AY664">
        <v>0</v>
      </c>
      <c r="AZ664">
        <v>5.8823529411764705E-2</v>
      </c>
      <c r="BA664">
        <v>1</v>
      </c>
      <c r="BB664">
        <v>0</v>
      </c>
      <c r="BC664">
        <f t="shared" si="22"/>
        <v>0.17189239609028636</v>
      </c>
      <c r="BD664">
        <f t="shared" si="23"/>
        <v>2.9546995833659894E-2</v>
      </c>
    </row>
    <row r="665" spans="1:56" x14ac:dyDescent="0.25">
      <c r="A665">
        <v>0.44990042710961953</v>
      </c>
      <c r="B665">
        <v>23</v>
      </c>
      <c r="C665">
        <v>0</v>
      </c>
      <c r="D665">
        <v>1</v>
      </c>
      <c r="E665">
        <v>0.38095238095238093</v>
      </c>
      <c r="F665">
        <v>1</v>
      </c>
      <c r="G665">
        <v>0</v>
      </c>
      <c r="H665">
        <v>0</v>
      </c>
      <c r="I665">
        <v>0.22691481746599856</v>
      </c>
      <c r="J665">
        <v>0</v>
      </c>
      <c r="K665">
        <v>1</v>
      </c>
      <c r="L665">
        <v>0</v>
      </c>
      <c r="M665">
        <v>0.21428571428571427</v>
      </c>
      <c r="N665">
        <v>0.75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0.32857142857142857</v>
      </c>
      <c r="W665">
        <v>0.66666666666666663</v>
      </c>
      <c r="X665">
        <v>0.5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0.33333333333333331</v>
      </c>
      <c r="AI665">
        <v>0</v>
      </c>
      <c r="AJ665">
        <v>0</v>
      </c>
      <c r="AK665">
        <v>1</v>
      </c>
      <c r="AL665">
        <v>0.57846234860452872</v>
      </c>
      <c r="AM665">
        <v>0.77088937964264204</v>
      </c>
      <c r="AN665">
        <v>0</v>
      </c>
      <c r="AO665">
        <v>0</v>
      </c>
      <c r="AP665">
        <v>0</v>
      </c>
      <c r="AQ665">
        <v>0</v>
      </c>
      <c r="AR665">
        <v>0.66666666666666663</v>
      </c>
      <c r="AS665">
        <v>0</v>
      </c>
      <c r="AT665">
        <v>0.32500000000000001</v>
      </c>
      <c r="AU665">
        <v>0.66666666666666663</v>
      </c>
      <c r="AV665">
        <v>0.66666666666666663</v>
      </c>
      <c r="AW665">
        <v>0.3</v>
      </c>
      <c r="AX665">
        <v>0.33333333333333331</v>
      </c>
      <c r="AY665">
        <v>0.13333333333333333</v>
      </c>
      <c r="AZ665">
        <v>0.6470588235294118</v>
      </c>
      <c r="BA665">
        <v>1</v>
      </c>
      <c r="BB665">
        <v>0</v>
      </c>
      <c r="BC665">
        <f t="shared" si="22"/>
        <v>4.875528229729359E-2</v>
      </c>
      <c r="BD665">
        <f t="shared" si="23"/>
        <v>2.3770775518887899E-3</v>
      </c>
    </row>
    <row r="666" spans="1:56" x14ac:dyDescent="0.25">
      <c r="A666">
        <v>0.45086993609300685</v>
      </c>
      <c r="B666">
        <v>878</v>
      </c>
      <c r="C666">
        <v>1</v>
      </c>
      <c r="D666">
        <v>0</v>
      </c>
      <c r="E666">
        <v>0.66666666666666663</v>
      </c>
      <c r="F666">
        <v>1</v>
      </c>
      <c r="G666">
        <v>0</v>
      </c>
      <c r="H666">
        <v>0</v>
      </c>
      <c r="I666">
        <v>3.4359341445955621E-2</v>
      </c>
      <c r="J666">
        <v>0</v>
      </c>
      <c r="K666">
        <v>1</v>
      </c>
      <c r="L666">
        <v>0</v>
      </c>
      <c r="M666">
        <v>3.5714285714285712E-2</v>
      </c>
      <c r="N666">
        <v>0.75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0.42857142857142855</v>
      </c>
      <c r="W666">
        <v>0.66666666666666663</v>
      </c>
      <c r="X666">
        <v>0.25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0.33543970510795157</v>
      </c>
      <c r="AM666">
        <v>0.61590042160208791</v>
      </c>
      <c r="AN666">
        <v>0.22222222222222221</v>
      </c>
      <c r="AO666">
        <v>0</v>
      </c>
      <c r="AP666">
        <v>0</v>
      </c>
      <c r="AQ666">
        <v>0</v>
      </c>
      <c r="AR666">
        <v>0.66666666666666663</v>
      </c>
      <c r="AS666">
        <v>0.33333333333333331</v>
      </c>
      <c r="AT666">
        <v>0.3</v>
      </c>
      <c r="AU666">
        <v>0.5</v>
      </c>
      <c r="AV666">
        <v>0.33333333333333331</v>
      </c>
      <c r="AW666">
        <v>0.15</v>
      </c>
      <c r="AX666">
        <v>0.16666666666666666</v>
      </c>
      <c r="AY666">
        <v>6.6666666666666666E-2</v>
      </c>
      <c r="AZ666">
        <v>0.23529411764705882</v>
      </c>
      <c r="BA666">
        <v>1</v>
      </c>
      <c r="BB666">
        <v>0</v>
      </c>
      <c r="BC666">
        <f t="shared" si="22"/>
        <v>-5.0466510882876625E-2</v>
      </c>
      <c r="BD666">
        <f t="shared" si="23"/>
        <v>2.546868720691505E-3</v>
      </c>
    </row>
    <row r="667" spans="1:56" x14ac:dyDescent="0.25">
      <c r="A667">
        <v>0.45092991920601699</v>
      </c>
      <c r="B667">
        <v>402</v>
      </c>
      <c r="C667">
        <v>0</v>
      </c>
      <c r="D667">
        <v>1</v>
      </c>
      <c r="E667">
        <v>0.90476190476190477</v>
      </c>
      <c r="F667">
        <v>0</v>
      </c>
      <c r="G667">
        <v>1</v>
      </c>
      <c r="H667">
        <v>0</v>
      </c>
      <c r="I667">
        <v>0.57551896921975665</v>
      </c>
      <c r="J667">
        <v>1</v>
      </c>
      <c r="K667">
        <v>0</v>
      </c>
      <c r="L667">
        <v>0</v>
      </c>
      <c r="M667">
        <v>0.17857142857142858</v>
      </c>
      <c r="N667">
        <v>0.5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0.66666666666666663</v>
      </c>
      <c r="V667">
        <v>0.8</v>
      </c>
      <c r="W667">
        <v>1</v>
      </c>
      <c r="X667">
        <v>0.75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0.64260136914165356</v>
      </c>
      <c r="AM667">
        <v>0.64894599478016468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1</v>
      </c>
      <c r="AT667">
        <v>0.9</v>
      </c>
      <c r="AU667">
        <v>0</v>
      </c>
      <c r="AV667">
        <v>0.33333333333333331</v>
      </c>
      <c r="AW667">
        <v>0.17499999999999999</v>
      </c>
      <c r="AX667">
        <v>0.3888888888888889</v>
      </c>
      <c r="AY667">
        <v>0.46666666666666667</v>
      </c>
      <c r="AZ667">
        <v>0.41176470588235292</v>
      </c>
      <c r="BA667">
        <v>1</v>
      </c>
      <c r="BB667">
        <v>0</v>
      </c>
      <c r="BC667">
        <f t="shared" si="22"/>
        <v>5.313384646198005E-2</v>
      </c>
      <c r="BD667">
        <f t="shared" si="23"/>
        <v>2.8232056398452697E-3</v>
      </c>
    </row>
    <row r="668" spans="1:56" x14ac:dyDescent="0.25">
      <c r="A668">
        <v>0.45298429822178032</v>
      </c>
      <c r="B668">
        <v>777</v>
      </c>
      <c r="C668">
        <v>0</v>
      </c>
      <c r="D668">
        <v>1</v>
      </c>
      <c r="E668">
        <v>4.7619047619047616E-2</v>
      </c>
      <c r="F668">
        <v>0</v>
      </c>
      <c r="G668">
        <v>1</v>
      </c>
      <c r="H668">
        <v>0</v>
      </c>
      <c r="I668">
        <v>0.47745168217609163</v>
      </c>
      <c r="J668">
        <v>1</v>
      </c>
      <c r="K668">
        <v>0</v>
      </c>
      <c r="L668">
        <v>0</v>
      </c>
      <c r="M668">
        <v>0.2857142857142857</v>
      </c>
      <c r="N668">
        <v>0.5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0.34285714285714286</v>
      </c>
      <c r="W668">
        <v>0.66666666666666663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1</v>
      </c>
      <c r="AL668">
        <v>6.9194312796208537E-2</v>
      </c>
      <c r="AM668">
        <v>0.60674563340694643</v>
      </c>
      <c r="AN668">
        <v>0.1111111111111111</v>
      </c>
      <c r="AO668">
        <v>1</v>
      </c>
      <c r="AP668">
        <v>0.21428571428571427</v>
      </c>
      <c r="AQ668">
        <v>0</v>
      </c>
      <c r="AR668">
        <v>0.33333333333333331</v>
      </c>
      <c r="AS668">
        <v>0</v>
      </c>
      <c r="AT668">
        <v>0.05</v>
      </c>
      <c r="AU668">
        <v>0.5</v>
      </c>
      <c r="AV668">
        <v>0.66666666666666663</v>
      </c>
      <c r="AW668">
        <v>0.05</v>
      </c>
      <c r="AX668">
        <v>0.1111111111111111</v>
      </c>
      <c r="AY668">
        <v>0</v>
      </c>
      <c r="AZ668">
        <v>0.11764705882352941</v>
      </c>
      <c r="BA668">
        <v>1</v>
      </c>
      <c r="BB668">
        <v>1</v>
      </c>
      <c r="BC668">
        <f t="shared" si="22"/>
        <v>0.62570606716934885</v>
      </c>
      <c r="BD668">
        <f t="shared" si="23"/>
        <v>0.140095948153836</v>
      </c>
    </row>
    <row r="669" spans="1:56" x14ac:dyDescent="0.25">
      <c r="A669">
        <v>0.45311512311998603</v>
      </c>
      <c r="B669">
        <v>1071</v>
      </c>
      <c r="C669">
        <v>1</v>
      </c>
      <c r="D669">
        <v>0</v>
      </c>
      <c r="E669">
        <v>0.23809523809523808</v>
      </c>
      <c r="F669">
        <v>0</v>
      </c>
      <c r="G669">
        <v>1</v>
      </c>
      <c r="H669">
        <v>0</v>
      </c>
      <c r="I669">
        <v>0.26127415891195421</v>
      </c>
      <c r="J669">
        <v>1</v>
      </c>
      <c r="K669">
        <v>0</v>
      </c>
      <c r="L669">
        <v>0</v>
      </c>
      <c r="M669">
        <v>0.21428571428571427</v>
      </c>
      <c r="N669">
        <v>0.5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0.66666666666666663</v>
      </c>
      <c r="V669">
        <v>0.35714285714285715</v>
      </c>
      <c r="W669">
        <v>0.66666666666666663</v>
      </c>
      <c r="X669">
        <v>0.25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0.20479199578725646</v>
      </c>
      <c r="AM669">
        <v>0.39080505922505521</v>
      </c>
      <c r="AN669">
        <v>0</v>
      </c>
      <c r="AO669">
        <v>0</v>
      </c>
      <c r="AP669">
        <v>0.21428571428571427</v>
      </c>
      <c r="AQ669">
        <v>0</v>
      </c>
      <c r="AR669">
        <v>1</v>
      </c>
      <c r="AS669">
        <v>0</v>
      </c>
      <c r="AT669">
        <v>0.125</v>
      </c>
      <c r="AU669">
        <v>0.83333333333333337</v>
      </c>
      <c r="AV669">
        <v>0.66666666666666663</v>
      </c>
      <c r="AW669">
        <v>0.1</v>
      </c>
      <c r="AX669">
        <v>0.1111111111111111</v>
      </c>
      <c r="AY669">
        <v>6.6666666666666666E-2</v>
      </c>
      <c r="AZ669">
        <v>0.17647058823529413</v>
      </c>
      <c r="BA669">
        <v>1</v>
      </c>
      <c r="BB669">
        <v>0</v>
      </c>
      <c r="BC669">
        <f t="shared" si="22"/>
        <v>0.26579280504477865</v>
      </c>
      <c r="BD669">
        <f t="shared" si="23"/>
        <v>7.0645815213571703E-2</v>
      </c>
    </row>
    <row r="670" spans="1:56" x14ac:dyDescent="0.25">
      <c r="A670">
        <v>0.4535147486932587</v>
      </c>
      <c r="B670">
        <v>501</v>
      </c>
      <c r="C670">
        <v>0</v>
      </c>
      <c r="D670">
        <v>1</v>
      </c>
      <c r="E670">
        <v>0.33333333333333331</v>
      </c>
      <c r="F670">
        <v>1</v>
      </c>
      <c r="G670">
        <v>0</v>
      </c>
      <c r="H670">
        <v>0</v>
      </c>
      <c r="I670">
        <v>0.38940586972083036</v>
      </c>
      <c r="J670">
        <v>0</v>
      </c>
      <c r="K670">
        <v>1</v>
      </c>
      <c r="L670">
        <v>0</v>
      </c>
      <c r="M670">
        <v>0.2857142857142857</v>
      </c>
      <c r="N670">
        <v>0.75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0.88571428571428568</v>
      </c>
      <c r="W670">
        <v>0.66666666666666663</v>
      </c>
      <c r="X670">
        <v>0.25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0.27977883096366507</v>
      </c>
      <c r="AM670">
        <v>0.64224051395302151</v>
      </c>
      <c r="AN670">
        <v>0.1111111111111111</v>
      </c>
      <c r="AO670">
        <v>1</v>
      </c>
      <c r="AP670">
        <v>7.1428571428571425E-2</v>
      </c>
      <c r="AQ670">
        <v>0</v>
      </c>
      <c r="AR670">
        <v>1</v>
      </c>
      <c r="AS670">
        <v>0.33333333333333331</v>
      </c>
      <c r="AT670">
        <v>0.15</v>
      </c>
      <c r="AU670">
        <v>0.33333333333333331</v>
      </c>
      <c r="AV670">
        <v>0.33333333333333331</v>
      </c>
      <c r="AW670">
        <v>0.15</v>
      </c>
      <c r="AX670">
        <v>0.22222222222222221</v>
      </c>
      <c r="AY670">
        <v>0</v>
      </c>
      <c r="AZ670">
        <v>0.29411764705882354</v>
      </c>
      <c r="BA670">
        <v>1</v>
      </c>
      <c r="BB670">
        <v>0</v>
      </c>
      <c r="BC670">
        <f t="shared" si="22"/>
        <v>0.19543048917369127</v>
      </c>
      <c r="BD670">
        <f t="shared" si="23"/>
        <v>3.819307609866826E-2</v>
      </c>
    </row>
    <row r="671" spans="1:56" x14ac:dyDescent="0.25">
      <c r="A671">
        <v>0.4536693067978228</v>
      </c>
      <c r="B671">
        <v>549</v>
      </c>
      <c r="C671">
        <v>1</v>
      </c>
      <c r="D671">
        <v>0</v>
      </c>
      <c r="E671">
        <v>0.59523809523809523</v>
      </c>
      <c r="F671">
        <v>0</v>
      </c>
      <c r="G671">
        <v>1</v>
      </c>
      <c r="H671">
        <v>0</v>
      </c>
      <c r="I671">
        <v>0.4817465998568361</v>
      </c>
      <c r="J671">
        <v>1</v>
      </c>
      <c r="K671">
        <v>0</v>
      </c>
      <c r="L671">
        <v>0</v>
      </c>
      <c r="M671">
        <v>0.5</v>
      </c>
      <c r="N671">
        <v>0.5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0.24285714285714285</v>
      </c>
      <c r="W671">
        <v>0.33333333333333331</v>
      </c>
      <c r="X671">
        <v>0.25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0.30516061084781465</v>
      </c>
      <c r="AM671">
        <v>0.86685404537241517</v>
      </c>
      <c r="AN671">
        <v>0.33333333333333331</v>
      </c>
      <c r="AO671">
        <v>0</v>
      </c>
      <c r="AP671">
        <v>0.5</v>
      </c>
      <c r="AQ671">
        <v>0</v>
      </c>
      <c r="AR671">
        <v>0.66666666666666663</v>
      </c>
      <c r="AS671">
        <v>0.33333333333333331</v>
      </c>
      <c r="AT671">
        <v>0.17499999999999999</v>
      </c>
      <c r="AU671">
        <v>0.83333333333333337</v>
      </c>
      <c r="AV671">
        <v>0.66666666666666663</v>
      </c>
      <c r="AW671">
        <v>0.05</v>
      </c>
      <c r="AX671">
        <v>0.1111111111111111</v>
      </c>
      <c r="AY671">
        <v>0.13333333333333333</v>
      </c>
      <c r="AZ671">
        <v>0.11764705882352941</v>
      </c>
      <c r="BA671">
        <v>1</v>
      </c>
      <c r="BB671">
        <v>0</v>
      </c>
      <c r="BC671">
        <f t="shared" si="22"/>
        <v>9.1282196688996509E-2</v>
      </c>
      <c r="BD671">
        <f t="shared" si="23"/>
        <v>8.3324394323686449E-3</v>
      </c>
    </row>
    <row r="672" spans="1:56" x14ac:dyDescent="0.25">
      <c r="A672">
        <v>0.45409503947630447</v>
      </c>
      <c r="B672">
        <v>782</v>
      </c>
      <c r="C672">
        <v>1</v>
      </c>
      <c r="D672">
        <v>0</v>
      </c>
      <c r="E672">
        <v>0.19047619047619047</v>
      </c>
      <c r="F672">
        <v>1</v>
      </c>
      <c r="G672">
        <v>0</v>
      </c>
      <c r="H672">
        <v>0</v>
      </c>
      <c r="I672">
        <v>6.4423765211166786E-2</v>
      </c>
      <c r="J672">
        <v>0</v>
      </c>
      <c r="K672">
        <v>1</v>
      </c>
      <c r="L672">
        <v>0</v>
      </c>
      <c r="M672">
        <v>0</v>
      </c>
      <c r="N672">
        <v>0.25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0.41428571428571431</v>
      </c>
      <c r="W672">
        <v>0.33333333333333331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0.15513428120063191</v>
      </c>
      <c r="AM672">
        <v>0.36326038948002409</v>
      </c>
      <c r="AN672">
        <v>0.1111111111111111</v>
      </c>
      <c r="AO672">
        <v>0</v>
      </c>
      <c r="AP672">
        <v>0.35714285714285715</v>
      </c>
      <c r="AQ672">
        <v>0</v>
      </c>
      <c r="AR672">
        <v>0</v>
      </c>
      <c r="AS672">
        <v>0.66666666666666663</v>
      </c>
      <c r="AT672">
        <v>0.15</v>
      </c>
      <c r="AU672">
        <v>0.33333333333333331</v>
      </c>
      <c r="AV672">
        <v>0.66666666666666663</v>
      </c>
      <c r="AW672">
        <v>0.125</v>
      </c>
      <c r="AX672">
        <v>0.16666666666666666</v>
      </c>
      <c r="AY672">
        <v>6.6666666666666666E-2</v>
      </c>
      <c r="AZ672">
        <v>0.17647058823529413</v>
      </c>
      <c r="BA672">
        <v>1</v>
      </c>
      <c r="BB672">
        <v>0</v>
      </c>
      <c r="BC672">
        <f t="shared" si="22"/>
        <v>0.38110825149106642</v>
      </c>
      <c r="BD672">
        <f t="shared" si="23"/>
        <v>0.14524349935457792</v>
      </c>
    </row>
    <row r="673" spans="1:56" x14ac:dyDescent="0.25">
      <c r="A673">
        <v>0.45517093736901892</v>
      </c>
      <c r="B673">
        <v>195</v>
      </c>
      <c r="C673">
        <v>1</v>
      </c>
      <c r="D673">
        <v>0</v>
      </c>
      <c r="E673">
        <v>0.6428571428571429</v>
      </c>
      <c r="F673">
        <v>0</v>
      </c>
      <c r="G673">
        <v>0</v>
      </c>
      <c r="H673">
        <v>1</v>
      </c>
      <c r="I673">
        <v>0.78239083750894778</v>
      </c>
      <c r="J673">
        <v>0</v>
      </c>
      <c r="K673">
        <v>1</v>
      </c>
      <c r="L673">
        <v>0</v>
      </c>
      <c r="M673">
        <v>3.5714285714285712E-2</v>
      </c>
      <c r="N673">
        <v>0.25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0.5</v>
      </c>
      <c r="W673">
        <v>0.33333333333333331</v>
      </c>
      <c r="X673">
        <v>0.75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0.83112164296998425</v>
      </c>
      <c r="AM673">
        <v>0.73752258582613928</v>
      </c>
      <c r="AN673">
        <v>1</v>
      </c>
      <c r="AO673">
        <v>0</v>
      </c>
      <c r="AP673">
        <v>0.8571428571428571</v>
      </c>
      <c r="AQ673">
        <v>1</v>
      </c>
      <c r="AR673">
        <v>1</v>
      </c>
      <c r="AS673">
        <v>0.33333333333333331</v>
      </c>
      <c r="AT673">
        <v>0.55000000000000004</v>
      </c>
      <c r="AU673">
        <v>0.16666666666666666</v>
      </c>
      <c r="AV673">
        <v>0.66666666666666663</v>
      </c>
      <c r="AW673">
        <v>0.5</v>
      </c>
      <c r="AX673">
        <v>0.44444444444444442</v>
      </c>
      <c r="AY673">
        <v>0.73333333333333328</v>
      </c>
      <c r="AZ673">
        <v>0.47058823529411764</v>
      </c>
      <c r="BA673">
        <v>1</v>
      </c>
      <c r="BB673">
        <v>0</v>
      </c>
      <c r="BC673">
        <f t="shared" si="22"/>
        <v>6.4333285508282101E-2</v>
      </c>
      <c r="BD673">
        <f t="shared" si="23"/>
        <v>4.1387716242901398E-3</v>
      </c>
    </row>
    <row r="674" spans="1:56" x14ac:dyDescent="0.25">
      <c r="A674">
        <v>0.45551868246662386</v>
      </c>
      <c r="B674">
        <v>4</v>
      </c>
      <c r="C674">
        <v>0</v>
      </c>
      <c r="D674">
        <v>1</v>
      </c>
      <c r="E674">
        <v>0.35714285714285715</v>
      </c>
      <c r="F674">
        <v>0</v>
      </c>
      <c r="G674">
        <v>1</v>
      </c>
      <c r="H674">
        <v>0</v>
      </c>
      <c r="I674">
        <v>0.92340730136005722</v>
      </c>
      <c r="J674">
        <v>0</v>
      </c>
      <c r="K674">
        <v>1</v>
      </c>
      <c r="L674">
        <v>0</v>
      </c>
      <c r="M674">
        <v>7.1428571428571425E-2</v>
      </c>
      <c r="N674">
        <v>0.75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0.37142857142857144</v>
      </c>
      <c r="W674">
        <v>0.66666666666666663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0.66666666666666663</v>
      </c>
      <c r="AI674">
        <v>0</v>
      </c>
      <c r="AJ674">
        <v>1</v>
      </c>
      <c r="AK674">
        <v>0</v>
      </c>
      <c r="AL674">
        <v>0.10005265929436545</v>
      </c>
      <c r="AM674">
        <v>0.84581409355551096</v>
      </c>
      <c r="AN674">
        <v>0.1111111111111111</v>
      </c>
      <c r="AO674">
        <v>1</v>
      </c>
      <c r="AP674">
        <v>0</v>
      </c>
      <c r="AQ674">
        <v>0</v>
      </c>
      <c r="AR674">
        <v>0.66666666666666663</v>
      </c>
      <c r="AS674">
        <v>0</v>
      </c>
      <c r="AT674">
        <v>0.2</v>
      </c>
      <c r="AU674">
        <v>0.5</v>
      </c>
      <c r="AV674">
        <v>0.66666666666666663</v>
      </c>
      <c r="AW674">
        <v>0.2</v>
      </c>
      <c r="AX674">
        <v>0.3888888888888889</v>
      </c>
      <c r="AY674">
        <v>0.2</v>
      </c>
      <c r="AZ674">
        <v>0</v>
      </c>
      <c r="BA674">
        <v>1</v>
      </c>
      <c r="BB674">
        <v>0</v>
      </c>
      <c r="BC674">
        <f t="shared" si="22"/>
        <v>0.21687163926244174</v>
      </c>
      <c r="BD674">
        <f t="shared" si="23"/>
        <v>4.7033307916378664E-2</v>
      </c>
    </row>
    <row r="675" spans="1:56" x14ac:dyDescent="0.25">
      <c r="A675">
        <v>0.45605522912474272</v>
      </c>
      <c r="B675">
        <v>530</v>
      </c>
      <c r="C675">
        <v>0</v>
      </c>
      <c r="D675">
        <v>1</v>
      </c>
      <c r="E675">
        <v>0.47619047619047616</v>
      </c>
      <c r="F675">
        <v>1</v>
      </c>
      <c r="G675">
        <v>0</v>
      </c>
      <c r="H675">
        <v>0</v>
      </c>
      <c r="I675">
        <v>0.51896921975662136</v>
      </c>
      <c r="J675">
        <v>0</v>
      </c>
      <c r="K675">
        <v>1</v>
      </c>
      <c r="L675">
        <v>0</v>
      </c>
      <c r="M675">
        <v>0</v>
      </c>
      <c r="N675">
        <v>0.75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0.33333333333333331</v>
      </c>
      <c r="V675">
        <v>4.2857142857142858E-2</v>
      </c>
      <c r="W675">
        <v>1</v>
      </c>
      <c r="X675">
        <v>0.25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0.34839389152185363</v>
      </c>
      <c r="AM675">
        <v>0.69419795221843006</v>
      </c>
      <c r="AN675">
        <v>0</v>
      </c>
      <c r="AO675">
        <v>0</v>
      </c>
      <c r="AP675">
        <v>0.14285714285714285</v>
      </c>
      <c r="AQ675">
        <v>0</v>
      </c>
      <c r="AR675">
        <v>0.66666666666666663</v>
      </c>
      <c r="AS675">
        <v>0</v>
      </c>
      <c r="AT675">
        <v>0.25</v>
      </c>
      <c r="AU675">
        <v>0.66666666666666663</v>
      </c>
      <c r="AV675">
        <v>0.33333333333333331</v>
      </c>
      <c r="AW675">
        <v>0.22500000000000001</v>
      </c>
      <c r="AX675">
        <v>0.3888888888888889</v>
      </c>
      <c r="AY675">
        <v>6.6666666666666666E-2</v>
      </c>
      <c r="AZ675">
        <v>0.47058823529411764</v>
      </c>
      <c r="BA675">
        <v>1</v>
      </c>
      <c r="BB675">
        <v>0</v>
      </c>
      <c r="BC675">
        <f t="shared" si="22"/>
        <v>-0.14316587116342511</v>
      </c>
      <c r="BD675">
        <f t="shared" si="23"/>
        <v>2.0496466665982437E-2</v>
      </c>
    </row>
    <row r="676" spans="1:56" x14ac:dyDescent="0.25">
      <c r="A676">
        <v>0.45708944216114966</v>
      </c>
      <c r="B676">
        <v>962</v>
      </c>
      <c r="C676">
        <v>1</v>
      </c>
      <c r="D676">
        <v>0</v>
      </c>
      <c r="E676">
        <v>0.40476190476190477</v>
      </c>
      <c r="F676">
        <v>0</v>
      </c>
      <c r="G676">
        <v>1</v>
      </c>
      <c r="H676">
        <v>0</v>
      </c>
      <c r="I676">
        <v>0.2720114531138153</v>
      </c>
      <c r="J676">
        <v>0</v>
      </c>
      <c r="K676">
        <v>1</v>
      </c>
      <c r="L676">
        <v>0</v>
      </c>
      <c r="M676">
        <v>0.10714285714285714</v>
      </c>
      <c r="N676">
        <v>0.75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0.66666666666666663</v>
      </c>
      <c r="V676">
        <v>0.81428571428571428</v>
      </c>
      <c r="W676">
        <v>0.66666666666666663</v>
      </c>
      <c r="X676">
        <v>0.25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0.66666666666666663</v>
      </c>
      <c r="AI676">
        <v>0</v>
      </c>
      <c r="AJ676">
        <v>0</v>
      </c>
      <c r="AK676">
        <v>1</v>
      </c>
      <c r="AL676">
        <v>0.17061611374407584</v>
      </c>
      <c r="AM676">
        <v>2.3930937562738407E-2</v>
      </c>
      <c r="AN676">
        <v>0.1111111111111111</v>
      </c>
      <c r="AO676">
        <v>1</v>
      </c>
      <c r="AP676">
        <v>0</v>
      </c>
      <c r="AQ676">
        <v>0</v>
      </c>
      <c r="AR676">
        <v>0.33333333333333331</v>
      </c>
      <c r="AS676">
        <v>0</v>
      </c>
      <c r="AT676">
        <v>0.22500000000000001</v>
      </c>
      <c r="AU676">
        <v>0.5</v>
      </c>
      <c r="AV676">
        <v>0.66666666666666663</v>
      </c>
      <c r="AW676">
        <v>0.22500000000000001</v>
      </c>
      <c r="AX676">
        <v>0.33333333333333331</v>
      </c>
      <c r="AY676">
        <v>6.6666666666666666E-2</v>
      </c>
      <c r="AZ676">
        <v>5.8823529411764705E-2</v>
      </c>
      <c r="BA676">
        <v>1</v>
      </c>
      <c r="BB676">
        <v>0</v>
      </c>
      <c r="BC676">
        <f t="shared" si="22"/>
        <v>0.41575043499907965</v>
      </c>
      <c r="BD676">
        <f t="shared" si="23"/>
        <v>0.17284842420192395</v>
      </c>
    </row>
    <row r="677" spans="1:56" x14ac:dyDescent="0.25">
      <c r="A677">
        <v>0.4571978489235512</v>
      </c>
      <c r="B677">
        <v>1164</v>
      </c>
      <c r="C677">
        <v>0</v>
      </c>
      <c r="D677">
        <v>1</v>
      </c>
      <c r="E677">
        <v>0.45238095238095238</v>
      </c>
      <c r="F677">
        <v>1</v>
      </c>
      <c r="G677">
        <v>0</v>
      </c>
      <c r="H677">
        <v>0</v>
      </c>
      <c r="I677">
        <v>0.97924123120973516</v>
      </c>
      <c r="J677">
        <v>0</v>
      </c>
      <c r="K677">
        <v>1</v>
      </c>
      <c r="L677">
        <v>0</v>
      </c>
      <c r="M677">
        <v>0.32142857142857145</v>
      </c>
      <c r="N677">
        <v>0.5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0.33333333333333331</v>
      </c>
      <c r="V677">
        <v>0.58571428571428574</v>
      </c>
      <c r="W677">
        <v>0.66666666666666663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0.33333333333333331</v>
      </c>
      <c r="AI677">
        <v>0</v>
      </c>
      <c r="AJ677">
        <v>1</v>
      </c>
      <c r="AK677">
        <v>0</v>
      </c>
      <c r="AL677">
        <v>0.15413375460768824</v>
      </c>
      <c r="AM677">
        <v>0.31555912467376029</v>
      </c>
      <c r="AN677">
        <v>0.1111111111111111</v>
      </c>
      <c r="AO677">
        <v>0</v>
      </c>
      <c r="AP677">
        <v>0</v>
      </c>
      <c r="AQ677">
        <v>0</v>
      </c>
      <c r="AR677">
        <v>0</v>
      </c>
      <c r="AS677">
        <v>0.33333333333333331</v>
      </c>
      <c r="AT677">
        <v>0.2</v>
      </c>
      <c r="AU677">
        <v>0.33333333333333331</v>
      </c>
      <c r="AV677">
        <v>0</v>
      </c>
      <c r="AW677">
        <v>0.2</v>
      </c>
      <c r="AX677">
        <v>0.22222222222222221</v>
      </c>
      <c r="AY677">
        <v>0.46666666666666667</v>
      </c>
      <c r="AZ677">
        <v>0.41176470588235292</v>
      </c>
      <c r="BA677">
        <v>1</v>
      </c>
      <c r="BB677">
        <v>0</v>
      </c>
      <c r="BC677">
        <f t="shared" si="22"/>
        <v>0.13495724333033171</v>
      </c>
      <c r="BD677">
        <f t="shared" si="23"/>
        <v>1.8213457527322362E-2</v>
      </c>
    </row>
    <row r="678" spans="1:56" x14ac:dyDescent="0.25">
      <c r="A678">
        <v>0.45813743106898497</v>
      </c>
      <c r="B678">
        <v>822</v>
      </c>
      <c r="C678">
        <v>1</v>
      </c>
      <c r="D678">
        <v>0</v>
      </c>
      <c r="E678">
        <v>0.73809523809523814</v>
      </c>
      <c r="F678">
        <v>1</v>
      </c>
      <c r="G678">
        <v>0</v>
      </c>
      <c r="H678">
        <v>0</v>
      </c>
      <c r="I678">
        <v>5.1539012168933432E-2</v>
      </c>
      <c r="J678">
        <v>1</v>
      </c>
      <c r="K678">
        <v>0</v>
      </c>
      <c r="L678">
        <v>0</v>
      </c>
      <c r="M678">
        <v>0.25</v>
      </c>
      <c r="N678">
        <v>0.75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0.37142857142857144</v>
      </c>
      <c r="W678">
        <v>0.33333333333333331</v>
      </c>
      <c r="X678">
        <v>0.75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0.33333333333333331</v>
      </c>
      <c r="AI678">
        <v>0</v>
      </c>
      <c r="AJ678">
        <v>1</v>
      </c>
      <c r="AK678">
        <v>0</v>
      </c>
      <c r="AL678">
        <v>0.63775671406003165</v>
      </c>
      <c r="AM678">
        <v>0.39289299337482431</v>
      </c>
      <c r="AN678">
        <v>0.66666666666666663</v>
      </c>
      <c r="AO678">
        <v>0</v>
      </c>
      <c r="AP678">
        <v>0.42857142857142855</v>
      </c>
      <c r="AQ678">
        <v>0</v>
      </c>
      <c r="AR678">
        <v>0.33333333333333331</v>
      </c>
      <c r="AS678">
        <v>0.33333333333333331</v>
      </c>
      <c r="AT678">
        <v>0.55000000000000004</v>
      </c>
      <c r="AU678">
        <v>0.5</v>
      </c>
      <c r="AV678">
        <v>0.66666666666666663</v>
      </c>
      <c r="AW678">
        <v>0.22500000000000001</v>
      </c>
      <c r="AX678">
        <v>0.44444444444444442</v>
      </c>
      <c r="AY678">
        <v>0.13333333333333333</v>
      </c>
      <c r="AZ678">
        <v>0.17647058823529413</v>
      </c>
      <c r="BA678">
        <v>1</v>
      </c>
      <c r="BB678">
        <v>0</v>
      </c>
      <c r="BC678">
        <f t="shared" si="22"/>
        <v>0.18430081066753409</v>
      </c>
      <c r="BD678">
        <f t="shared" si="23"/>
        <v>3.3966788812710251E-2</v>
      </c>
    </row>
    <row r="679" spans="1:56" x14ac:dyDescent="0.25">
      <c r="A679">
        <v>0.45954298387785408</v>
      </c>
      <c r="B679">
        <v>810</v>
      </c>
      <c r="C679">
        <v>0</v>
      </c>
      <c r="D679">
        <v>1</v>
      </c>
      <c r="E679">
        <v>0.23809523809523808</v>
      </c>
      <c r="F679">
        <v>1</v>
      </c>
      <c r="G679">
        <v>0</v>
      </c>
      <c r="H679">
        <v>0</v>
      </c>
      <c r="I679">
        <v>0.60701503221188258</v>
      </c>
      <c r="J679">
        <v>0</v>
      </c>
      <c r="K679">
        <v>1</v>
      </c>
      <c r="L679">
        <v>0</v>
      </c>
      <c r="M679">
        <v>7.1428571428571425E-2</v>
      </c>
      <c r="N679">
        <v>0.5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0.9</v>
      </c>
      <c r="W679">
        <v>0.66666666666666663</v>
      </c>
      <c r="X679">
        <v>0.5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0.33333333333333331</v>
      </c>
      <c r="AI679">
        <v>1</v>
      </c>
      <c r="AJ679">
        <v>0</v>
      </c>
      <c r="AK679">
        <v>0</v>
      </c>
      <c r="AL679">
        <v>0.34997367035281729</v>
      </c>
      <c r="AM679">
        <v>0.23870708693033527</v>
      </c>
      <c r="AN679">
        <v>0</v>
      </c>
      <c r="AO679">
        <v>0</v>
      </c>
      <c r="AP679">
        <v>0.42857142857142855</v>
      </c>
      <c r="AQ679">
        <v>0</v>
      </c>
      <c r="AR679">
        <v>0.33333333333333331</v>
      </c>
      <c r="AS679">
        <v>1</v>
      </c>
      <c r="AT679">
        <v>0.25</v>
      </c>
      <c r="AU679">
        <v>0.5</v>
      </c>
      <c r="AV679">
        <v>0.33333333333333331</v>
      </c>
      <c r="AW679">
        <v>0.22500000000000001</v>
      </c>
      <c r="AX679">
        <v>0.3888888888888889</v>
      </c>
      <c r="AY679">
        <v>6.6666666666666666E-2</v>
      </c>
      <c r="AZ679">
        <v>0.41176470588235292</v>
      </c>
      <c r="BA679">
        <v>1</v>
      </c>
      <c r="BB679">
        <v>0</v>
      </c>
      <c r="BC679">
        <f t="shared" si="22"/>
        <v>-0.16847141865345611</v>
      </c>
      <c r="BD679">
        <f t="shared" si="23"/>
        <v>2.838261890310808E-2</v>
      </c>
    </row>
    <row r="680" spans="1:56" x14ac:dyDescent="0.25">
      <c r="A680">
        <v>0.46020637363054473</v>
      </c>
      <c r="B680">
        <v>758</v>
      </c>
      <c r="C680">
        <v>1</v>
      </c>
      <c r="D680">
        <v>0</v>
      </c>
      <c r="E680">
        <v>0.38095238095238093</v>
      </c>
      <c r="F680">
        <v>1</v>
      </c>
      <c r="G680">
        <v>0</v>
      </c>
      <c r="H680">
        <v>0</v>
      </c>
      <c r="I680">
        <v>8.1603435934144597E-2</v>
      </c>
      <c r="J680">
        <v>1</v>
      </c>
      <c r="K680">
        <v>0</v>
      </c>
      <c r="L680">
        <v>0</v>
      </c>
      <c r="M680">
        <v>0</v>
      </c>
      <c r="N680">
        <v>0.75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0.33333333333333331</v>
      </c>
      <c r="V680">
        <v>0.6428571428571429</v>
      </c>
      <c r="W680">
        <v>1</v>
      </c>
      <c r="X680">
        <v>0.25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0.45897840968931014</v>
      </c>
      <c r="AM680">
        <v>0.40891387271632201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0.33333333333333331</v>
      </c>
      <c r="AT680">
        <v>0.4</v>
      </c>
      <c r="AU680">
        <v>0.33333333333333331</v>
      </c>
      <c r="AV680">
        <v>0.33333333333333331</v>
      </c>
      <c r="AW680">
        <v>0.375</v>
      </c>
      <c r="AX680">
        <v>5.5555555555555552E-2</v>
      </c>
      <c r="AY680">
        <v>0</v>
      </c>
      <c r="AZ680">
        <v>0.52941176470588236</v>
      </c>
      <c r="BA680">
        <v>1</v>
      </c>
      <c r="BB680">
        <v>0</v>
      </c>
      <c r="BC680">
        <f t="shared" si="22"/>
        <v>-5.0408195449349602E-2</v>
      </c>
      <c r="BD680">
        <f t="shared" si="23"/>
        <v>2.5409861684598301E-3</v>
      </c>
    </row>
    <row r="681" spans="1:56" x14ac:dyDescent="0.25">
      <c r="A681">
        <v>0.46031090052952883</v>
      </c>
      <c r="B681">
        <v>25</v>
      </c>
      <c r="C681">
        <v>1</v>
      </c>
      <c r="D681">
        <v>0</v>
      </c>
      <c r="E681">
        <v>0.38095238095238093</v>
      </c>
      <c r="F681">
        <v>1</v>
      </c>
      <c r="G681">
        <v>0</v>
      </c>
      <c r="H681">
        <v>0</v>
      </c>
      <c r="I681">
        <v>0.42734430923407302</v>
      </c>
      <c r="J681">
        <v>0</v>
      </c>
      <c r="K681">
        <v>1</v>
      </c>
      <c r="L681">
        <v>0</v>
      </c>
      <c r="M681">
        <v>0.17857142857142858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0.33333333333333331</v>
      </c>
      <c r="V681">
        <v>0.75714285714285712</v>
      </c>
      <c r="W681">
        <v>0.66666666666666663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0.10273828330700369</v>
      </c>
      <c r="AM681">
        <v>0.60260991768721139</v>
      </c>
      <c r="AN681">
        <v>0.22222222222222221</v>
      </c>
      <c r="AO681">
        <v>0</v>
      </c>
      <c r="AP681">
        <v>0</v>
      </c>
      <c r="AQ681">
        <v>0</v>
      </c>
      <c r="AR681">
        <v>0.66666666666666663</v>
      </c>
      <c r="AS681">
        <v>0</v>
      </c>
      <c r="AT681">
        <v>0.2</v>
      </c>
      <c r="AU681">
        <v>0.33333333333333331</v>
      </c>
      <c r="AV681">
        <v>0.66666666666666663</v>
      </c>
      <c r="AW681">
        <v>0.1</v>
      </c>
      <c r="AX681">
        <v>0.1111111111111111</v>
      </c>
      <c r="AY681">
        <v>6.6666666666666666E-2</v>
      </c>
      <c r="AZ681">
        <v>0.17647058823529413</v>
      </c>
      <c r="BA681">
        <v>1</v>
      </c>
      <c r="BB681">
        <v>1</v>
      </c>
      <c r="BC681">
        <f t="shared" si="22"/>
        <v>0.20897202334808071</v>
      </c>
      <c r="BD681">
        <f t="shared" si="23"/>
        <v>0.62572525984602934</v>
      </c>
    </row>
    <row r="682" spans="1:56" x14ac:dyDescent="0.25">
      <c r="A682">
        <v>0.46070741455101494</v>
      </c>
      <c r="B682">
        <v>1233</v>
      </c>
      <c r="C682">
        <v>1</v>
      </c>
      <c r="D682">
        <v>0</v>
      </c>
      <c r="E682">
        <v>0.40476190476190477</v>
      </c>
      <c r="F682">
        <v>1</v>
      </c>
      <c r="G682">
        <v>0</v>
      </c>
      <c r="H682">
        <v>0</v>
      </c>
      <c r="I682">
        <v>0.90765926986399426</v>
      </c>
      <c r="J682">
        <v>0</v>
      </c>
      <c r="K682">
        <v>1</v>
      </c>
      <c r="L682">
        <v>0</v>
      </c>
      <c r="M682">
        <v>0.9285714285714286</v>
      </c>
      <c r="N682">
        <v>0.75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0.27142857142857141</v>
      </c>
      <c r="W682">
        <v>0.66666666666666663</v>
      </c>
      <c r="X682">
        <v>0.25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0.66666666666666663</v>
      </c>
      <c r="AI682">
        <v>0</v>
      </c>
      <c r="AJ682">
        <v>1</v>
      </c>
      <c r="AK682">
        <v>0</v>
      </c>
      <c r="AL682">
        <v>0.30932069510268562</v>
      </c>
      <c r="AM682">
        <v>0.12274643645854245</v>
      </c>
      <c r="AN682">
        <v>0.22222222222222221</v>
      </c>
      <c r="AO682">
        <v>0</v>
      </c>
      <c r="AP682">
        <v>0.35714285714285715</v>
      </c>
      <c r="AQ682">
        <v>0</v>
      </c>
      <c r="AR682">
        <v>0.33333333333333331</v>
      </c>
      <c r="AS682">
        <v>0.33333333333333331</v>
      </c>
      <c r="AT682">
        <v>0.42499999999999999</v>
      </c>
      <c r="AU682">
        <v>0.5</v>
      </c>
      <c r="AV682">
        <v>0.66666666666666663</v>
      </c>
      <c r="AW682">
        <v>0.17499999999999999</v>
      </c>
      <c r="AX682">
        <v>0.3888888888888889</v>
      </c>
      <c r="AY682">
        <v>0</v>
      </c>
      <c r="AZ682">
        <v>0.41176470588235292</v>
      </c>
      <c r="BA682">
        <v>1</v>
      </c>
      <c r="BB682">
        <v>0</v>
      </c>
      <c r="BC682">
        <f t="shared" si="22"/>
        <v>-9.3772055693759959E-2</v>
      </c>
      <c r="BD682">
        <f t="shared" si="23"/>
        <v>8.7931984290336197E-3</v>
      </c>
    </row>
    <row r="683" spans="1:56" x14ac:dyDescent="0.25">
      <c r="A683">
        <v>0.46182480516378255</v>
      </c>
      <c r="B683">
        <v>613</v>
      </c>
      <c r="C683">
        <v>0</v>
      </c>
      <c r="D683">
        <v>1</v>
      </c>
      <c r="E683">
        <v>0.23809523809523808</v>
      </c>
      <c r="F683">
        <v>1</v>
      </c>
      <c r="G683">
        <v>0</v>
      </c>
      <c r="H683">
        <v>0</v>
      </c>
      <c r="I683">
        <v>0.47100930565497495</v>
      </c>
      <c r="J683">
        <v>1</v>
      </c>
      <c r="K683">
        <v>0</v>
      </c>
      <c r="L683">
        <v>0</v>
      </c>
      <c r="M683">
        <v>3.5714285714285712E-2</v>
      </c>
      <c r="N683">
        <v>0.75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0.33333333333333331</v>
      </c>
      <c r="V683">
        <v>0.72857142857142854</v>
      </c>
      <c r="W683">
        <v>0.66666666666666663</v>
      </c>
      <c r="X683">
        <v>0.25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0.33333333333333331</v>
      </c>
      <c r="AI683">
        <v>0</v>
      </c>
      <c r="AJ683">
        <v>1</v>
      </c>
      <c r="AK683">
        <v>0</v>
      </c>
      <c r="AL683">
        <v>0.19852553975776724</v>
      </c>
      <c r="AM683">
        <v>6.4404738004416789E-2</v>
      </c>
      <c r="AN683">
        <v>0.1111111111111111</v>
      </c>
      <c r="AO683">
        <v>1</v>
      </c>
      <c r="AP683">
        <v>0.6428571428571429</v>
      </c>
      <c r="AQ683">
        <v>1</v>
      </c>
      <c r="AR683">
        <v>0</v>
      </c>
      <c r="AS683">
        <v>0</v>
      </c>
      <c r="AT683">
        <v>0.2</v>
      </c>
      <c r="AU683">
        <v>0.33333333333333331</v>
      </c>
      <c r="AV683">
        <v>0.66666666666666663</v>
      </c>
      <c r="AW683">
        <v>0.2</v>
      </c>
      <c r="AX683">
        <v>0.3888888888888889</v>
      </c>
      <c r="AY683">
        <v>0.46666666666666667</v>
      </c>
      <c r="AZ683">
        <v>0.29411764705882354</v>
      </c>
      <c r="BA683">
        <v>1</v>
      </c>
      <c r="BB683">
        <v>0</v>
      </c>
      <c r="BC683">
        <f t="shared" si="22"/>
        <v>0.42091425433339852</v>
      </c>
      <c r="BD683">
        <f t="shared" si="23"/>
        <v>0.17716880950104089</v>
      </c>
    </row>
    <row r="684" spans="1:56" x14ac:dyDescent="0.25">
      <c r="A684">
        <v>0.46225087228089135</v>
      </c>
      <c r="B684">
        <v>1267</v>
      </c>
      <c r="C684">
        <v>1</v>
      </c>
      <c r="D684">
        <v>0</v>
      </c>
      <c r="E684">
        <v>0.54761904761904767</v>
      </c>
      <c r="F684">
        <v>1</v>
      </c>
      <c r="G684">
        <v>0</v>
      </c>
      <c r="H684">
        <v>0</v>
      </c>
      <c r="I684">
        <v>0.31925554760200431</v>
      </c>
      <c r="J684">
        <v>0</v>
      </c>
      <c r="K684">
        <v>1</v>
      </c>
      <c r="L684">
        <v>0</v>
      </c>
      <c r="M684">
        <v>0.2857142857142857</v>
      </c>
      <c r="N684">
        <v>0.75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0.66666666666666663</v>
      </c>
      <c r="V684">
        <v>0.91428571428571426</v>
      </c>
      <c r="W684">
        <v>0.66666666666666663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6.7403896787783038E-2</v>
      </c>
      <c r="AM684">
        <v>0.73985143545472798</v>
      </c>
      <c r="AN684">
        <v>0.1111111111111111</v>
      </c>
      <c r="AO684">
        <v>0</v>
      </c>
      <c r="AP684">
        <v>0.6428571428571429</v>
      </c>
      <c r="AQ684">
        <v>1</v>
      </c>
      <c r="AR684">
        <v>0.33333333333333331</v>
      </c>
      <c r="AS684">
        <v>0.66666666666666663</v>
      </c>
      <c r="AT684">
        <v>0.125</v>
      </c>
      <c r="AU684">
        <v>0.33333333333333331</v>
      </c>
      <c r="AV684">
        <v>0.66666666666666663</v>
      </c>
      <c r="AW684">
        <v>0.125</v>
      </c>
      <c r="AX684">
        <v>0.16666666666666666</v>
      </c>
      <c r="AY684">
        <v>0</v>
      </c>
      <c r="AZ684">
        <v>0.23529411764705882</v>
      </c>
      <c r="BA684">
        <v>1</v>
      </c>
      <c r="BB684">
        <v>0</v>
      </c>
      <c r="BC684">
        <f t="shared" si="22"/>
        <v>0.15442845310682993</v>
      </c>
      <c r="BD684">
        <f t="shared" si="23"/>
        <v>2.3848147128968371E-2</v>
      </c>
    </row>
    <row r="685" spans="1:56" x14ac:dyDescent="0.25">
      <c r="A685">
        <v>0.46291057465019836</v>
      </c>
      <c r="B685">
        <v>1358</v>
      </c>
      <c r="C685">
        <v>1</v>
      </c>
      <c r="D685">
        <v>0</v>
      </c>
      <c r="E685">
        <v>0.5714285714285714</v>
      </c>
      <c r="F685">
        <v>1</v>
      </c>
      <c r="G685">
        <v>0</v>
      </c>
      <c r="H685">
        <v>0</v>
      </c>
      <c r="I685">
        <v>0.92627057981388694</v>
      </c>
      <c r="J685">
        <v>0</v>
      </c>
      <c r="K685">
        <v>1</v>
      </c>
      <c r="L685">
        <v>0</v>
      </c>
      <c r="M685">
        <v>0.17857142857142858</v>
      </c>
      <c r="N685">
        <v>0.5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0.66666666666666663</v>
      </c>
      <c r="V685">
        <v>0.75714285714285712</v>
      </c>
      <c r="W685">
        <v>0.66666666666666663</v>
      </c>
      <c r="X685">
        <v>0.5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0.64976303317535544</v>
      </c>
      <c r="AM685">
        <v>0.51186508733186109</v>
      </c>
      <c r="AN685">
        <v>1</v>
      </c>
      <c r="AO685">
        <v>0</v>
      </c>
      <c r="AP685">
        <v>0.14285714285714285</v>
      </c>
      <c r="AQ685">
        <v>0</v>
      </c>
      <c r="AR685">
        <v>0.33333333333333331</v>
      </c>
      <c r="AS685">
        <v>0.33333333333333331</v>
      </c>
      <c r="AT685">
        <v>0.45</v>
      </c>
      <c r="AU685">
        <v>0.5</v>
      </c>
      <c r="AV685">
        <v>1</v>
      </c>
      <c r="AW685">
        <v>0.32500000000000001</v>
      </c>
      <c r="AX685">
        <v>0.3888888888888889</v>
      </c>
      <c r="AY685">
        <v>0.33333333333333331</v>
      </c>
      <c r="AZ685">
        <v>0.41176470588235292</v>
      </c>
      <c r="BA685">
        <v>1</v>
      </c>
      <c r="BB685">
        <v>0</v>
      </c>
      <c r="BC685">
        <f t="shared" si="22"/>
        <v>4.8036697966967412E-2</v>
      </c>
      <c r="BD685">
        <f t="shared" si="23"/>
        <v>2.307524351569651E-3</v>
      </c>
    </row>
    <row r="686" spans="1:56" x14ac:dyDescent="0.25">
      <c r="A686">
        <v>0.46448029386968881</v>
      </c>
      <c r="B686">
        <v>1447</v>
      </c>
      <c r="C686">
        <v>0</v>
      </c>
      <c r="D686">
        <v>1</v>
      </c>
      <c r="E686">
        <v>0.38095238095238093</v>
      </c>
      <c r="F686">
        <v>1</v>
      </c>
      <c r="G686">
        <v>0</v>
      </c>
      <c r="H686">
        <v>0</v>
      </c>
      <c r="I686">
        <v>0.43092340730136008</v>
      </c>
      <c r="J686">
        <v>1</v>
      </c>
      <c r="K686">
        <v>0</v>
      </c>
      <c r="L686">
        <v>0</v>
      </c>
      <c r="M686">
        <v>0.9642857142857143</v>
      </c>
      <c r="N686">
        <v>0.5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0.9285714285714286</v>
      </c>
      <c r="W686">
        <v>0.33333333333333331</v>
      </c>
      <c r="X686">
        <v>0.25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0.66666666666666663</v>
      </c>
      <c r="AI686">
        <v>0</v>
      </c>
      <c r="AJ686">
        <v>1</v>
      </c>
      <c r="AK686">
        <v>0</v>
      </c>
      <c r="AL686">
        <v>0.30031595576619274</v>
      </c>
      <c r="AM686">
        <v>0.27641035936558922</v>
      </c>
      <c r="AN686">
        <v>0.1111111111111111</v>
      </c>
      <c r="AO686">
        <v>0</v>
      </c>
      <c r="AP686">
        <v>0.7142857142857143</v>
      </c>
      <c r="AQ686">
        <v>1</v>
      </c>
      <c r="AR686">
        <v>1</v>
      </c>
      <c r="AS686">
        <v>0.66666666666666663</v>
      </c>
      <c r="AT686">
        <v>0.2</v>
      </c>
      <c r="AU686">
        <v>0.33333333333333331</v>
      </c>
      <c r="AV686">
        <v>0.66666666666666663</v>
      </c>
      <c r="AW686">
        <v>0.2</v>
      </c>
      <c r="AX686">
        <v>0.3888888888888889</v>
      </c>
      <c r="AY686">
        <v>6.6666666666666666E-2</v>
      </c>
      <c r="AZ686">
        <v>0.41176470588235292</v>
      </c>
      <c r="BA686">
        <v>1</v>
      </c>
      <c r="BB686">
        <v>0</v>
      </c>
      <c r="BC686">
        <f t="shared" si="22"/>
        <v>6.6671639578669839E-3</v>
      </c>
      <c r="BD686">
        <f t="shared" si="23"/>
        <v>4.4451075241080542E-5</v>
      </c>
    </row>
    <row r="687" spans="1:56" x14ac:dyDescent="0.25">
      <c r="A687">
        <v>0.46508055110184199</v>
      </c>
      <c r="B687">
        <v>60</v>
      </c>
      <c r="C687">
        <v>1</v>
      </c>
      <c r="D687">
        <v>0</v>
      </c>
      <c r="E687">
        <v>0.45238095238095238</v>
      </c>
      <c r="F687">
        <v>1</v>
      </c>
      <c r="G687">
        <v>0</v>
      </c>
      <c r="H687">
        <v>0</v>
      </c>
      <c r="I687">
        <v>0.72512526843235503</v>
      </c>
      <c r="J687">
        <v>0</v>
      </c>
      <c r="K687">
        <v>1</v>
      </c>
      <c r="L687">
        <v>0</v>
      </c>
      <c r="M687">
        <v>0</v>
      </c>
      <c r="N687">
        <v>0.75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0.3</v>
      </c>
      <c r="W687">
        <v>0.33333333333333331</v>
      </c>
      <c r="X687">
        <v>0.25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0.66666666666666663</v>
      </c>
      <c r="AI687">
        <v>1</v>
      </c>
      <c r="AJ687">
        <v>0</v>
      </c>
      <c r="AK687">
        <v>0</v>
      </c>
      <c r="AL687">
        <v>0.26245392311743021</v>
      </c>
      <c r="AM687">
        <v>2.3890784982935155E-2</v>
      </c>
      <c r="AN687">
        <v>0.1111111111111111</v>
      </c>
      <c r="AO687">
        <v>0</v>
      </c>
      <c r="AP687">
        <v>0.5</v>
      </c>
      <c r="AQ687">
        <v>0</v>
      </c>
      <c r="AR687">
        <v>0.66666666666666663</v>
      </c>
      <c r="AS687">
        <v>0.33333333333333331</v>
      </c>
      <c r="AT687">
        <v>0.17499999999999999</v>
      </c>
      <c r="AU687">
        <v>0.33333333333333331</v>
      </c>
      <c r="AV687">
        <v>1</v>
      </c>
      <c r="AW687">
        <v>0.17499999999999999</v>
      </c>
      <c r="AX687">
        <v>0.27777777777777779</v>
      </c>
      <c r="AY687">
        <v>0</v>
      </c>
      <c r="AZ687">
        <v>0.41176470588235292</v>
      </c>
      <c r="BA687">
        <v>1</v>
      </c>
      <c r="BB687">
        <v>0</v>
      </c>
      <c r="BC687">
        <f t="shared" si="22"/>
        <v>-2.7092281699922782E-2</v>
      </c>
      <c r="BD687">
        <f t="shared" si="23"/>
        <v>7.3399172770797084E-4</v>
      </c>
    </row>
    <row r="688" spans="1:56" x14ac:dyDescent="0.25">
      <c r="A688">
        <v>0.46519700101137884</v>
      </c>
      <c r="B688">
        <v>1156</v>
      </c>
      <c r="C688">
        <v>1</v>
      </c>
      <c r="D688">
        <v>0</v>
      </c>
      <c r="E688">
        <v>0.5</v>
      </c>
      <c r="F688">
        <v>1</v>
      </c>
      <c r="G688">
        <v>0</v>
      </c>
      <c r="H688">
        <v>0</v>
      </c>
      <c r="I688">
        <v>4.8675733715103794E-2</v>
      </c>
      <c r="J688">
        <v>0</v>
      </c>
      <c r="K688">
        <v>1</v>
      </c>
      <c r="L688">
        <v>0</v>
      </c>
      <c r="M688">
        <v>7.1428571428571425E-2</v>
      </c>
      <c r="N688">
        <v>0.25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0.66666666666666663</v>
      </c>
      <c r="V688">
        <v>0.65714285714285714</v>
      </c>
      <c r="W688">
        <v>0.33333333333333331</v>
      </c>
      <c r="X688">
        <v>0.25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0.66666666666666663</v>
      </c>
      <c r="AI688">
        <v>1</v>
      </c>
      <c r="AJ688">
        <v>0</v>
      </c>
      <c r="AK688">
        <v>0</v>
      </c>
      <c r="AL688">
        <v>0.10847814639283834</v>
      </c>
      <c r="AM688">
        <v>0.32957237502509534</v>
      </c>
      <c r="AN688">
        <v>0</v>
      </c>
      <c r="AO688">
        <v>0</v>
      </c>
      <c r="AP688">
        <v>0.2857142857142857</v>
      </c>
      <c r="AQ688">
        <v>0</v>
      </c>
      <c r="AR688">
        <v>1</v>
      </c>
      <c r="AS688">
        <v>0.33333333333333331</v>
      </c>
      <c r="AT688">
        <v>0.27500000000000002</v>
      </c>
      <c r="AU688">
        <v>0.5</v>
      </c>
      <c r="AV688">
        <v>0.66666666666666663</v>
      </c>
      <c r="AW688">
        <v>0.25</v>
      </c>
      <c r="AX688">
        <v>0.44444444444444442</v>
      </c>
      <c r="AY688">
        <v>0</v>
      </c>
      <c r="AZ688">
        <v>0.41176470588235292</v>
      </c>
      <c r="BA688">
        <v>1</v>
      </c>
      <c r="BB688">
        <v>0</v>
      </c>
      <c r="BC688">
        <f t="shared" si="22"/>
        <v>-2.5374173241377418E-2</v>
      </c>
      <c r="BD688">
        <f t="shared" si="23"/>
        <v>6.4384866768343375E-4</v>
      </c>
    </row>
    <row r="689" spans="1:56" x14ac:dyDescent="0.25">
      <c r="A689">
        <v>0.46590237503788257</v>
      </c>
      <c r="B689">
        <v>1113</v>
      </c>
      <c r="C689">
        <v>1</v>
      </c>
      <c r="D689">
        <v>0</v>
      </c>
      <c r="E689">
        <v>0.47619047619047616</v>
      </c>
      <c r="F689">
        <v>1</v>
      </c>
      <c r="G689">
        <v>0</v>
      </c>
      <c r="H689">
        <v>0</v>
      </c>
      <c r="I689">
        <v>0.57337151037938439</v>
      </c>
      <c r="J689">
        <v>0</v>
      </c>
      <c r="K689">
        <v>1</v>
      </c>
      <c r="L689">
        <v>0</v>
      </c>
      <c r="M689">
        <v>3.5714285714285712E-2</v>
      </c>
      <c r="N689">
        <v>0.5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0.66666666666666663</v>
      </c>
      <c r="V689">
        <v>0.72857142857142854</v>
      </c>
      <c r="W689">
        <v>0.66666666666666663</v>
      </c>
      <c r="X689">
        <v>0.25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0.33333333333333331</v>
      </c>
      <c r="AI689">
        <v>0</v>
      </c>
      <c r="AJ689">
        <v>1</v>
      </c>
      <c r="AK689">
        <v>0</v>
      </c>
      <c r="AL689">
        <v>0.20252764612954186</v>
      </c>
      <c r="AM689">
        <v>0.22320819112627988</v>
      </c>
      <c r="AN689">
        <v>0.44444444444444442</v>
      </c>
      <c r="AO689">
        <v>0</v>
      </c>
      <c r="AP689">
        <v>0</v>
      </c>
      <c r="AQ689">
        <v>0</v>
      </c>
      <c r="AR689">
        <v>0</v>
      </c>
      <c r="AS689">
        <v>0.66666666666666663</v>
      </c>
      <c r="AT689">
        <v>0.17499999999999999</v>
      </c>
      <c r="AU689">
        <v>0.33333333333333331</v>
      </c>
      <c r="AV689">
        <v>0.66666666666666663</v>
      </c>
      <c r="AW689">
        <v>0.125</v>
      </c>
      <c r="AX689">
        <v>0.1111111111111111</v>
      </c>
      <c r="AY689">
        <v>6.6666666666666666E-2</v>
      </c>
      <c r="AZ689">
        <v>0.23529411764705882</v>
      </c>
      <c r="BA689">
        <v>1</v>
      </c>
      <c r="BB689">
        <v>1</v>
      </c>
      <c r="BC689">
        <f t="shared" si="22"/>
        <v>4.3612817228058209E-2</v>
      </c>
      <c r="BD689">
        <f t="shared" si="23"/>
        <v>0.91467644337045162</v>
      </c>
    </row>
    <row r="690" spans="1:56" x14ac:dyDescent="0.25">
      <c r="A690">
        <v>0.46636316802659583</v>
      </c>
      <c r="B690">
        <v>873</v>
      </c>
      <c r="C690">
        <v>0</v>
      </c>
      <c r="D690">
        <v>1</v>
      </c>
      <c r="E690">
        <v>0.35714285714285715</v>
      </c>
      <c r="F690">
        <v>0</v>
      </c>
      <c r="G690">
        <v>1</v>
      </c>
      <c r="H690">
        <v>0</v>
      </c>
      <c r="I690">
        <v>0.74731567644953467</v>
      </c>
      <c r="J690">
        <v>1</v>
      </c>
      <c r="K690">
        <v>0</v>
      </c>
      <c r="L690">
        <v>0</v>
      </c>
      <c r="M690">
        <v>0.8571428571428571</v>
      </c>
      <c r="N690">
        <v>0.5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0.33333333333333331</v>
      </c>
      <c r="V690">
        <v>0.74285714285714288</v>
      </c>
      <c r="W690">
        <v>0.66666666666666663</v>
      </c>
      <c r="X690">
        <v>0.25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0.66666666666666663</v>
      </c>
      <c r="AI690">
        <v>0</v>
      </c>
      <c r="AJ690">
        <v>1</v>
      </c>
      <c r="AK690">
        <v>0</v>
      </c>
      <c r="AL690">
        <v>0.18588730911005794</v>
      </c>
      <c r="AM690">
        <v>0.11286890182694238</v>
      </c>
      <c r="AN690">
        <v>0.1111111111111111</v>
      </c>
      <c r="AO690">
        <v>0</v>
      </c>
      <c r="AP690">
        <v>7.1428571428571425E-2</v>
      </c>
      <c r="AQ690">
        <v>0</v>
      </c>
      <c r="AR690">
        <v>0</v>
      </c>
      <c r="AS690">
        <v>0.33333333333333331</v>
      </c>
      <c r="AT690">
        <v>0.25</v>
      </c>
      <c r="AU690">
        <v>0.5</v>
      </c>
      <c r="AV690">
        <v>0.33333333333333331</v>
      </c>
      <c r="AW690">
        <v>0.25</v>
      </c>
      <c r="AX690">
        <v>0.3888888888888889</v>
      </c>
      <c r="AY690">
        <v>0</v>
      </c>
      <c r="AZ690">
        <v>5.8823529411764705E-2</v>
      </c>
      <c r="BA690">
        <v>1</v>
      </c>
      <c r="BB690">
        <v>0</v>
      </c>
      <c r="BC690">
        <f t="shared" si="22"/>
        <v>0.21829680693332937</v>
      </c>
      <c r="BD690">
        <f t="shared" si="23"/>
        <v>4.7653495917287278E-2</v>
      </c>
    </row>
    <row r="691" spans="1:56" x14ac:dyDescent="0.25">
      <c r="A691">
        <v>0.46675468491652483</v>
      </c>
      <c r="B691">
        <v>208</v>
      </c>
      <c r="C691">
        <v>0</v>
      </c>
      <c r="D691">
        <v>1</v>
      </c>
      <c r="E691">
        <v>0.42857142857142855</v>
      </c>
      <c r="F691">
        <v>0</v>
      </c>
      <c r="G691">
        <v>1</v>
      </c>
      <c r="H691">
        <v>0</v>
      </c>
      <c r="I691">
        <v>0.38153185397279887</v>
      </c>
      <c r="J691">
        <v>0</v>
      </c>
      <c r="K691">
        <v>1</v>
      </c>
      <c r="L691">
        <v>0</v>
      </c>
      <c r="M691">
        <v>0.6071428571428571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0.33333333333333331</v>
      </c>
      <c r="V691">
        <v>0.61428571428571432</v>
      </c>
      <c r="W691">
        <v>0.66666666666666663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1</v>
      </c>
      <c r="AL691">
        <v>6.0242232754081096E-2</v>
      </c>
      <c r="AM691">
        <v>0.22521582011644248</v>
      </c>
      <c r="AN691">
        <v>0.1111111111111111</v>
      </c>
      <c r="AO691">
        <v>0</v>
      </c>
      <c r="AP691">
        <v>0.14285714285714285</v>
      </c>
      <c r="AQ691">
        <v>0</v>
      </c>
      <c r="AR691">
        <v>0</v>
      </c>
      <c r="AS691">
        <v>0</v>
      </c>
      <c r="AT691">
        <v>0.2</v>
      </c>
      <c r="AU691">
        <v>0.33333333333333331</v>
      </c>
      <c r="AV691">
        <v>0.66666666666666663</v>
      </c>
      <c r="AW691">
        <v>0.2</v>
      </c>
      <c r="AX691">
        <v>5.5555555555555552E-2</v>
      </c>
      <c r="AY691">
        <v>6.6666666666666666E-2</v>
      </c>
      <c r="AZ691">
        <v>0.41176470588235292</v>
      </c>
      <c r="BA691">
        <v>1</v>
      </c>
      <c r="BB691">
        <v>0</v>
      </c>
      <c r="BC691">
        <f t="shared" si="22"/>
        <v>0.35730733715223761</v>
      </c>
      <c r="BD691">
        <f t="shared" si="23"/>
        <v>0.12766853318282281</v>
      </c>
    </row>
    <row r="692" spans="1:56" x14ac:dyDescent="0.25">
      <c r="A692">
        <v>0.46713014805133313</v>
      </c>
      <c r="B692">
        <v>175</v>
      </c>
      <c r="C692">
        <v>0</v>
      </c>
      <c r="D692">
        <v>1</v>
      </c>
      <c r="E692">
        <v>0.6428571428571429</v>
      </c>
      <c r="F692">
        <v>1</v>
      </c>
      <c r="G692">
        <v>0</v>
      </c>
      <c r="H692">
        <v>0</v>
      </c>
      <c r="I692">
        <v>0.83464566929133854</v>
      </c>
      <c r="J692">
        <v>1</v>
      </c>
      <c r="K692">
        <v>0</v>
      </c>
      <c r="L692">
        <v>0</v>
      </c>
      <c r="M692">
        <v>0.10714285714285714</v>
      </c>
      <c r="N692">
        <v>0.25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0.66666666666666663</v>
      </c>
      <c r="V692">
        <v>0</v>
      </c>
      <c r="W692">
        <v>0.66666666666666663</v>
      </c>
      <c r="X692">
        <v>0.25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0.21047919957872566</v>
      </c>
      <c r="AM692">
        <v>0.16964464966874121</v>
      </c>
      <c r="AN692">
        <v>0.44444444444444442</v>
      </c>
      <c r="AO692">
        <v>1</v>
      </c>
      <c r="AP692">
        <v>0</v>
      </c>
      <c r="AQ692">
        <v>0</v>
      </c>
      <c r="AR692">
        <v>0</v>
      </c>
      <c r="AS692">
        <v>0.33333333333333331</v>
      </c>
      <c r="AT692">
        <v>0.22500000000000001</v>
      </c>
      <c r="AU692">
        <v>0.5</v>
      </c>
      <c r="AV692">
        <v>1</v>
      </c>
      <c r="AW692">
        <v>0.125</v>
      </c>
      <c r="AX692">
        <v>0.22222222222222221</v>
      </c>
      <c r="AY692">
        <v>0</v>
      </c>
      <c r="AZ692">
        <v>0.17647058823529413</v>
      </c>
      <c r="BA692">
        <v>1</v>
      </c>
      <c r="BB692">
        <v>0</v>
      </c>
      <c r="BC692">
        <f t="shared" si="22"/>
        <v>0.24479659554068567</v>
      </c>
      <c r="BD692">
        <f t="shared" si="23"/>
        <v>5.9925373188310045E-2</v>
      </c>
    </row>
    <row r="693" spans="1:56" x14ac:dyDescent="0.25">
      <c r="A693">
        <v>0.46734723213165785</v>
      </c>
      <c r="B693">
        <v>1309</v>
      </c>
      <c r="C693">
        <v>0</v>
      </c>
      <c r="D693">
        <v>1</v>
      </c>
      <c r="E693">
        <v>0.47619047619047616</v>
      </c>
      <c r="F693">
        <v>1</v>
      </c>
      <c r="G693">
        <v>0</v>
      </c>
      <c r="H693">
        <v>0</v>
      </c>
      <c r="I693">
        <v>0.44452397995705084</v>
      </c>
      <c r="J693">
        <v>1</v>
      </c>
      <c r="K693">
        <v>0</v>
      </c>
      <c r="L693">
        <v>0</v>
      </c>
      <c r="M693">
        <v>3.5714285714285712E-2</v>
      </c>
      <c r="N693">
        <v>0.75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0.33333333333333331</v>
      </c>
      <c r="V693">
        <v>0.67142857142857137</v>
      </c>
      <c r="W693">
        <v>0</v>
      </c>
      <c r="X693">
        <v>0.25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1</v>
      </c>
      <c r="AI693">
        <v>0</v>
      </c>
      <c r="AJ693">
        <v>1</v>
      </c>
      <c r="AK693">
        <v>0</v>
      </c>
      <c r="AL693">
        <v>0.23149025803054238</v>
      </c>
      <c r="AM693">
        <v>8.632804657699257E-2</v>
      </c>
      <c r="AN693">
        <v>0.22222222222222221</v>
      </c>
      <c r="AO693">
        <v>1</v>
      </c>
      <c r="AP693">
        <v>0.6428571428571429</v>
      </c>
      <c r="AQ693">
        <v>1</v>
      </c>
      <c r="AR693">
        <v>0</v>
      </c>
      <c r="AS693">
        <v>0.66666666666666663</v>
      </c>
      <c r="AT693">
        <v>0.5</v>
      </c>
      <c r="AU693">
        <v>0.66666666666666663</v>
      </c>
      <c r="AV693">
        <v>0.33333333333333331</v>
      </c>
      <c r="AW693">
        <v>0.1</v>
      </c>
      <c r="AX693">
        <v>0.1111111111111111</v>
      </c>
      <c r="AY693">
        <v>0</v>
      </c>
      <c r="AZ693">
        <v>0.17647058823529413</v>
      </c>
      <c r="BA693">
        <v>1</v>
      </c>
      <c r="BB693">
        <v>0</v>
      </c>
      <c r="BC693">
        <f t="shared" si="22"/>
        <v>0.48060445741185565</v>
      </c>
      <c r="BD693">
        <f t="shared" si="23"/>
        <v>0.23098064448414415</v>
      </c>
    </row>
    <row r="694" spans="1:56" x14ac:dyDescent="0.25">
      <c r="A694">
        <v>0.4675533368301148</v>
      </c>
      <c r="B694">
        <v>1038</v>
      </c>
      <c r="C694">
        <v>1</v>
      </c>
      <c r="D694">
        <v>0</v>
      </c>
      <c r="E694">
        <v>0.6428571428571429</v>
      </c>
      <c r="F694">
        <v>1</v>
      </c>
      <c r="G694">
        <v>0</v>
      </c>
      <c r="H694">
        <v>0</v>
      </c>
      <c r="I694">
        <v>0.9634931997136722</v>
      </c>
      <c r="J694">
        <v>0</v>
      </c>
      <c r="K694">
        <v>1</v>
      </c>
      <c r="L694">
        <v>0</v>
      </c>
      <c r="M694">
        <v>1</v>
      </c>
      <c r="N694">
        <v>0.5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0.33333333333333331</v>
      </c>
      <c r="V694">
        <v>0.35714285714285715</v>
      </c>
      <c r="W694">
        <v>0.66666666666666663</v>
      </c>
      <c r="X694">
        <v>0.5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0.44081095313322799</v>
      </c>
      <c r="AM694">
        <v>0.50696647259586425</v>
      </c>
      <c r="AN694">
        <v>0.44444444444444442</v>
      </c>
      <c r="AO694">
        <v>1</v>
      </c>
      <c r="AP694">
        <v>0.5</v>
      </c>
      <c r="AQ694">
        <v>0</v>
      </c>
      <c r="AR694">
        <v>1</v>
      </c>
      <c r="AS694">
        <v>0.66666666666666663</v>
      </c>
      <c r="AT694">
        <v>0.25</v>
      </c>
      <c r="AU694">
        <v>0.66666666666666663</v>
      </c>
      <c r="AV694">
        <v>1</v>
      </c>
      <c r="AW694">
        <v>7.4999999999999997E-2</v>
      </c>
      <c r="AX694">
        <v>5.5555555555555552E-2</v>
      </c>
      <c r="AY694">
        <v>6.6666666666666666E-2</v>
      </c>
      <c r="AZ694">
        <v>0.11764705882352941</v>
      </c>
      <c r="BA694">
        <v>1</v>
      </c>
      <c r="BB694">
        <v>0</v>
      </c>
      <c r="BC694">
        <f t="shared" si="22"/>
        <v>0.28581405858095793</v>
      </c>
      <c r="BD694">
        <f t="shared" si="23"/>
        <v>8.1689676082519258E-2</v>
      </c>
    </row>
    <row r="695" spans="1:56" x14ac:dyDescent="0.25">
      <c r="A695">
        <v>0.46759423188254701</v>
      </c>
      <c r="B695">
        <v>302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0.50823192555476016</v>
      </c>
      <c r="J695">
        <v>1</v>
      </c>
      <c r="K695">
        <v>0</v>
      </c>
      <c r="L695">
        <v>0</v>
      </c>
      <c r="M695">
        <v>0.32142857142857145</v>
      </c>
      <c r="N695">
        <v>0.5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0.55714285714285716</v>
      </c>
      <c r="W695">
        <v>0.33333333333333331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0.66666666666666663</v>
      </c>
      <c r="AI695">
        <v>0</v>
      </c>
      <c r="AJ695">
        <v>0</v>
      </c>
      <c r="AK695">
        <v>1</v>
      </c>
      <c r="AL695">
        <v>1.0057925223802002E-2</v>
      </c>
      <c r="AM695">
        <v>0.30636418389881548</v>
      </c>
      <c r="AN695">
        <v>0.1111111111111111</v>
      </c>
      <c r="AO695">
        <v>0</v>
      </c>
      <c r="AP695">
        <v>7.1428571428571425E-2</v>
      </c>
      <c r="AQ695">
        <v>0</v>
      </c>
      <c r="AR695">
        <v>0</v>
      </c>
      <c r="AS695">
        <v>0</v>
      </c>
      <c r="AT695">
        <v>0</v>
      </c>
      <c r="AU695">
        <v>0.33333333333333331</v>
      </c>
      <c r="AV695">
        <v>0.66666666666666663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f t="shared" si="22"/>
        <v>0.40688808926461684</v>
      </c>
      <c r="BD695">
        <f t="shared" si="23"/>
        <v>0.1655579171854108</v>
      </c>
    </row>
    <row r="696" spans="1:56" x14ac:dyDescent="0.25">
      <c r="A696">
        <v>0.46997524000100954</v>
      </c>
      <c r="B696">
        <v>797</v>
      </c>
      <c r="C696">
        <v>1</v>
      </c>
      <c r="D696">
        <v>0</v>
      </c>
      <c r="E696">
        <v>0.16666666666666666</v>
      </c>
      <c r="F696">
        <v>1</v>
      </c>
      <c r="G696">
        <v>0</v>
      </c>
      <c r="H696">
        <v>0</v>
      </c>
      <c r="I696">
        <v>0.79957050823192555</v>
      </c>
      <c r="J696">
        <v>0</v>
      </c>
      <c r="K696">
        <v>1</v>
      </c>
      <c r="L696">
        <v>0</v>
      </c>
      <c r="M696">
        <v>0.10714285714285714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2.8571428571428571E-2</v>
      </c>
      <c r="W696">
        <v>0.66666666666666663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0.14123222748815165</v>
      </c>
      <c r="AM696">
        <v>0.10082312788596667</v>
      </c>
      <c r="AN696">
        <v>0.1111111111111111</v>
      </c>
      <c r="AO696">
        <v>1</v>
      </c>
      <c r="AP696">
        <v>0.2857142857142857</v>
      </c>
      <c r="AQ696">
        <v>0</v>
      </c>
      <c r="AR696">
        <v>0.33333333333333331</v>
      </c>
      <c r="AS696">
        <v>0.33333333333333331</v>
      </c>
      <c r="AT696">
        <v>0.17499999999999999</v>
      </c>
      <c r="AU696">
        <v>0.5</v>
      </c>
      <c r="AV696">
        <v>1</v>
      </c>
      <c r="AW696">
        <v>0.17499999999999999</v>
      </c>
      <c r="AX696">
        <v>0.3888888888888889</v>
      </c>
      <c r="AY696">
        <v>0.33333333333333331</v>
      </c>
      <c r="AZ696">
        <v>0.35294117647058826</v>
      </c>
      <c r="BA696">
        <v>1</v>
      </c>
      <c r="BB696">
        <v>1</v>
      </c>
      <c r="BC696">
        <f t="shared" si="22"/>
        <v>0.35145054313593599</v>
      </c>
      <c r="BD696">
        <f t="shared" si="23"/>
        <v>0.42061639799867234</v>
      </c>
    </row>
    <row r="697" spans="1:56" x14ac:dyDescent="0.25">
      <c r="A697">
        <v>0.47018157155700724</v>
      </c>
      <c r="B697">
        <v>1172</v>
      </c>
      <c r="C697">
        <v>1</v>
      </c>
      <c r="D697">
        <v>0</v>
      </c>
      <c r="E697">
        <v>0.52380952380952384</v>
      </c>
      <c r="F697">
        <v>1</v>
      </c>
      <c r="G697">
        <v>0</v>
      </c>
      <c r="H697">
        <v>0</v>
      </c>
      <c r="I697">
        <v>0.87831066571224048</v>
      </c>
      <c r="J697">
        <v>0</v>
      </c>
      <c r="K697">
        <v>1</v>
      </c>
      <c r="L697">
        <v>0</v>
      </c>
      <c r="M697">
        <v>0.21428571428571427</v>
      </c>
      <c r="N697">
        <v>0.5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0.61428571428571432</v>
      </c>
      <c r="W697">
        <v>0.66666666666666663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6.0926803580832016E-2</v>
      </c>
      <c r="AM697">
        <v>4.9989961855049184E-2</v>
      </c>
      <c r="AN697">
        <v>0.33333333333333331</v>
      </c>
      <c r="AO697">
        <v>1</v>
      </c>
      <c r="AP697">
        <v>0.21428571428571427</v>
      </c>
      <c r="AQ697">
        <v>0</v>
      </c>
      <c r="AR697">
        <v>0.33333333333333331</v>
      </c>
      <c r="AS697">
        <v>0</v>
      </c>
      <c r="AT697">
        <v>0.25</v>
      </c>
      <c r="AU697">
        <v>0.5</v>
      </c>
      <c r="AV697">
        <v>0</v>
      </c>
      <c r="AW697">
        <v>0.1</v>
      </c>
      <c r="AX697">
        <v>0.1111111111111111</v>
      </c>
      <c r="AY697">
        <v>0</v>
      </c>
      <c r="AZ697">
        <v>0.17647058823529413</v>
      </c>
      <c r="BA697">
        <v>1</v>
      </c>
      <c r="BB697">
        <v>1</v>
      </c>
      <c r="BC697">
        <f t="shared" si="22"/>
        <v>0.66956319599015768</v>
      </c>
      <c r="BD697">
        <f t="shared" si="23"/>
        <v>0.10918848144423894</v>
      </c>
    </row>
    <row r="698" spans="1:56" x14ac:dyDescent="0.25">
      <c r="A698">
        <v>0.4706652997517351</v>
      </c>
      <c r="B698">
        <v>1312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0.95132426628489619</v>
      </c>
      <c r="J698">
        <v>0</v>
      </c>
      <c r="K698">
        <v>1</v>
      </c>
      <c r="L698">
        <v>0</v>
      </c>
      <c r="M698">
        <v>0.4642857142857143</v>
      </c>
      <c r="N698">
        <v>0.5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0.33333333333333331</v>
      </c>
      <c r="V698">
        <v>4.2857142857142858E-2</v>
      </c>
      <c r="W698">
        <v>0.66666666666666663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0.66666666666666663</v>
      </c>
      <c r="AI698">
        <v>0</v>
      </c>
      <c r="AJ698">
        <v>0</v>
      </c>
      <c r="AK698">
        <v>1</v>
      </c>
      <c r="AL698">
        <v>2.6592943654555029E-2</v>
      </c>
      <c r="AM698">
        <v>0.23786388275446699</v>
      </c>
      <c r="AN698">
        <v>0.1111111111111111</v>
      </c>
      <c r="AO698">
        <v>0</v>
      </c>
      <c r="AP698">
        <v>0.35714285714285715</v>
      </c>
      <c r="AQ698">
        <v>0</v>
      </c>
      <c r="AR698">
        <v>0.66666666666666663</v>
      </c>
      <c r="AS698">
        <v>0</v>
      </c>
      <c r="AT698">
        <v>0</v>
      </c>
      <c r="AU698">
        <v>0.66666666666666663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f t="shared" si="22"/>
        <v>0.17022512630300507</v>
      </c>
      <c r="BD698">
        <f t="shared" si="23"/>
        <v>2.8976593624874029E-2</v>
      </c>
    </row>
    <row r="699" spans="1:56" x14ac:dyDescent="0.25">
      <c r="A699">
        <v>0.47091508086082134</v>
      </c>
      <c r="B699">
        <v>1350</v>
      </c>
      <c r="C699">
        <v>0</v>
      </c>
      <c r="D699">
        <v>1</v>
      </c>
      <c r="E699">
        <v>0.19047619047619047</v>
      </c>
      <c r="F699">
        <v>1</v>
      </c>
      <c r="G699">
        <v>0</v>
      </c>
      <c r="H699">
        <v>0</v>
      </c>
      <c r="I699">
        <v>0.2720114531138153</v>
      </c>
      <c r="J699">
        <v>0</v>
      </c>
      <c r="K699">
        <v>1</v>
      </c>
      <c r="L699">
        <v>0</v>
      </c>
      <c r="M699">
        <v>0</v>
      </c>
      <c r="N699">
        <v>0.25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0.33333333333333331</v>
      </c>
      <c r="V699">
        <v>0.8571428571428571</v>
      </c>
      <c r="W699">
        <v>0.33333333333333331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0.66666666666666663</v>
      </c>
      <c r="AI699">
        <v>0</v>
      </c>
      <c r="AJ699">
        <v>1</v>
      </c>
      <c r="AK699">
        <v>0</v>
      </c>
      <c r="AL699">
        <v>0.10131648235913639</v>
      </c>
      <c r="AM699">
        <v>0.51451515759887578</v>
      </c>
      <c r="AN699">
        <v>0.1111111111111111</v>
      </c>
      <c r="AO699">
        <v>1</v>
      </c>
      <c r="AP699">
        <v>0.14285714285714285</v>
      </c>
      <c r="AQ699">
        <v>0</v>
      </c>
      <c r="AR699">
        <v>0.66666666666666663</v>
      </c>
      <c r="AS699">
        <v>0.33333333333333331</v>
      </c>
      <c r="AT699">
        <v>2.5000000000000001E-2</v>
      </c>
      <c r="AU699">
        <v>0.5</v>
      </c>
      <c r="AV699">
        <v>0.33333333333333331</v>
      </c>
      <c r="AW699">
        <v>2.5000000000000001E-2</v>
      </c>
      <c r="AX699">
        <v>0</v>
      </c>
      <c r="AY699">
        <v>6.6666666666666666E-2</v>
      </c>
      <c r="AZ699">
        <v>0</v>
      </c>
      <c r="BA699">
        <v>1</v>
      </c>
      <c r="BB699">
        <v>0</v>
      </c>
      <c r="BC699">
        <f t="shared" si="22"/>
        <v>0.31534116305489079</v>
      </c>
      <c r="BD699">
        <f t="shared" si="23"/>
        <v>9.9440049116811216E-2</v>
      </c>
    </row>
    <row r="700" spans="1:56" x14ac:dyDescent="0.25">
      <c r="A700">
        <v>0.47250281695366869</v>
      </c>
      <c r="B700">
        <v>54</v>
      </c>
      <c r="C700">
        <v>1</v>
      </c>
      <c r="D700">
        <v>0</v>
      </c>
      <c r="E700">
        <v>0.40476190476190477</v>
      </c>
      <c r="F700">
        <v>0</v>
      </c>
      <c r="G700">
        <v>0</v>
      </c>
      <c r="H700">
        <v>1</v>
      </c>
      <c r="I700">
        <v>0.71224051539012168</v>
      </c>
      <c r="J700">
        <v>0</v>
      </c>
      <c r="K700">
        <v>1</v>
      </c>
      <c r="L700">
        <v>0</v>
      </c>
      <c r="M700">
        <v>0.35714285714285715</v>
      </c>
      <c r="N700">
        <v>0.25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0.66666666666666663</v>
      </c>
      <c r="V700">
        <v>0.7</v>
      </c>
      <c r="W700">
        <v>0.33333333333333331</v>
      </c>
      <c r="X700">
        <v>0.5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0.46735123749341762</v>
      </c>
      <c r="AM700">
        <v>0.24926721541859065</v>
      </c>
      <c r="AN700">
        <v>0.22222222222222221</v>
      </c>
      <c r="AO700">
        <v>1</v>
      </c>
      <c r="AP700">
        <v>0.14285714285714285</v>
      </c>
      <c r="AQ700">
        <v>0</v>
      </c>
      <c r="AR700">
        <v>0.66666666666666663</v>
      </c>
      <c r="AS700">
        <v>0.33333333333333331</v>
      </c>
      <c r="AT700">
        <v>0.25</v>
      </c>
      <c r="AU700">
        <v>0.5</v>
      </c>
      <c r="AV700">
        <v>0.66666666666666663</v>
      </c>
      <c r="AW700">
        <v>0.1</v>
      </c>
      <c r="AX700">
        <v>0</v>
      </c>
      <c r="AY700">
        <v>0.13333333333333333</v>
      </c>
      <c r="AZ700">
        <v>0.17647058823529413</v>
      </c>
      <c r="BA700">
        <v>1</v>
      </c>
      <c r="BB700">
        <v>0</v>
      </c>
      <c r="BC700">
        <f t="shared" si="22"/>
        <v>0.19795351065088826</v>
      </c>
      <c r="BD700">
        <f t="shared" si="23"/>
        <v>3.9185592379011334E-2</v>
      </c>
    </row>
    <row r="701" spans="1:56" x14ac:dyDescent="0.25">
      <c r="A701">
        <v>0.47409849051160258</v>
      </c>
      <c r="B701">
        <v>1341</v>
      </c>
      <c r="C701">
        <v>0</v>
      </c>
      <c r="D701">
        <v>1</v>
      </c>
      <c r="E701">
        <v>0.42857142857142855</v>
      </c>
      <c r="F701">
        <v>1</v>
      </c>
      <c r="G701">
        <v>0</v>
      </c>
      <c r="H701">
        <v>0</v>
      </c>
      <c r="I701">
        <v>0.83321403006442374</v>
      </c>
      <c r="J701">
        <v>1</v>
      </c>
      <c r="K701">
        <v>0</v>
      </c>
      <c r="L701">
        <v>0</v>
      </c>
      <c r="M701">
        <v>0.32142857142857145</v>
      </c>
      <c r="N701">
        <v>0.75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0.33333333333333331</v>
      </c>
      <c r="V701">
        <v>0.47142857142857142</v>
      </c>
      <c r="W701">
        <v>0.33333333333333331</v>
      </c>
      <c r="X701">
        <v>0.25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0.66666666666666663</v>
      </c>
      <c r="AI701">
        <v>0</v>
      </c>
      <c r="AJ701">
        <v>1</v>
      </c>
      <c r="AK701">
        <v>0</v>
      </c>
      <c r="AL701">
        <v>0.24560294892048445</v>
      </c>
      <c r="AM701">
        <v>0.15924513149969885</v>
      </c>
      <c r="AN701">
        <v>0.1111111111111111</v>
      </c>
      <c r="AO701">
        <v>1</v>
      </c>
      <c r="AP701">
        <v>0.14285714285714285</v>
      </c>
      <c r="AQ701">
        <v>0</v>
      </c>
      <c r="AR701">
        <v>0</v>
      </c>
      <c r="AS701">
        <v>0.33333333333333331</v>
      </c>
      <c r="AT701">
        <v>0.25</v>
      </c>
      <c r="AU701">
        <v>0.66666666666666663</v>
      </c>
      <c r="AV701">
        <v>0.66666666666666663</v>
      </c>
      <c r="AW701">
        <v>0.25</v>
      </c>
      <c r="AX701">
        <v>0.5</v>
      </c>
      <c r="AY701">
        <v>6.6666666666666666E-2</v>
      </c>
      <c r="AZ701">
        <v>0.41176470588235292</v>
      </c>
      <c r="BA701">
        <v>1</v>
      </c>
      <c r="BB701">
        <v>0</v>
      </c>
      <c r="BC701">
        <f t="shared" si="22"/>
        <v>0.36339118061486864</v>
      </c>
      <c r="BD701">
        <f t="shared" si="23"/>
        <v>0.13205315014866809</v>
      </c>
    </row>
    <row r="702" spans="1:56" x14ac:dyDescent="0.25">
      <c r="A702">
        <v>0.47420367072792147</v>
      </c>
      <c r="B702">
        <v>190</v>
      </c>
      <c r="C702">
        <v>0</v>
      </c>
      <c r="D702">
        <v>1</v>
      </c>
      <c r="E702">
        <v>0.7857142857142857</v>
      </c>
      <c r="F702">
        <v>1</v>
      </c>
      <c r="G702">
        <v>0</v>
      </c>
      <c r="H702">
        <v>0</v>
      </c>
      <c r="I702">
        <v>0.15103793843951324</v>
      </c>
      <c r="J702">
        <v>0</v>
      </c>
      <c r="K702">
        <v>1</v>
      </c>
      <c r="L702">
        <v>0</v>
      </c>
      <c r="M702">
        <v>7.1428571428571425E-2</v>
      </c>
      <c r="N702">
        <v>0.5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0.97142857142857142</v>
      </c>
      <c r="W702">
        <v>0.66666666666666663</v>
      </c>
      <c r="X702">
        <v>0.75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0.33333333333333331</v>
      </c>
      <c r="AI702">
        <v>0</v>
      </c>
      <c r="AJ702">
        <v>0</v>
      </c>
      <c r="AK702">
        <v>1</v>
      </c>
      <c r="AL702">
        <v>0.67008952080042128</v>
      </c>
      <c r="AM702">
        <v>0.20469785183698053</v>
      </c>
      <c r="AN702">
        <v>0.33333333333333331</v>
      </c>
      <c r="AO702">
        <v>0</v>
      </c>
      <c r="AP702">
        <v>0.5</v>
      </c>
      <c r="AQ702">
        <v>0</v>
      </c>
      <c r="AR702">
        <v>0.66666666666666663</v>
      </c>
      <c r="AS702">
        <v>0</v>
      </c>
      <c r="AT702">
        <v>0.52500000000000002</v>
      </c>
      <c r="AU702">
        <v>1</v>
      </c>
      <c r="AV702">
        <v>0.66666666666666663</v>
      </c>
      <c r="AW702">
        <v>0.17499999999999999</v>
      </c>
      <c r="AX702">
        <v>0.3888888888888889</v>
      </c>
      <c r="AY702">
        <v>6.6666666666666666E-2</v>
      </c>
      <c r="AZ702">
        <v>0</v>
      </c>
      <c r="BA702">
        <v>1</v>
      </c>
      <c r="BB702">
        <v>0</v>
      </c>
      <c r="BC702">
        <f t="shared" si="22"/>
        <v>-0.15832215198566874</v>
      </c>
      <c r="BD702">
        <f t="shared" si="23"/>
        <v>2.506590380937319E-2</v>
      </c>
    </row>
    <row r="703" spans="1:56" x14ac:dyDescent="0.25">
      <c r="A703">
        <v>0.47446633624312107</v>
      </c>
      <c r="B703">
        <v>1423</v>
      </c>
      <c r="C703">
        <v>1</v>
      </c>
      <c r="D703">
        <v>0</v>
      </c>
      <c r="E703">
        <v>0.40476190476190477</v>
      </c>
      <c r="F703">
        <v>1</v>
      </c>
      <c r="G703">
        <v>0</v>
      </c>
      <c r="H703">
        <v>0</v>
      </c>
      <c r="I703">
        <v>0.99355762347888332</v>
      </c>
      <c r="J703">
        <v>0</v>
      </c>
      <c r="K703">
        <v>1</v>
      </c>
      <c r="L703">
        <v>0</v>
      </c>
      <c r="M703">
        <v>0.35714285714285715</v>
      </c>
      <c r="N703">
        <v>0.75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0.18571428571428572</v>
      </c>
      <c r="W703">
        <v>0.66666666666666663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0.66666666666666663</v>
      </c>
      <c r="AI703">
        <v>0</v>
      </c>
      <c r="AJ703">
        <v>1</v>
      </c>
      <c r="AK703">
        <v>0</v>
      </c>
      <c r="AL703">
        <v>8.6940494997367029E-2</v>
      </c>
      <c r="AM703">
        <v>0.72828749247139124</v>
      </c>
      <c r="AN703">
        <v>0.77777777777777779</v>
      </c>
      <c r="AO703">
        <v>1</v>
      </c>
      <c r="AP703">
        <v>0</v>
      </c>
      <c r="AQ703">
        <v>0</v>
      </c>
      <c r="AR703">
        <v>0.66666666666666663</v>
      </c>
      <c r="AS703">
        <v>0.33333333333333331</v>
      </c>
      <c r="AT703">
        <v>0.125</v>
      </c>
      <c r="AU703">
        <v>0.5</v>
      </c>
      <c r="AV703">
        <v>0.66666666666666663</v>
      </c>
      <c r="AW703">
        <v>0.05</v>
      </c>
      <c r="AX703">
        <v>0.1111111111111111</v>
      </c>
      <c r="AY703">
        <v>0.13333333333333333</v>
      </c>
      <c r="AZ703">
        <v>0.11764705882352941</v>
      </c>
      <c r="BA703">
        <v>1</v>
      </c>
      <c r="BB703">
        <v>0</v>
      </c>
      <c r="BC703">
        <f t="shared" si="22"/>
        <v>0.40141803964005918</v>
      </c>
      <c r="BD703">
        <f t="shared" si="23"/>
        <v>0.16113644254846812</v>
      </c>
    </row>
    <row r="704" spans="1:56" x14ac:dyDescent="0.25">
      <c r="A704">
        <v>0.47467654651226654</v>
      </c>
      <c r="B704">
        <v>185</v>
      </c>
      <c r="C704">
        <v>0</v>
      </c>
      <c r="D704">
        <v>1</v>
      </c>
      <c r="E704">
        <v>0.83333333333333337</v>
      </c>
      <c r="F704">
        <v>1</v>
      </c>
      <c r="G704">
        <v>0</v>
      </c>
      <c r="H704">
        <v>0</v>
      </c>
      <c r="I704">
        <v>0.70293486041517539</v>
      </c>
      <c r="J704">
        <v>0</v>
      </c>
      <c r="K704">
        <v>1</v>
      </c>
      <c r="L704">
        <v>0</v>
      </c>
      <c r="M704">
        <v>0.42857142857142855</v>
      </c>
      <c r="N704">
        <v>0.25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0.38571428571428573</v>
      </c>
      <c r="W704">
        <v>1</v>
      </c>
      <c r="X704">
        <v>0.25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0.18120063191153238</v>
      </c>
      <c r="AM704">
        <v>0.96992571772736402</v>
      </c>
      <c r="AN704">
        <v>0.1111111111111111</v>
      </c>
      <c r="AO704">
        <v>0</v>
      </c>
      <c r="AP704">
        <v>0</v>
      </c>
      <c r="AQ704">
        <v>0</v>
      </c>
      <c r="AR704">
        <v>0.66666666666666663</v>
      </c>
      <c r="AS704">
        <v>0.66666666666666663</v>
      </c>
      <c r="AT704">
        <v>0.125</v>
      </c>
      <c r="AU704">
        <v>0.5</v>
      </c>
      <c r="AV704">
        <v>0.66666666666666663</v>
      </c>
      <c r="AW704">
        <v>0.1</v>
      </c>
      <c r="AX704">
        <v>0.1111111111111111</v>
      </c>
      <c r="AY704">
        <v>6.6666666666666666E-2</v>
      </c>
      <c r="AZ704">
        <v>0.17647058823529413</v>
      </c>
      <c r="BA704">
        <v>1</v>
      </c>
      <c r="BB704">
        <v>0</v>
      </c>
      <c r="BC704">
        <f t="shared" si="22"/>
        <v>-0.18676195157959058</v>
      </c>
      <c r="BD704">
        <f t="shared" si="23"/>
        <v>3.4880026557817335E-2</v>
      </c>
    </row>
    <row r="705" spans="1:56" x14ac:dyDescent="0.25">
      <c r="A705">
        <v>0.47515811993950863</v>
      </c>
      <c r="B705">
        <v>139</v>
      </c>
      <c r="C705">
        <v>1</v>
      </c>
      <c r="D705">
        <v>0</v>
      </c>
      <c r="E705">
        <v>0.16666666666666666</v>
      </c>
      <c r="F705">
        <v>1</v>
      </c>
      <c r="G705">
        <v>0</v>
      </c>
      <c r="H705">
        <v>0</v>
      </c>
      <c r="I705">
        <v>0.61345740873299925</v>
      </c>
      <c r="J705">
        <v>1</v>
      </c>
      <c r="K705">
        <v>0</v>
      </c>
      <c r="L705">
        <v>0</v>
      </c>
      <c r="M705">
        <v>0.9642857142857143</v>
      </c>
      <c r="N705">
        <v>0.5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0.15714285714285714</v>
      </c>
      <c r="W705">
        <v>0.33333333333333331</v>
      </c>
      <c r="X705">
        <v>0.25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0.66666666666666663</v>
      </c>
      <c r="AI705">
        <v>0</v>
      </c>
      <c r="AJ705">
        <v>1</v>
      </c>
      <c r="AK705">
        <v>0</v>
      </c>
      <c r="AL705">
        <v>0.40179041600842547</v>
      </c>
      <c r="AM705">
        <v>0.91310981730576191</v>
      </c>
      <c r="AN705">
        <v>0.22222222222222221</v>
      </c>
      <c r="AO705">
        <v>0</v>
      </c>
      <c r="AP705">
        <v>0.5</v>
      </c>
      <c r="AQ705">
        <v>0</v>
      </c>
      <c r="AR705">
        <v>1</v>
      </c>
      <c r="AS705">
        <v>0</v>
      </c>
      <c r="AT705">
        <v>0.15</v>
      </c>
      <c r="AU705">
        <v>0.5</v>
      </c>
      <c r="AV705">
        <v>0.66666666666666663</v>
      </c>
      <c r="AW705">
        <v>0.05</v>
      </c>
      <c r="AX705">
        <v>0.1111111111111111</v>
      </c>
      <c r="AY705">
        <v>0.13333333333333333</v>
      </c>
      <c r="AZ705">
        <v>0.11764705882352941</v>
      </c>
      <c r="BA705">
        <v>1</v>
      </c>
      <c r="BB705">
        <v>0</v>
      </c>
      <c r="BC705">
        <f t="shared" si="22"/>
        <v>0.27177703164598405</v>
      </c>
      <c r="BD705">
        <f t="shared" si="23"/>
        <v>7.3862754930302213E-2</v>
      </c>
    </row>
    <row r="706" spans="1:56" x14ac:dyDescent="0.25">
      <c r="A706">
        <v>0.47532523572673202</v>
      </c>
      <c r="B706">
        <v>1124</v>
      </c>
      <c r="C706">
        <v>0</v>
      </c>
      <c r="D706">
        <v>1</v>
      </c>
      <c r="E706">
        <v>0.40476190476190477</v>
      </c>
      <c r="F706">
        <v>1</v>
      </c>
      <c r="G706">
        <v>0</v>
      </c>
      <c r="H706">
        <v>0</v>
      </c>
      <c r="I706">
        <v>0.40658554044380818</v>
      </c>
      <c r="J706">
        <v>0</v>
      </c>
      <c r="K706">
        <v>1</v>
      </c>
      <c r="L706">
        <v>0</v>
      </c>
      <c r="M706">
        <v>0.32142857142857145</v>
      </c>
      <c r="N706">
        <v>0.75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0.3</v>
      </c>
      <c r="W706">
        <v>0.66666666666666663</v>
      </c>
      <c r="X706">
        <v>0.25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0.66666666666666663</v>
      </c>
      <c r="AI706">
        <v>0</v>
      </c>
      <c r="AJ706">
        <v>0</v>
      </c>
      <c r="AK706">
        <v>1</v>
      </c>
      <c r="AL706">
        <v>0.27030015797788309</v>
      </c>
      <c r="AM706">
        <v>8.5484842401124278E-2</v>
      </c>
      <c r="AN706">
        <v>0.33333333333333331</v>
      </c>
      <c r="AO706">
        <v>1</v>
      </c>
      <c r="AP706">
        <v>0.35714285714285715</v>
      </c>
      <c r="AQ706">
        <v>0</v>
      </c>
      <c r="AR706">
        <v>0.66666666666666663</v>
      </c>
      <c r="AS706">
        <v>0</v>
      </c>
      <c r="AT706">
        <v>0.25</v>
      </c>
      <c r="AU706">
        <v>0.66666666666666663</v>
      </c>
      <c r="AV706">
        <v>0.66666666666666663</v>
      </c>
      <c r="AW706">
        <v>0.125</v>
      </c>
      <c r="AX706">
        <v>0.1111111111111111</v>
      </c>
      <c r="AY706">
        <v>0</v>
      </c>
      <c r="AZ706">
        <v>0.23529411764705882</v>
      </c>
      <c r="BA706">
        <v>1</v>
      </c>
      <c r="BB706">
        <v>0</v>
      </c>
      <c r="BC706">
        <f t="shared" si="22"/>
        <v>0.30288996627394121</v>
      </c>
      <c r="BD706">
        <f t="shared" si="23"/>
        <v>9.1742331669429245E-2</v>
      </c>
    </row>
    <row r="707" spans="1:56" x14ac:dyDescent="0.25">
      <c r="A707">
        <v>0.4757506402490167</v>
      </c>
      <c r="B707">
        <v>969</v>
      </c>
      <c r="C707">
        <v>0</v>
      </c>
      <c r="D707">
        <v>1</v>
      </c>
      <c r="E707">
        <v>0.42857142857142855</v>
      </c>
      <c r="F707">
        <v>0</v>
      </c>
      <c r="G707">
        <v>1</v>
      </c>
      <c r="H707">
        <v>0</v>
      </c>
      <c r="I707">
        <v>0.36148890479599138</v>
      </c>
      <c r="J707">
        <v>1</v>
      </c>
      <c r="K707">
        <v>0</v>
      </c>
      <c r="L707">
        <v>0</v>
      </c>
      <c r="M707">
        <v>0.21428571428571427</v>
      </c>
      <c r="N707">
        <v>0.5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0.75714285714285712</v>
      </c>
      <c r="W707">
        <v>1</v>
      </c>
      <c r="X707">
        <v>0.25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0.19115323854660349</v>
      </c>
      <c r="AM707">
        <v>6.7054808271431437E-3</v>
      </c>
      <c r="AN707">
        <v>0.22222222222222221</v>
      </c>
      <c r="AO707">
        <v>0</v>
      </c>
      <c r="AP707">
        <v>0.35714285714285715</v>
      </c>
      <c r="AQ707">
        <v>0</v>
      </c>
      <c r="AR707">
        <v>1</v>
      </c>
      <c r="AS707">
        <v>0.33333333333333331</v>
      </c>
      <c r="AT707">
        <v>0.42499999999999999</v>
      </c>
      <c r="AU707">
        <v>0.33333333333333331</v>
      </c>
      <c r="AV707">
        <v>0.33333333333333331</v>
      </c>
      <c r="AW707">
        <v>0.375</v>
      </c>
      <c r="AX707">
        <v>0.3888888888888889</v>
      </c>
      <c r="AY707">
        <v>0.4</v>
      </c>
      <c r="AZ707">
        <v>0.76470588235294112</v>
      </c>
      <c r="BA707">
        <v>1</v>
      </c>
      <c r="BB707">
        <v>0</v>
      </c>
      <c r="BC707">
        <f t="shared" si="22"/>
        <v>0.18540766406757633</v>
      </c>
      <c r="BD707">
        <f t="shared" si="23"/>
        <v>3.4376001894995234E-2</v>
      </c>
    </row>
    <row r="708" spans="1:56" x14ac:dyDescent="0.25">
      <c r="A708">
        <v>0.47579549575120672</v>
      </c>
      <c r="B708">
        <v>623</v>
      </c>
      <c r="C708">
        <v>1</v>
      </c>
      <c r="D708">
        <v>0</v>
      </c>
      <c r="E708">
        <v>0.33333333333333331</v>
      </c>
      <c r="F708">
        <v>1</v>
      </c>
      <c r="G708">
        <v>0</v>
      </c>
      <c r="H708">
        <v>0</v>
      </c>
      <c r="I708">
        <v>1.0737294201861132E-2</v>
      </c>
      <c r="J708">
        <v>1</v>
      </c>
      <c r="K708">
        <v>0</v>
      </c>
      <c r="L708">
        <v>0</v>
      </c>
      <c r="M708">
        <v>0.42857142857142855</v>
      </c>
      <c r="N708">
        <v>0.75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0.33333333333333331</v>
      </c>
      <c r="V708">
        <v>0.61428571428571432</v>
      </c>
      <c r="W708">
        <v>0.66666666666666663</v>
      </c>
      <c r="X708">
        <v>0.25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0.17872564507635597</v>
      </c>
      <c r="AM708">
        <v>0.28733186107207387</v>
      </c>
      <c r="AN708">
        <v>0.22222222222222221</v>
      </c>
      <c r="AO708">
        <v>0</v>
      </c>
      <c r="AP708">
        <v>0</v>
      </c>
      <c r="AQ708">
        <v>0</v>
      </c>
      <c r="AR708">
        <v>0.66666666666666663</v>
      </c>
      <c r="AS708">
        <v>0.33333333333333331</v>
      </c>
      <c r="AT708">
        <v>0.2</v>
      </c>
      <c r="AU708">
        <v>0.5</v>
      </c>
      <c r="AV708">
        <v>0.33333333333333331</v>
      </c>
      <c r="AW708">
        <v>0.125</v>
      </c>
      <c r="AX708">
        <v>0.1111111111111111</v>
      </c>
      <c r="AY708">
        <v>0</v>
      </c>
      <c r="AZ708">
        <v>0.17647058823529413</v>
      </c>
      <c r="BA708">
        <v>1</v>
      </c>
      <c r="BB708">
        <v>0</v>
      </c>
      <c r="BC708">
        <f t="shared" si="22"/>
        <v>6.6949291945473555E-2</v>
      </c>
      <c r="BD708">
        <f t="shared" si="23"/>
        <v>4.4822076920002498E-3</v>
      </c>
    </row>
    <row r="709" spans="1:56" x14ac:dyDescent="0.25">
      <c r="A709">
        <v>0.47581470473775289</v>
      </c>
      <c r="B709">
        <v>1401</v>
      </c>
      <c r="C709">
        <v>1</v>
      </c>
      <c r="D709">
        <v>0</v>
      </c>
      <c r="E709">
        <v>0.47619047619047616</v>
      </c>
      <c r="F709">
        <v>0</v>
      </c>
      <c r="G709">
        <v>1</v>
      </c>
      <c r="H709">
        <v>0</v>
      </c>
      <c r="I709">
        <v>0.96062992125984248</v>
      </c>
      <c r="J709">
        <v>0</v>
      </c>
      <c r="K709">
        <v>0</v>
      </c>
      <c r="L709">
        <v>1</v>
      </c>
      <c r="M709">
        <v>0</v>
      </c>
      <c r="N709">
        <v>0.75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0.82857142857142863</v>
      </c>
      <c r="W709">
        <v>0.66666666666666663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0.33333333333333331</v>
      </c>
      <c r="AI709">
        <v>0</v>
      </c>
      <c r="AJ709">
        <v>1</v>
      </c>
      <c r="AK709">
        <v>0</v>
      </c>
      <c r="AL709">
        <v>0.10437072143233281</v>
      </c>
      <c r="AM709">
        <v>0.12567757478417987</v>
      </c>
      <c r="AN709">
        <v>0</v>
      </c>
      <c r="AO709">
        <v>1</v>
      </c>
      <c r="AP709">
        <v>0</v>
      </c>
      <c r="AQ709">
        <v>0</v>
      </c>
      <c r="AR709">
        <v>0.33333333333333331</v>
      </c>
      <c r="AS709">
        <v>0.33333333333333331</v>
      </c>
      <c r="AT709">
        <v>0.17499999999999999</v>
      </c>
      <c r="AU709">
        <v>0.33333333333333331</v>
      </c>
      <c r="AV709">
        <v>0.66666666666666663</v>
      </c>
      <c r="AW709">
        <v>0.15</v>
      </c>
      <c r="AX709">
        <v>0.1111111111111111</v>
      </c>
      <c r="AY709">
        <v>6.6666666666666666E-2</v>
      </c>
      <c r="AZ709">
        <v>0.11764705882352941</v>
      </c>
      <c r="BA709">
        <v>1</v>
      </c>
      <c r="BB709">
        <v>0</v>
      </c>
      <c r="BC709">
        <f t="shared" si="22"/>
        <v>0.32734152795329979</v>
      </c>
      <c r="BD709">
        <f t="shared" si="23"/>
        <v>0.10715247592280094</v>
      </c>
    </row>
    <row r="710" spans="1:56" x14ac:dyDescent="0.25">
      <c r="A710">
        <v>0.47590629732154188</v>
      </c>
      <c r="B710">
        <v>1034</v>
      </c>
      <c r="C710">
        <v>0</v>
      </c>
      <c r="D710">
        <v>1</v>
      </c>
      <c r="E710">
        <v>0.30952380952380953</v>
      </c>
      <c r="F710">
        <v>0</v>
      </c>
      <c r="G710">
        <v>1</v>
      </c>
      <c r="H710">
        <v>0</v>
      </c>
      <c r="I710">
        <v>0.96134574087329994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0.66666666666666663</v>
      </c>
      <c r="V710">
        <v>1</v>
      </c>
      <c r="W710">
        <v>1</v>
      </c>
      <c r="X710">
        <v>0.5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0.33333333333333331</v>
      </c>
      <c r="AI710">
        <v>0</v>
      </c>
      <c r="AJ710">
        <v>0</v>
      </c>
      <c r="AK710">
        <v>1</v>
      </c>
      <c r="AL710">
        <v>0.33896787783043708</v>
      </c>
      <c r="AM710">
        <v>0.27452318811483639</v>
      </c>
      <c r="AN710">
        <v>0.1111111111111111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0.25</v>
      </c>
      <c r="AU710">
        <v>0.33333333333333331</v>
      </c>
      <c r="AV710">
        <v>0.66666666666666663</v>
      </c>
      <c r="AW710">
        <v>0.25</v>
      </c>
      <c r="AX710">
        <v>0.44444444444444442</v>
      </c>
      <c r="AY710">
        <v>0.26666666666666666</v>
      </c>
      <c r="AZ710">
        <v>0.41176470588235292</v>
      </c>
      <c r="BA710">
        <v>1</v>
      </c>
      <c r="BB710">
        <v>1</v>
      </c>
      <c r="BC710">
        <f t="shared" si="22"/>
        <v>0.12724866177261451</v>
      </c>
      <c r="BD710">
        <f t="shared" si="23"/>
        <v>0.76169489837769222</v>
      </c>
    </row>
    <row r="711" spans="1:56" x14ac:dyDescent="0.25">
      <c r="A711">
        <v>0.47622341441549532</v>
      </c>
      <c r="B711">
        <v>1344</v>
      </c>
      <c r="C711">
        <v>1</v>
      </c>
      <c r="D711">
        <v>0</v>
      </c>
      <c r="E711">
        <v>0.26190476190476192</v>
      </c>
      <c r="F711">
        <v>1</v>
      </c>
      <c r="G711">
        <v>0</v>
      </c>
      <c r="H711">
        <v>0</v>
      </c>
      <c r="I711">
        <v>0.35075161059413029</v>
      </c>
      <c r="J711">
        <v>0</v>
      </c>
      <c r="K711">
        <v>1</v>
      </c>
      <c r="L711">
        <v>0</v>
      </c>
      <c r="M711">
        <v>0.21428571428571427</v>
      </c>
      <c r="N711">
        <v>0.5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0.41428571428571431</v>
      </c>
      <c r="W711">
        <v>0.66666666666666663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5.5450236966824641E-2</v>
      </c>
      <c r="AM711">
        <v>0.69423810479823334</v>
      </c>
      <c r="AN711">
        <v>0.33333333333333331</v>
      </c>
      <c r="AO711">
        <v>0</v>
      </c>
      <c r="AP711">
        <v>0.21428571428571427</v>
      </c>
      <c r="AQ711">
        <v>0</v>
      </c>
      <c r="AR711">
        <v>0.33333333333333331</v>
      </c>
      <c r="AS711">
        <v>0</v>
      </c>
      <c r="AT711">
        <v>0.27500000000000002</v>
      </c>
      <c r="AU711">
        <v>0.33333333333333331</v>
      </c>
      <c r="AV711">
        <v>0.66666666666666663</v>
      </c>
      <c r="AW711">
        <v>7.4999999999999997E-2</v>
      </c>
      <c r="AX711">
        <v>0.1111111111111111</v>
      </c>
      <c r="AY711">
        <v>6.6666666666666666E-2</v>
      </c>
      <c r="AZ711">
        <v>0.11764705882352941</v>
      </c>
      <c r="BA711">
        <v>1</v>
      </c>
      <c r="BB711">
        <v>0</v>
      </c>
      <c r="BC711">
        <f t="shared" si="22"/>
        <v>0.33875754702644095</v>
      </c>
      <c r="BD711">
        <f t="shared" si="23"/>
        <v>0.11475667566737136</v>
      </c>
    </row>
    <row r="712" spans="1:56" x14ac:dyDescent="0.25">
      <c r="A712">
        <v>0.4764385874599063</v>
      </c>
      <c r="B712">
        <v>243</v>
      </c>
      <c r="C712">
        <v>1</v>
      </c>
      <c r="D712">
        <v>0</v>
      </c>
      <c r="E712">
        <v>0.54761904761904767</v>
      </c>
      <c r="F712">
        <v>1</v>
      </c>
      <c r="G712">
        <v>0</v>
      </c>
      <c r="H712">
        <v>0</v>
      </c>
      <c r="I712">
        <v>0.93700787401574803</v>
      </c>
      <c r="J712">
        <v>0</v>
      </c>
      <c r="K712">
        <v>1</v>
      </c>
      <c r="L712">
        <v>0</v>
      </c>
      <c r="M712">
        <v>0.6428571428571429</v>
      </c>
      <c r="N712">
        <v>0.25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0.66666666666666663</v>
      </c>
      <c r="V712">
        <v>8.5714285714285715E-2</v>
      </c>
      <c r="W712">
        <v>0.66666666666666663</v>
      </c>
      <c r="X712">
        <v>0.25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0.10863612427593471</v>
      </c>
      <c r="AM712">
        <v>0.71403332664123675</v>
      </c>
      <c r="AN712">
        <v>0.22222222222222221</v>
      </c>
      <c r="AO712">
        <v>0</v>
      </c>
      <c r="AP712">
        <v>0.35714285714285715</v>
      </c>
      <c r="AQ712">
        <v>0</v>
      </c>
      <c r="AR712">
        <v>0</v>
      </c>
      <c r="AS712">
        <v>0.66666666666666663</v>
      </c>
      <c r="AT712">
        <v>0.42499999999999999</v>
      </c>
      <c r="AU712">
        <v>0.33333333333333331</v>
      </c>
      <c r="AV712">
        <v>0.33333333333333331</v>
      </c>
      <c r="AW712">
        <v>2.5000000000000001E-2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f t="shared" si="22"/>
        <v>0.11100719644880036</v>
      </c>
      <c r="BD712">
        <f t="shared" si="23"/>
        <v>1.2322597663422556E-2</v>
      </c>
    </row>
    <row r="713" spans="1:56" x14ac:dyDescent="0.25">
      <c r="A713">
        <v>0.47692256902726093</v>
      </c>
      <c r="B713">
        <v>384</v>
      </c>
      <c r="C713">
        <v>0</v>
      </c>
      <c r="D713">
        <v>1</v>
      </c>
      <c r="E713">
        <v>9.5238095238095233E-2</v>
      </c>
      <c r="F713">
        <v>1</v>
      </c>
      <c r="G713">
        <v>0</v>
      </c>
      <c r="H713">
        <v>0</v>
      </c>
      <c r="I713">
        <v>0.10808876163206872</v>
      </c>
      <c r="J713">
        <v>0</v>
      </c>
      <c r="K713">
        <v>1</v>
      </c>
      <c r="L713">
        <v>0</v>
      </c>
      <c r="M713">
        <v>0.35714285714285715</v>
      </c>
      <c r="N713">
        <v>0.5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0.18571428571428572</v>
      </c>
      <c r="W713">
        <v>0.66666666666666663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0.33333333333333331</v>
      </c>
      <c r="AI713">
        <v>0</v>
      </c>
      <c r="AJ713">
        <v>1</v>
      </c>
      <c r="AK713">
        <v>0</v>
      </c>
      <c r="AL713">
        <v>6.5034228541337544E-2</v>
      </c>
      <c r="AM713">
        <v>0.89724954828347725</v>
      </c>
      <c r="AN713">
        <v>0.1111111111111111</v>
      </c>
      <c r="AO713">
        <v>0</v>
      </c>
      <c r="AP713">
        <v>0.14285714285714285</v>
      </c>
      <c r="AQ713">
        <v>0</v>
      </c>
      <c r="AR713">
        <v>1</v>
      </c>
      <c r="AS713">
        <v>0.33333333333333331</v>
      </c>
      <c r="AT713">
        <v>0.05</v>
      </c>
      <c r="AU713">
        <v>0.16666666666666666</v>
      </c>
      <c r="AV713">
        <v>0.66666666666666663</v>
      </c>
      <c r="AW713">
        <v>0.05</v>
      </c>
      <c r="AX713">
        <v>5.5555555555555552E-2</v>
      </c>
      <c r="AY713">
        <v>6.6666666666666666E-2</v>
      </c>
      <c r="AZ713">
        <v>0.11764705882352941</v>
      </c>
      <c r="BA713">
        <v>1</v>
      </c>
      <c r="BB713">
        <v>0</v>
      </c>
      <c r="BC713">
        <f t="shared" ref="BC713:BC776" si="24">SUMPRODUCT(C$2:BA$2,C713:BA713)</f>
        <v>0.14548380362374133</v>
      </c>
      <c r="BD713">
        <f t="shared" ref="BD713:BD776" si="25">(BB713-BC713)^2</f>
        <v>2.1165537116831331E-2</v>
      </c>
    </row>
    <row r="714" spans="1:56" x14ac:dyDescent="0.25">
      <c r="A714">
        <v>0.47733339113270046</v>
      </c>
      <c r="B714">
        <v>801</v>
      </c>
      <c r="C714">
        <v>1</v>
      </c>
      <c r="D714">
        <v>0</v>
      </c>
      <c r="E714">
        <v>0.23809523809523808</v>
      </c>
      <c r="F714">
        <v>0</v>
      </c>
      <c r="G714">
        <v>1</v>
      </c>
      <c r="H714">
        <v>0</v>
      </c>
      <c r="I714">
        <v>0.64924838940586971</v>
      </c>
      <c r="J714">
        <v>0</v>
      </c>
      <c r="K714">
        <v>1</v>
      </c>
      <c r="L714">
        <v>0</v>
      </c>
      <c r="M714">
        <v>0</v>
      </c>
      <c r="N714">
        <v>0.5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0.21428571428571427</v>
      </c>
      <c r="W714">
        <v>0.33333333333333331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0.33333333333333331</v>
      </c>
      <c r="AI714">
        <v>1</v>
      </c>
      <c r="AJ714">
        <v>0</v>
      </c>
      <c r="AK714">
        <v>0</v>
      </c>
      <c r="AL714">
        <v>8.3570300157977881E-2</v>
      </c>
      <c r="AM714">
        <v>0.20341296928327646</v>
      </c>
      <c r="AN714">
        <v>0.1111111111111111</v>
      </c>
      <c r="AO714">
        <v>0</v>
      </c>
      <c r="AP714">
        <v>0.2857142857142857</v>
      </c>
      <c r="AQ714">
        <v>0</v>
      </c>
      <c r="AR714">
        <v>0</v>
      </c>
      <c r="AS714">
        <v>0.66666666666666663</v>
      </c>
      <c r="AT714">
        <v>2.5000000000000001E-2</v>
      </c>
      <c r="AU714">
        <v>0.33333333333333331</v>
      </c>
      <c r="AV714">
        <v>0.66666666666666663</v>
      </c>
      <c r="AW714">
        <v>2.5000000000000001E-2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f t="shared" si="24"/>
        <v>0.45257443334771441</v>
      </c>
      <c r="BD714">
        <f t="shared" si="25"/>
        <v>0.29967475102457597</v>
      </c>
    </row>
    <row r="715" spans="1:56" x14ac:dyDescent="0.25">
      <c r="A715">
        <v>0.4773399402575873</v>
      </c>
      <c r="B715">
        <v>210</v>
      </c>
      <c r="C715">
        <v>1</v>
      </c>
      <c r="D715">
        <v>0</v>
      </c>
      <c r="E715">
        <v>0.66666666666666663</v>
      </c>
      <c r="F715">
        <v>1</v>
      </c>
      <c r="G715">
        <v>0</v>
      </c>
      <c r="H715">
        <v>0</v>
      </c>
      <c r="I715">
        <v>0.38797423049391555</v>
      </c>
      <c r="J715">
        <v>0</v>
      </c>
      <c r="K715">
        <v>1</v>
      </c>
      <c r="L715">
        <v>0</v>
      </c>
      <c r="M715">
        <v>0</v>
      </c>
      <c r="N715">
        <v>0.75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0.95714285714285718</v>
      </c>
      <c r="W715">
        <v>0.66666666666666663</v>
      </c>
      <c r="X715">
        <v>0.5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0.44165350184307528</v>
      </c>
      <c r="AM715">
        <v>0.41252760489861473</v>
      </c>
      <c r="AN715">
        <v>0.77777777777777779</v>
      </c>
      <c r="AO715">
        <v>0</v>
      </c>
      <c r="AP715">
        <v>0.35714285714285715</v>
      </c>
      <c r="AQ715">
        <v>0</v>
      </c>
      <c r="AR715">
        <v>0.66666666666666663</v>
      </c>
      <c r="AS715">
        <v>0.33333333333333331</v>
      </c>
      <c r="AT715">
        <v>0.42499999999999999</v>
      </c>
      <c r="AU715">
        <v>0.5</v>
      </c>
      <c r="AV715">
        <v>0.66666666666666663</v>
      </c>
      <c r="AW715">
        <v>0.1</v>
      </c>
      <c r="AX715">
        <v>0.1111111111111111</v>
      </c>
      <c r="AY715">
        <v>0</v>
      </c>
      <c r="AZ715">
        <v>0.17647058823529413</v>
      </c>
      <c r="BA715">
        <v>1</v>
      </c>
      <c r="BB715">
        <v>0</v>
      </c>
      <c r="BC715">
        <f t="shared" si="24"/>
        <v>-9.4891274635450051E-2</v>
      </c>
      <c r="BD715">
        <f t="shared" si="25"/>
        <v>9.004354001940407E-3</v>
      </c>
    </row>
    <row r="716" spans="1:56" x14ac:dyDescent="0.25">
      <c r="A716">
        <v>0.4774088626384223</v>
      </c>
      <c r="B716">
        <v>674</v>
      </c>
      <c r="C716">
        <v>1</v>
      </c>
      <c r="D716">
        <v>0</v>
      </c>
      <c r="E716">
        <v>0.35714285714285715</v>
      </c>
      <c r="F716">
        <v>1</v>
      </c>
      <c r="G716">
        <v>0</v>
      </c>
      <c r="H716">
        <v>0</v>
      </c>
      <c r="I716">
        <v>0.78453829634931993</v>
      </c>
      <c r="J716">
        <v>0</v>
      </c>
      <c r="K716">
        <v>1</v>
      </c>
      <c r="L716">
        <v>0</v>
      </c>
      <c r="M716">
        <v>0</v>
      </c>
      <c r="N716">
        <v>0.75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0.66666666666666663</v>
      </c>
      <c r="V716">
        <v>1</v>
      </c>
      <c r="W716">
        <v>0.33333333333333331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9.4260136914165349E-2</v>
      </c>
      <c r="AM716">
        <v>4.9989961855049184E-2</v>
      </c>
      <c r="AN716">
        <v>0.33333333333333331</v>
      </c>
      <c r="AO716">
        <v>1</v>
      </c>
      <c r="AP716">
        <v>0</v>
      </c>
      <c r="AQ716">
        <v>0</v>
      </c>
      <c r="AR716">
        <v>0.33333333333333331</v>
      </c>
      <c r="AS716">
        <v>0</v>
      </c>
      <c r="AT716">
        <v>0.15</v>
      </c>
      <c r="AU716">
        <v>0.16666666666666666</v>
      </c>
      <c r="AV716">
        <v>0.66666666666666663</v>
      </c>
      <c r="AW716">
        <v>7.4999999999999997E-2</v>
      </c>
      <c r="AX716">
        <v>0.1111111111111111</v>
      </c>
      <c r="AY716">
        <v>0</v>
      </c>
      <c r="AZ716">
        <v>0.11764705882352941</v>
      </c>
      <c r="BA716">
        <v>1</v>
      </c>
      <c r="BB716">
        <v>0</v>
      </c>
      <c r="BC716">
        <f t="shared" si="24"/>
        <v>0.47862702876593</v>
      </c>
      <c r="BD716">
        <f t="shared" si="25"/>
        <v>0.22908383266530238</v>
      </c>
    </row>
    <row r="717" spans="1:56" x14ac:dyDescent="0.25">
      <c r="A717">
        <v>0.47797407592599217</v>
      </c>
      <c r="B717">
        <v>1031</v>
      </c>
      <c r="C717">
        <v>1</v>
      </c>
      <c r="D717">
        <v>0</v>
      </c>
      <c r="E717">
        <v>0.30952380952380953</v>
      </c>
      <c r="F717">
        <v>1</v>
      </c>
      <c r="G717">
        <v>0</v>
      </c>
      <c r="H717">
        <v>0</v>
      </c>
      <c r="I717">
        <v>0.16034359341445956</v>
      </c>
      <c r="J717">
        <v>1</v>
      </c>
      <c r="K717">
        <v>0</v>
      </c>
      <c r="L717">
        <v>0</v>
      </c>
      <c r="M717">
        <v>0.25</v>
      </c>
      <c r="N717">
        <v>0.25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1.4285714285714285E-2</v>
      </c>
      <c r="W717">
        <v>0.66666666666666663</v>
      </c>
      <c r="X717">
        <v>0.5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0.51521853607161661</v>
      </c>
      <c r="AM717">
        <v>0.25264003212206382</v>
      </c>
      <c r="AN717">
        <v>0.1111111111111111</v>
      </c>
      <c r="AO717">
        <v>0</v>
      </c>
      <c r="AP717">
        <v>0.5</v>
      </c>
      <c r="AQ717">
        <v>0</v>
      </c>
      <c r="AR717">
        <v>0</v>
      </c>
      <c r="AS717">
        <v>0.33333333333333331</v>
      </c>
      <c r="AT717">
        <v>0.32500000000000001</v>
      </c>
      <c r="AU717">
        <v>0.83333333333333337</v>
      </c>
      <c r="AV717">
        <v>0.66666666666666663</v>
      </c>
      <c r="AW717">
        <v>0.32500000000000001</v>
      </c>
      <c r="AX717">
        <v>0.3888888888888889</v>
      </c>
      <c r="AY717">
        <v>0.6</v>
      </c>
      <c r="AZ717">
        <v>0.52941176470588236</v>
      </c>
      <c r="BA717">
        <v>1</v>
      </c>
      <c r="BB717">
        <v>0</v>
      </c>
      <c r="BC717">
        <f t="shared" si="24"/>
        <v>9.8763491472034615E-2</v>
      </c>
      <c r="BD717">
        <f t="shared" si="25"/>
        <v>9.7542272477466538E-3</v>
      </c>
    </row>
    <row r="718" spans="1:56" x14ac:dyDescent="0.25">
      <c r="A718">
        <v>0.47798904287206179</v>
      </c>
      <c r="B718">
        <v>1400</v>
      </c>
      <c r="C718">
        <v>1</v>
      </c>
      <c r="D718">
        <v>0</v>
      </c>
      <c r="E718">
        <v>0.59523809523809523</v>
      </c>
      <c r="F718">
        <v>1</v>
      </c>
      <c r="G718">
        <v>0</v>
      </c>
      <c r="H718">
        <v>0</v>
      </c>
      <c r="I718">
        <v>0.33786685755189694</v>
      </c>
      <c r="J718">
        <v>0</v>
      </c>
      <c r="K718">
        <v>1</v>
      </c>
      <c r="L718">
        <v>0</v>
      </c>
      <c r="M718">
        <v>0.35714285714285715</v>
      </c>
      <c r="N718">
        <v>0.5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0.66666666666666663</v>
      </c>
      <c r="X718">
        <v>0.5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0.66666666666666663</v>
      </c>
      <c r="AI718">
        <v>0</v>
      </c>
      <c r="AJ718">
        <v>1</v>
      </c>
      <c r="AK718">
        <v>0</v>
      </c>
      <c r="AL718">
        <v>0.34233807266982624</v>
      </c>
      <c r="AM718">
        <v>0.59341497691226663</v>
      </c>
      <c r="AN718">
        <v>0.1111111111111111</v>
      </c>
      <c r="AO718">
        <v>0</v>
      </c>
      <c r="AP718">
        <v>0.42857142857142855</v>
      </c>
      <c r="AQ718">
        <v>0</v>
      </c>
      <c r="AR718">
        <v>0.33333333333333331</v>
      </c>
      <c r="AS718">
        <v>0.33333333333333331</v>
      </c>
      <c r="AT718">
        <v>0.25</v>
      </c>
      <c r="AU718">
        <v>0.16666666666666666</v>
      </c>
      <c r="AV718">
        <v>0.66666666666666663</v>
      </c>
      <c r="AW718">
        <v>0.25</v>
      </c>
      <c r="AX718">
        <v>0.5</v>
      </c>
      <c r="AY718">
        <v>0</v>
      </c>
      <c r="AZ718">
        <v>0.52941176470588236</v>
      </c>
      <c r="BA718">
        <v>1</v>
      </c>
      <c r="BB718">
        <v>0</v>
      </c>
      <c r="BC718">
        <f t="shared" si="24"/>
        <v>-4.8223431189240551E-2</v>
      </c>
      <c r="BD718">
        <f t="shared" si="25"/>
        <v>2.3254993156634186E-3</v>
      </c>
    </row>
    <row r="719" spans="1:56" x14ac:dyDescent="0.25">
      <c r="A719">
        <v>0.47842360516697935</v>
      </c>
      <c r="B719">
        <v>880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0.42519685039370081</v>
      </c>
      <c r="J719">
        <v>1</v>
      </c>
      <c r="K719">
        <v>0</v>
      </c>
      <c r="L719">
        <v>0</v>
      </c>
      <c r="M719">
        <v>0.21428571428571427</v>
      </c>
      <c r="N719">
        <v>0.75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0.33333333333333331</v>
      </c>
      <c r="V719">
        <v>0.31428571428571428</v>
      </c>
      <c r="W719">
        <v>1</v>
      </c>
      <c r="X719">
        <v>0.25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0.22174828857293313</v>
      </c>
      <c r="AM719">
        <v>0.35330254968881752</v>
      </c>
      <c r="AN719">
        <v>0</v>
      </c>
      <c r="AO719">
        <v>1</v>
      </c>
      <c r="AP719">
        <v>0.5</v>
      </c>
      <c r="AQ719">
        <v>0</v>
      </c>
      <c r="AR719">
        <v>0.33333333333333331</v>
      </c>
      <c r="AS719">
        <v>0.33333333333333331</v>
      </c>
      <c r="AT719">
        <v>0.3</v>
      </c>
      <c r="AU719">
        <v>0.5</v>
      </c>
      <c r="AV719">
        <v>0.66666666666666663</v>
      </c>
      <c r="AW719">
        <v>0.27500000000000002</v>
      </c>
      <c r="AX719">
        <v>0.3888888888888889</v>
      </c>
      <c r="AY719">
        <v>6.6666666666666666E-2</v>
      </c>
      <c r="AZ719">
        <v>0.52941176470588236</v>
      </c>
      <c r="BA719">
        <v>1</v>
      </c>
      <c r="BB719">
        <v>0</v>
      </c>
      <c r="BC719">
        <f t="shared" si="24"/>
        <v>6.6893317775925498E-2</v>
      </c>
      <c r="BD719">
        <f t="shared" si="25"/>
        <v>4.47471596307095E-3</v>
      </c>
    </row>
    <row r="720" spans="1:56" x14ac:dyDescent="0.25">
      <c r="A720">
        <v>0.48112967771239412</v>
      </c>
      <c r="B720">
        <v>1190</v>
      </c>
      <c r="C720">
        <v>1</v>
      </c>
      <c r="D720">
        <v>0</v>
      </c>
      <c r="E720">
        <v>0.35714285714285715</v>
      </c>
      <c r="F720">
        <v>1</v>
      </c>
      <c r="G720">
        <v>0</v>
      </c>
      <c r="H720">
        <v>0</v>
      </c>
      <c r="I720">
        <v>0.20758768790264853</v>
      </c>
      <c r="J720">
        <v>1</v>
      </c>
      <c r="K720">
        <v>0</v>
      </c>
      <c r="L720">
        <v>0</v>
      </c>
      <c r="M720">
        <v>3.5714285714285712E-2</v>
      </c>
      <c r="N720">
        <v>0.75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0.9</v>
      </c>
      <c r="W720">
        <v>0.66666666666666663</v>
      </c>
      <c r="X720">
        <v>0.25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0.23675618746708793</v>
      </c>
      <c r="AM720">
        <v>7.3358763300542057E-2</v>
      </c>
      <c r="AN720">
        <v>0.1111111111111111</v>
      </c>
      <c r="AO720">
        <v>0</v>
      </c>
      <c r="AP720">
        <v>0.21428571428571427</v>
      </c>
      <c r="AQ720">
        <v>0</v>
      </c>
      <c r="AR720">
        <v>0.66666666666666663</v>
      </c>
      <c r="AS720">
        <v>0.66666666666666663</v>
      </c>
      <c r="AT720">
        <v>0.15</v>
      </c>
      <c r="AU720">
        <v>0.83333333333333337</v>
      </c>
      <c r="AV720">
        <v>0.66666666666666663</v>
      </c>
      <c r="AW720">
        <v>0.15</v>
      </c>
      <c r="AX720">
        <v>0.1111111111111111</v>
      </c>
      <c r="AY720">
        <v>0</v>
      </c>
      <c r="AZ720">
        <v>0.23529411764705882</v>
      </c>
      <c r="BA720">
        <v>1</v>
      </c>
      <c r="BB720">
        <v>0</v>
      </c>
      <c r="BC720">
        <f t="shared" si="24"/>
        <v>-0.16591676227087054</v>
      </c>
      <c r="BD720">
        <f t="shared" si="25"/>
        <v>2.7528372002448571E-2</v>
      </c>
    </row>
    <row r="721" spans="1:56" x14ac:dyDescent="0.25">
      <c r="A721">
        <v>0.48130592207293743</v>
      </c>
      <c r="B721">
        <v>1000</v>
      </c>
      <c r="C721">
        <v>0</v>
      </c>
      <c r="D721">
        <v>1</v>
      </c>
      <c r="E721">
        <v>0.5714285714285714</v>
      </c>
      <c r="F721">
        <v>1</v>
      </c>
      <c r="G721">
        <v>0</v>
      </c>
      <c r="H721">
        <v>0</v>
      </c>
      <c r="I721">
        <v>0.74803149606299213</v>
      </c>
      <c r="J721">
        <v>0</v>
      </c>
      <c r="K721">
        <v>0</v>
      </c>
      <c r="L721">
        <v>1</v>
      </c>
      <c r="M721">
        <v>0.32142857142857145</v>
      </c>
      <c r="N721">
        <v>0.5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0.66666666666666663</v>
      </c>
      <c r="V721">
        <v>1.4285714285714285E-2</v>
      </c>
      <c r="W721">
        <v>0.66666666666666663</v>
      </c>
      <c r="X721">
        <v>0.75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0.83149025803054244</v>
      </c>
      <c r="AM721">
        <v>0.5830957639028308</v>
      </c>
      <c r="AN721">
        <v>0</v>
      </c>
      <c r="AO721">
        <v>0</v>
      </c>
      <c r="AP721">
        <v>0.21428571428571427</v>
      </c>
      <c r="AQ721">
        <v>0</v>
      </c>
      <c r="AR721">
        <v>0.66666666666666663</v>
      </c>
      <c r="AS721">
        <v>0.33333333333333331</v>
      </c>
      <c r="AT721">
        <v>0.52500000000000002</v>
      </c>
      <c r="AU721">
        <v>0.83333333333333337</v>
      </c>
      <c r="AV721">
        <v>0.66666666666666663</v>
      </c>
      <c r="AW721">
        <v>0.5</v>
      </c>
      <c r="AX721">
        <v>0.3888888888888889</v>
      </c>
      <c r="AY721">
        <v>0</v>
      </c>
      <c r="AZ721">
        <v>0.52941176470588236</v>
      </c>
      <c r="BA721">
        <v>1</v>
      </c>
      <c r="BB721">
        <v>0</v>
      </c>
      <c r="BC721">
        <f t="shared" si="24"/>
        <v>-0.11037193539938006</v>
      </c>
      <c r="BD721">
        <f t="shared" si="25"/>
        <v>1.2181964123804925E-2</v>
      </c>
    </row>
    <row r="722" spans="1:56" x14ac:dyDescent="0.25">
      <c r="A722">
        <v>0.48278615587225204</v>
      </c>
      <c r="B722">
        <v>856</v>
      </c>
      <c r="C722">
        <v>0</v>
      </c>
      <c r="D722">
        <v>1</v>
      </c>
      <c r="E722">
        <v>0.45238095238095238</v>
      </c>
      <c r="F722">
        <v>1</v>
      </c>
      <c r="G722">
        <v>0</v>
      </c>
      <c r="H722">
        <v>0</v>
      </c>
      <c r="I722">
        <v>0.62634216177523261</v>
      </c>
      <c r="J722">
        <v>0</v>
      </c>
      <c r="K722">
        <v>1</v>
      </c>
      <c r="L722">
        <v>0</v>
      </c>
      <c r="M722">
        <v>0</v>
      </c>
      <c r="N722">
        <v>0.5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0.37142857142857144</v>
      </c>
      <c r="W722">
        <v>0.33333333333333331</v>
      </c>
      <c r="X722">
        <v>0.25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0.2877830437072143</v>
      </c>
      <c r="AM722">
        <v>0.31588034531218628</v>
      </c>
      <c r="AN722">
        <v>0.1111111111111111</v>
      </c>
      <c r="AO722">
        <v>0</v>
      </c>
      <c r="AP722">
        <v>0.14285714285714285</v>
      </c>
      <c r="AQ722">
        <v>0</v>
      </c>
      <c r="AR722">
        <v>0.33333333333333331</v>
      </c>
      <c r="AS722">
        <v>0.33333333333333331</v>
      </c>
      <c r="AT722">
        <v>0.35</v>
      </c>
      <c r="AU722">
        <v>0.33333333333333331</v>
      </c>
      <c r="AV722">
        <v>0.33333333333333331</v>
      </c>
      <c r="AW722">
        <v>0.35</v>
      </c>
      <c r="AX722">
        <v>0.44444444444444442</v>
      </c>
      <c r="AY722">
        <v>0.2</v>
      </c>
      <c r="AZ722">
        <v>0.6470588235294118</v>
      </c>
      <c r="BA722">
        <v>1</v>
      </c>
      <c r="BB722">
        <v>0</v>
      </c>
      <c r="BC722">
        <f t="shared" si="24"/>
        <v>-0.15581664487631014</v>
      </c>
      <c r="BD722">
        <f t="shared" si="25"/>
        <v>2.4278826820510146E-2</v>
      </c>
    </row>
    <row r="723" spans="1:56" x14ac:dyDescent="0.25">
      <c r="A723">
        <v>0.48287157032905037</v>
      </c>
      <c r="B723">
        <v>1215</v>
      </c>
      <c r="C723">
        <v>0</v>
      </c>
      <c r="D723">
        <v>1</v>
      </c>
      <c r="E723">
        <v>0.61904761904761907</v>
      </c>
      <c r="F723">
        <v>1</v>
      </c>
      <c r="G723">
        <v>0</v>
      </c>
      <c r="H723">
        <v>0</v>
      </c>
      <c r="I723">
        <v>0.58625626342161774</v>
      </c>
      <c r="J723">
        <v>0</v>
      </c>
      <c r="K723">
        <v>1</v>
      </c>
      <c r="L723">
        <v>0</v>
      </c>
      <c r="M723">
        <v>3.5714285714285712E-2</v>
      </c>
      <c r="N723">
        <v>0.5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0.66666666666666663</v>
      </c>
      <c r="V723">
        <v>0.94285714285714284</v>
      </c>
      <c r="W723">
        <v>1</v>
      </c>
      <c r="X723">
        <v>0.5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0.3617693522906793</v>
      </c>
      <c r="AM723">
        <v>0.51058020477815702</v>
      </c>
      <c r="AN723">
        <v>0.1111111111111111</v>
      </c>
      <c r="AO723">
        <v>1</v>
      </c>
      <c r="AP723">
        <v>0.5714285714285714</v>
      </c>
      <c r="AQ723">
        <v>0</v>
      </c>
      <c r="AR723">
        <v>0.33333333333333331</v>
      </c>
      <c r="AS723">
        <v>0.33333333333333331</v>
      </c>
      <c r="AT723">
        <v>0.22500000000000001</v>
      </c>
      <c r="AU723">
        <v>0.33333333333333331</v>
      </c>
      <c r="AV723">
        <v>0.66666666666666663</v>
      </c>
      <c r="AW723">
        <v>0.2</v>
      </c>
      <c r="AX723">
        <v>0.3888888888888889</v>
      </c>
      <c r="AY723">
        <v>0.4</v>
      </c>
      <c r="AZ723">
        <v>0.41176470588235292</v>
      </c>
      <c r="BA723">
        <v>1</v>
      </c>
      <c r="BB723">
        <v>0</v>
      </c>
      <c r="BC723">
        <f t="shared" si="24"/>
        <v>-4.5327728675405299E-2</v>
      </c>
      <c r="BD723">
        <f t="shared" si="25"/>
        <v>2.0546029868711599E-3</v>
      </c>
    </row>
    <row r="724" spans="1:56" x14ac:dyDescent="0.25">
      <c r="A724">
        <v>0.48364615516493403</v>
      </c>
      <c r="B724">
        <v>1329</v>
      </c>
      <c r="C724">
        <v>0</v>
      </c>
      <c r="D724">
        <v>1</v>
      </c>
      <c r="E724">
        <v>0.21428571428571427</v>
      </c>
      <c r="F724">
        <v>1</v>
      </c>
      <c r="G724">
        <v>0</v>
      </c>
      <c r="H724">
        <v>0</v>
      </c>
      <c r="I724">
        <v>0.44810307802433785</v>
      </c>
      <c r="J724">
        <v>1</v>
      </c>
      <c r="K724">
        <v>0</v>
      </c>
      <c r="L724">
        <v>0</v>
      </c>
      <c r="M724">
        <v>0.7857142857142857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0.33333333333333331</v>
      </c>
      <c r="V724">
        <v>8.5714285714285715E-2</v>
      </c>
      <c r="W724">
        <v>0.33333333333333331</v>
      </c>
      <c r="X724">
        <v>0.25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0.66666666666666663</v>
      </c>
      <c r="AI724">
        <v>0</v>
      </c>
      <c r="AJ724">
        <v>1</v>
      </c>
      <c r="AK724">
        <v>0</v>
      </c>
      <c r="AL724">
        <v>0.13328067403896787</v>
      </c>
      <c r="AM724">
        <v>0.19771130295121461</v>
      </c>
      <c r="AN724">
        <v>0.1111111111111111</v>
      </c>
      <c r="AO724">
        <v>0</v>
      </c>
      <c r="AP724">
        <v>0.7142857142857143</v>
      </c>
      <c r="AQ724">
        <v>1</v>
      </c>
      <c r="AR724">
        <v>1</v>
      </c>
      <c r="AS724">
        <v>0.33333333333333331</v>
      </c>
      <c r="AT724">
        <v>0.22500000000000001</v>
      </c>
      <c r="AU724">
        <v>0.83333333333333337</v>
      </c>
      <c r="AV724">
        <v>0.66666666666666663</v>
      </c>
      <c r="AW724">
        <v>0.22500000000000001</v>
      </c>
      <c r="AX724">
        <v>0.44444444444444442</v>
      </c>
      <c r="AY724">
        <v>0.33333333333333331</v>
      </c>
      <c r="AZ724">
        <v>0.47058823529411764</v>
      </c>
      <c r="BA724">
        <v>1</v>
      </c>
      <c r="BB724">
        <v>0</v>
      </c>
      <c r="BC724">
        <f t="shared" si="24"/>
        <v>0.19428674088195644</v>
      </c>
      <c r="BD724">
        <f t="shared" si="25"/>
        <v>3.7747337682532481E-2</v>
      </c>
    </row>
    <row r="725" spans="1:56" x14ac:dyDescent="0.25">
      <c r="A725">
        <v>0.4836773523484954</v>
      </c>
      <c r="B725">
        <v>585</v>
      </c>
      <c r="C725">
        <v>1</v>
      </c>
      <c r="D725">
        <v>0</v>
      </c>
      <c r="E725">
        <v>0.5714285714285714</v>
      </c>
      <c r="F725">
        <v>0</v>
      </c>
      <c r="G725">
        <v>1</v>
      </c>
      <c r="H725">
        <v>0</v>
      </c>
      <c r="I725">
        <v>0.33500357909806727</v>
      </c>
      <c r="J725">
        <v>0</v>
      </c>
      <c r="K725">
        <v>1</v>
      </c>
      <c r="L725">
        <v>0</v>
      </c>
      <c r="M725">
        <v>0.25</v>
      </c>
      <c r="N725">
        <v>0.5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0.33333333333333331</v>
      </c>
      <c r="V725">
        <v>0.51428571428571423</v>
      </c>
      <c r="W725">
        <v>0.66666666666666663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0.91737756714060037</v>
      </c>
      <c r="AM725">
        <v>0.56739610519975914</v>
      </c>
      <c r="AN725">
        <v>0.1111111111111111</v>
      </c>
      <c r="AO725">
        <v>0</v>
      </c>
      <c r="AP725">
        <v>0.14285714285714285</v>
      </c>
      <c r="AQ725">
        <v>0</v>
      </c>
      <c r="AR725">
        <v>0.33333333333333331</v>
      </c>
      <c r="AS725">
        <v>0.33333333333333331</v>
      </c>
      <c r="AT725">
        <v>0.6</v>
      </c>
      <c r="AU725">
        <v>0.66666666666666663</v>
      </c>
      <c r="AV725">
        <v>0.33333333333333331</v>
      </c>
      <c r="AW725">
        <v>0.6</v>
      </c>
      <c r="AX725">
        <v>0.3888888888888889</v>
      </c>
      <c r="AY725">
        <v>0.93333333333333335</v>
      </c>
      <c r="AZ725">
        <v>0.52941176470588236</v>
      </c>
      <c r="BA725">
        <v>1</v>
      </c>
      <c r="BB725">
        <v>0</v>
      </c>
      <c r="BC725">
        <f t="shared" si="24"/>
        <v>0.11613078770164553</v>
      </c>
      <c r="BD725">
        <f t="shared" si="25"/>
        <v>1.3486359852204666E-2</v>
      </c>
    </row>
    <row r="726" spans="1:56" x14ac:dyDescent="0.25">
      <c r="A726">
        <v>0.48557806740429277</v>
      </c>
      <c r="B726">
        <v>738</v>
      </c>
      <c r="C726">
        <v>0</v>
      </c>
      <c r="D726">
        <v>1</v>
      </c>
      <c r="E726">
        <v>0.54761904761904767</v>
      </c>
      <c r="F726">
        <v>1</v>
      </c>
      <c r="G726">
        <v>0</v>
      </c>
      <c r="H726">
        <v>0</v>
      </c>
      <c r="I726">
        <v>0.31997136721546171</v>
      </c>
      <c r="J726">
        <v>0</v>
      </c>
      <c r="K726">
        <v>1</v>
      </c>
      <c r="L726">
        <v>0</v>
      </c>
      <c r="M726">
        <v>0.21428571428571427</v>
      </c>
      <c r="N726">
        <v>0.25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0.17142857142857143</v>
      </c>
      <c r="W726">
        <v>0.66666666666666663</v>
      </c>
      <c r="X726">
        <v>0.25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0.66666666666666663</v>
      </c>
      <c r="AI726">
        <v>0</v>
      </c>
      <c r="AJ726">
        <v>0</v>
      </c>
      <c r="AK726">
        <v>1</v>
      </c>
      <c r="AL726">
        <v>0.21032122169562928</v>
      </c>
      <c r="AM726">
        <v>0.85432644047380046</v>
      </c>
      <c r="AN726">
        <v>0.66666666666666663</v>
      </c>
      <c r="AO726">
        <v>0</v>
      </c>
      <c r="AP726">
        <v>0.21428571428571427</v>
      </c>
      <c r="AQ726">
        <v>0</v>
      </c>
      <c r="AR726">
        <v>0.33333333333333331</v>
      </c>
      <c r="AS726">
        <v>0</v>
      </c>
      <c r="AT726">
        <v>0.2</v>
      </c>
      <c r="AU726">
        <v>1</v>
      </c>
      <c r="AV726">
        <v>0.66666666666666663</v>
      </c>
      <c r="AW726">
        <v>0.05</v>
      </c>
      <c r="AX726">
        <v>0.1111111111111111</v>
      </c>
      <c r="AY726">
        <v>0.13333333333333333</v>
      </c>
      <c r="AZ726">
        <v>5.8823529411764705E-2</v>
      </c>
      <c r="BA726">
        <v>1</v>
      </c>
      <c r="BB726">
        <v>0</v>
      </c>
      <c r="BC726">
        <f t="shared" si="24"/>
        <v>5.3962340398925723E-2</v>
      </c>
      <c r="BD726">
        <f t="shared" si="25"/>
        <v>2.9119341813295314E-3</v>
      </c>
    </row>
    <row r="727" spans="1:56" x14ac:dyDescent="0.25">
      <c r="A727">
        <v>0.48572215761021398</v>
      </c>
      <c r="B727">
        <v>1353</v>
      </c>
      <c r="C727">
        <v>1</v>
      </c>
      <c r="D727">
        <v>0</v>
      </c>
      <c r="E727">
        <v>0.61904761904761907</v>
      </c>
      <c r="F727">
        <v>1</v>
      </c>
      <c r="G727">
        <v>0</v>
      </c>
      <c r="H727">
        <v>0</v>
      </c>
      <c r="I727">
        <v>4.8675733715103794E-2</v>
      </c>
      <c r="J727">
        <v>0</v>
      </c>
      <c r="K727">
        <v>1</v>
      </c>
      <c r="L727">
        <v>0</v>
      </c>
      <c r="M727">
        <v>0</v>
      </c>
      <c r="N727">
        <v>0.75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0.33333333333333331</v>
      </c>
      <c r="V727">
        <v>0.68571428571428572</v>
      </c>
      <c r="W727">
        <v>1</v>
      </c>
      <c r="X727">
        <v>0.25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0.21190100052659294</v>
      </c>
      <c r="AM727">
        <v>0.29190925516964467</v>
      </c>
      <c r="AN727">
        <v>0.22222222222222221</v>
      </c>
      <c r="AO727">
        <v>0</v>
      </c>
      <c r="AP727">
        <v>0.2857142857142857</v>
      </c>
      <c r="AQ727">
        <v>0</v>
      </c>
      <c r="AR727">
        <v>1</v>
      </c>
      <c r="AS727">
        <v>0.33333333333333331</v>
      </c>
      <c r="AT727">
        <v>0.25</v>
      </c>
      <c r="AU727">
        <v>0.83333333333333337</v>
      </c>
      <c r="AV727">
        <v>0.66666666666666663</v>
      </c>
      <c r="AW727">
        <v>0.05</v>
      </c>
      <c r="AX727">
        <v>0</v>
      </c>
      <c r="AY727">
        <v>0.13333333333333333</v>
      </c>
      <c r="AZ727">
        <v>0.11764705882352941</v>
      </c>
      <c r="BA727">
        <v>1</v>
      </c>
      <c r="BB727">
        <v>0</v>
      </c>
      <c r="BC727">
        <f t="shared" si="24"/>
        <v>-0.10748824483579544</v>
      </c>
      <c r="BD727">
        <f t="shared" si="25"/>
        <v>1.1553722777879905E-2</v>
      </c>
    </row>
    <row r="728" spans="1:56" x14ac:dyDescent="0.25">
      <c r="A728">
        <v>0.48616903243994092</v>
      </c>
      <c r="B728">
        <v>1051</v>
      </c>
      <c r="C728">
        <v>0</v>
      </c>
      <c r="D728">
        <v>1</v>
      </c>
      <c r="E728">
        <v>0.5714285714285714</v>
      </c>
      <c r="F728">
        <v>0</v>
      </c>
      <c r="G728">
        <v>1</v>
      </c>
      <c r="H728">
        <v>0</v>
      </c>
      <c r="I728">
        <v>0.46241947029348607</v>
      </c>
      <c r="J728">
        <v>0</v>
      </c>
      <c r="K728">
        <v>1</v>
      </c>
      <c r="L728">
        <v>0</v>
      </c>
      <c r="M728">
        <v>0.2857142857142857</v>
      </c>
      <c r="N728">
        <v>0.25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0.62857142857142856</v>
      </c>
      <c r="W728">
        <v>0.66666666666666663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0.14028436018957346</v>
      </c>
      <c r="AM728">
        <v>0.57675165629391689</v>
      </c>
      <c r="AN728">
        <v>0.1111111111111111</v>
      </c>
      <c r="AO728">
        <v>0</v>
      </c>
      <c r="AP728">
        <v>0.14285714285714285</v>
      </c>
      <c r="AQ728">
        <v>0</v>
      </c>
      <c r="AR728">
        <v>0.66666666666666663</v>
      </c>
      <c r="AS728">
        <v>0</v>
      </c>
      <c r="AT728">
        <v>0.3</v>
      </c>
      <c r="AU728">
        <v>0.5</v>
      </c>
      <c r="AV728">
        <v>0.66666666666666663</v>
      </c>
      <c r="AW728">
        <v>0.3</v>
      </c>
      <c r="AX728">
        <v>0.5</v>
      </c>
      <c r="AY728">
        <v>0.33333333333333331</v>
      </c>
      <c r="AZ728">
        <v>0.47058823529411764</v>
      </c>
      <c r="BA728">
        <v>1</v>
      </c>
      <c r="BB728">
        <v>0</v>
      </c>
      <c r="BC728">
        <f t="shared" si="24"/>
        <v>0.25661138134632344</v>
      </c>
      <c r="BD728">
        <f t="shared" si="25"/>
        <v>6.5849401036468233E-2</v>
      </c>
    </row>
    <row r="729" spans="1:56" x14ac:dyDescent="0.25">
      <c r="A729">
        <v>0.48890436654195812</v>
      </c>
      <c r="B729">
        <v>292</v>
      </c>
      <c r="C729">
        <v>1</v>
      </c>
      <c r="D729">
        <v>0</v>
      </c>
      <c r="E729">
        <v>0.42857142857142855</v>
      </c>
      <c r="F729">
        <v>1</v>
      </c>
      <c r="G729">
        <v>0</v>
      </c>
      <c r="H729">
        <v>0</v>
      </c>
      <c r="I729">
        <v>0.28919112383679313</v>
      </c>
      <c r="J729">
        <v>0</v>
      </c>
      <c r="K729">
        <v>1</v>
      </c>
      <c r="L729">
        <v>0</v>
      </c>
      <c r="M729">
        <v>7.1428571428571425E-2</v>
      </c>
      <c r="N729">
        <v>0.5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0.66666666666666663</v>
      </c>
      <c r="V729">
        <v>0</v>
      </c>
      <c r="W729">
        <v>0.66666666666666663</v>
      </c>
      <c r="X729">
        <v>0.25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0.33333333333333331</v>
      </c>
      <c r="AI729">
        <v>0</v>
      </c>
      <c r="AJ729">
        <v>0</v>
      </c>
      <c r="AK729">
        <v>1</v>
      </c>
      <c r="AL729">
        <v>0.18304370721432334</v>
      </c>
      <c r="AM729">
        <v>0.97133105802047781</v>
      </c>
      <c r="AN729">
        <v>0.44444444444444442</v>
      </c>
      <c r="AO729">
        <v>0</v>
      </c>
      <c r="AP729">
        <v>7.1428571428571425E-2</v>
      </c>
      <c r="AQ729">
        <v>0</v>
      </c>
      <c r="AR729">
        <v>1</v>
      </c>
      <c r="AS729">
        <v>0</v>
      </c>
      <c r="AT729">
        <v>0.25</v>
      </c>
      <c r="AU729">
        <v>0.33333333333333331</v>
      </c>
      <c r="AV729">
        <v>0.66666666666666663</v>
      </c>
      <c r="AW729">
        <v>0.2</v>
      </c>
      <c r="AX729">
        <v>0</v>
      </c>
      <c r="AY729">
        <v>0.46666666666666667</v>
      </c>
      <c r="AZ729">
        <v>0.41176470588235292</v>
      </c>
      <c r="BA729">
        <v>1</v>
      </c>
      <c r="BB729">
        <v>0</v>
      </c>
      <c r="BC729">
        <f t="shared" si="24"/>
        <v>0.32012488173369902</v>
      </c>
      <c r="BD729">
        <f t="shared" si="25"/>
        <v>0.10247993990501478</v>
      </c>
    </row>
    <row r="730" spans="1:56" x14ac:dyDescent="0.25">
      <c r="A730">
        <v>0.49070402926494616</v>
      </c>
      <c r="B730">
        <v>124</v>
      </c>
      <c r="C730">
        <v>1</v>
      </c>
      <c r="D730">
        <v>0</v>
      </c>
      <c r="E730">
        <v>0.7857142857142857</v>
      </c>
      <c r="F730">
        <v>1</v>
      </c>
      <c r="G730">
        <v>0</v>
      </c>
      <c r="H730">
        <v>0</v>
      </c>
      <c r="I730">
        <v>0.41660701503221187</v>
      </c>
      <c r="J730">
        <v>0</v>
      </c>
      <c r="K730">
        <v>1</v>
      </c>
      <c r="L730">
        <v>0</v>
      </c>
      <c r="M730">
        <v>0.17857142857142858</v>
      </c>
      <c r="N730">
        <v>0.5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0.3</v>
      </c>
      <c r="W730">
        <v>0.66666666666666663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0.66666666666666663</v>
      </c>
      <c r="AI730">
        <v>0</v>
      </c>
      <c r="AJ730">
        <v>0</v>
      </c>
      <c r="AK730">
        <v>1</v>
      </c>
      <c r="AL730">
        <v>0.9756714060031596</v>
      </c>
      <c r="AM730">
        <v>0.1753864685806063</v>
      </c>
      <c r="AN730">
        <v>0.77777777777777779</v>
      </c>
      <c r="AO730">
        <v>0</v>
      </c>
      <c r="AP730">
        <v>0.14285714285714285</v>
      </c>
      <c r="AQ730">
        <v>0</v>
      </c>
      <c r="AR730">
        <v>0.66666666666666663</v>
      </c>
      <c r="AS730">
        <v>0</v>
      </c>
      <c r="AT730">
        <v>0.57499999999999996</v>
      </c>
      <c r="AU730">
        <v>0.83333333333333337</v>
      </c>
      <c r="AV730">
        <v>0.66666666666666663</v>
      </c>
      <c r="AW730">
        <v>0.5</v>
      </c>
      <c r="AX730">
        <v>1</v>
      </c>
      <c r="AY730">
        <v>1</v>
      </c>
      <c r="AZ730">
        <v>0.88235294117647056</v>
      </c>
      <c r="BA730">
        <v>1</v>
      </c>
      <c r="BB730">
        <v>0</v>
      </c>
      <c r="BC730">
        <f t="shared" si="24"/>
        <v>8.4722752981923055E-2</v>
      </c>
      <c r="BD730">
        <f t="shared" si="25"/>
        <v>7.1779448728359523E-3</v>
      </c>
    </row>
    <row r="731" spans="1:56" x14ac:dyDescent="0.25">
      <c r="A731">
        <v>0.49190082288099624</v>
      </c>
      <c r="B731">
        <v>1033</v>
      </c>
      <c r="C731">
        <v>0</v>
      </c>
      <c r="D731">
        <v>1</v>
      </c>
      <c r="E731">
        <v>0.5</v>
      </c>
      <c r="F731">
        <v>0</v>
      </c>
      <c r="G731">
        <v>0</v>
      </c>
      <c r="H731">
        <v>1</v>
      </c>
      <c r="I731">
        <v>0.35075161059413029</v>
      </c>
      <c r="J731">
        <v>0</v>
      </c>
      <c r="K731">
        <v>1</v>
      </c>
      <c r="L731">
        <v>0</v>
      </c>
      <c r="M731">
        <v>3.5714285714285712E-2</v>
      </c>
      <c r="N731">
        <v>0.5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0.34285714285714286</v>
      </c>
      <c r="W731">
        <v>0.33333333333333331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0.13886255924170615</v>
      </c>
      <c r="AM731">
        <v>0.60578197149166835</v>
      </c>
      <c r="AN731">
        <v>0.22222222222222221</v>
      </c>
      <c r="AO731">
        <v>1</v>
      </c>
      <c r="AP731">
        <v>0.8571428571428571</v>
      </c>
      <c r="AQ731">
        <v>1</v>
      </c>
      <c r="AR731">
        <v>0.33333333333333331</v>
      </c>
      <c r="AS731">
        <v>0</v>
      </c>
      <c r="AT731">
        <v>0.27500000000000002</v>
      </c>
      <c r="AU731">
        <v>0.33333333333333331</v>
      </c>
      <c r="AV731">
        <v>1</v>
      </c>
      <c r="AW731">
        <v>2.5000000000000001E-2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f t="shared" si="24"/>
        <v>0.54842796077032863</v>
      </c>
      <c r="BD731">
        <f t="shared" si="25"/>
        <v>0.20391730661404386</v>
      </c>
    </row>
    <row r="732" spans="1:56" x14ac:dyDescent="0.25">
      <c r="A732">
        <v>0.49381782998898482</v>
      </c>
      <c r="B732">
        <v>593</v>
      </c>
      <c r="C732">
        <v>0</v>
      </c>
      <c r="D732">
        <v>1</v>
      </c>
      <c r="E732">
        <v>0.69047619047619047</v>
      </c>
      <c r="F732">
        <v>1</v>
      </c>
      <c r="G732">
        <v>0</v>
      </c>
      <c r="H732">
        <v>0</v>
      </c>
      <c r="I732">
        <v>7.158196134574088E-2</v>
      </c>
      <c r="J732">
        <v>0</v>
      </c>
      <c r="K732">
        <v>1</v>
      </c>
      <c r="L732">
        <v>0</v>
      </c>
      <c r="M732">
        <v>3.5714285714285712E-2</v>
      </c>
      <c r="N732">
        <v>0.25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0.66666666666666663</v>
      </c>
      <c r="V732">
        <v>4.2857142857142858E-2</v>
      </c>
      <c r="W732">
        <v>0.66666666666666663</v>
      </c>
      <c r="X732">
        <v>0.75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0.829015271195366</v>
      </c>
      <c r="AM732">
        <v>0.43718128889781166</v>
      </c>
      <c r="AN732">
        <v>0.1111111111111111</v>
      </c>
      <c r="AO732">
        <v>1</v>
      </c>
      <c r="AP732">
        <v>0</v>
      </c>
      <c r="AQ732">
        <v>0</v>
      </c>
      <c r="AR732">
        <v>0.66666666666666663</v>
      </c>
      <c r="AS732">
        <v>0.33333333333333331</v>
      </c>
      <c r="AT732">
        <v>0.65</v>
      </c>
      <c r="AU732">
        <v>0.5</v>
      </c>
      <c r="AV732">
        <v>0.33333333333333331</v>
      </c>
      <c r="AW732">
        <v>0.65</v>
      </c>
      <c r="AX732">
        <v>0.77777777777777779</v>
      </c>
      <c r="AY732">
        <v>0.2</v>
      </c>
      <c r="AZ732">
        <v>0</v>
      </c>
      <c r="BA732">
        <v>1</v>
      </c>
      <c r="BB732">
        <v>0</v>
      </c>
      <c r="BC732">
        <f t="shared" si="24"/>
        <v>4.841737679371555E-2</v>
      </c>
      <c r="BD732">
        <f t="shared" si="25"/>
        <v>2.3442423755846249E-3</v>
      </c>
    </row>
    <row r="733" spans="1:56" x14ac:dyDescent="0.25">
      <c r="A733">
        <v>0.49393833939791132</v>
      </c>
      <c r="B733">
        <v>1458</v>
      </c>
      <c r="C733">
        <v>0</v>
      </c>
      <c r="D733">
        <v>1</v>
      </c>
      <c r="E733">
        <v>0.52380952380952384</v>
      </c>
      <c r="F733">
        <v>1</v>
      </c>
      <c r="G733">
        <v>0</v>
      </c>
      <c r="H733">
        <v>0</v>
      </c>
      <c r="I733">
        <v>0.78167501789549032</v>
      </c>
      <c r="J733">
        <v>0</v>
      </c>
      <c r="K733">
        <v>1</v>
      </c>
      <c r="L733">
        <v>0</v>
      </c>
      <c r="M733">
        <v>3.5714285714285712E-2</v>
      </c>
      <c r="N733">
        <v>0.75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0.66666666666666663</v>
      </c>
      <c r="V733">
        <v>0.97142857142857142</v>
      </c>
      <c r="W733">
        <v>0.66666666666666663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0.66666666666666663</v>
      </c>
      <c r="AI733">
        <v>0</v>
      </c>
      <c r="AJ733">
        <v>1</v>
      </c>
      <c r="AK733">
        <v>0</v>
      </c>
      <c r="AL733">
        <v>5.2238020010531856E-2</v>
      </c>
      <c r="AM733">
        <v>0.41979522184300339</v>
      </c>
      <c r="AN733">
        <v>0.22222222222222221</v>
      </c>
      <c r="AO733">
        <v>0</v>
      </c>
      <c r="AP733">
        <v>0.21428571428571427</v>
      </c>
      <c r="AQ733">
        <v>0</v>
      </c>
      <c r="AR733">
        <v>0.33333333333333331</v>
      </c>
      <c r="AS733">
        <v>1</v>
      </c>
      <c r="AT733">
        <v>0.5</v>
      </c>
      <c r="AU733">
        <v>0.33333333333333331</v>
      </c>
      <c r="AV733">
        <v>0.66666666666666663</v>
      </c>
      <c r="AW733">
        <v>0.125</v>
      </c>
      <c r="AX733">
        <v>0.16666666666666666</v>
      </c>
      <c r="AY733">
        <v>0</v>
      </c>
      <c r="AZ733">
        <v>0.11764705882352941</v>
      </c>
      <c r="BA733">
        <v>1</v>
      </c>
      <c r="BB733">
        <v>0</v>
      </c>
      <c r="BC733">
        <f t="shared" si="24"/>
        <v>-0.16894769995581355</v>
      </c>
      <c r="BD733">
        <f t="shared" si="25"/>
        <v>2.8543325320359601E-2</v>
      </c>
    </row>
    <row r="734" spans="1:56" x14ac:dyDescent="0.25">
      <c r="A734">
        <v>0.4939950524669674</v>
      </c>
      <c r="B734">
        <v>1317</v>
      </c>
      <c r="C734">
        <v>1</v>
      </c>
      <c r="D734">
        <v>0</v>
      </c>
      <c r="E734">
        <v>0.59523809523809523</v>
      </c>
      <c r="F734">
        <v>0</v>
      </c>
      <c r="G734">
        <v>1</v>
      </c>
      <c r="H734">
        <v>0</v>
      </c>
      <c r="I734">
        <v>0.94488188976377951</v>
      </c>
      <c r="J734">
        <v>1</v>
      </c>
      <c r="K734">
        <v>0</v>
      </c>
      <c r="L734">
        <v>0</v>
      </c>
      <c r="M734">
        <v>3.5714285714285712E-2</v>
      </c>
      <c r="N734">
        <v>0.75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0.88571428571428568</v>
      </c>
      <c r="W734">
        <v>0.66666666666666663</v>
      </c>
      <c r="X734">
        <v>0.25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0.24570826750921537</v>
      </c>
      <c r="AM734">
        <v>0.68869704878538451</v>
      </c>
      <c r="AN734">
        <v>0.1111111111111111</v>
      </c>
      <c r="AO734">
        <v>0</v>
      </c>
      <c r="AP734">
        <v>0.6428571428571429</v>
      </c>
      <c r="AQ734">
        <v>1</v>
      </c>
      <c r="AR734">
        <v>0.66666666666666663</v>
      </c>
      <c r="AS734">
        <v>0.33333333333333331</v>
      </c>
      <c r="AT734">
        <v>0.17499999999999999</v>
      </c>
      <c r="AU734">
        <v>0.83333333333333337</v>
      </c>
      <c r="AV734">
        <v>0.66666666666666663</v>
      </c>
      <c r="AW734">
        <v>0.17499999999999999</v>
      </c>
      <c r="AX734">
        <v>0.3888888888888889</v>
      </c>
      <c r="AY734">
        <v>0.46666666666666667</v>
      </c>
      <c r="AZ734">
        <v>0.41176470588235292</v>
      </c>
      <c r="BA734">
        <v>1</v>
      </c>
      <c r="BB734">
        <v>0</v>
      </c>
      <c r="BC734">
        <f t="shared" si="24"/>
        <v>5.648636279044561E-2</v>
      </c>
      <c r="BD734">
        <f t="shared" si="25"/>
        <v>3.1907091812938384E-3</v>
      </c>
    </row>
    <row r="735" spans="1:56" x14ac:dyDescent="0.25">
      <c r="A735">
        <v>0.49452777346002696</v>
      </c>
      <c r="B735">
        <v>1318</v>
      </c>
      <c r="C735">
        <v>0</v>
      </c>
      <c r="D735">
        <v>1</v>
      </c>
      <c r="E735">
        <v>0.21428571428571427</v>
      </c>
      <c r="F735">
        <v>0</v>
      </c>
      <c r="G735">
        <v>1</v>
      </c>
      <c r="H735">
        <v>0</v>
      </c>
      <c r="I735">
        <v>0.85540443808160349</v>
      </c>
      <c r="J735">
        <v>0</v>
      </c>
      <c r="K735">
        <v>1</v>
      </c>
      <c r="L735">
        <v>0</v>
      </c>
      <c r="M735">
        <v>0.14285714285714285</v>
      </c>
      <c r="N735">
        <v>0.25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0.32857142857142857</v>
      </c>
      <c r="W735">
        <v>0.66666666666666663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7.2143233280674041E-2</v>
      </c>
      <c r="AM735">
        <v>0.71198554507127088</v>
      </c>
      <c r="AN735">
        <v>0</v>
      </c>
      <c r="AO735">
        <v>1</v>
      </c>
      <c r="AP735">
        <v>0.21428571428571427</v>
      </c>
      <c r="AQ735">
        <v>0</v>
      </c>
      <c r="AR735">
        <v>0.66666666666666663</v>
      </c>
      <c r="AS735">
        <v>0</v>
      </c>
      <c r="AT735">
        <v>0.15</v>
      </c>
      <c r="AU735">
        <v>0.5</v>
      </c>
      <c r="AV735">
        <v>0.33333333333333331</v>
      </c>
      <c r="AW735">
        <v>0.125</v>
      </c>
      <c r="AX735">
        <v>0.22222222222222221</v>
      </c>
      <c r="AY735">
        <v>0</v>
      </c>
      <c r="AZ735">
        <v>0.11764705882352941</v>
      </c>
      <c r="BA735">
        <v>1</v>
      </c>
      <c r="BB735">
        <v>0</v>
      </c>
      <c r="BC735">
        <f t="shared" si="24"/>
        <v>0.43461955794336921</v>
      </c>
      <c r="BD735">
        <f t="shared" si="25"/>
        <v>0.18889416014688967</v>
      </c>
    </row>
    <row r="736" spans="1:56" x14ac:dyDescent="0.25">
      <c r="A736">
        <v>0.49743403524092189</v>
      </c>
      <c r="B736">
        <v>497</v>
      </c>
      <c r="C736">
        <v>1</v>
      </c>
      <c r="D736">
        <v>0</v>
      </c>
      <c r="E736">
        <v>7.1428571428571425E-2</v>
      </c>
      <c r="F736">
        <v>1</v>
      </c>
      <c r="G736">
        <v>0</v>
      </c>
      <c r="H736">
        <v>0</v>
      </c>
      <c r="I736">
        <v>0.88833214030064422</v>
      </c>
      <c r="J736">
        <v>1</v>
      </c>
      <c r="K736">
        <v>0</v>
      </c>
      <c r="L736">
        <v>0</v>
      </c>
      <c r="M736">
        <v>0.75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0.66666666666666663</v>
      </c>
      <c r="V736">
        <v>0.27142857142857141</v>
      </c>
      <c r="W736">
        <v>0.66666666666666663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0.66666666666666663</v>
      </c>
      <c r="AI736">
        <v>0</v>
      </c>
      <c r="AJ736">
        <v>0</v>
      </c>
      <c r="AK736">
        <v>1</v>
      </c>
      <c r="AL736">
        <v>0.12838335966298051</v>
      </c>
      <c r="AM736">
        <v>0.89741015860269024</v>
      </c>
      <c r="AN736">
        <v>0.1111111111111111</v>
      </c>
      <c r="AO736">
        <v>0</v>
      </c>
      <c r="AP736">
        <v>0</v>
      </c>
      <c r="AQ736">
        <v>0</v>
      </c>
      <c r="AR736">
        <v>0.66666666666666663</v>
      </c>
      <c r="AS736">
        <v>0</v>
      </c>
      <c r="AT736">
        <v>7.4999999999999997E-2</v>
      </c>
      <c r="AU736">
        <v>0.33333333333333331</v>
      </c>
      <c r="AV736">
        <v>0.66666666666666663</v>
      </c>
      <c r="AW736">
        <v>7.4999999999999997E-2</v>
      </c>
      <c r="AX736">
        <v>0.1111111111111111</v>
      </c>
      <c r="AY736">
        <v>6.6666666666666666E-2</v>
      </c>
      <c r="AZ736">
        <v>0.11764705882352941</v>
      </c>
      <c r="BA736">
        <v>1</v>
      </c>
      <c r="BB736">
        <v>0</v>
      </c>
      <c r="BC736">
        <f t="shared" si="24"/>
        <v>0.50836575173143073</v>
      </c>
      <c r="BD736">
        <f t="shared" si="25"/>
        <v>0.25843573753346266</v>
      </c>
    </row>
    <row r="737" spans="1:56" x14ac:dyDescent="0.25">
      <c r="A737">
        <v>0.49751504961722892</v>
      </c>
      <c r="B737">
        <v>171</v>
      </c>
      <c r="C737">
        <v>1</v>
      </c>
      <c r="D737">
        <v>0</v>
      </c>
      <c r="E737">
        <v>0.21428571428571427</v>
      </c>
      <c r="F737">
        <v>1</v>
      </c>
      <c r="G737">
        <v>0</v>
      </c>
      <c r="H737">
        <v>0</v>
      </c>
      <c r="I737">
        <v>0.75518969219756626</v>
      </c>
      <c r="J737">
        <v>0</v>
      </c>
      <c r="K737">
        <v>1</v>
      </c>
      <c r="L737">
        <v>0</v>
      </c>
      <c r="M737">
        <v>0.5714285714285714</v>
      </c>
      <c r="N737">
        <v>0.5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0.66666666666666663</v>
      </c>
      <c r="V737">
        <v>0.3</v>
      </c>
      <c r="W737">
        <v>0.66666666666666663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0.33333333333333331</v>
      </c>
      <c r="AI737">
        <v>0</v>
      </c>
      <c r="AJ737">
        <v>1</v>
      </c>
      <c r="AK737">
        <v>0</v>
      </c>
      <c r="AL737">
        <v>0.10789889415481832</v>
      </c>
      <c r="AM737">
        <v>0.45251957438265411</v>
      </c>
      <c r="AN737">
        <v>0</v>
      </c>
      <c r="AO737">
        <v>1</v>
      </c>
      <c r="AP737">
        <v>0.35714285714285715</v>
      </c>
      <c r="AQ737">
        <v>0</v>
      </c>
      <c r="AR737">
        <v>1</v>
      </c>
      <c r="AS737">
        <v>0.33333333333333331</v>
      </c>
      <c r="AT737">
        <v>0.15</v>
      </c>
      <c r="AU737">
        <v>0.5</v>
      </c>
      <c r="AV737">
        <v>0.33333333333333331</v>
      </c>
      <c r="AW737">
        <v>0.125</v>
      </c>
      <c r="AX737">
        <v>0.1111111111111111</v>
      </c>
      <c r="AY737">
        <v>6.6666666666666666E-2</v>
      </c>
      <c r="AZ737">
        <v>5.8823529411764705E-2</v>
      </c>
      <c r="BA737">
        <v>1</v>
      </c>
      <c r="BB737">
        <v>0</v>
      </c>
      <c r="BC737">
        <f t="shared" si="24"/>
        <v>0.39974954968811222</v>
      </c>
      <c r="BD737">
        <f t="shared" si="25"/>
        <v>0.15979970247584849</v>
      </c>
    </row>
    <row r="738" spans="1:56" x14ac:dyDescent="0.25">
      <c r="A738">
        <v>0.49845385957600918</v>
      </c>
      <c r="B738">
        <v>1280</v>
      </c>
      <c r="C738">
        <v>1</v>
      </c>
      <c r="D738">
        <v>0</v>
      </c>
      <c r="E738">
        <v>0.61904761904761907</v>
      </c>
      <c r="F738">
        <v>0</v>
      </c>
      <c r="G738">
        <v>1</v>
      </c>
      <c r="H738">
        <v>0</v>
      </c>
      <c r="I738">
        <v>0.23407301360057264</v>
      </c>
      <c r="J738">
        <v>0</v>
      </c>
      <c r="K738">
        <v>1</v>
      </c>
      <c r="L738">
        <v>0</v>
      </c>
      <c r="M738">
        <v>0</v>
      </c>
      <c r="N738">
        <v>0.25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0.66666666666666663</v>
      </c>
      <c r="V738">
        <v>0.98571428571428577</v>
      </c>
      <c r="W738">
        <v>0.66666666666666663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0.33333333333333331</v>
      </c>
      <c r="AI738">
        <v>1</v>
      </c>
      <c r="AJ738">
        <v>0</v>
      </c>
      <c r="AK738">
        <v>0</v>
      </c>
      <c r="AL738">
        <v>7.0194839389152192E-2</v>
      </c>
      <c r="AM738">
        <v>0.36129291306966471</v>
      </c>
      <c r="AN738">
        <v>0.1111111111111111</v>
      </c>
      <c r="AO738">
        <v>1</v>
      </c>
      <c r="AP738">
        <v>7.1428571428571425E-2</v>
      </c>
      <c r="AQ738">
        <v>0</v>
      </c>
      <c r="AR738">
        <v>0.66666666666666663</v>
      </c>
      <c r="AS738">
        <v>1</v>
      </c>
      <c r="AT738">
        <v>0.15</v>
      </c>
      <c r="AU738">
        <v>0.33333333333333331</v>
      </c>
      <c r="AV738">
        <v>0.33333333333333331</v>
      </c>
      <c r="AW738">
        <v>0.125</v>
      </c>
      <c r="AX738">
        <v>0.16666666666666666</v>
      </c>
      <c r="AY738">
        <v>0.13333333333333333</v>
      </c>
      <c r="AZ738">
        <v>0.17647058823529413</v>
      </c>
      <c r="BA738">
        <v>1</v>
      </c>
      <c r="BB738">
        <v>1</v>
      </c>
      <c r="BC738">
        <f t="shared" si="24"/>
        <v>0.25914740351794502</v>
      </c>
      <c r="BD738">
        <f t="shared" si="25"/>
        <v>0.54886256971420255</v>
      </c>
    </row>
    <row r="739" spans="1:56" x14ac:dyDescent="0.25">
      <c r="A739">
        <v>0.49896610348617854</v>
      </c>
      <c r="B739">
        <v>811</v>
      </c>
      <c r="C739">
        <v>1</v>
      </c>
      <c r="D739">
        <v>0</v>
      </c>
      <c r="E739">
        <v>0.66666666666666663</v>
      </c>
      <c r="F739">
        <v>1</v>
      </c>
      <c r="G739">
        <v>0</v>
      </c>
      <c r="H739">
        <v>0</v>
      </c>
      <c r="I739">
        <v>0.21760916249105225</v>
      </c>
      <c r="J739">
        <v>1</v>
      </c>
      <c r="K739">
        <v>0</v>
      </c>
      <c r="L739">
        <v>0</v>
      </c>
      <c r="M739">
        <v>7.1428571428571425E-2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0.31428571428571428</v>
      </c>
      <c r="W739">
        <v>0.66666666666666663</v>
      </c>
      <c r="X739">
        <v>0.75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0.66666666666666663</v>
      </c>
      <c r="AI739">
        <v>0</v>
      </c>
      <c r="AJ739">
        <v>1</v>
      </c>
      <c r="AK739">
        <v>0</v>
      </c>
      <c r="AL739">
        <v>0.86656134807793572</v>
      </c>
      <c r="AM739">
        <v>0.54214013250351334</v>
      </c>
      <c r="AN739">
        <v>0.33333333333333331</v>
      </c>
      <c r="AO739">
        <v>0</v>
      </c>
      <c r="AP739">
        <v>7.1428571428571425E-2</v>
      </c>
      <c r="AQ739">
        <v>0</v>
      </c>
      <c r="AR739">
        <v>1</v>
      </c>
      <c r="AS739">
        <v>0.33333333333333331</v>
      </c>
      <c r="AT739">
        <v>0.57499999999999996</v>
      </c>
      <c r="AU739">
        <v>0.5</v>
      </c>
      <c r="AV739">
        <v>0.66666666666666663</v>
      </c>
      <c r="AW739">
        <v>0.3</v>
      </c>
      <c r="AX739">
        <v>0.5</v>
      </c>
      <c r="AY739">
        <v>0.26666666666666666</v>
      </c>
      <c r="AZ739">
        <v>0.52941176470588236</v>
      </c>
      <c r="BA739">
        <v>1</v>
      </c>
      <c r="BB739">
        <v>0</v>
      </c>
      <c r="BC739">
        <f t="shared" si="24"/>
        <v>-2.2015175189752934E-2</v>
      </c>
      <c r="BD739">
        <f t="shared" si="25"/>
        <v>4.8466793863551311E-4</v>
      </c>
    </row>
    <row r="740" spans="1:56" x14ac:dyDescent="0.25">
      <c r="A740">
        <v>0.49936321251018012</v>
      </c>
      <c r="B740">
        <v>749</v>
      </c>
      <c r="C740">
        <v>1</v>
      </c>
      <c r="D740">
        <v>0</v>
      </c>
      <c r="E740">
        <v>0.19047619047619047</v>
      </c>
      <c r="F740">
        <v>0</v>
      </c>
      <c r="G740">
        <v>0</v>
      </c>
      <c r="H740">
        <v>1</v>
      </c>
      <c r="I740">
        <v>0.11667859699355762</v>
      </c>
      <c r="J740">
        <v>1</v>
      </c>
      <c r="K740">
        <v>0</v>
      </c>
      <c r="L740">
        <v>0</v>
      </c>
      <c r="M740">
        <v>1</v>
      </c>
      <c r="N740">
        <v>0.25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0.33333333333333331</v>
      </c>
      <c r="V740">
        <v>0.7</v>
      </c>
      <c r="W740">
        <v>0</v>
      </c>
      <c r="X740">
        <v>0.25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0.20853080568720378</v>
      </c>
      <c r="AM740">
        <v>0.79176872114033325</v>
      </c>
      <c r="AN740">
        <v>0.88888888888888884</v>
      </c>
      <c r="AO740">
        <v>0</v>
      </c>
      <c r="AP740">
        <v>0.5</v>
      </c>
      <c r="AQ740">
        <v>0</v>
      </c>
      <c r="AR740">
        <v>1</v>
      </c>
      <c r="AS740">
        <v>0</v>
      </c>
      <c r="AT740">
        <v>0.17499999999999999</v>
      </c>
      <c r="AU740">
        <v>1</v>
      </c>
      <c r="AV740">
        <v>0.66666666666666663</v>
      </c>
      <c r="AW740">
        <v>0.05</v>
      </c>
      <c r="AX740">
        <v>0.1111111111111111</v>
      </c>
      <c r="AY740">
        <v>0.13333333333333333</v>
      </c>
      <c r="AZ740">
        <v>0.11764705882352941</v>
      </c>
      <c r="BA740">
        <v>1</v>
      </c>
      <c r="BB740">
        <v>1</v>
      </c>
      <c r="BC740">
        <f t="shared" si="24"/>
        <v>0.42967991148218571</v>
      </c>
      <c r="BD740">
        <f t="shared" si="25"/>
        <v>0.32526500336696762</v>
      </c>
    </row>
    <row r="741" spans="1:56" x14ac:dyDescent="0.25">
      <c r="A741">
        <v>0.49938240363627806</v>
      </c>
      <c r="B741">
        <v>1067</v>
      </c>
      <c r="C741">
        <v>0</v>
      </c>
      <c r="D741">
        <v>1</v>
      </c>
      <c r="E741">
        <v>0.35714285714285715</v>
      </c>
      <c r="F741">
        <v>1</v>
      </c>
      <c r="G741">
        <v>0</v>
      </c>
      <c r="H741">
        <v>0</v>
      </c>
      <c r="I741">
        <v>0.71367215461703648</v>
      </c>
      <c r="J741">
        <v>0</v>
      </c>
      <c r="K741">
        <v>1</v>
      </c>
      <c r="L741">
        <v>0</v>
      </c>
      <c r="M741">
        <v>0.10714285714285714</v>
      </c>
      <c r="N741">
        <v>0.75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0.74285714285714288</v>
      </c>
      <c r="W741">
        <v>0.33333333333333331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0.33333333333333331</v>
      </c>
      <c r="AI741">
        <v>0</v>
      </c>
      <c r="AJ741">
        <v>1</v>
      </c>
      <c r="AK741">
        <v>0</v>
      </c>
      <c r="AL741">
        <v>0.14897314375987361</v>
      </c>
      <c r="AM741">
        <v>0.24485043164023287</v>
      </c>
      <c r="AN741">
        <v>0.88888888888888884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0.2</v>
      </c>
      <c r="AU741">
        <v>0.83333333333333337</v>
      </c>
      <c r="AV741">
        <v>0.66666666666666663</v>
      </c>
      <c r="AW741">
        <v>0.125</v>
      </c>
      <c r="AX741">
        <v>0.22222222222222221</v>
      </c>
      <c r="AY741">
        <v>0</v>
      </c>
      <c r="AZ741">
        <v>0.11764705882352941</v>
      </c>
      <c r="BA741">
        <v>1</v>
      </c>
      <c r="BB741">
        <v>0</v>
      </c>
      <c r="BC741">
        <f t="shared" si="24"/>
        <v>0.27771854395751305</v>
      </c>
      <c r="BD741">
        <f t="shared" si="25"/>
        <v>7.7127589657881107E-2</v>
      </c>
    </row>
    <row r="742" spans="1:56" x14ac:dyDescent="0.25">
      <c r="A742">
        <v>0.49953137643849121</v>
      </c>
      <c r="B742">
        <v>282</v>
      </c>
      <c r="C742">
        <v>1</v>
      </c>
      <c r="D742">
        <v>0</v>
      </c>
      <c r="E742">
        <v>0.5714285714285714</v>
      </c>
      <c r="F742">
        <v>1</v>
      </c>
      <c r="G742">
        <v>0</v>
      </c>
      <c r="H742">
        <v>0</v>
      </c>
      <c r="I742">
        <v>0.38153185397279887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0.33333333333333331</v>
      </c>
      <c r="V742">
        <v>0.98571428571428577</v>
      </c>
      <c r="W742">
        <v>0.66666666666666663</v>
      </c>
      <c r="X742">
        <v>0.25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0.66666666666666663</v>
      </c>
      <c r="AI742">
        <v>0</v>
      </c>
      <c r="AJ742">
        <v>1</v>
      </c>
      <c r="AK742">
        <v>0</v>
      </c>
      <c r="AL742">
        <v>0.20526592943654556</v>
      </c>
      <c r="AM742">
        <v>0.90094358562537646</v>
      </c>
      <c r="AN742">
        <v>0.1111111111111111</v>
      </c>
      <c r="AO742">
        <v>0</v>
      </c>
      <c r="AP742">
        <v>1</v>
      </c>
      <c r="AQ742">
        <v>1</v>
      </c>
      <c r="AR742">
        <v>0.66666666666666663</v>
      </c>
      <c r="AS742">
        <v>0</v>
      </c>
      <c r="AT742">
        <v>0.5</v>
      </c>
      <c r="AU742">
        <v>0.5</v>
      </c>
      <c r="AV742">
        <v>0.66666666666666663</v>
      </c>
      <c r="AW742">
        <v>0.5</v>
      </c>
      <c r="AX742">
        <v>0.88888888888888884</v>
      </c>
      <c r="AY742">
        <v>0.73333333333333328</v>
      </c>
      <c r="AZ742">
        <v>0.35294117647058826</v>
      </c>
      <c r="BA742">
        <v>1</v>
      </c>
      <c r="BB742">
        <v>0</v>
      </c>
      <c r="BC742">
        <f t="shared" si="24"/>
        <v>-3.0236079404476035E-2</v>
      </c>
      <c r="BD742">
        <f t="shared" si="25"/>
        <v>9.1422049775377991E-4</v>
      </c>
    </row>
    <row r="743" spans="1:56" x14ac:dyDescent="0.25">
      <c r="A743">
        <v>0.50050854295357694</v>
      </c>
      <c r="B743">
        <v>783</v>
      </c>
      <c r="C743">
        <v>1</v>
      </c>
      <c r="D743">
        <v>0</v>
      </c>
      <c r="E743">
        <v>0.2857142857142857</v>
      </c>
      <c r="F743">
        <v>1</v>
      </c>
      <c r="G743">
        <v>0</v>
      </c>
      <c r="H743">
        <v>0</v>
      </c>
      <c r="I743">
        <v>0.76879026485325697</v>
      </c>
      <c r="J743">
        <v>0</v>
      </c>
      <c r="K743">
        <v>1</v>
      </c>
      <c r="L743">
        <v>0</v>
      </c>
      <c r="M743">
        <v>0.6785714285714286</v>
      </c>
      <c r="N743">
        <v>0.5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0.66666666666666663</v>
      </c>
      <c r="V743">
        <v>0.7857142857142857</v>
      </c>
      <c r="W743">
        <v>0.66666666666666663</v>
      </c>
      <c r="X743">
        <v>0.25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0.47119536598209583</v>
      </c>
      <c r="AM743">
        <v>0.28114836378237301</v>
      </c>
      <c r="AN743">
        <v>0</v>
      </c>
      <c r="AO743">
        <v>0</v>
      </c>
      <c r="AP743">
        <v>0.2857142857142857</v>
      </c>
      <c r="AQ743">
        <v>0</v>
      </c>
      <c r="AR743">
        <v>0.66666666666666663</v>
      </c>
      <c r="AS743">
        <v>0.33333333333333331</v>
      </c>
      <c r="AT743">
        <v>0.17499999999999999</v>
      </c>
      <c r="AU743">
        <v>0.16666666666666666</v>
      </c>
      <c r="AV743">
        <v>0.33333333333333331</v>
      </c>
      <c r="AW743">
        <v>0.15</v>
      </c>
      <c r="AX743">
        <v>0.1111111111111111</v>
      </c>
      <c r="AY743">
        <v>0</v>
      </c>
      <c r="AZ743">
        <v>0.11764705882352941</v>
      </c>
      <c r="BA743">
        <v>1</v>
      </c>
      <c r="BB743">
        <v>0</v>
      </c>
      <c r="BC743">
        <f t="shared" si="24"/>
        <v>0.11618663932065054</v>
      </c>
      <c r="BD743">
        <f t="shared" si="25"/>
        <v>1.3499335156626938E-2</v>
      </c>
    </row>
    <row r="744" spans="1:56" x14ac:dyDescent="0.25">
      <c r="A744">
        <v>0.50083533453336671</v>
      </c>
      <c r="B744">
        <v>1320</v>
      </c>
      <c r="C744">
        <v>1</v>
      </c>
      <c r="D744">
        <v>0</v>
      </c>
      <c r="E744">
        <v>0.33333333333333331</v>
      </c>
      <c r="F744">
        <v>0</v>
      </c>
      <c r="G744">
        <v>1</v>
      </c>
      <c r="H744">
        <v>0</v>
      </c>
      <c r="I744">
        <v>0.870436649964209</v>
      </c>
      <c r="J744">
        <v>1</v>
      </c>
      <c r="K744">
        <v>0</v>
      </c>
      <c r="L744">
        <v>0</v>
      </c>
      <c r="M744">
        <v>0.32142857142857145</v>
      </c>
      <c r="N744">
        <v>0.75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0.7</v>
      </c>
      <c r="W744">
        <v>0.66666666666666663</v>
      </c>
      <c r="X744">
        <v>0.25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0.19162717219589256</v>
      </c>
      <c r="AM744">
        <v>0.96289901626179486</v>
      </c>
      <c r="AN744">
        <v>0.88888888888888884</v>
      </c>
      <c r="AO744">
        <v>0</v>
      </c>
      <c r="AP744">
        <v>0.14285714285714285</v>
      </c>
      <c r="AQ744">
        <v>0</v>
      </c>
      <c r="AR744">
        <v>0.66666666666666663</v>
      </c>
      <c r="AS744">
        <v>0</v>
      </c>
      <c r="AT744">
        <v>0.1</v>
      </c>
      <c r="AU744">
        <v>0.33333333333333331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f t="shared" si="24"/>
        <v>0.33383080629638184</v>
      </c>
      <c r="BD744">
        <f t="shared" si="25"/>
        <v>0.11144300723249241</v>
      </c>
    </row>
    <row r="745" spans="1:56" x14ac:dyDescent="0.25">
      <c r="A745">
        <v>0.50392687896082256</v>
      </c>
      <c r="B745">
        <v>981</v>
      </c>
      <c r="C745">
        <v>0</v>
      </c>
      <c r="D745">
        <v>1</v>
      </c>
      <c r="E745">
        <v>0.30952380952380953</v>
      </c>
      <c r="F745">
        <v>0</v>
      </c>
      <c r="G745">
        <v>1</v>
      </c>
      <c r="H745">
        <v>0</v>
      </c>
      <c r="I745">
        <v>0.43020758768790263</v>
      </c>
      <c r="J745">
        <v>1</v>
      </c>
      <c r="K745">
        <v>0</v>
      </c>
      <c r="L745">
        <v>0</v>
      </c>
      <c r="M745">
        <v>3.5714285714285712E-2</v>
      </c>
      <c r="N745">
        <v>0.5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0.66666666666666663</v>
      </c>
      <c r="V745">
        <v>0.8571428571428571</v>
      </c>
      <c r="W745">
        <v>0.33333333333333331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1</v>
      </c>
      <c r="AL745">
        <v>9.3522906793048977E-2</v>
      </c>
      <c r="AM745">
        <v>0.39301345111423408</v>
      </c>
      <c r="AN745">
        <v>0.77777777777777779</v>
      </c>
      <c r="AO745">
        <v>0</v>
      </c>
      <c r="AP745">
        <v>0.21428571428571427</v>
      </c>
      <c r="AQ745">
        <v>0</v>
      </c>
      <c r="AR745">
        <v>0.66666666666666663</v>
      </c>
      <c r="AS745">
        <v>0</v>
      </c>
      <c r="AT745">
        <v>7.4999999999999997E-2</v>
      </c>
      <c r="AU745">
        <v>0.5</v>
      </c>
      <c r="AV745">
        <v>1</v>
      </c>
      <c r="AW745">
        <v>2.5000000000000001E-2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f t="shared" si="24"/>
        <v>0.43583634315446923</v>
      </c>
      <c r="BD745">
        <f t="shared" si="25"/>
        <v>0.31828063170532184</v>
      </c>
    </row>
    <row r="746" spans="1:56" x14ac:dyDescent="0.25">
      <c r="A746">
        <v>0.50471118908441448</v>
      </c>
      <c r="B746">
        <v>1179</v>
      </c>
      <c r="C746">
        <v>0</v>
      </c>
      <c r="D746">
        <v>1</v>
      </c>
      <c r="E746">
        <v>4.7619047619047616E-2</v>
      </c>
      <c r="F746">
        <v>1</v>
      </c>
      <c r="G746">
        <v>0</v>
      </c>
      <c r="H746">
        <v>0</v>
      </c>
      <c r="I746">
        <v>0.74373657838224771</v>
      </c>
      <c r="J746">
        <v>1</v>
      </c>
      <c r="K746">
        <v>0</v>
      </c>
      <c r="L746">
        <v>0</v>
      </c>
      <c r="M746">
        <v>3.5714285714285712E-2</v>
      </c>
      <c r="N746">
        <v>0.5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0.66666666666666663</v>
      </c>
      <c r="V746">
        <v>1.4285714285714285E-2</v>
      </c>
      <c r="W746">
        <v>0.66666666666666663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0.66666666666666663</v>
      </c>
      <c r="AI746">
        <v>0</v>
      </c>
      <c r="AJ746">
        <v>0</v>
      </c>
      <c r="AK746">
        <v>1</v>
      </c>
      <c r="AL746">
        <v>9.3417588204318058E-2</v>
      </c>
      <c r="AM746">
        <v>0.44798233286488659</v>
      </c>
      <c r="AN746">
        <v>0.1111111111111111</v>
      </c>
      <c r="AO746">
        <v>0</v>
      </c>
      <c r="AP746">
        <v>0.5714285714285714</v>
      </c>
      <c r="AQ746">
        <v>0</v>
      </c>
      <c r="AR746">
        <v>0</v>
      </c>
      <c r="AS746">
        <v>0</v>
      </c>
      <c r="AT746">
        <v>0.05</v>
      </c>
      <c r="AU746">
        <v>0.5</v>
      </c>
      <c r="AV746">
        <v>0.66666666666666663</v>
      </c>
      <c r="AW746">
        <v>0.05</v>
      </c>
      <c r="AX746">
        <v>0.1111111111111111</v>
      </c>
      <c r="AY746">
        <v>0.13333333333333333</v>
      </c>
      <c r="AZ746">
        <v>0.11764705882352941</v>
      </c>
      <c r="BA746">
        <v>1</v>
      </c>
      <c r="BB746">
        <v>0</v>
      </c>
      <c r="BC746">
        <f t="shared" si="24"/>
        <v>0.35023699799630947</v>
      </c>
      <c r="BD746">
        <f t="shared" si="25"/>
        <v>0.12266595476546689</v>
      </c>
    </row>
    <row r="747" spans="1:56" x14ac:dyDescent="0.25">
      <c r="A747">
        <v>0.50559164213415386</v>
      </c>
      <c r="B747">
        <v>511</v>
      </c>
      <c r="C747">
        <v>1</v>
      </c>
      <c r="D747">
        <v>0</v>
      </c>
      <c r="E747">
        <v>0.8571428571428571</v>
      </c>
      <c r="F747">
        <v>1</v>
      </c>
      <c r="G747">
        <v>0</v>
      </c>
      <c r="H747">
        <v>0</v>
      </c>
      <c r="I747">
        <v>0.21116678596993557</v>
      </c>
      <c r="J747">
        <v>0</v>
      </c>
      <c r="K747">
        <v>0</v>
      </c>
      <c r="L747">
        <v>1</v>
      </c>
      <c r="M747">
        <v>0.6428571428571429</v>
      </c>
      <c r="N747">
        <v>0.75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0.66666666666666663</v>
      </c>
      <c r="V747">
        <v>0.82857142857142863</v>
      </c>
      <c r="W747">
        <v>0.66666666666666663</v>
      </c>
      <c r="X747">
        <v>0.5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0.33333333333333331</v>
      </c>
      <c r="AI747">
        <v>0</v>
      </c>
      <c r="AJ747">
        <v>1</v>
      </c>
      <c r="AK747">
        <v>0</v>
      </c>
      <c r="AL747">
        <v>0.51163770405476572</v>
      </c>
      <c r="AM747">
        <v>0.18610720738807468</v>
      </c>
      <c r="AN747">
        <v>0.22222222222222221</v>
      </c>
      <c r="AO747">
        <v>0</v>
      </c>
      <c r="AP747">
        <v>0.2857142857142857</v>
      </c>
      <c r="AQ747">
        <v>0</v>
      </c>
      <c r="AR747">
        <v>0.66666666666666663</v>
      </c>
      <c r="AS747">
        <v>0.33333333333333331</v>
      </c>
      <c r="AT747">
        <v>0.4</v>
      </c>
      <c r="AU747">
        <v>0.16666666666666666</v>
      </c>
      <c r="AV747">
        <v>1</v>
      </c>
      <c r="AW747">
        <v>0.22500000000000001</v>
      </c>
      <c r="AX747">
        <v>0.3888888888888889</v>
      </c>
      <c r="AY747">
        <v>0.46666666666666667</v>
      </c>
      <c r="AZ747">
        <v>5.8823529411764705E-2</v>
      </c>
      <c r="BA747">
        <v>1</v>
      </c>
      <c r="BB747">
        <v>0</v>
      </c>
      <c r="BC747">
        <f t="shared" si="24"/>
        <v>7.9037842718349738E-2</v>
      </c>
      <c r="BD747">
        <f t="shared" si="25"/>
        <v>6.2469805815705904E-3</v>
      </c>
    </row>
    <row r="748" spans="1:56" x14ac:dyDescent="0.25">
      <c r="A748">
        <v>0.50594247141870152</v>
      </c>
      <c r="B748">
        <v>1418</v>
      </c>
      <c r="C748">
        <v>1</v>
      </c>
      <c r="D748">
        <v>0</v>
      </c>
      <c r="E748">
        <v>0.30952380952380953</v>
      </c>
      <c r="F748">
        <v>1</v>
      </c>
      <c r="G748">
        <v>0</v>
      </c>
      <c r="H748">
        <v>0</v>
      </c>
      <c r="I748">
        <v>0.753042233357194</v>
      </c>
      <c r="J748">
        <v>1</v>
      </c>
      <c r="K748">
        <v>0</v>
      </c>
      <c r="L748">
        <v>0</v>
      </c>
      <c r="M748">
        <v>3.5714285714285712E-2</v>
      </c>
      <c r="N748">
        <v>0.25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0.34285714285714286</v>
      </c>
      <c r="W748">
        <v>0.66666666666666663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0.66666666666666663</v>
      </c>
      <c r="AI748">
        <v>0</v>
      </c>
      <c r="AJ748">
        <v>1</v>
      </c>
      <c r="AK748">
        <v>0</v>
      </c>
      <c r="AL748">
        <v>0.10837282780410742</v>
      </c>
      <c r="AM748">
        <v>0.17261594057418189</v>
      </c>
      <c r="AN748">
        <v>0</v>
      </c>
      <c r="AO748">
        <v>0</v>
      </c>
      <c r="AP748">
        <v>0.5714285714285714</v>
      </c>
      <c r="AQ748">
        <v>0</v>
      </c>
      <c r="AR748">
        <v>0.66666666666666663</v>
      </c>
      <c r="AS748">
        <v>0.33333333333333331</v>
      </c>
      <c r="AT748">
        <v>7.4999999999999997E-2</v>
      </c>
      <c r="AU748">
        <v>0.16666666666666666</v>
      </c>
      <c r="AV748">
        <v>0.66666666666666663</v>
      </c>
      <c r="AW748">
        <v>0.05</v>
      </c>
      <c r="AX748">
        <v>0.1111111111111111</v>
      </c>
      <c r="AY748">
        <v>6.6666666666666666E-2</v>
      </c>
      <c r="AZ748">
        <v>0.11764705882352941</v>
      </c>
      <c r="BA748">
        <v>1</v>
      </c>
      <c r="BB748">
        <v>0</v>
      </c>
      <c r="BC748">
        <f t="shared" si="24"/>
        <v>0.2454473370433787</v>
      </c>
      <c r="BD748">
        <f t="shared" si="25"/>
        <v>6.0244395261685943E-2</v>
      </c>
    </row>
    <row r="749" spans="1:56" x14ac:dyDescent="0.25">
      <c r="A749">
        <v>0.50636762304334504</v>
      </c>
      <c r="B749">
        <v>1464</v>
      </c>
      <c r="C749">
        <v>1</v>
      </c>
      <c r="D749">
        <v>0</v>
      </c>
      <c r="E749">
        <v>0.30952380952380953</v>
      </c>
      <c r="F749">
        <v>0</v>
      </c>
      <c r="G749">
        <v>0</v>
      </c>
      <c r="H749">
        <v>1</v>
      </c>
      <c r="I749">
        <v>0.15962777380100215</v>
      </c>
      <c r="J749">
        <v>0</v>
      </c>
      <c r="K749">
        <v>1</v>
      </c>
      <c r="L749">
        <v>0</v>
      </c>
      <c r="M749">
        <v>0.14285714285714285</v>
      </c>
      <c r="N749">
        <v>0.5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0.33333333333333331</v>
      </c>
      <c r="V749">
        <v>0.62857142857142856</v>
      </c>
      <c r="W749">
        <v>0.66666666666666663</v>
      </c>
      <c r="X749">
        <v>0.25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0.47008952080042127</v>
      </c>
      <c r="AM749">
        <v>6.7978317606906244E-2</v>
      </c>
      <c r="AN749">
        <v>0</v>
      </c>
      <c r="AO749">
        <v>0</v>
      </c>
      <c r="AP749">
        <v>0.5714285714285714</v>
      </c>
      <c r="AQ749">
        <v>0</v>
      </c>
      <c r="AR749">
        <v>0.33333333333333331</v>
      </c>
      <c r="AS749">
        <v>0</v>
      </c>
      <c r="AT749">
        <v>0.25</v>
      </c>
      <c r="AU749">
        <v>0.33333333333333331</v>
      </c>
      <c r="AV749">
        <v>0.66666666666666663</v>
      </c>
      <c r="AW749">
        <v>0.22500000000000001</v>
      </c>
      <c r="AX749">
        <v>0.22222222222222221</v>
      </c>
      <c r="AY749">
        <v>6.6666666666666666E-2</v>
      </c>
      <c r="AZ749">
        <v>0.41176470588235292</v>
      </c>
      <c r="BA749">
        <v>1</v>
      </c>
      <c r="BB749">
        <v>0</v>
      </c>
      <c r="BC749">
        <f t="shared" si="24"/>
        <v>0.11097399421091397</v>
      </c>
      <c r="BD749">
        <f t="shared" si="25"/>
        <v>1.2315227391123968E-2</v>
      </c>
    </row>
    <row r="750" spans="1:56" x14ac:dyDescent="0.25">
      <c r="A750">
        <v>0.50792213800158159</v>
      </c>
      <c r="B750">
        <v>876</v>
      </c>
      <c r="C750">
        <v>1</v>
      </c>
      <c r="D750">
        <v>0</v>
      </c>
      <c r="E750">
        <v>0.61904761904761907</v>
      </c>
      <c r="F750">
        <v>1</v>
      </c>
      <c r="G750">
        <v>0</v>
      </c>
      <c r="H750">
        <v>0</v>
      </c>
      <c r="I750">
        <v>7.0150322118826061E-2</v>
      </c>
      <c r="J750">
        <v>0</v>
      </c>
      <c r="K750">
        <v>1</v>
      </c>
      <c r="L750">
        <v>0</v>
      </c>
      <c r="M750">
        <v>1</v>
      </c>
      <c r="N750">
        <v>0.75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2.8571428571428571E-2</v>
      </c>
      <c r="W750">
        <v>0.66666666666666663</v>
      </c>
      <c r="X750">
        <v>0.25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0.18599262769878883</v>
      </c>
      <c r="AM750">
        <v>0.22686207588837584</v>
      </c>
      <c r="AN750">
        <v>0.1111111111111111</v>
      </c>
      <c r="AO750">
        <v>0</v>
      </c>
      <c r="AP750">
        <v>1</v>
      </c>
      <c r="AQ750">
        <v>1</v>
      </c>
      <c r="AR750">
        <v>0.33333333333333331</v>
      </c>
      <c r="AS750">
        <v>0</v>
      </c>
      <c r="AT750">
        <v>0.5</v>
      </c>
      <c r="AU750">
        <v>0.5</v>
      </c>
      <c r="AV750">
        <v>0.66666666666666663</v>
      </c>
      <c r="AW750">
        <v>0.5</v>
      </c>
      <c r="AX750">
        <v>0.61111111111111116</v>
      </c>
      <c r="AY750">
        <v>0.8666666666666667</v>
      </c>
      <c r="AZ750">
        <v>1</v>
      </c>
      <c r="BA750">
        <v>1</v>
      </c>
      <c r="BB750">
        <v>0</v>
      </c>
      <c r="BC750">
        <f t="shared" si="24"/>
        <v>3.6870714852953179E-2</v>
      </c>
      <c r="BD750">
        <f t="shared" si="25"/>
        <v>1.3594496137677822E-3</v>
      </c>
    </row>
    <row r="751" spans="1:56" x14ac:dyDescent="0.25">
      <c r="A751">
        <v>0.5079849696830665</v>
      </c>
      <c r="B751">
        <v>1247</v>
      </c>
      <c r="C751">
        <v>0</v>
      </c>
      <c r="D751">
        <v>1</v>
      </c>
      <c r="E751">
        <v>0.2857142857142857</v>
      </c>
      <c r="F751">
        <v>0</v>
      </c>
      <c r="G751">
        <v>1</v>
      </c>
      <c r="H751">
        <v>0</v>
      </c>
      <c r="I751">
        <v>0.35647816750178957</v>
      </c>
      <c r="J751">
        <v>0</v>
      </c>
      <c r="K751">
        <v>0</v>
      </c>
      <c r="L751">
        <v>1</v>
      </c>
      <c r="M751">
        <v>0.25</v>
      </c>
      <c r="N751">
        <v>0.5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0.66666666666666663</v>
      </c>
      <c r="V751">
        <v>0.51428571428571423</v>
      </c>
      <c r="W751">
        <v>0.33333333333333331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6.1664033701948395E-2</v>
      </c>
      <c r="AM751">
        <v>0.30668540453724152</v>
      </c>
      <c r="AN751">
        <v>0.66666666666666663</v>
      </c>
      <c r="AO751">
        <v>0</v>
      </c>
      <c r="AP751">
        <v>0</v>
      </c>
      <c r="AQ751">
        <v>0</v>
      </c>
      <c r="AR751">
        <v>0.66666666666666663</v>
      </c>
      <c r="AS751">
        <v>0.33333333333333331</v>
      </c>
      <c r="AT751">
        <v>0.15</v>
      </c>
      <c r="AU751">
        <v>0</v>
      </c>
      <c r="AV751">
        <v>0.33333333333333331</v>
      </c>
      <c r="AW751">
        <v>0.1</v>
      </c>
      <c r="AX751">
        <v>0.1111111111111111</v>
      </c>
      <c r="AY751">
        <v>6.6666666666666666E-2</v>
      </c>
      <c r="AZ751">
        <v>0.11764705882352941</v>
      </c>
      <c r="BA751">
        <v>1</v>
      </c>
      <c r="BB751">
        <v>1</v>
      </c>
      <c r="BC751">
        <f t="shared" si="24"/>
        <v>0.39946726891196149</v>
      </c>
      <c r="BD751">
        <f t="shared" si="25"/>
        <v>0.36063956110805839</v>
      </c>
    </row>
    <row r="752" spans="1:56" x14ac:dyDescent="0.25">
      <c r="A752">
        <v>0.50851141604923067</v>
      </c>
      <c r="B752">
        <v>1333</v>
      </c>
      <c r="C752">
        <v>1</v>
      </c>
      <c r="D752">
        <v>0</v>
      </c>
      <c r="E752">
        <v>0.26190476190476192</v>
      </c>
      <c r="F752">
        <v>0</v>
      </c>
      <c r="G752">
        <v>1</v>
      </c>
      <c r="H752">
        <v>0</v>
      </c>
      <c r="I752">
        <v>0.25554760200429494</v>
      </c>
      <c r="J752">
        <v>0</v>
      </c>
      <c r="K752">
        <v>1</v>
      </c>
      <c r="L752">
        <v>0</v>
      </c>
      <c r="M752">
        <v>0.8214285714285714</v>
      </c>
      <c r="N752">
        <v>0.25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0.61428571428571432</v>
      </c>
      <c r="W752">
        <v>0.33333333333333331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7.5302790942601366E-2</v>
      </c>
      <c r="AM752">
        <v>0.50829150772937159</v>
      </c>
      <c r="AN752">
        <v>0.1111111111111111</v>
      </c>
      <c r="AO752">
        <v>1</v>
      </c>
      <c r="AP752">
        <v>0.9285714285714286</v>
      </c>
      <c r="AQ752">
        <v>1</v>
      </c>
      <c r="AR752">
        <v>0.33333333333333331</v>
      </c>
      <c r="AS752">
        <v>0</v>
      </c>
      <c r="AT752">
        <v>2.5000000000000001E-2</v>
      </c>
      <c r="AU752">
        <v>0.5</v>
      </c>
      <c r="AV752">
        <v>0.33333333333333331</v>
      </c>
      <c r="AW752">
        <v>2.5000000000000001E-2</v>
      </c>
      <c r="AX752">
        <v>0</v>
      </c>
      <c r="AY752">
        <v>6.6666666666666666E-2</v>
      </c>
      <c r="AZ752">
        <v>0</v>
      </c>
      <c r="BA752">
        <v>1</v>
      </c>
      <c r="BB752">
        <v>1</v>
      </c>
      <c r="BC752">
        <f t="shared" si="24"/>
        <v>0.55745567862602874</v>
      </c>
      <c r="BD752">
        <f t="shared" si="25"/>
        <v>0.19584547638034874</v>
      </c>
    </row>
    <row r="753" spans="1:56" x14ac:dyDescent="0.25">
      <c r="A753">
        <v>0.50999516558662294</v>
      </c>
      <c r="B753">
        <v>423</v>
      </c>
      <c r="C753">
        <v>1</v>
      </c>
      <c r="D753">
        <v>0</v>
      </c>
      <c r="E753">
        <v>2.3809523809523808E-2</v>
      </c>
      <c r="F753">
        <v>1</v>
      </c>
      <c r="G753">
        <v>0</v>
      </c>
      <c r="H753">
        <v>0</v>
      </c>
      <c r="I753">
        <v>0.27702219040801718</v>
      </c>
      <c r="J753">
        <v>0</v>
      </c>
      <c r="K753">
        <v>0</v>
      </c>
      <c r="L753">
        <v>1</v>
      </c>
      <c r="M753">
        <v>3.5714285714285712E-2</v>
      </c>
      <c r="N753">
        <v>0.25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0.31428571428571428</v>
      </c>
      <c r="W753">
        <v>0.33333333333333331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8.1885202738283314E-2</v>
      </c>
      <c r="AM753">
        <v>0.65621361172455328</v>
      </c>
      <c r="AN753">
        <v>0.1111111111111111</v>
      </c>
      <c r="AO753">
        <v>0</v>
      </c>
      <c r="AP753">
        <v>7.1428571428571425E-2</v>
      </c>
      <c r="AQ753">
        <v>0</v>
      </c>
      <c r="AR753">
        <v>0.66666666666666663</v>
      </c>
      <c r="AS753">
        <v>0</v>
      </c>
      <c r="AT753">
        <v>2.5000000000000001E-2</v>
      </c>
      <c r="AU753">
        <v>0.5</v>
      </c>
      <c r="AV753">
        <v>1</v>
      </c>
      <c r="AW753">
        <v>2.5000000000000001E-2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f t="shared" si="24"/>
        <v>0.42101378053699839</v>
      </c>
      <c r="BD753">
        <f t="shared" si="25"/>
        <v>0.335225042328059</v>
      </c>
    </row>
    <row r="754" spans="1:56" x14ac:dyDescent="0.25">
      <c r="A754">
        <v>0.51086280045336996</v>
      </c>
      <c r="B754">
        <v>385</v>
      </c>
      <c r="C754">
        <v>1</v>
      </c>
      <c r="D754">
        <v>0</v>
      </c>
      <c r="E754">
        <v>0.42857142857142855</v>
      </c>
      <c r="F754">
        <v>1</v>
      </c>
      <c r="G754">
        <v>0</v>
      </c>
      <c r="H754">
        <v>0</v>
      </c>
      <c r="I754">
        <v>4.4380816034359338E-2</v>
      </c>
      <c r="J754">
        <v>1</v>
      </c>
      <c r="K754">
        <v>0</v>
      </c>
      <c r="L754">
        <v>0</v>
      </c>
      <c r="M754">
        <v>3.5714285714285712E-2</v>
      </c>
      <c r="N754">
        <v>0.25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0.33333333333333331</v>
      </c>
      <c r="V754">
        <v>0.44285714285714284</v>
      </c>
      <c r="W754">
        <v>0.33333333333333331</v>
      </c>
      <c r="X754">
        <v>0.5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0.66666666666666663</v>
      </c>
      <c r="AI754">
        <v>0</v>
      </c>
      <c r="AJ754">
        <v>1</v>
      </c>
      <c r="AK754">
        <v>0</v>
      </c>
      <c r="AL754">
        <v>0.3468667719852554</v>
      </c>
      <c r="AM754">
        <v>6.8861674362577799E-2</v>
      </c>
      <c r="AN754">
        <v>0.1111111111111111</v>
      </c>
      <c r="AO754">
        <v>0</v>
      </c>
      <c r="AP754">
        <v>0.14285714285714285</v>
      </c>
      <c r="AQ754">
        <v>0</v>
      </c>
      <c r="AR754">
        <v>0.33333333333333331</v>
      </c>
      <c r="AS754">
        <v>0.66666666666666663</v>
      </c>
      <c r="AT754">
        <v>0.25</v>
      </c>
      <c r="AU754">
        <v>0.33333333333333331</v>
      </c>
      <c r="AV754">
        <v>0.66666666666666663</v>
      </c>
      <c r="AW754">
        <v>0.25</v>
      </c>
      <c r="AX754">
        <v>0.5</v>
      </c>
      <c r="AY754">
        <v>0.6</v>
      </c>
      <c r="AZ754">
        <v>0</v>
      </c>
      <c r="BA754">
        <v>1</v>
      </c>
      <c r="BB754">
        <v>0</v>
      </c>
      <c r="BC754">
        <f t="shared" si="24"/>
        <v>0.16305162114617039</v>
      </c>
      <c r="BD754">
        <f t="shared" si="25"/>
        <v>2.6585831158394278E-2</v>
      </c>
    </row>
    <row r="755" spans="1:56" x14ac:dyDescent="0.25">
      <c r="A755">
        <v>0.51097020416417704</v>
      </c>
      <c r="B755">
        <v>1115</v>
      </c>
      <c r="C755">
        <v>0</v>
      </c>
      <c r="D755">
        <v>1</v>
      </c>
      <c r="E755">
        <v>0.7142857142857143</v>
      </c>
      <c r="F755">
        <v>1</v>
      </c>
      <c r="G755">
        <v>0</v>
      </c>
      <c r="H755">
        <v>0</v>
      </c>
      <c r="I755">
        <v>0.72011453113815316</v>
      </c>
      <c r="J755">
        <v>0</v>
      </c>
      <c r="K755">
        <v>1</v>
      </c>
      <c r="L755">
        <v>0</v>
      </c>
      <c r="M755">
        <v>0.5</v>
      </c>
      <c r="N755">
        <v>0.75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0.66666666666666663</v>
      </c>
      <c r="V755">
        <v>0.5</v>
      </c>
      <c r="W755">
        <v>0.66666666666666663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7.1511321748288573E-2</v>
      </c>
      <c r="AM755">
        <v>0.57964264203975102</v>
      </c>
      <c r="AN755">
        <v>0.88888888888888884</v>
      </c>
      <c r="AO755">
        <v>0</v>
      </c>
      <c r="AP755">
        <v>7.1428571428571425E-2</v>
      </c>
      <c r="AQ755">
        <v>0</v>
      </c>
      <c r="AR755">
        <v>1</v>
      </c>
      <c r="AS755">
        <v>0.33333333333333331</v>
      </c>
      <c r="AT755">
        <v>0.25</v>
      </c>
      <c r="AU755">
        <v>0.5</v>
      </c>
      <c r="AV755">
        <v>0.33333333333333331</v>
      </c>
      <c r="AW755">
        <v>0.2</v>
      </c>
      <c r="AX755">
        <v>0.1111111111111111</v>
      </c>
      <c r="AY755">
        <v>0.46666666666666667</v>
      </c>
      <c r="AZ755">
        <v>0.35294117647058826</v>
      </c>
      <c r="BA755">
        <v>1</v>
      </c>
      <c r="BB755">
        <v>0</v>
      </c>
      <c r="BC755">
        <f t="shared" si="24"/>
        <v>0.12609068682111699</v>
      </c>
      <c r="BD755">
        <f t="shared" si="25"/>
        <v>1.5898861303021004E-2</v>
      </c>
    </row>
    <row r="756" spans="1:56" x14ac:dyDescent="0.25">
      <c r="A756">
        <v>0.51123724151014849</v>
      </c>
      <c r="B756">
        <v>1430</v>
      </c>
      <c r="C756">
        <v>1</v>
      </c>
      <c r="D756">
        <v>0</v>
      </c>
      <c r="E756">
        <v>0.5</v>
      </c>
      <c r="F756">
        <v>1</v>
      </c>
      <c r="G756">
        <v>0</v>
      </c>
      <c r="H756">
        <v>0</v>
      </c>
      <c r="I756">
        <v>1.0021474588403722E-2</v>
      </c>
      <c r="J756">
        <v>0</v>
      </c>
      <c r="K756">
        <v>1</v>
      </c>
      <c r="L756">
        <v>0</v>
      </c>
      <c r="M756">
        <v>0.8214285714285714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0.31428571428571428</v>
      </c>
      <c r="W756">
        <v>0.66666666666666663</v>
      </c>
      <c r="X756">
        <v>0.25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0.1631911532385466</v>
      </c>
      <c r="AM756">
        <v>0.13033527404135717</v>
      </c>
      <c r="AN756">
        <v>0.77777777777777779</v>
      </c>
      <c r="AO756">
        <v>0</v>
      </c>
      <c r="AP756">
        <v>0.14285714285714285</v>
      </c>
      <c r="AQ756">
        <v>0</v>
      </c>
      <c r="AR756">
        <v>0</v>
      </c>
      <c r="AS756">
        <v>0</v>
      </c>
      <c r="AT756">
        <v>0.45</v>
      </c>
      <c r="AU756">
        <v>0.33333333333333331</v>
      </c>
      <c r="AV756">
        <v>0.66666666666666663</v>
      </c>
      <c r="AW756">
        <v>0.17499999999999999</v>
      </c>
      <c r="AX756">
        <v>0.3888888888888889</v>
      </c>
      <c r="AY756">
        <v>6.6666666666666666E-2</v>
      </c>
      <c r="AZ756">
        <v>0.41176470588235292</v>
      </c>
      <c r="BA756">
        <v>1</v>
      </c>
      <c r="BB756">
        <v>0</v>
      </c>
      <c r="BC756">
        <f t="shared" si="24"/>
        <v>0.25266055284664624</v>
      </c>
      <c r="BD756">
        <f t="shared" si="25"/>
        <v>6.3837354964772913E-2</v>
      </c>
    </row>
    <row r="757" spans="1:56" x14ac:dyDescent="0.25">
      <c r="A757">
        <v>0.51333854341603236</v>
      </c>
      <c r="B757">
        <v>370</v>
      </c>
      <c r="C757">
        <v>1</v>
      </c>
      <c r="D757">
        <v>0</v>
      </c>
      <c r="E757">
        <v>0.30952380952380953</v>
      </c>
      <c r="F757">
        <v>1</v>
      </c>
      <c r="G757">
        <v>0</v>
      </c>
      <c r="H757">
        <v>0</v>
      </c>
      <c r="I757">
        <v>0.21904080171796708</v>
      </c>
      <c r="J757">
        <v>0</v>
      </c>
      <c r="K757">
        <v>1</v>
      </c>
      <c r="L757">
        <v>0</v>
      </c>
      <c r="M757">
        <v>0.2857142857142857</v>
      </c>
      <c r="N757">
        <v>0.75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0.66666666666666663</v>
      </c>
      <c r="V757">
        <v>0.17142857142857143</v>
      </c>
      <c r="W757">
        <v>0.33333333333333331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0.33333333333333331</v>
      </c>
      <c r="AI757">
        <v>0</v>
      </c>
      <c r="AJ757">
        <v>0</v>
      </c>
      <c r="AK757">
        <v>1</v>
      </c>
      <c r="AL757">
        <v>8.6782517114270666E-2</v>
      </c>
      <c r="AM757">
        <v>0.21911262798634812</v>
      </c>
      <c r="AN757">
        <v>0</v>
      </c>
      <c r="AO757">
        <v>1</v>
      </c>
      <c r="AP757">
        <v>0.35714285714285715</v>
      </c>
      <c r="AQ757">
        <v>0</v>
      </c>
      <c r="AR757">
        <v>1</v>
      </c>
      <c r="AS757">
        <v>0</v>
      </c>
      <c r="AT757">
        <v>7.4999999999999997E-2</v>
      </c>
      <c r="AU757">
        <v>0.83333333333333337</v>
      </c>
      <c r="AV757">
        <v>0.66666666666666663</v>
      </c>
      <c r="AW757">
        <v>0.05</v>
      </c>
      <c r="AX757">
        <v>0.1111111111111111</v>
      </c>
      <c r="AY757">
        <v>0.13333333333333333</v>
      </c>
      <c r="AZ757">
        <v>0.11764705882352941</v>
      </c>
      <c r="BA757">
        <v>1</v>
      </c>
      <c r="BB757">
        <v>0</v>
      </c>
      <c r="BC757">
        <f t="shared" si="24"/>
        <v>0.37892325754122613</v>
      </c>
      <c r="BD757">
        <f t="shared" si="25"/>
        <v>0.14358283510565439</v>
      </c>
    </row>
    <row r="758" spans="1:56" x14ac:dyDescent="0.25">
      <c r="A758">
        <v>0.51341636949698377</v>
      </c>
      <c r="B758">
        <v>209</v>
      </c>
      <c r="C758">
        <v>1</v>
      </c>
      <c r="D758">
        <v>0</v>
      </c>
      <c r="E758">
        <v>0.52380952380952384</v>
      </c>
      <c r="F758">
        <v>0</v>
      </c>
      <c r="G758">
        <v>0</v>
      </c>
      <c r="H758">
        <v>1</v>
      </c>
      <c r="I758">
        <v>0.75089477451682174</v>
      </c>
      <c r="J758">
        <v>0</v>
      </c>
      <c r="K758">
        <v>1</v>
      </c>
      <c r="L758">
        <v>0</v>
      </c>
      <c r="M758">
        <v>0.2857142857142857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0.47142857142857142</v>
      </c>
      <c r="W758">
        <v>0.33333333333333331</v>
      </c>
      <c r="X758">
        <v>0.25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0.20363349131121644</v>
      </c>
      <c r="AM758">
        <v>0.48777353944990964</v>
      </c>
      <c r="AN758">
        <v>1</v>
      </c>
      <c r="AO758">
        <v>0</v>
      </c>
      <c r="AP758">
        <v>0.21428571428571427</v>
      </c>
      <c r="AQ758">
        <v>0</v>
      </c>
      <c r="AR758">
        <v>1</v>
      </c>
      <c r="AS758">
        <v>0.33333333333333331</v>
      </c>
      <c r="AT758">
        <v>0.125</v>
      </c>
      <c r="AU758">
        <v>0.83333333333333337</v>
      </c>
      <c r="AV758">
        <v>0</v>
      </c>
      <c r="AW758">
        <v>7.4999999999999997E-2</v>
      </c>
      <c r="AX758">
        <v>0.1111111111111111</v>
      </c>
      <c r="AY758">
        <v>0</v>
      </c>
      <c r="AZ758">
        <v>0.11764705882352941</v>
      </c>
      <c r="BA758">
        <v>1</v>
      </c>
      <c r="BB758">
        <v>0</v>
      </c>
      <c r="BC758">
        <f t="shared" si="24"/>
        <v>-7.402797087689289E-2</v>
      </c>
      <c r="BD758">
        <f t="shared" si="25"/>
        <v>5.4801404721501017E-3</v>
      </c>
    </row>
    <row r="759" spans="1:56" x14ac:dyDescent="0.25">
      <c r="A759">
        <v>0.51438743716961721</v>
      </c>
      <c r="B759">
        <v>625</v>
      </c>
      <c r="C759">
        <v>0</v>
      </c>
      <c r="D759">
        <v>1</v>
      </c>
      <c r="E759">
        <v>0.83333333333333337</v>
      </c>
      <c r="F759">
        <v>1</v>
      </c>
      <c r="G759">
        <v>0</v>
      </c>
      <c r="H759">
        <v>0</v>
      </c>
      <c r="I759">
        <v>0.4001431639226915</v>
      </c>
      <c r="J759">
        <v>1</v>
      </c>
      <c r="K759">
        <v>0</v>
      </c>
      <c r="L759">
        <v>0</v>
      </c>
      <c r="M759">
        <v>0.21428571428571427</v>
      </c>
      <c r="N759">
        <v>0.25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0.68571428571428572</v>
      </c>
      <c r="W759">
        <v>0.33333333333333331</v>
      </c>
      <c r="X759">
        <v>0.5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0.52264349657714582</v>
      </c>
      <c r="AM759">
        <v>0.74768118851636223</v>
      </c>
      <c r="AN759">
        <v>0.77777777777777779</v>
      </c>
      <c r="AO759">
        <v>1</v>
      </c>
      <c r="AP759">
        <v>0.5</v>
      </c>
      <c r="AQ759">
        <v>0</v>
      </c>
      <c r="AR759">
        <v>1</v>
      </c>
      <c r="AS759">
        <v>0.33333333333333331</v>
      </c>
      <c r="AT759">
        <v>0.875</v>
      </c>
      <c r="AU759">
        <v>0.5</v>
      </c>
      <c r="AV759">
        <v>0.66666666666666663</v>
      </c>
      <c r="AW759">
        <v>0.125</v>
      </c>
      <c r="AX759">
        <v>0.1111111111111111</v>
      </c>
      <c r="AY759">
        <v>0</v>
      </c>
      <c r="AZ759">
        <v>0.23529411764705882</v>
      </c>
      <c r="BA759">
        <v>1</v>
      </c>
      <c r="BB759">
        <v>0</v>
      </c>
      <c r="BC759">
        <f t="shared" si="24"/>
        <v>0.22463693836580254</v>
      </c>
      <c r="BD759">
        <f t="shared" si="25"/>
        <v>5.0461754078361371E-2</v>
      </c>
    </row>
    <row r="760" spans="1:56" x14ac:dyDescent="0.25">
      <c r="A760">
        <v>0.51525485515019831</v>
      </c>
      <c r="B760">
        <v>802</v>
      </c>
      <c r="C760">
        <v>1</v>
      </c>
      <c r="D760">
        <v>0</v>
      </c>
      <c r="E760">
        <v>0.76190476190476186</v>
      </c>
      <c r="F760">
        <v>0</v>
      </c>
      <c r="G760">
        <v>1</v>
      </c>
      <c r="H760">
        <v>0</v>
      </c>
      <c r="I760">
        <v>0.61345740873299925</v>
      </c>
      <c r="J760">
        <v>1</v>
      </c>
      <c r="K760">
        <v>0</v>
      </c>
      <c r="L760">
        <v>0</v>
      </c>
      <c r="M760">
        <v>0</v>
      </c>
      <c r="N760">
        <v>0.75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0.72857142857142854</v>
      </c>
      <c r="W760">
        <v>0.66666666666666663</v>
      </c>
      <c r="X760">
        <v>0.25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0.66666666666666663</v>
      </c>
      <c r="AI760">
        <v>0</v>
      </c>
      <c r="AJ760">
        <v>0</v>
      </c>
      <c r="AK760">
        <v>1</v>
      </c>
      <c r="AL760">
        <v>0.19583991574512902</v>
      </c>
      <c r="AM760">
        <v>0.60859265207789603</v>
      </c>
      <c r="AN760">
        <v>0.33333333333333331</v>
      </c>
      <c r="AO760">
        <v>1</v>
      </c>
      <c r="AP760">
        <v>0.21428571428571427</v>
      </c>
      <c r="AQ760">
        <v>0</v>
      </c>
      <c r="AR760">
        <v>1</v>
      </c>
      <c r="AS760">
        <v>0</v>
      </c>
      <c r="AT760">
        <v>0.125</v>
      </c>
      <c r="AU760">
        <v>0.66666666666666663</v>
      </c>
      <c r="AV760">
        <v>0.66666666666666663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f t="shared" si="24"/>
        <v>0.32797512659117012</v>
      </c>
      <c r="BD760">
        <f t="shared" si="25"/>
        <v>0.45161743048015385</v>
      </c>
    </row>
    <row r="761" spans="1:56" x14ac:dyDescent="0.25">
      <c r="A761">
        <v>0.51525820583005777</v>
      </c>
      <c r="B761">
        <v>986</v>
      </c>
      <c r="C761">
        <v>1</v>
      </c>
      <c r="D761">
        <v>0</v>
      </c>
      <c r="E761">
        <v>0.30952380952380953</v>
      </c>
      <c r="F761">
        <v>1</v>
      </c>
      <c r="G761">
        <v>0</v>
      </c>
      <c r="H761">
        <v>0</v>
      </c>
      <c r="I761">
        <v>0.16320687186828919</v>
      </c>
      <c r="J761">
        <v>0</v>
      </c>
      <c r="K761">
        <v>1</v>
      </c>
      <c r="L761">
        <v>0</v>
      </c>
      <c r="M761">
        <v>0.75</v>
      </c>
      <c r="N761">
        <v>0.75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0.97142857142857142</v>
      </c>
      <c r="W761">
        <v>0.66666666666666663</v>
      </c>
      <c r="X761">
        <v>0.25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0.66666666666666663</v>
      </c>
      <c r="AI761">
        <v>0</v>
      </c>
      <c r="AJ761">
        <v>1</v>
      </c>
      <c r="AK761">
        <v>0</v>
      </c>
      <c r="AL761">
        <v>0.27224855186940494</v>
      </c>
      <c r="AM761">
        <v>0.76141337080907445</v>
      </c>
      <c r="AN761">
        <v>0.1111111111111111</v>
      </c>
      <c r="AO761">
        <v>1</v>
      </c>
      <c r="AP761">
        <v>0.2857142857142857</v>
      </c>
      <c r="AQ761">
        <v>0</v>
      </c>
      <c r="AR761">
        <v>1</v>
      </c>
      <c r="AS761">
        <v>0.66666666666666663</v>
      </c>
      <c r="AT761">
        <v>0.25</v>
      </c>
      <c r="AU761">
        <v>0.5</v>
      </c>
      <c r="AV761">
        <v>0.33333333333333331</v>
      </c>
      <c r="AW761">
        <v>0.25</v>
      </c>
      <c r="AX761">
        <v>0.1111111111111111</v>
      </c>
      <c r="AY761">
        <v>0.4</v>
      </c>
      <c r="AZ761">
        <v>0.41176470588235292</v>
      </c>
      <c r="BA761">
        <v>1</v>
      </c>
      <c r="BB761">
        <v>1</v>
      </c>
      <c r="BC761">
        <f t="shared" si="24"/>
        <v>0.19927996614187424</v>
      </c>
      <c r="BD761">
        <f t="shared" si="25"/>
        <v>0.64115257262175807</v>
      </c>
    </row>
    <row r="762" spans="1:56" x14ac:dyDescent="0.25">
      <c r="A762">
        <v>0.51528512920473568</v>
      </c>
      <c r="B762">
        <v>544</v>
      </c>
      <c r="C762">
        <v>1</v>
      </c>
      <c r="D762">
        <v>0</v>
      </c>
      <c r="E762">
        <v>0.61904761904761907</v>
      </c>
      <c r="F762">
        <v>0</v>
      </c>
      <c r="G762">
        <v>0</v>
      </c>
      <c r="H762">
        <v>1</v>
      </c>
      <c r="I762">
        <v>0.19971367215461705</v>
      </c>
      <c r="J762">
        <v>0</v>
      </c>
      <c r="K762">
        <v>1</v>
      </c>
      <c r="L762">
        <v>0</v>
      </c>
      <c r="M762">
        <v>0.8214285714285714</v>
      </c>
      <c r="N762">
        <v>0.5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0.27142857142857141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0.66666666666666663</v>
      </c>
      <c r="AI762">
        <v>0</v>
      </c>
      <c r="AJ762">
        <v>0</v>
      </c>
      <c r="AK762">
        <v>1</v>
      </c>
      <c r="AL762">
        <v>0.1421274354923644</v>
      </c>
      <c r="AM762">
        <v>4.015257980325236E-4</v>
      </c>
      <c r="AN762">
        <v>0.22222222222222221</v>
      </c>
      <c r="AO762">
        <v>0</v>
      </c>
      <c r="AP762">
        <v>0.21428571428571427</v>
      </c>
      <c r="AQ762">
        <v>0</v>
      </c>
      <c r="AR762">
        <v>0.66666666666666663</v>
      </c>
      <c r="AS762">
        <v>0</v>
      </c>
      <c r="AT762">
        <v>0.22500000000000001</v>
      </c>
      <c r="AU762">
        <v>0.83333333333333337</v>
      </c>
      <c r="AV762">
        <v>0.66666666666666663</v>
      </c>
      <c r="AW762">
        <v>0.125</v>
      </c>
      <c r="AX762">
        <v>0.1111111111111111</v>
      </c>
      <c r="AY762">
        <v>6.6666666666666666E-2</v>
      </c>
      <c r="AZ762">
        <v>0.23529411764705882</v>
      </c>
      <c r="BA762">
        <v>1</v>
      </c>
      <c r="BB762">
        <v>0</v>
      </c>
      <c r="BC762">
        <f t="shared" si="24"/>
        <v>0.33869415484838339</v>
      </c>
      <c r="BD762">
        <f t="shared" si="25"/>
        <v>0.11471373052846071</v>
      </c>
    </row>
    <row r="763" spans="1:56" x14ac:dyDescent="0.25">
      <c r="A763">
        <v>0.51601799467108722</v>
      </c>
      <c r="B763">
        <v>740</v>
      </c>
      <c r="C763">
        <v>0</v>
      </c>
      <c r="D763">
        <v>1</v>
      </c>
      <c r="E763">
        <v>0.21428571428571427</v>
      </c>
      <c r="F763">
        <v>1</v>
      </c>
      <c r="G763">
        <v>0</v>
      </c>
      <c r="H763">
        <v>0</v>
      </c>
      <c r="I763">
        <v>0.68217609162491055</v>
      </c>
      <c r="J763">
        <v>0</v>
      </c>
      <c r="K763">
        <v>1</v>
      </c>
      <c r="L763">
        <v>0</v>
      </c>
      <c r="M763">
        <v>3.5714285714285712E-2</v>
      </c>
      <c r="N763">
        <v>0.75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0.24285714285714285</v>
      </c>
      <c r="W763">
        <v>0.66666666666666663</v>
      </c>
      <c r="X763">
        <v>0.25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0.1694576092680358</v>
      </c>
      <c r="AM763">
        <v>0.10295121461553905</v>
      </c>
      <c r="AN763">
        <v>0</v>
      </c>
      <c r="AO763">
        <v>0</v>
      </c>
      <c r="AP763">
        <v>0.5</v>
      </c>
      <c r="AQ763">
        <v>0</v>
      </c>
      <c r="AR763">
        <v>0.33333333333333331</v>
      </c>
      <c r="AS763">
        <v>0.33333333333333331</v>
      </c>
      <c r="AT763">
        <v>0.1</v>
      </c>
      <c r="AU763">
        <v>0.33333333333333331</v>
      </c>
      <c r="AV763">
        <v>0.66666666666666663</v>
      </c>
      <c r="AW763">
        <v>7.4999999999999997E-2</v>
      </c>
      <c r="AX763">
        <v>0.1111111111111111</v>
      </c>
      <c r="AY763">
        <v>0.13333333333333333</v>
      </c>
      <c r="AZ763">
        <v>0.11764705882352941</v>
      </c>
      <c r="BA763">
        <v>1</v>
      </c>
      <c r="BB763">
        <v>0</v>
      </c>
      <c r="BC763">
        <f t="shared" si="24"/>
        <v>1.432241636839926E-2</v>
      </c>
      <c r="BD763">
        <f t="shared" si="25"/>
        <v>2.0513161062979106E-4</v>
      </c>
    </row>
    <row r="764" spans="1:56" x14ac:dyDescent="0.25">
      <c r="A764">
        <v>0.51650478465047456</v>
      </c>
      <c r="B764">
        <v>65</v>
      </c>
      <c r="C764">
        <v>0</v>
      </c>
      <c r="D764">
        <v>1</v>
      </c>
      <c r="E764">
        <v>0.42857142857142855</v>
      </c>
      <c r="F764">
        <v>1</v>
      </c>
      <c r="G764">
        <v>0</v>
      </c>
      <c r="H764">
        <v>0</v>
      </c>
      <c r="I764">
        <v>0.80243378668575516</v>
      </c>
      <c r="J764">
        <v>0</v>
      </c>
      <c r="K764">
        <v>1</v>
      </c>
      <c r="L764">
        <v>0</v>
      </c>
      <c r="M764">
        <v>0.25</v>
      </c>
      <c r="N764">
        <v>0.5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0.66666666666666663</v>
      </c>
      <c r="V764">
        <v>0.41428571428571431</v>
      </c>
      <c r="W764">
        <v>0.66666666666666663</v>
      </c>
      <c r="X764">
        <v>0.5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0.66666666666666663</v>
      </c>
      <c r="AI764">
        <v>1</v>
      </c>
      <c r="AJ764">
        <v>0</v>
      </c>
      <c r="AK764">
        <v>0</v>
      </c>
      <c r="AL764">
        <v>0.47851500789889417</v>
      </c>
      <c r="AM764">
        <v>0.24525195743826542</v>
      </c>
      <c r="AN764">
        <v>0.1111111111111111</v>
      </c>
      <c r="AO764">
        <v>0</v>
      </c>
      <c r="AP764">
        <v>0.14285714285714285</v>
      </c>
      <c r="AQ764">
        <v>0</v>
      </c>
      <c r="AR764">
        <v>0.33333333333333331</v>
      </c>
      <c r="AS764">
        <v>1</v>
      </c>
      <c r="AT764">
        <v>0.42499999999999999</v>
      </c>
      <c r="AU764">
        <v>0.33333333333333331</v>
      </c>
      <c r="AV764">
        <v>0.66666666666666663</v>
      </c>
      <c r="AW764">
        <v>0.42499999999999999</v>
      </c>
      <c r="AX764">
        <v>0.77777777777777779</v>
      </c>
      <c r="AY764">
        <v>0.8</v>
      </c>
      <c r="AZ764">
        <v>0.47058823529411764</v>
      </c>
      <c r="BA764">
        <v>1</v>
      </c>
      <c r="BB764">
        <v>0</v>
      </c>
      <c r="BC764">
        <f t="shared" si="24"/>
        <v>-4.2210723433739716E-2</v>
      </c>
      <c r="BD764">
        <f t="shared" si="25"/>
        <v>1.7817451727996632E-3</v>
      </c>
    </row>
    <row r="765" spans="1:56" x14ac:dyDescent="0.25">
      <c r="A765">
        <v>0.51665601317533827</v>
      </c>
      <c r="B765">
        <v>1275</v>
      </c>
      <c r="C765">
        <v>0</v>
      </c>
      <c r="D765">
        <v>1</v>
      </c>
      <c r="E765">
        <v>0.30952380952380953</v>
      </c>
      <c r="F765">
        <v>1</v>
      </c>
      <c r="G765">
        <v>0</v>
      </c>
      <c r="H765">
        <v>0</v>
      </c>
      <c r="I765">
        <v>6.7287043664996424E-2</v>
      </c>
      <c r="J765">
        <v>1</v>
      </c>
      <c r="K765">
        <v>0</v>
      </c>
      <c r="L765">
        <v>0</v>
      </c>
      <c r="M765">
        <v>1</v>
      </c>
      <c r="N765">
        <v>0.75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0.87142857142857144</v>
      </c>
      <c r="W765">
        <v>0.33333333333333331</v>
      </c>
      <c r="X765">
        <v>0.25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0.23480779357556608</v>
      </c>
      <c r="AM765">
        <v>0.45404537241517767</v>
      </c>
      <c r="AN765">
        <v>0.1111111111111111</v>
      </c>
      <c r="AO765">
        <v>0</v>
      </c>
      <c r="AP765">
        <v>0.21428571428571427</v>
      </c>
      <c r="AQ765">
        <v>0</v>
      </c>
      <c r="AR765">
        <v>0</v>
      </c>
      <c r="AS765">
        <v>0.66666666666666663</v>
      </c>
      <c r="AT765">
        <v>0.32500000000000001</v>
      </c>
      <c r="AU765">
        <v>0.5</v>
      </c>
      <c r="AV765">
        <v>0.66666666666666663</v>
      </c>
      <c r="AW765">
        <v>0.3</v>
      </c>
      <c r="AX765">
        <v>0.3888888888888889</v>
      </c>
      <c r="AY765">
        <v>0.33333333333333331</v>
      </c>
      <c r="AZ765">
        <v>0.41176470588235292</v>
      </c>
      <c r="BA765">
        <v>1</v>
      </c>
      <c r="BB765">
        <v>0</v>
      </c>
      <c r="BC765">
        <f t="shared" si="24"/>
        <v>0.22273563630700491</v>
      </c>
      <c r="BD765">
        <f t="shared" si="25"/>
        <v>4.9611163681086361E-2</v>
      </c>
    </row>
    <row r="766" spans="1:56" x14ac:dyDescent="0.25">
      <c r="A766">
        <v>0.51700922001598004</v>
      </c>
      <c r="B766">
        <v>929</v>
      </c>
      <c r="C766">
        <v>0</v>
      </c>
      <c r="D766">
        <v>1</v>
      </c>
      <c r="E766">
        <v>0.61904761904761907</v>
      </c>
      <c r="F766">
        <v>1</v>
      </c>
      <c r="G766">
        <v>0</v>
      </c>
      <c r="H766">
        <v>0</v>
      </c>
      <c r="I766">
        <v>0.37151037938439513</v>
      </c>
      <c r="J766">
        <v>0</v>
      </c>
      <c r="K766">
        <v>1</v>
      </c>
      <c r="L766">
        <v>0</v>
      </c>
      <c r="M766">
        <v>0.5</v>
      </c>
      <c r="N766">
        <v>0.5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0.61428571428571432</v>
      </c>
      <c r="W766">
        <v>0.66666666666666663</v>
      </c>
      <c r="X766">
        <v>0.5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0.3669826224328594</v>
      </c>
      <c r="AM766">
        <v>0.48106805862276653</v>
      </c>
      <c r="AN766">
        <v>0.1111111111111111</v>
      </c>
      <c r="AO766">
        <v>0</v>
      </c>
      <c r="AP766">
        <v>0</v>
      </c>
      <c r="AQ766">
        <v>0</v>
      </c>
      <c r="AR766">
        <v>1</v>
      </c>
      <c r="AS766">
        <v>0.33333333333333331</v>
      </c>
      <c r="AT766">
        <v>0.25</v>
      </c>
      <c r="AU766">
        <v>0.33333333333333331</v>
      </c>
      <c r="AV766">
        <v>0.66666666666666663</v>
      </c>
      <c r="AW766">
        <v>0.25</v>
      </c>
      <c r="AX766">
        <v>0.3888888888888889</v>
      </c>
      <c r="AY766">
        <v>0</v>
      </c>
      <c r="AZ766">
        <v>0.29411764705882354</v>
      </c>
      <c r="BA766">
        <v>1</v>
      </c>
      <c r="BB766">
        <v>1</v>
      </c>
      <c r="BC766">
        <f t="shared" si="24"/>
        <v>-0.16091096868454996</v>
      </c>
      <c r="BD766">
        <f t="shared" si="25"/>
        <v>1.3477142772121002</v>
      </c>
    </row>
    <row r="767" spans="1:56" x14ac:dyDescent="0.25">
      <c r="A767">
        <v>0.51761877406479073</v>
      </c>
      <c r="B767">
        <v>1104</v>
      </c>
      <c r="C767">
        <v>0</v>
      </c>
      <c r="D767">
        <v>1</v>
      </c>
      <c r="E767">
        <v>0.7142857142857143</v>
      </c>
      <c r="F767">
        <v>1</v>
      </c>
      <c r="G767">
        <v>0</v>
      </c>
      <c r="H767">
        <v>0</v>
      </c>
      <c r="I767">
        <v>0.27916964924838938</v>
      </c>
      <c r="J767">
        <v>1</v>
      </c>
      <c r="K767">
        <v>0</v>
      </c>
      <c r="L767">
        <v>0</v>
      </c>
      <c r="M767">
        <v>0.5357142857142857</v>
      </c>
      <c r="N767">
        <v>0.75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0.66666666666666663</v>
      </c>
      <c r="V767">
        <v>0.94285714285714284</v>
      </c>
      <c r="W767">
        <v>0.66666666666666663</v>
      </c>
      <c r="X767">
        <v>0.25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0.66666666666666663</v>
      </c>
      <c r="AI767">
        <v>1</v>
      </c>
      <c r="AJ767">
        <v>0</v>
      </c>
      <c r="AK767">
        <v>0</v>
      </c>
      <c r="AL767">
        <v>0.28593996840442337</v>
      </c>
      <c r="AM767">
        <v>0.46572977313792413</v>
      </c>
      <c r="AN767">
        <v>0.88888888888888884</v>
      </c>
      <c r="AO767">
        <v>0</v>
      </c>
      <c r="AP767">
        <v>0.21428571428571427</v>
      </c>
      <c r="AQ767">
        <v>0</v>
      </c>
      <c r="AR767">
        <v>0.66666666666666663</v>
      </c>
      <c r="AS767">
        <v>0.33333333333333331</v>
      </c>
      <c r="AT767">
        <v>0.45</v>
      </c>
      <c r="AU767">
        <v>0.33333333333333331</v>
      </c>
      <c r="AV767">
        <v>0.66666666666666663</v>
      </c>
      <c r="AW767">
        <v>0.2</v>
      </c>
      <c r="AX767">
        <v>0.3888888888888889</v>
      </c>
      <c r="AY767">
        <v>0.46666666666666667</v>
      </c>
      <c r="AZ767">
        <v>0.41176470588235292</v>
      </c>
      <c r="BA767">
        <v>1</v>
      </c>
      <c r="BB767">
        <v>0</v>
      </c>
      <c r="BC767">
        <f t="shared" si="24"/>
        <v>2.1231488996134862E-2</v>
      </c>
      <c r="BD767">
        <f t="shared" si="25"/>
        <v>4.5077612499299573E-4</v>
      </c>
    </row>
    <row r="768" spans="1:56" x14ac:dyDescent="0.25">
      <c r="A768">
        <v>0.52024103043186776</v>
      </c>
      <c r="B768">
        <v>155</v>
      </c>
      <c r="C768">
        <v>0</v>
      </c>
      <c r="D768">
        <v>1</v>
      </c>
      <c r="E768">
        <v>0.33333333333333331</v>
      </c>
      <c r="F768">
        <v>0</v>
      </c>
      <c r="G768">
        <v>1</v>
      </c>
      <c r="H768">
        <v>0</v>
      </c>
      <c r="I768">
        <v>0.61918396564065858</v>
      </c>
      <c r="J768">
        <v>1</v>
      </c>
      <c r="K768">
        <v>0</v>
      </c>
      <c r="L768">
        <v>0</v>
      </c>
      <c r="M768">
        <v>0.25</v>
      </c>
      <c r="N768">
        <v>0.5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0.33333333333333331</v>
      </c>
      <c r="V768">
        <v>0.18571428571428572</v>
      </c>
      <c r="W768">
        <v>0.66666666666666663</v>
      </c>
      <c r="X768">
        <v>0.5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0.42069510268562399</v>
      </c>
      <c r="AM768">
        <v>0.54185906444489063</v>
      </c>
      <c r="AN768">
        <v>0.1111111111111111</v>
      </c>
      <c r="AO768">
        <v>0</v>
      </c>
      <c r="AP768">
        <v>0.21428571428571427</v>
      </c>
      <c r="AQ768">
        <v>0</v>
      </c>
      <c r="AR768">
        <v>1</v>
      </c>
      <c r="AS768">
        <v>0</v>
      </c>
      <c r="AT768">
        <v>0.22500000000000001</v>
      </c>
      <c r="AU768">
        <v>0.33333333333333331</v>
      </c>
      <c r="AV768">
        <v>0.66666666666666663</v>
      </c>
      <c r="AW768">
        <v>0.22500000000000001</v>
      </c>
      <c r="AX768">
        <v>0.44444444444444442</v>
      </c>
      <c r="AY768">
        <v>0.2</v>
      </c>
      <c r="AZ768">
        <v>0.41176470588235292</v>
      </c>
      <c r="BA768">
        <v>1</v>
      </c>
      <c r="BB768">
        <v>0</v>
      </c>
      <c r="BC768">
        <f t="shared" si="24"/>
        <v>0.21046123584251353</v>
      </c>
      <c r="BD768">
        <f t="shared" si="25"/>
        <v>4.4293931792358097E-2</v>
      </c>
    </row>
    <row r="769" spans="1:56" x14ac:dyDescent="0.25">
      <c r="A769">
        <v>0.52061162399315286</v>
      </c>
      <c r="B769">
        <v>584</v>
      </c>
      <c r="C769">
        <v>0</v>
      </c>
      <c r="D769">
        <v>1</v>
      </c>
      <c r="E769">
        <v>0.38095238095238093</v>
      </c>
      <c r="F769">
        <v>1</v>
      </c>
      <c r="G769">
        <v>0</v>
      </c>
      <c r="H769">
        <v>0</v>
      </c>
      <c r="I769">
        <v>0.72226198997852542</v>
      </c>
      <c r="J769">
        <v>1</v>
      </c>
      <c r="K769">
        <v>0</v>
      </c>
      <c r="L769">
        <v>0</v>
      </c>
      <c r="M769">
        <v>0.25</v>
      </c>
      <c r="N769">
        <v>0.25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0.66666666666666663</v>
      </c>
      <c r="V769">
        <v>0.9</v>
      </c>
      <c r="W769">
        <v>0.66666666666666663</v>
      </c>
      <c r="X769">
        <v>0.25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0.28915218536071619</v>
      </c>
      <c r="AM769">
        <v>0.45015057217426219</v>
      </c>
      <c r="AN769">
        <v>0.55555555555555558</v>
      </c>
      <c r="AO769">
        <v>0</v>
      </c>
      <c r="AP769">
        <v>0.42857142857142855</v>
      </c>
      <c r="AQ769">
        <v>0</v>
      </c>
      <c r="AR769">
        <v>0.33333333333333331</v>
      </c>
      <c r="AS769">
        <v>0.33333333333333331</v>
      </c>
      <c r="AT769">
        <v>0.15</v>
      </c>
      <c r="AU769">
        <v>0.16666666666666666</v>
      </c>
      <c r="AV769">
        <v>0.66666666666666663</v>
      </c>
      <c r="AW769">
        <v>7.4999999999999997E-2</v>
      </c>
      <c r="AX769">
        <v>0.1111111111111111</v>
      </c>
      <c r="AY769">
        <v>6.6666666666666666E-2</v>
      </c>
      <c r="AZ769">
        <v>0.11764705882352941</v>
      </c>
      <c r="BA769">
        <v>1</v>
      </c>
      <c r="BB769">
        <v>0</v>
      </c>
      <c r="BC769">
        <f t="shared" si="24"/>
        <v>0.15588547380198953</v>
      </c>
      <c r="BD769">
        <f t="shared" si="25"/>
        <v>2.4300280942470762E-2</v>
      </c>
    </row>
    <row r="770" spans="1:56" x14ac:dyDescent="0.25">
      <c r="A770">
        <v>0.52063392420716481</v>
      </c>
      <c r="B770">
        <v>351</v>
      </c>
      <c r="C770">
        <v>1</v>
      </c>
      <c r="D770">
        <v>0</v>
      </c>
      <c r="E770">
        <v>0.5714285714285714</v>
      </c>
      <c r="F770">
        <v>1</v>
      </c>
      <c r="G770">
        <v>0</v>
      </c>
      <c r="H770">
        <v>0</v>
      </c>
      <c r="I770">
        <v>0.31639226914817464</v>
      </c>
      <c r="J770">
        <v>0</v>
      </c>
      <c r="K770">
        <v>0</v>
      </c>
      <c r="L770">
        <v>1</v>
      </c>
      <c r="M770">
        <v>3.5714285714285712E-2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0.66666666666666663</v>
      </c>
      <c r="V770">
        <v>0.31428571428571428</v>
      </c>
      <c r="W770">
        <v>0.66666666666666663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0.66666666666666663</v>
      </c>
      <c r="AI770">
        <v>1</v>
      </c>
      <c r="AJ770">
        <v>0</v>
      </c>
      <c r="AK770">
        <v>0</v>
      </c>
      <c r="AL770">
        <v>8.8836229594523433E-2</v>
      </c>
      <c r="AM770">
        <v>0.88026500702670152</v>
      </c>
      <c r="AN770">
        <v>0</v>
      </c>
      <c r="AO770">
        <v>1</v>
      </c>
      <c r="AP770">
        <v>0</v>
      </c>
      <c r="AQ770">
        <v>0</v>
      </c>
      <c r="AR770">
        <v>0.66666666666666663</v>
      </c>
      <c r="AS770">
        <v>0.33333333333333331</v>
      </c>
      <c r="AT770">
        <v>0.1</v>
      </c>
      <c r="AU770">
        <v>0.83333333333333337</v>
      </c>
      <c r="AV770">
        <v>0.66666666666666663</v>
      </c>
      <c r="AW770">
        <v>7.4999999999999997E-2</v>
      </c>
      <c r="AX770">
        <v>0.1111111111111111</v>
      </c>
      <c r="AY770">
        <v>6.6666666666666666E-2</v>
      </c>
      <c r="AZ770">
        <v>0</v>
      </c>
      <c r="BA770">
        <v>1</v>
      </c>
      <c r="BB770">
        <v>0</v>
      </c>
      <c r="BC770">
        <f t="shared" si="24"/>
        <v>0.29433044062792557</v>
      </c>
      <c r="BD770">
        <f t="shared" si="25"/>
        <v>8.6630408280228818E-2</v>
      </c>
    </row>
    <row r="771" spans="1:56" x14ac:dyDescent="0.25">
      <c r="A771">
        <v>0.52218540792988344</v>
      </c>
      <c r="B771">
        <v>481</v>
      </c>
      <c r="C771">
        <v>1</v>
      </c>
      <c r="D771">
        <v>0</v>
      </c>
      <c r="E771">
        <v>0.2857142857142857</v>
      </c>
      <c r="F771">
        <v>0</v>
      </c>
      <c r="G771">
        <v>1</v>
      </c>
      <c r="H771">
        <v>0</v>
      </c>
      <c r="I771">
        <v>0.24767358625626343</v>
      </c>
      <c r="J771">
        <v>1</v>
      </c>
      <c r="K771">
        <v>0</v>
      </c>
      <c r="L771">
        <v>0</v>
      </c>
      <c r="M771">
        <v>0.39285714285714285</v>
      </c>
      <c r="N771">
        <v>0.75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0.33333333333333331</v>
      </c>
      <c r="V771">
        <v>0.62857142857142856</v>
      </c>
      <c r="W771">
        <v>0.33333333333333331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0</v>
      </c>
      <c r="AL771">
        <v>5.3923117430226437E-2</v>
      </c>
      <c r="AM771">
        <v>0.49692832764505118</v>
      </c>
      <c r="AN771">
        <v>0.1111111111111111</v>
      </c>
      <c r="AO771">
        <v>0</v>
      </c>
      <c r="AP771">
        <v>0.5</v>
      </c>
      <c r="AQ771">
        <v>0</v>
      </c>
      <c r="AR771">
        <v>0.66666666666666663</v>
      </c>
      <c r="AS771">
        <v>0.33333333333333331</v>
      </c>
      <c r="AT771">
        <v>2.5000000000000001E-2</v>
      </c>
      <c r="AU771">
        <v>0.33333333333333331</v>
      </c>
      <c r="AV771">
        <v>1</v>
      </c>
      <c r="AW771">
        <v>2.5000000000000001E-2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f t="shared" si="24"/>
        <v>0.47983659760545361</v>
      </c>
      <c r="BD771">
        <f t="shared" si="25"/>
        <v>0.27056996519067078</v>
      </c>
    </row>
    <row r="772" spans="1:56" x14ac:dyDescent="0.25">
      <c r="A772">
        <v>0.52337158038188136</v>
      </c>
      <c r="B772">
        <v>393</v>
      </c>
      <c r="C772">
        <v>1</v>
      </c>
      <c r="D772">
        <v>0</v>
      </c>
      <c r="E772">
        <v>0.8571428571428571</v>
      </c>
      <c r="F772">
        <v>1</v>
      </c>
      <c r="G772">
        <v>0</v>
      </c>
      <c r="H772">
        <v>0</v>
      </c>
      <c r="I772">
        <v>0.51467430207587683</v>
      </c>
      <c r="J772">
        <v>0</v>
      </c>
      <c r="K772">
        <v>1</v>
      </c>
      <c r="L772">
        <v>0</v>
      </c>
      <c r="M772">
        <v>0.14285714285714285</v>
      </c>
      <c r="N772">
        <v>0.25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0.8</v>
      </c>
      <c r="W772">
        <v>0.66666666666666663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0.96877303844128493</v>
      </c>
      <c r="AM772">
        <v>0.25757879943786388</v>
      </c>
      <c r="AN772">
        <v>0.44444444444444442</v>
      </c>
      <c r="AO772">
        <v>0</v>
      </c>
      <c r="AP772">
        <v>0</v>
      </c>
      <c r="AQ772">
        <v>0</v>
      </c>
      <c r="AR772">
        <v>0.66666666666666663</v>
      </c>
      <c r="AS772">
        <v>0.33333333333333331</v>
      </c>
      <c r="AT772">
        <v>0.6</v>
      </c>
      <c r="AU772">
        <v>0.66666666666666663</v>
      </c>
      <c r="AV772">
        <v>0.33333333333333331</v>
      </c>
      <c r="AW772">
        <v>0.1</v>
      </c>
      <c r="AX772">
        <v>0.1111111111111111</v>
      </c>
      <c r="AY772">
        <v>6.6666666666666666E-2</v>
      </c>
      <c r="AZ772">
        <v>0.11764705882352941</v>
      </c>
      <c r="BA772">
        <v>1</v>
      </c>
      <c r="BB772">
        <v>0</v>
      </c>
      <c r="BC772">
        <f t="shared" si="24"/>
        <v>1.5303078861185149E-2</v>
      </c>
      <c r="BD772">
        <f t="shared" si="25"/>
        <v>2.3418422263165174E-4</v>
      </c>
    </row>
    <row r="773" spans="1:56" x14ac:dyDescent="0.25">
      <c r="A773">
        <v>0.52457059404690209</v>
      </c>
      <c r="B773">
        <v>400</v>
      </c>
      <c r="C773">
        <v>1</v>
      </c>
      <c r="D773">
        <v>0</v>
      </c>
      <c r="E773">
        <v>0.30952380952380953</v>
      </c>
      <c r="F773">
        <v>1</v>
      </c>
      <c r="G773">
        <v>0</v>
      </c>
      <c r="H773">
        <v>0</v>
      </c>
      <c r="I773">
        <v>0.16249105225483179</v>
      </c>
      <c r="J773">
        <v>0</v>
      </c>
      <c r="K773">
        <v>1</v>
      </c>
      <c r="L773">
        <v>0</v>
      </c>
      <c r="M773">
        <v>0</v>
      </c>
      <c r="N773">
        <v>0.25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0.97142857142857142</v>
      </c>
      <c r="W773">
        <v>0.33333333333333331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6.3665086887835703E-2</v>
      </c>
      <c r="AM773">
        <v>0.56611122264605496</v>
      </c>
      <c r="AN773">
        <v>0.1111111111111111</v>
      </c>
      <c r="AO773">
        <v>0</v>
      </c>
      <c r="AP773">
        <v>7.1428571428571425E-2</v>
      </c>
      <c r="AQ773">
        <v>0</v>
      </c>
      <c r="AR773">
        <v>0.66666666666666663</v>
      </c>
      <c r="AS773">
        <v>0.33333333333333331</v>
      </c>
      <c r="AT773">
        <v>0.1</v>
      </c>
      <c r="AU773">
        <v>0.5</v>
      </c>
      <c r="AV773">
        <v>0.66666666666666663</v>
      </c>
      <c r="AW773">
        <v>0.1</v>
      </c>
      <c r="AX773">
        <v>0.1111111111111111</v>
      </c>
      <c r="AY773">
        <v>0.2</v>
      </c>
      <c r="AZ773">
        <v>0.11764705882352941</v>
      </c>
      <c r="BA773">
        <v>1</v>
      </c>
      <c r="BB773">
        <v>0</v>
      </c>
      <c r="BC773">
        <f t="shared" si="24"/>
        <v>0.19651283271500561</v>
      </c>
      <c r="BD773">
        <f t="shared" si="25"/>
        <v>3.8617293421675782E-2</v>
      </c>
    </row>
    <row r="774" spans="1:56" x14ac:dyDescent="0.25">
      <c r="A774">
        <v>0.52553466670470395</v>
      </c>
      <c r="B774">
        <v>406</v>
      </c>
      <c r="C774">
        <v>1</v>
      </c>
      <c r="D774">
        <v>0</v>
      </c>
      <c r="E774">
        <v>0.16666666666666666</v>
      </c>
      <c r="F774">
        <v>1</v>
      </c>
      <c r="G774">
        <v>0</v>
      </c>
      <c r="H774">
        <v>0</v>
      </c>
      <c r="I774">
        <v>0.41947029348604153</v>
      </c>
      <c r="J774">
        <v>0</v>
      </c>
      <c r="K774">
        <v>1</v>
      </c>
      <c r="L774">
        <v>0</v>
      </c>
      <c r="M774">
        <v>7.1428571428571425E-2</v>
      </c>
      <c r="N774">
        <v>0.5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0.87142857142857144</v>
      </c>
      <c r="W774">
        <v>0.66666666666666663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0.15913638757240653</v>
      </c>
      <c r="AM774">
        <v>0.29319413772334874</v>
      </c>
      <c r="AN774">
        <v>0.55555555555555558</v>
      </c>
      <c r="AO774">
        <v>0</v>
      </c>
      <c r="AP774">
        <v>0.14285714285714285</v>
      </c>
      <c r="AQ774">
        <v>0</v>
      </c>
      <c r="AR774">
        <v>0.66666666666666663</v>
      </c>
      <c r="AS774">
        <v>0.33333333333333331</v>
      </c>
      <c r="AT774">
        <v>0.15</v>
      </c>
      <c r="AU774">
        <v>0.83333333333333337</v>
      </c>
      <c r="AV774">
        <v>0.66666666666666663</v>
      </c>
      <c r="AW774">
        <v>0.05</v>
      </c>
      <c r="AX774">
        <v>0.1111111111111111</v>
      </c>
      <c r="AY774">
        <v>0</v>
      </c>
      <c r="AZ774">
        <v>0.11764705882352941</v>
      </c>
      <c r="BA774">
        <v>1</v>
      </c>
      <c r="BB774">
        <v>1</v>
      </c>
      <c r="BC774">
        <f t="shared" si="24"/>
        <v>0.29989527069043193</v>
      </c>
      <c r="BD774">
        <f t="shared" si="25"/>
        <v>0.49014663200162367</v>
      </c>
    </row>
    <row r="775" spans="1:56" x14ac:dyDescent="0.25">
      <c r="A775">
        <v>0.52624835410800741</v>
      </c>
      <c r="B775">
        <v>252</v>
      </c>
      <c r="C775">
        <v>0</v>
      </c>
      <c r="D775">
        <v>1</v>
      </c>
      <c r="E775">
        <v>0.5</v>
      </c>
      <c r="F775">
        <v>0</v>
      </c>
      <c r="G775">
        <v>1</v>
      </c>
      <c r="H775">
        <v>0</v>
      </c>
      <c r="I775">
        <v>0.28847530422333573</v>
      </c>
      <c r="J775">
        <v>0</v>
      </c>
      <c r="K775">
        <v>1</v>
      </c>
      <c r="L775">
        <v>0</v>
      </c>
      <c r="M775">
        <v>3.5714285714285712E-2</v>
      </c>
      <c r="N775">
        <v>0.75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0.66666666666666663</v>
      </c>
      <c r="V775">
        <v>0.48571428571428571</v>
      </c>
      <c r="W775">
        <v>0.66666666666666663</v>
      </c>
      <c r="X775">
        <v>0.5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0.66666666666666663</v>
      </c>
      <c r="AI775">
        <v>0</v>
      </c>
      <c r="AJ775">
        <v>0</v>
      </c>
      <c r="AK775">
        <v>1</v>
      </c>
      <c r="AL775">
        <v>0.52285413375460765</v>
      </c>
      <c r="AM775">
        <v>0.17370006022886972</v>
      </c>
      <c r="AN775">
        <v>0</v>
      </c>
      <c r="AO775">
        <v>0</v>
      </c>
      <c r="AP775">
        <v>1</v>
      </c>
      <c r="AQ775">
        <v>1</v>
      </c>
      <c r="AR775">
        <v>1</v>
      </c>
      <c r="AS775">
        <v>0</v>
      </c>
      <c r="AT775">
        <v>0.5</v>
      </c>
      <c r="AU775">
        <v>0.16666666666666666</v>
      </c>
      <c r="AV775">
        <v>0.66666666666666663</v>
      </c>
      <c r="AW775">
        <v>0.47499999999999998</v>
      </c>
      <c r="AX775">
        <v>0.33333333333333331</v>
      </c>
      <c r="AY775">
        <v>0.73333333333333328</v>
      </c>
      <c r="AZ775">
        <v>0.47058823529411764</v>
      </c>
      <c r="BA775">
        <v>1</v>
      </c>
      <c r="BB775">
        <v>0</v>
      </c>
      <c r="BC775">
        <f t="shared" si="24"/>
        <v>0.2013857528019688</v>
      </c>
      <c r="BD775">
        <f t="shared" si="25"/>
        <v>4.0556221431615684E-2</v>
      </c>
    </row>
    <row r="776" spans="1:56" x14ac:dyDescent="0.25">
      <c r="A776">
        <v>0.52652980110934966</v>
      </c>
      <c r="B776">
        <v>145</v>
      </c>
      <c r="C776">
        <v>1</v>
      </c>
      <c r="D776">
        <v>0</v>
      </c>
      <c r="E776">
        <v>0.33333333333333331</v>
      </c>
      <c r="F776">
        <v>0</v>
      </c>
      <c r="G776">
        <v>1</v>
      </c>
      <c r="H776">
        <v>0</v>
      </c>
      <c r="I776">
        <v>0.42018611309949894</v>
      </c>
      <c r="J776">
        <v>1</v>
      </c>
      <c r="K776">
        <v>0</v>
      </c>
      <c r="L776">
        <v>0</v>
      </c>
      <c r="M776">
        <v>0.2857142857142857</v>
      </c>
      <c r="N776">
        <v>0.25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7.1428571428571425E-2</v>
      </c>
      <c r="W776">
        <v>0</v>
      </c>
      <c r="X776">
        <v>0.25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0.19268035808320169</v>
      </c>
      <c r="AM776">
        <v>0.83188114836378235</v>
      </c>
      <c r="AN776">
        <v>0</v>
      </c>
      <c r="AO776">
        <v>0</v>
      </c>
      <c r="AP776">
        <v>0.42857142857142855</v>
      </c>
      <c r="AQ776">
        <v>0</v>
      </c>
      <c r="AR776">
        <v>1</v>
      </c>
      <c r="AS776">
        <v>1</v>
      </c>
      <c r="AT776">
        <v>0.22500000000000001</v>
      </c>
      <c r="AU776">
        <v>0.33333333333333331</v>
      </c>
      <c r="AV776">
        <v>1</v>
      </c>
      <c r="AW776">
        <v>0.2</v>
      </c>
      <c r="AX776">
        <v>0.3888888888888889</v>
      </c>
      <c r="AY776">
        <v>0</v>
      </c>
      <c r="AZ776">
        <v>0.41176470588235292</v>
      </c>
      <c r="BA776">
        <v>1</v>
      </c>
      <c r="BB776">
        <v>0</v>
      </c>
      <c r="BC776">
        <f t="shared" si="24"/>
        <v>-3.1196250660412039E-2</v>
      </c>
      <c r="BD776">
        <f t="shared" si="25"/>
        <v>9.7320605526725855E-4</v>
      </c>
    </row>
    <row r="777" spans="1:56" x14ac:dyDescent="0.25">
      <c r="A777">
        <v>0.52816156037832651</v>
      </c>
      <c r="B777">
        <v>61</v>
      </c>
      <c r="C777">
        <v>1</v>
      </c>
      <c r="D777">
        <v>0</v>
      </c>
      <c r="E777">
        <v>0.33333333333333331</v>
      </c>
      <c r="F777">
        <v>1</v>
      </c>
      <c r="G777">
        <v>0</v>
      </c>
      <c r="H777">
        <v>0</v>
      </c>
      <c r="I777">
        <v>0.23264137437365784</v>
      </c>
      <c r="J777">
        <v>0</v>
      </c>
      <c r="K777">
        <v>1</v>
      </c>
      <c r="L777">
        <v>0</v>
      </c>
      <c r="M777">
        <v>0</v>
      </c>
      <c r="N777">
        <v>0.5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4.2857142857142858E-2</v>
      </c>
      <c r="W777">
        <v>0.66666666666666663</v>
      </c>
      <c r="X777">
        <v>0.25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0.27135334386519222</v>
      </c>
      <c r="AM777">
        <v>0.35266010841196549</v>
      </c>
      <c r="AN777">
        <v>0.1111111111111111</v>
      </c>
      <c r="AO777">
        <v>1</v>
      </c>
      <c r="AP777">
        <v>0.7857142857142857</v>
      </c>
      <c r="AQ777">
        <v>1</v>
      </c>
      <c r="AR777">
        <v>0.33333333333333331</v>
      </c>
      <c r="AS777">
        <v>0.33333333333333331</v>
      </c>
      <c r="AT777">
        <v>0.22500000000000001</v>
      </c>
      <c r="AU777">
        <v>0.5</v>
      </c>
      <c r="AV777">
        <v>0.66666666666666663</v>
      </c>
      <c r="AW777">
        <v>0.22500000000000001</v>
      </c>
      <c r="AX777">
        <v>0.44444444444444442</v>
      </c>
      <c r="AY777">
        <v>0.46666666666666667</v>
      </c>
      <c r="AZ777">
        <v>0.47058823529411764</v>
      </c>
      <c r="BA777">
        <v>1</v>
      </c>
      <c r="BB777">
        <v>0</v>
      </c>
      <c r="BC777">
        <f t="shared" ref="BC777:BC840" si="26">SUMPRODUCT(C$2:BA$2,C777:BA777)</f>
        <v>0.2356309878983511</v>
      </c>
      <c r="BD777">
        <f t="shared" ref="BD777:BD840" si="27">(BB777-BC777)^2</f>
        <v>5.5521962457952885E-2</v>
      </c>
    </row>
    <row r="778" spans="1:56" x14ac:dyDescent="0.25">
      <c r="A778">
        <v>0.52881564593008867</v>
      </c>
      <c r="B778">
        <v>353</v>
      </c>
      <c r="C778">
        <v>0</v>
      </c>
      <c r="D778">
        <v>1</v>
      </c>
      <c r="E778">
        <v>0.7142857142857143</v>
      </c>
      <c r="F778">
        <v>1</v>
      </c>
      <c r="G778">
        <v>0</v>
      </c>
      <c r="H778">
        <v>0</v>
      </c>
      <c r="I778">
        <v>0.30637079455977095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0.87142857142857144</v>
      </c>
      <c r="W778">
        <v>0.66666666666666663</v>
      </c>
      <c r="X778">
        <v>0.5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0.66666666666666663</v>
      </c>
      <c r="AI778">
        <v>0</v>
      </c>
      <c r="AJ778">
        <v>1</v>
      </c>
      <c r="AK778">
        <v>0</v>
      </c>
      <c r="AL778">
        <v>0.60531858873091104</v>
      </c>
      <c r="AM778">
        <v>0.87869905641437462</v>
      </c>
      <c r="AN778">
        <v>0.33333333333333331</v>
      </c>
      <c r="AO778">
        <v>0</v>
      </c>
      <c r="AP778">
        <v>0.7142857142857143</v>
      </c>
      <c r="AQ778">
        <v>1</v>
      </c>
      <c r="AR778">
        <v>0.33333333333333331</v>
      </c>
      <c r="AS778">
        <v>0.33333333333333331</v>
      </c>
      <c r="AT778">
        <v>0.375</v>
      </c>
      <c r="AU778">
        <v>0.5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f t="shared" si="26"/>
        <v>0.14224105737771969</v>
      </c>
      <c r="BD778">
        <f t="shared" si="27"/>
        <v>2.0232518403931747E-2</v>
      </c>
    </row>
    <row r="779" spans="1:56" x14ac:dyDescent="0.25">
      <c r="A779">
        <v>0.52898551204807409</v>
      </c>
      <c r="B779">
        <v>242</v>
      </c>
      <c r="C779">
        <v>1</v>
      </c>
      <c r="D779">
        <v>0</v>
      </c>
      <c r="E779">
        <v>0.33333333333333331</v>
      </c>
      <c r="F779">
        <v>0</v>
      </c>
      <c r="G779">
        <v>0</v>
      </c>
      <c r="H779">
        <v>1</v>
      </c>
      <c r="I779">
        <v>0.62562634216177526</v>
      </c>
      <c r="J779">
        <v>1</v>
      </c>
      <c r="K779">
        <v>0</v>
      </c>
      <c r="L779">
        <v>0</v>
      </c>
      <c r="M779">
        <v>0.8928571428571429</v>
      </c>
      <c r="N779">
        <v>0.75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0.66666666666666663</v>
      </c>
      <c r="V779">
        <v>1</v>
      </c>
      <c r="W779">
        <v>0.66666666666666663</v>
      </c>
      <c r="X779">
        <v>0.25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0.18199052132701421</v>
      </c>
      <c r="AM779">
        <v>0.40052198353744228</v>
      </c>
      <c r="AN779">
        <v>0</v>
      </c>
      <c r="AO779">
        <v>0</v>
      </c>
      <c r="AP779">
        <v>0.5</v>
      </c>
      <c r="AQ779">
        <v>0</v>
      </c>
      <c r="AR779">
        <v>0</v>
      </c>
      <c r="AS779">
        <v>0</v>
      </c>
      <c r="AT779">
        <v>0.1</v>
      </c>
      <c r="AU779">
        <v>0.33333333333333331</v>
      </c>
      <c r="AV779">
        <v>0.66666666666666663</v>
      </c>
      <c r="AW779">
        <v>7.4999999999999997E-2</v>
      </c>
      <c r="AX779">
        <v>0.1111111111111111</v>
      </c>
      <c r="AY779">
        <v>0.13333333333333333</v>
      </c>
      <c r="AZ779">
        <v>0.11764705882352941</v>
      </c>
      <c r="BA779">
        <v>1</v>
      </c>
      <c r="BB779">
        <v>0</v>
      </c>
      <c r="BC779">
        <f t="shared" si="26"/>
        <v>8.2725940213918159E-2</v>
      </c>
      <c r="BD779">
        <f t="shared" si="27"/>
        <v>6.8435811842767619E-3</v>
      </c>
    </row>
    <row r="780" spans="1:56" x14ac:dyDescent="0.25">
      <c r="A780">
        <v>0.52935333004081664</v>
      </c>
      <c r="B780">
        <v>642</v>
      </c>
      <c r="C780">
        <v>1</v>
      </c>
      <c r="D780">
        <v>0</v>
      </c>
      <c r="E780">
        <v>0.33333333333333331</v>
      </c>
      <c r="F780">
        <v>0</v>
      </c>
      <c r="G780">
        <v>1</v>
      </c>
      <c r="H780">
        <v>0</v>
      </c>
      <c r="I780">
        <v>0.19828203292770222</v>
      </c>
      <c r="J780">
        <v>1</v>
      </c>
      <c r="K780">
        <v>0</v>
      </c>
      <c r="L780">
        <v>0</v>
      </c>
      <c r="M780">
        <v>0.14285714285714285</v>
      </c>
      <c r="N780">
        <v>0.25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0.33333333333333331</v>
      </c>
      <c r="V780">
        <v>0.25714285714285712</v>
      </c>
      <c r="W780">
        <v>0.66666666666666663</v>
      </c>
      <c r="X780">
        <v>0.25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0.33333333333333331</v>
      </c>
      <c r="AI780">
        <v>0</v>
      </c>
      <c r="AJ780">
        <v>1</v>
      </c>
      <c r="AK780">
        <v>0</v>
      </c>
      <c r="AL780">
        <v>0.29041600842548709</v>
      </c>
      <c r="AM780">
        <v>0.27291708492270628</v>
      </c>
      <c r="AN780">
        <v>0.1111111111111111</v>
      </c>
      <c r="AO780">
        <v>0</v>
      </c>
      <c r="AP780">
        <v>0.21428571428571427</v>
      </c>
      <c r="AQ780">
        <v>0</v>
      </c>
      <c r="AR780">
        <v>1</v>
      </c>
      <c r="AS780">
        <v>0.33333333333333331</v>
      </c>
      <c r="AT780">
        <v>0.25</v>
      </c>
      <c r="AU780">
        <v>0.5</v>
      </c>
      <c r="AV780">
        <v>0.66666666666666663</v>
      </c>
      <c r="AW780">
        <v>0.25</v>
      </c>
      <c r="AX780">
        <v>0.44444444444444442</v>
      </c>
      <c r="AY780">
        <v>0.33333333333333331</v>
      </c>
      <c r="AZ780">
        <v>0.17647058823529413</v>
      </c>
      <c r="BA780">
        <v>1</v>
      </c>
      <c r="BB780">
        <v>0</v>
      </c>
      <c r="BC780">
        <f t="shared" si="26"/>
        <v>0.17225765639440435</v>
      </c>
      <c r="BD780">
        <f t="shared" si="27"/>
        <v>2.9672700186492675E-2</v>
      </c>
    </row>
    <row r="781" spans="1:56" x14ac:dyDescent="0.25">
      <c r="A781">
        <v>0.52949048779734076</v>
      </c>
      <c r="B781">
        <v>172</v>
      </c>
      <c r="C781">
        <v>0</v>
      </c>
      <c r="D781">
        <v>1</v>
      </c>
      <c r="E781">
        <v>2.3809523809523808E-2</v>
      </c>
      <c r="F781">
        <v>0</v>
      </c>
      <c r="G781">
        <v>1</v>
      </c>
      <c r="H781">
        <v>0</v>
      </c>
      <c r="I781">
        <v>0.35790980672870437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0.66666666666666663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6.9299631384939442E-2</v>
      </c>
      <c r="AM781">
        <v>0.75868299538245332</v>
      </c>
      <c r="AN781">
        <v>0</v>
      </c>
      <c r="AO781">
        <v>0</v>
      </c>
      <c r="AP781">
        <v>0.7142857142857143</v>
      </c>
      <c r="AQ781">
        <v>1</v>
      </c>
      <c r="AR781">
        <v>0</v>
      </c>
      <c r="AS781">
        <v>0</v>
      </c>
      <c r="AT781">
        <v>2.5000000000000001E-2</v>
      </c>
      <c r="AU781">
        <v>0.83333333333333337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1</v>
      </c>
      <c r="BC781">
        <f t="shared" si="26"/>
        <v>0.6603624466872664</v>
      </c>
      <c r="BD781">
        <f t="shared" si="27"/>
        <v>0.11535366762025996</v>
      </c>
    </row>
    <row r="782" spans="1:56" x14ac:dyDescent="0.25">
      <c r="A782">
        <v>0.52977243237152294</v>
      </c>
      <c r="B782">
        <v>264</v>
      </c>
      <c r="C782">
        <v>0</v>
      </c>
      <c r="D782">
        <v>1</v>
      </c>
      <c r="E782">
        <v>0.66666666666666663</v>
      </c>
      <c r="F782">
        <v>1</v>
      </c>
      <c r="G782">
        <v>0</v>
      </c>
      <c r="H782">
        <v>0</v>
      </c>
      <c r="I782">
        <v>0.27630637079455977</v>
      </c>
      <c r="J782">
        <v>1</v>
      </c>
      <c r="K782">
        <v>0</v>
      </c>
      <c r="L782">
        <v>0</v>
      </c>
      <c r="M782">
        <v>3.5714285714285712E-2</v>
      </c>
      <c r="N782">
        <v>0.5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0.66666666666666663</v>
      </c>
      <c r="V782">
        <v>0.6428571428571429</v>
      </c>
      <c r="W782">
        <v>0</v>
      </c>
      <c r="X782">
        <v>0.75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0.33333333333333331</v>
      </c>
      <c r="AI782">
        <v>0</v>
      </c>
      <c r="AJ782">
        <v>1</v>
      </c>
      <c r="AK782">
        <v>0</v>
      </c>
      <c r="AL782">
        <v>0.83533438651922065</v>
      </c>
      <c r="AM782">
        <v>0.51728568560530019</v>
      </c>
      <c r="AN782">
        <v>0.33333333333333331</v>
      </c>
      <c r="AO782">
        <v>1</v>
      </c>
      <c r="AP782">
        <v>7.1428571428571425E-2</v>
      </c>
      <c r="AQ782">
        <v>0</v>
      </c>
      <c r="AR782">
        <v>0.33333333333333331</v>
      </c>
      <c r="AS782">
        <v>0.33333333333333331</v>
      </c>
      <c r="AT782">
        <v>0.7</v>
      </c>
      <c r="AU782">
        <v>0.33333333333333331</v>
      </c>
      <c r="AV782">
        <v>0.33333333333333331</v>
      </c>
      <c r="AW782">
        <v>0.17499999999999999</v>
      </c>
      <c r="AX782">
        <v>0.3888888888888889</v>
      </c>
      <c r="AY782">
        <v>0.46666666666666667</v>
      </c>
      <c r="AZ782">
        <v>0.41176470588235292</v>
      </c>
      <c r="BA782">
        <v>1</v>
      </c>
      <c r="BB782">
        <v>0</v>
      </c>
      <c r="BC782">
        <f t="shared" si="26"/>
        <v>0.3893476350539416</v>
      </c>
      <c r="BD782">
        <f t="shared" si="27"/>
        <v>0.15159158092209729</v>
      </c>
    </row>
    <row r="783" spans="1:56" x14ac:dyDescent="0.25">
      <c r="A783">
        <v>0.53031406084000954</v>
      </c>
      <c r="B783">
        <v>854</v>
      </c>
      <c r="C783">
        <v>1</v>
      </c>
      <c r="D783">
        <v>0</v>
      </c>
      <c r="E783">
        <v>2.3809523809523808E-2</v>
      </c>
      <c r="F783">
        <v>1</v>
      </c>
      <c r="G783">
        <v>0</v>
      </c>
      <c r="H783">
        <v>0</v>
      </c>
      <c r="I783">
        <v>0.38869005010737295</v>
      </c>
      <c r="J783">
        <v>0</v>
      </c>
      <c r="K783">
        <v>1</v>
      </c>
      <c r="L783">
        <v>0</v>
      </c>
      <c r="M783">
        <v>0.2857142857142857</v>
      </c>
      <c r="N783">
        <v>0.25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0.66666666666666663</v>
      </c>
      <c r="V783">
        <v>0.34285714285714286</v>
      </c>
      <c r="W783">
        <v>0.66666666666666663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8.1253291205897846E-2</v>
      </c>
      <c r="AM783">
        <v>0.20389480024091547</v>
      </c>
      <c r="AN783">
        <v>0.1111111111111111</v>
      </c>
      <c r="AO783">
        <v>0</v>
      </c>
      <c r="AP783">
        <v>1</v>
      </c>
      <c r="AQ783">
        <v>1</v>
      </c>
      <c r="AR783">
        <v>0.66666666666666663</v>
      </c>
      <c r="AS783">
        <v>0</v>
      </c>
      <c r="AT783">
        <v>2.5000000000000001E-2</v>
      </c>
      <c r="AU783">
        <v>0.66666666666666663</v>
      </c>
      <c r="AV783">
        <v>0.66666666666666663</v>
      </c>
      <c r="AW783">
        <v>2.5000000000000001E-2</v>
      </c>
      <c r="AX783">
        <v>5.5555555555555552E-2</v>
      </c>
      <c r="AY783">
        <v>0</v>
      </c>
      <c r="AZ783">
        <v>0</v>
      </c>
      <c r="BA783">
        <v>1</v>
      </c>
      <c r="BB783">
        <v>0</v>
      </c>
      <c r="BC783">
        <f t="shared" si="26"/>
        <v>0.23966378325683541</v>
      </c>
      <c r="BD783">
        <f t="shared" si="27"/>
        <v>5.7438729004979379E-2</v>
      </c>
    </row>
    <row r="784" spans="1:56" x14ac:dyDescent="0.25">
      <c r="A784">
        <v>0.53181125811087859</v>
      </c>
      <c r="B784">
        <v>941</v>
      </c>
      <c r="C784">
        <v>1</v>
      </c>
      <c r="D784">
        <v>0</v>
      </c>
      <c r="E784">
        <v>0.5</v>
      </c>
      <c r="F784">
        <v>1</v>
      </c>
      <c r="G784">
        <v>0</v>
      </c>
      <c r="H784">
        <v>0</v>
      </c>
      <c r="I784">
        <v>0.18468146027201146</v>
      </c>
      <c r="J784">
        <v>0</v>
      </c>
      <c r="K784">
        <v>1</v>
      </c>
      <c r="L784">
        <v>0</v>
      </c>
      <c r="M784">
        <v>0.7857142857142857</v>
      </c>
      <c r="N784">
        <v>0.5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0.66666666666666663</v>
      </c>
      <c r="V784">
        <v>0.9</v>
      </c>
      <c r="W784">
        <v>0.66666666666666663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0.15244865718799369</v>
      </c>
      <c r="AM784">
        <v>0.80546075085324231</v>
      </c>
      <c r="AN784">
        <v>0</v>
      </c>
      <c r="AO784">
        <v>0</v>
      </c>
      <c r="AP784">
        <v>0.14285714285714285</v>
      </c>
      <c r="AQ784">
        <v>0</v>
      </c>
      <c r="AR784">
        <v>0</v>
      </c>
      <c r="AS784">
        <v>0</v>
      </c>
      <c r="AT784">
        <v>0.15</v>
      </c>
      <c r="AU784">
        <v>0.33333333333333331</v>
      </c>
      <c r="AV784">
        <v>0.66666666666666663</v>
      </c>
      <c r="AW784">
        <v>0.125</v>
      </c>
      <c r="AX784">
        <v>0.1111111111111111</v>
      </c>
      <c r="AY784">
        <v>0</v>
      </c>
      <c r="AZ784">
        <v>0.17647058823529413</v>
      </c>
      <c r="BA784">
        <v>1</v>
      </c>
      <c r="BB784">
        <v>1</v>
      </c>
      <c r="BC784">
        <f t="shared" si="26"/>
        <v>0.24154108213150163</v>
      </c>
      <c r="BD784">
        <f t="shared" si="27"/>
        <v>0.57525993009425358</v>
      </c>
    </row>
    <row r="785" spans="1:56" x14ac:dyDescent="0.25">
      <c r="A785">
        <v>0.53233546150711453</v>
      </c>
      <c r="B785">
        <v>194</v>
      </c>
      <c r="C785">
        <v>1</v>
      </c>
      <c r="D785">
        <v>0</v>
      </c>
      <c r="E785">
        <v>0.59523809523809523</v>
      </c>
      <c r="F785">
        <v>0</v>
      </c>
      <c r="G785">
        <v>0</v>
      </c>
      <c r="H785">
        <v>1</v>
      </c>
      <c r="I785">
        <v>0.88904795991410168</v>
      </c>
      <c r="J785">
        <v>0</v>
      </c>
      <c r="K785">
        <v>1</v>
      </c>
      <c r="L785">
        <v>0</v>
      </c>
      <c r="M785">
        <v>0.21428571428571427</v>
      </c>
      <c r="N785">
        <v>0.5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0.1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5.6872037914691941E-2</v>
      </c>
      <c r="AM785">
        <v>0.1258381851033929</v>
      </c>
      <c r="AN785">
        <v>0.44444444444444442</v>
      </c>
      <c r="AO785">
        <v>0</v>
      </c>
      <c r="AP785">
        <v>0.21428571428571427</v>
      </c>
      <c r="AQ785">
        <v>0</v>
      </c>
      <c r="AR785">
        <v>1</v>
      </c>
      <c r="AS785">
        <v>1</v>
      </c>
      <c r="AT785">
        <v>0.17499999999999999</v>
      </c>
      <c r="AU785">
        <v>0.5</v>
      </c>
      <c r="AV785">
        <v>1</v>
      </c>
      <c r="AW785">
        <v>0.125</v>
      </c>
      <c r="AX785">
        <v>0.22222222222222221</v>
      </c>
      <c r="AY785">
        <v>0.13333333333333333</v>
      </c>
      <c r="AZ785">
        <v>0.11764705882352941</v>
      </c>
      <c r="BA785">
        <v>1</v>
      </c>
      <c r="BB785">
        <v>0</v>
      </c>
      <c r="BC785">
        <f t="shared" si="26"/>
        <v>-0.33599799980805273</v>
      </c>
      <c r="BD785">
        <f t="shared" si="27"/>
        <v>0.1128946558750122</v>
      </c>
    </row>
    <row r="786" spans="1:56" x14ac:dyDescent="0.25">
      <c r="A786">
        <v>0.53291697188305953</v>
      </c>
      <c r="B786">
        <v>1114</v>
      </c>
      <c r="C786">
        <v>1</v>
      </c>
      <c r="D786">
        <v>0</v>
      </c>
      <c r="E786">
        <v>0.33333333333333331</v>
      </c>
      <c r="F786">
        <v>0</v>
      </c>
      <c r="G786">
        <v>0</v>
      </c>
      <c r="H786">
        <v>1</v>
      </c>
      <c r="I786">
        <v>0.78596993557623474</v>
      </c>
      <c r="J786">
        <v>0</v>
      </c>
      <c r="K786">
        <v>1</v>
      </c>
      <c r="L786">
        <v>0</v>
      </c>
      <c r="M786">
        <v>0</v>
      </c>
      <c r="N786">
        <v>0.75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0.45714285714285713</v>
      </c>
      <c r="W786">
        <v>0.66666666666666663</v>
      </c>
      <c r="X786">
        <v>0.25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0.16208530805687205</v>
      </c>
      <c r="AM786">
        <v>0.92672154185906441</v>
      </c>
      <c r="AN786">
        <v>0.44444444444444442</v>
      </c>
      <c r="AO786">
        <v>0</v>
      </c>
      <c r="AP786">
        <v>0.21428571428571427</v>
      </c>
      <c r="AQ786">
        <v>0</v>
      </c>
      <c r="AR786">
        <v>0.33333333333333331</v>
      </c>
      <c r="AS786">
        <v>0.33333333333333331</v>
      </c>
      <c r="AT786">
        <v>0.22500000000000001</v>
      </c>
      <c r="AU786">
        <v>0.5</v>
      </c>
      <c r="AV786">
        <v>0.33333333333333331</v>
      </c>
      <c r="AW786">
        <v>0.15</v>
      </c>
      <c r="AX786">
        <v>0.27777777777777779</v>
      </c>
      <c r="AY786">
        <v>6.6666666666666666E-2</v>
      </c>
      <c r="AZ786">
        <v>0.11764705882352941</v>
      </c>
      <c r="BA786">
        <v>1</v>
      </c>
      <c r="BB786">
        <v>0</v>
      </c>
      <c r="BC786">
        <f t="shared" si="26"/>
        <v>0.114221171019666</v>
      </c>
      <c r="BD786">
        <f t="shared" si="27"/>
        <v>1.3046475909103789E-2</v>
      </c>
    </row>
    <row r="787" spans="1:56" x14ac:dyDescent="0.25">
      <c r="A787">
        <v>0.53327497117615974</v>
      </c>
      <c r="B787">
        <v>736</v>
      </c>
      <c r="C787">
        <v>1</v>
      </c>
      <c r="D787">
        <v>0</v>
      </c>
      <c r="E787">
        <v>0.7142857142857143</v>
      </c>
      <c r="F787">
        <v>1</v>
      </c>
      <c r="G787">
        <v>0</v>
      </c>
      <c r="H787">
        <v>0</v>
      </c>
      <c r="I787">
        <v>0.12526843235504653</v>
      </c>
      <c r="J787">
        <v>0</v>
      </c>
      <c r="K787">
        <v>1</v>
      </c>
      <c r="L787">
        <v>0</v>
      </c>
      <c r="M787">
        <v>0.17857142857142858</v>
      </c>
      <c r="N787">
        <v>0.5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0.95714285714285718</v>
      </c>
      <c r="W787">
        <v>0.33333333333333331</v>
      </c>
      <c r="X787">
        <v>0.25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0.66666666666666663</v>
      </c>
      <c r="AI787">
        <v>0</v>
      </c>
      <c r="AJ787">
        <v>0</v>
      </c>
      <c r="AK787">
        <v>1</v>
      </c>
      <c r="AL787">
        <v>0.17014218009478674</v>
      </c>
      <c r="AM787">
        <v>0.44268219233085726</v>
      </c>
      <c r="AN787">
        <v>0.22222222222222221</v>
      </c>
      <c r="AO787">
        <v>0</v>
      </c>
      <c r="AP787">
        <v>0.14285714285714285</v>
      </c>
      <c r="AQ787">
        <v>0</v>
      </c>
      <c r="AR787">
        <v>1</v>
      </c>
      <c r="AS787">
        <v>0</v>
      </c>
      <c r="AT787">
        <v>0.47499999999999998</v>
      </c>
      <c r="AU787">
        <v>0</v>
      </c>
      <c r="AV787">
        <v>0.66666666666666663</v>
      </c>
      <c r="AW787">
        <v>0.05</v>
      </c>
      <c r="AX787">
        <v>0.1111111111111111</v>
      </c>
      <c r="AY787">
        <v>0.13333333333333333</v>
      </c>
      <c r="AZ787">
        <v>0.11764705882352941</v>
      </c>
      <c r="BA787">
        <v>1</v>
      </c>
      <c r="BB787">
        <v>0</v>
      </c>
      <c r="BC787">
        <f t="shared" si="26"/>
        <v>9.6593551595900606E-2</v>
      </c>
      <c r="BD787">
        <f t="shared" si="27"/>
        <v>9.3303142099099134E-3</v>
      </c>
    </row>
    <row r="788" spans="1:56" x14ac:dyDescent="0.25">
      <c r="A788">
        <v>0.53553575640225037</v>
      </c>
      <c r="B788">
        <v>253</v>
      </c>
      <c r="C788">
        <v>1</v>
      </c>
      <c r="D788">
        <v>0</v>
      </c>
      <c r="E788">
        <v>0.26190476190476192</v>
      </c>
      <c r="F788">
        <v>1</v>
      </c>
      <c r="G788">
        <v>0</v>
      </c>
      <c r="H788">
        <v>0</v>
      </c>
      <c r="I788">
        <v>0.40300644237652111</v>
      </c>
      <c r="J788">
        <v>0</v>
      </c>
      <c r="K788">
        <v>1</v>
      </c>
      <c r="L788">
        <v>0</v>
      </c>
      <c r="M788">
        <v>0.5</v>
      </c>
      <c r="N788">
        <v>0.5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0.66666666666666663</v>
      </c>
      <c r="V788">
        <v>0.42857142857142855</v>
      </c>
      <c r="W788">
        <v>0.66666666666666663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7.0089520800421273E-2</v>
      </c>
      <c r="AM788">
        <v>0.82629993977113025</v>
      </c>
      <c r="AN788">
        <v>0.1111111111111111</v>
      </c>
      <c r="AO788">
        <v>0</v>
      </c>
      <c r="AP788">
        <v>0.5714285714285714</v>
      </c>
      <c r="AQ788">
        <v>0</v>
      </c>
      <c r="AR788">
        <v>0</v>
      </c>
      <c r="AS788">
        <v>0</v>
      </c>
      <c r="AT788">
        <v>0.15</v>
      </c>
      <c r="AU788">
        <v>0.16666666666666666</v>
      </c>
      <c r="AV788">
        <v>0.66666666666666663</v>
      </c>
      <c r="AW788">
        <v>0.15</v>
      </c>
      <c r="AX788">
        <v>0.27777777777777779</v>
      </c>
      <c r="AY788">
        <v>6.6666666666666666E-2</v>
      </c>
      <c r="AZ788">
        <v>0.29411764705882354</v>
      </c>
      <c r="BA788">
        <v>1</v>
      </c>
      <c r="BB788">
        <v>0</v>
      </c>
      <c r="BC788">
        <f t="shared" si="26"/>
        <v>0.14870914996826656</v>
      </c>
      <c r="BD788">
        <f t="shared" si="27"/>
        <v>2.2114411284284395E-2</v>
      </c>
    </row>
    <row r="789" spans="1:56" x14ac:dyDescent="0.25">
      <c r="A789">
        <v>0.53561740012508641</v>
      </c>
      <c r="B789">
        <v>1145</v>
      </c>
      <c r="C789">
        <v>1</v>
      </c>
      <c r="D789">
        <v>0</v>
      </c>
      <c r="E789">
        <v>0.30952380952380953</v>
      </c>
      <c r="F789">
        <v>0</v>
      </c>
      <c r="G789">
        <v>1</v>
      </c>
      <c r="H789">
        <v>0</v>
      </c>
      <c r="I789">
        <v>0.43879742304939157</v>
      </c>
      <c r="J789">
        <v>1</v>
      </c>
      <c r="K789">
        <v>0</v>
      </c>
      <c r="L789">
        <v>0</v>
      </c>
      <c r="M789">
        <v>3.5714285714285712E-2</v>
      </c>
      <c r="N789">
        <v>0.75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0.34285714285714286</v>
      </c>
      <c r="W789">
        <v>0.66666666666666663</v>
      </c>
      <c r="X789">
        <v>0.25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0.22764612954186414</v>
      </c>
      <c r="AM789">
        <v>0.78329652680184703</v>
      </c>
      <c r="AN789">
        <v>0.77777777777777779</v>
      </c>
      <c r="AO789">
        <v>0</v>
      </c>
      <c r="AP789">
        <v>0.14285714285714285</v>
      </c>
      <c r="AQ789">
        <v>0</v>
      </c>
      <c r="AR789">
        <v>1</v>
      </c>
      <c r="AS789">
        <v>0</v>
      </c>
      <c r="AT789">
        <v>0.25</v>
      </c>
      <c r="AU789">
        <v>0.5</v>
      </c>
      <c r="AV789">
        <v>0.66666666666666663</v>
      </c>
      <c r="AW789">
        <v>0.125</v>
      </c>
      <c r="AX789">
        <v>0.1111111111111111</v>
      </c>
      <c r="AY789">
        <v>0</v>
      </c>
      <c r="AZ789">
        <v>0.17647058823529413</v>
      </c>
      <c r="BA789">
        <v>1</v>
      </c>
      <c r="BB789">
        <v>0</v>
      </c>
      <c r="BC789">
        <f t="shared" si="26"/>
        <v>0.31856160088310825</v>
      </c>
      <c r="BD789">
        <f t="shared" si="27"/>
        <v>0.10148149355720876</v>
      </c>
    </row>
    <row r="790" spans="1:56" x14ac:dyDescent="0.25">
      <c r="A790">
        <v>0.53727898444456901</v>
      </c>
      <c r="B790">
        <v>773</v>
      </c>
      <c r="C790">
        <v>0</v>
      </c>
      <c r="D790">
        <v>1</v>
      </c>
      <c r="E790">
        <v>0.90476190476190477</v>
      </c>
      <c r="F790">
        <v>0</v>
      </c>
      <c r="G790">
        <v>1</v>
      </c>
      <c r="H790">
        <v>0</v>
      </c>
      <c r="I790">
        <v>0.81460272011453116</v>
      </c>
      <c r="J790">
        <v>0</v>
      </c>
      <c r="K790">
        <v>1</v>
      </c>
      <c r="L790">
        <v>0</v>
      </c>
      <c r="M790">
        <v>0.2857142857142857</v>
      </c>
      <c r="N790">
        <v>0.5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0.47142857142857142</v>
      </c>
      <c r="W790">
        <v>0.66666666666666663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0.66666666666666663</v>
      </c>
      <c r="AI790">
        <v>0</v>
      </c>
      <c r="AJ790">
        <v>1</v>
      </c>
      <c r="AK790">
        <v>0</v>
      </c>
      <c r="AL790">
        <v>0.10179041600842549</v>
      </c>
      <c r="AM790">
        <v>0.40393495282071873</v>
      </c>
      <c r="AN790">
        <v>0.22222222222222221</v>
      </c>
      <c r="AO790">
        <v>0</v>
      </c>
      <c r="AP790">
        <v>0.5714285714285714</v>
      </c>
      <c r="AQ790">
        <v>0</v>
      </c>
      <c r="AR790">
        <v>0.33333333333333331</v>
      </c>
      <c r="AS790">
        <v>0.33333333333333331</v>
      </c>
      <c r="AT790">
        <v>0.45</v>
      </c>
      <c r="AU790">
        <v>0.66666666666666663</v>
      </c>
      <c r="AV790">
        <v>0.66666666666666663</v>
      </c>
      <c r="AW790">
        <v>0.125</v>
      </c>
      <c r="AX790">
        <v>0.22222222222222221</v>
      </c>
      <c r="AY790">
        <v>0</v>
      </c>
      <c r="AZ790">
        <v>0.17647058823529413</v>
      </c>
      <c r="BA790">
        <v>1</v>
      </c>
      <c r="BB790">
        <v>0</v>
      </c>
      <c r="BC790">
        <f t="shared" si="26"/>
        <v>-1.1038979954834549E-2</v>
      </c>
      <c r="BD790">
        <f t="shared" si="27"/>
        <v>1.2185907844323898E-4</v>
      </c>
    </row>
    <row r="791" spans="1:56" x14ac:dyDescent="0.25">
      <c r="A791">
        <v>0.53746497881118982</v>
      </c>
      <c r="B791">
        <v>1081</v>
      </c>
      <c r="C791">
        <v>0</v>
      </c>
      <c r="D791">
        <v>1</v>
      </c>
      <c r="E791">
        <v>0.66666666666666663</v>
      </c>
      <c r="F791">
        <v>1</v>
      </c>
      <c r="G791">
        <v>0</v>
      </c>
      <c r="H791">
        <v>0</v>
      </c>
      <c r="I791">
        <v>9.0193271295633495E-2</v>
      </c>
      <c r="J791">
        <v>1</v>
      </c>
      <c r="K791">
        <v>0</v>
      </c>
      <c r="L791">
        <v>0</v>
      </c>
      <c r="M791">
        <v>7.1428571428571425E-2</v>
      </c>
      <c r="N791">
        <v>0.5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0.66666666666666663</v>
      </c>
      <c r="V791">
        <v>0.3</v>
      </c>
      <c r="W791">
        <v>0.66666666666666663</v>
      </c>
      <c r="X791">
        <v>0.75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0.33333333333333331</v>
      </c>
      <c r="AI791">
        <v>0</v>
      </c>
      <c r="AJ791">
        <v>1</v>
      </c>
      <c r="AK791">
        <v>0</v>
      </c>
      <c r="AL791">
        <v>0.82132701421800947</v>
      </c>
      <c r="AM791">
        <v>0.3728568560530014</v>
      </c>
      <c r="AN791">
        <v>0.88888888888888884</v>
      </c>
      <c r="AO791">
        <v>0</v>
      </c>
      <c r="AP791">
        <v>7.1428571428571425E-2</v>
      </c>
      <c r="AQ791">
        <v>0</v>
      </c>
      <c r="AR791">
        <v>1</v>
      </c>
      <c r="AS791">
        <v>0.33333333333333331</v>
      </c>
      <c r="AT791">
        <v>0.57499999999999996</v>
      </c>
      <c r="AU791">
        <v>0.33333333333333331</v>
      </c>
      <c r="AV791">
        <v>1</v>
      </c>
      <c r="AW791">
        <v>0.32500000000000001</v>
      </c>
      <c r="AX791">
        <v>0.66666666666666663</v>
      </c>
      <c r="AY791">
        <v>0.33333333333333331</v>
      </c>
      <c r="AZ791">
        <v>5.8823529411764705E-2</v>
      </c>
      <c r="BA791">
        <v>1</v>
      </c>
      <c r="BB791">
        <v>0</v>
      </c>
      <c r="BC791">
        <f t="shared" si="26"/>
        <v>-2.8810003174913335E-2</v>
      </c>
      <c r="BD791">
        <f t="shared" si="27"/>
        <v>8.3001628293851641E-4</v>
      </c>
    </row>
    <row r="792" spans="1:56" x14ac:dyDescent="0.25">
      <c r="A792">
        <v>0.53950025519302747</v>
      </c>
      <c r="B792">
        <v>638</v>
      </c>
      <c r="C792">
        <v>1</v>
      </c>
      <c r="D792">
        <v>0</v>
      </c>
      <c r="E792">
        <v>0.33333333333333331</v>
      </c>
      <c r="F792">
        <v>0</v>
      </c>
      <c r="G792">
        <v>0</v>
      </c>
      <c r="H792">
        <v>1</v>
      </c>
      <c r="I792">
        <v>0.14173228346456693</v>
      </c>
      <c r="J792">
        <v>0</v>
      </c>
      <c r="K792">
        <v>1</v>
      </c>
      <c r="L792">
        <v>0</v>
      </c>
      <c r="M792">
        <v>0</v>
      </c>
      <c r="N792">
        <v>0.5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0.44285714285714284</v>
      </c>
      <c r="W792">
        <v>0.66666666666666663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6.8720379146919433E-2</v>
      </c>
      <c r="AM792">
        <v>0.28323629793214217</v>
      </c>
      <c r="AN792">
        <v>0</v>
      </c>
      <c r="AO792">
        <v>0</v>
      </c>
      <c r="AP792">
        <v>7.1428571428571425E-2</v>
      </c>
      <c r="AQ792">
        <v>0</v>
      </c>
      <c r="AR792">
        <v>0.33333333333333331</v>
      </c>
      <c r="AS792">
        <v>0.33333333333333331</v>
      </c>
      <c r="AT792">
        <v>0.1</v>
      </c>
      <c r="AU792">
        <v>0.33333333333333331</v>
      </c>
      <c r="AV792">
        <v>0.66666666666666663</v>
      </c>
      <c r="AW792">
        <v>7.4999999999999997E-2</v>
      </c>
      <c r="AX792">
        <v>0</v>
      </c>
      <c r="AY792">
        <v>0</v>
      </c>
      <c r="AZ792">
        <v>0.11764705882352941</v>
      </c>
      <c r="BA792">
        <v>1</v>
      </c>
      <c r="BB792">
        <v>0</v>
      </c>
      <c r="BC792">
        <f t="shared" si="26"/>
        <v>-4.0627389911627398E-2</v>
      </c>
      <c r="BD792">
        <f t="shared" si="27"/>
        <v>1.6505848110314038E-3</v>
      </c>
    </row>
    <row r="793" spans="1:56" x14ac:dyDescent="0.25">
      <c r="A793">
        <v>0.53963748237061349</v>
      </c>
      <c r="B793">
        <v>419</v>
      </c>
      <c r="C793">
        <v>0</v>
      </c>
      <c r="D793">
        <v>1</v>
      </c>
      <c r="E793">
        <v>0.19047619047619047</v>
      </c>
      <c r="F793">
        <v>1</v>
      </c>
      <c r="G793">
        <v>0</v>
      </c>
      <c r="H793">
        <v>0</v>
      </c>
      <c r="I793">
        <v>0.89262705798138864</v>
      </c>
      <c r="J793">
        <v>0</v>
      </c>
      <c r="K793">
        <v>1</v>
      </c>
      <c r="L793">
        <v>0</v>
      </c>
      <c r="M793">
        <v>0.7857142857142857</v>
      </c>
      <c r="N793">
        <v>0.5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0.8571428571428571</v>
      </c>
      <c r="W793">
        <v>0.66666666666666663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9.8841495523959974E-2</v>
      </c>
      <c r="AM793">
        <v>3.7663119855450712E-2</v>
      </c>
      <c r="AN793">
        <v>0.1111111111111111</v>
      </c>
      <c r="AO793">
        <v>0</v>
      </c>
      <c r="AP793">
        <v>0.7857142857142857</v>
      </c>
      <c r="AQ793">
        <v>1</v>
      </c>
      <c r="AR793">
        <v>0.33333333333333331</v>
      </c>
      <c r="AS793">
        <v>0.66666666666666663</v>
      </c>
      <c r="AT793">
        <v>7.4999999999999997E-2</v>
      </c>
      <c r="AU793">
        <v>0.5</v>
      </c>
      <c r="AV793">
        <v>0</v>
      </c>
      <c r="AW793">
        <v>7.4999999999999997E-2</v>
      </c>
      <c r="AX793">
        <v>0.1111111111111111</v>
      </c>
      <c r="AY793">
        <v>0</v>
      </c>
      <c r="AZ793">
        <v>0.11764705882352941</v>
      </c>
      <c r="BA793">
        <v>1</v>
      </c>
      <c r="BB793">
        <v>0</v>
      </c>
      <c r="BC793">
        <f t="shared" si="26"/>
        <v>9.9784800837348697E-2</v>
      </c>
      <c r="BD793">
        <f t="shared" si="27"/>
        <v>9.9570064781493457E-3</v>
      </c>
    </row>
    <row r="794" spans="1:56" x14ac:dyDescent="0.25">
      <c r="A794">
        <v>0.53971528957184733</v>
      </c>
      <c r="B794">
        <v>823</v>
      </c>
      <c r="C794">
        <v>1</v>
      </c>
      <c r="D794">
        <v>0</v>
      </c>
      <c r="E794">
        <v>0.38095238095238093</v>
      </c>
      <c r="F794">
        <v>0</v>
      </c>
      <c r="G794">
        <v>1</v>
      </c>
      <c r="H794">
        <v>0</v>
      </c>
      <c r="I794">
        <v>0.64495347172512529</v>
      </c>
      <c r="J794">
        <v>0</v>
      </c>
      <c r="K794">
        <v>1</v>
      </c>
      <c r="L794">
        <v>0</v>
      </c>
      <c r="M794">
        <v>3.5714285714285712E-2</v>
      </c>
      <c r="N794">
        <v>0.25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0.9285714285714286</v>
      </c>
      <c r="W794">
        <v>0.66666666666666663</v>
      </c>
      <c r="X794">
        <v>0.25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0.66666666666666663</v>
      </c>
      <c r="AI794">
        <v>0</v>
      </c>
      <c r="AJ794">
        <v>0</v>
      </c>
      <c r="AK794">
        <v>1</v>
      </c>
      <c r="AL794">
        <v>0.15924170616113745</v>
      </c>
      <c r="AM794">
        <v>0.55169644649668736</v>
      </c>
      <c r="AN794">
        <v>0.22222222222222221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0.125</v>
      </c>
      <c r="AU794">
        <v>0.5</v>
      </c>
      <c r="AV794">
        <v>0.33333333333333331</v>
      </c>
      <c r="AW794">
        <v>7.4999999999999997E-2</v>
      </c>
      <c r="AX794">
        <v>0.1111111111111111</v>
      </c>
      <c r="AY794">
        <v>0</v>
      </c>
      <c r="AZ794">
        <v>0.11764705882352941</v>
      </c>
      <c r="BA794">
        <v>1</v>
      </c>
      <c r="BB794">
        <v>0</v>
      </c>
      <c r="BC794">
        <f t="shared" si="26"/>
        <v>0.11142598603144188</v>
      </c>
      <c r="BD794">
        <f t="shared" si="27"/>
        <v>1.2415750363079082E-2</v>
      </c>
    </row>
    <row r="795" spans="1:56" x14ac:dyDescent="0.25">
      <c r="A795">
        <v>0.54005895879182142</v>
      </c>
      <c r="B795">
        <v>698</v>
      </c>
      <c r="C795">
        <v>0</v>
      </c>
      <c r="D795">
        <v>1</v>
      </c>
      <c r="E795">
        <v>0.26190476190476192</v>
      </c>
      <c r="F795">
        <v>0</v>
      </c>
      <c r="G795">
        <v>1</v>
      </c>
      <c r="H795">
        <v>0</v>
      </c>
      <c r="I795">
        <v>0.93199713672154616</v>
      </c>
      <c r="J795">
        <v>1</v>
      </c>
      <c r="K795">
        <v>0</v>
      </c>
      <c r="L795">
        <v>0</v>
      </c>
      <c r="M795">
        <v>0.6785714285714286</v>
      </c>
      <c r="N795">
        <v>0.5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0.66666666666666663</v>
      </c>
      <c r="V795">
        <v>0.77142857142857146</v>
      </c>
      <c r="W795">
        <v>0.66666666666666663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0</v>
      </c>
      <c r="AJ795">
        <v>1</v>
      </c>
      <c r="AK795">
        <v>0</v>
      </c>
      <c r="AL795">
        <v>6.0452869931542919E-2</v>
      </c>
      <c r="AM795">
        <v>0.64681790805059225</v>
      </c>
      <c r="AN795">
        <v>0.1111111111111111</v>
      </c>
      <c r="AO795">
        <v>0</v>
      </c>
      <c r="AP795">
        <v>0.2857142857142857</v>
      </c>
      <c r="AQ795">
        <v>0</v>
      </c>
      <c r="AR795">
        <v>0.33333333333333331</v>
      </c>
      <c r="AS795">
        <v>0.33333333333333331</v>
      </c>
      <c r="AT795">
        <v>7.4999999999999997E-2</v>
      </c>
      <c r="AU795">
        <v>0.83333333333333337</v>
      </c>
      <c r="AV795">
        <v>0.66666666666666663</v>
      </c>
      <c r="AW795">
        <v>7.4999999999999997E-2</v>
      </c>
      <c r="AX795">
        <v>5.5555555555555552E-2</v>
      </c>
      <c r="AY795">
        <v>0</v>
      </c>
      <c r="AZ795">
        <v>0.11764705882352941</v>
      </c>
      <c r="BA795">
        <v>1</v>
      </c>
      <c r="BB795">
        <v>0</v>
      </c>
      <c r="BC795">
        <f t="shared" si="26"/>
        <v>0.3432325935302834</v>
      </c>
      <c r="BD795">
        <f t="shared" si="27"/>
        <v>0.11780861326152474</v>
      </c>
    </row>
    <row r="796" spans="1:56" x14ac:dyDescent="0.25">
      <c r="A796">
        <v>0.54073276991729624</v>
      </c>
      <c r="B796">
        <v>1290</v>
      </c>
      <c r="C796">
        <v>1</v>
      </c>
      <c r="D796">
        <v>0</v>
      </c>
      <c r="E796">
        <v>0.47619047619047616</v>
      </c>
      <c r="F796">
        <v>0</v>
      </c>
      <c r="G796">
        <v>0</v>
      </c>
      <c r="H796">
        <v>1</v>
      </c>
      <c r="I796">
        <v>0.88332140300644235</v>
      </c>
      <c r="J796">
        <v>0</v>
      </c>
      <c r="K796">
        <v>0</v>
      </c>
      <c r="L796">
        <v>1</v>
      </c>
      <c r="M796">
        <v>3.5714285714285712E-2</v>
      </c>
      <c r="N796">
        <v>0.5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0.66666666666666663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0.33333333333333331</v>
      </c>
      <c r="AI796">
        <v>1</v>
      </c>
      <c r="AJ796">
        <v>0</v>
      </c>
      <c r="AK796">
        <v>0</v>
      </c>
      <c r="AL796">
        <v>8.3359662980516058E-2</v>
      </c>
      <c r="AM796">
        <v>0.20216823930937564</v>
      </c>
      <c r="AN796">
        <v>0.55555555555555558</v>
      </c>
      <c r="AO796">
        <v>0</v>
      </c>
      <c r="AP796">
        <v>0.14285714285714285</v>
      </c>
      <c r="AQ796">
        <v>0</v>
      </c>
      <c r="AR796">
        <v>1</v>
      </c>
      <c r="AS796">
        <v>1</v>
      </c>
      <c r="AT796">
        <v>0.32500000000000001</v>
      </c>
      <c r="AU796">
        <v>0.5</v>
      </c>
      <c r="AV796">
        <v>0.66666666666666663</v>
      </c>
      <c r="AW796">
        <v>0.27500000000000002</v>
      </c>
      <c r="AX796">
        <v>0.55555555555555558</v>
      </c>
      <c r="AY796">
        <v>0.2</v>
      </c>
      <c r="AZ796">
        <v>0.47058823529411764</v>
      </c>
      <c r="BA796">
        <v>1</v>
      </c>
      <c r="BB796">
        <v>0</v>
      </c>
      <c r="BC796">
        <f t="shared" si="26"/>
        <v>6.1091586662456954E-2</v>
      </c>
      <c r="BD796">
        <f t="shared" si="27"/>
        <v>3.7321819609364881E-3</v>
      </c>
    </row>
    <row r="797" spans="1:56" x14ac:dyDescent="0.25">
      <c r="A797">
        <v>0.54168732961344501</v>
      </c>
      <c r="B797">
        <v>1410</v>
      </c>
      <c r="C797">
        <v>0</v>
      </c>
      <c r="D797">
        <v>1</v>
      </c>
      <c r="E797">
        <v>0.52380952380952384</v>
      </c>
      <c r="F797">
        <v>0</v>
      </c>
      <c r="G797">
        <v>1</v>
      </c>
      <c r="H797">
        <v>0</v>
      </c>
      <c r="I797">
        <v>0.42233357193987114</v>
      </c>
      <c r="J797">
        <v>0</v>
      </c>
      <c r="K797">
        <v>1</v>
      </c>
      <c r="L797">
        <v>0</v>
      </c>
      <c r="M797">
        <v>0.35714285714285715</v>
      </c>
      <c r="N797">
        <v>0.5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0.61428571428571432</v>
      </c>
      <c r="W797">
        <v>0.66666666666666663</v>
      </c>
      <c r="X797">
        <v>0.25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0.66666666666666663</v>
      </c>
      <c r="AI797">
        <v>0</v>
      </c>
      <c r="AJ797">
        <v>1</v>
      </c>
      <c r="AK797">
        <v>0</v>
      </c>
      <c r="AL797">
        <v>0.27983149025803056</v>
      </c>
      <c r="AM797">
        <v>0.99397711302951219</v>
      </c>
      <c r="AN797">
        <v>0.1111111111111111</v>
      </c>
      <c r="AO797">
        <v>0</v>
      </c>
      <c r="AP797">
        <v>0</v>
      </c>
      <c r="AQ797">
        <v>0</v>
      </c>
      <c r="AR797">
        <v>0</v>
      </c>
      <c r="AS797">
        <v>0.33333333333333331</v>
      </c>
      <c r="AT797">
        <v>0.25</v>
      </c>
      <c r="AU797">
        <v>0.33333333333333331</v>
      </c>
      <c r="AV797">
        <v>1</v>
      </c>
      <c r="AW797">
        <v>0.25</v>
      </c>
      <c r="AX797">
        <v>0.5</v>
      </c>
      <c r="AY797">
        <v>0.6</v>
      </c>
      <c r="AZ797">
        <v>0.23529411764705882</v>
      </c>
      <c r="BA797">
        <v>1</v>
      </c>
      <c r="BB797">
        <v>0</v>
      </c>
      <c r="BC797">
        <f t="shared" si="26"/>
        <v>0.29219400535373075</v>
      </c>
      <c r="BD797">
        <f t="shared" si="27"/>
        <v>8.5377336764656031E-2</v>
      </c>
    </row>
    <row r="798" spans="1:56" x14ac:dyDescent="0.25">
      <c r="A798">
        <v>0.54209301039364854</v>
      </c>
      <c r="B798">
        <v>1291</v>
      </c>
      <c r="C798">
        <v>1</v>
      </c>
      <c r="D798">
        <v>0</v>
      </c>
      <c r="E798">
        <v>0.38095238095238093</v>
      </c>
      <c r="F798">
        <v>0</v>
      </c>
      <c r="G798">
        <v>1</v>
      </c>
      <c r="H798">
        <v>0</v>
      </c>
      <c r="I798">
        <v>9.4488188976377951E-2</v>
      </c>
      <c r="J798">
        <v>0</v>
      </c>
      <c r="K798">
        <v>1</v>
      </c>
      <c r="L798">
        <v>0</v>
      </c>
      <c r="M798">
        <v>0.2857142857142857</v>
      </c>
      <c r="N798">
        <v>0.75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0.9</v>
      </c>
      <c r="W798">
        <v>0.66666666666666663</v>
      </c>
      <c r="X798">
        <v>0.25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0.22838335966298051</v>
      </c>
      <c r="AM798">
        <v>0.16518771331058021</v>
      </c>
      <c r="AN798">
        <v>0.44444444444444442</v>
      </c>
      <c r="AO798">
        <v>0</v>
      </c>
      <c r="AP798">
        <v>0.42857142857142855</v>
      </c>
      <c r="AQ798">
        <v>0</v>
      </c>
      <c r="AR798">
        <v>0.66666666666666663</v>
      </c>
      <c r="AS798">
        <v>0.33333333333333331</v>
      </c>
      <c r="AT798">
        <v>0.27500000000000002</v>
      </c>
      <c r="AU798">
        <v>0.5</v>
      </c>
      <c r="AV798">
        <v>0.33333333333333331</v>
      </c>
      <c r="AW798">
        <v>0.17499999999999999</v>
      </c>
      <c r="AX798">
        <v>5.5555555555555552E-2</v>
      </c>
      <c r="AY798">
        <v>0</v>
      </c>
      <c r="AZ798">
        <v>0.41176470588235292</v>
      </c>
      <c r="BA798">
        <v>1</v>
      </c>
      <c r="BB798">
        <v>1</v>
      </c>
      <c r="BC798">
        <f t="shared" si="26"/>
        <v>0.28579422241336927</v>
      </c>
      <c r="BD798">
        <f t="shared" si="27"/>
        <v>0.51008989273812388</v>
      </c>
    </row>
    <row r="799" spans="1:56" x14ac:dyDescent="0.25">
      <c r="A799">
        <v>0.5423166548439331</v>
      </c>
      <c r="B799">
        <v>487</v>
      </c>
      <c r="C799">
        <v>1</v>
      </c>
      <c r="D799">
        <v>0</v>
      </c>
      <c r="E799">
        <v>0.45238095238095238</v>
      </c>
      <c r="F799">
        <v>1</v>
      </c>
      <c r="G799">
        <v>0</v>
      </c>
      <c r="H799">
        <v>0</v>
      </c>
      <c r="I799">
        <v>0.32641374373657839</v>
      </c>
      <c r="J799">
        <v>1</v>
      </c>
      <c r="K799">
        <v>0</v>
      </c>
      <c r="L799">
        <v>0</v>
      </c>
      <c r="M799">
        <v>3.5714285714285712E-2</v>
      </c>
      <c r="N799">
        <v>0.5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0.6428571428571429</v>
      </c>
      <c r="W799">
        <v>0.66666666666666663</v>
      </c>
      <c r="X799">
        <v>0.25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0.66666666666666663</v>
      </c>
      <c r="AI799">
        <v>0</v>
      </c>
      <c r="AJ799">
        <v>1</v>
      </c>
      <c r="AK799">
        <v>0</v>
      </c>
      <c r="AL799">
        <v>0.45250131648235914</v>
      </c>
      <c r="AM799">
        <v>3.6779763099779164E-2</v>
      </c>
      <c r="AN799">
        <v>0.44444444444444442</v>
      </c>
      <c r="AO799">
        <v>1</v>
      </c>
      <c r="AP799">
        <v>0</v>
      </c>
      <c r="AQ799">
        <v>0</v>
      </c>
      <c r="AR799">
        <v>0.66666666666666663</v>
      </c>
      <c r="AS799">
        <v>0.33333333333333331</v>
      </c>
      <c r="AT799">
        <v>0.42499999999999999</v>
      </c>
      <c r="AU799">
        <v>0.5</v>
      </c>
      <c r="AV799">
        <v>0.33333333333333331</v>
      </c>
      <c r="AW799">
        <v>7.4999999999999997E-2</v>
      </c>
      <c r="AX799">
        <v>0</v>
      </c>
      <c r="AY799">
        <v>6.6666666666666666E-2</v>
      </c>
      <c r="AZ799">
        <v>0</v>
      </c>
      <c r="BA799">
        <v>1</v>
      </c>
      <c r="BB799">
        <v>0</v>
      </c>
      <c r="BC799">
        <f t="shared" si="26"/>
        <v>0.28788116863250729</v>
      </c>
      <c r="BD799">
        <f t="shared" si="27"/>
        <v>8.2875567253218096E-2</v>
      </c>
    </row>
    <row r="800" spans="1:56" x14ac:dyDescent="0.25">
      <c r="A800">
        <v>0.54262670797725054</v>
      </c>
      <c r="B800">
        <v>170</v>
      </c>
      <c r="C800">
        <v>1</v>
      </c>
      <c r="D800">
        <v>0</v>
      </c>
      <c r="E800">
        <v>0.33333333333333331</v>
      </c>
      <c r="F800">
        <v>1</v>
      </c>
      <c r="G800">
        <v>0</v>
      </c>
      <c r="H800">
        <v>0</v>
      </c>
      <c r="I800">
        <v>1.2884753042233358E-2</v>
      </c>
      <c r="J800">
        <v>0</v>
      </c>
      <c r="K800">
        <v>1</v>
      </c>
      <c r="L800">
        <v>0</v>
      </c>
      <c r="M800">
        <v>0.17857142857142858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0.66666666666666663</v>
      </c>
      <c r="V800">
        <v>0.18571428571428572</v>
      </c>
      <c r="W800">
        <v>0.66666666666666663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0.66666666666666663</v>
      </c>
      <c r="AI800">
        <v>0</v>
      </c>
      <c r="AJ800">
        <v>0</v>
      </c>
      <c r="AK800">
        <v>1</v>
      </c>
      <c r="AL800">
        <v>0.10684570826750922</v>
      </c>
      <c r="AM800">
        <v>0.41501706484641637</v>
      </c>
      <c r="AN800">
        <v>0.33333333333333331</v>
      </c>
      <c r="AO800">
        <v>0</v>
      </c>
      <c r="AP800">
        <v>0.6428571428571429</v>
      </c>
      <c r="AQ800">
        <v>1</v>
      </c>
      <c r="AR800">
        <v>0</v>
      </c>
      <c r="AS800">
        <v>0</v>
      </c>
      <c r="AT800">
        <v>0.2</v>
      </c>
      <c r="AU800">
        <v>0.33333333333333331</v>
      </c>
      <c r="AV800">
        <v>0.66666666666666663</v>
      </c>
      <c r="AW800">
        <v>0.125</v>
      </c>
      <c r="AX800">
        <v>0.22222222222222221</v>
      </c>
      <c r="AY800">
        <v>6.6666666666666666E-2</v>
      </c>
      <c r="AZ800">
        <v>0.23529411764705882</v>
      </c>
      <c r="BA800">
        <v>1</v>
      </c>
      <c r="BB800">
        <v>0</v>
      </c>
      <c r="BC800">
        <f t="shared" si="26"/>
        <v>0.20009106731924553</v>
      </c>
      <c r="BD800">
        <f t="shared" si="27"/>
        <v>4.0036435220954847E-2</v>
      </c>
    </row>
    <row r="801" spans="1:56" x14ac:dyDescent="0.25">
      <c r="A801">
        <v>0.5432814134915922</v>
      </c>
      <c r="B801">
        <v>1089</v>
      </c>
      <c r="C801">
        <v>1</v>
      </c>
      <c r="D801">
        <v>0</v>
      </c>
      <c r="E801">
        <v>0.5714285714285714</v>
      </c>
      <c r="F801">
        <v>1</v>
      </c>
      <c r="G801">
        <v>0</v>
      </c>
      <c r="H801">
        <v>0</v>
      </c>
      <c r="I801">
        <v>0.79312813171080887</v>
      </c>
      <c r="J801">
        <v>0</v>
      </c>
      <c r="K801">
        <v>1</v>
      </c>
      <c r="L801">
        <v>0</v>
      </c>
      <c r="M801">
        <v>3.5714285714285712E-2</v>
      </c>
      <c r="N801">
        <v>0.5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0.66666666666666663</v>
      </c>
      <c r="V801">
        <v>0.54285714285714282</v>
      </c>
      <c r="W801">
        <v>0.33333333333333331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0.33333333333333331</v>
      </c>
      <c r="AI801">
        <v>0</v>
      </c>
      <c r="AJ801">
        <v>1</v>
      </c>
      <c r="AK801">
        <v>0</v>
      </c>
      <c r="AL801">
        <v>0.20179041600842548</v>
      </c>
      <c r="AM801">
        <v>0.88167034731981531</v>
      </c>
      <c r="AN801">
        <v>0.44444444444444442</v>
      </c>
      <c r="AO801">
        <v>0</v>
      </c>
      <c r="AP801">
        <v>0.21428571428571427</v>
      </c>
      <c r="AQ801">
        <v>0</v>
      </c>
      <c r="AR801">
        <v>0.33333333333333331</v>
      </c>
      <c r="AS801">
        <v>0.33333333333333331</v>
      </c>
      <c r="AT801">
        <v>0.1</v>
      </c>
      <c r="AU801">
        <v>0.5</v>
      </c>
      <c r="AV801">
        <v>0.66666666666666663</v>
      </c>
      <c r="AW801">
        <v>2.5000000000000001E-2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f t="shared" si="26"/>
        <v>0.23983393841525072</v>
      </c>
      <c r="BD801">
        <f t="shared" si="27"/>
        <v>5.7520318015770275E-2</v>
      </c>
    </row>
    <row r="802" spans="1:56" x14ac:dyDescent="0.25">
      <c r="A802">
        <v>0.54344897315806984</v>
      </c>
      <c r="B802">
        <v>687</v>
      </c>
      <c r="C802">
        <v>1</v>
      </c>
      <c r="D802">
        <v>0</v>
      </c>
      <c r="E802">
        <v>0.54761904761904767</v>
      </c>
      <c r="F802">
        <v>1</v>
      </c>
      <c r="G802">
        <v>0</v>
      </c>
      <c r="H802">
        <v>0</v>
      </c>
      <c r="I802">
        <v>0.1152469577666428</v>
      </c>
      <c r="J802">
        <v>0</v>
      </c>
      <c r="K802">
        <v>1</v>
      </c>
      <c r="L802">
        <v>0</v>
      </c>
      <c r="M802">
        <v>0.17857142857142858</v>
      </c>
      <c r="N802">
        <v>0.5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0.41428571428571431</v>
      </c>
      <c r="W802">
        <v>0.66666666666666663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0.19547130068457083</v>
      </c>
      <c r="AM802">
        <v>4.1156394298333669E-2</v>
      </c>
      <c r="AN802">
        <v>0.22222222222222221</v>
      </c>
      <c r="AO802">
        <v>1</v>
      </c>
      <c r="AP802">
        <v>0.14285714285714285</v>
      </c>
      <c r="AQ802">
        <v>0</v>
      </c>
      <c r="AR802">
        <v>0.66666666666666663</v>
      </c>
      <c r="AS802">
        <v>0</v>
      </c>
      <c r="AT802">
        <v>0.5</v>
      </c>
      <c r="AU802">
        <v>0.5</v>
      </c>
      <c r="AV802">
        <v>0.66666666666666663</v>
      </c>
      <c r="AW802">
        <v>0.45</v>
      </c>
      <c r="AX802">
        <v>0.72222222222222221</v>
      </c>
      <c r="AY802">
        <v>0.13333333333333333</v>
      </c>
      <c r="AZ802">
        <v>1</v>
      </c>
      <c r="BA802">
        <v>1</v>
      </c>
      <c r="BB802">
        <v>0</v>
      </c>
      <c r="BC802">
        <f t="shared" si="26"/>
        <v>0.2969057577790124</v>
      </c>
      <c r="BD802">
        <f t="shared" si="27"/>
        <v>8.8153029002329589E-2</v>
      </c>
    </row>
    <row r="803" spans="1:56" x14ac:dyDescent="0.25">
      <c r="A803">
        <v>0.54369951894616309</v>
      </c>
      <c r="B803">
        <v>1008</v>
      </c>
      <c r="C803">
        <v>0</v>
      </c>
      <c r="D803">
        <v>1</v>
      </c>
      <c r="E803">
        <v>0.26190476190476192</v>
      </c>
      <c r="F803">
        <v>0</v>
      </c>
      <c r="G803">
        <v>1</v>
      </c>
      <c r="H803">
        <v>0</v>
      </c>
      <c r="I803">
        <v>0.16821760916249104</v>
      </c>
      <c r="J803">
        <v>0</v>
      </c>
      <c r="K803">
        <v>1</v>
      </c>
      <c r="L803">
        <v>0</v>
      </c>
      <c r="M803">
        <v>0.4642857142857143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0.66666666666666663</v>
      </c>
      <c r="V803">
        <v>0.77142857142857146</v>
      </c>
      <c r="W803">
        <v>0.66666666666666663</v>
      </c>
      <c r="X803">
        <v>0.5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0.34460242232754079</v>
      </c>
      <c r="AM803">
        <v>0.8366191527805662</v>
      </c>
      <c r="AN803">
        <v>0</v>
      </c>
      <c r="AO803">
        <v>1</v>
      </c>
      <c r="AP803">
        <v>7.1428571428571425E-2</v>
      </c>
      <c r="AQ803">
        <v>0</v>
      </c>
      <c r="AR803">
        <v>0</v>
      </c>
      <c r="AS803">
        <v>0</v>
      </c>
      <c r="AT803">
        <v>0.22500000000000001</v>
      </c>
      <c r="AU803">
        <v>0.16666666666666666</v>
      </c>
      <c r="AV803">
        <v>0.66666666666666663</v>
      </c>
      <c r="AW803">
        <v>0.2</v>
      </c>
      <c r="AX803">
        <v>0.3888888888888889</v>
      </c>
      <c r="AY803">
        <v>0.46666666666666667</v>
      </c>
      <c r="AZ803">
        <v>0.41176470588235292</v>
      </c>
      <c r="BA803">
        <v>1</v>
      </c>
      <c r="BB803">
        <v>1</v>
      </c>
      <c r="BC803">
        <f t="shared" si="26"/>
        <v>0.3631098539395759</v>
      </c>
      <c r="BD803">
        <f t="shared" si="27"/>
        <v>0.4056290581488684</v>
      </c>
    </row>
    <row r="804" spans="1:56" x14ac:dyDescent="0.25">
      <c r="A804">
        <v>0.54563564282190036</v>
      </c>
      <c r="B804">
        <v>8</v>
      </c>
      <c r="C804">
        <v>1</v>
      </c>
      <c r="D804">
        <v>0</v>
      </c>
      <c r="E804">
        <v>0.2857142857142857</v>
      </c>
      <c r="F804">
        <v>1</v>
      </c>
      <c r="G804">
        <v>0</v>
      </c>
      <c r="H804">
        <v>0</v>
      </c>
      <c r="I804">
        <v>0.89906943450250532</v>
      </c>
      <c r="J804">
        <v>0</v>
      </c>
      <c r="K804">
        <v>1</v>
      </c>
      <c r="L804">
        <v>0</v>
      </c>
      <c r="M804">
        <v>0.8214285714285714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0.52857142857142858</v>
      </c>
      <c r="W804">
        <v>0.66666666666666663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0.66666666666666663</v>
      </c>
      <c r="AI804">
        <v>1</v>
      </c>
      <c r="AJ804">
        <v>0</v>
      </c>
      <c r="AK804">
        <v>0</v>
      </c>
      <c r="AL804">
        <v>8.867825171142707E-2</v>
      </c>
      <c r="AM804">
        <v>0.45135514956835976</v>
      </c>
      <c r="AN804">
        <v>0.1111111111111111</v>
      </c>
      <c r="AO804">
        <v>0</v>
      </c>
      <c r="AP804">
        <v>0.7857142857142857</v>
      </c>
      <c r="AQ804">
        <v>1</v>
      </c>
      <c r="AR804">
        <v>0.33333333333333331</v>
      </c>
      <c r="AS804">
        <v>0.33333333333333331</v>
      </c>
      <c r="AT804">
        <v>2.5000000000000001E-2</v>
      </c>
      <c r="AU804">
        <v>0.33333333333333331</v>
      </c>
      <c r="AV804">
        <v>0.66666666666666663</v>
      </c>
      <c r="AW804">
        <v>2.5000000000000001E-2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f t="shared" si="26"/>
        <v>0.17102900089160503</v>
      </c>
      <c r="BD804">
        <f t="shared" si="27"/>
        <v>2.9250919145980634E-2</v>
      </c>
    </row>
    <row r="805" spans="1:56" x14ac:dyDescent="0.25">
      <c r="A805">
        <v>0.54577887830772664</v>
      </c>
      <c r="B805">
        <v>305</v>
      </c>
      <c r="C805">
        <v>1</v>
      </c>
      <c r="D805">
        <v>0</v>
      </c>
      <c r="E805">
        <v>0.5</v>
      </c>
      <c r="F805">
        <v>1</v>
      </c>
      <c r="G805">
        <v>0</v>
      </c>
      <c r="H805">
        <v>0</v>
      </c>
      <c r="I805">
        <v>0.73729420186113104</v>
      </c>
      <c r="J805">
        <v>0</v>
      </c>
      <c r="K805">
        <v>1</v>
      </c>
      <c r="L805">
        <v>0</v>
      </c>
      <c r="M805">
        <v>0</v>
      </c>
      <c r="N805">
        <v>0.5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0.66666666666666663</v>
      </c>
      <c r="V805">
        <v>0.25714285714285712</v>
      </c>
      <c r="W805">
        <v>1</v>
      </c>
      <c r="X805">
        <v>0.5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0.45308056872037916</v>
      </c>
      <c r="AM805">
        <v>0.35527002609917685</v>
      </c>
      <c r="AN805">
        <v>0</v>
      </c>
      <c r="AO805">
        <v>0</v>
      </c>
      <c r="AP805">
        <v>0.42857142857142855</v>
      </c>
      <c r="AQ805">
        <v>0</v>
      </c>
      <c r="AR805">
        <v>0</v>
      </c>
      <c r="AS805">
        <v>1</v>
      </c>
      <c r="AT805">
        <v>0.47499999999999998</v>
      </c>
      <c r="AU805">
        <v>0.83333333333333337</v>
      </c>
      <c r="AV805">
        <v>0.33333333333333331</v>
      </c>
      <c r="AW805">
        <v>0.45</v>
      </c>
      <c r="AX805">
        <v>0.55555555555555558</v>
      </c>
      <c r="AY805">
        <v>0.2</v>
      </c>
      <c r="AZ805">
        <v>0.41176470588235292</v>
      </c>
      <c r="BA805">
        <v>1</v>
      </c>
      <c r="BB805">
        <v>0</v>
      </c>
      <c r="BC805">
        <f t="shared" si="26"/>
        <v>-0.29499597023839702</v>
      </c>
      <c r="BD805">
        <f t="shared" si="27"/>
        <v>8.7022622456893226E-2</v>
      </c>
    </row>
    <row r="806" spans="1:56" x14ac:dyDescent="0.25">
      <c r="A806">
        <v>0.5468638825158002</v>
      </c>
      <c r="B806">
        <v>945</v>
      </c>
      <c r="C806">
        <v>0</v>
      </c>
      <c r="D806">
        <v>1</v>
      </c>
      <c r="E806">
        <v>0.23809523809523808</v>
      </c>
      <c r="F806">
        <v>0</v>
      </c>
      <c r="G806">
        <v>0</v>
      </c>
      <c r="H806">
        <v>1</v>
      </c>
      <c r="I806">
        <v>0.98353614889047958</v>
      </c>
      <c r="J806">
        <v>0</v>
      </c>
      <c r="K806">
        <v>1</v>
      </c>
      <c r="L806">
        <v>0</v>
      </c>
      <c r="M806">
        <v>0</v>
      </c>
      <c r="N806">
        <v>0.5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0.66666666666666663</v>
      </c>
      <c r="V806">
        <v>0.35714285714285715</v>
      </c>
      <c r="W806">
        <v>0</v>
      </c>
      <c r="X806">
        <v>0.25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0.29831490258030541</v>
      </c>
      <c r="AM806">
        <v>0.5741015860269022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0.25</v>
      </c>
      <c r="AU806">
        <v>1</v>
      </c>
      <c r="AV806">
        <v>0.66666666666666663</v>
      </c>
      <c r="AW806">
        <v>0.22500000000000001</v>
      </c>
      <c r="AX806">
        <v>0.44444444444444442</v>
      </c>
      <c r="AY806">
        <v>0.46666666666666667</v>
      </c>
      <c r="AZ806">
        <v>0.29411764705882354</v>
      </c>
      <c r="BA806">
        <v>1</v>
      </c>
      <c r="BB806">
        <v>0</v>
      </c>
      <c r="BC806">
        <f t="shared" si="26"/>
        <v>9.4993744457286255E-3</v>
      </c>
      <c r="BD806">
        <f t="shared" si="27"/>
        <v>9.023811486016203E-5</v>
      </c>
    </row>
    <row r="807" spans="1:56" x14ac:dyDescent="0.25">
      <c r="A807">
        <v>0.54759623954948078</v>
      </c>
      <c r="B807">
        <v>680</v>
      </c>
      <c r="C807">
        <v>0</v>
      </c>
      <c r="D807">
        <v>1</v>
      </c>
      <c r="E807">
        <v>0.30952380952380953</v>
      </c>
      <c r="F807">
        <v>0</v>
      </c>
      <c r="G807">
        <v>0</v>
      </c>
      <c r="H807">
        <v>1</v>
      </c>
      <c r="I807">
        <v>0.77738010021474591</v>
      </c>
      <c r="J807">
        <v>1</v>
      </c>
      <c r="K807">
        <v>0</v>
      </c>
      <c r="L807">
        <v>0</v>
      </c>
      <c r="M807">
        <v>0.6785714285714286</v>
      </c>
      <c r="N807">
        <v>0.25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0.21428571428571427</v>
      </c>
      <c r="W807">
        <v>0.66666666666666663</v>
      </c>
      <c r="X807">
        <v>0.25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0.66666666666666663</v>
      </c>
      <c r="AI807">
        <v>0</v>
      </c>
      <c r="AJ807">
        <v>1</v>
      </c>
      <c r="AK807">
        <v>0</v>
      </c>
      <c r="AL807">
        <v>0.31190100052659292</v>
      </c>
      <c r="AM807">
        <v>0.89588436057016663</v>
      </c>
      <c r="AN807">
        <v>0.1111111111111111</v>
      </c>
      <c r="AO807">
        <v>0</v>
      </c>
      <c r="AP807">
        <v>0.14285714285714285</v>
      </c>
      <c r="AQ807">
        <v>0</v>
      </c>
      <c r="AR807">
        <v>1</v>
      </c>
      <c r="AS807">
        <v>0.33333333333333331</v>
      </c>
      <c r="AT807">
        <v>0.22500000000000001</v>
      </c>
      <c r="AU807">
        <v>0.33333333333333331</v>
      </c>
      <c r="AV807">
        <v>0.33333333333333331</v>
      </c>
      <c r="AW807">
        <v>0.22500000000000001</v>
      </c>
      <c r="AX807">
        <v>0.44444444444444442</v>
      </c>
      <c r="AY807">
        <v>0</v>
      </c>
      <c r="AZ807">
        <v>0</v>
      </c>
      <c r="BA807">
        <v>1</v>
      </c>
      <c r="BB807">
        <v>0</v>
      </c>
      <c r="BC807">
        <f t="shared" si="26"/>
        <v>-4.7694275206593806E-2</v>
      </c>
      <c r="BD807">
        <f t="shared" si="27"/>
        <v>2.2747438874823086E-3</v>
      </c>
    </row>
    <row r="808" spans="1:56" x14ac:dyDescent="0.25">
      <c r="A808">
        <v>0.54814623900814219</v>
      </c>
      <c r="B808">
        <v>1011</v>
      </c>
      <c r="C808">
        <v>1</v>
      </c>
      <c r="D808">
        <v>0</v>
      </c>
      <c r="E808">
        <v>0.88095238095238093</v>
      </c>
      <c r="F808">
        <v>1</v>
      </c>
      <c r="G808">
        <v>0</v>
      </c>
      <c r="H808">
        <v>0</v>
      </c>
      <c r="I808">
        <v>0.74015748031496065</v>
      </c>
      <c r="J808">
        <v>0</v>
      </c>
      <c r="K808">
        <v>1</v>
      </c>
      <c r="L808">
        <v>0</v>
      </c>
      <c r="M808">
        <v>0</v>
      </c>
      <c r="N808">
        <v>0.75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0.33333333333333331</v>
      </c>
      <c r="V808">
        <v>0.72857142857142854</v>
      </c>
      <c r="W808">
        <v>1</v>
      </c>
      <c r="X808">
        <v>0.75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0.72264349657714588</v>
      </c>
      <c r="AM808">
        <v>0.41437462356956434</v>
      </c>
      <c r="AN808">
        <v>0.22222222222222221</v>
      </c>
      <c r="AO808">
        <v>0</v>
      </c>
      <c r="AP808">
        <v>0.14285714285714285</v>
      </c>
      <c r="AQ808">
        <v>0</v>
      </c>
      <c r="AR808">
        <v>1</v>
      </c>
      <c r="AS808">
        <v>0.66666666666666663</v>
      </c>
      <c r="AT808">
        <v>0.77500000000000002</v>
      </c>
      <c r="AU808">
        <v>0.66666666666666663</v>
      </c>
      <c r="AV808">
        <v>1</v>
      </c>
      <c r="AW808">
        <v>0.17499999999999999</v>
      </c>
      <c r="AX808">
        <v>0.3888888888888889</v>
      </c>
      <c r="AY808">
        <v>0</v>
      </c>
      <c r="AZ808">
        <v>0</v>
      </c>
      <c r="BA808">
        <v>1</v>
      </c>
      <c r="BB808">
        <v>0</v>
      </c>
      <c r="BC808">
        <f t="shared" si="26"/>
        <v>-0.41709753462078508</v>
      </c>
      <c r="BD808">
        <f t="shared" si="27"/>
        <v>0.173970353386737</v>
      </c>
    </row>
    <row r="809" spans="1:56" x14ac:dyDescent="0.25">
      <c r="A809">
        <v>0.54826087687688874</v>
      </c>
      <c r="B809">
        <v>988</v>
      </c>
      <c r="C809">
        <v>1</v>
      </c>
      <c r="D809">
        <v>0</v>
      </c>
      <c r="E809">
        <v>0.7857142857142857</v>
      </c>
      <c r="F809">
        <v>0</v>
      </c>
      <c r="G809">
        <v>1</v>
      </c>
      <c r="H809">
        <v>0</v>
      </c>
      <c r="I809">
        <v>0.31424481030780244</v>
      </c>
      <c r="J809">
        <v>1</v>
      </c>
      <c r="K809">
        <v>0</v>
      </c>
      <c r="L809">
        <v>0</v>
      </c>
      <c r="M809">
        <v>3.5714285714285712E-2</v>
      </c>
      <c r="N809">
        <v>0.5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0.33333333333333331</v>
      </c>
      <c r="V809">
        <v>0.31428571428571428</v>
      </c>
      <c r="W809">
        <v>0.66666666666666663</v>
      </c>
      <c r="X809">
        <v>0.5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0.33333333333333331</v>
      </c>
      <c r="AI809">
        <v>0</v>
      </c>
      <c r="AJ809">
        <v>1</v>
      </c>
      <c r="AK809">
        <v>0</v>
      </c>
      <c r="AL809">
        <v>0.50484465508162191</v>
      </c>
      <c r="AM809">
        <v>0.53406946396305965</v>
      </c>
      <c r="AN809">
        <v>0.22222222222222221</v>
      </c>
      <c r="AO809">
        <v>0</v>
      </c>
      <c r="AP809">
        <v>0</v>
      </c>
      <c r="AQ809">
        <v>0</v>
      </c>
      <c r="AR809">
        <v>0.33333333333333331</v>
      </c>
      <c r="AS809">
        <v>0</v>
      </c>
      <c r="AT809">
        <v>0.35</v>
      </c>
      <c r="AU809">
        <v>0.83333333333333337</v>
      </c>
      <c r="AV809">
        <v>0.66666666666666663</v>
      </c>
      <c r="AW809">
        <v>0.1</v>
      </c>
      <c r="AX809">
        <v>0.1111111111111111</v>
      </c>
      <c r="AY809">
        <v>0.2</v>
      </c>
      <c r="AZ809">
        <v>0.11764705882352941</v>
      </c>
      <c r="BA809">
        <v>1</v>
      </c>
      <c r="BB809">
        <v>0</v>
      </c>
      <c r="BC809">
        <f t="shared" si="26"/>
        <v>0.20734311047570103</v>
      </c>
      <c r="BD809">
        <f t="shared" si="27"/>
        <v>4.2991165461738763E-2</v>
      </c>
    </row>
    <row r="810" spans="1:56" x14ac:dyDescent="0.25">
      <c r="A810">
        <v>0.54980063649217026</v>
      </c>
      <c r="B810">
        <v>529</v>
      </c>
      <c r="C810">
        <v>1</v>
      </c>
      <c r="D810">
        <v>0</v>
      </c>
      <c r="E810">
        <v>0.76190476190476186</v>
      </c>
      <c r="F810">
        <v>0</v>
      </c>
      <c r="G810">
        <v>1</v>
      </c>
      <c r="H810">
        <v>0</v>
      </c>
      <c r="I810">
        <v>0.329277022190408</v>
      </c>
      <c r="J810">
        <v>1</v>
      </c>
      <c r="K810">
        <v>0</v>
      </c>
      <c r="L810">
        <v>0</v>
      </c>
      <c r="M810">
        <v>0.25</v>
      </c>
      <c r="N810">
        <v>0.25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0.33333333333333331</v>
      </c>
      <c r="V810">
        <v>0.2857142857142857</v>
      </c>
      <c r="W810">
        <v>0.66666666666666663</v>
      </c>
      <c r="X810">
        <v>0.25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0.66666666666666663</v>
      </c>
      <c r="AI810">
        <v>0</v>
      </c>
      <c r="AJ810">
        <v>1</v>
      </c>
      <c r="AK810">
        <v>0</v>
      </c>
      <c r="AL810">
        <v>0.30473933649289098</v>
      </c>
      <c r="AM810">
        <v>0.85757879943786386</v>
      </c>
      <c r="AN810">
        <v>0.33333333333333331</v>
      </c>
      <c r="AO810">
        <v>1</v>
      </c>
      <c r="AP810">
        <v>0.21428571428571427</v>
      </c>
      <c r="AQ810">
        <v>0</v>
      </c>
      <c r="AR810">
        <v>0</v>
      </c>
      <c r="AS810">
        <v>0.33333333333333331</v>
      </c>
      <c r="AT810">
        <v>0.45</v>
      </c>
      <c r="AU810">
        <v>0.66666666666666663</v>
      </c>
      <c r="AV810">
        <v>0.66666666666666663</v>
      </c>
      <c r="AW810">
        <v>0.1</v>
      </c>
      <c r="AX810">
        <v>0.16666666666666666</v>
      </c>
      <c r="AY810">
        <v>6.6666666666666666E-2</v>
      </c>
      <c r="AZ810">
        <v>0.17647058823529413</v>
      </c>
      <c r="BA810">
        <v>1</v>
      </c>
      <c r="BB810">
        <v>1</v>
      </c>
      <c r="BC810">
        <f t="shared" si="26"/>
        <v>0.46476235637215929</v>
      </c>
      <c r="BD810">
        <f t="shared" si="27"/>
        <v>0.28647933515628349</v>
      </c>
    </row>
    <row r="811" spans="1:56" x14ac:dyDescent="0.25">
      <c r="A811">
        <v>0.55039859687028148</v>
      </c>
      <c r="B811">
        <v>1263</v>
      </c>
      <c r="C811">
        <v>1</v>
      </c>
      <c r="D811">
        <v>0</v>
      </c>
      <c r="E811">
        <v>0.59523809523809523</v>
      </c>
      <c r="F811">
        <v>0</v>
      </c>
      <c r="G811">
        <v>1</v>
      </c>
      <c r="H811">
        <v>0</v>
      </c>
      <c r="I811">
        <v>0.5046528274874732</v>
      </c>
      <c r="J811">
        <v>0</v>
      </c>
      <c r="K811">
        <v>1</v>
      </c>
      <c r="L811">
        <v>0</v>
      </c>
      <c r="M811">
        <v>0.5714285714285714</v>
      </c>
      <c r="N811">
        <v>0.5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0.66666666666666663</v>
      </c>
      <c r="V811">
        <v>0.11428571428571428</v>
      </c>
      <c r="W811">
        <v>0.33333333333333331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0.66666666666666663</v>
      </c>
      <c r="AI811">
        <v>0</v>
      </c>
      <c r="AJ811">
        <v>1</v>
      </c>
      <c r="AK811">
        <v>0</v>
      </c>
      <c r="AL811">
        <v>7.5197472353870462E-2</v>
      </c>
      <c r="AM811">
        <v>0.54177875928528407</v>
      </c>
      <c r="AN811">
        <v>1</v>
      </c>
      <c r="AO811">
        <v>1</v>
      </c>
      <c r="AP811">
        <v>0.35714285714285715</v>
      </c>
      <c r="AQ811">
        <v>0</v>
      </c>
      <c r="AR811">
        <v>1</v>
      </c>
      <c r="AS811">
        <v>0.33333333333333331</v>
      </c>
      <c r="AT811">
        <v>0.15</v>
      </c>
      <c r="AU811">
        <v>0.66666666666666663</v>
      </c>
      <c r="AV811">
        <v>0.66666666666666663</v>
      </c>
      <c r="AW811">
        <v>2.5000000000000001E-2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f t="shared" si="26"/>
        <v>0.57825641177786868</v>
      </c>
      <c r="BD811">
        <f t="shared" si="27"/>
        <v>0.17786765420647865</v>
      </c>
    </row>
    <row r="812" spans="1:56" x14ac:dyDescent="0.25">
      <c r="A812">
        <v>0.55153289987060039</v>
      </c>
      <c r="B812">
        <v>37</v>
      </c>
      <c r="C812">
        <v>1</v>
      </c>
      <c r="D812">
        <v>0</v>
      </c>
      <c r="E812">
        <v>0.76190476190476186</v>
      </c>
      <c r="F812">
        <v>1</v>
      </c>
      <c r="G812">
        <v>0</v>
      </c>
      <c r="H812">
        <v>0</v>
      </c>
      <c r="I812">
        <v>0.54903364352183248</v>
      </c>
      <c r="J812">
        <v>1</v>
      </c>
      <c r="K812">
        <v>0</v>
      </c>
      <c r="L812">
        <v>0</v>
      </c>
      <c r="M812">
        <v>7.1428571428571425E-2</v>
      </c>
      <c r="N812">
        <v>0.25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0.8</v>
      </c>
      <c r="W812">
        <v>0.33333333333333331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0.66666666666666663</v>
      </c>
      <c r="AI812">
        <v>0</v>
      </c>
      <c r="AJ812">
        <v>1</v>
      </c>
      <c r="AK812">
        <v>0</v>
      </c>
      <c r="AL812">
        <v>8.8151658767772506E-2</v>
      </c>
      <c r="AM812">
        <v>6.8901826942381048E-2</v>
      </c>
      <c r="AN812">
        <v>0.1111111111111111</v>
      </c>
      <c r="AO812">
        <v>1</v>
      </c>
      <c r="AP812">
        <v>0.21428571428571427</v>
      </c>
      <c r="AQ812">
        <v>0</v>
      </c>
      <c r="AR812">
        <v>0.66666666666666663</v>
      </c>
      <c r="AS812">
        <v>0</v>
      </c>
      <c r="AT812">
        <v>7.4999999999999997E-2</v>
      </c>
      <c r="AU812">
        <v>0.33333333333333331</v>
      </c>
      <c r="AV812">
        <v>0.66666666666666663</v>
      </c>
      <c r="AW812">
        <v>7.4999999999999997E-2</v>
      </c>
      <c r="AX812">
        <v>0.1111111111111111</v>
      </c>
      <c r="AY812">
        <v>0</v>
      </c>
      <c r="AZ812">
        <v>0.11764705882352941</v>
      </c>
      <c r="BA812">
        <v>1</v>
      </c>
      <c r="BB812">
        <v>1</v>
      </c>
      <c r="BC812">
        <f t="shared" si="26"/>
        <v>0.51352243384816409</v>
      </c>
      <c r="BD812">
        <f t="shared" si="27"/>
        <v>0.23666042236901388</v>
      </c>
    </row>
    <row r="813" spans="1:56" x14ac:dyDescent="0.25">
      <c r="A813">
        <v>0.55187819653840531</v>
      </c>
      <c r="B813">
        <v>206</v>
      </c>
      <c r="C813">
        <v>0</v>
      </c>
      <c r="D813">
        <v>1</v>
      </c>
      <c r="E813">
        <v>0.26190476190476192</v>
      </c>
      <c r="F813">
        <v>1</v>
      </c>
      <c r="G813">
        <v>0</v>
      </c>
      <c r="H813">
        <v>0</v>
      </c>
      <c r="I813">
        <v>1.3600572655690766E-2</v>
      </c>
      <c r="J813">
        <v>1</v>
      </c>
      <c r="K813">
        <v>0</v>
      </c>
      <c r="L813">
        <v>0</v>
      </c>
      <c r="M813">
        <v>0.9285714285714286</v>
      </c>
      <c r="N813">
        <v>0.5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0.33333333333333331</v>
      </c>
      <c r="V813">
        <v>7.1428571428571425E-2</v>
      </c>
      <c r="W813">
        <v>0.66666666666666663</v>
      </c>
      <c r="X813">
        <v>0.5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0.34913112164297</v>
      </c>
      <c r="AM813">
        <v>0.90066251756675364</v>
      </c>
      <c r="AN813">
        <v>0.1111111111111111</v>
      </c>
      <c r="AO813">
        <v>0</v>
      </c>
      <c r="AP813">
        <v>0.7857142857142857</v>
      </c>
      <c r="AQ813">
        <v>1</v>
      </c>
      <c r="AR813">
        <v>1</v>
      </c>
      <c r="AS813">
        <v>1</v>
      </c>
      <c r="AT813">
        <v>0.25</v>
      </c>
      <c r="AU813">
        <v>0.5</v>
      </c>
      <c r="AV813">
        <v>0.33333333333333331</v>
      </c>
      <c r="AW813">
        <v>0.25</v>
      </c>
      <c r="AX813">
        <v>0.22222222222222221</v>
      </c>
      <c r="AY813">
        <v>6.6666666666666666E-2</v>
      </c>
      <c r="AZ813">
        <v>0.52941176470588236</v>
      </c>
      <c r="BA813">
        <v>1</v>
      </c>
      <c r="BB813">
        <v>1</v>
      </c>
      <c r="BC813">
        <f t="shared" si="26"/>
        <v>6.7060734181965176E-2</v>
      </c>
      <c r="BD813">
        <f t="shared" si="27"/>
        <v>0.87037567370509394</v>
      </c>
    </row>
    <row r="814" spans="1:56" x14ac:dyDescent="0.25">
      <c r="A814">
        <v>0.55193050397452115</v>
      </c>
      <c r="B814">
        <v>620</v>
      </c>
      <c r="C814">
        <v>1</v>
      </c>
      <c r="D814">
        <v>0</v>
      </c>
      <c r="E814">
        <v>0.35714285714285715</v>
      </c>
      <c r="F814">
        <v>1</v>
      </c>
      <c r="G814">
        <v>0</v>
      </c>
      <c r="H814">
        <v>0</v>
      </c>
      <c r="I814">
        <v>0.34645669291338582</v>
      </c>
      <c r="J814">
        <v>1</v>
      </c>
      <c r="K814">
        <v>0</v>
      </c>
      <c r="L814">
        <v>0</v>
      </c>
      <c r="M814">
        <v>0</v>
      </c>
      <c r="N814">
        <v>0.5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0.25714285714285712</v>
      </c>
      <c r="W814">
        <v>1</v>
      </c>
      <c r="X814">
        <v>0.25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0.15945234333859926</v>
      </c>
      <c r="AM814">
        <v>0.79188917887974297</v>
      </c>
      <c r="AN814">
        <v>0.1111111111111111</v>
      </c>
      <c r="AO814">
        <v>0</v>
      </c>
      <c r="AP814">
        <v>0.7857142857142857</v>
      </c>
      <c r="AQ814">
        <v>1</v>
      </c>
      <c r="AR814">
        <v>0</v>
      </c>
      <c r="AS814">
        <v>0.33333333333333331</v>
      </c>
      <c r="AT814">
        <v>0.22500000000000001</v>
      </c>
      <c r="AU814">
        <v>0.83333333333333337</v>
      </c>
      <c r="AV814">
        <v>0.66666666666666663</v>
      </c>
      <c r="AW814">
        <v>0.22500000000000001</v>
      </c>
      <c r="AX814">
        <v>0.44444444444444442</v>
      </c>
      <c r="AY814">
        <v>0</v>
      </c>
      <c r="AZ814">
        <v>0.47058823529411764</v>
      </c>
      <c r="BA814">
        <v>1</v>
      </c>
      <c r="BB814">
        <v>0</v>
      </c>
      <c r="BC814">
        <f t="shared" si="26"/>
        <v>3.7093171226536048E-2</v>
      </c>
      <c r="BD814">
        <f t="shared" si="27"/>
        <v>1.3759033516411218E-3</v>
      </c>
    </row>
    <row r="815" spans="1:56" x14ac:dyDescent="0.25">
      <c r="A815">
        <v>0.55326996487371771</v>
      </c>
      <c r="B815">
        <v>1284</v>
      </c>
      <c r="C815">
        <v>1</v>
      </c>
      <c r="D815">
        <v>0</v>
      </c>
      <c r="E815">
        <v>0.23809523809523808</v>
      </c>
      <c r="F815">
        <v>1</v>
      </c>
      <c r="G815">
        <v>0</v>
      </c>
      <c r="H815">
        <v>0</v>
      </c>
      <c r="I815">
        <v>0.77236936292054403</v>
      </c>
      <c r="J815">
        <v>0</v>
      </c>
      <c r="K815">
        <v>1</v>
      </c>
      <c r="L815">
        <v>0</v>
      </c>
      <c r="M815">
        <v>0</v>
      </c>
      <c r="N815">
        <v>0.5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0.66666666666666663</v>
      </c>
      <c r="V815">
        <v>0.74285714285714288</v>
      </c>
      <c r="W815">
        <v>0.66666666666666663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5.4502369668246446E-2</v>
      </c>
      <c r="AM815">
        <v>0.13800441678377837</v>
      </c>
      <c r="AN815">
        <v>0.1111111111111111</v>
      </c>
      <c r="AO815">
        <v>0</v>
      </c>
      <c r="AP815">
        <v>0</v>
      </c>
      <c r="AQ815">
        <v>0</v>
      </c>
      <c r="AR815">
        <v>0.66666666666666663</v>
      </c>
      <c r="AS815">
        <v>0.33333333333333331</v>
      </c>
      <c r="AT815">
        <v>0.125</v>
      </c>
      <c r="AU815">
        <v>1</v>
      </c>
      <c r="AV815">
        <v>1</v>
      </c>
      <c r="AW815">
        <v>0.125</v>
      </c>
      <c r="AX815">
        <v>0.16666666666666666</v>
      </c>
      <c r="AY815">
        <v>0</v>
      </c>
      <c r="AZ815">
        <v>0.17647058823529413</v>
      </c>
      <c r="BA815">
        <v>1</v>
      </c>
      <c r="BB815">
        <v>0</v>
      </c>
      <c r="BC815">
        <f t="shared" si="26"/>
        <v>-0.1802859632341704</v>
      </c>
      <c r="BD815">
        <f t="shared" si="27"/>
        <v>3.2503028539272644E-2</v>
      </c>
    </row>
    <row r="816" spans="1:56" x14ac:dyDescent="0.25">
      <c r="A816">
        <v>0.55431934801182214</v>
      </c>
      <c r="B816">
        <v>251</v>
      </c>
      <c r="C816">
        <v>1</v>
      </c>
      <c r="D816">
        <v>0</v>
      </c>
      <c r="E816">
        <v>0.45238095238095238</v>
      </c>
      <c r="F816">
        <v>0</v>
      </c>
      <c r="G816">
        <v>1</v>
      </c>
      <c r="H816">
        <v>0</v>
      </c>
      <c r="I816">
        <v>0.28775948460987832</v>
      </c>
      <c r="J816">
        <v>0</v>
      </c>
      <c r="K816">
        <v>1</v>
      </c>
      <c r="L816">
        <v>0</v>
      </c>
      <c r="M816">
        <v>0.32142857142857145</v>
      </c>
      <c r="N816">
        <v>0.5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0.44285714285714284</v>
      </c>
      <c r="W816">
        <v>0.66666666666666663</v>
      </c>
      <c r="X816">
        <v>0.5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0.66666666666666663</v>
      </c>
      <c r="AI816">
        <v>1</v>
      </c>
      <c r="AJ816">
        <v>0</v>
      </c>
      <c r="AK816">
        <v>0</v>
      </c>
      <c r="AL816">
        <v>0.4759873617693523</v>
      </c>
      <c r="AM816">
        <v>0.82228468179080505</v>
      </c>
      <c r="AN816">
        <v>0.66666666666666663</v>
      </c>
      <c r="AO816">
        <v>0</v>
      </c>
      <c r="AP816">
        <v>0</v>
      </c>
      <c r="AQ816">
        <v>0</v>
      </c>
      <c r="AR816">
        <v>0.33333333333333331</v>
      </c>
      <c r="AS816">
        <v>0.66666666666666663</v>
      </c>
      <c r="AT816">
        <v>0.42499999999999999</v>
      </c>
      <c r="AU816">
        <v>0.83333333333333337</v>
      </c>
      <c r="AV816">
        <v>0.66666666666666663</v>
      </c>
      <c r="AW816">
        <v>2.5000000000000001E-2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f t="shared" si="26"/>
        <v>0.17985295370202048</v>
      </c>
      <c r="BD816">
        <f t="shared" si="27"/>
        <v>0.67264117755130015</v>
      </c>
    </row>
    <row r="817" spans="1:56" x14ac:dyDescent="0.25">
      <c r="A817">
        <v>0.55446095985380073</v>
      </c>
      <c r="B817">
        <v>861</v>
      </c>
      <c r="C817">
        <v>1</v>
      </c>
      <c r="D817">
        <v>0</v>
      </c>
      <c r="E817">
        <v>9.5238095238095233E-2</v>
      </c>
      <c r="F817">
        <v>0</v>
      </c>
      <c r="G817">
        <v>1</v>
      </c>
      <c r="H817">
        <v>0</v>
      </c>
      <c r="I817">
        <v>0.82605583392984971</v>
      </c>
      <c r="J817">
        <v>0</v>
      </c>
      <c r="K817">
        <v>1</v>
      </c>
      <c r="L817">
        <v>0</v>
      </c>
      <c r="M817">
        <v>7.1428571428571425E-2</v>
      </c>
      <c r="N817">
        <v>0.75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0.66666666666666663</v>
      </c>
      <c r="V817">
        <v>0.25714285714285712</v>
      </c>
      <c r="W817">
        <v>0.33333333333333331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9.7103738809899948E-2</v>
      </c>
      <c r="AM817">
        <v>8.5484842401124278E-2</v>
      </c>
      <c r="AN817">
        <v>0</v>
      </c>
      <c r="AO817">
        <v>1</v>
      </c>
      <c r="AP817">
        <v>0</v>
      </c>
      <c r="AQ817">
        <v>0</v>
      </c>
      <c r="AR817">
        <v>0.33333333333333331</v>
      </c>
      <c r="AS817">
        <v>0.33333333333333331</v>
      </c>
      <c r="AT817">
        <v>2.5000000000000001E-2</v>
      </c>
      <c r="AU817">
        <v>0.83333333333333337</v>
      </c>
      <c r="AV817">
        <v>0.66666666666666663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f t="shared" si="26"/>
        <v>0.33869716827939333</v>
      </c>
      <c r="BD817">
        <f t="shared" si="27"/>
        <v>0.43732143524169304</v>
      </c>
    </row>
    <row r="818" spans="1:56" x14ac:dyDescent="0.25">
      <c r="A818">
        <v>0.5562232689255453</v>
      </c>
      <c r="B818">
        <v>1269</v>
      </c>
      <c r="C818">
        <v>0</v>
      </c>
      <c r="D818">
        <v>1</v>
      </c>
      <c r="E818">
        <v>0.83333333333333337</v>
      </c>
      <c r="F818">
        <v>0</v>
      </c>
      <c r="G818">
        <v>0</v>
      </c>
      <c r="H818">
        <v>1</v>
      </c>
      <c r="I818">
        <v>0.4001431639226915</v>
      </c>
      <c r="J818">
        <v>0</v>
      </c>
      <c r="K818">
        <v>1</v>
      </c>
      <c r="L818">
        <v>0</v>
      </c>
      <c r="M818">
        <v>0</v>
      </c>
      <c r="N818">
        <v>0.75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0.42857142857142855</v>
      </c>
      <c r="W818">
        <v>0.33333333333333331</v>
      </c>
      <c r="X818">
        <v>0.75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0.66666666666666663</v>
      </c>
      <c r="AI818">
        <v>0</v>
      </c>
      <c r="AJ818">
        <v>1</v>
      </c>
      <c r="AK818">
        <v>0</v>
      </c>
      <c r="AL818">
        <v>0.62959452343338596</v>
      </c>
      <c r="AM818">
        <v>0.81164424814294323</v>
      </c>
      <c r="AN818">
        <v>0.44444444444444442</v>
      </c>
      <c r="AO818">
        <v>1</v>
      </c>
      <c r="AP818">
        <v>0.6428571428571429</v>
      </c>
      <c r="AQ818">
        <v>1</v>
      </c>
      <c r="AR818">
        <v>1</v>
      </c>
      <c r="AS818">
        <v>1</v>
      </c>
      <c r="AT818">
        <v>0.67500000000000004</v>
      </c>
      <c r="AU818">
        <v>0.33333333333333331</v>
      </c>
      <c r="AV818">
        <v>0.33333333333333331</v>
      </c>
      <c r="AW818">
        <v>7.4999999999999997E-2</v>
      </c>
      <c r="AX818">
        <v>0.1111111111111111</v>
      </c>
      <c r="AY818">
        <v>0</v>
      </c>
      <c r="AZ818">
        <v>0.11764705882352941</v>
      </c>
      <c r="BA818">
        <v>1</v>
      </c>
      <c r="BB818">
        <v>0</v>
      </c>
      <c r="BC818">
        <f t="shared" si="26"/>
        <v>8.4754156802296754E-2</v>
      </c>
      <c r="BD818">
        <f t="shared" si="27"/>
        <v>7.1832670952683055E-3</v>
      </c>
    </row>
    <row r="819" spans="1:56" x14ac:dyDescent="0.25">
      <c r="A819">
        <v>0.55668461008778447</v>
      </c>
      <c r="B819">
        <v>1221</v>
      </c>
      <c r="C819">
        <v>0</v>
      </c>
      <c r="D819">
        <v>1</v>
      </c>
      <c r="E819">
        <v>0.42857142857142855</v>
      </c>
      <c r="F819">
        <v>1</v>
      </c>
      <c r="G819">
        <v>0</v>
      </c>
      <c r="H819">
        <v>0</v>
      </c>
      <c r="I819">
        <v>0.30637079455977095</v>
      </c>
      <c r="J819">
        <v>1</v>
      </c>
      <c r="K819">
        <v>0</v>
      </c>
      <c r="L819">
        <v>0</v>
      </c>
      <c r="M819">
        <v>3.5714285714285712E-2</v>
      </c>
      <c r="N819">
        <v>0.75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0.66666666666666663</v>
      </c>
      <c r="V819">
        <v>0.3</v>
      </c>
      <c r="W819">
        <v>0.66666666666666663</v>
      </c>
      <c r="X819">
        <v>0.25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0.18393891521853606</v>
      </c>
      <c r="AM819">
        <v>0.21461553904838385</v>
      </c>
      <c r="AN819">
        <v>0.33333333333333331</v>
      </c>
      <c r="AO819">
        <v>0</v>
      </c>
      <c r="AP819">
        <v>0.2857142857142857</v>
      </c>
      <c r="AQ819">
        <v>0</v>
      </c>
      <c r="AR819">
        <v>0.66666666666666663</v>
      </c>
      <c r="AS819">
        <v>0</v>
      </c>
      <c r="AT819">
        <v>0.42499999999999999</v>
      </c>
      <c r="AU819">
        <v>0.33333333333333331</v>
      </c>
      <c r="AV819">
        <v>0.33333333333333331</v>
      </c>
      <c r="AW819">
        <v>0.32500000000000001</v>
      </c>
      <c r="AX819">
        <v>0.3888888888888889</v>
      </c>
      <c r="AY819">
        <v>0.4</v>
      </c>
      <c r="AZ819">
        <v>0.41176470588235292</v>
      </c>
      <c r="BA819">
        <v>1</v>
      </c>
      <c r="BB819">
        <v>0</v>
      </c>
      <c r="BC819">
        <f t="shared" si="26"/>
        <v>0.2382529678199902</v>
      </c>
      <c r="BD819">
        <f t="shared" si="27"/>
        <v>5.6764476675033287E-2</v>
      </c>
    </row>
    <row r="820" spans="1:56" x14ac:dyDescent="0.25">
      <c r="A820">
        <v>0.55698031100787049</v>
      </c>
      <c r="B820">
        <v>720</v>
      </c>
      <c r="C820">
        <v>0</v>
      </c>
      <c r="D820">
        <v>1</v>
      </c>
      <c r="E820">
        <v>0.69047619047619047</v>
      </c>
      <c r="F820">
        <v>1</v>
      </c>
      <c r="G820">
        <v>0</v>
      </c>
      <c r="H820">
        <v>0</v>
      </c>
      <c r="I820">
        <v>0.61059413027916964</v>
      </c>
      <c r="J820">
        <v>1</v>
      </c>
      <c r="K820">
        <v>0</v>
      </c>
      <c r="L820">
        <v>0</v>
      </c>
      <c r="M820">
        <v>0.10714285714285714</v>
      </c>
      <c r="N820">
        <v>0.25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0.75714285714285712</v>
      </c>
      <c r="W820">
        <v>0.66666666666666663</v>
      </c>
      <c r="X820">
        <v>0.25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0.16608741442864666</v>
      </c>
      <c r="AM820">
        <v>0.26006825938566552</v>
      </c>
      <c r="AN820">
        <v>0.1111111111111111</v>
      </c>
      <c r="AO820">
        <v>1</v>
      </c>
      <c r="AP820">
        <v>0.42857142857142855</v>
      </c>
      <c r="AQ820">
        <v>0</v>
      </c>
      <c r="AR820">
        <v>0.66666666666666663</v>
      </c>
      <c r="AS820">
        <v>0</v>
      </c>
      <c r="AT820">
        <v>0.22500000000000001</v>
      </c>
      <c r="AU820">
        <v>0</v>
      </c>
      <c r="AV820">
        <v>0.66666666666666663</v>
      </c>
      <c r="AW820">
        <v>0.22500000000000001</v>
      </c>
      <c r="AX820">
        <v>0</v>
      </c>
      <c r="AY820">
        <v>0</v>
      </c>
      <c r="AZ820">
        <v>0.41176470588235292</v>
      </c>
      <c r="BA820">
        <v>1</v>
      </c>
      <c r="BB820">
        <v>0</v>
      </c>
      <c r="BC820">
        <f t="shared" si="26"/>
        <v>0.17964460406765953</v>
      </c>
      <c r="BD820">
        <f t="shared" si="27"/>
        <v>3.2272183770626156E-2</v>
      </c>
    </row>
    <row r="821" spans="1:56" x14ac:dyDescent="0.25">
      <c r="A821">
        <v>0.5576404061105501</v>
      </c>
      <c r="B821">
        <v>1041</v>
      </c>
      <c r="C821">
        <v>1</v>
      </c>
      <c r="D821">
        <v>0</v>
      </c>
      <c r="E821">
        <v>0.52380952380952384</v>
      </c>
      <c r="F821">
        <v>0</v>
      </c>
      <c r="G821">
        <v>0</v>
      </c>
      <c r="H821">
        <v>1</v>
      </c>
      <c r="I821">
        <v>8.3035075161059416E-2</v>
      </c>
      <c r="J821">
        <v>0</v>
      </c>
      <c r="K821">
        <v>1</v>
      </c>
      <c r="L821">
        <v>0</v>
      </c>
      <c r="M821">
        <v>0.25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0.35714285714285715</v>
      </c>
      <c r="W821">
        <v>0.33333333333333331</v>
      </c>
      <c r="X821">
        <v>0.5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0.33333333333333331</v>
      </c>
      <c r="AI821">
        <v>1</v>
      </c>
      <c r="AJ821">
        <v>0</v>
      </c>
      <c r="AK821">
        <v>0</v>
      </c>
      <c r="AL821">
        <v>0.6713006845708267</v>
      </c>
      <c r="AM821">
        <v>0.92688215217827741</v>
      </c>
      <c r="AN821">
        <v>0.22222222222222221</v>
      </c>
      <c r="AO821">
        <v>0</v>
      </c>
      <c r="AP821">
        <v>0</v>
      </c>
      <c r="AQ821">
        <v>0</v>
      </c>
      <c r="AR821">
        <v>0.66666666666666663</v>
      </c>
      <c r="AS821">
        <v>0.33333333333333331</v>
      </c>
      <c r="AT821">
        <v>0.4</v>
      </c>
      <c r="AU821">
        <v>0.83333333333333337</v>
      </c>
      <c r="AV821">
        <v>0.66666666666666663</v>
      </c>
      <c r="AW821">
        <v>0.22500000000000001</v>
      </c>
      <c r="AX821">
        <v>0.44444444444444442</v>
      </c>
      <c r="AY821">
        <v>0.26666666666666666</v>
      </c>
      <c r="AZ821">
        <v>0.47058823529411764</v>
      </c>
      <c r="BA821">
        <v>1</v>
      </c>
      <c r="BB821">
        <v>0</v>
      </c>
      <c r="BC821">
        <f t="shared" si="26"/>
        <v>-0.21221213972248126</v>
      </c>
      <c r="BD821">
        <f t="shared" si="27"/>
        <v>4.5033992245593908E-2</v>
      </c>
    </row>
    <row r="822" spans="1:56" x14ac:dyDescent="0.25">
      <c r="A822">
        <v>0.55772629444200772</v>
      </c>
      <c r="B822">
        <v>900</v>
      </c>
      <c r="C822">
        <v>1</v>
      </c>
      <c r="D822">
        <v>0</v>
      </c>
      <c r="E822">
        <v>0.73809523809523814</v>
      </c>
      <c r="F822">
        <v>1</v>
      </c>
      <c r="G822">
        <v>0</v>
      </c>
      <c r="H822">
        <v>0</v>
      </c>
      <c r="I822">
        <v>0.71295633500357913</v>
      </c>
      <c r="J822">
        <v>0</v>
      </c>
      <c r="K822">
        <v>1</v>
      </c>
      <c r="L822">
        <v>0</v>
      </c>
      <c r="M822">
        <v>0.10714285714285714</v>
      </c>
      <c r="N822">
        <v>0.25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0.7857142857142857</v>
      </c>
      <c r="W822">
        <v>0.33333333333333331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0.66666666666666663</v>
      </c>
      <c r="AI822">
        <v>0</v>
      </c>
      <c r="AJ822">
        <v>1</v>
      </c>
      <c r="AK822">
        <v>0</v>
      </c>
      <c r="AL822">
        <v>0.9321748288572933</v>
      </c>
      <c r="AM822">
        <v>0.40273037542662116</v>
      </c>
      <c r="AN822">
        <v>0.22222222222222221</v>
      </c>
      <c r="AO822">
        <v>0</v>
      </c>
      <c r="AP822">
        <v>0.14285714285714285</v>
      </c>
      <c r="AQ822">
        <v>0</v>
      </c>
      <c r="AR822">
        <v>0.66666666666666663</v>
      </c>
      <c r="AS822">
        <v>0.33333333333333331</v>
      </c>
      <c r="AT822">
        <v>0.57499999999999996</v>
      </c>
      <c r="AU822">
        <v>0.33333333333333331</v>
      </c>
      <c r="AV822">
        <v>1</v>
      </c>
      <c r="AW822">
        <v>2.5000000000000001E-2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f t="shared" si="26"/>
        <v>-3.6776947813610683E-2</v>
      </c>
      <c r="BD822">
        <f t="shared" si="27"/>
        <v>1.3525438904850437E-3</v>
      </c>
    </row>
    <row r="823" spans="1:56" x14ac:dyDescent="0.25">
      <c r="A823">
        <v>0.55857397292376598</v>
      </c>
      <c r="B823">
        <v>1219</v>
      </c>
      <c r="C823">
        <v>1</v>
      </c>
      <c r="D823">
        <v>0</v>
      </c>
      <c r="E823">
        <v>0.54761904761904767</v>
      </c>
      <c r="F823">
        <v>1</v>
      </c>
      <c r="G823">
        <v>0</v>
      </c>
      <c r="H823">
        <v>0</v>
      </c>
      <c r="I823">
        <v>0.58410880458124548</v>
      </c>
      <c r="J823">
        <v>1</v>
      </c>
      <c r="K823">
        <v>0</v>
      </c>
      <c r="L823">
        <v>0</v>
      </c>
      <c r="M823">
        <v>0.17857142857142858</v>
      </c>
      <c r="N823">
        <v>0.5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7.1428571428571425E-2</v>
      </c>
      <c r="W823">
        <v>0.66666666666666663</v>
      </c>
      <c r="X823">
        <v>0.5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0.66666666666666663</v>
      </c>
      <c r="AI823">
        <v>0</v>
      </c>
      <c r="AJ823">
        <v>0</v>
      </c>
      <c r="AK823">
        <v>1</v>
      </c>
      <c r="AL823">
        <v>0.4334913112164297</v>
      </c>
      <c r="AM823">
        <v>0.55310178678980126</v>
      </c>
      <c r="AN823">
        <v>0.1111111111111111</v>
      </c>
      <c r="AO823">
        <v>0</v>
      </c>
      <c r="AP823">
        <v>7.1428571428571425E-2</v>
      </c>
      <c r="AQ823">
        <v>0</v>
      </c>
      <c r="AR823">
        <v>0.33333333333333331</v>
      </c>
      <c r="AS823">
        <v>0</v>
      </c>
      <c r="AT823">
        <v>0.25</v>
      </c>
      <c r="AU823">
        <v>0.5</v>
      </c>
      <c r="AV823">
        <v>0.66666666666666663</v>
      </c>
      <c r="AW823">
        <v>0.25</v>
      </c>
      <c r="AX823">
        <v>0.44444444444444442</v>
      </c>
      <c r="AY823">
        <v>0.53333333333333333</v>
      </c>
      <c r="AZ823">
        <v>0.41176470588235292</v>
      </c>
      <c r="BA823">
        <v>1</v>
      </c>
      <c r="BB823">
        <v>0</v>
      </c>
      <c r="BC823">
        <f t="shared" si="26"/>
        <v>0.15117039005307698</v>
      </c>
      <c r="BD823">
        <f t="shared" si="27"/>
        <v>2.2852486828799434E-2</v>
      </c>
    </row>
    <row r="824" spans="1:56" x14ac:dyDescent="0.25">
      <c r="A824">
        <v>0.5594648011379878</v>
      </c>
      <c r="B824">
        <v>799</v>
      </c>
      <c r="C824">
        <v>1</v>
      </c>
      <c r="D824">
        <v>0</v>
      </c>
      <c r="E824">
        <v>0.35714285714285715</v>
      </c>
      <c r="F824">
        <v>1</v>
      </c>
      <c r="G824">
        <v>0</v>
      </c>
      <c r="H824">
        <v>0</v>
      </c>
      <c r="I824">
        <v>0.65497494631352904</v>
      </c>
      <c r="J824">
        <v>0</v>
      </c>
      <c r="K824">
        <v>1</v>
      </c>
      <c r="L824">
        <v>0</v>
      </c>
      <c r="M824">
        <v>0.8571428571428571</v>
      </c>
      <c r="N824">
        <v>0.5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0.35714285714285715</v>
      </c>
      <c r="W824">
        <v>0.33333333333333331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0.33333333333333331</v>
      </c>
      <c r="AI824">
        <v>0</v>
      </c>
      <c r="AJ824">
        <v>0</v>
      </c>
      <c r="AK824">
        <v>1</v>
      </c>
      <c r="AL824">
        <v>6.8667719852553974E-2</v>
      </c>
      <c r="AM824">
        <v>3.6097169243123874E-2</v>
      </c>
      <c r="AN824">
        <v>0.44444444444444442</v>
      </c>
      <c r="AO824">
        <v>1</v>
      </c>
      <c r="AP824">
        <v>0.6428571428571429</v>
      </c>
      <c r="AQ824">
        <v>1</v>
      </c>
      <c r="AR824">
        <v>0.33333333333333331</v>
      </c>
      <c r="AS824">
        <v>0</v>
      </c>
      <c r="AT824">
        <v>0.125</v>
      </c>
      <c r="AU824">
        <v>0</v>
      </c>
      <c r="AV824">
        <v>0.66666666666666663</v>
      </c>
      <c r="AW824">
        <v>0.05</v>
      </c>
      <c r="AX824">
        <v>0.1111111111111111</v>
      </c>
      <c r="AY824">
        <v>0.13333333333333333</v>
      </c>
      <c r="AZ824">
        <v>0.11764705882352941</v>
      </c>
      <c r="BA824">
        <v>1</v>
      </c>
      <c r="BB824">
        <v>1</v>
      </c>
      <c r="BC824">
        <f t="shared" si="26"/>
        <v>0.68219107643163712</v>
      </c>
      <c r="BD824">
        <f t="shared" si="27"/>
        <v>0.10100251189968151</v>
      </c>
    </row>
    <row r="825" spans="1:56" x14ac:dyDescent="0.25">
      <c r="A825">
        <v>0.55979676237996789</v>
      </c>
      <c r="B825">
        <v>1237</v>
      </c>
      <c r="C825">
        <v>1</v>
      </c>
      <c r="D825">
        <v>0</v>
      </c>
      <c r="E825">
        <v>0.42857142857142855</v>
      </c>
      <c r="F825">
        <v>1</v>
      </c>
      <c r="G825">
        <v>0</v>
      </c>
      <c r="H825">
        <v>0</v>
      </c>
      <c r="I825">
        <v>0.96921975662133142</v>
      </c>
      <c r="J825">
        <v>1</v>
      </c>
      <c r="K825">
        <v>0</v>
      </c>
      <c r="L825">
        <v>0</v>
      </c>
      <c r="M825">
        <v>0.42857142857142855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0.33333333333333331</v>
      </c>
      <c r="V825">
        <v>0.94285714285714284</v>
      </c>
      <c r="W825">
        <v>0.33333333333333331</v>
      </c>
      <c r="X825">
        <v>0.25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0.26987888362295948</v>
      </c>
      <c r="AM825">
        <v>0.26356153382854847</v>
      </c>
      <c r="AN825">
        <v>0.55555555555555558</v>
      </c>
      <c r="AO825">
        <v>1</v>
      </c>
      <c r="AP825">
        <v>0.14285714285714285</v>
      </c>
      <c r="AQ825">
        <v>0</v>
      </c>
      <c r="AR825">
        <v>0.33333333333333331</v>
      </c>
      <c r="AS825">
        <v>1</v>
      </c>
      <c r="AT825">
        <v>0.4</v>
      </c>
      <c r="AU825">
        <v>0.5</v>
      </c>
      <c r="AV825">
        <v>0.66666666666666663</v>
      </c>
      <c r="AW825">
        <v>0.05</v>
      </c>
      <c r="AX825">
        <v>0.1111111111111111</v>
      </c>
      <c r="AY825">
        <v>0.13333333333333333</v>
      </c>
      <c r="AZ825">
        <v>0.11764705882352941</v>
      </c>
      <c r="BA825">
        <v>1</v>
      </c>
      <c r="BB825">
        <v>1</v>
      </c>
      <c r="BC825">
        <f t="shared" si="26"/>
        <v>0.47201336932334981</v>
      </c>
      <c r="BD825">
        <f t="shared" si="27"/>
        <v>0.27876988217328141</v>
      </c>
    </row>
    <row r="826" spans="1:56" x14ac:dyDescent="0.25">
      <c r="A826">
        <v>0.5600268647343658</v>
      </c>
      <c r="B826">
        <v>376</v>
      </c>
      <c r="C826">
        <v>1</v>
      </c>
      <c r="D826">
        <v>0</v>
      </c>
      <c r="E826">
        <v>0.73809523809523814</v>
      </c>
      <c r="F826">
        <v>1</v>
      </c>
      <c r="G826">
        <v>0</v>
      </c>
      <c r="H826">
        <v>0</v>
      </c>
      <c r="I826">
        <v>0.82963493199713667</v>
      </c>
      <c r="J826">
        <v>0</v>
      </c>
      <c r="K826">
        <v>1</v>
      </c>
      <c r="L826">
        <v>0</v>
      </c>
      <c r="M826">
        <v>0.21428571428571427</v>
      </c>
      <c r="N826">
        <v>0.5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0.33333333333333331</v>
      </c>
      <c r="V826">
        <v>1.4285714285714285E-2</v>
      </c>
      <c r="W826">
        <v>0.33333333333333331</v>
      </c>
      <c r="X826">
        <v>0.5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0.66666666666666663</v>
      </c>
      <c r="AI826">
        <v>0</v>
      </c>
      <c r="AJ826">
        <v>0</v>
      </c>
      <c r="AK826">
        <v>1</v>
      </c>
      <c r="AL826">
        <v>0.52427593470247502</v>
      </c>
      <c r="AM826">
        <v>0.40040152579803251</v>
      </c>
      <c r="AN826">
        <v>0.88888888888888884</v>
      </c>
      <c r="AO826">
        <v>0</v>
      </c>
      <c r="AP826">
        <v>0.9285714285714286</v>
      </c>
      <c r="AQ826">
        <v>1</v>
      </c>
      <c r="AR826">
        <v>0.66666666666666663</v>
      </c>
      <c r="AS826">
        <v>0</v>
      </c>
      <c r="AT826">
        <v>0.65</v>
      </c>
      <c r="AU826">
        <v>0.33333333333333331</v>
      </c>
      <c r="AV826">
        <v>0.66666666666666663</v>
      </c>
      <c r="AW826">
        <v>0.125</v>
      </c>
      <c r="AX826">
        <v>0.1111111111111111</v>
      </c>
      <c r="AY826">
        <v>0</v>
      </c>
      <c r="AZ826">
        <v>0</v>
      </c>
      <c r="BA826">
        <v>1</v>
      </c>
      <c r="BB826">
        <v>0</v>
      </c>
      <c r="BC826">
        <f t="shared" si="26"/>
        <v>0.15446745598305356</v>
      </c>
      <c r="BD826">
        <f t="shared" si="27"/>
        <v>2.3860194957876588E-2</v>
      </c>
    </row>
    <row r="827" spans="1:56" x14ac:dyDescent="0.25">
      <c r="A827">
        <v>0.56034300374696255</v>
      </c>
      <c r="B827">
        <v>46</v>
      </c>
      <c r="C827">
        <v>0</v>
      </c>
      <c r="D827">
        <v>1</v>
      </c>
      <c r="E827">
        <v>0.54761904761904767</v>
      </c>
      <c r="F827">
        <v>1</v>
      </c>
      <c r="G827">
        <v>0</v>
      </c>
      <c r="H827">
        <v>0</v>
      </c>
      <c r="I827">
        <v>0.90050107372942023</v>
      </c>
      <c r="J827">
        <v>0</v>
      </c>
      <c r="K827">
        <v>1</v>
      </c>
      <c r="L827">
        <v>0</v>
      </c>
      <c r="M827">
        <v>0.39285714285714285</v>
      </c>
      <c r="N827">
        <v>0.5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0.33333333333333331</v>
      </c>
      <c r="V827">
        <v>0.27142857142857141</v>
      </c>
      <c r="W827">
        <v>0.66666666666666663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0.66666666666666663</v>
      </c>
      <c r="AI827">
        <v>0</v>
      </c>
      <c r="AJ827">
        <v>1</v>
      </c>
      <c r="AK827">
        <v>0</v>
      </c>
      <c r="AL827">
        <v>0.97609268035808316</v>
      </c>
      <c r="AM827">
        <v>0.56960449708893801</v>
      </c>
      <c r="AN827">
        <v>0.1111111111111111</v>
      </c>
      <c r="AO827">
        <v>0</v>
      </c>
      <c r="AP827">
        <v>7.1428571428571425E-2</v>
      </c>
      <c r="AQ827">
        <v>0</v>
      </c>
      <c r="AR827">
        <v>1</v>
      </c>
      <c r="AS827">
        <v>0</v>
      </c>
      <c r="AT827">
        <v>0.57499999999999996</v>
      </c>
      <c r="AU827">
        <v>0</v>
      </c>
      <c r="AV827">
        <v>0.66666666666666663</v>
      </c>
      <c r="AW827">
        <v>0.55000000000000004</v>
      </c>
      <c r="AX827">
        <v>0.83333333333333337</v>
      </c>
      <c r="AY827">
        <v>1</v>
      </c>
      <c r="AZ827">
        <v>0.47058823529411764</v>
      </c>
      <c r="BA827">
        <v>1</v>
      </c>
      <c r="BB827">
        <v>1</v>
      </c>
      <c r="BC827">
        <f t="shared" si="26"/>
        <v>7.9043292616543415E-2</v>
      </c>
      <c r="BD827">
        <f t="shared" si="27"/>
        <v>0.84816125687457766</v>
      </c>
    </row>
    <row r="828" spans="1:56" x14ac:dyDescent="0.25">
      <c r="A828">
        <v>0.56093766762191333</v>
      </c>
      <c r="B828">
        <v>216</v>
      </c>
      <c r="C828">
        <v>0</v>
      </c>
      <c r="D828">
        <v>1</v>
      </c>
      <c r="E828">
        <v>0.54761904761904767</v>
      </c>
      <c r="F828">
        <v>1</v>
      </c>
      <c r="G828">
        <v>0</v>
      </c>
      <c r="H828">
        <v>0</v>
      </c>
      <c r="I828">
        <v>0.56836077308518251</v>
      </c>
      <c r="J828">
        <v>1</v>
      </c>
      <c r="K828">
        <v>0</v>
      </c>
      <c r="L828">
        <v>0</v>
      </c>
      <c r="M828">
        <v>0.17857142857142858</v>
      </c>
      <c r="N828">
        <v>0.5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0.6428571428571429</v>
      </c>
      <c r="W828">
        <v>0.66666666666666663</v>
      </c>
      <c r="X828">
        <v>0.5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0.6625592417061611</v>
      </c>
      <c r="AM828">
        <v>0.50511945392491464</v>
      </c>
      <c r="AN828">
        <v>0.33333333333333331</v>
      </c>
      <c r="AO828">
        <v>1</v>
      </c>
      <c r="AP828">
        <v>0.5</v>
      </c>
      <c r="AQ828">
        <v>0</v>
      </c>
      <c r="AR828">
        <v>0.66666666666666663</v>
      </c>
      <c r="AS828">
        <v>0</v>
      </c>
      <c r="AT828">
        <v>0.4</v>
      </c>
      <c r="AU828">
        <v>0.5</v>
      </c>
      <c r="AV828">
        <v>0.66666666666666663</v>
      </c>
      <c r="AW828">
        <v>2.5000000000000001E-2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f t="shared" si="26"/>
        <v>0.18165277779032479</v>
      </c>
      <c r="BD828">
        <f t="shared" si="27"/>
        <v>3.2997731678941114E-2</v>
      </c>
    </row>
    <row r="829" spans="1:56" x14ac:dyDescent="0.25">
      <c r="A829">
        <v>0.56133016290293214</v>
      </c>
      <c r="B829">
        <v>832</v>
      </c>
      <c r="C829">
        <v>1</v>
      </c>
      <c r="D829">
        <v>0</v>
      </c>
      <c r="E829">
        <v>0.30952380952380953</v>
      </c>
      <c r="F829">
        <v>0</v>
      </c>
      <c r="G829">
        <v>1</v>
      </c>
      <c r="H829">
        <v>0</v>
      </c>
      <c r="I829">
        <v>0.55261274158911955</v>
      </c>
      <c r="J829">
        <v>0</v>
      </c>
      <c r="K829">
        <v>1</v>
      </c>
      <c r="L829">
        <v>0</v>
      </c>
      <c r="M829">
        <v>0.5</v>
      </c>
      <c r="N829">
        <v>0.5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0.66666666666666663</v>
      </c>
      <c r="V829">
        <v>0.6</v>
      </c>
      <c r="W829">
        <v>0.66666666666666663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0.66666666666666663</v>
      </c>
      <c r="AI829">
        <v>0</v>
      </c>
      <c r="AJ829">
        <v>1</v>
      </c>
      <c r="AK829">
        <v>0</v>
      </c>
      <c r="AL829">
        <v>8.4307530279094253E-2</v>
      </c>
      <c r="AM829">
        <v>0.16619152780566152</v>
      </c>
      <c r="AN829">
        <v>0.1111111111111111</v>
      </c>
      <c r="AO829">
        <v>0</v>
      </c>
      <c r="AP829">
        <v>7.1428571428571425E-2</v>
      </c>
      <c r="AQ829">
        <v>0</v>
      </c>
      <c r="AR829">
        <v>0.66666666666666663</v>
      </c>
      <c r="AS829">
        <v>0.33333333333333331</v>
      </c>
      <c r="AT829">
        <v>0.05</v>
      </c>
      <c r="AU829">
        <v>0.83333333333333337</v>
      </c>
      <c r="AV829">
        <v>0.33333333333333331</v>
      </c>
      <c r="AW829">
        <v>0.05</v>
      </c>
      <c r="AX829">
        <v>0.1111111111111111</v>
      </c>
      <c r="AY829">
        <v>0.13333333333333333</v>
      </c>
      <c r="AZ829">
        <v>0.11764705882352941</v>
      </c>
      <c r="BA829">
        <v>1</v>
      </c>
      <c r="BB829">
        <v>1</v>
      </c>
      <c r="BC829">
        <f t="shared" si="26"/>
        <v>0.25275850504426894</v>
      </c>
      <c r="BD829">
        <f t="shared" si="27"/>
        <v>0.55836985178367593</v>
      </c>
    </row>
    <row r="830" spans="1:56" x14ac:dyDescent="0.25">
      <c r="A830">
        <v>0.56149878430346356</v>
      </c>
      <c r="B830">
        <v>557</v>
      </c>
      <c r="C830">
        <v>1</v>
      </c>
      <c r="D830">
        <v>0</v>
      </c>
      <c r="E830">
        <v>0.83333333333333337</v>
      </c>
      <c r="F830">
        <v>1</v>
      </c>
      <c r="G830">
        <v>0</v>
      </c>
      <c r="H830">
        <v>0</v>
      </c>
      <c r="I830">
        <v>0.17465998568360774</v>
      </c>
      <c r="J830">
        <v>0</v>
      </c>
      <c r="K830">
        <v>1</v>
      </c>
      <c r="L830">
        <v>0</v>
      </c>
      <c r="M830">
        <v>0.17857142857142858</v>
      </c>
      <c r="N830">
        <v>0.5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0.8</v>
      </c>
      <c r="W830">
        <v>0.66666666666666663</v>
      </c>
      <c r="X830">
        <v>0.25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7.5882043180621375E-2</v>
      </c>
      <c r="AM830">
        <v>0.35434651676370205</v>
      </c>
      <c r="AN830">
        <v>0.22222222222222221</v>
      </c>
      <c r="AO830">
        <v>0</v>
      </c>
      <c r="AP830">
        <v>0.42857142857142855</v>
      </c>
      <c r="AQ830">
        <v>0</v>
      </c>
      <c r="AR830">
        <v>1</v>
      </c>
      <c r="AS830">
        <v>0</v>
      </c>
      <c r="AT830">
        <v>0.47499999999999998</v>
      </c>
      <c r="AU830">
        <v>0.66666666666666663</v>
      </c>
      <c r="AV830">
        <v>0.66666666666666663</v>
      </c>
      <c r="AW830">
        <v>0.05</v>
      </c>
      <c r="AX830">
        <v>0.1111111111111111</v>
      </c>
      <c r="AY830">
        <v>0.13333333333333333</v>
      </c>
      <c r="AZ830">
        <v>0.11764705882352941</v>
      </c>
      <c r="BA830">
        <v>1</v>
      </c>
      <c r="BB830">
        <v>0</v>
      </c>
      <c r="BC830">
        <f t="shared" si="26"/>
        <v>-4.2595706033770608E-3</v>
      </c>
      <c r="BD830">
        <f t="shared" si="27"/>
        <v>1.8143941725154017E-5</v>
      </c>
    </row>
    <row r="831" spans="1:56" x14ac:dyDescent="0.25">
      <c r="A831">
        <v>0.56202879734231015</v>
      </c>
      <c r="B831">
        <v>1324</v>
      </c>
      <c r="C831">
        <v>1</v>
      </c>
      <c r="D831">
        <v>0</v>
      </c>
      <c r="E831">
        <v>0.23809523809523808</v>
      </c>
      <c r="F831">
        <v>0</v>
      </c>
      <c r="G831">
        <v>0</v>
      </c>
      <c r="H831">
        <v>1</v>
      </c>
      <c r="I831">
        <v>0.12741589119541877</v>
      </c>
      <c r="J831">
        <v>0</v>
      </c>
      <c r="K831">
        <v>0</v>
      </c>
      <c r="L831">
        <v>1</v>
      </c>
      <c r="M831">
        <v>0</v>
      </c>
      <c r="N831">
        <v>0.25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0.66666666666666663</v>
      </c>
      <c r="V831">
        <v>0.18571428571428572</v>
      </c>
      <c r="W831">
        <v>0.66666666666666663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8.9362822538177983E-2</v>
      </c>
      <c r="AM831">
        <v>0.33728167034731982</v>
      </c>
      <c r="AN831">
        <v>0.1111111111111111</v>
      </c>
      <c r="AO831">
        <v>0</v>
      </c>
      <c r="AP831">
        <v>0.2857142857142857</v>
      </c>
      <c r="AQ831">
        <v>0</v>
      </c>
      <c r="AR831">
        <v>0.33333333333333331</v>
      </c>
      <c r="AS831">
        <v>0.33333333333333331</v>
      </c>
      <c r="AT831">
        <v>7.4999999999999997E-2</v>
      </c>
      <c r="AU831">
        <v>0.33333333333333331</v>
      </c>
      <c r="AV831">
        <v>0.66666666666666663</v>
      </c>
      <c r="AW831">
        <v>7.4999999999999997E-2</v>
      </c>
      <c r="AX831">
        <v>0.1111111111111111</v>
      </c>
      <c r="AY831">
        <v>0.13333333333333333</v>
      </c>
      <c r="AZ831">
        <v>0.11764705882352941</v>
      </c>
      <c r="BA831">
        <v>1</v>
      </c>
      <c r="BB831">
        <v>0</v>
      </c>
      <c r="BC831">
        <f t="shared" si="26"/>
        <v>-1.8214906559706256E-2</v>
      </c>
      <c r="BD831">
        <f t="shared" si="27"/>
        <v>3.3178282097883003E-4</v>
      </c>
    </row>
    <row r="832" spans="1:56" x14ac:dyDescent="0.25">
      <c r="A832">
        <v>0.56403222899258754</v>
      </c>
      <c r="B832">
        <v>1452</v>
      </c>
      <c r="C832">
        <v>0</v>
      </c>
      <c r="D832">
        <v>1</v>
      </c>
      <c r="E832">
        <v>0.47619047619047616</v>
      </c>
      <c r="F832">
        <v>1</v>
      </c>
      <c r="G832">
        <v>0</v>
      </c>
      <c r="H832">
        <v>0</v>
      </c>
      <c r="I832">
        <v>0.17394416607015031</v>
      </c>
      <c r="J832">
        <v>1</v>
      </c>
      <c r="K832">
        <v>0</v>
      </c>
      <c r="L832">
        <v>0</v>
      </c>
      <c r="M832">
        <v>0.32142857142857145</v>
      </c>
      <c r="N832">
        <v>0.25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0.66666666666666663</v>
      </c>
      <c r="X832">
        <v>0.25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0.22822538177988416</v>
      </c>
      <c r="AM832">
        <v>0.15611323027504517</v>
      </c>
      <c r="AN832">
        <v>0.1111111111111111</v>
      </c>
      <c r="AO832">
        <v>0</v>
      </c>
      <c r="AP832">
        <v>0</v>
      </c>
      <c r="AQ832">
        <v>0</v>
      </c>
      <c r="AR832">
        <v>0.66666666666666663</v>
      </c>
      <c r="AS832">
        <v>0.33333333333333331</v>
      </c>
      <c r="AT832">
        <v>0.25</v>
      </c>
      <c r="AU832">
        <v>0.16666666666666666</v>
      </c>
      <c r="AV832">
        <v>0.66666666666666663</v>
      </c>
      <c r="AW832">
        <v>0.25</v>
      </c>
      <c r="AX832">
        <v>0.3888888888888889</v>
      </c>
      <c r="AY832">
        <v>6.6666666666666666E-2</v>
      </c>
      <c r="AZ832">
        <v>0.52941176470588236</v>
      </c>
      <c r="BA832">
        <v>1</v>
      </c>
      <c r="BB832">
        <v>0</v>
      </c>
      <c r="BC832">
        <f t="shared" si="26"/>
        <v>-4.7795988907818721E-2</v>
      </c>
      <c r="BD832">
        <f t="shared" si="27"/>
        <v>2.2844565556763303E-3</v>
      </c>
    </row>
    <row r="833" spans="1:56" x14ac:dyDescent="0.25">
      <c r="A833">
        <v>0.56433833357909735</v>
      </c>
      <c r="B833">
        <v>1216</v>
      </c>
      <c r="C833">
        <v>1</v>
      </c>
      <c r="D833">
        <v>0</v>
      </c>
      <c r="E833">
        <v>0.40476190476190477</v>
      </c>
      <c r="F833">
        <v>0</v>
      </c>
      <c r="G833">
        <v>1</v>
      </c>
      <c r="H833">
        <v>0</v>
      </c>
      <c r="I833">
        <v>3.1496062992125984E-2</v>
      </c>
      <c r="J833">
        <v>0</v>
      </c>
      <c r="K833">
        <v>1</v>
      </c>
      <c r="L833">
        <v>0</v>
      </c>
      <c r="M833">
        <v>3.5714285714285712E-2</v>
      </c>
      <c r="N833">
        <v>0.75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0.7</v>
      </c>
      <c r="W833">
        <v>0.33333333333333331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0.20647709320695104</v>
      </c>
      <c r="AM833">
        <v>0.47685203774342499</v>
      </c>
      <c r="AN833">
        <v>0</v>
      </c>
      <c r="AO833">
        <v>1</v>
      </c>
      <c r="AP833">
        <v>0.21428571428571427</v>
      </c>
      <c r="AQ833">
        <v>0</v>
      </c>
      <c r="AR833">
        <v>0.66666666666666663</v>
      </c>
      <c r="AS833">
        <v>0</v>
      </c>
      <c r="AT833">
        <v>0.15</v>
      </c>
      <c r="AU833">
        <v>0.33333333333333331</v>
      </c>
      <c r="AV833">
        <v>1</v>
      </c>
      <c r="AW833">
        <v>0.125</v>
      </c>
      <c r="AX833">
        <v>0.22222222222222221</v>
      </c>
      <c r="AY833">
        <v>6.6666666666666666E-2</v>
      </c>
      <c r="AZ833">
        <v>0.23529411764705882</v>
      </c>
      <c r="BA833">
        <v>1</v>
      </c>
      <c r="BB833">
        <v>0</v>
      </c>
      <c r="BC833">
        <f t="shared" si="26"/>
        <v>0.44517033679407564</v>
      </c>
      <c r="BD833">
        <f t="shared" si="27"/>
        <v>0.19817662876135073</v>
      </c>
    </row>
    <row r="834" spans="1:56" x14ac:dyDescent="0.25">
      <c r="A834">
        <v>0.56482319878732701</v>
      </c>
      <c r="B834">
        <v>12</v>
      </c>
      <c r="C834">
        <v>0</v>
      </c>
      <c r="D834">
        <v>1</v>
      </c>
      <c r="E834">
        <v>0.26190476190476192</v>
      </c>
      <c r="F834">
        <v>1</v>
      </c>
      <c r="G834">
        <v>0</v>
      </c>
      <c r="H834">
        <v>0</v>
      </c>
      <c r="I834">
        <v>3.6506800286327842E-2</v>
      </c>
      <c r="J834">
        <v>0</v>
      </c>
      <c r="K834">
        <v>1</v>
      </c>
      <c r="L834">
        <v>0</v>
      </c>
      <c r="M834">
        <v>0.5</v>
      </c>
      <c r="N834">
        <v>0.25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0.27142857142857141</v>
      </c>
      <c r="W834">
        <v>0.33333333333333331</v>
      </c>
      <c r="X834">
        <v>0.25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0.66666666666666663</v>
      </c>
      <c r="AI834">
        <v>0</v>
      </c>
      <c r="AJ834">
        <v>0</v>
      </c>
      <c r="AK834">
        <v>1</v>
      </c>
      <c r="AL834">
        <v>0.16766719325961033</v>
      </c>
      <c r="AM834">
        <v>0.42513551495683599</v>
      </c>
      <c r="AN834">
        <v>0</v>
      </c>
      <c r="AO834">
        <v>1</v>
      </c>
      <c r="AP834">
        <v>7.1428571428571425E-2</v>
      </c>
      <c r="AQ834">
        <v>0</v>
      </c>
      <c r="AR834">
        <v>1</v>
      </c>
      <c r="AS834">
        <v>0</v>
      </c>
      <c r="AT834">
        <v>0.25</v>
      </c>
      <c r="AU834">
        <v>0.5</v>
      </c>
      <c r="AV834">
        <v>0.66666666666666663</v>
      </c>
      <c r="AW834">
        <v>0.22500000000000001</v>
      </c>
      <c r="AX834">
        <v>0.27777777777777779</v>
      </c>
      <c r="AY834">
        <v>0</v>
      </c>
      <c r="AZ834">
        <v>0.47058823529411764</v>
      </c>
      <c r="BA834">
        <v>1</v>
      </c>
      <c r="BB834">
        <v>0</v>
      </c>
      <c r="BC834">
        <f t="shared" si="26"/>
        <v>0.36241078600902454</v>
      </c>
      <c r="BD834">
        <f t="shared" si="27"/>
        <v>0.13134157781567898</v>
      </c>
    </row>
    <row r="835" spans="1:56" x14ac:dyDescent="0.25">
      <c r="A835">
        <v>0.5648238916366326</v>
      </c>
      <c r="B835">
        <v>594</v>
      </c>
      <c r="C835">
        <v>0</v>
      </c>
      <c r="D835">
        <v>1</v>
      </c>
      <c r="E835">
        <v>0.42857142857142855</v>
      </c>
      <c r="F835">
        <v>1</v>
      </c>
      <c r="G835">
        <v>0</v>
      </c>
      <c r="H835">
        <v>0</v>
      </c>
      <c r="I835">
        <v>0.41088045812455259</v>
      </c>
      <c r="J835">
        <v>0</v>
      </c>
      <c r="K835">
        <v>1</v>
      </c>
      <c r="L835">
        <v>0</v>
      </c>
      <c r="M835">
        <v>0</v>
      </c>
      <c r="N835">
        <v>0.5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0.66666666666666663</v>
      </c>
      <c r="V835">
        <v>7.1428571428571425E-2</v>
      </c>
      <c r="W835">
        <v>0.66666666666666663</v>
      </c>
      <c r="X835">
        <v>0.25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0.33333333333333331</v>
      </c>
      <c r="AI835">
        <v>0</v>
      </c>
      <c r="AJ835">
        <v>1</v>
      </c>
      <c r="AK835">
        <v>0</v>
      </c>
      <c r="AL835">
        <v>0.22216956292785678</v>
      </c>
      <c r="AM835">
        <v>0.85392491467576792</v>
      </c>
      <c r="AN835">
        <v>0</v>
      </c>
      <c r="AO835">
        <v>0</v>
      </c>
      <c r="AP835">
        <v>0.2857142857142857</v>
      </c>
      <c r="AQ835">
        <v>0</v>
      </c>
      <c r="AR835">
        <v>0</v>
      </c>
      <c r="AS835">
        <v>0.33333333333333331</v>
      </c>
      <c r="AT835">
        <v>0.25</v>
      </c>
      <c r="AU835">
        <v>0.33333333333333331</v>
      </c>
      <c r="AV835">
        <v>0.66666666666666663</v>
      </c>
      <c r="AW835">
        <v>0.22500000000000001</v>
      </c>
      <c r="AX835">
        <v>0.3888888888888889</v>
      </c>
      <c r="AY835">
        <v>0</v>
      </c>
      <c r="AZ835">
        <v>0.29411764705882354</v>
      </c>
      <c r="BA835">
        <v>1</v>
      </c>
      <c r="BB835">
        <v>0</v>
      </c>
      <c r="BC835">
        <f t="shared" si="26"/>
        <v>-7.1857948260447724E-2</v>
      </c>
      <c r="BD835">
        <f t="shared" si="27"/>
        <v>5.1635647282011823E-3</v>
      </c>
    </row>
    <row r="836" spans="1:56" x14ac:dyDescent="0.25">
      <c r="A836">
        <v>0.56608190927612556</v>
      </c>
      <c r="B836">
        <v>1097</v>
      </c>
      <c r="C836">
        <v>1</v>
      </c>
      <c r="D836">
        <v>0</v>
      </c>
      <c r="E836">
        <v>0.52380952380952384</v>
      </c>
      <c r="F836">
        <v>1</v>
      </c>
      <c r="G836">
        <v>0</v>
      </c>
      <c r="H836">
        <v>0</v>
      </c>
      <c r="I836">
        <v>0.56979241231209732</v>
      </c>
      <c r="J836">
        <v>0</v>
      </c>
      <c r="K836">
        <v>0</v>
      </c>
      <c r="L836">
        <v>1</v>
      </c>
      <c r="M836">
        <v>0.17857142857142858</v>
      </c>
      <c r="N836">
        <v>0.25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0.66666666666666663</v>
      </c>
      <c r="V836">
        <v>0.11428571428571428</v>
      </c>
      <c r="W836">
        <v>0.66666666666666663</v>
      </c>
      <c r="X836">
        <v>0.75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0.81242759347024751</v>
      </c>
      <c r="AM836">
        <v>0.61381248745231887</v>
      </c>
      <c r="AN836">
        <v>0.1111111111111111</v>
      </c>
      <c r="AO836">
        <v>1</v>
      </c>
      <c r="AP836">
        <v>0.7142857142857143</v>
      </c>
      <c r="AQ836">
        <v>1</v>
      </c>
      <c r="AR836">
        <v>1</v>
      </c>
      <c r="AS836">
        <v>0</v>
      </c>
      <c r="AT836">
        <v>0.52500000000000002</v>
      </c>
      <c r="AU836">
        <v>0.33333333333333331</v>
      </c>
      <c r="AV836">
        <v>0.66666666666666663</v>
      </c>
      <c r="AW836">
        <v>0.52500000000000002</v>
      </c>
      <c r="AX836">
        <v>0.3888888888888889</v>
      </c>
      <c r="AY836">
        <v>0.46666666666666667</v>
      </c>
      <c r="AZ836">
        <v>0.41176470588235292</v>
      </c>
      <c r="BA836">
        <v>1</v>
      </c>
      <c r="BB836">
        <v>0</v>
      </c>
      <c r="BC836">
        <f t="shared" si="26"/>
        <v>0.14796442478771971</v>
      </c>
      <c r="BD836">
        <f t="shared" si="27"/>
        <v>2.1893471002760762E-2</v>
      </c>
    </row>
    <row r="837" spans="1:56" x14ac:dyDescent="0.25">
      <c r="A837">
        <v>0.56612459150094019</v>
      </c>
      <c r="B837">
        <v>1142</v>
      </c>
      <c r="C837">
        <v>1</v>
      </c>
      <c r="D837">
        <v>0</v>
      </c>
      <c r="E837">
        <v>0.2857142857142857</v>
      </c>
      <c r="F837">
        <v>1</v>
      </c>
      <c r="G837">
        <v>0</v>
      </c>
      <c r="H837">
        <v>0</v>
      </c>
      <c r="I837">
        <v>9.949892627057981E-2</v>
      </c>
      <c r="J837">
        <v>0</v>
      </c>
      <c r="K837">
        <v>1</v>
      </c>
      <c r="L837">
        <v>0</v>
      </c>
      <c r="M837">
        <v>0.21428571428571427</v>
      </c>
      <c r="N837">
        <v>0.5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0.33333333333333331</v>
      </c>
      <c r="V837">
        <v>0.25714285714285712</v>
      </c>
      <c r="W837">
        <v>0.33333333333333331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0.33333333333333331</v>
      </c>
      <c r="AI837">
        <v>0</v>
      </c>
      <c r="AJ837">
        <v>1</v>
      </c>
      <c r="AK837">
        <v>0</v>
      </c>
      <c r="AL837">
        <v>5.9610321221695628E-2</v>
      </c>
      <c r="AM837">
        <v>0.13065649467978319</v>
      </c>
      <c r="AN837">
        <v>0.1111111111111111</v>
      </c>
      <c r="AO837">
        <v>0</v>
      </c>
      <c r="AP837">
        <v>7.1428571428571425E-2</v>
      </c>
      <c r="AQ837">
        <v>0</v>
      </c>
      <c r="AR837">
        <v>0.33333333333333331</v>
      </c>
      <c r="AS837">
        <v>0.33333333333333331</v>
      </c>
      <c r="AT837">
        <v>0.15</v>
      </c>
      <c r="AU837">
        <v>0.5</v>
      </c>
      <c r="AV837">
        <v>0.33333333333333331</v>
      </c>
      <c r="AW837">
        <v>0.15</v>
      </c>
      <c r="AX837">
        <v>0.22222222222222221</v>
      </c>
      <c r="AY837">
        <v>6.6666666666666666E-2</v>
      </c>
      <c r="AZ837">
        <v>5.8823529411764705E-2</v>
      </c>
      <c r="BA837">
        <v>1</v>
      </c>
      <c r="BB837">
        <v>0</v>
      </c>
      <c r="BC837">
        <f t="shared" si="26"/>
        <v>0.18696201763471662</v>
      </c>
      <c r="BD837">
        <f t="shared" si="27"/>
        <v>3.4954796038044092E-2</v>
      </c>
    </row>
    <row r="838" spans="1:56" x14ac:dyDescent="0.25">
      <c r="A838">
        <v>0.56622416812351595</v>
      </c>
      <c r="B838">
        <v>118</v>
      </c>
      <c r="C838">
        <v>0</v>
      </c>
      <c r="D838">
        <v>1</v>
      </c>
      <c r="E838">
        <v>0.42857142857142855</v>
      </c>
      <c r="F838">
        <v>0</v>
      </c>
      <c r="G838">
        <v>1</v>
      </c>
      <c r="H838">
        <v>0</v>
      </c>
      <c r="I838">
        <v>0.9770937723693629</v>
      </c>
      <c r="J838">
        <v>1</v>
      </c>
      <c r="K838">
        <v>0</v>
      </c>
      <c r="L838">
        <v>0</v>
      </c>
      <c r="M838">
        <v>0.35714285714285715</v>
      </c>
      <c r="N838">
        <v>0.25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0.33333333333333331</v>
      </c>
      <c r="V838">
        <v>0.88571428571428568</v>
      </c>
      <c r="W838">
        <v>0.66666666666666663</v>
      </c>
      <c r="X838">
        <v>0.5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0.45966298051606108</v>
      </c>
      <c r="AM838">
        <v>0.83750250953623773</v>
      </c>
      <c r="AN838">
        <v>0</v>
      </c>
      <c r="AO838">
        <v>0</v>
      </c>
      <c r="AP838">
        <v>0.21428571428571427</v>
      </c>
      <c r="AQ838">
        <v>0</v>
      </c>
      <c r="AR838">
        <v>0.66666666666666663</v>
      </c>
      <c r="AS838">
        <v>0.33333333333333331</v>
      </c>
      <c r="AT838">
        <v>0.25</v>
      </c>
      <c r="AU838">
        <v>1</v>
      </c>
      <c r="AV838">
        <v>0.66666666666666663</v>
      </c>
      <c r="AW838">
        <v>0.22500000000000001</v>
      </c>
      <c r="AX838">
        <v>0.3888888888888889</v>
      </c>
      <c r="AY838">
        <v>0.13333333333333333</v>
      </c>
      <c r="AZ838">
        <v>0.47058823529411764</v>
      </c>
      <c r="BA838">
        <v>1</v>
      </c>
      <c r="BB838">
        <v>0</v>
      </c>
      <c r="BC838">
        <f t="shared" si="26"/>
        <v>5.0386018277339628E-2</v>
      </c>
      <c r="BD838">
        <f t="shared" si="27"/>
        <v>2.538750837844403E-3</v>
      </c>
    </row>
    <row r="839" spans="1:56" x14ac:dyDescent="0.25">
      <c r="A839">
        <v>0.56722870149619653</v>
      </c>
      <c r="B839">
        <v>490</v>
      </c>
      <c r="C839">
        <v>1</v>
      </c>
      <c r="D839">
        <v>0</v>
      </c>
      <c r="E839">
        <v>0.59523809523809523</v>
      </c>
      <c r="F839">
        <v>1</v>
      </c>
      <c r="G839">
        <v>0</v>
      </c>
      <c r="H839">
        <v>0</v>
      </c>
      <c r="I839">
        <v>0.48675733715103792</v>
      </c>
      <c r="J839">
        <v>0</v>
      </c>
      <c r="K839">
        <v>1</v>
      </c>
      <c r="L839">
        <v>0</v>
      </c>
      <c r="M839">
        <v>0.17857142857142858</v>
      </c>
      <c r="N839">
        <v>0.75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0.33333333333333331</v>
      </c>
      <c r="V839">
        <v>0.2857142857142857</v>
      </c>
      <c r="W839">
        <v>0.33333333333333331</v>
      </c>
      <c r="X839">
        <v>0.75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0.82243285939968402</v>
      </c>
      <c r="AM839">
        <v>2.3168038546476612E-2</v>
      </c>
      <c r="AN839">
        <v>0.44444444444444442</v>
      </c>
      <c r="AO839">
        <v>1</v>
      </c>
      <c r="AP839">
        <v>0.21428571428571427</v>
      </c>
      <c r="AQ839">
        <v>0</v>
      </c>
      <c r="AR839">
        <v>0.66666666666666663</v>
      </c>
      <c r="AS839">
        <v>0.33333333333333331</v>
      </c>
      <c r="AT839">
        <v>0.52500000000000002</v>
      </c>
      <c r="AU839">
        <v>0.5</v>
      </c>
      <c r="AV839">
        <v>0.33333333333333331</v>
      </c>
      <c r="AW839">
        <v>2.5000000000000001E-2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f t="shared" si="26"/>
        <v>0.20715881668323616</v>
      </c>
      <c r="BD839">
        <f t="shared" si="27"/>
        <v>4.2914775329598642E-2</v>
      </c>
    </row>
    <row r="840" spans="1:56" x14ac:dyDescent="0.25">
      <c r="A840">
        <v>0.56758706480738907</v>
      </c>
      <c r="B840">
        <v>62</v>
      </c>
      <c r="C840">
        <v>0</v>
      </c>
      <c r="D840">
        <v>1</v>
      </c>
      <c r="E840">
        <v>0.47619047619047616</v>
      </c>
      <c r="F840">
        <v>0</v>
      </c>
      <c r="G840">
        <v>1</v>
      </c>
      <c r="H840">
        <v>0</v>
      </c>
      <c r="I840">
        <v>0.39441660701503223</v>
      </c>
      <c r="J840">
        <v>0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0.2857142857142857</v>
      </c>
      <c r="W840">
        <v>0.66666666666666663</v>
      </c>
      <c r="X840">
        <v>0.25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7.356503422854134E-2</v>
      </c>
      <c r="AM840">
        <v>0.13499297329853444</v>
      </c>
      <c r="AN840">
        <v>0.1111111111111111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0.25</v>
      </c>
      <c r="AU840">
        <v>0.33333333333333331</v>
      </c>
      <c r="AV840">
        <v>0.66666666666666663</v>
      </c>
      <c r="AW840">
        <v>0.25</v>
      </c>
      <c r="AX840">
        <v>0.16666666666666666</v>
      </c>
      <c r="AY840">
        <v>0.6</v>
      </c>
      <c r="AZ840">
        <v>0.52941176470588236</v>
      </c>
      <c r="BA840">
        <v>1</v>
      </c>
      <c r="BB840">
        <v>0</v>
      </c>
      <c r="BC840">
        <f t="shared" si="26"/>
        <v>0.28903582310582987</v>
      </c>
      <c r="BD840">
        <f t="shared" si="27"/>
        <v>8.3541707038464572E-2</v>
      </c>
    </row>
    <row r="841" spans="1:56" x14ac:dyDescent="0.25">
      <c r="A841">
        <v>0.57006192499961916</v>
      </c>
      <c r="B841">
        <v>510</v>
      </c>
      <c r="C841">
        <v>1</v>
      </c>
      <c r="D841">
        <v>0</v>
      </c>
      <c r="E841">
        <v>0.35714285714285715</v>
      </c>
      <c r="F841">
        <v>0</v>
      </c>
      <c r="G841">
        <v>1</v>
      </c>
      <c r="H841">
        <v>0</v>
      </c>
      <c r="I841">
        <v>0.85468861846814603</v>
      </c>
      <c r="J841">
        <v>0</v>
      </c>
      <c r="K841">
        <v>1</v>
      </c>
      <c r="L841">
        <v>0</v>
      </c>
      <c r="M841">
        <v>0.17857142857142858</v>
      </c>
      <c r="N841">
        <v>0.5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0.66666666666666663</v>
      </c>
      <c r="V841">
        <v>0</v>
      </c>
      <c r="W841">
        <v>0.66666666666666663</v>
      </c>
      <c r="X841">
        <v>0.25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0.35365982095839915</v>
      </c>
      <c r="AM841">
        <v>0.1301345111423409</v>
      </c>
      <c r="AN841">
        <v>0.33333333333333331</v>
      </c>
      <c r="AO841">
        <v>0</v>
      </c>
      <c r="AP841">
        <v>0.8571428571428571</v>
      </c>
      <c r="AQ841">
        <v>1</v>
      </c>
      <c r="AR841">
        <v>0.66666666666666663</v>
      </c>
      <c r="AS841">
        <v>0.33333333333333331</v>
      </c>
      <c r="AT841">
        <v>0.375</v>
      </c>
      <c r="AU841">
        <v>0.33333333333333331</v>
      </c>
      <c r="AV841">
        <v>0</v>
      </c>
      <c r="AW841">
        <v>0.32500000000000001</v>
      </c>
      <c r="AX841">
        <v>0.61111111111111116</v>
      </c>
      <c r="AY841">
        <v>0.26666666666666666</v>
      </c>
      <c r="AZ841">
        <v>0.41176470588235292</v>
      </c>
      <c r="BA841">
        <v>1</v>
      </c>
      <c r="BB841">
        <v>0</v>
      </c>
      <c r="BC841">
        <f t="shared" ref="BC841:BC904" si="28">SUMPRODUCT(C$2:BA$2,C841:BA841)</f>
        <v>3.1768906058218249E-3</v>
      </c>
      <c r="BD841">
        <f t="shared" ref="BD841:BD904" si="29">(BB841-BC841)^2</f>
        <v>1.0092633921358961E-5</v>
      </c>
    </row>
    <row r="842" spans="1:56" x14ac:dyDescent="0.25">
      <c r="A842">
        <v>0.57065938021574758</v>
      </c>
      <c r="B842">
        <v>1248</v>
      </c>
      <c r="C842">
        <v>1</v>
      </c>
      <c r="D842">
        <v>0</v>
      </c>
      <c r="E842">
        <v>0.30952380952380953</v>
      </c>
      <c r="F842">
        <v>1</v>
      </c>
      <c r="G842">
        <v>0</v>
      </c>
      <c r="H842">
        <v>0</v>
      </c>
      <c r="I842">
        <v>0.64495347172512529</v>
      </c>
      <c r="J842">
        <v>1</v>
      </c>
      <c r="K842">
        <v>0</v>
      </c>
      <c r="L842">
        <v>0</v>
      </c>
      <c r="M842">
        <v>0.14285714285714285</v>
      </c>
      <c r="N842">
        <v>0.5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0.3</v>
      </c>
      <c r="W842">
        <v>0.66666666666666663</v>
      </c>
      <c r="X842">
        <v>0.25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0.66666666666666663</v>
      </c>
      <c r="AI842">
        <v>0</v>
      </c>
      <c r="AJ842">
        <v>1</v>
      </c>
      <c r="AK842">
        <v>0</v>
      </c>
      <c r="AL842">
        <v>0.38636124275934702</v>
      </c>
      <c r="AM842">
        <v>0.75683597671150371</v>
      </c>
      <c r="AN842">
        <v>0.1111111111111111</v>
      </c>
      <c r="AO842">
        <v>0</v>
      </c>
      <c r="AP842">
        <v>0.5714285714285714</v>
      </c>
      <c r="AQ842">
        <v>0</v>
      </c>
      <c r="AR842">
        <v>0.66666666666666663</v>
      </c>
      <c r="AS842">
        <v>0.33333333333333331</v>
      </c>
      <c r="AT842">
        <v>0.15</v>
      </c>
      <c r="AU842">
        <v>0.5</v>
      </c>
      <c r="AV842">
        <v>0.66666666666666663</v>
      </c>
      <c r="AW842">
        <v>0.125</v>
      </c>
      <c r="AX842">
        <v>0.1111111111111111</v>
      </c>
      <c r="AY842">
        <v>0</v>
      </c>
      <c r="AZ842">
        <v>0.11764705882352941</v>
      </c>
      <c r="BA842">
        <v>1</v>
      </c>
      <c r="BB842">
        <v>0</v>
      </c>
      <c r="BC842">
        <f t="shared" si="28"/>
        <v>0.22103468379180616</v>
      </c>
      <c r="BD842">
        <f t="shared" si="29"/>
        <v>4.8856331438943738E-2</v>
      </c>
    </row>
    <row r="843" spans="1:56" x14ac:dyDescent="0.25">
      <c r="A843">
        <v>0.57101203877687756</v>
      </c>
      <c r="B843">
        <v>1010</v>
      </c>
      <c r="C843">
        <v>0</v>
      </c>
      <c r="D843">
        <v>1</v>
      </c>
      <c r="E843">
        <v>0.95238095238095233</v>
      </c>
      <c r="F843">
        <v>1</v>
      </c>
      <c r="G843">
        <v>0</v>
      </c>
      <c r="H843">
        <v>0</v>
      </c>
      <c r="I843">
        <v>0.68217609162491055</v>
      </c>
      <c r="J843">
        <v>0</v>
      </c>
      <c r="K843">
        <v>1</v>
      </c>
      <c r="L843">
        <v>0</v>
      </c>
      <c r="M843">
        <v>0</v>
      </c>
      <c r="N843">
        <v>0.5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0.65714285714285714</v>
      </c>
      <c r="W843">
        <v>0.66666666666666663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0.98430753027909423</v>
      </c>
      <c r="AM843">
        <v>0.81758682995382448</v>
      </c>
      <c r="AN843">
        <v>0.33333333333333331</v>
      </c>
      <c r="AO843">
        <v>1</v>
      </c>
      <c r="AP843">
        <v>0.7142857142857143</v>
      </c>
      <c r="AQ843">
        <v>1</v>
      </c>
      <c r="AR843">
        <v>0.66666666666666663</v>
      </c>
      <c r="AS843">
        <v>0.33333333333333331</v>
      </c>
      <c r="AT843">
        <v>0.8</v>
      </c>
      <c r="AU843">
        <v>0.5</v>
      </c>
      <c r="AV843">
        <v>0.66666666666666663</v>
      </c>
      <c r="AW843">
        <v>0.22500000000000001</v>
      </c>
      <c r="AX843">
        <v>0.44444444444444442</v>
      </c>
      <c r="AY843">
        <v>6.6666666666666666E-2</v>
      </c>
      <c r="AZ843">
        <v>0.29411764705882354</v>
      </c>
      <c r="BA843">
        <v>1</v>
      </c>
      <c r="BB843">
        <v>0</v>
      </c>
      <c r="BC843">
        <f t="shared" si="28"/>
        <v>-6.1793599033141855E-2</v>
      </c>
      <c r="BD843">
        <f t="shared" si="29"/>
        <v>3.81844888146871E-3</v>
      </c>
    </row>
    <row r="844" spans="1:56" x14ac:dyDescent="0.25">
      <c r="A844">
        <v>0.57203069821888308</v>
      </c>
      <c r="B844">
        <v>1234</v>
      </c>
      <c r="C844">
        <v>1</v>
      </c>
      <c r="D844">
        <v>0</v>
      </c>
      <c r="E844">
        <v>0.2857142857142857</v>
      </c>
      <c r="F844">
        <v>1</v>
      </c>
      <c r="G844">
        <v>0</v>
      </c>
      <c r="H844">
        <v>0</v>
      </c>
      <c r="I844">
        <v>0.49463135289906945</v>
      </c>
      <c r="J844">
        <v>0</v>
      </c>
      <c r="K844">
        <v>1</v>
      </c>
      <c r="L844">
        <v>0</v>
      </c>
      <c r="M844">
        <v>0.5357142857142857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0.33333333333333331</v>
      </c>
      <c r="V844">
        <v>4.2857142857142858E-2</v>
      </c>
      <c r="W844">
        <v>0.66666666666666663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9.7577672459189052E-2</v>
      </c>
      <c r="AM844">
        <v>6.8941979522184296E-2</v>
      </c>
      <c r="AN844">
        <v>0.1111111111111111</v>
      </c>
      <c r="AO844">
        <v>0</v>
      </c>
      <c r="AP844">
        <v>7.1428571428571425E-2</v>
      </c>
      <c r="AQ844">
        <v>0</v>
      </c>
      <c r="AR844">
        <v>0.33333333333333331</v>
      </c>
      <c r="AS844">
        <v>0.33333333333333331</v>
      </c>
      <c r="AT844">
        <v>0.25</v>
      </c>
      <c r="AU844">
        <v>0.33333333333333331</v>
      </c>
      <c r="AV844">
        <v>0.33333333333333331</v>
      </c>
      <c r="AW844">
        <v>0.25</v>
      </c>
      <c r="AX844">
        <v>0</v>
      </c>
      <c r="AY844">
        <v>0</v>
      </c>
      <c r="AZ844">
        <v>0.47058823529411764</v>
      </c>
      <c r="BA844">
        <v>1</v>
      </c>
      <c r="BB844">
        <v>0</v>
      </c>
      <c r="BC844">
        <f t="shared" si="28"/>
        <v>5.9452009746084222E-2</v>
      </c>
      <c r="BD844">
        <f t="shared" si="29"/>
        <v>3.5345414628484935E-3</v>
      </c>
    </row>
    <row r="845" spans="1:56" x14ac:dyDescent="0.25">
      <c r="A845">
        <v>0.57390448469748723</v>
      </c>
      <c r="B845">
        <v>499</v>
      </c>
      <c r="C845">
        <v>1</v>
      </c>
      <c r="D845">
        <v>0</v>
      </c>
      <c r="E845">
        <v>9.5238095238095233E-2</v>
      </c>
      <c r="F845">
        <v>1</v>
      </c>
      <c r="G845">
        <v>0</v>
      </c>
      <c r="H845">
        <v>0</v>
      </c>
      <c r="I845">
        <v>0.35934144595561918</v>
      </c>
      <c r="J845">
        <v>0</v>
      </c>
      <c r="K845">
        <v>1</v>
      </c>
      <c r="L845">
        <v>0</v>
      </c>
      <c r="M845">
        <v>0.17857142857142858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0.55714285714285716</v>
      </c>
      <c r="W845">
        <v>0.66666666666666663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0.66666666666666663</v>
      </c>
      <c r="AI845">
        <v>0</v>
      </c>
      <c r="AJ845">
        <v>1</v>
      </c>
      <c r="AK845">
        <v>0</v>
      </c>
      <c r="AL845">
        <v>9.2890995260663509E-2</v>
      </c>
      <c r="AM845">
        <v>0.40357357960248946</v>
      </c>
      <c r="AN845">
        <v>0</v>
      </c>
      <c r="AO845">
        <v>0</v>
      </c>
      <c r="AP845">
        <v>0.6428571428571429</v>
      </c>
      <c r="AQ845">
        <v>1</v>
      </c>
      <c r="AR845">
        <v>1</v>
      </c>
      <c r="AS845">
        <v>0</v>
      </c>
      <c r="AT845">
        <v>7.4999999999999997E-2</v>
      </c>
      <c r="AU845">
        <v>0.5</v>
      </c>
      <c r="AV845">
        <v>0.66666666666666663</v>
      </c>
      <c r="AW845">
        <v>0.05</v>
      </c>
      <c r="AX845">
        <v>0.1111111111111111</v>
      </c>
      <c r="AY845">
        <v>0.13333333333333333</v>
      </c>
      <c r="AZ845">
        <v>0.11764705882352941</v>
      </c>
      <c r="BA845">
        <v>1</v>
      </c>
      <c r="BB845">
        <v>0</v>
      </c>
      <c r="BC845">
        <f t="shared" si="28"/>
        <v>6.8462435682889455E-2</v>
      </c>
      <c r="BD845">
        <f t="shared" si="29"/>
        <v>4.6871050996337756E-3</v>
      </c>
    </row>
    <row r="846" spans="1:56" x14ac:dyDescent="0.25">
      <c r="A846">
        <v>0.57654076429749235</v>
      </c>
      <c r="B846">
        <v>994</v>
      </c>
      <c r="C846">
        <v>1</v>
      </c>
      <c r="D846">
        <v>0</v>
      </c>
      <c r="E846">
        <v>0.16666666666666666</v>
      </c>
      <c r="F846">
        <v>1</v>
      </c>
      <c r="G846">
        <v>0</v>
      </c>
      <c r="H846">
        <v>0</v>
      </c>
      <c r="I846">
        <v>0.90909090909090906</v>
      </c>
      <c r="J846">
        <v>1</v>
      </c>
      <c r="K846">
        <v>0</v>
      </c>
      <c r="L846">
        <v>0</v>
      </c>
      <c r="M846">
        <v>0.6071428571428571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0.9</v>
      </c>
      <c r="W846">
        <v>1</v>
      </c>
      <c r="X846">
        <v>0.25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0.66666666666666663</v>
      </c>
      <c r="AI846">
        <v>0</v>
      </c>
      <c r="AJ846">
        <v>1</v>
      </c>
      <c r="AK846">
        <v>0</v>
      </c>
      <c r="AL846">
        <v>0.27503949447077408</v>
      </c>
      <c r="AM846">
        <v>0.41690423609716926</v>
      </c>
      <c r="AN846">
        <v>0.22222222222222221</v>
      </c>
      <c r="AO846">
        <v>0</v>
      </c>
      <c r="AP846">
        <v>0</v>
      </c>
      <c r="AQ846">
        <v>0</v>
      </c>
      <c r="AR846">
        <v>0.33333333333333331</v>
      </c>
      <c r="AS846">
        <v>0</v>
      </c>
      <c r="AT846">
        <v>0.15</v>
      </c>
      <c r="AU846">
        <v>0.5</v>
      </c>
      <c r="AV846">
        <v>0.33333333333333331</v>
      </c>
      <c r="AW846">
        <v>7.4999999999999997E-2</v>
      </c>
      <c r="AX846">
        <v>0.1111111111111111</v>
      </c>
      <c r="AY846">
        <v>6.6666666666666666E-2</v>
      </c>
      <c r="AZ846">
        <v>0.11764705882352941</v>
      </c>
      <c r="BA846">
        <v>1</v>
      </c>
      <c r="BB846">
        <v>0</v>
      </c>
      <c r="BC846">
        <f t="shared" si="28"/>
        <v>0.17195541918075097</v>
      </c>
      <c r="BD846">
        <f t="shared" si="29"/>
        <v>2.9568666185627777E-2</v>
      </c>
    </row>
    <row r="847" spans="1:56" x14ac:dyDescent="0.25">
      <c r="A847">
        <v>0.57717985929607962</v>
      </c>
      <c r="B847">
        <v>418</v>
      </c>
      <c r="C847">
        <v>0</v>
      </c>
      <c r="D847">
        <v>1</v>
      </c>
      <c r="E847">
        <v>0.52380952380952384</v>
      </c>
      <c r="F847">
        <v>1</v>
      </c>
      <c r="G847">
        <v>0</v>
      </c>
      <c r="H847">
        <v>0</v>
      </c>
      <c r="I847">
        <v>0.92770221904080175</v>
      </c>
      <c r="J847">
        <v>1</v>
      </c>
      <c r="K847">
        <v>0</v>
      </c>
      <c r="L847">
        <v>0</v>
      </c>
      <c r="M847">
        <v>3.5714285714285712E-2</v>
      </c>
      <c r="N847">
        <v>0.75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0.66666666666666663</v>
      </c>
      <c r="V847">
        <v>0.7</v>
      </c>
      <c r="W847">
        <v>0.66666666666666663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0.66666666666666663</v>
      </c>
      <c r="AI847">
        <v>0</v>
      </c>
      <c r="AJ847">
        <v>1</v>
      </c>
      <c r="AK847">
        <v>0</v>
      </c>
      <c r="AL847">
        <v>0.89689310163243807</v>
      </c>
      <c r="AM847">
        <v>0.43878739208994177</v>
      </c>
      <c r="AN847">
        <v>0</v>
      </c>
      <c r="AO847">
        <v>0</v>
      </c>
      <c r="AP847">
        <v>0.21428571428571427</v>
      </c>
      <c r="AQ847">
        <v>0</v>
      </c>
      <c r="AR847">
        <v>1</v>
      </c>
      <c r="AS847">
        <v>0</v>
      </c>
      <c r="AT847">
        <v>0.52500000000000002</v>
      </c>
      <c r="AU847">
        <v>0.33333333333333331</v>
      </c>
      <c r="AV847">
        <v>0.66666666666666663</v>
      </c>
      <c r="AW847">
        <v>0.5</v>
      </c>
      <c r="AX847">
        <v>0.83333333333333337</v>
      </c>
      <c r="AY847">
        <v>6.6666666666666666E-2</v>
      </c>
      <c r="AZ847">
        <v>0.70588235294117652</v>
      </c>
      <c r="BA847">
        <v>1</v>
      </c>
      <c r="BB847">
        <v>0</v>
      </c>
      <c r="BC847">
        <f t="shared" si="28"/>
        <v>-0.28093403929402766</v>
      </c>
      <c r="BD847">
        <f t="shared" si="29"/>
        <v>7.8923934434058277E-2</v>
      </c>
    </row>
    <row r="848" spans="1:56" x14ac:dyDescent="0.25">
      <c r="A848">
        <v>0.57740308210457303</v>
      </c>
      <c r="B848">
        <v>539</v>
      </c>
      <c r="C848">
        <v>1</v>
      </c>
      <c r="D848">
        <v>0</v>
      </c>
      <c r="E848">
        <v>0.54761904761904767</v>
      </c>
      <c r="F848">
        <v>1</v>
      </c>
      <c r="G848">
        <v>0</v>
      </c>
      <c r="H848">
        <v>0</v>
      </c>
      <c r="I848">
        <v>0.15175375805297064</v>
      </c>
      <c r="J848">
        <v>0</v>
      </c>
      <c r="K848">
        <v>0</v>
      </c>
      <c r="L848">
        <v>1</v>
      </c>
      <c r="M848">
        <v>0</v>
      </c>
      <c r="N848">
        <v>0.5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0.41428571428571431</v>
      </c>
      <c r="W848">
        <v>0.33333333333333331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0.66666666666666663</v>
      </c>
      <c r="AI848">
        <v>0</v>
      </c>
      <c r="AJ848">
        <v>1</v>
      </c>
      <c r="AK848">
        <v>0</v>
      </c>
      <c r="AL848">
        <v>0.95734597156398105</v>
      </c>
      <c r="AM848">
        <v>0.70138526400321222</v>
      </c>
      <c r="AN848">
        <v>0.1111111111111111</v>
      </c>
      <c r="AO848">
        <v>0</v>
      </c>
      <c r="AP848">
        <v>7.1428571428571425E-2</v>
      </c>
      <c r="AQ848">
        <v>0</v>
      </c>
      <c r="AR848">
        <v>0.33333333333333331</v>
      </c>
      <c r="AS848">
        <v>0.33333333333333331</v>
      </c>
      <c r="AT848">
        <v>0.55000000000000004</v>
      </c>
      <c r="AU848">
        <v>0.5</v>
      </c>
      <c r="AV848">
        <v>0.66666666666666663</v>
      </c>
      <c r="AW848">
        <v>0.55000000000000004</v>
      </c>
      <c r="AX848">
        <v>0.3888888888888889</v>
      </c>
      <c r="AY848">
        <v>0.13333333333333333</v>
      </c>
      <c r="AZ848">
        <v>0.58823529411764708</v>
      </c>
      <c r="BA848">
        <v>1</v>
      </c>
      <c r="BB848">
        <v>0</v>
      </c>
      <c r="BC848">
        <f t="shared" si="28"/>
        <v>-7.154117684452993E-2</v>
      </c>
      <c r="BD848">
        <f t="shared" si="29"/>
        <v>5.1181399843003052E-3</v>
      </c>
    </row>
    <row r="849" spans="1:56" x14ac:dyDescent="0.25">
      <c r="A849">
        <v>0.57824896513038615</v>
      </c>
      <c r="B849">
        <v>1148</v>
      </c>
      <c r="C849">
        <v>0</v>
      </c>
      <c r="D849">
        <v>1</v>
      </c>
      <c r="E849">
        <v>0.73809523809523814</v>
      </c>
      <c r="F849">
        <v>1</v>
      </c>
      <c r="G849">
        <v>0</v>
      </c>
      <c r="H849">
        <v>0</v>
      </c>
      <c r="I849">
        <v>0.44380816034359344</v>
      </c>
      <c r="J849">
        <v>0</v>
      </c>
      <c r="K849">
        <v>1</v>
      </c>
      <c r="L849">
        <v>0</v>
      </c>
      <c r="M849">
        <v>0.8571428571428571</v>
      </c>
      <c r="N849">
        <v>0.75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0.66666666666666663</v>
      </c>
      <c r="V849">
        <v>0.77142857142857146</v>
      </c>
      <c r="W849">
        <v>0.66666666666666663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0.11595576619273301</v>
      </c>
      <c r="AM849">
        <v>0.80337281670347316</v>
      </c>
      <c r="AN849">
        <v>0.1111111111111111</v>
      </c>
      <c r="AO849">
        <v>0</v>
      </c>
      <c r="AP849">
        <v>0.21428571428571427</v>
      </c>
      <c r="AQ849">
        <v>0</v>
      </c>
      <c r="AR849">
        <v>1</v>
      </c>
      <c r="AS849">
        <v>0.33333333333333331</v>
      </c>
      <c r="AT849">
        <v>0.25</v>
      </c>
      <c r="AU849">
        <v>0.5</v>
      </c>
      <c r="AV849">
        <v>0.33333333333333331</v>
      </c>
      <c r="AW849">
        <v>0.22500000000000001</v>
      </c>
      <c r="AX849">
        <v>0.33333333333333331</v>
      </c>
      <c r="AY849">
        <v>6.6666666666666666E-2</v>
      </c>
      <c r="AZ849">
        <v>0.23529411764705882</v>
      </c>
      <c r="BA849">
        <v>1</v>
      </c>
      <c r="BB849">
        <v>0</v>
      </c>
      <c r="BC849">
        <f t="shared" si="28"/>
        <v>0.11505901387832873</v>
      </c>
      <c r="BD849">
        <f t="shared" si="29"/>
        <v>1.3238576674653443E-2</v>
      </c>
    </row>
    <row r="850" spans="1:56" x14ac:dyDescent="0.25">
      <c r="A850">
        <v>0.57855653854008815</v>
      </c>
      <c r="B850">
        <v>965</v>
      </c>
      <c r="C850">
        <v>0</v>
      </c>
      <c r="D850">
        <v>1</v>
      </c>
      <c r="E850">
        <v>0.38095238095238093</v>
      </c>
      <c r="F850">
        <v>1</v>
      </c>
      <c r="G850">
        <v>0</v>
      </c>
      <c r="H850">
        <v>0</v>
      </c>
      <c r="I850">
        <v>0.28990694345025053</v>
      </c>
      <c r="J850">
        <v>1</v>
      </c>
      <c r="K850">
        <v>0</v>
      </c>
      <c r="L850">
        <v>0</v>
      </c>
      <c r="M850">
        <v>0.5</v>
      </c>
      <c r="N850">
        <v>0.25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0.66666666666666663</v>
      </c>
      <c r="V850">
        <v>0.51428571428571423</v>
      </c>
      <c r="W850">
        <v>0.66666666666666663</v>
      </c>
      <c r="X850">
        <v>0.25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0.26940494997367037</v>
      </c>
      <c r="AM850">
        <v>0.86163420999799234</v>
      </c>
      <c r="AN850">
        <v>0.1111111111111111</v>
      </c>
      <c r="AO850">
        <v>0</v>
      </c>
      <c r="AP850">
        <v>7.1428571428571425E-2</v>
      </c>
      <c r="AQ850">
        <v>0</v>
      </c>
      <c r="AR850">
        <v>1</v>
      </c>
      <c r="AS850">
        <v>0</v>
      </c>
      <c r="AT850">
        <v>0.25</v>
      </c>
      <c r="AU850">
        <v>1</v>
      </c>
      <c r="AV850">
        <v>1</v>
      </c>
      <c r="AW850">
        <v>0.25</v>
      </c>
      <c r="AX850">
        <v>0.44444444444444442</v>
      </c>
      <c r="AY850">
        <v>0.6</v>
      </c>
      <c r="AZ850">
        <v>0.35294117647058826</v>
      </c>
      <c r="BA850">
        <v>1</v>
      </c>
      <c r="BB850">
        <v>0</v>
      </c>
      <c r="BC850">
        <f t="shared" si="28"/>
        <v>0.10502274972384412</v>
      </c>
      <c r="BD850">
        <f t="shared" si="29"/>
        <v>1.10297779595572E-2</v>
      </c>
    </row>
    <row r="851" spans="1:56" x14ac:dyDescent="0.25">
      <c r="A851">
        <v>0.57864656780573154</v>
      </c>
      <c r="B851">
        <v>1218</v>
      </c>
      <c r="C851">
        <v>1</v>
      </c>
      <c r="D851">
        <v>0</v>
      </c>
      <c r="E851">
        <v>0.14285714285714285</v>
      </c>
      <c r="F851">
        <v>1</v>
      </c>
      <c r="G851">
        <v>0</v>
      </c>
      <c r="H851">
        <v>0</v>
      </c>
      <c r="I851">
        <v>0.34287759484609881</v>
      </c>
      <c r="J851">
        <v>0</v>
      </c>
      <c r="K851">
        <v>1</v>
      </c>
      <c r="L851">
        <v>0</v>
      </c>
      <c r="M851">
        <v>0.2857142857142857</v>
      </c>
      <c r="N851">
        <v>0.5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0.66666666666666663</v>
      </c>
      <c r="V851">
        <v>0.45714285714285713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0.66666666666666663</v>
      </c>
      <c r="AI851">
        <v>0</v>
      </c>
      <c r="AJ851">
        <v>1</v>
      </c>
      <c r="AK851">
        <v>0</v>
      </c>
      <c r="AL851">
        <v>0.17862032648762508</v>
      </c>
      <c r="AM851">
        <v>0.62324834370608306</v>
      </c>
      <c r="AN851">
        <v>0.1111111111111111</v>
      </c>
      <c r="AO851">
        <v>0</v>
      </c>
      <c r="AP851">
        <v>0.35714285714285715</v>
      </c>
      <c r="AQ851">
        <v>0</v>
      </c>
      <c r="AR851">
        <v>1</v>
      </c>
      <c r="AS851">
        <v>0.33333333333333331</v>
      </c>
      <c r="AT851">
        <v>0.125</v>
      </c>
      <c r="AU851">
        <v>0.16666666666666666</v>
      </c>
      <c r="AV851">
        <v>0.66666666666666663</v>
      </c>
      <c r="AW851">
        <v>0.125</v>
      </c>
      <c r="AX851">
        <v>0.16666666666666666</v>
      </c>
      <c r="AY851">
        <v>0</v>
      </c>
      <c r="AZ851">
        <v>0.23529411764705882</v>
      </c>
      <c r="BA851">
        <v>1</v>
      </c>
      <c r="BB851">
        <v>0</v>
      </c>
      <c r="BC851">
        <f t="shared" si="28"/>
        <v>-5.9482493851274021E-2</v>
      </c>
      <c r="BD851">
        <f t="shared" si="29"/>
        <v>3.5381670747668516E-3</v>
      </c>
    </row>
    <row r="852" spans="1:56" x14ac:dyDescent="0.25">
      <c r="A852">
        <v>0.57917658911384839</v>
      </c>
      <c r="B852">
        <v>324</v>
      </c>
      <c r="C852">
        <v>1</v>
      </c>
      <c r="D852">
        <v>0</v>
      </c>
      <c r="E852">
        <v>0.23809523809523808</v>
      </c>
      <c r="F852">
        <v>1</v>
      </c>
      <c r="G852">
        <v>0</v>
      </c>
      <c r="H852">
        <v>0</v>
      </c>
      <c r="I852">
        <v>0.75518969219756626</v>
      </c>
      <c r="J852">
        <v>0</v>
      </c>
      <c r="K852">
        <v>1</v>
      </c>
      <c r="L852">
        <v>0</v>
      </c>
      <c r="M852">
        <v>3.5714285714285712E-2</v>
      </c>
      <c r="N852">
        <v>0.75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0.77142857142857146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0.12927856766719326</v>
      </c>
      <c r="AM852">
        <v>0.90917486448504314</v>
      </c>
      <c r="AN852">
        <v>0.55555555555555558</v>
      </c>
      <c r="AO852">
        <v>1</v>
      </c>
      <c r="AP852">
        <v>0.14285714285714285</v>
      </c>
      <c r="AQ852">
        <v>0</v>
      </c>
      <c r="AR852">
        <v>1</v>
      </c>
      <c r="AS852">
        <v>0</v>
      </c>
      <c r="AT852">
        <v>0.125</v>
      </c>
      <c r="AU852">
        <v>0.66666666666666663</v>
      </c>
      <c r="AV852">
        <v>0.33333333333333331</v>
      </c>
      <c r="AW852">
        <v>7.4999999999999997E-2</v>
      </c>
      <c r="AX852">
        <v>0.1111111111111111</v>
      </c>
      <c r="AY852">
        <v>0.13333333333333333</v>
      </c>
      <c r="AZ852">
        <v>0.11764705882352941</v>
      </c>
      <c r="BA852">
        <v>1</v>
      </c>
      <c r="BB852">
        <v>1</v>
      </c>
      <c r="BC852">
        <f t="shared" si="28"/>
        <v>0.41648801560078175</v>
      </c>
      <c r="BD852">
        <f t="shared" si="29"/>
        <v>0.34048623593751354</v>
      </c>
    </row>
    <row r="853" spans="1:56" x14ac:dyDescent="0.25">
      <c r="A853">
        <v>0.58000079263850424</v>
      </c>
      <c r="B853">
        <v>1340</v>
      </c>
      <c r="C853">
        <v>1</v>
      </c>
      <c r="D853">
        <v>0</v>
      </c>
      <c r="E853">
        <v>9.5238095238095233E-2</v>
      </c>
      <c r="F853">
        <v>1</v>
      </c>
      <c r="G853">
        <v>0</v>
      </c>
      <c r="H853">
        <v>0</v>
      </c>
      <c r="I853">
        <v>0.20687186828919113</v>
      </c>
      <c r="J853">
        <v>0</v>
      </c>
      <c r="K853">
        <v>1</v>
      </c>
      <c r="L853">
        <v>0</v>
      </c>
      <c r="M853">
        <v>0.21428571428571427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0.6428571428571429</v>
      </c>
      <c r="W853">
        <v>0.66666666666666663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0.33333333333333331</v>
      </c>
      <c r="AI853">
        <v>0</v>
      </c>
      <c r="AJ853">
        <v>0</v>
      </c>
      <c r="AK853">
        <v>1</v>
      </c>
      <c r="AL853">
        <v>7.7040547656661407E-2</v>
      </c>
      <c r="AM853">
        <v>0.96358161011845012</v>
      </c>
      <c r="AN853">
        <v>0.1111111111111111</v>
      </c>
      <c r="AO853">
        <v>1</v>
      </c>
      <c r="AP853">
        <v>0.8571428571428571</v>
      </c>
      <c r="AQ853">
        <v>1</v>
      </c>
      <c r="AR853">
        <v>0</v>
      </c>
      <c r="AS853">
        <v>0</v>
      </c>
      <c r="AT853">
        <v>2.5000000000000001E-2</v>
      </c>
      <c r="AU853">
        <v>0.33333333333333331</v>
      </c>
      <c r="AV853">
        <v>0.66666666666666663</v>
      </c>
      <c r="AW853">
        <v>2.5000000000000001E-2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f t="shared" si="28"/>
        <v>0.44986759403582022</v>
      </c>
      <c r="BD853">
        <f t="shared" si="29"/>
        <v>0.30264566409193711</v>
      </c>
    </row>
    <row r="854" spans="1:56" x14ac:dyDescent="0.25">
      <c r="A854">
        <v>0.58047779920477194</v>
      </c>
      <c r="B854">
        <v>218</v>
      </c>
      <c r="C854">
        <v>1</v>
      </c>
      <c r="D854">
        <v>0</v>
      </c>
      <c r="E854">
        <v>0.26190476190476192</v>
      </c>
      <c r="F854">
        <v>1</v>
      </c>
      <c r="G854">
        <v>0</v>
      </c>
      <c r="H854">
        <v>0</v>
      </c>
      <c r="I854">
        <v>0.63707945597709381</v>
      </c>
      <c r="J854">
        <v>0</v>
      </c>
      <c r="K854">
        <v>1</v>
      </c>
      <c r="L854">
        <v>0</v>
      </c>
      <c r="M854">
        <v>0</v>
      </c>
      <c r="N854">
        <v>0.5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0.66666666666666663</v>
      </c>
      <c r="V854">
        <v>0.7857142857142857</v>
      </c>
      <c r="W854">
        <v>0.66666666666666663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0.66666666666666663</v>
      </c>
      <c r="AI854">
        <v>0</v>
      </c>
      <c r="AJ854">
        <v>0</v>
      </c>
      <c r="AK854">
        <v>1</v>
      </c>
      <c r="AL854">
        <v>5.5239599789362825E-2</v>
      </c>
      <c r="AM854">
        <v>0.70921501706484646</v>
      </c>
      <c r="AN854">
        <v>0</v>
      </c>
      <c r="AO854">
        <v>0</v>
      </c>
      <c r="AP854">
        <v>0.21428571428571427</v>
      </c>
      <c r="AQ854">
        <v>0</v>
      </c>
      <c r="AR854">
        <v>1</v>
      </c>
      <c r="AS854">
        <v>0</v>
      </c>
      <c r="AT854">
        <v>0.17499999999999999</v>
      </c>
      <c r="AU854">
        <v>0.16666666666666666</v>
      </c>
      <c r="AV854">
        <v>0.33333333333333331</v>
      </c>
      <c r="AW854">
        <v>0.15</v>
      </c>
      <c r="AX854">
        <v>0.1111111111111111</v>
      </c>
      <c r="AY854">
        <v>6.6666666666666666E-2</v>
      </c>
      <c r="AZ854">
        <v>0.29411764705882354</v>
      </c>
      <c r="BA854">
        <v>1</v>
      </c>
      <c r="BB854">
        <v>1</v>
      </c>
      <c r="BC854">
        <f t="shared" si="28"/>
        <v>0.18824499986676002</v>
      </c>
      <c r="BD854">
        <f t="shared" si="29"/>
        <v>0.65894618024131646</v>
      </c>
    </row>
    <row r="855" spans="1:56" x14ac:dyDescent="0.25">
      <c r="A855">
        <v>0.58162555942515781</v>
      </c>
      <c r="B855">
        <v>1466</v>
      </c>
      <c r="C855">
        <v>1</v>
      </c>
      <c r="D855">
        <v>0</v>
      </c>
      <c r="E855">
        <v>0.42857142857142855</v>
      </c>
      <c r="F855">
        <v>0</v>
      </c>
      <c r="G855">
        <v>1</v>
      </c>
      <c r="H855">
        <v>0</v>
      </c>
      <c r="I855">
        <v>0.55977093772369368</v>
      </c>
      <c r="J855">
        <v>0</v>
      </c>
      <c r="K855">
        <v>1</v>
      </c>
      <c r="L855">
        <v>0</v>
      </c>
      <c r="M855">
        <v>0.7857142857142857</v>
      </c>
      <c r="N855">
        <v>0.25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0.66666666666666663</v>
      </c>
      <c r="V855">
        <v>0.15714285714285714</v>
      </c>
      <c r="W855">
        <v>1</v>
      </c>
      <c r="X855">
        <v>0.25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8.22538177988415E-2</v>
      </c>
      <c r="AM855">
        <v>0.40939570367396105</v>
      </c>
      <c r="AN855">
        <v>0.44444444444444442</v>
      </c>
      <c r="AO855">
        <v>0</v>
      </c>
      <c r="AP855">
        <v>0.42857142857142855</v>
      </c>
      <c r="AQ855">
        <v>0</v>
      </c>
      <c r="AR855">
        <v>0.66666666666666663</v>
      </c>
      <c r="AS855">
        <v>0.33333333333333331</v>
      </c>
      <c r="AT855">
        <v>0.42499999999999999</v>
      </c>
      <c r="AU855">
        <v>0.5</v>
      </c>
      <c r="AV855">
        <v>0.66666666666666663</v>
      </c>
      <c r="AW855">
        <v>0.125</v>
      </c>
      <c r="AX855">
        <v>0.1111111111111111</v>
      </c>
      <c r="AY855">
        <v>0</v>
      </c>
      <c r="AZ855">
        <v>0.17647058823529413</v>
      </c>
      <c r="BA855">
        <v>1</v>
      </c>
      <c r="BB855">
        <v>0</v>
      </c>
      <c r="BC855">
        <f t="shared" si="28"/>
        <v>0.15559477521285522</v>
      </c>
      <c r="BD855">
        <f t="shared" si="29"/>
        <v>2.4209734073538946E-2</v>
      </c>
    </row>
    <row r="856" spans="1:56" x14ac:dyDescent="0.25">
      <c r="A856">
        <v>0.58268385976350867</v>
      </c>
      <c r="B856">
        <v>653</v>
      </c>
      <c r="C856">
        <v>1</v>
      </c>
      <c r="D856">
        <v>0</v>
      </c>
      <c r="E856">
        <v>0.45238095238095238</v>
      </c>
      <c r="F856">
        <v>0</v>
      </c>
      <c r="G856">
        <v>0</v>
      </c>
      <c r="H856">
        <v>1</v>
      </c>
      <c r="I856">
        <v>0.82319255547601999</v>
      </c>
      <c r="J856">
        <v>1</v>
      </c>
      <c r="K856">
        <v>0</v>
      </c>
      <c r="L856">
        <v>0</v>
      </c>
      <c r="M856">
        <v>0.6428571428571429</v>
      </c>
      <c r="N856">
        <v>0.25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2.8571428571428571E-2</v>
      </c>
      <c r="W856">
        <v>0.66666666666666663</v>
      </c>
      <c r="X856">
        <v>0.5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0.33333333333333331</v>
      </c>
      <c r="AI856">
        <v>0</v>
      </c>
      <c r="AJ856">
        <v>0</v>
      </c>
      <c r="AK856">
        <v>1</v>
      </c>
      <c r="AL856">
        <v>0.34928909952606635</v>
      </c>
      <c r="AM856">
        <v>0.10921501706484642</v>
      </c>
      <c r="AN856">
        <v>0.1111111111111111</v>
      </c>
      <c r="AO856">
        <v>1</v>
      </c>
      <c r="AP856">
        <v>0.14285714285714285</v>
      </c>
      <c r="AQ856">
        <v>0</v>
      </c>
      <c r="AR856">
        <v>1</v>
      </c>
      <c r="AS856">
        <v>0</v>
      </c>
      <c r="AT856">
        <v>0.25</v>
      </c>
      <c r="AU856">
        <v>0.33333333333333331</v>
      </c>
      <c r="AV856">
        <v>0.66666666666666663</v>
      </c>
      <c r="AW856">
        <v>0.25</v>
      </c>
      <c r="AX856">
        <v>0</v>
      </c>
      <c r="AY856">
        <v>0</v>
      </c>
      <c r="AZ856">
        <v>0.52941176470588236</v>
      </c>
      <c r="BA856">
        <v>1</v>
      </c>
      <c r="BB856">
        <v>0</v>
      </c>
      <c r="BC856">
        <f t="shared" si="28"/>
        <v>0.38098253116660996</v>
      </c>
      <c r="BD856">
        <f t="shared" si="29"/>
        <v>0.14514768905411693</v>
      </c>
    </row>
    <row r="857" spans="1:56" x14ac:dyDescent="0.25">
      <c r="A857">
        <v>0.58270224145219329</v>
      </c>
      <c r="B857">
        <v>1409</v>
      </c>
      <c r="C857">
        <v>1</v>
      </c>
      <c r="D857">
        <v>0</v>
      </c>
      <c r="E857">
        <v>0.11904761904761904</v>
      </c>
      <c r="F857">
        <v>1</v>
      </c>
      <c r="G857">
        <v>0</v>
      </c>
      <c r="H857">
        <v>0</v>
      </c>
      <c r="I857">
        <v>0.33571939871152467</v>
      </c>
      <c r="J857">
        <v>0</v>
      </c>
      <c r="K857">
        <v>1</v>
      </c>
      <c r="L857">
        <v>0</v>
      </c>
      <c r="M857">
        <v>0.39285714285714285</v>
      </c>
      <c r="N857">
        <v>0.25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0.68571428571428572</v>
      </c>
      <c r="W857">
        <v>0.66666666666666663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8.6255924170616116E-2</v>
      </c>
      <c r="AM857">
        <v>0.46488656896205582</v>
      </c>
      <c r="AN857">
        <v>0.1111111111111111</v>
      </c>
      <c r="AO857">
        <v>0</v>
      </c>
      <c r="AP857">
        <v>0.14285714285714285</v>
      </c>
      <c r="AQ857">
        <v>0</v>
      </c>
      <c r="AR857">
        <v>0.66666666666666663</v>
      </c>
      <c r="AS857">
        <v>0</v>
      </c>
      <c r="AT857">
        <v>0.125</v>
      </c>
      <c r="AU857">
        <v>1</v>
      </c>
      <c r="AV857">
        <v>1</v>
      </c>
      <c r="AW857">
        <v>0.125</v>
      </c>
      <c r="AX857">
        <v>0.1111111111111111</v>
      </c>
      <c r="AY857">
        <v>6.6666666666666666E-2</v>
      </c>
      <c r="AZ857">
        <v>0.23529411764705882</v>
      </c>
      <c r="BA857">
        <v>1</v>
      </c>
      <c r="BB857">
        <v>0</v>
      </c>
      <c r="BC857">
        <f t="shared" si="28"/>
        <v>0.10617315898502144</v>
      </c>
      <c r="BD857">
        <f t="shared" si="29"/>
        <v>1.1272739688858639E-2</v>
      </c>
    </row>
    <row r="858" spans="1:56" x14ac:dyDescent="0.25">
      <c r="A858">
        <v>0.5842662035705628</v>
      </c>
      <c r="B858">
        <v>1144</v>
      </c>
      <c r="C858">
        <v>1</v>
      </c>
      <c r="D858">
        <v>0</v>
      </c>
      <c r="E858">
        <v>0.6428571428571429</v>
      </c>
      <c r="F858">
        <v>0</v>
      </c>
      <c r="G858">
        <v>0</v>
      </c>
      <c r="H858">
        <v>1</v>
      </c>
      <c r="I858">
        <v>0.16750178954903364</v>
      </c>
      <c r="J858">
        <v>1</v>
      </c>
      <c r="K858">
        <v>0</v>
      </c>
      <c r="L858">
        <v>0</v>
      </c>
      <c r="M858">
        <v>0.8928571428571429</v>
      </c>
      <c r="N858">
        <v>0.5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0.31428571428571428</v>
      </c>
      <c r="W858">
        <v>0.33333333333333331</v>
      </c>
      <c r="X858">
        <v>0.25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0.17777777777777778</v>
      </c>
      <c r="AM858">
        <v>0.88608713109817305</v>
      </c>
      <c r="AN858">
        <v>0.1111111111111111</v>
      </c>
      <c r="AO858">
        <v>0</v>
      </c>
      <c r="AP858">
        <v>0.2857142857142857</v>
      </c>
      <c r="AQ858">
        <v>0</v>
      </c>
      <c r="AR858">
        <v>0</v>
      </c>
      <c r="AS858">
        <v>0.33333333333333331</v>
      </c>
      <c r="AT858">
        <v>0.25</v>
      </c>
      <c r="AU858">
        <v>0.33333333333333331</v>
      </c>
      <c r="AV858">
        <v>0.66666666666666663</v>
      </c>
      <c r="AW858">
        <v>0.25</v>
      </c>
      <c r="AX858">
        <v>0.3888888888888889</v>
      </c>
      <c r="AY858">
        <v>0.26666666666666666</v>
      </c>
      <c r="AZ858">
        <v>0.29411764705882354</v>
      </c>
      <c r="BA858">
        <v>1</v>
      </c>
      <c r="BB858">
        <v>0</v>
      </c>
      <c r="BC858">
        <f t="shared" si="28"/>
        <v>0.29031430524708374</v>
      </c>
      <c r="BD858">
        <f t="shared" si="29"/>
        <v>8.428239583109691E-2</v>
      </c>
    </row>
    <row r="859" spans="1:56" x14ac:dyDescent="0.25">
      <c r="A859">
        <v>0.58441347538209476</v>
      </c>
      <c r="B859">
        <v>28</v>
      </c>
      <c r="C859">
        <v>1</v>
      </c>
      <c r="D859">
        <v>0</v>
      </c>
      <c r="E859">
        <v>0.5714285714285714</v>
      </c>
      <c r="F859">
        <v>1</v>
      </c>
      <c r="G859">
        <v>0</v>
      </c>
      <c r="H859">
        <v>0</v>
      </c>
      <c r="I859">
        <v>0.42161775232641374</v>
      </c>
      <c r="J859">
        <v>1</v>
      </c>
      <c r="K859">
        <v>0</v>
      </c>
      <c r="L859">
        <v>0</v>
      </c>
      <c r="M859">
        <v>0.25</v>
      </c>
      <c r="N859">
        <v>0.75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0.66666666666666663</v>
      </c>
      <c r="V859">
        <v>0.25714285714285712</v>
      </c>
      <c r="W859">
        <v>0.66666666666666663</v>
      </c>
      <c r="X859">
        <v>0.25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0.33333333333333331</v>
      </c>
      <c r="AI859">
        <v>0</v>
      </c>
      <c r="AJ859">
        <v>1</v>
      </c>
      <c r="AK859">
        <v>0</v>
      </c>
      <c r="AL859">
        <v>0.30626645602948921</v>
      </c>
      <c r="AM859">
        <v>0.76607107006625175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0.33333333333333331</v>
      </c>
      <c r="AT859">
        <v>0.25</v>
      </c>
      <c r="AU859">
        <v>0.33333333333333331</v>
      </c>
      <c r="AV859">
        <v>0.66666666666666663</v>
      </c>
      <c r="AW859">
        <v>0.22500000000000001</v>
      </c>
      <c r="AX859">
        <v>0.3888888888888889</v>
      </c>
      <c r="AY859">
        <v>0.26666666666666666</v>
      </c>
      <c r="AZ859">
        <v>0.11764705882352941</v>
      </c>
      <c r="BA859">
        <v>1</v>
      </c>
      <c r="BB859">
        <v>0</v>
      </c>
      <c r="BC859">
        <f t="shared" si="28"/>
        <v>6.1952336674608699E-2</v>
      </c>
      <c r="BD859">
        <f t="shared" si="29"/>
        <v>3.8380920194440661E-3</v>
      </c>
    </row>
    <row r="860" spans="1:56" x14ac:dyDescent="0.25">
      <c r="A860">
        <v>0.58451979052311187</v>
      </c>
      <c r="B860">
        <v>1335</v>
      </c>
      <c r="C860">
        <v>0</v>
      </c>
      <c r="D860">
        <v>1</v>
      </c>
      <c r="E860">
        <v>0.21428571428571427</v>
      </c>
      <c r="F860">
        <v>0</v>
      </c>
      <c r="G860">
        <v>1</v>
      </c>
      <c r="H860">
        <v>0</v>
      </c>
      <c r="I860">
        <v>0.73657838224767358</v>
      </c>
      <c r="J860">
        <v>0</v>
      </c>
      <c r="K860">
        <v>1</v>
      </c>
      <c r="L860">
        <v>0</v>
      </c>
      <c r="M860">
        <v>0.5</v>
      </c>
      <c r="N860">
        <v>0.5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0.67142857142857137</v>
      </c>
      <c r="W860">
        <v>0.33333333333333331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0.19826224328593997</v>
      </c>
      <c r="AM860">
        <v>0.8733186107207388</v>
      </c>
      <c r="AN860">
        <v>0</v>
      </c>
      <c r="AO860">
        <v>0</v>
      </c>
      <c r="AP860">
        <v>0.5714285714285714</v>
      </c>
      <c r="AQ860">
        <v>0</v>
      </c>
      <c r="AR860">
        <v>1</v>
      </c>
      <c r="AS860">
        <v>0.33333333333333331</v>
      </c>
      <c r="AT860">
        <v>0.2</v>
      </c>
      <c r="AU860">
        <v>0.33333333333333331</v>
      </c>
      <c r="AV860">
        <v>0.33333333333333331</v>
      </c>
      <c r="AW860">
        <v>0.17499999999999999</v>
      </c>
      <c r="AX860">
        <v>0.33333333333333331</v>
      </c>
      <c r="AY860">
        <v>0.46666666666666667</v>
      </c>
      <c r="AZ860">
        <v>0.17647058823529413</v>
      </c>
      <c r="BA860">
        <v>1</v>
      </c>
      <c r="BB860">
        <v>0</v>
      </c>
      <c r="BC860">
        <f t="shared" si="28"/>
        <v>0.18303554032590247</v>
      </c>
      <c r="BD860">
        <f t="shared" si="29"/>
        <v>3.3502009022395071E-2</v>
      </c>
    </row>
    <row r="861" spans="1:56" x14ac:dyDescent="0.25">
      <c r="A861">
        <v>0.58465276278330658</v>
      </c>
      <c r="B861">
        <v>915</v>
      </c>
      <c r="C861">
        <v>1</v>
      </c>
      <c r="D861">
        <v>0</v>
      </c>
      <c r="E861">
        <v>0.88095238095238093</v>
      </c>
      <c r="F861">
        <v>0</v>
      </c>
      <c r="G861">
        <v>0</v>
      </c>
      <c r="H861">
        <v>1</v>
      </c>
      <c r="I861">
        <v>5.3686471009305653E-2</v>
      </c>
      <c r="J861">
        <v>0</v>
      </c>
      <c r="K861">
        <v>1</v>
      </c>
      <c r="L861">
        <v>0</v>
      </c>
      <c r="M861">
        <v>0.25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0.1</v>
      </c>
      <c r="W861">
        <v>0.33333333333333331</v>
      </c>
      <c r="X861">
        <v>0.75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0.33333333333333331</v>
      </c>
      <c r="AI861">
        <v>1</v>
      </c>
      <c r="AJ861">
        <v>0</v>
      </c>
      <c r="AK861">
        <v>0</v>
      </c>
      <c r="AL861">
        <v>0.66182201158504472</v>
      </c>
      <c r="AM861">
        <v>0.94350532021682398</v>
      </c>
      <c r="AN861">
        <v>0.1111111111111111</v>
      </c>
      <c r="AO861">
        <v>1</v>
      </c>
      <c r="AP861">
        <v>0.2857142857142857</v>
      </c>
      <c r="AQ861">
        <v>0</v>
      </c>
      <c r="AR861">
        <v>1</v>
      </c>
      <c r="AS861">
        <v>0.33333333333333331</v>
      </c>
      <c r="AT861">
        <v>0.85</v>
      </c>
      <c r="AU861">
        <v>0.5</v>
      </c>
      <c r="AV861">
        <v>0.66666666666666663</v>
      </c>
      <c r="AW861">
        <v>0.82499999999999996</v>
      </c>
      <c r="AX861">
        <v>0.5</v>
      </c>
      <c r="AY861">
        <v>1</v>
      </c>
      <c r="AZ861">
        <v>0</v>
      </c>
      <c r="BA861">
        <v>1</v>
      </c>
      <c r="BB861">
        <v>0</v>
      </c>
      <c r="BC861">
        <f t="shared" si="28"/>
        <v>0.10839566658509575</v>
      </c>
      <c r="BD861">
        <f t="shared" si="29"/>
        <v>1.1749620534427244E-2</v>
      </c>
    </row>
    <row r="862" spans="1:56" x14ac:dyDescent="0.25">
      <c r="A862">
        <v>0.58606529060247403</v>
      </c>
      <c r="B862">
        <v>1193</v>
      </c>
      <c r="C862">
        <v>0</v>
      </c>
      <c r="D862">
        <v>1</v>
      </c>
      <c r="E862">
        <v>0.73809523809523814</v>
      </c>
      <c r="F862">
        <v>1</v>
      </c>
      <c r="G862">
        <v>0</v>
      </c>
      <c r="H862">
        <v>0</v>
      </c>
      <c r="I862">
        <v>0.25912670007158195</v>
      </c>
      <c r="J862">
        <v>0</v>
      </c>
      <c r="K862">
        <v>1</v>
      </c>
      <c r="L862">
        <v>0</v>
      </c>
      <c r="M862">
        <v>0.5357142857142857</v>
      </c>
      <c r="N862">
        <v>0.5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0.62857142857142856</v>
      </c>
      <c r="W862">
        <v>0.66666666666666663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8.309636650868879E-2</v>
      </c>
      <c r="AM862">
        <v>0.91736599076490666</v>
      </c>
      <c r="AN862">
        <v>0.44444444444444442</v>
      </c>
      <c r="AO862">
        <v>1</v>
      </c>
      <c r="AP862">
        <v>0.35714285714285715</v>
      </c>
      <c r="AQ862">
        <v>0</v>
      </c>
      <c r="AR862">
        <v>0.33333333333333331</v>
      </c>
      <c r="AS862">
        <v>0.33333333333333331</v>
      </c>
      <c r="AT862">
        <v>0.42499999999999999</v>
      </c>
      <c r="AU862">
        <v>0.33333333333333331</v>
      </c>
      <c r="AV862">
        <v>0.33333333333333331</v>
      </c>
      <c r="AW862">
        <v>0.05</v>
      </c>
      <c r="AX862">
        <v>0.1111111111111111</v>
      </c>
      <c r="AY862">
        <v>0.13333333333333333</v>
      </c>
      <c r="AZ862">
        <v>0.11764705882352941</v>
      </c>
      <c r="BA862">
        <v>1</v>
      </c>
      <c r="BB862">
        <v>0</v>
      </c>
      <c r="BC862">
        <f t="shared" si="28"/>
        <v>0.36778129876843924</v>
      </c>
      <c r="BD862">
        <f t="shared" si="29"/>
        <v>0.13526308372379997</v>
      </c>
    </row>
    <row r="863" spans="1:56" x14ac:dyDescent="0.25">
      <c r="A863">
        <v>0.58658626736151309</v>
      </c>
      <c r="B863">
        <v>647</v>
      </c>
      <c r="C863">
        <v>1</v>
      </c>
      <c r="D863">
        <v>0</v>
      </c>
      <c r="E863">
        <v>0.83333333333333337</v>
      </c>
      <c r="F863">
        <v>1</v>
      </c>
      <c r="G863">
        <v>0</v>
      </c>
      <c r="H863">
        <v>0</v>
      </c>
      <c r="I863">
        <v>0.54831782390837513</v>
      </c>
      <c r="J863">
        <v>1</v>
      </c>
      <c r="K863">
        <v>0</v>
      </c>
      <c r="L863">
        <v>0</v>
      </c>
      <c r="M863">
        <v>0.25</v>
      </c>
      <c r="N863">
        <v>0.5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0.61428571428571432</v>
      </c>
      <c r="W863">
        <v>0.66666666666666663</v>
      </c>
      <c r="X863">
        <v>0.75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0.57014218009478668</v>
      </c>
      <c r="AM863">
        <v>0.83095763902830755</v>
      </c>
      <c r="AN863">
        <v>0.55555555555555558</v>
      </c>
      <c r="AO863">
        <v>0</v>
      </c>
      <c r="AP863">
        <v>0.21428571428571427</v>
      </c>
      <c r="AQ863">
        <v>0</v>
      </c>
      <c r="AR863">
        <v>0.66666666666666663</v>
      </c>
      <c r="AS863">
        <v>0.33333333333333331</v>
      </c>
      <c r="AT863">
        <v>0.7</v>
      </c>
      <c r="AU863">
        <v>0.5</v>
      </c>
      <c r="AV863">
        <v>0.66666666666666663</v>
      </c>
      <c r="AW863">
        <v>0.05</v>
      </c>
      <c r="AX863">
        <v>0</v>
      </c>
      <c r="AY863">
        <v>0.13333333333333333</v>
      </c>
      <c r="AZ863">
        <v>0.11764705882352941</v>
      </c>
      <c r="BA863">
        <v>1</v>
      </c>
      <c r="BB863">
        <v>0</v>
      </c>
      <c r="BC863">
        <f t="shared" si="28"/>
        <v>5.3682357386594493E-2</v>
      </c>
      <c r="BD863">
        <f t="shared" si="29"/>
        <v>2.8817954945820562E-3</v>
      </c>
    </row>
    <row r="864" spans="1:56" x14ac:dyDescent="0.25">
      <c r="A864">
        <v>0.58685447942736624</v>
      </c>
      <c r="B864">
        <v>437</v>
      </c>
      <c r="C864">
        <v>1</v>
      </c>
      <c r="D864">
        <v>0</v>
      </c>
      <c r="E864">
        <v>0.35714285714285715</v>
      </c>
      <c r="F864">
        <v>1</v>
      </c>
      <c r="G864">
        <v>0</v>
      </c>
      <c r="H864">
        <v>0</v>
      </c>
      <c r="I864">
        <v>0.34717251252684322</v>
      </c>
      <c r="J864">
        <v>0</v>
      </c>
      <c r="K864">
        <v>1</v>
      </c>
      <c r="L864">
        <v>0</v>
      </c>
      <c r="M864">
        <v>0.32142857142857145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0.11428571428571428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0.12632964718272774</v>
      </c>
      <c r="AM864">
        <v>0.18514354547279663</v>
      </c>
      <c r="AN864">
        <v>0.77777777777777779</v>
      </c>
      <c r="AO864">
        <v>0</v>
      </c>
      <c r="AP864">
        <v>0.14285714285714285</v>
      </c>
      <c r="AQ864">
        <v>0</v>
      </c>
      <c r="AR864">
        <v>0</v>
      </c>
      <c r="AS864">
        <v>1</v>
      </c>
      <c r="AT864">
        <v>0.2</v>
      </c>
      <c r="AU864">
        <v>0.33333333333333331</v>
      </c>
      <c r="AV864">
        <v>0.66666666666666663</v>
      </c>
      <c r="AW864">
        <v>0.1</v>
      </c>
      <c r="AX864">
        <v>0.16666666666666666</v>
      </c>
      <c r="AY864">
        <v>6.6666666666666666E-2</v>
      </c>
      <c r="AZ864">
        <v>0.17647058823529413</v>
      </c>
      <c r="BA864">
        <v>1</v>
      </c>
      <c r="BB864">
        <v>1</v>
      </c>
      <c r="BC864">
        <f t="shared" si="28"/>
        <v>0.38161168543064522</v>
      </c>
      <c r="BD864">
        <f t="shared" si="29"/>
        <v>0.38240410759592719</v>
      </c>
    </row>
    <row r="865" spans="1:56" x14ac:dyDescent="0.25">
      <c r="A865">
        <v>0.58814014812186732</v>
      </c>
      <c r="B865">
        <v>1136</v>
      </c>
      <c r="C865">
        <v>1</v>
      </c>
      <c r="D865">
        <v>0</v>
      </c>
      <c r="E865">
        <v>0.66666666666666663</v>
      </c>
      <c r="F865">
        <v>1</v>
      </c>
      <c r="G865">
        <v>0</v>
      </c>
      <c r="H865">
        <v>0</v>
      </c>
      <c r="I865">
        <v>0.3299928418038654</v>
      </c>
      <c r="J865">
        <v>1</v>
      </c>
      <c r="K865">
        <v>0</v>
      </c>
      <c r="L865">
        <v>0</v>
      </c>
      <c r="M865">
        <v>0</v>
      </c>
      <c r="N865">
        <v>0.75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0.37142857142857144</v>
      </c>
      <c r="W865">
        <v>1</v>
      </c>
      <c r="X865">
        <v>0.75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0.87193259610321217</v>
      </c>
      <c r="AM865">
        <v>4.2642039751054003E-2</v>
      </c>
      <c r="AN865">
        <v>0.1111111111111111</v>
      </c>
      <c r="AO865">
        <v>0</v>
      </c>
      <c r="AP865">
        <v>0.2857142857142857</v>
      </c>
      <c r="AQ865">
        <v>0</v>
      </c>
      <c r="AR865">
        <v>0.33333333333333331</v>
      </c>
      <c r="AS865">
        <v>0</v>
      </c>
      <c r="AT865">
        <v>0.67500000000000004</v>
      </c>
      <c r="AU865">
        <v>0.83333333333333337</v>
      </c>
      <c r="AV865">
        <v>0</v>
      </c>
      <c r="AW865">
        <v>0.65</v>
      </c>
      <c r="AX865">
        <v>0</v>
      </c>
      <c r="AY865">
        <v>0</v>
      </c>
      <c r="AZ865">
        <v>0.70588235294117652</v>
      </c>
      <c r="BA865">
        <v>1</v>
      </c>
      <c r="BB865">
        <v>0</v>
      </c>
      <c r="BC865">
        <f t="shared" si="28"/>
        <v>3.8362389192492741E-2</v>
      </c>
      <c r="BD865">
        <f t="shared" si="29"/>
        <v>1.4716729045562839E-3</v>
      </c>
    </row>
    <row r="866" spans="1:56" x14ac:dyDescent="0.25">
      <c r="A866">
        <v>0.58837639109066175</v>
      </c>
      <c r="B866">
        <v>583</v>
      </c>
      <c r="C866">
        <v>0</v>
      </c>
      <c r="D866">
        <v>1</v>
      </c>
      <c r="E866">
        <v>0.52380952380952384</v>
      </c>
      <c r="F866">
        <v>0</v>
      </c>
      <c r="G866">
        <v>1</v>
      </c>
      <c r="H866">
        <v>0</v>
      </c>
      <c r="I866">
        <v>0.49319971367215459</v>
      </c>
      <c r="J866">
        <v>0</v>
      </c>
      <c r="K866">
        <v>1</v>
      </c>
      <c r="L866">
        <v>0</v>
      </c>
      <c r="M866">
        <v>3.5714285714285712E-2</v>
      </c>
      <c r="N866">
        <v>0.25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0.66666666666666663</v>
      </c>
      <c r="V866">
        <v>0.11428571428571428</v>
      </c>
      <c r="W866">
        <v>1</v>
      </c>
      <c r="X866">
        <v>0.25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0.33333333333333331</v>
      </c>
      <c r="AI866">
        <v>0</v>
      </c>
      <c r="AJ866">
        <v>1</v>
      </c>
      <c r="AK866">
        <v>0</v>
      </c>
      <c r="AL866">
        <v>0.17035281727224855</v>
      </c>
      <c r="AM866">
        <v>0.31467576791808871</v>
      </c>
      <c r="AN866">
        <v>0.1111111111111111</v>
      </c>
      <c r="AO866">
        <v>0</v>
      </c>
      <c r="AP866">
        <v>0.9285714285714286</v>
      </c>
      <c r="AQ866">
        <v>1</v>
      </c>
      <c r="AR866">
        <v>1</v>
      </c>
      <c r="AS866">
        <v>0.33333333333333331</v>
      </c>
      <c r="AT866">
        <v>0.2</v>
      </c>
      <c r="AU866">
        <v>0.33333333333333331</v>
      </c>
      <c r="AV866">
        <v>0.66666666666666663</v>
      </c>
      <c r="AW866">
        <v>0.2</v>
      </c>
      <c r="AX866">
        <v>0.3888888888888889</v>
      </c>
      <c r="AY866">
        <v>0.2</v>
      </c>
      <c r="AZ866">
        <v>0.41176470588235292</v>
      </c>
      <c r="BA866">
        <v>1</v>
      </c>
      <c r="BB866">
        <v>0</v>
      </c>
      <c r="BC866">
        <f t="shared" si="28"/>
        <v>-0.13570005094643184</v>
      </c>
      <c r="BD866">
        <f t="shared" si="29"/>
        <v>1.8414503826864197E-2</v>
      </c>
    </row>
    <row r="867" spans="1:56" x14ac:dyDescent="0.25">
      <c r="A867">
        <v>0.5903427568169618</v>
      </c>
      <c r="B867">
        <v>563</v>
      </c>
      <c r="C867">
        <v>1</v>
      </c>
      <c r="D867">
        <v>0</v>
      </c>
      <c r="E867">
        <v>0.35714285714285715</v>
      </c>
      <c r="F867">
        <v>1</v>
      </c>
      <c r="G867">
        <v>0</v>
      </c>
      <c r="H867">
        <v>0</v>
      </c>
      <c r="I867">
        <v>0.30422333571939869</v>
      </c>
      <c r="J867">
        <v>0</v>
      </c>
      <c r="K867">
        <v>1</v>
      </c>
      <c r="L867">
        <v>0</v>
      </c>
      <c r="M867">
        <v>0</v>
      </c>
      <c r="N867">
        <v>0.75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0.47142857142857142</v>
      </c>
      <c r="W867">
        <v>0.66666666666666663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8.8309636650868883E-2</v>
      </c>
      <c r="AM867">
        <v>0.12499498092752459</v>
      </c>
      <c r="AN867">
        <v>0.1111111111111111</v>
      </c>
      <c r="AO867">
        <v>1</v>
      </c>
      <c r="AP867">
        <v>0.14285714285714285</v>
      </c>
      <c r="AQ867">
        <v>0</v>
      </c>
      <c r="AR867">
        <v>0.66666666666666663</v>
      </c>
      <c r="AS867">
        <v>0</v>
      </c>
      <c r="AT867">
        <v>0.25</v>
      </c>
      <c r="AU867">
        <v>0.33333333333333331</v>
      </c>
      <c r="AV867">
        <v>0.33333333333333331</v>
      </c>
      <c r="AW867">
        <v>0.25</v>
      </c>
      <c r="AX867">
        <v>0.5</v>
      </c>
      <c r="AY867">
        <v>0.46666666666666667</v>
      </c>
      <c r="AZ867">
        <v>0.47058823529411764</v>
      </c>
      <c r="BA867">
        <v>1</v>
      </c>
      <c r="BB867">
        <v>1</v>
      </c>
      <c r="BC867">
        <f t="shared" si="28"/>
        <v>0.22720021339174876</v>
      </c>
      <c r="BD867">
        <f t="shared" si="29"/>
        <v>0.59721951018175856</v>
      </c>
    </row>
    <row r="868" spans="1:56" x14ac:dyDescent="0.25">
      <c r="A868">
        <v>0.59052557850370091</v>
      </c>
      <c r="B868">
        <v>1212</v>
      </c>
      <c r="C868">
        <v>1</v>
      </c>
      <c r="D868">
        <v>0</v>
      </c>
      <c r="E868">
        <v>0.45238095238095238</v>
      </c>
      <c r="F868">
        <v>0</v>
      </c>
      <c r="G868">
        <v>1</v>
      </c>
      <c r="H868">
        <v>0</v>
      </c>
      <c r="I868">
        <v>0.84180386542591268</v>
      </c>
      <c r="J868">
        <v>1</v>
      </c>
      <c r="K868">
        <v>0</v>
      </c>
      <c r="L868">
        <v>0</v>
      </c>
      <c r="M868">
        <v>0</v>
      </c>
      <c r="N868">
        <v>0.75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0.66666666666666663</v>
      </c>
      <c r="V868">
        <v>1.4285714285714285E-2</v>
      </c>
      <c r="W868">
        <v>0</v>
      </c>
      <c r="X868">
        <v>0.25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0.44844655081621904</v>
      </c>
      <c r="AM868">
        <v>0.22417185304155793</v>
      </c>
      <c r="AN868">
        <v>0.1111111111111111</v>
      </c>
      <c r="AO868">
        <v>0</v>
      </c>
      <c r="AP868">
        <v>0.21428571428571427</v>
      </c>
      <c r="AQ868">
        <v>0</v>
      </c>
      <c r="AR868">
        <v>0.66666666666666663</v>
      </c>
      <c r="AS868">
        <v>0.66666666666666663</v>
      </c>
      <c r="AT868">
        <v>0.15</v>
      </c>
      <c r="AU868">
        <v>0.33333333333333331</v>
      </c>
      <c r="AV868">
        <v>0.33333333333333331</v>
      </c>
      <c r="AW868">
        <v>0.15</v>
      </c>
      <c r="AX868">
        <v>0.16666666666666666</v>
      </c>
      <c r="AY868">
        <v>6.6666666666666666E-2</v>
      </c>
      <c r="AZ868">
        <v>0.17647058823529413</v>
      </c>
      <c r="BA868">
        <v>1</v>
      </c>
      <c r="BB868">
        <v>0</v>
      </c>
      <c r="BC868">
        <f t="shared" si="28"/>
        <v>0.16768498933057413</v>
      </c>
      <c r="BD868">
        <f t="shared" si="29"/>
        <v>2.8118255646794758E-2</v>
      </c>
    </row>
    <row r="869" spans="1:56" x14ac:dyDescent="0.25">
      <c r="A869">
        <v>0.5918706956383083</v>
      </c>
      <c r="B869">
        <v>1388</v>
      </c>
      <c r="C869">
        <v>1</v>
      </c>
      <c r="D869">
        <v>0</v>
      </c>
      <c r="E869">
        <v>0.26190476190476192</v>
      </c>
      <c r="F869">
        <v>1</v>
      </c>
      <c r="G869">
        <v>0</v>
      </c>
      <c r="H869">
        <v>0</v>
      </c>
      <c r="I869">
        <v>2.4337866857551897E-2</v>
      </c>
      <c r="J869">
        <v>0</v>
      </c>
      <c r="K869">
        <v>1</v>
      </c>
      <c r="L869">
        <v>0</v>
      </c>
      <c r="M869">
        <v>0</v>
      </c>
      <c r="N869">
        <v>0.5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0.84285714285714286</v>
      </c>
      <c r="W869">
        <v>0.66666666666666663</v>
      </c>
      <c r="X869">
        <v>0.25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0.22980516061084783</v>
      </c>
      <c r="AM869">
        <v>0.1658703071672355</v>
      </c>
      <c r="AN869">
        <v>0</v>
      </c>
      <c r="AO869">
        <v>0</v>
      </c>
      <c r="AP869">
        <v>7.1428571428571425E-2</v>
      </c>
      <c r="AQ869">
        <v>0</v>
      </c>
      <c r="AR869">
        <v>0</v>
      </c>
      <c r="AS869">
        <v>0.33333333333333331</v>
      </c>
      <c r="AT869">
        <v>0.15</v>
      </c>
      <c r="AU869">
        <v>0.83333333333333337</v>
      </c>
      <c r="AV869">
        <v>0.33333333333333331</v>
      </c>
      <c r="AW869">
        <v>0.125</v>
      </c>
      <c r="AX869">
        <v>0.16666666666666666</v>
      </c>
      <c r="AY869">
        <v>0</v>
      </c>
      <c r="AZ869">
        <v>0.11764705882352941</v>
      </c>
      <c r="BA869">
        <v>1</v>
      </c>
      <c r="BB869">
        <v>0</v>
      </c>
      <c r="BC869">
        <f t="shared" si="28"/>
        <v>0.10017742515699762</v>
      </c>
      <c r="BD869">
        <f t="shared" si="29"/>
        <v>1.0035516511085861E-2</v>
      </c>
    </row>
    <row r="870" spans="1:56" x14ac:dyDescent="0.25">
      <c r="A870">
        <v>0.59218444868937403</v>
      </c>
      <c r="B870">
        <v>357</v>
      </c>
      <c r="C870">
        <v>1</v>
      </c>
      <c r="D870">
        <v>0</v>
      </c>
      <c r="E870">
        <v>0.5714285714285714</v>
      </c>
      <c r="F870">
        <v>1</v>
      </c>
      <c r="G870">
        <v>0</v>
      </c>
      <c r="H870">
        <v>0</v>
      </c>
      <c r="I870">
        <v>0.88045812455261274</v>
      </c>
      <c r="J870">
        <v>0</v>
      </c>
      <c r="K870">
        <v>1</v>
      </c>
      <c r="L870">
        <v>0</v>
      </c>
      <c r="M870">
        <v>3.5714285714285712E-2</v>
      </c>
      <c r="N870">
        <v>0.75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0.97142857142857142</v>
      </c>
      <c r="W870">
        <v>0.33333333333333331</v>
      </c>
      <c r="X870">
        <v>0.25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0.30394944707740917</v>
      </c>
      <c r="AM870">
        <v>0.60164625577193331</v>
      </c>
      <c r="AN870">
        <v>0.33333333333333331</v>
      </c>
      <c r="AO870">
        <v>0</v>
      </c>
      <c r="AP870">
        <v>0.8571428571428571</v>
      </c>
      <c r="AQ870">
        <v>1</v>
      </c>
      <c r="AR870">
        <v>0.33333333333333331</v>
      </c>
      <c r="AS870">
        <v>0</v>
      </c>
      <c r="AT870">
        <v>0.35</v>
      </c>
      <c r="AU870">
        <v>1</v>
      </c>
      <c r="AV870">
        <v>0.66666666666666663</v>
      </c>
      <c r="AW870">
        <v>2.5000000000000001E-2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f t="shared" si="28"/>
        <v>6.3981546584132964E-2</v>
      </c>
      <c r="BD870">
        <f t="shared" si="29"/>
        <v>4.0936383032975764E-3</v>
      </c>
    </row>
    <row r="871" spans="1:56" x14ac:dyDescent="0.25">
      <c r="A871">
        <v>0.59290730425674454</v>
      </c>
      <c r="B871">
        <v>79</v>
      </c>
      <c r="C871">
        <v>1</v>
      </c>
      <c r="D871">
        <v>0</v>
      </c>
      <c r="E871">
        <v>0.45238095238095238</v>
      </c>
      <c r="F871">
        <v>1</v>
      </c>
      <c r="G871">
        <v>0</v>
      </c>
      <c r="H871">
        <v>0</v>
      </c>
      <c r="I871">
        <v>0.21116678596993557</v>
      </c>
      <c r="J871">
        <v>0</v>
      </c>
      <c r="K871">
        <v>1</v>
      </c>
      <c r="L871">
        <v>0</v>
      </c>
      <c r="M871">
        <v>0.21428571428571427</v>
      </c>
      <c r="N871">
        <v>0.75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0.66666666666666663</v>
      </c>
      <c r="X871">
        <v>0.5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0.66666666666666663</v>
      </c>
      <c r="AI871">
        <v>0</v>
      </c>
      <c r="AJ871">
        <v>0</v>
      </c>
      <c r="AK871">
        <v>1</v>
      </c>
      <c r="AL871">
        <v>0.66640337019483942</v>
      </c>
      <c r="AM871">
        <v>0.93009435856253764</v>
      </c>
      <c r="AN871">
        <v>0.44444444444444442</v>
      </c>
      <c r="AO871">
        <v>0</v>
      </c>
      <c r="AP871">
        <v>0.14285714285714285</v>
      </c>
      <c r="AQ871">
        <v>0</v>
      </c>
      <c r="AR871">
        <v>0</v>
      </c>
      <c r="AS871">
        <v>0</v>
      </c>
      <c r="AT871">
        <v>0.4</v>
      </c>
      <c r="AU871">
        <v>0.5</v>
      </c>
      <c r="AV871">
        <v>1</v>
      </c>
      <c r="AW871">
        <v>0.125</v>
      </c>
      <c r="AX871">
        <v>0.1111111111111111</v>
      </c>
      <c r="AY871">
        <v>0</v>
      </c>
      <c r="AZ871">
        <v>0.11764705882352941</v>
      </c>
      <c r="BA871">
        <v>1</v>
      </c>
      <c r="BB871">
        <v>0</v>
      </c>
      <c r="BC871">
        <f t="shared" si="28"/>
        <v>0.19699847855066019</v>
      </c>
      <c r="BD871">
        <f t="shared" si="29"/>
        <v>3.8808400551274921E-2</v>
      </c>
    </row>
    <row r="872" spans="1:56" x14ac:dyDescent="0.25">
      <c r="A872">
        <v>0.59302692055052331</v>
      </c>
      <c r="B872">
        <v>750</v>
      </c>
      <c r="C872">
        <v>0</v>
      </c>
      <c r="D872">
        <v>1</v>
      </c>
      <c r="E872">
        <v>0.80952380952380953</v>
      </c>
      <c r="F872">
        <v>1</v>
      </c>
      <c r="G872">
        <v>0</v>
      </c>
      <c r="H872">
        <v>0</v>
      </c>
      <c r="I872">
        <v>0.11739441660701504</v>
      </c>
      <c r="J872">
        <v>1</v>
      </c>
      <c r="K872">
        <v>0</v>
      </c>
      <c r="L872">
        <v>0</v>
      </c>
      <c r="M872">
        <v>3.5714285714285712E-2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0.38571428571428573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0.9918904686677199</v>
      </c>
      <c r="AM872">
        <v>0.95370407548684999</v>
      </c>
      <c r="AN872">
        <v>0.1111111111111111</v>
      </c>
      <c r="AO872">
        <v>0</v>
      </c>
      <c r="AP872">
        <v>0.2857142857142857</v>
      </c>
      <c r="AQ872">
        <v>0</v>
      </c>
      <c r="AR872">
        <v>1</v>
      </c>
      <c r="AS872">
        <v>0.33333333333333331</v>
      </c>
      <c r="AT872">
        <v>0.82499999999999996</v>
      </c>
      <c r="AU872">
        <v>0.5</v>
      </c>
      <c r="AV872">
        <v>0.66666666666666663</v>
      </c>
      <c r="AW872">
        <v>0.8</v>
      </c>
      <c r="AX872">
        <v>0.77777777777777779</v>
      </c>
      <c r="AY872">
        <v>0.4</v>
      </c>
      <c r="AZ872">
        <v>0.52941176470588236</v>
      </c>
      <c r="BA872">
        <v>1</v>
      </c>
      <c r="BB872">
        <v>1</v>
      </c>
      <c r="BC872">
        <f t="shared" si="28"/>
        <v>-2.9210667938525947E-2</v>
      </c>
      <c r="BD872">
        <f t="shared" si="29"/>
        <v>1.0592745989984669</v>
      </c>
    </row>
    <row r="873" spans="1:56" x14ac:dyDescent="0.25">
      <c r="A873">
        <v>0.59368412876778787</v>
      </c>
      <c r="B873">
        <v>182</v>
      </c>
      <c r="C873">
        <v>0</v>
      </c>
      <c r="D873">
        <v>1</v>
      </c>
      <c r="E873">
        <v>0.38095238095238093</v>
      </c>
      <c r="F873">
        <v>1</v>
      </c>
      <c r="G873">
        <v>0</v>
      </c>
      <c r="H873">
        <v>0</v>
      </c>
      <c r="I873">
        <v>0.3772369362920544</v>
      </c>
      <c r="J873">
        <v>0</v>
      </c>
      <c r="K873">
        <v>1</v>
      </c>
      <c r="L873">
        <v>0</v>
      </c>
      <c r="M873">
        <v>0.9285714285714286</v>
      </c>
      <c r="N873">
        <v>0.25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0.9285714285714286</v>
      </c>
      <c r="W873">
        <v>0.66666666666666663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0.33333333333333331</v>
      </c>
      <c r="AI873">
        <v>0</v>
      </c>
      <c r="AJ873">
        <v>0</v>
      </c>
      <c r="AK873">
        <v>1</v>
      </c>
      <c r="AL873">
        <v>6.856240126382307E-2</v>
      </c>
      <c r="AM873">
        <v>0.14523188114836377</v>
      </c>
      <c r="AN873">
        <v>0.22222222222222221</v>
      </c>
      <c r="AO873">
        <v>0</v>
      </c>
      <c r="AP873">
        <v>0.2857142857142857</v>
      </c>
      <c r="AQ873">
        <v>0</v>
      </c>
      <c r="AR873">
        <v>1</v>
      </c>
      <c r="AS873">
        <v>0</v>
      </c>
      <c r="AT873">
        <v>0.22500000000000001</v>
      </c>
      <c r="AU873">
        <v>0.5</v>
      </c>
      <c r="AV873">
        <v>0.66666666666666663</v>
      </c>
      <c r="AW873">
        <v>7.4999999999999997E-2</v>
      </c>
      <c r="AX873">
        <v>0.1111111111111111</v>
      </c>
      <c r="AY873">
        <v>6.6666666666666666E-2</v>
      </c>
      <c r="AZ873">
        <v>0.11764705882352941</v>
      </c>
      <c r="BA873">
        <v>1</v>
      </c>
      <c r="BB873">
        <v>0</v>
      </c>
      <c r="BC873">
        <f t="shared" si="28"/>
        <v>6.9108029992561548E-2</v>
      </c>
      <c r="BD873">
        <f t="shared" si="29"/>
        <v>4.7759198094527869E-3</v>
      </c>
    </row>
    <row r="874" spans="1:56" x14ac:dyDescent="0.25">
      <c r="A874">
        <v>0.59453528161063229</v>
      </c>
      <c r="B874">
        <v>473</v>
      </c>
      <c r="C874">
        <v>0</v>
      </c>
      <c r="D874">
        <v>1</v>
      </c>
      <c r="E874">
        <v>0.45238095238095238</v>
      </c>
      <c r="F874">
        <v>1</v>
      </c>
      <c r="G874">
        <v>0</v>
      </c>
      <c r="H874">
        <v>0</v>
      </c>
      <c r="I874">
        <v>0.2462419470293486</v>
      </c>
      <c r="J874">
        <v>0</v>
      </c>
      <c r="K874">
        <v>1</v>
      </c>
      <c r="L874">
        <v>0</v>
      </c>
      <c r="M874">
        <v>0</v>
      </c>
      <c r="N874">
        <v>0.75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0.33333333333333331</v>
      </c>
      <c r="V874">
        <v>0.5</v>
      </c>
      <c r="W874">
        <v>0.66666666666666663</v>
      </c>
      <c r="X874">
        <v>0.25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0.33333333333333331</v>
      </c>
      <c r="AI874">
        <v>0</v>
      </c>
      <c r="AJ874">
        <v>1</v>
      </c>
      <c r="AK874">
        <v>0</v>
      </c>
      <c r="AL874">
        <v>0.28636124275934705</v>
      </c>
      <c r="AM874">
        <v>0.54635615338285481</v>
      </c>
      <c r="AN874">
        <v>0.66666666666666663</v>
      </c>
      <c r="AO874">
        <v>0</v>
      </c>
      <c r="AP874">
        <v>7.1428571428571425E-2</v>
      </c>
      <c r="AQ874">
        <v>0</v>
      </c>
      <c r="AR874">
        <v>0.33333333333333331</v>
      </c>
      <c r="AS874">
        <v>0.33333333333333331</v>
      </c>
      <c r="AT874">
        <v>0.2</v>
      </c>
      <c r="AU874">
        <v>0.33333333333333331</v>
      </c>
      <c r="AV874">
        <v>0.33333333333333331</v>
      </c>
      <c r="AW874">
        <v>0.15</v>
      </c>
      <c r="AX874">
        <v>0.27777777777777779</v>
      </c>
      <c r="AY874">
        <v>0.26666666666666666</v>
      </c>
      <c r="AZ874">
        <v>0.17647058823529413</v>
      </c>
      <c r="BA874">
        <v>1</v>
      </c>
      <c r="BB874">
        <v>0</v>
      </c>
      <c r="BC874">
        <f t="shared" si="28"/>
        <v>0.14279791495503324</v>
      </c>
      <c r="BD874">
        <f t="shared" si="29"/>
        <v>2.0391244515504909E-2</v>
      </c>
    </row>
    <row r="875" spans="1:56" x14ac:dyDescent="0.25">
      <c r="A875">
        <v>0.59531883405403341</v>
      </c>
      <c r="B875">
        <v>809</v>
      </c>
      <c r="C875">
        <v>0</v>
      </c>
      <c r="D875">
        <v>1</v>
      </c>
      <c r="E875">
        <v>0.26190476190476192</v>
      </c>
      <c r="F875">
        <v>1</v>
      </c>
      <c r="G875">
        <v>0</v>
      </c>
      <c r="H875">
        <v>0</v>
      </c>
      <c r="I875">
        <v>0.71939871152469581</v>
      </c>
      <c r="J875">
        <v>0</v>
      </c>
      <c r="K875">
        <v>1</v>
      </c>
      <c r="L875">
        <v>0</v>
      </c>
      <c r="M875">
        <v>0.9642857142857143</v>
      </c>
      <c r="N875">
        <v>0.75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0.66666666666666663</v>
      </c>
      <c r="V875">
        <v>0.9</v>
      </c>
      <c r="W875">
        <v>0.66666666666666663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7.9252238020010538E-2</v>
      </c>
      <c r="AM875">
        <v>0.99875527002609921</v>
      </c>
      <c r="AN875">
        <v>0.44444444444444442</v>
      </c>
      <c r="AO875">
        <v>0</v>
      </c>
      <c r="AP875">
        <v>0.7857142857142857</v>
      </c>
      <c r="AQ875">
        <v>1</v>
      </c>
      <c r="AR875">
        <v>0</v>
      </c>
      <c r="AS875">
        <v>0.33333333333333331</v>
      </c>
      <c r="AT875">
        <v>0.27500000000000002</v>
      </c>
      <c r="AU875">
        <v>0.16666666666666666</v>
      </c>
      <c r="AV875">
        <v>0.66666666666666663</v>
      </c>
      <c r="AW875">
        <v>0.17499999999999999</v>
      </c>
      <c r="AX875">
        <v>0.27777777777777779</v>
      </c>
      <c r="AY875">
        <v>6.6666666666666666E-2</v>
      </c>
      <c r="AZ875">
        <v>0.41176470588235292</v>
      </c>
      <c r="BA875">
        <v>1</v>
      </c>
      <c r="BB875">
        <v>0</v>
      </c>
      <c r="BC875">
        <f t="shared" si="28"/>
        <v>2.3358372900676994E-2</v>
      </c>
      <c r="BD875">
        <f t="shared" si="29"/>
        <v>5.456135845670814E-4</v>
      </c>
    </row>
    <row r="876" spans="1:56" x14ac:dyDescent="0.25">
      <c r="A876">
        <v>0.59539070392633964</v>
      </c>
      <c r="B876">
        <v>898</v>
      </c>
      <c r="C876">
        <v>0</v>
      </c>
      <c r="D876">
        <v>1</v>
      </c>
      <c r="E876">
        <v>0.97619047619047616</v>
      </c>
      <c r="F876">
        <v>1</v>
      </c>
      <c r="G876">
        <v>0</v>
      </c>
      <c r="H876">
        <v>0</v>
      </c>
      <c r="I876">
        <v>0.16034359341445956</v>
      </c>
      <c r="J876">
        <v>1</v>
      </c>
      <c r="K876">
        <v>0</v>
      </c>
      <c r="L876">
        <v>0</v>
      </c>
      <c r="M876">
        <v>7.1428571428571425E-2</v>
      </c>
      <c r="N876">
        <v>0.5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0.66666666666666663</v>
      </c>
      <c r="V876">
        <v>0.25714285714285712</v>
      </c>
      <c r="W876">
        <v>0.33333333333333331</v>
      </c>
      <c r="X876">
        <v>0.25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0.2191679831490258</v>
      </c>
      <c r="AM876">
        <v>0.57803653884762096</v>
      </c>
      <c r="AN876">
        <v>0.55555555555555558</v>
      </c>
      <c r="AO876">
        <v>0</v>
      </c>
      <c r="AP876">
        <v>0.42857142857142855</v>
      </c>
      <c r="AQ876">
        <v>0</v>
      </c>
      <c r="AR876">
        <v>1</v>
      </c>
      <c r="AS876">
        <v>0</v>
      </c>
      <c r="AT876">
        <v>0.32500000000000001</v>
      </c>
      <c r="AU876">
        <v>0.33333333333333331</v>
      </c>
      <c r="AV876">
        <v>0.66666666666666663</v>
      </c>
      <c r="AW876">
        <v>0.15</v>
      </c>
      <c r="AX876">
        <v>5.5555555555555552E-2</v>
      </c>
      <c r="AY876">
        <v>0</v>
      </c>
      <c r="AZ876">
        <v>0.29411764705882354</v>
      </c>
      <c r="BA876">
        <v>1</v>
      </c>
      <c r="BB876">
        <v>0</v>
      </c>
      <c r="BC876">
        <f t="shared" si="28"/>
        <v>3.5261268568533954E-2</v>
      </c>
      <c r="BD876">
        <f t="shared" si="29"/>
        <v>1.2433570610622805E-3</v>
      </c>
    </row>
    <row r="877" spans="1:56" x14ac:dyDescent="0.25">
      <c r="A877">
        <v>0.59589575145692786</v>
      </c>
      <c r="B877">
        <v>1408</v>
      </c>
      <c r="C877">
        <v>1</v>
      </c>
      <c r="D877">
        <v>0</v>
      </c>
      <c r="E877">
        <v>0.14285714285714285</v>
      </c>
      <c r="F877">
        <v>1</v>
      </c>
      <c r="G877">
        <v>0</v>
      </c>
      <c r="H877">
        <v>0</v>
      </c>
      <c r="I877">
        <v>0.47888332140300643</v>
      </c>
      <c r="J877">
        <v>0</v>
      </c>
      <c r="K877">
        <v>1</v>
      </c>
      <c r="L877">
        <v>0</v>
      </c>
      <c r="M877">
        <v>0</v>
      </c>
      <c r="N877">
        <v>0.25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0.33333333333333331</v>
      </c>
      <c r="V877">
        <v>0.21428571428571427</v>
      </c>
      <c r="W877">
        <v>0.33333333333333331</v>
      </c>
      <c r="X877">
        <v>0.25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0.66666666666666663</v>
      </c>
      <c r="AI877">
        <v>0</v>
      </c>
      <c r="AJ877">
        <v>0</v>
      </c>
      <c r="AK877">
        <v>1</v>
      </c>
      <c r="AL877">
        <v>0.18999473407056344</v>
      </c>
      <c r="AM877">
        <v>0.48287492471391286</v>
      </c>
      <c r="AN877">
        <v>0.1111111111111111</v>
      </c>
      <c r="AO877">
        <v>0</v>
      </c>
      <c r="AP877">
        <v>7.1428571428571425E-2</v>
      </c>
      <c r="AQ877">
        <v>0</v>
      </c>
      <c r="AR877">
        <v>0.33333333333333331</v>
      </c>
      <c r="AS877">
        <v>0</v>
      </c>
      <c r="AT877">
        <v>0.1</v>
      </c>
      <c r="AU877">
        <v>0.33333333333333331</v>
      </c>
      <c r="AV877">
        <v>0.33333333333333331</v>
      </c>
      <c r="AW877">
        <v>0.1</v>
      </c>
      <c r="AX877">
        <v>0.16666666666666666</v>
      </c>
      <c r="AY877">
        <v>6.6666666666666666E-2</v>
      </c>
      <c r="AZ877">
        <v>0.11764705882352941</v>
      </c>
      <c r="BA877">
        <v>1</v>
      </c>
      <c r="BB877">
        <v>0</v>
      </c>
      <c r="BC877">
        <f t="shared" si="28"/>
        <v>0.22168191754927749</v>
      </c>
      <c r="BD877">
        <f t="shared" si="29"/>
        <v>4.9142872568324662E-2</v>
      </c>
    </row>
    <row r="878" spans="1:56" x14ac:dyDescent="0.25">
      <c r="A878">
        <v>0.59612728810909277</v>
      </c>
      <c r="B878">
        <v>817</v>
      </c>
      <c r="C878">
        <v>1</v>
      </c>
      <c r="D878">
        <v>0</v>
      </c>
      <c r="E878">
        <v>0.5</v>
      </c>
      <c r="F878">
        <v>0</v>
      </c>
      <c r="G878">
        <v>0</v>
      </c>
      <c r="H878">
        <v>1</v>
      </c>
      <c r="I878">
        <v>0.24123120973514675</v>
      </c>
      <c r="J878">
        <v>0</v>
      </c>
      <c r="K878">
        <v>1</v>
      </c>
      <c r="L878">
        <v>0</v>
      </c>
      <c r="M878">
        <v>0.2857142857142857</v>
      </c>
      <c r="N878">
        <v>0.5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0.66666666666666663</v>
      </c>
      <c r="V878">
        <v>0.5714285714285714</v>
      </c>
      <c r="W878">
        <v>0.66666666666666663</v>
      </c>
      <c r="X878">
        <v>0.25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0.33333333333333331</v>
      </c>
      <c r="AI878">
        <v>0</v>
      </c>
      <c r="AJ878">
        <v>0</v>
      </c>
      <c r="AK878">
        <v>1</v>
      </c>
      <c r="AL878">
        <v>0.30400210637177461</v>
      </c>
      <c r="AM878">
        <v>0.26805862276651277</v>
      </c>
      <c r="AN878">
        <v>1</v>
      </c>
      <c r="AO878">
        <v>0</v>
      </c>
      <c r="AP878">
        <v>0.2857142857142857</v>
      </c>
      <c r="AQ878">
        <v>0</v>
      </c>
      <c r="AR878">
        <v>0.66666666666666663</v>
      </c>
      <c r="AS878">
        <v>0</v>
      </c>
      <c r="AT878">
        <v>0.22500000000000001</v>
      </c>
      <c r="AU878">
        <v>0.33333333333333331</v>
      </c>
      <c r="AV878">
        <v>0.33333333333333331</v>
      </c>
      <c r="AW878">
        <v>0.125</v>
      </c>
      <c r="AX878">
        <v>0.22222222222222221</v>
      </c>
      <c r="AY878">
        <v>0</v>
      </c>
      <c r="AZ878">
        <v>0.17647058823529413</v>
      </c>
      <c r="BA878">
        <v>1</v>
      </c>
      <c r="BB878">
        <v>0</v>
      </c>
      <c r="BC878">
        <f t="shared" si="28"/>
        <v>0.33594580327546331</v>
      </c>
      <c r="BD878">
        <f t="shared" si="29"/>
        <v>0.11285958273839629</v>
      </c>
    </row>
    <row r="879" spans="1:56" x14ac:dyDescent="0.25">
      <c r="A879">
        <v>0.59725864895130909</v>
      </c>
      <c r="B879">
        <v>225</v>
      </c>
      <c r="C879">
        <v>1</v>
      </c>
      <c r="D879">
        <v>0</v>
      </c>
      <c r="E879">
        <v>0.30952380952380953</v>
      </c>
      <c r="F879">
        <v>0</v>
      </c>
      <c r="G879">
        <v>0</v>
      </c>
      <c r="H879">
        <v>1</v>
      </c>
      <c r="I879">
        <v>0.62777380100214741</v>
      </c>
      <c r="J879">
        <v>0</v>
      </c>
      <c r="K879">
        <v>1</v>
      </c>
      <c r="L879">
        <v>0</v>
      </c>
      <c r="M879">
        <v>0</v>
      </c>
      <c r="N879">
        <v>0.75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0.66666666666666663</v>
      </c>
      <c r="V879">
        <v>0.8571428571428571</v>
      </c>
      <c r="W879">
        <v>0</v>
      </c>
      <c r="X879">
        <v>0.25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0.66666666666666663</v>
      </c>
      <c r="AI879">
        <v>0</v>
      </c>
      <c r="AJ879">
        <v>1</v>
      </c>
      <c r="AK879">
        <v>0</v>
      </c>
      <c r="AL879">
        <v>0.17567140600315956</v>
      </c>
      <c r="AM879">
        <v>9.1828950010038143E-2</v>
      </c>
      <c r="AN879">
        <v>0</v>
      </c>
      <c r="AO879">
        <v>0</v>
      </c>
      <c r="AP879">
        <v>7.1428571428571425E-2</v>
      </c>
      <c r="AQ879">
        <v>0</v>
      </c>
      <c r="AR879">
        <v>1</v>
      </c>
      <c r="AS879">
        <v>0.33333333333333331</v>
      </c>
      <c r="AT879">
        <v>0.15</v>
      </c>
      <c r="AU879">
        <v>0.33333333333333331</v>
      </c>
      <c r="AV879">
        <v>0.66666666666666663</v>
      </c>
      <c r="AW879">
        <v>0.125</v>
      </c>
      <c r="AX879">
        <v>0.22222222222222221</v>
      </c>
      <c r="AY879">
        <v>6.6666666666666666E-2</v>
      </c>
      <c r="AZ879">
        <v>0.23529411764705882</v>
      </c>
      <c r="BA879">
        <v>1</v>
      </c>
      <c r="BB879">
        <v>0</v>
      </c>
      <c r="BC879">
        <f t="shared" si="28"/>
        <v>-0.10013692354827852</v>
      </c>
      <c r="BD879">
        <f t="shared" si="29"/>
        <v>1.0027403457713777E-2</v>
      </c>
    </row>
    <row r="880" spans="1:56" x14ac:dyDescent="0.25">
      <c r="A880">
        <v>0.59750063824866062</v>
      </c>
      <c r="B880">
        <v>632</v>
      </c>
      <c r="C880">
        <v>1</v>
      </c>
      <c r="D880">
        <v>0</v>
      </c>
      <c r="E880">
        <v>0.61904761904761907</v>
      </c>
      <c r="F880">
        <v>1</v>
      </c>
      <c r="G880">
        <v>0</v>
      </c>
      <c r="H880">
        <v>0</v>
      </c>
      <c r="I880">
        <v>0.63278453829634929</v>
      </c>
      <c r="J880">
        <v>0</v>
      </c>
      <c r="K880">
        <v>1</v>
      </c>
      <c r="L880">
        <v>0</v>
      </c>
      <c r="M880">
        <v>0.25</v>
      </c>
      <c r="N880">
        <v>0.75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0.45714285714285713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9.5260663507109003E-2</v>
      </c>
      <c r="AM880">
        <v>0.11845011041959445</v>
      </c>
      <c r="AN880">
        <v>0.22222222222222221</v>
      </c>
      <c r="AO880">
        <v>1</v>
      </c>
      <c r="AP880">
        <v>0.9285714285714286</v>
      </c>
      <c r="AQ880">
        <v>1</v>
      </c>
      <c r="AR880">
        <v>0.66666666666666663</v>
      </c>
      <c r="AS880">
        <v>0.33333333333333331</v>
      </c>
      <c r="AT880">
        <v>0.25</v>
      </c>
      <c r="AU880">
        <v>0.33333333333333331</v>
      </c>
      <c r="AV880">
        <v>0.33333333333333331</v>
      </c>
      <c r="AW880">
        <v>7.4999999999999997E-2</v>
      </c>
      <c r="AX880">
        <v>0.1111111111111111</v>
      </c>
      <c r="AY880">
        <v>0</v>
      </c>
      <c r="AZ880">
        <v>0.11764705882352941</v>
      </c>
      <c r="BA880">
        <v>1</v>
      </c>
      <c r="BB880">
        <v>0</v>
      </c>
      <c r="BC880">
        <f t="shared" si="28"/>
        <v>0.32916136118299055</v>
      </c>
      <c r="BD880">
        <f t="shared" si="29"/>
        <v>0.10834720169583915</v>
      </c>
    </row>
    <row r="881" spans="1:56" x14ac:dyDescent="0.25">
      <c r="A881">
        <v>0.59765429792526303</v>
      </c>
      <c r="B881">
        <v>427</v>
      </c>
      <c r="C881">
        <v>0</v>
      </c>
      <c r="D881">
        <v>1</v>
      </c>
      <c r="E881">
        <v>0.2857142857142857</v>
      </c>
      <c r="F881">
        <v>0</v>
      </c>
      <c r="G881">
        <v>0</v>
      </c>
      <c r="H881">
        <v>1</v>
      </c>
      <c r="I881">
        <v>0.72584108804581249</v>
      </c>
      <c r="J881">
        <v>0</v>
      </c>
      <c r="K881">
        <v>1</v>
      </c>
      <c r="L881">
        <v>0</v>
      </c>
      <c r="M881">
        <v>3.5714285714285712E-2</v>
      </c>
      <c r="N881">
        <v>0.5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0.66666666666666663</v>
      </c>
      <c r="V881">
        <v>0.27142857142857141</v>
      </c>
      <c r="W881">
        <v>0.66666666666666663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8.1885202738283314E-2</v>
      </c>
      <c r="AM881">
        <v>0.20425617345914476</v>
      </c>
      <c r="AN881">
        <v>0</v>
      </c>
      <c r="AO881">
        <v>0</v>
      </c>
      <c r="AP881">
        <v>0.21428571428571427</v>
      </c>
      <c r="AQ881">
        <v>0</v>
      </c>
      <c r="AR881">
        <v>0.66666666666666663</v>
      </c>
      <c r="AS881">
        <v>0</v>
      </c>
      <c r="AT881">
        <v>0.3</v>
      </c>
      <c r="AU881">
        <v>0.33333333333333331</v>
      </c>
      <c r="AV881">
        <v>0.33333333333333331</v>
      </c>
      <c r="AW881">
        <v>0.27500000000000002</v>
      </c>
      <c r="AX881">
        <v>0.3888888888888889</v>
      </c>
      <c r="AY881">
        <v>0.4</v>
      </c>
      <c r="AZ881">
        <v>0.41176470588235292</v>
      </c>
      <c r="BA881">
        <v>1</v>
      </c>
      <c r="BB881">
        <v>0</v>
      </c>
      <c r="BC881">
        <f t="shared" si="28"/>
        <v>6.8526127984435803E-2</v>
      </c>
      <c r="BD881">
        <f t="shared" si="29"/>
        <v>4.6958302165392759E-3</v>
      </c>
    </row>
    <row r="882" spans="1:56" x14ac:dyDescent="0.25">
      <c r="A882">
        <v>0.59789417491598085</v>
      </c>
      <c r="B882">
        <v>568</v>
      </c>
      <c r="C882">
        <v>1</v>
      </c>
      <c r="D882">
        <v>0</v>
      </c>
      <c r="E882">
        <v>0.38095238095238093</v>
      </c>
      <c r="F882">
        <v>1</v>
      </c>
      <c r="G882">
        <v>0</v>
      </c>
      <c r="H882">
        <v>0</v>
      </c>
      <c r="I882">
        <v>0.14459556191839656</v>
      </c>
      <c r="J882">
        <v>1</v>
      </c>
      <c r="K882">
        <v>0</v>
      </c>
      <c r="L882">
        <v>0</v>
      </c>
      <c r="M882">
        <v>3.5714285714285712E-2</v>
      </c>
      <c r="N882">
        <v>0.5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0.42857142857142855</v>
      </c>
      <c r="W882">
        <v>0.66666666666666663</v>
      </c>
      <c r="X882">
        <v>0.25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0.2772511848341232</v>
      </c>
      <c r="AM882">
        <v>0.66621160409556313</v>
      </c>
      <c r="AN882">
        <v>0.1111111111111111</v>
      </c>
      <c r="AO882">
        <v>0</v>
      </c>
      <c r="AP882">
        <v>0.7857142857142857</v>
      </c>
      <c r="AQ882">
        <v>1</v>
      </c>
      <c r="AR882">
        <v>0.66666666666666663</v>
      </c>
      <c r="AS882">
        <v>0</v>
      </c>
      <c r="AT882">
        <v>0.15</v>
      </c>
      <c r="AU882">
        <v>0.83333333333333337</v>
      </c>
      <c r="AV882">
        <v>0.66666666666666663</v>
      </c>
      <c r="AW882">
        <v>0.15</v>
      </c>
      <c r="AX882">
        <v>0.27777777777777779</v>
      </c>
      <c r="AY882">
        <v>6.6666666666666666E-2</v>
      </c>
      <c r="AZ882">
        <v>0.23529411764705882</v>
      </c>
      <c r="BA882">
        <v>1</v>
      </c>
      <c r="BB882">
        <v>0</v>
      </c>
      <c r="BC882">
        <f t="shared" si="28"/>
        <v>-1.1451608196224317E-2</v>
      </c>
      <c r="BD882">
        <f t="shared" si="29"/>
        <v>1.3113933027983195E-4</v>
      </c>
    </row>
    <row r="883" spans="1:56" x14ac:dyDescent="0.25">
      <c r="A883">
        <v>0.59821322953915557</v>
      </c>
      <c r="B883">
        <v>41</v>
      </c>
      <c r="C883">
        <v>1</v>
      </c>
      <c r="D883">
        <v>0</v>
      </c>
      <c r="E883">
        <v>0.40476190476190477</v>
      </c>
      <c r="F883">
        <v>1</v>
      </c>
      <c r="G883">
        <v>0</v>
      </c>
      <c r="H883">
        <v>0</v>
      </c>
      <c r="I883">
        <v>0.25912670007158195</v>
      </c>
      <c r="J883">
        <v>0</v>
      </c>
      <c r="K883">
        <v>1</v>
      </c>
      <c r="L883">
        <v>0</v>
      </c>
      <c r="M883">
        <v>0.10714285714285714</v>
      </c>
      <c r="N883">
        <v>0.25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0.66666666666666663</v>
      </c>
      <c r="V883">
        <v>0.6428571428571429</v>
      </c>
      <c r="W883">
        <v>0.66666666666666663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4.9605055292259087E-2</v>
      </c>
      <c r="AM883">
        <v>0.35398514354547278</v>
      </c>
      <c r="AN883">
        <v>0.1111111111111111</v>
      </c>
      <c r="AO883">
        <v>0</v>
      </c>
      <c r="AP883">
        <v>7.1428571428571425E-2</v>
      </c>
      <c r="AQ883">
        <v>0</v>
      </c>
      <c r="AR883">
        <v>0.66666666666666663</v>
      </c>
      <c r="AS883">
        <v>0.33333333333333331</v>
      </c>
      <c r="AT883">
        <v>2.5000000000000001E-2</v>
      </c>
      <c r="AU883">
        <v>0.5</v>
      </c>
      <c r="AV883">
        <v>0.66666666666666663</v>
      </c>
      <c r="AW883">
        <v>2.5000000000000001E-2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f t="shared" si="28"/>
        <v>5.5249901206646468E-2</v>
      </c>
      <c r="BD883">
        <f t="shared" si="29"/>
        <v>3.0525515833441947E-3</v>
      </c>
    </row>
    <row r="884" spans="1:56" x14ac:dyDescent="0.25">
      <c r="A884">
        <v>0.60119066591838777</v>
      </c>
      <c r="B884">
        <v>815</v>
      </c>
      <c r="C884">
        <v>1</v>
      </c>
      <c r="D884">
        <v>0</v>
      </c>
      <c r="E884">
        <v>0.52380952380952384</v>
      </c>
      <c r="F884">
        <v>1</v>
      </c>
      <c r="G884">
        <v>0</v>
      </c>
      <c r="H884">
        <v>0</v>
      </c>
      <c r="I884">
        <v>0.86327845382963497</v>
      </c>
      <c r="J884">
        <v>0</v>
      </c>
      <c r="K884">
        <v>1</v>
      </c>
      <c r="L884">
        <v>0</v>
      </c>
      <c r="M884">
        <v>0.4642857142857143</v>
      </c>
      <c r="N884">
        <v>0.5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0.66666666666666663</v>
      </c>
      <c r="V884">
        <v>0.2</v>
      </c>
      <c r="W884">
        <v>0.33333333333333331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0.66666666666666663</v>
      </c>
      <c r="AI884">
        <v>0</v>
      </c>
      <c r="AJ884">
        <v>0</v>
      </c>
      <c r="AK884">
        <v>1</v>
      </c>
      <c r="AL884">
        <v>0.98035808320168505</v>
      </c>
      <c r="AM884">
        <v>0.62035735796024893</v>
      </c>
      <c r="AN884">
        <v>0.1111111111111111</v>
      </c>
      <c r="AO884">
        <v>0</v>
      </c>
      <c r="AP884">
        <v>0.21428571428571427</v>
      </c>
      <c r="AQ884">
        <v>0</v>
      </c>
      <c r="AR884">
        <v>0</v>
      </c>
      <c r="AS884">
        <v>0</v>
      </c>
      <c r="AT884">
        <v>0.52500000000000002</v>
      </c>
      <c r="AU884">
        <v>0.33333333333333331</v>
      </c>
      <c r="AV884">
        <v>1</v>
      </c>
      <c r="AW884">
        <v>0.5</v>
      </c>
      <c r="AX884">
        <v>0.3888888888888889</v>
      </c>
      <c r="AY884">
        <v>0.26666666666666666</v>
      </c>
      <c r="AZ884">
        <v>0.52941176470588236</v>
      </c>
      <c r="BA884">
        <v>1</v>
      </c>
      <c r="BB884">
        <v>0</v>
      </c>
      <c r="BC884">
        <f t="shared" si="28"/>
        <v>0.10111630971082458</v>
      </c>
      <c r="BD884">
        <f t="shared" si="29"/>
        <v>1.0224508089535397E-2</v>
      </c>
    </row>
    <row r="885" spans="1:56" x14ac:dyDescent="0.25">
      <c r="A885">
        <v>0.60129684854738619</v>
      </c>
      <c r="B885">
        <v>265</v>
      </c>
      <c r="C885">
        <v>1</v>
      </c>
      <c r="D885">
        <v>0</v>
      </c>
      <c r="E885">
        <v>0.23809523809523808</v>
      </c>
      <c r="F885">
        <v>1</v>
      </c>
      <c r="G885">
        <v>0</v>
      </c>
      <c r="H885">
        <v>0</v>
      </c>
      <c r="I885">
        <v>0.30565497494631355</v>
      </c>
      <c r="J885">
        <v>0</v>
      </c>
      <c r="K885">
        <v>1</v>
      </c>
      <c r="L885">
        <v>0</v>
      </c>
      <c r="M885">
        <v>3.5714285714285712E-2</v>
      </c>
      <c r="N885">
        <v>0.75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0.7</v>
      </c>
      <c r="W885">
        <v>0.66666666666666663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0.66666666666666663</v>
      </c>
      <c r="AI885">
        <v>0</v>
      </c>
      <c r="AJ885">
        <v>0</v>
      </c>
      <c r="AK885">
        <v>1</v>
      </c>
      <c r="AL885">
        <v>0.13038441284886781</v>
      </c>
      <c r="AM885">
        <v>0.51559927725356358</v>
      </c>
      <c r="AN885">
        <v>0.22222222222222221</v>
      </c>
      <c r="AO885">
        <v>0</v>
      </c>
      <c r="AP885">
        <v>0</v>
      </c>
      <c r="AQ885">
        <v>0</v>
      </c>
      <c r="AR885">
        <v>0.66666666666666663</v>
      </c>
      <c r="AS885">
        <v>0</v>
      </c>
      <c r="AT885">
        <v>0.125</v>
      </c>
      <c r="AU885">
        <v>0.83333333333333337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f t="shared" si="28"/>
        <v>0.38480557732991932</v>
      </c>
      <c r="BD885">
        <f t="shared" si="29"/>
        <v>0.37846417768437396</v>
      </c>
    </row>
    <row r="886" spans="1:56" x14ac:dyDescent="0.25">
      <c r="A886">
        <v>0.60209568194713614</v>
      </c>
      <c r="B886">
        <v>1167</v>
      </c>
      <c r="C886">
        <v>1</v>
      </c>
      <c r="D886">
        <v>0</v>
      </c>
      <c r="E886">
        <v>0.7142857142857143</v>
      </c>
      <c r="F886">
        <v>0</v>
      </c>
      <c r="G886">
        <v>1</v>
      </c>
      <c r="H886">
        <v>0</v>
      </c>
      <c r="I886">
        <v>0.1882605583392985</v>
      </c>
      <c r="J886">
        <v>0</v>
      </c>
      <c r="K886">
        <v>1</v>
      </c>
      <c r="L886">
        <v>0</v>
      </c>
      <c r="M886">
        <v>0.10714285714285714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0.66666666666666663</v>
      </c>
      <c r="V886">
        <v>0.84285714285714286</v>
      </c>
      <c r="W886">
        <v>0.33333333333333331</v>
      </c>
      <c r="X886">
        <v>0.75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1</v>
      </c>
      <c r="AK886">
        <v>0</v>
      </c>
      <c r="AL886">
        <v>0.74739336492890995</v>
      </c>
      <c r="AM886">
        <v>0.14085524994980927</v>
      </c>
      <c r="AN886">
        <v>0.22222222222222221</v>
      </c>
      <c r="AO886">
        <v>0</v>
      </c>
      <c r="AP886">
        <v>1</v>
      </c>
      <c r="AQ886">
        <v>1</v>
      </c>
      <c r="AR886">
        <v>0.33333333333333331</v>
      </c>
      <c r="AS886">
        <v>0.33333333333333331</v>
      </c>
      <c r="AT886">
        <v>0.57499999999999996</v>
      </c>
      <c r="AU886">
        <v>0.5</v>
      </c>
      <c r="AV886">
        <v>0.66666666666666663</v>
      </c>
      <c r="AW886">
        <v>0.05</v>
      </c>
      <c r="AX886">
        <v>0.1111111111111111</v>
      </c>
      <c r="AY886">
        <v>0.13333333333333333</v>
      </c>
      <c r="AZ886">
        <v>0.11764705882352941</v>
      </c>
      <c r="BA886">
        <v>1</v>
      </c>
      <c r="BB886">
        <v>0</v>
      </c>
      <c r="BC886">
        <f t="shared" si="28"/>
        <v>-6.3061780842482706E-4</v>
      </c>
      <c r="BD886">
        <f t="shared" si="29"/>
        <v>3.976788203025319E-7</v>
      </c>
    </row>
    <row r="887" spans="1:56" x14ac:dyDescent="0.25">
      <c r="A887">
        <v>0.60220045631211283</v>
      </c>
      <c r="B887">
        <v>1153</v>
      </c>
      <c r="C887">
        <v>1</v>
      </c>
      <c r="D887">
        <v>0</v>
      </c>
      <c r="E887">
        <v>7.1428571428571425E-2</v>
      </c>
      <c r="F887">
        <v>1</v>
      </c>
      <c r="G887">
        <v>0</v>
      </c>
      <c r="H887">
        <v>0</v>
      </c>
      <c r="I887">
        <v>0.3178239083750895</v>
      </c>
      <c r="J887">
        <v>0</v>
      </c>
      <c r="K887">
        <v>1</v>
      </c>
      <c r="L887">
        <v>0</v>
      </c>
      <c r="M887">
        <v>0.14285714285714285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0.66666666666666663</v>
      </c>
      <c r="V887">
        <v>0.95714285714285718</v>
      </c>
      <c r="W887">
        <v>0.66666666666666663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0.1110057925223802</v>
      </c>
      <c r="AM887">
        <v>0.96024894599478017</v>
      </c>
      <c r="AN887">
        <v>0.1111111111111111</v>
      </c>
      <c r="AO887">
        <v>0</v>
      </c>
      <c r="AP887">
        <v>0.5</v>
      </c>
      <c r="AQ887">
        <v>0</v>
      </c>
      <c r="AR887">
        <v>0.66666666666666663</v>
      </c>
      <c r="AS887">
        <v>0</v>
      </c>
      <c r="AT887">
        <v>7.4999999999999997E-2</v>
      </c>
      <c r="AU887">
        <v>0.33333333333333331</v>
      </c>
      <c r="AV887">
        <v>0.66666666666666663</v>
      </c>
      <c r="AW887">
        <v>0.05</v>
      </c>
      <c r="AX887">
        <v>0.1111111111111111</v>
      </c>
      <c r="AY887">
        <v>0.13333333333333333</v>
      </c>
      <c r="AZ887">
        <v>0.11764705882352941</v>
      </c>
      <c r="BA887">
        <v>1</v>
      </c>
      <c r="BB887">
        <v>0</v>
      </c>
      <c r="BC887">
        <f t="shared" si="28"/>
        <v>0.10035053821875589</v>
      </c>
      <c r="BD887">
        <f t="shared" si="29"/>
        <v>1.0070230520793987E-2</v>
      </c>
    </row>
    <row r="888" spans="1:56" x14ac:dyDescent="0.25">
      <c r="A888">
        <v>0.602598433992108</v>
      </c>
      <c r="B888">
        <v>1422</v>
      </c>
      <c r="C888">
        <v>0</v>
      </c>
      <c r="D888">
        <v>1</v>
      </c>
      <c r="E888">
        <v>0.69047619047619047</v>
      </c>
      <c r="F888">
        <v>0</v>
      </c>
      <c r="G888">
        <v>0</v>
      </c>
      <c r="H888">
        <v>1</v>
      </c>
      <c r="I888">
        <v>0.75876879026485322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0.66666666666666663</v>
      </c>
      <c r="V888">
        <v>0.97142857142857142</v>
      </c>
      <c r="W888">
        <v>0.66666666666666663</v>
      </c>
      <c r="X888">
        <v>0.5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0.33333333333333331</v>
      </c>
      <c r="AI888">
        <v>0</v>
      </c>
      <c r="AJ888">
        <v>1</v>
      </c>
      <c r="AK888">
        <v>0</v>
      </c>
      <c r="AL888">
        <v>0.57651395471300682</v>
      </c>
      <c r="AM888">
        <v>0.60778960048183095</v>
      </c>
      <c r="AN888">
        <v>0</v>
      </c>
      <c r="AO888">
        <v>0</v>
      </c>
      <c r="AP888">
        <v>0.5</v>
      </c>
      <c r="AQ888">
        <v>0</v>
      </c>
      <c r="AR888">
        <v>0</v>
      </c>
      <c r="AS888">
        <v>0.66666666666666663</v>
      </c>
      <c r="AT888">
        <v>0.35</v>
      </c>
      <c r="AU888">
        <v>0.5</v>
      </c>
      <c r="AV888">
        <v>0</v>
      </c>
      <c r="AW888">
        <v>0.32500000000000001</v>
      </c>
      <c r="AX888">
        <v>0.44444444444444442</v>
      </c>
      <c r="AY888">
        <v>0.33333333333333331</v>
      </c>
      <c r="AZ888">
        <v>0.70588235294117652</v>
      </c>
      <c r="BA888">
        <v>1</v>
      </c>
      <c r="BB888">
        <v>0</v>
      </c>
      <c r="BC888">
        <f t="shared" si="28"/>
        <v>-0.23337059136910915</v>
      </c>
      <c r="BD888">
        <f t="shared" si="29"/>
        <v>5.446183291596772E-2</v>
      </c>
    </row>
    <row r="889" spans="1:56" x14ac:dyDescent="0.25">
      <c r="A889">
        <v>0.60337552562116548</v>
      </c>
      <c r="B889">
        <v>1110</v>
      </c>
      <c r="C889">
        <v>1</v>
      </c>
      <c r="D889">
        <v>0</v>
      </c>
      <c r="E889">
        <v>0.2857142857142857</v>
      </c>
      <c r="F889">
        <v>1</v>
      </c>
      <c r="G889">
        <v>0</v>
      </c>
      <c r="H889">
        <v>0</v>
      </c>
      <c r="I889">
        <v>0.8489620615604867</v>
      </c>
      <c r="J889">
        <v>1</v>
      </c>
      <c r="K889">
        <v>0</v>
      </c>
      <c r="L889">
        <v>0</v>
      </c>
      <c r="M889">
        <v>1</v>
      </c>
      <c r="N889">
        <v>0.75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0.66666666666666663</v>
      </c>
      <c r="V889">
        <v>4.2857142857142858E-2</v>
      </c>
      <c r="W889">
        <v>0.66666666666666663</v>
      </c>
      <c r="X889">
        <v>0.5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0.33333333333333331</v>
      </c>
      <c r="AI889">
        <v>0</v>
      </c>
      <c r="AJ889">
        <v>1</v>
      </c>
      <c r="AK889">
        <v>0</v>
      </c>
      <c r="AL889">
        <v>0.4339652448657188</v>
      </c>
      <c r="AM889">
        <v>0.63059626581007833</v>
      </c>
      <c r="AN889">
        <v>0.33333333333333331</v>
      </c>
      <c r="AO889">
        <v>0</v>
      </c>
      <c r="AP889">
        <v>7.1428571428571425E-2</v>
      </c>
      <c r="AQ889">
        <v>0</v>
      </c>
      <c r="AR889">
        <v>0.33333333333333331</v>
      </c>
      <c r="AS889">
        <v>0.33333333333333331</v>
      </c>
      <c r="AT889">
        <v>0.22500000000000001</v>
      </c>
      <c r="AU889">
        <v>0.5</v>
      </c>
      <c r="AV889">
        <v>0.66666666666666663</v>
      </c>
      <c r="AW889">
        <v>0.1</v>
      </c>
      <c r="AX889">
        <v>0.1111111111111111</v>
      </c>
      <c r="AY889">
        <v>6.6666666666666666E-2</v>
      </c>
      <c r="AZ889">
        <v>0.17647058823529413</v>
      </c>
      <c r="BA889">
        <v>1</v>
      </c>
      <c r="BB889">
        <v>0</v>
      </c>
      <c r="BC889">
        <f t="shared" si="28"/>
        <v>0.3128987170564782</v>
      </c>
      <c r="BD889">
        <f t="shared" si="29"/>
        <v>9.7905607135590003E-2</v>
      </c>
    </row>
    <row r="890" spans="1:56" x14ac:dyDescent="0.25">
      <c r="A890">
        <v>0.60434652706730452</v>
      </c>
      <c r="B890">
        <v>361</v>
      </c>
      <c r="C890">
        <v>1</v>
      </c>
      <c r="D890">
        <v>0</v>
      </c>
      <c r="E890">
        <v>0.9285714285714286</v>
      </c>
      <c r="F890">
        <v>1</v>
      </c>
      <c r="G890">
        <v>0</v>
      </c>
      <c r="H890">
        <v>0</v>
      </c>
      <c r="I890">
        <v>0.35146743020758769</v>
      </c>
      <c r="J890">
        <v>0</v>
      </c>
      <c r="K890">
        <v>1</v>
      </c>
      <c r="L890">
        <v>0</v>
      </c>
      <c r="M890">
        <v>0</v>
      </c>
      <c r="N890">
        <v>0.75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0.82857142857142863</v>
      </c>
      <c r="W890">
        <v>0.66666666666666663</v>
      </c>
      <c r="X890">
        <v>0.25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0.66666666666666663</v>
      </c>
      <c r="AI890">
        <v>0</v>
      </c>
      <c r="AJ890">
        <v>1</v>
      </c>
      <c r="AK890">
        <v>0</v>
      </c>
      <c r="AL890">
        <v>0.30258030542390729</v>
      </c>
      <c r="AM890">
        <v>3.505320216823931E-2</v>
      </c>
      <c r="AN890">
        <v>0.22222222222222221</v>
      </c>
      <c r="AO890">
        <v>0</v>
      </c>
      <c r="AP890">
        <v>0</v>
      </c>
      <c r="AQ890">
        <v>0</v>
      </c>
      <c r="AR890">
        <v>0.66666666666666663</v>
      </c>
      <c r="AS890">
        <v>0</v>
      </c>
      <c r="AT890">
        <v>0.375</v>
      </c>
      <c r="AU890">
        <v>0.33333333333333331</v>
      </c>
      <c r="AV890">
        <v>0.66666666666666663</v>
      </c>
      <c r="AW890">
        <v>7.4999999999999997E-2</v>
      </c>
      <c r="AX890">
        <v>0.1111111111111111</v>
      </c>
      <c r="AY890">
        <v>6.6666666666666666E-2</v>
      </c>
      <c r="AZ890">
        <v>0.11764705882352941</v>
      </c>
      <c r="BA890">
        <v>1</v>
      </c>
      <c r="BB890">
        <v>0</v>
      </c>
      <c r="BC890">
        <f t="shared" si="28"/>
        <v>-0.2341632397005497</v>
      </c>
      <c r="BD890">
        <f t="shared" si="29"/>
        <v>5.4832422827057095E-2</v>
      </c>
    </row>
    <row r="891" spans="1:56" x14ac:dyDescent="0.25">
      <c r="A891">
        <v>0.60484142736437962</v>
      </c>
      <c r="B891">
        <v>1065</v>
      </c>
      <c r="C891">
        <v>1</v>
      </c>
      <c r="D891">
        <v>0</v>
      </c>
      <c r="E891">
        <v>0.2857142857142857</v>
      </c>
      <c r="F891">
        <v>1</v>
      </c>
      <c r="G891">
        <v>0</v>
      </c>
      <c r="H891">
        <v>0</v>
      </c>
      <c r="I891">
        <v>0.16320687186828919</v>
      </c>
      <c r="J891">
        <v>0</v>
      </c>
      <c r="K891">
        <v>0</v>
      </c>
      <c r="L891">
        <v>1</v>
      </c>
      <c r="M891">
        <v>0</v>
      </c>
      <c r="N891">
        <v>0.5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0.66666666666666663</v>
      </c>
      <c r="V891">
        <v>0.22857142857142856</v>
      </c>
      <c r="W891">
        <v>0.66666666666666663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0.66666666666666663</v>
      </c>
      <c r="AI891">
        <v>1</v>
      </c>
      <c r="AJ891">
        <v>0</v>
      </c>
      <c r="AK891">
        <v>0</v>
      </c>
      <c r="AL891">
        <v>5.5555555555555552E-2</v>
      </c>
      <c r="AM891">
        <v>0.535394499096567</v>
      </c>
      <c r="AN891">
        <v>0</v>
      </c>
      <c r="AO891">
        <v>0</v>
      </c>
      <c r="AP891">
        <v>0.7142857142857143</v>
      </c>
      <c r="AQ891">
        <v>1</v>
      </c>
      <c r="AR891">
        <v>0</v>
      </c>
      <c r="AS891">
        <v>0.33333333333333331</v>
      </c>
      <c r="AT891">
        <v>0.15</v>
      </c>
      <c r="AU891">
        <v>0.5</v>
      </c>
      <c r="AV891">
        <v>1</v>
      </c>
      <c r="AW891">
        <v>0.125</v>
      </c>
      <c r="AX891">
        <v>0.16666666666666666</v>
      </c>
      <c r="AY891">
        <v>6.6666666666666666E-2</v>
      </c>
      <c r="AZ891">
        <v>0.17647058823529413</v>
      </c>
      <c r="BA891">
        <v>1</v>
      </c>
      <c r="BB891">
        <v>0</v>
      </c>
      <c r="BC891">
        <f t="shared" si="28"/>
        <v>3.2140539409333702E-2</v>
      </c>
      <c r="BD891">
        <f t="shared" si="29"/>
        <v>1.0330142735229327E-3</v>
      </c>
    </row>
    <row r="892" spans="1:56" x14ac:dyDescent="0.25">
      <c r="A892">
        <v>0.60691167504520416</v>
      </c>
      <c r="B892">
        <v>715</v>
      </c>
      <c r="C892">
        <v>1</v>
      </c>
      <c r="D892">
        <v>0</v>
      </c>
      <c r="E892">
        <v>0.76190476190476186</v>
      </c>
      <c r="F892">
        <v>1</v>
      </c>
      <c r="G892">
        <v>0</v>
      </c>
      <c r="H892">
        <v>0</v>
      </c>
      <c r="I892">
        <v>0.73299928418038651</v>
      </c>
      <c r="J892">
        <v>0</v>
      </c>
      <c r="K892">
        <v>1</v>
      </c>
      <c r="L892">
        <v>0</v>
      </c>
      <c r="M892">
        <v>0</v>
      </c>
      <c r="N892">
        <v>0.25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0.51428571428571423</v>
      </c>
      <c r="W892">
        <v>0.66666666666666663</v>
      </c>
      <c r="X892">
        <v>0.75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0.8630858346498157</v>
      </c>
      <c r="AM892">
        <v>0.18152981329050391</v>
      </c>
      <c r="AN892">
        <v>1</v>
      </c>
      <c r="AO892">
        <v>0</v>
      </c>
      <c r="AP892">
        <v>0.7857142857142857</v>
      </c>
      <c r="AQ892">
        <v>1</v>
      </c>
      <c r="AR892">
        <v>0.66666666666666663</v>
      </c>
      <c r="AS892">
        <v>0.33333333333333331</v>
      </c>
      <c r="AT892">
        <v>0.8</v>
      </c>
      <c r="AU892">
        <v>0.16666666666666666</v>
      </c>
      <c r="AV892">
        <v>0.33333333333333331</v>
      </c>
      <c r="AW892">
        <v>0.125</v>
      </c>
      <c r="AX892">
        <v>0.22222222222222221</v>
      </c>
      <c r="AY892">
        <v>6.6666666666666666E-2</v>
      </c>
      <c r="AZ892">
        <v>0.17647058823529413</v>
      </c>
      <c r="BA892">
        <v>1</v>
      </c>
      <c r="BB892">
        <v>0</v>
      </c>
      <c r="BC892">
        <f t="shared" si="28"/>
        <v>-0.16367726157668</v>
      </c>
      <c r="BD892">
        <f t="shared" si="29"/>
        <v>2.6790245957240926E-2</v>
      </c>
    </row>
    <row r="893" spans="1:56" x14ac:dyDescent="0.25">
      <c r="A893">
        <v>0.60700156505908176</v>
      </c>
      <c r="B893">
        <v>396</v>
      </c>
      <c r="C893">
        <v>1</v>
      </c>
      <c r="D893">
        <v>0</v>
      </c>
      <c r="E893">
        <v>0.59523809523809523</v>
      </c>
      <c r="F893">
        <v>0</v>
      </c>
      <c r="G893">
        <v>1</v>
      </c>
      <c r="H893">
        <v>0</v>
      </c>
      <c r="I893">
        <v>0.15103793843951324</v>
      </c>
      <c r="J893">
        <v>0</v>
      </c>
      <c r="K893">
        <v>1</v>
      </c>
      <c r="L893">
        <v>0</v>
      </c>
      <c r="M893">
        <v>0.7142857142857143</v>
      </c>
      <c r="N893">
        <v>0.5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0.44285714285714284</v>
      </c>
      <c r="W893">
        <v>0.66666666666666663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6.577145866245393E-2</v>
      </c>
      <c r="AM893">
        <v>0.52776550893394902</v>
      </c>
      <c r="AN893">
        <v>0.77777777777777779</v>
      </c>
      <c r="AO893">
        <v>0</v>
      </c>
      <c r="AP893">
        <v>0.6428571428571429</v>
      </c>
      <c r="AQ893">
        <v>1</v>
      </c>
      <c r="AR893">
        <v>0</v>
      </c>
      <c r="AS893">
        <v>0.33333333333333331</v>
      </c>
      <c r="AT893">
        <v>0.2</v>
      </c>
      <c r="AU893">
        <v>0.16666666666666666</v>
      </c>
      <c r="AV893">
        <v>0.66666666666666663</v>
      </c>
      <c r="AW893">
        <v>7.4999999999999997E-2</v>
      </c>
      <c r="AX893">
        <v>0.1111111111111111</v>
      </c>
      <c r="AY893">
        <v>6.6666666666666666E-2</v>
      </c>
      <c r="AZ893">
        <v>0.11764705882352941</v>
      </c>
      <c r="BA893">
        <v>1</v>
      </c>
      <c r="BB893">
        <v>0</v>
      </c>
      <c r="BC893">
        <f t="shared" si="28"/>
        <v>0.32718250414349181</v>
      </c>
      <c r="BD893">
        <f t="shared" si="29"/>
        <v>0.10704839101760603</v>
      </c>
    </row>
    <row r="894" spans="1:56" x14ac:dyDescent="0.25">
      <c r="A894">
        <v>0.60742733906534963</v>
      </c>
      <c r="B894">
        <v>1126</v>
      </c>
      <c r="C894">
        <v>1</v>
      </c>
      <c r="D894">
        <v>0</v>
      </c>
      <c r="E894">
        <v>0.26190476190476192</v>
      </c>
      <c r="F894">
        <v>0</v>
      </c>
      <c r="G894">
        <v>1</v>
      </c>
      <c r="H894">
        <v>0</v>
      </c>
      <c r="I894">
        <v>0.63922691481746596</v>
      </c>
      <c r="J894">
        <v>0</v>
      </c>
      <c r="K894">
        <v>1</v>
      </c>
      <c r="L894">
        <v>0</v>
      </c>
      <c r="M894">
        <v>3.5714285714285712E-2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0.81428571428571428</v>
      </c>
      <c r="W894">
        <v>0.66666666666666663</v>
      </c>
      <c r="X894">
        <v>0.25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0.41305950500263294</v>
      </c>
      <c r="AM894">
        <v>0.89897610921501703</v>
      </c>
      <c r="AN894">
        <v>0.1111111111111111</v>
      </c>
      <c r="AO894">
        <v>0</v>
      </c>
      <c r="AP894">
        <v>0.5714285714285714</v>
      </c>
      <c r="AQ894">
        <v>0</v>
      </c>
      <c r="AR894">
        <v>1</v>
      </c>
      <c r="AS894">
        <v>0.33333333333333331</v>
      </c>
      <c r="AT894">
        <v>0.15</v>
      </c>
      <c r="AU894">
        <v>0</v>
      </c>
      <c r="AV894">
        <v>1</v>
      </c>
      <c r="AW894">
        <v>0.15</v>
      </c>
      <c r="AX894">
        <v>0.22222222222222221</v>
      </c>
      <c r="AY894">
        <v>6.6666666666666666E-2</v>
      </c>
      <c r="AZ894">
        <v>0.17647058823529413</v>
      </c>
      <c r="BA894">
        <v>1</v>
      </c>
      <c r="BB894">
        <v>0</v>
      </c>
      <c r="BC894">
        <f t="shared" si="28"/>
        <v>1.4311864548999242E-3</v>
      </c>
      <c r="BD894">
        <f t="shared" si="29"/>
        <v>2.0482946686890131E-6</v>
      </c>
    </row>
    <row r="895" spans="1:56" x14ac:dyDescent="0.25">
      <c r="A895">
        <v>0.60810854324616226</v>
      </c>
      <c r="B895">
        <v>1184</v>
      </c>
      <c r="C895">
        <v>1</v>
      </c>
      <c r="D895">
        <v>0</v>
      </c>
      <c r="E895">
        <v>0.42857142857142855</v>
      </c>
      <c r="F895">
        <v>1</v>
      </c>
      <c r="G895">
        <v>0</v>
      </c>
      <c r="H895">
        <v>0</v>
      </c>
      <c r="I895">
        <v>0.67143879742304935</v>
      </c>
      <c r="J895">
        <v>0</v>
      </c>
      <c r="K895">
        <v>1</v>
      </c>
      <c r="L895">
        <v>0</v>
      </c>
      <c r="M895">
        <v>7.1428571428571425E-2</v>
      </c>
      <c r="N895">
        <v>0.25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0.7</v>
      </c>
      <c r="W895">
        <v>1</v>
      </c>
      <c r="X895">
        <v>0.25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0.30716166403370193</v>
      </c>
      <c r="AM895">
        <v>0.97225456735595261</v>
      </c>
      <c r="AN895">
        <v>0.66666666666666663</v>
      </c>
      <c r="AO895">
        <v>0</v>
      </c>
      <c r="AP895">
        <v>0.6428571428571429</v>
      </c>
      <c r="AQ895">
        <v>1</v>
      </c>
      <c r="AR895">
        <v>0</v>
      </c>
      <c r="AS895">
        <v>0.33333333333333331</v>
      </c>
      <c r="AT895">
        <v>0.32500000000000001</v>
      </c>
      <c r="AU895">
        <v>0.5</v>
      </c>
      <c r="AV895">
        <v>0.66666666666666663</v>
      </c>
      <c r="AW895">
        <v>0.125</v>
      </c>
      <c r="AX895">
        <v>0.22222222222222221</v>
      </c>
      <c r="AY895">
        <v>0</v>
      </c>
      <c r="AZ895">
        <v>0.23529411764705882</v>
      </c>
      <c r="BA895">
        <v>1</v>
      </c>
      <c r="BB895">
        <v>0</v>
      </c>
      <c r="BC895">
        <f t="shared" si="28"/>
        <v>-7.0338983002903033E-2</v>
      </c>
      <c r="BD895">
        <f t="shared" si="29"/>
        <v>4.9475725298826819E-3</v>
      </c>
    </row>
    <row r="896" spans="1:56" x14ac:dyDescent="0.25">
      <c r="A896">
        <v>0.60857240319685213</v>
      </c>
      <c r="B896">
        <v>280</v>
      </c>
      <c r="C896">
        <v>1</v>
      </c>
      <c r="D896">
        <v>0</v>
      </c>
      <c r="E896">
        <v>0.76190476190476186</v>
      </c>
      <c r="F896">
        <v>1</v>
      </c>
      <c r="G896">
        <v>0</v>
      </c>
      <c r="H896">
        <v>0</v>
      </c>
      <c r="I896">
        <v>0.49749463135289906</v>
      </c>
      <c r="J896">
        <v>0</v>
      </c>
      <c r="K896">
        <v>1</v>
      </c>
      <c r="L896">
        <v>0</v>
      </c>
      <c r="M896">
        <v>0.10714285714285714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0.94285714285714284</v>
      </c>
      <c r="W896">
        <v>0.66666666666666663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0.33333333333333331</v>
      </c>
      <c r="AI896">
        <v>1</v>
      </c>
      <c r="AJ896">
        <v>0</v>
      </c>
      <c r="AK896">
        <v>0</v>
      </c>
      <c r="AL896">
        <v>0.95497630331753558</v>
      </c>
      <c r="AM896">
        <v>0.55093354748042567</v>
      </c>
      <c r="AN896">
        <v>0.33333333333333331</v>
      </c>
      <c r="AO896">
        <v>0</v>
      </c>
      <c r="AP896">
        <v>0.21428571428571427</v>
      </c>
      <c r="AQ896">
        <v>0</v>
      </c>
      <c r="AR896">
        <v>0</v>
      </c>
      <c r="AS896">
        <v>0.66666666666666663</v>
      </c>
      <c r="AT896">
        <v>0.7</v>
      </c>
      <c r="AU896">
        <v>0.66666666666666663</v>
      </c>
      <c r="AV896">
        <v>0.33333333333333331</v>
      </c>
      <c r="AW896">
        <v>0.25</v>
      </c>
      <c r="AX896">
        <v>0.22222222222222221</v>
      </c>
      <c r="AY896">
        <v>6.6666666666666666E-2</v>
      </c>
      <c r="AZ896">
        <v>0.35294117647058826</v>
      </c>
      <c r="BA896">
        <v>1</v>
      </c>
      <c r="BB896">
        <v>0</v>
      </c>
      <c r="BC896">
        <f t="shared" si="28"/>
        <v>-4.662710678112858E-2</v>
      </c>
      <c r="BD896">
        <f t="shared" si="29"/>
        <v>2.1740870867787668E-3</v>
      </c>
    </row>
    <row r="897" spans="1:56" x14ac:dyDescent="0.25">
      <c r="A897">
        <v>0.60870650702010221</v>
      </c>
      <c r="B897">
        <v>1339</v>
      </c>
      <c r="C897">
        <v>1</v>
      </c>
      <c r="D897">
        <v>0</v>
      </c>
      <c r="E897">
        <v>0.2857142857142857</v>
      </c>
      <c r="F897">
        <v>1</v>
      </c>
      <c r="G897">
        <v>0</v>
      </c>
      <c r="H897">
        <v>0</v>
      </c>
      <c r="I897">
        <v>0.60343593414459551</v>
      </c>
      <c r="J897">
        <v>1</v>
      </c>
      <c r="K897">
        <v>0</v>
      </c>
      <c r="L897">
        <v>0</v>
      </c>
      <c r="M897">
        <v>0.2857142857142857</v>
      </c>
      <c r="N897">
        <v>0.5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0.33333333333333331</v>
      </c>
      <c r="V897">
        <v>0.84285714285714286</v>
      </c>
      <c r="W897">
        <v>0.66666666666666663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1</v>
      </c>
      <c r="AL897">
        <v>3.7914691943127963E-3</v>
      </c>
      <c r="AM897">
        <v>0.55912467376028907</v>
      </c>
      <c r="AN897">
        <v>0.1111111111111111</v>
      </c>
      <c r="AO897">
        <v>0</v>
      </c>
      <c r="AP897">
        <v>0.14285714285714285</v>
      </c>
      <c r="AQ897">
        <v>0</v>
      </c>
      <c r="AR897">
        <v>0.66666666666666663</v>
      </c>
      <c r="AS897">
        <v>0</v>
      </c>
      <c r="AT897">
        <v>2.5000000000000001E-2</v>
      </c>
      <c r="AU897">
        <v>0.5</v>
      </c>
      <c r="AV897">
        <v>0.33333333333333331</v>
      </c>
      <c r="AW897">
        <v>2.5000000000000001E-2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f t="shared" si="28"/>
        <v>0.34805477231983817</v>
      </c>
      <c r="BD897">
        <f t="shared" si="29"/>
        <v>0.42503257989493803</v>
      </c>
    </row>
    <row r="898" spans="1:56" x14ac:dyDescent="0.25">
      <c r="A898">
        <v>0.60879518626012985</v>
      </c>
      <c r="B898">
        <v>896</v>
      </c>
      <c r="C898">
        <v>1</v>
      </c>
      <c r="D898">
        <v>0</v>
      </c>
      <c r="E898">
        <v>0.30952380952380953</v>
      </c>
      <c r="F898">
        <v>1</v>
      </c>
      <c r="G898">
        <v>0</v>
      </c>
      <c r="H898">
        <v>0</v>
      </c>
      <c r="I898">
        <v>0.88045812455261274</v>
      </c>
      <c r="J898">
        <v>0</v>
      </c>
      <c r="K898">
        <v>1</v>
      </c>
      <c r="L898">
        <v>0</v>
      </c>
      <c r="M898">
        <v>0.35714285714285715</v>
      </c>
      <c r="N898">
        <v>0.25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0.66666666666666663</v>
      </c>
      <c r="V898">
        <v>0.7142857142857143</v>
      </c>
      <c r="W898">
        <v>0.66666666666666663</v>
      </c>
      <c r="X898">
        <v>0.25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0.30668773038441283</v>
      </c>
      <c r="AM898">
        <v>0.60208793414976913</v>
      </c>
      <c r="AN898">
        <v>0.1111111111111111</v>
      </c>
      <c r="AO898">
        <v>1</v>
      </c>
      <c r="AP898">
        <v>7.1428571428571425E-2</v>
      </c>
      <c r="AQ898">
        <v>0</v>
      </c>
      <c r="AR898">
        <v>1</v>
      </c>
      <c r="AS898">
        <v>0</v>
      </c>
      <c r="AT898">
        <v>0.15</v>
      </c>
      <c r="AU898">
        <v>0.33333333333333331</v>
      </c>
      <c r="AV898">
        <v>0.33333333333333331</v>
      </c>
      <c r="AW898">
        <v>0.15</v>
      </c>
      <c r="AX898">
        <v>0.27777777777777779</v>
      </c>
      <c r="AY898">
        <v>0</v>
      </c>
      <c r="AZ898">
        <v>5.8823529411764705E-2</v>
      </c>
      <c r="BA898">
        <v>1</v>
      </c>
      <c r="BB898">
        <v>0</v>
      </c>
      <c r="BC898">
        <f t="shared" si="28"/>
        <v>0.23035550012209094</v>
      </c>
      <c r="BD898">
        <f t="shared" si="29"/>
        <v>5.3063656436498637E-2</v>
      </c>
    </row>
    <row r="899" spans="1:56" x14ac:dyDescent="0.25">
      <c r="A899">
        <v>0.60891416840116719</v>
      </c>
      <c r="B899">
        <v>1147</v>
      </c>
      <c r="C899">
        <v>1</v>
      </c>
      <c r="D899">
        <v>0</v>
      </c>
      <c r="E899">
        <v>0.38095238095238093</v>
      </c>
      <c r="F899">
        <v>0</v>
      </c>
      <c r="G899">
        <v>1</v>
      </c>
      <c r="H899">
        <v>0</v>
      </c>
      <c r="I899">
        <v>0.23192555476020044</v>
      </c>
      <c r="J899">
        <v>0</v>
      </c>
      <c r="K899">
        <v>1</v>
      </c>
      <c r="L899">
        <v>0</v>
      </c>
      <c r="M899">
        <v>0.32142857142857145</v>
      </c>
      <c r="N899">
        <v>0.75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0.66666666666666663</v>
      </c>
      <c r="V899">
        <v>0.17142857142857143</v>
      </c>
      <c r="W899">
        <v>1</v>
      </c>
      <c r="X899">
        <v>0.25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0.19562927856766718</v>
      </c>
      <c r="AM899">
        <v>0.59851435454727964</v>
      </c>
      <c r="AN899">
        <v>0.1111111111111111</v>
      </c>
      <c r="AO899">
        <v>0</v>
      </c>
      <c r="AP899">
        <v>0.14285714285714285</v>
      </c>
      <c r="AQ899">
        <v>0</v>
      </c>
      <c r="AR899">
        <v>0</v>
      </c>
      <c r="AS899">
        <v>0.33333333333333331</v>
      </c>
      <c r="AT899">
        <v>0.22500000000000001</v>
      </c>
      <c r="AU899">
        <v>0.5</v>
      </c>
      <c r="AV899">
        <v>0.66666666666666663</v>
      </c>
      <c r="AW899">
        <v>0.22500000000000001</v>
      </c>
      <c r="AX899">
        <v>0.3888888888888889</v>
      </c>
      <c r="AY899">
        <v>0.46666666666666667</v>
      </c>
      <c r="AZ899">
        <v>0.11764705882352941</v>
      </c>
      <c r="BA899">
        <v>1</v>
      </c>
      <c r="BB899">
        <v>0</v>
      </c>
      <c r="BC899">
        <f t="shared" si="28"/>
        <v>6.3967798125394937E-2</v>
      </c>
      <c r="BD899">
        <f t="shared" si="29"/>
        <v>4.0918791970112802E-3</v>
      </c>
    </row>
    <row r="900" spans="1:56" x14ac:dyDescent="0.25">
      <c r="A900">
        <v>0.60936460284948946</v>
      </c>
      <c r="B900">
        <v>737</v>
      </c>
      <c r="C900">
        <v>1</v>
      </c>
      <c r="D900">
        <v>0</v>
      </c>
      <c r="E900">
        <v>0.7142857142857143</v>
      </c>
      <c r="F900">
        <v>1</v>
      </c>
      <c r="G900">
        <v>0</v>
      </c>
      <c r="H900">
        <v>0</v>
      </c>
      <c r="I900">
        <v>0.89692197566213316</v>
      </c>
      <c r="J900">
        <v>0</v>
      </c>
      <c r="K900">
        <v>1</v>
      </c>
      <c r="L900">
        <v>0</v>
      </c>
      <c r="M900">
        <v>0.10714285714285714</v>
      </c>
      <c r="N900">
        <v>0.75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0.66666666666666663</v>
      </c>
      <c r="V900">
        <v>0.68571428571428572</v>
      </c>
      <c r="W900">
        <v>0.33333333333333331</v>
      </c>
      <c r="X900">
        <v>0.5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0.66666666666666663</v>
      </c>
      <c r="AI900">
        <v>0</v>
      </c>
      <c r="AJ900">
        <v>0</v>
      </c>
      <c r="AK900">
        <v>1</v>
      </c>
      <c r="AL900">
        <v>0.52606635071090047</v>
      </c>
      <c r="AM900">
        <v>0.80911463561533825</v>
      </c>
      <c r="AN900">
        <v>0.77777777777777779</v>
      </c>
      <c r="AO900">
        <v>0</v>
      </c>
      <c r="AP900">
        <v>0.21428571428571427</v>
      </c>
      <c r="AQ900">
        <v>0</v>
      </c>
      <c r="AR900">
        <v>0.33333333333333331</v>
      </c>
      <c r="AS900">
        <v>0</v>
      </c>
      <c r="AT900">
        <v>0.67500000000000004</v>
      </c>
      <c r="AU900">
        <v>0.5</v>
      </c>
      <c r="AV900">
        <v>0.66666666666666663</v>
      </c>
      <c r="AW900">
        <v>0.375</v>
      </c>
      <c r="AX900">
        <v>0.61111111111111116</v>
      </c>
      <c r="AY900">
        <v>0.26666666666666666</v>
      </c>
      <c r="AZ900">
        <v>0.47058823529411764</v>
      </c>
      <c r="BA900">
        <v>1</v>
      </c>
      <c r="BB900">
        <v>0</v>
      </c>
      <c r="BC900">
        <f t="shared" si="28"/>
        <v>3.1774459681238321E-2</v>
      </c>
      <c r="BD900">
        <f t="shared" si="29"/>
        <v>1.0096162880346396E-3</v>
      </c>
    </row>
    <row r="901" spans="1:56" x14ac:dyDescent="0.25">
      <c r="A901">
        <v>0.60971122090868368</v>
      </c>
      <c r="B901">
        <v>108</v>
      </c>
      <c r="C901">
        <v>1</v>
      </c>
      <c r="D901">
        <v>0</v>
      </c>
      <c r="E901">
        <v>0.16666666666666666</v>
      </c>
      <c r="F901">
        <v>1</v>
      </c>
      <c r="G901">
        <v>0</v>
      </c>
      <c r="H901">
        <v>0</v>
      </c>
      <c r="I901">
        <v>9.8783106657122408E-2</v>
      </c>
      <c r="J901">
        <v>1</v>
      </c>
      <c r="K901">
        <v>0</v>
      </c>
      <c r="L901">
        <v>0</v>
      </c>
      <c r="M901">
        <v>0.14285714285714285</v>
      </c>
      <c r="N901">
        <v>0.5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0.66666666666666663</v>
      </c>
      <c r="V901">
        <v>0.22857142857142856</v>
      </c>
      <c r="W901">
        <v>0.33333333333333331</v>
      </c>
      <c r="X901">
        <v>0.25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0.66666666666666663</v>
      </c>
      <c r="AI901">
        <v>0</v>
      </c>
      <c r="AJ901">
        <v>0</v>
      </c>
      <c r="AK901">
        <v>1</v>
      </c>
      <c r="AL901">
        <v>0.2493417588204318</v>
      </c>
      <c r="AM901">
        <v>0.99839389680786994</v>
      </c>
      <c r="AN901">
        <v>0.1111111111111111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0.15</v>
      </c>
      <c r="AU901">
        <v>0.16666666666666666</v>
      </c>
      <c r="AV901">
        <v>0.66666666666666663</v>
      </c>
      <c r="AW901">
        <v>0.15</v>
      </c>
      <c r="AX901">
        <v>0.22222222222222221</v>
      </c>
      <c r="AY901">
        <v>0</v>
      </c>
      <c r="AZ901">
        <v>0.17647058823529413</v>
      </c>
      <c r="BA901">
        <v>1</v>
      </c>
      <c r="BB901">
        <v>1</v>
      </c>
      <c r="BC901">
        <f t="shared" si="28"/>
        <v>0.48915164286107338</v>
      </c>
      <c r="BD901">
        <f t="shared" si="29"/>
        <v>0.26096604399154033</v>
      </c>
    </row>
    <row r="902" spans="1:56" x14ac:dyDescent="0.25">
      <c r="A902">
        <v>0.60978816654935275</v>
      </c>
      <c r="B902">
        <v>188</v>
      </c>
      <c r="C902">
        <v>1</v>
      </c>
      <c r="D902">
        <v>0</v>
      </c>
      <c r="E902">
        <v>0.88095238095238093</v>
      </c>
      <c r="F902">
        <v>1</v>
      </c>
      <c r="G902">
        <v>0</v>
      </c>
      <c r="H902">
        <v>0</v>
      </c>
      <c r="I902">
        <v>0.42233357193987114</v>
      </c>
      <c r="J902">
        <v>0</v>
      </c>
      <c r="K902">
        <v>1</v>
      </c>
      <c r="L902">
        <v>0</v>
      </c>
      <c r="M902">
        <v>0.4642857142857143</v>
      </c>
      <c r="N902">
        <v>0.75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0.66666666666666663</v>
      </c>
      <c r="V902">
        <v>0.44285714285714284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0.33333333333333331</v>
      </c>
      <c r="AI902">
        <v>0</v>
      </c>
      <c r="AJ902">
        <v>0</v>
      </c>
      <c r="AK902">
        <v>1</v>
      </c>
      <c r="AL902">
        <v>0.93275408109531333</v>
      </c>
      <c r="AM902">
        <v>0.45151575988757275</v>
      </c>
      <c r="AN902">
        <v>0.88888888888888884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0.9</v>
      </c>
      <c r="AU902">
        <v>0.5</v>
      </c>
      <c r="AV902">
        <v>0.66666666666666663</v>
      </c>
      <c r="AW902">
        <v>0.6</v>
      </c>
      <c r="AX902">
        <v>0.83333333333333337</v>
      </c>
      <c r="AY902">
        <v>0.13333333333333333</v>
      </c>
      <c r="AZ902">
        <v>0.88235294117647056</v>
      </c>
      <c r="BA902">
        <v>1</v>
      </c>
      <c r="BB902">
        <v>0</v>
      </c>
      <c r="BC902">
        <f t="shared" si="28"/>
        <v>-0.11908339843786392</v>
      </c>
      <c r="BD902">
        <f t="shared" si="29"/>
        <v>1.418085578351105E-2</v>
      </c>
    </row>
    <row r="903" spans="1:56" x14ac:dyDescent="0.25">
      <c r="A903">
        <v>0.61027581818831644</v>
      </c>
      <c r="B903">
        <v>596</v>
      </c>
      <c r="C903">
        <v>1</v>
      </c>
      <c r="D903">
        <v>0</v>
      </c>
      <c r="E903">
        <v>0.95238095238095233</v>
      </c>
      <c r="F903">
        <v>1</v>
      </c>
      <c r="G903">
        <v>0</v>
      </c>
      <c r="H903">
        <v>0</v>
      </c>
      <c r="I903">
        <v>0.13171080887616321</v>
      </c>
      <c r="J903">
        <v>0</v>
      </c>
      <c r="K903">
        <v>1</v>
      </c>
      <c r="L903">
        <v>0</v>
      </c>
      <c r="M903">
        <v>3.5714285714285712E-2</v>
      </c>
      <c r="N903">
        <v>0.75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1.4285714285714285E-2</v>
      </c>
      <c r="W903">
        <v>0.66666666666666663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0.33333333333333331</v>
      </c>
      <c r="AI903">
        <v>0</v>
      </c>
      <c r="AJ903">
        <v>0</v>
      </c>
      <c r="AK903">
        <v>1</v>
      </c>
      <c r="AL903">
        <v>0.96034755134281202</v>
      </c>
      <c r="AM903">
        <v>0.9502911062035736</v>
      </c>
      <c r="AN903">
        <v>0.77777777777777779</v>
      </c>
      <c r="AO903">
        <v>1</v>
      </c>
      <c r="AP903">
        <v>7.1428571428571425E-2</v>
      </c>
      <c r="AQ903">
        <v>0</v>
      </c>
      <c r="AR903">
        <v>1</v>
      </c>
      <c r="AS903">
        <v>0</v>
      </c>
      <c r="AT903">
        <v>1</v>
      </c>
      <c r="AU903">
        <v>0.33333333333333331</v>
      </c>
      <c r="AV903">
        <v>0.66666666666666663</v>
      </c>
      <c r="AW903">
        <v>0.77500000000000002</v>
      </c>
      <c r="AX903">
        <v>0.83333333333333337</v>
      </c>
      <c r="AY903">
        <v>0.8666666666666667</v>
      </c>
      <c r="AZ903">
        <v>0.47058823529411764</v>
      </c>
      <c r="BA903">
        <v>1</v>
      </c>
      <c r="BB903">
        <v>1</v>
      </c>
      <c r="BC903">
        <f t="shared" si="28"/>
        <v>0.24974461460569958</v>
      </c>
      <c r="BD903">
        <f t="shared" si="29"/>
        <v>0.56288314331315015</v>
      </c>
    </row>
    <row r="904" spans="1:56" x14ac:dyDescent="0.25">
      <c r="A904">
        <v>0.61087864954124982</v>
      </c>
      <c r="B904">
        <v>281</v>
      </c>
      <c r="C904">
        <v>1</v>
      </c>
      <c r="D904">
        <v>0</v>
      </c>
      <c r="E904">
        <v>0.83333333333333337</v>
      </c>
      <c r="F904">
        <v>1</v>
      </c>
      <c r="G904">
        <v>0</v>
      </c>
      <c r="H904">
        <v>0</v>
      </c>
      <c r="I904">
        <v>0.69291338582677164</v>
      </c>
      <c r="J904">
        <v>0</v>
      </c>
      <c r="K904">
        <v>1</v>
      </c>
      <c r="L904">
        <v>0</v>
      </c>
      <c r="M904">
        <v>7.1428571428571425E-2</v>
      </c>
      <c r="N904">
        <v>0.75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0.66666666666666663</v>
      </c>
      <c r="V904">
        <v>0.21428571428571427</v>
      </c>
      <c r="W904">
        <v>0.66666666666666663</v>
      </c>
      <c r="X904">
        <v>0.75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0.66666666666666663</v>
      </c>
      <c r="AI904">
        <v>0</v>
      </c>
      <c r="AJ904">
        <v>1</v>
      </c>
      <c r="AK904">
        <v>0</v>
      </c>
      <c r="AL904">
        <v>0.872827804107425</v>
      </c>
      <c r="AM904">
        <v>0.75976711503714112</v>
      </c>
      <c r="AN904">
        <v>0.33333333333333331</v>
      </c>
      <c r="AO904">
        <v>1</v>
      </c>
      <c r="AP904">
        <v>0.35714285714285715</v>
      </c>
      <c r="AQ904">
        <v>0</v>
      </c>
      <c r="AR904">
        <v>1</v>
      </c>
      <c r="AS904">
        <v>1</v>
      </c>
      <c r="AT904">
        <v>0.52500000000000002</v>
      </c>
      <c r="AU904">
        <v>0.83333333333333337</v>
      </c>
      <c r="AV904">
        <v>0.33333333333333331</v>
      </c>
      <c r="AW904">
        <v>0.125</v>
      </c>
      <c r="AX904">
        <v>0.16666666666666666</v>
      </c>
      <c r="AY904">
        <v>6.6666666666666666E-2</v>
      </c>
      <c r="AZ904">
        <v>0.17647058823529413</v>
      </c>
      <c r="BA904">
        <v>1</v>
      </c>
      <c r="BB904">
        <v>0</v>
      </c>
      <c r="BC904">
        <f t="shared" si="28"/>
        <v>3.5646093943494384E-3</v>
      </c>
      <c r="BD904">
        <f t="shared" si="29"/>
        <v>1.270644013428427E-5</v>
      </c>
    </row>
    <row r="905" spans="1:56" x14ac:dyDescent="0.25">
      <c r="A905">
        <v>0.61123263871020683</v>
      </c>
      <c r="B905">
        <v>474</v>
      </c>
      <c r="C905">
        <v>1</v>
      </c>
      <c r="D905">
        <v>0</v>
      </c>
      <c r="E905">
        <v>0.73809523809523814</v>
      </c>
      <c r="F905">
        <v>1</v>
      </c>
      <c r="G905">
        <v>0</v>
      </c>
      <c r="H905">
        <v>0</v>
      </c>
      <c r="I905">
        <v>0.81818181818181823</v>
      </c>
      <c r="J905">
        <v>0</v>
      </c>
      <c r="K905">
        <v>1</v>
      </c>
      <c r="L905">
        <v>0</v>
      </c>
      <c r="M905">
        <v>0.6071428571428571</v>
      </c>
      <c r="N905">
        <v>0.75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0.4</v>
      </c>
      <c r="W905">
        <v>0.33333333333333331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0.66666666666666663</v>
      </c>
      <c r="AI905">
        <v>1</v>
      </c>
      <c r="AJ905">
        <v>0</v>
      </c>
      <c r="AK905">
        <v>0</v>
      </c>
      <c r="AL905">
        <v>0.97382833070036856</v>
      </c>
      <c r="AM905">
        <v>1.244729973900823E-3</v>
      </c>
      <c r="AN905">
        <v>0.1111111111111111</v>
      </c>
      <c r="AO905">
        <v>1</v>
      </c>
      <c r="AP905">
        <v>0.42857142857142855</v>
      </c>
      <c r="AQ905">
        <v>0</v>
      </c>
      <c r="AR905">
        <v>0.66666666666666663</v>
      </c>
      <c r="AS905">
        <v>0.33333333333333331</v>
      </c>
      <c r="AT905">
        <v>0.77500000000000002</v>
      </c>
      <c r="AU905">
        <v>0.83333333333333337</v>
      </c>
      <c r="AV905">
        <v>0.66666666666666663</v>
      </c>
      <c r="AW905">
        <v>0.77500000000000002</v>
      </c>
      <c r="AX905">
        <v>0.5</v>
      </c>
      <c r="AY905">
        <v>0</v>
      </c>
      <c r="AZ905">
        <v>0.52941176470588236</v>
      </c>
      <c r="BA905">
        <v>1</v>
      </c>
      <c r="BB905">
        <v>0</v>
      </c>
      <c r="BC905">
        <f t="shared" ref="BC905:BC968" si="30">SUMPRODUCT(C$2:BA$2,C905:BA905)</f>
        <v>5.6551826949639006E-3</v>
      </c>
      <c r="BD905">
        <f t="shared" ref="BD905:BD968" si="31">(BB905-BC905)^2</f>
        <v>3.1981091313419165E-5</v>
      </c>
    </row>
    <row r="906" spans="1:56" x14ac:dyDescent="0.25">
      <c r="A906">
        <v>0.61129660397248842</v>
      </c>
      <c r="B906">
        <v>259</v>
      </c>
      <c r="C906">
        <v>1</v>
      </c>
      <c r="D906">
        <v>0</v>
      </c>
      <c r="E906">
        <v>0.7857142857142857</v>
      </c>
      <c r="F906">
        <v>1</v>
      </c>
      <c r="G906">
        <v>0</v>
      </c>
      <c r="H906">
        <v>0</v>
      </c>
      <c r="I906">
        <v>0.52326413743736577</v>
      </c>
      <c r="J906">
        <v>0</v>
      </c>
      <c r="K906">
        <v>1</v>
      </c>
      <c r="L906">
        <v>0</v>
      </c>
      <c r="M906">
        <v>0</v>
      </c>
      <c r="N906">
        <v>0.5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0.66666666666666663</v>
      </c>
      <c r="V906">
        <v>0.94285714285714284</v>
      </c>
      <c r="W906">
        <v>0.66666666666666663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9.0258030542390733E-2</v>
      </c>
      <c r="AM906">
        <v>0.84870507930134509</v>
      </c>
      <c r="AN906">
        <v>0.1111111111111111</v>
      </c>
      <c r="AO906">
        <v>0</v>
      </c>
      <c r="AP906">
        <v>0</v>
      </c>
      <c r="AQ906">
        <v>0</v>
      </c>
      <c r="AR906">
        <v>0.33333333333333331</v>
      </c>
      <c r="AS906">
        <v>0</v>
      </c>
      <c r="AT906">
        <v>2.5000000000000001E-2</v>
      </c>
      <c r="AU906">
        <v>0</v>
      </c>
      <c r="AV906">
        <v>0.33333333333333331</v>
      </c>
      <c r="AW906">
        <v>2.5000000000000001E-2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f t="shared" si="30"/>
        <v>-1.7427168204100674E-2</v>
      </c>
      <c r="BD906">
        <f t="shared" si="31"/>
        <v>3.0370619161401751E-4</v>
      </c>
    </row>
    <row r="907" spans="1:56" x14ac:dyDescent="0.25">
      <c r="A907">
        <v>0.61171072676860883</v>
      </c>
      <c r="B907">
        <v>237</v>
      </c>
      <c r="C907">
        <v>0</v>
      </c>
      <c r="D907">
        <v>1</v>
      </c>
      <c r="E907">
        <v>0.35714285714285715</v>
      </c>
      <c r="F907">
        <v>1</v>
      </c>
      <c r="G907">
        <v>0</v>
      </c>
      <c r="H907">
        <v>0</v>
      </c>
      <c r="I907">
        <v>0.25984251968503935</v>
      </c>
      <c r="J907">
        <v>0</v>
      </c>
      <c r="K907">
        <v>1</v>
      </c>
      <c r="L907">
        <v>0</v>
      </c>
      <c r="M907">
        <v>3.5714285714285712E-2</v>
      </c>
      <c r="N907">
        <v>0.25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0.12857142857142856</v>
      </c>
      <c r="W907">
        <v>0.66666666666666663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8.9415481832543442E-2</v>
      </c>
      <c r="AM907">
        <v>0.77956233688014454</v>
      </c>
      <c r="AN907">
        <v>0.77777777777777779</v>
      </c>
      <c r="AO907">
        <v>0</v>
      </c>
      <c r="AP907">
        <v>0.6428571428571429</v>
      </c>
      <c r="AQ907">
        <v>1</v>
      </c>
      <c r="AR907">
        <v>0</v>
      </c>
      <c r="AS907">
        <v>0</v>
      </c>
      <c r="AT907">
        <v>0.32500000000000001</v>
      </c>
      <c r="AU907">
        <v>0.5</v>
      </c>
      <c r="AV907">
        <v>1</v>
      </c>
      <c r="AW907">
        <v>0.22500000000000001</v>
      </c>
      <c r="AX907">
        <v>0.3888888888888889</v>
      </c>
      <c r="AY907">
        <v>6.6666666666666666E-2</v>
      </c>
      <c r="AZ907">
        <v>0.41176470588235292</v>
      </c>
      <c r="BA907">
        <v>1</v>
      </c>
      <c r="BB907">
        <v>1</v>
      </c>
      <c r="BC907">
        <f t="shared" si="30"/>
        <v>0.29521925356347289</v>
      </c>
      <c r="BD907">
        <f t="shared" si="31"/>
        <v>0.49671590054762832</v>
      </c>
    </row>
    <row r="908" spans="1:56" x14ac:dyDescent="0.25">
      <c r="A908">
        <v>0.61235223104510417</v>
      </c>
      <c r="B908">
        <v>1467</v>
      </c>
      <c r="C908">
        <v>1</v>
      </c>
      <c r="D908">
        <v>0</v>
      </c>
      <c r="E908">
        <v>0.5</v>
      </c>
      <c r="F908">
        <v>1</v>
      </c>
      <c r="G908">
        <v>0</v>
      </c>
      <c r="H908">
        <v>0</v>
      </c>
      <c r="I908">
        <v>0.36578382247673585</v>
      </c>
      <c r="J908">
        <v>0</v>
      </c>
      <c r="K908">
        <v>1</v>
      </c>
      <c r="L908">
        <v>0</v>
      </c>
      <c r="M908">
        <v>0.17857142857142858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0.17142857142857143</v>
      </c>
      <c r="W908">
        <v>0.33333333333333331</v>
      </c>
      <c r="X908">
        <v>0.5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0.47298578199052133</v>
      </c>
      <c r="AM908">
        <v>0.77747440273037538</v>
      </c>
      <c r="AN908">
        <v>0.44444444444444442</v>
      </c>
      <c r="AO908">
        <v>0</v>
      </c>
      <c r="AP908">
        <v>0.2857142857142857</v>
      </c>
      <c r="AQ908">
        <v>0</v>
      </c>
      <c r="AR908">
        <v>0</v>
      </c>
      <c r="AS908">
        <v>0.33333333333333331</v>
      </c>
      <c r="AT908">
        <v>0.22500000000000001</v>
      </c>
      <c r="AU908">
        <v>0.83333333333333337</v>
      </c>
      <c r="AV908">
        <v>0.66666666666666663</v>
      </c>
      <c r="AW908">
        <v>0.17499999999999999</v>
      </c>
      <c r="AX908">
        <v>0.3888888888888889</v>
      </c>
      <c r="AY908">
        <v>6.6666666666666666E-2</v>
      </c>
      <c r="AZ908">
        <v>0.41176470588235292</v>
      </c>
      <c r="BA908">
        <v>1</v>
      </c>
      <c r="BB908">
        <v>0</v>
      </c>
      <c r="BC908">
        <f t="shared" si="30"/>
        <v>-1.2297021411186992E-2</v>
      </c>
      <c r="BD908">
        <f t="shared" si="31"/>
        <v>1.5121673558719133E-4</v>
      </c>
    </row>
    <row r="909" spans="1:56" x14ac:dyDescent="0.25">
      <c r="A909">
        <v>0.6124291042386395</v>
      </c>
      <c r="B909">
        <v>1282</v>
      </c>
      <c r="C909">
        <v>1</v>
      </c>
      <c r="D909">
        <v>0</v>
      </c>
      <c r="E909">
        <v>0.40476190476190477</v>
      </c>
      <c r="F909">
        <v>1</v>
      </c>
      <c r="G909">
        <v>0</v>
      </c>
      <c r="H909">
        <v>0</v>
      </c>
      <c r="I909">
        <v>0.14387974230493916</v>
      </c>
      <c r="J909">
        <v>1</v>
      </c>
      <c r="K909">
        <v>0</v>
      </c>
      <c r="L909">
        <v>0</v>
      </c>
      <c r="M909">
        <v>0.9285714285714286</v>
      </c>
      <c r="N909">
        <v>0.5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0.66666666666666663</v>
      </c>
      <c r="V909">
        <v>0.77142857142857146</v>
      </c>
      <c r="W909">
        <v>0.66666666666666663</v>
      </c>
      <c r="X909">
        <v>0.25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0.25297525013164823</v>
      </c>
      <c r="AM909">
        <v>0.45765910459747039</v>
      </c>
      <c r="AN909">
        <v>0.1111111111111111</v>
      </c>
      <c r="AO909">
        <v>1</v>
      </c>
      <c r="AP909">
        <v>0.5</v>
      </c>
      <c r="AQ909">
        <v>0</v>
      </c>
      <c r="AR909">
        <v>1</v>
      </c>
      <c r="AS909">
        <v>0</v>
      </c>
      <c r="AT909">
        <v>0.25</v>
      </c>
      <c r="AU909">
        <v>0.33333333333333331</v>
      </c>
      <c r="AV909">
        <v>0.66666666666666663</v>
      </c>
      <c r="AW909">
        <v>0.25</v>
      </c>
      <c r="AX909">
        <v>0.3888888888888889</v>
      </c>
      <c r="AY909">
        <v>0.46666666666666667</v>
      </c>
      <c r="AZ909">
        <v>0.41176470588235292</v>
      </c>
      <c r="BA909">
        <v>1</v>
      </c>
      <c r="BB909">
        <v>1</v>
      </c>
      <c r="BC909">
        <f t="shared" si="30"/>
        <v>0.35791767443298572</v>
      </c>
      <c r="BD909">
        <f t="shared" si="31"/>
        <v>0.41226971280554531</v>
      </c>
    </row>
    <row r="910" spans="1:56" x14ac:dyDescent="0.25">
      <c r="A910">
        <v>0.61346517866352857</v>
      </c>
      <c r="B910">
        <v>1094</v>
      </c>
      <c r="C910">
        <v>1</v>
      </c>
      <c r="D910">
        <v>0</v>
      </c>
      <c r="E910">
        <v>0.5714285714285714</v>
      </c>
      <c r="F910">
        <v>0</v>
      </c>
      <c r="G910">
        <v>1</v>
      </c>
      <c r="H910">
        <v>0</v>
      </c>
      <c r="I910">
        <v>0.13314244810307801</v>
      </c>
      <c r="J910">
        <v>0</v>
      </c>
      <c r="K910">
        <v>1</v>
      </c>
      <c r="L910">
        <v>0</v>
      </c>
      <c r="M910">
        <v>3.5714285714285712E-2</v>
      </c>
      <c r="N910">
        <v>0.5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0.14285714285714285</v>
      </c>
      <c r="W910">
        <v>0.66666666666666663</v>
      </c>
      <c r="X910">
        <v>0.5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0.47998946814112692</v>
      </c>
      <c r="AM910">
        <v>0.66320016061031917</v>
      </c>
      <c r="AN910">
        <v>0.22222222222222221</v>
      </c>
      <c r="AO910">
        <v>1</v>
      </c>
      <c r="AP910">
        <v>0.21428571428571427</v>
      </c>
      <c r="AQ910">
        <v>0</v>
      </c>
      <c r="AR910">
        <v>0.66666666666666663</v>
      </c>
      <c r="AS910">
        <v>0.33333333333333331</v>
      </c>
      <c r="AT910">
        <v>0.6</v>
      </c>
      <c r="AU910">
        <v>0.5</v>
      </c>
      <c r="AV910">
        <v>0</v>
      </c>
      <c r="AW910">
        <v>0.5</v>
      </c>
      <c r="AX910">
        <v>0.44444444444444442</v>
      </c>
      <c r="AY910">
        <v>0.8666666666666667</v>
      </c>
      <c r="AZ910">
        <v>0.52941176470588236</v>
      </c>
      <c r="BA910">
        <v>1</v>
      </c>
      <c r="BB910">
        <v>0</v>
      </c>
      <c r="BC910">
        <f t="shared" si="30"/>
        <v>0.21645014108999194</v>
      </c>
      <c r="BD910">
        <f t="shared" si="31"/>
        <v>4.685066357787742E-2</v>
      </c>
    </row>
    <row r="911" spans="1:56" x14ac:dyDescent="0.25">
      <c r="A911">
        <v>0.6139789646523276</v>
      </c>
      <c r="B911">
        <v>465</v>
      </c>
      <c r="C911">
        <v>0</v>
      </c>
      <c r="D911">
        <v>1</v>
      </c>
      <c r="E911">
        <v>0.45238095238095238</v>
      </c>
      <c r="F911">
        <v>1</v>
      </c>
      <c r="G911">
        <v>0</v>
      </c>
      <c r="H911">
        <v>0</v>
      </c>
      <c r="I911">
        <v>0.49892627057981387</v>
      </c>
      <c r="J911">
        <v>0</v>
      </c>
      <c r="K911">
        <v>1</v>
      </c>
      <c r="L911">
        <v>0</v>
      </c>
      <c r="M911">
        <v>0</v>
      </c>
      <c r="N911">
        <v>0.5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0.33333333333333331</v>
      </c>
      <c r="V911">
        <v>0.41428571428571431</v>
      </c>
      <c r="W911">
        <v>0.66666666666666663</v>
      </c>
      <c r="X911">
        <v>0.5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0.34133754607688255</v>
      </c>
      <c r="AM911">
        <v>0.87347922103995179</v>
      </c>
      <c r="AN911">
        <v>0.44444444444444442</v>
      </c>
      <c r="AO911">
        <v>0</v>
      </c>
      <c r="AP911">
        <v>0.42857142857142855</v>
      </c>
      <c r="AQ911">
        <v>0</v>
      </c>
      <c r="AR911">
        <v>1</v>
      </c>
      <c r="AS911">
        <v>0</v>
      </c>
      <c r="AT911">
        <v>0.3</v>
      </c>
      <c r="AU911">
        <v>0.5</v>
      </c>
      <c r="AV911">
        <v>1</v>
      </c>
      <c r="AW911">
        <v>0.15</v>
      </c>
      <c r="AX911">
        <v>0.27777777777777779</v>
      </c>
      <c r="AY911">
        <v>6.6666666666666666E-2</v>
      </c>
      <c r="AZ911">
        <v>0.11764705882352941</v>
      </c>
      <c r="BA911">
        <v>1</v>
      </c>
      <c r="BB911">
        <v>0</v>
      </c>
      <c r="BC911">
        <f t="shared" si="30"/>
        <v>9.5248640615614888E-2</v>
      </c>
      <c r="BD911">
        <f t="shared" si="31"/>
        <v>9.0723035391225629E-3</v>
      </c>
    </row>
    <row r="912" spans="1:56" x14ac:dyDescent="0.25">
      <c r="A912">
        <v>0.61458401099007876</v>
      </c>
      <c r="B912">
        <v>268</v>
      </c>
      <c r="C912">
        <v>1</v>
      </c>
      <c r="D912">
        <v>0</v>
      </c>
      <c r="E912">
        <v>0.16666666666666666</v>
      </c>
      <c r="F912">
        <v>0</v>
      </c>
      <c r="G912">
        <v>0</v>
      </c>
      <c r="H912">
        <v>1</v>
      </c>
      <c r="I912">
        <v>0.41016463851109519</v>
      </c>
      <c r="J912">
        <v>0</v>
      </c>
      <c r="K912">
        <v>1</v>
      </c>
      <c r="L912">
        <v>0</v>
      </c>
      <c r="M912">
        <v>0.14285714285714285</v>
      </c>
      <c r="N912">
        <v>0.25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0.33333333333333331</v>
      </c>
      <c r="V912">
        <v>0.7857142857142857</v>
      </c>
      <c r="W912">
        <v>1</v>
      </c>
      <c r="X912">
        <v>0.25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0.15750394944707741</v>
      </c>
      <c r="AM912">
        <v>0.65408552499498096</v>
      </c>
      <c r="AN912">
        <v>0.1111111111111111</v>
      </c>
      <c r="AO912">
        <v>0</v>
      </c>
      <c r="AP912">
        <v>7.1428571428571425E-2</v>
      </c>
      <c r="AQ912">
        <v>0</v>
      </c>
      <c r="AR912">
        <v>1</v>
      </c>
      <c r="AS912">
        <v>0.66666666666666663</v>
      </c>
      <c r="AT912">
        <v>0.15</v>
      </c>
      <c r="AU912">
        <v>0.33333333333333331</v>
      </c>
      <c r="AV912">
        <v>0.66666666666666663</v>
      </c>
      <c r="AW912">
        <v>0.15</v>
      </c>
      <c r="AX912">
        <v>0.16666666666666666</v>
      </c>
      <c r="AY912">
        <v>6.6666666666666666E-2</v>
      </c>
      <c r="AZ912">
        <v>0.29411764705882354</v>
      </c>
      <c r="BA912">
        <v>1</v>
      </c>
      <c r="BB912">
        <v>0</v>
      </c>
      <c r="BC912">
        <f t="shared" si="30"/>
        <v>-0.14916571843491261</v>
      </c>
      <c r="BD912">
        <f t="shared" si="31"/>
        <v>2.2250411556203626E-2</v>
      </c>
    </row>
    <row r="913" spans="1:56" x14ac:dyDescent="0.25">
      <c r="A913">
        <v>0.61523669508181844</v>
      </c>
      <c r="B913">
        <v>1036</v>
      </c>
      <c r="C913">
        <v>0</v>
      </c>
      <c r="D913">
        <v>1</v>
      </c>
      <c r="E913">
        <v>0.30952380952380953</v>
      </c>
      <c r="F913">
        <v>1</v>
      </c>
      <c r="G913">
        <v>0</v>
      </c>
      <c r="H913">
        <v>0</v>
      </c>
      <c r="I913">
        <v>0.92770221904080175</v>
      </c>
      <c r="J913">
        <v>0</v>
      </c>
      <c r="K913">
        <v>0</v>
      </c>
      <c r="L913">
        <v>1</v>
      </c>
      <c r="M913">
        <v>0.25</v>
      </c>
      <c r="N913">
        <v>0.25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0.94285714285714284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0.33333333333333331</v>
      </c>
      <c r="AI913">
        <v>0</v>
      </c>
      <c r="AJ913">
        <v>0</v>
      </c>
      <c r="AK913">
        <v>1</v>
      </c>
      <c r="AL913">
        <v>5.7925223802001054E-2</v>
      </c>
      <c r="AM913">
        <v>0.90403533427022686</v>
      </c>
      <c r="AN913">
        <v>1</v>
      </c>
      <c r="AO913">
        <v>0</v>
      </c>
      <c r="AP913">
        <v>0.5</v>
      </c>
      <c r="AQ913">
        <v>0</v>
      </c>
      <c r="AR913">
        <v>1</v>
      </c>
      <c r="AS913">
        <v>0</v>
      </c>
      <c r="AT913">
        <v>0.2</v>
      </c>
      <c r="AU913">
        <v>0.5</v>
      </c>
      <c r="AV913">
        <v>0.66666666666666663</v>
      </c>
      <c r="AW913">
        <v>7.4999999999999997E-2</v>
      </c>
      <c r="AX913">
        <v>0.1111111111111111</v>
      </c>
      <c r="AY913">
        <v>0</v>
      </c>
      <c r="AZ913">
        <v>0.11764705882352941</v>
      </c>
      <c r="BA913">
        <v>1</v>
      </c>
      <c r="BB913">
        <v>0</v>
      </c>
      <c r="BC913">
        <f t="shared" si="30"/>
        <v>0.14164054264187328</v>
      </c>
      <c r="BD913">
        <f t="shared" si="31"/>
        <v>2.0062043319884326E-2</v>
      </c>
    </row>
    <row r="914" spans="1:56" x14ac:dyDescent="0.25">
      <c r="A914">
        <v>0.61549495241212293</v>
      </c>
      <c r="B914">
        <v>1368</v>
      </c>
      <c r="C914">
        <v>1</v>
      </c>
      <c r="D914">
        <v>0</v>
      </c>
      <c r="E914">
        <v>0.21428571428571427</v>
      </c>
      <c r="F914">
        <v>1</v>
      </c>
      <c r="G914">
        <v>0</v>
      </c>
      <c r="H914">
        <v>0</v>
      </c>
      <c r="I914">
        <v>0.89620615604867571</v>
      </c>
      <c r="J914">
        <v>0</v>
      </c>
      <c r="K914">
        <v>1</v>
      </c>
      <c r="L914">
        <v>0</v>
      </c>
      <c r="M914">
        <v>3.5714285714285712E-2</v>
      </c>
      <c r="N914">
        <v>0.75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0.33333333333333331</v>
      </c>
      <c r="V914">
        <v>0.15714285714285714</v>
      </c>
      <c r="W914">
        <v>0.66666666666666663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0.33333333333333331</v>
      </c>
      <c r="AI914">
        <v>0</v>
      </c>
      <c r="AJ914">
        <v>1</v>
      </c>
      <c r="AK914">
        <v>0</v>
      </c>
      <c r="AL914">
        <v>6.4086361242759349E-2</v>
      </c>
      <c r="AM914">
        <v>0.15976711503714114</v>
      </c>
      <c r="AN914">
        <v>0.1111111111111111</v>
      </c>
      <c r="AO914">
        <v>0</v>
      </c>
      <c r="AP914">
        <v>0</v>
      </c>
      <c r="AQ914">
        <v>0</v>
      </c>
      <c r="AR914">
        <v>0.66666666666666663</v>
      </c>
      <c r="AS914">
        <v>0.33333333333333331</v>
      </c>
      <c r="AT914">
        <v>0.15</v>
      </c>
      <c r="AU914">
        <v>0.5</v>
      </c>
      <c r="AV914">
        <v>0.33333333333333331</v>
      </c>
      <c r="AW914">
        <v>0.125</v>
      </c>
      <c r="AX914">
        <v>0.16666666666666666</v>
      </c>
      <c r="AY914">
        <v>6.6666666666666666E-2</v>
      </c>
      <c r="AZ914">
        <v>0.11764705882352941</v>
      </c>
      <c r="BA914">
        <v>1</v>
      </c>
      <c r="BB914">
        <v>0</v>
      </c>
      <c r="BC914">
        <f t="shared" si="30"/>
        <v>0.20298849778260722</v>
      </c>
      <c r="BD914">
        <f t="shared" si="31"/>
        <v>4.1204330232039538E-2</v>
      </c>
    </row>
    <row r="915" spans="1:56" x14ac:dyDescent="0.25">
      <c r="A915">
        <v>0.61621458558959397</v>
      </c>
      <c r="B915">
        <v>1055</v>
      </c>
      <c r="C915">
        <v>1</v>
      </c>
      <c r="D915">
        <v>0</v>
      </c>
      <c r="E915">
        <v>0.73809523809523814</v>
      </c>
      <c r="F915">
        <v>1</v>
      </c>
      <c r="G915">
        <v>0</v>
      </c>
      <c r="H915">
        <v>0</v>
      </c>
      <c r="I915">
        <v>0.99355762347888332</v>
      </c>
      <c r="J915">
        <v>0</v>
      </c>
      <c r="K915">
        <v>1</v>
      </c>
      <c r="L915">
        <v>0</v>
      </c>
      <c r="M915">
        <v>0.21428571428571427</v>
      </c>
      <c r="N915">
        <v>0.75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0.66666666666666663</v>
      </c>
      <c r="V915">
        <v>7.1428571428571425E-2</v>
      </c>
      <c r="W915">
        <v>0.66666666666666663</v>
      </c>
      <c r="X915">
        <v>0.5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0.33333333333333331</v>
      </c>
      <c r="AI915">
        <v>1</v>
      </c>
      <c r="AJ915">
        <v>0</v>
      </c>
      <c r="AK915">
        <v>0</v>
      </c>
      <c r="AL915">
        <v>0.49799894681411266</v>
      </c>
      <c r="AM915">
        <v>0.75703673961051998</v>
      </c>
      <c r="AN915">
        <v>0.33333333333333331</v>
      </c>
      <c r="AO915">
        <v>0</v>
      </c>
      <c r="AP915">
        <v>0.21428571428571427</v>
      </c>
      <c r="AQ915">
        <v>0</v>
      </c>
      <c r="AR915">
        <v>0.33333333333333331</v>
      </c>
      <c r="AS915">
        <v>0.66666666666666663</v>
      </c>
      <c r="AT915">
        <v>0.72499999999999998</v>
      </c>
      <c r="AU915">
        <v>0.5</v>
      </c>
      <c r="AV915">
        <v>0.66666666666666663</v>
      </c>
      <c r="AW915">
        <v>0.2</v>
      </c>
      <c r="AX915">
        <v>0.3888888888888889</v>
      </c>
      <c r="AY915">
        <v>0</v>
      </c>
      <c r="AZ915">
        <v>0.41176470588235292</v>
      </c>
      <c r="BA915">
        <v>1</v>
      </c>
      <c r="BB915">
        <v>0</v>
      </c>
      <c r="BC915">
        <f t="shared" si="30"/>
        <v>-0.21876826462609728</v>
      </c>
      <c r="BD915">
        <f t="shared" si="31"/>
        <v>4.7859553607514121E-2</v>
      </c>
    </row>
    <row r="916" spans="1:56" x14ac:dyDescent="0.25">
      <c r="A916">
        <v>0.61649290515455701</v>
      </c>
      <c r="B916">
        <v>30</v>
      </c>
      <c r="C916">
        <v>0</v>
      </c>
      <c r="D916">
        <v>1</v>
      </c>
      <c r="E916">
        <v>0.66666666666666663</v>
      </c>
      <c r="F916">
        <v>1</v>
      </c>
      <c r="G916">
        <v>0</v>
      </c>
      <c r="H916">
        <v>0</v>
      </c>
      <c r="I916">
        <v>0.43163922691481749</v>
      </c>
      <c r="J916">
        <v>1</v>
      </c>
      <c r="K916">
        <v>0</v>
      </c>
      <c r="L916">
        <v>0</v>
      </c>
      <c r="M916">
        <v>3.5714285714285712E-2</v>
      </c>
      <c r="N916">
        <v>0.75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0.33333333333333331</v>
      </c>
      <c r="V916">
        <v>0.75714285714285712</v>
      </c>
      <c r="W916">
        <v>0.66666666666666663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0.94460242232754077</v>
      </c>
      <c r="AM916">
        <v>0.83228267416181489</v>
      </c>
      <c r="AN916">
        <v>0.33333333333333331</v>
      </c>
      <c r="AO916">
        <v>0</v>
      </c>
      <c r="AP916">
        <v>7.1428571428571425E-2</v>
      </c>
      <c r="AQ916">
        <v>0</v>
      </c>
      <c r="AR916">
        <v>1</v>
      </c>
      <c r="AS916">
        <v>0</v>
      </c>
      <c r="AT916">
        <v>0.55000000000000004</v>
      </c>
      <c r="AU916">
        <v>0.33333333333333331</v>
      </c>
      <c r="AV916">
        <v>0.33333333333333331</v>
      </c>
      <c r="AW916">
        <v>0.05</v>
      </c>
      <c r="AX916">
        <v>0.1111111111111111</v>
      </c>
      <c r="AY916">
        <v>0.13333333333333333</v>
      </c>
      <c r="AZ916">
        <v>5.8823529411764705E-2</v>
      </c>
      <c r="BA916">
        <v>1</v>
      </c>
      <c r="BB916">
        <v>0</v>
      </c>
      <c r="BC916">
        <f t="shared" si="30"/>
        <v>0.19627799424260672</v>
      </c>
      <c r="BD916">
        <f t="shared" si="31"/>
        <v>3.8525051023900761E-2</v>
      </c>
    </row>
    <row r="917" spans="1:56" x14ac:dyDescent="0.25">
      <c r="A917">
        <v>0.61782874758687201</v>
      </c>
      <c r="B917">
        <v>1382</v>
      </c>
      <c r="C917">
        <v>1</v>
      </c>
      <c r="D917">
        <v>0</v>
      </c>
      <c r="E917">
        <v>0.23809523809523808</v>
      </c>
      <c r="F917">
        <v>0</v>
      </c>
      <c r="G917">
        <v>0</v>
      </c>
      <c r="H917">
        <v>1</v>
      </c>
      <c r="I917">
        <v>0.71653543307086609</v>
      </c>
      <c r="J917">
        <v>0</v>
      </c>
      <c r="K917">
        <v>1</v>
      </c>
      <c r="L917">
        <v>0</v>
      </c>
      <c r="M917">
        <v>0.5357142857142857</v>
      </c>
      <c r="N917">
        <v>0.5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0.66666666666666663</v>
      </c>
      <c r="V917">
        <v>0.27142857142857141</v>
      </c>
      <c r="W917">
        <v>0.66666666666666663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0.66666666666666663</v>
      </c>
      <c r="AI917">
        <v>0</v>
      </c>
      <c r="AJ917">
        <v>0</v>
      </c>
      <c r="AK917">
        <v>1</v>
      </c>
      <c r="AL917">
        <v>5.9768299104791998E-2</v>
      </c>
      <c r="AM917">
        <v>1.124272234491066E-3</v>
      </c>
      <c r="AN917">
        <v>0.1111111111111111</v>
      </c>
      <c r="AO917">
        <v>0</v>
      </c>
      <c r="AP917">
        <v>0.21428571428571427</v>
      </c>
      <c r="AQ917">
        <v>0</v>
      </c>
      <c r="AR917">
        <v>0.66666666666666663</v>
      </c>
      <c r="AS917">
        <v>0</v>
      </c>
      <c r="AT917">
        <v>0.125</v>
      </c>
      <c r="AU917">
        <v>0.5</v>
      </c>
      <c r="AV917">
        <v>0.33333333333333331</v>
      </c>
      <c r="AW917">
        <v>0.125</v>
      </c>
      <c r="AX917">
        <v>0.16666666666666666</v>
      </c>
      <c r="AY917">
        <v>6.6666666666666666E-2</v>
      </c>
      <c r="AZ917">
        <v>0.23529411764705882</v>
      </c>
      <c r="BA917">
        <v>1</v>
      </c>
      <c r="BB917">
        <v>0</v>
      </c>
      <c r="BC917">
        <f t="shared" si="30"/>
        <v>7.5627853232649922E-2</v>
      </c>
      <c r="BD917">
        <f t="shared" si="31"/>
        <v>5.7195721845792373E-3</v>
      </c>
    </row>
    <row r="918" spans="1:56" x14ac:dyDescent="0.25">
      <c r="A918">
        <v>0.61858470084855</v>
      </c>
      <c r="B918">
        <v>997</v>
      </c>
      <c r="C918">
        <v>0</v>
      </c>
      <c r="D918">
        <v>1</v>
      </c>
      <c r="E918">
        <v>0.21428571428571427</v>
      </c>
      <c r="F918">
        <v>1</v>
      </c>
      <c r="G918">
        <v>0</v>
      </c>
      <c r="H918">
        <v>0</v>
      </c>
      <c r="I918">
        <v>7.3729420186113101E-2</v>
      </c>
      <c r="J918">
        <v>1</v>
      </c>
      <c r="K918">
        <v>0</v>
      </c>
      <c r="L918">
        <v>0</v>
      </c>
      <c r="M918">
        <v>0.32142857142857145</v>
      </c>
      <c r="N918">
        <v>0.5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0.97142857142857142</v>
      </c>
      <c r="W918">
        <v>0.33333333333333331</v>
      </c>
      <c r="X918">
        <v>0.25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0.2506582411795682</v>
      </c>
      <c r="AM918">
        <v>0.20100381449508131</v>
      </c>
      <c r="AN918">
        <v>0.1111111111111111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0.15</v>
      </c>
      <c r="AU918">
        <v>0.5</v>
      </c>
      <c r="AV918">
        <v>0.66666666666666663</v>
      </c>
      <c r="AW918">
        <v>0.15</v>
      </c>
      <c r="AX918">
        <v>0.1111111111111111</v>
      </c>
      <c r="AY918">
        <v>0.26666666666666666</v>
      </c>
      <c r="AZ918">
        <v>0.23529411764705882</v>
      </c>
      <c r="BA918">
        <v>1</v>
      </c>
      <c r="BB918">
        <v>0</v>
      </c>
      <c r="BC918">
        <f t="shared" si="30"/>
        <v>0.25568145920060281</v>
      </c>
      <c r="BD918">
        <f t="shared" si="31"/>
        <v>6.5373008578949524E-2</v>
      </c>
    </row>
    <row r="919" spans="1:56" x14ac:dyDescent="0.25">
      <c r="A919">
        <v>0.61912309037356505</v>
      </c>
      <c r="B919">
        <v>45</v>
      </c>
      <c r="C919">
        <v>0</v>
      </c>
      <c r="D919">
        <v>1</v>
      </c>
      <c r="E919">
        <v>0.2857142857142857</v>
      </c>
      <c r="F919">
        <v>0</v>
      </c>
      <c r="G919">
        <v>1</v>
      </c>
      <c r="H919">
        <v>0</v>
      </c>
      <c r="I919">
        <v>0.44309234073013598</v>
      </c>
      <c r="J919">
        <v>0</v>
      </c>
      <c r="K919">
        <v>1</v>
      </c>
      <c r="L919">
        <v>0</v>
      </c>
      <c r="M919">
        <v>0</v>
      </c>
      <c r="N919">
        <v>0.25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0.66666666666666663</v>
      </c>
      <c r="V919">
        <v>0.4</v>
      </c>
      <c r="W919">
        <v>0.66666666666666663</v>
      </c>
      <c r="X919">
        <v>0.25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0.15808320168509743</v>
      </c>
      <c r="AM919">
        <v>0.34880546075085322</v>
      </c>
      <c r="AN919">
        <v>0.1111111111111111</v>
      </c>
      <c r="AO919">
        <v>0</v>
      </c>
      <c r="AP919">
        <v>0.8571428571428571</v>
      </c>
      <c r="AQ919">
        <v>1</v>
      </c>
      <c r="AR919">
        <v>1</v>
      </c>
      <c r="AS919">
        <v>0</v>
      </c>
      <c r="AT919">
        <v>0.3</v>
      </c>
      <c r="AU919">
        <v>0.33333333333333331</v>
      </c>
      <c r="AV919">
        <v>0.66666666666666663</v>
      </c>
      <c r="AW919">
        <v>0.3</v>
      </c>
      <c r="AX919">
        <v>0.44444444444444442</v>
      </c>
      <c r="AY919">
        <v>0.2</v>
      </c>
      <c r="AZ919">
        <v>0.41176470588235292</v>
      </c>
      <c r="BA919">
        <v>1</v>
      </c>
      <c r="BB919">
        <v>0</v>
      </c>
      <c r="BC919">
        <f t="shared" si="30"/>
        <v>0.17732558710917712</v>
      </c>
      <c r="BD919">
        <f t="shared" si="31"/>
        <v>3.1444363843614362E-2</v>
      </c>
    </row>
    <row r="920" spans="1:56" x14ac:dyDescent="0.25">
      <c r="A920">
        <v>0.61974738684837949</v>
      </c>
      <c r="B920">
        <v>87</v>
      </c>
      <c r="C920">
        <v>1</v>
      </c>
      <c r="D920">
        <v>0</v>
      </c>
      <c r="E920">
        <v>0.11904761904761904</v>
      </c>
      <c r="F920">
        <v>1</v>
      </c>
      <c r="G920">
        <v>0</v>
      </c>
      <c r="H920">
        <v>0</v>
      </c>
      <c r="I920">
        <v>0.31424481030780244</v>
      </c>
      <c r="J920">
        <v>1</v>
      </c>
      <c r="K920">
        <v>0</v>
      </c>
      <c r="L920">
        <v>0</v>
      </c>
      <c r="M920">
        <v>3.5714285714285712E-2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0.66666666666666663</v>
      </c>
      <c r="V920">
        <v>0.45714285714285713</v>
      </c>
      <c r="W920">
        <v>0.66666666666666663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6.9141653501843078E-2</v>
      </c>
      <c r="AM920">
        <v>0.29809275245934552</v>
      </c>
      <c r="AN920">
        <v>0.33333333333333331</v>
      </c>
      <c r="AO920">
        <v>0</v>
      </c>
      <c r="AP920">
        <v>0.14285714285714285</v>
      </c>
      <c r="AQ920">
        <v>0</v>
      </c>
      <c r="AR920">
        <v>0.66666666666666663</v>
      </c>
      <c r="AS920">
        <v>0.33333333333333331</v>
      </c>
      <c r="AT920">
        <v>7.4999999999999997E-2</v>
      </c>
      <c r="AU920">
        <v>0.5</v>
      </c>
      <c r="AV920">
        <v>0.66666666666666663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f t="shared" si="30"/>
        <v>0.40544560257474904</v>
      </c>
      <c r="BD920">
        <f t="shared" si="31"/>
        <v>0.16438613664720134</v>
      </c>
    </row>
    <row r="921" spans="1:56" x14ac:dyDescent="0.25">
      <c r="A921">
        <v>0.61975751502409404</v>
      </c>
      <c r="B921">
        <v>63</v>
      </c>
      <c r="C921">
        <v>0</v>
      </c>
      <c r="D921">
        <v>1</v>
      </c>
      <c r="E921">
        <v>0.76190476190476186</v>
      </c>
      <c r="F921">
        <v>1</v>
      </c>
      <c r="G921">
        <v>0</v>
      </c>
      <c r="H921">
        <v>0</v>
      </c>
      <c r="I921">
        <v>0.63493199713672155</v>
      </c>
      <c r="J921">
        <v>0</v>
      </c>
      <c r="K921">
        <v>1</v>
      </c>
      <c r="L921">
        <v>0</v>
      </c>
      <c r="M921">
        <v>0.21428571428571427</v>
      </c>
      <c r="N921">
        <v>0.25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0.33333333333333331</v>
      </c>
      <c r="V921">
        <v>0.18571428571428572</v>
      </c>
      <c r="W921">
        <v>0.33333333333333331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0.66666666666666663</v>
      </c>
      <c r="AI921">
        <v>1</v>
      </c>
      <c r="AJ921">
        <v>0</v>
      </c>
      <c r="AK921">
        <v>0</v>
      </c>
      <c r="AL921">
        <v>0.93370194839389153</v>
      </c>
      <c r="AM921">
        <v>0.58650873318610719</v>
      </c>
      <c r="AN921">
        <v>0.55555555555555558</v>
      </c>
      <c r="AO921">
        <v>1</v>
      </c>
      <c r="AP921">
        <v>7.1428571428571425E-2</v>
      </c>
      <c r="AQ921">
        <v>0</v>
      </c>
      <c r="AR921">
        <v>1</v>
      </c>
      <c r="AS921">
        <v>0.33333333333333331</v>
      </c>
      <c r="AT921">
        <v>0.72499999999999998</v>
      </c>
      <c r="AU921">
        <v>0.33333333333333331</v>
      </c>
      <c r="AV921">
        <v>0.33333333333333331</v>
      </c>
      <c r="AW921">
        <v>0.67500000000000004</v>
      </c>
      <c r="AX921">
        <v>0.16666666666666666</v>
      </c>
      <c r="AY921">
        <v>0.8666666666666667</v>
      </c>
      <c r="AZ921">
        <v>0.47058823529411764</v>
      </c>
      <c r="BA921">
        <v>1</v>
      </c>
      <c r="BB921">
        <v>0</v>
      </c>
      <c r="BC921">
        <f t="shared" si="30"/>
        <v>0.29490059242029931</v>
      </c>
      <c r="BD921">
        <f t="shared" si="31"/>
        <v>8.6966359409843499E-2</v>
      </c>
    </row>
    <row r="922" spans="1:56" x14ac:dyDescent="0.25">
      <c r="A922">
        <v>0.62005507930567072</v>
      </c>
      <c r="B922">
        <v>365</v>
      </c>
      <c r="C922">
        <v>0</v>
      </c>
      <c r="D922">
        <v>1</v>
      </c>
      <c r="E922">
        <v>0.45238095238095238</v>
      </c>
      <c r="F922">
        <v>1</v>
      </c>
      <c r="G922">
        <v>0</v>
      </c>
      <c r="H922">
        <v>0</v>
      </c>
      <c r="I922">
        <v>0.58625626342161774</v>
      </c>
      <c r="J922">
        <v>0</v>
      </c>
      <c r="K922">
        <v>1</v>
      </c>
      <c r="L922">
        <v>0</v>
      </c>
      <c r="M922">
        <v>0.32142857142857145</v>
      </c>
      <c r="N922">
        <v>0.5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0.66666666666666663</v>
      </c>
      <c r="V922">
        <v>0.97142857142857142</v>
      </c>
      <c r="W922">
        <v>0.66666666666666663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0.1286466561348078</v>
      </c>
      <c r="AM922">
        <v>0.62513551495683595</v>
      </c>
      <c r="AN922">
        <v>0.66666666666666663</v>
      </c>
      <c r="AO922">
        <v>0</v>
      </c>
      <c r="AP922">
        <v>0.6428571428571429</v>
      </c>
      <c r="AQ922">
        <v>1</v>
      </c>
      <c r="AR922">
        <v>0.33333333333333331</v>
      </c>
      <c r="AS922">
        <v>0.33333333333333331</v>
      </c>
      <c r="AT922">
        <v>0.42499999999999999</v>
      </c>
      <c r="AU922">
        <v>0.5</v>
      </c>
      <c r="AV922">
        <v>0.66666666666666663</v>
      </c>
      <c r="AW922">
        <v>0.125</v>
      </c>
      <c r="AX922">
        <v>0.22222222222222221</v>
      </c>
      <c r="AY922">
        <v>0</v>
      </c>
      <c r="AZ922">
        <v>0.17647058823529413</v>
      </c>
      <c r="BA922">
        <v>1</v>
      </c>
      <c r="BB922">
        <v>0</v>
      </c>
      <c r="BC922">
        <f t="shared" si="30"/>
        <v>0.17258438141177776</v>
      </c>
      <c r="BD922">
        <f t="shared" si="31"/>
        <v>2.9785368707285979E-2</v>
      </c>
    </row>
    <row r="923" spans="1:56" x14ac:dyDescent="0.25">
      <c r="A923">
        <v>0.62106519286734196</v>
      </c>
      <c r="B923">
        <v>217</v>
      </c>
      <c r="C923">
        <v>0</v>
      </c>
      <c r="D923">
        <v>1</v>
      </c>
      <c r="E923">
        <v>0.2857142857142857</v>
      </c>
      <c r="F923">
        <v>0</v>
      </c>
      <c r="G923">
        <v>1</v>
      </c>
      <c r="H923">
        <v>0</v>
      </c>
      <c r="I923">
        <v>0.16607015032211883</v>
      </c>
      <c r="J923">
        <v>1</v>
      </c>
      <c r="K923">
        <v>0</v>
      </c>
      <c r="L923">
        <v>0</v>
      </c>
      <c r="M923">
        <v>0.8928571428571429</v>
      </c>
      <c r="N923">
        <v>0.75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0.66666666666666663</v>
      </c>
      <c r="V923">
        <v>0.31428571428571428</v>
      </c>
      <c r="W923">
        <v>0.33333333333333331</v>
      </c>
      <c r="X923">
        <v>0.25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0.29947340705634545</v>
      </c>
      <c r="AM923">
        <v>0.83810479823328654</v>
      </c>
      <c r="AN923">
        <v>0.55555555555555558</v>
      </c>
      <c r="AO923">
        <v>0</v>
      </c>
      <c r="AP923">
        <v>0.2857142857142857</v>
      </c>
      <c r="AQ923">
        <v>0</v>
      </c>
      <c r="AR923">
        <v>0.66666666666666663</v>
      </c>
      <c r="AS923">
        <v>0</v>
      </c>
      <c r="AT923">
        <v>0.22500000000000001</v>
      </c>
      <c r="AU923">
        <v>0.83333333333333337</v>
      </c>
      <c r="AV923">
        <v>0.33333333333333331</v>
      </c>
      <c r="AW923">
        <v>0.15</v>
      </c>
      <c r="AX923">
        <v>0.16666666666666666</v>
      </c>
      <c r="AY923">
        <v>0</v>
      </c>
      <c r="AZ923">
        <v>5.8823529411764705E-2</v>
      </c>
      <c r="BA923">
        <v>1</v>
      </c>
      <c r="BB923">
        <v>1</v>
      </c>
      <c r="BC923">
        <f t="shared" si="30"/>
        <v>0.54200569480276972</v>
      </c>
      <c r="BD923">
        <f t="shared" si="31"/>
        <v>0.20975878359309372</v>
      </c>
    </row>
    <row r="924" spans="1:56" x14ac:dyDescent="0.25">
      <c r="A924">
        <v>0.6218059274230292</v>
      </c>
      <c r="B924">
        <v>90</v>
      </c>
      <c r="C924">
        <v>1</v>
      </c>
      <c r="D924">
        <v>0</v>
      </c>
      <c r="E924">
        <v>0.66666666666666663</v>
      </c>
      <c r="F924">
        <v>1</v>
      </c>
      <c r="G924">
        <v>0</v>
      </c>
      <c r="H924">
        <v>0</v>
      </c>
      <c r="I924">
        <v>0.40586972083035078</v>
      </c>
      <c r="J924">
        <v>1</v>
      </c>
      <c r="K924">
        <v>0</v>
      </c>
      <c r="L924">
        <v>0</v>
      </c>
      <c r="M924">
        <v>0.2857142857142857</v>
      </c>
      <c r="N924">
        <v>0.25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0.66666666666666663</v>
      </c>
      <c r="V924">
        <v>0.48571428571428571</v>
      </c>
      <c r="W924">
        <v>0.33333333333333331</v>
      </c>
      <c r="X924">
        <v>0.5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1</v>
      </c>
      <c r="AL924">
        <v>0.45339652448657186</v>
      </c>
      <c r="AM924">
        <v>0.46183497289700864</v>
      </c>
      <c r="AN924">
        <v>0.1111111111111111</v>
      </c>
      <c r="AO924">
        <v>0</v>
      </c>
      <c r="AP924">
        <v>0.35714285714285715</v>
      </c>
      <c r="AQ924">
        <v>0</v>
      </c>
      <c r="AR924">
        <v>1</v>
      </c>
      <c r="AS924">
        <v>0</v>
      </c>
      <c r="AT924">
        <v>0.22500000000000001</v>
      </c>
      <c r="AU924">
        <v>0.5</v>
      </c>
      <c r="AV924">
        <v>0.66666666666666663</v>
      </c>
      <c r="AW924">
        <v>0.22500000000000001</v>
      </c>
      <c r="AX924">
        <v>0.44444444444444442</v>
      </c>
      <c r="AY924">
        <v>0.26666666666666666</v>
      </c>
      <c r="AZ924">
        <v>0.41176470588235292</v>
      </c>
      <c r="BA924">
        <v>1</v>
      </c>
      <c r="BB924">
        <v>1</v>
      </c>
      <c r="BC924">
        <f t="shared" si="30"/>
        <v>3.8982437884178323E-2</v>
      </c>
      <c r="BD924">
        <f t="shared" si="31"/>
        <v>0.92355475469503723</v>
      </c>
    </row>
    <row r="925" spans="1:56" x14ac:dyDescent="0.25">
      <c r="A925">
        <v>0.62298010416516414</v>
      </c>
      <c r="B925">
        <v>7</v>
      </c>
      <c r="C925">
        <v>0</v>
      </c>
      <c r="D925">
        <v>1</v>
      </c>
      <c r="E925">
        <v>0.97619047619047616</v>
      </c>
      <c r="F925">
        <v>1</v>
      </c>
      <c r="G925">
        <v>0</v>
      </c>
      <c r="H925">
        <v>0</v>
      </c>
      <c r="I925">
        <v>0.87473156764495352</v>
      </c>
      <c r="J925">
        <v>0</v>
      </c>
      <c r="K925">
        <v>1</v>
      </c>
      <c r="L925">
        <v>0</v>
      </c>
      <c r="M925">
        <v>7.1428571428571425E-2</v>
      </c>
      <c r="N925">
        <v>0.5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0.66666666666666663</v>
      </c>
      <c r="V925">
        <v>0.72857142857142854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8.7467087941021593E-2</v>
      </c>
      <c r="AM925">
        <v>0.31600080305159606</v>
      </c>
      <c r="AN925">
        <v>0.44444444444444442</v>
      </c>
      <c r="AO925">
        <v>1</v>
      </c>
      <c r="AP925">
        <v>0.6428571428571429</v>
      </c>
      <c r="AQ925">
        <v>1</v>
      </c>
      <c r="AR925">
        <v>0</v>
      </c>
      <c r="AS925">
        <v>1</v>
      </c>
      <c r="AT925">
        <v>0.3</v>
      </c>
      <c r="AU925">
        <v>0.5</v>
      </c>
      <c r="AV925">
        <v>0.33333333333333331</v>
      </c>
      <c r="AW925">
        <v>2.5000000000000001E-2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f t="shared" si="30"/>
        <v>0.29174862441758814</v>
      </c>
      <c r="BD925">
        <f t="shared" si="31"/>
        <v>8.5117259849554913E-2</v>
      </c>
    </row>
    <row r="926" spans="1:56" x14ac:dyDescent="0.25">
      <c r="A926">
        <v>0.62324837931133747</v>
      </c>
      <c r="B926">
        <v>586</v>
      </c>
      <c r="C926">
        <v>1</v>
      </c>
      <c r="D926">
        <v>0</v>
      </c>
      <c r="E926">
        <v>0.11904761904761904</v>
      </c>
      <c r="F926">
        <v>1</v>
      </c>
      <c r="G926">
        <v>0</v>
      </c>
      <c r="H926">
        <v>0</v>
      </c>
      <c r="I926">
        <v>0.81675017895490332</v>
      </c>
      <c r="J926">
        <v>0</v>
      </c>
      <c r="K926">
        <v>1</v>
      </c>
      <c r="L926">
        <v>0</v>
      </c>
      <c r="M926">
        <v>0.17857142857142858</v>
      </c>
      <c r="N926">
        <v>0.5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0.66666666666666663</v>
      </c>
      <c r="V926">
        <v>0.47142857142857142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3.1174302264349658E-2</v>
      </c>
      <c r="AM926">
        <v>5.4246135314193936E-2</v>
      </c>
      <c r="AN926">
        <v>0.1111111111111111</v>
      </c>
      <c r="AO926">
        <v>1</v>
      </c>
      <c r="AP926">
        <v>0.7142857142857143</v>
      </c>
      <c r="AQ926">
        <v>1</v>
      </c>
      <c r="AR926">
        <v>0.66666666666666663</v>
      </c>
      <c r="AS926">
        <v>0.66666666666666663</v>
      </c>
      <c r="AT926">
        <v>2.5000000000000001E-2</v>
      </c>
      <c r="AU926">
        <v>0.33333333333333331</v>
      </c>
      <c r="AV926">
        <v>0.66666666666666663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f t="shared" si="30"/>
        <v>0.40557450099431386</v>
      </c>
      <c r="BD926">
        <f t="shared" si="31"/>
        <v>0.3533416738681589</v>
      </c>
    </row>
    <row r="927" spans="1:56" x14ac:dyDescent="0.25">
      <c r="A927">
        <v>0.62343192426570493</v>
      </c>
      <c r="B927">
        <v>554</v>
      </c>
      <c r="C927">
        <v>0</v>
      </c>
      <c r="D927">
        <v>1</v>
      </c>
      <c r="E927">
        <v>0.52380952380952384</v>
      </c>
      <c r="F927">
        <v>1</v>
      </c>
      <c r="G927">
        <v>0</v>
      </c>
      <c r="H927">
        <v>0</v>
      </c>
      <c r="I927">
        <v>0.50250536864710094</v>
      </c>
      <c r="J927">
        <v>0</v>
      </c>
      <c r="K927">
        <v>1</v>
      </c>
      <c r="L927">
        <v>0</v>
      </c>
      <c r="M927">
        <v>3.5714285714285712E-2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0.8</v>
      </c>
      <c r="W927">
        <v>0.33333333333333331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7.0194839389152192E-2</v>
      </c>
      <c r="AM927">
        <v>0.83657900020076292</v>
      </c>
      <c r="AN927">
        <v>0</v>
      </c>
      <c r="AO927">
        <v>1</v>
      </c>
      <c r="AP927">
        <v>0.6428571428571429</v>
      </c>
      <c r="AQ927">
        <v>1</v>
      </c>
      <c r="AR927">
        <v>1</v>
      </c>
      <c r="AS927">
        <v>0</v>
      </c>
      <c r="AT927">
        <v>0.125</v>
      </c>
      <c r="AU927">
        <v>0.33333333333333331</v>
      </c>
      <c r="AV927">
        <v>0.33333333333333331</v>
      </c>
      <c r="AW927">
        <v>0.1</v>
      </c>
      <c r="AX927">
        <v>0.1111111111111111</v>
      </c>
      <c r="AY927">
        <v>0.13333333333333333</v>
      </c>
      <c r="AZ927">
        <v>0.17647058823529413</v>
      </c>
      <c r="BA927">
        <v>1</v>
      </c>
      <c r="BB927">
        <v>0</v>
      </c>
      <c r="BC927">
        <f t="shared" si="30"/>
        <v>0.19633149013208032</v>
      </c>
      <c r="BD927">
        <f t="shared" si="31"/>
        <v>3.854605401748315E-2</v>
      </c>
    </row>
    <row r="928" spans="1:56" x14ac:dyDescent="0.25">
      <c r="A928">
        <v>0.62519661341164767</v>
      </c>
      <c r="B928">
        <v>117</v>
      </c>
      <c r="C928">
        <v>0</v>
      </c>
      <c r="D928">
        <v>1</v>
      </c>
      <c r="E928">
        <v>0.38095238095238093</v>
      </c>
      <c r="F928">
        <v>1</v>
      </c>
      <c r="G928">
        <v>0</v>
      </c>
      <c r="H928">
        <v>0</v>
      </c>
      <c r="I928">
        <v>0.89620615604867571</v>
      </c>
      <c r="J928">
        <v>0</v>
      </c>
      <c r="K928">
        <v>1</v>
      </c>
      <c r="L928">
        <v>0</v>
      </c>
      <c r="M928">
        <v>0.14285714285714285</v>
      </c>
      <c r="N928">
        <v>0.5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0.66666666666666663</v>
      </c>
      <c r="V928">
        <v>0.21428571428571427</v>
      </c>
      <c r="W928">
        <v>0.33333333333333331</v>
      </c>
      <c r="X928">
        <v>0.5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0.5593470247498683</v>
      </c>
      <c r="AM928">
        <v>0.14137723348725156</v>
      </c>
      <c r="AN928">
        <v>0.22222222222222221</v>
      </c>
      <c r="AO928">
        <v>0</v>
      </c>
      <c r="AP928">
        <v>7.1428571428571425E-2</v>
      </c>
      <c r="AQ928">
        <v>0</v>
      </c>
      <c r="AR928">
        <v>1</v>
      </c>
      <c r="AS928">
        <v>0</v>
      </c>
      <c r="AT928">
        <v>0.35</v>
      </c>
      <c r="AU928">
        <v>1</v>
      </c>
      <c r="AV928">
        <v>0.66666666666666663</v>
      </c>
      <c r="AW928">
        <v>0.27500000000000002</v>
      </c>
      <c r="AX928">
        <v>0.55555555555555558</v>
      </c>
      <c r="AY928">
        <v>0.33333333333333331</v>
      </c>
      <c r="AZ928">
        <v>0.47058823529411764</v>
      </c>
      <c r="BA928">
        <v>1</v>
      </c>
      <c r="BB928">
        <v>0</v>
      </c>
      <c r="BC928">
        <f t="shared" si="30"/>
        <v>3.1606301951642046E-2</v>
      </c>
      <c r="BD928">
        <f t="shared" si="31"/>
        <v>9.9895832305837181E-4</v>
      </c>
    </row>
    <row r="929" spans="1:56" x14ac:dyDescent="0.25">
      <c r="A929">
        <v>0.62614363660868755</v>
      </c>
      <c r="B929">
        <v>447</v>
      </c>
      <c r="C929">
        <v>1</v>
      </c>
      <c r="D929">
        <v>0</v>
      </c>
      <c r="E929">
        <v>0.54761904761904767</v>
      </c>
      <c r="F929">
        <v>0</v>
      </c>
      <c r="G929">
        <v>0</v>
      </c>
      <c r="H929">
        <v>1</v>
      </c>
      <c r="I929">
        <v>0.11811023622047244</v>
      </c>
      <c r="J929">
        <v>1</v>
      </c>
      <c r="K929">
        <v>0</v>
      </c>
      <c r="L929">
        <v>0</v>
      </c>
      <c r="M929">
        <v>0.32142857142857145</v>
      </c>
      <c r="N929">
        <v>0.25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0.37142857142857144</v>
      </c>
      <c r="W929">
        <v>0.66666666666666663</v>
      </c>
      <c r="X929">
        <v>0.25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0.27493417588204316</v>
      </c>
      <c r="AM929">
        <v>0.45516964464966875</v>
      </c>
      <c r="AN929">
        <v>0.77777777777777779</v>
      </c>
      <c r="AO929">
        <v>0</v>
      </c>
      <c r="AP929">
        <v>0.21428571428571427</v>
      </c>
      <c r="AQ929">
        <v>0</v>
      </c>
      <c r="AR929">
        <v>1</v>
      </c>
      <c r="AS929">
        <v>0</v>
      </c>
      <c r="AT929">
        <v>0.4</v>
      </c>
      <c r="AU929">
        <v>0.5</v>
      </c>
      <c r="AV929">
        <v>0.66666666666666663</v>
      </c>
      <c r="AW929">
        <v>0.35</v>
      </c>
      <c r="AX929">
        <v>0.16666666666666666</v>
      </c>
      <c r="AY929">
        <v>6.6666666666666666E-2</v>
      </c>
      <c r="AZ929">
        <v>0.58823529411764708</v>
      </c>
      <c r="BA929">
        <v>1</v>
      </c>
      <c r="BB929">
        <v>0</v>
      </c>
      <c r="BC929">
        <f t="shared" si="30"/>
        <v>-2.0734400808140097E-2</v>
      </c>
      <c r="BD929">
        <f t="shared" si="31"/>
        <v>4.2991537687260068E-4</v>
      </c>
    </row>
    <row r="930" spans="1:56" x14ac:dyDescent="0.25">
      <c r="A930">
        <v>0.62642260826889362</v>
      </c>
      <c r="B930">
        <v>512</v>
      </c>
      <c r="C930">
        <v>1</v>
      </c>
      <c r="D930">
        <v>0</v>
      </c>
      <c r="E930">
        <v>0.42857142857142855</v>
      </c>
      <c r="F930">
        <v>1</v>
      </c>
      <c r="G930">
        <v>0</v>
      </c>
      <c r="H930">
        <v>0</v>
      </c>
      <c r="I930">
        <v>0.58052970651395852</v>
      </c>
      <c r="J930">
        <v>0</v>
      </c>
      <c r="K930">
        <v>1</v>
      </c>
      <c r="L930">
        <v>0</v>
      </c>
      <c r="M930">
        <v>0.2857142857142857</v>
      </c>
      <c r="N930">
        <v>0.25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0.33333333333333331</v>
      </c>
      <c r="V930">
        <v>0.25714285714285712</v>
      </c>
      <c r="W930">
        <v>0.33333333333333331</v>
      </c>
      <c r="X930">
        <v>0.25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0.33333333333333331</v>
      </c>
      <c r="AI930">
        <v>1</v>
      </c>
      <c r="AJ930">
        <v>0</v>
      </c>
      <c r="AK930">
        <v>0</v>
      </c>
      <c r="AL930">
        <v>0.41274354923644024</v>
      </c>
      <c r="AM930">
        <v>0.47540654487050793</v>
      </c>
      <c r="AN930">
        <v>0.22222222222222221</v>
      </c>
      <c r="AO930">
        <v>1</v>
      </c>
      <c r="AP930">
        <v>0</v>
      </c>
      <c r="AQ930">
        <v>0</v>
      </c>
      <c r="AR930">
        <v>0.66666666666666663</v>
      </c>
      <c r="AS930">
        <v>0.33333333333333331</v>
      </c>
      <c r="AT930">
        <v>0.32500000000000001</v>
      </c>
      <c r="AU930">
        <v>0.33333333333333331</v>
      </c>
      <c r="AV930">
        <v>0.66666666666666663</v>
      </c>
      <c r="AW930">
        <v>7.4999999999999997E-2</v>
      </c>
      <c r="AX930">
        <v>0.1111111111111111</v>
      </c>
      <c r="AY930">
        <v>0</v>
      </c>
      <c r="AZ930">
        <v>0.11764705882352941</v>
      </c>
      <c r="BA930">
        <v>1</v>
      </c>
      <c r="BB930">
        <v>0</v>
      </c>
      <c r="BC930">
        <f t="shared" si="30"/>
        <v>0.29245473718278892</v>
      </c>
      <c r="BD930">
        <f t="shared" si="31"/>
        <v>8.5529773300654144E-2</v>
      </c>
    </row>
    <row r="931" spans="1:56" x14ac:dyDescent="0.25">
      <c r="A931">
        <v>0.62735465202103735</v>
      </c>
      <c r="B931">
        <v>1299</v>
      </c>
      <c r="C931">
        <v>0</v>
      </c>
      <c r="D931">
        <v>1</v>
      </c>
      <c r="E931">
        <v>0.66666666666666663</v>
      </c>
      <c r="F931">
        <v>1</v>
      </c>
      <c r="G931">
        <v>0</v>
      </c>
      <c r="H931">
        <v>0</v>
      </c>
      <c r="I931">
        <v>0.11381531853972798</v>
      </c>
      <c r="J931">
        <v>0</v>
      </c>
      <c r="K931">
        <v>1</v>
      </c>
      <c r="L931">
        <v>0</v>
      </c>
      <c r="M931">
        <v>0.7142857142857143</v>
      </c>
      <c r="N931">
        <v>0.25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0.51428571428571423</v>
      </c>
      <c r="W931">
        <v>0.66666666666666663</v>
      </c>
      <c r="X931">
        <v>0.25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0.33333333333333331</v>
      </c>
      <c r="AI931">
        <v>0</v>
      </c>
      <c r="AJ931">
        <v>1</v>
      </c>
      <c r="AK931">
        <v>0</v>
      </c>
      <c r="AL931">
        <v>0.41690363349131121</v>
      </c>
      <c r="AM931">
        <v>0.35125476811885165</v>
      </c>
      <c r="AN931">
        <v>0.44444444444444442</v>
      </c>
      <c r="AO931">
        <v>0</v>
      </c>
      <c r="AP931">
        <v>0.7857142857142857</v>
      </c>
      <c r="AQ931">
        <v>1</v>
      </c>
      <c r="AR931">
        <v>1</v>
      </c>
      <c r="AS931">
        <v>0.33333333333333331</v>
      </c>
      <c r="AT931">
        <v>0.32500000000000001</v>
      </c>
      <c r="AU931">
        <v>0.33333333333333331</v>
      </c>
      <c r="AV931">
        <v>1</v>
      </c>
      <c r="AW931">
        <v>0.22500000000000001</v>
      </c>
      <c r="AX931">
        <v>0.3888888888888889</v>
      </c>
      <c r="AY931">
        <v>0.2</v>
      </c>
      <c r="AZ931">
        <v>0.41176470588235292</v>
      </c>
      <c r="BA931">
        <v>1</v>
      </c>
      <c r="BB931">
        <v>1</v>
      </c>
      <c r="BC931">
        <f t="shared" si="30"/>
        <v>-0.17346490116796059</v>
      </c>
      <c r="BD931">
        <f t="shared" si="31"/>
        <v>1.3770198742731314</v>
      </c>
    </row>
    <row r="932" spans="1:56" x14ac:dyDescent="0.25">
      <c r="A932">
        <v>0.62810553165490812</v>
      </c>
      <c r="B932">
        <v>345</v>
      </c>
      <c r="C932">
        <v>1</v>
      </c>
      <c r="D932">
        <v>0</v>
      </c>
      <c r="E932">
        <v>0.40476190476190477</v>
      </c>
      <c r="F932">
        <v>1</v>
      </c>
      <c r="G932">
        <v>0</v>
      </c>
      <c r="H932">
        <v>0</v>
      </c>
      <c r="I932">
        <v>0.85468861846814603</v>
      </c>
      <c r="J932">
        <v>0</v>
      </c>
      <c r="K932">
        <v>1</v>
      </c>
      <c r="L932">
        <v>0</v>
      </c>
      <c r="M932">
        <v>0.14285714285714285</v>
      </c>
      <c r="N932">
        <v>0.75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0.66666666666666663</v>
      </c>
      <c r="V932">
        <v>0.45714285714285713</v>
      </c>
      <c r="W932">
        <v>0.66666666666666663</v>
      </c>
      <c r="X932">
        <v>0.5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0.33333333333333331</v>
      </c>
      <c r="AI932">
        <v>0</v>
      </c>
      <c r="AJ932">
        <v>0</v>
      </c>
      <c r="AK932">
        <v>1</v>
      </c>
      <c r="AL932">
        <v>0.3731437598736177</v>
      </c>
      <c r="AM932">
        <v>0.64926721541859067</v>
      </c>
      <c r="AN932">
        <v>0</v>
      </c>
      <c r="AO932">
        <v>0</v>
      </c>
      <c r="AP932">
        <v>0.14285714285714285</v>
      </c>
      <c r="AQ932">
        <v>0</v>
      </c>
      <c r="AR932">
        <v>1</v>
      </c>
      <c r="AS932">
        <v>0</v>
      </c>
      <c r="AT932">
        <v>0.42499999999999999</v>
      </c>
      <c r="AU932">
        <v>0.83333333333333337</v>
      </c>
      <c r="AV932">
        <v>0.66666666666666663</v>
      </c>
      <c r="AW932">
        <v>0.4</v>
      </c>
      <c r="AX932">
        <v>0.33333333333333331</v>
      </c>
      <c r="AY932">
        <v>0</v>
      </c>
      <c r="AZ932">
        <v>0.76470588235294112</v>
      </c>
      <c r="BA932">
        <v>1</v>
      </c>
      <c r="BB932">
        <v>0</v>
      </c>
      <c r="BC932">
        <f t="shared" si="30"/>
        <v>3.1774781803934726E-2</v>
      </c>
      <c r="BD932">
        <f t="shared" si="31"/>
        <v>1.0096367586876615E-3</v>
      </c>
    </row>
    <row r="933" spans="1:56" x14ac:dyDescent="0.25">
      <c r="A933">
        <v>0.62858277848477662</v>
      </c>
      <c r="B933">
        <v>389</v>
      </c>
      <c r="C933">
        <v>0</v>
      </c>
      <c r="D933">
        <v>1</v>
      </c>
      <c r="E933">
        <v>0.5714285714285714</v>
      </c>
      <c r="F933">
        <v>1</v>
      </c>
      <c r="G933">
        <v>0</v>
      </c>
      <c r="H933">
        <v>0</v>
      </c>
      <c r="I933">
        <v>7.0866141732283464E-2</v>
      </c>
      <c r="J933">
        <v>0</v>
      </c>
      <c r="K933">
        <v>1</v>
      </c>
      <c r="L933">
        <v>0</v>
      </c>
      <c r="M933">
        <v>0</v>
      </c>
      <c r="N933">
        <v>0.75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0.33333333333333331</v>
      </c>
      <c r="V933">
        <v>0.9285714285714286</v>
      </c>
      <c r="W933">
        <v>0.66666666666666663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8.2517114270668768E-2</v>
      </c>
      <c r="AM933">
        <v>0.73864685806063035</v>
      </c>
      <c r="AN933">
        <v>0.33333333333333331</v>
      </c>
      <c r="AO933">
        <v>0</v>
      </c>
      <c r="AP933">
        <v>0.35714285714285715</v>
      </c>
      <c r="AQ933">
        <v>0</v>
      </c>
      <c r="AR933">
        <v>0.33333333333333331</v>
      </c>
      <c r="AS933">
        <v>0.33333333333333331</v>
      </c>
      <c r="AT933">
        <v>0.2</v>
      </c>
      <c r="AU933">
        <v>0.83333333333333337</v>
      </c>
      <c r="AV933">
        <v>0.66666666666666663</v>
      </c>
      <c r="AW933">
        <v>0.125</v>
      </c>
      <c r="AX933">
        <v>0.1111111111111111</v>
      </c>
      <c r="AY933">
        <v>6.6666666666666666E-2</v>
      </c>
      <c r="AZ933">
        <v>0.11764705882352941</v>
      </c>
      <c r="BA933">
        <v>1</v>
      </c>
      <c r="BB933">
        <v>0</v>
      </c>
      <c r="BC933">
        <f t="shared" si="30"/>
        <v>0.15562857150978213</v>
      </c>
      <c r="BD933">
        <f t="shared" si="31"/>
        <v>2.4220252270175369E-2</v>
      </c>
    </row>
    <row r="934" spans="1:56" x14ac:dyDescent="0.25">
      <c r="A934">
        <v>0.62868934698586132</v>
      </c>
      <c r="B934">
        <v>1374</v>
      </c>
      <c r="C934">
        <v>0</v>
      </c>
      <c r="D934">
        <v>1</v>
      </c>
      <c r="E934">
        <v>0.47619047619047616</v>
      </c>
      <c r="F934">
        <v>0</v>
      </c>
      <c r="G934">
        <v>1</v>
      </c>
      <c r="H934">
        <v>0</v>
      </c>
      <c r="I934">
        <v>0.92483894058697214</v>
      </c>
      <c r="J934">
        <v>0</v>
      </c>
      <c r="K934">
        <v>1</v>
      </c>
      <c r="L934">
        <v>0</v>
      </c>
      <c r="M934">
        <v>0.25</v>
      </c>
      <c r="N934">
        <v>0.5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0.4</v>
      </c>
      <c r="W934">
        <v>0.33333333333333331</v>
      </c>
      <c r="X934">
        <v>0.25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0.33333333333333331</v>
      </c>
      <c r="AI934">
        <v>1</v>
      </c>
      <c r="AJ934">
        <v>0</v>
      </c>
      <c r="AK934">
        <v>0</v>
      </c>
      <c r="AL934">
        <v>5.9189046866771983E-2</v>
      </c>
      <c r="AM934">
        <v>0.64328448102790603</v>
      </c>
      <c r="AN934">
        <v>0.1111111111111111</v>
      </c>
      <c r="AO934">
        <v>1</v>
      </c>
      <c r="AP934">
        <v>0.35714285714285715</v>
      </c>
      <c r="AQ934">
        <v>0</v>
      </c>
      <c r="AR934">
        <v>0.66666666666666663</v>
      </c>
      <c r="AS934">
        <v>0.33333333333333331</v>
      </c>
      <c r="AT934">
        <v>0.5</v>
      </c>
      <c r="AU934">
        <v>0.5</v>
      </c>
      <c r="AV934">
        <v>0.66666666666666663</v>
      </c>
      <c r="AW934">
        <v>0.5</v>
      </c>
      <c r="AX934">
        <v>0.61111111111111116</v>
      </c>
      <c r="AY934">
        <v>0</v>
      </c>
      <c r="AZ934">
        <v>0.41176470588235292</v>
      </c>
      <c r="BA934">
        <v>1</v>
      </c>
      <c r="BB934">
        <v>0</v>
      </c>
      <c r="BC934">
        <f t="shared" si="30"/>
        <v>0.15308433437197971</v>
      </c>
      <c r="BD934">
        <f t="shared" si="31"/>
        <v>2.3434813430112091E-2</v>
      </c>
    </row>
    <row r="935" spans="1:56" x14ac:dyDescent="0.25">
      <c r="A935">
        <v>0.63002263645791368</v>
      </c>
      <c r="B935">
        <v>307</v>
      </c>
      <c r="C935">
        <v>1</v>
      </c>
      <c r="D935">
        <v>0</v>
      </c>
      <c r="E935">
        <v>0.33333333333333331</v>
      </c>
      <c r="F935">
        <v>1</v>
      </c>
      <c r="G935">
        <v>0</v>
      </c>
      <c r="H935">
        <v>0</v>
      </c>
      <c r="I935">
        <v>0.57551896921975665</v>
      </c>
      <c r="J935">
        <v>1</v>
      </c>
      <c r="K935">
        <v>0</v>
      </c>
      <c r="L935">
        <v>0</v>
      </c>
      <c r="M935">
        <v>0.21428571428571427</v>
      </c>
      <c r="N935">
        <v>0.5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0.87142857142857144</v>
      </c>
      <c r="W935">
        <v>0.33333333333333331</v>
      </c>
      <c r="X935">
        <v>0.25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0.66666666666666663</v>
      </c>
      <c r="AI935">
        <v>0</v>
      </c>
      <c r="AJ935">
        <v>1</v>
      </c>
      <c r="AK935">
        <v>0</v>
      </c>
      <c r="AL935">
        <v>0.23565034228541337</v>
      </c>
      <c r="AM935">
        <v>0.59791206585023082</v>
      </c>
      <c r="AN935">
        <v>0.1111111111111111</v>
      </c>
      <c r="AO935">
        <v>0</v>
      </c>
      <c r="AP935">
        <v>0.21428571428571427</v>
      </c>
      <c r="AQ935">
        <v>0</v>
      </c>
      <c r="AR935">
        <v>0.66666666666666663</v>
      </c>
      <c r="AS935">
        <v>0.33333333333333331</v>
      </c>
      <c r="AT935">
        <v>0.32500000000000001</v>
      </c>
      <c r="AU935">
        <v>0.5</v>
      </c>
      <c r="AV935">
        <v>0.33333333333333331</v>
      </c>
      <c r="AW935">
        <v>0.32500000000000001</v>
      </c>
      <c r="AX935">
        <v>0.44444444444444442</v>
      </c>
      <c r="AY935">
        <v>0.26666666666666666</v>
      </c>
      <c r="AZ935">
        <v>0.47058823529411764</v>
      </c>
      <c r="BA935">
        <v>1</v>
      </c>
      <c r="BB935">
        <v>0</v>
      </c>
      <c r="BC935">
        <f t="shared" si="30"/>
        <v>-1.0582133586103881E-2</v>
      </c>
      <c r="BD935">
        <f t="shared" si="31"/>
        <v>1.1198155123414779E-4</v>
      </c>
    </row>
    <row r="936" spans="1:56" x14ac:dyDescent="0.25">
      <c r="A936">
        <v>0.63070405858316925</v>
      </c>
      <c r="B936">
        <v>56</v>
      </c>
      <c r="C936">
        <v>0</v>
      </c>
      <c r="D936">
        <v>1</v>
      </c>
      <c r="E936">
        <v>0.35714285714285715</v>
      </c>
      <c r="F936">
        <v>0</v>
      </c>
      <c r="G936">
        <v>1</v>
      </c>
      <c r="H936">
        <v>0</v>
      </c>
      <c r="I936">
        <v>0.29563350035790981</v>
      </c>
      <c r="J936">
        <v>0</v>
      </c>
      <c r="K936">
        <v>1</v>
      </c>
      <c r="L936">
        <v>0</v>
      </c>
      <c r="M936">
        <v>0</v>
      </c>
      <c r="N936">
        <v>0.25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0.97142857142857142</v>
      </c>
      <c r="W936">
        <v>0.66666666666666663</v>
      </c>
      <c r="X936">
        <v>0.5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0.65555555555555556</v>
      </c>
      <c r="AM936">
        <v>0.52407147159204981</v>
      </c>
      <c r="AN936">
        <v>0.1111111111111111</v>
      </c>
      <c r="AO936">
        <v>1</v>
      </c>
      <c r="AP936">
        <v>7.1428571428571425E-2</v>
      </c>
      <c r="AQ936">
        <v>0</v>
      </c>
      <c r="AR936">
        <v>0.66666666666666663</v>
      </c>
      <c r="AS936">
        <v>0</v>
      </c>
      <c r="AT936">
        <v>0.375</v>
      </c>
      <c r="AU936">
        <v>0.16666666666666666</v>
      </c>
      <c r="AV936">
        <v>0.66666666666666663</v>
      </c>
      <c r="AW936">
        <v>0.375</v>
      </c>
      <c r="AX936">
        <v>0.77777777777777779</v>
      </c>
      <c r="AY936">
        <v>0.53333333333333333</v>
      </c>
      <c r="AZ936">
        <v>0.70588235294117652</v>
      </c>
      <c r="BA936">
        <v>1</v>
      </c>
      <c r="BB936">
        <v>0</v>
      </c>
      <c r="BC936">
        <f t="shared" si="30"/>
        <v>0.30435296837190606</v>
      </c>
      <c r="BD936">
        <f t="shared" si="31"/>
        <v>9.2630729356790453E-2</v>
      </c>
    </row>
    <row r="937" spans="1:56" x14ac:dyDescent="0.25">
      <c r="A937">
        <v>0.63070684702692503</v>
      </c>
      <c r="B937">
        <v>1246</v>
      </c>
      <c r="C937">
        <v>1</v>
      </c>
      <c r="D937">
        <v>0</v>
      </c>
      <c r="E937">
        <v>0.14285714285714285</v>
      </c>
      <c r="F937">
        <v>0</v>
      </c>
      <c r="G937">
        <v>1</v>
      </c>
      <c r="H937">
        <v>0</v>
      </c>
      <c r="I937">
        <v>0.56907659269863997</v>
      </c>
      <c r="J937">
        <v>0</v>
      </c>
      <c r="K937">
        <v>0</v>
      </c>
      <c r="L937">
        <v>1</v>
      </c>
      <c r="M937">
        <v>0.32142857142857145</v>
      </c>
      <c r="N937">
        <v>0.5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0.41428571428571431</v>
      </c>
      <c r="W937">
        <v>0.66666666666666663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5.9820958399157451E-2</v>
      </c>
      <c r="AM937">
        <v>1.2045773940975707E-4</v>
      </c>
      <c r="AN937">
        <v>0</v>
      </c>
      <c r="AO937">
        <v>0</v>
      </c>
      <c r="AP937">
        <v>0.21428571428571427</v>
      </c>
      <c r="AQ937">
        <v>0</v>
      </c>
      <c r="AR937">
        <v>1</v>
      </c>
      <c r="AS937">
        <v>0.33333333333333331</v>
      </c>
      <c r="AT937">
        <v>7.4999999999999997E-2</v>
      </c>
      <c r="AU937">
        <v>0.33333333333333331</v>
      </c>
      <c r="AV937">
        <v>0.66666666666666663</v>
      </c>
      <c r="AW937">
        <v>0.05</v>
      </c>
      <c r="AX937">
        <v>0.1111111111111111</v>
      </c>
      <c r="AY937">
        <v>0.13333333333333333</v>
      </c>
      <c r="AZ937">
        <v>5.8823529411764705E-2</v>
      </c>
      <c r="BA937">
        <v>1</v>
      </c>
      <c r="BB937">
        <v>0</v>
      </c>
      <c r="BC937">
        <f t="shared" si="30"/>
        <v>0.21831087146849554</v>
      </c>
      <c r="BD937">
        <f t="shared" si="31"/>
        <v>4.7659636601333981E-2</v>
      </c>
    </row>
    <row r="938" spans="1:56" x14ac:dyDescent="0.25">
      <c r="A938">
        <v>0.63086182259295931</v>
      </c>
      <c r="B938">
        <v>514</v>
      </c>
      <c r="C938">
        <v>1</v>
      </c>
      <c r="D938">
        <v>0</v>
      </c>
      <c r="E938">
        <v>4.7619047619047616E-2</v>
      </c>
      <c r="F938">
        <v>1</v>
      </c>
      <c r="G938">
        <v>0</v>
      </c>
      <c r="H938">
        <v>0</v>
      </c>
      <c r="I938">
        <v>0.90193271295633504</v>
      </c>
      <c r="J938">
        <v>0</v>
      </c>
      <c r="K938">
        <v>1</v>
      </c>
      <c r="L938">
        <v>0</v>
      </c>
      <c r="M938">
        <v>0.32142857142857145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2.8571428571428571E-2</v>
      </c>
      <c r="W938">
        <v>0.66666666666666663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0.66666666666666663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0.1111111111111111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2.5000000000000001E-2</v>
      </c>
      <c r="AU938">
        <v>0.83333333333333337</v>
      </c>
      <c r="AV938">
        <v>0.66666666666666663</v>
      </c>
      <c r="AW938">
        <v>2.5000000000000001E-2</v>
      </c>
      <c r="AX938">
        <v>0</v>
      </c>
      <c r="AY938">
        <v>6.6666666666666666E-2</v>
      </c>
      <c r="AZ938">
        <v>5.8823529411764705E-2</v>
      </c>
      <c r="BA938">
        <v>1</v>
      </c>
      <c r="BB938">
        <v>1</v>
      </c>
      <c r="BC938">
        <f t="shared" si="30"/>
        <v>0.29332992738874575</v>
      </c>
      <c r="BD938">
        <f t="shared" si="31"/>
        <v>0.49938259152439535</v>
      </c>
    </row>
    <row r="939" spans="1:56" x14ac:dyDescent="0.25">
      <c r="A939">
        <v>0.63097416122798256</v>
      </c>
      <c r="B939">
        <v>1092</v>
      </c>
      <c r="C939">
        <v>1</v>
      </c>
      <c r="D939">
        <v>0</v>
      </c>
      <c r="E939">
        <v>0.35714285714285715</v>
      </c>
      <c r="F939">
        <v>1</v>
      </c>
      <c r="G939">
        <v>0</v>
      </c>
      <c r="H939">
        <v>0</v>
      </c>
      <c r="I939">
        <v>0.33858267716535434</v>
      </c>
      <c r="J939">
        <v>0</v>
      </c>
      <c r="K939">
        <v>1</v>
      </c>
      <c r="L939">
        <v>0</v>
      </c>
      <c r="M939">
        <v>0.8571428571428571</v>
      </c>
      <c r="N939">
        <v>0.5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0.2</v>
      </c>
      <c r="W939">
        <v>0.33333333333333331</v>
      </c>
      <c r="X939">
        <v>0.25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0.33333333333333331</v>
      </c>
      <c r="AI939">
        <v>0</v>
      </c>
      <c r="AJ939">
        <v>0</v>
      </c>
      <c r="AK939">
        <v>1</v>
      </c>
      <c r="AL939">
        <v>0.17435492364402316</v>
      </c>
      <c r="AM939">
        <v>0.88568560530014051</v>
      </c>
      <c r="AN939">
        <v>0.1111111111111111</v>
      </c>
      <c r="AO939">
        <v>0</v>
      </c>
      <c r="AP939">
        <v>0.14285714285714285</v>
      </c>
      <c r="AQ939">
        <v>0</v>
      </c>
      <c r="AR939">
        <v>1</v>
      </c>
      <c r="AS939">
        <v>0</v>
      </c>
      <c r="AT939">
        <v>0.125</v>
      </c>
      <c r="AU939">
        <v>0.33333333333333331</v>
      </c>
      <c r="AV939">
        <v>0.66666666666666663</v>
      </c>
      <c r="AW939">
        <v>0.125</v>
      </c>
      <c r="AX939">
        <v>0.16666666666666666</v>
      </c>
      <c r="AY939">
        <v>0</v>
      </c>
      <c r="AZ939">
        <v>0.11764705882352941</v>
      </c>
      <c r="BA939">
        <v>1</v>
      </c>
      <c r="BB939">
        <v>0</v>
      </c>
      <c r="BC939">
        <f t="shared" si="30"/>
        <v>0.18440162738532759</v>
      </c>
      <c r="BD939">
        <f t="shared" si="31"/>
        <v>3.4003960182357199E-2</v>
      </c>
    </row>
    <row r="940" spans="1:56" x14ac:dyDescent="0.25">
      <c r="A940">
        <v>0.63118489867893413</v>
      </c>
      <c r="B940">
        <v>521</v>
      </c>
      <c r="C940">
        <v>1</v>
      </c>
      <c r="D940">
        <v>0</v>
      </c>
      <c r="E940">
        <v>0.7142857142857143</v>
      </c>
      <c r="F940">
        <v>1</v>
      </c>
      <c r="G940">
        <v>0</v>
      </c>
      <c r="H940">
        <v>0</v>
      </c>
      <c r="I940">
        <v>0.51181102362204722</v>
      </c>
      <c r="J940">
        <v>1</v>
      </c>
      <c r="K940">
        <v>0</v>
      </c>
      <c r="L940">
        <v>0</v>
      </c>
      <c r="M940">
        <v>3.5714285714285712E-2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0.33333333333333331</v>
      </c>
      <c r="V940">
        <v>0.37142857142857144</v>
      </c>
      <c r="W940">
        <v>1</v>
      </c>
      <c r="X940">
        <v>0.25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0.33333333333333331</v>
      </c>
      <c r="AI940">
        <v>0</v>
      </c>
      <c r="AJ940">
        <v>1</v>
      </c>
      <c r="AK940">
        <v>0</v>
      </c>
      <c r="AL940">
        <v>0.37446024223275409</v>
      </c>
      <c r="AM940">
        <v>0.66263802449307363</v>
      </c>
      <c r="AN940">
        <v>0.33333333333333331</v>
      </c>
      <c r="AO940">
        <v>0</v>
      </c>
      <c r="AP940">
        <v>7.1428571428571425E-2</v>
      </c>
      <c r="AQ940">
        <v>0</v>
      </c>
      <c r="AR940">
        <v>1</v>
      </c>
      <c r="AS940">
        <v>0</v>
      </c>
      <c r="AT940">
        <v>0.3</v>
      </c>
      <c r="AU940">
        <v>0.5</v>
      </c>
      <c r="AV940">
        <v>0.66666666666666663</v>
      </c>
      <c r="AW940">
        <v>0.05</v>
      </c>
      <c r="AX940">
        <v>0.1111111111111111</v>
      </c>
      <c r="AY940">
        <v>0.13333333333333333</v>
      </c>
      <c r="AZ940">
        <v>0.11764705882352941</v>
      </c>
      <c r="BA940">
        <v>1</v>
      </c>
      <c r="BB940">
        <v>0</v>
      </c>
      <c r="BC940">
        <f t="shared" si="30"/>
        <v>2.9375497617744772E-2</v>
      </c>
      <c r="BD940">
        <f t="shared" si="31"/>
        <v>8.6291986029012882E-4</v>
      </c>
    </row>
    <row r="941" spans="1:56" x14ac:dyDescent="0.25">
      <c r="A941">
        <v>0.63193212890977979</v>
      </c>
      <c r="B941">
        <v>181</v>
      </c>
      <c r="C941">
        <v>0</v>
      </c>
      <c r="D941">
        <v>1</v>
      </c>
      <c r="E941">
        <v>0.30952380952380953</v>
      </c>
      <c r="F941">
        <v>1</v>
      </c>
      <c r="G941">
        <v>0</v>
      </c>
      <c r="H941">
        <v>0</v>
      </c>
      <c r="I941">
        <v>2.7201145311381531E-2</v>
      </c>
      <c r="J941">
        <v>0</v>
      </c>
      <c r="K941">
        <v>1</v>
      </c>
      <c r="L941">
        <v>0</v>
      </c>
      <c r="M941">
        <v>0.39285714285714285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0.66666666666666663</v>
      </c>
      <c r="V941">
        <v>0.9285714285714286</v>
      </c>
      <c r="W941">
        <v>0.66666666666666663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0.15376513954713006</v>
      </c>
      <c r="AM941">
        <v>0.19634611523790405</v>
      </c>
      <c r="AN941">
        <v>0.88888888888888884</v>
      </c>
      <c r="AO941">
        <v>1</v>
      </c>
      <c r="AP941">
        <v>0.8571428571428571</v>
      </c>
      <c r="AQ941">
        <v>1</v>
      </c>
      <c r="AR941">
        <v>0.66666666666666663</v>
      </c>
      <c r="AS941">
        <v>0.33333333333333331</v>
      </c>
      <c r="AT941">
        <v>0.17499999999999999</v>
      </c>
      <c r="AU941">
        <v>0</v>
      </c>
      <c r="AV941">
        <v>0.66666666666666663</v>
      </c>
      <c r="AW941">
        <v>0.1</v>
      </c>
      <c r="AX941">
        <v>0.1111111111111111</v>
      </c>
      <c r="AY941">
        <v>0</v>
      </c>
      <c r="AZ941">
        <v>0.11764705882352941</v>
      </c>
      <c r="BA941">
        <v>1</v>
      </c>
      <c r="BB941">
        <v>0</v>
      </c>
      <c r="BC941">
        <f t="shared" si="30"/>
        <v>0.28528906483654426</v>
      </c>
      <c r="BD941">
        <f t="shared" si="31"/>
        <v>8.1389850515309961E-2</v>
      </c>
    </row>
    <row r="942" spans="1:56" x14ac:dyDescent="0.25">
      <c r="A942">
        <v>0.6320657886539095</v>
      </c>
      <c r="B942">
        <v>224</v>
      </c>
      <c r="C942">
        <v>1</v>
      </c>
      <c r="D942">
        <v>0</v>
      </c>
      <c r="E942">
        <v>0.47619047619047616</v>
      </c>
      <c r="F942">
        <v>1</v>
      </c>
      <c r="G942">
        <v>0</v>
      </c>
      <c r="H942">
        <v>0</v>
      </c>
      <c r="I942">
        <v>1.2168933428775949E-2</v>
      </c>
      <c r="J942">
        <v>1</v>
      </c>
      <c r="K942">
        <v>0</v>
      </c>
      <c r="L942">
        <v>0</v>
      </c>
      <c r="M942">
        <v>7.1428571428571425E-2</v>
      </c>
      <c r="N942">
        <v>0.5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0.65714285714285714</v>
      </c>
      <c r="W942">
        <v>0.66666666666666663</v>
      </c>
      <c r="X942">
        <v>0.5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0.66666666666666663</v>
      </c>
      <c r="AI942">
        <v>1</v>
      </c>
      <c r="AJ942">
        <v>0</v>
      </c>
      <c r="AK942">
        <v>0</v>
      </c>
      <c r="AL942">
        <v>0.50552922590837279</v>
      </c>
      <c r="AM942">
        <v>0.30327243525396508</v>
      </c>
      <c r="AN942">
        <v>0</v>
      </c>
      <c r="AO942">
        <v>0</v>
      </c>
      <c r="AP942">
        <v>7.1428571428571425E-2</v>
      </c>
      <c r="AQ942">
        <v>0</v>
      </c>
      <c r="AR942">
        <v>0.66666666666666663</v>
      </c>
      <c r="AS942">
        <v>0.66666666666666663</v>
      </c>
      <c r="AT942">
        <v>0.42499999999999999</v>
      </c>
      <c r="AU942">
        <v>1</v>
      </c>
      <c r="AV942">
        <v>0.33333333333333331</v>
      </c>
      <c r="AW942">
        <v>0.4</v>
      </c>
      <c r="AX942">
        <v>0.55555555555555558</v>
      </c>
      <c r="AY942">
        <v>0.33333333333333331</v>
      </c>
      <c r="AZ942">
        <v>0.76470588235294112</v>
      </c>
      <c r="BA942">
        <v>1</v>
      </c>
      <c r="BB942">
        <v>0</v>
      </c>
      <c r="BC942">
        <f t="shared" si="30"/>
        <v>-7.6271481272181973E-2</v>
      </c>
      <c r="BD942">
        <f t="shared" si="31"/>
        <v>5.8173388554528058E-3</v>
      </c>
    </row>
    <row r="943" spans="1:56" x14ac:dyDescent="0.25">
      <c r="A943">
        <v>0.63227375611736558</v>
      </c>
      <c r="B943">
        <v>125</v>
      </c>
      <c r="C943">
        <v>1</v>
      </c>
      <c r="D943">
        <v>0</v>
      </c>
      <c r="E943">
        <v>0.30952380952380953</v>
      </c>
      <c r="F943">
        <v>1</v>
      </c>
      <c r="G943">
        <v>0</v>
      </c>
      <c r="H943">
        <v>0</v>
      </c>
      <c r="I943">
        <v>0.10522548317823908</v>
      </c>
      <c r="J943">
        <v>1</v>
      </c>
      <c r="K943">
        <v>0</v>
      </c>
      <c r="L943">
        <v>0</v>
      </c>
      <c r="M943">
        <v>0.17857142857142858</v>
      </c>
      <c r="N943">
        <v>0.75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0.33333333333333331</v>
      </c>
      <c r="V943">
        <v>0.65714285714285714</v>
      </c>
      <c r="W943">
        <v>0</v>
      </c>
      <c r="X943">
        <v>0.25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0.66666666666666663</v>
      </c>
      <c r="AI943">
        <v>0</v>
      </c>
      <c r="AJ943">
        <v>1</v>
      </c>
      <c r="AK943">
        <v>0</v>
      </c>
      <c r="AL943">
        <v>0.27187993680884676</v>
      </c>
      <c r="AM943">
        <v>0.7486448504316402</v>
      </c>
      <c r="AN943">
        <v>0.44444444444444442</v>
      </c>
      <c r="AO943">
        <v>1</v>
      </c>
      <c r="AP943">
        <v>0.5</v>
      </c>
      <c r="AQ943">
        <v>0</v>
      </c>
      <c r="AR943">
        <v>0.33333333333333331</v>
      </c>
      <c r="AS943">
        <v>0</v>
      </c>
      <c r="AT943">
        <v>0.3</v>
      </c>
      <c r="AU943">
        <v>0.5</v>
      </c>
      <c r="AV943">
        <v>0.33333333333333331</v>
      </c>
      <c r="AW943">
        <v>0.17499999999999999</v>
      </c>
      <c r="AX943">
        <v>0.3888888888888889</v>
      </c>
      <c r="AY943">
        <v>0.46666666666666667</v>
      </c>
      <c r="AZ943">
        <v>0.41176470588235292</v>
      </c>
      <c r="BA943">
        <v>1</v>
      </c>
      <c r="BB943">
        <v>1</v>
      </c>
      <c r="BC943">
        <f t="shared" si="30"/>
        <v>0.49158164821168743</v>
      </c>
      <c r="BD943">
        <f t="shared" si="31"/>
        <v>0.25848922043514433</v>
      </c>
    </row>
    <row r="944" spans="1:56" x14ac:dyDescent="0.25">
      <c r="A944">
        <v>0.63331260692035773</v>
      </c>
      <c r="B944">
        <v>71</v>
      </c>
      <c r="C944">
        <v>0</v>
      </c>
      <c r="D944">
        <v>1</v>
      </c>
      <c r="E944">
        <v>0.97619047619047616</v>
      </c>
      <c r="F944">
        <v>0</v>
      </c>
      <c r="G944">
        <v>1</v>
      </c>
      <c r="H944">
        <v>0</v>
      </c>
      <c r="I944">
        <v>0.80386542591266996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0.38571428571428573</v>
      </c>
      <c r="W944">
        <v>0.33333333333333331</v>
      </c>
      <c r="X944">
        <v>0.25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0.66666666666666663</v>
      </c>
      <c r="AI944">
        <v>0</v>
      </c>
      <c r="AJ944">
        <v>0</v>
      </c>
      <c r="AK944">
        <v>1</v>
      </c>
      <c r="AL944">
        <v>0.23507109004739338</v>
      </c>
      <c r="AM944">
        <v>0.90640433647861873</v>
      </c>
      <c r="AN944">
        <v>0.77777777777777779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0.5</v>
      </c>
      <c r="AU944">
        <v>0.33333333333333331</v>
      </c>
      <c r="AV944">
        <v>0.33333333333333331</v>
      </c>
      <c r="AW944">
        <v>0.1</v>
      </c>
      <c r="AX944">
        <v>0.16666666666666666</v>
      </c>
      <c r="AY944">
        <v>6.6666666666666666E-2</v>
      </c>
      <c r="AZ944">
        <v>0.17647058823529413</v>
      </c>
      <c r="BA944">
        <v>1</v>
      </c>
      <c r="BB944">
        <v>0</v>
      </c>
      <c r="BC944">
        <f t="shared" si="30"/>
        <v>0.27045379596039593</v>
      </c>
      <c r="BD944">
        <f t="shared" si="31"/>
        <v>7.3145255749387475E-2</v>
      </c>
    </row>
    <row r="945" spans="1:56" x14ac:dyDescent="0.25">
      <c r="A945">
        <v>0.6335569215014778</v>
      </c>
      <c r="B945">
        <v>973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0.73156764495347171</v>
      </c>
      <c r="J945">
        <v>0</v>
      </c>
      <c r="K945">
        <v>1</v>
      </c>
      <c r="L945">
        <v>0</v>
      </c>
      <c r="M945">
        <v>0</v>
      </c>
      <c r="N945">
        <v>0.5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0.95714285714285718</v>
      </c>
      <c r="W945">
        <v>0.66666666666666663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3.1700895208004211E-2</v>
      </c>
      <c r="AM945">
        <v>0.69106605099377638</v>
      </c>
      <c r="AN945">
        <v>0.1111111111111111</v>
      </c>
      <c r="AO945">
        <v>0</v>
      </c>
      <c r="AP945">
        <v>0.2857142857142857</v>
      </c>
      <c r="AQ945">
        <v>0</v>
      </c>
      <c r="AR945">
        <v>0.66666666666666663</v>
      </c>
      <c r="AS945">
        <v>0</v>
      </c>
      <c r="AT945">
        <v>0</v>
      </c>
      <c r="AU945">
        <v>0.83333333333333337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f t="shared" si="30"/>
        <v>1.3073630185517715E-2</v>
      </c>
      <c r="BD945">
        <f t="shared" si="31"/>
        <v>1.7091980622767998E-4</v>
      </c>
    </row>
    <row r="946" spans="1:56" x14ac:dyDescent="0.25">
      <c r="A946">
        <v>0.63388969688613028</v>
      </c>
      <c r="B946">
        <v>1243</v>
      </c>
      <c r="C946">
        <v>1</v>
      </c>
      <c r="D946">
        <v>0</v>
      </c>
      <c r="E946">
        <v>0.52380952380952384</v>
      </c>
      <c r="F946">
        <v>1</v>
      </c>
      <c r="G946">
        <v>0</v>
      </c>
      <c r="H946">
        <v>0</v>
      </c>
      <c r="I946">
        <v>0.36435218324982105</v>
      </c>
      <c r="J946">
        <v>1</v>
      </c>
      <c r="K946">
        <v>0</v>
      </c>
      <c r="L946">
        <v>0</v>
      </c>
      <c r="M946">
        <v>0.21428571428571427</v>
      </c>
      <c r="N946">
        <v>0.75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0.33333333333333331</v>
      </c>
      <c r="V946">
        <v>0.82857142857142863</v>
      </c>
      <c r="W946">
        <v>0.66666666666666663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0.33333333333333331</v>
      </c>
      <c r="AI946">
        <v>0</v>
      </c>
      <c r="AJ946">
        <v>0</v>
      </c>
      <c r="AK946">
        <v>1</v>
      </c>
      <c r="AL946">
        <v>0.99125855713533439</v>
      </c>
      <c r="AM946">
        <v>9.0544067456334074E-2</v>
      </c>
      <c r="AN946">
        <v>0.1111111111111111</v>
      </c>
      <c r="AO946">
        <v>0</v>
      </c>
      <c r="AP946">
        <v>0.21428571428571427</v>
      </c>
      <c r="AQ946">
        <v>0</v>
      </c>
      <c r="AR946">
        <v>0.33333333333333331</v>
      </c>
      <c r="AS946">
        <v>0</v>
      </c>
      <c r="AT946">
        <v>0.52500000000000002</v>
      </c>
      <c r="AU946">
        <v>0.5</v>
      </c>
      <c r="AV946">
        <v>0.33333333333333331</v>
      </c>
      <c r="AW946">
        <v>0.52500000000000002</v>
      </c>
      <c r="AX946">
        <v>0.44444444444444442</v>
      </c>
      <c r="AY946">
        <v>0.8</v>
      </c>
      <c r="AZ946">
        <v>0.47058823529411764</v>
      </c>
      <c r="BA946">
        <v>1</v>
      </c>
      <c r="BB946">
        <v>0</v>
      </c>
      <c r="BC946">
        <f t="shared" si="30"/>
        <v>0.25038323881969948</v>
      </c>
      <c r="BD946">
        <f t="shared" si="31"/>
        <v>6.269176628184267E-2</v>
      </c>
    </row>
    <row r="947" spans="1:56" x14ac:dyDescent="0.25">
      <c r="A947">
        <v>0.63450822448412714</v>
      </c>
      <c r="B947">
        <v>397</v>
      </c>
      <c r="C947">
        <v>0</v>
      </c>
      <c r="D947">
        <v>1</v>
      </c>
      <c r="E947">
        <v>0.59523809523809523</v>
      </c>
      <c r="F947">
        <v>1</v>
      </c>
      <c r="G947">
        <v>0</v>
      </c>
      <c r="H947">
        <v>0</v>
      </c>
      <c r="I947">
        <v>0.98138869005010743</v>
      </c>
      <c r="J947">
        <v>0</v>
      </c>
      <c r="K947">
        <v>1</v>
      </c>
      <c r="L947">
        <v>0</v>
      </c>
      <c r="M947">
        <v>0.25</v>
      </c>
      <c r="N947">
        <v>0.75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0.66666666666666663</v>
      </c>
      <c r="V947">
        <v>0.62857142857142856</v>
      </c>
      <c r="W947">
        <v>0.66666666666666663</v>
      </c>
      <c r="X947">
        <v>0.25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0.66666666666666663</v>
      </c>
      <c r="AI947">
        <v>1</v>
      </c>
      <c r="AJ947">
        <v>0</v>
      </c>
      <c r="AK947">
        <v>0</v>
      </c>
      <c r="AL947">
        <v>0.18499210110584519</v>
      </c>
      <c r="AM947">
        <v>5.3402931138325635E-3</v>
      </c>
      <c r="AN947">
        <v>0.44444444444444442</v>
      </c>
      <c r="AO947">
        <v>1</v>
      </c>
      <c r="AP947">
        <v>0.21428571428571427</v>
      </c>
      <c r="AQ947">
        <v>0</v>
      </c>
      <c r="AR947">
        <v>1</v>
      </c>
      <c r="AS947">
        <v>0</v>
      </c>
      <c r="AT947">
        <v>0.2</v>
      </c>
      <c r="AU947">
        <v>0.5</v>
      </c>
      <c r="AV947">
        <v>0.66666666666666663</v>
      </c>
      <c r="AW947">
        <v>0.125</v>
      </c>
      <c r="AX947">
        <v>0.1111111111111111</v>
      </c>
      <c r="AY947">
        <v>0</v>
      </c>
      <c r="AZ947">
        <v>0.11764705882352941</v>
      </c>
      <c r="BA947">
        <v>1</v>
      </c>
      <c r="BB947">
        <v>0</v>
      </c>
      <c r="BC947">
        <f t="shared" si="30"/>
        <v>5.2587560921186716E-2</v>
      </c>
      <c r="BD947">
        <f t="shared" si="31"/>
        <v>2.7654515636395243E-3</v>
      </c>
    </row>
    <row r="948" spans="1:56" x14ac:dyDescent="0.25">
      <c r="A948">
        <v>0.63524917119851587</v>
      </c>
      <c r="B948">
        <v>38</v>
      </c>
      <c r="C948">
        <v>0</v>
      </c>
      <c r="D948">
        <v>1</v>
      </c>
      <c r="E948">
        <v>0.40476190476190477</v>
      </c>
      <c r="F948">
        <v>1</v>
      </c>
      <c r="G948">
        <v>0</v>
      </c>
      <c r="H948">
        <v>0</v>
      </c>
      <c r="I948">
        <v>0.5640658554044381</v>
      </c>
      <c r="J948">
        <v>1</v>
      </c>
      <c r="K948">
        <v>0</v>
      </c>
      <c r="L948">
        <v>0</v>
      </c>
      <c r="M948">
        <v>3.5714285714285712E-2</v>
      </c>
      <c r="N948">
        <v>0.5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0.95714285714285718</v>
      </c>
      <c r="W948">
        <v>0.66666666666666663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5.2922590837282783E-2</v>
      </c>
      <c r="AM948">
        <v>0.30487853844609514</v>
      </c>
      <c r="AN948">
        <v>0.1111111111111111</v>
      </c>
      <c r="AO948">
        <v>0</v>
      </c>
      <c r="AP948">
        <v>0.14285714285714285</v>
      </c>
      <c r="AQ948">
        <v>0</v>
      </c>
      <c r="AR948">
        <v>0</v>
      </c>
      <c r="AS948">
        <v>0</v>
      </c>
      <c r="AT948">
        <v>0.05</v>
      </c>
      <c r="AU948">
        <v>0.5</v>
      </c>
      <c r="AV948">
        <v>0.66666666666666663</v>
      </c>
      <c r="AW948">
        <v>0.05</v>
      </c>
      <c r="AX948">
        <v>0.1111111111111111</v>
      </c>
      <c r="AY948">
        <v>0.13333333333333333</v>
      </c>
      <c r="AZ948">
        <v>0.11764705882352941</v>
      </c>
      <c r="BA948">
        <v>1</v>
      </c>
      <c r="BB948">
        <v>0</v>
      </c>
      <c r="BC948">
        <f t="shared" si="30"/>
        <v>0.13847923722847336</v>
      </c>
      <c r="BD948">
        <f t="shared" si="31"/>
        <v>1.9176499143379801E-2</v>
      </c>
    </row>
    <row r="949" spans="1:56" x14ac:dyDescent="0.25">
      <c r="A949">
        <v>0.63624597167090458</v>
      </c>
      <c r="B949">
        <v>839</v>
      </c>
      <c r="C949">
        <v>1</v>
      </c>
      <c r="D949">
        <v>0</v>
      </c>
      <c r="E949">
        <v>0.5714285714285714</v>
      </c>
      <c r="F949">
        <v>0</v>
      </c>
      <c r="G949">
        <v>1</v>
      </c>
      <c r="H949">
        <v>0</v>
      </c>
      <c r="I949">
        <v>0.2712956335003579</v>
      </c>
      <c r="J949">
        <v>1</v>
      </c>
      <c r="K949">
        <v>0</v>
      </c>
      <c r="L949">
        <v>0</v>
      </c>
      <c r="M949">
        <v>0.39285714285714285</v>
      </c>
      <c r="N949">
        <v>0.5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0.66666666666666663</v>
      </c>
      <c r="V949">
        <v>0.2</v>
      </c>
      <c r="W949">
        <v>0.66666666666666663</v>
      </c>
      <c r="X949">
        <v>0.75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0.67135334386519219</v>
      </c>
      <c r="AM949">
        <v>1.4173860670548082E-2</v>
      </c>
      <c r="AN949">
        <v>0</v>
      </c>
      <c r="AO949">
        <v>1</v>
      </c>
      <c r="AP949">
        <v>7.1428571428571425E-2</v>
      </c>
      <c r="AQ949">
        <v>0</v>
      </c>
      <c r="AR949">
        <v>0.33333333333333331</v>
      </c>
      <c r="AS949">
        <v>0</v>
      </c>
      <c r="AT949">
        <v>0.55000000000000004</v>
      </c>
      <c r="AU949">
        <v>0.33333333333333331</v>
      </c>
      <c r="AV949">
        <v>0.33333333333333331</v>
      </c>
      <c r="AW949">
        <v>0.52500000000000002</v>
      </c>
      <c r="AX949">
        <v>0.5</v>
      </c>
      <c r="AY949">
        <v>0.8666666666666667</v>
      </c>
      <c r="AZ949">
        <v>0.82352941176470584</v>
      </c>
      <c r="BA949">
        <v>1</v>
      </c>
      <c r="BB949">
        <v>1</v>
      </c>
      <c r="BC949">
        <f t="shared" si="30"/>
        <v>0.57506428512224472</v>
      </c>
      <c r="BD949">
        <f t="shared" si="31"/>
        <v>0.18057036177866892</v>
      </c>
    </row>
    <row r="950" spans="1:56" x14ac:dyDescent="0.25">
      <c r="A950">
        <v>0.63657859872185796</v>
      </c>
      <c r="B950">
        <v>944</v>
      </c>
      <c r="C950">
        <v>0</v>
      </c>
      <c r="D950">
        <v>1</v>
      </c>
      <c r="E950">
        <v>0.66666666666666663</v>
      </c>
      <c r="F950">
        <v>1</v>
      </c>
      <c r="G950">
        <v>0</v>
      </c>
      <c r="H950">
        <v>0</v>
      </c>
      <c r="I950">
        <v>0.63636363636363635</v>
      </c>
      <c r="J950">
        <v>0</v>
      </c>
      <c r="K950">
        <v>0</v>
      </c>
      <c r="L950">
        <v>1</v>
      </c>
      <c r="M950">
        <v>0</v>
      </c>
      <c r="N950">
        <v>0.25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0.2</v>
      </c>
      <c r="W950">
        <v>0.66666666666666663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0.12711953659820957</v>
      </c>
      <c r="AM950">
        <v>0.837703272435254</v>
      </c>
      <c r="AN950">
        <v>0.66666666666666663</v>
      </c>
      <c r="AO950">
        <v>0</v>
      </c>
      <c r="AP950">
        <v>7.1428571428571425E-2</v>
      </c>
      <c r="AQ950">
        <v>0</v>
      </c>
      <c r="AR950">
        <v>0.66666666666666663</v>
      </c>
      <c r="AS950">
        <v>0</v>
      </c>
      <c r="AT950">
        <v>0.25</v>
      </c>
      <c r="AU950">
        <v>0.5</v>
      </c>
      <c r="AV950">
        <v>1</v>
      </c>
      <c r="AW950">
        <v>0.17499999999999999</v>
      </c>
      <c r="AX950">
        <v>0.33333333333333331</v>
      </c>
      <c r="AY950">
        <v>0.33333333333333331</v>
      </c>
      <c r="AZ950">
        <v>0.41176470588235292</v>
      </c>
      <c r="BA950">
        <v>1</v>
      </c>
      <c r="BB950">
        <v>0</v>
      </c>
      <c r="BC950">
        <f t="shared" si="30"/>
        <v>0.12126325401713561</v>
      </c>
      <c r="BD950">
        <f t="shared" si="31"/>
        <v>1.4704776774824357E-2</v>
      </c>
    </row>
    <row r="951" spans="1:56" x14ac:dyDescent="0.25">
      <c r="A951">
        <v>0.63781224509081469</v>
      </c>
      <c r="B951">
        <v>1383</v>
      </c>
      <c r="C951">
        <v>1</v>
      </c>
      <c r="D951">
        <v>0</v>
      </c>
      <c r="E951">
        <v>0.30952380952380953</v>
      </c>
      <c r="F951">
        <v>0</v>
      </c>
      <c r="G951">
        <v>0</v>
      </c>
      <c r="H951">
        <v>1</v>
      </c>
      <c r="I951">
        <v>0.62562634216177526</v>
      </c>
      <c r="J951">
        <v>0</v>
      </c>
      <c r="K951">
        <v>1</v>
      </c>
      <c r="L951">
        <v>0</v>
      </c>
      <c r="M951">
        <v>7.1428571428571425E-2</v>
      </c>
      <c r="N951">
        <v>0.25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0.66666666666666663</v>
      </c>
      <c r="V951">
        <v>0.25714285714285712</v>
      </c>
      <c r="W951">
        <v>0.66666666666666663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0.10826750921537652</v>
      </c>
      <c r="AM951">
        <v>7.6330054205982739E-2</v>
      </c>
      <c r="AN951">
        <v>0.1111111111111111</v>
      </c>
      <c r="AO951">
        <v>1</v>
      </c>
      <c r="AP951">
        <v>0.14285714285714285</v>
      </c>
      <c r="AQ951">
        <v>0</v>
      </c>
      <c r="AR951">
        <v>1</v>
      </c>
      <c r="AS951">
        <v>0.33333333333333331</v>
      </c>
      <c r="AT951">
        <v>0.1</v>
      </c>
      <c r="AU951">
        <v>0.5</v>
      </c>
      <c r="AV951">
        <v>1</v>
      </c>
      <c r="AW951">
        <v>0.1</v>
      </c>
      <c r="AX951">
        <v>0.1111111111111111</v>
      </c>
      <c r="AY951">
        <v>0.13333333333333333</v>
      </c>
      <c r="AZ951">
        <v>0.17647058823529413</v>
      </c>
      <c r="BA951">
        <v>1</v>
      </c>
      <c r="BB951">
        <v>0</v>
      </c>
      <c r="BC951">
        <f t="shared" si="30"/>
        <v>0.1162887345632945</v>
      </c>
      <c r="BD951">
        <f t="shared" si="31"/>
        <v>1.3523069786332364E-2</v>
      </c>
    </row>
    <row r="952" spans="1:56" x14ac:dyDescent="0.25">
      <c r="A952">
        <v>0.63791482829253698</v>
      </c>
      <c r="B952">
        <v>493</v>
      </c>
      <c r="C952">
        <v>0</v>
      </c>
      <c r="D952">
        <v>1</v>
      </c>
      <c r="E952">
        <v>0.7142857142857143</v>
      </c>
      <c r="F952">
        <v>1</v>
      </c>
      <c r="G952">
        <v>0</v>
      </c>
      <c r="H952">
        <v>0</v>
      </c>
      <c r="I952">
        <v>0.81173944166070156</v>
      </c>
      <c r="J952">
        <v>0</v>
      </c>
      <c r="K952">
        <v>1</v>
      </c>
      <c r="L952">
        <v>0</v>
      </c>
      <c r="M952">
        <v>0</v>
      </c>
      <c r="N952">
        <v>0.75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0.14285714285714285</v>
      </c>
      <c r="W952">
        <v>0.33333333333333331</v>
      </c>
      <c r="X952">
        <v>0.75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0.757925223802001</v>
      </c>
      <c r="AM952">
        <v>0.63854647661112229</v>
      </c>
      <c r="AN952">
        <v>0.77777777777777779</v>
      </c>
      <c r="AO952">
        <v>0</v>
      </c>
      <c r="AP952">
        <v>0</v>
      </c>
      <c r="AQ952">
        <v>0</v>
      </c>
      <c r="AR952">
        <v>0</v>
      </c>
      <c r="AS952">
        <v>0.33333333333333331</v>
      </c>
      <c r="AT952">
        <v>0.52500000000000002</v>
      </c>
      <c r="AU952">
        <v>0.5</v>
      </c>
      <c r="AV952">
        <v>0</v>
      </c>
      <c r="AW952">
        <v>7.4999999999999997E-2</v>
      </c>
      <c r="AX952">
        <v>0.1111111111111111</v>
      </c>
      <c r="AY952">
        <v>0</v>
      </c>
      <c r="AZ952">
        <v>0.11764705882352941</v>
      </c>
      <c r="BA952">
        <v>1</v>
      </c>
      <c r="BB952">
        <v>0</v>
      </c>
      <c r="BC952">
        <f t="shared" si="30"/>
        <v>9.8276690733911709E-2</v>
      </c>
      <c r="BD952">
        <f t="shared" si="31"/>
        <v>9.6583079416089276E-3</v>
      </c>
    </row>
    <row r="953" spans="1:56" x14ac:dyDescent="0.25">
      <c r="A953">
        <v>0.63864830828485297</v>
      </c>
      <c r="B953">
        <v>1300</v>
      </c>
      <c r="C953">
        <v>0</v>
      </c>
      <c r="D953">
        <v>1</v>
      </c>
      <c r="E953">
        <v>0.52380952380952384</v>
      </c>
      <c r="F953">
        <v>1</v>
      </c>
      <c r="G953">
        <v>0</v>
      </c>
      <c r="H953">
        <v>0</v>
      </c>
      <c r="I953">
        <v>0.78167501789549032</v>
      </c>
      <c r="J953">
        <v>0</v>
      </c>
      <c r="K953">
        <v>1</v>
      </c>
      <c r="L953">
        <v>0</v>
      </c>
      <c r="M953">
        <v>0</v>
      </c>
      <c r="N953">
        <v>0.5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0.66666666666666663</v>
      </c>
      <c r="V953">
        <v>0.31428571428571428</v>
      </c>
      <c r="W953">
        <v>0.66666666666666663</v>
      </c>
      <c r="X953">
        <v>0.25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0.28983675618746707</v>
      </c>
      <c r="AM953">
        <v>0.27970287090945595</v>
      </c>
      <c r="AN953">
        <v>0.44444444444444442</v>
      </c>
      <c r="AO953">
        <v>0</v>
      </c>
      <c r="AP953">
        <v>0.42857142857142855</v>
      </c>
      <c r="AQ953">
        <v>0</v>
      </c>
      <c r="AR953">
        <v>1</v>
      </c>
      <c r="AS953">
        <v>0.33333333333333331</v>
      </c>
      <c r="AT953">
        <v>0.3</v>
      </c>
      <c r="AU953">
        <v>0.5</v>
      </c>
      <c r="AV953">
        <v>0.66666666666666663</v>
      </c>
      <c r="AW953">
        <v>0.125</v>
      </c>
      <c r="AX953">
        <v>0.16666666666666666</v>
      </c>
      <c r="AY953">
        <v>0</v>
      </c>
      <c r="AZ953">
        <v>0.17647058823529413</v>
      </c>
      <c r="BA953">
        <v>1</v>
      </c>
      <c r="BB953">
        <v>0</v>
      </c>
      <c r="BC953">
        <f t="shared" si="30"/>
        <v>-0.24574812052681089</v>
      </c>
      <c r="BD953">
        <f t="shared" si="31"/>
        <v>6.0392138742459973E-2</v>
      </c>
    </row>
    <row r="954" spans="1:56" x14ac:dyDescent="0.25">
      <c r="A954">
        <v>0.63872512774521173</v>
      </c>
      <c r="B954">
        <v>1457</v>
      </c>
      <c r="C954">
        <v>1</v>
      </c>
      <c r="D954">
        <v>0</v>
      </c>
      <c r="E954">
        <v>0.40476190476190477</v>
      </c>
      <c r="F954">
        <v>0</v>
      </c>
      <c r="G954">
        <v>1</v>
      </c>
      <c r="H954">
        <v>0</v>
      </c>
      <c r="I954">
        <v>0.78525411596277739</v>
      </c>
      <c r="J954">
        <v>0</v>
      </c>
      <c r="K954">
        <v>1</v>
      </c>
      <c r="L954">
        <v>0</v>
      </c>
      <c r="M954">
        <v>0.6071428571428571</v>
      </c>
      <c r="N954">
        <v>0.75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0.66666666666666663</v>
      </c>
      <c r="V954">
        <v>0.7142857142857143</v>
      </c>
      <c r="W954">
        <v>0.66666666666666663</v>
      </c>
      <c r="X954">
        <v>0.25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0.66666666666666663</v>
      </c>
      <c r="AI954">
        <v>0</v>
      </c>
      <c r="AJ954">
        <v>1</v>
      </c>
      <c r="AK954">
        <v>0</v>
      </c>
      <c r="AL954">
        <v>0.24644549763033174</v>
      </c>
      <c r="AM954">
        <v>0.90343304557317805</v>
      </c>
      <c r="AN954">
        <v>0.1111111111111111</v>
      </c>
      <c r="AO954">
        <v>1</v>
      </c>
      <c r="AP954">
        <v>0.21428571428571427</v>
      </c>
      <c r="AQ954">
        <v>0</v>
      </c>
      <c r="AR954">
        <v>1</v>
      </c>
      <c r="AS954">
        <v>0.66666666666666663</v>
      </c>
      <c r="AT954">
        <v>0.25</v>
      </c>
      <c r="AU954">
        <v>0.33333333333333331</v>
      </c>
      <c r="AV954">
        <v>1</v>
      </c>
      <c r="AW954">
        <v>0.25</v>
      </c>
      <c r="AX954">
        <v>0.1111111111111111</v>
      </c>
      <c r="AY954">
        <v>0</v>
      </c>
      <c r="AZ954">
        <v>0.11764705882352941</v>
      </c>
      <c r="BA954">
        <v>1</v>
      </c>
      <c r="BB954">
        <v>0</v>
      </c>
      <c r="BC954">
        <f t="shared" si="30"/>
        <v>0.20029059355063716</v>
      </c>
      <c r="BD954">
        <f t="shared" si="31"/>
        <v>4.0116321864866536E-2</v>
      </c>
    </row>
    <row r="955" spans="1:56" x14ac:dyDescent="0.25">
      <c r="A955">
        <v>0.63955768346748432</v>
      </c>
      <c r="B955">
        <v>158</v>
      </c>
      <c r="C955">
        <v>0</v>
      </c>
      <c r="D955">
        <v>1</v>
      </c>
      <c r="E955">
        <v>0.95238095238095233</v>
      </c>
      <c r="F955">
        <v>1</v>
      </c>
      <c r="G955">
        <v>0</v>
      </c>
      <c r="H955">
        <v>0</v>
      </c>
      <c r="I955">
        <v>0.74659985683607732</v>
      </c>
      <c r="J955">
        <v>0</v>
      </c>
      <c r="K955">
        <v>1</v>
      </c>
      <c r="L955">
        <v>0</v>
      </c>
      <c r="M955">
        <v>0.2857142857142857</v>
      </c>
      <c r="N955">
        <v>0.5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0.33333333333333331</v>
      </c>
      <c r="V955">
        <v>0.6428571428571429</v>
      </c>
      <c r="W955">
        <v>0.33333333333333331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0.33333333333333331</v>
      </c>
      <c r="AI955">
        <v>0</v>
      </c>
      <c r="AJ955">
        <v>1</v>
      </c>
      <c r="AK955">
        <v>0</v>
      </c>
      <c r="AL955">
        <v>0.12306477093206951</v>
      </c>
      <c r="AM955">
        <v>0.39265207789600481</v>
      </c>
      <c r="AN955">
        <v>0.44444444444444442</v>
      </c>
      <c r="AO955">
        <v>1</v>
      </c>
      <c r="AP955">
        <v>0.6428571428571429</v>
      </c>
      <c r="AQ955">
        <v>1</v>
      </c>
      <c r="AR955">
        <v>0.33333333333333331</v>
      </c>
      <c r="AS955">
        <v>0.33333333333333331</v>
      </c>
      <c r="AT955">
        <v>0.22500000000000001</v>
      </c>
      <c r="AU955">
        <v>0.5</v>
      </c>
      <c r="AV955">
        <v>0.33333333333333331</v>
      </c>
      <c r="AW955">
        <v>2.5000000000000001E-2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f t="shared" si="30"/>
        <v>0.30607567920446421</v>
      </c>
      <c r="BD955">
        <f t="shared" si="31"/>
        <v>9.3682321400474083E-2</v>
      </c>
    </row>
    <row r="956" spans="1:56" x14ac:dyDescent="0.25">
      <c r="A956">
        <v>0.63960174536981129</v>
      </c>
      <c r="B956">
        <v>1157</v>
      </c>
      <c r="C956">
        <v>0</v>
      </c>
      <c r="D956">
        <v>1</v>
      </c>
      <c r="E956">
        <v>0.52380952380952384</v>
      </c>
      <c r="F956">
        <v>1</v>
      </c>
      <c r="G956">
        <v>0</v>
      </c>
      <c r="H956">
        <v>0</v>
      </c>
      <c r="I956">
        <v>0.55977093772369368</v>
      </c>
      <c r="J956">
        <v>0</v>
      </c>
      <c r="K956">
        <v>1</v>
      </c>
      <c r="L956">
        <v>0</v>
      </c>
      <c r="M956">
        <v>0.5</v>
      </c>
      <c r="N956">
        <v>0.5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0.7142857142857143</v>
      </c>
      <c r="W956">
        <v>0.33333333333333331</v>
      </c>
      <c r="X956">
        <v>0.5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0.66666666666666663</v>
      </c>
      <c r="AI956">
        <v>0</v>
      </c>
      <c r="AJ956">
        <v>1</v>
      </c>
      <c r="AK956">
        <v>0</v>
      </c>
      <c r="AL956">
        <v>0.49636650868878357</v>
      </c>
      <c r="AM956">
        <v>0.95185705681590038</v>
      </c>
      <c r="AN956">
        <v>0.1111111111111111</v>
      </c>
      <c r="AO956">
        <v>0</v>
      </c>
      <c r="AP956">
        <v>0.14285714285714285</v>
      </c>
      <c r="AQ956">
        <v>0</v>
      </c>
      <c r="AR956">
        <v>1</v>
      </c>
      <c r="AS956">
        <v>0.66666666666666663</v>
      </c>
      <c r="AT956">
        <v>0.45</v>
      </c>
      <c r="AU956">
        <v>0.33333333333333331</v>
      </c>
      <c r="AV956">
        <v>0.66666666666666663</v>
      </c>
      <c r="AW956">
        <v>0.45</v>
      </c>
      <c r="AX956">
        <v>0.83333333333333337</v>
      </c>
      <c r="AY956">
        <v>0.93333333333333335</v>
      </c>
      <c r="AZ956">
        <v>0.70588235294117652</v>
      </c>
      <c r="BA956">
        <v>1</v>
      </c>
      <c r="BB956">
        <v>0</v>
      </c>
      <c r="BC956">
        <f t="shared" si="30"/>
        <v>-6.6921073502216877E-3</v>
      </c>
      <c r="BD956">
        <f t="shared" si="31"/>
        <v>4.4784300786891139E-5</v>
      </c>
    </row>
    <row r="957" spans="1:56" x14ac:dyDescent="0.25">
      <c r="A957">
        <v>0.63992688181130197</v>
      </c>
      <c r="B957">
        <v>875</v>
      </c>
      <c r="C957">
        <v>1</v>
      </c>
      <c r="D957">
        <v>0</v>
      </c>
      <c r="E957">
        <v>0.2857142857142857</v>
      </c>
      <c r="F957">
        <v>1</v>
      </c>
      <c r="G957">
        <v>0</v>
      </c>
      <c r="H957">
        <v>0</v>
      </c>
      <c r="I957">
        <v>0.53758052970651393</v>
      </c>
      <c r="J957">
        <v>0</v>
      </c>
      <c r="K957">
        <v>1</v>
      </c>
      <c r="L957">
        <v>0</v>
      </c>
      <c r="M957">
        <v>0.21428571428571427</v>
      </c>
      <c r="N957">
        <v>0.75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0.66666666666666663</v>
      </c>
      <c r="V957">
        <v>0.27142857142857141</v>
      </c>
      <c r="W957">
        <v>0.66666666666666663</v>
      </c>
      <c r="X957">
        <v>0.25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0.66666666666666663</v>
      </c>
      <c r="AI957">
        <v>1</v>
      </c>
      <c r="AJ957">
        <v>0</v>
      </c>
      <c r="AK957">
        <v>0</v>
      </c>
      <c r="AL957">
        <v>0.13070036861506057</v>
      </c>
      <c r="AM957">
        <v>0.37000602288697049</v>
      </c>
      <c r="AN957">
        <v>0.1111111111111111</v>
      </c>
      <c r="AO957">
        <v>0</v>
      </c>
      <c r="AP957">
        <v>0.14285714285714285</v>
      </c>
      <c r="AQ957">
        <v>0</v>
      </c>
      <c r="AR957">
        <v>0</v>
      </c>
      <c r="AS957">
        <v>1</v>
      </c>
      <c r="AT957">
        <v>0.25</v>
      </c>
      <c r="AU957">
        <v>0.66666666666666663</v>
      </c>
      <c r="AV957">
        <v>0.33333333333333331</v>
      </c>
      <c r="AW957">
        <v>0.25</v>
      </c>
      <c r="AX957">
        <v>0.3888888888888889</v>
      </c>
      <c r="AY957">
        <v>0.53333333333333333</v>
      </c>
      <c r="AZ957">
        <v>0.52941176470588236</v>
      </c>
      <c r="BA957">
        <v>1</v>
      </c>
      <c r="BB957">
        <v>0</v>
      </c>
      <c r="BC957">
        <f t="shared" si="30"/>
        <v>0.13722324475725933</v>
      </c>
      <c r="BD957">
        <f t="shared" si="31"/>
        <v>1.8830218901710702E-2</v>
      </c>
    </row>
    <row r="958" spans="1:56" x14ac:dyDescent="0.25">
      <c r="A958">
        <v>0.64041893267157846</v>
      </c>
      <c r="B958">
        <v>114</v>
      </c>
      <c r="C958">
        <v>1</v>
      </c>
      <c r="D958">
        <v>0</v>
      </c>
      <c r="E958">
        <v>0.14285714285714285</v>
      </c>
      <c r="F958">
        <v>1</v>
      </c>
      <c r="G958">
        <v>0</v>
      </c>
      <c r="H958">
        <v>0</v>
      </c>
      <c r="I958">
        <v>0.73371510379384397</v>
      </c>
      <c r="J958">
        <v>0</v>
      </c>
      <c r="K958">
        <v>1</v>
      </c>
      <c r="L958">
        <v>0</v>
      </c>
      <c r="M958">
        <v>0.6071428571428571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0.33333333333333331</v>
      </c>
      <c r="V958">
        <v>0.31428571428571428</v>
      </c>
      <c r="W958">
        <v>0.66666666666666663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0.66666666666666663</v>
      </c>
      <c r="AI958">
        <v>0</v>
      </c>
      <c r="AJ958">
        <v>1</v>
      </c>
      <c r="AK958">
        <v>0</v>
      </c>
      <c r="AL958">
        <v>9.2943654555028968E-2</v>
      </c>
      <c r="AM958">
        <v>0.44822324834370608</v>
      </c>
      <c r="AN958">
        <v>0</v>
      </c>
      <c r="AO958">
        <v>0</v>
      </c>
      <c r="AP958">
        <v>7.1428571428571425E-2</v>
      </c>
      <c r="AQ958">
        <v>0</v>
      </c>
      <c r="AR958">
        <v>0.66666666666666663</v>
      </c>
      <c r="AS958">
        <v>0.33333333333333331</v>
      </c>
      <c r="AT958">
        <v>0.15</v>
      </c>
      <c r="AU958">
        <v>0.33333333333333331</v>
      </c>
      <c r="AV958">
        <v>0.66666666666666663</v>
      </c>
      <c r="AW958">
        <v>0.125</v>
      </c>
      <c r="AX958">
        <v>0.16666666666666666</v>
      </c>
      <c r="AY958">
        <v>6.6666666666666666E-2</v>
      </c>
      <c r="AZ958">
        <v>0.11764705882352941</v>
      </c>
      <c r="BA958">
        <v>1</v>
      </c>
      <c r="BB958">
        <v>0</v>
      </c>
      <c r="BC958">
        <f t="shared" si="30"/>
        <v>0.20476248493130575</v>
      </c>
      <c r="BD958">
        <f t="shared" si="31"/>
        <v>4.1927675235243211E-2</v>
      </c>
    </row>
    <row r="959" spans="1:56" x14ac:dyDescent="0.25">
      <c r="A959">
        <v>0.64095784078650098</v>
      </c>
      <c r="B959">
        <v>1352</v>
      </c>
      <c r="C959">
        <v>0</v>
      </c>
      <c r="D959">
        <v>1</v>
      </c>
      <c r="E959">
        <v>0.7142857142857143</v>
      </c>
      <c r="F959">
        <v>0</v>
      </c>
      <c r="G959">
        <v>1</v>
      </c>
      <c r="H959">
        <v>0</v>
      </c>
      <c r="I959">
        <v>1.0737294201861132E-2</v>
      </c>
      <c r="J959">
        <v>0</v>
      </c>
      <c r="K959">
        <v>1</v>
      </c>
      <c r="L959">
        <v>0</v>
      </c>
      <c r="M959">
        <v>0.75</v>
      </c>
      <c r="N959">
        <v>0.5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0.4</v>
      </c>
      <c r="W959">
        <v>0.66666666666666663</v>
      </c>
      <c r="X959">
        <v>0.75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0.85123749341758825</v>
      </c>
      <c r="AM959">
        <v>1.3772334872515559E-2</v>
      </c>
      <c r="AN959">
        <v>0.33333333333333331</v>
      </c>
      <c r="AO959">
        <v>0</v>
      </c>
      <c r="AP959">
        <v>0</v>
      </c>
      <c r="AQ959">
        <v>0</v>
      </c>
      <c r="AR959">
        <v>0.33333333333333331</v>
      </c>
      <c r="AS959">
        <v>0.33333333333333331</v>
      </c>
      <c r="AT959">
        <v>0.6</v>
      </c>
      <c r="AU959">
        <v>0.5</v>
      </c>
      <c r="AV959">
        <v>0.66666666666666663</v>
      </c>
      <c r="AW959">
        <v>0.55000000000000004</v>
      </c>
      <c r="AX959">
        <v>0.94444444444444442</v>
      </c>
      <c r="AY959">
        <v>0.26666666666666666</v>
      </c>
      <c r="AZ959">
        <v>0.41176470588235292</v>
      </c>
      <c r="BA959">
        <v>1</v>
      </c>
      <c r="BB959">
        <v>0</v>
      </c>
      <c r="BC959">
        <f t="shared" si="30"/>
        <v>-0.11451978432601007</v>
      </c>
      <c r="BD959">
        <f t="shared" si="31"/>
        <v>1.3114781002075861E-2</v>
      </c>
    </row>
    <row r="960" spans="1:56" x14ac:dyDescent="0.25">
      <c r="A960">
        <v>0.64127362625029416</v>
      </c>
      <c r="B960">
        <v>1165</v>
      </c>
      <c r="C960">
        <v>0</v>
      </c>
      <c r="D960">
        <v>1</v>
      </c>
      <c r="E960">
        <v>0.52380952380952384</v>
      </c>
      <c r="F960">
        <v>1</v>
      </c>
      <c r="G960">
        <v>0</v>
      </c>
      <c r="H960">
        <v>0</v>
      </c>
      <c r="I960">
        <v>0.24767358625626343</v>
      </c>
      <c r="J960">
        <v>0</v>
      </c>
      <c r="K960">
        <v>1</v>
      </c>
      <c r="L960">
        <v>0</v>
      </c>
      <c r="M960">
        <v>0.5357142857142857</v>
      </c>
      <c r="N960">
        <v>0.5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0.66666666666666663</v>
      </c>
      <c r="V960">
        <v>0.77142857142857146</v>
      </c>
      <c r="W960">
        <v>0.66666666666666663</v>
      </c>
      <c r="X960">
        <v>0.5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0.36524486571879938</v>
      </c>
      <c r="AM960">
        <v>0.71688415980726761</v>
      </c>
      <c r="AN960">
        <v>0.66666666666666663</v>
      </c>
      <c r="AO960">
        <v>1</v>
      </c>
      <c r="AP960">
        <v>0.2857142857142857</v>
      </c>
      <c r="AQ960">
        <v>0</v>
      </c>
      <c r="AR960">
        <v>1</v>
      </c>
      <c r="AS960">
        <v>0</v>
      </c>
      <c r="AT960">
        <v>0.45</v>
      </c>
      <c r="AU960">
        <v>0.33333333333333331</v>
      </c>
      <c r="AV960">
        <v>0.33333333333333331</v>
      </c>
      <c r="AW960">
        <v>0.1</v>
      </c>
      <c r="AX960">
        <v>0.1111111111111111</v>
      </c>
      <c r="AY960">
        <v>0.2</v>
      </c>
      <c r="AZ960">
        <v>0.17647058823529413</v>
      </c>
      <c r="BA960">
        <v>1</v>
      </c>
      <c r="BB960">
        <v>0</v>
      </c>
      <c r="BC960">
        <f t="shared" si="30"/>
        <v>0.30659389840183554</v>
      </c>
      <c r="BD960">
        <f t="shared" si="31"/>
        <v>9.3999818537235047E-2</v>
      </c>
    </row>
    <row r="961" spans="1:56" x14ac:dyDescent="0.25">
      <c r="A961">
        <v>0.64166467018572593</v>
      </c>
      <c r="B961">
        <v>1070</v>
      </c>
      <c r="C961">
        <v>1</v>
      </c>
      <c r="D961">
        <v>0</v>
      </c>
      <c r="E961">
        <v>0.23809523809523808</v>
      </c>
      <c r="F961">
        <v>1</v>
      </c>
      <c r="G961">
        <v>0</v>
      </c>
      <c r="H961">
        <v>0</v>
      </c>
      <c r="I961">
        <v>0.94559770937723697</v>
      </c>
      <c r="J961">
        <v>0</v>
      </c>
      <c r="K961">
        <v>1</v>
      </c>
      <c r="L961">
        <v>0</v>
      </c>
      <c r="M961">
        <v>0</v>
      </c>
      <c r="N961">
        <v>0.5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0.6</v>
      </c>
      <c r="W961">
        <v>0.33333333333333331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0.66666666666666663</v>
      </c>
      <c r="AI961">
        <v>1</v>
      </c>
      <c r="AJ961">
        <v>0</v>
      </c>
      <c r="AK961">
        <v>0</v>
      </c>
      <c r="AL961">
        <v>2.917324907846235E-2</v>
      </c>
      <c r="AM961">
        <v>0.41903232282674163</v>
      </c>
      <c r="AN961">
        <v>0.1111111111111111</v>
      </c>
      <c r="AO961">
        <v>0</v>
      </c>
      <c r="AP961">
        <v>0.21428571428571427</v>
      </c>
      <c r="AQ961">
        <v>0</v>
      </c>
      <c r="AR961">
        <v>1</v>
      </c>
      <c r="AS961">
        <v>0.33333333333333331</v>
      </c>
      <c r="AT961">
        <v>2.5000000000000001E-2</v>
      </c>
      <c r="AU961">
        <v>0.33333333333333331</v>
      </c>
      <c r="AV961">
        <v>0</v>
      </c>
      <c r="AW961">
        <v>2.5000000000000001E-2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f t="shared" si="30"/>
        <v>0.15254108862828755</v>
      </c>
      <c r="BD961">
        <f t="shared" si="31"/>
        <v>2.3268783719903079E-2</v>
      </c>
    </row>
    <row r="962" spans="1:56" x14ac:dyDescent="0.25">
      <c r="A962">
        <v>0.6432453212954764</v>
      </c>
      <c r="B962">
        <v>6</v>
      </c>
      <c r="C962">
        <v>1</v>
      </c>
      <c r="D962">
        <v>0</v>
      </c>
      <c r="E962">
        <v>0.33333333333333331</v>
      </c>
      <c r="F962">
        <v>0</v>
      </c>
      <c r="G962">
        <v>1</v>
      </c>
      <c r="H962">
        <v>0</v>
      </c>
      <c r="I962">
        <v>0.6463851109520401</v>
      </c>
      <c r="J962">
        <v>0</v>
      </c>
      <c r="K962">
        <v>1</v>
      </c>
      <c r="L962">
        <v>0</v>
      </c>
      <c r="M962">
        <v>3.5714285714285712E-2</v>
      </c>
      <c r="N962">
        <v>0.25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0.7</v>
      </c>
      <c r="W962">
        <v>0.66666666666666663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L962">
        <v>0.10842548709847288</v>
      </c>
      <c r="AM962">
        <v>0.39229070467777555</v>
      </c>
      <c r="AN962">
        <v>0</v>
      </c>
      <c r="AO962">
        <v>0</v>
      </c>
      <c r="AP962">
        <v>0.14285714285714285</v>
      </c>
      <c r="AQ962">
        <v>0</v>
      </c>
      <c r="AR962">
        <v>0.66666666666666663</v>
      </c>
      <c r="AS962">
        <v>0</v>
      </c>
      <c r="AT962">
        <v>0.2</v>
      </c>
      <c r="AU962">
        <v>0.33333333333333331</v>
      </c>
      <c r="AV962">
        <v>0.33333333333333331</v>
      </c>
      <c r="AW962">
        <v>0.17499999999999999</v>
      </c>
      <c r="AX962">
        <v>0.3888888888888889</v>
      </c>
      <c r="AY962">
        <v>0.2</v>
      </c>
      <c r="AZ962">
        <v>0.35294117647058826</v>
      </c>
      <c r="BA962">
        <v>1</v>
      </c>
      <c r="BB962">
        <v>0</v>
      </c>
      <c r="BC962">
        <f t="shared" si="30"/>
        <v>0.20636912879055813</v>
      </c>
      <c r="BD962">
        <f t="shared" si="31"/>
        <v>4.2588217317773971E-2</v>
      </c>
    </row>
    <row r="963" spans="1:56" x14ac:dyDescent="0.25">
      <c r="A963">
        <v>0.64426742549882121</v>
      </c>
      <c r="B963">
        <v>70</v>
      </c>
      <c r="C963">
        <v>1</v>
      </c>
      <c r="D963">
        <v>0</v>
      </c>
      <c r="E963">
        <v>0.42857142857142855</v>
      </c>
      <c r="F963">
        <v>1</v>
      </c>
      <c r="G963">
        <v>0</v>
      </c>
      <c r="H963">
        <v>0</v>
      </c>
      <c r="I963">
        <v>0.15461703650680028</v>
      </c>
      <c r="J963">
        <v>0</v>
      </c>
      <c r="K963">
        <v>1</v>
      </c>
      <c r="L963">
        <v>0</v>
      </c>
      <c r="M963">
        <v>0.2857142857142857</v>
      </c>
      <c r="N963">
        <v>0.5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0.7</v>
      </c>
      <c r="W963">
        <v>0.33333333333333331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0.66666666666666663</v>
      </c>
      <c r="AI963">
        <v>0</v>
      </c>
      <c r="AJ963">
        <v>1</v>
      </c>
      <c r="AK963">
        <v>0</v>
      </c>
      <c r="AL963">
        <v>0.12527646129541864</v>
      </c>
      <c r="AM963">
        <v>0.79032322826741619</v>
      </c>
      <c r="AN963">
        <v>0</v>
      </c>
      <c r="AO963">
        <v>1</v>
      </c>
      <c r="AP963">
        <v>0.42857142857142855</v>
      </c>
      <c r="AQ963">
        <v>0</v>
      </c>
      <c r="AR963">
        <v>0</v>
      </c>
      <c r="AS963">
        <v>0.33333333333333331</v>
      </c>
      <c r="AT963">
        <v>0.05</v>
      </c>
      <c r="AU963">
        <v>0</v>
      </c>
      <c r="AV963">
        <v>0.33333333333333331</v>
      </c>
      <c r="AW963">
        <v>2.5000000000000001E-2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f t="shared" si="30"/>
        <v>0.33704588434893196</v>
      </c>
      <c r="BD963">
        <f t="shared" si="31"/>
        <v>0.43950815945868976</v>
      </c>
    </row>
    <row r="964" spans="1:56" x14ac:dyDescent="0.25">
      <c r="A964">
        <v>0.64487465268386557</v>
      </c>
      <c r="B964">
        <v>622</v>
      </c>
      <c r="C964">
        <v>1</v>
      </c>
      <c r="D964">
        <v>0</v>
      </c>
      <c r="E964">
        <v>0.42857142857142855</v>
      </c>
      <c r="F964">
        <v>1</v>
      </c>
      <c r="G964">
        <v>0</v>
      </c>
      <c r="H964">
        <v>0</v>
      </c>
      <c r="I964">
        <v>0.59126700071581961</v>
      </c>
      <c r="J964">
        <v>1</v>
      </c>
      <c r="K964">
        <v>0</v>
      </c>
      <c r="L964">
        <v>0</v>
      </c>
      <c r="M964">
        <v>0</v>
      </c>
      <c r="N964">
        <v>0.25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0.33333333333333331</v>
      </c>
      <c r="V964">
        <v>0.37142857142857144</v>
      </c>
      <c r="W964">
        <v>0.66666666666666663</v>
      </c>
      <c r="X964">
        <v>0.25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0.27340705634544499</v>
      </c>
      <c r="AM964">
        <v>2.9271230676570968E-2</v>
      </c>
      <c r="AN964">
        <v>0.1111111111111111</v>
      </c>
      <c r="AO964">
        <v>1</v>
      </c>
      <c r="AP964">
        <v>0.21428571428571427</v>
      </c>
      <c r="AQ964">
        <v>0</v>
      </c>
      <c r="AR964">
        <v>1</v>
      </c>
      <c r="AS964">
        <v>0.33333333333333331</v>
      </c>
      <c r="AT964">
        <v>0.45</v>
      </c>
      <c r="AU964">
        <v>0.16666666666666666</v>
      </c>
      <c r="AV964">
        <v>0.33333333333333331</v>
      </c>
      <c r="AW964">
        <v>0.45</v>
      </c>
      <c r="AX964">
        <v>0.77777777777777779</v>
      </c>
      <c r="AY964">
        <v>0.26666666666666666</v>
      </c>
      <c r="AZ964">
        <v>0.6470588235294118</v>
      </c>
      <c r="BA964">
        <v>1</v>
      </c>
      <c r="BB964">
        <v>0</v>
      </c>
      <c r="BC964">
        <f t="shared" si="30"/>
        <v>0.11788715104130676</v>
      </c>
      <c r="BD964">
        <f t="shared" si="31"/>
        <v>1.3897380380635873E-2</v>
      </c>
    </row>
    <row r="965" spans="1:56" x14ac:dyDescent="0.25">
      <c r="A965">
        <v>0.64533913167313151</v>
      </c>
      <c r="B965">
        <v>967</v>
      </c>
      <c r="C965">
        <v>0</v>
      </c>
      <c r="D965">
        <v>1</v>
      </c>
      <c r="E965">
        <v>0.95238095238095233</v>
      </c>
      <c r="F965">
        <v>1</v>
      </c>
      <c r="G965">
        <v>0</v>
      </c>
      <c r="H965">
        <v>0</v>
      </c>
      <c r="I965">
        <v>0.35719398711524697</v>
      </c>
      <c r="J965">
        <v>0</v>
      </c>
      <c r="K965">
        <v>1</v>
      </c>
      <c r="L965">
        <v>0</v>
      </c>
      <c r="M965">
        <v>0.21428571428571427</v>
      </c>
      <c r="N965">
        <v>0.75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0.66666666666666663</v>
      </c>
      <c r="V965">
        <v>0.32857142857142857</v>
      </c>
      <c r="W965">
        <v>0.33333333333333331</v>
      </c>
      <c r="X965">
        <v>0.5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0.47388098999473405</v>
      </c>
      <c r="AM965">
        <v>0.39867496486649268</v>
      </c>
      <c r="AN965">
        <v>0.77777777777777779</v>
      </c>
      <c r="AO965">
        <v>1</v>
      </c>
      <c r="AP965">
        <v>0.21428571428571427</v>
      </c>
      <c r="AQ965">
        <v>0</v>
      </c>
      <c r="AR965">
        <v>1</v>
      </c>
      <c r="AS965">
        <v>0</v>
      </c>
      <c r="AT965">
        <v>0.77500000000000002</v>
      </c>
      <c r="AU965">
        <v>0</v>
      </c>
      <c r="AV965">
        <v>0.33333333333333331</v>
      </c>
      <c r="AW965">
        <v>0.25</v>
      </c>
      <c r="AX965">
        <v>0.5</v>
      </c>
      <c r="AY965">
        <v>0.33333333333333331</v>
      </c>
      <c r="AZ965">
        <v>0.52941176470588236</v>
      </c>
      <c r="BA965">
        <v>1</v>
      </c>
      <c r="BB965">
        <v>1</v>
      </c>
      <c r="BC965">
        <f t="shared" si="30"/>
        <v>0.22354006375429664</v>
      </c>
      <c r="BD965">
        <f t="shared" si="31"/>
        <v>0.60289003259468177</v>
      </c>
    </row>
    <row r="966" spans="1:56" x14ac:dyDescent="0.25">
      <c r="A966">
        <v>0.64562879171582821</v>
      </c>
      <c r="B966">
        <v>1315</v>
      </c>
      <c r="C966">
        <v>0</v>
      </c>
      <c r="D966">
        <v>1</v>
      </c>
      <c r="E966">
        <v>0.6428571428571429</v>
      </c>
      <c r="F966">
        <v>0</v>
      </c>
      <c r="G966">
        <v>0</v>
      </c>
      <c r="H966">
        <v>1</v>
      </c>
      <c r="I966">
        <v>0.34860415175375803</v>
      </c>
      <c r="J966">
        <v>1</v>
      </c>
      <c r="K966">
        <v>0</v>
      </c>
      <c r="L966">
        <v>0</v>
      </c>
      <c r="M966">
        <v>3.5714285714285712E-2</v>
      </c>
      <c r="N966">
        <v>0.75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0.66666666666666663</v>
      </c>
      <c r="V966">
        <v>0.52857142857142858</v>
      </c>
      <c r="W966">
        <v>0.66666666666666663</v>
      </c>
      <c r="X966">
        <v>0.25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0.66666666666666663</v>
      </c>
      <c r="AI966">
        <v>0</v>
      </c>
      <c r="AJ966">
        <v>1</v>
      </c>
      <c r="AK966">
        <v>0</v>
      </c>
      <c r="AL966">
        <v>0.21827277514481305</v>
      </c>
      <c r="AM966">
        <v>0.70552097972294725</v>
      </c>
      <c r="AN966">
        <v>0.44444444444444442</v>
      </c>
      <c r="AO966">
        <v>0</v>
      </c>
      <c r="AP966">
        <v>0.7857142857142857</v>
      </c>
      <c r="AQ966">
        <v>1</v>
      </c>
      <c r="AR966">
        <v>0.33333333333333331</v>
      </c>
      <c r="AS966">
        <v>0.66666666666666663</v>
      </c>
      <c r="AT966">
        <v>0.25</v>
      </c>
      <c r="AU966">
        <v>0.5</v>
      </c>
      <c r="AV966">
        <v>1</v>
      </c>
      <c r="AW966">
        <v>0.2</v>
      </c>
      <c r="AX966">
        <v>0.3888888888888889</v>
      </c>
      <c r="AY966">
        <v>0.33333333333333331</v>
      </c>
      <c r="AZ966">
        <v>0.41176470588235292</v>
      </c>
      <c r="BA966">
        <v>1</v>
      </c>
      <c r="BB966">
        <v>0</v>
      </c>
      <c r="BC966">
        <f t="shared" si="30"/>
        <v>-0.1521881497139112</v>
      </c>
      <c r="BD966">
        <f t="shared" si="31"/>
        <v>2.3161232913343849E-2</v>
      </c>
    </row>
    <row r="967" spans="1:56" x14ac:dyDescent="0.25">
      <c r="A967">
        <v>0.64607183057730888</v>
      </c>
      <c r="B967">
        <v>77</v>
      </c>
      <c r="C967">
        <v>1</v>
      </c>
      <c r="D967">
        <v>0</v>
      </c>
      <c r="E967">
        <v>0.40476190476190477</v>
      </c>
      <c r="F967">
        <v>1</v>
      </c>
      <c r="G967">
        <v>0</v>
      </c>
      <c r="H967">
        <v>0</v>
      </c>
      <c r="I967">
        <v>0.4824624194702935</v>
      </c>
      <c r="J967">
        <v>1</v>
      </c>
      <c r="K967">
        <v>0</v>
      </c>
      <c r="L967">
        <v>0</v>
      </c>
      <c r="M967">
        <v>0</v>
      </c>
      <c r="N967">
        <v>0.75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0.66666666666666663</v>
      </c>
      <c r="V967">
        <v>2.8571428571428571E-2</v>
      </c>
      <c r="W967">
        <v>0.33333333333333331</v>
      </c>
      <c r="X967">
        <v>0.25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0.17393364928909952</v>
      </c>
      <c r="AM967">
        <v>0.84007227464364587</v>
      </c>
      <c r="AN967">
        <v>0</v>
      </c>
      <c r="AO967">
        <v>0</v>
      </c>
      <c r="AP967">
        <v>0.21428571428571427</v>
      </c>
      <c r="AQ967">
        <v>0</v>
      </c>
      <c r="AR967">
        <v>0.33333333333333331</v>
      </c>
      <c r="AS967">
        <v>0</v>
      </c>
      <c r="AT967">
        <v>0.4</v>
      </c>
      <c r="AU967">
        <v>0.33333333333333331</v>
      </c>
      <c r="AV967">
        <v>0.66666666666666663</v>
      </c>
      <c r="AW967">
        <v>0.375</v>
      </c>
      <c r="AX967">
        <v>0.72222222222222221</v>
      </c>
      <c r="AY967">
        <v>0.13333333333333333</v>
      </c>
      <c r="AZ967">
        <v>0.47058823529411764</v>
      </c>
      <c r="BA967">
        <v>1</v>
      </c>
      <c r="BB967">
        <v>0</v>
      </c>
      <c r="BC967">
        <f t="shared" si="30"/>
        <v>0.22423640433804487</v>
      </c>
      <c r="BD967">
        <f t="shared" si="31"/>
        <v>5.028196503045515E-2</v>
      </c>
    </row>
    <row r="968" spans="1:56" x14ac:dyDescent="0.25">
      <c r="A968">
        <v>0.64771515127648527</v>
      </c>
      <c r="B968">
        <v>1091</v>
      </c>
      <c r="C968">
        <v>0</v>
      </c>
      <c r="D968">
        <v>1</v>
      </c>
      <c r="E968">
        <v>0.26190476190476192</v>
      </c>
      <c r="F968">
        <v>1</v>
      </c>
      <c r="G968">
        <v>0</v>
      </c>
      <c r="H968">
        <v>0</v>
      </c>
      <c r="I968">
        <v>0.24266284896206156</v>
      </c>
      <c r="J968">
        <v>0</v>
      </c>
      <c r="K968">
        <v>1</v>
      </c>
      <c r="L968">
        <v>0</v>
      </c>
      <c r="M968">
        <v>0.25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0.66666666666666663</v>
      </c>
      <c r="V968">
        <v>0.12857142857142856</v>
      </c>
      <c r="W968">
        <v>0</v>
      </c>
      <c r="X968">
        <v>0.25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0.4584518167456556</v>
      </c>
      <c r="AM968">
        <v>0.20855249949809276</v>
      </c>
      <c r="AN968">
        <v>0.33333333333333331</v>
      </c>
      <c r="AO968">
        <v>0</v>
      </c>
      <c r="AP968">
        <v>0.14285714285714285</v>
      </c>
      <c r="AQ968">
        <v>0</v>
      </c>
      <c r="AR968">
        <v>0.66666666666666663</v>
      </c>
      <c r="AS968">
        <v>0.33333333333333331</v>
      </c>
      <c r="AT968">
        <v>0.22500000000000001</v>
      </c>
      <c r="AU968">
        <v>0.5</v>
      </c>
      <c r="AV968">
        <v>0.66666666666666663</v>
      </c>
      <c r="AW968">
        <v>0.17499999999999999</v>
      </c>
      <c r="AX968">
        <v>0.3888888888888889</v>
      </c>
      <c r="AY968">
        <v>0</v>
      </c>
      <c r="AZ968">
        <v>0.41176470588235292</v>
      </c>
      <c r="BA968">
        <v>1</v>
      </c>
      <c r="BB968">
        <v>0</v>
      </c>
      <c r="BC968">
        <f t="shared" si="30"/>
        <v>3.4284422233999745E-2</v>
      </c>
      <c r="BD968">
        <f t="shared" si="31"/>
        <v>1.175421607919176E-3</v>
      </c>
    </row>
    <row r="969" spans="1:56" x14ac:dyDescent="0.25">
      <c r="A969">
        <v>0.64843057216101763</v>
      </c>
      <c r="B969">
        <v>1235</v>
      </c>
      <c r="C969">
        <v>1</v>
      </c>
      <c r="D969">
        <v>0</v>
      </c>
      <c r="E969">
        <v>0.69047619047619047</v>
      </c>
      <c r="F969">
        <v>0</v>
      </c>
      <c r="G969">
        <v>0</v>
      </c>
      <c r="H969">
        <v>1</v>
      </c>
      <c r="I969">
        <v>0.31567644953471724</v>
      </c>
      <c r="J969">
        <v>1</v>
      </c>
      <c r="K969">
        <v>0</v>
      </c>
      <c r="L969">
        <v>0</v>
      </c>
      <c r="M969">
        <v>3.5714285714285712E-2</v>
      </c>
      <c r="N969">
        <v>0.75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0.66666666666666663</v>
      </c>
      <c r="V969">
        <v>0.81428571428571428</v>
      </c>
      <c r="W969">
        <v>0.66666666666666663</v>
      </c>
      <c r="X969">
        <v>0.25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0.33333333333333331</v>
      </c>
      <c r="AI969">
        <v>0</v>
      </c>
      <c r="AJ969">
        <v>1</v>
      </c>
      <c r="AK969">
        <v>0</v>
      </c>
      <c r="AL969">
        <v>0.20900473933649288</v>
      </c>
      <c r="AM969">
        <v>5.7900020076289901E-2</v>
      </c>
      <c r="AN969">
        <v>0.77777777777777779</v>
      </c>
      <c r="AO969">
        <v>0</v>
      </c>
      <c r="AP969">
        <v>0</v>
      </c>
      <c r="AQ969">
        <v>0</v>
      </c>
      <c r="AR969">
        <v>1</v>
      </c>
      <c r="AS969">
        <v>0.33333333333333331</v>
      </c>
      <c r="AT969">
        <v>0.1</v>
      </c>
      <c r="AU969">
        <v>0.5</v>
      </c>
      <c r="AV969">
        <v>0</v>
      </c>
      <c r="AW969">
        <v>2.5000000000000001E-2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f t="shared" ref="BC969:BC1032" si="32">SUMPRODUCT(C$2:BA$2,C969:BA969)</f>
        <v>0.11943302669475642</v>
      </c>
      <c r="BD969">
        <f t="shared" ref="BD969:BD1032" si="33">(BB969-BC969)^2</f>
        <v>1.4264247865470399E-2</v>
      </c>
    </row>
    <row r="970" spans="1:56" x14ac:dyDescent="0.25">
      <c r="A970">
        <v>0.64852776299158532</v>
      </c>
      <c r="B970">
        <v>1268</v>
      </c>
      <c r="C970">
        <v>1</v>
      </c>
      <c r="D970">
        <v>0</v>
      </c>
      <c r="E970">
        <v>0.38095238095238093</v>
      </c>
      <c r="F970">
        <v>0</v>
      </c>
      <c r="G970">
        <v>0</v>
      </c>
      <c r="H970">
        <v>1</v>
      </c>
      <c r="I970">
        <v>0.91123836793128132</v>
      </c>
      <c r="J970">
        <v>1</v>
      </c>
      <c r="K970">
        <v>0</v>
      </c>
      <c r="L970">
        <v>0</v>
      </c>
      <c r="M970">
        <v>0.32142857142857145</v>
      </c>
      <c r="N970">
        <v>0.5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0.81428571428571428</v>
      </c>
      <c r="W970">
        <v>0.66666666666666663</v>
      </c>
      <c r="X970">
        <v>0.25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0.66666666666666663</v>
      </c>
      <c r="AI970">
        <v>1</v>
      </c>
      <c r="AJ970">
        <v>0</v>
      </c>
      <c r="AK970">
        <v>0</v>
      </c>
      <c r="AL970">
        <v>0.15755660874144287</v>
      </c>
      <c r="AM970">
        <v>0.41031921300943586</v>
      </c>
      <c r="AN970">
        <v>0.1111111111111111</v>
      </c>
      <c r="AO970">
        <v>1</v>
      </c>
      <c r="AP970">
        <v>0.21428571428571427</v>
      </c>
      <c r="AQ970">
        <v>0</v>
      </c>
      <c r="AR970">
        <v>0.66666666666666663</v>
      </c>
      <c r="AS970">
        <v>0.33333333333333331</v>
      </c>
      <c r="AT970">
        <v>0.375</v>
      </c>
      <c r="AU970">
        <v>0.5</v>
      </c>
      <c r="AV970">
        <v>0.66666666666666663</v>
      </c>
      <c r="AW970">
        <v>0.375</v>
      </c>
      <c r="AX970">
        <v>0.77777777777777779</v>
      </c>
      <c r="AY970">
        <v>0</v>
      </c>
      <c r="AZ970">
        <v>0.41176470588235292</v>
      </c>
      <c r="BA970">
        <v>1</v>
      </c>
      <c r="BB970">
        <v>0</v>
      </c>
      <c r="BC970">
        <f t="shared" si="32"/>
        <v>-4.3381036353983993E-2</v>
      </c>
      <c r="BD970">
        <f t="shared" si="33"/>
        <v>1.8819143151456808E-3</v>
      </c>
    </row>
    <row r="971" spans="1:56" x14ac:dyDescent="0.25">
      <c r="A971">
        <v>0.64980449812056973</v>
      </c>
      <c r="B971">
        <v>733</v>
      </c>
      <c r="C971">
        <v>0</v>
      </c>
      <c r="D971">
        <v>1</v>
      </c>
      <c r="E971">
        <v>0.2857142857142857</v>
      </c>
      <c r="F971">
        <v>0</v>
      </c>
      <c r="G971">
        <v>1</v>
      </c>
      <c r="H971">
        <v>0</v>
      </c>
      <c r="I971">
        <v>5.0107372942018611E-3</v>
      </c>
      <c r="J971">
        <v>0</v>
      </c>
      <c r="K971">
        <v>1</v>
      </c>
      <c r="L971">
        <v>0</v>
      </c>
      <c r="M971">
        <v>0.14285714285714285</v>
      </c>
      <c r="N971">
        <v>0.5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0.33333333333333331</v>
      </c>
      <c r="V971">
        <v>0.42857142857142855</v>
      </c>
      <c r="W971">
        <v>0.66666666666666663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0.33333333333333331</v>
      </c>
      <c r="AI971">
        <v>0</v>
      </c>
      <c r="AJ971">
        <v>0</v>
      </c>
      <c r="AK971">
        <v>1</v>
      </c>
      <c r="AL971">
        <v>7.4407582938388631E-2</v>
      </c>
      <c r="AM971">
        <v>0.94884561333065653</v>
      </c>
      <c r="AN971">
        <v>0</v>
      </c>
      <c r="AO971">
        <v>0</v>
      </c>
      <c r="AP971">
        <v>0.42857142857142855</v>
      </c>
      <c r="AQ971">
        <v>0</v>
      </c>
      <c r="AR971">
        <v>0</v>
      </c>
      <c r="AS971">
        <v>0</v>
      </c>
      <c r="AT971">
        <v>0.1</v>
      </c>
      <c r="AU971">
        <v>0.5</v>
      </c>
      <c r="AV971">
        <v>0.66666666666666663</v>
      </c>
      <c r="AW971">
        <v>7.4999999999999997E-2</v>
      </c>
      <c r="AX971">
        <v>0.1111111111111111</v>
      </c>
      <c r="AY971">
        <v>6.6666666666666666E-2</v>
      </c>
      <c r="AZ971">
        <v>0.11764705882352941</v>
      </c>
      <c r="BA971">
        <v>1</v>
      </c>
      <c r="BB971">
        <v>1</v>
      </c>
      <c r="BC971">
        <f t="shared" si="32"/>
        <v>0.43556412032256586</v>
      </c>
      <c r="BD971">
        <f t="shared" si="33"/>
        <v>0.3185878622672389</v>
      </c>
    </row>
    <row r="972" spans="1:56" x14ac:dyDescent="0.25">
      <c r="A972">
        <v>0.65136562849072499</v>
      </c>
      <c r="B972">
        <v>741</v>
      </c>
      <c r="C972">
        <v>1</v>
      </c>
      <c r="D972">
        <v>0</v>
      </c>
      <c r="E972">
        <v>0.40476190476190477</v>
      </c>
      <c r="F972">
        <v>1</v>
      </c>
      <c r="G972">
        <v>0</v>
      </c>
      <c r="H972">
        <v>0</v>
      </c>
      <c r="I972">
        <v>0.50107372942018613</v>
      </c>
      <c r="J972">
        <v>0</v>
      </c>
      <c r="K972">
        <v>1</v>
      </c>
      <c r="L972">
        <v>0</v>
      </c>
      <c r="M972">
        <v>0.32142857142857145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0.33333333333333331</v>
      </c>
      <c r="V972">
        <v>0.21428571428571427</v>
      </c>
      <c r="W972">
        <v>0.66666666666666663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0.1531332280147446</v>
      </c>
      <c r="AM972">
        <v>0.29901626179482033</v>
      </c>
      <c r="AN972">
        <v>0.1111111111111111</v>
      </c>
      <c r="AO972">
        <v>0</v>
      </c>
      <c r="AP972">
        <v>0.6428571428571429</v>
      </c>
      <c r="AQ972">
        <v>1</v>
      </c>
      <c r="AR972">
        <v>0</v>
      </c>
      <c r="AS972">
        <v>0.33333333333333331</v>
      </c>
      <c r="AT972">
        <v>7.4999999999999997E-2</v>
      </c>
      <c r="AU972">
        <v>0.66666666666666663</v>
      </c>
      <c r="AV972">
        <v>0.33333333333333331</v>
      </c>
      <c r="AW972">
        <v>7.4999999999999997E-2</v>
      </c>
      <c r="AX972">
        <v>0.1111111111111111</v>
      </c>
      <c r="AY972">
        <v>6.6666666666666666E-2</v>
      </c>
      <c r="AZ972">
        <v>0.11764705882352941</v>
      </c>
      <c r="BA972">
        <v>1</v>
      </c>
      <c r="BB972">
        <v>0</v>
      </c>
      <c r="BC972">
        <f t="shared" si="32"/>
        <v>0.18747270412306413</v>
      </c>
      <c r="BD972">
        <f t="shared" si="33"/>
        <v>3.5146014791213945E-2</v>
      </c>
    </row>
    <row r="973" spans="1:56" x14ac:dyDescent="0.25">
      <c r="A973">
        <v>0.65291622381894954</v>
      </c>
      <c r="B973">
        <v>1129</v>
      </c>
      <c r="C973">
        <v>1</v>
      </c>
      <c r="D973">
        <v>0</v>
      </c>
      <c r="E973">
        <v>0.42857142857142855</v>
      </c>
      <c r="F973">
        <v>0</v>
      </c>
      <c r="G973">
        <v>1</v>
      </c>
      <c r="H973">
        <v>0</v>
      </c>
      <c r="I973">
        <v>0.85898353614889045</v>
      </c>
      <c r="J973">
        <v>0</v>
      </c>
      <c r="K973">
        <v>1</v>
      </c>
      <c r="L973">
        <v>0</v>
      </c>
      <c r="M973">
        <v>0.17857142857142858</v>
      </c>
      <c r="N973">
        <v>0.75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0.7142857142857143</v>
      </c>
      <c r="W973">
        <v>1</v>
      </c>
      <c r="X973">
        <v>0.25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0.23975776724591891</v>
      </c>
      <c r="AM973">
        <v>0.70736799839389686</v>
      </c>
      <c r="AN973">
        <v>0.33333333333333331</v>
      </c>
      <c r="AO973">
        <v>1</v>
      </c>
      <c r="AP973">
        <v>0.14285714285714285</v>
      </c>
      <c r="AQ973">
        <v>0</v>
      </c>
      <c r="AR973">
        <v>1</v>
      </c>
      <c r="AS973">
        <v>0.33333333333333331</v>
      </c>
      <c r="AT973">
        <v>0.22500000000000001</v>
      </c>
      <c r="AU973">
        <v>0.5</v>
      </c>
      <c r="AV973">
        <v>0.66666666666666663</v>
      </c>
      <c r="AW973">
        <v>7.4999999999999997E-2</v>
      </c>
      <c r="AX973">
        <v>0.1111111111111111</v>
      </c>
      <c r="AY973">
        <v>0</v>
      </c>
      <c r="AZ973">
        <v>0.11764705882352941</v>
      </c>
      <c r="BA973">
        <v>1</v>
      </c>
      <c r="BB973">
        <v>0</v>
      </c>
      <c r="BC973">
        <f t="shared" si="32"/>
        <v>0.50685473431377237</v>
      </c>
      <c r="BD973">
        <f t="shared" si="33"/>
        <v>0.25690172169628478</v>
      </c>
    </row>
    <row r="974" spans="1:56" x14ac:dyDescent="0.25">
      <c r="A974">
        <v>0.65315170155475843</v>
      </c>
      <c r="B974">
        <v>670</v>
      </c>
      <c r="C974">
        <v>1</v>
      </c>
      <c r="D974">
        <v>0</v>
      </c>
      <c r="E974">
        <v>0.5</v>
      </c>
      <c r="F974">
        <v>1</v>
      </c>
      <c r="G974">
        <v>0</v>
      </c>
      <c r="H974">
        <v>0</v>
      </c>
      <c r="I974">
        <v>0.7301360057265569</v>
      </c>
      <c r="J974">
        <v>0</v>
      </c>
      <c r="K974">
        <v>1</v>
      </c>
      <c r="L974">
        <v>0</v>
      </c>
      <c r="M974">
        <v>0.17857142857142858</v>
      </c>
      <c r="N974">
        <v>0.5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0.5714285714285714</v>
      </c>
      <c r="W974">
        <v>0.66666666666666663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7.3459715639810422E-2</v>
      </c>
      <c r="AM974">
        <v>8.8697048785384466E-2</v>
      </c>
      <c r="AN974">
        <v>0.77777777777777779</v>
      </c>
      <c r="AO974">
        <v>1</v>
      </c>
      <c r="AP974">
        <v>0.7142857142857143</v>
      </c>
      <c r="AQ974">
        <v>1</v>
      </c>
      <c r="AR974">
        <v>1</v>
      </c>
      <c r="AS974">
        <v>0</v>
      </c>
      <c r="AT974">
        <v>0.2</v>
      </c>
      <c r="AU974">
        <v>0.33333333333333331</v>
      </c>
      <c r="AV974">
        <v>0</v>
      </c>
      <c r="AW974">
        <v>0.05</v>
      </c>
      <c r="AX974">
        <v>0.1111111111111111</v>
      </c>
      <c r="AY974">
        <v>0.13333333333333333</v>
      </c>
      <c r="AZ974">
        <v>0.11764705882352941</v>
      </c>
      <c r="BA974">
        <v>1</v>
      </c>
      <c r="BB974">
        <v>1</v>
      </c>
      <c r="BC974">
        <f t="shared" si="32"/>
        <v>0.49062707096939029</v>
      </c>
      <c r="BD974">
        <f t="shared" si="33"/>
        <v>0.25946078082922258</v>
      </c>
    </row>
    <row r="975" spans="1:56" x14ac:dyDescent="0.25">
      <c r="A975">
        <v>0.65333615272378787</v>
      </c>
      <c r="B975">
        <v>480</v>
      </c>
      <c r="C975">
        <v>0</v>
      </c>
      <c r="D975">
        <v>1</v>
      </c>
      <c r="E975">
        <v>0.14285714285714285</v>
      </c>
      <c r="F975">
        <v>0</v>
      </c>
      <c r="G975">
        <v>1</v>
      </c>
      <c r="H975">
        <v>0</v>
      </c>
      <c r="I975">
        <v>0.84824624194702936</v>
      </c>
      <c r="J975">
        <v>0</v>
      </c>
      <c r="K975">
        <v>1</v>
      </c>
      <c r="L975">
        <v>0</v>
      </c>
      <c r="M975">
        <v>0.21428571428571427</v>
      </c>
      <c r="N975">
        <v>0.5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0.35714285714285715</v>
      </c>
      <c r="W975">
        <v>0.66666666666666663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0.66666666666666663</v>
      </c>
      <c r="AI975">
        <v>0</v>
      </c>
      <c r="AJ975">
        <v>1</v>
      </c>
      <c r="AK975">
        <v>0</v>
      </c>
      <c r="AL975">
        <v>9.8841495523959974E-2</v>
      </c>
      <c r="AM975">
        <v>0.48480224854446896</v>
      </c>
      <c r="AN975">
        <v>0.1111111111111111</v>
      </c>
      <c r="AO975">
        <v>1</v>
      </c>
      <c r="AP975">
        <v>0.35714285714285715</v>
      </c>
      <c r="AQ975">
        <v>0</v>
      </c>
      <c r="AR975">
        <v>1</v>
      </c>
      <c r="AS975">
        <v>0.33333333333333331</v>
      </c>
      <c r="AT975">
        <v>0.15</v>
      </c>
      <c r="AU975">
        <v>0.66666666666666663</v>
      </c>
      <c r="AV975">
        <v>0.66666666666666663</v>
      </c>
      <c r="AW975">
        <v>0.15</v>
      </c>
      <c r="AX975">
        <v>0.16666666666666666</v>
      </c>
      <c r="AY975">
        <v>6.6666666666666666E-2</v>
      </c>
      <c r="AZ975">
        <v>0.11764705882352941</v>
      </c>
      <c r="BA975">
        <v>1</v>
      </c>
      <c r="BB975">
        <v>1</v>
      </c>
      <c r="BC975">
        <f t="shared" si="32"/>
        <v>0.46483974173027898</v>
      </c>
      <c r="BD975">
        <f t="shared" si="33"/>
        <v>0.2863965020313145</v>
      </c>
    </row>
    <row r="976" spans="1:56" x14ac:dyDescent="0.25">
      <c r="A976">
        <v>0.6536755843666342</v>
      </c>
      <c r="B976">
        <v>840</v>
      </c>
      <c r="C976">
        <v>1</v>
      </c>
      <c r="D976">
        <v>0</v>
      </c>
      <c r="E976">
        <v>0.5714285714285714</v>
      </c>
      <c r="F976">
        <v>1</v>
      </c>
      <c r="G976">
        <v>0</v>
      </c>
      <c r="H976">
        <v>0</v>
      </c>
      <c r="I976">
        <v>0.39012168933428776</v>
      </c>
      <c r="J976">
        <v>1</v>
      </c>
      <c r="K976">
        <v>0</v>
      </c>
      <c r="L976">
        <v>0</v>
      </c>
      <c r="M976">
        <v>0.10714285714285714</v>
      </c>
      <c r="N976">
        <v>0.75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0.33333333333333331</v>
      </c>
      <c r="V976">
        <v>0.21428571428571427</v>
      </c>
      <c r="W976">
        <v>0.66666666666666663</v>
      </c>
      <c r="X976">
        <v>0.25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0.21832543443917851</v>
      </c>
      <c r="AM976">
        <v>6.3842601887171254E-3</v>
      </c>
      <c r="AN976">
        <v>0.77777777777777779</v>
      </c>
      <c r="AO976">
        <v>0</v>
      </c>
      <c r="AP976">
        <v>0.14285714285714285</v>
      </c>
      <c r="AQ976">
        <v>0</v>
      </c>
      <c r="AR976">
        <v>1</v>
      </c>
      <c r="AS976">
        <v>0</v>
      </c>
      <c r="AT976">
        <v>0.22500000000000001</v>
      </c>
      <c r="AU976">
        <v>0.5</v>
      </c>
      <c r="AV976">
        <v>1</v>
      </c>
      <c r="AW976">
        <v>0.15</v>
      </c>
      <c r="AX976">
        <v>0.22222222222222221</v>
      </c>
      <c r="AY976">
        <v>6.6666666666666666E-2</v>
      </c>
      <c r="AZ976">
        <v>0.29411764705882354</v>
      </c>
      <c r="BA976">
        <v>1</v>
      </c>
      <c r="BB976">
        <v>0</v>
      </c>
      <c r="BC976">
        <f t="shared" si="32"/>
        <v>0.289392978863177</v>
      </c>
      <c r="BD976">
        <f t="shared" si="33"/>
        <v>8.3748296215303206E-2</v>
      </c>
    </row>
    <row r="977" spans="1:56" x14ac:dyDescent="0.25">
      <c r="A977">
        <v>0.65441762807785586</v>
      </c>
      <c r="B977">
        <v>350</v>
      </c>
      <c r="C977">
        <v>1</v>
      </c>
      <c r="D977">
        <v>0</v>
      </c>
      <c r="E977">
        <v>0.26190476190476192</v>
      </c>
      <c r="F977">
        <v>0</v>
      </c>
      <c r="G977">
        <v>0</v>
      </c>
      <c r="H977">
        <v>1</v>
      </c>
      <c r="I977">
        <v>0.46098783106657121</v>
      </c>
      <c r="J977">
        <v>1</v>
      </c>
      <c r="K977">
        <v>0</v>
      </c>
      <c r="L977">
        <v>0</v>
      </c>
      <c r="M977">
        <v>3.5714285714285712E-2</v>
      </c>
      <c r="N977">
        <v>0.5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0.44285714285714284</v>
      </c>
      <c r="W977">
        <v>0.66666666666666663</v>
      </c>
      <c r="X977">
        <v>0.25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0.66666666666666663</v>
      </c>
      <c r="AI977">
        <v>0</v>
      </c>
      <c r="AJ977">
        <v>1</v>
      </c>
      <c r="AK977">
        <v>0</v>
      </c>
      <c r="AL977">
        <v>0.19167983149025802</v>
      </c>
      <c r="AM977">
        <v>0.59562336880144551</v>
      </c>
      <c r="AN977">
        <v>0.1111111111111111</v>
      </c>
      <c r="AO977">
        <v>0</v>
      </c>
      <c r="AP977">
        <v>0.21428571428571427</v>
      </c>
      <c r="AQ977">
        <v>0</v>
      </c>
      <c r="AR977">
        <v>0</v>
      </c>
      <c r="AS977">
        <v>0.33333333333333331</v>
      </c>
      <c r="AT977">
        <v>0.1</v>
      </c>
      <c r="AU977">
        <v>0.5</v>
      </c>
      <c r="AV977">
        <v>0.33333333333333331</v>
      </c>
      <c r="AW977">
        <v>0.1</v>
      </c>
      <c r="AX977">
        <v>0.16666666666666666</v>
      </c>
      <c r="AY977">
        <v>0</v>
      </c>
      <c r="AZ977">
        <v>0.11764705882352941</v>
      </c>
      <c r="BA977">
        <v>1</v>
      </c>
      <c r="BB977">
        <v>0</v>
      </c>
      <c r="BC977">
        <f t="shared" si="32"/>
        <v>-2.9067663984286951E-2</v>
      </c>
      <c r="BD977">
        <f t="shared" si="33"/>
        <v>8.4492908950341273E-4</v>
      </c>
    </row>
    <row r="978" spans="1:56" x14ac:dyDescent="0.25">
      <c r="A978">
        <v>0.65448845974922809</v>
      </c>
      <c r="B978">
        <v>807</v>
      </c>
      <c r="C978">
        <v>1</v>
      </c>
      <c r="D978">
        <v>0</v>
      </c>
      <c r="E978">
        <v>0.80952380952380953</v>
      </c>
      <c r="F978">
        <v>1</v>
      </c>
      <c r="G978">
        <v>0</v>
      </c>
      <c r="H978">
        <v>0</v>
      </c>
      <c r="I978">
        <v>0.63851109520400862</v>
      </c>
      <c r="J978">
        <v>0</v>
      </c>
      <c r="K978">
        <v>1</v>
      </c>
      <c r="L978">
        <v>0</v>
      </c>
      <c r="M978">
        <v>0.21428571428571427</v>
      </c>
      <c r="N978">
        <v>0.75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0.33333333333333331</v>
      </c>
      <c r="V978">
        <v>0.81428571428571428</v>
      </c>
      <c r="W978">
        <v>0.66666666666666663</v>
      </c>
      <c r="X978">
        <v>0.5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0.33333333333333331</v>
      </c>
      <c r="AI978">
        <v>0</v>
      </c>
      <c r="AJ978">
        <v>0</v>
      </c>
      <c r="AK978">
        <v>1</v>
      </c>
      <c r="AL978">
        <v>0.49689310163243811</v>
      </c>
      <c r="AM978">
        <v>0.53113832563742225</v>
      </c>
      <c r="AN978">
        <v>0.77777777777777779</v>
      </c>
      <c r="AO978">
        <v>0</v>
      </c>
      <c r="AP978">
        <v>0.5714285714285714</v>
      </c>
      <c r="AQ978">
        <v>0</v>
      </c>
      <c r="AR978">
        <v>1</v>
      </c>
      <c r="AS978">
        <v>0</v>
      </c>
      <c r="AT978">
        <v>0.45</v>
      </c>
      <c r="AU978">
        <v>0.66666666666666663</v>
      </c>
      <c r="AV978">
        <v>0.66666666666666663</v>
      </c>
      <c r="AW978">
        <v>0.2</v>
      </c>
      <c r="AX978">
        <v>0.33333333333333331</v>
      </c>
      <c r="AY978">
        <v>0.26666666666666666</v>
      </c>
      <c r="AZ978">
        <v>0</v>
      </c>
      <c r="BA978">
        <v>1</v>
      </c>
      <c r="BB978">
        <v>0</v>
      </c>
      <c r="BC978">
        <f t="shared" si="32"/>
        <v>9.5541251463257704E-2</v>
      </c>
      <c r="BD978">
        <f t="shared" si="33"/>
        <v>9.1281307311654424E-3</v>
      </c>
    </row>
    <row r="979" spans="1:56" x14ac:dyDescent="0.25">
      <c r="A979">
        <v>0.65593462554733806</v>
      </c>
      <c r="B979">
        <v>567</v>
      </c>
      <c r="C979">
        <v>0</v>
      </c>
      <c r="D979">
        <v>1</v>
      </c>
      <c r="E979">
        <v>0.69047619047619047</v>
      </c>
      <c r="F979">
        <v>0</v>
      </c>
      <c r="G979">
        <v>1</v>
      </c>
      <c r="H979">
        <v>0</v>
      </c>
      <c r="I979">
        <v>0.44166070150322118</v>
      </c>
      <c r="J979">
        <v>1</v>
      </c>
      <c r="K979">
        <v>0</v>
      </c>
      <c r="L979">
        <v>0</v>
      </c>
      <c r="M979">
        <v>0.9285714285714286</v>
      </c>
      <c r="N979">
        <v>0.25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0.33333333333333331</v>
      </c>
      <c r="V979">
        <v>0.67142857142857137</v>
      </c>
      <c r="W979">
        <v>1</v>
      </c>
      <c r="X979">
        <v>0.25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0.66666666666666663</v>
      </c>
      <c r="AI979">
        <v>0</v>
      </c>
      <c r="AJ979">
        <v>0</v>
      </c>
      <c r="AK979">
        <v>1</v>
      </c>
      <c r="AL979">
        <v>0.28372827804107426</v>
      </c>
      <c r="AM979">
        <v>0.33105802047781568</v>
      </c>
      <c r="AN979">
        <v>0.44444444444444442</v>
      </c>
      <c r="AO979">
        <v>1</v>
      </c>
      <c r="AP979">
        <v>7.1428571428571425E-2</v>
      </c>
      <c r="AQ979">
        <v>0</v>
      </c>
      <c r="AR979">
        <v>1</v>
      </c>
      <c r="AS979">
        <v>0</v>
      </c>
      <c r="AT979">
        <v>0.2</v>
      </c>
      <c r="AU979">
        <v>0.33333333333333331</v>
      </c>
      <c r="AV979">
        <v>0.66666666666666663</v>
      </c>
      <c r="AW979">
        <v>0.125</v>
      </c>
      <c r="AX979">
        <v>0.22222222222222221</v>
      </c>
      <c r="AY979">
        <v>6.6666666666666666E-2</v>
      </c>
      <c r="AZ979">
        <v>0.17647058823529413</v>
      </c>
      <c r="BA979">
        <v>1</v>
      </c>
      <c r="BB979">
        <v>1</v>
      </c>
      <c r="BC979">
        <f t="shared" si="32"/>
        <v>0.44151068762228124</v>
      </c>
      <c r="BD979">
        <f t="shared" si="33"/>
        <v>0.31191031204013719</v>
      </c>
    </row>
    <row r="980" spans="1:56" x14ac:dyDescent="0.25">
      <c r="A980">
        <v>0.6564048718453942</v>
      </c>
      <c r="B980">
        <v>889</v>
      </c>
      <c r="C980">
        <v>0</v>
      </c>
      <c r="D980">
        <v>1</v>
      </c>
      <c r="E980">
        <v>0.40476190476190477</v>
      </c>
      <c r="F980">
        <v>0</v>
      </c>
      <c r="G980">
        <v>0</v>
      </c>
      <c r="H980">
        <v>1</v>
      </c>
      <c r="I980">
        <v>0.79455977093772368</v>
      </c>
      <c r="J980">
        <v>1</v>
      </c>
      <c r="K980">
        <v>0</v>
      </c>
      <c r="L980">
        <v>0</v>
      </c>
      <c r="M980">
        <v>0.25</v>
      </c>
      <c r="N980">
        <v>0.25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0.66666666666666663</v>
      </c>
      <c r="V980">
        <v>0.68571428571428572</v>
      </c>
      <c r="W980">
        <v>0.33333333333333331</v>
      </c>
      <c r="X980">
        <v>0.5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0.49331226961558716</v>
      </c>
      <c r="AM980">
        <v>0.46821923308572577</v>
      </c>
      <c r="AN980">
        <v>0.44444444444444442</v>
      </c>
      <c r="AO980">
        <v>1</v>
      </c>
      <c r="AP980">
        <v>0</v>
      </c>
      <c r="AQ980">
        <v>0</v>
      </c>
      <c r="AR980">
        <v>0.33333333333333331</v>
      </c>
      <c r="AS980">
        <v>0.33333333333333331</v>
      </c>
      <c r="AT980">
        <v>0.4</v>
      </c>
      <c r="AU980">
        <v>1</v>
      </c>
      <c r="AV980">
        <v>0.33333333333333331</v>
      </c>
      <c r="AW980">
        <v>0.32500000000000001</v>
      </c>
      <c r="AX980">
        <v>0.1111111111111111</v>
      </c>
      <c r="AY980">
        <v>0.26666666666666666</v>
      </c>
      <c r="AZ980">
        <v>0.70588235294117652</v>
      </c>
      <c r="BA980">
        <v>1</v>
      </c>
      <c r="BB980">
        <v>0</v>
      </c>
      <c r="BC980">
        <f t="shared" si="32"/>
        <v>0.18763157958079116</v>
      </c>
      <c r="BD980">
        <f t="shared" si="33"/>
        <v>3.5205609655982767E-2</v>
      </c>
    </row>
    <row r="981" spans="1:56" x14ac:dyDescent="0.25">
      <c r="A981">
        <v>0.65724959112777059</v>
      </c>
      <c r="B981">
        <v>1296</v>
      </c>
      <c r="C981">
        <v>0</v>
      </c>
      <c r="D981">
        <v>1</v>
      </c>
      <c r="E981">
        <v>0.54761904761904767</v>
      </c>
      <c r="F981">
        <v>1</v>
      </c>
      <c r="G981">
        <v>0</v>
      </c>
      <c r="H981">
        <v>0</v>
      </c>
      <c r="I981">
        <v>0.49677881173944166</v>
      </c>
      <c r="J981">
        <v>1</v>
      </c>
      <c r="K981">
        <v>0</v>
      </c>
      <c r="L981">
        <v>0</v>
      </c>
      <c r="M981">
        <v>0.10714285714285714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0.66666666666666663</v>
      </c>
      <c r="V981">
        <v>0.72857142857142854</v>
      </c>
      <c r="W981">
        <v>0.66666666666666663</v>
      </c>
      <c r="X981">
        <v>0.5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0.66666666666666663</v>
      </c>
      <c r="AI981">
        <v>1</v>
      </c>
      <c r="AJ981">
        <v>0</v>
      </c>
      <c r="AK981">
        <v>0</v>
      </c>
      <c r="AL981">
        <v>0.49699842022116902</v>
      </c>
      <c r="AM981">
        <v>0.97827745432644042</v>
      </c>
      <c r="AN981">
        <v>0</v>
      </c>
      <c r="AO981">
        <v>1</v>
      </c>
      <c r="AP981">
        <v>0.14285714285714285</v>
      </c>
      <c r="AQ981">
        <v>0</v>
      </c>
      <c r="AR981">
        <v>1</v>
      </c>
      <c r="AS981">
        <v>0.33333333333333331</v>
      </c>
      <c r="AT981">
        <v>0.57499999999999996</v>
      </c>
      <c r="AU981">
        <v>0.5</v>
      </c>
      <c r="AV981">
        <v>1</v>
      </c>
      <c r="AW981">
        <v>0.55000000000000004</v>
      </c>
      <c r="AX981">
        <v>0.77777777777777779</v>
      </c>
      <c r="AY981">
        <v>0.8666666666666667</v>
      </c>
      <c r="AZ981">
        <v>0.29411764705882354</v>
      </c>
      <c r="BA981">
        <v>1</v>
      </c>
      <c r="BB981">
        <v>0</v>
      </c>
      <c r="BC981">
        <f t="shared" si="32"/>
        <v>0.11963394970909275</v>
      </c>
      <c r="BD981">
        <f t="shared" si="33"/>
        <v>1.4312281922997732E-2</v>
      </c>
    </row>
    <row r="982" spans="1:56" x14ac:dyDescent="0.25">
      <c r="A982">
        <v>0.65745682526327698</v>
      </c>
      <c r="B982">
        <v>776</v>
      </c>
      <c r="C982">
        <v>1</v>
      </c>
      <c r="D982">
        <v>0</v>
      </c>
      <c r="E982">
        <v>0.59523809523809523</v>
      </c>
      <c r="F982">
        <v>1</v>
      </c>
      <c r="G982">
        <v>0</v>
      </c>
      <c r="H982">
        <v>0</v>
      </c>
      <c r="I982">
        <v>0.22405153901216893</v>
      </c>
      <c r="J982">
        <v>1</v>
      </c>
      <c r="K982">
        <v>0</v>
      </c>
      <c r="L982">
        <v>0</v>
      </c>
      <c r="M982">
        <v>0.8571428571428571</v>
      </c>
      <c r="N982">
        <v>0.5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0.66666666666666663</v>
      </c>
      <c r="V982">
        <v>0.7</v>
      </c>
      <c r="W982">
        <v>0.33333333333333331</v>
      </c>
      <c r="X982">
        <v>0.5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0.51548183254344393</v>
      </c>
      <c r="AM982">
        <v>0.12744428829552298</v>
      </c>
      <c r="AN982">
        <v>0.55555555555555558</v>
      </c>
      <c r="AO982">
        <v>0</v>
      </c>
      <c r="AP982">
        <v>0.14285714285714285</v>
      </c>
      <c r="AQ982">
        <v>0</v>
      </c>
      <c r="AR982">
        <v>0.66666666666666663</v>
      </c>
      <c r="AS982">
        <v>0.33333333333333331</v>
      </c>
      <c r="AT982">
        <v>0.45</v>
      </c>
      <c r="AU982">
        <v>0.83333333333333337</v>
      </c>
      <c r="AV982">
        <v>0.66666666666666663</v>
      </c>
      <c r="AW982">
        <v>2.5000000000000001E-2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f t="shared" si="32"/>
        <v>4.3514272821014388E-2</v>
      </c>
      <c r="BD982">
        <f t="shared" si="33"/>
        <v>1.8934919391416715E-3</v>
      </c>
    </row>
    <row r="983" spans="1:56" x14ac:dyDescent="0.25">
      <c r="A983">
        <v>0.6580860381269239</v>
      </c>
      <c r="B983">
        <v>887</v>
      </c>
      <c r="C983">
        <v>1</v>
      </c>
      <c r="D983">
        <v>0</v>
      </c>
      <c r="E983">
        <v>0.2857142857142857</v>
      </c>
      <c r="F983">
        <v>1</v>
      </c>
      <c r="G983">
        <v>0</v>
      </c>
      <c r="H983">
        <v>0</v>
      </c>
      <c r="I983">
        <v>0.9756621331424481</v>
      </c>
      <c r="J983">
        <v>0</v>
      </c>
      <c r="K983">
        <v>1</v>
      </c>
      <c r="L983">
        <v>0</v>
      </c>
      <c r="M983">
        <v>0</v>
      </c>
      <c r="N983">
        <v>0.5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0.47142857142857142</v>
      </c>
      <c r="W983">
        <v>0.66666666666666663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0.33333333333333331</v>
      </c>
      <c r="AI983">
        <v>0</v>
      </c>
      <c r="AJ983">
        <v>1</v>
      </c>
      <c r="AK983">
        <v>0</v>
      </c>
      <c r="AL983">
        <v>0.13533438651922064</v>
      </c>
      <c r="AM983">
        <v>0.29211001806866094</v>
      </c>
      <c r="AN983">
        <v>0</v>
      </c>
      <c r="AO983">
        <v>1</v>
      </c>
      <c r="AP983">
        <v>0.7142857142857143</v>
      </c>
      <c r="AQ983">
        <v>1</v>
      </c>
      <c r="AR983">
        <v>0</v>
      </c>
      <c r="AS983">
        <v>0.33333333333333331</v>
      </c>
      <c r="AT983">
        <v>0.3</v>
      </c>
      <c r="AU983">
        <v>0.33333333333333331</v>
      </c>
      <c r="AV983">
        <v>0.66666666666666663</v>
      </c>
      <c r="AW983">
        <v>0.27500000000000002</v>
      </c>
      <c r="AX983">
        <v>0.5</v>
      </c>
      <c r="AY983">
        <v>0.33333333333333331</v>
      </c>
      <c r="AZ983">
        <v>0.41176470588235292</v>
      </c>
      <c r="BA983">
        <v>1</v>
      </c>
      <c r="BB983">
        <v>0</v>
      </c>
      <c r="BC983">
        <f t="shared" si="32"/>
        <v>0.16953229353870863</v>
      </c>
      <c r="BD983">
        <f t="shared" si="33"/>
        <v>2.8741198552494868E-2</v>
      </c>
    </row>
    <row r="984" spans="1:56" x14ac:dyDescent="0.25">
      <c r="A984">
        <v>0.65894371942787822</v>
      </c>
      <c r="B984">
        <v>168</v>
      </c>
      <c r="C984">
        <v>0</v>
      </c>
      <c r="D984">
        <v>1</v>
      </c>
      <c r="E984">
        <v>0.2857142857142857</v>
      </c>
      <c r="F984">
        <v>1</v>
      </c>
      <c r="G984">
        <v>0</v>
      </c>
      <c r="H984">
        <v>0</v>
      </c>
      <c r="I984">
        <v>0.88546886184681461</v>
      </c>
      <c r="J984">
        <v>1</v>
      </c>
      <c r="K984">
        <v>0</v>
      </c>
      <c r="L984">
        <v>0</v>
      </c>
      <c r="M984">
        <v>0.14285714285714285</v>
      </c>
      <c r="N984">
        <v>0.5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0.33333333333333331</v>
      </c>
      <c r="V984">
        <v>0.15714285714285714</v>
      </c>
      <c r="W984">
        <v>0.66666666666666663</v>
      </c>
      <c r="X984">
        <v>0.5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0.44286466561348076</v>
      </c>
      <c r="AM984">
        <v>0.2392692230475808</v>
      </c>
      <c r="AN984">
        <v>0.22222222222222221</v>
      </c>
      <c r="AO984">
        <v>0</v>
      </c>
      <c r="AP984">
        <v>7.1428571428571425E-2</v>
      </c>
      <c r="AQ984">
        <v>0</v>
      </c>
      <c r="AR984">
        <v>0.66666666666666663</v>
      </c>
      <c r="AS984">
        <v>0.33333333333333331</v>
      </c>
      <c r="AT984">
        <v>0.3</v>
      </c>
      <c r="AU984">
        <v>0.33333333333333331</v>
      </c>
      <c r="AV984">
        <v>0.66666666666666663</v>
      </c>
      <c r="AW984">
        <v>0.25</v>
      </c>
      <c r="AX984">
        <v>0.5</v>
      </c>
      <c r="AY984">
        <v>0.46666666666666667</v>
      </c>
      <c r="AZ984">
        <v>0.23529411764705882</v>
      </c>
      <c r="BA984">
        <v>1</v>
      </c>
      <c r="BB984">
        <v>0</v>
      </c>
      <c r="BC984">
        <f t="shared" si="32"/>
        <v>9.9605130523847119E-3</v>
      </c>
      <c r="BD984">
        <f t="shared" si="33"/>
        <v>9.9211820266726215E-5</v>
      </c>
    </row>
    <row r="985" spans="1:56" x14ac:dyDescent="0.25">
      <c r="A985">
        <v>0.65911192685792641</v>
      </c>
      <c r="B985">
        <v>1068</v>
      </c>
      <c r="C985">
        <v>0</v>
      </c>
      <c r="D985">
        <v>1</v>
      </c>
      <c r="E985">
        <v>0.69047619047619047</v>
      </c>
      <c r="F985">
        <v>1</v>
      </c>
      <c r="G985">
        <v>0</v>
      </c>
      <c r="H985">
        <v>0</v>
      </c>
      <c r="I985">
        <v>0.33571939871152467</v>
      </c>
      <c r="J985">
        <v>1</v>
      </c>
      <c r="K985">
        <v>0</v>
      </c>
      <c r="L985">
        <v>0</v>
      </c>
      <c r="M985">
        <v>0.4642857142857143</v>
      </c>
      <c r="N985">
        <v>0.5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0.66666666666666663</v>
      </c>
      <c r="V985">
        <v>0.68571428571428572</v>
      </c>
      <c r="W985">
        <v>0.66666666666666663</v>
      </c>
      <c r="X985">
        <v>0.25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0.66666666666666663</v>
      </c>
      <c r="AI985">
        <v>0</v>
      </c>
      <c r="AJ985">
        <v>1</v>
      </c>
      <c r="AK985">
        <v>0</v>
      </c>
      <c r="AL985">
        <v>0.18862559241706162</v>
      </c>
      <c r="AM985">
        <v>0.88761292913069667</v>
      </c>
      <c r="AN985">
        <v>0.33333333333333331</v>
      </c>
      <c r="AO985">
        <v>1</v>
      </c>
      <c r="AP985">
        <v>0.42857142857142855</v>
      </c>
      <c r="AQ985">
        <v>0</v>
      </c>
      <c r="AR985">
        <v>0.66666666666666663</v>
      </c>
      <c r="AS985">
        <v>0.33333333333333331</v>
      </c>
      <c r="AT985">
        <v>0.27500000000000002</v>
      </c>
      <c r="AU985">
        <v>0.66666666666666663</v>
      </c>
      <c r="AV985">
        <v>0.33333333333333331</v>
      </c>
      <c r="AW985">
        <v>0.125</v>
      </c>
      <c r="AX985">
        <v>0.22222222222222221</v>
      </c>
      <c r="AY985">
        <v>6.6666666666666666E-2</v>
      </c>
      <c r="AZ985">
        <v>0.11764705882352941</v>
      </c>
      <c r="BA985">
        <v>1</v>
      </c>
      <c r="BB985">
        <v>0</v>
      </c>
      <c r="BC985">
        <f t="shared" si="32"/>
        <v>0.18940922691949899</v>
      </c>
      <c r="BD985">
        <f t="shared" si="33"/>
        <v>3.5875855242242259E-2</v>
      </c>
    </row>
    <row r="986" spans="1:56" x14ac:dyDescent="0.25">
      <c r="A986">
        <v>0.6600122970455915</v>
      </c>
      <c r="B986">
        <v>311</v>
      </c>
      <c r="C986">
        <v>1</v>
      </c>
      <c r="D986">
        <v>0</v>
      </c>
      <c r="E986">
        <v>0.30952380952380953</v>
      </c>
      <c r="F986">
        <v>1</v>
      </c>
      <c r="G986">
        <v>0</v>
      </c>
      <c r="H986">
        <v>0</v>
      </c>
      <c r="I986">
        <v>2.8632784538296348E-3</v>
      </c>
      <c r="J986">
        <v>0</v>
      </c>
      <c r="K986">
        <v>0</v>
      </c>
      <c r="L986">
        <v>1</v>
      </c>
      <c r="M986">
        <v>3.5714285714285712E-2</v>
      </c>
      <c r="N986">
        <v>0.5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0.45714285714285713</v>
      </c>
      <c r="W986">
        <v>0.33333333333333331</v>
      </c>
      <c r="X986">
        <v>0.25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0.2844128488678252</v>
      </c>
      <c r="AM986">
        <v>0.63151977514555313</v>
      </c>
      <c r="AN986">
        <v>0.33333333333333331</v>
      </c>
      <c r="AO986">
        <v>0</v>
      </c>
      <c r="AP986">
        <v>7.1428571428571425E-2</v>
      </c>
      <c r="AQ986">
        <v>0</v>
      </c>
      <c r="AR986">
        <v>1</v>
      </c>
      <c r="AS986">
        <v>0</v>
      </c>
      <c r="AT986">
        <v>0.22500000000000001</v>
      </c>
      <c r="AU986">
        <v>0.16666666666666666</v>
      </c>
      <c r="AV986">
        <v>0.66666666666666663</v>
      </c>
      <c r="AW986">
        <v>0.05</v>
      </c>
      <c r="AX986">
        <v>0.1111111111111111</v>
      </c>
      <c r="AY986">
        <v>6.6666666666666666E-2</v>
      </c>
      <c r="AZ986">
        <v>0</v>
      </c>
      <c r="BA986">
        <v>1</v>
      </c>
      <c r="BB986">
        <v>0</v>
      </c>
      <c r="BC986">
        <f t="shared" si="32"/>
        <v>0.43450020909602882</v>
      </c>
      <c r="BD986">
        <f t="shared" si="33"/>
        <v>0.18879043170449278</v>
      </c>
    </row>
    <row r="987" spans="1:56" x14ac:dyDescent="0.25">
      <c r="A987">
        <v>0.66058650141865427</v>
      </c>
      <c r="B987">
        <v>843</v>
      </c>
      <c r="C987">
        <v>0</v>
      </c>
      <c r="D987">
        <v>1</v>
      </c>
      <c r="E987">
        <v>0.23809523809523808</v>
      </c>
      <c r="F987">
        <v>1</v>
      </c>
      <c r="G987">
        <v>0</v>
      </c>
      <c r="H987">
        <v>0</v>
      </c>
      <c r="I987">
        <v>0.98997852541159626</v>
      </c>
      <c r="J987">
        <v>0</v>
      </c>
      <c r="K987">
        <v>1</v>
      </c>
      <c r="L987">
        <v>0</v>
      </c>
      <c r="M987">
        <v>0.39285714285714285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0.66666666666666663</v>
      </c>
      <c r="V987">
        <v>0.7</v>
      </c>
      <c r="W987">
        <v>0.66666666666666663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7.9304897314375983E-2</v>
      </c>
      <c r="AM987">
        <v>0.83762296727564745</v>
      </c>
      <c r="AN987">
        <v>0.1111111111111111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2.5000000000000001E-2</v>
      </c>
      <c r="AU987">
        <v>0.66666666666666663</v>
      </c>
      <c r="AV987">
        <v>0.33333333333333331</v>
      </c>
      <c r="AW987">
        <v>2.5000000000000001E-2</v>
      </c>
      <c r="AX987">
        <v>5.5555555555555552E-2</v>
      </c>
      <c r="AY987">
        <v>0</v>
      </c>
      <c r="AZ987">
        <v>0</v>
      </c>
      <c r="BA987">
        <v>1</v>
      </c>
      <c r="BB987">
        <v>1</v>
      </c>
      <c r="BC987">
        <f t="shared" si="32"/>
        <v>0.2863046158374527</v>
      </c>
      <c r="BD987">
        <f t="shared" si="33"/>
        <v>0.50936110137492596</v>
      </c>
    </row>
    <row r="988" spans="1:56" x14ac:dyDescent="0.25">
      <c r="A988">
        <v>0.66082281261094078</v>
      </c>
      <c r="B988">
        <v>148</v>
      </c>
      <c r="C988">
        <v>1</v>
      </c>
      <c r="D988">
        <v>0</v>
      </c>
      <c r="E988">
        <v>0.54761904761904767</v>
      </c>
      <c r="F988">
        <v>0</v>
      </c>
      <c r="G988">
        <v>1</v>
      </c>
      <c r="H988">
        <v>0</v>
      </c>
      <c r="I988">
        <v>0.54044380816034354</v>
      </c>
      <c r="J988">
        <v>0</v>
      </c>
      <c r="K988">
        <v>1</v>
      </c>
      <c r="L988">
        <v>0</v>
      </c>
      <c r="M988">
        <v>0.32142857142857145</v>
      </c>
      <c r="N988">
        <v>0.5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0.87142857142857144</v>
      </c>
      <c r="W988">
        <v>0.33333333333333331</v>
      </c>
      <c r="X988">
        <v>0.75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0.85160610847814644</v>
      </c>
      <c r="AM988">
        <v>0.43340694639630595</v>
      </c>
      <c r="AN988">
        <v>0.44444444444444442</v>
      </c>
      <c r="AO988">
        <v>0</v>
      </c>
      <c r="AP988">
        <v>0.14285714285714285</v>
      </c>
      <c r="AQ988">
        <v>0</v>
      </c>
      <c r="AR988">
        <v>0.33333333333333331</v>
      </c>
      <c r="AS988">
        <v>0.33333333333333331</v>
      </c>
      <c r="AT988">
        <v>0.52500000000000002</v>
      </c>
      <c r="AU988">
        <v>0.33333333333333331</v>
      </c>
      <c r="AV988">
        <v>0.33333333333333331</v>
      </c>
      <c r="AW988">
        <v>0.17499999999999999</v>
      </c>
      <c r="AX988">
        <v>0.33333333333333331</v>
      </c>
      <c r="AY988">
        <v>0.46666666666666667</v>
      </c>
      <c r="AZ988">
        <v>0.41176470588235292</v>
      </c>
      <c r="BA988">
        <v>1</v>
      </c>
      <c r="BB988">
        <v>0</v>
      </c>
      <c r="BC988">
        <f t="shared" si="32"/>
        <v>0.17553127794431628</v>
      </c>
      <c r="BD988">
        <f t="shared" si="33"/>
        <v>3.0811229536764816E-2</v>
      </c>
    </row>
    <row r="989" spans="1:56" x14ac:dyDescent="0.25">
      <c r="A989">
        <v>0.66095052928889975</v>
      </c>
      <c r="B989">
        <v>1</v>
      </c>
      <c r="C989">
        <v>0</v>
      </c>
      <c r="D989">
        <v>1</v>
      </c>
      <c r="E989">
        <v>0.54761904761904767</v>
      </c>
      <c r="F989">
        <v>1</v>
      </c>
      <c r="G989">
        <v>0</v>
      </c>
      <c r="H989">
        <v>0</v>
      </c>
      <c r="I989">
        <v>0.71581961345740874</v>
      </c>
      <c r="J989">
        <v>1</v>
      </c>
      <c r="K989">
        <v>0</v>
      </c>
      <c r="L989">
        <v>0</v>
      </c>
      <c r="M989">
        <v>0</v>
      </c>
      <c r="N989">
        <v>0.25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0.33333333333333331</v>
      </c>
      <c r="V989">
        <v>0.91428571428571426</v>
      </c>
      <c r="W989">
        <v>0.66666666666666663</v>
      </c>
      <c r="X989">
        <v>0.25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0.26245392311743021</v>
      </c>
      <c r="AM989">
        <v>0.69805259987954227</v>
      </c>
      <c r="AN989">
        <v>0.88888888888888884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0.2</v>
      </c>
      <c r="AU989">
        <v>0</v>
      </c>
      <c r="AV989">
        <v>0</v>
      </c>
      <c r="AW989">
        <v>0.15</v>
      </c>
      <c r="AX989">
        <v>0.22222222222222221</v>
      </c>
      <c r="AY989">
        <v>0</v>
      </c>
      <c r="AZ989">
        <v>0.29411764705882354</v>
      </c>
      <c r="BA989">
        <v>1</v>
      </c>
      <c r="BB989">
        <v>1</v>
      </c>
      <c r="BC989">
        <f t="shared" si="32"/>
        <v>0.49707134584660567</v>
      </c>
      <c r="BD989">
        <f t="shared" si="33"/>
        <v>0.25293723116854455</v>
      </c>
    </row>
    <row r="990" spans="1:56" x14ac:dyDescent="0.25">
      <c r="A990">
        <v>0.66181222373341331</v>
      </c>
      <c r="B990">
        <v>824</v>
      </c>
      <c r="C990">
        <v>0</v>
      </c>
      <c r="D990">
        <v>1</v>
      </c>
      <c r="E990">
        <v>0.26190476190476192</v>
      </c>
      <c r="F990">
        <v>0</v>
      </c>
      <c r="G990">
        <v>1</v>
      </c>
      <c r="H990">
        <v>0</v>
      </c>
      <c r="I990">
        <v>0.27773801002147458</v>
      </c>
      <c r="J990">
        <v>0</v>
      </c>
      <c r="K990">
        <v>1</v>
      </c>
      <c r="L990">
        <v>0</v>
      </c>
      <c r="M990">
        <v>0.32142857142857145</v>
      </c>
      <c r="N990">
        <v>0.5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0.44285714285714284</v>
      </c>
      <c r="W990">
        <v>0.66666666666666663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0.33333333333333331</v>
      </c>
      <c r="AI990">
        <v>1</v>
      </c>
      <c r="AJ990">
        <v>0</v>
      </c>
      <c r="AK990">
        <v>0</v>
      </c>
      <c r="AL990">
        <v>0.12016850974196945</v>
      </c>
      <c r="AM990">
        <v>0.63625777956233687</v>
      </c>
      <c r="AN990">
        <v>0</v>
      </c>
      <c r="AO990">
        <v>0</v>
      </c>
      <c r="AP990">
        <v>0.21428571428571427</v>
      </c>
      <c r="AQ990">
        <v>0</v>
      </c>
      <c r="AR990">
        <v>1</v>
      </c>
      <c r="AS990">
        <v>0.66666666666666663</v>
      </c>
      <c r="AT990">
        <v>0.2</v>
      </c>
      <c r="AU990">
        <v>0.33333333333333331</v>
      </c>
      <c r="AV990">
        <v>0.33333333333333331</v>
      </c>
      <c r="AW990">
        <v>0.17499999999999999</v>
      </c>
      <c r="AX990">
        <v>0.27777777777777779</v>
      </c>
      <c r="AY990">
        <v>6.6666666666666666E-2</v>
      </c>
      <c r="AZ990">
        <v>5.8823529411764705E-2</v>
      </c>
      <c r="BA990">
        <v>1</v>
      </c>
      <c r="BB990">
        <v>0</v>
      </c>
      <c r="BC990">
        <f t="shared" si="32"/>
        <v>2.3914643267726798E-2</v>
      </c>
      <c r="BD990">
        <f t="shared" si="33"/>
        <v>5.7191016262263066E-4</v>
      </c>
    </row>
    <row r="991" spans="1:56" x14ac:dyDescent="0.25">
      <c r="A991">
        <v>0.66203953362846191</v>
      </c>
      <c r="B991">
        <v>343</v>
      </c>
      <c r="C991">
        <v>0</v>
      </c>
      <c r="D991">
        <v>1</v>
      </c>
      <c r="E991">
        <v>0.30952380952380953</v>
      </c>
      <c r="F991">
        <v>1</v>
      </c>
      <c r="G991">
        <v>0</v>
      </c>
      <c r="H991">
        <v>0</v>
      </c>
      <c r="I991">
        <v>0.80887616320687183</v>
      </c>
      <c r="J991">
        <v>0</v>
      </c>
      <c r="K991">
        <v>1</v>
      </c>
      <c r="L991">
        <v>0</v>
      </c>
      <c r="M991">
        <v>0.21428571428571427</v>
      </c>
      <c r="N991">
        <v>0.75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0.66666666666666663</v>
      </c>
      <c r="V991">
        <v>0.12857142857142856</v>
      </c>
      <c r="W991">
        <v>0.66666666666666663</v>
      </c>
      <c r="X991">
        <v>0.5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0.32301211163770405</v>
      </c>
      <c r="AM991">
        <v>0.94836378237301744</v>
      </c>
      <c r="AN991">
        <v>0.1111111111111111</v>
      </c>
      <c r="AO991">
        <v>1</v>
      </c>
      <c r="AP991">
        <v>0.21428571428571427</v>
      </c>
      <c r="AQ991">
        <v>0</v>
      </c>
      <c r="AR991">
        <v>0.66666666666666663</v>
      </c>
      <c r="AS991">
        <v>0</v>
      </c>
      <c r="AT991">
        <v>0.27500000000000002</v>
      </c>
      <c r="AU991">
        <v>0.33333333333333331</v>
      </c>
      <c r="AV991">
        <v>0.33333333333333331</v>
      </c>
      <c r="AW991">
        <v>0.27500000000000002</v>
      </c>
      <c r="AX991">
        <v>0.5</v>
      </c>
      <c r="AY991">
        <v>0.26666666666666666</v>
      </c>
      <c r="AZ991">
        <v>0.58823529411764708</v>
      </c>
      <c r="BA991">
        <v>1</v>
      </c>
      <c r="BB991">
        <v>0</v>
      </c>
      <c r="BC991">
        <f t="shared" si="32"/>
        <v>0.21287053088455676</v>
      </c>
      <c r="BD991">
        <f t="shared" si="33"/>
        <v>4.5313862919073036E-2</v>
      </c>
    </row>
    <row r="992" spans="1:56" x14ac:dyDescent="0.25">
      <c r="A992">
        <v>0.66273031665437276</v>
      </c>
      <c r="B992">
        <v>959</v>
      </c>
      <c r="C992">
        <v>1</v>
      </c>
      <c r="D992">
        <v>0</v>
      </c>
      <c r="E992">
        <v>0.38095238095238093</v>
      </c>
      <c r="F992">
        <v>1</v>
      </c>
      <c r="G992">
        <v>0</v>
      </c>
      <c r="H992">
        <v>0</v>
      </c>
      <c r="I992">
        <v>0.6020042949176807</v>
      </c>
      <c r="J992">
        <v>0</v>
      </c>
      <c r="K992">
        <v>1</v>
      </c>
      <c r="L992">
        <v>0</v>
      </c>
      <c r="M992">
        <v>0.2857142857142857</v>
      </c>
      <c r="N992">
        <v>0.5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0.8</v>
      </c>
      <c r="W992">
        <v>0.66666666666666663</v>
      </c>
      <c r="X992">
        <v>0.5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0.39447077409162717</v>
      </c>
      <c r="AM992">
        <v>0.13651877133105803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0.33333333333333331</v>
      </c>
      <c r="AT992">
        <v>0.25</v>
      </c>
      <c r="AU992">
        <v>0</v>
      </c>
      <c r="AV992">
        <v>0.33333333333333331</v>
      </c>
      <c r="AW992">
        <v>0.22500000000000001</v>
      </c>
      <c r="AX992">
        <v>0.3888888888888889</v>
      </c>
      <c r="AY992">
        <v>6.6666666666666666E-2</v>
      </c>
      <c r="AZ992">
        <v>0.35294117647058826</v>
      </c>
      <c r="BA992">
        <v>1</v>
      </c>
      <c r="BB992">
        <v>0</v>
      </c>
      <c r="BC992">
        <f t="shared" si="32"/>
        <v>-0.22290998071255047</v>
      </c>
      <c r="BD992">
        <f t="shared" si="33"/>
        <v>4.9688859501269625E-2</v>
      </c>
    </row>
    <row r="993" spans="1:56" x14ac:dyDescent="0.25">
      <c r="A993">
        <v>0.6631506368227138</v>
      </c>
      <c r="B993">
        <v>1134</v>
      </c>
      <c r="C993">
        <v>1</v>
      </c>
      <c r="D993">
        <v>0</v>
      </c>
      <c r="E993">
        <v>0.59523809523809523</v>
      </c>
      <c r="F993">
        <v>1</v>
      </c>
      <c r="G993">
        <v>0</v>
      </c>
      <c r="H993">
        <v>0</v>
      </c>
      <c r="I993">
        <v>0.63564781675017901</v>
      </c>
      <c r="J993">
        <v>0</v>
      </c>
      <c r="K993">
        <v>1</v>
      </c>
      <c r="L993">
        <v>0</v>
      </c>
      <c r="M993">
        <v>0.9285714285714286</v>
      </c>
      <c r="N993">
        <v>0.5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0.81428571428571428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0.33333333333333331</v>
      </c>
      <c r="AI993">
        <v>1</v>
      </c>
      <c r="AJ993">
        <v>0</v>
      </c>
      <c r="AK993">
        <v>0</v>
      </c>
      <c r="AL993">
        <v>0.20363349131121644</v>
      </c>
      <c r="AM993">
        <v>0.15101385264003211</v>
      </c>
      <c r="AN993">
        <v>0.55555555555555558</v>
      </c>
      <c r="AO993">
        <v>0</v>
      </c>
      <c r="AP993">
        <v>7.1428571428571425E-2</v>
      </c>
      <c r="AQ993">
        <v>0</v>
      </c>
      <c r="AR993">
        <v>0.66666666666666663</v>
      </c>
      <c r="AS993">
        <v>0.33333333333333331</v>
      </c>
      <c r="AT993">
        <v>0.2</v>
      </c>
      <c r="AU993">
        <v>0</v>
      </c>
      <c r="AV993">
        <v>0.66666666666666663</v>
      </c>
      <c r="AW993">
        <v>0.15</v>
      </c>
      <c r="AX993">
        <v>0.22222222222222221</v>
      </c>
      <c r="AY993">
        <v>0</v>
      </c>
      <c r="AZ993">
        <v>0.11764705882352941</v>
      </c>
      <c r="BA993">
        <v>1</v>
      </c>
      <c r="BB993">
        <v>0</v>
      </c>
      <c r="BC993">
        <f t="shared" si="32"/>
        <v>0.26473676737399759</v>
      </c>
      <c r="BD993">
        <f t="shared" si="33"/>
        <v>7.0085555999634119E-2</v>
      </c>
    </row>
    <row r="994" spans="1:56" x14ac:dyDescent="0.25">
      <c r="A994">
        <v>0.66422305589000075</v>
      </c>
      <c r="B994">
        <v>723</v>
      </c>
      <c r="C994">
        <v>1</v>
      </c>
      <c r="D994">
        <v>0</v>
      </c>
      <c r="E994">
        <v>0.47619047619047616</v>
      </c>
      <c r="F994">
        <v>0</v>
      </c>
      <c r="G994">
        <v>1</v>
      </c>
      <c r="H994">
        <v>0</v>
      </c>
      <c r="I994">
        <v>0.92269148174659987</v>
      </c>
      <c r="J994">
        <v>0</v>
      </c>
      <c r="K994">
        <v>1</v>
      </c>
      <c r="L994">
        <v>0</v>
      </c>
      <c r="M994">
        <v>0.32142857142857145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0.66666666666666663</v>
      </c>
      <c r="V994">
        <v>0.51428571428571423</v>
      </c>
      <c r="W994">
        <v>0.66666666666666663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0.66666666666666663</v>
      </c>
      <c r="AI994">
        <v>0</v>
      </c>
      <c r="AJ994">
        <v>1</v>
      </c>
      <c r="AK994">
        <v>0</v>
      </c>
      <c r="AL994">
        <v>8.8204318062137965E-2</v>
      </c>
      <c r="AM994">
        <v>0.40285083316603093</v>
      </c>
      <c r="AN994">
        <v>0</v>
      </c>
      <c r="AO994">
        <v>0</v>
      </c>
      <c r="AP994">
        <v>0.42857142857142855</v>
      </c>
      <c r="AQ994">
        <v>0</v>
      </c>
      <c r="AR994">
        <v>0.33333333333333331</v>
      </c>
      <c r="AS994">
        <v>0.33333333333333331</v>
      </c>
      <c r="AT994">
        <v>7.4999999999999997E-2</v>
      </c>
      <c r="AU994">
        <v>0</v>
      </c>
      <c r="AV994">
        <v>0.33333333333333331</v>
      </c>
      <c r="AW994">
        <v>0.05</v>
      </c>
      <c r="AX994">
        <v>5.5555555555555552E-2</v>
      </c>
      <c r="AY994">
        <v>0</v>
      </c>
      <c r="AZ994">
        <v>0.11764705882352941</v>
      </c>
      <c r="BA994">
        <v>1</v>
      </c>
      <c r="BB994">
        <v>0</v>
      </c>
      <c r="BC994">
        <f t="shared" si="32"/>
        <v>0.12731185671555156</v>
      </c>
      <c r="BD994">
        <f t="shared" si="33"/>
        <v>1.6208308860361131E-2</v>
      </c>
    </row>
    <row r="995" spans="1:56" x14ac:dyDescent="0.25">
      <c r="A995">
        <v>0.66561019799145582</v>
      </c>
      <c r="B995">
        <v>476</v>
      </c>
      <c r="C995">
        <v>1</v>
      </c>
      <c r="D995">
        <v>0</v>
      </c>
      <c r="E995">
        <v>0.19047619047619047</v>
      </c>
      <c r="F995">
        <v>1</v>
      </c>
      <c r="G995">
        <v>0</v>
      </c>
      <c r="H995">
        <v>0</v>
      </c>
      <c r="I995">
        <v>0.43020758768790263</v>
      </c>
      <c r="J995">
        <v>1</v>
      </c>
      <c r="K995">
        <v>0</v>
      </c>
      <c r="L995">
        <v>0</v>
      </c>
      <c r="M995">
        <v>0.9642857142857143</v>
      </c>
      <c r="N995">
        <v>0.25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0.51428571428571423</v>
      </c>
      <c r="W995">
        <v>0.66666666666666663</v>
      </c>
      <c r="X995">
        <v>0.25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0.33333333333333331</v>
      </c>
      <c r="AI995">
        <v>0</v>
      </c>
      <c r="AJ995">
        <v>1</v>
      </c>
      <c r="AK995">
        <v>0</v>
      </c>
      <c r="AL995">
        <v>0.27714586624539234</v>
      </c>
      <c r="AM995">
        <v>0.21417386067054808</v>
      </c>
      <c r="AN995">
        <v>0.1111111111111111</v>
      </c>
      <c r="AO995">
        <v>0</v>
      </c>
      <c r="AP995">
        <v>0.6428571428571429</v>
      </c>
      <c r="AQ995">
        <v>1</v>
      </c>
      <c r="AR995">
        <v>1</v>
      </c>
      <c r="AS995">
        <v>0.66666666666666663</v>
      </c>
      <c r="AT995">
        <v>0.15</v>
      </c>
      <c r="AU995">
        <v>0.83333333333333337</v>
      </c>
      <c r="AV995">
        <v>1</v>
      </c>
      <c r="AW995">
        <v>0.125</v>
      </c>
      <c r="AX995">
        <v>0.16666666666666666</v>
      </c>
      <c r="AY995">
        <v>6.6666666666666666E-2</v>
      </c>
      <c r="AZ995">
        <v>0.23529411764705882</v>
      </c>
      <c r="BA995">
        <v>1</v>
      </c>
      <c r="BB995">
        <v>0</v>
      </c>
      <c r="BC995">
        <f t="shared" si="32"/>
        <v>0.17108520315376702</v>
      </c>
      <c r="BD995">
        <f t="shared" si="33"/>
        <v>2.9270146738165734E-2</v>
      </c>
    </row>
    <row r="996" spans="1:56" x14ac:dyDescent="0.25">
      <c r="A996">
        <v>0.66707722409089221</v>
      </c>
      <c r="B996">
        <v>913</v>
      </c>
      <c r="C996">
        <v>1</v>
      </c>
      <c r="D996">
        <v>0</v>
      </c>
      <c r="E996">
        <v>0.19047619047619047</v>
      </c>
      <c r="F996">
        <v>1</v>
      </c>
      <c r="G996">
        <v>0</v>
      </c>
      <c r="H996">
        <v>0</v>
      </c>
      <c r="I996">
        <v>0.34430923407301361</v>
      </c>
      <c r="J996">
        <v>0</v>
      </c>
      <c r="K996">
        <v>1</v>
      </c>
      <c r="L996">
        <v>0</v>
      </c>
      <c r="M996">
        <v>0.10714285714285714</v>
      </c>
      <c r="N996">
        <v>0.25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0.66666666666666663</v>
      </c>
      <c r="V996">
        <v>0.32857142857142857</v>
      </c>
      <c r="W996">
        <v>0.66666666666666663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9.8262243285939965E-2</v>
      </c>
      <c r="AM996">
        <v>0.31636217626982532</v>
      </c>
      <c r="AN996">
        <v>0.1111111111111111</v>
      </c>
      <c r="AO996">
        <v>1</v>
      </c>
      <c r="AP996">
        <v>0.6428571428571429</v>
      </c>
      <c r="AQ996">
        <v>1</v>
      </c>
      <c r="AR996">
        <v>0.33333333333333331</v>
      </c>
      <c r="AS996">
        <v>0</v>
      </c>
      <c r="AT996">
        <v>0.2</v>
      </c>
      <c r="AU996">
        <v>0.33333333333333331</v>
      </c>
      <c r="AV996">
        <v>0.33333333333333331</v>
      </c>
      <c r="AW996">
        <v>0.2</v>
      </c>
      <c r="AX996">
        <v>0.27777777777777779</v>
      </c>
      <c r="AY996">
        <v>0.13333333333333333</v>
      </c>
      <c r="AZ996">
        <v>0.11764705882352941</v>
      </c>
      <c r="BA996">
        <v>1</v>
      </c>
      <c r="BB996">
        <v>0</v>
      </c>
      <c r="BC996">
        <f t="shared" si="32"/>
        <v>0.36921980449267311</v>
      </c>
      <c r="BD996">
        <f t="shared" si="33"/>
        <v>0.13632326402960776</v>
      </c>
    </row>
    <row r="997" spans="1:56" x14ac:dyDescent="0.25">
      <c r="A997">
        <v>0.66810295325006563</v>
      </c>
      <c r="B997">
        <v>143</v>
      </c>
      <c r="C997">
        <v>0</v>
      </c>
      <c r="D997">
        <v>1</v>
      </c>
      <c r="E997">
        <v>0.47619047619047616</v>
      </c>
      <c r="F997">
        <v>1</v>
      </c>
      <c r="G997">
        <v>0</v>
      </c>
      <c r="H997">
        <v>0</v>
      </c>
      <c r="I997">
        <v>0.1875447387258411</v>
      </c>
      <c r="J997">
        <v>0</v>
      </c>
      <c r="K997">
        <v>1</v>
      </c>
      <c r="L997">
        <v>0</v>
      </c>
      <c r="M997">
        <v>7.1428571428571425E-2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2.8571428571428571E-2</v>
      </c>
      <c r="W997">
        <v>0.66666666666666663</v>
      </c>
      <c r="X997">
        <v>0.25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0.66666666666666663</v>
      </c>
      <c r="AI997">
        <v>0</v>
      </c>
      <c r="AJ997">
        <v>0</v>
      </c>
      <c r="AK997">
        <v>1</v>
      </c>
      <c r="AL997">
        <v>0.17419694576092681</v>
      </c>
      <c r="AM997">
        <v>8.35173659907649E-3</v>
      </c>
      <c r="AN997">
        <v>0.33333333333333331</v>
      </c>
      <c r="AO997">
        <v>1</v>
      </c>
      <c r="AP997">
        <v>0.6428571428571429</v>
      </c>
      <c r="AQ997">
        <v>1</v>
      </c>
      <c r="AR997">
        <v>0.33333333333333331</v>
      </c>
      <c r="AS997">
        <v>0</v>
      </c>
      <c r="AT997">
        <v>0.47499999999999998</v>
      </c>
      <c r="AU997">
        <v>0.33333333333333331</v>
      </c>
      <c r="AV997">
        <v>0.66666666666666663</v>
      </c>
      <c r="AW997">
        <v>7.4999999999999997E-2</v>
      </c>
      <c r="AX997">
        <v>0.1111111111111111</v>
      </c>
      <c r="AY997">
        <v>0.13333333333333333</v>
      </c>
      <c r="AZ997">
        <v>0.11764705882352941</v>
      </c>
      <c r="BA997">
        <v>1</v>
      </c>
      <c r="BB997">
        <v>0</v>
      </c>
      <c r="BC997">
        <f t="shared" si="32"/>
        <v>0.38359404447430395</v>
      </c>
      <c r="BD997">
        <f t="shared" si="33"/>
        <v>0.14714439095615428</v>
      </c>
    </row>
    <row r="998" spans="1:56" x14ac:dyDescent="0.25">
      <c r="A998">
        <v>0.6681834229942466</v>
      </c>
      <c r="B998">
        <v>601</v>
      </c>
      <c r="C998">
        <v>0</v>
      </c>
      <c r="D998">
        <v>1</v>
      </c>
      <c r="E998">
        <v>0.33333333333333331</v>
      </c>
      <c r="F998">
        <v>1</v>
      </c>
      <c r="G998">
        <v>0</v>
      </c>
      <c r="H998">
        <v>0</v>
      </c>
      <c r="I998">
        <v>0.54187544738725846</v>
      </c>
      <c r="J998">
        <v>0</v>
      </c>
      <c r="K998">
        <v>1</v>
      </c>
      <c r="L998">
        <v>0</v>
      </c>
      <c r="M998">
        <v>0.10714285714285714</v>
      </c>
      <c r="N998">
        <v>0.5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0.66666666666666663</v>
      </c>
      <c r="V998">
        <v>0.97142857142857142</v>
      </c>
      <c r="W998">
        <v>0.33333333333333331</v>
      </c>
      <c r="X998">
        <v>0.25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0.66666666666666663</v>
      </c>
      <c r="AI998">
        <v>0</v>
      </c>
      <c r="AJ998">
        <v>1</v>
      </c>
      <c r="AK998">
        <v>0</v>
      </c>
      <c r="AL998">
        <v>0.27135334386519222</v>
      </c>
      <c r="AM998">
        <v>0.68379843404938767</v>
      </c>
      <c r="AN998">
        <v>0.1111111111111111</v>
      </c>
      <c r="AO998">
        <v>0</v>
      </c>
      <c r="AP998">
        <v>7.1428571428571425E-2</v>
      </c>
      <c r="AQ998">
        <v>0</v>
      </c>
      <c r="AR998">
        <v>0.66666666666666663</v>
      </c>
      <c r="AS998">
        <v>0.33333333333333331</v>
      </c>
      <c r="AT998">
        <v>0.35</v>
      </c>
      <c r="AU998">
        <v>0.5</v>
      </c>
      <c r="AV998">
        <v>0.66666666666666663</v>
      </c>
      <c r="AW998">
        <v>0.35</v>
      </c>
      <c r="AX998">
        <v>0.72222222222222221</v>
      </c>
      <c r="AY998">
        <v>0.4</v>
      </c>
      <c r="AZ998">
        <v>0.47058823529411764</v>
      </c>
      <c r="BA998">
        <v>1</v>
      </c>
      <c r="BB998">
        <v>0</v>
      </c>
      <c r="BC998">
        <f t="shared" si="32"/>
        <v>-0.11865104131905396</v>
      </c>
      <c r="BD998">
        <f t="shared" si="33"/>
        <v>1.4078069606095851E-2</v>
      </c>
    </row>
    <row r="999" spans="1:56" x14ac:dyDescent="0.25">
      <c r="A999">
        <v>0.67020492576861646</v>
      </c>
      <c r="B999">
        <v>882</v>
      </c>
      <c r="C999">
        <v>0</v>
      </c>
      <c r="D999">
        <v>1</v>
      </c>
      <c r="E999">
        <v>0.33333333333333331</v>
      </c>
      <c r="F999">
        <v>0</v>
      </c>
      <c r="G999">
        <v>1</v>
      </c>
      <c r="H999">
        <v>0</v>
      </c>
      <c r="I999">
        <v>0.86900501073729419</v>
      </c>
      <c r="J999">
        <v>0</v>
      </c>
      <c r="K999">
        <v>1</v>
      </c>
      <c r="L999">
        <v>0</v>
      </c>
      <c r="M999">
        <v>3.5714285714285712E-2</v>
      </c>
      <c r="N999">
        <v>0.25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0.11428571428571428</v>
      </c>
      <c r="W999">
        <v>0.66666666666666663</v>
      </c>
      <c r="X999">
        <v>0.25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0.66666666666666663</v>
      </c>
      <c r="AI999">
        <v>0</v>
      </c>
      <c r="AJ999">
        <v>0</v>
      </c>
      <c r="AK999">
        <v>1</v>
      </c>
      <c r="AL999">
        <v>0.21005792522380201</v>
      </c>
      <c r="AM999">
        <v>9.7972294719935755E-3</v>
      </c>
      <c r="AN999">
        <v>0.44444444444444442</v>
      </c>
      <c r="AO999">
        <v>1</v>
      </c>
      <c r="AP999">
        <v>0.21428571428571427</v>
      </c>
      <c r="AQ999">
        <v>0</v>
      </c>
      <c r="AR999">
        <v>1</v>
      </c>
      <c r="AS999">
        <v>0</v>
      </c>
      <c r="AT999">
        <v>0.25</v>
      </c>
      <c r="AU999">
        <v>0.33333333333333331</v>
      </c>
      <c r="AV999">
        <v>0.66666666666666663</v>
      </c>
      <c r="AW999">
        <v>0.2</v>
      </c>
      <c r="AX999">
        <v>0.3888888888888889</v>
      </c>
      <c r="AY999">
        <v>0</v>
      </c>
      <c r="AZ999">
        <v>0.41176470588235292</v>
      </c>
      <c r="BA999">
        <v>1</v>
      </c>
      <c r="BB999">
        <v>0</v>
      </c>
      <c r="BC999">
        <f t="shared" si="32"/>
        <v>0.27600945358928053</v>
      </c>
      <c r="BD999">
        <f t="shared" si="33"/>
        <v>7.6181218470653206E-2</v>
      </c>
    </row>
    <row r="1000" spans="1:56" x14ac:dyDescent="0.25">
      <c r="A1000">
        <v>0.67083828399345147</v>
      </c>
      <c r="B1000">
        <v>1052</v>
      </c>
      <c r="C1000">
        <v>0</v>
      </c>
      <c r="D1000">
        <v>1</v>
      </c>
      <c r="E1000">
        <v>0.61904761904761907</v>
      </c>
      <c r="F1000">
        <v>0</v>
      </c>
      <c r="G1000">
        <v>1</v>
      </c>
      <c r="H1000">
        <v>0</v>
      </c>
      <c r="I1000">
        <v>0.20114531138153185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0.7</v>
      </c>
      <c r="W1000">
        <v>0.66666666666666663</v>
      </c>
      <c r="X1000">
        <v>0.25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0.66666666666666663</v>
      </c>
      <c r="AI1000">
        <v>0</v>
      </c>
      <c r="AJ1000">
        <v>1</v>
      </c>
      <c r="AK1000">
        <v>0</v>
      </c>
      <c r="AL1000">
        <v>0.19794628751974724</v>
      </c>
      <c r="AM1000">
        <v>0.28861674362577794</v>
      </c>
      <c r="AN1000">
        <v>0.77777777777777779</v>
      </c>
      <c r="AO1000">
        <v>0</v>
      </c>
      <c r="AP1000">
        <v>7.1428571428571425E-2</v>
      </c>
      <c r="AQ1000">
        <v>0</v>
      </c>
      <c r="AR1000">
        <v>0.66666666666666663</v>
      </c>
      <c r="AS1000">
        <v>0.33333333333333331</v>
      </c>
      <c r="AT1000">
        <v>0.27500000000000002</v>
      </c>
      <c r="AU1000">
        <v>0.66666666666666663</v>
      </c>
      <c r="AV1000">
        <v>0.33333333333333331</v>
      </c>
      <c r="AW1000">
        <v>2.5000000000000001E-2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f t="shared" si="32"/>
        <v>0.27941877855688391</v>
      </c>
      <c r="BD1000">
        <f t="shared" si="33"/>
        <v>7.8074853810220932E-2</v>
      </c>
    </row>
    <row r="1001" spans="1:56" x14ac:dyDescent="0.25">
      <c r="A1001">
        <v>0.67155740505946582</v>
      </c>
      <c r="B1001">
        <v>320</v>
      </c>
      <c r="C1001">
        <v>0</v>
      </c>
      <c r="D1001">
        <v>1</v>
      </c>
      <c r="E1001">
        <v>0.33333333333333331</v>
      </c>
      <c r="F1001">
        <v>1</v>
      </c>
      <c r="G1001">
        <v>0</v>
      </c>
      <c r="H1001">
        <v>0</v>
      </c>
      <c r="I1001">
        <v>0.34788833214030063</v>
      </c>
      <c r="J1001">
        <v>1</v>
      </c>
      <c r="K1001">
        <v>0</v>
      </c>
      <c r="L1001">
        <v>0</v>
      </c>
      <c r="M1001">
        <v>0.25</v>
      </c>
      <c r="N1001">
        <v>0.25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0.66666666666666663</v>
      </c>
      <c r="V1001">
        <v>0.5</v>
      </c>
      <c r="W1001">
        <v>0.33333333333333331</v>
      </c>
      <c r="X1001">
        <v>0.25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0.33333333333333331</v>
      </c>
      <c r="AI1001">
        <v>0</v>
      </c>
      <c r="AJ1001">
        <v>1</v>
      </c>
      <c r="AK1001">
        <v>0</v>
      </c>
      <c r="AL1001">
        <v>0.22216956292785678</v>
      </c>
      <c r="AM1001">
        <v>0.90463762296727568</v>
      </c>
      <c r="AN1001">
        <v>0.1111111111111111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0.32500000000000001</v>
      </c>
      <c r="AU1001">
        <v>0.33333333333333331</v>
      </c>
      <c r="AV1001">
        <v>0.66666666666666663</v>
      </c>
      <c r="AW1001">
        <v>0.32500000000000001</v>
      </c>
      <c r="AX1001">
        <v>0.66666666666666663</v>
      </c>
      <c r="AY1001">
        <v>0.73333333333333328</v>
      </c>
      <c r="AZ1001">
        <v>0.52941176470588236</v>
      </c>
      <c r="BA1001">
        <v>1</v>
      </c>
      <c r="BB1001">
        <v>0</v>
      </c>
      <c r="BC1001">
        <f t="shared" si="32"/>
        <v>0.38675702205850304</v>
      </c>
      <c r="BD1001">
        <f t="shared" si="33"/>
        <v>0.14958099411156142</v>
      </c>
    </row>
    <row r="1002" spans="1:56" x14ac:dyDescent="0.25">
      <c r="A1002">
        <v>0.67301853379776844</v>
      </c>
      <c r="B1002">
        <v>1162</v>
      </c>
      <c r="C1002">
        <v>0</v>
      </c>
      <c r="D1002">
        <v>1</v>
      </c>
      <c r="E1002">
        <v>0.47619047619047616</v>
      </c>
      <c r="F1002">
        <v>1</v>
      </c>
      <c r="G1002">
        <v>0</v>
      </c>
      <c r="H1002">
        <v>0</v>
      </c>
      <c r="I1002">
        <v>0.21116678596993557</v>
      </c>
      <c r="J1002">
        <v>0</v>
      </c>
      <c r="K1002">
        <v>1</v>
      </c>
      <c r="L1002">
        <v>0</v>
      </c>
      <c r="M1002">
        <v>3.5714285714285712E-2</v>
      </c>
      <c r="N1002">
        <v>0.25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0.34285714285714286</v>
      </c>
      <c r="W1002">
        <v>0.33333333333333331</v>
      </c>
      <c r="X1002">
        <v>0.5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0.66666666666666663</v>
      </c>
      <c r="AI1002">
        <v>0</v>
      </c>
      <c r="AJ1002">
        <v>1</v>
      </c>
      <c r="AK1002">
        <v>0</v>
      </c>
      <c r="AL1002">
        <v>0.3552922590837283</v>
      </c>
      <c r="AM1002">
        <v>0.48604697851836981</v>
      </c>
      <c r="AN1002">
        <v>0.33333333333333331</v>
      </c>
      <c r="AO1002">
        <v>1</v>
      </c>
      <c r="AP1002">
        <v>0.5714285714285714</v>
      </c>
      <c r="AQ1002">
        <v>0</v>
      </c>
      <c r="AR1002">
        <v>1</v>
      </c>
      <c r="AS1002">
        <v>0.33333333333333331</v>
      </c>
      <c r="AT1002">
        <v>0.25</v>
      </c>
      <c r="AU1002">
        <v>1</v>
      </c>
      <c r="AV1002">
        <v>1</v>
      </c>
      <c r="AW1002">
        <v>0.125</v>
      </c>
      <c r="AX1002">
        <v>0.22222222222222221</v>
      </c>
      <c r="AY1002">
        <v>0</v>
      </c>
      <c r="AZ1002">
        <v>0.11764705882352941</v>
      </c>
      <c r="BA1002">
        <v>1</v>
      </c>
      <c r="BB1002">
        <v>0</v>
      </c>
      <c r="BC1002">
        <f t="shared" si="32"/>
        <v>2.1019581682078237E-2</v>
      </c>
      <c r="BD1002">
        <f t="shared" si="33"/>
        <v>4.4182281408955897E-4</v>
      </c>
    </row>
    <row r="1003" spans="1:56" x14ac:dyDescent="0.25">
      <c r="A1003">
        <v>0.67360958763015888</v>
      </c>
      <c r="B1003">
        <v>186</v>
      </c>
      <c r="C1003">
        <v>0</v>
      </c>
      <c r="D1003">
        <v>1</v>
      </c>
      <c r="E1003">
        <v>0.35714285714285715</v>
      </c>
      <c r="F1003">
        <v>1</v>
      </c>
      <c r="G1003">
        <v>0</v>
      </c>
      <c r="H1003">
        <v>0</v>
      </c>
      <c r="I1003">
        <v>0.59341445955619188</v>
      </c>
      <c r="J1003">
        <v>0</v>
      </c>
      <c r="K1003">
        <v>1</v>
      </c>
      <c r="L1003">
        <v>0</v>
      </c>
      <c r="M1003">
        <v>0.4642857142857143</v>
      </c>
      <c r="N1003">
        <v>0.5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0.6</v>
      </c>
      <c r="W1003">
        <v>0.66666666666666663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0.33333333333333331</v>
      </c>
      <c r="AI1003">
        <v>0</v>
      </c>
      <c r="AJ1003">
        <v>1</v>
      </c>
      <c r="AK1003">
        <v>0</v>
      </c>
      <c r="AL1003">
        <v>9.1995787256450759E-2</v>
      </c>
      <c r="AM1003">
        <v>0.10355350331258784</v>
      </c>
      <c r="AN1003">
        <v>0.1111111111111111</v>
      </c>
      <c r="AO1003">
        <v>0</v>
      </c>
      <c r="AP1003">
        <v>0.14285714285714285</v>
      </c>
      <c r="AQ1003">
        <v>0</v>
      </c>
      <c r="AR1003">
        <v>1</v>
      </c>
      <c r="AS1003">
        <v>0.33333333333333331</v>
      </c>
      <c r="AT1003">
        <v>0.2</v>
      </c>
      <c r="AU1003">
        <v>0.83333333333333337</v>
      </c>
      <c r="AV1003">
        <v>0.66666666666666663</v>
      </c>
      <c r="AW1003">
        <v>0.2</v>
      </c>
      <c r="AX1003">
        <v>0.3888888888888889</v>
      </c>
      <c r="AY1003">
        <v>6.6666666666666666E-2</v>
      </c>
      <c r="AZ1003">
        <v>0.35294117647058826</v>
      </c>
      <c r="BA1003">
        <v>1</v>
      </c>
      <c r="BB1003">
        <v>0</v>
      </c>
      <c r="BC1003">
        <f t="shared" si="32"/>
        <v>-0.17624283157974269</v>
      </c>
      <c r="BD1003">
        <f t="shared" si="33"/>
        <v>3.1061535683245545E-2</v>
      </c>
    </row>
    <row r="1004" spans="1:56" x14ac:dyDescent="0.25">
      <c r="A1004">
        <v>0.67427549563658351</v>
      </c>
      <c r="B1004">
        <v>872</v>
      </c>
      <c r="C1004">
        <v>0</v>
      </c>
      <c r="D1004">
        <v>1</v>
      </c>
      <c r="E1004">
        <v>0.14285714285714285</v>
      </c>
      <c r="F1004">
        <v>1</v>
      </c>
      <c r="G1004">
        <v>0</v>
      </c>
      <c r="H1004">
        <v>0</v>
      </c>
      <c r="I1004">
        <v>0.63135289906943448</v>
      </c>
      <c r="J1004">
        <v>0</v>
      </c>
      <c r="K1004">
        <v>1</v>
      </c>
      <c r="L1004">
        <v>0</v>
      </c>
      <c r="M1004">
        <v>0.5714285714285714</v>
      </c>
      <c r="N1004">
        <v>0.25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0.95714285714285718</v>
      </c>
      <c r="W1004">
        <v>0.66666666666666663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0.33333333333333331</v>
      </c>
      <c r="AI1004">
        <v>0</v>
      </c>
      <c r="AJ1004">
        <v>1</v>
      </c>
      <c r="AK1004">
        <v>0</v>
      </c>
      <c r="AL1004">
        <v>6.3243812532912058E-2</v>
      </c>
      <c r="AM1004">
        <v>5.1314996988556516E-2</v>
      </c>
      <c r="AN1004">
        <v>0.1111111111111111</v>
      </c>
      <c r="AO1004">
        <v>0</v>
      </c>
      <c r="AP1004">
        <v>0.14285714285714285</v>
      </c>
      <c r="AQ1004">
        <v>0</v>
      </c>
      <c r="AR1004">
        <v>0</v>
      </c>
      <c r="AS1004">
        <v>0.33333333333333331</v>
      </c>
      <c r="AT1004">
        <v>2.5000000000000001E-2</v>
      </c>
      <c r="AU1004">
        <v>0.5</v>
      </c>
      <c r="AV1004">
        <v>0</v>
      </c>
      <c r="AW1004">
        <v>2.5000000000000001E-2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f t="shared" si="32"/>
        <v>0.25235592312165972</v>
      </c>
      <c r="BD1004">
        <f t="shared" si="33"/>
        <v>0.55897166569126566</v>
      </c>
    </row>
    <row r="1005" spans="1:56" x14ac:dyDescent="0.25">
      <c r="A1005">
        <v>0.67480893171204603</v>
      </c>
      <c r="B1005">
        <v>639</v>
      </c>
      <c r="C1005">
        <v>1</v>
      </c>
      <c r="D1005">
        <v>0</v>
      </c>
      <c r="E1005">
        <v>0.16666666666666666</v>
      </c>
      <c r="F1005">
        <v>1</v>
      </c>
      <c r="G1005">
        <v>0</v>
      </c>
      <c r="H1005">
        <v>0</v>
      </c>
      <c r="I1005">
        <v>0.34430923407301361</v>
      </c>
      <c r="J1005">
        <v>1</v>
      </c>
      <c r="K1005">
        <v>0</v>
      </c>
      <c r="L1005">
        <v>0</v>
      </c>
      <c r="M1005">
        <v>0.10714285714285714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0.66666666666666663</v>
      </c>
      <c r="V1005">
        <v>0.81428571428571428</v>
      </c>
      <c r="W1005">
        <v>0.33333333333333331</v>
      </c>
      <c r="X1005">
        <v>0.25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0.17098472880463403</v>
      </c>
      <c r="AM1005">
        <v>0.64485043164023292</v>
      </c>
      <c r="AN1005">
        <v>0.1111111111111111</v>
      </c>
      <c r="AO1005">
        <v>0</v>
      </c>
      <c r="AP1005">
        <v>7.1428571428571425E-2</v>
      </c>
      <c r="AQ1005">
        <v>0</v>
      </c>
      <c r="AR1005">
        <v>0</v>
      </c>
      <c r="AS1005">
        <v>0</v>
      </c>
      <c r="AT1005">
        <v>0.125</v>
      </c>
      <c r="AU1005">
        <v>0.16666666666666666</v>
      </c>
      <c r="AV1005">
        <v>1</v>
      </c>
      <c r="AW1005">
        <v>0.125</v>
      </c>
      <c r="AX1005">
        <v>0.1111111111111111</v>
      </c>
      <c r="AY1005">
        <v>0</v>
      </c>
      <c r="AZ1005">
        <v>0.17647058823529413</v>
      </c>
      <c r="BA1005">
        <v>1</v>
      </c>
      <c r="BB1005">
        <v>0</v>
      </c>
      <c r="BC1005">
        <f t="shared" si="32"/>
        <v>0.25927918171887487</v>
      </c>
      <c r="BD1005">
        <f t="shared" si="33"/>
        <v>6.7225694072809344E-2</v>
      </c>
    </row>
    <row r="1006" spans="1:56" x14ac:dyDescent="0.25">
      <c r="A1006">
        <v>0.67519804620840873</v>
      </c>
      <c r="B1006">
        <v>1016</v>
      </c>
      <c r="C1006">
        <v>1</v>
      </c>
      <c r="D1006">
        <v>0</v>
      </c>
      <c r="E1006">
        <v>0.38095238095238093</v>
      </c>
      <c r="F1006">
        <v>0</v>
      </c>
      <c r="G1006">
        <v>1</v>
      </c>
      <c r="H1006">
        <v>0</v>
      </c>
      <c r="I1006">
        <v>0.32784538296349319</v>
      </c>
      <c r="J1006">
        <v>0</v>
      </c>
      <c r="K1006">
        <v>1</v>
      </c>
      <c r="L1006">
        <v>0</v>
      </c>
      <c r="M1006">
        <v>0</v>
      </c>
      <c r="N1006">
        <v>0.75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0.87142857142857144</v>
      </c>
      <c r="W1006">
        <v>0.66666666666666663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0.10463401790416009</v>
      </c>
      <c r="AM1006">
        <v>0.7303754266211604</v>
      </c>
      <c r="AN1006">
        <v>0.55555555555555558</v>
      </c>
      <c r="AO1006">
        <v>0</v>
      </c>
      <c r="AP1006">
        <v>0.21428571428571427</v>
      </c>
      <c r="AQ1006">
        <v>0</v>
      </c>
      <c r="AR1006">
        <v>0.66666666666666663</v>
      </c>
      <c r="AS1006">
        <v>0.66666666666666663</v>
      </c>
      <c r="AT1006">
        <v>0.25</v>
      </c>
      <c r="AU1006">
        <v>0.33333333333333331</v>
      </c>
      <c r="AV1006">
        <v>0.66666666666666663</v>
      </c>
      <c r="AW1006">
        <v>0.1</v>
      </c>
      <c r="AX1006">
        <v>0.16666666666666666</v>
      </c>
      <c r="AY1006">
        <v>6.6666666666666666E-2</v>
      </c>
      <c r="AZ1006">
        <v>0.17647058823529413</v>
      </c>
      <c r="BA1006">
        <v>1</v>
      </c>
      <c r="BB1006">
        <v>0</v>
      </c>
      <c r="BC1006">
        <f t="shared" si="32"/>
        <v>9.9912204646866898E-2</v>
      </c>
      <c r="BD1006">
        <f t="shared" si="33"/>
        <v>9.9824486373974106E-3</v>
      </c>
    </row>
    <row r="1007" spans="1:56" x14ac:dyDescent="0.25">
      <c r="A1007">
        <v>0.67531372965022785</v>
      </c>
      <c r="B1007">
        <v>1305</v>
      </c>
      <c r="C1007">
        <v>0</v>
      </c>
      <c r="D1007">
        <v>1</v>
      </c>
      <c r="E1007">
        <v>0.52380952380952384</v>
      </c>
      <c r="F1007">
        <v>1</v>
      </c>
      <c r="G1007">
        <v>0</v>
      </c>
      <c r="H1007">
        <v>0</v>
      </c>
      <c r="I1007">
        <v>0.46385110952040087</v>
      </c>
      <c r="J1007">
        <v>0</v>
      </c>
      <c r="K1007">
        <v>1</v>
      </c>
      <c r="L1007">
        <v>0</v>
      </c>
      <c r="M1007">
        <v>0.39285714285714285</v>
      </c>
      <c r="N1007">
        <v>0.5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0.33333333333333331</v>
      </c>
      <c r="V1007">
        <v>0.24285714285714285</v>
      </c>
      <c r="W1007">
        <v>0.66666666666666663</v>
      </c>
      <c r="X1007">
        <v>0.25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0.18109531332280149</v>
      </c>
      <c r="AM1007">
        <v>0.34748042561734593</v>
      </c>
      <c r="AN1007">
        <v>0.22222222222222221</v>
      </c>
      <c r="AO1007">
        <v>0</v>
      </c>
      <c r="AP1007">
        <v>7.1428571428571425E-2</v>
      </c>
      <c r="AQ1007">
        <v>0</v>
      </c>
      <c r="AR1007">
        <v>0.33333333333333331</v>
      </c>
      <c r="AS1007">
        <v>0.33333333333333331</v>
      </c>
      <c r="AT1007">
        <v>0.375</v>
      </c>
      <c r="AU1007">
        <v>0.5</v>
      </c>
      <c r="AV1007">
        <v>0.66666666666666663</v>
      </c>
      <c r="AW1007">
        <v>0.17499999999999999</v>
      </c>
      <c r="AX1007">
        <v>0.22222222222222221</v>
      </c>
      <c r="AY1007">
        <v>0.46666666666666667</v>
      </c>
      <c r="AZ1007">
        <v>0.41176470588235292</v>
      </c>
      <c r="BA1007">
        <v>1</v>
      </c>
      <c r="BB1007">
        <v>0</v>
      </c>
      <c r="BC1007">
        <f t="shared" si="32"/>
        <v>8.0622379057498916E-4</v>
      </c>
      <c r="BD1007">
        <f t="shared" si="33"/>
        <v>6.4999680048910399E-7</v>
      </c>
    </row>
    <row r="1008" spans="1:56" x14ac:dyDescent="0.25">
      <c r="A1008">
        <v>0.6753341646355131</v>
      </c>
      <c r="B1008">
        <v>859</v>
      </c>
      <c r="C1008">
        <v>0</v>
      </c>
      <c r="D1008">
        <v>1</v>
      </c>
      <c r="E1008">
        <v>0.83333333333333337</v>
      </c>
      <c r="F1008">
        <v>1</v>
      </c>
      <c r="G1008">
        <v>0</v>
      </c>
      <c r="H1008">
        <v>0</v>
      </c>
      <c r="I1008">
        <v>0.80243378668575516</v>
      </c>
      <c r="J1008">
        <v>0</v>
      </c>
      <c r="K1008">
        <v>1</v>
      </c>
      <c r="L1008">
        <v>0</v>
      </c>
      <c r="M1008">
        <v>0.21428571428571427</v>
      </c>
      <c r="N1008">
        <v>0.25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0.2857142857142857</v>
      </c>
      <c r="W1008">
        <v>0.66666666666666663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0.66666666666666663</v>
      </c>
      <c r="AI1008">
        <v>1</v>
      </c>
      <c r="AJ1008">
        <v>0</v>
      </c>
      <c r="AK1008">
        <v>0</v>
      </c>
      <c r="AL1008">
        <v>0.92664560294892051</v>
      </c>
      <c r="AM1008">
        <v>0.66436458542461352</v>
      </c>
      <c r="AN1008">
        <v>0.33333333333333331</v>
      </c>
      <c r="AO1008">
        <v>0</v>
      </c>
      <c r="AP1008">
        <v>0.5</v>
      </c>
      <c r="AQ1008">
        <v>0</v>
      </c>
      <c r="AR1008">
        <v>0.33333333333333331</v>
      </c>
      <c r="AS1008">
        <v>0.33333333333333331</v>
      </c>
      <c r="AT1008">
        <v>0.65</v>
      </c>
      <c r="AU1008">
        <v>1</v>
      </c>
      <c r="AV1008">
        <v>0.66666666666666663</v>
      </c>
      <c r="AW1008">
        <v>0.17499999999999999</v>
      </c>
      <c r="AX1008">
        <v>0.3888888888888889</v>
      </c>
      <c r="AY1008">
        <v>0.26666666666666666</v>
      </c>
      <c r="AZ1008">
        <v>0.41176470588235292</v>
      </c>
      <c r="BA1008">
        <v>1</v>
      </c>
      <c r="BB1008">
        <v>0</v>
      </c>
      <c r="BC1008">
        <f t="shared" si="32"/>
        <v>-0.30369617472217408</v>
      </c>
      <c r="BD1008">
        <f t="shared" si="33"/>
        <v>9.2231366540881293E-2</v>
      </c>
    </row>
    <row r="1009" spans="1:56" x14ac:dyDescent="0.25">
      <c r="A1009">
        <v>0.67631181090873693</v>
      </c>
      <c r="B1009">
        <v>212</v>
      </c>
      <c r="C1009">
        <v>1</v>
      </c>
      <c r="D1009">
        <v>0</v>
      </c>
      <c r="E1009">
        <v>0.2857142857142857</v>
      </c>
      <c r="F1009">
        <v>0</v>
      </c>
      <c r="G1009">
        <v>0</v>
      </c>
      <c r="H1009">
        <v>1</v>
      </c>
      <c r="I1009">
        <v>0.52040085898353616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0.66666666666666663</v>
      </c>
      <c r="V1009">
        <v>0.82857142857142863</v>
      </c>
      <c r="W1009">
        <v>0.33333333333333331</v>
      </c>
      <c r="X1009">
        <v>0.5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0.66666666666666663</v>
      </c>
      <c r="AI1009">
        <v>0</v>
      </c>
      <c r="AJ1009">
        <v>0</v>
      </c>
      <c r="AK1009">
        <v>1</v>
      </c>
      <c r="AL1009">
        <v>0.39310163243812535</v>
      </c>
      <c r="AM1009">
        <v>0.75611323027504518</v>
      </c>
      <c r="AN1009">
        <v>0.1111111111111111</v>
      </c>
      <c r="AO1009">
        <v>0</v>
      </c>
      <c r="AP1009">
        <v>0.7857142857142857</v>
      </c>
      <c r="AQ1009">
        <v>1</v>
      </c>
      <c r="AR1009">
        <v>0.66666666666666663</v>
      </c>
      <c r="AS1009">
        <v>0</v>
      </c>
      <c r="AT1009">
        <v>0.3</v>
      </c>
      <c r="AU1009">
        <v>0.33333333333333331</v>
      </c>
      <c r="AV1009">
        <v>0.66666666666666663</v>
      </c>
      <c r="AW1009">
        <v>0.27500000000000002</v>
      </c>
      <c r="AX1009">
        <v>0.44444444444444442</v>
      </c>
      <c r="AY1009">
        <v>0.33333333333333331</v>
      </c>
      <c r="AZ1009">
        <v>0.47058823529411764</v>
      </c>
      <c r="BA1009">
        <v>1</v>
      </c>
      <c r="BB1009">
        <v>0</v>
      </c>
      <c r="BC1009">
        <f t="shared" si="32"/>
        <v>4.6107359276222337E-3</v>
      </c>
      <c r="BD1009">
        <f t="shared" si="33"/>
        <v>2.125888579426646E-5</v>
      </c>
    </row>
    <row r="1010" spans="1:56" x14ac:dyDescent="0.25">
      <c r="A1010">
        <v>0.67681103058270686</v>
      </c>
      <c r="B1010">
        <v>985</v>
      </c>
      <c r="C1010">
        <v>1</v>
      </c>
      <c r="D1010">
        <v>0</v>
      </c>
      <c r="E1010">
        <v>0.23809523809523808</v>
      </c>
      <c r="F1010">
        <v>1</v>
      </c>
      <c r="G1010">
        <v>0</v>
      </c>
      <c r="H1010">
        <v>0</v>
      </c>
      <c r="I1010">
        <v>0.45382963493199713</v>
      </c>
      <c r="J1010">
        <v>1</v>
      </c>
      <c r="K1010">
        <v>0</v>
      </c>
      <c r="L1010">
        <v>0</v>
      </c>
      <c r="M1010">
        <v>0.8928571428571429</v>
      </c>
      <c r="N1010">
        <v>0.5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0.66666666666666663</v>
      </c>
      <c r="V1010">
        <v>0.25714285714285712</v>
      </c>
      <c r="W1010">
        <v>0.33333333333333331</v>
      </c>
      <c r="X1010">
        <v>0.25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0.19562927856766718</v>
      </c>
      <c r="AM1010">
        <v>0.88889781168440074</v>
      </c>
      <c r="AN1010">
        <v>0.1111111111111111</v>
      </c>
      <c r="AO1010">
        <v>0</v>
      </c>
      <c r="AP1010">
        <v>0</v>
      </c>
      <c r="AQ1010">
        <v>0</v>
      </c>
      <c r="AR1010">
        <v>0.66666666666666663</v>
      </c>
      <c r="AS1010">
        <v>0.33333333333333331</v>
      </c>
      <c r="AT1010">
        <v>0.125</v>
      </c>
      <c r="AU1010">
        <v>0</v>
      </c>
      <c r="AV1010">
        <v>0.66666666666666663</v>
      </c>
      <c r="AW1010">
        <v>0.125</v>
      </c>
      <c r="AX1010">
        <v>0.16666666666666666</v>
      </c>
      <c r="AY1010">
        <v>0</v>
      </c>
      <c r="AZ1010">
        <v>0.23529411764705882</v>
      </c>
      <c r="BA1010">
        <v>1</v>
      </c>
      <c r="BB1010">
        <v>0</v>
      </c>
      <c r="BC1010">
        <f t="shared" si="32"/>
        <v>0.25583160693173224</v>
      </c>
      <c r="BD1010">
        <f t="shared" si="33"/>
        <v>6.5449811105272343E-2</v>
      </c>
    </row>
    <row r="1011" spans="1:56" x14ac:dyDescent="0.25">
      <c r="A1011">
        <v>0.67769271521063179</v>
      </c>
      <c r="B1011">
        <v>559</v>
      </c>
      <c r="C1011">
        <v>1</v>
      </c>
      <c r="D1011">
        <v>0</v>
      </c>
      <c r="E1011">
        <v>0.33333333333333331</v>
      </c>
      <c r="F1011">
        <v>0</v>
      </c>
      <c r="G1011">
        <v>1</v>
      </c>
      <c r="H1011">
        <v>0</v>
      </c>
      <c r="I1011">
        <v>0.23478883321403007</v>
      </c>
      <c r="J1011">
        <v>0</v>
      </c>
      <c r="K1011">
        <v>1</v>
      </c>
      <c r="L1011">
        <v>0</v>
      </c>
      <c r="M1011">
        <v>0.8214285714285714</v>
      </c>
      <c r="N1011">
        <v>0.75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0.7142857142857143</v>
      </c>
      <c r="W1011">
        <v>0.66666666666666663</v>
      </c>
      <c r="X1011">
        <v>0.25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0.22643496577145866</v>
      </c>
      <c r="AM1011">
        <v>0.76498695041156395</v>
      </c>
      <c r="AN1011">
        <v>0.1111111111111111</v>
      </c>
      <c r="AO1011">
        <v>0</v>
      </c>
      <c r="AP1011">
        <v>0.2857142857142857</v>
      </c>
      <c r="AQ1011">
        <v>0</v>
      </c>
      <c r="AR1011">
        <v>1</v>
      </c>
      <c r="AS1011">
        <v>0.66666666666666663</v>
      </c>
      <c r="AT1011">
        <v>0.25</v>
      </c>
      <c r="AU1011">
        <v>0.33333333333333331</v>
      </c>
      <c r="AV1011">
        <v>0.66666666666666663</v>
      </c>
      <c r="AW1011">
        <v>0.25</v>
      </c>
      <c r="AX1011">
        <v>0.44444444444444442</v>
      </c>
      <c r="AY1011">
        <v>0.26666666666666666</v>
      </c>
      <c r="AZ1011">
        <v>0.41176470588235292</v>
      </c>
      <c r="BA1011">
        <v>1</v>
      </c>
      <c r="BB1011">
        <v>0</v>
      </c>
      <c r="BC1011">
        <f t="shared" si="32"/>
        <v>0.25465953507556055</v>
      </c>
      <c r="BD1011">
        <f t="shared" si="33"/>
        <v>6.485147880490065E-2</v>
      </c>
    </row>
    <row r="1012" spans="1:56" x14ac:dyDescent="0.25">
      <c r="A1012">
        <v>0.67874828699863587</v>
      </c>
      <c r="B1012">
        <v>989</v>
      </c>
      <c r="C1012">
        <v>0</v>
      </c>
      <c r="D1012">
        <v>1</v>
      </c>
      <c r="E1012">
        <v>0.54761904761904767</v>
      </c>
      <c r="F1012">
        <v>0</v>
      </c>
      <c r="G1012">
        <v>1</v>
      </c>
      <c r="H1012">
        <v>0</v>
      </c>
      <c r="I1012">
        <v>0.78596993557623474</v>
      </c>
      <c r="J1012">
        <v>0</v>
      </c>
      <c r="K1012">
        <v>1</v>
      </c>
      <c r="L1012">
        <v>0</v>
      </c>
      <c r="M1012">
        <v>0.75</v>
      </c>
      <c r="N1012">
        <v>0.5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0.6428571428571429</v>
      </c>
      <c r="W1012">
        <v>0.66666666666666663</v>
      </c>
      <c r="X1012">
        <v>0.25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0.23475513428120062</v>
      </c>
      <c r="AM1012">
        <v>0.47616944388676974</v>
      </c>
      <c r="AN1012">
        <v>0.33333333333333331</v>
      </c>
      <c r="AO1012">
        <v>1</v>
      </c>
      <c r="AP1012">
        <v>0.21428571428571427</v>
      </c>
      <c r="AQ1012">
        <v>0</v>
      </c>
      <c r="AR1012">
        <v>0</v>
      </c>
      <c r="AS1012">
        <v>0.66666666666666663</v>
      </c>
      <c r="AT1012">
        <v>0.3</v>
      </c>
      <c r="AU1012">
        <v>0.66666666666666663</v>
      </c>
      <c r="AV1012">
        <v>0.33333333333333331</v>
      </c>
      <c r="AW1012">
        <v>0.15</v>
      </c>
      <c r="AX1012">
        <v>0.1111111111111111</v>
      </c>
      <c r="AY1012">
        <v>0.2</v>
      </c>
      <c r="AZ1012">
        <v>0.17647058823529413</v>
      </c>
      <c r="BA1012">
        <v>1</v>
      </c>
      <c r="BB1012">
        <v>0</v>
      </c>
      <c r="BC1012">
        <f t="shared" si="32"/>
        <v>0.25927325539425661</v>
      </c>
      <c r="BD1012">
        <f t="shared" si="33"/>
        <v>6.7222620962735416E-2</v>
      </c>
    </row>
    <row r="1013" spans="1:56" x14ac:dyDescent="0.25">
      <c r="A1013">
        <v>0.68072880999376406</v>
      </c>
      <c r="B1013">
        <v>472</v>
      </c>
      <c r="C1013">
        <v>0</v>
      </c>
      <c r="D1013">
        <v>1</v>
      </c>
      <c r="E1013">
        <v>0.47619047619047616</v>
      </c>
      <c r="F1013">
        <v>1</v>
      </c>
      <c r="G1013">
        <v>0</v>
      </c>
      <c r="H1013">
        <v>0</v>
      </c>
      <c r="I1013">
        <v>0.99713672154617039</v>
      </c>
      <c r="J1013">
        <v>0</v>
      </c>
      <c r="K1013">
        <v>1</v>
      </c>
      <c r="L1013">
        <v>0</v>
      </c>
      <c r="M1013">
        <v>0.32142857142857145</v>
      </c>
      <c r="N1013">
        <v>0.5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0.66666666666666663</v>
      </c>
      <c r="V1013">
        <v>0.65714285714285714</v>
      </c>
      <c r="W1013">
        <v>0.66666666666666663</v>
      </c>
      <c r="X1013">
        <v>0.25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0.66666666666666663</v>
      </c>
      <c r="AI1013">
        <v>0</v>
      </c>
      <c r="AJ1013">
        <v>1</v>
      </c>
      <c r="AK1013">
        <v>0</v>
      </c>
      <c r="AL1013">
        <v>0.46419167983149023</v>
      </c>
      <c r="AM1013">
        <v>0.8062638024493074</v>
      </c>
      <c r="AN1013">
        <v>0.33333333333333331</v>
      </c>
      <c r="AO1013">
        <v>0</v>
      </c>
      <c r="AP1013">
        <v>0.5714285714285714</v>
      </c>
      <c r="AQ1013">
        <v>0</v>
      </c>
      <c r="AR1013">
        <v>0.66666666666666663</v>
      </c>
      <c r="AS1013">
        <v>0.33333333333333331</v>
      </c>
      <c r="AT1013">
        <v>0.45</v>
      </c>
      <c r="AU1013">
        <v>0.66666666666666663</v>
      </c>
      <c r="AV1013">
        <v>0.66666666666666663</v>
      </c>
      <c r="AW1013">
        <v>2.5000000000000001E-2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f t="shared" si="32"/>
        <v>-0.16483477805531882</v>
      </c>
      <c r="BD1013">
        <f t="shared" si="33"/>
        <v>2.7170504056546214E-2</v>
      </c>
    </row>
    <row r="1014" spans="1:56" x14ac:dyDescent="0.25">
      <c r="A1014">
        <v>0.68094669334086622</v>
      </c>
      <c r="B1014">
        <v>1226</v>
      </c>
      <c r="C1014">
        <v>0</v>
      </c>
      <c r="D1014">
        <v>1</v>
      </c>
      <c r="E1014">
        <v>0.6428571428571429</v>
      </c>
      <c r="F1014">
        <v>1</v>
      </c>
      <c r="G1014">
        <v>0</v>
      </c>
      <c r="H1014">
        <v>0</v>
      </c>
      <c r="I1014">
        <v>0.6463851109520401</v>
      </c>
      <c r="J1014">
        <v>0</v>
      </c>
      <c r="K1014">
        <v>1</v>
      </c>
      <c r="L1014">
        <v>0</v>
      </c>
      <c r="M1014">
        <v>0.9642857142857143</v>
      </c>
      <c r="N1014">
        <v>0.25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0.25714285714285712</v>
      </c>
      <c r="W1014">
        <v>0.33333333333333331</v>
      </c>
      <c r="X1014">
        <v>0.75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0.33333333333333331</v>
      </c>
      <c r="AI1014">
        <v>0</v>
      </c>
      <c r="AJ1014">
        <v>0</v>
      </c>
      <c r="AK1014">
        <v>1</v>
      </c>
      <c r="AL1014">
        <v>0.82648762506582407</v>
      </c>
      <c r="AM1014">
        <v>0.60329251154386665</v>
      </c>
      <c r="AN1014">
        <v>0.1111111111111111</v>
      </c>
      <c r="AO1014">
        <v>0</v>
      </c>
      <c r="AP1014">
        <v>0</v>
      </c>
      <c r="AQ1014">
        <v>0</v>
      </c>
      <c r="AR1014">
        <v>0.66666666666666663</v>
      </c>
      <c r="AS1014">
        <v>0</v>
      </c>
      <c r="AT1014">
        <v>0.52500000000000002</v>
      </c>
      <c r="AU1014">
        <v>0.33333333333333331</v>
      </c>
      <c r="AV1014">
        <v>0.66666666666666663</v>
      </c>
      <c r="AW1014">
        <v>0.52500000000000002</v>
      </c>
      <c r="AX1014">
        <v>0.33333333333333331</v>
      </c>
      <c r="AY1014">
        <v>0.53333333333333333</v>
      </c>
      <c r="AZ1014">
        <v>0.35294117647058826</v>
      </c>
      <c r="BA1014">
        <v>1</v>
      </c>
      <c r="BB1014">
        <v>0</v>
      </c>
      <c r="BC1014">
        <f t="shared" si="32"/>
        <v>0.25062239218049776</v>
      </c>
      <c r="BD1014">
        <f t="shared" si="33"/>
        <v>6.2811583462275222E-2</v>
      </c>
    </row>
    <row r="1015" spans="1:56" x14ac:dyDescent="0.25">
      <c r="A1015">
        <v>0.68245159581948212</v>
      </c>
      <c r="B1015">
        <v>813</v>
      </c>
      <c r="C1015">
        <v>0</v>
      </c>
      <c r="D1015">
        <v>1</v>
      </c>
      <c r="E1015">
        <v>0.59523809523809523</v>
      </c>
      <c r="F1015">
        <v>0</v>
      </c>
      <c r="G1015">
        <v>1</v>
      </c>
      <c r="H1015">
        <v>0</v>
      </c>
      <c r="I1015">
        <v>0.70150322118826058</v>
      </c>
      <c r="J1015">
        <v>0</v>
      </c>
      <c r="K1015">
        <v>1</v>
      </c>
      <c r="L1015">
        <v>0</v>
      </c>
      <c r="M1015">
        <v>0.9285714285714286</v>
      </c>
      <c r="N1015">
        <v>0.5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0.66666666666666663</v>
      </c>
      <c r="V1015">
        <v>0.75714285714285712</v>
      </c>
      <c r="W1015">
        <v>0.66666666666666663</v>
      </c>
      <c r="X1015">
        <v>0.5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0.51664033701948398</v>
      </c>
      <c r="AM1015">
        <v>0.37908050592250553</v>
      </c>
      <c r="AN1015">
        <v>0.88888888888888884</v>
      </c>
      <c r="AO1015">
        <v>0</v>
      </c>
      <c r="AP1015">
        <v>0</v>
      </c>
      <c r="AQ1015">
        <v>0</v>
      </c>
      <c r="AR1015">
        <v>0.66666666666666663</v>
      </c>
      <c r="AS1015">
        <v>0.33333333333333331</v>
      </c>
      <c r="AT1015">
        <v>0.45</v>
      </c>
      <c r="AU1015">
        <v>0.16666666666666666</v>
      </c>
      <c r="AV1015">
        <v>0.66666666666666663</v>
      </c>
      <c r="AW1015">
        <v>0.2</v>
      </c>
      <c r="AX1015">
        <v>0.3888888888888889</v>
      </c>
      <c r="AY1015">
        <v>0</v>
      </c>
      <c r="AZ1015">
        <v>5.8823529411764705E-2</v>
      </c>
      <c r="BA1015">
        <v>1</v>
      </c>
      <c r="BB1015">
        <v>0</v>
      </c>
      <c r="BC1015">
        <f t="shared" si="32"/>
        <v>0.21194329580574039</v>
      </c>
      <c r="BD1015">
        <f t="shared" si="33"/>
        <v>4.4919960636999573E-2</v>
      </c>
    </row>
    <row r="1016" spans="1:56" x14ac:dyDescent="0.25">
      <c r="A1016">
        <v>0.68426117007900555</v>
      </c>
      <c r="B1016">
        <v>1435</v>
      </c>
      <c r="C1016">
        <v>1</v>
      </c>
      <c r="D1016">
        <v>0</v>
      </c>
      <c r="E1016">
        <v>0.80952380952380953</v>
      </c>
      <c r="F1016">
        <v>0</v>
      </c>
      <c r="G1016">
        <v>0</v>
      </c>
      <c r="H1016">
        <v>1</v>
      </c>
      <c r="I1016">
        <v>0.34574087329992842</v>
      </c>
      <c r="J1016">
        <v>1</v>
      </c>
      <c r="K1016">
        <v>0</v>
      </c>
      <c r="L1016">
        <v>0</v>
      </c>
      <c r="M1016">
        <v>1</v>
      </c>
      <c r="N1016">
        <v>0.75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0.14285714285714285</v>
      </c>
      <c r="W1016">
        <v>0.66666666666666663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0.13022643496577146</v>
      </c>
      <c r="AM1016">
        <v>0.71045974703874726</v>
      </c>
      <c r="AN1016">
        <v>0.22222222222222221</v>
      </c>
      <c r="AO1016">
        <v>0</v>
      </c>
      <c r="AP1016">
        <v>0.2857142857142857</v>
      </c>
      <c r="AQ1016">
        <v>0</v>
      </c>
      <c r="AR1016">
        <v>0.33333333333333331</v>
      </c>
      <c r="AS1016">
        <v>0.66666666666666663</v>
      </c>
      <c r="AT1016">
        <v>0.4</v>
      </c>
      <c r="AU1016">
        <v>0.5</v>
      </c>
      <c r="AV1016">
        <v>0.33333333333333331</v>
      </c>
      <c r="AW1016">
        <v>0.22500000000000001</v>
      </c>
      <c r="AX1016">
        <v>0.44444444444444442</v>
      </c>
      <c r="AY1016">
        <v>0</v>
      </c>
      <c r="AZ1016">
        <v>0</v>
      </c>
      <c r="BA1016">
        <v>1</v>
      </c>
      <c r="BB1016">
        <v>0</v>
      </c>
      <c r="BC1016">
        <f t="shared" si="32"/>
        <v>0.15084442407468582</v>
      </c>
      <c r="BD1016">
        <f t="shared" si="33"/>
        <v>2.2754040274423654E-2</v>
      </c>
    </row>
    <row r="1017" spans="1:56" x14ac:dyDescent="0.25">
      <c r="A1017">
        <v>0.68797312667178978</v>
      </c>
      <c r="B1017">
        <v>227</v>
      </c>
      <c r="C1017">
        <v>1</v>
      </c>
      <c r="D1017">
        <v>0</v>
      </c>
      <c r="E1017">
        <v>0.45238095238095238</v>
      </c>
      <c r="F1017">
        <v>0</v>
      </c>
      <c r="G1017">
        <v>1</v>
      </c>
      <c r="H1017">
        <v>0</v>
      </c>
      <c r="I1017">
        <v>0.15533285612025768</v>
      </c>
      <c r="J1017">
        <v>1</v>
      </c>
      <c r="K1017">
        <v>0</v>
      </c>
      <c r="L1017">
        <v>0</v>
      </c>
      <c r="M1017">
        <v>0.10714285714285714</v>
      </c>
      <c r="N1017">
        <v>0.75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0.15714285714285714</v>
      </c>
      <c r="W1017">
        <v>0.66666666666666663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>
        <v>9.3944181147972622E-2</v>
      </c>
      <c r="AM1017">
        <v>1.78678980124473E-2</v>
      </c>
      <c r="AN1017">
        <v>0.44444444444444442</v>
      </c>
      <c r="AO1017">
        <v>0</v>
      </c>
      <c r="AP1017">
        <v>0.42857142857142855</v>
      </c>
      <c r="AQ1017">
        <v>0</v>
      </c>
      <c r="AR1017">
        <v>0.66666666666666663</v>
      </c>
      <c r="AS1017">
        <v>0.33333333333333331</v>
      </c>
      <c r="AT1017">
        <v>0.32500000000000001</v>
      </c>
      <c r="AU1017">
        <v>0.33333333333333331</v>
      </c>
      <c r="AV1017">
        <v>0.66666666666666663</v>
      </c>
      <c r="AW1017">
        <v>0.22500000000000001</v>
      </c>
      <c r="AX1017">
        <v>0.44444444444444442</v>
      </c>
      <c r="AY1017">
        <v>0.33333333333333331</v>
      </c>
      <c r="AZ1017">
        <v>0.47058823529411764</v>
      </c>
      <c r="BA1017">
        <v>1</v>
      </c>
      <c r="BB1017">
        <v>0</v>
      </c>
      <c r="BC1017">
        <f t="shared" si="32"/>
        <v>0.35071538697914773</v>
      </c>
      <c r="BD1017">
        <f t="shared" si="33"/>
        <v>0.12300128266393334</v>
      </c>
    </row>
    <row r="1018" spans="1:56" x14ac:dyDescent="0.25">
      <c r="A1018">
        <v>0.68814865430788574</v>
      </c>
      <c r="B1018">
        <v>772</v>
      </c>
      <c r="C1018">
        <v>0</v>
      </c>
      <c r="D1018">
        <v>1</v>
      </c>
      <c r="E1018">
        <v>0.8571428571428571</v>
      </c>
      <c r="F1018">
        <v>1</v>
      </c>
      <c r="G1018">
        <v>0</v>
      </c>
      <c r="H1018">
        <v>0</v>
      </c>
      <c r="I1018">
        <v>0.70150322118826058</v>
      </c>
      <c r="J1018">
        <v>1</v>
      </c>
      <c r="K1018">
        <v>0</v>
      </c>
      <c r="L1018">
        <v>0</v>
      </c>
      <c r="M1018">
        <v>3.5714285714285712E-2</v>
      </c>
      <c r="N1018">
        <v>0.75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0.66666666666666663</v>
      </c>
      <c r="V1018">
        <v>0.15714285714285714</v>
      </c>
      <c r="W1018">
        <v>0.33333333333333331</v>
      </c>
      <c r="X1018">
        <v>0.5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0.66666666666666663</v>
      </c>
      <c r="AI1018">
        <v>0</v>
      </c>
      <c r="AJ1018">
        <v>1</v>
      </c>
      <c r="AK1018">
        <v>0</v>
      </c>
      <c r="AL1018">
        <v>0.50958399157451295</v>
      </c>
      <c r="AM1018">
        <v>0.25288094760088337</v>
      </c>
      <c r="AN1018">
        <v>0.66666666666666663</v>
      </c>
      <c r="AO1018">
        <v>0</v>
      </c>
      <c r="AP1018">
        <v>0</v>
      </c>
      <c r="AQ1018">
        <v>0</v>
      </c>
      <c r="AR1018">
        <v>0.33333333333333331</v>
      </c>
      <c r="AS1018">
        <v>0.33333333333333331</v>
      </c>
      <c r="AT1018">
        <v>0.32500000000000001</v>
      </c>
      <c r="AU1018">
        <v>0.66666666666666663</v>
      </c>
      <c r="AV1018">
        <v>0.66666666666666663</v>
      </c>
      <c r="AW1018">
        <v>0.22500000000000001</v>
      </c>
      <c r="AX1018">
        <v>0.22222222222222221</v>
      </c>
      <c r="AY1018">
        <v>0.46666666666666667</v>
      </c>
      <c r="AZ1018">
        <v>0</v>
      </c>
      <c r="BA1018">
        <v>1</v>
      </c>
      <c r="BB1018">
        <v>0</v>
      </c>
      <c r="BC1018">
        <f t="shared" si="32"/>
        <v>0.10127886604468411</v>
      </c>
      <c r="BD1018">
        <f t="shared" si="33"/>
        <v>1.0257408707297069E-2</v>
      </c>
    </row>
    <row r="1019" spans="1:56" x14ac:dyDescent="0.25">
      <c r="A1019">
        <v>0.68860855664461662</v>
      </c>
      <c r="B1019">
        <v>1079</v>
      </c>
      <c r="C1019">
        <v>1</v>
      </c>
      <c r="D1019">
        <v>0</v>
      </c>
      <c r="E1019">
        <v>0.61904761904761907</v>
      </c>
      <c r="F1019">
        <v>1</v>
      </c>
      <c r="G1019">
        <v>0</v>
      </c>
      <c r="H1019">
        <v>0</v>
      </c>
      <c r="I1019">
        <v>2.4337866857551897E-2</v>
      </c>
      <c r="J1019">
        <v>0</v>
      </c>
      <c r="K1019">
        <v>1</v>
      </c>
      <c r="L1019">
        <v>0</v>
      </c>
      <c r="M1019">
        <v>0.9642857142857143</v>
      </c>
      <c r="N1019">
        <v>0.5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2.8571428571428571E-2</v>
      </c>
      <c r="W1019">
        <v>0.66666666666666663</v>
      </c>
      <c r="X1019">
        <v>0.75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0.80668773038441288</v>
      </c>
      <c r="AM1019">
        <v>0.80224854446898208</v>
      </c>
      <c r="AN1019">
        <v>0.33333333333333331</v>
      </c>
      <c r="AO1019">
        <v>0</v>
      </c>
      <c r="AP1019">
        <v>0.14285714285714285</v>
      </c>
      <c r="AQ1019">
        <v>0</v>
      </c>
      <c r="AR1019">
        <v>0.66666666666666663</v>
      </c>
      <c r="AS1019">
        <v>0.33333333333333331</v>
      </c>
      <c r="AT1019">
        <v>0.6</v>
      </c>
      <c r="AU1019">
        <v>0.16666666666666666</v>
      </c>
      <c r="AV1019">
        <v>1</v>
      </c>
      <c r="AW1019">
        <v>0.5</v>
      </c>
      <c r="AX1019">
        <v>0.33333333333333331</v>
      </c>
      <c r="AY1019">
        <v>0.93333333333333335</v>
      </c>
      <c r="AZ1019">
        <v>1</v>
      </c>
      <c r="BA1019">
        <v>1</v>
      </c>
      <c r="BB1019">
        <v>0</v>
      </c>
      <c r="BC1019">
        <f t="shared" si="32"/>
        <v>3.8256965583370828E-2</v>
      </c>
      <c r="BD1019">
        <f t="shared" si="33"/>
        <v>1.46359541564722E-3</v>
      </c>
    </row>
    <row r="1020" spans="1:56" x14ac:dyDescent="0.25">
      <c r="A1020">
        <v>0.68948890575385424</v>
      </c>
      <c r="B1020">
        <v>912</v>
      </c>
      <c r="C1020">
        <v>1</v>
      </c>
      <c r="D1020">
        <v>0</v>
      </c>
      <c r="E1020">
        <v>0.16666666666666666</v>
      </c>
      <c r="F1020">
        <v>0</v>
      </c>
      <c r="G1020">
        <v>1</v>
      </c>
      <c r="H1020">
        <v>0</v>
      </c>
      <c r="I1020">
        <v>0.35576234788833216</v>
      </c>
      <c r="J1020">
        <v>1</v>
      </c>
      <c r="K1020">
        <v>0</v>
      </c>
      <c r="L1020">
        <v>0</v>
      </c>
      <c r="M1020">
        <v>0.8214285714285714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0.66666666666666663</v>
      </c>
      <c r="V1020">
        <v>0.61428571428571432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5.7398630858346497E-3</v>
      </c>
      <c r="AM1020">
        <v>0.23874723951013851</v>
      </c>
      <c r="AN1020">
        <v>0.1111111111111111</v>
      </c>
      <c r="AO1020">
        <v>1</v>
      </c>
      <c r="AP1020">
        <v>0.21428571428571427</v>
      </c>
      <c r="AQ1020">
        <v>0</v>
      </c>
      <c r="AR1020">
        <v>1</v>
      </c>
      <c r="AS1020">
        <v>0</v>
      </c>
      <c r="AT1020">
        <v>2.5000000000000001E-2</v>
      </c>
      <c r="AU1020">
        <v>0.66666666666666663</v>
      </c>
      <c r="AV1020">
        <v>0.66666666666666663</v>
      </c>
      <c r="AW1020">
        <v>2.5000000000000001E-2</v>
      </c>
      <c r="AX1020">
        <v>0</v>
      </c>
      <c r="AY1020">
        <v>6.6666666666666666E-2</v>
      </c>
      <c r="AZ1020">
        <v>0</v>
      </c>
      <c r="BA1020">
        <v>1</v>
      </c>
      <c r="BB1020">
        <v>1</v>
      </c>
      <c r="BC1020">
        <f t="shared" si="32"/>
        <v>0.74157139680666129</v>
      </c>
      <c r="BD1020">
        <f t="shared" si="33"/>
        <v>6.6785342948460114E-2</v>
      </c>
    </row>
    <row r="1021" spans="1:56" x14ac:dyDescent="0.25">
      <c r="A1021">
        <v>0.69059698156896498</v>
      </c>
      <c r="B1021">
        <v>649</v>
      </c>
      <c r="C1021">
        <v>0</v>
      </c>
      <c r="D1021">
        <v>1</v>
      </c>
      <c r="E1021">
        <v>0.45238095238095238</v>
      </c>
      <c r="F1021">
        <v>0</v>
      </c>
      <c r="G1021">
        <v>1</v>
      </c>
      <c r="H1021">
        <v>0</v>
      </c>
      <c r="I1021">
        <v>0.80816034359341449</v>
      </c>
      <c r="J1021">
        <v>1</v>
      </c>
      <c r="K1021">
        <v>0</v>
      </c>
      <c r="L1021">
        <v>0</v>
      </c>
      <c r="M1021">
        <v>0.7142857142857143</v>
      </c>
      <c r="N1021">
        <v>0.25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0.66666666666666663</v>
      </c>
      <c r="V1021">
        <v>0.34285714285714286</v>
      </c>
      <c r="W1021">
        <v>0.66666666666666663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0</v>
      </c>
      <c r="AL1021">
        <v>0.10342285413375461</v>
      </c>
      <c r="AM1021">
        <v>0.76803854647661107</v>
      </c>
      <c r="AN1021">
        <v>0.55555555555555558</v>
      </c>
      <c r="AO1021">
        <v>0</v>
      </c>
      <c r="AP1021">
        <v>0.2857142857142857</v>
      </c>
      <c r="AQ1021">
        <v>0</v>
      </c>
      <c r="AR1021">
        <v>0.33333333333333331</v>
      </c>
      <c r="AS1021">
        <v>0.33333333333333331</v>
      </c>
      <c r="AT1021">
        <v>0.25</v>
      </c>
      <c r="AU1021">
        <v>0.5</v>
      </c>
      <c r="AV1021">
        <v>0.66666666666666663</v>
      </c>
      <c r="AW1021">
        <v>0.125</v>
      </c>
      <c r="AX1021">
        <v>0.22222222222222221</v>
      </c>
      <c r="AY1021">
        <v>0</v>
      </c>
      <c r="AZ1021">
        <v>0</v>
      </c>
      <c r="BA1021">
        <v>1</v>
      </c>
      <c r="BB1021">
        <v>0</v>
      </c>
      <c r="BC1021">
        <f t="shared" si="32"/>
        <v>0.28581605986080572</v>
      </c>
      <c r="BD1021">
        <f t="shared" si="33"/>
        <v>8.1690820074355672E-2</v>
      </c>
    </row>
    <row r="1022" spans="1:56" x14ac:dyDescent="0.25">
      <c r="A1022">
        <v>0.69062078503359581</v>
      </c>
      <c r="B1022">
        <v>982</v>
      </c>
      <c r="C1022">
        <v>0</v>
      </c>
      <c r="D1022">
        <v>1</v>
      </c>
      <c r="E1022">
        <v>0.40476190476190477</v>
      </c>
      <c r="F1022">
        <v>0</v>
      </c>
      <c r="G1022">
        <v>1</v>
      </c>
      <c r="H1022">
        <v>0</v>
      </c>
      <c r="I1022">
        <v>0.40085898353614891</v>
      </c>
      <c r="J1022">
        <v>1</v>
      </c>
      <c r="K1022">
        <v>0</v>
      </c>
      <c r="L1022">
        <v>0</v>
      </c>
      <c r="M1022">
        <v>0.6071428571428571</v>
      </c>
      <c r="N1022">
        <v>0.75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0.52857142857142858</v>
      </c>
      <c r="W1022">
        <v>0.66666666666666663</v>
      </c>
      <c r="X1022">
        <v>0.25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0.66666666666666663</v>
      </c>
      <c r="AI1022">
        <v>0</v>
      </c>
      <c r="AJ1022">
        <v>1</v>
      </c>
      <c r="AK1022">
        <v>0</v>
      </c>
      <c r="AL1022">
        <v>0.18983675618746709</v>
      </c>
      <c r="AM1022">
        <v>0.85099377635013052</v>
      </c>
      <c r="AN1022">
        <v>0</v>
      </c>
      <c r="AO1022">
        <v>1</v>
      </c>
      <c r="AP1022">
        <v>0.5</v>
      </c>
      <c r="AQ1022">
        <v>0</v>
      </c>
      <c r="AR1022">
        <v>0.66666666666666663</v>
      </c>
      <c r="AS1022">
        <v>0.33333333333333331</v>
      </c>
      <c r="AT1022">
        <v>0.125</v>
      </c>
      <c r="AU1022">
        <v>0</v>
      </c>
      <c r="AV1022">
        <v>0.33333333333333331</v>
      </c>
      <c r="AW1022">
        <v>0.1</v>
      </c>
      <c r="AX1022">
        <v>0.1111111111111111</v>
      </c>
      <c r="AY1022">
        <v>0.2</v>
      </c>
      <c r="AZ1022">
        <v>0.11764705882352941</v>
      </c>
      <c r="BA1022">
        <v>1</v>
      </c>
      <c r="BB1022">
        <v>1</v>
      </c>
      <c r="BC1022">
        <f t="shared" si="32"/>
        <v>0.42651607757819254</v>
      </c>
      <c r="BD1022">
        <f t="shared" si="33"/>
        <v>0.32888380927630168</v>
      </c>
    </row>
    <row r="1023" spans="1:56" x14ac:dyDescent="0.25">
      <c r="A1023">
        <v>0.6909779297825267</v>
      </c>
      <c r="B1023">
        <v>395</v>
      </c>
      <c r="C1023">
        <v>0</v>
      </c>
      <c r="D1023">
        <v>1</v>
      </c>
      <c r="E1023">
        <v>0.30952380952380953</v>
      </c>
      <c r="F1023">
        <v>1</v>
      </c>
      <c r="G1023">
        <v>0</v>
      </c>
      <c r="H1023">
        <v>0</v>
      </c>
      <c r="I1023">
        <v>0.2705798138869005</v>
      </c>
      <c r="J1023">
        <v>0</v>
      </c>
      <c r="K1023">
        <v>1</v>
      </c>
      <c r="L1023">
        <v>0</v>
      </c>
      <c r="M1023">
        <v>0.21428571428571427</v>
      </c>
      <c r="N1023">
        <v>0.25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0.33333333333333331</v>
      </c>
      <c r="V1023">
        <v>1.4285714285714285E-2</v>
      </c>
      <c r="W1023">
        <v>0.66666666666666663</v>
      </c>
      <c r="X1023">
        <v>0.25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0.17361769352290679</v>
      </c>
      <c r="AM1023">
        <v>8.2794619554306365E-2</v>
      </c>
      <c r="AN1023">
        <v>0.1111111111111111</v>
      </c>
      <c r="AO1023">
        <v>0</v>
      </c>
      <c r="AP1023">
        <v>7.1428571428571425E-2</v>
      </c>
      <c r="AQ1023">
        <v>0</v>
      </c>
      <c r="AR1023">
        <v>0.33333333333333331</v>
      </c>
      <c r="AS1023">
        <v>0.33333333333333331</v>
      </c>
      <c r="AT1023">
        <v>0.32500000000000001</v>
      </c>
      <c r="AU1023">
        <v>0.83333333333333337</v>
      </c>
      <c r="AV1023">
        <v>0</v>
      </c>
      <c r="AW1023">
        <v>0.32500000000000001</v>
      </c>
      <c r="AX1023">
        <v>0.55555555555555558</v>
      </c>
      <c r="AY1023">
        <v>0.2</v>
      </c>
      <c r="AZ1023">
        <v>0.70588235294117652</v>
      </c>
      <c r="BA1023">
        <v>1</v>
      </c>
      <c r="BB1023">
        <v>0</v>
      </c>
      <c r="BC1023">
        <f t="shared" si="32"/>
        <v>1.0670430790021945E-2</v>
      </c>
      <c r="BD1023">
        <f t="shared" si="33"/>
        <v>1.1385809324464835E-4</v>
      </c>
    </row>
    <row r="1024" spans="1:56" x14ac:dyDescent="0.25">
      <c r="A1024">
        <v>0.69171173481252357</v>
      </c>
      <c r="B1024">
        <v>246</v>
      </c>
      <c r="C1024">
        <v>1</v>
      </c>
      <c r="D1024">
        <v>0</v>
      </c>
      <c r="E1024">
        <v>0.30952380952380953</v>
      </c>
      <c r="F1024">
        <v>0</v>
      </c>
      <c r="G1024">
        <v>1</v>
      </c>
      <c r="H1024">
        <v>0</v>
      </c>
      <c r="I1024">
        <v>0.87687902648532567</v>
      </c>
      <c r="J1024">
        <v>0</v>
      </c>
      <c r="K1024">
        <v>1</v>
      </c>
      <c r="L1024">
        <v>0</v>
      </c>
      <c r="M1024">
        <v>7.1428571428571425E-2</v>
      </c>
      <c r="N1024">
        <v>0.75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0.33333333333333331</v>
      </c>
      <c r="V1024">
        <v>0.61428571428571432</v>
      </c>
      <c r="W1024">
        <v>0.66666666666666663</v>
      </c>
      <c r="X1024">
        <v>0.5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0.66666666666666663</v>
      </c>
      <c r="AI1024">
        <v>1</v>
      </c>
      <c r="AJ1024">
        <v>0</v>
      </c>
      <c r="AK1024">
        <v>0</v>
      </c>
      <c r="AL1024">
        <v>0.66698262243285944</v>
      </c>
      <c r="AM1024">
        <v>0.45890383457137118</v>
      </c>
      <c r="AN1024">
        <v>1</v>
      </c>
      <c r="AO1024">
        <v>0</v>
      </c>
      <c r="AP1024">
        <v>7.1428571428571425E-2</v>
      </c>
      <c r="AQ1024">
        <v>0</v>
      </c>
      <c r="AR1024">
        <v>0</v>
      </c>
      <c r="AS1024">
        <v>0.33333333333333331</v>
      </c>
      <c r="AT1024">
        <v>0.22500000000000001</v>
      </c>
      <c r="AU1024">
        <v>0.5</v>
      </c>
      <c r="AV1024">
        <v>0.66666666666666663</v>
      </c>
      <c r="AW1024">
        <v>0.05</v>
      </c>
      <c r="AX1024">
        <v>0.1111111111111111</v>
      </c>
      <c r="AY1024">
        <v>0.13333333333333333</v>
      </c>
      <c r="AZ1024">
        <v>0.11764705882352941</v>
      </c>
      <c r="BA1024">
        <v>1</v>
      </c>
      <c r="BB1024">
        <v>0</v>
      </c>
      <c r="BC1024">
        <f t="shared" si="32"/>
        <v>0.23811724042853083</v>
      </c>
      <c r="BD1024">
        <f t="shared" si="33"/>
        <v>5.6699820189298755E-2</v>
      </c>
    </row>
    <row r="1025" spans="1:56" x14ac:dyDescent="0.25">
      <c r="A1025">
        <v>0.69438612193482185</v>
      </c>
      <c r="B1025">
        <v>1062</v>
      </c>
      <c r="C1025">
        <v>0</v>
      </c>
      <c r="D1025">
        <v>1</v>
      </c>
      <c r="E1025">
        <v>0.14285714285714285</v>
      </c>
      <c r="F1025">
        <v>0</v>
      </c>
      <c r="G1025">
        <v>0</v>
      </c>
      <c r="H1025">
        <v>1</v>
      </c>
      <c r="I1025">
        <v>0.52111667859699351</v>
      </c>
      <c r="J1025">
        <v>1</v>
      </c>
      <c r="K1025">
        <v>0</v>
      </c>
      <c r="L1025">
        <v>0</v>
      </c>
      <c r="M1025">
        <v>0.42857142857142855</v>
      </c>
      <c r="N1025">
        <v>0.25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0.68571428571428572</v>
      </c>
      <c r="W1025">
        <v>0.66666666666666663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0.33333333333333331</v>
      </c>
      <c r="AI1025">
        <v>0</v>
      </c>
      <c r="AJ1025">
        <v>1</v>
      </c>
      <c r="AK1025">
        <v>0</v>
      </c>
      <c r="AL1025">
        <v>5.3923117430226437E-2</v>
      </c>
      <c r="AM1025">
        <v>0.20112427223449106</v>
      </c>
      <c r="AN1025">
        <v>0.1111111111111111</v>
      </c>
      <c r="AO1025">
        <v>0</v>
      </c>
      <c r="AP1025">
        <v>0.14285714285714285</v>
      </c>
      <c r="AQ1025">
        <v>0</v>
      </c>
      <c r="AR1025">
        <v>0.66666666666666663</v>
      </c>
      <c r="AS1025">
        <v>0.33333333333333331</v>
      </c>
      <c r="AT1025">
        <v>2.5000000000000001E-2</v>
      </c>
      <c r="AU1025">
        <v>0.33333333333333331</v>
      </c>
      <c r="AV1025">
        <v>0.66666666666666663</v>
      </c>
      <c r="AW1025">
        <v>2.5000000000000001E-2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f t="shared" si="32"/>
        <v>0.12306658387742425</v>
      </c>
      <c r="BD1025">
        <f t="shared" si="33"/>
        <v>1.5145384067259099E-2</v>
      </c>
    </row>
    <row r="1026" spans="1:56" x14ac:dyDescent="0.25">
      <c r="A1026">
        <v>0.69585049403502552</v>
      </c>
      <c r="B1026">
        <v>661</v>
      </c>
      <c r="C1026">
        <v>1</v>
      </c>
      <c r="D1026">
        <v>0</v>
      </c>
      <c r="E1026">
        <v>0.95238095238095233</v>
      </c>
      <c r="F1026">
        <v>0</v>
      </c>
      <c r="G1026">
        <v>1</v>
      </c>
      <c r="H1026">
        <v>0</v>
      </c>
      <c r="I1026">
        <v>0.48604151753758051</v>
      </c>
      <c r="J1026">
        <v>0</v>
      </c>
      <c r="K1026">
        <v>1</v>
      </c>
      <c r="L1026">
        <v>0</v>
      </c>
      <c r="M1026">
        <v>3.5714285714285712E-2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0.38571428571428573</v>
      </c>
      <c r="W1026">
        <v>0.33333333333333331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7.21958925750395E-2</v>
      </c>
      <c r="AM1026">
        <v>0.45332262597871914</v>
      </c>
      <c r="AN1026">
        <v>1</v>
      </c>
      <c r="AO1026">
        <v>1</v>
      </c>
      <c r="AP1026">
        <v>0.21428571428571427</v>
      </c>
      <c r="AQ1026">
        <v>0</v>
      </c>
      <c r="AR1026">
        <v>1</v>
      </c>
      <c r="AS1026">
        <v>0.33333333333333331</v>
      </c>
      <c r="AT1026">
        <v>7.4999999999999997E-2</v>
      </c>
      <c r="AU1026">
        <v>0.5</v>
      </c>
      <c r="AV1026">
        <v>0.33333333333333331</v>
      </c>
      <c r="AW1026">
        <v>2.5000000000000001E-2</v>
      </c>
      <c r="AX1026">
        <v>0</v>
      </c>
      <c r="AY1026">
        <v>0</v>
      </c>
      <c r="AZ1026">
        <v>0</v>
      </c>
      <c r="BA1026">
        <v>1</v>
      </c>
      <c r="BB1026">
        <v>1</v>
      </c>
      <c r="BC1026">
        <f t="shared" si="32"/>
        <v>0.43968091500446266</v>
      </c>
      <c r="BD1026">
        <f t="shared" si="33"/>
        <v>0.31395747701023613</v>
      </c>
    </row>
    <row r="1027" spans="1:56" x14ac:dyDescent="0.25">
      <c r="A1027">
        <v>0.69611574988565916</v>
      </c>
      <c r="B1027">
        <v>1399</v>
      </c>
      <c r="C1027">
        <v>1</v>
      </c>
      <c r="D1027">
        <v>0</v>
      </c>
      <c r="E1027">
        <v>0.35714285714285715</v>
      </c>
      <c r="F1027">
        <v>0</v>
      </c>
      <c r="G1027">
        <v>1</v>
      </c>
      <c r="H1027">
        <v>0</v>
      </c>
      <c r="I1027">
        <v>0.85969935576234791</v>
      </c>
      <c r="J1027">
        <v>0</v>
      </c>
      <c r="K1027">
        <v>1</v>
      </c>
      <c r="L1027">
        <v>0</v>
      </c>
      <c r="M1027">
        <v>0.21428571428571427</v>
      </c>
      <c r="N1027">
        <v>0.25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8.5714285714285715E-2</v>
      </c>
      <c r="W1027">
        <v>0.66666666666666663</v>
      </c>
      <c r="X1027">
        <v>0.25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0.66666666666666663</v>
      </c>
      <c r="AI1027">
        <v>1</v>
      </c>
      <c r="AJ1027">
        <v>0</v>
      </c>
      <c r="AK1027">
        <v>0</v>
      </c>
      <c r="AL1027">
        <v>0.26113744075829382</v>
      </c>
      <c r="AM1027">
        <v>0.64183898815498897</v>
      </c>
      <c r="AN1027">
        <v>0.1111111111111111</v>
      </c>
      <c r="AO1027">
        <v>0</v>
      </c>
      <c r="AP1027">
        <v>0.6428571428571429</v>
      </c>
      <c r="AQ1027">
        <v>1</v>
      </c>
      <c r="AR1027">
        <v>0.66666666666666663</v>
      </c>
      <c r="AS1027">
        <v>1</v>
      </c>
      <c r="AT1027">
        <v>0.22500000000000001</v>
      </c>
      <c r="AU1027">
        <v>0.33333333333333331</v>
      </c>
      <c r="AV1027">
        <v>0.66666666666666663</v>
      </c>
      <c r="AW1027">
        <v>0.22500000000000001</v>
      </c>
      <c r="AX1027">
        <v>0.3888888888888889</v>
      </c>
      <c r="AY1027">
        <v>0.13333333333333333</v>
      </c>
      <c r="AZ1027">
        <v>0.47058823529411764</v>
      </c>
      <c r="BA1027">
        <v>1</v>
      </c>
      <c r="BB1027">
        <v>0</v>
      </c>
      <c r="BC1027">
        <f t="shared" si="32"/>
        <v>-0.11904363699204029</v>
      </c>
      <c r="BD1027">
        <f t="shared" si="33"/>
        <v>1.4171387508292664E-2</v>
      </c>
    </row>
    <row r="1028" spans="1:56" x14ac:dyDescent="0.25">
      <c r="A1028">
        <v>0.69689423210130885</v>
      </c>
      <c r="B1028">
        <v>120</v>
      </c>
      <c r="C1028">
        <v>1</v>
      </c>
      <c r="D1028">
        <v>0</v>
      </c>
      <c r="E1028">
        <v>0.59523809523809523</v>
      </c>
      <c r="F1028">
        <v>0</v>
      </c>
      <c r="G1028">
        <v>1</v>
      </c>
      <c r="H1028">
        <v>0</v>
      </c>
      <c r="I1028">
        <v>0.20901932712956334</v>
      </c>
      <c r="J1028">
        <v>1</v>
      </c>
      <c r="K1028">
        <v>0</v>
      </c>
      <c r="L1028">
        <v>0</v>
      </c>
      <c r="M1028">
        <v>0.8928571428571429</v>
      </c>
      <c r="N1028">
        <v>0.25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0.66666666666666663</v>
      </c>
      <c r="V1028">
        <v>0.88571428571428568</v>
      </c>
      <c r="W1028">
        <v>0.66666666666666663</v>
      </c>
      <c r="X1028">
        <v>0.75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0.83991574512901523</v>
      </c>
      <c r="AM1028">
        <v>0.69865488857659108</v>
      </c>
      <c r="AN1028">
        <v>0.1111111111111111</v>
      </c>
      <c r="AO1028">
        <v>1</v>
      </c>
      <c r="AP1028">
        <v>7.1428571428571425E-2</v>
      </c>
      <c r="AQ1028">
        <v>0</v>
      </c>
      <c r="AR1028">
        <v>1</v>
      </c>
      <c r="AS1028">
        <v>0.66666666666666663</v>
      </c>
      <c r="AT1028">
        <v>0.625</v>
      </c>
      <c r="AU1028">
        <v>0.5</v>
      </c>
      <c r="AV1028">
        <v>1</v>
      </c>
      <c r="AW1028">
        <v>0.625</v>
      </c>
      <c r="AX1028">
        <v>0.66666666666666663</v>
      </c>
      <c r="AY1028">
        <v>0.26666666666666666</v>
      </c>
      <c r="AZ1028">
        <v>0.70588235294117652</v>
      </c>
      <c r="BA1028">
        <v>1</v>
      </c>
      <c r="BB1028">
        <v>0</v>
      </c>
      <c r="BC1028">
        <f t="shared" si="32"/>
        <v>0.11523102153384801</v>
      </c>
      <c r="BD1028">
        <f t="shared" si="33"/>
        <v>1.3278188323734143E-2</v>
      </c>
    </row>
    <row r="1029" spans="1:56" x14ac:dyDescent="0.25">
      <c r="A1029">
        <v>0.69702983471898239</v>
      </c>
      <c r="B1029">
        <v>879</v>
      </c>
      <c r="C1029">
        <v>1</v>
      </c>
      <c r="D1029">
        <v>0</v>
      </c>
      <c r="E1029">
        <v>0.5714285714285714</v>
      </c>
      <c r="F1029">
        <v>0</v>
      </c>
      <c r="G1029">
        <v>0</v>
      </c>
      <c r="H1029">
        <v>1</v>
      </c>
      <c r="I1029">
        <v>5.5118110236220472E-2</v>
      </c>
      <c r="J1029">
        <v>0</v>
      </c>
      <c r="K1029">
        <v>0</v>
      </c>
      <c r="L1029">
        <v>1</v>
      </c>
      <c r="M1029">
        <v>3.5714285714285712E-2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0.7</v>
      </c>
      <c r="W1029">
        <v>1</v>
      </c>
      <c r="X1029">
        <v>0.25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0.27714586624539234</v>
      </c>
      <c r="AM1029">
        <v>0.43220236900220838</v>
      </c>
      <c r="AN1029">
        <v>0.77777777777777779</v>
      </c>
      <c r="AO1029">
        <v>0</v>
      </c>
      <c r="AP1029">
        <v>0.35714285714285715</v>
      </c>
      <c r="AQ1029">
        <v>0</v>
      </c>
      <c r="AR1029">
        <v>0</v>
      </c>
      <c r="AS1029">
        <v>0.33333333333333331</v>
      </c>
      <c r="AT1029">
        <v>0.25</v>
      </c>
      <c r="AU1029">
        <v>0.5</v>
      </c>
      <c r="AV1029">
        <v>1</v>
      </c>
      <c r="AW1029">
        <v>0.1</v>
      </c>
      <c r="AX1029">
        <v>0.16666666666666666</v>
      </c>
      <c r="AY1029">
        <v>0</v>
      </c>
      <c r="AZ1029">
        <v>0.17647058823529413</v>
      </c>
      <c r="BA1029">
        <v>1</v>
      </c>
      <c r="BB1029">
        <v>0</v>
      </c>
      <c r="BC1029">
        <f t="shared" si="32"/>
        <v>3.9787360260880034E-3</v>
      </c>
      <c r="BD1029">
        <f t="shared" si="33"/>
        <v>1.5830340365290557E-5</v>
      </c>
    </row>
    <row r="1030" spans="1:56" x14ac:dyDescent="0.25">
      <c r="A1030">
        <v>0.69713054928263474</v>
      </c>
      <c r="B1030">
        <v>486</v>
      </c>
      <c r="C1030">
        <v>0</v>
      </c>
      <c r="D1030">
        <v>1</v>
      </c>
      <c r="E1030">
        <v>0.21428571428571427</v>
      </c>
      <c r="F1030">
        <v>1</v>
      </c>
      <c r="G1030">
        <v>0</v>
      </c>
      <c r="H1030">
        <v>0</v>
      </c>
      <c r="I1030">
        <v>0.49821045096635647</v>
      </c>
      <c r="J1030">
        <v>0</v>
      </c>
      <c r="K1030">
        <v>1</v>
      </c>
      <c r="L1030">
        <v>0</v>
      </c>
      <c r="M1030">
        <v>0.17857142857142858</v>
      </c>
      <c r="N1030">
        <v>0.75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0.51428571428571423</v>
      </c>
      <c r="W1030">
        <v>0.33333333333333331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0.66666666666666663</v>
      </c>
      <c r="AI1030">
        <v>1</v>
      </c>
      <c r="AJ1030">
        <v>0</v>
      </c>
      <c r="AK1030">
        <v>0</v>
      </c>
      <c r="AL1030">
        <v>6.2032648762506581E-2</v>
      </c>
      <c r="AM1030">
        <v>0.11720538044569363</v>
      </c>
      <c r="AN1030">
        <v>0</v>
      </c>
      <c r="AO1030">
        <v>0</v>
      </c>
      <c r="AP1030">
        <v>7.1428571428571425E-2</v>
      </c>
      <c r="AQ1030">
        <v>0</v>
      </c>
      <c r="AR1030">
        <v>0.66666666666666663</v>
      </c>
      <c r="AS1030">
        <v>0.66666666666666663</v>
      </c>
      <c r="AT1030">
        <v>0.15</v>
      </c>
      <c r="AU1030">
        <v>0.83333333333333337</v>
      </c>
      <c r="AV1030">
        <v>0.33333333333333331</v>
      </c>
      <c r="AW1030">
        <v>0.125</v>
      </c>
      <c r="AX1030">
        <v>0.16666666666666666</v>
      </c>
      <c r="AY1030">
        <v>0</v>
      </c>
      <c r="AZ1030">
        <v>0.17647058823529413</v>
      </c>
      <c r="BA1030">
        <v>1</v>
      </c>
      <c r="BB1030">
        <v>0</v>
      </c>
      <c r="BC1030">
        <f t="shared" si="32"/>
        <v>2.137128456369386E-2</v>
      </c>
      <c r="BD1030">
        <f t="shared" si="33"/>
        <v>4.5673180390237944E-4</v>
      </c>
    </row>
    <row r="1031" spans="1:56" x14ac:dyDescent="0.25">
      <c r="A1031">
        <v>0.69748324666485473</v>
      </c>
      <c r="B1031">
        <v>1261</v>
      </c>
      <c r="C1031">
        <v>1</v>
      </c>
      <c r="D1031">
        <v>0</v>
      </c>
      <c r="E1031">
        <v>0.33333333333333331</v>
      </c>
      <c r="F1031">
        <v>0</v>
      </c>
      <c r="G1031">
        <v>0</v>
      </c>
      <c r="H1031">
        <v>1</v>
      </c>
      <c r="I1031">
        <v>0.60916249105225484</v>
      </c>
      <c r="J1031">
        <v>0</v>
      </c>
      <c r="K1031">
        <v>1</v>
      </c>
      <c r="L1031">
        <v>0</v>
      </c>
      <c r="M1031">
        <v>0.14285714285714285</v>
      </c>
      <c r="N1031">
        <v>0.75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0.33333333333333331</v>
      </c>
      <c r="V1031">
        <v>0.5</v>
      </c>
      <c r="W1031">
        <v>0.66666666666666663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0.33333333333333331</v>
      </c>
      <c r="AI1031">
        <v>0</v>
      </c>
      <c r="AJ1031">
        <v>0</v>
      </c>
      <c r="AK1031">
        <v>1</v>
      </c>
      <c r="AL1031">
        <v>8.9994734070563451E-2</v>
      </c>
      <c r="AM1031">
        <v>0.62557719333467177</v>
      </c>
      <c r="AN1031">
        <v>0.22222222222222221</v>
      </c>
      <c r="AO1031">
        <v>0</v>
      </c>
      <c r="AP1031">
        <v>0.21428571428571427</v>
      </c>
      <c r="AQ1031">
        <v>0</v>
      </c>
      <c r="AR1031">
        <v>0.33333333333333331</v>
      </c>
      <c r="AS1031">
        <v>0</v>
      </c>
      <c r="AT1031">
        <v>0.3</v>
      </c>
      <c r="AU1031">
        <v>0.5</v>
      </c>
      <c r="AV1031">
        <v>0.66666666666666663</v>
      </c>
      <c r="AW1031">
        <v>0.17499999999999999</v>
      </c>
      <c r="AX1031">
        <v>0.3888888888888889</v>
      </c>
      <c r="AY1031">
        <v>0</v>
      </c>
      <c r="AZ1031">
        <v>0.41176470588235292</v>
      </c>
      <c r="BA1031">
        <v>1</v>
      </c>
      <c r="BB1031">
        <v>0</v>
      </c>
      <c r="BC1031">
        <f t="shared" si="32"/>
        <v>0.16356531825490234</v>
      </c>
      <c r="BD1031">
        <f t="shared" si="33"/>
        <v>2.6753613335827486E-2</v>
      </c>
    </row>
    <row r="1032" spans="1:56" x14ac:dyDescent="0.25">
      <c r="A1032">
        <v>0.69847369524583125</v>
      </c>
      <c r="B1032">
        <v>751</v>
      </c>
      <c r="C1032">
        <v>0</v>
      </c>
      <c r="D1032">
        <v>1</v>
      </c>
      <c r="E1032">
        <v>0.61904761904761907</v>
      </c>
      <c r="F1032">
        <v>1</v>
      </c>
      <c r="G1032">
        <v>0</v>
      </c>
      <c r="H1032">
        <v>0</v>
      </c>
      <c r="I1032">
        <v>0.9634931997136722</v>
      </c>
      <c r="J1032">
        <v>1</v>
      </c>
      <c r="K1032">
        <v>0</v>
      </c>
      <c r="L1032">
        <v>0</v>
      </c>
      <c r="M1032">
        <v>0.9642857142857143</v>
      </c>
      <c r="N1032">
        <v>0.5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0.32857142857142857</v>
      </c>
      <c r="W1032">
        <v>1</v>
      </c>
      <c r="X1032">
        <v>0.75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0.6482885729331227</v>
      </c>
      <c r="AM1032">
        <v>0.38719132704276249</v>
      </c>
      <c r="AN1032">
        <v>0.33333333333333331</v>
      </c>
      <c r="AO1032">
        <v>1</v>
      </c>
      <c r="AP1032">
        <v>0.5</v>
      </c>
      <c r="AQ1032">
        <v>0</v>
      </c>
      <c r="AR1032">
        <v>0.66666666666666663</v>
      </c>
      <c r="AS1032">
        <v>0.33333333333333331</v>
      </c>
      <c r="AT1032">
        <v>0.57499999999999996</v>
      </c>
      <c r="AU1032">
        <v>0.33333333333333331</v>
      </c>
      <c r="AV1032">
        <v>0.66666666666666663</v>
      </c>
      <c r="AW1032">
        <v>0.3</v>
      </c>
      <c r="AX1032">
        <v>0.61111111111111116</v>
      </c>
      <c r="AY1032">
        <v>0.73333333333333328</v>
      </c>
      <c r="AZ1032">
        <v>0.6470588235294118</v>
      </c>
      <c r="BA1032">
        <v>1</v>
      </c>
      <c r="BB1032">
        <v>0</v>
      </c>
      <c r="BC1032">
        <f t="shared" si="32"/>
        <v>6.5682517789590944E-2</v>
      </c>
      <c r="BD1032">
        <f t="shared" si="33"/>
        <v>4.3141931431799306E-3</v>
      </c>
    </row>
    <row r="1033" spans="1:56" x14ac:dyDescent="0.25">
      <c r="A1033">
        <v>0.69852467525400019</v>
      </c>
      <c r="B1033">
        <v>983</v>
      </c>
      <c r="C1033">
        <v>1</v>
      </c>
      <c r="D1033">
        <v>0</v>
      </c>
      <c r="E1033">
        <v>0.47619047619047616</v>
      </c>
      <c r="F1033">
        <v>0</v>
      </c>
      <c r="G1033">
        <v>1</v>
      </c>
      <c r="H1033">
        <v>0</v>
      </c>
      <c r="I1033">
        <v>0.42304939155332855</v>
      </c>
      <c r="J1033">
        <v>0</v>
      </c>
      <c r="K1033">
        <v>1</v>
      </c>
      <c r="L1033">
        <v>0</v>
      </c>
      <c r="M1033">
        <v>0.21428571428571427</v>
      </c>
      <c r="N1033">
        <v>0.5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0.38571428571428573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0.66666666666666663</v>
      </c>
      <c r="AI1033">
        <v>1</v>
      </c>
      <c r="AJ1033">
        <v>0</v>
      </c>
      <c r="AK1033">
        <v>0</v>
      </c>
      <c r="AL1033">
        <v>8.4307530279094253E-2</v>
      </c>
      <c r="AM1033">
        <v>0.5482433246336077</v>
      </c>
      <c r="AN1033">
        <v>0.1111111111111111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0.1</v>
      </c>
      <c r="AU1033">
        <v>0.33333333333333331</v>
      </c>
      <c r="AV1033">
        <v>0.66666666666666663</v>
      </c>
      <c r="AW1033">
        <v>0.1</v>
      </c>
      <c r="AX1033">
        <v>0.1111111111111111</v>
      </c>
      <c r="AY1033">
        <v>0</v>
      </c>
      <c r="AZ1033">
        <v>0.17647058823529413</v>
      </c>
      <c r="BA1033">
        <v>1</v>
      </c>
      <c r="BB1033">
        <v>0</v>
      </c>
      <c r="BC1033">
        <f t="shared" ref="BC1033:BC1096" si="34">SUMPRODUCT(C$2:BA$2,C1033:BA1033)</f>
        <v>-9.959112926554925E-2</v>
      </c>
      <c r="BD1033">
        <f t="shared" ref="BD1033:BD1096" si="35">(BB1033-BC1033)^2</f>
        <v>9.9183930283873404E-3</v>
      </c>
    </row>
    <row r="1034" spans="1:56" x14ac:dyDescent="0.25">
      <c r="A1034">
        <v>0.69966752598887827</v>
      </c>
      <c r="B1034">
        <v>995</v>
      </c>
      <c r="C1034">
        <v>0</v>
      </c>
      <c r="D1034">
        <v>1</v>
      </c>
      <c r="E1034">
        <v>0.80952380952380953</v>
      </c>
      <c r="F1034">
        <v>0</v>
      </c>
      <c r="G1034">
        <v>1</v>
      </c>
      <c r="H1034">
        <v>0</v>
      </c>
      <c r="I1034">
        <v>0.15748031496062992</v>
      </c>
      <c r="J1034">
        <v>0</v>
      </c>
      <c r="K1034">
        <v>1</v>
      </c>
      <c r="L1034">
        <v>0</v>
      </c>
      <c r="M1034">
        <v>0.9642857142857143</v>
      </c>
      <c r="N1034">
        <v>0.25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0.41428571428571431</v>
      </c>
      <c r="W1034">
        <v>1</v>
      </c>
      <c r="X1034">
        <v>0.75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0.66666666666666663</v>
      </c>
      <c r="AI1034">
        <v>0</v>
      </c>
      <c r="AJ1034">
        <v>1</v>
      </c>
      <c r="AK1034">
        <v>0</v>
      </c>
      <c r="AL1034">
        <v>0.64444444444444449</v>
      </c>
      <c r="AM1034">
        <v>0.30664525195743825</v>
      </c>
      <c r="AN1034">
        <v>0.22222222222222221</v>
      </c>
      <c r="AO1034">
        <v>1</v>
      </c>
      <c r="AP1034">
        <v>0</v>
      </c>
      <c r="AQ1034">
        <v>0</v>
      </c>
      <c r="AR1034">
        <v>0.33333333333333331</v>
      </c>
      <c r="AS1034">
        <v>0.33333333333333331</v>
      </c>
      <c r="AT1034">
        <v>0.6</v>
      </c>
      <c r="AU1034">
        <v>0.5</v>
      </c>
      <c r="AV1034">
        <v>0.33333333333333331</v>
      </c>
      <c r="AW1034">
        <v>0.125</v>
      </c>
      <c r="AX1034">
        <v>0.16666666666666666</v>
      </c>
      <c r="AY1034">
        <v>0</v>
      </c>
      <c r="AZ1034">
        <v>0.11764705882352941</v>
      </c>
      <c r="BA1034">
        <v>1</v>
      </c>
      <c r="BB1034">
        <v>0</v>
      </c>
      <c r="BC1034">
        <f t="shared" si="34"/>
        <v>0.16229912074193537</v>
      </c>
      <c r="BD1034">
        <f t="shared" si="35"/>
        <v>2.6341004593605315E-2</v>
      </c>
    </row>
    <row r="1035" spans="1:56" x14ac:dyDescent="0.25">
      <c r="A1035">
        <v>0.70082796881319542</v>
      </c>
      <c r="B1035">
        <v>128</v>
      </c>
      <c r="C1035">
        <v>1</v>
      </c>
      <c r="D1035">
        <v>0</v>
      </c>
      <c r="E1035">
        <v>2.3809523809523808E-2</v>
      </c>
      <c r="F1035">
        <v>1</v>
      </c>
      <c r="G1035">
        <v>0</v>
      </c>
      <c r="H1035">
        <v>0</v>
      </c>
      <c r="I1035">
        <v>0.30493915533285609</v>
      </c>
      <c r="J1035">
        <v>1</v>
      </c>
      <c r="K1035">
        <v>0</v>
      </c>
      <c r="L1035">
        <v>0</v>
      </c>
      <c r="M1035">
        <v>0.75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0.2857142857142857</v>
      </c>
      <c r="W1035">
        <v>0.66666666666666663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0.66666666666666663</v>
      </c>
      <c r="AI1035">
        <v>0</v>
      </c>
      <c r="AJ1035">
        <v>0</v>
      </c>
      <c r="AK1035">
        <v>1</v>
      </c>
      <c r="AL1035">
        <v>3.5071090047393366E-2</v>
      </c>
      <c r="AM1035">
        <v>0.99281268821521784</v>
      </c>
      <c r="AN1035">
        <v>0.1111111111111111</v>
      </c>
      <c r="AO1035">
        <v>1</v>
      </c>
      <c r="AP1035">
        <v>0.5714285714285714</v>
      </c>
      <c r="AQ1035">
        <v>0</v>
      </c>
      <c r="AR1035">
        <v>1</v>
      </c>
      <c r="AS1035">
        <v>0</v>
      </c>
      <c r="AT1035">
        <v>0</v>
      </c>
      <c r="AU1035">
        <v>0.33333333333333331</v>
      </c>
      <c r="AV1035">
        <v>0.33333333333333331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f t="shared" si="34"/>
        <v>0.66796360214715755</v>
      </c>
      <c r="BD1035">
        <f t="shared" si="35"/>
        <v>0.11024816949909108</v>
      </c>
    </row>
    <row r="1036" spans="1:56" x14ac:dyDescent="0.25">
      <c r="A1036">
        <v>0.70161730127773914</v>
      </c>
      <c r="B1036">
        <v>1250</v>
      </c>
      <c r="C1036">
        <v>0</v>
      </c>
      <c r="D1036">
        <v>1</v>
      </c>
      <c r="E1036">
        <v>0.26190476190476192</v>
      </c>
      <c r="F1036">
        <v>1</v>
      </c>
      <c r="G1036">
        <v>0</v>
      </c>
      <c r="H1036">
        <v>0</v>
      </c>
      <c r="I1036">
        <v>0.23335719398711524</v>
      </c>
      <c r="J1036">
        <v>1</v>
      </c>
      <c r="K1036">
        <v>0</v>
      </c>
      <c r="L1036">
        <v>0</v>
      </c>
      <c r="M1036">
        <v>0.2857142857142857</v>
      </c>
      <c r="N1036">
        <v>0.5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0.33333333333333331</v>
      </c>
      <c r="V1036">
        <v>0.31428571428571428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0.33333333333333331</v>
      </c>
      <c r="AI1036">
        <v>0</v>
      </c>
      <c r="AJ1036">
        <v>0</v>
      </c>
      <c r="AK1036">
        <v>1</v>
      </c>
      <c r="AL1036">
        <v>9.2206424433912582E-2</v>
      </c>
      <c r="AM1036">
        <v>0.50335274041357159</v>
      </c>
      <c r="AN1036">
        <v>0.1111111111111111</v>
      </c>
      <c r="AO1036">
        <v>0</v>
      </c>
      <c r="AP1036">
        <v>0.14285714285714285</v>
      </c>
      <c r="AQ1036">
        <v>0</v>
      </c>
      <c r="AR1036">
        <v>0.66666666666666663</v>
      </c>
      <c r="AS1036">
        <v>0</v>
      </c>
      <c r="AT1036">
        <v>0.05</v>
      </c>
      <c r="AU1036">
        <v>0.5</v>
      </c>
      <c r="AV1036">
        <v>0.66666666666666663</v>
      </c>
      <c r="AW1036">
        <v>0.05</v>
      </c>
      <c r="AX1036">
        <v>0.1111111111111111</v>
      </c>
      <c r="AY1036">
        <v>0.13333333333333333</v>
      </c>
      <c r="AZ1036">
        <v>0.11764705882352941</v>
      </c>
      <c r="BA1036">
        <v>1</v>
      </c>
      <c r="BB1036">
        <v>1</v>
      </c>
      <c r="BC1036">
        <f t="shared" si="34"/>
        <v>0.53712926364738922</v>
      </c>
      <c r="BD1036">
        <f t="shared" si="35"/>
        <v>0.21424931857160812</v>
      </c>
    </row>
    <row r="1037" spans="1:56" x14ac:dyDescent="0.25">
      <c r="A1037">
        <v>0.70162098474062085</v>
      </c>
      <c r="B1037">
        <v>1047</v>
      </c>
      <c r="C1037">
        <v>1</v>
      </c>
      <c r="D1037">
        <v>0</v>
      </c>
      <c r="E1037">
        <v>0.61904761904761907</v>
      </c>
      <c r="F1037">
        <v>1</v>
      </c>
      <c r="G1037">
        <v>0</v>
      </c>
      <c r="H1037">
        <v>0</v>
      </c>
      <c r="I1037">
        <v>0.9770937723693629</v>
      </c>
      <c r="J1037">
        <v>0</v>
      </c>
      <c r="K1037">
        <v>1</v>
      </c>
      <c r="L1037">
        <v>0</v>
      </c>
      <c r="M1037">
        <v>0.6785714285714286</v>
      </c>
      <c r="N1037">
        <v>0.5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0.27142857142857141</v>
      </c>
      <c r="W1037">
        <v>0.66666666666666663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0.33333333333333331</v>
      </c>
      <c r="AI1037">
        <v>0</v>
      </c>
      <c r="AJ1037">
        <v>0</v>
      </c>
      <c r="AK1037">
        <v>1</v>
      </c>
      <c r="AL1037">
        <v>0.12696155871511322</v>
      </c>
      <c r="AM1037">
        <v>0.76546878136920293</v>
      </c>
      <c r="AN1037">
        <v>0.1111111111111111</v>
      </c>
      <c r="AO1037">
        <v>0</v>
      </c>
      <c r="AP1037">
        <v>0.14285714285714285</v>
      </c>
      <c r="AQ1037">
        <v>0</v>
      </c>
      <c r="AR1037">
        <v>0.66666666666666663</v>
      </c>
      <c r="AS1037">
        <v>0</v>
      </c>
      <c r="AT1037">
        <v>0.15</v>
      </c>
      <c r="AU1037">
        <v>0.5</v>
      </c>
      <c r="AV1037">
        <v>0.33333333333333331</v>
      </c>
      <c r="AW1037">
        <v>0.125</v>
      </c>
      <c r="AX1037">
        <v>0.1111111111111111</v>
      </c>
      <c r="AY1037">
        <v>6.6666666666666666E-2</v>
      </c>
      <c r="AZ1037">
        <v>0.17647058823529413</v>
      </c>
      <c r="BA1037">
        <v>1</v>
      </c>
      <c r="BB1037">
        <v>0</v>
      </c>
      <c r="BC1037">
        <f t="shared" si="34"/>
        <v>0.11917339583351733</v>
      </c>
      <c r="BD1037">
        <f t="shared" si="35"/>
        <v>1.4202298274492205E-2</v>
      </c>
    </row>
    <row r="1038" spans="1:56" x14ac:dyDescent="0.25">
      <c r="A1038">
        <v>0.70309634053517289</v>
      </c>
      <c r="B1038">
        <v>668</v>
      </c>
      <c r="C1038">
        <v>0</v>
      </c>
      <c r="D1038">
        <v>1</v>
      </c>
      <c r="E1038">
        <v>0.54761904761904767</v>
      </c>
      <c r="F1038">
        <v>1</v>
      </c>
      <c r="G1038">
        <v>0</v>
      </c>
      <c r="H1038">
        <v>0</v>
      </c>
      <c r="I1038">
        <v>0.70365068002863274</v>
      </c>
      <c r="J1038">
        <v>0</v>
      </c>
      <c r="K1038">
        <v>1</v>
      </c>
      <c r="L1038">
        <v>0</v>
      </c>
      <c r="M1038">
        <v>3.5714285714285712E-2</v>
      </c>
      <c r="N1038">
        <v>0.75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0.33333333333333331</v>
      </c>
      <c r="V1038">
        <v>0.38571428571428573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9.315429173249079E-2</v>
      </c>
      <c r="AM1038">
        <v>0.62762497490463764</v>
      </c>
      <c r="AN1038">
        <v>0.44444444444444442</v>
      </c>
      <c r="AO1038">
        <v>1</v>
      </c>
      <c r="AP1038">
        <v>0.14285714285714285</v>
      </c>
      <c r="AQ1038">
        <v>0</v>
      </c>
      <c r="AR1038">
        <v>0.66666666666666663</v>
      </c>
      <c r="AS1038">
        <v>0.33333333333333331</v>
      </c>
      <c r="AT1038">
        <v>0.25</v>
      </c>
      <c r="AU1038">
        <v>0.16666666666666666</v>
      </c>
      <c r="AV1038">
        <v>0.33333333333333331</v>
      </c>
      <c r="AW1038">
        <v>0.17499999999999999</v>
      </c>
      <c r="AX1038">
        <v>0.3888888888888889</v>
      </c>
      <c r="AY1038">
        <v>6.6666666666666666E-2</v>
      </c>
      <c r="AZ1038">
        <v>0</v>
      </c>
      <c r="BA1038">
        <v>1</v>
      </c>
      <c r="BB1038">
        <v>1</v>
      </c>
      <c r="BC1038">
        <f t="shared" si="34"/>
        <v>0.43067765382677348</v>
      </c>
      <c r="BD1038">
        <f t="shared" si="35"/>
        <v>0.32412793385218719</v>
      </c>
    </row>
    <row r="1039" spans="1:56" x14ac:dyDescent="0.25">
      <c r="A1039">
        <v>0.70476592247858938</v>
      </c>
      <c r="B1039">
        <v>64</v>
      </c>
      <c r="C1039">
        <v>0</v>
      </c>
      <c r="D1039">
        <v>1</v>
      </c>
      <c r="E1039">
        <v>0.97619047619047616</v>
      </c>
      <c r="F1039">
        <v>1</v>
      </c>
      <c r="G1039">
        <v>0</v>
      </c>
      <c r="H1039">
        <v>0</v>
      </c>
      <c r="I1039">
        <v>0.9541875447387258</v>
      </c>
      <c r="J1039">
        <v>1</v>
      </c>
      <c r="K1039">
        <v>0</v>
      </c>
      <c r="L1039">
        <v>0</v>
      </c>
      <c r="M1039">
        <v>0.8571428571428571</v>
      </c>
      <c r="N1039">
        <v>0.5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0.98571428571428577</v>
      </c>
      <c r="W1039">
        <v>0.66666666666666663</v>
      </c>
      <c r="X1039">
        <v>0.5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0.34902580305423908</v>
      </c>
      <c r="AM1039">
        <v>1.0439670748845614E-2</v>
      </c>
      <c r="AN1039">
        <v>0.77777777777777779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0.7</v>
      </c>
      <c r="AU1039">
        <v>0.5</v>
      </c>
      <c r="AV1039">
        <v>0.33333333333333331</v>
      </c>
      <c r="AW1039">
        <v>0.52500000000000002</v>
      </c>
      <c r="AX1039">
        <v>0.88888888888888884</v>
      </c>
      <c r="AY1039">
        <v>0.46666666666666667</v>
      </c>
      <c r="AZ1039">
        <v>0.52941176470588236</v>
      </c>
      <c r="BA1039">
        <v>1</v>
      </c>
      <c r="BB1039">
        <v>0</v>
      </c>
      <c r="BC1039">
        <f t="shared" si="34"/>
        <v>0.19589998874978504</v>
      </c>
      <c r="BD1039">
        <f t="shared" si="35"/>
        <v>3.8376805592165907E-2</v>
      </c>
    </row>
    <row r="1040" spans="1:56" x14ac:dyDescent="0.25">
      <c r="A1040">
        <v>0.70609380237835428</v>
      </c>
      <c r="B1040">
        <v>827</v>
      </c>
      <c r="C1040">
        <v>1</v>
      </c>
      <c r="D1040">
        <v>0</v>
      </c>
      <c r="E1040">
        <v>0.47619047619047616</v>
      </c>
      <c r="F1040">
        <v>1</v>
      </c>
      <c r="G1040">
        <v>0</v>
      </c>
      <c r="H1040">
        <v>0</v>
      </c>
      <c r="I1040">
        <v>0.23693629205440228</v>
      </c>
      <c r="J1040">
        <v>0</v>
      </c>
      <c r="K1040">
        <v>0</v>
      </c>
      <c r="L1040">
        <v>1</v>
      </c>
      <c r="M1040">
        <v>0</v>
      </c>
      <c r="N1040">
        <v>0.5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0.66666666666666663</v>
      </c>
      <c r="V1040">
        <v>0.1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0.66666666666666663</v>
      </c>
      <c r="AI1040">
        <v>0</v>
      </c>
      <c r="AJ1040">
        <v>1</v>
      </c>
      <c r="AK1040">
        <v>0</v>
      </c>
      <c r="AL1040">
        <v>9.6629805160610843E-2</v>
      </c>
      <c r="AM1040">
        <v>0.15699658703071673</v>
      </c>
      <c r="AN1040">
        <v>0.1111111111111111</v>
      </c>
      <c r="AO1040">
        <v>0</v>
      </c>
      <c r="AP1040">
        <v>0.14285714285714285</v>
      </c>
      <c r="AQ1040">
        <v>0</v>
      </c>
      <c r="AR1040">
        <v>1</v>
      </c>
      <c r="AS1040">
        <v>0.33333333333333331</v>
      </c>
      <c r="AT1040">
        <v>0.17499999999999999</v>
      </c>
      <c r="AU1040">
        <v>0.33333333333333331</v>
      </c>
      <c r="AV1040">
        <v>1</v>
      </c>
      <c r="AW1040">
        <v>0.17499999999999999</v>
      </c>
      <c r="AX1040">
        <v>0.33333333333333331</v>
      </c>
      <c r="AY1040">
        <v>0.33333333333333331</v>
      </c>
      <c r="AZ1040">
        <v>0</v>
      </c>
      <c r="BA1040">
        <v>1</v>
      </c>
      <c r="BB1040">
        <v>0</v>
      </c>
      <c r="BC1040">
        <f t="shared" si="34"/>
        <v>7.4613490224297141E-2</v>
      </c>
      <c r="BD1040">
        <f t="shared" si="35"/>
        <v>5.5671729234512846E-3</v>
      </c>
    </row>
    <row r="1041" spans="1:56" x14ac:dyDescent="0.25">
      <c r="A1041">
        <v>0.70758586234628484</v>
      </c>
      <c r="B1041">
        <v>15</v>
      </c>
      <c r="C1041">
        <v>1</v>
      </c>
      <c r="D1041">
        <v>0</v>
      </c>
      <c r="E1041">
        <v>0.23809523809523808</v>
      </c>
      <c r="F1041">
        <v>1</v>
      </c>
      <c r="G1041">
        <v>0</v>
      </c>
      <c r="H1041">
        <v>0</v>
      </c>
      <c r="I1041">
        <v>7.158196134574087E-4</v>
      </c>
      <c r="J1041">
        <v>0</v>
      </c>
      <c r="K1041">
        <v>1</v>
      </c>
      <c r="L1041">
        <v>0</v>
      </c>
      <c r="M1041">
        <v>0.8214285714285714</v>
      </c>
      <c r="N1041">
        <v>0.5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0.66666666666666663</v>
      </c>
      <c r="V1041">
        <v>0.2857142857142857</v>
      </c>
      <c r="W1041">
        <v>0.33333333333333331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0.66666666666666663</v>
      </c>
      <c r="AI1041">
        <v>0</v>
      </c>
      <c r="AJ1041">
        <v>0</v>
      </c>
      <c r="AK1041">
        <v>1</v>
      </c>
      <c r="AL1041">
        <v>5.3659820958399156E-2</v>
      </c>
      <c r="AM1041">
        <v>0.43577594860469787</v>
      </c>
      <c r="AN1041">
        <v>0.55555555555555558</v>
      </c>
      <c r="AO1041">
        <v>1</v>
      </c>
      <c r="AP1041">
        <v>0.21428571428571427</v>
      </c>
      <c r="AQ1041">
        <v>0</v>
      </c>
      <c r="AR1041">
        <v>0.33333333333333331</v>
      </c>
      <c r="AS1041">
        <v>0</v>
      </c>
      <c r="AT1041">
        <v>0.15</v>
      </c>
      <c r="AU1041">
        <v>0.66666666666666663</v>
      </c>
      <c r="AV1041">
        <v>0.66666666666666663</v>
      </c>
      <c r="AW1041">
        <v>0.1</v>
      </c>
      <c r="AX1041">
        <v>0.1111111111111111</v>
      </c>
      <c r="AY1041">
        <v>0</v>
      </c>
      <c r="AZ1041">
        <v>0.17647058823529413</v>
      </c>
      <c r="BA1041">
        <v>1</v>
      </c>
      <c r="BB1041">
        <v>1</v>
      </c>
      <c r="BC1041">
        <f t="shared" si="34"/>
        <v>0.66456985613889263</v>
      </c>
      <c r="BD1041">
        <f t="shared" si="35"/>
        <v>0.11251338141068318</v>
      </c>
    </row>
    <row r="1042" spans="1:56" x14ac:dyDescent="0.25">
      <c r="A1042">
        <v>0.70777464771444076</v>
      </c>
      <c r="B1042">
        <v>247</v>
      </c>
      <c r="C1042">
        <v>0</v>
      </c>
      <c r="D1042">
        <v>1</v>
      </c>
      <c r="E1042">
        <v>0.35714285714285715</v>
      </c>
      <c r="F1042">
        <v>1</v>
      </c>
      <c r="G1042">
        <v>0</v>
      </c>
      <c r="H1042">
        <v>0</v>
      </c>
      <c r="I1042">
        <v>0.52254831782390843</v>
      </c>
      <c r="J1042">
        <v>0</v>
      </c>
      <c r="K1042">
        <v>1</v>
      </c>
      <c r="L1042">
        <v>0</v>
      </c>
      <c r="M1042">
        <v>0.14285714285714285</v>
      </c>
      <c r="N1042">
        <v>0.75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0.66666666666666663</v>
      </c>
      <c r="V1042">
        <v>0.47142857142857142</v>
      </c>
      <c r="W1042">
        <v>0.33333333333333331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0.10015797788309637</v>
      </c>
      <c r="AM1042">
        <v>0.5092150170648464</v>
      </c>
      <c r="AN1042">
        <v>0.1111111111111111</v>
      </c>
      <c r="AO1042">
        <v>0</v>
      </c>
      <c r="AP1042">
        <v>0.14285714285714285</v>
      </c>
      <c r="AQ1042">
        <v>0</v>
      </c>
      <c r="AR1042">
        <v>0.66666666666666663</v>
      </c>
      <c r="AS1042">
        <v>0.33333333333333331</v>
      </c>
      <c r="AT1042">
        <v>0.05</v>
      </c>
      <c r="AU1042">
        <v>0.33333333333333331</v>
      </c>
      <c r="AV1042">
        <v>0.33333333333333331</v>
      </c>
      <c r="AW1042">
        <v>0.05</v>
      </c>
      <c r="AX1042">
        <v>0.1111111111111111</v>
      </c>
      <c r="AY1042">
        <v>0</v>
      </c>
      <c r="AZ1042">
        <v>0.11764705882352941</v>
      </c>
      <c r="BA1042">
        <v>1</v>
      </c>
      <c r="BB1042">
        <v>0</v>
      </c>
      <c r="BC1042">
        <f t="shared" si="34"/>
        <v>-1.1726644284932142E-2</v>
      </c>
      <c r="BD1042">
        <f t="shared" si="35"/>
        <v>1.3751418618533165E-4</v>
      </c>
    </row>
    <row r="1043" spans="1:56" x14ac:dyDescent="0.25">
      <c r="A1043">
        <v>0.70793540038101299</v>
      </c>
      <c r="B1043">
        <v>886</v>
      </c>
      <c r="C1043">
        <v>1</v>
      </c>
      <c r="D1043">
        <v>0</v>
      </c>
      <c r="E1043">
        <v>0.16666666666666666</v>
      </c>
      <c r="F1043">
        <v>1</v>
      </c>
      <c r="G1043">
        <v>0</v>
      </c>
      <c r="H1043">
        <v>0</v>
      </c>
      <c r="I1043">
        <v>0.89763779527559051</v>
      </c>
      <c r="J1043">
        <v>1</v>
      </c>
      <c r="K1043">
        <v>0</v>
      </c>
      <c r="L1043">
        <v>0</v>
      </c>
      <c r="M1043">
        <v>0.32142857142857145</v>
      </c>
      <c r="N1043">
        <v>0.75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0.66666666666666663</v>
      </c>
      <c r="V1043">
        <v>0.38571428571428573</v>
      </c>
      <c r="W1043">
        <v>0.66666666666666663</v>
      </c>
      <c r="X1043">
        <v>0.25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0.20753027909426014</v>
      </c>
      <c r="AM1043">
        <v>0.74398715117446301</v>
      </c>
      <c r="AN1043">
        <v>0</v>
      </c>
      <c r="AO1043">
        <v>0</v>
      </c>
      <c r="AP1043">
        <v>0.21428571428571427</v>
      </c>
      <c r="AQ1043">
        <v>0</v>
      </c>
      <c r="AR1043">
        <v>0.33333333333333331</v>
      </c>
      <c r="AS1043">
        <v>0</v>
      </c>
      <c r="AT1043">
        <v>0.125</v>
      </c>
      <c r="AU1043">
        <v>0.66666666666666663</v>
      </c>
      <c r="AV1043">
        <v>0.66666666666666663</v>
      </c>
      <c r="AW1043">
        <v>0.1</v>
      </c>
      <c r="AX1043">
        <v>0.16666666666666666</v>
      </c>
      <c r="AY1043">
        <v>6.6666666666666666E-2</v>
      </c>
      <c r="AZ1043">
        <v>5.8823529411764705E-2</v>
      </c>
      <c r="BA1043">
        <v>1</v>
      </c>
      <c r="BB1043">
        <v>0</v>
      </c>
      <c r="BC1043">
        <f t="shared" si="34"/>
        <v>0.13479944786510945</v>
      </c>
      <c r="BD1043">
        <f t="shared" si="35"/>
        <v>1.8170891144738358E-2</v>
      </c>
    </row>
    <row r="1044" spans="1:56" x14ac:dyDescent="0.25">
      <c r="A1044">
        <v>0.70862867837253785</v>
      </c>
      <c r="B1044">
        <v>288</v>
      </c>
      <c r="C1044">
        <v>1</v>
      </c>
      <c r="D1044">
        <v>0</v>
      </c>
      <c r="E1044">
        <v>0.47619047619047616</v>
      </c>
      <c r="F1044">
        <v>1</v>
      </c>
      <c r="G1044">
        <v>0</v>
      </c>
      <c r="H1044">
        <v>0</v>
      </c>
      <c r="I1044">
        <v>0.41947029348604153</v>
      </c>
      <c r="J1044">
        <v>0</v>
      </c>
      <c r="K1044">
        <v>1</v>
      </c>
      <c r="L1044">
        <v>0</v>
      </c>
      <c r="M1044">
        <v>0.7857142857142857</v>
      </c>
      <c r="N1044">
        <v>0.75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0.74285714285714288</v>
      </c>
      <c r="W1044">
        <v>0.66666666666666663</v>
      </c>
      <c r="X1044">
        <v>0.25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0</v>
      </c>
      <c r="AL1044">
        <v>0.24939441811479726</v>
      </c>
      <c r="AM1044">
        <v>0.67476410359365591</v>
      </c>
      <c r="AN1044">
        <v>1</v>
      </c>
      <c r="AO1044">
        <v>0</v>
      </c>
      <c r="AP1044">
        <v>0.21428571428571427</v>
      </c>
      <c r="AQ1044">
        <v>0</v>
      </c>
      <c r="AR1044">
        <v>0.33333333333333331</v>
      </c>
      <c r="AS1044">
        <v>0.33333333333333331</v>
      </c>
      <c r="AT1044">
        <v>0.25</v>
      </c>
      <c r="AU1044">
        <v>0.33333333333333331</v>
      </c>
      <c r="AV1044">
        <v>0.66666666666666663</v>
      </c>
      <c r="AW1044">
        <v>0.05</v>
      </c>
      <c r="AX1044">
        <v>0.1111111111111111</v>
      </c>
      <c r="AY1044">
        <v>6.6666666666666666E-2</v>
      </c>
      <c r="AZ1044">
        <v>0.11764705882352941</v>
      </c>
      <c r="BA1044">
        <v>1</v>
      </c>
      <c r="BB1044">
        <v>0</v>
      </c>
      <c r="BC1044">
        <f t="shared" si="34"/>
        <v>1.065852018240282E-2</v>
      </c>
      <c r="BD1044">
        <f t="shared" si="35"/>
        <v>1.1360405247868824E-4</v>
      </c>
    </row>
    <row r="1045" spans="1:56" x14ac:dyDescent="0.25">
      <c r="A1045">
        <v>0.70865986655332702</v>
      </c>
      <c r="B1045">
        <v>196</v>
      </c>
      <c r="C1045">
        <v>1</v>
      </c>
      <c r="D1045">
        <v>0</v>
      </c>
      <c r="E1045">
        <v>0.45238095238095238</v>
      </c>
      <c r="F1045">
        <v>1</v>
      </c>
      <c r="G1045">
        <v>0</v>
      </c>
      <c r="H1045">
        <v>0</v>
      </c>
      <c r="I1045">
        <v>0.13457408732999285</v>
      </c>
      <c r="J1045">
        <v>0</v>
      </c>
      <c r="K1045">
        <v>1</v>
      </c>
      <c r="L1045">
        <v>0</v>
      </c>
      <c r="M1045">
        <v>0.7142857142857143</v>
      </c>
      <c r="N1045">
        <v>0.5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0.33333333333333331</v>
      </c>
      <c r="V1045">
        <v>0.5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0.13454449710373881</v>
      </c>
      <c r="AM1045">
        <v>0.83850632403131897</v>
      </c>
      <c r="AN1045">
        <v>0.1111111111111111</v>
      </c>
      <c r="AO1045">
        <v>1</v>
      </c>
      <c r="AP1045">
        <v>7.1428571428571425E-2</v>
      </c>
      <c r="AQ1045">
        <v>0</v>
      </c>
      <c r="AR1045">
        <v>0</v>
      </c>
      <c r="AS1045">
        <v>0.33333333333333331</v>
      </c>
      <c r="AT1045">
        <v>0.2</v>
      </c>
      <c r="AU1045">
        <v>0.5</v>
      </c>
      <c r="AV1045">
        <v>0.33333333333333331</v>
      </c>
      <c r="AW1045">
        <v>0.2</v>
      </c>
      <c r="AX1045">
        <v>0.3888888888888889</v>
      </c>
      <c r="AY1045">
        <v>6.6666666666666666E-2</v>
      </c>
      <c r="AZ1045">
        <v>0.41176470588235292</v>
      </c>
      <c r="BA1045">
        <v>1</v>
      </c>
      <c r="BB1045">
        <v>0</v>
      </c>
      <c r="BC1045">
        <f t="shared" si="34"/>
        <v>0.32883233067114309</v>
      </c>
      <c r="BD1045">
        <f t="shared" si="35"/>
        <v>0.108130701694616</v>
      </c>
    </row>
    <row r="1046" spans="1:56" x14ac:dyDescent="0.25">
      <c r="A1046">
        <v>0.70904760715278525</v>
      </c>
      <c r="B1046">
        <v>112</v>
      </c>
      <c r="C1046">
        <v>1</v>
      </c>
      <c r="D1046">
        <v>0</v>
      </c>
      <c r="E1046">
        <v>0.38095238095238093</v>
      </c>
      <c r="F1046">
        <v>0</v>
      </c>
      <c r="G1046">
        <v>1</v>
      </c>
      <c r="H1046">
        <v>0</v>
      </c>
      <c r="I1046">
        <v>0.39799570508231924</v>
      </c>
      <c r="J1046">
        <v>0</v>
      </c>
      <c r="K1046">
        <v>1</v>
      </c>
      <c r="L1046">
        <v>0</v>
      </c>
      <c r="M1046">
        <v>0.21428571428571427</v>
      </c>
      <c r="N1046">
        <v>0.5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0.51428571428571423</v>
      </c>
      <c r="W1046">
        <v>0</v>
      </c>
      <c r="X1046">
        <v>0.25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0.66666666666666663</v>
      </c>
      <c r="AI1046">
        <v>0</v>
      </c>
      <c r="AJ1046">
        <v>0</v>
      </c>
      <c r="AK1046">
        <v>1</v>
      </c>
      <c r="AL1046">
        <v>0.26671932596103215</v>
      </c>
      <c r="AM1046">
        <v>0.83489259184902631</v>
      </c>
      <c r="AN1046">
        <v>0.1111111111111111</v>
      </c>
      <c r="AO1046">
        <v>1</v>
      </c>
      <c r="AP1046">
        <v>0.9285714285714286</v>
      </c>
      <c r="AQ1046">
        <v>1</v>
      </c>
      <c r="AR1046">
        <v>1</v>
      </c>
      <c r="AS1046">
        <v>0</v>
      </c>
      <c r="AT1046">
        <v>0.22500000000000001</v>
      </c>
      <c r="AU1046">
        <v>0.5</v>
      </c>
      <c r="AV1046">
        <v>0.66666666666666663</v>
      </c>
      <c r="AW1046">
        <v>0.22500000000000001</v>
      </c>
      <c r="AX1046">
        <v>0.3888888888888889</v>
      </c>
      <c r="AY1046">
        <v>0</v>
      </c>
      <c r="AZ1046">
        <v>0.35294117647058826</v>
      </c>
      <c r="BA1046">
        <v>1</v>
      </c>
      <c r="BB1046">
        <v>1</v>
      </c>
      <c r="BC1046">
        <f t="shared" si="34"/>
        <v>0.65878449043749776</v>
      </c>
      <c r="BD1046">
        <f t="shared" si="35"/>
        <v>0.11642802396599805</v>
      </c>
    </row>
    <row r="1047" spans="1:56" x14ac:dyDescent="0.25">
      <c r="A1047">
        <v>0.71060962499522518</v>
      </c>
      <c r="B1047">
        <v>1444</v>
      </c>
      <c r="C1047">
        <v>1</v>
      </c>
      <c r="D1047">
        <v>0</v>
      </c>
      <c r="E1047">
        <v>0.5714285714285714</v>
      </c>
      <c r="F1047">
        <v>1</v>
      </c>
      <c r="G1047">
        <v>0</v>
      </c>
      <c r="H1047">
        <v>0</v>
      </c>
      <c r="I1047">
        <v>0.14173228346456693</v>
      </c>
      <c r="J1047">
        <v>0</v>
      </c>
      <c r="K1047">
        <v>1</v>
      </c>
      <c r="L1047">
        <v>0</v>
      </c>
      <c r="M1047">
        <v>3.5714285714285712E-2</v>
      </c>
      <c r="N1047">
        <v>0.5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0.37142857142857144</v>
      </c>
      <c r="W1047">
        <v>0.66666666666666663</v>
      </c>
      <c r="X1047">
        <v>1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0.66666666666666663</v>
      </c>
      <c r="AI1047">
        <v>0</v>
      </c>
      <c r="AJ1047">
        <v>1</v>
      </c>
      <c r="AK1047">
        <v>0</v>
      </c>
      <c r="AL1047">
        <v>0.94107424960505526</v>
      </c>
      <c r="AM1047">
        <v>0.61104195944589434</v>
      </c>
      <c r="AN1047">
        <v>0.55555555555555558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0.6</v>
      </c>
      <c r="AU1047">
        <v>0.33333333333333331</v>
      </c>
      <c r="AV1047">
        <v>0.33333333333333331</v>
      </c>
      <c r="AW1047">
        <v>0.55000000000000004</v>
      </c>
      <c r="AX1047">
        <v>0.33333333333333331</v>
      </c>
      <c r="AY1047">
        <v>0.26666666666666666</v>
      </c>
      <c r="AZ1047">
        <v>0.82352941176470584</v>
      </c>
      <c r="BA1047">
        <v>1</v>
      </c>
      <c r="BB1047">
        <v>0</v>
      </c>
      <c r="BC1047">
        <f t="shared" si="34"/>
        <v>0.11430968105675277</v>
      </c>
      <c r="BD1047">
        <f t="shared" si="35"/>
        <v>1.3066703183296542E-2</v>
      </c>
    </row>
    <row r="1048" spans="1:56" x14ac:dyDescent="0.25">
      <c r="A1048">
        <v>0.7106605071267359</v>
      </c>
      <c r="B1048">
        <v>852</v>
      </c>
      <c r="C1048">
        <v>0</v>
      </c>
      <c r="D1048">
        <v>1</v>
      </c>
      <c r="E1048">
        <v>0.90476190476190477</v>
      </c>
      <c r="F1048">
        <v>1</v>
      </c>
      <c r="G1048">
        <v>0</v>
      </c>
      <c r="H1048">
        <v>0</v>
      </c>
      <c r="I1048">
        <v>0.44094488188976377</v>
      </c>
      <c r="J1048">
        <v>0</v>
      </c>
      <c r="K1048">
        <v>1</v>
      </c>
      <c r="L1048">
        <v>0</v>
      </c>
      <c r="M1048">
        <v>0.10714285714285714</v>
      </c>
      <c r="N1048">
        <v>0.75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0.88571428571428568</v>
      </c>
      <c r="W1048">
        <v>0.66666666666666663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0.99705107951553451</v>
      </c>
      <c r="AM1048">
        <v>0.6617546677374021</v>
      </c>
      <c r="AN1048">
        <v>0.44444444444444442</v>
      </c>
      <c r="AO1048">
        <v>0</v>
      </c>
      <c r="AP1048">
        <v>0.14285714285714285</v>
      </c>
      <c r="AQ1048">
        <v>0</v>
      </c>
      <c r="AR1048">
        <v>1</v>
      </c>
      <c r="AS1048">
        <v>0.33333333333333331</v>
      </c>
      <c r="AT1048">
        <v>0.7</v>
      </c>
      <c r="AU1048">
        <v>0.33333333333333331</v>
      </c>
      <c r="AV1048">
        <v>0.66666666666666663</v>
      </c>
      <c r="AW1048">
        <v>0.125</v>
      </c>
      <c r="AX1048">
        <v>0.1111111111111111</v>
      </c>
      <c r="AY1048">
        <v>0.26666666666666666</v>
      </c>
      <c r="AZ1048">
        <v>0.11764705882352941</v>
      </c>
      <c r="BA1048">
        <v>1</v>
      </c>
      <c r="BB1048">
        <v>0</v>
      </c>
      <c r="BC1048">
        <f t="shared" si="34"/>
        <v>-4.2955727065859206E-2</v>
      </c>
      <c r="BD1048">
        <f t="shared" si="35"/>
        <v>1.8451944877565891E-3</v>
      </c>
    </row>
    <row r="1049" spans="1:56" x14ac:dyDescent="0.25">
      <c r="A1049">
        <v>0.71107480727897521</v>
      </c>
      <c r="B1049">
        <v>1107</v>
      </c>
      <c r="C1049">
        <v>1</v>
      </c>
      <c r="D1049">
        <v>0</v>
      </c>
      <c r="E1049">
        <v>0.2857142857142857</v>
      </c>
      <c r="F1049">
        <v>1</v>
      </c>
      <c r="G1049">
        <v>0</v>
      </c>
      <c r="H1049">
        <v>0</v>
      </c>
      <c r="I1049">
        <v>0.45669291338582679</v>
      </c>
      <c r="J1049">
        <v>1</v>
      </c>
      <c r="K1049">
        <v>0</v>
      </c>
      <c r="L1049">
        <v>0</v>
      </c>
      <c r="M1049">
        <v>0</v>
      </c>
      <c r="N1049">
        <v>0.5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0.33333333333333331</v>
      </c>
      <c r="V1049">
        <v>0.48571428571428571</v>
      </c>
      <c r="W1049">
        <v>0.33333333333333331</v>
      </c>
      <c r="X1049">
        <v>0.25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0.45839915745129017</v>
      </c>
      <c r="AM1049">
        <v>0.12965268018470186</v>
      </c>
      <c r="AN1049">
        <v>0.1111111111111111</v>
      </c>
      <c r="AO1049">
        <v>0</v>
      </c>
      <c r="AP1049">
        <v>0</v>
      </c>
      <c r="AQ1049">
        <v>0</v>
      </c>
      <c r="AR1049">
        <v>1</v>
      </c>
      <c r="AS1049">
        <v>0.33333333333333331</v>
      </c>
      <c r="AT1049">
        <v>0.25</v>
      </c>
      <c r="AU1049">
        <v>0.66666666666666663</v>
      </c>
      <c r="AV1049">
        <v>0.66666666666666663</v>
      </c>
      <c r="AW1049">
        <v>0.25</v>
      </c>
      <c r="AX1049">
        <v>0.44444444444444442</v>
      </c>
      <c r="AY1049">
        <v>0.4</v>
      </c>
      <c r="AZ1049">
        <v>0.41176470588235292</v>
      </c>
      <c r="BA1049">
        <v>1</v>
      </c>
      <c r="BB1049">
        <v>1</v>
      </c>
      <c r="BC1049">
        <f t="shared" si="34"/>
        <v>0.11427990937707544</v>
      </c>
      <c r="BD1049">
        <f t="shared" si="35"/>
        <v>0.78450007893308171</v>
      </c>
    </row>
    <row r="1050" spans="1:56" x14ac:dyDescent="0.25">
      <c r="A1050">
        <v>0.71116949279965014</v>
      </c>
      <c r="B1050">
        <v>519</v>
      </c>
      <c r="C1050">
        <v>0</v>
      </c>
      <c r="D1050">
        <v>1</v>
      </c>
      <c r="E1050">
        <v>0.47619047619047616</v>
      </c>
      <c r="F1050">
        <v>1</v>
      </c>
      <c r="G1050">
        <v>0</v>
      </c>
      <c r="H1050">
        <v>0</v>
      </c>
      <c r="I1050">
        <v>0.10093056549749463</v>
      </c>
      <c r="J1050">
        <v>1</v>
      </c>
      <c r="K1050">
        <v>0</v>
      </c>
      <c r="L1050">
        <v>0</v>
      </c>
      <c r="M1050">
        <v>0.21428571428571427</v>
      </c>
      <c r="N1050">
        <v>0.75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0.22857142857142856</v>
      </c>
      <c r="W1050">
        <v>0.33333333333333331</v>
      </c>
      <c r="X1050">
        <v>0.25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0.15897840968931015</v>
      </c>
      <c r="AM1050">
        <v>0.2287492471391287</v>
      </c>
      <c r="AN1050">
        <v>0</v>
      </c>
      <c r="AO1050">
        <v>0</v>
      </c>
      <c r="AP1050">
        <v>0.6428571428571429</v>
      </c>
      <c r="AQ1050">
        <v>1</v>
      </c>
      <c r="AR1050">
        <v>0</v>
      </c>
      <c r="AS1050">
        <v>0</v>
      </c>
      <c r="AT1050">
        <v>0.2</v>
      </c>
      <c r="AU1050">
        <v>0.33333333333333331</v>
      </c>
      <c r="AV1050">
        <v>0.66666666666666663</v>
      </c>
      <c r="AW1050">
        <v>0.17499999999999999</v>
      </c>
      <c r="AX1050">
        <v>0.3888888888888889</v>
      </c>
      <c r="AY1050">
        <v>0</v>
      </c>
      <c r="AZ1050">
        <v>0.29411764705882354</v>
      </c>
      <c r="BA1050">
        <v>1</v>
      </c>
      <c r="BB1050">
        <v>0</v>
      </c>
      <c r="BC1050">
        <f t="shared" si="34"/>
        <v>0.11664268764449803</v>
      </c>
      <c r="BD1050">
        <f t="shared" si="35"/>
        <v>1.3605516580931934E-2</v>
      </c>
    </row>
    <row r="1051" spans="1:56" x14ac:dyDescent="0.25">
      <c r="A1051">
        <v>0.71118554776480403</v>
      </c>
      <c r="B1051">
        <v>1204</v>
      </c>
      <c r="C1051">
        <v>1</v>
      </c>
      <c r="D1051">
        <v>0</v>
      </c>
      <c r="E1051">
        <v>0.83333333333333337</v>
      </c>
      <c r="F1051">
        <v>1</v>
      </c>
      <c r="G1051">
        <v>0</v>
      </c>
      <c r="H1051">
        <v>0</v>
      </c>
      <c r="I1051">
        <v>0.92555476020042948</v>
      </c>
      <c r="J1051">
        <v>0</v>
      </c>
      <c r="K1051">
        <v>1</v>
      </c>
      <c r="L1051">
        <v>0</v>
      </c>
      <c r="M1051">
        <v>0.8214285714285714</v>
      </c>
      <c r="N1051">
        <v>0.75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0.33333333333333331</v>
      </c>
      <c r="V1051">
        <v>0.25714285714285712</v>
      </c>
      <c r="W1051">
        <v>1</v>
      </c>
      <c r="X1051">
        <v>0.5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0.31574512901527119</v>
      </c>
      <c r="AM1051">
        <v>5.4768118851636217E-2</v>
      </c>
      <c r="AN1051">
        <v>0.33333333333333331</v>
      </c>
      <c r="AO1051">
        <v>0</v>
      </c>
      <c r="AP1051">
        <v>0.2857142857142857</v>
      </c>
      <c r="AQ1051">
        <v>0</v>
      </c>
      <c r="AR1051">
        <v>0.66666666666666663</v>
      </c>
      <c r="AS1051">
        <v>0</v>
      </c>
      <c r="AT1051">
        <v>0.27500000000000002</v>
      </c>
      <c r="AU1051">
        <v>0.33333333333333331</v>
      </c>
      <c r="AV1051">
        <v>0.66666666666666663</v>
      </c>
      <c r="AW1051">
        <v>0.1</v>
      </c>
      <c r="AX1051">
        <v>0.16666666666666666</v>
      </c>
      <c r="AY1051">
        <v>6.6666666666666666E-2</v>
      </c>
      <c r="AZ1051">
        <v>0.11764705882352941</v>
      </c>
      <c r="BA1051">
        <v>1</v>
      </c>
      <c r="BB1051">
        <v>0</v>
      </c>
      <c r="BC1051">
        <f t="shared" si="34"/>
        <v>-0.11439104491081636</v>
      </c>
      <c r="BD1051">
        <f t="shared" si="35"/>
        <v>1.3085311155788407E-2</v>
      </c>
    </row>
    <row r="1052" spans="1:56" x14ac:dyDescent="0.25">
      <c r="A1052">
        <v>0.71136651636988124</v>
      </c>
      <c r="B1052">
        <v>236</v>
      </c>
      <c r="C1052">
        <v>0</v>
      </c>
      <c r="D1052">
        <v>1</v>
      </c>
      <c r="E1052">
        <v>0.59523809523809523</v>
      </c>
      <c r="F1052">
        <v>1</v>
      </c>
      <c r="G1052">
        <v>0</v>
      </c>
      <c r="H1052">
        <v>0</v>
      </c>
      <c r="I1052">
        <v>0.66714387974230493</v>
      </c>
      <c r="J1052">
        <v>1</v>
      </c>
      <c r="K1052">
        <v>0</v>
      </c>
      <c r="L1052">
        <v>0</v>
      </c>
      <c r="M1052">
        <v>0.5357142857142857</v>
      </c>
      <c r="N1052">
        <v>0.5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0.7142857142857143</v>
      </c>
      <c r="W1052">
        <v>0.66666666666666663</v>
      </c>
      <c r="X1052">
        <v>0.75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0.79278567667193256</v>
      </c>
      <c r="AM1052">
        <v>0.22686207588837584</v>
      </c>
      <c r="AN1052">
        <v>0.55555555555555558</v>
      </c>
      <c r="AO1052">
        <v>1</v>
      </c>
      <c r="AP1052">
        <v>0.7857142857142857</v>
      </c>
      <c r="AQ1052">
        <v>1</v>
      </c>
      <c r="AR1052">
        <v>0.66666666666666663</v>
      </c>
      <c r="AS1052">
        <v>0.33333333333333331</v>
      </c>
      <c r="AT1052">
        <v>0.55000000000000004</v>
      </c>
      <c r="AU1052">
        <v>0.5</v>
      </c>
      <c r="AV1052">
        <v>0.66666666666666663</v>
      </c>
      <c r="AW1052">
        <v>0.42499999999999999</v>
      </c>
      <c r="AX1052">
        <v>0.72222222222222221</v>
      </c>
      <c r="AY1052">
        <v>6.6666666666666666E-2</v>
      </c>
      <c r="AZ1052">
        <v>0.52941176470588236</v>
      </c>
      <c r="BA1052">
        <v>1</v>
      </c>
      <c r="BB1052">
        <v>0</v>
      </c>
      <c r="BC1052">
        <f t="shared" si="34"/>
        <v>6.078726665955686E-2</v>
      </c>
      <c r="BD1052">
        <f t="shared" si="35"/>
        <v>3.6950917879400732E-3</v>
      </c>
    </row>
    <row r="1053" spans="1:56" x14ac:dyDescent="0.25">
      <c r="A1053">
        <v>0.71163517842570856</v>
      </c>
      <c r="B1053">
        <v>1308</v>
      </c>
      <c r="C1053">
        <v>0</v>
      </c>
      <c r="D1053">
        <v>1</v>
      </c>
      <c r="E1053">
        <v>0.23809523809523808</v>
      </c>
      <c r="F1053">
        <v>1</v>
      </c>
      <c r="G1053">
        <v>0</v>
      </c>
      <c r="H1053">
        <v>0</v>
      </c>
      <c r="I1053">
        <v>0.79813886900501074</v>
      </c>
      <c r="J1053">
        <v>0</v>
      </c>
      <c r="K1053">
        <v>1</v>
      </c>
      <c r="L1053">
        <v>0</v>
      </c>
      <c r="M1053">
        <v>0</v>
      </c>
      <c r="N1053">
        <v>0.5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0.66666666666666663</v>
      </c>
      <c r="V1053">
        <v>0.52857142857142858</v>
      </c>
      <c r="W1053">
        <v>0.66666666666666663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0.13596629805160612</v>
      </c>
      <c r="AM1053">
        <v>0.42662116040955633</v>
      </c>
      <c r="AN1053">
        <v>0.1111111111111111</v>
      </c>
      <c r="AO1053">
        <v>0</v>
      </c>
      <c r="AP1053">
        <v>1</v>
      </c>
      <c r="AQ1053">
        <v>1</v>
      </c>
      <c r="AR1053">
        <v>0.66666666666666663</v>
      </c>
      <c r="AS1053">
        <v>0.33333333333333331</v>
      </c>
      <c r="AT1053">
        <v>7.4999999999999997E-2</v>
      </c>
      <c r="AU1053">
        <v>0.5</v>
      </c>
      <c r="AV1053">
        <v>0.66666666666666663</v>
      </c>
      <c r="AW1053">
        <v>7.4999999999999997E-2</v>
      </c>
      <c r="AX1053">
        <v>0.1111111111111111</v>
      </c>
      <c r="AY1053">
        <v>6.6666666666666666E-2</v>
      </c>
      <c r="AZ1053">
        <v>0.11764705882352941</v>
      </c>
      <c r="BA1053">
        <v>1</v>
      </c>
      <c r="BB1053">
        <v>0</v>
      </c>
      <c r="BC1053">
        <f t="shared" si="34"/>
        <v>7.0110115336420309E-3</v>
      </c>
      <c r="BD1053">
        <f t="shared" si="35"/>
        <v>4.9154282724861579E-5</v>
      </c>
    </row>
    <row r="1054" spans="1:56" x14ac:dyDescent="0.25">
      <c r="A1054">
        <v>0.71172109917613346</v>
      </c>
      <c r="B1054">
        <v>704</v>
      </c>
      <c r="C1054">
        <v>0</v>
      </c>
      <c r="D1054">
        <v>1</v>
      </c>
      <c r="E1054">
        <v>0.47619047619047616</v>
      </c>
      <c r="F1054">
        <v>0</v>
      </c>
      <c r="G1054">
        <v>0</v>
      </c>
      <c r="H1054">
        <v>1</v>
      </c>
      <c r="I1054">
        <v>3.579098067287044E-2</v>
      </c>
      <c r="J1054">
        <v>1</v>
      </c>
      <c r="K1054">
        <v>0</v>
      </c>
      <c r="L1054">
        <v>0</v>
      </c>
      <c r="M1054">
        <v>0.32142857142857145</v>
      </c>
      <c r="N1054">
        <v>0.5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0.66666666666666663</v>
      </c>
      <c r="V1054">
        <v>0.7857142857142857</v>
      </c>
      <c r="W1054">
        <v>0.66666666666666663</v>
      </c>
      <c r="X1054">
        <v>0.25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0.24523433385992627</v>
      </c>
      <c r="AM1054">
        <v>0.71491668339690828</v>
      </c>
      <c r="AN1054">
        <v>0.1111111111111111</v>
      </c>
      <c r="AO1054">
        <v>1</v>
      </c>
      <c r="AP1054">
        <v>0.14285714285714285</v>
      </c>
      <c r="AQ1054">
        <v>0</v>
      </c>
      <c r="AR1054">
        <v>0.33333333333333331</v>
      </c>
      <c r="AS1054">
        <v>0</v>
      </c>
      <c r="AT1054">
        <v>0.15</v>
      </c>
      <c r="AU1054">
        <v>0.16666666666666666</v>
      </c>
      <c r="AV1054">
        <v>0.66666666666666663</v>
      </c>
      <c r="AW1054">
        <v>0.125</v>
      </c>
      <c r="AX1054">
        <v>0.16666666666666666</v>
      </c>
      <c r="AY1054">
        <v>6.6666666666666666E-2</v>
      </c>
      <c r="AZ1054">
        <v>0.17647058823529413</v>
      </c>
      <c r="BA1054">
        <v>1</v>
      </c>
      <c r="BB1054">
        <v>0</v>
      </c>
      <c r="BC1054">
        <f t="shared" si="34"/>
        <v>0.36720245203471391</v>
      </c>
      <c r="BD1054">
        <f t="shared" si="35"/>
        <v>0.13483764078030638</v>
      </c>
    </row>
    <row r="1055" spans="1:56" x14ac:dyDescent="0.25">
      <c r="A1055">
        <v>0.71230011910323265</v>
      </c>
      <c r="B1055">
        <v>1133</v>
      </c>
      <c r="C1055">
        <v>0</v>
      </c>
      <c r="D1055">
        <v>1</v>
      </c>
      <c r="E1055">
        <v>0.52380952380952384</v>
      </c>
      <c r="F1055">
        <v>1</v>
      </c>
      <c r="G1055">
        <v>0</v>
      </c>
      <c r="H1055">
        <v>0</v>
      </c>
      <c r="I1055">
        <v>1.1453113815318539E-2</v>
      </c>
      <c r="J1055">
        <v>1</v>
      </c>
      <c r="K1055">
        <v>0</v>
      </c>
      <c r="L1055">
        <v>0</v>
      </c>
      <c r="M1055">
        <v>0.4642857142857143</v>
      </c>
      <c r="N1055">
        <v>0.25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0.77142857142857146</v>
      </c>
      <c r="W1055">
        <v>0.66666666666666663</v>
      </c>
      <c r="X1055">
        <v>0.25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0.19115323854660349</v>
      </c>
      <c r="AM1055">
        <v>0.3681188516362176</v>
      </c>
      <c r="AN1055">
        <v>0.1111111111111111</v>
      </c>
      <c r="AO1055">
        <v>0</v>
      </c>
      <c r="AP1055">
        <v>0.2857142857142857</v>
      </c>
      <c r="AQ1055">
        <v>0</v>
      </c>
      <c r="AR1055">
        <v>0.66666666666666663</v>
      </c>
      <c r="AS1055">
        <v>0.33333333333333331</v>
      </c>
      <c r="AT1055">
        <v>0.125</v>
      </c>
      <c r="AU1055">
        <v>0.33333333333333331</v>
      </c>
      <c r="AV1055">
        <v>0.66666666666666663</v>
      </c>
      <c r="AW1055">
        <v>0.125</v>
      </c>
      <c r="AX1055">
        <v>0.22222222222222221</v>
      </c>
      <c r="AY1055">
        <v>6.6666666666666666E-2</v>
      </c>
      <c r="AZ1055">
        <v>0.11764705882352941</v>
      </c>
      <c r="BA1055">
        <v>1</v>
      </c>
      <c r="BB1055">
        <v>0</v>
      </c>
      <c r="BC1055">
        <f t="shared" si="34"/>
        <v>1.613830432942881E-2</v>
      </c>
      <c r="BD1055">
        <f t="shared" si="35"/>
        <v>2.6044486662926068E-4</v>
      </c>
    </row>
    <row r="1056" spans="1:56" x14ac:dyDescent="0.25">
      <c r="A1056">
        <v>0.7126490714817646</v>
      </c>
      <c r="B1056">
        <v>66</v>
      </c>
      <c r="C1056">
        <v>0</v>
      </c>
      <c r="D1056">
        <v>1</v>
      </c>
      <c r="E1056">
        <v>0.88095238095238093</v>
      </c>
      <c r="F1056">
        <v>1</v>
      </c>
      <c r="G1056">
        <v>0</v>
      </c>
      <c r="H1056">
        <v>0</v>
      </c>
      <c r="I1056">
        <v>0.52541159627773804</v>
      </c>
      <c r="J1056">
        <v>0</v>
      </c>
      <c r="K1056">
        <v>1</v>
      </c>
      <c r="L1056">
        <v>0</v>
      </c>
      <c r="M1056">
        <v>0.25</v>
      </c>
      <c r="N1056">
        <v>0.5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4.2857142857142858E-2</v>
      </c>
      <c r="W1056">
        <v>0.66666666666666663</v>
      </c>
      <c r="X1056">
        <v>0.75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0.66666666666666663</v>
      </c>
      <c r="AI1056">
        <v>1</v>
      </c>
      <c r="AJ1056">
        <v>0</v>
      </c>
      <c r="AK1056">
        <v>0</v>
      </c>
      <c r="AL1056">
        <v>0.72390731964191679</v>
      </c>
      <c r="AM1056">
        <v>0.70813089741015856</v>
      </c>
      <c r="AN1056">
        <v>0.22222222222222221</v>
      </c>
      <c r="AO1056">
        <v>1</v>
      </c>
      <c r="AP1056">
        <v>0.21428571428571427</v>
      </c>
      <c r="AQ1056">
        <v>0</v>
      </c>
      <c r="AR1056">
        <v>0.66666666666666663</v>
      </c>
      <c r="AS1056">
        <v>1</v>
      </c>
      <c r="AT1056">
        <v>0.52500000000000002</v>
      </c>
      <c r="AU1056">
        <v>0.33333333333333331</v>
      </c>
      <c r="AV1056">
        <v>0.66666666666666663</v>
      </c>
      <c r="AW1056">
        <v>0.125</v>
      </c>
      <c r="AX1056">
        <v>0</v>
      </c>
      <c r="AY1056">
        <v>0</v>
      </c>
      <c r="AZ1056">
        <v>0.11764705882352941</v>
      </c>
      <c r="BA1056">
        <v>1</v>
      </c>
      <c r="BB1056">
        <v>0</v>
      </c>
      <c r="BC1056">
        <f t="shared" si="34"/>
        <v>-1.9590902647910746E-2</v>
      </c>
      <c r="BD1056">
        <f t="shared" si="35"/>
        <v>3.838034665599163E-4</v>
      </c>
    </row>
    <row r="1057" spans="1:56" x14ac:dyDescent="0.25">
      <c r="A1057">
        <v>0.71285428727724343</v>
      </c>
      <c r="B1057">
        <v>710</v>
      </c>
      <c r="C1057">
        <v>1</v>
      </c>
      <c r="D1057">
        <v>0</v>
      </c>
      <c r="E1057">
        <v>0.30952380952380953</v>
      </c>
      <c r="F1057">
        <v>0</v>
      </c>
      <c r="G1057">
        <v>0</v>
      </c>
      <c r="H1057">
        <v>1</v>
      </c>
      <c r="I1057">
        <v>0.16678596993557623</v>
      </c>
      <c r="J1057">
        <v>0</v>
      </c>
      <c r="K1057">
        <v>1</v>
      </c>
      <c r="L1057">
        <v>0</v>
      </c>
      <c r="M1057">
        <v>0.2857142857142857</v>
      </c>
      <c r="N1057">
        <v>0.25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0.66666666666666663</v>
      </c>
      <c r="V1057">
        <v>0.22857142857142856</v>
      </c>
      <c r="W1057">
        <v>0.33333333333333331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6.9088994207477619E-2</v>
      </c>
      <c r="AM1057">
        <v>0.33037542662116043</v>
      </c>
      <c r="AN1057">
        <v>0</v>
      </c>
      <c r="AO1057">
        <v>1</v>
      </c>
      <c r="AP1057">
        <v>0.7857142857142857</v>
      </c>
      <c r="AQ1057">
        <v>1</v>
      </c>
      <c r="AR1057">
        <v>0</v>
      </c>
      <c r="AS1057">
        <v>0</v>
      </c>
      <c r="AT1057">
        <v>0.1</v>
      </c>
      <c r="AU1057">
        <v>0</v>
      </c>
      <c r="AV1057">
        <v>0.66666666666666663</v>
      </c>
      <c r="AW1057">
        <v>7.4999999999999997E-2</v>
      </c>
      <c r="AX1057">
        <v>0.1111111111111111</v>
      </c>
      <c r="AY1057">
        <v>6.6666666666666666E-2</v>
      </c>
      <c r="AZ1057">
        <v>0.11764705882352941</v>
      </c>
      <c r="BA1057">
        <v>1</v>
      </c>
      <c r="BB1057">
        <v>1</v>
      </c>
      <c r="BC1057">
        <f t="shared" si="34"/>
        <v>0.47977712284981983</v>
      </c>
      <c r="BD1057">
        <f t="shared" si="35"/>
        <v>0.27063184191041151</v>
      </c>
    </row>
    <row r="1058" spans="1:56" x14ac:dyDescent="0.25">
      <c r="A1058">
        <v>0.71349319755938834</v>
      </c>
      <c r="B1058">
        <v>422</v>
      </c>
      <c r="C1058">
        <v>0</v>
      </c>
      <c r="D1058">
        <v>1</v>
      </c>
      <c r="E1058">
        <v>0.26190476190476192</v>
      </c>
      <c r="F1058">
        <v>1</v>
      </c>
      <c r="G1058">
        <v>0</v>
      </c>
      <c r="H1058">
        <v>0</v>
      </c>
      <c r="I1058">
        <v>0.21904080171796708</v>
      </c>
      <c r="J1058">
        <v>0</v>
      </c>
      <c r="K1058">
        <v>1</v>
      </c>
      <c r="L1058">
        <v>0</v>
      </c>
      <c r="M1058">
        <v>0.8571428571428571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0.66666666666666663</v>
      </c>
      <c r="V1058">
        <v>0.58571428571428574</v>
      </c>
      <c r="W1058">
        <v>0.33333333333333331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0.33333333333333331</v>
      </c>
      <c r="AI1058">
        <v>0</v>
      </c>
      <c r="AJ1058">
        <v>1</v>
      </c>
      <c r="AK1058">
        <v>0</v>
      </c>
      <c r="AL1058">
        <v>8.0937335439705105E-2</v>
      </c>
      <c r="AM1058">
        <v>0.65071270829150774</v>
      </c>
      <c r="AN1058">
        <v>0.55555555555555558</v>
      </c>
      <c r="AO1058">
        <v>0</v>
      </c>
      <c r="AP1058">
        <v>0.35714285714285715</v>
      </c>
      <c r="AQ1058">
        <v>0</v>
      </c>
      <c r="AR1058">
        <v>0.33333333333333331</v>
      </c>
      <c r="AS1058">
        <v>0</v>
      </c>
      <c r="AT1058">
        <v>0.15</v>
      </c>
      <c r="AU1058">
        <v>0.33333333333333331</v>
      </c>
      <c r="AV1058">
        <v>1</v>
      </c>
      <c r="AW1058">
        <v>0.05</v>
      </c>
      <c r="AX1058">
        <v>0.1111111111111111</v>
      </c>
      <c r="AY1058">
        <v>6.6666666666666666E-2</v>
      </c>
      <c r="AZ1058">
        <v>5.8823529411764705E-2</v>
      </c>
      <c r="BA1058">
        <v>1</v>
      </c>
      <c r="BB1058">
        <v>1</v>
      </c>
      <c r="BC1058">
        <f t="shared" si="34"/>
        <v>0.32174500226660474</v>
      </c>
      <c r="BD1058">
        <f t="shared" si="35"/>
        <v>0.46002984195032803</v>
      </c>
    </row>
    <row r="1059" spans="1:56" x14ac:dyDescent="0.25">
      <c r="A1059">
        <v>0.71369864091164559</v>
      </c>
      <c r="B1059">
        <v>591</v>
      </c>
      <c r="C1059">
        <v>1</v>
      </c>
      <c r="D1059">
        <v>0</v>
      </c>
      <c r="E1059">
        <v>0.35714285714285715</v>
      </c>
      <c r="F1059">
        <v>1</v>
      </c>
      <c r="G1059">
        <v>0</v>
      </c>
      <c r="H1059">
        <v>0</v>
      </c>
      <c r="I1059">
        <v>7.9455977093772376E-2</v>
      </c>
      <c r="J1059">
        <v>0</v>
      </c>
      <c r="K1059">
        <v>1</v>
      </c>
      <c r="L1059">
        <v>0</v>
      </c>
      <c r="M1059">
        <v>0.21428571428571427</v>
      </c>
      <c r="N1059">
        <v>0.5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0.66666666666666663</v>
      </c>
      <c r="V1059">
        <v>0.27142857142857141</v>
      </c>
      <c r="W1059">
        <v>0.66666666666666663</v>
      </c>
      <c r="X1059">
        <v>0.5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0.66666666666666663</v>
      </c>
      <c r="AI1059">
        <v>0</v>
      </c>
      <c r="AJ1059">
        <v>1</v>
      </c>
      <c r="AK1059">
        <v>0</v>
      </c>
      <c r="AL1059">
        <v>0.56250658241179563</v>
      </c>
      <c r="AM1059">
        <v>0.95968680987753463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0.35</v>
      </c>
      <c r="AU1059">
        <v>0.5</v>
      </c>
      <c r="AV1059">
        <v>1</v>
      </c>
      <c r="AW1059">
        <v>0.32500000000000001</v>
      </c>
      <c r="AX1059">
        <v>0.5</v>
      </c>
      <c r="AY1059">
        <v>0.2</v>
      </c>
      <c r="AZ1059">
        <v>0.41176470588235292</v>
      </c>
      <c r="BA1059">
        <v>1</v>
      </c>
      <c r="BB1059">
        <v>0</v>
      </c>
      <c r="BC1059">
        <f t="shared" si="34"/>
        <v>-0.17326246529510242</v>
      </c>
      <c r="BD1059">
        <f t="shared" si="35"/>
        <v>3.001988188013657E-2</v>
      </c>
    </row>
    <row r="1060" spans="1:56" x14ac:dyDescent="0.25">
      <c r="A1060">
        <v>0.71415204222538764</v>
      </c>
      <c r="B1060">
        <v>241</v>
      </c>
      <c r="C1060">
        <v>0</v>
      </c>
      <c r="D1060">
        <v>1</v>
      </c>
      <c r="E1060">
        <v>0.5</v>
      </c>
      <c r="F1060">
        <v>1</v>
      </c>
      <c r="G1060">
        <v>0</v>
      </c>
      <c r="H1060">
        <v>0</v>
      </c>
      <c r="I1060">
        <v>0.95132426628489619</v>
      </c>
      <c r="J1060">
        <v>0</v>
      </c>
      <c r="K1060">
        <v>1</v>
      </c>
      <c r="L1060">
        <v>0</v>
      </c>
      <c r="M1060">
        <v>0</v>
      </c>
      <c r="N1060">
        <v>0.75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0.66666666666666663</v>
      </c>
      <c r="V1060">
        <v>0.94285714285714284</v>
      </c>
      <c r="W1060">
        <v>0.66666666666666663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0.66666666666666663</v>
      </c>
      <c r="AI1060">
        <v>1</v>
      </c>
      <c r="AJ1060">
        <v>0</v>
      </c>
      <c r="AK1060">
        <v>0</v>
      </c>
      <c r="AL1060">
        <v>6.4402317008952076E-2</v>
      </c>
      <c r="AM1060">
        <v>0.53495282071873118</v>
      </c>
      <c r="AN1060">
        <v>0.77777777777777779</v>
      </c>
      <c r="AO1060">
        <v>0</v>
      </c>
      <c r="AP1060">
        <v>0.21428571428571427</v>
      </c>
      <c r="AQ1060">
        <v>0</v>
      </c>
      <c r="AR1060">
        <v>0.66666666666666663</v>
      </c>
      <c r="AS1060">
        <v>1</v>
      </c>
      <c r="AT1060">
        <v>0.17499999999999999</v>
      </c>
      <c r="AU1060">
        <v>0.16666666666666666</v>
      </c>
      <c r="AV1060">
        <v>0.66666666666666663</v>
      </c>
      <c r="AW1060">
        <v>7.4999999999999997E-2</v>
      </c>
      <c r="AX1060">
        <v>0.1111111111111111</v>
      </c>
      <c r="AY1060">
        <v>6.6666666666666666E-2</v>
      </c>
      <c r="AZ1060">
        <v>0.11764705882352941</v>
      </c>
      <c r="BA1060">
        <v>1</v>
      </c>
      <c r="BB1060">
        <v>0</v>
      </c>
      <c r="BC1060">
        <f t="shared" si="34"/>
        <v>8.6151715301425069E-2</v>
      </c>
      <c r="BD1060">
        <f t="shared" si="35"/>
        <v>7.422118049377798E-3</v>
      </c>
    </row>
    <row r="1061" spans="1:56" x14ac:dyDescent="0.25">
      <c r="A1061">
        <v>0.71427620146024962</v>
      </c>
      <c r="B1061">
        <v>1420</v>
      </c>
      <c r="C1061">
        <v>1</v>
      </c>
      <c r="D1061">
        <v>0</v>
      </c>
      <c r="E1061">
        <v>0.5714285714285714</v>
      </c>
      <c r="F1061">
        <v>1</v>
      </c>
      <c r="G1061">
        <v>0</v>
      </c>
      <c r="H1061">
        <v>0</v>
      </c>
      <c r="I1061">
        <v>0.32569792412312099</v>
      </c>
      <c r="J1061">
        <v>0</v>
      </c>
      <c r="K1061">
        <v>1</v>
      </c>
      <c r="L1061">
        <v>0</v>
      </c>
      <c r="M1061">
        <v>0.6071428571428571</v>
      </c>
      <c r="N1061">
        <v>0.75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7.1428571428571425E-2</v>
      </c>
      <c r="W1061">
        <v>0.66666666666666663</v>
      </c>
      <c r="X1061">
        <v>0.25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0.23175355450236967</v>
      </c>
      <c r="AM1061">
        <v>0.3651877133105802</v>
      </c>
      <c r="AN1061">
        <v>0.66666666666666663</v>
      </c>
      <c r="AO1061">
        <v>1</v>
      </c>
      <c r="AP1061">
        <v>0.42857142857142855</v>
      </c>
      <c r="AQ1061">
        <v>0</v>
      </c>
      <c r="AR1061">
        <v>0.66666666666666663</v>
      </c>
      <c r="AS1061">
        <v>0.33333333333333331</v>
      </c>
      <c r="AT1061">
        <v>0.22500000000000001</v>
      </c>
      <c r="AU1061">
        <v>0.5</v>
      </c>
      <c r="AV1061">
        <v>0.33333333333333331</v>
      </c>
      <c r="AW1061">
        <v>0.1</v>
      </c>
      <c r="AX1061">
        <v>0.16666666666666666</v>
      </c>
      <c r="AY1061">
        <v>6.6666666666666666E-2</v>
      </c>
      <c r="AZ1061">
        <v>0.11764705882352941</v>
      </c>
      <c r="BA1061">
        <v>1</v>
      </c>
      <c r="BB1061">
        <v>0</v>
      </c>
      <c r="BC1061">
        <f t="shared" si="34"/>
        <v>0.34079822258353099</v>
      </c>
      <c r="BD1061">
        <f t="shared" si="35"/>
        <v>0.11614342851609392</v>
      </c>
    </row>
    <row r="1062" spans="1:56" x14ac:dyDescent="0.25">
      <c r="A1062">
        <v>0.71524338829109024</v>
      </c>
      <c r="B1062">
        <v>508</v>
      </c>
      <c r="C1062">
        <v>0</v>
      </c>
      <c r="D1062">
        <v>1</v>
      </c>
      <c r="E1062">
        <v>0.26190476190476192</v>
      </c>
      <c r="F1062">
        <v>1</v>
      </c>
      <c r="G1062">
        <v>0</v>
      </c>
      <c r="H1062">
        <v>0</v>
      </c>
      <c r="I1062">
        <v>0.76879026485325697</v>
      </c>
      <c r="J1062">
        <v>1</v>
      </c>
      <c r="K1062">
        <v>0</v>
      </c>
      <c r="L1062">
        <v>0</v>
      </c>
      <c r="M1062">
        <v>7.1428571428571425E-2</v>
      </c>
      <c r="N1062">
        <v>0.25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0.33333333333333331</v>
      </c>
      <c r="V1062">
        <v>0.45714285714285713</v>
      </c>
      <c r="W1062">
        <v>0.66666666666666663</v>
      </c>
      <c r="X1062">
        <v>0.25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0.66666666666666663</v>
      </c>
      <c r="AI1062">
        <v>0</v>
      </c>
      <c r="AJ1062">
        <v>1</v>
      </c>
      <c r="AK1062">
        <v>0</v>
      </c>
      <c r="AL1062">
        <v>0.23970510795155345</v>
      </c>
      <c r="AM1062">
        <v>5.5932543665930534E-2</v>
      </c>
      <c r="AN1062">
        <v>0.1111111111111111</v>
      </c>
      <c r="AO1062">
        <v>0</v>
      </c>
      <c r="AP1062">
        <v>0.21428571428571427</v>
      </c>
      <c r="AQ1062">
        <v>0</v>
      </c>
      <c r="AR1062">
        <v>0</v>
      </c>
      <c r="AS1062">
        <v>0.33333333333333331</v>
      </c>
      <c r="AT1062">
        <v>0.15</v>
      </c>
      <c r="AU1062">
        <v>0.83333333333333337</v>
      </c>
      <c r="AV1062">
        <v>0.33333333333333331</v>
      </c>
      <c r="AW1062">
        <v>0.15</v>
      </c>
      <c r="AX1062">
        <v>0</v>
      </c>
      <c r="AY1062">
        <v>6.6666666666666666E-2</v>
      </c>
      <c r="AZ1062">
        <v>0.11764705882352941</v>
      </c>
      <c r="BA1062">
        <v>1</v>
      </c>
      <c r="BB1062">
        <v>0</v>
      </c>
      <c r="BC1062">
        <f t="shared" si="34"/>
        <v>8.3679263464323028E-2</v>
      </c>
      <c r="BD1062">
        <f t="shared" si="35"/>
        <v>7.0022191339315868E-3</v>
      </c>
    </row>
    <row r="1063" spans="1:56" x14ac:dyDescent="0.25">
      <c r="A1063">
        <v>0.71723219521917425</v>
      </c>
      <c r="B1063">
        <v>1171</v>
      </c>
      <c r="C1063">
        <v>1</v>
      </c>
      <c r="D1063">
        <v>0</v>
      </c>
      <c r="E1063">
        <v>0.21428571428571427</v>
      </c>
      <c r="F1063">
        <v>0</v>
      </c>
      <c r="G1063">
        <v>1</v>
      </c>
      <c r="H1063">
        <v>0</v>
      </c>
      <c r="I1063">
        <v>0.35003579098067289</v>
      </c>
      <c r="J1063">
        <v>0</v>
      </c>
      <c r="K1063">
        <v>1</v>
      </c>
      <c r="L1063">
        <v>0</v>
      </c>
      <c r="M1063">
        <v>3.5714285714285712E-2</v>
      </c>
      <c r="N1063">
        <v>0.5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0.81428571428571428</v>
      </c>
      <c r="W1063">
        <v>0.66666666666666663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1</v>
      </c>
      <c r="AL1063">
        <v>8.272775144813059E-2</v>
      </c>
      <c r="AM1063">
        <v>0.16876129291306965</v>
      </c>
      <c r="AN1063">
        <v>0.22222222222222221</v>
      </c>
      <c r="AO1063">
        <v>0</v>
      </c>
      <c r="AP1063">
        <v>0.14285714285714285</v>
      </c>
      <c r="AQ1063">
        <v>0</v>
      </c>
      <c r="AR1063">
        <v>0.66666666666666663</v>
      </c>
      <c r="AS1063">
        <v>0</v>
      </c>
      <c r="AT1063">
        <v>0.15</v>
      </c>
      <c r="AU1063">
        <v>0</v>
      </c>
      <c r="AV1063">
        <v>0.33333333333333331</v>
      </c>
      <c r="AW1063">
        <v>0.1</v>
      </c>
      <c r="AX1063">
        <v>0.1111111111111111</v>
      </c>
      <c r="AY1063">
        <v>6.6666666666666666E-2</v>
      </c>
      <c r="AZ1063">
        <v>0.11764705882352941</v>
      </c>
      <c r="BA1063">
        <v>1</v>
      </c>
      <c r="BB1063">
        <v>0</v>
      </c>
      <c r="BC1063">
        <f t="shared" si="34"/>
        <v>0.19959441700957889</v>
      </c>
      <c r="BD1063">
        <f t="shared" si="35"/>
        <v>3.9837931301393674E-2</v>
      </c>
    </row>
    <row r="1064" spans="1:56" x14ac:dyDescent="0.25">
      <c r="A1064">
        <v>0.71725726498600018</v>
      </c>
      <c r="B1064">
        <v>1266</v>
      </c>
      <c r="C1064">
        <v>1</v>
      </c>
      <c r="D1064">
        <v>0</v>
      </c>
      <c r="E1064">
        <v>0.35714285714285715</v>
      </c>
      <c r="F1064">
        <v>0</v>
      </c>
      <c r="G1064">
        <v>0</v>
      </c>
      <c r="H1064">
        <v>1</v>
      </c>
      <c r="I1064">
        <v>0.4817465998568361</v>
      </c>
      <c r="J1064">
        <v>0</v>
      </c>
      <c r="K1064">
        <v>1</v>
      </c>
      <c r="L1064">
        <v>0</v>
      </c>
      <c r="M1064">
        <v>0.10714285714285714</v>
      </c>
      <c r="N1064">
        <v>0.5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0.8571428571428571</v>
      </c>
      <c r="W1064">
        <v>0.66666666666666663</v>
      </c>
      <c r="X1064">
        <v>0.25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0.33333333333333331</v>
      </c>
      <c r="AI1064">
        <v>1</v>
      </c>
      <c r="AJ1064">
        <v>0</v>
      </c>
      <c r="AK1064">
        <v>0</v>
      </c>
      <c r="AL1064">
        <v>0.10774091627172196</v>
      </c>
      <c r="AM1064">
        <v>0.16462557719333468</v>
      </c>
      <c r="AN1064">
        <v>0.55555555555555558</v>
      </c>
      <c r="AO1064">
        <v>0</v>
      </c>
      <c r="AP1064">
        <v>0.2857142857142857</v>
      </c>
      <c r="AQ1064">
        <v>0</v>
      </c>
      <c r="AR1064">
        <v>1</v>
      </c>
      <c r="AS1064">
        <v>0.66666666666666663</v>
      </c>
      <c r="AT1064">
        <v>0.27500000000000002</v>
      </c>
      <c r="AU1064">
        <v>0.33333333333333331</v>
      </c>
      <c r="AV1064">
        <v>0.33333333333333331</v>
      </c>
      <c r="AW1064">
        <v>0.22500000000000001</v>
      </c>
      <c r="AX1064">
        <v>0.44444444444444442</v>
      </c>
      <c r="AY1064">
        <v>6.6666666666666666E-2</v>
      </c>
      <c r="AZ1064">
        <v>0.41176470588235292</v>
      </c>
      <c r="BA1064">
        <v>1</v>
      </c>
      <c r="BB1064">
        <v>0</v>
      </c>
      <c r="BC1064">
        <f t="shared" si="34"/>
        <v>-4.0665730438881664E-2</v>
      </c>
      <c r="BD1064">
        <f t="shared" si="35"/>
        <v>1.6537016321277868E-3</v>
      </c>
    </row>
    <row r="1065" spans="1:56" x14ac:dyDescent="0.25">
      <c r="A1065">
        <v>0.71788003854330185</v>
      </c>
      <c r="B1065">
        <v>138</v>
      </c>
      <c r="C1065">
        <v>0</v>
      </c>
      <c r="D1065">
        <v>1</v>
      </c>
      <c r="E1065">
        <v>0.5</v>
      </c>
      <c r="F1065">
        <v>1</v>
      </c>
      <c r="G1065">
        <v>0</v>
      </c>
      <c r="H1065">
        <v>0</v>
      </c>
      <c r="I1065">
        <v>0.87831066571224048</v>
      </c>
      <c r="J1065">
        <v>1</v>
      </c>
      <c r="K1065">
        <v>0</v>
      </c>
      <c r="L1065">
        <v>0</v>
      </c>
      <c r="M1065">
        <v>0.10714285714285714</v>
      </c>
      <c r="N1065">
        <v>0.75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0.24285714285714285</v>
      </c>
      <c r="W1065">
        <v>0.33333333333333331</v>
      </c>
      <c r="X1065">
        <v>0.25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0.66666666666666663</v>
      </c>
      <c r="AI1065">
        <v>0</v>
      </c>
      <c r="AJ1065">
        <v>1</v>
      </c>
      <c r="AK1065">
        <v>0</v>
      </c>
      <c r="AL1065">
        <v>0.25766192733017379</v>
      </c>
      <c r="AM1065">
        <v>0.50174663722144153</v>
      </c>
      <c r="AN1065">
        <v>0.44444444444444442</v>
      </c>
      <c r="AO1065">
        <v>0</v>
      </c>
      <c r="AP1065">
        <v>0.21428571428571427</v>
      </c>
      <c r="AQ1065">
        <v>0</v>
      </c>
      <c r="AR1065">
        <v>0.66666666666666663</v>
      </c>
      <c r="AS1065">
        <v>0.33333333333333331</v>
      </c>
      <c r="AT1065">
        <v>0.42499999999999999</v>
      </c>
      <c r="AU1065">
        <v>0.16666666666666666</v>
      </c>
      <c r="AV1065">
        <v>1</v>
      </c>
      <c r="AW1065">
        <v>0.375</v>
      </c>
      <c r="AX1065">
        <v>0.61111111111111116</v>
      </c>
      <c r="AY1065">
        <v>0.33333333333333331</v>
      </c>
      <c r="AZ1065">
        <v>0.52941176470588236</v>
      </c>
      <c r="BA1065">
        <v>1</v>
      </c>
      <c r="BB1065">
        <v>0</v>
      </c>
      <c r="BC1065">
        <f t="shared" si="34"/>
        <v>-7.7963994601667086E-2</v>
      </c>
      <c r="BD1065">
        <f t="shared" si="35"/>
        <v>6.0783844542487749E-3</v>
      </c>
    </row>
    <row r="1066" spans="1:56" x14ac:dyDescent="0.25">
      <c r="A1066">
        <v>0.71834816355066666</v>
      </c>
      <c r="B1066">
        <v>617</v>
      </c>
      <c r="C1066">
        <v>0</v>
      </c>
      <c r="D1066">
        <v>1</v>
      </c>
      <c r="E1066">
        <v>0.7857142857142857</v>
      </c>
      <c r="F1066">
        <v>1</v>
      </c>
      <c r="G1066">
        <v>0</v>
      </c>
      <c r="H1066">
        <v>0</v>
      </c>
      <c r="I1066">
        <v>0.870436649964209</v>
      </c>
      <c r="J1066">
        <v>1</v>
      </c>
      <c r="K1066">
        <v>0</v>
      </c>
      <c r="L1066">
        <v>0</v>
      </c>
      <c r="M1066">
        <v>0.8928571428571429</v>
      </c>
      <c r="N1066">
        <v>0.75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0.51428571428571423</v>
      </c>
      <c r="W1066">
        <v>0.66666666666666663</v>
      </c>
      <c r="X1066">
        <v>0.75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0.66666666666666663</v>
      </c>
      <c r="AI1066">
        <v>0</v>
      </c>
      <c r="AJ1066">
        <v>1</v>
      </c>
      <c r="AK1066">
        <v>0</v>
      </c>
      <c r="AL1066">
        <v>0.80558188520273832</v>
      </c>
      <c r="AM1066">
        <v>0.14053402931138326</v>
      </c>
      <c r="AN1066">
        <v>0.22222222222222221</v>
      </c>
      <c r="AO1066">
        <v>0</v>
      </c>
      <c r="AP1066">
        <v>0.21428571428571427</v>
      </c>
      <c r="AQ1066">
        <v>0</v>
      </c>
      <c r="AR1066">
        <v>0.66666666666666663</v>
      </c>
      <c r="AS1066">
        <v>0.33333333333333331</v>
      </c>
      <c r="AT1066">
        <v>0.72499999999999998</v>
      </c>
      <c r="AU1066">
        <v>0.33333333333333331</v>
      </c>
      <c r="AV1066">
        <v>0.33333333333333331</v>
      </c>
      <c r="AW1066">
        <v>0.5</v>
      </c>
      <c r="AX1066">
        <v>0.33333333333333331</v>
      </c>
      <c r="AY1066">
        <v>0.26666666666666666</v>
      </c>
      <c r="AZ1066">
        <v>1</v>
      </c>
      <c r="BA1066">
        <v>1</v>
      </c>
      <c r="BB1066">
        <v>0</v>
      </c>
      <c r="BC1066">
        <f t="shared" si="34"/>
        <v>7.4281627641885062E-3</v>
      </c>
      <c r="BD1066">
        <f t="shared" si="35"/>
        <v>5.5177602051276627E-5</v>
      </c>
    </row>
    <row r="1067" spans="1:56" x14ac:dyDescent="0.25">
      <c r="A1067">
        <v>0.71850570741255204</v>
      </c>
      <c r="B1067">
        <v>390</v>
      </c>
      <c r="C1067">
        <v>1</v>
      </c>
      <c r="D1067">
        <v>0</v>
      </c>
      <c r="E1067">
        <v>0.45238095238095238</v>
      </c>
      <c r="F1067">
        <v>1</v>
      </c>
      <c r="G1067">
        <v>0</v>
      </c>
      <c r="H1067">
        <v>0</v>
      </c>
      <c r="I1067">
        <v>0.86113099498926271</v>
      </c>
      <c r="J1067">
        <v>0</v>
      </c>
      <c r="K1067">
        <v>1</v>
      </c>
      <c r="L1067">
        <v>0</v>
      </c>
      <c r="M1067">
        <v>0.32142857142857145</v>
      </c>
      <c r="N1067">
        <v>0.75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0.66666666666666663</v>
      </c>
      <c r="V1067">
        <v>0.27142857142857141</v>
      </c>
      <c r="W1067">
        <v>0.66666666666666663</v>
      </c>
      <c r="X1067">
        <v>0.25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0.33333333333333331</v>
      </c>
      <c r="AI1067">
        <v>0</v>
      </c>
      <c r="AJ1067">
        <v>0</v>
      </c>
      <c r="AK1067">
        <v>1</v>
      </c>
      <c r="AL1067">
        <v>0.16787783043707213</v>
      </c>
      <c r="AM1067">
        <v>0.76406344107608914</v>
      </c>
      <c r="AN1067">
        <v>0.22222222222222221</v>
      </c>
      <c r="AO1067">
        <v>1</v>
      </c>
      <c r="AP1067">
        <v>7.1428571428571425E-2</v>
      </c>
      <c r="AQ1067">
        <v>0</v>
      </c>
      <c r="AR1067">
        <v>1</v>
      </c>
      <c r="AS1067">
        <v>0</v>
      </c>
      <c r="AT1067">
        <v>0.45</v>
      </c>
      <c r="AU1067">
        <v>0.33333333333333331</v>
      </c>
      <c r="AV1067">
        <v>0.33333333333333331</v>
      </c>
      <c r="AW1067">
        <v>2.5000000000000001E-2</v>
      </c>
      <c r="AX1067">
        <v>0</v>
      </c>
      <c r="AY1067">
        <v>0</v>
      </c>
      <c r="AZ1067">
        <v>5.8823529411764705E-2</v>
      </c>
      <c r="BA1067">
        <v>1</v>
      </c>
      <c r="BB1067">
        <v>0</v>
      </c>
      <c r="BC1067">
        <f t="shared" si="34"/>
        <v>0.33096619168500957</v>
      </c>
      <c r="BD1067">
        <f t="shared" si="35"/>
        <v>0.1095386200384785</v>
      </c>
    </row>
    <row r="1068" spans="1:56" x14ac:dyDescent="0.25">
      <c r="A1068">
        <v>0.71980013308454216</v>
      </c>
      <c r="B1068">
        <v>1161</v>
      </c>
      <c r="C1068">
        <v>0</v>
      </c>
      <c r="D1068">
        <v>1</v>
      </c>
      <c r="E1068">
        <v>0.6428571428571429</v>
      </c>
      <c r="F1068">
        <v>1</v>
      </c>
      <c r="G1068">
        <v>0</v>
      </c>
      <c r="H1068">
        <v>0</v>
      </c>
      <c r="I1068">
        <v>0.87831066571224048</v>
      </c>
      <c r="J1068">
        <v>0</v>
      </c>
      <c r="K1068">
        <v>1</v>
      </c>
      <c r="L1068">
        <v>0</v>
      </c>
      <c r="M1068">
        <v>3.5714285714285712E-2</v>
      </c>
      <c r="N1068">
        <v>0.25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0.41428571428571431</v>
      </c>
      <c r="W1068">
        <v>0.33333333333333331</v>
      </c>
      <c r="X1068">
        <v>0.25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0.25071090047393363</v>
      </c>
      <c r="AM1068">
        <v>0.13226259787191327</v>
      </c>
      <c r="AN1068">
        <v>0.1111111111111111</v>
      </c>
      <c r="AO1068">
        <v>0</v>
      </c>
      <c r="AP1068">
        <v>0.5714285714285714</v>
      </c>
      <c r="AQ1068">
        <v>0</v>
      </c>
      <c r="AR1068">
        <v>0</v>
      </c>
      <c r="AS1068">
        <v>0.66666666666666663</v>
      </c>
      <c r="AT1068">
        <v>0.25</v>
      </c>
      <c r="AU1068">
        <v>0.5</v>
      </c>
      <c r="AV1068">
        <v>0.66666666666666663</v>
      </c>
      <c r="AW1068">
        <v>0.25</v>
      </c>
      <c r="AX1068">
        <v>0.3888888888888889</v>
      </c>
      <c r="AY1068">
        <v>0.2</v>
      </c>
      <c r="AZ1068">
        <v>0.52941176470588236</v>
      </c>
      <c r="BA1068">
        <v>1</v>
      </c>
      <c r="BB1068">
        <v>0</v>
      </c>
      <c r="BC1068">
        <f t="shared" si="34"/>
        <v>-0.22688256080779318</v>
      </c>
      <c r="BD1068">
        <f t="shared" si="35"/>
        <v>5.1475696398701969E-2</v>
      </c>
    </row>
    <row r="1069" spans="1:56" x14ac:dyDescent="0.25">
      <c r="A1069">
        <v>0.71997375918552198</v>
      </c>
      <c r="B1069">
        <v>1072</v>
      </c>
      <c r="C1069">
        <v>0</v>
      </c>
      <c r="D1069">
        <v>1</v>
      </c>
      <c r="E1069">
        <v>0.73809523809523814</v>
      </c>
      <c r="F1069">
        <v>1</v>
      </c>
      <c r="G1069">
        <v>0</v>
      </c>
      <c r="H1069">
        <v>0</v>
      </c>
      <c r="I1069">
        <v>0.12097351467430208</v>
      </c>
      <c r="J1069">
        <v>0</v>
      </c>
      <c r="K1069">
        <v>1</v>
      </c>
      <c r="L1069">
        <v>0</v>
      </c>
      <c r="M1069">
        <v>7.1428571428571425E-2</v>
      </c>
      <c r="N1069">
        <v>0.25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0.66666666666666663</v>
      </c>
      <c r="V1069">
        <v>0.18571428571428572</v>
      </c>
      <c r="W1069">
        <v>0.33333333333333331</v>
      </c>
      <c r="X1069">
        <v>0.25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0.1990521327014218</v>
      </c>
      <c r="AM1069">
        <v>0.84224051395302146</v>
      </c>
      <c r="AN1069">
        <v>0.44444444444444442</v>
      </c>
      <c r="AO1069">
        <v>0</v>
      </c>
      <c r="AP1069">
        <v>1</v>
      </c>
      <c r="AQ1069">
        <v>1</v>
      </c>
      <c r="AR1069">
        <v>0</v>
      </c>
      <c r="AS1069">
        <v>0.33333333333333331</v>
      </c>
      <c r="AT1069">
        <v>0.25</v>
      </c>
      <c r="AU1069">
        <v>0.5</v>
      </c>
      <c r="AV1069">
        <v>0.66666666666666663</v>
      </c>
      <c r="AW1069">
        <v>7.4999999999999997E-2</v>
      </c>
      <c r="AX1069">
        <v>0.1111111111111111</v>
      </c>
      <c r="AY1069">
        <v>6.6666666666666666E-2</v>
      </c>
      <c r="AZ1069">
        <v>0.11764705882352941</v>
      </c>
      <c r="BA1069">
        <v>1</v>
      </c>
      <c r="BB1069">
        <v>0</v>
      </c>
      <c r="BC1069">
        <f t="shared" si="34"/>
        <v>0.23578738515635911</v>
      </c>
      <c r="BD1069">
        <f t="shared" si="35"/>
        <v>5.5595690998873237E-2</v>
      </c>
    </row>
    <row r="1070" spans="1:56" x14ac:dyDescent="0.25">
      <c r="A1070">
        <v>0.72077448642996744</v>
      </c>
      <c r="B1070">
        <v>21</v>
      </c>
      <c r="C1070">
        <v>0</v>
      </c>
      <c r="D1070">
        <v>1</v>
      </c>
      <c r="E1070">
        <v>0.14285714285714285</v>
      </c>
      <c r="F1070">
        <v>0</v>
      </c>
      <c r="G1070">
        <v>0</v>
      </c>
      <c r="H1070">
        <v>1</v>
      </c>
      <c r="I1070">
        <v>0.40873299928418039</v>
      </c>
      <c r="J1070">
        <v>0</v>
      </c>
      <c r="K1070">
        <v>1</v>
      </c>
      <c r="L1070">
        <v>0</v>
      </c>
      <c r="M1070">
        <v>0.35714285714285715</v>
      </c>
      <c r="N1070">
        <v>0.25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0.94285714285714284</v>
      </c>
      <c r="W1070">
        <v>1</v>
      </c>
      <c r="X1070">
        <v>0.25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0.66666666666666663</v>
      </c>
      <c r="AI1070">
        <v>1</v>
      </c>
      <c r="AJ1070">
        <v>0</v>
      </c>
      <c r="AK1070">
        <v>0</v>
      </c>
      <c r="AL1070">
        <v>0.15808320168509743</v>
      </c>
      <c r="AM1070">
        <v>0.24645653483236299</v>
      </c>
      <c r="AN1070">
        <v>0</v>
      </c>
      <c r="AO1070">
        <v>0</v>
      </c>
      <c r="AP1070">
        <v>0.5</v>
      </c>
      <c r="AQ1070">
        <v>0</v>
      </c>
      <c r="AR1070">
        <v>1</v>
      </c>
      <c r="AS1070">
        <v>0.33333333333333331</v>
      </c>
      <c r="AT1070">
        <v>0.125</v>
      </c>
      <c r="AU1070">
        <v>0.83333333333333337</v>
      </c>
      <c r="AV1070">
        <v>0.33333333333333331</v>
      </c>
      <c r="AW1070">
        <v>0.1</v>
      </c>
      <c r="AX1070">
        <v>0.1111111111111111</v>
      </c>
      <c r="AY1070">
        <v>6.6666666666666666E-2</v>
      </c>
      <c r="AZ1070">
        <v>0.17647058823529413</v>
      </c>
      <c r="BA1070">
        <v>1</v>
      </c>
      <c r="BB1070">
        <v>0</v>
      </c>
      <c r="BC1070">
        <f t="shared" si="34"/>
        <v>-0.16202583632378181</v>
      </c>
      <c r="BD1070">
        <f t="shared" si="35"/>
        <v>2.6252371636420933E-2</v>
      </c>
    </row>
    <row r="1071" spans="1:56" x14ac:dyDescent="0.25">
      <c r="A1071">
        <v>0.72086985755709376</v>
      </c>
      <c r="B1071">
        <v>1468</v>
      </c>
      <c r="C1071">
        <v>1</v>
      </c>
      <c r="D1071">
        <v>0</v>
      </c>
      <c r="E1071">
        <v>0.21428571428571427</v>
      </c>
      <c r="F1071">
        <v>1</v>
      </c>
      <c r="G1071">
        <v>0</v>
      </c>
      <c r="H1071">
        <v>0</v>
      </c>
      <c r="I1071">
        <v>3.7938439513242661E-2</v>
      </c>
      <c r="J1071">
        <v>0</v>
      </c>
      <c r="K1071">
        <v>1</v>
      </c>
      <c r="L1071">
        <v>0</v>
      </c>
      <c r="M1071">
        <v>0.10714285714285714</v>
      </c>
      <c r="N1071">
        <v>0.5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0.33333333333333331</v>
      </c>
      <c r="V1071">
        <v>0.81428571428571428</v>
      </c>
      <c r="W1071">
        <v>1</v>
      </c>
      <c r="X1071">
        <v>0.25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0.33333333333333331</v>
      </c>
      <c r="AI1071">
        <v>0</v>
      </c>
      <c r="AJ1071">
        <v>1</v>
      </c>
      <c r="AK1071">
        <v>0</v>
      </c>
      <c r="AL1071">
        <v>0.27030015797788309</v>
      </c>
      <c r="AM1071">
        <v>0.12366994579401727</v>
      </c>
      <c r="AN1071">
        <v>0.1111111111111111</v>
      </c>
      <c r="AO1071">
        <v>1</v>
      </c>
      <c r="AP1071">
        <v>0.6428571428571429</v>
      </c>
      <c r="AQ1071">
        <v>1</v>
      </c>
      <c r="AR1071">
        <v>0.33333333333333331</v>
      </c>
      <c r="AS1071">
        <v>0.33333333333333331</v>
      </c>
      <c r="AT1071">
        <v>0.15</v>
      </c>
      <c r="AU1071">
        <v>0</v>
      </c>
      <c r="AV1071">
        <v>0.66666666666666663</v>
      </c>
      <c r="AW1071">
        <v>0.15</v>
      </c>
      <c r="AX1071">
        <v>0.1111111111111111</v>
      </c>
      <c r="AY1071">
        <v>0</v>
      </c>
      <c r="AZ1071">
        <v>0.17647058823529413</v>
      </c>
      <c r="BA1071">
        <v>1</v>
      </c>
      <c r="BB1071">
        <v>0</v>
      </c>
      <c r="BC1071">
        <f t="shared" si="34"/>
        <v>0.2937847408389167</v>
      </c>
      <c r="BD1071">
        <f t="shared" si="35"/>
        <v>8.6309473949789453E-2</v>
      </c>
    </row>
    <row r="1072" spans="1:56" x14ac:dyDescent="0.25">
      <c r="A1072">
        <v>0.72193188070783909</v>
      </c>
      <c r="B1072">
        <v>734</v>
      </c>
      <c r="C1072">
        <v>1</v>
      </c>
      <c r="D1072">
        <v>0</v>
      </c>
      <c r="E1072">
        <v>0.19047619047619047</v>
      </c>
      <c r="F1072">
        <v>1</v>
      </c>
      <c r="G1072">
        <v>0</v>
      </c>
      <c r="H1072">
        <v>0</v>
      </c>
      <c r="I1072">
        <v>0.69005010737294203</v>
      </c>
      <c r="J1072">
        <v>0</v>
      </c>
      <c r="K1072">
        <v>1</v>
      </c>
      <c r="L1072">
        <v>0</v>
      </c>
      <c r="M1072">
        <v>3.5714285714285712E-2</v>
      </c>
      <c r="N1072">
        <v>0.25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2.8571428571428571E-2</v>
      </c>
      <c r="W1072">
        <v>1</v>
      </c>
      <c r="X1072">
        <v>0.25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0.23501843075302792</v>
      </c>
      <c r="AM1072">
        <v>4.9789198956032926E-2</v>
      </c>
      <c r="AN1072">
        <v>0.1111111111111111</v>
      </c>
      <c r="AO1072">
        <v>0</v>
      </c>
      <c r="AP1072">
        <v>7.1428571428571425E-2</v>
      </c>
      <c r="AQ1072">
        <v>0</v>
      </c>
      <c r="AR1072">
        <v>0.33333333333333331</v>
      </c>
      <c r="AS1072">
        <v>0</v>
      </c>
      <c r="AT1072">
        <v>0.2</v>
      </c>
      <c r="AU1072">
        <v>0.33333333333333331</v>
      </c>
      <c r="AV1072">
        <v>0.66666666666666663</v>
      </c>
      <c r="AW1072">
        <v>0.2</v>
      </c>
      <c r="AX1072">
        <v>0.3888888888888889</v>
      </c>
      <c r="AY1072">
        <v>6.6666666666666666E-2</v>
      </c>
      <c r="AZ1072">
        <v>0.17647058823529413</v>
      </c>
      <c r="BA1072">
        <v>1</v>
      </c>
      <c r="BB1072">
        <v>0</v>
      </c>
      <c r="BC1072">
        <f t="shared" si="34"/>
        <v>-0.14695202231702681</v>
      </c>
      <c r="BD1072">
        <f t="shared" si="35"/>
        <v>2.1594896863063946E-2</v>
      </c>
    </row>
    <row r="1073" spans="1:56" x14ac:dyDescent="0.25">
      <c r="A1073">
        <v>0.72247763312911117</v>
      </c>
      <c r="B1073">
        <v>81</v>
      </c>
      <c r="C1073">
        <v>1</v>
      </c>
      <c r="D1073">
        <v>0</v>
      </c>
      <c r="E1073">
        <v>0.2857142857142857</v>
      </c>
      <c r="F1073">
        <v>1</v>
      </c>
      <c r="G1073">
        <v>0</v>
      </c>
      <c r="H1073">
        <v>0</v>
      </c>
      <c r="I1073">
        <v>0.53686471009305659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0.35714285714285715</v>
      </c>
      <c r="W1073">
        <v>0.33333333333333331</v>
      </c>
      <c r="X1073">
        <v>0.25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0.21679831490258031</v>
      </c>
      <c r="AM1073">
        <v>0.55828146958442082</v>
      </c>
      <c r="AN1073">
        <v>0.1111111111111111</v>
      </c>
      <c r="AO1073">
        <v>1</v>
      </c>
      <c r="AP1073">
        <v>7.1428571428571425E-2</v>
      </c>
      <c r="AQ1073">
        <v>0</v>
      </c>
      <c r="AR1073">
        <v>0.66666666666666663</v>
      </c>
      <c r="AS1073">
        <v>0.66666666666666663</v>
      </c>
      <c r="AT1073">
        <v>0.25</v>
      </c>
      <c r="AU1073">
        <v>0.16666666666666666</v>
      </c>
      <c r="AV1073">
        <v>0.33333333333333331</v>
      </c>
      <c r="AW1073">
        <v>0.25</v>
      </c>
      <c r="AX1073">
        <v>0.44444444444444442</v>
      </c>
      <c r="AY1073">
        <v>0.2</v>
      </c>
      <c r="AZ1073">
        <v>0</v>
      </c>
      <c r="BA1073">
        <v>1</v>
      </c>
      <c r="BB1073">
        <v>0</v>
      </c>
      <c r="BC1073">
        <f t="shared" si="34"/>
        <v>0.33309620698786485</v>
      </c>
      <c r="BD1073">
        <f t="shared" si="35"/>
        <v>0.1109530831097025</v>
      </c>
    </row>
    <row r="1074" spans="1:56" x14ac:dyDescent="0.25">
      <c r="A1074">
        <v>0.72357489329083857</v>
      </c>
      <c r="B1074">
        <v>294</v>
      </c>
      <c r="C1074">
        <v>1</v>
      </c>
      <c r="D1074">
        <v>0</v>
      </c>
      <c r="E1074">
        <v>0.19047619047619047</v>
      </c>
      <c r="F1074">
        <v>1</v>
      </c>
      <c r="G1074">
        <v>0</v>
      </c>
      <c r="H1074">
        <v>0</v>
      </c>
      <c r="I1074">
        <v>0.60701503221188258</v>
      </c>
      <c r="J1074">
        <v>1</v>
      </c>
      <c r="K1074">
        <v>0</v>
      </c>
      <c r="L1074">
        <v>0</v>
      </c>
      <c r="M1074">
        <v>0.10714285714285714</v>
      </c>
      <c r="N1074">
        <v>0.75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</v>
      </c>
      <c r="V1074">
        <v>0.25714285714285712</v>
      </c>
      <c r="W1074">
        <v>0.33333333333333331</v>
      </c>
      <c r="X1074">
        <v>0.25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0.25376513954713009</v>
      </c>
      <c r="AM1074">
        <v>0.25520979722947201</v>
      </c>
      <c r="AN1074">
        <v>0.1111111111111111</v>
      </c>
      <c r="AO1074">
        <v>1</v>
      </c>
      <c r="AP1074">
        <v>7.1428571428571425E-2</v>
      </c>
      <c r="AQ1074">
        <v>0</v>
      </c>
      <c r="AR1074">
        <v>0.33333333333333331</v>
      </c>
      <c r="AS1074">
        <v>0</v>
      </c>
      <c r="AT1074">
        <v>0.2</v>
      </c>
      <c r="AU1074">
        <v>0</v>
      </c>
      <c r="AV1074">
        <v>0.66666666666666663</v>
      </c>
      <c r="AW1074">
        <v>0.2</v>
      </c>
      <c r="AX1074">
        <v>0.3888888888888889</v>
      </c>
      <c r="AY1074">
        <v>0.46666666666666667</v>
      </c>
      <c r="AZ1074">
        <v>0.23529411764705882</v>
      </c>
      <c r="BA1074">
        <v>1</v>
      </c>
      <c r="BB1074">
        <v>1</v>
      </c>
      <c r="BC1074">
        <f t="shared" si="34"/>
        <v>0.48899145783010867</v>
      </c>
      <c r="BD1074">
        <f t="shared" si="35"/>
        <v>0.2611297301705976</v>
      </c>
    </row>
    <row r="1075" spans="1:56" x14ac:dyDescent="0.25">
      <c r="A1075">
        <v>0.7243540890384419</v>
      </c>
      <c r="B1075">
        <v>940</v>
      </c>
      <c r="C1075">
        <v>1</v>
      </c>
      <c r="D1075">
        <v>0</v>
      </c>
      <c r="E1075">
        <v>0.33333333333333331</v>
      </c>
      <c r="F1075">
        <v>1</v>
      </c>
      <c r="G1075">
        <v>0</v>
      </c>
      <c r="H1075">
        <v>0</v>
      </c>
      <c r="I1075">
        <v>0.70651395848246246</v>
      </c>
      <c r="J1075">
        <v>0</v>
      </c>
      <c r="K1075">
        <v>1</v>
      </c>
      <c r="L1075">
        <v>0</v>
      </c>
      <c r="M1075">
        <v>0.21428571428571427</v>
      </c>
      <c r="N1075">
        <v>0.25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0.7</v>
      </c>
      <c r="W1075">
        <v>0.66666666666666663</v>
      </c>
      <c r="X1075">
        <v>0.25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0.66666666666666663</v>
      </c>
      <c r="AI1075">
        <v>0</v>
      </c>
      <c r="AJ1075">
        <v>1</v>
      </c>
      <c r="AK1075">
        <v>0</v>
      </c>
      <c r="AL1075">
        <v>0.20400210637177463</v>
      </c>
      <c r="AM1075">
        <v>0.8332061834972897</v>
      </c>
      <c r="AN1075">
        <v>0.1111111111111111</v>
      </c>
      <c r="AO1075">
        <v>0</v>
      </c>
      <c r="AP1075">
        <v>0.5</v>
      </c>
      <c r="AQ1075">
        <v>0</v>
      </c>
      <c r="AR1075">
        <v>0</v>
      </c>
      <c r="AS1075">
        <v>0.33333333333333331</v>
      </c>
      <c r="AT1075">
        <v>0.25</v>
      </c>
      <c r="AU1075">
        <v>0.5</v>
      </c>
      <c r="AV1075">
        <v>0.66666666666666663</v>
      </c>
      <c r="AW1075">
        <v>0.25</v>
      </c>
      <c r="AX1075">
        <v>0.22222222222222221</v>
      </c>
      <c r="AY1075">
        <v>6.6666666666666666E-2</v>
      </c>
      <c r="AZ1075">
        <v>5.8823529411764705E-2</v>
      </c>
      <c r="BA1075">
        <v>1</v>
      </c>
      <c r="BB1075">
        <v>1</v>
      </c>
      <c r="BC1075">
        <f t="shared" si="34"/>
        <v>0.11138202790041857</v>
      </c>
      <c r="BD1075">
        <f t="shared" si="35"/>
        <v>0.78964190033837256</v>
      </c>
    </row>
    <row r="1076" spans="1:56" x14ac:dyDescent="0.25">
      <c r="A1076">
        <v>0.72443783231338643</v>
      </c>
      <c r="B1076">
        <v>746</v>
      </c>
      <c r="C1076">
        <v>1</v>
      </c>
      <c r="D1076">
        <v>0</v>
      </c>
      <c r="E1076">
        <v>0.88095238095238093</v>
      </c>
      <c r="F1076">
        <v>0</v>
      </c>
      <c r="G1076">
        <v>1</v>
      </c>
      <c r="H1076">
        <v>0</v>
      </c>
      <c r="I1076">
        <v>2.3622047244094488E-2</v>
      </c>
      <c r="J1076">
        <v>0</v>
      </c>
      <c r="K1076">
        <v>1</v>
      </c>
      <c r="L1076">
        <v>0</v>
      </c>
      <c r="M1076">
        <v>0.6071428571428571</v>
      </c>
      <c r="N1076">
        <v>0.75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0.66666666666666663</v>
      </c>
      <c r="V1076">
        <v>0.45714285714285713</v>
      </c>
      <c r="W1076">
        <v>0.66666666666666663</v>
      </c>
      <c r="X1076">
        <v>0.25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0.33333333333333331</v>
      </c>
      <c r="AI1076">
        <v>0</v>
      </c>
      <c r="AJ1076">
        <v>1</v>
      </c>
      <c r="AK1076">
        <v>0</v>
      </c>
      <c r="AL1076">
        <v>0.2830963665086888</v>
      </c>
      <c r="AM1076">
        <v>0.4375828146958442</v>
      </c>
      <c r="AN1076">
        <v>0.33333333333333331</v>
      </c>
      <c r="AO1076">
        <v>1</v>
      </c>
      <c r="AP1076">
        <v>0.21428571428571427</v>
      </c>
      <c r="AQ1076">
        <v>0</v>
      </c>
      <c r="AR1076">
        <v>1</v>
      </c>
      <c r="AS1076">
        <v>0.66666666666666663</v>
      </c>
      <c r="AT1076">
        <v>0.42499999999999999</v>
      </c>
      <c r="AU1076">
        <v>0.5</v>
      </c>
      <c r="AV1076">
        <v>0.66666666666666663</v>
      </c>
      <c r="AW1076">
        <v>0.2</v>
      </c>
      <c r="AX1076">
        <v>0.3888888888888889</v>
      </c>
      <c r="AY1076">
        <v>0.4</v>
      </c>
      <c r="AZ1076">
        <v>0.41176470588235292</v>
      </c>
      <c r="BA1076">
        <v>1</v>
      </c>
      <c r="BB1076">
        <v>0</v>
      </c>
      <c r="BC1076">
        <f t="shared" si="34"/>
        <v>0.18756720873617053</v>
      </c>
      <c r="BD1076">
        <f t="shared" si="35"/>
        <v>3.5181457793078165E-2</v>
      </c>
    </row>
    <row r="1077" spans="1:56" x14ac:dyDescent="0.25">
      <c r="A1077">
        <v>0.724959180448422</v>
      </c>
      <c r="B1077">
        <v>184</v>
      </c>
      <c r="C1077">
        <v>1</v>
      </c>
      <c r="D1077">
        <v>0</v>
      </c>
      <c r="E1077">
        <v>0.76190476190476186</v>
      </c>
      <c r="F1077">
        <v>1</v>
      </c>
      <c r="G1077">
        <v>0</v>
      </c>
      <c r="H1077">
        <v>0</v>
      </c>
      <c r="I1077">
        <v>0.16177523264137436</v>
      </c>
      <c r="J1077">
        <v>0</v>
      </c>
      <c r="K1077">
        <v>1</v>
      </c>
      <c r="L1077">
        <v>0</v>
      </c>
      <c r="M1077">
        <v>0</v>
      </c>
      <c r="N1077">
        <v>0.5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0.66666666666666663</v>
      </c>
      <c r="V1077">
        <v>0.8</v>
      </c>
      <c r="W1077">
        <v>0.33333333333333331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0.66666666666666663</v>
      </c>
      <c r="AI1077">
        <v>0</v>
      </c>
      <c r="AJ1077">
        <v>1</v>
      </c>
      <c r="AK1077">
        <v>0</v>
      </c>
      <c r="AL1077">
        <v>0.14117956819378621</v>
      </c>
      <c r="AM1077">
        <v>5.3443083718128892E-2</v>
      </c>
      <c r="AN1077">
        <v>0.22222222222222221</v>
      </c>
      <c r="AO1077">
        <v>0</v>
      </c>
      <c r="AP1077">
        <v>0.2857142857142857</v>
      </c>
      <c r="AQ1077">
        <v>0</v>
      </c>
      <c r="AR1077">
        <v>1</v>
      </c>
      <c r="AS1077">
        <v>0.33333333333333331</v>
      </c>
      <c r="AT1077">
        <v>0.125</v>
      </c>
      <c r="AU1077">
        <v>0.33333333333333331</v>
      </c>
      <c r="AV1077">
        <v>0.33333333333333331</v>
      </c>
      <c r="AW1077">
        <v>7.4999999999999997E-2</v>
      </c>
      <c r="AX1077">
        <v>0.1111111111111111</v>
      </c>
      <c r="AY1077">
        <v>0</v>
      </c>
      <c r="AZ1077">
        <v>0.11764705882352941</v>
      </c>
      <c r="BA1077">
        <v>1</v>
      </c>
      <c r="BB1077">
        <v>0</v>
      </c>
      <c r="BC1077">
        <f t="shared" si="34"/>
        <v>0.1021503472466207</v>
      </c>
      <c r="BD1077">
        <f t="shared" si="35"/>
        <v>1.0434693442605189E-2</v>
      </c>
    </row>
    <row r="1078" spans="1:56" x14ac:dyDescent="0.25">
      <c r="A1078">
        <v>0.72782124250661573</v>
      </c>
      <c r="B1078">
        <v>571</v>
      </c>
      <c r="C1078">
        <v>1</v>
      </c>
      <c r="D1078">
        <v>0</v>
      </c>
      <c r="E1078">
        <v>0.80952380952380953</v>
      </c>
      <c r="F1078">
        <v>0</v>
      </c>
      <c r="G1078">
        <v>0</v>
      </c>
      <c r="H1078">
        <v>1</v>
      </c>
      <c r="I1078">
        <v>0.43879742304939157</v>
      </c>
      <c r="J1078">
        <v>0</v>
      </c>
      <c r="K1078">
        <v>1</v>
      </c>
      <c r="L1078">
        <v>0</v>
      </c>
      <c r="M1078">
        <v>0.6428571428571429</v>
      </c>
      <c r="N1078">
        <v>0.75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0.15714285714285714</v>
      </c>
      <c r="W1078">
        <v>0.66666666666666663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0.17109004739336492</v>
      </c>
      <c r="AM1078">
        <v>0.98353744228066653</v>
      </c>
      <c r="AN1078">
        <v>0</v>
      </c>
      <c r="AO1078">
        <v>0</v>
      </c>
      <c r="AP1078">
        <v>0.5</v>
      </c>
      <c r="AQ1078">
        <v>0</v>
      </c>
      <c r="AR1078">
        <v>0</v>
      </c>
      <c r="AS1078">
        <v>0.33333333333333331</v>
      </c>
      <c r="AT1078">
        <v>0.125</v>
      </c>
      <c r="AU1078">
        <v>0.5</v>
      </c>
      <c r="AV1078">
        <v>0.66666666666666663</v>
      </c>
      <c r="AW1078">
        <v>0.1</v>
      </c>
      <c r="AX1078">
        <v>0.16666666666666666</v>
      </c>
      <c r="AY1078">
        <v>6.6666666666666666E-2</v>
      </c>
      <c r="AZ1078">
        <v>0.11764705882352941</v>
      </c>
      <c r="BA1078">
        <v>1</v>
      </c>
      <c r="BB1078">
        <v>0</v>
      </c>
      <c r="BC1078">
        <f t="shared" si="34"/>
        <v>-0.16377576481557304</v>
      </c>
      <c r="BD1078">
        <f t="shared" si="35"/>
        <v>2.6822501140925895E-2</v>
      </c>
    </row>
    <row r="1079" spans="1:56" x14ac:dyDescent="0.25">
      <c r="A1079">
        <v>0.72791884151511332</v>
      </c>
      <c r="B1079">
        <v>747</v>
      </c>
      <c r="C1079">
        <v>0</v>
      </c>
      <c r="D1079">
        <v>1</v>
      </c>
      <c r="E1079">
        <v>0.54761904761904767</v>
      </c>
      <c r="F1079">
        <v>0</v>
      </c>
      <c r="G1079">
        <v>0</v>
      </c>
      <c r="H1079">
        <v>1</v>
      </c>
      <c r="I1079">
        <v>0.10379384395132427</v>
      </c>
      <c r="J1079">
        <v>0</v>
      </c>
      <c r="K1079">
        <v>1</v>
      </c>
      <c r="L1079">
        <v>0</v>
      </c>
      <c r="M1079">
        <v>0.21428571428571427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0.33333333333333331</v>
      </c>
      <c r="V1079">
        <v>0.35714285714285715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0.66666666666666663</v>
      </c>
      <c r="AI1079">
        <v>1</v>
      </c>
      <c r="AJ1079">
        <v>0</v>
      </c>
      <c r="AK1079">
        <v>0</v>
      </c>
      <c r="AL1079">
        <v>0.99863085834649812</v>
      </c>
      <c r="AM1079">
        <v>0.7303754266211604</v>
      </c>
      <c r="AN1079">
        <v>0.1111111111111111</v>
      </c>
      <c r="AO1079">
        <v>0</v>
      </c>
      <c r="AP1079">
        <v>0.7857142857142857</v>
      </c>
      <c r="AQ1079">
        <v>1</v>
      </c>
      <c r="AR1079">
        <v>0.33333333333333331</v>
      </c>
      <c r="AS1079">
        <v>0.66666666666666663</v>
      </c>
      <c r="AT1079">
        <v>0.52500000000000002</v>
      </c>
      <c r="AU1079">
        <v>0.5</v>
      </c>
      <c r="AV1079">
        <v>0.66666666666666663</v>
      </c>
      <c r="AW1079">
        <v>0.52500000000000002</v>
      </c>
      <c r="AX1079">
        <v>0.88888888888888884</v>
      </c>
      <c r="AY1079">
        <v>0.33333333333333331</v>
      </c>
      <c r="AZ1079">
        <v>0.58823529411764708</v>
      </c>
      <c r="BA1079">
        <v>1</v>
      </c>
      <c r="BB1079">
        <v>0</v>
      </c>
      <c r="BC1079">
        <f t="shared" si="34"/>
        <v>-0.1537074315089702</v>
      </c>
      <c r="BD1079">
        <f t="shared" si="35"/>
        <v>2.3625974501084765E-2</v>
      </c>
    </row>
    <row r="1080" spans="1:56" x14ac:dyDescent="0.25">
      <c r="A1080">
        <v>0.73085777690824794</v>
      </c>
      <c r="B1080">
        <v>238</v>
      </c>
      <c r="C1080">
        <v>1</v>
      </c>
      <c r="D1080">
        <v>0</v>
      </c>
      <c r="E1080">
        <v>0.80952380952380953</v>
      </c>
      <c r="F1080">
        <v>0</v>
      </c>
      <c r="G1080">
        <v>0</v>
      </c>
      <c r="H1080">
        <v>1</v>
      </c>
      <c r="I1080">
        <v>0.47888332140300643</v>
      </c>
      <c r="J1080">
        <v>1</v>
      </c>
      <c r="K1080">
        <v>0</v>
      </c>
      <c r="L1080">
        <v>0</v>
      </c>
      <c r="M1080">
        <v>3.5714285714285712E-2</v>
      </c>
      <c r="N1080">
        <v>0.75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0.7</v>
      </c>
      <c r="W1080">
        <v>0.33333333333333331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0.66666666666666663</v>
      </c>
      <c r="AI1080">
        <v>0</v>
      </c>
      <c r="AJ1080">
        <v>0</v>
      </c>
      <c r="AK1080">
        <v>1</v>
      </c>
      <c r="AL1080">
        <v>0.95097419694576091</v>
      </c>
      <c r="AM1080">
        <v>0.76032925115438665</v>
      </c>
      <c r="AN1080">
        <v>0.1111111111111111</v>
      </c>
      <c r="AO1080">
        <v>1</v>
      </c>
      <c r="AP1080">
        <v>0.5</v>
      </c>
      <c r="AQ1080">
        <v>0</v>
      </c>
      <c r="AR1080">
        <v>1</v>
      </c>
      <c r="AS1080">
        <v>0</v>
      </c>
      <c r="AT1080">
        <v>0.82499999999999996</v>
      </c>
      <c r="AU1080">
        <v>0.33333333333333331</v>
      </c>
      <c r="AV1080">
        <v>1</v>
      </c>
      <c r="AW1080">
        <v>0.82499999999999996</v>
      </c>
      <c r="AX1080">
        <v>0.3888888888888889</v>
      </c>
      <c r="AY1080">
        <v>1</v>
      </c>
      <c r="AZ1080">
        <v>0.70588235294117652</v>
      </c>
      <c r="BA1080">
        <v>1</v>
      </c>
      <c r="BB1080">
        <v>0</v>
      </c>
      <c r="BC1080">
        <f t="shared" si="34"/>
        <v>0.29737231702865929</v>
      </c>
      <c r="BD1080">
        <f t="shared" si="35"/>
        <v>8.843029493499345E-2</v>
      </c>
    </row>
    <row r="1081" spans="1:56" x14ac:dyDescent="0.25">
      <c r="A1081">
        <v>0.73088806744270185</v>
      </c>
      <c r="B1081">
        <v>1414</v>
      </c>
      <c r="C1081">
        <v>1</v>
      </c>
      <c r="D1081">
        <v>0</v>
      </c>
      <c r="E1081">
        <v>0.16666666666666666</v>
      </c>
      <c r="F1081">
        <v>1</v>
      </c>
      <c r="G1081">
        <v>0</v>
      </c>
      <c r="H1081">
        <v>0</v>
      </c>
      <c r="I1081">
        <v>0.62634216177523261</v>
      </c>
      <c r="J1081">
        <v>0</v>
      </c>
      <c r="K1081">
        <v>1</v>
      </c>
      <c r="L1081">
        <v>0</v>
      </c>
      <c r="M1081">
        <v>3.5714285714285712E-2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0.38571428571428573</v>
      </c>
      <c r="W1081">
        <v>0.66666666666666663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0.66666666666666663</v>
      </c>
      <c r="AI1081">
        <v>1</v>
      </c>
      <c r="AJ1081">
        <v>0</v>
      </c>
      <c r="AK1081">
        <v>0</v>
      </c>
      <c r="AL1081">
        <v>0.15629278567667193</v>
      </c>
      <c r="AM1081">
        <v>0.20895402529612528</v>
      </c>
      <c r="AN1081">
        <v>0.66666666666666663</v>
      </c>
      <c r="AO1081">
        <v>1</v>
      </c>
      <c r="AP1081">
        <v>0.5714285714285714</v>
      </c>
      <c r="AQ1081">
        <v>0</v>
      </c>
      <c r="AR1081">
        <v>0.66666666666666663</v>
      </c>
      <c r="AS1081">
        <v>0.33333333333333331</v>
      </c>
      <c r="AT1081">
        <v>0.17499999999999999</v>
      </c>
      <c r="AU1081">
        <v>0.33333333333333331</v>
      </c>
      <c r="AV1081">
        <v>0.33333333333333331</v>
      </c>
      <c r="AW1081">
        <v>0.05</v>
      </c>
      <c r="AX1081">
        <v>0.1111111111111111</v>
      </c>
      <c r="AY1081">
        <v>0</v>
      </c>
      <c r="AZ1081">
        <v>0.11764705882352941</v>
      </c>
      <c r="BA1081">
        <v>1</v>
      </c>
      <c r="BB1081">
        <v>0</v>
      </c>
      <c r="BC1081">
        <f t="shared" si="34"/>
        <v>0.37979667095581898</v>
      </c>
      <c r="BD1081">
        <f t="shared" si="35"/>
        <v>0.14424551126912263</v>
      </c>
    </row>
    <row r="1082" spans="1:56" x14ac:dyDescent="0.25">
      <c r="A1082">
        <v>0.73266477179102629</v>
      </c>
      <c r="B1082">
        <v>334</v>
      </c>
      <c r="C1082">
        <v>0</v>
      </c>
      <c r="D1082">
        <v>1</v>
      </c>
      <c r="E1082">
        <v>0.59523809523809523</v>
      </c>
      <c r="F1082">
        <v>1</v>
      </c>
      <c r="G1082">
        <v>0</v>
      </c>
      <c r="H1082">
        <v>0</v>
      </c>
      <c r="I1082">
        <v>0.64352183249821049</v>
      </c>
      <c r="J1082">
        <v>0</v>
      </c>
      <c r="K1082">
        <v>1</v>
      </c>
      <c r="L1082">
        <v>0</v>
      </c>
      <c r="M1082">
        <v>0.21428571428571427</v>
      </c>
      <c r="N1082">
        <v>0.5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0.66666666666666663</v>
      </c>
      <c r="V1082">
        <v>0.18571428571428572</v>
      </c>
      <c r="W1082">
        <v>0.66666666666666663</v>
      </c>
      <c r="X1082">
        <v>0.5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0.47266982622432857</v>
      </c>
      <c r="AM1082">
        <v>0.28781369202971291</v>
      </c>
      <c r="AN1082">
        <v>0.88888888888888884</v>
      </c>
      <c r="AO1082">
        <v>0</v>
      </c>
      <c r="AP1082">
        <v>0.35714285714285715</v>
      </c>
      <c r="AQ1082">
        <v>0</v>
      </c>
      <c r="AR1082">
        <v>0</v>
      </c>
      <c r="AS1082">
        <v>0.33333333333333331</v>
      </c>
      <c r="AT1082">
        <v>0.25</v>
      </c>
      <c r="AU1082">
        <v>0.16666666666666666</v>
      </c>
      <c r="AV1082">
        <v>0.33333333333333331</v>
      </c>
      <c r="AW1082">
        <v>2.5000000000000001E-2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f t="shared" si="34"/>
        <v>0.16023757953047038</v>
      </c>
      <c r="BD1082">
        <f t="shared" si="35"/>
        <v>2.5676081893783821E-2</v>
      </c>
    </row>
    <row r="1083" spans="1:56" x14ac:dyDescent="0.25">
      <c r="A1083">
        <v>0.73359874330457664</v>
      </c>
      <c r="B1083">
        <v>355</v>
      </c>
      <c r="C1083">
        <v>0</v>
      </c>
      <c r="D1083">
        <v>1</v>
      </c>
      <c r="E1083">
        <v>0.2857142857142857</v>
      </c>
      <c r="F1083">
        <v>0</v>
      </c>
      <c r="G1083">
        <v>0</v>
      </c>
      <c r="H1083">
        <v>1</v>
      </c>
      <c r="I1083">
        <v>0.38582677165354329</v>
      </c>
      <c r="J1083">
        <v>1</v>
      </c>
      <c r="K1083">
        <v>0</v>
      </c>
      <c r="L1083">
        <v>0</v>
      </c>
      <c r="M1083">
        <v>0.8571428571428571</v>
      </c>
      <c r="N1083">
        <v>0.25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0.7857142857142857</v>
      </c>
      <c r="W1083">
        <v>0.66666666666666663</v>
      </c>
      <c r="X1083">
        <v>0.25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0.66666666666666663</v>
      </c>
      <c r="AI1083">
        <v>0</v>
      </c>
      <c r="AJ1083">
        <v>1</v>
      </c>
      <c r="AK1083">
        <v>0</v>
      </c>
      <c r="AL1083">
        <v>0.19626119010005266</v>
      </c>
      <c r="AM1083">
        <v>0.15960650471792812</v>
      </c>
      <c r="AN1083">
        <v>0.77777777777777779</v>
      </c>
      <c r="AO1083">
        <v>1</v>
      </c>
      <c r="AP1083">
        <v>7.1428571428571425E-2</v>
      </c>
      <c r="AQ1083">
        <v>0</v>
      </c>
      <c r="AR1083">
        <v>0.33333333333333331</v>
      </c>
      <c r="AS1083">
        <v>0.33333333333333331</v>
      </c>
      <c r="AT1083">
        <v>0.1</v>
      </c>
      <c r="AU1083">
        <v>0.33333333333333331</v>
      </c>
      <c r="AV1083">
        <v>1</v>
      </c>
      <c r="AW1083">
        <v>0.05</v>
      </c>
      <c r="AX1083">
        <v>0.1111111111111111</v>
      </c>
      <c r="AY1083">
        <v>0.13333333333333333</v>
      </c>
      <c r="AZ1083">
        <v>0.11764705882352941</v>
      </c>
      <c r="BA1083">
        <v>1</v>
      </c>
      <c r="BB1083">
        <v>0</v>
      </c>
      <c r="BC1083">
        <f t="shared" si="34"/>
        <v>0.37851310419468037</v>
      </c>
      <c r="BD1083">
        <f t="shared" si="35"/>
        <v>0.14327217004709297</v>
      </c>
    </row>
    <row r="1084" spans="1:56" x14ac:dyDescent="0.25">
      <c r="A1084">
        <v>0.73533446506648514</v>
      </c>
      <c r="B1084">
        <v>119</v>
      </c>
      <c r="C1084">
        <v>0</v>
      </c>
      <c r="D1084">
        <v>1</v>
      </c>
      <c r="E1084">
        <v>0.42857142857142855</v>
      </c>
      <c r="F1084">
        <v>1</v>
      </c>
      <c r="G1084">
        <v>0</v>
      </c>
      <c r="H1084">
        <v>0</v>
      </c>
      <c r="I1084">
        <v>0.5869720830350752</v>
      </c>
      <c r="J1084">
        <v>0</v>
      </c>
      <c r="K1084">
        <v>1</v>
      </c>
      <c r="L1084">
        <v>0</v>
      </c>
      <c r="M1084">
        <v>7.1428571428571425E-2</v>
      </c>
      <c r="N1084">
        <v>0.25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0.12857142857142856</v>
      </c>
      <c r="W1084">
        <v>0.66666666666666663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9.6155871511321753E-2</v>
      </c>
      <c r="AM1084">
        <v>1.8751254768118852E-2</v>
      </c>
      <c r="AN1084">
        <v>0.55555555555555558</v>
      </c>
      <c r="AO1084">
        <v>0</v>
      </c>
      <c r="AP1084">
        <v>0.7857142857142857</v>
      </c>
      <c r="AQ1084">
        <v>1</v>
      </c>
      <c r="AR1084">
        <v>0</v>
      </c>
      <c r="AS1084">
        <v>0.33333333333333331</v>
      </c>
      <c r="AT1084">
        <v>0.17499999999999999</v>
      </c>
      <c r="AU1084">
        <v>0.33333333333333331</v>
      </c>
      <c r="AV1084">
        <v>0.66666666666666663</v>
      </c>
      <c r="AW1084">
        <v>2.5000000000000001E-2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f t="shared" si="34"/>
        <v>0.22848370999198969</v>
      </c>
      <c r="BD1084">
        <f t="shared" si="35"/>
        <v>5.2204805731703649E-2</v>
      </c>
    </row>
    <row r="1085" spans="1:56" x14ac:dyDescent="0.25">
      <c r="A1085">
        <v>0.73535309091478218</v>
      </c>
      <c r="B1085">
        <v>598</v>
      </c>
      <c r="C1085">
        <v>0</v>
      </c>
      <c r="D1085">
        <v>1</v>
      </c>
      <c r="E1085">
        <v>0.5714285714285714</v>
      </c>
      <c r="F1085">
        <v>1</v>
      </c>
      <c r="G1085">
        <v>0</v>
      </c>
      <c r="H1085">
        <v>0</v>
      </c>
      <c r="I1085">
        <v>0.59413027916964922</v>
      </c>
      <c r="J1085">
        <v>0</v>
      </c>
      <c r="K1085">
        <v>1</v>
      </c>
      <c r="L1085">
        <v>0</v>
      </c>
      <c r="M1085">
        <v>0</v>
      </c>
      <c r="N1085">
        <v>0.25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0.18571428571428572</v>
      </c>
      <c r="W1085">
        <v>0.33333333333333331</v>
      </c>
      <c r="X1085">
        <v>0.25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0.26608741442864664</v>
      </c>
      <c r="AM1085">
        <v>7.8578598674964861E-2</v>
      </c>
      <c r="AN1085">
        <v>1</v>
      </c>
      <c r="AO1085">
        <v>1</v>
      </c>
      <c r="AP1085">
        <v>0.14285714285714285</v>
      </c>
      <c r="AQ1085">
        <v>0</v>
      </c>
      <c r="AR1085">
        <v>1</v>
      </c>
      <c r="AS1085">
        <v>0.33333333333333331</v>
      </c>
      <c r="AT1085">
        <v>0.2</v>
      </c>
      <c r="AU1085">
        <v>0.66666666666666663</v>
      </c>
      <c r="AV1085">
        <v>0.66666666666666663</v>
      </c>
      <c r="AW1085">
        <v>0.1</v>
      </c>
      <c r="AX1085">
        <v>0.16666666666666666</v>
      </c>
      <c r="AY1085">
        <v>0</v>
      </c>
      <c r="AZ1085">
        <v>0.11764705882352941</v>
      </c>
      <c r="BA1085">
        <v>1</v>
      </c>
      <c r="BB1085">
        <v>0</v>
      </c>
      <c r="BC1085">
        <f t="shared" si="34"/>
        <v>0.1368323993315336</v>
      </c>
      <c r="BD1085">
        <f t="shared" si="35"/>
        <v>1.8723105506824277E-2</v>
      </c>
    </row>
    <row r="1086" spans="1:56" x14ac:dyDescent="0.25">
      <c r="A1086">
        <v>0.7357878853364096</v>
      </c>
      <c r="B1086">
        <v>3</v>
      </c>
      <c r="C1086">
        <v>1</v>
      </c>
      <c r="D1086">
        <v>0</v>
      </c>
      <c r="E1086">
        <v>0.45238095238095238</v>
      </c>
      <c r="F1086">
        <v>1</v>
      </c>
      <c r="G1086">
        <v>0</v>
      </c>
      <c r="H1086">
        <v>0</v>
      </c>
      <c r="I1086">
        <v>0.90980672870436652</v>
      </c>
      <c r="J1086">
        <v>0</v>
      </c>
      <c r="K1086">
        <v>1</v>
      </c>
      <c r="L1086">
        <v>0</v>
      </c>
      <c r="M1086">
        <v>3.5714285714285712E-2</v>
      </c>
      <c r="N1086">
        <v>0.25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0.88571428571428568</v>
      </c>
      <c r="W1086">
        <v>0.33333333333333331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0.66666666666666663</v>
      </c>
      <c r="AI1086">
        <v>0</v>
      </c>
      <c r="AJ1086">
        <v>0</v>
      </c>
      <c r="AK1086">
        <v>1</v>
      </c>
      <c r="AL1086">
        <v>5.69246972090574E-2</v>
      </c>
      <c r="AM1086">
        <v>1.2126079100582212E-2</v>
      </c>
      <c r="AN1086">
        <v>0.66666666666666663</v>
      </c>
      <c r="AO1086">
        <v>1</v>
      </c>
      <c r="AP1086">
        <v>0.2857142857142857</v>
      </c>
      <c r="AQ1086">
        <v>0</v>
      </c>
      <c r="AR1086">
        <v>0.33333333333333331</v>
      </c>
      <c r="AS1086">
        <v>0</v>
      </c>
      <c r="AT1086">
        <v>0.17499999999999999</v>
      </c>
      <c r="AU1086">
        <v>0.5</v>
      </c>
      <c r="AV1086">
        <v>0.66666666666666663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f t="shared" si="34"/>
        <v>0.51007182511636007</v>
      </c>
      <c r="BD1086">
        <f t="shared" si="35"/>
        <v>0.24002961654481447</v>
      </c>
    </row>
    <row r="1087" spans="1:56" x14ac:dyDescent="0.25">
      <c r="A1087">
        <v>0.73679248469251768</v>
      </c>
      <c r="B1087">
        <v>159</v>
      </c>
      <c r="C1087">
        <v>1</v>
      </c>
      <c r="D1087">
        <v>0</v>
      </c>
      <c r="E1087">
        <v>0.52380952380952384</v>
      </c>
      <c r="F1087">
        <v>1</v>
      </c>
      <c r="G1087">
        <v>0</v>
      </c>
      <c r="H1087">
        <v>0</v>
      </c>
      <c r="I1087">
        <v>0.37795275590551181</v>
      </c>
      <c r="J1087">
        <v>1</v>
      </c>
      <c r="K1087">
        <v>0</v>
      </c>
      <c r="L1087">
        <v>0</v>
      </c>
      <c r="M1087">
        <v>0.10714285714285714</v>
      </c>
      <c r="N1087">
        <v>0.75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0.66666666666666663</v>
      </c>
      <c r="V1087">
        <v>0.52857142857142858</v>
      </c>
      <c r="W1087">
        <v>0.33333333333333331</v>
      </c>
      <c r="X1087">
        <v>0.5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0</v>
      </c>
      <c r="AL1087">
        <v>0.51848341232227491</v>
      </c>
      <c r="AM1087">
        <v>0.25930536036940371</v>
      </c>
      <c r="AN1087">
        <v>0.77777777777777779</v>
      </c>
      <c r="AO1087">
        <v>0</v>
      </c>
      <c r="AP1087">
        <v>0</v>
      </c>
      <c r="AQ1087">
        <v>0</v>
      </c>
      <c r="AR1087">
        <v>0</v>
      </c>
      <c r="AS1087">
        <v>0.33333333333333331</v>
      </c>
      <c r="AT1087">
        <v>0.375</v>
      </c>
      <c r="AU1087">
        <v>0.33333333333333331</v>
      </c>
      <c r="AV1087">
        <v>0.33333333333333331</v>
      </c>
      <c r="AW1087">
        <v>0.3</v>
      </c>
      <c r="AX1087">
        <v>0.61111111111111116</v>
      </c>
      <c r="AY1087">
        <v>0.13333333333333333</v>
      </c>
      <c r="AZ1087">
        <v>0.6470588235294118</v>
      </c>
      <c r="BA1087">
        <v>1</v>
      </c>
      <c r="BB1087">
        <v>0</v>
      </c>
      <c r="BC1087">
        <f t="shared" si="34"/>
        <v>0.1379586969678134</v>
      </c>
      <c r="BD1087">
        <f t="shared" si="35"/>
        <v>1.9032602069056968E-2</v>
      </c>
    </row>
    <row r="1088" spans="1:56" x14ac:dyDescent="0.25">
      <c r="A1088">
        <v>0.7382054714464521</v>
      </c>
      <c r="B1088">
        <v>681</v>
      </c>
      <c r="C1088">
        <v>1</v>
      </c>
      <c r="D1088">
        <v>0</v>
      </c>
      <c r="E1088">
        <v>0.42857142857142855</v>
      </c>
      <c r="F1088">
        <v>1</v>
      </c>
      <c r="G1088">
        <v>0</v>
      </c>
      <c r="H1088">
        <v>0</v>
      </c>
      <c r="I1088">
        <v>6.1560486757337149E-2</v>
      </c>
      <c r="J1088">
        <v>0</v>
      </c>
      <c r="K1088">
        <v>1</v>
      </c>
      <c r="L1088">
        <v>0</v>
      </c>
      <c r="M1088">
        <v>0.21428571428571427</v>
      </c>
      <c r="N1088">
        <v>0.75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0.33333333333333331</v>
      </c>
      <c r="V1088">
        <v>0.5</v>
      </c>
      <c r="W1088">
        <v>0.66666666666666663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0.19320695102685623</v>
      </c>
      <c r="AM1088">
        <v>0.85119453924914679</v>
      </c>
      <c r="AN1088">
        <v>0.22222222222222221</v>
      </c>
      <c r="AO1088">
        <v>0</v>
      </c>
      <c r="AP1088">
        <v>0.5</v>
      </c>
      <c r="AQ1088">
        <v>0</v>
      </c>
      <c r="AR1088">
        <v>0.66666666666666663</v>
      </c>
      <c r="AS1088">
        <v>0</v>
      </c>
      <c r="AT1088">
        <v>0.2</v>
      </c>
      <c r="AU1088">
        <v>1</v>
      </c>
      <c r="AV1088">
        <v>0.66666666666666663</v>
      </c>
      <c r="AW1088">
        <v>0.15</v>
      </c>
      <c r="AX1088">
        <v>0.1111111111111111</v>
      </c>
      <c r="AY1088">
        <v>0</v>
      </c>
      <c r="AZ1088">
        <v>5.8823529411764705E-2</v>
      </c>
      <c r="BA1088">
        <v>1</v>
      </c>
      <c r="BB1088">
        <v>0</v>
      </c>
      <c r="BC1088">
        <f t="shared" si="34"/>
        <v>7.4994962440479651E-2</v>
      </c>
      <c r="BD1088">
        <f t="shared" si="35"/>
        <v>5.6242443914489536E-3</v>
      </c>
    </row>
    <row r="1089" spans="1:56" x14ac:dyDescent="0.25">
      <c r="A1089">
        <v>0.73925521019853058</v>
      </c>
      <c r="B1089">
        <v>1050</v>
      </c>
      <c r="C1089">
        <v>1</v>
      </c>
      <c r="D1089">
        <v>0</v>
      </c>
      <c r="E1089">
        <v>0.2857142857142857</v>
      </c>
      <c r="F1089">
        <v>1</v>
      </c>
      <c r="G1089">
        <v>0</v>
      </c>
      <c r="H1089">
        <v>0</v>
      </c>
      <c r="I1089">
        <v>0.89906943450250532</v>
      </c>
      <c r="J1089">
        <v>1</v>
      </c>
      <c r="K1089">
        <v>0</v>
      </c>
      <c r="L1089">
        <v>0</v>
      </c>
      <c r="M1089">
        <v>0.5357142857142857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0.94285714285714284</v>
      </c>
      <c r="W1089">
        <v>0.66666666666666663</v>
      </c>
      <c r="X1089">
        <v>0.25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0.66666666666666663</v>
      </c>
      <c r="AI1089">
        <v>0</v>
      </c>
      <c r="AJ1089">
        <v>1</v>
      </c>
      <c r="AK1089">
        <v>0</v>
      </c>
      <c r="AL1089">
        <v>0.22601369141653502</v>
      </c>
      <c r="AM1089">
        <v>3.3928929933748242E-2</v>
      </c>
      <c r="AN1089">
        <v>0.88888888888888884</v>
      </c>
      <c r="AO1089">
        <v>0</v>
      </c>
      <c r="AP1089">
        <v>0.2857142857142857</v>
      </c>
      <c r="AQ1089">
        <v>0</v>
      </c>
      <c r="AR1089">
        <v>0.66666666666666663</v>
      </c>
      <c r="AS1089">
        <v>0.66666666666666663</v>
      </c>
      <c r="AT1089">
        <v>0.1</v>
      </c>
      <c r="AU1089">
        <v>0.33333333333333331</v>
      </c>
      <c r="AV1089">
        <v>0.33333333333333331</v>
      </c>
      <c r="AW1089">
        <v>0.05</v>
      </c>
      <c r="AX1089">
        <v>5.5555555555555552E-2</v>
      </c>
      <c r="AY1089">
        <v>0.13333333333333333</v>
      </c>
      <c r="AZ1089">
        <v>0.11764705882352941</v>
      </c>
      <c r="BA1089">
        <v>1</v>
      </c>
      <c r="BB1089">
        <v>0</v>
      </c>
      <c r="BC1089">
        <f t="shared" si="34"/>
        <v>0.14805656796364955</v>
      </c>
      <c r="BD1089">
        <f t="shared" si="35"/>
        <v>2.1920747317174777E-2</v>
      </c>
    </row>
    <row r="1090" spans="1:56" x14ac:dyDescent="0.25">
      <c r="A1090">
        <v>0.73961785640700772</v>
      </c>
      <c r="B1090">
        <v>328</v>
      </c>
      <c r="C1090">
        <v>0</v>
      </c>
      <c r="D1090">
        <v>1</v>
      </c>
      <c r="E1090">
        <v>0.5</v>
      </c>
      <c r="F1090">
        <v>1</v>
      </c>
      <c r="G1090">
        <v>0</v>
      </c>
      <c r="H1090">
        <v>0</v>
      </c>
      <c r="I1090">
        <v>0.75876879026485322</v>
      </c>
      <c r="J1090">
        <v>1</v>
      </c>
      <c r="K1090">
        <v>0</v>
      </c>
      <c r="L1090">
        <v>0</v>
      </c>
      <c r="M1090">
        <v>7.1428571428571425E-2</v>
      </c>
      <c r="N1090">
        <v>0.25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0.15714285714285714</v>
      </c>
      <c r="W1090">
        <v>0.66666666666666663</v>
      </c>
      <c r="X1090">
        <v>0.25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0.66666666666666663</v>
      </c>
      <c r="AI1090">
        <v>0</v>
      </c>
      <c r="AJ1090">
        <v>1</v>
      </c>
      <c r="AK1090">
        <v>0</v>
      </c>
      <c r="AL1090">
        <v>0.22269615587151131</v>
      </c>
      <c r="AM1090">
        <v>0.62975306163420997</v>
      </c>
      <c r="AN1090">
        <v>0.44444444444444442</v>
      </c>
      <c r="AO1090">
        <v>1</v>
      </c>
      <c r="AP1090">
        <v>0.5</v>
      </c>
      <c r="AQ1090">
        <v>0</v>
      </c>
      <c r="AR1090">
        <v>0</v>
      </c>
      <c r="AS1090">
        <v>0</v>
      </c>
      <c r="AT1090">
        <v>0.3</v>
      </c>
      <c r="AU1090">
        <v>0.5</v>
      </c>
      <c r="AV1090">
        <v>0.33333333333333331</v>
      </c>
      <c r="AW1090">
        <v>2.5000000000000001E-2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f t="shared" si="34"/>
        <v>0.25251337104832194</v>
      </c>
      <c r="BD1090">
        <f t="shared" si="35"/>
        <v>0.55873626046154368</v>
      </c>
    </row>
    <row r="1091" spans="1:56" x14ac:dyDescent="0.25">
      <c r="A1091">
        <v>0.74026999413308081</v>
      </c>
      <c r="B1091">
        <v>1108</v>
      </c>
      <c r="C1091">
        <v>1</v>
      </c>
      <c r="D1091">
        <v>0</v>
      </c>
      <c r="E1091">
        <v>0.47619047619047616</v>
      </c>
      <c r="F1091">
        <v>0</v>
      </c>
      <c r="G1091">
        <v>1</v>
      </c>
      <c r="H1091">
        <v>0</v>
      </c>
      <c r="I1091">
        <v>0.56263421617752329</v>
      </c>
      <c r="J1091">
        <v>0</v>
      </c>
      <c r="K1091">
        <v>0</v>
      </c>
      <c r="L1091">
        <v>1</v>
      </c>
      <c r="M1091">
        <v>0.32142857142857145</v>
      </c>
      <c r="N1091">
        <v>0.75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0.66666666666666663</v>
      </c>
      <c r="V1091">
        <v>0.58571428571428574</v>
      </c>
      <c r="W1091">
        <v>0.66666666666666663</v>
      </c>
      <c r="X1091">
        <v>0.25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0.66666666666666663</v>
      </c>
      <c r="AI1091">
        <v>0</v>
      </c>
      <c r="AJ1091">
        <v>1</v>
      </c>
      <c r="AK1091">
        <v>0</v>
      </c>
      <c r="AL1091">
        <v>0.2668773038441285</v>
      </c>
      <c r="AM1091">
        <v>0.51074081509737002</v>
      </c>
      <c r="AN1091">
        <v>0.33333333333333331</v>
      </c>
      <c r="AO1091">
        <v>0</v>
      </c>
      <c r="AP1091">
        <v>0</v>
      </c>
      <c r="AQ1091">
        <v>0</v>
      </c>
      <c r="AR1091">
        <v>0.66666666666666663</v>
      </c>
      <c r="AS1091">
        <v>0</v>
      </c>
      <c r="AT1091">
        <v>0.25</v>
      </c>
      <c r="AU1091">
        <v>0.33333333333333331</v>
      </c>
      <c r="AV1091">
        <v>0.66666666666666663</v>
      </c>
      <c r="AW1091">
        <v>0.15</v>
      </c>
      <c r="AX1091">
        <v>0.16666666666666666</v>
      </c>
      <c r="AY1091">
        <v>6.6666666666666666E-2</v>
      </c>
      <c r="AZ1091">
        <v>0.11764705882352941</v>
      </c>
      <c r="BA1091">
        <v>1</v>
      </c>
      <c r="BB1091">
        <v>0</v>
      </c>
      <c r="BC1091">
        <f t="shared" si="34"/>
        <v>0.3079013949705483</v>
      </c>
      <c r="BD1091">
        <f t="shared" si="35"/>
        <v>9.4803269024809594E-2</v>
      </c>
    </row>
    <row r="1092" spans="1:56" x14ac:dyDescent="0.25">
      <c r="A1092">
        <v>0.74107189635207582</v>
      </c>
      <c r="B1092">
        <v>855</v>
      </c>
      <c r="C1092">
        <v>0</v>
      </c>
      <c r="D1092">
        <v>1</v>
      </c>
      <c r="E1092">
        <v>0.6428571428571429</v>
      </c>
      <c r="F1092">
        <v>1</v>
      </c>
      <c r="G1092">
        <v>0</v>
      </c>
      <c r="H1092">
        <v>0</v>
      </c>
      <c r="I1092">
        <v>0.96993557623478888</v>
      </c>
      <c r="J1092">
        <v>0</v>
      </c>
      <c r="K1092">
        <v>1</v>
      </c>
      <c r="L1092">
        <v>0</v>
      </c>
      <c r="M1092">
        <v>0.21428571428571427</v>
      </c>
      <c r="N1092">
        <v>0.5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0.75714285714285712</v>
      </c>
      <c r="W1092">
        <v>0.66666666666666663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0.66666666666666663</v>
      </c>
      <c r="AI1092">
        <v>0</v>
      </c>
      <c r="AJ1092">
        <v>1</v>
      </c>
      <c r="AK1092">
        <v>0</v>
      </c>
      <c r="AL1092">
        <v>0.18262243285939969</v>
      </c>
      <c r="AM1092">
        <v>0.72298735193736197</v>
      </c>
      <c r="AN1092">
        <v>0.44444444444444442</v>
      </c>
      <c r="AO1092">
        <v>1</v>
      </c>
      <c r="AP1092">
        <v>0.5714285714285714</v>
      </c>
      <c r="AQ1092">
        <v>0</v>
      </c>
      <c r="AR1092">
        <v>0.66666666666666663</v>
      </c>
      <c r="AS1092">
        <v>0.33333333333333331</v>
      </c>
      <c r="AT1092">
        <v>0.17499999999999999</v>
      </c>
      <c r="AU1092">
        <v>0.33333333333333331</v>
      </c>
      <c r="AV1092">
        <v>0.33333333333333331</v>
      </c>
      <c r="AW1092">
        <v>7.4999999999999997E-2</v>
      </c>
      <c r="AX1092">
        <v>0.1111111111111111</v>
      </c>
      <c r="AY1092">
        <v>0</v>
      </c>
      <c r="AZ1092">
        <v>0.11764705882352941</v>
      </c>
      <c r="BA1092">
        <v>1</v>
      </c>
      <c r="BB1092">
        <v>0</v>
      </c>
      <c r="BC1092">
        <f t="shared" si="34"/>
        <v>0.26089447906833158</v>
      </c>
      <c r="BD1092">
        <f t="shared" si="35"/>
        <v>6.8065929208336096E-2</v>
      </c>
    </row>
    <row r="1093" spans="1:56" x14ac:dyDescent="0.25">
      <c r="A1093">
        <v>0.74122756877831775</v>
      </c>
      <c r="B1093">
        <v>76</v>
      </c>
      <c r="C1093">
        <v>0</v>
      </c>
      <c r="D1093">
        <v>1</v>
      </c>
      <c r="E1093">
        <v>0.30952380952380953</v>
      </c>
      <c r="F1093">
        <v>1</v>
      </c>
      <c r="G1093">
        <v>0</v>
      </c>
      <c r="H1093">
        <v>0</v>
      </c>
      <c r="I1093">
        <v>0.46098783106657121</v>
      </c>
      <c r="J1093">
        <v>0</v>
      </c>
      <c r="K1093">
        <v>1</v>
      </c>
      <c r="L1093">
        <v>0</v>
      </c>
      <c r="M1093">
        <v>0.25</v>
      </c>
      <c r="N1093">
        <v>0.75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0.66666666666666663</v>
      </c>
      <c r="V1093">
        <v>0.44285714285714284</v>
      </c>
      <c r="W1093">
        <v>0.66666666666666663</v>
      </c>
      <c r="X1093">
        <v>0.25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0.17983149025803055</v>
      </c>
      <c r="AM1093">
        <v>0.74635615338285488</v>
      </c>
      <c r="AN1093">
        <v>0.1111111111111111</v>
      </c>
      <c r="AO1093">
        <v>0</v>
      </c>
      <c r="AP1093">
        <v>0.8571428571428571</v>
      </c>
      <c r="AQ1093">
        <v>1</v>
      </c>
      <c r="AR1093">
        <v>1</v>
      </c>
      <c r="AS1093">
        <v>0</v>
      </c>
      <c r="AT1093">
        <v>0.27500000000000002</v>
      </c>
      <c r="AU1093">
        <v>0.33333333333333331</v>
      </c>
      <c r="AV1093">
        <v>0.66666666666666663</v>
      </c>
      <c r="AW1093">
        <v>0.27500000000000002</v>
      </c>
      <c r="AX1093">
        <v>0.3888888888888889</v>
      </c>
      <c r="AY1093">
        <v>6.6666666666666666E-2</v>
      </c>
      <c r="AZ1093">
        <v>0.47058823529411764</v>
      </c>
      <c r="BA1093">
        <v>1</v>
      </c>
      <c r="BB1093">
        <v>0</v>
      </c>
      <c r="BC1093">
        <f t="shared" si="34"/>
        <v>-6.0500491812350343E-2</v>
      </c>
      <c r="BD1093">
        <f t="shared" si="35"/>
        <v>3.6603095095362709E-3</v>
      </c>
    </row>
    <row r="1094" spans="1:56" x14ac:dyDescent="0.25">
      <c r="A1094">
        <v>0.74174213264508071</v>
      </c>
      <c r="B1094">
        <v>379</v>
      </c>
      <c r="C1094">
        <v>1</v>
      </c>
      <c r="D1094">
        <v>0</v>
      </c>
      <c r="E1094">
        <v>0.38095238095238093</v>
      </c>
      <c r="F1094">
        <v>0</v>
      </c>
      <c r="G1094">
        <v>0</v>
      </c>
      <c r="H1094">
        <v>1</v>
      </c>
      <c r="I1094">
        <v>0.90193271295633504</v>
      </c>
      <c r="J1094">
        <v>1</v>
      </c>
      <c r="K1094">
        <v>0</v>
      </c>
      <c r="L1094">
        <v>0</v>
      </c>
      <c r="M1094">
        <v>0.6428571428571429</v>
      </c>
      <c r="N1094">
        <v>0.5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0.52857142857142858</v>
      </c>
      <c r="W1094">
        <v>1</v>
      </c>
      <c r="X1094">
        <v>0.25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0.22617166929963139</v>
      </c>
      <c r="AM1094">
        <v>0.10271029913671953</v>
      </c>
      <c r="AN1094">
        <v>0.88888888888888884</v>
      </c>
      <c r="AO1094">
        <v>1</v>
      </c>
      <c r="AP1094">
        <v>0.14285714285714285</v>
      </c>
      <c r="AQ1094">
        <v>0</v>
      </c>
      <c r="AR1094">
        <v>0.33333333333333331</v>
      </c>
      <c r="AS1094">
        <v>0</v>
      </c>
      <c r="AT1094">
        <v>0.22500000000000001</v>
      </c>
      <c r="AU1094">
        <v>0.5</v>
      </c>
      <c r="AV1094">
        <v>0.33333333333333331</v>
      </c>
      <c r="AW1094">
        <v>0.125</v>
      </c>
      <c r="AX1094">
        <v>0.1111111111111111</v>
      </c>
      <c r="AY1094">
        <v>0</v>
      </c>
      <c r="AZ1094">
        <v>0.23529411764705882</v>
      </c>
      <c r="BA1094">
        <v>1</v>
      </c>
      <c r="BB1094">
        <v>1</v>
      </c>
      <c r="BC1094">
        <f t="shared" si="34"/>
        <v>0.50711450453384943</v>
      </c>
      <c r="BD1094">
        <f t="shared" si="35"/>
        <v>0.24293611164091272</v>
      </c>
    </row>
    <row r="1095" spans="1:56" x14ac:dyDescent="0.25">
      <c r="A1095">
        <v>0.74230330686502455</v>
      </c>
      <c r="B1095">
        <v>515</v>
      </c>
      <c r="C1095">
        <v>1</v>
      </c>
      <c r="D1095">
        <v>0</v>
      </c>
      <c r="E1095">
        <v>0.35714285714285715</v>
      </c>
      <c r="F1095">
        <v>0</v>
      </c>
      <c r="G1095">
        <v>1</v>
      </c>
      <c r="H1095">
        <v>0</v>
      </c>
      <c r="I1095">
        <v>0.69720830350751606</v>
      </c>
      <c r="J1095">
        <v>0</v>
      </c>
      <c r="K1095">
        <v>1</v>
      </c>
      <c r="L1095">
        <v>0</v>
      </c>
      <c r="M1095">
        <v>7.1428571428571425E-2</v>
      </c>
      <c r="N1095">
        <v>0.5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0.5714285714285714</v>
      </c>
      <c r="W1095">
        <v>0.66666666666666663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0.12317008952080043</v>
      </c>
      <c r="AM1095">
        <v>4.2963260389480021E-2</v>
      </c>
      <c r="AN1095">
        <v>0.1111111111111111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0.25</v>
      </c>
      <c r="AU1095">
        <v>0.5</v>
      </c>
      <c r="AV1095">
        <v>0.66666666666666663</v>
      </c>
      <c r="AW1095">
        <v>0.25</v>
      </c>
      <c r="AX1095">
        <v>0.44444444444444442</v>
      </c>
      <c r="AY1095">
        <v>0.6</v>
      </c>
      <c r="AZ1095">
        <v>0.41176470588235292</v>
      </c>
      <c r="BA1095">
        <v>1</v>
      </c>
      <c r="BB1095">
        <v>1</v>
      </c>
      <c r="BC1095">
        <f t="shared" si="34"/>
        <v>0.61429229257635232</v>
      </c>
      <c r="BD1095">
        <f t="shared" si="35"/>
        <v>0.14877043556600619</v>
      </c>
    </row>
    <row r="1096" spans="1:56" x14ac:dyDescent="0.25">
      <c r="A1096">
        <v>0.74287392090665882</v>
      </c>
      <c r="B1096">
        <v>48</v>
      </c>
      <c r="C1096">
        <v>1</v>
      </c>
      <c r="D1096">
        <v>0</v>
      </c>
      <c r="E1096">
        <v>0.45238095238095238</v>
      </c>
      <c r="F1096">
        <v>1</v>
      </c>
      <c r="G1096">
        <v>0</v>
      </c>
      <c r="H1096">
        <v>0</v>
      </c>
      <c r="I1096">
        <v>0.21904080171796708</v>
      </c>
      <c r="J1096">
        <v>0</v>
      </c>
      <c r="K1096">
        <v>1</v>
      </c>
      <c r="L1096">
        <v>0</v>
      </c>
      <c r="M1096">
        <v>0.6428571428571429</v>
      </c>
      <c r="N1096">
        <v>0.25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0.33333333333333331</v>
      </c>
      <c r="V1096">
        <v>0.61428571428571432</v>
      </c>
      <c r="W1096">
        <v>0.66666666666666663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0.33333333333333331</v>
      </c>
      <c r="AI1096">
        <v>0</v>
      </c>
      <c r="AJ1096">
        <v>1</v>
      </c>
      <c r="AK1096">
        <v>0</v>
      </c>
      <c r="AL1096">
        <v>0.10600315955766193</v>
      </c>
      <c r="AM1096">
        <v>0.32656093153985144</v>
      </c>
      <c r="AN1096">
        <v>0.44444444444444442</v>
      </c>
      <c r="AO1096">
        <v>0</v>
      </c>
      <c r="AP1096">
        <v>0.7142857142857143</v>
      </c>
      <c r="AQ1096">
        <v>1</v>
      </c>
      <c r="AR1096">
        <v>0</v>
      </c>
      <c r="AS1096">
        <v>0</v>
      </c>
      <c r="AT1096">
        <v>0.2</v>
      </c>
      <c r="AU1096">
        <v>0.16666666666666666</v>
      </c>
      <c r="AV1096">
        <v>0.66666666666666663</v>
      </c>
      <c r="AW1096">
        <v>2.5000000000000001E-2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f t="shared" si="34"/>
        <v>0.23441103273321637</v>
      </c>
      <c r="BD1096">
        <f t="shared" si="35"/>
        <v>5.4948532267053034E-2</v>
      </c>
    </row>
    <row r="1097" spans="1:56" x14ac:dyDescent="0.25">
      <c r="A1097">
        <v>0.74306583574417384</v>
      </c>
      <c r="B1097">
        <v>769</v>
      </c>
      <c r="C1097">
        <v>1</v>
      </c>
      <c r="D1097">
        <v>0</v>
      </c>
      <c r="E1097">
        <v>0.52380952380952384</v>
      </c>
      <c r="F1097">
        <v>1</v>
      </c>
      <c r="G1097">
        <v>0</v>
      </c>
      <c r="H1097">
        <v>0</v>
      </c>
      <c r="I1097">
        <v>0.14173228346456693</v>
      </c>
      <c r="J1097">
        <v>1</v>
      </c>
      <c r="K1097">
        <v>0</v>
      </c>
      <c r="L1097">
        <v>0</v>
      </c>
      <c r="M1097">
        <v>0.8928571428571429</v>
      </c>
      <c r="N1097">
        <v>0.5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0.66666666666666663</v>
      </c>
      <c r="V1097">
        <v>0.62857142857142856</v>
      </c>
      <c r="W1097">
        <v>0.66666666666666663</v>
      </c>
      <c r="X1097">
        <v>0.25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0.38899420747761981</v>
      </c>
      <c r="AM1097">
        <v>0.80799036338084718</v>
      </c>
      <c r="AN1097">
        <v>0.1111111111111111</v>
      </c>
      <c r="AO1097">
        <v>0</v>
      </c>
      <c r="AP1097">
        <v>0.21428571428571427</v>
      </c>
      <c r="AQ1097">
        <v>0</v>
      </c>
      <c r="AR1097">
        <v>0.33333333333333331</v>
      </c>
      <c r="AS1097">
        <v>0.33333333333333331</v>
      </c>
      <c r="AT1097">
        <v>0.2</v>
      </c>
      <c r="AU1097">
        <v>0.5</v>
      </c>
      <c r="AV1097">
        <v>0.33333333333333331</v>
      </c>
      <c r="AW1097">
        <v>0.17499999999999999</v>
      </c>
      <c r="AX1097">
        <v>0.3888888888888889</v>
      </c>
      <c r="AY1097">
        <v>0.46666666666666667</v>
      </c>
      <c r="AZ1097">
        <v>0.29411764705882354</v>
      </c>
      <c r="BA1097">
        <v>1</v>
      </c>
      <c r="BB1097">
        <v>0</v>
      </c>
      <c r="BC1097">
        <f t="shared" ref="BC1097:BC1160" si="36">SUMPRODUCT(C$2:BA$2,C1097:BA1097)</f>
        <v>0.25702632118894508</v>
      </c>
      <c r="BD1097">
        <f t="shared" ref="BD1097:BD1160" si="37">(BB1097-BC1097)^2</f>
        <v>6.6062529783922755E-2</v>
      </c>
    </row>
    <row r="1098" spans="1:56" x14ac:dyDescent="0.25">
      <c r="A1098">
        <v>0.74310451063664829</v>
      </c>
      <c r="B1098">
        <v>180</v>
      </c>
      <c r="C1098">
        <v>0</v>
      </c>
      <c r="D1098">
        <v>1</v>
      </c>
      <c r="E1098">
        <v>0.47619047619047616</v>
      </c>
      <c r="F1098">
        <v>1</v>
      </c>
      <c r="G1098">
        <v>0</v>
      </c>
      <c r="H1098">
        <v>0</v>
      </c>
      <c r="I1098">
        <v>0.91481746599856839</v>
      </c>
      <c r="J1098">
        <v>0</v>
      </c>
      <c r="K1098">
        <v>1</v>
      </c>
      <c r="L1098">
        <v>0</v>
      </c>
      <c r="M1098">
        <v>0.2857142857142857</v>
      </c>
      <c r="N1098">
        <v>0.25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0.66666666666666663</v>
      </c>
      <c r="V1098">
        <v>0.6428571428571429</v>
      </c>
      <c r="W1098">
        <v>0.66666666666666663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6.7351237493417593E-2</v>
      </c>
      <c r="AM1098">
        <v>0.16964464966874121</v>
      </c>
      <c r="AN1098">
        <v>0.1111111111111111</v>
      </c>
      <c r="AO1098">
        <v>0</v>
      </c>
      <c r="AP1098">
        <v>7.1428571428571425E-2</v>
      </c>
      <c r="AQ1098">
        <v>0</v>
      </c>
      <c r="AR1098">
        <v>0.66666666666666663</v>
      </c>
      <c r="AS1098">
        <v>0</v>
      </c>
      <c r="AT1098">
        <v>0.05</v>
      </c>
      <c r="AU1098">
        <v>0.5</v>
      </c>
      <c r="AV1098">
        <v>0.66666666666666663</v>
      </c>
      <c r="AW1098">
        <v>0.05</v>
      </c>
      <c r="AX1098">
        <v>0.1111111111111111</v>
      </c>
      <c r="AY1098">
        <v>0.13333333333333333</v>
      </c>
      <c r="AZ1098">
        <v>5.8823529411764705E-2</v>
      </c>
      <c r="BA1098">
        <v>1</v>
      </c>
      <c r="BB1098">
        <v>0</v>
      </c>
      <c r="BC1098">
        <f t="shared" si="36"/>
        <v>0.14661382546927426</v>
      </c>
      <c r="BD1098">
        <f t="shared" si="37"/>
        <v>2.1495613818734813E-2</v>
      </c>
    </row>
    <row r="1099" spans="1:56" x14ac:dyDescent="0.25">
      <c r="A1099">
        <v>0.74375369933088298</v>
      </c>
      <c r="B1099">
        <v>426</v>
      </c>
      <c r="C1099">
        <v>1</v>
      </c>
      <c r="D1099">
        <v>0</v>
      </c>
      <c r="E1099">
        <v>0.76190476190476186</v>
      </c>
      <c r="F1099">
        <v>1</v>
      </c>
      <c r="G1099">
        <v>0</v>
      </c>
      <c r="H1099">
        <v>0</v>
      </c>
      <c r="I1099">
        <v>0.71367215461703648</v>
      </c>
      <c r="J1099">
        <v>0</v>
      </c>
      <c r="K1099">
        <v>1</v>
      </c>
      <c r="L1099">
        <v>0</v>
      </c>
      <c r="M1099">
        <v>1</v>
      </c>
      <c r="N1099">
        <v>0.75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0.33333333333333331</v>
      </c>
      <c r="V1099">
        <v>0.82857142857142863</v>
      </c>
      <c r="W1099">
        <v>0.33333333333333331</v>
      </c>
      <c r="X1099">
        <v>0.75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0.66666666666666663</v>
      </c>
      <c r="AI1099">
        <v>0</v>
      </c>
      <c r="AJ1099">
        <v>1</v>
      </c>
      <c r="AK1099">
        <v>0</v>
      </c>
      <c r="AL1099">
        <v>0.84449710373880993</v>
      </c>
      <c r="AM1099">
        <v>0.28990162617948201</v>
      </c>
      <c r="AN1099">
        <v>0</v>
      </c>
      <c r="AO1099">
        <v>0</v>
      </c>
      <c r="AP1099">
        <v>0.2857142857142857</v>
      </c>
      <c r="AQ1099">
        <v>0</v>
      </c>
      <c r="AR1099">
        <v>0.33333333333333331</v>
      </c>
      <c r="AS1099">
        <v>0.33333333333333331</v>
      </c>
      <c r="AT1099">
        <v>0.7</v>
      </c>
      <c r="AU1099">
        <v>0.33333333333333331</v>
      </c>
      <c r="AV1099">
        <v>0.66666666666666663</v>
      </c>
      <c r="AW1099">
        <v>0.67500000000000004</v>
      </c>
      <c r="AX1099">
        <v>0.55555555555555558</v>
      </c>
      <c r="AY1099">
        <v>1</v>
      </c>
      <c r="AZ1099">
        <v>0.41176470588235292</v>
      </c>
      <c r="BA1099">
        <v>1</v>
      </c>
      <c r="BB1099">
        <v>0</v>
      </c>
      <c r="BC1099">
        <f t="shared" si="36"/>
        <v>0.12419464178767314</v>
      </c>
      <c r="BD1099">
        <f t="shared" si="37"/>
        <v>1.5424309048768448E-2</v>
      </c>
    </row>
    <row r="1100" spans="1:56" x14ac:dyDescent="0.25">
      <c r="A1100">
        <v>0.7438112700326085</v>
      </c>
      <c r="B1100">
        <v>221</v>
      </c>
      <c r="C1100">
        <v>1</v>
      </c>
      <c r="D1100">
        <v>0</v>
      </c>
      <c r="E1100">
        <v>0.42857142857142855</v>
      </c>
      <c r="F1100">
        <v>1</v>
      </c>
      <c r="G1100">
        <v>0</v>
      </c>
      <c r="H1100">
        <v>0</v>
      </c>
      <c r="I1100">
        <v>0.92627057981388694</v>
      </c>
      <c r="J1100">
        <v>0</v>
      </c>
      <c r="K1100">
        <v>1</v>
      </c>
      <c r="L1100">
        <v>0</v>
      </c>
      <c r="M1100">
        <v>0.14285714285714285</v>
      </c>
      <c r="N1100">
        <v>0.25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0.45714285714285713</v>
      </c>
      <c r="W1100">
        <v>0.66666666666666663</v>
      </c>
      <c r="X1100">
        <v>0.25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0.33333333333333331</v>
      </c>
      <c r="AI1100">
        <v>0</v>
      </c>
      <c r="AJ1100">
        <v>0</v>
      </c>
      <c r="AK1100">
        <v>1</v>
      </c>
      <c r="AL1100">
        <v>0.25829383886255924</v>
      </c>
      <c r="AM1100">
        <v>0.31523790403533425</v>
      </c>
      <c r="AN1100">
        <v>0.88888888888888884</v>
      </c>
      <c r="AO1100">
        <v>0</v>
      </c>
      <c r="AP1100">
        <v>0.35714285714285715</v>
      </c>
      <c r="AQ1100">
        <v>0</v>
      </c>
      <c r="AR1100">
        <v>1</v>
      </c>
      <c r="AS1100">
        <v>0</v>
      </c>
      <c r="AT1100">
        <v>0.4</v>
      </c>
      <c r="AU1100">
        <v>0.5</v>
      </c>
      <c r="AV1100">
        <v>1</v>
      </c>
      <c r="AW1100">
        <v>0.32500000000000001</v>
      </c>
      <c r="AX1100">
        <v>0.61111111111111116</v>
      </c>
      <c r="AY1100">
        <v>0.2</v>
      </c>
      <c r="AZ1100">
        <v>0.41176470588235292</v>
      </c>
      <c r="BA1100">
        <v>1</v>
      </c>
      <c r="BB1100">
        <v>0</v>
      </c>
      <c r="BC1100">
        <f t="shared" si="36"/>
        <v>0.17181536293096283</v>
      </c>
      <c r="BD1100">
        <f t="shared" si="37"/>
        <v>2.9520518939098479E-2</v>
      </c>
    </row>
    <row r="1101" spans="1:56" x14ac:dyDescent="0.25">
      <c r="A1101">
        <v>0.74421291832629832</v>
      </c>
      <c r="B1101">
        <v>903</v>
      </c>
      <c r="C1101">
        <v>1</v>
      </c>
      <c r="D1101">
        <v>0</v>
      </c>
      <c r="E1101">
        <v>0.21428571428571427</v>
      </c>
      <c r="F1101">
        <v>1</v>
      </c>
      <c r="G1101">
        <v>0</v>
      </c>
      <c r="H1101">
        <v>0</v>
      </c>
      <c r="I1101">
        <v>0.76234788833214029</v>
      </c>
      <c r="J1101">
        <v>0</v>
      </c>
      <c r="K1101">
        <v>1</v>
      </c>
      <c r="L1101">
        <v>0</v>
      </c>
      <c r="M1101">
        <v>0.10714285714285714</v>
      </c>
      <c r="N1101">
        <v>0.25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0.65714285714285714</v>
      </c>
      <c r="W1101">
        <v>0.66666666666666663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0.66666666666666663</v>
      </c>
      <c r="AI1101">
        <v>1</v>
      </c>
      <c r="AJ1101">
        <v>0</v>
      </c>
      <c r="AK1101">
        <v>0</v>
      </c>
      <c r="AL1101">
        <v>7.9410215903106901E-2</v>
      </c>
      <c r="AM1101">
        <v>4.4729973900823131E-2</v>
      </c>
      <c r="AN1101">
        <v>0.1111111111111111</v>
      </c>
      <c r="AO1101">
        <v>0</v>
      </c>
      <c r="AP1101">
        <v>0</v>
      </c>
      <c r="AQ1101">
        <v>0</v>
      </c>
      <c r="AR1101">
        <v>0.33333333333333331</v>
      </c>
      <c r="AS1101">
        <v>1</v>
      </c>
      <c r="AT1101">
        <v>0.125</v>
      </c>
      <c r="AU1101">
        <v>0.33333333333333331</v>
      </c>
      <c r="AV1101">
        <v>0.66666666666666663</v>
      </c>
      <c r="AW1101">
        <v>0.125</v>
      </c>
      <c r="AX1101">
        <v>0.16666666666666666</v>
      </c>
      <c r="AY1101">
        <v>0</v>
      </c>
      <c r="AZ1101">
        <v>0.17647058823529413</v>
      </c>
      <c r="BA1101">
        <v>1</v>
      </c>
      <c r="BB1101">
        <v>0</v>
      </c>
      <c r="BC1101">
        <f t="shared" si="36"/>
        <v>3.3571655075509854E-2</v>
      </c>
      <c r="BD1101">
        <f t="shared" si="37"/>
        <v>1.1270560245090066E-3</v>
      </c>
    </row>
    <row r="1102" spans="1:56" x14ac:dyDescent="0.25">
      <c r="A1102">
        <v>0.74500681248711131</v>
      </c>
      <c r="B1102">
        <v>26</v>
      </c>
      <c r="C1102">
        <v>0</v>
      </c>
      <c r="D1102">
        <v>1</v>
      </c>
      <c r="E1102">
        <v>0.83333333333333337</v>
      </c>
      <c r="F1102">
        <v>1</v>
      </c>
      <c r="G1102">
        <v>0</v>
      </c>
      <c r="H1102">
        <v>0</v>
      </c>
      <c r="I1102">
        <v>0.84466714387974229</v>
      </c>
      <c r="J1102">
        <v>0</v>
      </c>
      <c r="K1102">
        <v>1</v>
      </c>
      <c r="L1102">
        <v>0</v>
      </c>
      <c r="M1102">
        <v>0.14285714285714285</v>
      </c>
      <c r="N1102">
        <v>0.5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0.66666666666666663</v>
      </c>
      <c r="V1102">
        <v>0.4</v>
      </c>
      <c r="W1102">
        <v>0.66666666666666663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0.66666666666666663</v>
      </c>
      <c r="AI1102">
        <v>1</v>
      </c>
      <c r="AJ1102">
        <v>0</v>
      </c>
      <c r="AK1102">
        <v>0</v>
      </c>
      <c r="AL1102">
        <v>0.95234333859926279</v>
      </c>
      <c r="AM1102">
        <v>0.34695844207990362</v>
      </c>
      <c r="AN1102">
        <v>0.44444444444444442</v>
      </c>
      <c r="AO1102">
        <v>0</v>
      </c>
      <c r="AP1102">
        <v>0</v>
      </c>
      <c r="AQ1102">
        <v>0</v>
      </c>
      <c r="AR1102">
        <v>1</v>
      </c>
      <c r="AS1102">
        <v>0.33333333333333331</v>
      </c>
      <c r="AT1102">
        <v>0.65</v>
      </c>
      <c r="AU1102">
        <v>0.5</v>
      </c>
      <c r="AV1102">
        <v>0.33333333333333331</v>
      </c>
      <c r="AW1102">
        <v>0.35</v>
      </c>
      <c r="AX1102">
        <v>0.72222222222222221</v>
      </c>
      <c r="AY1102">
        <v>0.26666666666666666</v>
      </c>
      <c r="AZ1102">
        <v>0.47058823529411764</v>
      </c>
      <c r="BA1102">
        <v>1</v>
      </c>
      <c r="BB1102">
        <v>0</v>
      </c>
      <c r="BC1102">
        <f t="shared" si="36"/>
        <v>-0.2539211044917779</v>
      </c>
      <c r="BD1102">
        <f t="shared" si="37"/>
        <v>6.4475927306324399E-2</v>
      </c>
    </row>
    <row r="1103" spans="1:56" x14ac:dyDescent="0.25">
      <c r="A1103">
        <v>0.74613042702741483</v>
      </c>
      <c r="B1103">
        <v>404</v>
      </c>
      <c r="C1103">
        <v>1</v>
      </c>
      <c r="D1103">
        <v>0</v>
      </c>
      <c r="E1103">
        <v>0.54761904761904767</v>
      </c>
      <c r="F1103">
        <v>1</v>
      </c>
      <c r="G1103">
        <v>0</v>
      </c>
      <c r="H1103">
        <v>0</v>
      </c>
      <c r="I1103">
        <v>0.38869005010737295</v>
      </c>
      <c r="J1103">
        <v>1</v>
      </c>
      <c r="K1103">
        <v>0</v>
      </c>
      <c r="L1103">
        <v>0</v>
      </c>
      <c r="M1103">
        <v>0</v>
      </c>
      <c r="N1103">
        <v>0.5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0.33333333333333331</v>
      </c>
      <c r="V1103">
        <v>0.27142857142857141</v>
      </c>
      <c r="W1103">
        <v>1</v>
      </c>
      <c r="X1103">
        <v>0.5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0.38878357030015798</v>
      </c>
      <c r="AM1103">
        <v>0.70154587432242521</v>
      </c>
      <c r="AN1103">
        <v>0.1111111111111111</v>
      </c>
      <c r="AO1103">
        <v>0</v>
      </c>
      <c r="AP1103">
        <v>0.35714285714285715</v>
      </c>
      <c r="AQ1103">
        <v>0</v>
      </c>
      <c r="AR1103">
        <v>0.66666666666666663</v>
      </c>
      <c r="AS1103">
        <v>0.33333333333333331</v>
      </c>
      <c r="AT1103">
        <v>0.25</v>
      </c>
      <c r="AU1103">
        <v>0.33333333333333331</v>
      </c>
      <c r="AV1103">
        <v>0.66666666666666663</v>
      </c>
      <c r="AW1103">
        <v>0.25</v>
      </c>
      <c r="AX1103">
        <v>0.3888888888888889</v>
      </c>
      <c r="AY1103">
        <v>0</v>
      </c>
      <c r="AZ1103">
        <v>0.41176470588235292</v>
      </c>
      <c r="BA1103">
        <v>1</v>
      </c>
      <c r="BB1103">
        <v>0</v>
      </c>
      <c r="BC1103">
        <f t="shared" si="36"/>
        <v>4.3654796921491601E-2</v>
      </c>
      <c r="BD1103">
        <f t="shared" si="37"/>
        <v>1.9057412942566725E-3</v>
      </c>
    </row>
    <row r="1104" spans="1:56" x14ac:dyDescent="0.25">
      <c r="A1104">
        <v>0.7483835720550539</v>
      </c>
      <c r="B1104">
        <v>40</v>
      </c>
      <c r="C1104">
        <v>0</v>
      </c>
      <c r="D1104">
        <v>1</v>
      </c>
      <c r="E1104">
        <v>0.35714285714285715</v>
      </c>
      <c r="F1104">
        <v>0</v>
      </c>
      <c r="G1104">
        <v>1</v>
      </c>
      <c r="H1104">
        <v>0</v>
      </c>
      <c r="I1104">
        <v>0.74373657838224771</v>
      </c>
      <c r="J1104">
        <v>1</v>
      </c>
      <c r="K1104">
        <v>0</v>
      </c>
      <c r="L1104">
        <v>0</v>
      </c>
      <c r="M1104">
        <v>0</v>
      </c>
      <c r="N1104">
        <v>0.5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0.66666666666666663</v>
      </c>
      <c r="V1104">
        <v>0.17142857142857143</v>
      </c>
      <c r="W1104">
        <v>1</v>
      </c>
      <c r="X1104">
        <v>0.25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0.22996313849394417</v>
      </c>
      <c r="AM1104">
        <v>4.4127685203774344E-2</v>
      </c>
      <c r="AN1104">
        <v>0.22222222222222221</v>
      </c>
      <c r="AO1104">
        <v>0</v>
      </c>
      <c r="AP1104">
        <v>0.5714285714285714</v>
      </c>
      <c r="AQ1104">
        <v>0</v>
      </c>
      <c r="AR1104">
        <v>0</v>
      </c>
      <c r="AS1104">
        <v>0.66666666666666663</v>
      </c>
      <c r="AT1104">
        <v>0.25</v>
      </c>
      <c r="AU1104">
        <v>0.5</v>
      </c>
      <c r="AV1104">
        <v>0.66666666666666663</v>
      </c>
      <c r="AW1104">
        <v>0.125</v>
      </c>
      <c r="AX1104">
        <v>0.16666666666666666</v>
      </c>
      <c r="AY1104">
        <v>6.6666666666666666E-2</v>
      </c>
      <c r="AZ1104">
        <v>0.17647058823529413</v>
      </c>
      <c r="BA1104">
        <v>1</v>
      </c>
      <c r="BB1104">
        <v>0</v>
      </c>
      <c r="BC1104">
        <f t="shared" si="36"/>
        <v>0.11461785421891538</v>
      </c>
      <c r="BD1104">
        <f t="shared" si="37"/>
        <v>1.3137252505748537E-2</v>
      </c>
    </row>
    <row r="1105" spans="1:56" x14ac:dyDescent="0.25">
      <c r="A1105">
        <v>0.74847205982970477</v>
      </c>
      <c r="B1105">
        <v>356</v>
      </c>
      <c r="C1105">
        <v>1</v>
      </c>
      <c r="D1105">
        <v>0</v>
      </c>
      <c r="E1105">
        <v>0.19047619047619047</v>
      </c>
      <c r="F1105">
        <v>1</v>
      </c>
      <c r="G1105">
        <v>0</v>
      </c>
      <c r="H1105">
        <v>0</v>
      </c>
      <c r="I1105">
        <v>0.59484609878310668</v>
      </c>
      <c r="J1105">
        <v>1</v>
      </c>
      <c r="K1105">
        <v>0</v>
      </c>
      <c r="L1105">
        <v>0</v>
      </c>
      <c r="M1105">
        <v>0</v>
      </c>
      <c r="N1105">
        <v>0.5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0.66666666666666663</v>
      </c>
      <c r="V1105">
        <v>0.38571428571428573</v>
      </c>
      <c r="W1105">
        <v>0.66666666666666663</v>
      </c>
      <c r="X1105">
        <v>0.25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0.66666666666666663</v>
      </c>
      <c r="AI1105">
        <v>0</v>
      </c>
      <c r="AJ1105">
        <v>1</v>
      </c>
      <c r="AK1105">
        <v>0</v>
      </c>
      <c r="AL1105">
        <v>0.22575039494470775</v>
      </c>
      <c r="AM1105">
        <v>0.72523589640634412</v>
      </c>
      <c r="AN1105">
        <v>0.1111111111111111</v>
      </c>
      <c r="AO1105">
        <v>0</v>
      </c>
      <c r="AP1105">
        <v>0.42857142857142855</v>
      </c>
      <c r="AQ1105">
        <v>0</v>
      </c>
      <c r="AR1105">
        <v>0.33333333333333331</v>
      </c>
      <c r="AS1105">
        <v>0.33333333333333331</v>
      </c>
      <c r="AT1105">
        <v>0.2</v>
      </c>
      <c r="AU1105">
        <v>0.5</v>
      </c>
      <c r="AV1105">
        <v>0.66666666666666663</v>
      </c>
      <c r="AW1105">
        <v>0.2</v>
      </c>
      <c r="AX1105">
        <v>0.3888888888888889</v>
      </c>
      <c r="AY1105">
        <v>0.46666666666666667</v>
      </c>
      <c r="AZ1105">
        <v>0.41176470588235292</v>
      </c>
      <c r="BA1105">
        <v>1</v>
      </c>
      <c r="BB1105">
        <v>0</v>
      </c>
      <c r="BC1105">
        <f t="shared" si="36"/>
        <v>3.4547713105318234E-2</v>
      </c>
      <c r="BD1105">
        <f t="shared" si="37"/>
        <v>1.1935444808073774E-3</v>
      </c>
    </row>
    <row r="1106" spans="1:56" x14ac:dyDescent="0.25">
      <c r="A1106">
        <v>0.74955211932380694</v>
      </c>
      <c r="B1106">
        <v>865</v>
      </c>
      <c r="C1106">
        <v>1</v>
      </c>
      <c r="D1106">
        <v>0</v>
      </c>
      <c r="E1106">
        <v>0.54761904761904767</v>
      </c>
      <c r="F1106">
        <v>0</v>
      </c>
      <c r="G1106">
        <v>0</v>
      </c>
      <c r="H1106">
        <v>1</v>
      </c>
      <c r="I1106">
        <v>0.57551896921975665</v>
      </c>
      <c r="J1106">
        <v>0</v>
      </c>
      <c r="K1106">
        <v>1</v>
      </c>
      <c r="L1106">
        <v>0</v>
      </c>
      <c r="M1106">
        <v>0.14285714285714285</v>
      </c>
      <c r="N1106">
        <v>0.25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0.9285714285714286</v>
      </c>
      <c r="W1106">
        <v>0.33333333333333331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5.7819905213270142E-2</v>
      </c>
      <c r="AM1106">
        <v>0.73073679983938966</v>
      </c>
      <c r="AN1106">
        <v>0.66666666666666663</v>
      </c>
      <c r="AO1106">
        <v>0</v>
      </c>
      <c r="AP1106">
        <v>0.42857142857142855</v>
      </c>
      <c r="AQ1106">
        <v>0</v>
      </c>
      <c r="AR1106">
        <v>0</v>
      </c>
      <c r="AS1106">
        <v>0.33333333333333331</v>
      </c>
      <c r="AT1106">
        <v>0.125</v>
      </c>
      <c r="AU1106">
        <v>0.33333333333333331</v>
      </c>
      <c r="AV1106">
        <v>0</v>
      </c>
      <c r="AW1106">
        <v>2.5000000000000001E-2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f t="shared" si="36"/>
        <v>0.27336816969875188</v>
      </c>
      <c r="BD1106">
        <f t="shared" si="37"/>
        <v>0.5279938168069418</v>
      </c>
    </row>
    <row r="1107" spans="1:56" x14ac:dyDescent="0.25">
      <c r="A1107">
        <v>0.74961444861784876</v>
      </c>
      <c r="B1107">
        <v>1005</v>
      </c>
      <c r="C1107">
        <v>1</v>
      </c>
      <c r="D1107">
        <v>0</v>
      </c>
      <c r="E1107">
        <v>0.19047619047619047</v>
      </c>
      <c r="F1107">
        <v>1</v>
      </c>
      <c r="G1107">
        <v>0</v>
      </c>
      <c r="H1107">
        <v>0</v>
      </c>
      <c r="I1107">
        <v>0.39370078740157483</v>
      </c>
      <c r="J1107">
        <v>0</v>
      </c>
      <c r="K1107">
        <v>1</v>
      </c>
      <c r="L1107">
        <v>0</v>
      </c>
      <c r="M1107">
        <v>0.21428571428571427</v>
      </c>
      <c r="N1107">
        <v>0.5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0.66666666666666663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0.13528172722485518</v>
      </c>
      <c r="AM1107">
        <v>0.86259787191327042</v>
      </c>
      <c r="AN1107">
        <v>0</v>
      </c>
      <c r="AO1107">
        <v>0</v>
      </c>
      <c r="AP1107">
        <v>7.1428571428571425E-2</v>
      </c>
      <c r="AQ1107">
        <v>0</v>
      </c>
      <c r="AR1107">
        <v>1</v>
      </c>
      <c r="AS1107">
        <v>0</v>
      </c>
      <c r="AT1107">
        <v>0.2</v>
      </c>
      <c r="AU1107">
        <v>0.33333333333333331</v>
      </c>
      <c r="AV1107">
        <v>0.66666666666666663</v>
      </c>
      <c r="AW1107">
        <v>0.17499999999999999</v>
      </c>
      <c r="AX1107">
        <v>0.3888888888888889</v>
      </c>
      <c r="AY1107">
        <v>0</v>
      </c>
      <c r="AZ1107">
        <v>0.41176470588235292</v>
      </c>
      <c r="BA1107">
        <v>1</v>
      </c>
      <c r="BB1107">
        <v>0</v>
      </c>
      <c r="BC1107">
        <f t="shared" si="36"/>
        <v>0.15770103682154979</v>
      </c>
      <c r="BD1107">
        <f t="shared" si="37"/>
        <v>2.4869617014591804E-2</v>
      </c>
    </row>
    <row r="1108" spans="1:56" x14ac:dyDescent="0.25">
      <c r="A1108">
        <v>0.75092447463955025</v>
      </c>
      <c r="B1108">
        <v>1385</v>
      </c>
      <c r="C1108">
        <v>1</v>
      </c>
      <c r="D1108">
        <v>0</v>
      </c>
      <c r="E1108">
        <v>0.38095238095238093</v>
      </c>
      <c r="F1108">
        <v>1</v>
      </c>
      <c r="G1108">
        <v>0</v>
      </c>
      <c r="H1108">
        <v>0</v>
      </c>
      <c r="I1108">
        <v>0.59770937723693629</v>
      </c>
      <c r="J1108">
        <v>1</v>
      </c>
      <c r="K1108">
        <v>0</v>
      </c>
      <c r="L1108">
        <v>0</v>
      </c>
      <c r="M1108">
        <v>0</v>
      </c>
      <c r="N1108">
        <v>0.5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2.8571428571428571E-2</v>
      </c>
      <c r="W1108">
        <v>0.66666666666666663</v>
      </c>
      <c r="X1108">
        <v>0.5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0.4675618746708794</v>
      </c>
      <c r="AM1108">
        <v>0.18775346316000804</v>
      </c>
      <c r="AN1108">
        <v>0.1111111111111111</v>
      </c>
      <c r="AO1108">
        <v>0</v>
      </c>
      <c r="AP1108">
        <v>0.7142857142857143</v>
      </c>
      <c r="AQ1108">
        <v>1</v>
      </c>
      <c r="AR1108">
        <v>0</v>
      </c>
      <c r="AS1108">
        <v>0</v>
      </c>
      <c r="AT1108">
        <v>0.35</v>
      </c>
      <c r="AU1108">
        <v>0.5</v>
      </c>
      <c r="AV1108">
        <v>0.33333333333333331</v>
      </c>
      <c r="AW1108">
        <v>0.35</v>
      </c>
      <c r="AX1108">
        <v>0.44444444444444442</v>
      </c>
      <c r="AY1108">
        <v>0.13333333333333333</v>
      </c>
      <c r="AZ1108">
        <v>5.8823529411764705E-2</v>
      </c>
      <c r="BA1108">
        <v>1</v>
      </c>
      <c r="BB1108">
        <v>0</v>
      </c>
      <c r="BC1108">
        <f t="shared" si="36"/>
        <v>0.30545034471732635</v>
      </c>
      <c r="BD1108">
        <f t="shared" si="37"/>
        <v>9.3299913087933492E-2</v>
      </c>
    </row>
    <row r="1109" spans="1:56" x14ac:dyDescent="0.25">
      <c r="A1109">
        <v>0.75102057803456712</v>
      </c>
      <c r="B1109">
        <v>34</v>
      </c>
      <c r="C1109">
        <v>1</v>
      </c>
      <c r="D1109">
        <v>0</v>
      </c>
      <c r="E1109">
        <v>0.5</v>
      </c>
      <c r="F1109">
        <v>1</v>
      </c>
      <c r="G1109">
        <v>0</v>
      </c>
      <c r="H1109">
        <v>0</v>
      </c>
      <c r="I1109">
        <v>0.56764495347172517</v>
      </c>
      <c r="J1109">
        <v>1</v>
      </c>
      <c r="K1109">
        <v>0</v>
      </c>
      <c r="L1109">
        <v>0</v>
      </c>
      <c r="M1109">
        <v>0.14285714285714285</v>
      </c>
      <c r="N1109">
        <v>0.5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0.37142857142857144</v>
      </c>
      <c r="W1109">
        <v>0.66666666666666663</v>
      </c>
      <c r="X1109">
        <v>0.25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1</v>
      </c>
      <c r="AI1109">
        <v>0</v>
      </c>
      <c r="AJ1109">
        <v>1</v>
      </c>
      <c r="AK1109">
        <v>0</v>
      </c>
      <c r="AL1109">
        <v>5.6714060031595577E-2</v>
      </c>
      <c r="AM1109">
        <v>4.9829351535836175E-2</v>
      </c>
      <c r="AN1109">
        <v>0.33333333333333331</v>
      </c>
      <c r="AO1109">
        <v>0</v>
      </c>
      <c r="AP1109">
        <v>0.21428571428571427</v>
      </c>
      <c r="AQ1109">
        <v>0</v>
      </c>
      <c r="AR1109">
        <v>0.66666666666666663</v>
      </c>
      <c r="AS1109">
        <v>0.33333333333333331</v>
      </c>
      <c r="AT1109">
        <v>0.47499999999999998</v>
      </c>
      <c r="AU1109">
        <v>1</v>
      </c>
      <c r="AV1109">
        <v>1</v>
      </c>
      <c r="AW1109">
        <v>2.5000000000000001E-2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>
        <f t="shared" si="36"/>
        <v>7.9299294195496417E-2</v>
      </c>
      <c r="BD1109">
        <f t="shared" si="37"/>
        <v>0.84768978966891106</v>
      </c>
    </row>
    <row r="1110" spans="1:56" x14ac:dyDescent="0.25">
      <c r="A1110">
        <v>0.75243300135048252</v>
      </c>
      <c r="B1110">
        <v>1085</v>
      </c>
      <c r="C1110">
        <v>1</v>
      </c>
      <c r="D1110">
        <v>0</v>
      </c>
      <c r="E1110">
        <v>0.38095238095238093</v>
      </c>
      <c r="F1110">
        <v>1</v>
      </c>
      <c r="G1110">
        <v>0</v>
      </c>
      <c r="H1110">
        <v>0</v>
      </c>
      <c r="I1110">
        <v>0.62204724409448819</v>
      </c>
      <c r="J1110">
        <v>1</v>
      </c>
      <c r="K1110">
        <v>0</v>
      </c>
      <c r="L1110">
        <v>0</v>
      </c>
      <c r="M1110">
        <v>0</v>
      </c>
      <c r="N1110">
        <v>0.5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0.48571428571428571</v>
      </c>
      <c r="W1110">
        <v>0.33333333333333331</v>
      </c>
      <c r="X1110">
        <v>0.5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0.66666666666666663</v>
      </c>
      <c r="AI1110">
        <v>0</v>
      </c>
      <c r="AJ1110">
        <v>1</v>
      </c>
      <c r="AK1110">
        <v>0</v>
      </c>
      <c r="AL1110">
        <v>0.31985255397577672</v>
      </c>
      <c r="AM1110">
        <v>0.40931539851435456</v>
      </c>
      <c r="AN1110">
        <v>0.1111111111111111</v>
      </c>
      <c r="AO1110">
        <v>1</v>
      </c>
      <c r="AP1110">
        <v>0.21428571428571427</v>
      </c>
      <c r="AQ1110">
        <v>0</v>
      </c>
      <c r="AR1110">
        <v>1</v>
      </c>
      <c r="AS1110">
        <v>0</v>
      </c>
      <c r="AT1110">
        <v>0.25</v>
      </c>
      <c r="AU1110">
        <v>0.5</v>
      </c>
      <c r="AV1110">
        <v>0.66666666666666663</v>
      </c>
      <c r="AW1110">
        <v>0.25</v>
      </c>
      <c r="AX1110">
        <v>0.5</v>
      </c>
      <c r="AY1110">
        <v>0.53333333333333333</v>
      </c>
      <c r="AZ1110">
        <v>0.35294117647058826</v>
      </c>
      <c r="BA1110">
        <v>1</v>
      </c>
      <c r="BB1110">
        <v>0</v>
      </c>
      <c r="BC1110">
        <f t="shared" si="36"/>
        <v>0.31154914700146108</v>
      </c>
      <c r="BD1110">
        <f t="shared" si="37"/>
        <v>9.7062870997337999E-2</v>
      </c>
    </row>
    <row r="1111" spans="1:56" x14ac:dyDescent="0.25">
      <c r="A1111">
        <v>0.75287921348628017</v>
      </c>
      <c r="B1111">
        <v>160</v>
      </c>
      <c r="C1111">
        <v>0</v>
      </c>
      <c r="D1111">
        <v>1</v>
      </c>
      <c r="E1111">
        <v>0.38095238095238093</v>
      </c>
      <c r="F1111">
        <v>0</v>
      </c>
      <c r="G1111">
        <v>1</v>
      </c>
      <c r="H1111">
        <v>0</v>
      </c>
      <c r="I1111">
        <v>0.14387974230493916</v>
      </c>
      <c r="J1111">
        <v>1</v>
      </c>
      <c r="K1111">
        <v>0</v>
      </c>
      <c r="L1111">
        <v>0</v>
      </c>
      <c r="M1111">
        <v>3.5714285714285712E-2</v>
      </c>
      <c r="N1111">
        <v>0.75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0.66666666666666663</v>
      </c>
      <c r="V1111">
        <v>0.6428571428571429</v>
      </c>
      <c r="W1111">
        <v>0.66666666666666663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0.66666666666666663</v>
      </c>
      <c r="AI1111">
        <v>0</v>
      </c>
      <c r="AJ1111">
        <v>1</v>
      </c>
      <c r="AK1111">
        <v>0</v>
      </c>
      <c r="AL1111">
        <v>6.4349657714586631E-2</v>
      </c>
      <c r="AM1111">
        <v>0.37020678578598676</v>
      </c>
      <c r="AN1111">
        <v>0.66666666666666663</v>
      </c>
      <c r="AO1111">
        <v>0</v>
      </c>
      <c r="AP1111">
        <v>0.5</v>
      </c>
      <c r="AQ1111">
        <v>0</v>
      </c>
      <c r="AR1111">
        <v>1</v>
      </c>
      <c r="AS1111">
        <v>0.33333333333333331</v>
      </c>
      <c r="AT1111">
        <v>0.15</v>
      </c>
      <c r="AU1111">
        <v>0.5</v>
      </c>
      <c r="AV1111">
        <v>0.66666666666666663</v>
      </c>
      <c r="AW1111">
        <v>0.1</v>
      </c>
      <c r="AX1111">
        <v>0.16666666666666666</v>
      </c>
      <c r="AY1111">
        <v>6.6666666666666666E-2</v>
      </c>
      <c r="AZ1111">
        <v>0.11764705882352941</v>
      </c>
      <c r="BA1111">
        <v>1</v>
      </c>
      <c r="BB1111">
        <v>0</v>
      </c>
      <c r="BC1111">
        <f t="shared" si="36"/>
        <v>0.31746308714158827</v>
      </c>
      <c r="BD1111">
        <f t="shared" si="37"/>
        <v>0.10078281169746767</v>
      </c>
    </row>
    <row r="1112" spans="1:56" x14ac:dyDescent="0.25">
      <c r="A1112">
        <v>0.75370928260140335</v>
      </c>
      <c r="B1112">
        <v>121</v>
      </c>
      <c r="C1112">
        <v>1</v>
      </c>
      <c r="D1112">
        <v>0</v>
      </c>
      <c r="E1112">
        <v>0.2857142857142857</v>
      </c>
      <c r="F1112">
        <v>0</v>
      </c>
      <c r="G1112">
        <v>1</v>
      </c>
      <c r="H1112">
        <v>0</v>
      </c>
      <c r="I1112">
        <v>0.86614173228346458</v>
      </c>
      <c r="J1112">
        <v>0</v>
      </c>
      <c r="K1112">
        <v>1</v>
      </c>
      <c r="L1112">
        <v>0</v>
      </c>
      <c r="M1112">
        <v>0.7857142857142857</v>
      </c>
      <c r="N1112">
        <v>0.5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0.94285714285714284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0.66666666666666663</v>
      </c>
      <c r="AI1112">
        <v>1</v>
      </c>
      <c r="AJ1112">
        <v>0</v>
      </c>
      <c r="AK1112">
        <v>0</v>
      </c>
      <c r="AL1112">
        <v>8.4465508162190631E-2</v>
      </c>
      <c r="AM1112">
        <v>0.81172455330254967</v>
      </c>
      <c r="AN1112">
        <v>0.1111111111111111</v>
      </c>
      <c r="AO1112">
        <v>0</v>
      </c>
      <c r="AP1112">
        <v>1</v>
      </c>
      <c r="AQ1112">
        <v>1</v>
      </c>
      <c r="AR1112">
        <v>0.66666666666666663</v>
      </c>
      <c r="AS1112">
        <v>1</v>
      </c>
      <c r="AT1112">
        <v>0.25</v>
      </c>
      <c r="AU1112">
        <v>0.33333333333333331</v>
      </c>
      <c r="AV1112">
        <v>0.33333333333333331</v>
      </c>
      <c r="AW1112">
        <v>0.25</v>
      </c>
      <c r="AX1112">
        <v>0.3888888888888889</v>
      </c>
      <c r="AY1112">
        <v>0</v>
      </c>
      <c r="AZ1112">
        <v>0.52941176470588236</v>
      </c>
      <c r="BA1112">
        <v>1</v>
      </c>
      <c r="BB1112">
        <v>0</v>
      </c>
      <c r="BC1112">
        <f t="shared" si="36"/>
        <v>0.21988180604697005</v>
      </c>
      <c r="BD1112">
        <f t="shared" si="37"/>
        <v>4.8348008630477356E-2</v>
      </c>
    </row>
    <row r="1113" spans="1:56" x14ac:dyDescent="0.25">
      <c r="A1113">
        <v>0.75443647023523475</v>
      </c>
      <c r="B1113">
        <v>296</v>
      </c>
      <c r="C1113">
        <v>0</v>
      </c>
      <c r="D1113">
        <v>1</v>
      </c>
      <c r="E1113">
        <v>0.5714285714285714</v>
      </c>
      <c r="F1113">
        <v>0</v>
      </c>
      <c r="G1113">
        <v>1</v>
      </c>
      <c r="H1113">
        <v>0</v>
      </c>
      <c r="I1113">
        <v>0.32426628489620618</v>
      </c>
      <c r="J1113">
        <v>1</v>
      </c>
      <c r="K1113">
        <v>0</v>
      </c>
      <c r="L1113">
        <v>0</v>
      </c>
      <c r="M1113">
        <v>0.8928571428571429</v>
      </c>
      <c r="N1113">
        <v>0.5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0.66666666666666663</v>
      </c>
      <c r="V1113">
        <v>0.67142857142857137</v>
      </c>
      <c r="W1113">
        <v>0.66666666666666663</v>
      </c>
      <c r="X1113">
        <v>0.75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0.33333333333333331</v>
      </c>
      <c r="AI1113">
        <v>0</v>
      </c>
      <c r="AJ1113">
        <v>1</v>
      </c>
      <c r="AK1113">
        <v>0</v>
      </c>
      <c r="AL1113">
        <v>0.65908372827804107</v>
      </c>
      <c r="AM1113">
        <v>0.51274844408753262</v>
      </c>
      <c r="AN1113">
        <v>0.55555555555555558</v>
      </c>
      <c r="AO1113">
        <v>0</v>
      </c>
      <c r="AP1113">
        <v>0.21428571428571427</v>
      </c>
      <c r="AQ1113">
        <v>0</v>
      </c>
      <c r="AR1113">
        <v>1</v>
      </c>
      <c r="AS1113">
        <v>0.33333333333333331</v>
      </c>
      <c r="AT1113">
        <v>0.57499999999999996</v>
      </c>
      <c r="AU1113">
        <v>0.33333333333333331</v>
      </c>
      <c r="AV1113">
        <v>1</v>
      </c>
      <c r="AW1113">
        <v>0.5</v>
      </c>
      <c r="AX1113">
        <v>0.22222222222222221</v>
      </c>
      <c r="AY1113">
        <v>0.26666666666666666</v>
      </c>
      <c r="AZ1113">
        <v>0.47058823529411764</v>
      </c>
      <c r="BA1113">
        <v>1</v>
      </c>
      <c r="BB1113">
        <v>0</v>
      </c>
      <c r="BC1113">
        <f t="shared" si="36"/>
        <v>0.2026098726822268</v>
      </c>
      <c r="BD1113">
        <f t="shared" si="37"/>
        <v>4.1050760508308151E-2</v>
      </c>
    </row>
    <row r="1114" spans="1:56" x14ac:dyDescent="0.25">
      <c r="A1114">
        <v>0.75459994973374189</v>
      </c>
      <c r="B1114">
        <v>1264</v>
      </c>
      <c r="C1114">
        <v>1</v>
      </c>
      <c r="D1114">
        <v>0</v>
      </c>
      <c r="E1114">
        <v>0.5714285714285714</v>
      </c>
      <c r="F1114">
        <v>1</v>
      </c>
      <c r="G1114">
        <v>0</v>
      </c>
      <c r="H1114">
        <v>0</v>
      </c>
      <c r="I1114">
        <v>0.53901216893342874</v>
      </c>
      <c r="J1114">
        <v>0</v>
      </c>
      <c r="K1114">
        <v>1</v>
      </c>
      <c r="L1114">
        <v>0</v>
      </c>
      <c r="M1114">
        <v>0.39285714285714285</v>
      </c>
      <c r="N1114">
        <v>0.5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0.33333333333333331</v>
      </c>
      <c r="V1114">
        <v>0.38571428571428573</v>
      </c>
      <c r="W1114">
        <v>0.66666666666666663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0.33333333333333331</v>
      </c>
      <c r="AI1114">
        <v>1</v>
      </c>
      <c r="AJ1114">
        <v>0</v>
      </c>
      <c r="AK1114">
        <v>0</v>
      </c>
      <c r="AL1114">
        <v>9.2522380200105322E-2</v>
      </c>
      <c r="AM1114">
        <v>0.2753663922907047</v>
      </c>
      <c r="AN1114">
        <v>0.88888888888888884</v>
      </c>
      <c r="AO1114">
        <v>0</v>
      </c>
      <c r="AP1114">
        <v>0.7857142857142857</v>
      </c>
      <c r="AQ1114">
        <v>1</v>
      </c>
      <c r="AR1114">
        <v>0.33333333333333331</v>
      </c>
      <c r="AS1114">
        <v>1</v>
      </c>
      <c r="AT1114">
        <v>0.17499999999999999</v>
      </c>
      <c r="AU1114">
        <v>1</v>
      </c>
      <c r="AV1114">
        <v>0.33333333333333331</v>
      </c>
      <c r="AW1114">
        <v>0.125</v>
      </c>
      <c r="AX1114">
        <v>0.16666666666666666</v>
      </c>
      <c r="AY1114">
        <v>0</v>
      </c>
      <c r="AZ1114">
        <v>0.23529411764705882</v>
      </c>
      <c r="BA1114">
        <v>1</v>
      </c>
      <c r="BB1114">
        <v>0</v>
      </c>
      <c r="BC1114">
        <f t="shared" si="36"/>
        <v>0.23948361968386045</v>
      </c>
      <c r="BD1114">
        <f t="shared" si="37"/>
        <v>5.7352404096883913E-2</v>
      </c>
    </row>
    <row r="1115" spans="1:56" x14ac:dyDescent="0.25">
      <c r="A1115">
        <v>0.75664700158053277</v>
      </c>
      <c r="B1115">
        <v>235</v>
      </c>
      <c r="C1115">
        <v>1</v>
      </c>
      <c r="D1115">
        <v>0</v>
      </c>
      <c r="E1115">
        <v>0.35714285714285715</v>
      </c>
      <c r="F1115">
        <v>1</v>
      </c>
      <c r="G1115">
        <v>0</v>
      </c>
      <c r="H1115">
        <v>0</v>
      </c>
      <c r="I1115">
        <v>0.50894774516821761</v>
      </c>
      <c r="J1115">
        <v>0</v>
      </c>
      <c r="K1115">
        <v>1</v>
      </c>
      <c r="L1115">
        <v>0</v>
      </c>
      <c r="M1115">
        <v>0.4642857142857143</v>
      </c>
      <c r="N1115">
        <v>0.5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0.66666666666666663</v>
      </c>
      <c r="V1115">
        <v>0.4</v>
      </c>
      <c r="W1115">
        <v>0.66666666666666663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7.5144813059505003E-2</v>
      </c>
      <c r="AM1115">
        <v>0.80525998795422604</v>
      </c>
      <c r="AN1115">
        <v>0.55555555555555558</v>
      </c>
      <c r="AO1115">
        <v>1</v>
      </c>
      <c r="AP1115">
        <v>0.14285714285714285</v>
      </c>
      <c r="AQ1115">
        <v>0</v>
      </c>
      <c r="AR1115">
        <v>0.66666666666666663</v>
      </c>
      <c r="AS1115">
        <v>0.33333333333333331</v>
      </c>
      <c r="AT1115">
        <v>0.2</v>
      </c>
      <c r="AU1115">
        <v>0.33333333333333331</v>
      </c>
      <c r="AV1115">
        <v>0</v>
      </c>
      <c r="AW1115">
        <v>0.125</v>
      </c>
      <c r="AX1115">
        <v>0.22222222222222221</v>
      </c>
      <c r="AY1115">
        <v>0</v>
      </c>
      <c r="AZ1115">
        <v>0.23529411764705882</v>
      </c>
      <c r="BA1115">
        <v>1</v>
      </c>
      <c r="BB1115">
        <v>1</v>
      </c>
      <c r="BC1115">
        <f t="shared" si="36"/>
        <v>0.41973017376370303</v>
      </c>
      <c r="BD1115">
        <f t="shared" si="37"/>
        <v>0.33671307124030225</v>
      </c>
    </row>
    <row r="1116" spans="1:56" x14ac:dyDescent="0.25">
      <c r="A1116">
        <v>0.7572768030464273</v>
      </c>
      <c r="B1116">
        <v>330</v>
      </c>
      <c r="C1116">
        <v>1</v>
      </c>
      <c r="D1116">
        <v>0</v>
      </c>
      <c r="E1116">
        <v>0.69047619047619047</v>
      </c>
      <c r="F1116">
        <v>1</v>
      </c>
      <c r="G1116">
        <v>0</v>
      </c>
      <c r="H1116">
        <v>0</v>
      </c>
      <c r="I1116">
        <v>0.9878310665712241</v>
      </c>
      <c r="J1116">
        <v>0</v>
      </c>
      <c r="K1116">
        <v>1</v>
      </c>
      <c r="L1116">
        <v>0</v>
      </c>
      <c r="M1116">
        <v>0.14285714285714285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0.17142857142857143</v>
      </c>
      <c r="W1116">
        <v>0.66666666666666663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0.66666666666666663</v>
      </c>
      <c r="AI1116">
        <v>0</v>
      </c>
      <c r="AJ1116">
        <v>1</v>
      </c>
      <c r="AK1116">
        <v>0</v>
      </c>
      <c r="AL1116">
        <v>0.91053185887309107</v>
      </c>
      <c r="AM1116">
        <v>0.57341899217024694</v>
      </c>
      <c r="AN1116">
        <v>0.44444444444444442</v>
      </c>
      <c r="AO1116">
        <v>0</v>
      </c>
      <c r="AP1116">
        <v>0</v>
      </c>
      <c r="AQ1116">
        <v>0</v>
      </c>
      <c r="AR1116">
        <v>0.33333333333333331</v>
      </c>
      <c r="AS1116">
        <v>0.33333333333333331</v>
      </c>
      <c r="AT1116">
        <v>0.52500000000000002</v>
      </c>
      <c r="AU1116">
        <v>0.33333333333333331</v>
      </c>
      <c r="AV1116">
        <v>0.66666666666666663</v>
      </c>
      <c r="AW1116">
        <v>7.4999999999999997E-2</v>
      </c>
      <c r="AX1116">
        <v>0.1111111111111111</v>
      </c>
      <c r="AY1116">
        <v>6.6666666666666666E-2</v>
      </c>
      <c r="AZ1116">
        <v>5.8823529411764705E-2</v>
      </c>
      <c r="BA1116">
        <v>1</v>
      </c>
      <c r="BB1116">
        <v>0</v>
      </c>
      <c r="BC1116">
        <f t="shared" si="36"/>
        <v>-0.10574068723542135</v>
      </c>
      <c r="BD1116">
        <f t="shared" si="37"/>
        <v>1.11810929370192E-2</v>
      </c>
    </row>
    <row r="1117" spans="1:56" x14ac:dyDescent="0.25">
      <c r="A1117">
        <v>0.75734843088664827</v>
      </c>
      <c r="B1117">
        <v>911</v>
      </c>
      <c r="C1117">
        <v>1</v>
      </c>
      <c r="D1117">
        <v>0</v>
      </c>
      <c r="E1117">
        <v>0.11904761904761904</v>
      </c>
      <c r="F1117">
        <v>1</v>
      </c>
      <c r="G1117">
        <v>0</v>
      </c>
      <c r="H1117">
        <v>0</v>
      </c>
      <c r="I1117">
        <v>0.19398711524695778</v>
      </c>
      <c r="J1117">
        <v>0</v>
      </c>
      <c r="K1117">
        <v>1</v>
      </c>
      <c r="L1117">
        <v>0</v>
      </c>
      <c r="M1117">
        <v>0</v>
      </c>
      <c r="N1117">
        <v>0.25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0.24285714285714285</v>
      </c>
      <c r="W1117">
        <v>0.66666666666666663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0.66666666666666663</v>
      </c>
      <c r="AI1117">
        <v>0</v>
      </c>
      <c r="AJ1117">
        <v>1</v>
      </c>
      <c r="AK1117">
        <v>0</v>
      </c>
      <c r="AL1117">
        <v>1.1269088994207477E-2</v>
      </c>
      <c r="AM1117">
        <v>0.59453924914675771</v>
      </c>
      <c r="AN1117">
        <v>0.1111111111111111</v>
      </c>
      <c r="AO1117">
        <v>0</v>
      </c>
      <c r="AP1117">
        <v>0.7857142857142857</v>
      </c>
      <c r="AQ1117">
        <v>1</v>
      </c>
      <c r="AR1117">
        <v>1</v>
      </c>
      <c r="AS1117">
        <v>0.33333333333333331</v>
      </c>
      <c r="AT1117">
        <v>2.5000000000000001E-2</v>
      </c>
      <c r="AU1117">
        <v>0.33333333333333331</v>
      </c>
      <c r="AV1117">
        <v>0.66666666666666663</v>
      </c>
      <c r="AW1117">
        <v>2.5000000000000001E-2</v>
      </c>
      <c r="AX1117">
        <v>0</v>
      </c>
      <c r="AY1117">
        <v>0</v>
      </c>
      <c r="AZ1117">
        <v>5.8823529411764705E-2</v>
      </c>
      <c r="BA1117">
        <v>1</v>
      </c>
      <c r="BB1117">
        <v>0</v>
      </c>
      <c r="BC1117">
        <f t="shared" si="36"/>
        <v>-3.7082433664423042E-2</v>
      </c>
      <c r="BD1117">
        <f t="shared" si="37"/>
        <v>1.3751068864763353E-3</v>
      </c>
    </row>
    <row r="1118" spans="1:56" x14ac:dyDescent="0.25">
      <c r="A1118">
        <v>0.75758414542040486</v>
      </c>
      <c r="B1118">
        <v>526</v>
      </c>
      <c r="C1118">
        <v>0</v>
      </c>
      <c r="D1118">
        <v>1</v>
      </c>
      <c r="E1118">
        <v>0.14285714285714285</v>
      </c>
      <c r="F1118">
        <v>1</v>
      </c>
      <c r="G1118">
        <v>0</v>
      </c>
      <c r="H1118">
        <v>0</v>
      </c>
      <c r="I1118">
        <v>0.42304939155332855</v>
      </c>
      <c r="J1118">
        <v>1</v>
      </c>
      <c r="K1118">
        <v>0</v>
      </c>
      <c r="L1118">
        <v>0</v>
      </c>
      <c r="M1118">
        <v>7.1428571428571425E-2</v>
      </c>
      <c r="N1118">
        <v>0.25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0.5</v>
      </c>
      <c r="W1118">
        <v>0.66666666666666663</v>
      </c>
      <c r="X1118">
        <v>0.25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0.66666666666666663</v>
      </c>
      <c r="AI1118">
        <v>0</v>
      </c>
      <c r="AJ1118">
        <v>0</v>
      </c>
      <c r="AK1118">
        <v>1</v>
      </c>
      <c r="AL1118">
        <v>0.18788836229594524</v>
      </c>
      <c r="AM1118">
        <v>0.9111021883155993</v>
      </c>
      <c r="AN1118">
        <v>1</v>
      </c>
      <c r="AO1118">
        <v>0</v>
      </c>
      <c r="AP1118">
        <v>0.21428571428571427</v>
      </c>
      <c r="AQ1118">
        <v>0</v>
      </c>
      <c r="AR1118">
        <v>0</v>
      </c>
      <c r="AS1118">
        <v>0</v>
      </c>
      <c r="AT1118">
        <v>0.1</v>
      </c>
      <c r="AU1118">
        <v>0.5</v>
      </c>
      <c r="AV1118">
        <v>0.66666666666666663</v>
      </c>
      <c r="AW1118">
        <v>0.05</v>
      </c>
      <c r="AX1118">
        <v>0.1111111111111111</v>
      </c>
      <c r="AY1118">
        <v>0.13333333333333333</v>
      </c>
      <c r="AZ1118">
        <v>0</v>
      </c>
      <c r="BA1118">
        <v>1</v>
      </c>
      <c r="BB1118">
        <v>1</v>
      </c>
      <c r="BC1118">
        <f t="shared" si="36"/>
        <v>0.42390548994641358</v>
      </c>
      <c r="BD1118">
        <f t="shared" si="37"/>
        <v>0.33188488451388171</v>
      </c>
    </row>
    <row r="1119" spans="1:56" x14ac:dyDescent="0.25">
      <c r="A1119">
        <v>0.75812502159777551</v>
      </c>
      <c r="B1119">
        <v>1301</v>
      </c>
      <c r="C1119">
        <v>1</v>
      </c>
      <c r="D1119">
        <v>0</v>
      </c>
      <c r="E1119">
        <v>0.38095238095238093</v>
      </c>
      <c r="F1119">
        <v>1</v>
      </c>
      <c r="G1119">
        <v>0</v>
      </c>
      <c r="H1119">
        <v>0</v>
      </c>
      <c r="I1119">
        <v>0.50680028632784535</v>
      </c>
      <c r="J1119">
        <v>1</v>
      </c>
      <c r="K1119">
        <v>0</v>
      </c>
      <c r="L1119">
        <v>0</v>
      </c>
      <c r="M1119">
        <v>0.25</v>
      </c>
      <c r="N1119">
        <v>0.25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0.33333333333333331</v>
      </c>
      <c r="V1119">
        <v>0.88571428571428568</v>
      </c>
      <c r="W1119">
        <v>1</v>
      </c>
      <c r="X1119">
        <v>0.25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0.66666666666666663</v>
      </c>
      <c r="AI1119">
        <v>0</v>
      </c>
      <c r="AJ1119">
        <v>1</v>
      </c>
      <c r="AK1119">
        <v>0</v>
      </c>
      <c r="AL1119">
        <v>0.30489731437598738</v>
      </c>
      <c r="AM1119">
        <v>0.80441678377835779</v>
      </c>
      <c r="AN1119">
        <v>0.1111111111111111</v>
      </c>
      <c r="AO1119">
        <v>0</v>
      </c>
      <c r="AP1119">
        <v>0.7142857142857143</v>
      </c>
      <c r="AQ1119">
        <v>1</v>
      </c>
      <c r="AR1119">
        <v>0.66666666666666663</v>
      </c>
      <c r="AS1119">
        <v>0.66666666666666663</v>
      </c>
      <c r="AT1119">
        <v>0.25</v>
      </c>
      <c r="AU1119">
        <v>0.83333333333333337</v>
      </c>
      <c r="AV1119">
        <v>0.66666666666666663</v>
      </c>
      <c r="AW1119">
        <v>0.25</v>
      </c>
      <c r="AX1119">
        <v>0.44444444444444442</v>
      </c>
      <c r="AY1119">
        <v>0.26666666666666666</v>
      </c>
      <c r="AZ1119">
        <v>0.47058823529411764</v>
      </c>
      <c r="BA1119">
        <v>1</v>
      </c>
      <c r="BB1119">
        <v>0</v>
      </c>
      <c r="BC1119">
        <f t="shared" si="36"/>
        <v>1.6726860993034942E-2</v>
      </c>
      <c r="BD1119">
        <f t="shared" si="37"/>
        <v>2.7978787868031388E-4</v>
      </c>
    </row>
    <row r="1120" spans="1:56" x14ac:dyDescent="0.25">
      <c r="A1120">
        <v>0.75820962112577661</v>
      </c>
      <c r="B1120">
        <v>387</v>
      </c>
      <c r="C1120">
        <v>0</v>
      </c>
      <c r="D1120">
        <v>1</v>
      </c>
      <c r="E1120">
        <v>0.45238095238095238</v>
      </c>
      <c r="F1120">
        <v>1</v>
      </c>
      <c r="G1120">
        <v>0</v>
      </c>
      <c r="H1120">
        <v>0</v>
      </c>
      <c r="I1120">
        <v>0.71939871152469581</v>
      </c>
      <c r="J1120">
        <v>0</v>
      </c>
      <c r="K1120">
        <v>1</v>
      </c>
      <c r="L1120">
        <v>0</v>
      </c>
      <c r="M1120">
        <v>0.4642857142857143</v>
      </c>
      <c r="N1120">
        <v>0.5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0.9285714285714286</v>
      </c>
      <c r="W1120">
        <v>0.66666666666666663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0.1066350710900474</v>
      </c>
      <c r="AM1120">
        <v>0.9965870307167235</v>
      </c>
      <c r="AN1120">
        <v>0.1111111111111111</v>
      </c>
      <c r="AO1120">
        <v>0</v>
      </c>
      <c r="AP1120">
        <v>7.1428571428571425E-2</v>
      </c>
      <c r="AQ1120">
        <v>0</v>
      </c>
      <c r="AR1120">
        <v>0.66666666666666663</v>
      </c>
      <c r="AS1120">
        <v>0.33333333333333331</v>
      </c>
      <c r="AT1120">
        <v>0.45</v>
      </c>
      <c r="AU1120">
        <v>0.33333333333333331</v>
      </c>
      <c r="AV1120">
        <v>0.33333333333333331</v>
      </c>
      <c r="AW1120">
        <v>0.45</v>
      </c>
      <c r="AX1120">
        <v>0.3888888888888889</v>
      </c>
      <c r="AY1120">
        <v>0.8</v>
      </c>
      <c r="AZ1120">
        <v>1</v>
      </c>
      <c r="BA1120">
        <v>1</v>
      </c>
      <c r="BB1120">
        <v>0</v>
      </c>
      <c r="BC1120">
        <f t="shared" si="36"/>
        <v>8.2198845097421758E-2</v>
      </c>
      <c r="BD1120">
        <f t="shared" si="37"/>
        <v>6.7566501353499373E-3</v>
      </c>
    </row>
    <row r="1121" spans="1:56" x14ac:dyDescent="0.25">
      <c r="A1121">
        <v>0.75996749030398381</v>
      </c>
      <c r="B1121">
        <v>850</v>
      </c>
      <c r="C1121">
        <v>0</v>
      </c>
      <c r="D1121">
        <v>1</v>
      </c>
      <c r="E1121">
        <v>0.59523809523809523</v>
      </c>
      <c r="F1121">
        <v>1</v>
      </c>
      <c r="G1121">
        <v>0</v>
      </c>
      <c r="H1121">
        <v>0</v>
      </c>
      <c r="I1121">
        <v>0.90909090909090906</v>
      </c>
      <c r="J1121">
        <v>1</v>
      </c>
      <c r="K1121">
        <v>0</v>
      </c>
      <c r="L1121">
        <v>0</v>
      </c>
      <c r="M1121">
        <v>0.2857142857142857</v>
      </c>
      <c r="N1121">
        <v>0.5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0.7857142857142857</v>
      </c>
      <c r="W1121">
        <v>0</v>
      </c>
      <c r="X1121">
        <v>0.25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0.66666666666666663</v>
      </c>
      <c r="AI1121">
        <v>0</v>
      </c>
      <c r="AJ1121">
        <v>0</v>
      </c>
      <c r="AK1121">
        <v>1</v>
      </c>
      <c r="AL1121">
        <v>0.22838335966298051</v>
      </c>
      <c r="AM1121">
        <v>0.29692832764505117</v>
      </c>
      <c r="AN1121">
        <v>0.88888888888888884</v>
      </c>
      <c r="AO1121">
        <v>0</v>
      </c>
      <c r="AP1121">
        <v>0.14285714285714285</v>
      </c>
      <c r="AQ1121">
        <v>0</v>
      </c>
      <c r="AR1121">
        <v>0.33333333333333331</v>
      </c>
      <c r="AS1121">
        <v>0</v>
      </c>
      <c r="AT1121">
        <v>0.17499999999999999</v>
      </c>
      <c r="AU1121">
        <v>0.33333333333333331</v>
      </c>
      <c r="AV1121">
        <v>0.33333333333333331</v>
      </c>
      <c r="AW1121">
        <v>0.1</v>
      </c>
      <c r="AX1121">
        <v>0.16666666666666666</v>
      </c>
      <c r="AY1121">
        <v>6.6666666666666666E-2</v>
      </c>
      <c r="AZ1121">
        <v>0.17647058823529413</v>
      </c>
      <c r="BA1121">
        <v>1</v>
      </c>
      <c r="BB1121">
        <v>1</v>
      </c>
      <c r="BC1121">
        <f t="shared" si="36"/>
        <v>0.47349394001591483</v>
      </c>
      <c r="BD1121">
        <f t="shared" si="37"/>
        <v>0.27720863119996508</v>
      </c>
    </row>
    <row r="1122" spans="1:56" x14ac:dyDescent="0.25">
      <c r="A1122">
        <v>0.76009013751757892</v>
      </c>
      <c r="B1122">
        <v>610</v>
      </c>
      <c r="C1122">
        <v>1</v>
      </c>
      <c r="D1122">
        <v>0</v>
      </c>
      <c r="E1122">
        <v>0.59523809523809523</v>
      </c>
      <c r="F1122">
        <v>1</v>
      </c>
      <c r="G1122">
        <v>0</v>
      </c>
      <c r="H1122">
        <v>0</v>
      </c>
      <c r="I1122">
        <v>0.34860415175375803</v>
      </c>
      <c r="J1122">
        <v>0</v>
      </c>
      <c r="K1122">
        <v>1</v>
      </c>
      <c r="L1122">
        <v>0</v>
      </c>
      <c r="M1122">
        <v>0.4642857142857143</v>
      </c>
      <c r="N1122">
        <v>0.25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0.33333333333333331</v>
      </c>
      <c r="V1122">
        <v>0.91428571428571426</v>
      </c>
      <c r="W1122">
        <v>0.66666666666666663</v>
      </c>
      <c r="X1122">
        <v>0.75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0.85044760400210639</v>
      </c>
      <c r="AM1122">
        <v>0.12471391286890182</v>
      </c>
      <c r="AN1122">
        <v>0.66666666666666663</v>
      </c>
      <c r="AO1122">
        <v>0</v>
      </c>
      <c r="AP1122">
        <v>0.9285714285714286</v>
      </c>
      <c r="AQ1122">
        <v>1</v>
      </c>
      <c r="AR1122">
        <v>0.66666666666666663</v>
      </c>
      <c r="AS1122">
        <v>0.33333333333333331</v>
      </c>
      <c r="AT1122">
        <v>0.55000000000000004</v>
      </c>
      <c r="AU1122">
        <v>0.5</v>
      </c>
      <c r="AV1122">
        <v>0.66666666666666663</v>
      </c>
      <c r="AW1122">
        <v>0.1</v>
      </c>
      <c r="AX1122">
        <v>5.5555555555555552E-2</v>
      </c>
      <c r="AY1122">
        <v>6.6666666666666666E-2</v>
      </c>
      <c r="AZ1122">
        <v>0</v>
      </c>
      <c r="BA1122">
        <v>1</v>
      </c>
      <c r="BB1122">
        <v>0</v>
      </c>
      <c r="BC1122">
        <f t="shared" si="36"/>
        <v>9.3172846246134977E-2</v>
      </c>
      <c r="BD1122">
        <f t="shared" si="37"/>
        <v>8.6811792776059094E-3</v>
      </c>
    </row>
    <row r="1123" spans="1:56" x14ac:dyDescent="0.25">
      <c r="A1123">
        <v>0.76062397615442101</v>
      </c>
      <c r="B1123">
        <v>205</v>
      </c>
      <c r="C1123">
        <v>1</v>
      </c>
      <c r="D1123">
        <v>0</v>
      </c>
      <c r="E1123">
        <v>0.47619047619047616</v>
      </c>
      <c r="F1123">
        <v>1</v>
      </c>
      <c r="G1123">
        <v>0</v>
      </c>
      <c r="H1123">
        <v>0</v>
      </c>
      <c r="I1123">
        <v>0.77165354330708658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0.33333333333333331</v>
      </c>
      <c r="V1123">
        <v>0.5714285714285714</v>
      </c>
      <c r="W1123">
        <v>0.66666666666666663</v>
      </c>
      <c r="X1123">
        <v>0.25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0.29826224328593998</v>
      </c>
      <c r="AM1123">
        <v>0.37181288897811682</v>
      </c>
      <c r="AN1123">
        <v>0.77777777777777779</v>
      </c>
      <c r="AO1123">
        <v>1</v>
      </c>
      <c r="AP1123">
        <v>0.5714285714285714</v>
      </c>
      <c r="AQ1123">
        <v>0</v>
      </c>
      <c r="AR1123">
        <v>0.33333333333333331</v>
      </c>
      <c r="AS1123">
        <v>0</v>
      </c>
      <c r="AT1123">
        <v>0.42499999999999999</v>
      </c>
      <c r="AU1123">
        <v>0.33333333333333331</v>
      </c>
      <c r="AV1123">
        <v>0.66666666666666663</v>
      </c>
      <c r="AW1123">
        <v>2.5000000000000001E-2</v>
      </c>
      <c r="AX1123">
        <v>0</v>
      </c>
      <c r="AY1123">
        <v>0</v>
      </c>
      <c r="AZ1123">
        <v>0</v>
      </c>
      <c r="BA1123">
        <v>1</v>
      </c>
      <c r="BB1123">
        <v>1</v>
      </c>
      <c r="BC1123">
        <f t="shared" si="36"/>
        <v>0.41851329532183279</v>
      </c>
      <c r="BD1123">
        <f t="shared" si="37"/>
        <v>0.33812678771747406</v>
      </c>
    </row>
    <row r="1124" spans="1:56" x14ac:dyDescent="0.25">
      <c r="A1124">
        <v>0.7608427885603487</v>
      </c>
      <c r="B1124">
        <v>1170</v>
      </c>
      <c r="C1124">
        <v>0</v>
      </c>
      <c r="D1124">
        <v>1</v>
      </c>
      <c r="E1124">
        <v>0.21428571428571427</v>
      </c>
      <c r="F1124">
        <v>1</v>
      </c>
      <c r="G1124">
        <v>0</v>
      </c>
      <c r="H1124">
        <v>0</v>
      </c>
      <c r="I1124">
        <v>0.27487473156764497</v>
      </c>
      <c r="J1124">
        <v>0</v>
      </c>
      <c r="K1124">
        <v>1</v>
      </c>
      <c r="L1124">
        <v>0</v>
      </c>
      <c r="M1124">
        <v>0.25</v>
      </c>
      <c r="N1124">
        <v>0.5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0.33333333333333331</v>
      </c>
      <c r="V1124">
        <v>0.8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0.66666666666666663</v>
      </c>
      <c r="AI1124">
        <v>0</v>
      </c>
      <c r="AJ1124">
        <v>1</v>
      </c>
      <c r="AK1124">
        <v>0</v>
      </c>
      <c r="AL1124">
        <v>0.1320695102685624</v>
      </c>
      <c r="AM1124">
        <v>0.8189520176671351</v>
      </c>
      <c r="AN1124">
        <v>0.77777777777777779</v>
      </c>
      <c r="AO1124">
        <v>0</v>
      </c>
      <c r="AP1124">
        <v>0.42857142857142855</v>
      </c>
      <c r="AQ1124">
        <v>0</v>
      </c>
      <c r="AR1124">
        <v>0</v>
      </c>
      <c r="AS1124">
        <v>0</v>
      </c>
      <c r="AT1124">
        <v>0.125</v>
      </c>
      <c r="AU1124">
        <v>0</v>
      </c>
      <c r="AV1124">
        <v>0.66666666666666663</v>
      </c>
      <c r="AW1124">
        <v>7.4999999999999997E-2</v>
      </c>
      <c r="AX1124">
        <v>0.1111111111111111</v>
      </c>
      <c r="AY1124">
        <v>0</v>
      </c>
      <c r="AZ1124">
        <v>0.11764705882352941</v>
      </c>
      <c r="BA1124">
        <v>1</v>
      </c>
      <c r="BB1124">
        <v>0</v>
      </c>
      <c r="BC1124">
        <f t="shared" si="36"/>
        <v>0.153884457687055</v>
      </c>
      <c r="BD1124">
        <f t="shared" si="37"/>
        <v>2.368042631763902E-2</v>
      </c>
    </row>
    <row r="1125" spans="1:56" x14ac:dyDescent="0.25">
      <c r="A1125">
        <v>0.7611766649328886</v>
      </c>
      <c r="B1125">
        <v>636</v>
      </c>
      <c r="C1125">
        <v>0</v>
      </c>
      <c r="D1125">
        <v>1</v>
      </c>
      <c r="E1125">
        <v>0.40476190476190477</v>
      </c>
      <c r="F1125">
        <v>1</v>
      </c>
      <c r="G1125">
        <v>0</v>
      </c>
      <c r="H1125">
        <v>0</v>
      </c>
      <c r="I1125">
        <v>0.36148890479599138</v>
      </c>
      <c r="J1125">
        <v>0</v>
      </c>
      <c r="K1125">
        <v>1</v>
      </c>
      <c r="L1125">
        <v>0</v>
      </c>
      <c r="M1125">
        <v>0.2857142857142857</v>
      </c>
      <c r="N1125">
        <v>0.5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0.51428571428571423</v>
      </c>
      <c r="W1125">
        <v>0.33333333333333331</v>
      </c>
      <c r="X1125">
        <v>0.5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0.66666666666666663</v>
      </c>
      <c r="AI1125">
        <v>0</v>
      </c>
      <c r="AJ1125">
        <v>1</v>
      </c>
      <c r="AK1125">
        <v>0</v>
      </c>
      <c r="AL1125">
        <v>0.50953133228014746</v>
      </c>
      <c r="AM1125">
        <v>0.85777956233688013</v>
      </c>
      <c r="AN1125">
        <v>0.1111111111111111</v>
      </c>
      <c r="AO1125">
        <v>1</v>
      </c>
      <c r="AP1125">
        <v>0.6428571428571429</v>
      </c>
      <c r="AQ1125">
        <v>1</v>
      </c>
      <c r="AR1125">
        <v>0.33333333333333331</v>
      </c>
      <c r="AS1125">
        <v>0.33333333333333331</v>
      </c>
      <c r="AT1125">
        <v>0.42499999999999999</v>
      </c>
      <c r="AU1125">
        <v>0.33333333333333331</v>
      </c>
      <c r="AV1125">
        <v>0.66666666666666663</v>
      </c>
      <c r="AW1125">
        <v>0.42499999999999999</v>
      </c>
      <c r="AX1125">
        <v>0.77777777777777779</v>
      </c>
      <c r="AY1125">
        <v>0.33333333333333331</v>
      </c>
      <c r="AZ1125">
        <v>0.88235294117647056</v>
      </c>
      <c r="BA1125">
        <v>1</v>
      </c>
      <c r="BB1125">
        <v>0</v>
      </c>
      <c r="BC1125">
        <f t="shared" si="36"/>
        <v>6.8284112845839517E-2</v>
      </c>
      <c r="BD1125">
        <f t="shared" si="37"/>
        <v>4.6627200671433451E-3</v>
      </c>
    </row>
    <row r="1126" spans="1:56" x14ac:dyDescent="0.25">
      <c r="A1126">
        <v>0.7635754942766052</v>
      </c>
      <c r="B1126">
        <v>796</v>
      </c>
      <c r="C1126">
        <v>0</v>
      </c>
      <c r="D1126">
        <v>1</v>
      </c>
      <c r="E1126">
        <v>0.45238095238095238</v>
      </c>
      <c r="F1126">
        <v>1</v>
      </c>
      <c r="G1126">
        <v>0</v>
      </c>
      <c r="H1126">
        <v>0</v>
      </c>
      <c r="I1126">
        <v>0.1481746599856836</v>
      </c>
      <c r="J1126">
        <v>1</v>
      </c>
      <c r="K1126">
        <v>0</v>
      </c>
      <c r="L1126">
        <v>0</v>
      </c>
      <c r="M1126">
        <v>0.32142857142857145</v>
      </c>
      <c r="N1126">
        <v>0.75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0.82857142857142863</v>
      </c>
      <c r="W1126">
        <v>0.33333333333333331</v>
      </c>
      <c r="X1126">
        <v>0.25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0.29936808846761453</v>
      </c>
      <c r="AM1126">
        <v>0.88853643846617147</v>
      </c>
      <c r="AN1126">
        <v>0.22222222222222221</v>
      </c>
      <c r="AO1126">
        <v>1</v>
      </c>
      <c r="AP1126">
        <v>0.21428571428571427</v>
      </c>
      <c r="AQ1126">
        <v>0</v>
      </c>
      <c r="AR1126">
        <v>0.66666666666666663</v>
      </c>
      <c r="AS1126">
        <v>1</v>
      </c>
      <c r="AT1126">
        <v>0.2</v>
      </c>
      <c r="AU1126">
        <v>0.83333333333333337</v>
      </c>
      <c r="AV1126">
        <v>0.66666666666666663</v>
      </c>
      <c r="AW1126">
        <v>2.5000000000000001E-2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f t="shared" si="36"/>
        <v>0.11779663556540954</v>
      </c>
      <c r="BD1126">
        <f t="shared" si="37"/>
        <v>1.3876047350529906E-2</v>
      </c>
    </row>
    <row r="1127" spans="1:56" x14ac:dyDescent="0.25">
      <c r="A1127">
        <v>0.76458890854668116</v>
      </c>
      <c r="B1127">
        <v>1118</v>
      </c>
      <c r="C1127">
        <v>1</v>
      </c>
      <c r="D1127">
        <v>0</v>
      </c>
      <c r="E1127">
        <v>0.38095238095238093</v>
      </c>
      <c r="F1127">
        <v>1</v>
      </c>
      <c r="G1127">
        <v>0</v>
      </c>
      <c r="H1127">
        <v>0</v>
      </c>
      <c r="I1127">
        <v>0.89405869720830355</v>
      </c>
      <c r="J1127">
        <v>0</v>
      </c>
      <c r="K1127">
        <v>1</v>
      </c>
      <c r="L1127">
        <v>0</v>
      </c>
      <c r="M1127">
        <v>0</v>
      </c>
      <c r="N1127">
        <v>0.75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0.33333333333333331</v>
      </c>
      <c r="V1127">
        <v>0.21428571428571427</v>
      </c>
      <c r="W1127">
        <v>0.66666666666666663</v>
      </c>
      <c r="X1127">
        <v>0.25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0.23565034228541337</v>
      </c>
      <c r="AM1127">
        <v>0.43822525597269624</v>
      </c>
      <c r="AN1127">
        <v>1</v>
      </c>
      <c r="AO1127">
        <v>0</v>
      </c>
      <c r="AP1127">
        <v>0.42857142857142855</v>
      </c>
      <c r="AQ1127">
        <v>0</v>
      </c>
      <c r="AR1127">
        <v>0.33333333333333331</v>
      </c>
      <c r="AS1127">
        <v>0.33333333333333331</v>
      </c>
      <c r="AT1127">
        <v>0.22500000000000001</v>
      </c>
      <c r="AU1127">
        <v>0.5</v>
      </c>
      <c r="AV1127">
        <v>0.33333333333333331</v>
      </c>
      <c r="AW1127">
        <v>0.05</v>
      </c>
      <c r="AX1127">
        <v>0.1111111111111111</v>
      </c>
      <c r="AY1127">
        <v>0.13333333333333333</v>
      </c>
      <c r="AZ1127">
        <v>5.8823529411764705E-2</v>
      </c>
      <c r="BA1127">
        <v>1</v>
      </c>
      <c r="BB1127">
        <v>0</v>
      </c>
      <c r="BC1127">
        <f t="shared" si="36"/>
        <v>0.15242228133872754</v>
      </c>
      <c r="BD1127">
        <f t="shared" si="37"/>
        <v>2.323255184850221E-2</v>
      </c>
    </row>
    <row r="1128" spans="1:56" x14ac:dyDescent="0.25">
      <c r="A1128">
        <v>0.76480538689895272</v>
      </c>
      <c r="B1128">
        <v>1013</v>
      </c>
      <c r="C1128">
        <v>0</v>
      </c>
      <c r="D1128">
        <v>1</v>
      </c>
      <c r="E1128">
        <v>0.30952380952380953</v>
      </c>
      <c r="F1128">
        <v>0</v>
      </c>
      <c r="G1128">
        <v>1</v>
      </c>
      <c r="H1128">
        <v>0</v>
      </c>
      <c r="I1128">
        <v>0.40443808160343592</v>
      </c>
      <c r="J1128">
        <v>1</v>
      </c>
      <c r="K1128">
        <v>0</v>
      </c>
      <c r="L1128">
        <v>0</v>
      </c>
      <c r="M1128">
        <v>0</v>
      </c>
      <c r="N1128">
        <v>0.75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0.33333333333333331</v>
      </c>
      <c r="V1128">
        <v>0.2857142857142857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0.66666666666666663</v>
      </c>
      <c r="AI1128">
        <v>0</v>
      </c>
      <c r="AJ1128">
        <v>0</v>
      </c>
      <c r="AK1128">
        <v>1</v>
      </c>
      <c r="AL1128">
        <v>1.8430753027909426E-2</v>
      </c>
      <c r="AM1128">
        <v>0.56454527203372817</v>
      </c>
      <c r="AN1128">
        <v>0.1111111111111111</v>
      </c>
      <c r="AO1128">
        <v>0</v>
      </c>
      <c r="AP1128">
        <v>7.1428571428571425E-2</v>
      </c>
      <c r="AQ1128">
        <v>0</v>
      </c>
      <c r="AR1128">
        <v>0.33333333333333331</v>
      </c>
      <c r="AS1128">
        <v>0</v>
      </c>
      <c r="AT1128">
        <v>2.5000000000000001E-2</v>
      </c>
      <c r="AU1128">
        <v>0.5</v>
      </c>
      <c r="AV1128">
        <v>0.66666666666666663</v>
      </c>
      <c r="AW1128">
        <v>2.5000000000000001E-2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f t="shared" si="36"/>
        <v>0.54899462496737561</v>
      </c>
      <c r="BD1128">
        <f t="shared" si="37"/>
        <v>0.20340584830831818</v>
      </c>
    </row>
    <row r="1129" spans="1:56" x14ac:dyDescent="0.25">
      <c r="A1129">
        <v>0.76490174615600692</v>
      </c>
      <c r="B1129">
        <v>858</v>
      </c>
      <c r="C1129">
        <v>1</v>
      </c>
      <c r="D1129">
        <v>0</v>
      </c>
      <c r="E1129">
        <v>0.61904761904761907</v>
      </c>
      <c r="F1129">
        <v>1</v>
      </c>
      <c r="G1129">
        <v>0</v>
      </c>
      <c r="H1129">
        <v>0</v>
      </c>
      <c r="I1129">
        <v>0.71224051539012168</v>
      </c>
      <c r="J1129">
        <v>0</v>
      </c>
      <c r="K1129">
        <v>1</v>
      </c>
      <c r="L1129">
        <v>0</v>
      </c>
      <c r="M1129">
        <v>0.32142857142857145</v>
      </c>
      <c r="N1129">
        <v>0.75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0.66666666666666663</v>
      </c>
      <c r="V1129">
        <v>0.94285714285714284</v>
      </c>
      <c r="W1129">
        <v>0.66666666666666663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0.66666666666666663</v>
      </c>
      <c r="AI1129">
        <v>0</v>
      </c>
      <c r="AJ1129">
        <v>0</v>
      </c>
      <c r="AK1129">
        <v>1</v>
      </c>
      <c r="AL1129">
        <v>0.10147446024223275</v>
      </c>
      <c r="AM1129">
        <v>0.35061232684199961</v>
      </c>
      <c r="AN1129">
        <v>0.1111111111111111</v>
      </c>
      <c r="AO1129">
        <v>1</v>
      </c>
      <c r="AP1129">
        <v>0</v>
      </c>
      <c r="AQ1129">
        <v>0</v>
      </c>
      <c r="AR1129">
        <v>0.66666666666666663</v>
      </c>
      <c r="AS1129">
        <v>0</v>
      </c>
      <c r="AT1129">
        <v>0.15</v>
      </c>
      <c r="AU1129">
        <v>0.66666666666666663</v>
      </c>
      <c r="AV1129">
        <v>0.66666666666666663</v>
      </c>
      <c r="AW1129">
        <v>0.15</v>
      </c>
      <c r="AX1129">
        <v>0.22222222222222221</v>
      </c>
      <c r="AY1129">
        <v>0</v>
      </c>
      <c r="AZ1129">
        <v>0.11764705882352941</v>
      </c>
      <c r="BA1129">
        <v>1</v>
      </c>
      <c r="BB1129">
        <v>1</v>
      </c>
      <c r="BC1129">
        <f t="shared" si="36"/>
        <v>0.24330288896950036</v>
      </c>
      <c r="BD1129">
        <f t="shared" si="37"/>
        <v>0.57259051784190429</v>
      </c>
    </row>
    <row r="1130" spans="1:56" x14ac:dyDescent="0.25">
      <c r="A1130">
        <v>0.76531106698046225</v>
      </c>
      <c r="B1130">
        <v>1242</v>
      </c>
      <c r="C1130">
        <v>1</v>
      </c>
      <c r="D1130">
        <v>0</v>
      </c>
      <c r="E1130">
        <v>0.33333333333333331</v>
      </c>
      <c r="F1130">
        <v>1</v>
      </c>
      <c r="G1130">
        <v>0</v>
      </c>
      <c r="H1130">
        <v>0</v>
      </c>
      <c r="I1130">
        <v>0.19255547602004294</v>
      </c>
      <c r="J1130">
        <v>1</v>
      </c>
      <c r="K1130">
        <v>0</v>
      </c>
      <c r="L1130">
        <v>0</v>
      </c>
      <c r="M1130">
        <v>0.6428571428571429</v>
      </c>
      <c r="N1130">
        <v>0.5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0.7142857142857143</v>
      </c>
      <c r="W1130">
        <v>0</v>
      </c>
      <c r="X1130">
        <v>0.5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0.66666666666666663</v>
      </c>
      <c r="AI1130">
        <v>0</v>
      </c>
      <c r="AJ1130">
        <v>1</v>
      </c>
      <c r="AK1130">
        <v>0</v>
      </c>
      <c r="AL1130">
        <v>0.45292259083728276</v>
      </c>
      <c r="AM1130">
        <v>7.010640433647862E-2</v>
      </c>
      <c r="AN1130">
        <v>0.33333333333333331</v>
      </c>
      <c r="AO1130">
        <v>0</v>
      </c>
      <c r="AP1130">
        <v>0.14285714285714285</v>
      </c>
      <c r="AQ1130">
        <v>0</v>
      </c>
      <c r="AR1130">
        <v>0.66666666666666663</v>
      </c>
      <c r="AS1130">
        <v>0.33333333333333331</v>
      </c>
      <c r="AT1130">
        <v>0.25</v>
      </c>
      <c r="AU1130">
        <v>0.33333333333333331</v>
      </c>
      <c r="AV1130">
        <v>0</v>
      </c>
      <c r="AW1130">
        <v>0.1</v>
      </c>
      <c r="AX1130">
        <v>0.16666666666666666</v>
      </c>
      <c r="AY1130">
        <v>0</v>
      </c>
      <c r="AZ1130">
        <v>0.11764705882352941</v>
      </c>
      <c r="BA1130">
        <v>1</v>
      </c>
      <c r="BB1130">
        <v>0</v>
      </c>
      <c r="BC1130">
        <f t="shared" si="36"/>
        <v>0.20479036304784742</v>
      </c>
      <c r="BD1130">
        <f t="shared" si="37"/>
        <v>4.1939092797269151E-2</v>
      </c>
    </row>
    <row r="1131" spans="1:56" x14ac:dyDescent="0.25">
      <c r="A1131">
        <v>0.76535878734354768</v>
      </c>
      <c r="B1131">
        <v>976</v>
      </c>
      <c r="C1131">
        <v>1</v>
      </c>
      <c r="D1131">
        <v>0</v>
      </c>
      <c r="E1131">
        <v>0.88095238095238093</v>
      </c>
      <c r="F1131">
        <v>1</v>
      </c>
      <c r="G1131">
        <v>0</v>
      </c>
      <c r="H1131">
        <v>0</v>
      </c>
      <c r="I1131">
        <v>0.11811023622047244</v>
      </c>
      <c r="J1131">
        <v>1</v>
      </c>
      <c r="K1131">
        <v>0</v>
      </c>
      <c r="L1131">
        <v>0</v>
      </c>
      <c r="M1131">
        <v>0.42857142857142855</v>
      </c>
      <c r="N1131">
        <v>0.75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0.7857142857142857</v>
      </c>
      <c r="W1131">
        <v>1</v>
      </c>
      <c r="X1131">
        <v>0.75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0.66666666666666663</v>
      </c>
      <c r="AI1131">
        <v>0</v>
      </c>
      <c r="AJ1131">
        <v>0</v>
      </c>
      <c r="AK1131">
        <v>1</v>
      </c>
      <c r="AL1131">
        <v>0.66803580832016851</v>
      </c>
      <c r="AM1131">
        <v>0.28841598072676167</v>
      </c>
      <c r="AN1131">
        <v>0.66666666666666663</v>
      </c>
      <c r="AO1131">
        <v>1</v>
      </c>
      <c r="AP1131">
        <v>0.42857142857142855</v>
      </c>
      <c r="AQ1131">
        <v>0</v>
      </c>
      <c r="AR1131">
        <v>0.66666666666666663</v>
      </c>
      <c r="AS1131">
        <v>0</v>
      </c>
      <c r="AT1131">
        <v>0.6</v>
      </c>
      <c r="AU1131">
        <v>0.33333333333333331</v>
      </c>
      <c r="AV1131">
        <v>0.33333333333333331</v>
      </c>
      <c r="AW1131">
        <v>0.47499999999999998</v>
      </c>
      <c r="AX1131">
        <v>0.3888888888888889</v>
      </c>
      <c r="AY1131">
        <v>0.2</v>
      </c>
      <c r="AZ1131">
        <v>0.47058823529411764</v>
      </c>
      <c r="BA1131">
        <v>1</v>
      </c>
      <c r="BB1131">
        <v>1</v>
      </c>
      <c r="BC1131">
        <f t="shared" si="36"/>
        <v>0.467321748360289</v>
      </c>
      <c r="BD1131">
        <f t="shared" si="37"/>
        <v>0.28374611976993935</v>
      </c>
    </row>
    <row r="1132" spans="1:56" x14ac:dyDescent="0.25">
      <c r="A1132">
        <v>0.76627143128301212</v>
      </c>
      <c r="B1132">
        <v>870</v>
      </c>
      <c r="C1132">
        <v>1</v>
      </c>
      <c r="D1132">
        <v>0</v>
      </c>
      <c r="E1132">
        <v>0.66666666666666663</v>
      </c>
      <c r="F1132">
        <v>1</v>
      </c>
      <c r="G1132">
        <v>0</v>
      </c>
      <c r="H1132">
        <v>0</v>
      </c>
      <c r="I1132">
        <v>0.964924838940587</v>
      </c>
      <c r="J1132">
        <v>0</v>
      </c>
      <c r="K1132">
        <v>1</v>
      </c>
      <c r="L1132">
        <v>0</v>
      </c>
      <c r="M1132">
        <v>0.5</v>
      </c>
      <c r="N1132">
        <v>0.25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0.31428571428571428</v>
      </c>
      <c r="W1132">
        <v>0.66666666666666663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0.33333333333333331</v>
      </c>
      <c r="AI1132">
        <v>0</v>
      </c>
      <c r="AJ1132">
        <v>1</v>
      </c>
      <c r="AK1132">
        <v>0</v>
      </c>
      <c r="AL1132">
        <v>0.95165876777251179</v>
      </c>
      <c r="AM1132">
        <v>0.35153583617747441</v>
      </c>
      <c r="AN1132">
        <v>0.55555555555555558</v>
      </c>
      <c r="AO1132">
        <v>0</v>
      </c>
      <c r="AP1132">
        <v>0</v>
      </c>
      <c r="AQ1132">
        <v>0</v>
      </c>
      <c r="AR1132">
        <v>0</v>
      </c>
      <c r="AS1132">
        <v>0.33333333333333331</v>
      </c>
      <c r="AT1132">
        <v>0.625</v>
      </c>
      <c r="AU1132">
        <v>0.33333333333333331</v>
      </c>
      <c r="AV1132">
        <v>0.66666666666666663</v>
      </c>
      <c r="AW1132">
        <v>0.1</v>
      </c>
      <c r="AX1132">
        <v>0.1111111111111111</v>
      </c>
      <c r="AY1132">
        <v>0</v>
      </c>
      <c r="AZ1132">
        <v>0.17647058823529413</v>
      </c>
      <c r="BA1132">
        <v>1</v>
      </c>
      <c r="BB1132">
        <v>0</v>
      </c>
      <c r="BC1132">
        <f t="shared" si="36"/>
        <v>-3.7299022245992686E-2</v>
      </c>
      <c r="BD1132">
        <f t="shared" si="37"/>
        <v>1.3912170605070572E-3</v>
      </c>
    </row>
    <row r="1133" spans="1:56" x14ac:dyDescent="0.25">
      <c r="A1133">
        <v>0.76757159703067845</v>
      </c>
      <c r="B1133">
        <v>656</v>
      </c>
      <c r="C1133">
        <v>1</v>
      </c>
      <c r="D1133">
        <v>0</v>
      </c>
      <c r="E1133">
        <v>0.35714285714285715</v>
      </c>
      <c r="F1133">
        <v>1</v>
      </c>
      <c r="G1133">
        <v>0</v>
      </c>
      <c r="H1133">
        <v>0</v>
      </c>
      <c r="I1133">
        <v>0.69649248389405871</v>
      </c>
      <c r="J1133">
        <v>0</v>
      </c>
      <c r="K1133">
        <v>0</v>
      </c>
      <c r="L1133">
        <v>1</v>
      </c>
      <c r="M1133">
        <v>7.1428571428571425E-2</v>
      </c>
      <c r="N1133">
        <v>0.25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0.38571428571428573</v>
      </c>
      <c r="W1133">
        <v>0.66666666666666663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0.33333333333333331</v>
      </c>
      <c r="AI1133">
        <v>1</v>
      </c>
      <c r="AJ1133">
        <v>0</v>
      </c>
      <c r="AK1133">
        <v>0</v>
      </c>
      <c r="AL1133">
        <v>6.6771985255397584E-2</v>
      </c>
      <c r="AM1133">
        <v>0.82537643043565545</v>
      </c>
      <c r="AN1133">
        <v>0.33333333333333331</v>
      </c>
      <c r="AO1133">
        <v>1</v>
      </c>
      <c r="AP1133">
        <v>0</v>
      </c>
      <c r="AQ1133">
        <v>0</v>
      </c>
      <c r="AR1133">
        <v>0.66666666666666663</v>
      </c>
      <c r="AS1133">
        <v>0.33333333333333331</v>
      </c>
      <c r="AT1133">
        <v>0.17499999999999999</v>
      </c>
      <c r="AU1133">
        <v>0.66666666666666663</v>
      </c>
      <c r="AV1133">
        <v>1</v>
      </c>
      <c r="AW1133">
        <v>0.1</v>
      </c>
      <c r="AX1133">
        <v>0.16666666666666666</v>
      </c>
      <c r="AY1133">
        <v>0</v>
      </c>
      <c r="AZ1133">
        <v>0.17647058823529413</v>
      </c>
      <c r="BA1133">
        <v>1</v>
      </c>
      <c r="BB1133">
        <v>0</v>
      </c>
      <c r="BC1133">
        <f t="shared" si="36"/>
        <v>0.30462663177393473</v>
      </c>
      <c r="BD1133">
        <f t="shared" si="37"/>
        <v>9.2797384785932427E-2</v>
      </c>
    </row>
    <row r="1134" spans="1:56" x14ac:dyDescent="0.25">
      <c r="A1134">
        <v>0.7677185386590164</v>
      </c>
      <c r="B1134">
        <v>1086</v>
      </c>
      <c r="C1134">
        <v>0</v>
      </c>
      <c r="D1134">
        <v>1</v>
      </c>
      <c r="E1134">
        <v>0.30952380952380953</v>
      </c>
      <c r="F1134">
        <v>0</v>
      </c>
      <c r="G1134">
        <v>1</v>
      </c>
      <c r="H1134">
        <v>0</v>
      </c>
      <c r="I1134">
        <v>0.3285612025769506</v>
      </c>
      <c r="J1134">
        <v>0</v>
      </c>
      <c r="K1134">
        <v>1</v>
      </c>
      <c r="L1134">
        <v>0</v>
      </c>
      <c r="M1134">
        <v>7.1428571428571425E-2</v>
      </c>
      <c r="N1134">
        <v>0.5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4.2857142857142858E-2</v>
      </c>
      <c r="W1134">
        <v>0.66666666666666663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0.66666666666666663</v>
      </c>
      <c r="AI1134">
        <v>0</v>
      </c>
      <c r="AJ1134">
        <v>0</v>
      </c>
      <c r="AK1134">
        <v>1</v>
      </c>
      <c r="AL1134">
        <v>0.16192733017377567</v>
      </c>
      <c r="AM1134">
        <v>8.2794619554306365E-2</v>
      </c>
      <c r="AN1134">
        <v>0.1111111111111111</v>
      </c>
      <c r="AO1134">
        <v>0</v>
      </c>
      <c r="AP1134">
        <v>7.1428571428571425E-2</v>
      </c>
      <c r="AQ1134">
        <v>0</v>
      </c>
      <c r="AR1134">
        <v>0</v>
      </c>
      <c r="AS1134">
        <v>0</v>
      </c>
      <c r="AT1134">
        <v>0.17499999999999999</v>
      </c>
      <c r="AU1134">
        <v>0.33333333333333331</v>
      </c>
      <c r="AV1134">
        <v>0</v>
      </c>
      <c r="AW1134">
        <v>0.17499999999999999</v>
      </c>
      <c r="AX1134">
        <v>0.1111111111111111</v>
      </c>
      <c r="AY1134">
        <v>0.46666666666666667</v>
      </c>
      <c r="AZ1134">
        <v>0.41176470588235292</v>
      </c>
      <c r="BA1134">
        <v>1</v>
      </c>
      <c r="BB1134">
        <v>1</v>
      </c>
      <c r="BC1134">
        <f t="shared" si="36"/>
        <v>0.28171253105922633</v>
      </c>
      <c r="BD1134">
        <f t="shared" si="37"/>
        <v>0.51593688803734294</v>
      </c>
    </row>
    <row r="1135" spans="1:56" x14ac:dyDescent="0.25">
      <c r="A1135">
        <v>0.76864263155303769</v>
      </c>
      <c r="B1135">
        <v>909</v>
      </c>
      <c r="C1135">
        <v>1</v>
      </c>
      <c r="D1135">
        <v>0</v>
      </c>
      <c r="E1135">
        <v>0.35714285714285715</v>
      </c>
      <c r="F1135">
        <v>1</v>
      </c>
      <c r="G1135">
        <v>0</v>
      </c>
      <c r="H1135">
        <v>0</v>
      </c>
      <c r="I1135">
        <v>0.31066571224051537</v>
      </c>
      <c r="J1135">
        <v>1</v>
      </c>
      <c r="K1135">
        <v>0</v>
      </c>
      <c r="L1135">
        <v>0</v>
      </c>
      <c r="M1135">
        <v>0.32142857142857145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0.74285714285714288</v>
      </c>
      <c r="W1135">
        <v>1</v>
      </c>
      <c r="X1135">
        <v>0.5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0.66666666666666663</v>
      </c>
      <c r="AI1135">
        <v>1</v>
      </c>
      <c r="AJ1135">
        <v>0</v>
      </c>
      <c r="AK1135">
        <v>0</v>
      </c>
      <c r="AL1135">
        <v>0.38815165876777252</v>
      </c>
      <c r="AM1135">
        <v>0.78755270026099178</v>
      </c>
      <c r="AN1135">
        <v>0</v>
      </c>
      <c r="AO1135">
        <v>1</v>
      </c>
      <c r="AP1135">
        <v>0.21428571428571427</v>
      </c>
      <c r="AQ1135">
        <v>0</v>
      </c>
      <c r="AR1135">
        <v>1</v>
      </c>
      <c r="AS1135">
        <v>0.66666666666666663</v>
      </c>
      <c r="AT1135">
        <v>0.25</v>
      </c>
      <c r="AU1135">
        <v>0.5</v>
      </c>
      <c r="AV1135">
        <v>0.66666666666666663</v>
      </c>
      <c r="AW1135">
        <v>0.22500000000000001</v>
      </c>
      <c r="AX1135">
        <v>0.44444444444444442</v>
      </c>
      <c r="AY1135">
        <v>0</v>
      </c>
      <c r="AZ1135">
        <v>0.47058823529411764</v>
      </c>
      <c r="BA1135">
        <v>1</v>
      </c>
      <c r="BB1135">
        <v>0</v>
      </c>
      <c r="BC1135">
        <f t="shared" si="36"/>
        <v>4.8869428963531414E-2</v>
      </c>
      <c r="BD1135">
        <f t="shared" si="37"/>
        <v>2.3882210872216429E-3</v>
      </c>
    </row>
    <row r="1136" spans="1:56" x14ac:dyDescent="0.25">
      <c r="A1136">
        <v>0.76876515091972408</v>
      </c>
      <c r="B1136">
        <v>359</v>
      </c>
      <c r="C1136">
        <v>0</v>
      </c>
      <c r="D1136">
        <v>1</v>
      </c>
      <c r="E1136">
        <v>0.42857142857142855</v>
      </c>
      <c r="F1136">
        <v>0</v>
      </c>
      <c r="G1136">
        <v>0</v>
      </c>
      <c r="H1136">
        <v>1</v>
      </c>
      <c r="I1136">
        <v>0.53185397279885471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0.21428571428571427</v>
      </c>
      <c r="W1136">
        <v>0.66666666666666663</v>
      </c>
      <c r="X1136">
        <v>0.25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0.29720905739863085</v>
      </c>
      <c r="AM1136">
        <v>0.52929130696647264</v>
      </c>
      <c r="AN1136">
        <v>0.44444444444444442</v>
      </c>
      <c r="AO1136">
        <v>0</v>
      </c>
      <c r="AP1136">
        <v>0.2857142857142857</v>
      </c>
      <c r="AQ1136">
        <v>0</v>
      </c>
      <c r="AR1136">
        <v>0.33333333333333331</v>
      </c>
      <c r="AS1136">
        <v>0</v>
      </c>
      <c r="AT1136">
        <v>0.17499999999999999</v>
      </c>
      <c r="AU1136">
        <v>1</v>
      </c>
      <c r="AV1136">
        <v>0.66666666666666663</v>
      </c>
      <c r="AW1136">
        <v>2.5000000000000001E-2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f t="shared" si="36"/>
        <v>-3.4783733154504337E-2</v>
      </c>
      <c r="BD1136">
        <f t="shared" si="37"/>
        <v>1.2099080921637642E-3</v>
      </c>
    </row>
    <row r="1137" spans="1:56" x14ac:dyDescent="0.25">
      <c r="A1137">
        <v>0.76877198164452754</v>
      </c>
      <c r="B1137">
        <v>786</v>
      </c>
      <c r="C1137">
        <v>1</v>
      </c>
      <c r="D1137">
        <v>0</v>
      </c>
      <c r="E1137">
        <v>0.52380952380952384</v>
      </c>
      <c r="F1137">
        <v>1</v>
      </c>
      <c r="G1137">
        <v>0</v>
      </c>
      <c r="H1137">
        <v>0</v>
      </c>
      <c r="I1137">
        <v>0.99498926270579813</v>
      </c>
      <c r="J1137">
        <v>0</v>
      </c>
      <c r="K1137">
        <v>1</v>
      </c>
      <c r="L1137">
        <v>0</v>
      </c>
      <c r="M1137">
        <v>0.6785714285714286</v>
      </c>
      <c r="N1137">
        <v>0.75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0.44285714285714284</v>
      </c>
      <c r="W1137">
        <v>0.66666666666666663</v>
      </c>
      <c r="X1137">
        <v>0.5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0.4904160084254871</v>
      </c>
      <c r="AM1137">
        <v>0.98165027102991365</v>
      </c>
      <c r="AN1137">
        <v>0.44444444444444442</v>
      </c>
      <c r="AO1137">
        <v>0</v>
      </c>
      <c r="AP1137">
        <v>0.6428571428571429</v>
      </c>
      <c r="AQ1137">
        <v>1</v>
      </c>
      <c r="AR1137">
        <v>1</v>
      </c>
      <c r="AS1137">
        <v>0.33333333333333331</v>
      </c>
      <c r="AT1137">
        <v>0.35</v>
      </c>
      <c r="AU1137">
        <v>1</v>
      </c>
      <c r="AV1137">
        <v>0.66666666666666663</v>
      </c>
      <c r="AW1137">
        <v>0.27500000000000002</v>
      </c>
      <c r="AX1137">
        <v>0.55555555555555558</v>
      </c>
      <c r="AY1137">
        <v>0.73333333333333328</v>
      </c>
      <c r="AZ1137">
        <v>5.8823529411764705E-2</v>
      </c>
      <c r="BA1137">
        <v>1</v>
      </c>
      <c r="BB1137">
        <v>0</v>
      </c>
      <c r="BC1137">
        <f t="shared" si="36"/>
        <v>0.12160087916457976</v>
      </c>
      <c r="BD1137">
        <f t="shared" si="37"/>
        <v>1.4786773813598728E-2</v>
      </c>
    </row>
    <row r="1138" spans="1:56" x14ac:dyDescent="0.25">
      <c r="A1138">
        <v>0.76881626624831512</v>
      </c>
      <c r="B1138">
        <v>616</v>
      </c>
      <c r="C1138">
        <v>1</v>
      </c>
      <c r="D1138">
        <v>0</v>
      </c>
      <c r="E1138">
        <v>0.21428571428571427</v>
      </c>
      <c r="F1138">
        <v>0</v>
      </c>
      <c r="G1138">
        <v>0</v>
      </c>
      <c r="H1138">
        <v>1</v>
      </c>
      <c r="I1138">
        <v>0.24409448818897639</v>
      </c>
      <c r="J1138">
        <v>0</v>
      </c>
      <c r="K1138">
        <v>1</v>
      </c>
      <c r="L1138">
        <v>0</v>
      </c>
      <c r="M1138">
        <v>7.1428571428571425E-2</v>
      </c>
      <c r="N1138">
        <v>0.5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0.2857142857142857</v>
      </c>
      <c r="W1138">
        <v>0.66666666666666663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3.6703528172722488E-2</v>
      </c>
      <c r="AM1138">
        <v>0.58128889781168436</v>
      </c>
      <c r="AN1138">
        <v>0.1111111111111111</v>
      </c>
      <c r="AO1138">
        <v>0</v>
      </c>
      <c r="AP1138">
        <v>0</v>
      </c>
      <c r="AQ1138">
        <v>0</v>
      </c>
      <c r="AR1138">
        <v>0.66666666666666663</v>
      </c>
      <c r="AS1138">
        <v>1</v>
      </c>
      <c r="AT1138">
        <v>0</v>
      </c>
      <c r="AU1138">
        <v>1</v>
      </c>
      <c r="AV1138">
        <v>0.33333333333333331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f t="shared" si="36"/>
        <v>-0.18378705159435588</v>
      </c>
      <c r="BD1138">
        <f t="shared" si="37"/>
        <v>3.3777680333746431E-2</v>
      </c>
    </row>
    <row r="1139" spans="1:56" x14ac:dyDescent="0.25">
      <c r="A1139">
        <v>0.76890708196736801</v>
      </c>
      <c r="B1139">
        <v>129</v>
      </c>
      <c r="C1139">
        <v>1</v>
      </c>
      <c r="D1139">
        <v>0</v>
      </c>
      <c r="E1139">
        <v>9.5238095238095233E-2</v>
      </c>
      <c r="F1139">
        <v>1</v>
      </c>
      <c r="G1139">
        <v>0</v>
      </c>
      <c r="H1139">
        <v>0</v>
      </c>
      <c r="I1139">
        <v>0.3521832498210451</v>
      </c>
      <c r="J1139">
        <v>0</v>
      </c>
      <c r="K1139">
        <v>1</v>
      </c>
      <c r="L1139">
        <v>0</v>
      </c>
      <c r="M1139">
        <v>3.5714285714285712E-2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0.66666666666666663</v>
      </c>
      <c r="V1139">
        <v>1</v>
      </c>
      <c r="W1139">
        <v>0.66666666666666663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7.9726171669299628E-2</v>
      </c>
      <c r="AM1139">
        <v>0.69082513551495683</v>
      </c>
      <c r="AN1139">
        <v>0</v>
      </c>
      <c r="AO1139">
        <v>0</v>
      </c>
      <c r="AP1139">
        <v>0.21428571428571427</v>
      </c>
      <c r="AQ1139">
        <v>0</v>
      </c>
      <c r="AR1139">
        <v>0.66666666666666663</v>
      </c>
      <c r="AS1139">
        <v>0.33333333333333331</v>
      </c>
      <c r="AT1139">
        <v>7.4999999999999997E-2</v>
      </c>
      <c r="AU1139">
        <v>0.33333333333333331</v>
      </c>
      <c r="AV1139">
        <v>0.66666666666666663</v>
      </c>
      <c r="AW1139">
        <v>0.05</v>
      </c>
      <c r="AX1139">
        <v>5.5555555555555552E-2</v>
      </c>
      <c r="AY1139">
        <v>0.13333333333333333</v>
      </c>
      <c r="AZ1139">
        <v>5.8823529411764705E-2</v>
      </c>
      <c r="BA1139">
        <v>1</v>
      </c>
      <c r="BB1139">
        <v>0</v>
      </c>
      <c r="BC1139">
        <f t="shared" si="36"/>
        <v>0.21320794288086475</v>
      </c>
      <c r="BD1139">
        <f t="shared" si="37"/>
        <v>4.5457626907490084E-2</v>
      </c>
    </row>
    <row r="1140" spans="1:56" x14ac:dyDescent="0.25">
      <c r="A1140">
        <v>0.7695245528931296</v>
      </c>
      <c r="B1140">
        <v>42</v>
      </c>
      <c r="C1140">
        <v>0</v>
      </c>
      <c r="D1140">
        <v>1</v>
      </c>
      <c r="E1140">
        <v>0.21428571428571427</v>
      </c>
      <c r="F1140">
        <v>1</v>
      </c>
      <c r="G1140">
        <v>0</v>
      </c>
      <c r="H1140">
        <v>0</v>
      </c>
      <c r="I1140">
        <v>0.81460272011453116</v>
      </c>
      <c r="J1140">
        <v>0</v>
      </c>
      <c r="K1140">
        <v>1</v>
      </c>
      <c r="L1140">
        <v>0</v>
      </c>
      <c r="M1140">
        <v>3.5714285714285712E-2</v>
      </c>
      <c r="N1140">
        <v>0.75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4.2857142857142858E-2</v>
      </c>
      <c r="W1140">
        <v>0.66666666666666663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7.0142180094786732E-2</v>
      </c>
      <c r="AM1140">
        <v>0.70752860871310985</v>
      </c>
      <c r="AN1140">
        <v>0.1111111111111111</v>
      </c>
      <c r="AO1140">
        <v>0</v>
      </c>
      <c r="AP1140">
        <v>0.14285714285714285</v>
      </c>
      <c r="AQ1140">
        <v>0</v>
      </c>
      <c r="AR1140">
        <v>1</v>
      </c>
      <c r="AS1140">
        <v>0.33333333333333331</v>
      </c>
      <c r="AT1140">
        <v>2.5000000000000001E-2</v>
      </c>
      <c r="AU1140">
        <v>1</v>
      </c>
      <c r="AV1140">
        <v>0.66666666666666663</v>
      </c>
      <c r="AW1140">
        <v>2.5000000000000001E-2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f t="shared" si="36"/>
        <v>5.907757858890339E-2</v>
      </c>
      <c r="BD1140">
        <f t="shared" si="37"/>
        <v>3.4901602919280563E-3</v>
      </c>
    </row>
    <row r="1141" spans="1:56" x14ac:dyDescent="0.25">
      <c r="A1141">
        <v>0.77045661287659784</v>
      </c>
      <c r="B1141">
        <v>1183</v>
      </c>
      <c r="C1141">
        <v>0</v>
      </c>
      <c r="D1141">
        <v>1</v>
      </c>
      <c r="E1141">
        <v>0.42857142857142855</v>
      </c>
      <c r="F1141">
        <v>0</v>
      </c>
      <c r="G1141">
        <v>0</v>
      </c>
      <c r="H1141">
        <v>1</v>
      </c>
      <c r="I1141">
        <v>0.56692913385826771</v>
      </c>
      <c r="J1141">
        <v>0</v>
      </c>
      <c r="K1141">
        <v>1</v>
      </c>
      <c r="L1141">
        <v>0</v>
      </c>
      <c r="M1141">
        <v>0</v>
      </c>
      <c r="N1141">
        <v>0.75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4.2857142857142858E-2</v>
      </c>
      <c r="W1141">
        <v>0.33333333333333331</v>
      </c>
      <c r="X1141">
        <v>0.25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0.66666666666666663</v>
      </c>
      <c r="AI1141">
        <v>0</v>
      </c>
      <c r="AJ1141">
        <v>1</v>
      </c>
      <c r="AK1141">
        <v>0</v>
      </c>
      <c r="AL1141">
        <v>0.17719852553975776</v>
      </c>
      <c r="AM1141">
        <v>0.53471190523991163</v>
      </c>
      <c r="AN1141">
        <v>0</v>
      </c>
      <c r="AO1141">
        <v>0</v>
      </c>
      <c r="AP1141">
        <v>0.2857142857142857</v>
      </c>
      <c r="AQ1141">
        <v>0</v>
      </c>
      <c r="AR1141">
        <v>0.66666666666666663</v>
      </c>
      <c r="AS1141">
        <v>0</v>
      </c>
      <c r="AT1141">
        <v>0.1</v>
      </c>
      <c r="AU1141">
        <v>1</v>
      </c>
      <c r="AV1141">
        <v>0.66666666666666663</v>
      </c>
      <c r="AW1141">
        <v>7.4999999999999997E-2</v>
      </c>
      <c r="AX1141">
        <v>0.1111111111111111</v>
      </c>
      <c r="AY1141">
        <v>6.6666666666666666E-2</v>
      </c>
      <c r="AZ1141">
        <v>0.11764705882352941</v>
      </c>
      <c r="BA1141">
        <v>1</v>
      </c>
      <c r="BB1141">
        <v>0</v>
      </c>
      <c r="BC1141">
        <f t="shared" si="36"/>
        <v>-0.2112624823048363</v>
      </c>
      <c r="BD1141">
        <f t="shared" si="37"/>
        <v>4.4631836429601272E-2</v>
      </c>
    </row>
    <row r="1142" spans="1:56" x14ac:dyDescent="0.25">
      <c r="A1142">
        <v>0.77079690347945617</v>
      </c>
      <c r="B1142">
        <v>1366</v>
      </c>
      <c r="C1142">
        <v>1</v>
      </c>
      <c r="D1142">
        <v>0</v>
      </c>
      <c r="E1142">
        <v>0.26190476190476192</v>
      </c>
      <c r="F1142">
        <v>0</v>
      </c>
      <c r="G1142">
        <v>1</v>
      </c>
      <c r="H1142">
        <v>0</v>
      </c>
      <c r="I1142">
        <v>0.46098783106657121</v>
      </c>
      <c r="J1142">
        <v>1</v>
      </c>
      <c r="K1142">
        <v>0</v>
      </c>
      <c r="L1142">
        <v>0</v>
      </c>
      <c r="M1142">
        <v>0.8214285714285714</v>
      </c>
      <c r="N1142">
        <v>0.5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0.66666666666666663</v>
      </c>
      <c r="V1142">
        <v>0.21428571428571427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4.3180621379673512E-3</v>
      </c>
      <c r="AM1142">
        <v>0.34322425215820118</v>
      </c>
      <c r="AN1142">
        <v>0.1111111111111111</v>
      </c>
      <c r="AO1142">
        <v>0</v>
      </c>
      <c r="AP1142">
        <v>0.42857142857142855</v>
      </c>
      <c r="AQ1142">
        <v>0</v>
      </c>
      <c r="AR1142">
        <v>1</v>
      </c>
      <c r="AS1142">
        <v>0</v>
      </c>
      <c r="AT1142">
        <v>2.5000000000000001E-2</v>
      </c>
      <c r="AU1142">
        <v>0.5</v>
      </c>
      <c r="AV1142">
        <v>0.66666666666666663</v>
      </c>
      <c r="AW1142">
        <v>2.5000000000000001E-2</v>
      </c>
      <c r="AX1142">
        <v>0</v>
      </c>
      <c r="AY1142">
        <v>0</v>
      </c>
      <c r="AZ1142">
        <v>0</v>
      </c>
      <c r="BA1142">
        <v>1</v>
      </c>
      <c r="BB1142">
        <v>1</v>
      </c>
      <c r="BC1142">
        <f t="shared" si="36"/>
        <v>0.60659125582997331</v>
      </c>
      <c r="BD1142">
        <f t="shared" si="37"/>
        <v>0.15477043998943751</v>
      </c>
    </row>
    <row r="1143" spans="1:56" x14ac:dyDescent="0.25">
      <c r="A1143">
        <v>0.77081749122931953</v>
      </c>
      <c r="B1143">
        <v>866</v>
      </c>
      <c r="C1143">
        <v>1</v>
      </c>
      <c r="D1143">
        <v>0</v>
      </c>
      <c r="E1143">
        <v>0.2857142857142857</v>
      </c>
      <c r="F1143">
        <v>1</v>
      </c>
      <c r="G1143">
        <v>0</v>
      </c>
      <c r="H1143">
        <v>0</v>
      </c>
      <c r="I1143">
        <v>0.87831066571224048</v>
      </c>
      <c r="J1143">
        <v>1</v>
      </c>
      <c r="K1143">
        <v>0</v>
      </c>
      <c r="L1143">
        <v>0</v>
      </c>
      <c r="M1143">
        <v>1</v>
      </c>
      <c r="N1143">
        <v>0.75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0.66666666666666663</v>
      </c>
      <c r="V1143">
        <v>0.44285714285714284</v>
      </c>
      <c r="W1143">
        <v>0.66666666666666663</v>
      </c>
      <c r="X1143">
        <v>0.25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0.16355976829910479</v>
      </c>
      <c r="AM1143">
        <v>0.44561333065649467</v>
      </c>
      <c r="AN1143">
        <v>0.88888888888888884</v>
      </c>
      <c r="AO1143">
        <v>0</v>
      </c>
      <c r="AP1143">
        <v>0.5714285714285714</v>
      </c>
      <c r="AQ1143">
        <v>0</v>
      </c>
      <c r="AR1143">
        <v>0.66666666666666663</v>
      </c>
      <c r="AS1143">
        <v>1</v>
      </c>
      <c r="AT1143">
        <v>0.2</v>
      </c>
      <c r="AU1143">
        <v>0.5</v>
      </c>
      <c r="AV1143">
        <v>0.66666666666666663</v>
      </c>
      <c r="AW1143">
        <v>0.1</v>
      </c>
      <c r="AX1143">
        <v>0.16666666666666666</v>
      </c>
      <c r="AY1143">
        <v>0</v>
      </c>
      <c r="AZ1143">
        <v>0.17647058823529413</v>
      </c>
      <c r="BA1143">
        <v>1</v>
      </c>
      <c r="BB1143">
        <v>0</v>
      </c>
      <c r="BC1143">
        <f t="shared" si="36"/>
        <v>0.21690068960994094</v>
      </c>
      <c r="BD1143">
        <f t="shared" si="37"/>
        <v>4.7045909153267944E-2</v>
      </c>
    </row>
    <row r="1144" spans="1:56" x14ac:dyDescent="0.25">
      <c r="A1144">
        <v>0.77082816387926567</v>
      </c>
      <c r="B1144">
        <v>676</v>
      </c>
      <c r="C1144">
        <v>1</v>
      </c>
      <c r="D1144">
        <v>0</v>
      </c>
      <c r="E1144">
        <v>0.30952380952380953</v>
      </c>
      <c r="F1144">
        <v>1</v>
      </c>
      <c r="G1144">
        <v>0</v>
      </c>
      <c r="H1144">
        <v>0</v>
      </c>
      <c r="I1144">
        <v>3.7222619899785252E-2</v>
      </c>
      <c r="J1144">
        <v>1</v>
      </c>
      <c r="K1144">
        <v>0</v>
      </c>
      <c r="L1144">
        <v>0</v>
      </c>
      <c r="M1144">
        <v>0.21428571428571427</v>
      </c>
      <c r="N1144">
        <v>0.75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0.33333333333333331</v>
      </c>
      <c r="V1144">
        <v>0.15714285714285714</v>
      </c>
      <c r="W1144">
        <v>0.33333333333333331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0.66666666666666663</v>
      </c>
      <c r="AI1144">
        <v>0</v>
      </c>
      <c r="AJ1144">
        <v>1</v>
      </c>
      <c r="AK1144">
        <v>0</v>
      </c>
      <c r="AL1144">
        <v>6.9510268562401265E-2</v>
      </c>
      <c r="AM1144">
        <v>0.38719132704276249</v>
      </c>
      <c r="AN1144">
        <v>0.33333333333333331</v>
      </c>
      <c r="AO1144">
        <v>0</v>
      </c>
      <c r="AP1144">
        <v>0.2857142857142857</v>
      </c>
      <c r="AQ1144">
        <v>0</v>
      </c>
      <c r="AR1144">
        <v>0.33333333333333331</v>
      </c>
      <c r="AS1144">
        <v>0</v>
      </c>
      <c r="AT1144">
        <v>0.32500000000000001</v>
      </c>
      <c r="AU1144">
        <v>0.33333333333333331</v>
      </c>
      <c r="AV1144">
        <v>1</v>
      </c>
      <c r="AW1144">
        <v>0.17499999999999999</v>
      </c>
      <c r="AX1144">
        <v>0.3888888888888889</v>
      </c>
      <c r="AY1144">
        <v>0.33333333333333331</v>
      </c>
      <c r="AZ1144">
        <v>0.11764705882352941</v>
      </c>
      <c r="BA1144">
        <v>1</v>
      </c>
      <c r="BB1144">
        <v>0</v>
      </c>
      <c r="BC1144">
        <f t="shared" si="36"/>
        <v>0.33120005269591757</v>
      </c>
      <c r="BD1144">
        <f t="shared" si="37"/>
        <v>0.10969347490577858</v>
      </c>
    </row>
    <row r="1145" spans="1:56" x14ac:dyDescent="0.25">
      <c r="A1145">
        <v>0.7712229530858099</v>
      </c>
      <c r="B1145">
        <v>691</v>
      </c>
      <c r="C1145">
        <v>0</v>
      </c>
      <c r="D1145">
        <v>1</v>
      </c>
      <c r="E1145">
        <v>0.30952380952380953</v>
      </c>
      <c r="F1145">
        <v>1</v>
      </c>
      <c r="G1145">
        <v>0</v>
      </c>
      <c r="H1145">
        <v>0</v>
      </c>
      <c r="I1145">
        <v>0.36793128131710812</v>
      </c>
      <c r="J1145">
        <v>0</v>
      </c>
      <c r="K1145">
        <v>1</v>
      </c>
      <c r="L1145">
        <v>0</v>
      </c>
      <c r="M1145">
        <v>0.39285714285714285</v>
      </c>
      <c r="N1145">
        <v>0.5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0.15714285714285714</v>
      </c>
      <c r="W1145">
        <v>0.66666666666666663</v>
      </c>
      <c r="X1145">
        <v>0.25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0.25518694049499735</v>
      </c>
      <c r="AM1145">
        <v>0.61333065649467977</v>
      </c>
      <c r="AN1145">
        <v>0</v>
      </c>
      <c r="AO1145">
        <v>1</v>
      </c>
      <c r="AP1145">
        <v>0</v>
      </c>
      <c r="AQ1145">
        <v>0</v>
      </c>
      <c r="AR1145">
        <v>0.66666666666666663</v>
      </c>
      <c r="AS1145">
        <v>0.66666666666666663</v>
      </c>
      <c r="AT1145">
        <v>0.25</v>
      </c>
      <c r="AU1145">
        <v>0.33333333333333331</v>
      </c>
      <c r="AV1145">
        <v>0</v>
      </c>
      <c r="AW1145">
        <v>0.22500000000000001</v>
      </c>
      <c r="AX1145">
        <v>0.3888888888888889</v>
      </c>
      <c r="AY1145">
        <v>0.53333333333333333</v>
      </c>
      <c r="AZ1145">
        <v>0.29411764705882354</v>
      </c>
      <c r="BA1145">
        <v>1</v>
      </c>
      <c r="BB1145">
        <v>0</v>
      </c>
      <c r="BC1145">
        <f t="shared" si="36"/>
        <v>0.10471563207969925</v>
      </c>
      <c r="BD1145">
        <f t="shared" si="37"/>
        <v>1.0965363601850939E-2</v>
      </c>
    </row>
    <row r="1146" spans="1:56" x14ac:dyDescent="0.25">
      <c r="A1146">
        <v>0.77207774048765587</v>
      </c>
      <c r="B1146">
        <v>542</v>
      </c>
      <c r="C1146">
        <v>0</v>
      </c>
      <c r="D1146">
        <v>1</v>
      </c>
      <c r="E1146">
        <v>0.42857142857142855</v>
      </c>
      <c r="F1146">
        <v>0</v>
      </c>
      <c r="G1146">
        <v>0</v>
      </c>
      <c r="H1146">
        <v>1</v>
      </c>
      <c r="I1146">
        <v>0.23264137437365784</v>
      </c>
      <c r="J1146">
        <v>0</v>
      </c>
      <c r="K1146">
        <v>1</v>
      </c>
      <c r="L1146">
        <v>0</v>
      </c>
      <c r="M1146">
        <v>0.25</v>
      </c>
      <c r="N1146">
        <v>0.5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0.47142857142857142</v>
      </c>
      <c r="W1146">
        <v>1</v>
      </c>
      <c r="X1146">
        <v>0.5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0.56366508688783568</v>
      </c>
      <c r="AM1146">
        <v>0.73242320819112627</v>
      </c>
      <c r="AN1146">
        <v>1</v>
      </c>
      <c r="AO1146">
        <v>0</v>
      </c>
      <c r="AP1146">
        <v>0.21428571428571427</v>
      </c>
      <c r="AQ1146">
        <v>0</v>
      </c>
      <c r="AR1146">
        <v>0</v>
      </c>
      <c r="AS1146">
        <v>0.33333333333333331</v>
      </c>
      <c r="AT1146">
        <v>0.25</v>
      </c>
      <c r="AU1146">
        <v>0.33333333333333331</v>
      </c>
      <c r="AV1146">
        <v>0.66666666666666663</v>
      </c>
      <c r="AW1146">
        <v>0.2</v>
      </c>
      <c r="AX1146">
        <v>0.3888888888888889</v>
      </c>
      <c r="AY1146">
        <v>0</v>
      </c>
      <c r="AZ1146">
        <v>0.29411764705882354</v>
      </c>
      <c r="BA1146">
        <v>1</v>
      </c>
      <c r="BB1146">
        <v>0</v>
      </c>
      <c r="BC1146">
        <f t="shared" si="36"/>
        <v>8.16325383870532E-2</v>
      </c>
      <c r="BD1146">
        <f t="shared" si="37"/>
        <v>6.6638713235137141E-3</v>
      </c>
    </row>
    <row r="1147" spans="1:56" x14ac:dyDescent="0.25">
      <c r="A1147">
        <v>0.77275206113975869</v>
      </c>
      <c r="B1147">
        <v>847</v>
      </c>
      <c r="C1147">
        <v>1</v>
      </c>
      <c r="D1147">
        <v>0</v>
      </c>
      <c r="E1147">
        <v>0.40476190476190477</v>
      </c>
      <c r="F1147">
        <v>1</v>
      </c>
      <c r="G1147">
        <v>0</v>
      </c>
      <c r="H1147">
        <v>0</v>
      </c>
      <c r="I1147">
        <v>0.51324266284896203</v>
      </c>
      <c r="J1147">
        <v>0</v>
      </c>
      <c r="K1147">
        <v>1</v>
      </c>
      <c r="L1147">
        <v>0</v>
      </c>
      <c r="M1147">
        <v>3.5714285714285712E-2</v>
      </c>
      <c r="N1147">
        <v>0.5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0.66666666666666663</v>
      </c>
      <c r="V1147">
        <v>0.2</v>
      </c>
      <c r="W1147">
        <v>0.33333333333333331</v>
      </c>
      <c r="X1147">
        <v>0.5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0.33333333333333331</v>
      </c>
      <c r="AI1147">
        <v>1</v>
      </c>
      <c r="AJ1147">
        <v>0</v>
      </c>
      <c r="AK1147">
        <v>0</v>
      </c>
      <c r="AL1147">
        <v>0.48788836229594523</v>
      </c>
      <c r="AM1147">
        <v>0.70242923107809674</v>
      </c>
      <c r="AN1147">
        <v>0.22222222222222221</v>
      </c>
      <c r="AO1147">
        <v>0</v>
      </c>
      <c r="AP1147">
        <v>0.5</v>
      </c>
      <c r="AQ1147">
        <v>0</v>
      </c>
      <c r="AR1147">
        <v>0.33333333333333331</v>
      </c>
      <c r="AS1147">
        <v>0.33333333333333331</v>
      </c>
      <c r="AT1147">
        <v>0.375</v>
      </c>
      <c r="AU1147">
        <v>0.33333333333333331</v>
      </c>
      <c r="AV1147">
        <v>1</v>
      </c>
      <c r="AW1147">
        <v>0.17499999999999999</v>
      </c>
      <c r="AX1147">
        <v>0.3888888888888889</v>
      </c>
      <c r="AY1147">
        <v>0.4</v>
      </c>
      <c r="AZ1147">
        <v>0.23529411764705882</v>
      </c>
      <c r="BA1147">
        <v>1</v>
      </c>
      <c r="BB1147">
        <v>0</v>
      </c>
      <c r="BC1147">
        <f t="shared" si="36"/>
        <v>2.5602975632749103E-2</v>
      </c>
      <c r="BD1147">
        <f t="shared" si="37"/>
        <v>6.5551236125114436E-4</v>
      </c>
    </row>
    <row r="1148" spans="1:56" x14ac:dyDescent="0.25">
      <c r="A1148">
        <v>0.77302328122967201</v>
      </c>
      <c r="B1148">
        <v>615</v>
      </c>
      <c r="C1148">
        <v>0</v>
      </c>
      <c r="D1148">
        <v>1</v>
      </c>
      <c r="E1148">
        <v>0.19047619047619047</v>
      </c>
      <c r="F1148">
        <v>0</v>
      </c>
      <c r="G1148">
        <v>1</v>
      </c>
      <c r="H1148">
        <v>0</v>
      </c>
      <c r="I1148">
        <v>0.56191839656406584</v>
      </c>
      <c r="J1148">
        <v>0</v>
      </c>
      <c r="K1148">
        <v>1</v>
      </c>
      <c r="L1148">
        <v>0</v>
      </c>
      <c r="M1148">
        <v>0.14285714285714285</v>
      </c>
      <c r="N1148">
        <v>0.25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0.66666666666666663</v>
      </c>
      <c r="V1148">
        <v>0.82857142857142863</v>
      </c>
      <c r="W1148">
        <v>0.33333333333333331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0.66666666666666663</v>
      </c>
      <c r="AI1148">
        <v>0</v>
      </c>
      <c r="AJ1148">
        <v>1</v>
      </c>
      <c r="AK1148">
        <v>0</v>
      </c>
      <c r="AL1148">
        <v>7.1458662453923114E-2</v>
      </c>
      <c r="AM1148">
        <v>0.75502911062035738</v>
      </c>
      <c r="AN1148">
        <v>0.1111111111111111</v>
      </c>
      <c r="AO1148">
        <v>1</v>
      </c>
      <c r="AP1148">
        <v>0.21428571428571427</v>
      </c>
      <c r="AQ1148">
        <v>0</v>
      </c>
      <c r="AR1148">
        <v>0</v>
      </c>
      <c r="AS1148">
        <v>0.33333333333333331</v>
      </c>
      <c r="AT1148">
        <v>0.2</v>
      </c>
      <c r="AU1148">
        <v>0.33333333333333331</v>
      </c>
      <c r="AV1148">
        <v>0.66666666666666663</v>
      </c>
      <c r="AW1148">
        <v>0.2</v>
      </c>
      <c r="AX1148">
        <v>0.3888888888888889</v>
      </c>
      <c r="AY1148">
        <v>6.6666666666666666E-2</v>
      </c>
      <c r="AZ1148">
        <v>0.41176470588235292</v>
      </c>
      <c r="BA1148">
        <v>1</v>
      </c>
      <c r="BB1148">
        <v>1</v>
      </c>
      <c r="BC1148">
        <f t="shared" si="36"/>
        <v>0.30936257722428162</v>
      </c>
      <c r="BD1148">
        <f t="shared" si="37"/>
        <v>0.47698004973828639</v>
      </c>
    </row>
    <row r="1149" spans="1:56" x14ac:dyDescent="0.25">
      <c r="A1149">
        <v>0.77312300490453545</v>
      </c>
      <c r="B1149">
        <v>179</v>
      </c>
      <c r="C1149">
        <v>0</v>
      </c>
      <c r="D1149">
        <v>1</v>
      </c>
      <c r="E1149">
        <v>0.66666666666666663</v>
      </c>
      <c r="F1149">
        <v>1</v>
      </c>
      <c r="G1149">
        <v>0</v>
      </c>
      <c r="H1149">
        <v>0</v>
      </c>
      <c r="I1149">
        <v>0.30350751610594129</v>
      </c>
      <c r="J1149">
        <v>1</v>
      </c>
      <c r="K1149">
        <v>0</v>
      </c>
      <c r="L1149">
        <v>0</v>
      </c>
      <c r="M1149">
        <v>0</v>
      </c>
      <c r="N1149">
        <v>0.25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0.33333333333333331</v>
      </c>
      <c r="V1149">
        <v>0.88571428571428568</v>
      </c>
      <c r="W1149">
        <v>0.66666666666666663</v>
      </c>
      <c r="X1149">
        <v>0.5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0.49731437598736178</v>
      </c>
      <c r="AM1149">
        <v>1.7265609315398514E-3</v>
      </c>
      <c r="AN1149">
        <v>0.1111111111111111</v>
      </c>
      <c r="AO1149">
        <v>0</v>
      </c>
      <c r="AP1149">
        <v>1</v>
      </c>
      <c r="AQ1149">
        <v>1</v>
      </c>
      <c r="AR1149">
        <v>0.66666666666666663</v>
      </c>
      <c r="AS1149">
        <v>1</v>
      </c>
      <c r="AT1149">
        <v>0.6</v>
      </c>
      <c r="AU1149">
        <v>0.33333333333333331</v>
      </c>
      <c r="AV1149">
        <v>0.66666666666666663</v>
      </c>
      <c r="AW1149">
        <v>0.6</v>
      </c>
      <c r="AX1149">
        <v>0.72222222222222221</v>
      </c>
      <c r="AY1149">
        <v>1</v>
      </c>
      <c r="AZ1149">
        <v>0.41176470588235292</v>
      </c>
      <c r="BA1149">
        <v>1</v>
      </c>
      <c r="BB1149">
        <v>0</v>
      </c>
      <c r="BC1149">
        <f t="shared" si="36"/>
        <v>7.0965360259672705E-2</v>
      </c>
      <c r="BD1149">
        <f t="shared" si="37"/>
        <v>5.0360823567851343E-3</v>
      </c>
    </row>
    <row r="1150" spans="1:56" x14ac:dyDescent="0.25">
      <c r="A1150">
        <v>0.77515723674568038</v>
      </c>
      <c r="B1150">
        <v>1206</v>
      </c>
      <c r="C1150">
        <v>1</v>
      </c>
      <c r="D1150">
        <v>0</v>
      </c>
      <c r="E1150">
        <v>0.33333333333333331</v>
      </c>
      <c r="F1150">
        <v>1</v>
      </c>
      <c r="G1150">
        <v>0</v>
      </c>
      <c r="H1150">
        <v>0</v>
      </c>
      <c r="I1150">
        <v>0.82820329277022187</v>
      </c>
      <c r="J1150">
        <v>0</v>
      </c>
      <c r="K1150">
        <v>1</v>
      </c>
      <c r="L1150">
        <v>0</v>
      </c>
      <c r="M1150">
        <v>3.5714285714285712E-2</v>
      </c>
      <c r="N1150">
        <v>0.75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0.9285714285714286</v>
      </c>
      <c r="W1150">
        <v>0.66666666666666663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0.33333333333333331</v>
      </c>
      <c r="AI1150">
        <v>0</v>
      </c>
      <c r="AJ1150">
        <v>0</v>
      </c>
      <c r="AK1150">
        <v>1</v>
      </c>
      <c r="AL1150">
        <v>2.0221169036334911E-2</v>
      </c>
      <c r="AM1150">
        <v>0.91379241116241716</v>
      </c>
      <c r="AN1150">
        <v>0.1111111111111111</v>
      </c>
      <c r="AO1150">
        <v>0</v>
      </c>
      <c r="AP1150">
        <v>7.1428571428571425E-2</v>
      </c>
      <c r="AQ1150">
        <v>0</v>
      </c>
      <c r="AR1150">
        <v>0</v>
      </c>
      <c r="AS1150">
        <v>0</v>
      </c>
      <c r="AT1150">
        <v>2.5000000000000001E-2</v>
      </c>
      <c r="AU1150">
        <v>0.33333333333333331</v>
      </c>
      <c r="AV1150">
        <v>0.66666666666666663</v>
      </c>
      <c r="AW1150">
        <v>2.5000000000000001E-2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f t="shared" si="36"/>
        <v>0.29484068623077558</v>
      </c>
      <c r="BD1150">
        <f t="shared" si="37"/>
        <v>0.49724965779548358</v>
      </c>
    </row>
    <row r="1151" spans="1:56" x14ac:dyDescent="0.25">
      <c r="A1151">
        <v>0.77530537569568669</v>
      </c>
      <c r="B1151">
        <v>1175</v>
      </c>
      <c r="C1151">
        <v>1</v>
      </c>
      <c r="D1151">
        <v>0</v>
      </c>
      <c r="E1151">
        <v>0.16666666666666666</v>
      </c>
      <c r="F1151">
        <v>0</v>
      </c>
      <c r="G1151">
        <v>1</v>
      </c>
      <c r="H1151">
        <v>0</v>
      </c>
      <c r="I1151">
        <v>0.47959914101646384</v>
      </c>
      <c r="J1151">
        <v>0</v>
      </c>
      <c r="K1151">
        <v>1</v>
      </c>
      <c r="L1151">
        <v>0</v>
      </c>
      <c r="M1151">
        <v>3.5714285714285712E-2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0.67142857142857137</v>
      </c>
      <c r="W1151">
        <v>1</v>
      </c>
      <c r="X1151">
        <v>0.25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0.66666666666666663</v>
      </c>
      <c r="AI1151">
        <v>1</v>
      </c>
      <c r="AJ1151">
        <v>0</v>
      </c>
      <c r="AK1151">
        <v>0</v>
      </c>
      <c r="AL1151">
        <v>0.22101105845181673</v>
      </c>
      <c r="AM1151">
        <v>0.11559927725356355</v>
      </c>
      <c r="AN1151">
        <v>0.1111111111111111</v>
      </c>
      <c r="AO1151">
        <v>0</v>
      </c>
      <c r="AP1151">
        <v>0.42857142857142855</v>
      </c>
      <c r="AQ1151">
        <v>0</v>
      </c>
      <c r="AR1151">
        <v>0.66666666666666663</v>
      </c>
      <c r="AS1151">
        <v>0.66666666666666663</v>
      </c>
      <c r="AT1151">
        <v>0.17499999999999999</v>
      </c>
      <c r="AU1151">
        <v>1</v>
      </c>
      <c r="AV1151">
        <v>0.66666666666666663</v>
      </c>
      <c r="AW1151">
        <v>0.17499999999999999</v>
      </c>
      <c r="AX1151">
        <v>0.3888888888888889</v>
      </c>
      <c r="AY1151">
        <v>0</v>
      </c>
      <c r="AZ1151">
        <v>0.41176470588235292</v>
      </c>
      <c r="BA1151">
        <v>1</v>
      </c>
      <c r="BB1151">
        <v>0</v>
      </c>
      <c r="BC1151">
        <f t="shared" si="36"/>
        <v>-0.18782503850291038</v>
      </c>
      <c r="BD1151">
        <f t="shared" si="37"/>
        <v>3.5278245088619764E-2</v>
      </c>
    </row>
    <row r="1152" spans="1:56" x14ac:dyDescent="0.25">
      <c r="A1152">
        <v>0.77538255449178373</v>
      </c>
      <c r="B1152">
        <v>1012</v>
      </c>
      <c r="C1152">
        <v>0</v>
      </c>
      <c r="D1152">
        <v>1</v>
      </c>
      <c r="E1152">
        <v>0.42857142857142855</v>
      </c>
      <c r="F1152">
        <v>1</v>
      </c>
      <c r="G1152">
        <v>0</v>
      </c>
      <c r="H1152">
        <v>0</v>
      </c>
      <c r="I1152">
        <v>0.76735862562634216</v>
      </c>
      <c r="J1152">
        <v>1</v>
      </c>
      <c r="K1152">
        <v>0</v>
      </c>
      <c r="L1152">
        <v>0</v>
      </c>
      <c r="M1152">
        <v>7.1428571428571425E-2</v>
      </c>
      <c r="N1152">
        <v>0.75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0.98571428571428577</v>
      </c>
      <c r="W1152">
        <v>0.66666666666666663</v>
      </c>
      <c r="X1152">
        <v>0.25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0.33333333333333331</v>
      </c>
      <c r="AI1152">
        <v>0</v>
      </c>
      <c r="AJ1152">
        <v>0</v>
      </c>
      <c r="AK1152">
        <v>1</v>
      </c>
      <c r="AL1152">
        <v>0.43543970510795155</v>
      </c>
      <c r="AM1152">
        <v>0.74960851234691828</v>
      </c>
      <c r="AN1152">
        <v>0.33333333333333331</v>
      </c>
      <c r="AO1152">
        <v>1</v>
      </c>
      <c r="AP1152">
        <v>0.35714285714285715</v>
      </c>
      <c r="AQ1152">
        <v>0</v>
      </c>
      <c r="AR1152">
        <v>1</v>
      </c>
      <c r="AS1152">
        <v>0</v>
      </c>
      <c r="AT1152">
        <v>0.375</v>
      </c>
      <c r="AU1152">
        <v>0.5</v>
      </c>
      <c r="AV1152">
        <v>0.66666666666666663</v>
      </c>
      <c r="AW1152">
        <v>0.125</v>
      </c>
      <c r="AX1152">
        <v>0.22222222222222221</v>
      </c>
      <c r="AY1152">
        <v>0</v>
      </c>
      <c r="AZ1152">
        <v>5.8823529411764705E-2</v>
      </c>
      <c r="BA1152">
        <v>1</v>
      </c>
      <c r="BB1152">
        <v>0</v>
      </c>
      <c r="BC1152">
        <f t="shared" si="36"/>
        <v>0.4287973189723826</v>
      </c>
      <c r="BD1152">
        <f t="shared" si="37"/>
        <v>0.18386714075790322</v>
      </c>
    </row>
    <row r="1153" spans="1:56" x14ac:dyDescent="0.25">
      <c r="A1153">
        <v>0.77613021502216706</v>
      </c>
      <c r="B1153">
        <v>724</v>
      </c>
      <c r="C1153">
        <v>1</v>
      </c>
      <c r="D1153">
        <v>0</v>
      </c>
      <c r="E1153">
        <v>0.66666666666666663</v>
      </c>
      <c r="F1153">
        <v>1</v>
      </c>
      <c r="G1153">
        <v>0</v>
      </c>
      <c r="H1153">
        <v>0</v>
      </c>
      <c r="I1153">
        <v>0.33214030064423766</v>
      </c>
      <c r="J1153">
        <v>0</v>
      </c>
      <c r="K1153">
        <v>1</v>
      </c>
      <c r="L1153">
        <v>0</v>
      </c>
      <c r="M1153">
        <v>0.21428571428571427</v>
      </c>
      <c r="N1153">
        <v>0.25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0.6428571428571429</v>
      </c>
      <c r="W1153">
        <v>0.66666666666666663</v>
      </c>
      <c r="X1153">
        <v>0.5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0.66666666666666663</v>
      </c>
      <c r="AI1153">
        <v>1</v>
      </c>
      <c r="AJ1153">
        <v>0</v>
      </c>
      <c r="AK1153">
        <v>0</v>
      </c>
      <c r="AL1153">
        <v>0.51795681937862037</v>
      </c>
      <c r="AM1153">
        <v>0.88793414976912266</v>
      </c>
      <c r="AN1153">
        <v>0.66666666666666663</v>
      </c>
      <c r="AO1153">
        <v>0</v>
      </c>
      <c r="AP1153">
        <v>0.14285714285714285</v>
      </c>
      <c r="AQ1153">
        <v>0</v>
      </c>
      <c r="AR1153">
        <v>0.33333333333333331</v>
      </c>
      <c r="AS1153">
        <v>0.33333333333333331</v>
      </c>
      <c r="AT1153">
        <v>0.32500000000000001</v>
      </c>
      <c r="AU1153">
        <v>0.5</v>
      </c>
      <c r="AV1153">
        <v>0.66666666666666663</v>
      </c>
      <c r="AW1153">
        <v>0.2</v>
      </c>
      <c r="AX1153">
        <v>0.3888888888888889</v>
      </c>
      <c r="AY1153">
        <v>0</v>
      </c>
      <c r="AZ1153">
        <v>0.41176470588235292</v>
      </c>
      <c r="BA1153">
        <v>1</v>
      </c>
      <c r="BB1153">
        <v>0</v>
      </c>
      <c r="BC1153">
        <f t="shared" si="36"/>
        <v>-0.12167109444326002</v>
      </c>
      <c r="BD1153">
        <f t="shared" si="37"/>
        <v>1.4803855223020699E-2</v>
      </c>
    </row>
    <row r="1154" spans="1:56" x14ac:dyDescent="0.25">
      <c r="A1154">
        <v>0.77632782744055207</v>
      </c>
      <c r="B1154">
        <v>1083</v>
      </c>
      <c r="C1154">
        <v>1</v>
      </c>
      <c r="D1154">
        <v>0</v>
      </c>
      <c r="E1154">
        <v>0.11904761904761904</v>
      </c>
      <c r="F1154">
        <v>1</v>
      </c>
      <c r="G1154">
        <v>0</v>
      </c>
      <c r="H1154">
        <v>0</v>
      </c>
      <c r="I1154">
        <v>0.28990694345025053</v>
      </c>
      <c r="J1154">
        <v>0</v>
      </c>
      <c r="K1154">
        <v>1</v>
      </c>
      <c r="L1154">
        <v>0</v>
      </c>
      <c r="M1154">
        <v>0.6785714285714286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0.95714285714285718</v>
      </c>
      <c r="W1154">
        <v>0.66666666666666663</v>
      </c>
      <c r="X1154">
        <v>0.25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0.66666666666666663</v>
      </c>
      <c r="AI1154">
        <v>0</v>
      </c>
      <c r="AJ1154">
        <v>0</v>
      </c>
      <c r="AK1154">
        <v>1</v>
      </c>
      <c r="AL1154">
        <v>6.6508688783570302E-2</v>
      </c>
      <c r="AM1154">
        <v>0.9121863079702871</v>
      </c>
      <c r="AN1154">
        <v>0</v>
      </c>
      <c r="AO1154">
        <v>0</v>
      </c>
      <c r="AP1154">
        <v>0.21428571428571427</v>
      </c>
      <c r="AQ1154">
        <v>0</v>
      </c>
      <c r="AR1154">
        <v>0.33333333333333331</v>
      </c>
      <c r="AS1154">
        <v>0</v>
      </c>
      <c r="AT1154">
        <v>0.125</v>
      </c>
      <c r="AU1154">
        <v>0.33333333333333331</v>
      </c>
      <c r="AV1154">
        <v>0.66666666666666663</v>
      </c>
      <c r="AW1154">
        <v>0.1</v>
      </c>
      <c r="AX1154">
        <v>0.16666666666666666</v>
      </c>
      <c r="AY1154">
        <v>6.6666666666666666E-2</v>
      </c>
      <c r="AZ1154">
        <v>0.11764705882352941</v>
      </c>
      <c r="BA1154">
        <v>1</v>
      </c>
      <c r="BB1154">
        <v>0</v>
      </c>
      <c r="BC1154">
        <f t="shared" si="36"/>
        <v>0.40335300732126783</v>
      </c>
      <c r="BD1154">
        <f t="shared" si="37"/>
        <v>0.16269364851511073</v>
      </c>
    </row>
    <row r="1155" spans="1:56" x14ac:dyDescent="0.25">
      <c r="A1155">
        <v>0.7767188393154405</v>
      </c>
      <c r="B1155">
        <v>540</v>
      </c>
      <c r="C1155">
        <v>1</v>
      </c>
      <c r="D1155">
        <v>0</v>
      </c>
      <c r="E1155">
        <v>0.76190476190476186</v>
      </c>
      <c r="F1155">
        <v>1</v>
      </c>
      <c r="G1155">
        <v>0</v>
      </c>
      <c r="H1155">
        <v>0</v>
      </c>
      <c r="I1155">
        <v>0.15318539727988548</v>
      </c>
      <c r="J1155">
        <v>1</v>
      </c>
      <c r="K1155">
        <v>0</v>
      </c>
      <c r="L1155">
        <v>0</v>
      </c>
      <c r="M1155">
        <v>0.25</v>
      </c>
      <c r="N1155">
        <v>0.75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0.34285714285714286</v>
      </c>
      <c r="W1155">
        <v>0.66666666666666663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0.33333333333333331</v>
      </c>
      <c r="AI1155">
        <v>0</v>
      </c>
      <c r="AJ1155">
        <v>1</v>
      </c>
      <c r="AK1155">
        <v>0</v>
      </c>
      <c r="AL1155">
        <v>0.15092153765139546</v>
      </c>
      <c r="AM1155">
        <v>0.31676370206785787</v>
      </c>
      <c r="AN1155">
        <v>0.77777777777777779</v>
      </c>
      <c r="AO1155">
        <v>0</v>
      </c>
      <c r="AP1155">
        <v>0.2857142857142857</v>
      </c>
      <c r="AQ1155">
        <v>0</v>
      </c>
      <c r="AR1155">
        <v>1</v>
      </c>
      <c r="AS1155">
        <v>0.33333333333333331</v>
      </c>
      <c r="AT1155">
        <v>0.1</v>
      </c>
      <c r="AU1155">
        <v>0.33333333333333331</v>
      </c>
      <c r="AV1155">
        <v>0.66666666666666663</v>
      </c>
      <c r="AW1155">
        <v>0.05</v>
      </c>
      <c r="AX1155">
        <v>0.1111111111111111</v>
      </c>
      <c r="AY1155">
        <v>0.13333333333333333</v>
      </c>
      <c r="AZ1155">
        <v>0.11764705882352941</v>
      </c>
      <c r="BA1155">
        <v>1</v>
      </c>
      <c r="BB1155">
        <v>0</v>
      </c>
      <c r="BC1155">
        <f t="shared" si="36"/>
        <v>0.27445744127166738</v>
      </c>
      <c r="BD1155">
        <f t="shared" si="37"/>
        <v>7.5326887069390752E-2</v>
      </c>
    </row>
    <row r="1156" spans="1:56" x14ac:dyDescent="0.25">
      <c r="A1156">
        <v>0.77672674551048071</v>
      </c>
      <c r="B1156">
        <v>587</v>
      </c>
      <c r="C1156">
        <v>1</v>
      </c>
      <c r="D1156">
        <v>0</v>
      </c>
      <c r="E1156">
        <v>0.14285714285714285</v>
      </c>
      <c r="F1156">
        <v>0</v>
      </c>
      <c r="G1156">
        <v>0</v>
      </c>
      <c r="H1156">
        <v>1</v>
      </c>
      <c r="I1156">
        <v>0.70866141732283461</v>
      </c>
      <c r="J1156">
        <v>0</v>
      </c>
      <c r="K1156">
        <v>1</v>
      </c>
      <c r="L1156">
        <v>0</v>
      </c>
      <c r="M1156">
        <v>0.2857142857142857</v>
      </c>
      <c r="N1156">
        <v>0.5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0.66666666666666663</v>
      </c>
      <c r="V1156">
        <v>0.42857142857142855</v>
      </c>
      <c r="W1156">
        <v>0.33333333333333331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0.33333333333333331</v>
      </c>
      <c r="AI1156">
        <v>1</v>
      </c>
      <c r="AJ1156">
        <v>0</v>
      </c>
      <c r="AK1156">
        <v>0</v>
      </c>
      <c r="AL1156">
        <v>8.8730911005792529E-2</v>
      </c>
      <c r="AM1156">
        <v>0.98201164424814291</v>
      </c>
      <c r="AN1156">
        <v>0.1111111111111111</v>
      </c>
      <c r="AO1156">
        <v>0</v>
      </c>
      <c r="AP1156">
        <v>0</v>
      </c>
      <c r="AQ1156">
        <v>0</v>
      </c>
      <c r="AR1156">
        <v>0.66666666666666663</v>
      </c>
      <c r="AS1156">
        <v>1</v>
      </c>
      <c r="AT1156">
        <v>2.5000000000000001E-2</v>
      </c>
      <c r="AU1156">
        <v>0.66666666666666663</v>
      </c>
      <c r="AV1156">
        <v>0.66666666666666663</v>
      </c>
      <c r="AW1156">
        <v>2.5000000000000001E-2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f t="shared" si="36"/>
        <v>0.13031779829225307</v>
      </c>
      <c r="BD1156">
        <f t="shared" si="37"/>
        <v>1.6982728551740357E-2</v>
      </c>
    </row>
    <row r="1157" spans="1:56" x14ac:dyDescent="0.25">
      <c r="A1157">
        <v>0.77951677477414649</v>
      </c>
      <c r="B1157">
        <v>849</v>
      </c>
      <c r="C1157">
        <v>1</v>
      </c>
      <c r="D1157">
        <v>0</v>
      </c>
      <c r="E1157">
        <v>0.40476190476190477</v>
      </c>
      <c r="F1157">
        <v>0</v>
      </c>
      <c r="G1157">
        <v>1</v>
      </c>
      <c r="H1157">
        <v>0</v>
      </c>
      <c r="I1157">
        <v>0.38224767358625628</v>
      </c>
      <c r="J1157">
        <v>0</v>
      </c>
      <c r="K1157">
        <v>1</v>
      </c>
      <c r="L1157">
        <v>0</v>
      </c>
      <c r="M1157">
        <v>0.10714285714285714</v>
      </c>
      <c r="N1157">
        <v>0.75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0.24285714285714285</v>
      </c>
      <c r="W1157">
        <v>0.33333333333333331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7.1985255397577677E-2</v>
      </c>
      <c r="AM1157">
        <v>0.98144950813089737</v>
      </c>
      <c r="AN1157">
        <v>0.1111111111111111</v>
      </c>
      <c r="AO1157">
        <v>0</v>
      </c>
      <c r="AP1157">
        <v>0.14285714285714285</v>
      </c>
      <c r="AQ1157">
        <v>0</v>
      </c>
      <c r="AR1157">
        <v>0.33333333333333331</v>
      </c>
      <c r="AS1157">
        <v>0.33333333333333331</v>
      </c>
      <c r="AT1157">
        <v>0.05</v>
      </c>
      <c r="AU1157">
        <v>0.33333333333333331</v>
      </c>
      <c r="AV1157">
        <v>1</v>
      </c>
      <c r="AW1157">
        <v>0.05</v>
      </c>
      <c r="AX1157">
        <v>0.1111111111111111</v>
      </c>
      <c r="AY1157">
        <v>0.13333333333333333</v>
      </c>
      <c r="AZ1157">
        <v>0.11764705882352941</v>
      </c>
      <c r="BA1157">
        <v>1</v>
      </c>
      <c r="BB1157">
        <v>0</v>
      </c>
      <c r="BC1157">
        <f t="shared" si="36"/>
        <v>0.1999953009961031</v>
      </c>
      <c r="BD1157">
        <f t="shared" si="37"/>
        <v>3.9998120420521879E-2</v>
      </c>
    </row>
    <row r="1158" spans="1:56" x14ac:dyDescent="0.25">
      <c r="A1158">
        <v>0.77988904910748214</v>
      </c>
      <c r="B1158">
        <v>1403</v>
      </c>
      <c r="C1158">
        <v>0</v>
      </c>
      <c r="D1158">
        <v>1</v>
      </c>
      <c r="E1158">
        <v>0.30952380952380953</v>
      </c>
      <c r="F1158">
        <v>1</v>
      </c>
      <c r="G1158">
        <v>0</v>
      </c>
      <c r="H1158">
        <v>0</v>
      </c>
      <c r="I1158">
        <v>0.84037222619899787</v>
      </c>
      <c r="J1158">
        <v>0</v>
      </c>
      <c r="K1158">
        <v>1</v>
      </c>
      <c r="L1158">
        <v>0</v>
      </c>
      <c r="M1158">
        <v>3.5714285714285712E-2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0.41428571428571431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6.3191153238546603E-3</v>
      </c>
      <c r="AM1158">
        <v>0.62003613732182294</v>
      </c>
      <c r="AN1158">
        <v>0.1111111111111111</v>
      </c>
      <c r="AO1158">
        <v>1</v>
      </c>
      <c r="AP1158">
        <v>0</v>
      </c>
      <c r="AQ1158">
        <v>0</v>
      </c>
      <c r="AR1158">
        <v>0.66666666666666663</v>
      </c>
      <c r="AS1158">
        <v>1</v>
      </c>
      <c r="AT1158">
        <v>2.5000000000000001E-2</v>
      </c>
      <c r="AU1158">
        <v>0.66666666666666663</v>
      </c>
      <c r="AV1158">
        <v>0.66666666666666663</v>
      </c>
      <c r="AW1158">
        <v>2.5000000000000001E-2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f t="shared" si="36"/>
        <v>0.25335407070707672</v>
      </c>
      <c r="BD1158">
        <f t="shared" si="37"/>
        <v>6.4188285143846432E-2</v>
      </c>
    </row>
    <row r="1159" spans="1:56" x14ac:dyDescent="0.25">
      <c r="A1159">
        <v>0.78021014684226209</v>
      </c>
      <c r="B1159">
        <v>923</v>
      </c>
      <c r="C1159">
        <v>1</v>
      </c>
      <c r="D1159">
        <v>0</v>
      </c>
      <c r="E1159">
        <v>0.61904761904761907</v>
      </c>
      <c r="F1159">
        <v>1</v>
      </c>
      <c r="G1159">
        <v>0</v>
      </c>
      <c r="H1159">
        <v>0</v>
      </c>
      <c r="I1159">
        <v>0.78525411596277739</v>
      </c>
      <c r="J1159">
        <v>0</v>
      </c>
      <c r="K1159">
        <v>1</v>
      </c>
      <c r="L1159">
        <v>0</v>
      </c>
      <c r="M1159">
        <v>0.10714285714285714</v>
      </c>
      <c r="N1159">
        <v>0.25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0.66666666666666663</v>
      </c>
      <c r="V1159">
        <v>0.88571428571428568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0.95739863085834653</v>
      </c>
      <c r="AM1159">
        <v>0.61766713511343108</v>
      </c>
      <c r="AN1159">
        <v>0.1111111111111111</v>
      </c>
      <c r="AO1159">
        <v>0</v>
      </c>
      <c r="AP1159">
        <v>0.21428571428571427</v>
      </c>
      <c r="AQ1159">
        <v>0</v>
      </c>
      <c r="AR1159">
        <v>1</v>
      </c>
      <c r="AS1159">
        <v>0.66666666666666663</v>
      </c>
      <c r="AT1159">
        <v>0.65</v>
      </c>
      <c r="AU1159">
        <v>0.66666666666666663</v>
      </c>
      <c r="AV1159">
        <v>0.33333333333333331</v>
      </c>
      <c r="AW1159">
        <v>0.625</v>
      </c>
      <c r="AX1159">
        <v>0.5</v>
      </c>
      <c r="AY1159">
        <v>0.93333333333333335</v>
      </c>
      <c r="AZ1159">
        <v>0.76470588235294112</v>
      </c>
      <c r="BA1159">
        <v>1</v>
      </c>
      <c r="BB1159">
        <v>0</v>
      </c>
      <c r="BC1159">
        <f t="shared" si="36"/>
        <v>-0.12865424437811818</v>
      </c>
      <c r="BD1159">
        <f t="shared" si="37"/>
        <v>1.6551914596504552E-2</v>
      </c>
    </row>
    <row r="1160" spans="1:56" x14ac:dyDescent="0.25">
      <c r="A1160">
        <v>0.7806183080420892</v>
      </c>
      <c r="B1160">
        <v>607</v>
      </c>
      <c r="C1160">
        <v>0</v>
      </c>
      <c r="D1160">
        <v>1</v>
      </c>
      <c r="E1160">
        <v>0.38095238095238093</v>
      </c>
      <c r="F1160">
        <v>0</v>
      </c>
      <c r="G1160">
        <v>1</v>
      </c>
      <c r="H1160">
        <v>0</v>
      </c>
      <c r="I1160">
        <v>0.42949176807444522</v>
      </c>
      <c r="J1160">
        <v>0</v>
      </c>
      <c r="K1160">
        <v>1</v>
      </c>
      <c r="L1160">
        <v>0</v>
      </c>
      <c r="M1160">
        <v>0.5357142857142857</v>
      </c>
      <c r="N1160">
        <v>0.75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0.66666666666666663</v>
      </c>
      <c r="V1160">
        <v>1</v>
      </c>
      <c r="W1160">
        <v>0.33333333333333331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8.1305950500263291E-2</v>
      </c>
      <c r="AM1160">
        <v>0.24942782573780364</v>
      </c>
      <c r="AN1160">
        <v>0.1111111111111111</v>
      </c>
      <c r="AO1160">
        <v>0</v>
      </c>
      <c r="AP1160">
        <v>0.35714285714285715</v>
      </c>
      <c r="AQ1160">
        <v>0</v>
      </c>
      <c r="AR1160">
        <v>0.66666666666666663</v>
      </c>
      <c r="AS1160">
        <v>0</v>
      </c>
      <c r="AT1160">
        <v>0.15</v>
      </c>
      <c r="AU1160">
        <v>0.5</v>
      </c>
      <c r="AV1160">
        <v>0.66666666666666663</v>
      </c>
      <c r="AW1160">
        <v>0.125</v>
      </c>
      <c r="AX1160">
        <v>0.1111111111111111</v>
      </c>
      <c r="AY1160">
        <v>6.6666666666666666E-2</v>
      </c>
      <c r="AZ1160">
        <v>0.17647058823529413</v>
      </c>
      <c r="BA1160">
        <v>1</v>
      </c>
      <c r="BB1160">
        <v>0</v>
      </c>
      <c r="BC1160">
        <f t="shared" si="36"/>
        <v>0.18227536205405123</v>
      </c>
      <c r="BD1160">
        <f t="shared" si="37"/>
        <v>3.3224307611935462E-2</v>
      </c>
    </row>
    <row r="1161" spans="1:56" x14ac:dyDescent="0.25">
      <c r="A1161">
        <v>0.781374272343208</v>
      </c>
      <c r="B1161">
        <v>75</v>
      </c>
      <c r="C1161">
        <v>0</v>
      </c>
      <c r="D1161">
        <v>1</v>
      </c>
      <c r="E1161">
        <v>0.42857142857142855</v>
      </c>
      <c r="F1161">
        <v>1</v>
      </c>
      <c r="G1161">
        <v>0</v>
      </c>
      <c r="H1161">
        <v>0</v>
      </c>
      <c r="I1161">
        <v>2.1474588403722263E-2</v>
      </c>
      <c r="J1161">
        <v>0</v>
      </c>
      <c r="K1161">
        <v>1</v>
      </c>
      <c r="L1161">
        <v>0</v>
      </c>
      <c r="M1161">
        <v>0.17857142857142858</v>
      </c>
      <c r="N1161">
        <v>0.5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0.33333333333333331</v>
      </c>
      <c r="V1161">
        <v>0.35714285714285715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0.10684570826750922</v>
      </c>
      <c r="AM1161">
        <v>0.79935755872314795</v>
      </c>
      <c r="AN1161">
        <v>0.33333333333333331</v>
      </c>
      <c r="AO1161">
        <v>0</v>
      </c>
      <c r="AP1161">
        <v>7.1428571428571425E-2</v>
      </c>
      <c r="AQ1161">
        <v>0</v>
      </c>
      <c r="AR1161">
        <v>0.33333333333333331</v>
      </c>
      <c r="AS1161">
        <v>0</v>
      </c>
      <c r="AT1161">
        <v>0.125</v>
      </c>
      <c r="AU1161">
        <v>0.5</v>
      </c>
      <c r="AV1161">
        <v>0.66666666666666663</v>
      </c>
      <c r="AW1161">
        <v>2.5000000000000001E-2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f t="shared" ref="BC1161:BC1183" si="38">SUMPRODUCT(C$2:BA$2,C1161:BA1161)</f>
        <v>0.11729536966791465</v>
      </c>
      <c r="BD1161">
        <f t="shared" ref="BD1161:BD1183" si="39">(BB1161-BC1161)^2</f>
        <v>1.3758203745532752E-2</v>
      </c>
    </row>
    <row r="1162" spans="1:56" x14ac:dyDescent="0.25">
      <c r="A1162">
        <v>0.78245704607461575</v>
      </c>
      <c r="B1162">
        <v>1069</v>
      </c>
      <c r="C1162">
        <v>1</v>
      </c>
      <c r="D1162">
        <v>0</v>
      </c>
      <c r="E1162">
        <v>0.23809523809523808</v>
      </c>
      <c r="F1162">
        <v>0</v>
      </c>
      <c r="G1162">
        <v>1</v>
      </c>
      <c r="H1162">
        <v>0</v>
      </c>
      <c r="I1162">
        <v>0.13385826771653545</v>
      </c>
      <c r="J1162">
        <v>0</v>
      </c>
      <c r="K1162">
        <v>1</v>
      </c>
      <c r="L1162">
        <v>0</v>
      </c>
      <c r="M1162">
        <v>3.5714285714285712E-2</v>
      </c>
      <c r="N1162">
        <v>0.25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0.66666666666666663</v>
      </c>
      <c r="V1162">
        <v>0.11428571428571428</v>
      </c>
      <c r="W1162">
        <v>0.33333333333333331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8.1727224855186936E-2</v>
      </c>
      <c r="AM1162">
        <v>0.13093756273840595</v>
      </c>
      <c r="AN1162">
        <v>0.77777777777777779</v>
      </c>
      <c r="AO1162">
        <v>0</v>
      </c>
      <c r="AP1162">
        <v>0</v>
      </c>
      <c r="AQ1162">
        <v>0</v>
      </c>
      <c r="AR1162">
        <v>0.66666666666666663</v>
      </c>
      <c r="AS1162">
        <v>0</v>
      </c>
      <c r="AT1162">
        <v>0.2</v>
      </c>
      <c r="AU1162">
        <v>0.33333333333333331</v>
      </c>
      <c r="AV1162">
        <v>0.33333333333333331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f t="shared" si="38"/>
        <v>0.62280350444309529</v>
      </c>
      <c r="BD1162">
        <f t="shared" si="39"/>
        <v>0.14227719626041002</v>
      </c>
    </row>
    <row r="1163" spans="1:56" x14ac:dyDescent="0.25">
      <c r="A1163">
        <v>0.78248475217585867</v>
      </c>
      <c r="B1163">
        <v>386</v>
      </c>
      <c r="C1163">
        <v>1</v>
      </c>
      <c r="D1163">
        <v>0</v>
      </c>
      <c r="E1163">
        <v>0.2857142857142857</v>
      </c>
      <c r="F1163">
        <v>0</v>
      </c>
      <c r="G1163">
        <v>1</v>
      </c>
      <c r="H1163">
        <v>0</v>
      </c>
      <c r="I1163">
        <v>0.25912670007158195</v>
      </c>
      <c r="J1163">
        <v>0</v>
      </c>
      <c r="K1163">
        <v>1</v>
      </c>
      <c r="L1163">
        <v>0</v>
      </c>
      <c r="M1163">
        <v>0.10714285714285714</v>
      </c>
      <c r="N1163">
        <v>0.5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0.66666666666666663</v>
      </c>
      <c r="V1163">
        <v>0.14285714285714285</v>
      </c>
      <c r="W1163">
        <v>0.66666666666666663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6.7193259610321215E-2</v>
      </c>
      <c r="AM1163">
        <v>5.3523388877735396E-2</v>
      </c>
      <c r="AN1163">
        <v>1</v>
      </c>
      <c r="AO1163">
        <v>1</v>
      </c>
      <c r="AP1163">
        <v>0.8571428571428571</v>
      </c>
      <c r="AQ1163">
        <v>1</v>
      </c>
      <c r="AR1163">
        <v>0.66666666666666663</v>
      </c>
      <c r="AS1163">
        <v>0</v>
      </c>
      <c r="AT1163">
        <v>7.4999999999999997E-2</v>
      </c>
      <c r="AU1163">
        <v>0.66666666666666663</v>
      </c>
      <c r="AV1163">
        <v>0.66666666666666663</v>
      </c>
      <c r="AW1163">
        <v>2.5000000000000001E-2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f t="shared" si="38"/>
        <v>0.65974102179296379</v>
      </c>
      <c r="BD1163">
        <f t="shared" si="39"/>
        <v>0.11577617225049634</v>
      </c>
    </row>
    <row r="1164" spans="1:56" x14ac:dyDescent="0.25">
      <c r="A1164">
        <v>0.78390005012512842</v>
      </c>
      <c r="B1164">
        <v>666</v>
      </c>
      <c r="C1164">
        <v>0</v>
      </c>
      <c r="D1164">
        <v>1</v>
      </c>
      <c r="E1164">
        <v>0.69047619047619047</v>
      </c>
      <c r="F1164">
        <v>1</v>
      </c>
      <c r="G1164">
        <v>0</v>
      </c>
      <c r="H1164">
        <v>0</v>
      </c>
      <c r="I1164">
        <v>0.96778811739441661</v>
      </c>
      <c r="J1164">
        <v>1</v>
      </c>
      <c r="K1164">
        <v>0</v>
      </c>
      <c r="L1164">
        <v>0</v>
      </c>
      <c r="M1164">
        <v>3.5714285714285712E-2</v>
      </c>
      <c r="N1164">
        <v>0.75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0.5</v>
      </c>
      <c r="W1164">
        <v>0.33333333333333331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0.12032648762506583</v>
      </c>
      <c r="AM1164">
        <v>0.44340493876731579</v>
      </c>
      <c r="AN1164">
        <v>0.1111111111111111</v>
      </c>
      <c r="AO1164">
        <v>1</v>
      </c>
      <c r="AP1164">
        <v>0.5</v>
      </c>
      <c r="AQ1164">
        <v>0</v>
      </c>
      <c r="AR1164">
        <v>0</v>
      </c>
      <c r="AS1164">
        <v>0</v>
      </c>
      <c r="AT1164">
        <v>7.4999999999999997E-2</v>
      </c>
      <c r="AU1164">
        <v>0.5</v>
      </c>
      <c r="AV1164">
        <v>0.33333333333333331</v>
      </c>
      <c r="AW1164">
        <v>7.4999999999999997E-2</v>
      </c>
      <c r="AX1164">
        <v>0.1111111111111111</v>
      </c>
      <c r="AY1164">
        <v>6.6666666666666666E-2</v>
      </c>
      <c r="AZ1164">
        <v>0.11764705882352941</v>
      </c>
      <c r="BA1164">
        <v>1</v>
      </c>
      <c r="BB1164">
        <v>0</v>
      </c>
      <c r="BC1164">
        <f t="shared" si="38"/>
        <v>0.45752909036899253</v>
      </c>
      <c r="BD1164">
        <f t="shared" si="39"/>
        <v>0.20933286853387773</v>
      </c>
    </row>
    <row r="1165" spans="1:56" x14ac:dyDescent="0.25">
      <c r="A1165">
        <v>0.7871932516855169</v>
      </c>
      <c r="B1165">
        <v>1260</v>
      </c>
      <c r="C1165">
        <v>1</v>
      </c>
      <c r="D1165">
        <v>0</v>
      </c>
      <c r="E1165">
        <v>0.2857142857142857</v>
      </c>
      <c r="F1165">
        <v>1</v>
      </c>
      <c r="G1165">
        <v>0</v>
      </c>
      <c r="H1165">
        <v>0</v>
      </c>
      <c r="I1165">
        <v>0.14531138153185397</v>
      </c>
      <c r="J1165">
        <v>0</v>
      </c>
      <c r="K1165">
        <v>1</v>
      </c>
      <c r="L1165">
        <v>0</v>
      </c>
      <c r="M1165">
        <v>0.5357142857142857</v>
      </c>
      <c r="N1165">
        <v>0.5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0.66666666666666663</v>
      </c>
      <c r="V1165">
        <v>0.4</v>
      </c>
      <c r="W1165">
        <v>1</v>
      </c>
      <c r="X1165">
        <v>0.25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0.66666666666666663</v>
      </c>
      <c r="AI1165">
        <v>0</v>
      </c>
      <c r="AJ1165">
        <v>1</v>
      </c>
      <c r="AK1165">
        <v>0</v>
      </c>
      <c r="AL1165">
        <v>0.22564507635597683</v>
      </c>
      <c r="AM1165">
        <v>0.28243324633607708</v>
      </c>
      <c r="AN1165">
        <v>0.33333333333333331</v>
      </c>
      <c r="AO1165">
        <v>0</v>
      </c>
      <c r="AP1165">
        <v>0.35714285714285715</v>
      </c>
      <c r="AQ1165">
        <v>0</v>
      </c>
      <c r="AR1165">
        <v>0.66666666666666663</v>
      </c>
      <c r="AS1165">
        <v>0.33333333333333331</v>
      </c>
      <c r="AT1165">
        <v>0.25</v>
      </c>
      <c r="AU1165">
        <v>0.5</v>
      </c>
      <c r="AV1165">
        <v>0.66666666666666663</v>
      </c>
      <c r="AW1165">
        <v>0.17499999999999999</v>
      </c>
      <c r="AX1165">
        <v>0</v>
      </c>
      <c r="AY1165">
        <v>6.6666666666666666E-2</v>
      </c>
      <c r="AZ1165">
        <v>0.41176470588235292</v>
      </c>
      <c r="BA1165">
        <v>1</v>
      </c>
      <c r="BB1165">
        <v>0</v>
      </c>
      <c r="BC1165">
        <f t="shared" si="38"/>
        <v>-8.0658402803778784E-2</v>
      </c>
      <c r="BD1165">
        <f t="shared" si="39"/>
        <v>6.5057779428566295E-3</v>
      </c>
    </row>
    <row r="1166" spans="1:56" x14ac:dyDescent="0.25">
      <c r="A1166">
        <v>0.78957831967815784</v>
      </c>
      <c r="B1166">
        <v>363</v>
      </c>
      <c r="C1166">
        <v>1</v>
      </c>
      <c r="D1166">
        <v>0</v>
      </c>
      <c r="E1166">
        <v>7.1428571428571425E-2</v>
      </c>
      <c r="F1166">
        <v>0</v>
      </c>
      <c r="G1166">
        <v>0</v>
      </c>
      <c r="H1166">
        <v>1</v>
      </c>
      <c r="I1166">
        <v>0.56764495347172517</v>
      </c>
      <c r="J1166">
        <v>1</v>
      </c>
      <c r="K1166">
        <v>0</v>
      </c>
      <c r="L1166">
        <v>0</v>
      </c>
      <c r="M1166">
        <v>0.2857142857142857</v>
      </c>
      <c r="N1166">
        <v>0.25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0.12857142857142856</v>
      </c>
      <c r="W1166">
        <v>0.66666666666666663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1</v>
      </c>
      <c r="AL1166">
        <v>8.4307530279094253E-2</v>
      </c>
      <c r="AM1166">
        <v>3.0395502911062036E-2</v>
      </c>
      <c r="AN1166">
        <v>0.1111111111111111</v>
      </c>
      <c r="AO1166">
        <v>0</v>
      </c>
      <c r="AP1166">
        <v>0.9285714285714286</v>
      </c>
      <c r="AQ1166">
        <v>1</v>
      </c>
      <c r="AR1166">
        <v>0.66666666666666663</v>
      </c>
      <c r="AS1166">
        <v>0</v>
      </c>
      <c r="AT1166">
        <v>7.4999999999999997E-2</v>
      </c>
      <c r="AU1166">
        <v>0.5</v>
      </c>
      <c r="AV1166">
        <v>0.33333333333333331</v>
      </c>
      <c r="AW1166">
        <v>7.4999999999999997E-2</v>
      </c>
      <c r="AX1166">
        <v>0.1111111111111111</v>
      </c>
      <c r="AY1166">
        <v>0.13333333333333333</v>
      </c>
      <c r="AZ1166">
        <v>0.11764705882352941</v>
      </c>
      <c r="BA1166">
        <v>1</v>
      </c>
      <c r="BB1166">
        <v>0</v>
      </c>
      <c r="BC1166">
        <f t="shared" si="38"/>
        <v>0.35537679980019315</v>
      </c>
      <c r="BD1166">
        <f t="shared" si="39"/>
        <v>0.12629266983622656</v>
      </c>
    </row>
    <row r="1167" spans="1:56" x14ac:dyDescent="0.25">
      <c r="A1167">
        <v>0.79054258933609189</v>
      </c>
      <c r="B1167">
        <v>1176</v>
      </c>
      <c r="C1167">
        <v>1</v>
      </c>
      <c r="D1167">
        <v>0</v>
      </c>
      <c r="E1167">
        <v>0.5</v>
      </c>
      <c r="F1167">
        <v>1</v>
      </c>
      <c r="G1167">
        <v>0</v>
      </c>
      <c r="H1167">
        <v>0</v>
      </c>
      <c r="I1167">
        <v>0.27916964924838938</v>
      </c>
      <c r="J1167">
        <v>0</v>
      </c>
      <c r="K1167">
        <v>1</v>
      </c>
      <c r="L1167">
        <v>0</v>
      </c>
      <c r="M1167">
        <v>0.39285714285714285</v>
      </c>
      <c r="N1167">
        <v>0.5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0.51428571428571423</v>
      </c>
      <c r="W1167">
        <v>0.66666666666666663</v>
      </c>
      <c r="X1167">
        <v>0.25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0.33333333333333331</v>
      </c>
      <c r="AI1167">
        <v>0</v>
      </c>
      <c r="AJ1167">
        <v>1</v>
      </c>
      <c r="AK1167">
        <v>0</v>
      </c>
      <c r="AL1167">
        <v>0.22569773565034229</v>
      </c>
      <c r="AM1167">
        <v>0.22481429431840996</v>
      </c>
      <c r="AN1167">
        <v>0.44444444444444442</v>
      </c>
      <c r="AO1167">
        <v>0</v>
      </c>
      <c r="AP1167">
        <v>0.7142857142857143</v>
      </c>
      <c r="AQ1167">
        <v>1</v>
      </c>
      <c r="AR1167">
        <v>0.66666666666666663</v>
      </c>
      <c r="AS1167">
        <v>0</v>
      </c>
      <c r="AT1167">
        <v>0.17499999999999999</v>
      </c>
      <c r="AU1167">
        <v>0.5</v>
      </c>
      <c r="AV1167">
        <v>0.66666666666666663</v>
      </c>
      <c r="AW1167">
        <v>0.125</v>
      </c>
      <c r="AX1167">
        <v>0.22222222222222221</v>
      </c>
      <c r="AY1167">
        <v>6.6666666666666666E-2</v>
      </c>
      <c r="AZ1167">
        <v>0</v>
      </c>
      <c r="BA1167">
        <v>1</v>
      </c>
      <c r="BB1167">
        <v>0</v>
      </c>
      <c r="BC1167">
        <f t="shared" si="38"/>
        <v>2.2980843902517201E-2</v>
      </c>
      <c r="BD1167">
        <f t="shared" si="39"/>
        <v>5.28119186471862E-4</v>
      </c>
    </row>
    <row r="1168" spans="1:56" x14ac:dyDescent="0.25">
      <c r="A1168">
        <v>0.79149912254484711</v>
      </c>
      <c r="B1168">
        <v>702</v>
      </c>
      <c r="C1168">
        <v>1</v>
      </c>
      <c r="D1168">
        <v>0</v>
      </c>
      <c r="E1168">
        <v>0.83333333333333337</v>
      </c>
      <c r="F1168">
        <v>1</v>
      </c>
      <c r="G1168">
        <v>0</v>
      </c>
      <c r="H1168">
        <v>0</v>
      </c>
      <c r="I1168">
        <v>0.91195418754473878</v>
      </c>
      <c r="J1168">
        <v>1</v>
      </c>
      <c r="K1168">
        <v>0</v>
      </c>
      <c r="L1168">
        <v>0</v>
      </c>
      <c r="M1168">
        <v>3.5714285714285712E-2</v>
      </c>
      <c r="N1168">
        <v>0.25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0.66666666666666663</v>
      </c>
      <c r="V1168">
        <v>0.21428571428571427</v>
      </c>
      <c r="W1168">
        <v>0.66666666666666663</v>
      </c>
      <c r="X1168">
        <v>0.75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0.66666666666666663</v>
      </c>
      <c r="AI1168">
        <v>1</v>
      </c>
      <c r="AJ1168">
        <v>0</v>
      </c>
      <c r="AK1168">
        <v>0</v>
      </c>
      <c r="AL1168">
        <v>0.72896261190100053</v>
      </c>
      <c r="AM1168">
        <v>0.47556715518972092</v>
      </c>
      <c r="AN1168">
        <v>0.66666666666666663</v>
      </c>
      <c r="AO1168">
        <v>0</v>
      </c>
      <c r="AP1168">
        <v>0.14285714285714285</v>
      </c>
      <c r="AQ1168">
        <v>0</v>
      </c>
      <c r="AR1168">
        <v>0.66666666666666663</v>
      </c>
      <c r="AS1168">
        <v>0.33333333333333331</v>
      </c>
      <c r="AT1168">
        <v>0.55000000000000004</v>
      </c>
      <c r="AU1168">
        <v>0.5</v>
      </c>
      <c r="AV1168">
        <v>1</v>
      </c>
      <c r="AW1168">
        <v>0.42499999999999999</v>
      </c>
      <c r="AX1168">
        <v>0.72222222222222221</v>
      </c>
      <c r="AY1168">
        <v>1</v>
      </c>
      <c r="AZ1168">
        <v>0.11764705882352941</v>
      </c>
      <c r="BA1168">
        <v>1</v>
      </c>
      <c r="BB1168">
        <v>0</v>
      </c>
      <c r="BC1168">
        <f t="shared" si="38"/>
        <v>-2.9936168176698252E-2</v>
      </c>
      <c r="BD1168">
        <f t="shared" si="39"/>
        <v>8.9617416510356116E-4</v>
      </c>
    </row>
    <row r="1169" spans="1:56" x14ac:dyDescent="0.25">
      <c r="A1169">
        <v>0.79223383740807551</v>
      </c>
      <c r="B1169">
        <v>287</v>
      </c>
      <c r="C1169">
        <v>1</v>
      </c>
      <c r="D1169">
        <v>0</v>
      </c>
      <c r="E1169">
        <v>0.61904761904761907</v>
      </c>
      <c r="F1169">
        <v>0</v>
      </c>
      <c r="G1169">
        <v>1</v>
      </c>
      <c r="H1169">
        <v>0</v>
      </c>
      <c r="I1169">
        <v>0.58554044380816039</v>
      </c>
      <c r="J1169">
        <v>0</v>
      </c>
      <c r="K1169">
        <v>1</v>
      </c>
      <c r="L1169">
        <v>0</v>
      </c>
      <c r="M1169">
        <v>0.8214285714285714</v>
      </c>
      <c r="N1169">
        <v>0.5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0.18571428571428572</v>
      </c>
      <c r="W1169">
        <v>0.66666666666666663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0.66666666666666663</v>
      </c>
      <c r="AI1169">
        <v>1</v>
      </c>
      <c r="AJ1169">
        <v>0</v>
      </c>
      <c r="AK1169">
        <v>0</v>
      </c>
      <c r="AL1169">
        <v>0.11332280147446024</v>
      </c>
      <c r="AM1169">
        <v>0.71575988757277653</v>
      </c>
      <c r="AN1169">
        <v>0.33333333333333331</v>
      </c>
      <c r="AO1169">
        <v>1</v>
      </c>
      <c r="AP1169">
        <v>0.7857142857142857</v>
      </c>
      <c r="AQ1169">
        <v>1</v>
      </c>
      <c r="AR1169">
        <v>1</v>
      </c>
      <c r="AS1169">
        <v>0.33333333333333331</v>
      </c>
      <c r="AT1169">
        <v>0.47499999999999998</v>
      </c>
      <c r="AU1169">
        <v>0</v>
      </c>
      <c r="AV1169">
        <v>0</v>
      </c>
      <c r="AW1169">
        <v>2.5000000000000001E-2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f t="shared" si="38"/>
        <v>0.47424981335349259</v>
      </c>
      <c r="BD1169">
        <f t="shared" si="39"/>
        <v>0.27641325875883738</v>
      </c>
    </row>
    <row r="1170" spans="1:56" x14ac:dyDescent="0.25">
      <c r="A1170">
        <v>0.79228956511041859</v>
      </c>
      <c r="B1170">
        <v>267</v>
      </c>
      <c r="C1170">
        <v>1</v>
      </c>
      <c r="D1170">
        <v>0</v>
      </c>
      <c r="E1170">
        <v>0.30952380952380953</v>
      </c>
      <c r="F1170">
        <v>1</v>
      </c>
      <c r="G1170">
        <v>0</v>
      </c>
      <c r="H1170">
        <v>0</v>
      </c>
      <c r="I1170">
        <v>0.97423049391553329</v>
      </c>
      <c r="J1170">
        <v>0</v>
      </c>
      <c r="K1170">
        <v>1</v>
      </c>
      <c r="L1170">
        <v>0</v>
      </c>
      <c r="M1170">
        <v>0.7857142857142857</v>
      </c>
      <c r="N1170">
        <v>0.5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0.33333333333333331</v>
      </c>
      <c r="V1170">
        <v>0.48571428571428571</v>
      </c>
      <c r="W1170">
        <v>0.33333333333333331</v>
      </c>
      <c r="X1170">
        <v>0.25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0.24081095313322801</v>
      </c>
      <c r="AM1170">
        <v>0.49443886769724954</v>
      </c>
      <c r="AN1170">
        <v>0</v>
      </c>
      <c r="AO1170">
        <v>0</v>
      </c>
      <c r="AP1170">
        <v>0.7142857142857143</v>
      </c>
      <c r="AQ1170">
        <v>1</v>
      </c>
      <c r="AR1170">
        <v>0.33333333333333331</v>
      </c>
      <c r="AS1170">
        <v>0.33333333333333331</v>
      </c>
      <c r="AT1170">
        <v>0.25</v>
      </c>
      <c r="AU1170">
        <v>0.33333333333333331</v>
      </c>
      <c r="AV1170">
        <v>0.66666666666666663</v>
      </c>
      <c r="AW1170">
        <v>0.22500000000000001</v>
      </c>
      <c r="AX1170">
        <v>0</v>
      </c>
      <c r="AY1170">
        <v>0.46666666666666667</v>
      </c>
      <c r="AZ1170">
        <v>0.47058823529411764</v>
      </c>
      <c r="BA1170">
        <v>1</v>
      </c>
      <c r="BB1170">
        <v>0</v>
      </c>
      <c r="BC1170">
        <f t="shared" si="38"/>
        <v>6.9212663118003226E-2</v>
      </c>
      <c r="BD1170">
        <f t="shared" si="39"/>
        <v>4.7903927358862036E-3</v>
      </c>
    </row>
    <row r="1171" spans="1:56" x14ac:dyDescent="0.25">
      <c r="A1171">
        <v>0.79264848914712938</v>
      </c>
      <c r="B1171">
        <v>310</v>
      </c>
      <c r="C1171">
        <v>1</v>
      </c>
      <c r="D1171">
        <v>0</v>
      </c>
      <c r="E1171">
        <v>0.30952380952380953</v>
      </c>
      <c r="F1171">
        <v>1</v>
      </c>
      <c r="G1171">
        <v>0</v>
      </c>
      <c r="H1171">
        <v>0</v>
      </c>
      <c r="I1171">
        <v>0.42161775232641374</v>
      </c>
      <c r="J1171">
        <v>0</v>
      </c>
      <c r="K1171">
        <v>1</v>
      </c>
      <c r="L1171">
        <v>0</v>
      </c>
      <c r="M1171">
        <v>0.14285714285714285</v>
      </c>
      <c r="N1171">
        <v>0.75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0.66666666666666663</v>
      </c>
      <c r="V1171">
        <v>0.8</v>
      </c>
      <c r="W1171">
        <v>0.66666666666666663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0.20073723012111638</v>
      </c>
      <c r="AM1171">
        <v>0.32053804456936358</v>
      </c>
      <c r="AN1171">
        <v>0</v>
      </c>
      <c r="AO1171">
        <v>1</v>
      </c>
      <c r="AP1171">
        <v>7.1428571428571425E-2</v>
      </c>
      <c r="AQ1171">
        <v>0</v>
      </c>
      <c r="AR1171">
        <v>0.66666666666666663</v>
      </c>
      <c r="AS1171">
        <v>0.33333333333333331</v>
      </c>
      <c r="AT1171">
        <v>0.15</v>
      </c>
      <c r="AU1171">
        <v>0.66666666666666663</v>
      </c>
      <c r="AV1171">
        <v>0.66666666666666663</v>
      </c>
      <c r="AW1171">
        <v>0.125</v>
      </c>
      <c r="AX1171">
        <v>0.1111111111111111</v>
      </c>
      <c r="AY1171">
        <v>0</v>
      </c>
      <c r="AZ1171">
        <v>0.17647058823529413</v>
      </c>
      <c r="BA1171">
        <v>1</v>
      </c>
      <c r="BB1171">
        <v>0</v>
      </c>
      <c r="BC1171">
        <f t="shared" si="38"/>
        <v>0.22582104244096002</v>
      </c>
      <c r="BD1171">
        <f t="shared" si="39"/>
        <v>5.0995143209121865E-2</v>
      </c>
    </row>
    <row r="1172" spans="1:56" x14ac:dyDescent="0.25">
      <c r="A1172">
        <v>0.79324243062187738</v>
      </c>
      <c r="B1172">
        <v>828</v>
      </c>
      <c r="C1172">
        <v>1</v>
      </c>
      <c r="D1172">
        <v>0</v>
      </c>
      <c r="E1172">
        <v>0.23809523809523808</v>
      </c>
      <c r="F1172">
        <v>0</v>
      </c>
      <c r="G1172">
        <v>1</v>
      </c>
      <c r="H1172">
        <v>0</v>
      </c>
      <c r="I1172">
        <v>0.48031496062992124</v>
      </c>
      <c r="J1172">
        <v>0</v>
      </c>
      <c r="K1172">
        <v>1</v>
      </c>
      <c r="L1172">
        <v>0</v>
      </c>
      <c r="M1172">
        <v>0.17857142857142858</v>
      </c>
      <c r="N1172">
        <v>0.5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0.66666666666666663</v>
      </c>
      <c r="V1172">
        <v>0.12857142857142856</v>
      </c>
      <c r="W1172">
        <v>0.33333333333333331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0.66666666666666663</v>
      </c>
      <c r="AI1172">
        <v>1</v>
      </c>
      <c r="AJ1172">
        <v>0</v>
      </c>
      <c r="AK1172">
        <v>0</v>
      </c>
      <c r="AL1172">
        <v>8.9204844655081619E-2</v>
      </c>
      <c r="AM1172">
        <v>0.80281068058622762</v>
      </c>
      <c r="AN1172">
        <v>0.1111111111111111</v>
      </c>
      <c r="AO1172">
        <v>1</v>
      </c>
      <c r="AP1172">
        <v>0.21428571428571427</v>
      </c>
      <c r="AQ1172">
        <v>0</v>
      </c>
      <c r="AR1172">
        <v>1</v>
      </c>
      <c r="AS1172">
        <v>0.33333333333333331</v>
      </c>
      <c r="AT1172">
        <v>7.4999999999999997E-2</v>
      </c>
      <c r="AU1172">
        <v>0.33333333333333331</v>
      </c>
      <c r="AV1172">
        <v>0.66666666666666663</v>
      </c>
      <c r="AW1172">
        <v>7.4999999999999997E-2</v>
      </c>
      <c r="AX1172">
        <v>5.5555555555555552E-2</v>
      </c>
      <c r="AY1172">
        <v>0</v>
      </c>
      <c r="AZ1172">
        <v>0.11764705882352941</v>
      </c>
      <c r="BA1172">
        <v>1</v>
      </c>
      <c r="BB1172">
        <v>0</v>
      </c>
      <c r="BC1172">
        <f t="shared" si="38"/>
        <v>0.35072551588700063</v>
      </c>
      <c r="BD1172">
        <f t="shared" si="39"/>
        <v>0.12300838749420273</v>
      </c>
    </row>
    <row r="1173" spans="1:56" x14ac:dyDescent="0.25">
      <c r="A1173">
        <v>0.79328549148439653</v>
      </c>
      <c r="B1173">
        <v>673</v>
      </c>
      <c r="C1173">
        <v>0</v>
      </c>
      <c r="D1173">
        <v>1</v>
      </c>
      <c r="E1173">
        <v>0.5714285714285714</v>
      </c>
      <c r="F1173">
        <v>1</v>
      </c>
      <c r="G1173">
        <v>0</v>
      </c>
      <c r="H1173">
        <v>0</v>
      </c>
      <c r="I1173">
        <v>0.25769506084466715</v>
      </c>
      <c r="J1173">
        <v>1</v>
      </c>
      <c r="K1173">
        <v>0</v>
      </c>
      <c r="L1173">
        <v>0</v>
      </c>
      <c r="M1173">
        <v>0.4642857142857143</v>
      </c>
      <c r="N1173">
        <v>0.25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0.66666666666666663</v>
      </c>
      <c r="V1173">
        <v>0.54285714285714282</v>
      </c>
      <c r="W1173">
        <v>0.33333333333333331</v>
      </c>
      <c r="X1173">
        <v>0.25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0.66666666666666663</v>
      </c>
      <c r="AI1173">
        <v>0</v>
      </c>
      <c r="AJ1173">
        <v>0</v>
      </c>
      <c r="AK1173">
        <v>1</v>
      </c>
      <c r="AL1173">
        <v>0.27567140600315954</v>
      </c>
      <c r="AM1173">
        <v>0.23007428227263602</v>
      </c>
      <c r="AN1173">
        <v>0.77777777777777779</v>
      </c>
      <c r="AO1173">
        <v>0</v>
      </c>
      <c r="AP1173">
        <v>0.42857142857142855</v>
      </c>
      <c r="AQ1173">
        <v>0</v>
      </c>
      <c r="AR1173">
        <v>0</v>
      </c>
      <c r="AS1173">
        <v>0</v>
      </c>
      <c r="AT1173">
        <v>0.25</v>
      </c>
      <c r="AU1173">
        <v>1</v>
      </c>
      <c r="AV1173">
        <v>0.66666666666666663</v>
      </c>
      <c r="AW1173">
        <v>0.125</v>
      </c>
      <c r="AX1173">
        <v>0.22222222222222221</v>
      </c>
      <c r="AY1173">
        <v>0</v>
      </c>
      <c r="AZ1173">
        <v>0.17647058823529413</v>
      </c>
      <c r="BA1173">
        <v>1</v>
      </c>
      <c r="BB1173">
        <v>0</v>
      </c>
      <c r="BC1173">
        <f t="shared" si="38"/>
        <v>0.21338061008854348</v>
      </c>
      <c r="BD1173">
        <f t="shared" si="39"/>
        <v>4.5531284761759022E-2</v>
      </c>
    </row>
    <row r="1174" spans="1:56" x14ac:dyDescent="0.25">
      <c r="A1174">
        <v>0.79370446918989723</v>
      </c>
      <c r="B1174">
        <v>565</v>
      </c>
      <c r="C1174">
        <v>1</v>
      </c>
      <c r="D1174">
        <v>0</v>
      </c>
      <c r="E1174">
        <v>0.6428571428571429</v>
      </c>
      <c r="F1174">
        <v>1</v>
      </c>
      <c r="G1174">
        <v>0</v>
      </c>
      <c r="H1174">
        <v>0</v>
      </c>
      <c r="I1174">
        <v>0.60987831066571219</v>
      </c>
      <c r="J1174">
        <v>1</v>
      </c>
      <c r="K1174">
        <v>0</v>
      </c>
      <c r="L1174">
        <v>0</v>
      </c>
      <c r="M1174">
        <v>3.5714285714285712E-2</v>
      </c>
      <c r="N1174">
        <v>0.25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0.33333333333333331</v>
      </c>
      <c r="V1174">
        <v>0.22857142857142856</v>
      </c>
      <c r="W1174">
        <v>0</v>
      </c>
      <c r="X1174">
        <v>0.25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0.66666666666666663</v>
      </c>
      <c r="AI1174">
        <v>0</v>
      </c>
      <c r="AJ1174">
        <v>0</v>
      </c>
      <c r="AK1174">
        <v>1</v>
      </c>
      <c r="AL1174">
        <v>0.29610321221695629</v>
      </c>
      <c r="AM1174">
        <v>0.41333065649467976</v>
      </c>
      <c r="AN1174">
        <v>0</v>
      </c>
      <c r="AO1174">
        <v>0</v>
      </c>
      <c r="AP1174">
        <v>0.14285714285714285</v>
      </c>
      <c r="AQ1174">
        <v>0</v>
      </c>
      <c r="AR1174">
        <v>0</v>
      </c>
      <c r="AS1174">
        <v>0</v>
      </c>
      <c r="AT1174">
        <v>0.22500000000000001</v>
      </c>
      <c r="AU1174">
        <v>0.5</v>
      </c>
      <c r="AV1174">
        <v>0.66666666666666663</v>
      </c>
      <c r="AW1174">
        <v>0.2</v>
      </c>
      <c r="AX1174">
        <v>0.3888888888888889</v>
      </c>
      <c r="AY1174">
        <v>0.2</v>
      </c>
      <c r="AZ1174">
        <v>5.8823529411764705E-2</v>
      </c>
      <c r="BA1174">
        <v>1</v>
      </c>
      <c r="BB1174">
        <v>0</v>
      </c>
      <c r="BC1174">
        <f t="shared" si="38"/>
        <v>0.52644199550804194</v>
      </c>
      <c r="BD1174">
        <f t="shared" si="39"/>
        <v>0.27714117463448923</v>
      </c>
    </row>
    <row r="1175" spans="1:56" x14ac:dyDescent="0.25">
      <c r="A1175">
        <v>0.79385071523586048</v>
      </c>
      <c r="B1175">
        <v>990</v>
      </c>
      <c r="C1175">
        <v>1</v>
      </c>
      <c r="D1175">
        <v>0</v>
      </c>
      <c r="E1175">
        <v>0.45238095238095238</v>
      </c>
      <c r="F1175">
        <v>1</v>
      </c>
      <c r="G1175">
        <v>0</v>
      </c>
      <c r="H1175">
        <v>0</v>
      </c>
      <c r="I1175">
        <v>0.95705082319255552</v>
      </c>
      <c r="J1175">
        <v>0</v>
      </c>
      <c r="K1175">
        <v>1</v>
      </c>
      <c r="L1175">
        <v>0</v>
      </c>
      <c r="M1175">
        <v>0.10714285714285714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0.66666666666666663</v>
      </c>
      <c r="V1175">
        <v>0.34285714285714286</v>
      </c>
      <c r="W1175">
        <v>0.66666666666666663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0.66666666666666663</v>
      </c>
      <c r="AI1175">
        <v>0</v>
      </c>
      <c r="AJ1175">
        <v>1</v>
      </c>
      <c r="AK1175">
        <v>0</v>
      </c>
      <c r="AL1175">
        <v>0.10463401790416009</v>
      </c>
      <c r="AM1175">
        <v>0.12399116643244329</v>
      </c>
      <c r="AN1175">
        <v>0.77777777777777779</v>
      </c>
      <c r="AO1175">
        <v>1</v>
      </c>
      <c r="AP1175">
        <v>0.2857142857142857</v>
      </c>
      <c r="AQ1175">
        <v>0</v>
      </c>
      <c r="AR1175">
        <v>1</v>
      </c>
      <c r="AS1175">
        <v>0</v>
      </c>
      <c r="AT1175">
        <v>0.2</v>
      </c>
      <c r="AU1175">
        <v>0.33333333333333331</v>
      </c>
      <c r="AV1175">
        <v>0.66666666666666663</v>
      </c>
      <c r="AW1175">
        <v>0.15</v>
      </c>
      <c r="AX1175">
        <v>0.22222222222222221</v>
      </c>
      <c r="AY1175">
        <v>6.6666666666666666E-2</v>
      </c>
      <c r="AZ1175">
        <v>0.17647058823529413</v>
      </c>
      <c r="BA1175">
        <v>1</v>
      </c>
      <c r="BB1175">
        <v>0</v>
      </c>
      <c r="BC1175">
        <f t="shared" si="38"/>
        <v>0.23428093486357363</v>
      </c>
      <c r="BD1175">
        <f t="shared" si="39"/>
        <v>5.4887556440550031E-2</v>
      </c>
    </row>
    <row r="1176" spans="1:56" x14ac:dyDescent="0.25">
      <c r="A1176">
        <v>0.79424610077394331</v>
      </c>
      <c r="B1176">
        <v>278</v>
      </c>
      <c r="C1176">
        <v>0</v>
      </c>
      <c r="D1176">
        <v>1</v>
      </c>
      <c r="E1176">
        <v>0.47619047619047616</v>
      </c>
      <c r="F1176">
        <v>1</v>
      </c>
      <c r="G1176">
        <v>0</v>
      </c>
      <c r="H1176">
        <v>0</v>
      </c>
      <c r="I1176">
        <v>0.15748031496062992</v>
      </c>
      <c r="J1176">
        <v>1</v>
      </c>
      <c r="K1176">
        <v>0</v>
      </c>
      <c r="L1176">
        <v>0</v>
      </c>
      <c r="M1176">
        <v>0.21428571428571427</v>
      </c>
      <c r="N1176">
        <v>0.25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0.2</v>
      </c>
      <c r="W1176">
        <v>1</v>
      </c>
      <c r="X1176">
        <v>0.25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0.24202211690363348</v>
      </c>
      <c r="AM1176">
        <v>0.68648865689620553</v>
      </c>
      <c r="AN1176">
        <v>0.1111111111111111</v>
      </c>
      <c r="AO1176">
        <v>1</v>
      </c>
      <c r="AP1176">
        <v>0.9285714285714286</v>
      </c>
      <c r="AQ1176">
        <v>1</v>
      </c>
      <c r="AR1176">
        <v>0.66666666666666663</v>
      </c>
      <c r="AS1176">
        <v>0.33333333333333331</v>
      </c>
      <c r="AT1176">
        <v>0.2</v>
      </c>
      <c r="AU1176">
        <v>0.5</v>
      </c>
      <c r="AV1176">
        <v>0.66666666666666663</v>
      </c>
      <c r="AW1176">
        <v>0.2</v>
      </c>
      <c r="AX1176">
        <v>0</v>
      </c>
      <c r="AY1176">
        <v>0.46666666666666667</v>
      </c>
      <c r="AZ1176">
        <v>0.41176470588235292</v>
      </c>
      <c r="BA1176">
        <v>1</v>
      </c>
      <c r="BB1176">
        <v>0</v>
      </c>
      <c r="BC1176">
        <f t="shared" si="38"/>
        <v>0.33131382610375482</v>
      </c>
      <c r="BD1176">
        <f t="shared" si="39"/>
        <v>0.10976885136750908</v>
      </c>
    </row>
    <row r="1177" spans="1:56" x14ac:dyDescent="0.25">
      <c r="A1177">
        <v>0.79430781785116189</v>
      </c>
      <c r="B1177">
        <v>20</v>
      </c>
      <c r="C1177">
        <v>1</v>
      </c>
      <c r="D1177">
        <v>0</v>
      </c>
      <c r="E1177">
        <v>0.47619047619047616</v>
      </c>
      <c r="F1177">
        <v>1</v>
      </c>
      <c r="G1177">
        <v>0</v>
      </c>
      <c r="H1177">
        <v>0</v>
      </c>
      <c r="I1177">
        <v>0.19255547602004294</v>
      </c>
      <c r="J1177">
        <v>0</v>
      </c>
      <c r="K1177">
        <v>1</v>
      </c>
      <c r="L1177">
        <v>0</v>
      </c>
      <c r="M1177">
        <v>3.5714285714285712E-2</v>
      </c>
      <c r="N1177">
        <v>0.5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0.21428571428571427</v>
      </c>
      <c r="W1177">
        <v>0.66666666666666663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0.15455502896261189</v>
      </c>
      <c r="AM1177">
        <v>8.8817506524794212E-2</v>
      </c>
      <c r="AN1177">
        <v>0.55555555555555558</v>
      </c>
      <c r="AO1177">
        <v>1</v>
      </c>
      <c r="AP1177">
        <v>0</v>
      </c>
      <c r="AQ1177">
        <v>0</v>
      </c>
      <c r="AR1177">
        <v>0.66666666666666663</v>
      </c>
      <c r="AS1177">
        <v>0</v>
      </c>
      <c r="AT1177">
        <v>0.15</v>
      </c>
      <c r="AU1177">
        <v>0.5</v>
      </c>
      <c r="AV1177">
        <v>0.66666666666666663</v>
      </c>
      <c r="AW1177">
        <v>7.4999999999999997E-2</v>
      </c>
      <c r="AX1177">
        <v>0.1111111111111111</v>
      </c>
      <c r="AY1177">
        <v>6.6666666666666666E-2</v>
      </c>
      <c r="AZ1177">
        <v>0.11764705882352941</v>
      </c>
      <c r="BA1177">
        <v>1</v>
      </c>
      <c r="BB1177">
        <v>0</v>
      </c>
      <c r="BC1177">
        <f t="shared" si="38"/>
        <v>0.2829312425167253</v>
      </c>
      <c r="BD1177">
        <f t="shared" si="39"/>
        <v>8.0050087992058025E-2</v>
      </c>
    </row>
    <row r="1178" spans="1:56" x14ac:dyDescent="0.25">
      <c r="A1178">
        <v>0.79606614301021617</v>
      </c>
      <c r="B1178">
        <v>999</v>
      </c>
      <c r="C1178">
        <v>1</v>
      </c>
      <c r="D1178">
        <v>0</v>
      </c>
      <c r="E1178">
        <v>0.19047619047619047</v>
      </c>
      <c r="F1178">
        <v>1</v>
      </c>
      <c r="G1178">
        <v>0</v>
      </c>
      <c r="H1178">
        <v>0</v>
      </c>
      <c r="I1178">
        <v>0.41589119541875447</v>
      </c>
      <c r="J1178">
        <v>0</v>
      </c>
      <c r="K1178">
        <v>1</v>
      </c>
      <c r="L1178">
        <v>0</v>
      </c>
      <c r="M1178">
        <v>3.5714285714285712E-2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8.5714285714285715E-2</v>
      </c>
      <c r="W1178">
        <v>0.33333333333333331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0.15244865718799369</v>
      </c>
      <c r="AM1178">
        <v>7.8538446095161613E-2</v>
      </c>
      <c r="AN1178">
        <v>0</v>
      </c>
      <c r="AO1178">
        <v>0</v>
      </c>
      <c r="AP1178">
        <v>7.1428571428571425E-2</v>
      </c>
      <c r="AQ1178">
        <v>0</v>
      </c>
      <c r="AR1178">
        <v>1</v>
      </c>
      <c r="AS1178">
        <v>0</v>
      </c>
      <c r="AT1178">
        <v>0.125</v>
      </c>
      <c r="AU1178">
        <v>0.33333333333333331</v>
      </c>
      <c r="AV1178">
        <v>0.66666666666666663</v>
      </c>
      <c r="AW1178">
        <v>0.1</v>
      </c>
      <c r="AX1178">
        <v>0.16666666666666666</v>
      </c>
      <c r="AY1178">
        <v>6.6666666666666666E-2</v>
      </c>
      <c r="AZ1178">
        <v>5.8823529411764705E-2</v>
      </c>
      <c r="BA1178">
        <v>1</v>
      </c>
      <c r="BB1178">
        <v>0</v>
      </c>
      <c r="BC1178">
        <f t="shared" si="38"/>
        <v>0.17903228053136916</v>
      </c>
      <c r="BD1178">
        <f t="shared" si="39"/>
        <v>3.2052557472262863E-2</v>
      </c>
    </row>
    <row r="1179" spans="1:56" x14ac:dyDescent="0.25">
      <c r="A1179">
        <v>0.79629850511883682</v>
      </c>
      <c r="B1179">
        <v>53</v>
      </c>
      <c r="C1179">
        <v>0</v>
      </c>
      <c r="D1179">
        <v>1</v>
      </c>
      <c r="E1179">
        <v>0.61904761904761907</v>
      </c>
      <c r="F1179">
        <v>1</v>
      </c>
      <c r="G1179">
        <v>0</v>
      </c>
      <c r="H1179">
        <v>0</v>
      </c>
      <c r="I1179">
        <v>0.99212598425196852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0.33333333333333331</v>
      </c>
      <c r="V1179">
        <v>0.6428571428571429</v>
      </c>
      <c r="W1179">
        <v>0.66666666666666663</v>
      </c>
      <c r="X1179">
        <v>0.25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0.23407056345444971</v>
      </c>
      <c r="AM1179">
        <v>7.6892190323228263E-2</v>
      </c>
      <c r="AN1179">
        <v>0.55555555555555558</v>
      </c>
      <c r="AO1179">
        <v>1</v>
      </c>
      <c r="AP1179">
        <v>0.7142857142857143</v>
      </c>
      <c r="AQ1179">
        <v>1</v>
      </c>
      <c r="AR1179">
        <v>0.66666666666666663</v>
      </c>
      <c r="AS1179">
        <v>0.33333333333333331</v>
      </c>
      <c r="AT1179">
        <v>0.22500000000000001</v>
      </c>
      <c r="AU1179">
        <v>0.33333333333333331</v>
      </c>
      <c r="AV1179">
        <v>0.33333333333333331</v>
      </c>
      <c r="AW1179">
        <v>0.1</v>
      </c>
      <c r="AX1179">
        <v>0.16666666666666666</v>
      </c>
      <c r="AY1179">
        <v>6.6666666666666666E-2</v>
      </c>
      <c r="AZ1179">
        <v>0.17647058823529413</v>
      </c>
      <c r="BA1179">
        <v>1</v>
      </c>
      <c r="BB1179">
        <v>0</v>
      </c>
      <c r="BC1179">
        <f t="shared" si="38"/>
        <v>0.38153893582580417</v>
      </c>
      <c r="BD1179">
        <f t="shared" si="39"/>
        <v>0.14557195955108712</v>
      </c>
    </row>
    <row r="1180" spans="1:56" x14ac:dyDescent="0.25">
      <c r="A1180">
        <v>0.79718141664294728</v>
      </c>
      <c r="B1180">
        <v>1427</v>
      </c>
      <c r="C1180">
        <v>0</v>
      </c>
      <c r="D1180">
        <v>1</v>
      </c>
      <c r="E1180">
        <v>0.33333333333333331</v>
      </c>
      <c r="F1180">
        <v>1</v>
      </c>
      <c r="G1180">
        <v>0</v>
      </c>
      <c r="H1180">
        <v>0</v>
      </c>
      <c r="I1180">
        <v>0.11811023622047244</v>
      </c>
      <c r="J1180">
        <v>0</v>
      </c>
      <c r="K1180">
        <v>1</v>
      </c>
      <c r="L1180">
        <v>0</v>
      </c>
      <c r="M1180">
        <v>1</v>
      </c>
      <c r="N1180">
        <v>0.75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0.66666666666666663</v>
      </c>
      <c r="V1180">
        <v>0.27142857142857141</v>
      </c>
      <c r="W1180">
        <v>0.33333333333333331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0.33333333333333331</v>
      </c>
      <c r="AI1180">
        <v>0</v>
      </c>
      <c r="AJ1180">
        <v>0</v>
      </c>
      <c r="AK1180">
        <v>1</v>
      </c>
      <c r="AL1180">
        <v>9.6261190100052657E-2</v>
      </c>
      <c r="AM1180">
        <v>0.55510941577996387</v>
      </c>
      <c r="AN1180">
        <v>0.1111111111111111</v>
      </c>
      <c r="AO1180">
        <v>0</v>
      </c>
      <c r="AP1180">
        <v>0.14285714285714285</v>
      </c>
      <c r="AQ1180">
        <v>0</v>
      </c>
      <c r="AR1180">
        <v>0.66666666666666663</v>
      </c>
      <c r="AS1180">
        <v>0</v>
      </c>
      <c r="AT1180">
        <v>0.15</v>
      </c>
      <c r="AU1180">
        <v>0.5</v>
      </c>
      <c r="AV1180">
        <v>0.66666666666666663</v>
      </c>
      <c r="AW1180">
        <v>0.15</v>
      </c>
      <c r="AX1180">
        <v>0.1111111111111111</v>
      </c>
      <c r="AY1180">
        <v>0.26666666666666666</v>
      </c>
      <c r="AZ1180">
        <v>5.8823529411764705E-2</v>
      </c>
      <c r="BA1180">
        <v>1</v>
      </c>
      <c r="BB1180">
        <v>0</v>
      </c>
      <c r="BC1180">
        <f t="shared" si="38"/>
        <v>0.4261881882378073</v>
      </c>
      <c r="BD1180">
        <f t="shared" si="39"/>
        <v>0.18163637179342468</v>
      </c>
    </row>
    <row r="1181" spans="1:56" x14ac:dyDescent="0.25">
      <c r="A1181">
        <v>0.79919621322116896</v>
      </c>
      <c r="B1181">
        <v>874</v>
      </c>
      <c r="C1181">
        <v>1</v>
      </c>
      <c r="D1181">
        <v>0</v>
      </c>
      <c r="E1181">
        <v>0.42857142857142855</v>
      </c>
      <c r="F1181">
        <v>1</v>
      </c>
      <c r="G1181">
        <v>0</v>
      </c>
      <c r="H1181">
        <v>0</v>
      </c>
      <c r="I1181">
        <v>0.58339298496778813</v>
      </c>
      <c r="J1181">
        <v>0</v>
      </c>
      <c r="K1181">
        <v>1</v>
      </c>
      <c r="L1181">
        <v>0</v>
      </c>
      <c r="M1181">
        <v>0.17857142857142858</v>
      </c>
      <c r="N1181">
        <v>0.75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0.66666666666666663</v>
      </c>
      <c r="V1181">
        <v>0.42857142857142855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0.66666666666666663</v>
      </c>
      <c r="AI1181">
        <v>1</v>
      </c>
      <c r="AJ1181">
        <v>0</v>
      </c>
      <c r="AK1181">
        <v>0</v>
      </c>
      <c r="AL1181">
        <v>9.1205897840968927E-2</v>
      </c>
      <c r="AM1181">
        <v>0.191567958241317</v>
      </c>
      <c r="AN1181">
        <v>0.1111111111111111</v>
      </c>
      <c r="AO1181">
        <v>0</v>
      </c>
      <c r="AP1181">
        <v>0.21428571428571427</v>
      </c>
      <c r="AQ1181">
        <v>0</v>
      </c>
      <c r="AR1181">
        <v>0.66666666666666663</v>
      </c>
      <c r="AS1181">
        <v>0.33333333333333331</v>
      </c>
      <c r="AT1181">
        <v>0.17499999999999999</v>
      </c>
      <c r="AU1181">
        <v>0.66666666666666663</v>
      </c>
      <c r="AV1181">
        <v>0.66666666666666663</v>
      </c>
      <c r="AW1181">
        <v>0.17499999999999999</v>
      </c>
      <c r="AX1181">
        <v>0.3888888888888889</v>
      </c>
      <c r="AY1181">
        <v>6.6666666666666666E-2</v>
      </c>
      <c r="AZ1181">
        <v>0.41176470588235292</v>
      </c>
      <c r="BA1181">
        <v>1</v>
      </c>
      <c r="BB1181">
        <v>0</v>
      </c>
      <c r="BC1181">
        <f t="shared" si="38"/>
        <v>0.10193393018011548</v>
      </c>
      <c r="BD1181">
        <f t="shared" si="39"/>
        <v>1.0390526121964658E-2</v>
      </c>
    </row>
    <row r="1182" spans="1:56" x14ac:dyDescent="0.25">
      <c r="A1182">
        <v>0.79952418107689482</v>
      </c>
      <c r="B1182">
        <v>49</v>
      </c>
      <c r="C1182">
        <v>1</v>
      </c>
      <c r="D1182">
        <v>0</v>
      </c>
      <c r="E1182">
        <v>0.66666666666666663</v>
      </c>
      <c r="F1182">
        <v>0</v>
      </c>
      <c r="G1182">
        <v>1</v>
      </c>
      <c r="H1182">
        <v>0</v>
      </c>
      <c r="I1182">
        <v>0.79384395132426633</v>
      </c>
      <c r="J1182">
        <v>1</v>
      </c>
      <c r="K1182">
        <v>0</v>
      </c>
      <c r="L1182">
        <v>0</v>
      </c>
      <c r="M1182">
        <v>0.14285714285714285</v>
      </c>
      <c r="N1182">
        <v>0.75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0.97142857142857142</v>
      </c>
      <c r="W1182">
        <v>0.66666666666666663</v>
      </c>
      <c r="X1182">
        <v>0.25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0.25081621906266455</v>
      </c>
      <c r="AM1182">
        <v>0.73683999196948402</v>
      </c>
      <c r="AN1182">
        <v>0.44444444444444442</v>
      </c>
      <c r="AO1182">
        <v>1</v>
      </c>
      <c r="AP1182">
        <v>0.7142857142857143</v>
      </c>
      <c r="AQ1182">
        <v>1</v>
      </c>
      <c r="AR1182">
        <v>0.66666666666666663</v>
      </c>
      <c r="AS1182">
        <v>0</v>
      </c>
      <c r="AT1182">
        <v>0.35</v>
      </c>
      <c r="AU1182">
        <v>0.66666666666666663</v>
      </c>
      <c r="AV1182">
        <v>0.66666666666666663</v>
      </c>
      <c r="AW1182">
        <v>0.22500000000000001</v>
      </c>
      <c r="AX1182">
        <v>0.33333333333333331</v>
      </c>
      <c r="AY1182">
        <v>0</v>
      </c>
      <c r="AZ1182">
        <v>0.47058823529411764</v>
      </c>
      <c r="BA1182">
        <v>1</v>
      </c>
      <c r="BB1182">
        <v>0</v>
      </c>
      <c r="BC1182">
        <f t="shared" si="38"/>
        <v>0.44144579271659812</v>
      </c>
      <c r="BD1182">
        <f t="shared" si="39"/>
        <v>0.19487438790718573</v>
      </c>
    </row>
    <row r="1183" spans="1:56" x14ac:dyDescent="0.25">
      <c r="A1183">
        <v>0.79982058961791502</v>
      </c>
      <c r="B1183">
        <v>1249</v>
      </c>
      <c r="C1183">
        <v>0</v>
      </c>
      <c r="D1183">
        <v>1</v>
      </c>
      <c r="E1183">
        <v>0.21428571428571427</v>
      </c>
      <c r="F1183">
        <v>1</v>
      </c>
      <c r="G1183">
        <v>0</v>
      </c>
      <c r="H1183">
        <v>0</v>
      </c>
      <c r="I1183">
        <v>0.68146027201145309</v>
      </c>
      <c r="J1183">
        <v>0</v>
      </c>
      <c r="K1183">
        <v>1</v>
      </c>
      <c r="L1183">
        <v>0</v>
      </c>
      <c r="M1183">
        <v>0.25</v>
      </c>
      <c r="N1183">
        <v>0.5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0.66666666666666663</v>
      </c>
      <c r="V1183">
        <v>0.52857142857142858</v>
      </c>
      <c r="W1183">
        <v>0.66666666666666663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0.12827804107424962</v>
      </c>
      <c r="AM1183">
        <v>0.16293916884159806</v>
      </c>
      <c r="AN1183">
        <v>0.1111111111111111</v>
      </c>
      <c r="AO1183">
        <v>0</v>
      </c>
      <c r="AP1183">
        <v>0</v>
      </c>
      <c r="AQ1183">
        <v>0</v>
      </c>
      <c r="AR1183">
        <v>0.66666666666666663</v>
      </c>
      <c r="AS1183">
        <v>0</v>
      </c>
      <c r="AT1183">
        <v>0.15</v>
      </c>
      <c r="AU1183">
        <v>0.83333333333333337</v>
      </c>
      <c r="AV1183">
        <v>0.33333333333333331</v>
      </c>
      <c r="AW1183">
        <v>0.15</v>
      </c>
      <c r="AX1183">
        <v>0.1111111111111111</v>
      </c>
      <c r="AY1183">
        <v>6.6666666666666666E-2</v>
      </c>
      <c r="AZ1183">
        <v>0.23529411764705882</v>
      </c>
      <c r="BA1183">
        <v>1</v>
      </c>
      <c r="BB1183">
        <v>0</v>
      </c>
      <c r="BC1183">
        <f t="shared" si="38"/>
        <v>2.660636619613066E-2</v>
      </c>
      <c r="BD1183">
        <f t="shared" si="39"/>
        <v>7.0789872216260423E-4</v>
      </c>
    </row>
  </sheetData>
  <pageMargins left="0.7" right="0.7" top="0.75" bottom="0.75" header="0.3" footer="0.3"/>
  <ignoredErrors>
    <ignoredError sqref="BC8:BC118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9"/>
  <sheetViews>
    <sheetView topLeftCell="A29" zoomScale="90" zoomScaleNormal="90" workbookViewId="0">
      <selection activeCell="D40" sqref="D40"/>
    </sheetView>
  </sheetViews>
  <sheetFormatPr defaultRowHeight="15" x14ac:dyDescent="0.25"/>
  <cols>
    <col min="1" max="1" width="26.42578125" customWidth="1"/>
    <col min="2" max="4" width="14" bestFit="1" customWidth="1"/>
    <col min="5" max="7" width="13.5703125" bestFit="1" customWidth="1"/>
    <col min="8" max="8" width="14" bestFit="1" customWidth="1"/>
    <col min="9" max="11" width="13.5703125" bestFit="1" customWidth="1"/>
    <col min="12" max="13" width="14" bestFit="1" customWidth="1"/>
    <col min="14" max="19" width="13.5703125" bestFit="1" customWidth="1"/>
    <col min="20" max="23" width="14" bestFit="1" customWidth="1"/>
    <col min="24" max="32" width="13.5703125" bestFit="1" customWidth="1"/>
    <col min="33" max="33" width="14" bestFit="1" customWidth="1"/>
    <col min="34" max="36" width="13.5703125" bestFit="1" customWidth="1"/>
    <col min="37" max="37" width="14" bestFit="1" customWidth="1"/>
    <col min="38" max="38" width="13.5703125" bestFit="1" customWidth="1"/>
    <col min="39" max="43" width="14" bestFit="1" customWidth="1"/>
    <col min="44" max="44" width="13" bestFit="1" customWidth="1"/>
    <col min="45" max="48" width="14" bestFit="1" customWidth="1"/>
    <col min="49" max="49" width="13" bestFit="1" customWidth="1"/>
    <col min="50" max="52" width="14" bestFit="1" customWidth="1"/>
  </cols>
  <sheetData>
    <row r="1" spans="1:52" x14ac:dyDescent="0.25">
      <c r="A1" s="1" t="s">
        <v>91</v>
      </c>
      <c r="B1" t="s">
        <v>16</v>
      </c>
      <c r="C1" t="s">
        <v>13</v>
      </c>
      <c r="D1" t="s">
        <v>19</v>
      </c>
      <c r="E1" t="s">
        <v>62</v>
      </c>
      <c r="F1" t="s">
        <v>63</v>
      </c>
      <c r="G1" t="s">
        <v>64</v>
      </c>
      <c r="H1" t="s">
        <v>21</v>
      </c>
      <c r="I1" t="s">
        <v>43</v>
      </c>
      <c r="J1" t="s">
        <v>48</v>
      </c>
      <c r="K1" t="s">
        <v>61</v>
      </c>
      <c r="L1" t="s">
        <v>23</v>
      </c>
      <c r="M1" t="s">
        <v>1</v>
      </c>
      <c r="N1" t="s">
        <v>65</v>
      </c>
      <c r="O1" t="s">
        <v>61</v>
      </c>
      <c r="P1" t="s">
        <v>59</v>
      </c>
      <c r="Q1" t="s">
        <v>52</v>
      </c>
      <c r="R1" t="s">
        <v>50</v>
      </c>
      <c r="S1" t="s">
        <v>60</v>
      </c>
      <c r="T1" t="s">
        <v>3</v>
      </c>
      <c r="U1" t="s">
        <v>26</v>
      </c>
      <c r="V1" t="s">
        <v>5</v>
      </c>
      <c r="W1" t="s">
        <v>6</v>
      </c>
      <c r="X1" t="s">
        <v>54</v>
      </c>
      <c r="Y1" t="s">
        <v>61</v>
      </c>
      <c r="Z1" t="s">
        <v>51</v>
      </c>
      <c r="AA1" t="s">
        <v>56</v>
      </c>
      <c r="AB1" t="s">
        <v>53</v>
      </c>
      <c r="AC1" t="s">
        <v>58</v>
      </c>
      <c r="AD1" t="s">
        <v>49</v>
      </c>
      <c r="AE1" t="s">
        <v>45</v>
      </c>
      <c r="AF1" t="s">
        <v>57</v>
      </c>
      <c r="AG1" t="s">
        <v>7</v>
      </c>
      <c r="AH1" t="s">
        <v>18</v>
      </c>
      <c r="AI1" t="s">
        <v>17</v>
      </c>
      <c r="AJ1" t="s">
        <v>14</v>
      </c>
      <c r="AK1" t="s">
        <v>28</v>
      </c>
      <c r="AL1" t="s">
        <v>29</v>
      </c>
      <c r="AM1" t="s">
        <v>30</v>
      </c>
      <c r="AN1" t="s">
        <v>66</v>
      </c>
      <c r="AO1" t="s">
        <v>33</v>
      </c>
      <c r="AP1" t="s">
        <v>9</v>
      </c>
      <c r="AQ1" t="s">
        <v>10</v>
      </c>
      <c r="AR1" t="s">
        <v>35</v>
      </c>
      <c r="AS1" t="s">
        <v>36</v>
      </c>
      <c r="AT1" t="s">
        <v>37</v>
      </c>
      <c r="AU1" t="s">
        <v>11</v>
      </c>
      <c r="AV1" t="s">
        <v>38</v>
      </c>
      <c r="AW1" t="s">
        <v>39</v>
      </c>
      <c r="AX1" t="s">
        <v>40</v>
      </c>
      <c r="AY1" t="s">
        <v>41</v>
      </c>
      <c r="AZ1" t="s">
        <v>73</v>
      </c>
    </row>
    <row r="2" spans="1:52" x14ac:dyDescent="0.25">
      <c r="A2" t="s">
        <v>16</v>
      </c>
      <c r="B2">
        <f t="array" ref="B2:AZ52">MMULT(TRANSPOSE(Training80!C8:BA1183),Training80!C8:BA1183)</f>
        <v>702</v>
      </c>
      <c r="C2">
        <v>0</v>
      </c>
      <c r="D2">
        <v>310.97619047619025</v>
      </c>
      <c r="E2">
        <v>496</v>
      </c>
      <c r="F2">
        <v>129</v>
      </c>
      <c r="G2">
        <v>77</v>
      </c>
      <c r="H2">
        <v>347.48890479599163</v>
      </c>
      <c r="I2">
        <v>205</v>
      </c>
      <c r="J2">
        <v>458</v>
      </c>
      <c r="K2">
        <v>39</v>
      </c>
      <c r="L2">
        <v>197.89285714285711</v>
      </c>
      <c r="M2">
        <v>330</v>
      </c>
      <c r="N2">
        <v>288</v>
      </c>
      <c r="O2">
        <v>16</v>
      </c>
      <c r="P2">
        <v>75</v>
      </c>
      <c r="Q2">
        <v>211</v>
      </c>
      <c r="R2">
        <v>46</v>
      </c>
      <c r="S2">
        <v>66</v>
      </c>
      <c r="T2">
        <v>401.66666666666742</v>
      </c>
      <c r="U2">
        <v>356.25714285714247</v>
      </c>
      <c r="V2">
        <v>411.00000000000114</v>
      </c>
      <c r="W2">
        <v>176.5</v>
      </c>
      <c r="X2">
        <v>61</v>
      </c>
      <c r="Y2">
        <v>33</v>
      </c>
      <c r="Z2">
        <v>143</v>
      </c>
      <c r="AA2">
        <v>41</v>
      </c>
      <c r="AB2">
        <v>56</v>
      </c>
      <c r="AC2">
        <v>36</v>
      </c>
      <c r="AD2">
        <v>138</v>
      </c>
      <c r="AE2">
        <v>158</v>
      </c>
      <c r="AF2">
        <v>36</v>
      </c>
      <c r="AG2">
        <v>406.33333333333388</v>
      </c>
      <c r="AH2">
        <v>168</v>
      </c>
      <c r="AI2">
        <v>316</v>
      </c>
      <c r="AJ2">
        <v>218</v>
      </c>
      <c r="AK2">
        <v>195.29568193786204</v>
      </c>
      <c r="AL2">
        <v>330.91563942983333</v>
      </c>
      <c r="AM2">
        <v>206.111111111112</v>
      </c>
      <c r="AN2">
        <v>188</v>
      </c>
      <c r="AO2">
        <v>208.92857142857164</v>
      </c>
      <c r="AP2">
        <v>105</v>
      </c>
      <c r="AQ2">
        <v>409.66666666666731</v>
      </c>
      <c r="AR2">
        <v>190.3333333333338</v>
      </c>
      <c r="AS2">
        <v>189.59999999999997</v>
      </c>
      <c r="AT2">
        <v>326.6666666666664</v>
      </c>
      <c r="AU2">
        <v>406.333333333334</v>
      </c>
      <c r="AV2">
        <v>118.87500000000006</v>
      </c>
      <c r="AW2">
        <v>157.38888888888923</v>
      </c>
      <c r="AX2">
        <v>99.000000000000171</v>
      </c>
      <c r="AY2">
        <v>163.88235294117709</v>
      </c>
      <c r="AZ2">
        <v>702</v>
      </c>
    </row>
    <row r="3" spans="1:52" x14ac:dyDescent="0.25">
      <c r="A3" t="s">
        <v>13</v>
      </c>
      <c r="B3">
        <v>0</v>
      </c>
      <c r="C3">
        <v>474</v>
      </c>
      <c r="D3">
        <v>220.54761904761889</v>
      </c>
      <c r="E3">
        <v>342</v>
      </c>
      <c r="F3">
        <v>92</v>
      </c>
      <c r="G3">
        <v>40</v>
      </c>
      <c r="H3">
        <v>239.17465998568383</v>
      </c>
      <c r="I3">
        <v>158</v>
      </c>
      <c r="J3">
        <v>301</v>
      </c>
      <c r="K3">
        <v>15</v>
      </c>
      <c r="L3">
        <v>136.75000000000014</v>
      </c>
      <c r="M3">
        <v>227.75</v>
      </c>
      <c r="N3">
        <v>199</v>
      </c>
      <c r="O3">
        <v>4</v>
      </c>
      <c r="P3">
        <v>59</v>
      </c>
      <c r="Q3">
        <v>148</v>
      </c>
      <c r="R3">
        <v>23</v>
      </c>
      <c r="S3">
        <v>41</v>
      </c>
      <c r="T3">
        <v>271.66666666666629</v>
      </c>
      <c r="U3">
        <v>241.24285714285696</v>
      </c>
      <c r="V3">
        <v>271.33333333333275</v>
      </c>
      <c r="W3">
        <v>134.25</v>
      </c>
      <c r="X3">
        <v>42</v>
      </c>
      <c r="Y3">
        <v>12</v>
      </c>
      <c r="Z3">
        <v>68</v>
      </c>
      <c r="AA3">
        <v>37</v>
      </c>
      <c r="AB3">
        <v>62</v>
      </c>
      <c r="AC3">
        <v>25</v>
      </c>
      <c r="AD3">
        <v>86</v>
      </c>
      <c r="AE3">
        <v>113</v>
      </c>
      <c r="AF3">
        <v>29</v>
      </c>
      <c r="AG3">
        <v>268.99999999999972</v>
      </c>
      <c r="AH3">
        <v>88</v>
      </c>
      <c r="AI3">
        <v>223</v>
      </c>
      <c r="AJ3">
        <v>163</v>
      </c>
      <c r="AK3">
        <v>142.33717746182197</v>
      </c>
      <c r="AL3">
        <v>236.52238506324005</v>
      </c>
      <c r="AM3">
        <v>145.77777777777814</v>
      </c>
      <c r="AN3">
        <v>141</v>
      </c>
      <c r="AO3">
        <v>144.78571428571422</v>
      </c>
      <c r="AP3">
        <v>80</v>
      </c>
      <c r="AQ3">
        <v>267.66666666666657</v>
      </c>
      <c r="AR3">
        <v>122.333333333333</v>
      </c>
      <c r="AS3">
        <v>140.22500000000022</v>
      </c>
      <c r="AT3">
        <v>224.66666666666714</v>
      </c>
      <c r="AU3">
        <v>278.66666666666646</v>
      </c>
      <c r="AV3">
        <v>86.025000000000091</v>
      </c>
      <c r="AW3">
        <v>118.44444444444461</v>
      </c>
      <c r="AX3">
        <v>71.533333333333402</v>
      </c>
      <c r="AY3">
        <v>117.76470588235304</v>
      </c>
      <c r="AZ3">
        <v>474</v>
      </c>
    </row>
    <row r="4" spans="1:52" x14ac:dyDescent="0.25">
      <c r="A4" t="s">
        <v>19</v>
      </c>
      <c r="B4">
        <v>310.97619047619025</v>
      </c>
      <c r="C4">
        <v>220.54761904761889</v>
      </c>
      <c r="D4">
        <v>295.92176870748312</v>
      </c>
      <c r="E4">
        <v>381.35714285714255</v>
      </c>
      <c r="F4">
        <v>98.28571428571432</v>
      </c>
      <c r="G4">
        <v>51.880952380952415</v>
      </c>
      <c r="H4">
        <v>266.2232845894261</v>
      </c>
      <c r="I4">
        <v>162.61904761904759</v>
      </c>
      <c r="J4">
        <v>343.66666666666657</v>
      </c>
      <c r="K4">
        <v>25.238095238095241</v>
      </c>
      <c r="L4">
        <v>150.7602040816322</v>
      </c>
      <c r="M4">
        <v>263.92857142857139</v>
      </c>
      <c r="N4">
        <v>221.49999999999994</v>
      </c>
      <c r="O4">
        <v>8.428571428571427</v>
      </c>
      <c r="P4">
        <v>62.642857142857139</v>
      </c>
      <c r="Q4">
        <v>161.42857142857139</v>
      </c>
      <c r="R4">
        <v>29.357142857142854</v>
      </c>
      <c r="S4">
        <v>48.16666666666665</v>
      </c>
      <c r="T4">
        <v>304.69841269841311</v>
      </c>
      <c r="U4">
        <v>272.86088435374108</v>
      </c>
      <c r="V4">
        <v>309.85714285714351</v>
      </c>
      <c r="W4">
        <v>175.62500000000023</v>
      </c>
      <c r="X4">
        <v>54.285714285714285</v>
      </c>
      <c r="Y4">
        <v>19.047619047619047</v>
      </c>
      <c r="Z4">
        <v>80.595238095238102</v>
      </c>
      <c r="AA4">
        <v>53.857142857142868</v>
      </c>
      <c r="AB4">
        <v>56.642857142857132</v>
      </c>
      <c r="AC4">
        <v>37.238095238095241</v>
      </c>
      <c r="AD4">
        <v>86.476190476190482</v>
      </c>
      <c r="AE4">
        <v>123.16666666666671</v>
      </c>
      <c r="AF4">
        <v>20.214285714285722</v>
      </c>
      <c r="AG4">
        <v>304.62698412698427</v>
      </c>
      <c r="AH4">
        <v>119.11904761904768</v>
      </c>
      <c r="AI4">
        <v>252.14285714285705</v>
      </c>
      <c r="AJ4">
        <v>160.26190476190465</v>
      </c>
      <c r="AK4">
        <v>183.3321083778427</v>
      </c>
      <c r="AL4">
        <v>257.4289614822037</v>
      </c>
      <c r="AM4">
        <v>180.90740740740767</v>
      </c>
      <c r="AN4">
        <v>151.99999999999994</v>
      </c>
      <c r="AO4">
        <v>160.39625850340133</v>
      </c>
      <c r="AP4">
        <v>83.142857142857181</v>
      </c>
      <c r="AQ4">
        <v>310.63492063492117</v>
      </c>
      <c r="AR4">
        <v>143.23809523809555</v>
      </c>
      <c r="AS4">
        <v>182.22440476190545</v>
      </c>
      <c r="AT4">
        <v>247.98412698412704</v>
      </c>
      <c r="AU4">
        <v>308.26190476190533</v>
      </c>
      <c r="AV4">
        <v>104.60535714285719</v>
      </c>
      <c r="AW4">
        <v>135.94973544973547</v>
      </c>
      <c r="AX4">
        <v>88.706349206349586</v>
      </c>
      <c r="AY4">
        <v>137.82913165266183</v>
      </c>
      <c r="AZ4">
        <v>531.52380952380929</v>
      </c>
    </row>
    <row r="5" spans="1:52" x14ac:dyDescent="0.25">
      <c r="A5" t="s">
        <v>62</v>
      </c>
      <c r="B5">
        <v>496</v>
      </c>
      <c r="C5">
        <v>342</v>
      </c>
      <c r="D5">
        <v>381.35714285714255</v>
      </c>
      <c r="E5">
        <v>838</v>
      </c>
      <c r="F5">
        <v>0</v>
      </c>
      <c r="G5">
        <v>0</v>
      </c>
      <c r="H5">
        <v>417.61488904796016</v>
      </c>
      <c r="I5">
        <v>257</v>
      </c>
      <c r="J5">
        <v>540</v>
      </c>
      <c r="K5">
        <v>41</v>
      </c>
      <c r="L5">
        <v>234.25000000000003</v>
      </c>
      <c r="M5">
        <v>395.75</v>
      </c>
      <c r="N5">
        <v>335</v>
      </c>
      <c r="O5">
        <v>14</v>
      </c>
      <c r="P5">
        <v>102</v>
      </c>
      <c r="Q5">
        <v>252</v>
      </c>
      <c r="R5">
        <v>52</v>
      </c>
      <c r="S5">
        <v>83</v>
      </c>
      <c r="T5">
        <v>482.00000000000085</v>
      </c>
      <c r="U5">
        <v>427.55714285714271</v>
      </c>
      <c r="V5">
        <v>492.00000000000205</v>
      </c>
      <c r="W5">
        <v>224</v>
      </c>
      <c r="X5">
        <v>70</v>
      </c>
      <c r="Y5">
        <v>34</v>
      </c>
      <c r="Z5">
        <v>150</v>
      </c>
      <c r="AA5">
        <v>59</v>
      </c>
      <c r="AB5">
        <v>83</v>
      </c>
      <c r="AC5">
        <v>47</v>
      </c>
      <c r="AD5">
        <v>162</v>
      </c>
      <c r="AE5">
        <v>192</v>
      </c>
      <c r="AF5">
        <v>41</v>
      </c>
      <c r="AG5">
        <v>471.00000000000102</v>
      </c>
      <c r="AH5">
        <v>179</v>
      </c>
      <c r="AI5">
        <v>397</v>
      </c>
      <c r="AJ5">
        <v>262</v>
      </c>
      <c r="AK5">
        <v>244.73370194839384</v>
      </c>
      <c r="AL5">
        <v>401.54876530817131</v>
      </c>
      <c r="AM5">
        <v>255.77777777777908</v>
      </c>
      <c r="AN5">
        <v>233</v>
      </c>
      <c r="AO5">
        <v>248.21428571428609</v>
      </c>
      <c r="AP5">
        <v>127</v>
      </c>
      <c r="AQ5">
        <v>474.33333333333417</v>
      </c>
      <c r="AR5">
        <v>225.33333333333454</v>
      </c>
      <c r="AS5">
        <v>237.42499999999995</v>
      </c>
      <c r="AT5">
        <v>391.83333333333218</v>
      </c>
      <c r="AU5">
        <v>486.66666666666873</v>
      </c>
      <c r="AV5">
        <v>143.77500000000009</v>
      </c>
      <c r="AW5">
        <v>194.7777777777782</v>
      </c>
      <c r="AX5">
        <v>116.06666666666686</v>
      </c>
      <c r="AY5">
        <v>197.64705882353027</v>
      </c>
      <c r="AZ5">
        <v>838</v>
      </c>
    </row>
    <row r="6" spans="1:52" x14ac:dyDescent="0.25">
      <c r="A6" t="s">
        <v>63</v>
      </c>
      <c r="B6">
        <v>129</v>
      </c>
      <c r="C6">
        <v>92</v>
      </c>
      <c r="D6">
        <v>98.28571428571432</v>
      </c>
      <c r="E6">
        <v>0</v>
      </c>
      <c r="F6">
        <v>221</v>
      </c>
      <c r="G6">
        <v>0</v>
      </c>
      <c r="H6">
        <v>110.19613457408734</v>
      </c>
      <c r="I6">
        <v>67</v>
      </c>
      <c r="J6">
        <v>146</v>
      </c>
      <c r="K6">
        <v>8</v>
      </c>
      <c r="L6">
        <v>67.035714285714249</v>
      </c>
      <c r="M6">
        <v>107.5</v>
      </c>
      <c r="N6">
        <v>101</v>
      </c>
      <c r="O6">
        <v>3</v>
      </c>
      <c r="P6">
        <v>22</v>
      </c>
      <c r="Q6">
        <v>67</v>
      </c>
      <c r="R6">
        <v>12</v>
      </c>
      <c r="S6">
        <v>16</v>
      </c>
      <c r="T6">
        <v>123.6666666666668</v>
      </c>
      <c r="U6">
        <v>113.05714285714289</v>
      </c>
      <c r="V6">
        <v>127.3333333333335</v>
      </c>
      <c r="W6">
        <v>57.25</v>
      </c>
      <c r="X6">
        <v>22</v>
      </c>
      <c r="Y6">
        <v>7</v>
      </c>
      <c r="Z6">
        <v>37</v>
      </c>
      <c r="AA6">
        <v>11</v>
      </c>
      <c r="AB6">
        <v>27</v>
      </c>
      <c r="AC6">
        <v>9</v>
      </c>
      <c r="AD6">
        <v>42</v>
      </c>
      <c r="AE6">
        <v>47</v>
      </c>
      <c r="AF6">
        <v>19</v>
      </c>
      <c r="AG6">
        <v>134.66666666666671</v>
      </c>
      <c r="AH6">
        <v>44</v>
      </c>
      <c r="AI6">
        <v>96</v>
      </c>
      <c r="AJ6">
        <v>81</v>
      </c>
      <c r="AK6">
        <v>61.224170616113739</v>
      </c>
      <c r="AL6">
        <v>108.93431037944191</v>
      </c>
      <c r="AM6">
        <v>60.666666666666785</v>
      </c>
      <c r="AN6">
        <v>70</v>
      </c>
      <c r="AO6">
        <v>66.35714285714289</v>
      </c>
      <c r="AP6">
        <v>38</v>
      </c>
      <c r="AQ6">
        <v>131.33333333333337</v>
      </c>
      <c r="AR6">
        <v>54.000000000000021</v>
      </c>
      <c r="AS6">
        <v>62.65000000000002</v>
      </c>
      <c r="AT6">
        <v>103.83333333333326</v>
      </c>
      <c r="AU6">
        <v>130.3333333333334</v>
      </c>
      <c r="AV6">
        <v>39.950000000000003</v>
      </c>
      <c r="AW6">
        <v>53.444444444444429</v>
      </c>
      <c r="AX6">
        <v>35.133333333333333</v>
      </c>
      <c r="AY6">
        <v>55.352941176470637</v>
      </c>
      <c r="AZ6">
        <v>221</v>
      </c>
    </row>
    <row r="7" spans="1:52" x14ac:dyDescent="0.25">
      <c r="A7" t="s">
        <v>64</v>
      </c>
      <c r="B7">
        <v>77</v>
      </c>
      <c r="C7">
        <v>40</v>
      </c>
      <c r="D7">
        <v>51.880952380952415</v>
      </c>
      <c r="E7">
        <v>0</v>
      </c>
      <c r="F7">
        <v>0</v>
      </c>
      <c r="G7">
        <v>117</v>
      </c>
      <c r="H7">
        <v>58.852541159627791</v>
      </c>
      <c r="I7">
        <v>39</v>
      </c>
      <c r="J7">
        <v>73</v>
      </c>
      <c r="K7">
        <v>5</v>
      </c>
      <c r="L7">
        <v>33.357142857142854</v>
      </c>
      <c r="M7">
        <v>54.5</v>
      </c>
      <c r="N7">
        <v>51</v>
      </c>
      <c r="O7">
        <v>3</v>
      </c>
      <c r="P7">
        <v>10</v>
      </c>
      <c r="Q7">
        <v>40</v>
      </c>
      <c r="R7">
        <v>5</v>
      </c>
      <c r="S7">
        <v>8</v>
      </c>
      <c r="T7">
        <v>67.666666666666643</v>
      </c>
      <c r="U7">
        <v>56.885714285714293</v>
      </c>
      <c r="V7">
        <v>62.999999999999979</v>
      </c>
      <c r="W7">
        <v>29.5</v>
      </c>
      <c r="X7">
        <v>11</v>
      </c>
      <c r="Y7">
        <v>4</v>
      </c>
      <c r="Z7">
        <v>24</v>
      </c>
      <c r="AA7">
        <v>8</v>
      </c>
      <c r="AB7">
        <v>8</v>
      </c>
      <c r="AC7">
        <v>5</v>
      </c>
      <c r="AD7">
        <v>20</v>
      </c>
      <c r="AE7">
        <v>32</v>
      </c>
      <c r="AF7">
        <v>5</v>
      </c>
      <c r="AG7">
        <v>69.666666666666643</v>
      </c>
      <c r="AH7">
        <v>33</v>
      </c>
      <c r="AI7">
        <v>46</v>
      </c>
      <c r="AJ7">
        <v>38</v>
      </c>
      <c r="AK7">
        <v>31.674986835176426</v>
      </c>
      <c r="AL7">
        <v>56.954948805460745</v>
      </c>
      <c r="AM7">
        <v>35.444444444444429</v>
      </c>
      <c r="AN7">
        <v>26</v>
      </c>
      <c r="AO7">
        <v>39.142857142857153</v>
      </c>
      <c r="AP7">
        <v>20</v>
      </c>
      <c r="AQ7">
        <v>71.666666666666657</v>
      </c>
      <c r="AR7">
        <v>33.333333333333321</v>
      </c>
      <c r="AS7">
        <v>29.750000000000011</v>
      </c>
      <c r="AT7">
        <v>55.6666666666667</v>
      </c>
      <c r="AU7">
        <v>67.999999999999972</v>
      </c>
      <c r="AV7">
        <v>21.174999999999997</v>
      </c>
      <c r="AW7">
        <v>27.611111111111104</v>
      </c>
      <c r="AX7">
        <v>19.333333333333321</v>
      </c>
      <c r="AY7">
        <v>28.647058823529381</v>
      </c>
      <c r="AZ7">
        <v>117</v>
      </c>
    </row>
    <row r="8" spans="1:52" x14ac:dyDescent="0.25">
      <c r="A8" t="s">
        <v>21</v>
      </c>
      <c r="B8">
        <v>347.48890479599163</v>
      </c>
      <c r="C8">
        <v>239.17465998568383</v>
      </c>
      <c r="D8">
        <v>266.2232845894261</v>
      </c>
      <c r="E8">
        <v>417.61488904796016</v>
      </c>
      <c r="F8">
        <v>110.19613457408734</v>
      </c>
      <c r="G8">
        <v>58.852541159627791</v>
      </c>
      <c r="H8">
        <v>391.35942650397664</v>
      </c>
      <c r="I8">
        <v>182.69863994273433</v>
      </c>
      <c r="J8">
        <v>379.6041517537584</v>
      </c>
      <c r="K8">
        <v>24.36077308518254</v>
      </c>
      <c r="L8">
        <v>166.06874424787804</v>
      </c>
      <c r="M8">
        <v>278.72405153901212</v>
      </c>
      <c r="N8">
        <v>243.28919112383699</v>
      </c>
      <c r="O8">
        <v>7.0601288475304216</v>
      </c>
      <c r="P8">
        <v>60.55547602004296</v>
      </c>
      <c r="Q8">
        <v>183.25053686471017</v>
      </c>
      <c r="R8">
        <v>35.450250536864715</v>
      </c>
      <c r="S8">
        <v>57.057981388690067</v>
      </c>
      <c r="T8">
        <v>336.88880935337653</v>
      </c>
      <c r="U8">
        <v>299.66839145106883</v>
      </c>
      <c r="V8">
        <v>343.68050584586047</v>
      </c>
      <c r="W8">
        <v>155.42984967788098</v>
      </c>
      <c r="X8">
        <v>55.234073013600572</v>
      </c>
      <c r="Y8">
        <v>20.489620615604871</v>
      </c>
      <c r="Z8">
        <v>105.54187544738718</v>
      </c>
      <c r="AA8">
        <v>37.204008589835354</v>
      </c>
      <c r="AB8">
        <v>57.788117394416581</v>
      </c>
      <c r="AC8">
        <v>30.275590551181097</v>
      </c>
      <c r="AD8">
        <v>110.30565497494629</v>
      </c>
      <c r="AE8">
        <v>135.85826771653538</v>
      </c>
      <c r="AF8">
        <v>33.966356478167505</v>
      </c>
      <c r="AG8">
        <v>340.04223335719496</v>
      </c>
      <c r="AH8">
        <v>135.72011453113805</v>
      </c>
      <c r="AI8">
        <v>277.07444523979979</v>
      </c>
      <c r="AJ8">
        <v>173.86900501073725</v>
      </c>
      <c r="AK8">
        <v>168.9522205674312</v>
      </c>
      <c r="AL8">
        <v>279.00304211120397</v>
      </c>
      <c r="AM8">
        <v>178.17147856517946</v>
      </c>
      <c r="AN8">
        <v>165.9821045096634</v>
      </c>
      <c r="AO8">
        <v>177.49371101339585</v>
      </c>
      <c r="AP8">
        <v>91.619183965640602</v>
      </c>
      <c r="AQ8">
        <v>338.63326175137234</v>
      </c>
      <c r="AR8">
        <v>163.19303268909562</v>
      </c>
      <c r="AS8">
        <v>165.7178596993557</v>
      </c>
      <c r="AT8">
        <v>275.35564304461951</v>
      </c>
      <c r="AU8">
        <v>337.12598425196865</v>
      </c>
      <c r="AV8">
        <v>101.12244094488184</v>
      </c>
      <c r="AW8">
        <v>138.30804104032453</v>
      </c>
      <c r="AX8">
        <v>83.123359580052508</v>
      </c>
      <c r="AY8">
        <v>139.07372942018625</v>
      </c>
      <c r="AZ8">
        <v>586.66356478167393</v>
      </c>
    </row>
    <row r="9" spans="1:52" x14ac:dyDescent="0.25">
      <c r="A9" t="s">
        <v>43</v>
      </c>
      <c r="B9">
        <v>205</v>
      </c>
      <c r="C9">
        <v>158</v>
      </c>
      <c r="D9">
        <v>162.61904761904759</v>
      </c>
      <c r="E9">
        <v>257</v>
      </c>
      <c r="F9">
        <v>67</v>
      </c>
      <c r="G9">
        <v>39</v>
      </c>
      <c r="H9">
        <v>182.69863994273433</v>
      </c>
      <c r="I9">
        <v>363</v>
      </c>
      <c r="J9">
        <v>0</v>
      </c>
      <c r="K9">
        <v>0</v>
      </c>
      <c r="L9">
        <v>109.32142857142863</v>
      </c>
      <c r="M9">
        <v>174.25</v>
      </c>
      <c r="N9">
        <v>120</v>
      </c>
      <c r="O9">
        <v>0</v>
      </c>
      <c r="P9">
        <v>134</v>
      </c>
      <c r="Q9">
        <v>67</v>
      </c>
      <c r="R9">
        <v>11</v>
      </c>
      <c r="S9">
        <v>31</v>
      </c>
      <c r="T9">
        <v>199.9999999999998</v>
      </c>
      <c r="U9">
        <v>181.34285714285701</v>
      </c>
      <c r="V9">
        <v>205.33333333333297</v>
      </c>
      <c r="W9">
        <v>114.25</v>
      </c>
      <c r="X9">
        <v>0</v>
      </c>
      <c r="Y9">
        <v>0</v>
      </c>
      <c r="Z9">
        <v>0</v>
      </c>
      <c r="AA9">
        <v>27</v>
      </c>
      <c r="AB9">
        <v>0</v>
      </c>
      <c r="AC9">
        <v>0</v>
      </c>
      <c r="AD9">
        <v>0</v>
      </c>
      <c r="AE9">
        <v>271</v>
      </c>
      <c r="AF9">
        <v>65</v>
      </c>
      <c r="AG9">
        <v>213.33333333333306</v>
      </c>
      <c r="AH9">
        <v>66</v>
      </c>
      <c r="AI9">
        <v>168</v>
      </c>
      <c r="AJ9">
        <v>129</v>
      </c>
      <c r="AK9">
        <v>112.83644023170099</v>
      </c>
      <c r="AL9">
        <v>176.7563942983337</v>
      </c>
      <c r="AM9">
        <v>105.77777777777796</v>
      </c>
      <c r="AN9">
        <v>102</v>
      </c>
      <c r="AO9">
        <v>105.85714285714265</v>
      </c>
      <c r="AP9">
        <v>48</v>
      </c>
      <c r="AQ9">
        <v>206.99999999999989</v>
      </c>
      <c r="AR9">
        <v>91.666666666666558</v>
      </c>
      <c r="AS9">
        <v>100.70000000000005</v>
      </c>
      <c r="AT9">
        <v>173.00000000000003</v>
      </c>
      <c r="AU9">
        <v>217.33333333333306</v>
      </c>
      <c r="AV9">
        <v>64.999999999999972</v>
      </c>
      <c r="AW9">
        <v>91.500000000000114</v>
      </c>
      <c r="AX9">
        <v>58.800000000000082</v>
      </c>
      <c r="AY9">
        <v>90.647058823529463</v>
      </c>
      <c r="AZ9">
        <v>363</v>
      </c>
    </row>
    <row r="10" spans="1:52" x14ac:dyDescent="0.25">
      <c r="A10" t="s">
        <v>48</v>
      </c>
      <c r="B10">
        <v>458</v>
      </c>
      <c r="C10">
        <v>301</v>
      </c>
      <c r="D10">
        <v>343.66666666666657</v>
      </c>
      <c r="E10">
        <v>540</v>
      </c>
      <c r="F10">
        <v>146</v>
      </c>
      <c r="G10">
        <v>73</v>
      </c>
      <c r="H10">
        <v>379.6041517537584</v>
      </c>
      <c r="I10">
        <v>0</v>
      </c>
      <c r="J10">
        <v>759</v>
      </c>
      <c r="K10">
        <v>0</v>
      </c>
      <c r="L10">
        <v>212.46428571428584</v>
      </c>
      <c r="M10">
        <v>357.25</v>
      </c>
      <c r="N10">
        <v>352</v>
      </c>
      <c r="O10">
        <v>0</v>
      </c>
      <c r="P10">
        <v>0</v>
      </c>
      <c r="Q10">
        <v>279</v>
      </c>
      <c r="R10">
        <v>56</v>
      </c>
      <c r="S10">
        <v>72</v>
      </c>
      <c r="T10">
        <v>442.33333333333439</v>
      </c>
      <c r="U10">
        <v>387.99999999999966</v>
      </c>
      <c r="V10">
        <v>445.66666666666822</v>
      </c>
      <c r="W10">
        <v>184.25</v>
      </c>
      <c r="X10">
        <v>103</v>
      </c>
      <c r="Y10">
        <v>0</v>
      </c>
      <c r="Z10">
        <v>211</v>
      </c>
      <c r="AA10">
        <v>42</v>
      </c>
      <c r="AB10">
        <v>118</v>
      </c>
      <c r="AC10">
        <v>61</v>
      </c>
      <c r="AD10">
        <v>224</v>
      </c>
      <c r="AE10">
        <v>0</v>
      </c>
      <c r="AF10">
        <v>0</v>
      </c>
      <c r="AG10">
        <v>432.6666666666672</v>
      </c>
      <c r="AH10">
        <v>175</v>
      </c>
      <c r="AI10">
        <v>342</v>
      </c>
      <c r="AJ10">
        <v>242</v>
      </c>
      <c r="AK10">
        <v>209.83001579778832</v>
      </c>
      <c r="AL10">
        <v>367.26332061834972</v>
      </c>
      <c r="AM10">
        <v>229.88888888889011</v>
      </c>
      <c r="AN10">
        <v>213</v>
      </c>
      <c r="AO10">
        <v>234.14285714285739</v>
      </c>
      <c r="AP10">
        <v>130</v>
      </c>
      <c r="AQ10">
        <v>435.00000000000057</v>
      </c>
      <c r="AR10">
        <v>207.00000000000068</v>
      </c>
      <c r="AS10">
        <v>214.07500000000016</v>
      </c>
      <c r="AT10">
        <v>354.66666666666595</v>
      </c>
      <c r="AU10">
        <v>432.00000000000114</v>
      </c>
      <c r="AV10">
        <v>129.97500000000014</v>
      </c>
      <c r="AW10">
        <v>173.5000000000004</v>
      </c>
      <c r="AX10">
        <v>104.73333333333342</v>
      </c>
      <c r="AY10">
        <v>179.88235294117732</v>
      </c>
      <c r="AZ10">
        <v>759</v>
      </c>
    </row>
    <row r="11" spans="1:52" x14ac:dyDescent="0.25">
      <c r="A11" t="s">
        <v>61</v>
      </c>
      <c r="B11">
        <v>39</v>
      </c>
      <c r="C11">
        <v>15</v>
      </c>
      <c r="D11">
        <v>25.238095238095241</v>
      </c>
      <c r="E11">
        <v>41</v>
      </c>
      <c r="F11">
        <v>8</v>
      </c>
      <c r="G11">
        <v>5</v>
      </c>
      <c r="H11">
        <v>24.36077308518254</v>
      </c>
      <c r="I11">
        <v>0</v>
      </c>
      <c r="J11">
        <v>0</v>
      </c>
      <c r="K11">
        <v>54</v>
      </c>
      <c r="L11">
        <v>12.857142857142861</v>
      </c>
      <c r="M11">
        <v>26.25</v>
      </c>
      <c r="N11">
        <v>15</v>
      </c>
      <c r="O11">
        <v>20</v>
      </c>
      <c r="P11">
        <v>0</v>
      </c>
      <c r="Q11">
        <v>13</v>
      </c>
      <c r="R11">
        <v>2</v>
      </c>
      <c r="S11">
        <v>4</v>
      </c>
      <c r="T11">
        <v>31.000000000000011</v>
      </c>
      <c r="U11">
        <v>28.157142857142851</v>
      </c>
      <c r="V11">
        <v>31.333333333333343</v>
      </c>
      <c r="W11">
        <v>12.25</v>
      </c>
      <c r="X11">
        <v>0</v>
      </c>
      <c r="Y11">
        <v>45</v>
      </c>
      <c r="Z11">
        <v>0</v>
      </c>
      <c r="AA11">
        <v>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29.333333333333336</v>
      </c>
      <c r="AH11">
        <v>15</v>
      </c>
      <c r="AI11">
        <v>29</v>
      </c>
      <c r="AJ11">
        <v>10</v>
      </c>
      <c r="AK11">
        <v>14.966403370194838</v>
      </c>
      <c r="AL11">
        <v>23.418309576390278</v>
      </c>
      <c r="AM11">
        <v>16.222222222222218</v>
      </c>
      <c r="AN11">
        <v>14</v>
      </c>
      <c r="AO11">
        <v>13.71428571428571</v>
      </c>
      <c r="AP11">
        <v>7</v>
      </c>
      <c r="AQ11">
        <v>35.333333333333329</v>
      </c>
      <c r="AR11">
        <v>14.000000000000007</v>
      </c>
      <c r="AS11">
        <v>15.049999999999999</v>
      </c>
      <c r="AT11">
        <v>23.666666666666664</v>
      </c>
      <c r="AU11">
        <v>35.666666666666671</v>
      </c>
      <c r="AV11">
        <v>9.9250000000000025</v>
      </c>
      <c r="AW11">
        <v>10.833333333333332</v>
      </c>
      <c r="AX11">
        <v>6.9999999999999991</v>
      </c>
      <c r="AY11">
        <v>11.117647058823525</v>
      </c>
      <c r="AZ11">
        <v>54</v>
      </c>
    </row>
    <row r="12" spans="1:52" x14ac:dyDescent="0.25">
      <c r="A12" t="s">
        <v>23</v>
      </c>
      <c r="B12">
        <v>197.89285714285711</v>
      </c>
      <c r="C12">
        <v>136.75000000000014</v>
      </c>
      <c r="D12">
        <v>150.7602040816322</v>
      </c>
      <c r="E12">
        <v>234.25000000000003</v>
      </c>
      <c r="F12">
        <v>67.035714285714249</v>
      </c>
      <c r="G12">
        <v>33.357142857142854</v>
      </c>
      <c r="H12">
        <v>166.06874424787804</v>
      </c>
      <c r="I12">
        <v>109.32142857142863</v>
      </c>
      <c r="J12">
        <v>212.46428571428584</v>
      </c>
      <c r="K12">
        <v>12.857142857142861</v>
      </c>
      <c r="L12">
        <v>190.42346938775577</v>
      </c>
      <c r="M12">
        <v>159.42857142857122</v>
      </c>
      <c r="N12">
        <v>132.46428571428578</v>
      </c>
      <c r="O12">
        <v>4.7499999999999991</v>
      </c>
      <c r="P12">
        <v>43.10714285714284</v>
      </c>
      <c r="Q12">
        <v>106.49999999999996</v>
      </c>
      <c r="R12">
        <v>18.321428571428573</v>
      </c>
      <c r="S12">
        <v>29.5</v>
      </c>
      <c r="T12">
        <v>189.73809523809547</v>
      </c>
      <c r="U12">
        <v>171.96428571428569</v>
      </c>
      <c r="V12">
        <v>194.32142857142827</v>
      </c>
      <c r="W12">
        <v>88.839285714285623</v>
      </c>
      <c r="X12">
        <v>30.714285714285712</v>
      </c>
      <c r="Y12">
        <v>9.7857142857142865</v>
      </c>
      <c r="Z12">
        <v>60.499999999999957</v>
      </c>
      <c r="AA12">
        <v>17.714285714285719</v>
      </c>
      <c r="AB12">
        <v>37.249999999999993</v>
      </c>
      <c r="AC12">
        <v>16.357142857142851</v>
      </c>
      <c r="AD12">
        <v>59.214285714285673</v>
      </c>
      <c r="AE12">
        <v>84.535714285714249</v>
      </c>
      <c r="AF12">
        <v>18.571428571428577</v>
      </c>
      <c r="AG12">
        <v>192.41666666666643</v>
      </c>
      <c r="AH12">
        <v>71.321428571428555</v>
      </c>
      <c r="AI12">
        <v>159.75000000000034</v>
      </c>
      <c r="AJ12">
        <v>103.57142857142863</v>
      </c>
      <c r="AK12">
        <v>94.401600466410812</v>
      </c>
      <c r="AL12">
        <v>164.19246422118331</v>
      </c>
      <c r="AM12">
        <v>96.507936507936478</v>
      </c>
      <c r="AN12">
        <v>95.464285714285708</v>
      </c>
      <c r="AO12">
        <v>107.34183673469356</v>
      </c>
      <c r="AP12">
        <v>59.999999999999986</v>
      </c>
      <c r="AQ12">
        <v>195.53571428571422</v>
      </c>
      <c r="AR12">
        <v>93.130952380952294</v>
      </c>
      <c r="AS12">
        <v>93.553571428571345</v>
      </c>
      <c r="AT12">
        <v>155.87499999999966</v>
      </c>
      <c r="AU12">
        <v>191.64285714285683</v>
      </c>
      <c r="AV12">
        <v>58.217857142857191</v>
      </c>
      <c r="AW12">
        <v>78.523809523809533</v>
      </c>
      <c r="AX12">
        <v>48.445238095238267</v>
      </c>
      <c r="AY12">
        <v>80.283613445378279</v>
      </c>
      <c r="AZ12">
        <v>334.64285714285649</v>
      </c>
    </row>
    <row r="13" spans="1:52" x14ac:dyDescent="0.25">
      <c r="A13" t="s">
        <v>1</v>
      </c>
      <c r="B13">
        <v>330</v>
      </c>
      <c r="C13">
        <v>227.75</v>
      </c>
      <c r="D13">
        <v>263.92857142857139</v>
      </c>
      <c r="E13">
        <v>395.75</v>
      </c>
      <c r="F13">
        <v>107.5</v>
      </c>
      <c r="G13">
        <v>54.5</v>
      </c>
      <c r="H13">
        <v>278.72405153901212</v>
      </c>
      <c r="I13">
        <v>174.25</v>
      </c>
      <c r="J13">
        <v>357.25</v>
      </c>
      <c r="K13">
        <v>26.25</v>
      </c>
      <c r="L13">
        <v>159.42857142857122</v>
      </c>
      <c r="M13">
        <v>341.5625</v>
      </c>
      <c r="N13">
        <v>232.75</v>
      </c>
      <c r="O13">
        <v>10.75</v>
      </c>
      <c r="P13">
        <v>70.75</v>
      </c>
      <c r="Q13">
        <v>157.25</v>
      </c>
      <c r="R13">
        <v>37</v>
      </c>
      <c r="S13">
        <v>49.25</v>
      </c>
      <c r="T13">
        <v>315.74999999999994</v>
      </c>
      <c r="U13">
        <v>286.78571428571433</v>
      </c>
      <c r="V13">
        <v>326.83333333333337</v>
      </c>
      <c r="W13">
        <v>154.9375</v>
      </c>
      <c r="X13">
        <v>52.5</v>
      </c>
      <c r="Y13">
        <v>21.25</v>
      </c>
      <c r="Z13">
        <v>90.75</v>
      </c>
      <c r="AA13">
        <v>37.5</v>
      </c>
      <c r="AB13">
        <v>56.75</v>
      </c>
      <c r="AC13">
        <v>32.5</v>
      </c>
      <c r="AD13">
        <v>106</v>
      </c>
      <c r="AE13">
        <v>136.5</v>
      </c>
      <c r="AF13">
        <v>24</v>
      </c>
      <c r="AG13">
        <v>321.25000000000017</v>
      </c>
      <c r="AH13">
        <v>121.5</v>
      </c>
      <c r="AI13">
        <v>257.25</v>
      </c>
      <c r="AJ13">
        <v>179</v>
      </c>
      <c r="AK13">
        <v>166.19462875197485</v>
      </c>
      <c r="AL13">
        <v>265.32532623971071</v>
      </c>
      <c r="AM13">
        <v>177.166666666666</v>
      </c>
      <c r="AN13">
        <v>153</v>
      </c>
      <c r="AO13">
        <v>166.05357142857167</v>
      </c>
      <c r="AP13">
        <v>83.5</v>
      </c>
      <c r="AQ13">
        <v>319.49999999999955</v>
      </c>
      <c r="AR13">
        <v>151.00000000000011</v>
      </c>
      <c r="AS13">
        <v>164.38750000000013</v>
      </c>
      <c r="AT13">
        <v>259.62499999999989</v>
      </c>
      <c r="AU13">
        <v>326.08333333333377</v>
      </c>
      <c r="AV13">
        <v>99.83125000000004</v>
      </c>
      <c r="AW13">
        <v>134.388888888889</v>
      </c>
      <c r="AX13">
        <v>84.199999999999818</v>
      </c>
      <c r="AY13">
        <v>137.57352941176546</v>
      </c>
      <c r="AZ13">
        <v>557.75</v>
      </c>
    </row>
    <row r="14" spans="1:52" x14ac:dyDescent="0.25">
      <c r="A14" t="s">
        <v>65</v>
      </c>
      <c r="B14">
        <v>288</v>
      </c>
      <c r="C14">
        <v>199</v>
      </c>
      <c r="D14">
        <v>221.49999999999994</v>
      </c>
      <c r="E14">
        <v>335</v>
      </c>
      <c r="F14">
        <v>101</v>
      </c>
      <c r="G14">
        <v>51</v>
      </c>
      <c r="H14">
        <v>243.28919112383699</v>
      </c>
      <c r="I14">
        <v>120</v>
      </c>
      <c r="J14">
        <v>352</v>
      </c>
      <c r="K14">
        <v>15</v>
      </c>
      <c r="L14">
        <v>132.46428571428578</v>
      </c>
      <c r="M14">
        <v>232.75</v>
      </c>
      <c r="N14">
        <v>487</v>
      </c>
      <c r="O14">
        <v>0</v>
      </c>
      <c r="P14">
        <v>0</v>
      </c>
      <c r="Q14">
        <v>0</v>
      </c>
      <c r="R14">
        <v>0</v>
      </c>
      <c r="S14">
        <v>0</v>
      </c>
      <c r="T14">
        <v>270.66666666666652</v>
      </c>
      <c r="U14">
        <v>253.18571428571423</v>
      </c>
      <c r="V14">
        <v>281.33333333333303</v>
      </c>
      <c r="W14">
        <v>126</v>
      </c>
      <c r="X14">
        <v>46</v>
      </c>
      <c r="Y14">
        <v>12</v>
      </c>
      <c r="Z14">
        <v>99</v>
      </c>
      <c r="AA14">
        <v>28</v>
      </c>
      <c r="AB14">
        <v>61</v>
      </c>
      <c r="AC14">
        <v>26</v>
      </c>
      <c r="AD14">
        <v>105</v>
      </c>
      <c r="AE14">
        <v>90</v>
      </c>
      <c r="AF14">
        <v>20</v>
      </c>
      <c r="AG14">
        <v>289.33333333333337</v>
      </c>
      <c r="AH14">
        <v>106</v>
      </c>
      <c r="AI14">
        <v>218</v>
      </c>
      <c r="AJ14">
        <v>163</v>
      </c>
      <c r="AK14">
        <v>136.49067930489736</v>
      </c>
      <c r="AL14">
        <v>237.30624372615924</v>
      </c>
      <c r="AM14">
        <v>145.11111111111154</v>
      </c>
      <c r="AN14">
        <v>132</v>
      </c>
      <c r="AO14">
        <v>149.85714285714278</v>
      </c>
      <c r="AP14">
        <v>79</v>
      </c>
      <c r="AQ14">
        <v>270.99999999999994</v>
      </c>
      <c r="AR14">
        <v>126.99999999999964</v>
      </c>
      <c r="AS14">
        <v>135.75000000000023</v>
      </c>
      <c r="AT14">
        <v>221.16666666666708</v>
      </c>
      <c r="AU14">
        <v>275.66666666666663</v>
      </c>
      <c r="AV14">
        <v>85.050000000000054</v>
      </c>
      <c r="AW14">
        <v>116.1666666666668</v>
      </c>
      <c r="AX14">
        <v>71.000000000000128</v>
      </c>
      <c r="AY14">
        <v>117.52941176470601</v>
      </c>
      <c r="AZ14">
        <v>487</v>
      </c>
    </row>
    <row r="15" spans="1:52" x14ac:dyDescent="0.25">
      <c r="A15" t="s">
        <v>61</v>
      </c>
      <c r="B15">
        <v>16</v>
      </c>
      <c r="C15">
        <v>4</v>
      </c>
      <c r="D15">
        <v>8.428571428571427</v>
      </c>
      <c r="E15">
        <v>14</v>
      </c>
      <c r="F15">
        <v>3</v>
      </c>
      <c r="G15">
        <v>3</v>
      </c>
      <c r="H15">
        <v>7.0601288475304216</v>
      </c>
      <c r="I15">
        <v>0</v>
      </c>
      <c r="J15">
        <v>0</v>
      </c>
      <c r="K15">
        <v>20</v>
      </c>
      <c r="L15">
        <v>4.7499999999999991</v>
      </c>
      <c r="M15">
        <v>10.75</v>
      </c>
      <c r="N15">
        <v>0</v>
      </c>
      <c r="O15">
        <v>20</v>
      </c>
      <c r="P15">
        <v>0</v>
      </c>
      <c r="Q15">
        <v>0</v>
      </c>
      <c r="R15">
        <v>0</v>
      </c>
      <c r="S15">
        <v>0</v>
      </c>
      <c r="T15">
        <v>11.666666666666666</v>
      </c>
      <c r="U15">
        <v>9.5142857142857142</v>
      </c>
      <c r="V15">
        <v>11.333333333333334</v>
      </c>
      <c r="W15">
        <v>4.75</v>
      </c>
      <c r="X15">
        <v>0</v>
      </c>
      <c r="Y15">
        <v>16</v>
      </c>
      <c r="Z15">
        <v>0</v>
      </c>
      <c r="AA15">
        <v>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10.666666666666666</v>
      </c>
      <c r="AH15">
        <v>6</v>
      </c>
      <c r="AI15">
        <v>13</v>
      </c>
      <c r="AJ15">
        <v>1</v>
      </c>
      <c r="AK15">
        <v>5.8778304370721441</v>
      </c>
      <c r="AL15">
        <v>9.2620758883758274</v>
      </c>
      <c r="AM15">
        <v>5.6666666666666643</v>
      </c>
      <c r="AN15">
        <v>6</v>
      </c>
      <c r="AO15">
        <v>4.5714285714285712</v>
      </c>
      <c r="AP15">
        <v>1</v>
      </c>
      <c r="AQ15">
        <v>14.666666666666666</v>
      </c>
      <c r="AR15">
        <v>5.9999999999999991</v>
      </c>
      <c r="AS15">
        <v>5.1499999999999995</v>
      </c>
      <c r="AT15">
        <v>8.6666666666666661</v>
      </c>
      <c r="AU15">
        <v>11.999999999999998</v>
      </c>
      <c r="AV15">
        <v>3.5749999999999993</v>
      </c>
      <c r="AW15">
        <v>4.2777777777777786</v>
      </c>
      <c r="AX15">
        <v>2.5333333333333337</v>
      </c>
      <c r="AY15">
        <v>3.8235294117647061</v>
      </c>
      <c r="AZ15">
        <v>20</v>
      </c>
    </row>
    <row r="16" spans="1:52" x14ac:dyDescent="0.25">
      <c r="A16" t="s">
        <v>59</v>
      </c>
      <c r="B16">
        <v>75</v>
      </c>
      <c r="C16">
        <v>59</v>
      </c>
      <c r="D16">
        <v>62.642857142857139</v>
      </c>
      <c r="E16">
        <v>102</v>
      </c>
      <c r="F16">
        <v>22</v>
      </c>
      <c r="G16">
        <v>10</v>
      </c>
      <c r="H16">
        <v>60.55547602004296</v>
      </c>
      <c r="I16">
        <v>134</v>
      </c>
      <c r="J16">
        <v>0</v>
      </c>
      <c r="K16">
        <v>0</v>
      </c>
      <c r="L16">
        <v>43.10714285714284</v>
      </c>
      <c r="M16">
        <v>70.75</v>
      </c>
      <c r="N16">
        <v>0</v>
      </c>
      <c r="O16">
        <v>0</v>
      </c>
      <c r="P16">
        <v>134</v>
      </c>
      <c r="Q16">
        <v>0</v>
      </c>
      <c r="R16">
        <v>0</v>
      </c>
      <c r="S16">
        <v>0</v>
      </c>
      <c r="T16">
        <v>74.333333333333329</v>
      </c>
      <c r="U16">
        <v>69.614285714285771</v>
      </c>
      <c r="V16">
        <v>75.333333333333343</v>
      </c>
      <c r="W16">
        <v>44.75</v>
      </c>
      <c r="X16">
        <v>0</v>
      </c>
      <c r="Y16">
        <v>0</v>
      </c>
      <c r="Z16">
        <v>0</v>
      </c>
      <c r="AA16">
        <v>10</v>
      </c>
      <c r="AB16">
        <v>0</v>
      </c>
      <c r="AC16">
        <v>0</v>
      </c>
      <c r="AD16">
        <v>0</v>
      </c>
      <c r="AE16">
        <v>104</v>
      </c>
      <c r="AF16">
        <v>20</v>
      </c>
      <c r="AG16">
        <v>76.333333333333329</v>
      </c>
      <c r="AH16">
        <v>28</v>
      </c>
      <c r="AI16">
        <v>64</v>
      </c>
      <c r="AJ16">
        <v>42</v>
      </c>
      <c r="AK16">
        <v>44.066561348077933</v>
      </c>
      <c r="AL16">
        <v>63.56872114033326</v>
      </c>
      <c r="AM16">
        <v>39.666666666666657</v>
      </c>
      <c r="AN16">
        <v>43</v>
      </c>
      <c r="AO16">
        <v>37.428571428571438</v>
      </c>
      <c r="AP16">
        <v>18</v>
      </c>
      <c r="AQ16">
        <v>78.000000000000043</v>
      </c>
      <c r="AR16">
        <v>38.666666666666679</v>
      </c>
      <c r="AS16">
        <v>39.050000000000018</v>
      </c>
      <c r="AT16">
        <v>60.500000000000043</v>
      </c>
      <c r="AU16">
        <v>79.666666666666643</v>
      </c>
      <c r="AV16">
        <v>24.675000000000008</v>
      </c>
      <c r="AW16">
        <v>34.555555555555543</v>
      </c>
      <c r="AX16">
        <v>20.466666666666654</v>
      </c>
      <c r="AY16">
        <v>35.117647058823508</v>
      </c>
      <c r="AZ16">
        <v>134</v>
      </c>
    </row>
    <row r="17" spans="1:52" x14ac:dyDescent="0.25">
      <c r="A17" t="s">
        <v>52</v>
      </c>
      <c r="B17">
        <v>211</v>
      </c>
      <c r="C17">
        <v>148</v>
      </c>
      <c r="D17">
        <v>161.42857142857139</v>
      </c>
      <c r="E17">
        <v>252</v>
      </c>
      <c r="F17">
        <v>67</v>
      </c>
      <c r="G17">
        <v>40</v>
      </c>
      <c r="H17">
        <v>183.25053686471017</v>
      </c>
      <c r="I17">
        <v>67</v>
      </c>
      <c r="J17">
        <v>279</v>
      </c>
      <c r="K17">
        <v>13</v>
      </c>
      <c r="L17">
        <v>106.49999999999996</v>
      </c>
      <c r="M17">
        <v>157.25</v>
      </c>
      <c r="N17">
        <v>0</v>
      </c>
      <c r="O17">
        <v>0</v>
      </c>
      <c r="P17">
        <v>0</v>
      </c>
      <c r="Q17">
        <v>359</v>
      </c>
      <c r="R17">
        <v>0</v>
      </c>
      <c r="S17">
        <v>0</v>
      </c>
      <c r="T17">
        <v>201.99999999999969</v>
      </c>
      <c r="U17">
        <v>177.08571428571426</v>
      </c>
      <c r="V17">
        <v>211.99999999999972</v>
      </c>
      <c r="W17">
        <v>93.5</v>
      </c>
      <c r="X17">
        <v>36</v>
      </c>
      <c r="Y17">
        <v>11</v>
      </c>
      <c r="Z17">
        <v>77</v>
      </c>
      <c r="AA17">
        <v>26</v>
      </c>
      <c r="AB17">
        <v>41</v>
      </c>
      <c r="AC17">
        <v>30</v>
      </c>
      <c r="AD17">
        <v>76</v>
      </c>
      <c r="AE17">
        <v>50</v>
      </c>
      <c r="AF17">
        <v>12</v>
      </c>
      <c r="AG17">
        <v>196.99999999999994</v>
      </c>
      <c r="AH17">
        <v>80</v>
      </c>
      <c r="AI17">
        <v>167</v>
      </c>
      <c r="AJ17">
        <v>112</v>
      </c>
      <c r="AK17">
        <v>105.18367561874679</v>
      </c>
      <c r="AL17">
        <v>173.54615539048373</v>
      </c>
      <c r="AM17">
        <v>109.44444444444471</v>
      </c>
      <c r="AN17">
        <v>98</v>
      </c>
      <c r="AO17">
        <v>113.3571428571427</v>
      </c>
      <c r="AP17">
        <v>62</v>
      </c>
      <c r="AQ17">
        <v>214.99999999999977</v>
      </c>
      <c r="AR17">
        <v>100.33333333333314</v>
      </c>
      <c r="AS17">
        <v>103.15</v>
      </c>
      <c r="AT17">
        <v>176.83333333333351</v>
      </c>
      <c r="AU17">
        <v>208.33333333333317</v>
      </c>
      <c r="AV17">
        <v>62.95000000000001</v>
      </c>
      <c r="AW17">
        <v>80.111111111111271</v>
      </c>
      <c r="AX17">
        <v>51.533333333333445</v>
      </c>
      <c r="AY17">
        <v>84.47058823529423</v>
      </c>
      <c r="AZ17">
        <v>359</v>
      </c>
    </row>
    <row r="18" spans="1:52" x14ac:dyDescent="0.25">
      <c r="A18" t="s">
        <v>50</v>
      </c>
      <c r="B18">
        <v>46</v>
      </c>
      <c r="C18">
        <v>23</v>
      </c>
      <c r="D18">
        <v>29.357142857142854</v>
      </c>
      <c r="E18">
        <v>52</v>
      </c>
      <c r="F18">
        <v>12</v>
      </c>
      <c r="G18">
        <v>5</v>
      </c>
      <c r="H18">
        <v>35.450250536864715</v>
      </c>
      <c r="I18">
        <v>11</v>
      </c>
      <c r="J18">
        <v>56</v>
      </c>
      <c r="K18">
        <v>2</v>
      </c>
      <c r="L18">
        <v>18.321428571428573</v>
      </c>
      <c r="M18">
        <v>37</v>
      </c>
      <c r="N18">
        <v>0</v>
      </c>
      <c r="O18">
        <v>0</v>
      </c>
      <c r="P18">
        <v>0</v>
      </c>
      <c r="Q18">
        <v>0</v>
      </c>
      <c r="R18">
        <v>69</v>
      </c>
      <c r="S18">
        <v>0</v>
      </c>
      <c r="T18">
        <v>47.000000000000007</v>
      </c>
      <c r="U18">
        <v>31.55714285714286</v>
      </c>
      <c r="V18">
        <v>40.333333333333343</v>
      </c>
      <c r="W18">
        <v>17</v>
      </c>
      <c r="X18">
        <v>9</v>
      </c>
      <c r="Y18">
        <v>2</v>
      </c>
      <c r="Z18">
        <v>20</v>
      </c>
      <c r="AA18">
        <v>5</v>
      </c>
      <c r="AB18">
        <v>6</v>
      </c>
      <c r="AC18">
        <v>2</v>
      </c>
      <c r="AD18">
        <v>14</v>
      </c>
      <c r="AE18">
        <v>9</v>
      </c>
      <c r="AF18">
        <v>2</v>
      </c>
      <c r="AG18">
        <v>42.999999999999986</v>
      </c>
      <c r="AH18">
        <v>16</v>
      </c>
      <c r="AI18">
        <v>29</v>
      </c>
      <c r="AJ18">
        <v>24</v>
      </c>
      <c r="AK18">
        <v>18.274565560821486</v>
      </c>
      <c r="AL18">
        <v>31.188596667335869</v>
      </c>
      <c r="AM18">
        <v>20.333333333333329</v>
      </c>
      <c r="AN18">
        <v>22</v>
      </c>
      <c r="AO18">
        <v>21.285714285714288</v>
      </c>
      <c r="AP18">
        <v>12</v>
      </c>
      <c r="AQ18">
        <v>37.333333333333343</v>
      </c>
      <c r="AR18">
        <v>15.333333333333341</v>
      </c>
      <c r="AS18">
        <v>18.3</v>
      </c>
      <c r="AT18">
        <v>32.5</v>
      </c>
      <c r="AU18">
        <v>43.999999999999993</v>
      </c>
      <c r="AV18">
        <v>11.025000000000004</v>
      </c>
      <c r="AW18">
        <v>15.277777777777773</v>
      </c>
      <c r="AX18">
        <v>7.9333333333333345</v>
      </c>
      <c r="AY18">
        <v>15.764705882352935</v>
      </c>
      <c r="AZ18">
        <v>69</v>
      </c>
    </row>
    <row r="19" spans="1:52" x14ac:dyDescent="0.25">
      <c r="A19" t="s">
        <v>60</v>
      </c>
      <c r="B19">
        <v>66</v>
      </c>
      <c r="C19">
        <v>41</v>
      </c>
      <c r="D19">
        <v>48.16666666666665</v>
      </c>
      <c r="E19">
        <v>83</v>
      </c>
      <c r="F19">
        <v>16</v>
      </c>
      <c r="G19">
        <v>8</v>
      </c>
      <c r="H19">
        <v>57.057981388690067</v>
      </c>
      <c r="I19">
        <v>31</v>
      </c>
      <c r="J19">
        <v>72</v>
      </c>
      <c r="K19">
        <v>4</v>
      </c>
      <c r="L19">
        <v>29.5</v>
      </c>
      <c r="M19">
        <v>49.25</v>
      </c>
      <c r="N19">
        <v>0</v>
      </c>
      <c r="O19">
        <v>0</v>
      </c>
      <c r="P19">
        <v>0</v>
      </c>
      <c r="Q19">
        <v>0</v>
      </c>
      <c r="R19">
        <v>0</v>
      </c>
      <c r="S19">
        <v>107</v>
      </c>
      <c r="T19">
        <v>67.666666666666657</v>
      </c>
      <c r="U19">
        <v>56.542857142857159</v>
      </c>
      <c r="V19">
        <v>61.999999999999943</v>
      </c>
      <c r="W19">
        <v>24.75</v>
      </c>
      <c r="X19">
        <v>12</v>
      </c>
      <c r="Y19">
        <v>4</v>
      </c>
      <c r="Z19">
        <v>15</v>
      </c>
      <c r="AA19">
        <v>5</v>
      </c>
      <c r="AB19">
        <v>10</v>
      </c>
      <c r="AC19">
        <v>3</v>
      </c>
      <c r="AD19">
        <v>29</v>
      </c>
      <c r="AE19">
        <v>18</v>
      </c>
      <c r="AF19">
        <v>11</v>
      </c>
      <c r="AG19">
        <v>58.999999999999993</v>
      </c>
      <c r="AH19">
        <v>20</v>
      </c>
      <c r="AI19">
        <v>48</v>
      </c>
      <c r="AJ19">
        <v>39</v>
      </c>
      <c r="AK19">
        <v>27.739547130068463</v>
      </c>
      <c r="AL19">
        <v>52.566231680385478</v>
      </c>
      <c r="AM19">
        <v>31.666666666666639</v>
      </c>
      <c r="AN19">
        <v>28</v>
      </c>
      <c r="AO19">
        <v>27.214285714285726</v>
      </c>
      <c r="AP19">
        <v>13</v>
      </c>
      <c r="AQ19">
        <v>61.333333333333314</v>
      </c>
      <c r="AR19">
        <v>25.333333333333318</v>
      </c>
      <c r="AS19">
        <v>28.424999999999994</v>
      </c>
      <c r="AT19">
        <v>51.666666666666693</v>
      </c>
      <c r="AU19">
        <v>65.333333333333286</v>
      </c>
      <c r="AV19">
        <v>17.625</v>
      </c>
      <c r="AW19">
        <v>25.444444444444439</v>
      </c>
      <c r="AX19">
        <v>17.066666666666659</v>
      </c>
      <c r="AY19">
        <v>24.941176470588204</v>
      </c>
      <c r="AZ19">
        <v>107</v>
      </c>
    </row>
    <row r="20" spans="1:52" x14ac:dyDescent="0.25">
      <c r="A20" t="s">
        <v>3</v>
      </c>
      <c r="B20">
        <v>401.66666666666742</v>
      </c>
      <c r="C20">
        <v>271.66666666666629</v>
      </c>
      <c r="D20">
        <v>304.69841269841311</v>
      </c>
      <c r="E20">
        <v>482.00000000000085</v>
      </c>
      <c r="F20">
        <v>123.6666666666668</v>
      </c>
      <c r="G20">
        <v>67.666666666666643</v>
      </c>
      <c r="H20">
        <v>336.88880935337653</v>
      </c>
      <c r="I20">
        <v>199.9999999999998</v>
      </c>
      <c r="J20">
        <v>442.33333333333439</v>
      </c>
      <c r="K20">
        <v>31.000000000000011</v>
      </c>
      <c r="L20">
        <v>189.73809523809547</v>
      </c>
      <c r="M20">
        <v>315.74999999999994</v>
      </c>
      <c r="N20">
        <v>270.66666666666652</v>
      </c>
      <c r="O20">
        <v>11.666666666666666</v>
      </c>
      <c r="P20">
        <v>74.333333333333329</v>
      </c>
      <c r="Q20">
        <v>201.99999999999969</v>
      </c>
      <c r="R20">
        <v>47.000000000000007</v>
      </c>
      <c r="S20">
        <v>67.666666666666657</v>
      </c>
      <c r="T20">
        <v>542.22222222222342</v>
      </c>
      <c r="U20">
        <v>334.00476190476172</v>
      </c>
      <c r="V20">
        <v>388.88888888889221</v>
      </c>
      <c r="W20">
        <v>177.74999999999997</v>
      </c>
      <c r="X20">
        <v>62.333333333333321</v>
      </c>
      <c r="Y20">
        <v>24.666666666666675</v>
      </c>
      <c r="Z20">
        <v>123.00000000000009</v>
      </c>
      <c r="AA20">
        <v>45.333333333333329</v>
      </c>
      <c r="AB20">
        <v>74.666666666666657</v>
      </c>
      <c r="AC20">
        <v>29.333333333333332</v>
      </c>
      <c r="AD20">
        <v>127.00000000000016</v>
      </c>
      <c r="AE20">
        <v>151</v>
      </c>
      <c r="AF20">
        <v>36.000000000000014</v>
      </c>
      <c r="AG20">
        <v>389.66666666666862</v>
      </c>
      <c r="AH20">
        <v>150.33333333333329</v>
      </c>
      <c r="AI20">
        <v>299.33333333333314</v>
      </c>
      <c r="AJ20">
        <v>223.66666666666637</v>
      </c>
      <c r="AK20">
        <v>191.18757240652988</v>
      </c>
      <c r="AL20">
        <v>330.25685605300146</v>
      </c>
      <c r="AM20">
        <v>202.44444444444571</v>
      </c>
      <c r="AN20">
        <v>200.33333333333312</v>
      </c>
      <c r="AO20">
        <v>196.09523809523807</v>
      </c>
      <c r="AP20">
        <v>98.333333333333371</v>
      </c>
      <c r="AQ20">
        <v>386.66666666666913</v>
      </c>
      <c r="AR20">
        <v>179.44444444444574</v>
      </c>
      <c r="AS20">
        <v>187.45833333333309</v>
      </c>
      <c r="AT20">
        <v>313.05555555555588</v>
      </c>
      <c r="AU20">
        <v>394.00000000000301</v>
      </c>
      <c r="AV20">
        <v>116.36666666666648</v>
      </c>
      <c r="AW20">
        <v>158.66666666666717</v>
      </c>
      <c r="AX20">
        <v>98.288888888889375</v>
      </c>
      <c r="AY20">
        <v>160.78431372549124</v>
      </c>
      <c r="AZ20">
        <v>673.3333333333328</v>
      </c>
    </row>
    <row r="21" spans="1:52" x14ac:dyDescent="0.25">
      <c r="A21" t="s">
        <v>26</v>
      </c>
      <c r="B21">
        <v>356.25714285714247</v>
      </c>
      <c r="C21">
        <v>241.24285714285696</v>
      </c>
      <c r="D21">
        <v>272.86088435374108</v>
      </c>
      <c r="E21">
        <v>427.55714285714271</v>
      </c>
      <c r="F21">
        <v>113.05714285714289</v>
      </c>
      <c r="G21">
        <v>56.885714285714293</v>
      </c>
      <c r="H21">
        <v>299.66839145106883</v>
      </c>
      <c r="I21">
        <v>181.34285714285701</v>
      </c>
      <c r="J21">
        <v>387.99999999999966</v>
      </c>
      <c r="K21">
        <v>28.157142857142851</v>
      </c>
      <c r="L21">
        <v>171.96428571428569</v>
      </c>
      <c r="M21">
        <v>286.78571428571433</v>
      </c>
      <c r="N21">
        <v>253.18571428571423</v>
      </c>
      <c r="O21">
        <v>9.5142857142857142</v>
      </c>
      <c r="P21">
        <v>69.614285714285771</v>
      </c>
      <c r="Q21">
        <v>177.08571428571426</v>
      </c>
      <c r="R21">
        <v>31.55714285714286</v>
      </c>
      <c r="S21">
        <v>56.542857142857159</v>
      </c>
      <c r="T21">
        <v>334.00476190476172</v>
      </c>
      <c r="U21">
        <v>401.44959183673484</v>
      </c>
      <c r="V21">
        <v>350.53333333333353</v>
      </c>
      <c r="W21">
        <v>155.43928571428577</v>
      </c>
      <c r="X21">
        <v>51.614285714285714</v>
      </c>
      <c r="Y21">
        <v>23.285714285714288</v>
      </c>
      <c r="Z21">
        <v>110.89999999999999</v>
      </c>
      <c r="AA21">
        <v>42.01428571428572</v>
      </c>
      <c r="AB21">
        <v>57.157142857142837</v>
      </c>
      <c r="AC21">
        <v>29.514285714285723</v>
      </c>
      <c r="AD21">
        <v>117.85714285714286</v>
      </c>
      <c r="AE21">
        <v>133.71428571428564</v>
      </c>
      <c r="AF21">
        <v>31.44285714285714</v>
      </c>
      <c r="AG21">
        <v>333.28095238095261</v>
      </c>
      <c r="AH21">
        <v>127.85714285714286</v>
      </c>
      <c r="AI21">
        <v>281.72857142857112</v>
      </c>
      <c r="AJ21">
        <v>187.91428571428577</v>
      </c>
      <c r="AK21">
        <v>170.86824870232445</v>
      </c>
      <c r="AL21">
        <v>285.68385923652767</v>
      </c>
      <c r="AM21">
        <v>183.21111111111162</v>
      </c>
      <c r="AN21">
        <v>164.21428571428564</v>
      </c>
      <c r="AO21">
        <v>176.91734693877552</v>
      </c>
      <c r="AP21">
        <v>92.4</v>
      </c>
      <c r="AQ21">
        <v>346.60952380952375</v>
      </c>
      <c r="AR21">
        <v>164.16666666666666</v>
      </c>
      <c r="AS21">
        <v>168.24499999999995</v>
      </c>
      <c r="AT21">
        <v>279.39523809523803</v>
      </c>
      <c r="AU21">
        <v>345.93333333333379</v>
      </c>
      <c r="AV21">
        <v>102.63250000000002</v>
      </c>
      <c r="AW21">
        <v>136.90873015873061</v>
      </c>
      <c r="AX21">
        <v>83.261904761904859</v>
      </c>
      <c r="AY21">
        <v>141.24789915966463</v>
      </c>
      <c r="AZ21">
        <v>597.49999999999989</v>
      </c>
    </row>
    <row r="22" spans="1:52" x14ac:dyDescent="0.25">
      <c r="A22" t="s">
        <v>5</v>
      </c>
      <c r="B22">
        <v>411.00000000000114</v>
      </c>
      <c r="C22">
        <v>271.33333333333275</v>
      </c>
      <c r="D22">
        <v>309.85714285714351</v>
      </c>
      <c r="E22">
        <v>492.00000000000205</v>
      </c>
      <c r="F22">
        <v>127.3333333333335</v>
      </c>
      <c r="G22">
        <v>62.999999999999979</v>
      </c>
      <c r="H22">
        <v>343.68050584586047</v>
      </c>
      <c r="I22">
        <v>205.33333333333297</v>
      </c>
      <c r="J22">
        <v>445.66666666666822</v>
      </c>
      <c r="K22">
        <v>31.333333333333343</v>
      </c>
      <c r="L22">
        <v>194.32142857142827</v>
      </c>
      <c r="M22">
        <v>326.83333333333337</v>
      </c>
      <c r="N22">
        <v>281.33333333333303</v>
      </c>
      <c r="O22">
        <v>11.333333333333334</v>
      </c>
      <c r="P22">
        <v>75.333333333333343</v>
      </c>
      <c r="Q22">
        <v>211.99999999999972</v>
      </c>
      <c r="R22">
        <v>40.333333333333343</v>
      </c>
      <c r="S22">
        <v>61.999999999999943</v>
      </c>
      <c r="T22">
        <v>388.88888888889221</v>
      </c>
      <c r="U22">
        <v>350.53333333333353</v>
      </c>
      <c r="V22">
        <v>462.77777777778124</v>
      </c>
      <c r="W22">
        <v>179.1666666666666</v>
      </c>
      <c r="X22">
        <v>61.999999999999972</v>
      </c>
      <c r="Y22">
        <v>25.666666666666671</v>
      </c>
      <c r="Z22">
        <v>120.66666666666681</v>
      </c>
      <c r="AA22">
        <v>45.666666666666664</v>
      </c>
      <c r="AB22">
        <v>67.333333333333314</v>
      </c>
      <c r="AC22">
        <v>36</v>
      </c>
      <c r="AD22">
        <v>135.00000000000014</v>
      </c>
      <c r="AE22">
        <v>155</v>
      </c>
      <c r="AF22">
        <v>35.000000000000014</v>
      </c>
      <c r="AG22">
        <v>385.66666666667004</v>
      </c>
      <c r="AH22">
        <v>150.00000000000003</v>
      </c>
      <c r="AI22">
        <v>315.99999999999994</v>
      </c>
      <c r="AJ22">
        <v>216.33333333333292</v>
      </c>
      <c r="AK22">
        <v>194.47077409162702</v>
      </c>
      <c r="AL22">
        <v>327.16553570233566</v>
      </c>
      <c r="AM22">
        <v>204.7407407407423</v>
      </c>
      <c r="AN22">
        <v>190.66666666666652</v>
      </c>
      <c r="AO22">
        <v>204.97619047619079</v>
      </c>
      <c r="AP22">
        <v>105.33333333333344</v>
      </c>
      <c r="AQ22">
        <v>395.77777777778095</v>
      </c>
      <c r="AR22">
        <v>182.44444444444625</v>
      </c>
      <c r="AS22">
        <v>191.21666666666655</v>
      </c>
      <c r="AT22">
        <v>318.22222222222268</v>
      </c>
      <c r="AU22">
        <v>396.22222222222757</v>
      </c>
      <c r="AV22">
        <v>117.86666666666642</v>
      </c>
      <c r="AW22">
        <v>160.1851851851859</v>
      </c>
      <c r="AX22">
        <v>97.133333333334036</v>
      </c>
      <c r="AY22">
        <v>165.15686274509952</v>
      </c>
      <c r="AZ22">
        <v>682.33333333333235</v>
      </c>
    </row>
    <row r="23" spans="1:52" x14ac:dyDescent="0.25">
      <c r="A23" t="s">
        <v>6</v>
      </c>
      <c r="B23">
        <v>176.5</v>
      </c>
      <c r="C23">
        <v>134.25</v>
      </c>
      <c r="D23">
        <v>175.62500000000023</v>
      </c>
      <c r="E23">
        <v>224</v>
      </c>
      <c r="F23">
        <v>57.25</v>
      </c>
      <c r="G23">
        <v>29.5</v>
      </c>
      <c r="H23">
        <v>155.42984967788098</v>
      </c>
      <c r="I23">
        <v>114.25</v>
      </c>
      <c r="J23">
        <v>184.25</v>
      </c>
      <c r="K23">
        <v>12.25</v>
      </c>
      <c r="L23">
        <v>88.839285714285623</v>
      </c>
      <c r="M23">
        <v>154.9375</v>
      </c>
      <c r="N23">
        <v>126</v>
      </c>
      <c r="O23">
        <v>4.75</v>
      </c>
      <c r="P23">
        <v>44.75</v>
      </c>
      <c r="Q23">
        <v>93.5</v>
      </c>
      <c r="R23">
        <v>17</v>
      </c>
      <c r="S23">
        <v>24.75</v>
      </c>
      <c r="T23">
        <v>177.74999999999997</v>
      </c>
      <c r="U23">
        <v>155.43928571428577</v>
      </c>
      <c r="V23">
        <v>179.1666666666666</v>
      </c>
      <c r="W23">
        <v>172.9375</v>
      </c>
      <c r="X23">
        <v>38.25</v>
      </c>
      <c r="Y23">
        <v>4.25</v>
      </c>
      <c r="Z23">
        <v>11.25</v>
      </c>
      <c r="AA23">
        <v>65.5</v>
      </c>
      <c r="AB23">
        <v>42.75</v>
      </c>
      <c r="AC23">
        <v>46.5</v>
      </c>
      <c r="AD23">
        <v>10.25</v>
      </c>
      <c r="AE23">
        <v>90.25</v>
      </c>
      <c r="AF23">
        <v>1.75</v>
      </c>
      <c r="AG23">
        <v>178.24999999999989</v>
      </c>
      <c r="AH23">
        <v>71.5</v>
      </c>
      <c r="AI23">
        <v>150</v>
      </c>
      <c r="AJ23">
        <v>89.25</v>
      </c>
      <c r="AK23">
        <v>166.09153501843093</v>
      </c>
      <c r="AL23">
        <v>151.64837382051797</v>
      </c>
      <c r="AM23">
        <v>104.22222222222206</v>
      </c>
      <c r="AN23">
        <v>85.5</v>
      </c>
      <c r="AO23">
        <v>89.875000000000043</v>
      </c>
      <c r="AP23">
        <v>47</v>
      </c>
      <c r="AQ23">
        <v>182.74999999999997</v>
      </c>
      <c r="AR23">
        <v>83.666666666666657</v>
      </c>
      <c r="AS23">
        <v>136.25000000000003</v>
      </c>
      <c r="AT23">
        <v>144.20833333333323</v>
      </c>
      <c r="AU23">
        <v>183.16666666666646</v>
      </c>
      <c r="AV23">
        <v>81.137499999999946</v>
      </c>
      <c r="AW23">
        <v>98.458333333333513</v>
      </c>
      <c r="AX23">
        <v>69.383333333333269</v>
      </c>
      <c r="AY23">
        <v>100.92647058823584</v>
      </c>
      <c r="AZ23">
        <v>310.75</v>
      </c>
    </row>
    <row r="24" spans="1:52" x14ac:dyDescent="0.25">
      <c r="A24" t="s">
        <v>54</v>
      </c>
      <c r="B24">
        <v>61</v>
      </c>
      <c r="C24">
        <v>42</v>
      </c>
      <c r="D24">
        <v>54.285714285714285</v>
      </c>
      <c r="E24">
        <v>70</v>
      </c>
      <c r="F24">
        <v>22</v>
      </c>
      <c r="G24">
        <v>11</v>
      </c>
      <c r="H24">
        <v>55.234073013600572</v>
      </c>
      <c r="I24">
        <v>0</v>
      </c>
      <c r="J24">
        <v>103</v>
      </c>
      <c r="K24">
        <v>0</v>
      </c>
      <c r="L24">
        <v>30.714285714285712</v>
      </c>
      <c r="M24">
        <v>52.5</v>
      </c>
      <c r="N24">
        <v>46</v>
      </c>
      <c r="O24">
        <v>0</v>
      </c>
      <c r="P24">
        <v>0</v>
      </c>
      <c r="Q24">
        <v>36</v>
      </c>
      <c r="R24">
        <v>9</v>
      </c>
      <c r="S24">
        <v>12</v>
      </c>
      <c r="T24">
        <v>62.333333333333321</v>
      </c>
      <c r="U24">
        <v>51.614285714285714</v>
      </c>
      <c r="V24">
        <v>61.999999999999972</v>
      </c>
      <c r="W24">
        <v>38.25</v>
      </c>
      <c r="X24">
        <v>103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58.66666666666665</v>
      </c>
      <c r="AH24">
        <v>24</v>
      </c>
      <c r="AI24">
        <v>52</v>
      </c>
      <c r="AJ24">
        <v>27</v>
      </c>
      <c r="AK24">
        <v>35.688204318062112</v>
      </c>
      <c r="AL24">
        <v>52.06400321220638</v>
      </c>
      <c r="AM24">
        <v>33.666666666666636</v>
      </c>
      <c r="AN24">
        <v>30</v>
      </c>
      <c r="AO24">
        <v>33.142857142857146</v>
      </c>
      <c r="AP24">
        <v>17</v>
      </c>
      <c r="AQ24">
        <v>60.333333333333336</v>
      </c>
      <c r="AR24">
        <v>28.666666666666657</v>
      </c>
      <c r="AS24">
        <v>35.200000000000003</v>
      </c>
      <c r="AT24">
        <v>47.666666666666686</v>
      </c>
      <c r="AU24">
        <v>56.99999999999995</v>
      </c>
      <c r="AV24">
        <v>20.774999999999999</v>
      </c>
      <c r="AW24">
        <v>27.277777777777779</v>
      </c>
      <c r="AX24">
        <v>19.333333333333325</v>
      </c>
      <c r="AY24">
        <v>26.352941176470548</v>
      </c>
      <c r="AZ24">
        <v>103</v>
      </c>
    </row>
    <row r="25" spans="1:52" x14ac:dyDescent="0.25">
      <c r="A25" t="s">
        <v>61</v>
      </c>
      <c r="B25">
        <v>33</v>
      </c>
      <c r="C25">
        <v>12</v>
      </c>
      <c r="D25">
        <v>19.047619047619047</v>
      </c>
      <c r="E25">
        <v>34</v>
      </c>
      <c r="F25">
        <v>7</v>
      </c>
      <c r="G25">
        <v>4</v>
      </c>
      <c r="H25">
        <v>20.489620615604871</v>
      </c>
      <c r="I25">
        <v>0</v>
      </c>
      <c r="J25">
        <v>0</v>
      </c>
      <c r="K25">
        <v>45</v>
      </c>
      <c r="L25">
        <v>9.7857142857142865</v>
      </c>
      <c r="M25">
        <v>21.25</v>
      </c>
      <c r="N25">
        <v>12</v>
      </c>
      <c r="O25">
        <v>16</v>
      </c>
      <c r="P25">
        <v>0</v>
      </c>
      <c r="Q25">
        <v>11</v>
      </c>
      <c r="R25">
        <v>2</v>
      </c>
      <c r="S25">
        <v>4</v>
      </c>
      <c r="T25">
        <v>24.666666666666675</v>
      </c>
      <c r="U25">
        <v>23.285714285714288</v>
      </c>
      <c r="V25">
        <v>25.666666666666671</v>
      </c>
      <c r="W25">
        <v>4.25</v>
      </c>
      <c r="X25">
        <v>0</v>
      </c>
      <c r="Y25">
        <v>45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24</v>
      </c>
      <c r="AH25">
        <v>13</v>
      </c>
      <c r="AI25">
        <v>25</v>
      </c>
      <c r="AJ25">
        <v>7</v>
      </c>
      <c r="AK25">
        <v>6.9930489731437619</v>
      </c>
      <c r="AL25">
        <v>19.71327042762497</v>
      </c>
      <c r="AM25">
        <v>14.222222222222221</v>
      </c>
      <c r="AN25">
        <v>11</v>
      </c>
      <c r="AO25">
        <v>12.142857142857142</v>
      </c>
      <c r="AP25">
        <v>6</v>
      </c>
      <c r="AQ25">
        <v>30.666666666666668</v>
      </c>
      <c r="AR25">
        <v>11.333333333333336</v>
      </c>
      <c r="AS25">
        <v>9.1000000000000032</v>
      </c>
      <c r="AT25">
        <v>19.500000000000004</v>
      </c>
      <c r="AU25">
        <v>30</v>
      </c>
      <c r="AV25">
        <v>5.7749999999999995</v>
      </c>
      <c r="AW25">
        <v>8.1111111111111089</v>
      </c>
      <c r="AX25">
        <v>4.1333333333333346</v>
      </c>
      <c r="AY25">
        <v>7.5882352941176459</v>
      </c>
      <c r="AZ25">
        <v>45</v>
      </c>
    </row>
    <row r="26" spans="1:52" x14ac:dyDescent="0.25">
      <c r="A26" t="s">
        <v>51</v>
      </c>
      <c r="B26">
        <v>143</v>
      </c>
      <c r="C26">
        <v>68</v>
      </c>
      <c r="D26">
        <v>80.595238095238102</v>
      </c>
      <c r="E26">
        <v>150</v>
      </c>
      <c r="F26">
        <v>37</v>
      </c>
      <c r="G26">
        <v>24</v>
      </c>
      <c r="H26">
        <v>105.54187544738718</v>
      </c>
      <c r="I26">
        <v>0</v>
      </c>
      <c r="J26">
        <v>211</v>
      </c>
      <c r="K26">
        <v>0</v>
      </c>
      <c r="L26">
        <v>60.499999999999957</v>
      </c>
      <c r="M26">
        <v>90.75</v>
      </c>
      <c r="N26">
        <v>99</v>
      </c>
      <c r="O26">
        <v>0</v>
      </c>
      <c r="P26">
        <v>0</v>
      </c>
      <c r="Q26">
        <v>77</v>
      </c>
      <c r="R26">
        <v>20</v>
      </c>
      <c r="S26">
        <v>15</v>
      </c>
      <c r="T26">
        <v>123.00000000000009</v>
      </c>
      <c r="U26">
        <v>110.89999999999999</v>
      </c>
      <c r="V26">
        <v>120.66666666666681</v>
      </c>
      <c r="W26">
        <v>11.25</v>
      </c>
      <c r="X26">
        <v>0</v>
      </c>
      <c r="Y26">
        <v>0</v>
      </c>
      <c r="Z26">
        <v>211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119.66666666666673</v>
      </c>
      <c r="AH26">
        <v>48</v>
      </c>
      <c r="AI26">
        <v>94</v>
      </c>
      <c r="AJ26">
        <v>69</v>
      </c>
      <c r="AK26">
        <v>23.629752501316482</v>
      </c>
      <c r="AL26">
        <v>100.65255972696245</v>
      </c>
      <c r="AM26">
        <v>58.333333333333407</v>
      </c>
      <c r="AN26">
        <v>51</v>
      </c>
      <c r="AO26">
        <v>60.428571428571459</v>
      </c>
      <c r="AP26">
        <v>33</v>
      </c>
      <c r="AQ26">
        <v>121.33333333333344</v>
      </c>
      <c r="AR26">
        <v>60.000000000000064</v>
      </c>
      <c r="AS26">
        <v>39.799999999999997</v>
      </c>
      <c r="AT26">
        <v>103.83333333333326</v>
      </c>
      <c r="AU26">
        <v>117.6666666666668</v>
      </c>
      <c r="AV26">
        <v>26.074999999999989</v>
      </c>
      <c r="AW26">
        <v>37.5</v>
      </c>
      <c r="AX26">
        <v>18.73333333333332</v>
      </c>
      <c r="AY26">
        <v>39.823529411764682</v>
      </c>
      <c r="AZ26">
        <v>211</v>
      </c>
    </row>
    <row r="27" spans="1:52" x14ac:dyDescent="0.25">
      <c r="A27" t="s">
        <v>56</v>
      </c>
      <c r="B27">
        <v>41</v>
      </c>
      <c r="C27">
        <v>37</v>
      </c>
      <c r="D27">
        <v>53.857142857142868</v>
      </c>
      <c r="E27">
        <v>59</v>
      </c>
      <c r="F27">
        <v>11</v>
      </c>
      <c r="G27">
        <v>8</v>
      </c>
      <c r="H27">
        <v>37.204008589835354</v>
      </c>
      <c r="I27">
        <v>27</v>
      </c>
      <c r="J27">
        <v>42</v>
      </c>
      <c r="K27">
        <v>9</v>
      </c>
      <c r="L27">
        <v>17.714285714285719</v>
      </c>
      <c r="M27">
        <v>37.5</v>
      </c>
      <c r="N27">
        <v>28</v>
      </c>
      <c r="O27">
        <v>4</v>
      </c>
      <c r="P27">
        <v>10</v>
      </c>
      <c r="Q27">
        <v>26</v>
      </c>
      <c r="R27">
        <v>5</v>
      </c>
      <c r="S27">
        <v>5</v>
      </c>
      <c r="T27">
        <v>45.333333333333329</v>
      </c>
      <c r="U27">
        <v>42.01428571428572</v>
      </c>
      <c r="V27">
        <v>45.666666666666664</v>
      </c>
      <c r="W27">
        <v>65.5</v>
      </c>
      <c r="X27">
        <v>0</v>
      </c>
      <c r="Y27">
        <v>0</v>
      </c>
      <c r="Z27">
        <v>0</v>
      </c>
      <c r="AA27">
        <v>78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45.333333333333321</v>
      </c>
      <c r="AH27">
        <v>17</v>
      </c>
      <c r="AI27">
        <v>43</v>
      </c>
      <c r="AJ27">
        <v>18</v>
      </c>
      <c r="AK27">
        <v>67.004476040021046</v>
      </c>
      <c r="AL27">
        <v>37.403131901224654</v>
      </c>
      <c r="AM27">
        <v>24.222222222222207</v>
      </c>
      <c r="AN27">
        <v>20</v>
      </c>
      <c r="AO27">
        <v>21.785714285714288</v>
      </c>
      <c r="AP27">
        <v>14</v>
      </c>
      <c r="AQ27">
        <v>48.000000000000007</v>
      </c>
      <c r="AR27">
        <v>19.000000000000004</v>
      </c>
      <c r="AS27">
        <v>48.324999999999989</v>
      </c>
      <c r="AT27">
        <v>36.166666666666664</v>
      </c>
      <c r="AU27">
        <v>45.333333333333329</v>
      </c>
      <c r="AV27">
        <v>28.500000000000004</v>
      </c>
      <c r="AW27">
        <v>27.666666666666668</v>
      </c>
      <c r="AX27">
        <v>24.66666666666665</v>
      </c>
      <c r="AY27">
        <v>29.941176470588232</v>
      </c>
      <c r="AZ27">
        <v>78</v>
      </c>
    </row>
    <row r="28" spans="1:52" x14ac:dyDescent="0.25">
      <c r="A28" t="s">
        <v>53</v>
      </c>
      <c r="B28">
        <v>56</v>
      </c>
      <c r="C28">
        <v>62</v>
      </c>
      <c r="D28">
        <v>56.642857142857132</v>
      </c>
      <c r="E28">
        <v>83</v>
      </c>
      <c r="F28">
        <v>27</v>
      </c>
      <c r="G28">
        <v>8</v>
      </c>
      <c r="H28">
        <v>57.788117394416581</v>
      </c>
      <c r="I28">
        <v>0</v>
      </c>
      <c r="J28">
        <v>118</v>
      </c>
      <c r="K28">
        <v>0</v>
      </c>
      <c r="L28">
        <v>37.249999999999993</v>
      </c>
      <c r="M28">
        <v>56.75</v>
      </c>
      <c r="N28">
        <v>61</v>
      </c>
      <c r="O28">
        <v>0</v>
      </c>
      <c r="P28">
        <v>0</v>
      </c>
      <c r="Q28">
        <v>41</v>
      </c>
      <c r="R28">
        <v>6</v>
      </c>
      <c r="S28">
        <v>10</v>
      </c>
      <c r="T28">
        <v>74.666666666666657</v>
      </c>
      <c r="U28">
        <v>57.157142857142837</v>
      </c>
      <c r="V28">
        <v>67.333333333333314</v>
      </c>
      <c r="W28">
        <v>42.75</v>
      </c>
      <c r="X28">
        <v>0</v>
      </c>
      <c r="Y28">
        <v>0</v>
      </c>
      <c r="Z28">
        <v>0</v>
      </c>
      <c r="AA28">
        <v>0</v>
      </c>
      <c r="AB28">
        <v>118</v>
      </c>
      <c r="AC28">
        <v>0</v>
      </c>
      <c r="AD28">
        <v>0</v>
      </c>
      <c r="AE28">
        <v>0</v>
      </c>
      <c r="AF28">
        <v>0</v>
      </c>
      <c r="AG28">
        <v>65.333333333333329</v>
      </c>
      <c r="AH28">
        <v>28</v>
      </c>
      <c r="AI28">
        <v>54</v>
      </c>
      <c r="AJ28">
        <v>36</v>
      </c>
      <c r="AK28">
        <v>39.106635071090047</v>
      </c>
      <c r="AL28">
        <v>58.908853643846598</v>
      </c>
      <c r="AM28">
        <v>34.555555555555543</v>
      </c>
      <c r="AN28">
        <v>31</v>
      </c>
      <c r="AO28">
        <v>39.071428571428562</v>
      </c>
      <c r="AP28">
        <v>24</v>
      </c>
      <c r="AQ28">
        <v>68.333333333333343</v>
      </c>
      <c r="AR28">
        <v>32.666666666666657</v>
      </c>
      <c r="AS28">
        <v>37.650000000000006</v>
      </c>
      <c r="AT28">
        <v>56.00000000000005</v>
      </c>
      <c r="AU28">
        <v>68.999999999999986</v>
      </c>
      <c r="AV28">
        <v>22.799999999999994</v>
      </c>
      <c r="AW28">
        <v>32.222222222222214</v>
      </c>
      <c r="AX28">
        <v>16.733333333333327</v>
      </c>
      <c r="AY28">
        <v>34.529411764705856</v>
      </c>
      <c r="AZ28">
        <v>118</v>
      </c>
    </row>
    <row r="29" spans="1:52" x14ac:dyDescent="0.25">
      <c r="A29" t="s">
        <v>58</v>
      </c>
      <c r="B29">
        <v>36</v>
      </c>
      <c r="C29">
        <v>25</v>
      </c>
      <c r="D29">
        <v>37.238095238095241</v>
      </c>
      <c r="E29">
        <v>47</v>
      </c>
      <c r="F29">
        <v>9</v>
      </c>
      <c r="G29">
        <v>5</v>
      </c>
      <c r="H29">
        <v>30.275590551181097</v>
      </c>
      <c r="I29">
        <v>0</v>
      </c>
      <c r="J29">
        <v>61</v>
      </c>
      <c r="K29">
        <v>0</v>
      </c>
      <c r="L29">
        <v>16.357142857142851</v>
      </c>
      <c r="M29">
        <v>32.5</v>
      </c>
      <c r="N29">
        <v>26</v>
      </c>
      <c r="O29">
        <v>0</v>
      </c>
      <c r="P29">
        <v>0</v>
      </c>
      <c r="Q29">
        <v>30</v>
      </c>
      <c r="R29">
        <v>2</v>
      </c>
      <c r="S29">
        <v>3</v>
      </c>
      <c r="T29">
        <v>29.333333333333332</v>
      </c>
      <c r="U29">
        <v>29.514285714285723</v>
      </c>
      <c r="V29">
        <v>36</v>
      </c>
      <c r="W29">
        <v>46.5</v>
      </c>
      <c r="X29">
        <v>0</v>
      </c>
      <c r="Y29">
        <v>0</v>
      </c>
      <c r="Z29">
        <v>0</v>
      </c>
      <c r="AA29">
        <v>0</v>
      </c>
      <c r="AB29">
        <v>0</v>
      </c>
      <c r="AC29">
        <v>61</v>
      </c>
      <c r="AD29">
        <v>0</v>
      </c>
      <c r="AE29">
        <v>0</v>
      </c>
      <c r="AF29">
        <v>0</v>
      </c>
      <c r="AG29">
        <v>33</v>
      </c>
      <c r="AH29">
        <v>16</v>
      </c>
      <c r="AI29">
        <v>28</v>
      </c>
      <c r="AJ29">
        <v>17</v>
      </c>
      <c r="AK29">
        <v>49.06698262243286</v>
      </c>
      <c r="AL29">
        <v>30.303794418791401</v>
      </c>
      <c r="AM29">
        <v>24.999999999999996</v>
      </c>
      <c r="AN29">
        <v>15</v>
      </c>
      <c r="AO29">
        <v>16.999999999999996</v>
      </c>
      <c r="AP29">
        <v>8</v>
      </c>
      <c r="AQ29">
        <v>35.000000000000007</v>
      </c>
      <c r="AR29">
        <v>17</v>
      </c>
      <c r="AS29">
        <v>32.874999999999993</v>
      </c>
      <c r="AT29">
        <v>27.999999999999993</v>
      </c>
      <c r="AU29">
        <v>37.666666666666657</v>
      </c>
      <c r="AV29">
        <v>18.225000000000001</v>
      </c>
      <c r="AW29">
        <v>22.722222222222218</v>
      </c>
      <c r="AX29">
        <v>14.066666666666668</v>
      </c>
      <c r="AY29">
        <v>23.294117647058815</v>
      </c>
      <c r="AZ29">
        <v>61</v>
      </c>
    </row>
    <row r="30" spans="1:52" x14ac:dyDescent="0.25">
      <c r="A30" t="s">
        <v>49</v>
      </c>
      <c r="B30">
        <v>138</v>
      </c>
      <c r="C30">
        <v>86</v>
      </c>
      <c r="D30">
        <v>86.476190476190482</v>
      </c>
      <c r="E30">
        <v>162</v>
      </c>
      <c r="F30">
        <v>42</v>
      </c>
      <c r="G30">
        <v>20</v>
      </c>
      <c r="H30">
        <v>110.30565497494629</v>
      </c>
      <c r="I30">
        <v>0</v>
      </c>
      <c r="J30">
        <v>224</v>
      </c>
      <c r="K30">
        <v>0</v>
      </c>
      <c r="L30">
        <v>59.214285714285673</v>
      </c>
      <c r="M30">
        <v>106</v>
      </c>
      <c r="N30">
        <v>105</v>
      </c>
      <c r="O30">
        <v>0</v>
      </c>
      <c r="P30">
        <v>0</v>
      </c>
      <c r="Q30">
        <v>76</v>
      </c>
      <c r="R30">
        <v>14</v>
      </c>
      <c r="S30">
        <v>29</v>
      </c>
      <c r="T30">
        <v>127.00000000000016</v>
      </c>
      <c r="U30">
        <v>117.85714285714286</v>
      </c>
      <c r="V30">
        <v>135.00000000000014</v>
      </c>
      <c r="W30">
        <v>10.25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224</v>
      </c>
      <c r="AE30">
        <v>0</v>
      </c>
      <c r="AF30">
        <v>0</v>
      </c>
      <c r="AG30">
        <v>132.00000000000003</v>
      </c>
      <c r="AH30">
        <v>47</v>
      </c>
      <c r="AI30">
        <v>92</v>
      </c>
      <c r="AJ30">
        <v>85</v>
      </c>
      <c r="AK30">
        <v>26.223696682464457</v>
      </c>
      <c r="AL30">
        <v>104.34651676370204</v>
      </c>
      <c r="AM30">
        <v>65.888888888889042</v>
      </c>
      <c r="AN30">
        <v>78</v>
      </c>
      <c r="AO30">
        <v>72.285714285714278</v>
      </c>
      <c r="AP30">
        <v>39</v>
      </c>
      <c r="AQ30">
        <v>125.00000000000003</v>
      </c>
      <c r="AR30">
        <v>58.3333333333334</v>
      </c>
      <c r="AS30">
        <v>43.374999999999979</v>
      </c>
      <c r="AT30">
        <v>98.499999999999929</v>
      </c>
      <c r="AU30">
        <v>126.3333333333334</v>
      </c>
      <c r="AV30">
        <v>27.449999999999982</v>
      </c>
      <c r="AW30">
        <v>39.222222222222243</v>
      </c>
      <c r="AX30">
        <v>21.733333333333309</v>
      </c>
      <c r="AY30">
        <v>40.411764705882362</v>
      </c>
      <c r="AZ30">
        <v>224</v>
      </c>
    </row>
    <row r="31" spans="1:52" x14ac:dyDescent="0.25">
      <c r="A31" t="s">
        <v>45</v>
      </c>
      <c r="B31">
        <v>158</v>
      </c>
      <c r="C31">
        <v>113</v>
      </c>
      <c r="D31">
        <v>123.16666666666671</v>
      </c>
      <c r="E31">
        <v>192</v>
      </c>
      <c r="F31">
        <v>47</v>
      </c>
      <c r="G31">
        <v>32</v>
      </c>
      <c r="H31">
        <v>135.85826771653538</v>
      </c>
      <c r="I31">
        <v>271</v>
      </c>
      <c r="J31">
        <v>0</v>
      </c>
      <c r="K31">
        <v>0</v>
      </c>
      <c r="L31">
        <v>84.535714285714249</v>
      </c>
      <c r="M31">
        <v>136.5</v>
      </c>
      <c r="N31">
        <v>90</v>
      </c>
      <c r="O31">
        <v>0</v>
      </c>
      <c r="P31">
        <v>104</v>
      </c>
      <c r="Q31">
        <v>50</v>
      </c>
      <c r="R31">
        <v>9</v>
      </c>
      <c r="S31">
        <v>18</v>
      </c>
      <c r="T31">
        <v>151</v>
      </c>
      <c r="U31">
        <v>133.71428571428564</v>
      </c>
      <c r="V31">
        <v>155</v>
      </c>
      <c r="W31">
        <v>90.25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271</v>
      </c>
      <c r="AF31">
        <v>0</v>
      </c>
      <c r="AG31">
        <v>158.99999999999986</v>
      </c>
      <c r="AH31">
        <v>56</v>
      </c>
      <c r="AI31">
        <v>125</v>
      </c>
      <c r="AJ31">
        <v>90</v>
      </c>
      <c r="AK31">
        <v>84.324960505529276</v>
      </c>
      <c r="AL31">
        <v>132.83360770929539</v>
      </c>
      <c r="AM31">
        <v>84.666666666666785</v>
      </c>
      <c r="AN31">
        <v>76</v>
      </c>
      <c r="AO31">
        <v>75.499999999999986</v>
      </c>
      <c r="AP31">
        <v>35</v>
      </c>
      <c r="AQ31">
        <v>153.33333333333326</v>
      </c>
      <c r="AR31">
        <v>73.000000000000057</v>
      </c>
      <c r="AS31">
        <v>75.3</v>
      </c>
      <c r="AT31">
        <v>129.8333333333332</v>
      </c>
      <c r="AU31">
        <v>160.33333333333337</v>
      </c>
      <c r="AV31">
        <v>50.324999999999996</v>
      </c>
      <c r="AW31">
        <v>73.277777777777786</v>
      </c>
      <c r="AX31">
        <v>46.066666666666698</v>
      </c>
      <c r="AY31">
        <v>73.176470588235318</v>
      </c>
      <c r="AZ31">
        <v>271</v>
      </c>
    </row>
    <row r="32" spans="1:52" x14ac:dyDescent="0.25">
      <c r="A32" t="s">
        <v>57</v>
      </c>
      <c r="B32">
        <v>36</v>
      </c>
      <c r="C32">
        <v>29</v>
      </c>
      <c r="D32">
        <v>20.214285714285722</v>
      </c>
      <c r="E32">
        <v>41</v>
      </c>
      <c r="F32">
        <v>19</v>
      </c>
      <c r="G32">
        <v>5</v>
      </c>
      <c r="H32">
        <v>33.966356478167505</v>
      </c>
      <c r="I32">
        <v>65</v>
      </c>
      <c r="J32">
        <v>0</v>
      </c>
      <c r="K32">
        <v>0</v>
      </c>
      <c r="L32">
        <v>18.571428571428577</v>
      </c>
      <c r="M32">
        <v>24</v>
      </c>
      <c r="N32">
        <v>20</v>
      </c>
      <c r="O32">
        <v>0</v>
      </c>
      <c r="P32">
        <v>20</v>
      </c>
      <c r="Q32">
        <v>12</v>
      </c>
      <c r="R32">
        <v>2</v>
      </c>
      <c r="S32">
        <v>11</v>
      </c>
      <c r="T32">
        <v>36.000000000000014</v>
      </c>
      <c r="U32">
        <v>31.44285714285714</v>
      </c>
      <c r="V32">
        <v>35.000000000000014</v>
      </c>
      <c r="W32">
        <v>1.75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</v>
      </c>
      <c r="AG32">
        <v>38.333333333333336</v>
      </c>
      <c r="AH32">
        <v>7</v>
      </c>
      <c r="AI32">
        <v>26</v>
      </c>
      <c r="AJ32">
        <v>32</v>
      </c>
      <c r="AK32">
        <v>5.5951026856240134</v>
      </c>
      <c r="AL32">
        <v>31.212286689419795</v>
      </c>
      <c r="AM32">
        <v>11.333333333333327</v>
      </c>
      <c r="AN32">
        <v>17</v>
      </c>
      <c r="AO32">
        <v>22.357142857142847</v>
      </c>
      <c r="AP32">
        <v>9</v>
      </c>
      <c r="AQ32">
        <v>35.333333333333343</v>
      </c>
      <c r="AR32">
        <v>12.666666666666671</v>
      </c>
      <c r="AS32">
        <v>8.2000000000000011</v>
      </c>
      <c r="AT32">
        <v>31.833333333333321</v>
      </c>
      <c r="AU32">
        <v>41.666666666666664</v>
      </c>
      <c r="AV32">
        <v>4.9750000000000014</v>
      </c>
      <c r="AW32">
        <v>7.8333333333333313</v>
      </c>
      <c r="AX32">
        <v>5.0666666666666682</v>
      </c>
      <c r="AY32">
        <v>6.5294117647058769</v>
      </c>
      <c r="AZ32">
        <v>65</v>
      </c>
    </row>
    <row r="33" spans="1:52" x14ac:dyDescent="0.25">
      <c r="A33" t="s">
        <v>7</v>
      </c>
      <c r="B33">
        <v>406.33333333333388</v>
      </c>
      <c r="C33">
        <v>268.99999999999972</v>
      </c>
      <c r="D33">
        <v>304.62698412698427</v>
      </c>
      <c r="E33">
        <v>471.00000000000102</v>
      </c>
      <c r="F33">
        <v>134.66666666666671</v>
      </c>
      <c r="G33">
        <v>69.666666666666643</v>
      </c>
      <c r="H33">
        <v>340.04223335719496</v>
      </c>
      <c r="I33">
        <v>213.33333333333306</v>
      </c>
      <c r="J33">
        <v>432.6666666666672</v>
      </c>
      <c r="K33">
        <v>29.333333333333336</v>
      </c>
      <c r="L33">
        <v>192.41666666666643</v>
      </c>
      <c r="M33">
        <v>321.25000000000017</v>
      </c>
      <c r="N33">
        <v>289.33333333333337</v>
      </c>
      <c r="O33">
        <v>10.666666666666666</v>
      </c>
      <c r="P33">
        <v>76.333333333333329</v>
      </c>
      <c r="Q33">
        <v>196.99999999999994</v>
      </c>
      <c r="R33">
        <v>42.999999999999986</v>
      </c>
      <c r="S33">
        <v>58.999999999999993</v>
      </c>
      <c r="T33">
        <v>389.66666666666862</v>
      </c>
      <c r="U33">
        <v>333.28095238095261</v>
      </c>
      <c r="V33">
        <v>385.66666666667004</v>
      </c>
      <c r="W33">
        <v>178.24999999999989</v>
      </c>
      <c r="X33">
        <v>58.66666666666665</v>
      </c>
      <c r="Y33">
        <v>24</v>
      </c>
      <c r="Z33">
        <v>119.66666666666673</v>
      </c>
      <c r="AA33">
        <v>45.333333333333321</v>
      </c>
      <c r="AB33">
        <v>65.333333333333329</v>
      </c>
      <c r="AC33">
        <v>33</v>
      </c>
      <c r="AD33">
        <v>132.00000000000003</v>
      </c>
      <c r="AE33">
        <v>158.99999999999986</v>
      </c>
      <c r="AF33">
        <v>38.333333333333336</v>
      </c>
      <c r="AG33">
        <v>544.00000000000102</v>
      </c>
      <c r="AH33">
        <v>142.33333333333331</v>
      </c>
      <c r="AI33">
        <v>310.66666666666686</v>
      </c>
      <c r="AJ33">
        <v>222.3333333333332</v>
      </c>
      <c r="AK33">
        <v>193.13096366508702</v>
      </c>
      <c r="AL33">
        <v>326.86251756675335</v>
      </c>
      <c r="AM33">
        <v>195.22222222222351</v>
      </c>
      <c r="AN33">
        <v>192.99999999999977</v>
      </c>
      <c r="AO33">
        <v>203.4285714285713</v>
      </c>
      <c r="AP33">
        <v>102.66666666666666</v>
      </c>
      <c r="AQ33">
        <v>383.66666666666879</v>
      </c>
      <c r="AR33">
        <v>179.44444444444562</v>
      </c>
      <c r="AS33">
        <v>187.90833333333313</v>
      </c>
      <c r="AT33">
        <v>314.72222222222274</v>
      </c>
      <c r="AU33">
        <v>391.88888888889215</v>
      </c>
      <c r="AV33">
        <v>118.1333333333332</v>
      </c>
      <c r="AW33">
        <v>160.00000000000054</v>
      </c>
      <c r="AX33">
        <v>96.977777777778343</v>
      </c>
      <c r="AY33">
        <v>159.56862745098167</v>
      </c>
      <c r="AZ33">
        <v>675.33333333333235</v>
      </c>
    </row>
    <row r="34" spans="1:52" x14ac:dyDescent="0.25">
      <c r="A34" t="s">
        <v>18</v>
      </c>
      <c r="B34">
        <v>168</v>
      </c>
      <c r="C34">
        <v>88</v>
      </c>
      <c r="D34">
        <v>119.11904761904768</v>
      </c>
      <c r="E34">
        <v>179</v>
      </c>
      <c r="F34">
        <v>44</v>
      </c>
      <c r="G34">
        <v>33</v>
      </c>
      <c r="H34">
        <v>135.72011453113805</v>
      </c>
      <c r="I34">
        <v>66</v>
      </c>
      <c r="J34">
        <v>175</v>
      </c>
      <c r="K34">
        <v>15</v>
      </c>
      <c r="L34">
        <v>71.321428571428555</v>
      </c>
      <c r="M34">
        <v>121.5</v>
      </c>
      <c r="N34">
        <v>106</v>
      </c>
      <c r="O34">
        <v>6</v>
      </c>
      <c r="P34">
        <v>28</v>
      </c>
      <c r="Q34">
        <v>80</v>
      </c>
      <c r="R34">
        <v>16</v>
      </c>
      <c r="S34">
        <v>20</v>
      </c>
      <c r="T34">
        <v>150.33333333333329</v>
      </c>
      <c r="U34">
        <v>127.85714285714286</v>
      </c>
      <c r="V34">
        <v>150.00000000000003</v>
      </c>
      <c r="W34">
        <v>71.5</v>
      </c>
      <c r="X34">
        <v>24</v>
      </c>
      <c r="Y34">
        <v>13</v>
      </c>
      <c r="Z34">
        <v>48</v>
      </c>
      <c r="AA34">
        <v>17</v>
      </c>
      <c r="AB34">
        <v>28</v>
      </c>
      <c r="AC34">
        <v>16</v>
      </c>
      <c r="AD34">
        <v>47</v>
      </c>
      <c r="AE34">
        <v>56</v>
      </c>
      <c r="AF34">
        <v>7</v>
      </c>
      <c r="AG34">
        <v>142.33333333333331</v>
      </c>
      <c r="AH34">
        <v>256</v>
      </c>
      <c r="AI34">
        <v>0</v>
      </c>
      <c r="AJ34">
        <v>0</v>
      </c>
      <c r="AK34">
        <v>76.524907846234896</v>
      </c>
      <c r="AL34">
        <v>123.02650070267018</v>
      </c>
      <c r="AM34">
        <v>79.77777777777797</v>
      </c>
      <c r="AN34">
        <v>74</v>
      </c>
      <c r="AO34">
        <v>72.214285714285722</v>
      </c>
      <c r="AP34">
        <v>38</v>
      </c>
      <c r="AQ34">
        <v>145.66666666666666</v>
      </c>
      <c r="AR34">
        <v>128.66666666666652</v>
      </c>
      <c r="AS34">
        <v>75.250000000000028</v>
      </c>
      <c r="AT34">
        <v>121.83333333333317</v>
      </c>
      <c r="AU34">
        <v>147</v>
      </c>
      <c r="AV34">
        <v>47.599999999999973</v>
      </c>
      <c r="AW34">
        <v>63.77777777777775</v>
      </c>
      <c r="AX34">
        <v>35.999999999999972</v>
      </c>
      <c r="AY34">
        <v>62.94117647058831</v>
      </c>
      <c r="AZ34">
        <v>256</v>
      </c>
    </row>
    <row r="35" spans="1:52" x14ac:dyDescent="0.25">
      <c r="A35" t="s">
        <v>17</v>
      </c>
      <c r="B35">
        <v>316</v>
      </c>
      <c r="C35">
        <v>223</v>
      </c>
      <c r="D35">
        <v>252.14285714285705</v>
      </c>
      <c r="E35">
        <v>397</v>
      </c>
      <c r="F35">
        <v>96</v>
      </c>
      <c r="G35">
        <v>46</v>
      </c>
      <c r="H35">
        <v>277.07444523979979</v>
      </c>
      <c r="I35">
        <v>168</v>
      </c>
      <c r="J35">
        <v>342</v>
      </c>
      <c r="K35">
        <v>29</v>
      </c>
      <c r="L35">
        <v>159.75000000000034</v>
      </c>
      <c r="M35">
        <v>257.25</v>
      </c>
      <c r="N35">
        <v>218</v>
      </c>
      <c r="O35">
        <v>13</v>
      </c>
      <c r="P35">
        <v>64</v>
      </c>
      <c r="Q35">
        <v>167</v>
      </c>
      <c r="R35">
        <v>29</v>
      </c>
      <c r="S35">
        <v>48</v>
      </c>
      <c r="T35">
        <v>299.33333333333314</v>
      </c>
      <c r="U35">
        <v>281.72857142857112</v>
      </c>
      <c r="V35">
        <v>315.99999999999994</v>
      </c>
      <c r="W35">
        <v>150</v>
      </c>
      <c r="X35">
        <v>52</v>
      </c>
      <c r="Y35">
        <v>25</v>
      </c>
      <c r="Z35">
        <v>94</v>
      </c>
      <c r="AA35">
        <v>43</v>
      </c>
      <c r="AB35">
        <v>54</v>
      </c>
      <c r="AC35">
        <v>28</v>
      </c>
      <c r="AD35">
        <v>92</v>
      </c>
      <c r="AE35">
        <v>125</v>
      </c>
      <c r="AF35">
        <v>26</v>
      </c>
      <c r="AG35">
        <v>310.66666666666686</v>
      </c>
      <c r="AH35">
        <v>0</v>
      </c>
      <c r="AI35">
        <v>539</v>
      </c>
      <c r="AJ35">
        <v>0</v>
      </c>
      <c r="AK35">
        <v>162.37451290152717</v>
      </c>
      <c r="AL35">
        <v>252.89833366793795</v>
      </c>
      <c r="AM35">
        <v>158.00000000000054</v>
      </c>
      <c r="AN35">
        <v>149</v>
      </c>
      <c r="AO35">
        <v>166.28571428571436</v>
      </c>
      <c r="AP35">
        <v>86</v>
      </c>
      <c r="AQ35">
        <v>305.33333333333354</v>
      </c>
      <c r="AR35">
        <v>184.00000000000065</v>
      </c>
      <c r="AS35">
        <v>155.82499999999999</v>
      </c>
      <c r="AT35">
        <v>249.00000000000063</v>
      </c>
      <c r="AU35">
        <v>313.33333333333343</v>
      </c>
      <c r="AV35">
        <v>96.925000000000026</v>
      </c>
      <c r="AW35">
        <v>134.11111111111131</v>
      </c>
      <c r="AX35">
        <v>84.333333333333485</v>
      </c>
      <c r="AY35">
        <v>132.82352941176501</v>
      </c>
      <c r="AZ35">
        <v>539</v>
      </c>
    </row>
    <row r="36" spans="1:52" x14ac:dyDescent="0.25">
      <c r="A36" t="s">
        <v>14</v>
      </c>
      <c r="B36">
        <v>218</v>
      </c>
      <c r="C36">
        <v>163</v>
      </c>
      <c r="D36">
        <v>160.26190476190465</v>
      </c>
      <c r="E36">
        <v>262</v>
      </c>
      <c r="F36">
        <v>81</v>
      </c>
      <c r="G36">
        <v>38</v>
      </c>
      <c r="H36">
        <v>173.86900501073725</v>
      </c>
      <c r="I36">
        <v>129</v>
      </c>
      <c r="J36">
        <v>242</v>
      </c>
      <c r="K36">
        <v>10</v>
      </c>
      <c r="L36">
        <v>103.57142857142863</v>
      </c>
      <c r="M36">
        <v>179</v>
      </c>
      <c r="N36">
        <v>163</v>
      </c>
      <c r="O36">
        <v>1</v>
      </c>
      <c r="P36">
        <v>42</v>
      </c>
      <c r="Q36">
        <v>112</v>
      </c>
      <c r="R36">
        <v>24</v>
      </c>
      <c r="S36">
        <v>39</v>
      </c>
      <c r="T36">
        <v>223.66666666666637</v>
      </c>
      <c r="U36">
        <v>187.91428571428577</v>
      </c>
      <c r="V36">
        <v>216.33333333333292</v>
      </c>
      <c r="W36">
        <v>89.25</v>
      </c>
      <c r="X36">
        <v>27</v>
      </c>
      <c r="Y36">
        <v>7</v>
      </c>
      <c r="Z36">
        <v>69</v>
      </c>
      <c r="AA36">
        <v>18</v>
      </c>
      <c r="AB36">
        <v>36</v>
      </c>
      <c r="AC36">
        <v>17</v>
      </c>
      <c r="AD36">
        <v>85</v>
      </c>
      <c r="AE36">
        <v>90</v>
      </c>
      <c r="AF36">
        <v>32</v>
      </c>
      <c r="AG36">
        <v>222.3333333333332</v>
      </c>
      <c r="AH36">
        <v>0</v>
      </c>
      <c r="AI36">
        <v>0</v>
      </c>
      <c r="AJ36">
        <v>381</v>
      </c>
      <c r="AK36">
        <v>98.733438651922043</v>
      </c>
      <c r="AL36">
        <v>191.51319012246529</v>
      </c>
      <c r="AM36">
        <v>114.11111111111137</v>
      </c>
      <c r="AN36">
        <v>106</v>
      </c>
      <c r="AO36">
        <v>115.21428571428547</v>
      </c>
      <c r="AP36">
        <v>61</v>
      </c>
      <c r="AQ36">
        <v>226.33333333333312</v>
      </c>
      <c r="AR36">
        <v>0</v>
      </c>
      <c r="AS36">
        <v>98.750000000000085</v>
      </c>
      <c r="AT36">
        <v>180.50000000000026</v>
      </c>
      <c r="AU36">
        <v>224.6666666666662</v>
      </c>
      <c r="AV36">
        <v>60.374999999999972</v>
      </c>
      <c r="AW36">
        <v>77.944444444444613</v>
      </c>
      <c r="AX36">
        <v>50.200000000000074</v>
      </c>
      <c r="AY36">
        <v>85.882352941176535</v>
      </c>
      <c r="AZ36">
        <v>381</v>
      </c>
    </row>
    <row r="37" spans="1:52" x14ac:dyDescent="0.25">
      <c r="A37" t="s">
        <v>28</v>
      </c>
      <c r="B37">
        <v>195.29568193786204</v>
      </c>
      <c r="C37">
        <v>142.33717746182197</v>
      </c>
      <c r="D37">
        <v>183.3321083778427</v>
      </c>
      <c r="E37">
        <v>244.73370194839384</v>
      </c>
      <c r="F37">
        <v>61.224170616113739</v>
      </c>
      <c r="G37">
        <v>31.674986835176426</v>
      </c>
      <c r="H37">
        <v>168.9522205674312</v>
      </c>
      <c r="I37">
        <v>112.83644023170099</v>
      </c>
      <c r="J37">
        <v>209.83001579778832</v>
      </c>
      <c r="K37">
        <v>14.966403370194838</v>
      </c>
      <c r="L37">
        <v>94.401600466410812</v>
      </c>
      <c r="M37">
        <v>166.19462875197485</v>
      </c>
      <c r="N37">
        <v>136.49067930489736</v>
      </c>
      <c r="O37">
        <v>5.8778304370721441</v>
      </c>
      <c r="P37">
        <v>44.066561348077933</v>
      </c>
      <c r="Q37">
        <v>105.18367561874679</v>
      </c>
      <c r="R37">
        <v>18.274565560821486</v>
      </c>
      <c r="S37">
        <v>27.739547130068463</v>
      </c>
      <c r="T37">
        <v>191.18757240652988</v>
      </c>
      <c r="U37">
        <v>170.86824870232445</v>
      </c>
      <c r="V37">
        <v>194.47077409162702</v>
      </c>
      <c r="W37">
        <v>166.09153501843093</v>
      </c>
      <c r="X37">
        <v>35.688204318062112</v>
      </c>
      <c r="Y37">
        <v>6.9930489731437619</v>
      </c>
      <c r="Z37">
        <v>23.629752501316482</v>
      </c>
      <c r="AA37">
        <v>67.004476040021046</v>
      </c>
      <c r="AB37">
        <v>39.106635071090047</v>
      </c>
      <c r="AC37">
        <v>49.06698262243286</v>
      </c>
      <c r="AD37">
        <v>26.223696682464457</v>
      </c>
      <c r="AE37">
        <v>84.324960505529276</v>
      </c>
      <c r="AF37">
        <v>5.5951026856240134</v>
      </c>
      <c r="AG37">
        <v>193.13096366508702</v>
      </c>
      <c r="AH37">
        <v>76.524907846234896</v>
      </c>
      <c r="AI37">
        <v>162.37451290152717</v>
      </c>
      <c r="AJ37">
        <v>98.733438651922043</v>
      </c>
      <c r="AK37">
        <v>168.84934162571625</v>
      </c>
      <c r="AL37">
        <v>163.9503861234038</v>
      </c>
      <c r="AM37">
        <v>111.49153940670534</v>
      </c>
      <c r="AN37">
        <v>93.201790416008421</v>
      </c>
      <c r="AO37">
        <v>99.076901376664409</v>
      </c>
      <c r="AP37">
        <v>51.891047919957842</v>
      </c>
      <c r="AQ37">
        <v>198.02322274881504</v>
      </c>
      <c r="AR37">
        <v>89.867614533965224</v>
      </c>
      <c r="AS37">
        <v>137.96685492364406</v>
      </c>
      <c r="AT37">
        <v>157.02526768474615</v>
      </c>
      <c r="AU37">
        <v>197.95072845357225</v>
      </c>
      <c r="AV37">
        <v>82.111872037914765</v>
      </c>
      <c r="AW37">
        <v>100.54000351061967</v>
      </c>
      <c r="AX37">
        <v>70.336984377742667</v>
      </c>
      <c r="AY37">
        <v>102.902862187529</v>
      </c>
      <c r="AZ37">
        <v>337.63285939968358</v>
      </c>
    </row>
    <row r="38" spans="1:52" x14ac:dyDescent="0.25">
      <c r="A38" t="s">
        <v>29</v>
      </c>
      <c r="B38">
        <v>330.91563942983333</v>
      </c>
      <c r="C38">
        <v>236.52238506324005</v>
      </c>
      <c r="D38">
        <v>257.4289614822037</v>
      </c>
      <c r="E38">
        <v>401.54876530817131</v>
      </c>
      <c r="F38">
        <v>108.93431037944191</v>
      </c>
      <c r="G38">
        <v>56.954948805460745</v>
      </c>
      <c r="H38">
        <v>279.00304211120397</v>
      </c>
      <c r="I38">
        <v>176.7563942983337</v>
      </c>
      <c r="J38">
        <v>367.26332061834972</v>
      </c>
      <c r="K38">
        <v>23.418309576390278</v>
      </c>
      <c r="L38">
        <v>164.19246422118331</v>
      </c>
      <c r="M38">
        <v>265.32532623971071</v>
      </c>
      <c r="N38">
        <v>237.30624372615924</v>
      </c>
      <c r="O38">
        <v>9.2620758883758274</v>
      </c>
      <c r="P38">
        <v>63.56872114033326</v>
      </c>
      <c r="Q38">
        <v>173.54615539048373</v>
      </c>
      <c r="R38">
        <v>31.188596667335869</v>
      </c>
      <c r="S38">
        <v>52.566231680385478</v>
      </c>
      <c r="T38">
        <v>330.25685605300146</v>
      </c>
      <c r="U38">
        <v>285.68385923652767</v>
      </c>
      <c r="V38">
        <v>327.16553570233566</v>
      </c>
      <c r="W38">
        <v>151.64837382051797</v>
      </c>
      <c r="X38">
        <v>52.06400321220638</v>
      </c>
      <c r="Y38">
        <v>19.71327042762497</v>
      </c>
      <c r="Z38">
        <v>100.65255972696245</v>
      </c>
      <c r="AA38">
        <v>37.403131901224654</v>
      </c>
      <c r="AB38">
        <v>58.908853643846598</v>
      </c>
      <c r="AC38">
        <v>30.303794418791401</v>
      </c>
      <c r="AD38">
        <v>104.34651676370204</v>
      </c>
      <c r="AE38">
        <v>132.83360770929539</v>
      </c>
      <c r="AF38">
        <v>31.212286689419795</v>
      </c>
      <c r="AG38">
        <v>326.86251756675335</v>
      </c>
      <c r="AH38">
        <v>123.02650070267018</v>
      </c>
      <c r="AI38">
        <v>252.89833366793795</v>
      </c>
      <c r="AJ38">
        <v>191.51319012246529</v>
      </c>
      <c r="AK38">
        <v>163.9503861234038</v>
      </c>
      <c r="AL38">
        <v>372.29659958917949</v>
      </c>
      <c r="AM38">
        <v>171.17699703317027</v>
      </c>
      <c r="AN38">
        <v>161.78309576390279</v>
      </c>
      <c r="AO38">
        <v>169.9037571342532</v>
      </c>
      <c r="AP38">
        <v>88.535836177474408</v>
      </c>
      <c r="AQ38">
        <v>328.26864752727022</v>
      </c>
      <c r="AR38">
        <v>146.18142273974428</v>
      </c>
      <c r="AS38">
        <v>160.21611122264594</v>
      </c>
      <c r="AT38">
        <v>266.74063441076061</v>
      </c>
      <c r="AU38">
        <v>331.17813022820042</v>
      </c>
      <c r="AV38">
        <v>97.540333266412361</v>
      </c>
      <c r="AW38">
        <v>131.08351067389401</v>
      </c>
      <c r="AX38">
        <v>82.38324566686741</v>
      </c>
      <c r="AY38">
        <v>132.09168723502236</v>
      </c>
      <c r="AZ38">
        <v>567.43802449307282</v>
      </c>
    </row>
    <row r="39" spans="1:52" x14ac:dyDescent="0.25">
      <c r="A39" t="s">
        <v>30</v>
      </c>
      <c r="B39">
        <v>206.111111111112</v>
      </c>
      <c r="C39">
        <v>145.77777777777814</v>
      </c>
      <c r="D39">
        <v>180.90740740740767</v>
      </c>
      <c r="E39">
        <v>255.77777777777908</v>
      </c>
      <c r="F39">
        <v>60.666666666666785</v>
      </c>
      <c r="G39">
        <v>35.444444444444429</v>
      </c>
      <c r="H39">
        <v>178.17147856517946</v>
      </c>
      <c r="I39">
        <v>105.77777777777796</v>
      </c>
      <c r="J39">
        <v>229.88888888889011</v>
      </c>
      <c r="K39">
        <v>16.222222222222218</v>
      </c>
      <c r="L39">
        <v>96.507936507936478</v>
      </c>
      <c r="M39">
        <v>177.166666666666</v>
      </c>
      <c r="N39">
        <v>145.11111111111154</v>
      </c>
      <c r="O39">
        <v>5.6666666666666643</v>
      </c>
      <c r="P39">
        <v>39.666666666666657</v>
      </c>
      <c r="Q39">
        <v>109.44444444444471</v>
      </c>
      <c r="R39">
        <v>20.333333333333329</v>
      </c>
      <c r="S39">
        <v>31.666666666666639</v>
      </c>
      <c r="T39">
        <v>202.44444444444571</v>
      </c>
      <c r="U39">
        <v>183.21111111111162</v>
      </c>
      <c r="V39">
        <v>204.7407407407423</v>
      </c>
      <c r="W39">
        <v>104.22222222222206</v>
      </c>
      <c r="X39">
        <v>33.666666666666636</v>
      </c>
      <c r="Y39">
        <v>14.222222222222221</v>
      </c>
      <c r="Z39">
        <v>58.333333333333407</v>
      </c>
      <c r="AA39">
        <v>24.222222222222207</v>
      </c>
      <c r="AB39">
        <v>34.555555555555543</v>
      </c>
      <c r="AC39">
        <v>24.999999999999996</v>
      </c>
      <c r="AD39">
        <v>65.888888888889042</v>
      </c>
      <c r="AE39">
        <v>84.666666666666785</v>
      </c>
      <c r="AF39">
        <v>11.333333333333327</v>
      </c>
      <c r="AG39">
        <v>195.22222222222351</v>
      </c>
      <c r="AH39">
        <v>79.77777777777797</v>
      </c>
      <c r="AI39">
        <v>158.00000000000054</v>
      </c>
      <c r="AJ39">
        <v>114.11111111111137</v>
      </c>
      <c r="AK39">
        <v>111.49153940670534</v>
      </c>
      <c r="AL39">
        <v>171.17699703317027</v>
      </c>
      <c r="AM39">
        <v>196.23456790123544</v>
      </c>
      <c r="AN39">
        <v>95.666666666666856</v>
      </c>
      <c r="AO39">
        <v>104.81746031746059</v>
      </c>
      <c r="AP39">
        <v>53.222222222222264</v>
      </c>
      <c r="AQ39">
        <v>206.4074074074089</v>
      </c>
      <c r="AR39">
        <v>94.259259259259792</v>
      </c>
      <c r="AS39">
        <v>113.36388888888887</v>
      </c>
      <c r="AT39">
        <v>159.01851851851936</v>
      </c>
      <c r="AU39">
        <v>205.1851851851867</v>
      </c>
      <c r="AV39">
        <v>55.072222222222337</v>
      </c>
      <c r="AW39">
        <v>76.308641975308632</v>
      </c>
      <c r="AX39">
        <v>46.785185185185135</v>
      </c>
      <c r="AY39">
        <v>76.830065359477629</v>
      </c>
      <c r="AZ39">
        <v>351.88888888888772</v>
      </c>
    </row>
    <row r="40" spans="1:52" x14ac:dyDescent="0.25">
      <c r="A40" t="s">
        <v>66</v>
      </c>
      <c r="B40">
        <v>188</v>
      </c>
      <c r="C40">
        <v>141</v>
      </c>
      <c r="D40">
        <v>151.99999999999994</v>
      </c>
      <c r="E40">
        <v>233</v>
      </c>
      <c r="F40">
        <v>70</v>
      </c>
      <c r="G40">
        <v>26</v>
      </c>
      <c r="H40">
        <v>165.9821045096634</v>
      </c>
      <c r="I40">
        <v>102</v>
      </c>
      <c r="J40">
        <v>213</v>
      </c>
      <c r="K40">
        <v>14</v>
      </c>
      <c r="L40">
        <v>95.464285714285708</v>
      </c>
      <c r="M40">
        <v>153</v>
      </c>
      <c r="N40">
        <v>132</v>
      </c>
      <c r="O40">
        <v>6</v>
      </c>
      <c r="P40">
        <v>43</v>
      </c>
      <c r="Q40">
        <v>98</v>
      </c>
      <c r="R40">
        <v>22</v>
      </c>
      <c r="S40">
        <v>28</v>
      </c>
      <c r="T40">
        <v>200.33333333333312</v>
      </c>
      <c r="U40">
        <v>164.21428571428564</v>
      </c>
      <c r="V40">
        <v>190.66666666666652</v>
      </c>
      <c r="W40">
        <v>85.5</v>
      </c>
      <c r="X40">
        <v>30</v>
      </c>
      <c r="Y40">
        <v>11</v>
      </c>
      <c r="Z40">
        <v>51</v>
      </c>
      <c r="AA40">
        <v>20</v>
      </c>
      <c r="AB40">
        <v>31</v>
      </c>
      <c r="AC40">
        <v>15</v>
      </c>
      <c r="AD40">
        <v>78</v>
      </c>
      <c r="AE40">
        <v>76</v>
      </c>
      <c r="AF40">
        <v>17</v>
      </c>
      <c r="AG40">
        <v>192.99999999999977</v>
      </c>
      <c r="AH40">
        <v>74</v>
      </c>
      <c r="AI40">
        <v>149</v>
      </c>
      <c r="AJ40">
        <v>106</v>
      </c>
      <c r="AK40">
        <v>93.201790416008421</v>
      </c>
      <c r="AL40">
        <v>161.78309576390279</v>
      </c>
      <c r="AM40">
        <v>95.666666666666856</v>
      </c>
      <c r="AN40">
        <v>329</v>
      </c>
      <c r="AO40">
        <v>94.714285714285566</v>
      </c>
      <c r="AP40">
        <v>50</v>
      </c>
      <c r="AQ40">
        <v>202.66666666666646</v>
      </c>
      <c r="AR40">
        <v>86.6666666666666</v>
      </c>
      <c r="AS40">
        <v>93.775000000000006</v>
      </c>
      <c r="AT40">
        <v>144.99999999999997</v>
      </c>
      <c r="AU40">
        <v>186.33333333333331</v>
      </c>
      <c r="AV40">
        <v>56.8</v>
      </c>
      <c r="AW40">
        <v>73.111111111111214</v>
      </c>
      <c r="AX40">
        <v>45.066666666666706</v>
      </c>
      <c r="AY40">
        <v>73.941176470588303</v>
      </c>
      <c r="AZ40">
        <v>329</v>
      </c>
    </row>
    <row r="41" spans="1:52" x14ac:dyDescent="0.25">
      <c r="A41" t="s">
        <v>33</v>
      </c>
      <c r="B41">
        <v>208.92857142857164</v>
      </c>
      <c r="C41">
        <v>144.78571428571422</v>
      </c>
      <c r="D41">
        <v>160.39625850340133</v>
      </c>
      <c r="E41">
        <v>248.21428571428609</v>
      </c>
      <c r="F41">
        <v>66.35714285714289</v>
      </c>
      <c r="G41">
        <v>39.142857142857153</v>
      </c>
      <c r="H41">
        <v>177.49371101339585</v>
      </c>
      <c r="I41">
        <v>105.85714285714265</v>
      </c>
      <c r="J41">
        <v>234.14285714285739</v>
      </c>
      <c r="K41">
        <v>13.71428571428571</v>
      </c>
      <c r="L41">
        <v>107.34183673469356</v>
      </c>
      <c r="M41">
        <v>166.05357142857167</v>
      </c>
      <c r="N41">
        <v>149.85714285714278</v>
      </c>
      <c r="O41">
        <v>4.5714285714285712</v>
      </c>
      <c r="P41">
        <v>37.428571428571438</v>
      </c>
      <c r="Q41">
        <v>113.3571428571427</v>
      </c>
      <c r="R41">
        <v>21.285714285714288</v>
      </c>
      <c r="S41">
        <v>27.214285714285726</v>
      </c>
      <c r="T41">
        <v>196.09523809523807</v>
      </c>
      <c r="U41">
        <v>176.91734693877552</v>
      </c>
      <c r="V41">
        <v>204.97619047619079</v>
      </c>
      <c r="W41">
        <v>89.875000000000043</v>
      </c>
      <c r="X41">
        <v>33.142857142857146</v>
      </c>
      <c r="Y41">
        <v>12.142857142857142</v>
      </c>
      <c r="Z41">
        <v>60.428571428571459</v>
      </c>
      <c r="AA41">
        <v>21.785714285714288</v>
      </c>
      <c r="AB41">
        <v>39.071428571428562</v>
      </c>
      <c r="AC41">
        <v>16.999999999999996</v>
      </c>
      <c r="AD41">
        <v>72.285714285714278</v>
      </c>
      <c r="AE41">
        <v>75.499999999999986</v>
      </c>
      <c r="AF41">
        <v>22.357142857142847</v>
      </c>
      <c r="AG41">
        <v>203.4285714285713</v>
      </c>
      <c r="AH41">
        <v>72.214285714285722</v>
      </c>
      <c r="AI41">
        <v>166.28571428571436</v>
      </c>
      <c r="AJ41">
        <v>115.21428571428547</v>
      </c>
      <c r="AK41">
        <v>99.076901376664409</v>
      </c>
      <c r="AL41">
        <v>169.9037571342532</v>
      </c>
      <c r="AM41">
        <v>104.81746031746059</v>
      </c>
      <c r="AN41">
        <v>94.714285714285566</v>
      </c>
      <c r="AO41">
        <v>188.89795918367233</v>
      </c>
      <c r="AP41">
        <v>144.42857142857142</v>
      </c>
      <c r="AQ41">
        <v>198.26190476190516</v>
      </c>
      <c r="AR41">
        <v>94.166666666666657</v>
      </c>
      <c r="AS41">
        <v>97.755357142857136</v>
      </c>
      <c r="AT41">
        <v>165.44047619047657</v>
      </c>
      <c r="AU41">
        <v>206.97619047619062</v>
      </c>
      <c r="AV41">
        <v>59.512500000000202</v>
      </c>
      <c r="AW41">
        <v>82.845238095238358</v>
      </c>
      <c r="AX41">
        <v>49.438095238095435</v>
      </c>
      <c r="AY41">
        <v>84.130252100840792</v>
      </c>
      <c r="AZ41">
        <v>353.71428571428686</v>
      </c>
    </row>
    <row r="42" spans="1:52" x14ac:dyDescent="0.25">
      <c r="A42" t="s">
        <v>9</v>
      </c>
      <c r="B42">
        <v>105</v>
      </c>
      <c r="C42">
        <v>80</v>
      </c>
      <c r="D42">
        <v>83.142857142857181</v>
      </c>
      <c r="E42">
        <v>127</v>
      </c>
      <c r="F42">
        <v>38</v>
      </c>
      <c r="G42">
        <v>20</v>
      </c>
      <c r="H42">
        <v>91.619183965640602</v>
      </c>
      <c r="I42">
        <v>48</v>
      </c>
      <c r="J42">
        <v>130</v>
      </c>
      <c r="K42">
        <v>7</v>
      </c>
      <c r="L42">
        <v>59.999999999999986</v>
      </c>
      <c r="M42">
        <v>83.5</v>
      </c>
      <c r="N42">
        <v>79</v>
      </c>
      <c r="O42">
        <v>1</v>
      </c>
      <c r="P42">
        <v>18</v>
      </c>
      <c r="Q42">
        <v>62</v>
      </c>
      <c r="R42">
        <v>12</v>
      </c>
      <c r="S42">
        <v>13</v>
      </c>
      <c r="T42">
        <v>98.333333333333371</v>
      </c>
      <c r="U42">
        <v>92.4</v>
      </c>
      <c r="V42">
        <v>105.33333333333344</v>
      </c>
      <c r="W42">
        <v>47</v>
      </c>
      <c r="X42">
        <v>17</v>
      </c>
      <c r="Y42">
        <v>6</v>
      </c>
      <c r="Z42">
        <v>33</v>
      </c>
      <c r="AA42">
        <v>14</v>
      </c>
      <c r="AB42">
        <v>24</v>
      </c>
      <c r="AC42">
        <v>8</v>
      </c>
      <c r="AD42">
        <v>39</v>
      </c>
      <c r="AE42">
        <v>35</v>
      </c>
      <c r="AF42">
        <v>9</v>
      </c>
      <c r="AG42">
        <v>102.66666666666666</v>
      </c>
      <c r="AH42">
        <v>38</v>
      </c>
      <c r="AI42">
        <v>86</v>
      </c>
      <c r="AJ42">
        <v>61</v>
      </c>
      <c r="AK42">
        <v>51.891047919957842</v>
      </c>
      <c r="AL42">
        <v>88.535836177474408</v>
      </c>
      <c r="AM42">
        <v>53.222222222222264</v>
      </c>
      <c r="AN42">
        <v>50</v>
      </c>
      <c r="AO42">
        <v>144.42857142857142</v>
      </c>
      <c r="AP42">
        <v>185</v>
      </c>
      <c r="AQ42">
        <v>99.6666666666667</v>
      </c>
      <c r="AR42">
        <v>49.000000000000021</v>
      </c>
      <c r="AS42">
        <v>52.725000000000009</v>
      </c>
      <c r="AT42">
        <v>84.166666666666629</v>
      </c>
      <c r="AU42">
        <v>109.6666666666668</v>
      </c>
      <c r="AV42">
        <v>32.249999999999979</v>
      </c>
      <c r="AW42">
        <v>46.888888888888893</v>
      </c>
      <c r="AX42">
        <v>27.799999999999976</v>
      </c>
      <c r="AY42">
        <v>46.705882352941181</v>
      </c>
      <c r="AZ42">
        <v>185</v>
      </c>
    </row>
    <row r="43" spans="1:52" x14ac:dyDescent="0.25">
      <c r="A43" t="s">
        <v>10</v>
      </c>
      <c r="B43">
        <v>409.66666666666731</v>
      </c>
      <c r="C43">
        <v>267.66666666666657</v>
      </c>
      <c r="D43">
        <v>310.63492063492117</v>
      </c>
      <c r="E43">
        <v>474.33333333333417</v>
      </c>
      <c r="F43">
        <v>131.33333333333337</v>
      </c>
      <c r="G43">
        <v>71.666666666666657</v>
      </c>
      <c r="H43">
        <v>338.63326175137234</v>
      </c>
      <c r="I43">
        <v>206.99999999999989</v>
      </c>
      <c r="J43">
        <v>435.00000000000057</v>
      </c>
      <c r="K43">
        <v>35.333333333333329</v>
      </c>
      <c r="L43">
        <v>195.53571428571422</v>
      </c>
      <c r="M43">
        <v>319.49999999999955</v>
      </c>
      <c r="N43">
        <v>270.99999999999994</v>
      </c>
      <c r="O43">
        <v>14.666666666666666</v>
      </c>
      <c r="P43">
        <v>78.000000000000043</v>
      </c>
      <c r="Q43">
        <v>214.99999999999977</v>
      </c>
      <c r="R43">
        <v>37.333333333333343</v>
      </c>
      <c r="S43">
        <v>61.333333333333314</v>
      </c>
      <c r="T43">
        <v>386.66666666666913</v>
      </c>
      <c r="U43">
        <v>346.60952380952375</v>
      </c>
      <c r="V43">
        <v>395.77777777778095</v>
      </c>
      <c r="W43">
        <v>182.74999999999997</v>
      </c>
      <c r="X43">
        <v>60.333333333333336</v>
      </c>
      <c r="Y43">
        <v>30.666666666666668</v>
      </c>
      <c r="Z43">
        <v>121.33333333333344</v>
      </c>
      <c r="AA43">
        <v>48.000000000000007</v>
      </c>
      <c r="AB43">
        <v>68.333333333333343</v>
      </c>
      <c r="AC43">
        <v>35.000000000000007</v>
      </c>
      <c r="AD43">
        <v>125.00000000000003</v>
      </c>
      <c r="AE43">
        <v>153.33333333333326</v>
      </c>
      <c r="AF43">
        <v>35.333333333333343</v>
      </c>
      <c r="AG43">
        <v>383.66666666666879</v>
      </c>
      <c r="AH43">
        <v>145.66666666666666</v>
      </c>
      <c r="AI43">
        <v>305.33333333333354</v>
      </c>
      <c r="AJ43">
        <v>226.33333333333312</v>
      </c>
      <c r="AK43">
        <v>198.02322274881504</v>
      </c>
      <c r="AL43">
        <v>328.26864752727022</v>
      </c>
      <c r="AM43">
        <v>206.4074074074089</v>
      </c>
      <c r="AN43">
        <v>202.66666666666646</v>
      </c>
      <c r="AO43">
        <v>198.26190476190516</v>
      </c>
      <c r="AP43">
        <v>99.6666666666667</v>
      </c>
      <c r="AQ43">
        <v>539.77777777777817</v>
      </c>
      <c r="AR43">
        <v>172.33333333333442</v>
      </c>
      <c r="AS43">
        <v>193.15833333333313</v>
      </c>
      <c r="AT43">
        <v>318.05555555555583</v>
      </c>
      <c r="AU43">
        <v>397.0000000000029</v>
      </c>
      <c r="AV43">
        <v>120.85833333333319</v>
      </c>
      <c r="AW43">
        <v>158.87037037037095</v>
      </c>
      <c r="AX43">
        <v>102.88888888888941</v>
      </c>
      <c r="AY43">
        <v>163.64705882353056</v>
      </c>
      <c r="AZ43">
        <v>677.33333333333246</v>
      </c>
    </row>
    <row r="44" spans="1:52" x14ac:dyDescent="0.25">
      <c r="A44" t="s">
        <v>35</v>
      </c>
      <c r="B44">
        <v>190.3333333333338</v>
      </c>
      <c r="C44">
        <v>122.333333333333</v>
      </c>
      <c r="D44">
        <v>143.23809523809555</v>
      </c>
      <c r="E44">
        <v>225.33333333333454</v>
      </c>
      <c r="F44">
        <v>54.000000000000021</v>
      </c>
      <c r="G44">
        <v>33.333333333333321</v>
      </c>
      <c r="H44">
        <v>163.19303268909562</v>
      </c>
      <c r="I44">
        <v>91.666666666666558</v>
      </c>
      <c r="J44">
        <v>207.00000000000068</v>
      </c>
      <c r="K44">
        <v>14.000000000000007</v>
      </c>
      <c r="L44">
        <v>93.130952380952294</v>
      </c>
      <c r="M44">
        <v>151.00000000000011</v>
      </c>
      <c r="N44">
        <v>126.99999999999964</v>
      </c>
      <c r="O44">
        <v>5.9999999999999991</v>
      </c>
      <c r="P44">
        <v>38.666666666666679</v>
      </c>
      <c r="Q44">
        <v>100.33333333333314</v>
      </c>
      <c r="R44">
        <v>15.333333333333341</v>
      </c>
      <c r="S44">
        <v>25.333333333333318</v>
      </c>
      <c r="T44">
        <v>179.44444444444574</v>
      </c>
      <c r="U44">
        <v>164.16666666666666</v>
      </c>
      <c r="V44">
        <v>182.44444444444625</v>
      </c>
      <c r="W44">
        <v>83.666666666666657</v>
      </c>
      <c r="X44">
        <v>28.666666666666657</v>
      </c>
      <c r="Y44">
        <v>11.333333333333336</v>
      </c>
      <c r="Z44">
        <v>60.000000000000064</v>
      </c>
      <c r="AA44">
        <v>19.000000000000004</v>
      </c>
      <c r="AB44">
        <v>32.666666666666657</v>
      </c>
      <c r="AC44">
        <v>17</v>
      </c>
      <c r="AD44">
        <v>58.3333333333334</v>
      </c>
      <c r="AE44">
        <v>73.000000000000057</v>
      </c>
      <c r="AF44">
        <v>12.666666666666671</v>
      </c>
      <c r="AG44">
        <v>179.44444444444562</v>
      </c>
      <c r="AH44">
        <v>128.66666666666652</v>
      </c>
      <c r="AI44">
        <v>184.00000000000065</v>
      </c>
      <c r="AJ44">
        <v>0</v>
      </c>
      <c r="AK44">
        <v>89.867614533965224</v>
      </c>
      <c r="AL44">
        <v>146.18142273974428</v>
      </c>
      <c r="AM44">
        <v>94.259259259259792</v>
      </c>
      <c r="AN44">
        <v>86.6666666666666</v>
      </c>
      <c r="AO44">
        <v>94.166666666666657</v>
      </c>
      <c r="AP44">
        <v>49.000000000000021</v>
      </c>
      <c r="AQ44">
        <v>172.33333333333442</v>
      </c>
      <c r="AR44">
        <v>177.33333333333482</v>
      </c>
      <c r="AS44">
        <v>88.016666666666666</v>
      </c>
      <c r="AT44">
        <v>149.44444444444514</v>
      </c>
      <c r="AU44">
        <v>182.66666666666842</v>
      </c>
      <c r="AV44">
        <v>55.433333333333188</v>
      </c>
      <c r="AW44">
        <v>77.518518518518647</v>
      </c>
      <c r="AX44">
        <v>45.511111111111219</v>
      </c>
      <c r="AY44">
        <v>76.666666666667069</v>
      </c>
      <c r="AZ44">
        <v>312.66666666666669</v>
      </c>
    </row>
    <row r="45" spans="1:52" x14ac:dyDescent="0.25">
      <c r="A45" t="s">
        <v>36</v>
      </c>
      <c r="B45">
        <v>189.59999999999997</v>
      </c>
      <c r="C45">
        <v>140.22500000000022</v>
      </c>
      <c r="D45">
        <v>182.22440476190545</v>
      </c>
      <c r="E45">
        <v>237.42499999999995</v>
      </c>
      <c r="F45">
        <v>62.65000000000002</v>
      </c>
      <c r="G45">
        <v>29.750000000000011</v>
      </c>
      <c r="H45">
        <v>165.7178596993557</v>
      </c>
      <c r="I45">
        <v>100.70000000000005</v>
      </c>
      <c r="J45">
        <v>214.07500000000016</v>
      </c>
      <c r="K45">
        <v>15.049999999999999</v>
      </c>
      <c r="L45">
        <v>93.553571428571345</v>
      </c>
      <c r="M45">
        <v>164.38750000000013</v>
      </c>
      <c r="N45">
        <v>135.75000000000023</v>
      </c>
      <c r="O45">
        <v>5.1499999999999995</v>
      </c>
      <c r="P45">
        <v>39.050000000000018</v>
      </c>
      <c r="Q45">
        <v>103.15</v>
      </c>
      <c r="R45">
        <v>18.3</v>
      </c>
      <c r="S45">
        <v>28.424999999999994</v>
      </c>
      <c r="T45">
        <v>187.45833333333309</v>
      </c>
      <c r="U45">
        <v>168.24499999999995</v>
      </c>
      <c r="V45">
        <v>191.21666666666655</v>
      </c>
      <c r="W45">
        <v>136.25000000000003</v>
      </c>
      <c r="X45">
        <v>35.200000000000003</v>
      </c>
      <c r="Y45">
        <v>9.1000000000000032</v>
      </c>
      <c r="Z45">
        <v>39.799999999999997</v>
      </c>
      <c r="AA45">
        <v>48.324999999999989</v>
      </c>
      <c r="AB45">
        <v>37.650000000000006</v>
      </c>
      <c r="AC45">
        <v>32.874999999999993</v>
      </c>
      <c r="AD45">
        <v>43.374999999999979</v>
      </c>
      <c r="AE45">
        <v>75.3</v>
      </c>
      <c r="AF45">
        <v>8.2000000000000011</v>
      </c>
      <c r="AG45">
        <v>187.90833333333313</v>
      </c>
      <c r="AH45">
        <v>75.250000000000028</v>
      </c>
      <c r="AI45">
        <v>155.82499999999999</v>
      </c>
      <c r="AJ45">
        <v>98.750000000000085</v>
      </c>
      <c r="AK45">
        <v>137.96685492364406</v>
      </c>
      <c r="AL45">
        <v>160.21611122264594</v>
      </c>
      <c r="AM45">
        <v>113.36388888888887</v>
      </c>
      <c r="AN45">
        <v>93.775000000000006</v>
      </c>
      <c r="AO45">
        <v>97.755357142857136</v>
      </c>
      <c r="AP45">
        <v>52.725000000000009</v>
      </c>
      <c r="AQ45">
        <v>193.15833333333313</v>
      </c>
      <c r="AR45">
        <v>88.016666666666666</v>
      </c>
      <c r="AS45">
        <v>136.4356249999999</v>
      </c>
      <c r="AT45">
        <v>152.91250000000016</v>
      </c>
      <c r="AU45">
        <v>191.59999999999991</v>
      </c>
      <c r="AV45">
        <v>79.299999999999841</v>
      </c>
      <c r="AW45">
        <v>98.773611111111421</v>
      </c>
      <c r="AX45">
        <v>67.510000000000062</v>
      </c>
      <c r="AY45">
        <v>101.28676470588292</v>
      </c>
      <c r="AZ45">
        <v>329.82499999999976</v>
      </c>
    </row>
    <row r="46" spans="1:52" x14ac:dyDescent="0.25">
      <c r="A46" t="s">
        <v>37</v>
      </c>
      <c r="B46">
        <v>326.6666666666664</v>
      </c>
      <c r="C46">
        <v>224.66666666666714</v>
      </c>
      <c r="D46">
        <v>247.98412698412704</v>
      </c>
      <c r="E46">
        <v>391.83333333333218</v>
      </c>
      <c r="F46">
        <v>103.83333333333326</v>
      </c>
      <c r="G46">
        <v>55.6666666666667</v>
      </c>
      <c r="H46">
        <v>275.35564304461951</v>
      </c>
      <c r="I46">
        <v>173.00000000000003</v>
      </c>
      <c r="J46">
        <v>354.66666666666595</v>
      </c>
      <c r="K46">
        <v>23.666666666666664</v>
      </c>
      <c r="L46">
        <v>155.87499999999966</v>
      </c>
      <c r="M46">
        <v>259.62499999999989</v>
      </c>
      <c r="N46">
        <v>221.16666666666708</v>
      </c>
      <c r="O46">
        <v>8.6666666666666661</v>
      </c>
      <c r="P46">
        <v>60.500000000000043</v>
      </c>
      <c r="Q46">
        <v>176.83333333333351</v>
      </c>
      <c r="R46">
        <v>32.5</v>
      </c>
      <c r="S46">
        <v>51.666666666666693</v>
      </c>
      <c r="T46">
        <v>313.05555555555588</v>
      </c>
      <c r="U46">
        <v>279.39523809523803</v>
      </c>
      <c r="V46">
        <v>318.22222222222268</v>
      </c>
      <c r="W46">
        <v>144.20833333333323</v>
      </c>
      <c r="X46">
        <v>47.666666666666686</v>
      </c>
      <c r="Y46">
        <v>19.500000000000004</v>
      </c>
      <c r="Z46">
        <v>103.83333333333326</v>
      </c>
      <c r="AA46">
        <v>36.166666666666664</v>
      </c>
      <c r="AB46">
        <v>56.00000000000005</v>
      </c>
      <c r="AC46">
        <v>27.999999999999993</v>
      </c>
      <c r="AD46">
        <v>98.499999999999929</v>
      </c>
      <c r="AE46">
        <v>129.8333333333332</v>
      </c>
      <c r="AF46">
        <v>31.833333333333321</v>
      </c>
      <c r="AG46">
        <v>314.72222222222274</v>
      </c>
      <c r="AH46">
        <v>121.83333333333317</v>
      </c>
      <c r="AI46">
        <v>249.00000000000063</v>
      </c>
      <c r="AJ46">
        <v>180.50000000000026</v>
      </c>
      <c r="AK46">
        <v>157.02526768474615</v>
      </c>
      <c r="AL46">
        <v>266.74063441076061</v>
      </c>
      <c r="AM46">
        <v>159.01851851851936</v>
      </c>
      <c r="AN46">
        <v>144.99999999999997</v>
      </c>
      <c r="AO46">
        <v>165.44047619047657</v>
      </c>
      <c r="AP46">
        <v>84.166666666666629</v>
      </c>
      <c r="AQ46">
        <v>318.05555555555583</v>
      </c>
      <c r="AR46">
        <v>149.44444444444514</v>
      </c>
      <c r="AS46">
        <v>152.91250000000016</v>
      </c>
      <c r="AT46">
        <v>313.33333333333309</v>
      </c>
      <c r="AU46">
        <v>323.77777777777823</v>
      </c>
      <c r="AV46">
        <v>96.366666666666745</v>
      </c>
      <c r="AW46">
        <v>129.75000000000065</v>
      </c>
      <c r="AX46">
        <v>78.911111111111495</v>
      </c>
      <c r="AY46">
        <v>132.96078431372635</v>
      </c>
      <c r="AZ46">
        <v>551.33333333333155</v>
      </c>
    </row>
    <row r="47" spans="1:52" x14ac:dyDescent="0.25">
      <c r="A47" t="s">
        <v>11</v>
      </c>
      <c r="B47">
        <v>406.333333333334</v>
      </c>
      <c r="C47">
        <v>278.66666666666646</v>
      </c>
      <c r="D47">
        <v>308.26190476190533</v>
      </c>
      <c r="E47">
        <v>486.66666666666873</v>
      </c>
      <c r="F47">
        <v>130.3333333333334</v>
      </c>
      <c r="G47">
        <v>67.999999999999972</v>
      </c>
      <c r="H47">
        <v>337.12598425196865</v>
      </c>
      <c r="I47">
        <v>217.33333333333306</v>
      </c>
      <c r="J47">
        <v>432.00000000000114</v>
      </c>
      <c r="K47">
        <v>35.666666666666671</v>
      </c>
      <c r="L47">
        <v>191.64285714285683</v>
      </c>
      <c r="M47">
        <v>326.08333333333377</v>
      </c>
      <c r="N47">
        <v>275.66666666666663</v>
      </c>
      <c r="O47">
        <v>11.999999999999998</v>
      </c>
      <c r="P47">
        <v>79.666666666666643</v>
      </c>
      <c r="Q47">
        <v>208.33333333333317</v>
      </c>
      <c r="R47">
        <v>43.999999999999993</v>
      </c>
      <c r="S47">
        <v>65.333333333333286</v>
      </c>
      <c r="T47">
        <v>394.00000000000301</v>
      </c>
      <c r="U47">
        <v>345.93333333333379</v>
      </c>
      <c r="V47">
        <v>396.22222222222757</v>
      </c>
      <c r="W47">
        <v>183.16666666666646</v>
      </c>
      <c r="X47">
        <v>56.99999999999995</v>
      </c>
      <c r="Y47">
        <v>30</v>
      </c>
      <c r="Z47">
        <v>117.6666666666668</v>
      </c>
      <c r="AA47">
        <v>45.333333333333329</v>
      </c>
      <c r="AB47">
        <v>68.999999999999986</v>
      </c>
      <c r="AC47">
        <v>37.666666666666657</v>
      </c>
      <c r="AD47">
        <v>126.3333333333334</v>
      </c>
      <c r="AE47">
        <v>160.33333333333337</v>
      </c>
      <c r="AF47">
        <v>41.666666666666664</v>
      </c>
      <c r="AG47">
        <v>391.88888888889215</v>
      </c>
      <c r="AH47">
        <v>147</v>
      </c>
      <c r="AI47">
        <v>313.33333333333343</v>
      </c>
      <c r="AJ47">
        <v>224.6666666666662</v>
      </c>
      <c r="AK47">
        <v>197.95072845357225</v>
      </c>
      <c r="AL47">
        <v>331.17813022820042</v>
      </c>
      <c r="AM47">
        <v>205.1851851851867</v>
      </c>
      <c r="AN47">
        <v>186.33333333333331</v>
      </c>
      <c r="AO47">
        <v>206.97619047619062</v>
      </c>
      <c r="AP47">
        <v>109.6666666666668</v>
      </c>
      <c r="AQ47">
        <v>397.0000000000029</v>
      </c>
      <c r="AR47">
        <v>182.66666666666842</v>
      </c>
      <c r="AS47">
        <v>191.59999999999991</v>
      </c>
      <c r="AT47">
        <v>323.77777777777823</v>
      </c>
      <c r="AU47">
        <v>467.8888888888921</v>
      </c>
      <c r="AV47">
        <v>119.9999999999999</v>
      </c>
      <c r="AW47">
        <v>163.37037037037084</v>
      </c>
      <c r="AX47">
        <v>100.35555555555621</v>
      </c>
      <c r="AY47">
        <v>164.15686274509963</v>
      </c>
      <c r="AZ47">
        <v>684.99999999999943</v>
      </c>
    </row>
    <row r="48" spans="1:52" x14ac:dyDescent="0.25">
      <c r="A48" t="s">
        <v>38</v>
      </c>
      <c r="B48">
        <v>118.87500000000006</v>
      </c>
      <c r="C48">
        <v>86.025000000000091</v>
      </c>
      <c r="D48">
        <v>104.60535714285719</v>
      </c>
      <c r="E48">
        <v>143.77500000000009</v>
      </c>
      <c r="F48">
        <v>39.950000000000003</v>
      </c>
      <c r="G48">
        <v>21.174999999999997</v>
      </c>
      <c r="H48">
        <v>101.12244094488184</v>
      </c>
      <c r="I48">
        <v>64.999999999999972</v>
      </c>
      <c r="J48">
        <v>129.97500000000014</v>
      </c>
      <c r="K48">
        <v>9.9250000000000025</v>
      </c>
      <c r="L48">
        <v>58.217857142857191</v>
      </c>
      <c r="M48">
        <v>99.83125000000004</v>
      </c>
      <c r="N48">
        <v>85.050000000000054</v>
      </c>
      <c r="O48">
        <v>3.5749999999999993</v>
      </c>
      <c r="P48">
        <v>24.675000000000008</v>
      </c>
      <c r="Q48">
        <v>62.95000000000001</v>
      </c>
      <c r="R48">
        <v>11.025000000000004</v>
      </c>
      <c r="S48">
        <v>17.625</v>
      </c>
      <c r="T48">
        <v>116.36666666666648</v>
      </c>
      <c r="U48">
        <v>102.63250000000002</v>
      </c>
      <c r="V48">
        <v>117.86666666666642</v>
      </c>
      <c r="W48">
        <v>81.137499999999946</v>
      </c>
      <c r="X48">
        <v>20.774999999999999</v>
      </c>
      <c r="Y48">
        <v>5.7749999999999995</v>
      </c>
      <c r="Z48">
        <v>26.074999999999989</v>
      </c>
      <c r="AA48">
        <v>28.500000000000004</v>
      </c>
      <c r="AB48">
        <v>22.799999999999994</v>
      </c>
      <c r="AC48">
        <v>18.225000000000001</v>
      </c>
      <c r="AD48">
        <v>27.449999999999982</v>
      </c>
      <c r="AE48">
        <v>50.324999999999996</v>
      </c>
      <c r="AF48">
        <v>4.9750000000000014</v>
      </c>
      <c r="AG48">
        <v>118.1333333333332</v>
      </c>
      <c r="AH48">
        <v>47.599999999999973</v>
      </c>
      <c r="AI48">
        <v>96.925000000000026</v>
      </c>
      <c r="AJ48">
        <v>60.374999999999972</v>
      </c>
      <c r="AK48">
        <v>82.111872037914765</v>
      </c>
      <c r="AL48">
        <v>97.540333266412361</v>
      </c>
      <c r="AM48">
        <v>55.072222222222337</v>
      </c>
      <c r="AN48">
        <v>56.8</v>
      </c>
      <c r="AO48">
        <v>59.512500000000202</v>
      </c>
      <c r="AP48">
        <v>32.249999999999979</v>
      </c>
      <c r="AQ48">
        <v>120.85833333333319</v>
      </c>
      <c r="AR48">
        <v>55.433333333333188</v>
      </c>
      <c r="AS48">
        <v>79.299999999999841</v>
      </c>
      <c r="AT48">
        <v>96.366666666666745</v>
      </c>
      <c r="AU48">
        <v>119.9999999999999</v>
      </c>
      <c r="AV48">
        <v>62.869999999999841</v>
      </c>
      <c r="AW48">
        <v>75.591666666666754</v>
      </c>
      <c r="AX48">
        <v>53.293333333333344</v>
      </c>
      <c r="AY48">
        <v>77.91470588235326</v>
      </c>
      <c r="AZ48">
        <v>204.90000000000018</v>
      </c>
    </row>
    <row r="49" spans="1:52" x14ac:dyDescent="0.25">
      <c r="A49" t="s">
        <v>39</v>
      </c>
      <c r="B49">
        <v>157.38888888888923</v>
      </c>
      <c r="C49">
        <v>118.44444444444461</v>
      </c>
      <c r="D49">
        <v>135.94973544973547</v>
      </c>
      <c r="E49">
        <v>194.7777777777782</v>
      </c>
      <c r="F49">
        <v>53.444444444444429</v>
      </c>
      <c r="G49">
        <v>27.611111111111104</v>
      </c>
      <c r="H49">
        <v>138.30804104032453</v>
      </c>
      <c r="I49">
        <v>91.500000000000114</v>
      </c>
      <c r="J49">
        <v>173.5000000000004</v>
      </c>
      <c r="K49">
        <v>10.833333333333332</v>
      </c>
      <c r="L49">
        <v>78.523809523809533</v>
      </c>
      <c r="M49">
        <v>134.388888888889</v>
      </c>
      <c r="N49">
        <v>116.1666666666668</v>
      </c>
      <c r="O49">
        <v>4.2777777777777786</v>
      </c>
      <c r="P49">
        <v>34.555555555555543</v>
      </c>
      <c r="Q49">
        <v>80.111111111111271</v>
      </c>
      <c r="R49">
        <v>15.277777777777773</v>
      </c>
      <c r="S49">
        <v>25.444444444444439</v>
      </c>
      <c r="T49">
        <v>158.66666666666717</v>
      </c>
      <c r="U49">
        <v>136.90873015873061</v>
      </c>
      <c r="V49">
        <v>160.1851851851859</v>
      </c>
      <c r="W49">
        <v>98.458333333333513</v>
      </c>
      <c r="X49">
        <v>27.277777777777779</v>
      </c>
      <c r="Y49">
        <v>8.1111111111111089</v>
      </c>
      <c r="Z49">
        <v>37.5</v>
      </c>
      <c r="AA49">
        <v>27.666666666666668</v>
      </c>
      <c r="AB49">
        <v>32.222222222222214</v>
      </c>
      <c r="AC49">
        <v>22.722222222222218</v>
      </c>
      <c r="AD49">
        <v>39.222222222222243</v>
      </c>
      <c r="AE49">
        <v>73.277777777777786</v>
      </c>
      <c r="AF49">
        <v>7.8333333333333313</v>
      </c>
      <c r="AG49">
        <v>160.00000000000054</v>
      </c>
      <c r="AH49">
        <v>63.77777777777775</v>
      </c>
      <c r="AI49">
        <v>134.11111111111131</v>
      </c>
      <c r="AJ49">
        <v>77.944444444444613</v>
      </c>
      <c r="AK49">
        <v>100.54000351061967</v>
      </c>
      <c r="AL49">
        <v>131.08351067389401</v>
      </c>
      <c r="AM49">
        <v>76.308641975308632</v>
      </c>
      <c r="AN49">
        <v>73.111111111111214</v>
      </c>
      <c r="AO49">
        <v>82.845238095238358</v>
      </c>
      <c r="AP49">
        <v>46.888888888888893</v>
      </c>
      <c r="AQ49">
        <v>158.87037037037095</v>
      </c>
      <c r="AR49">
        <v>77.518518518518647</v>
      </c>
      <c r="AS49">
        <v>98.773611111111421</v>
      </c>
      <c r="AT49">
        <v>129.75000000000065</v>
      </c>
      <c r="AU49">
        <v>163.37037037037084</v>
      </c>
      <c r="AV49">
        <v>75.591666666666754</v>
      </c>
      <c r="AW49">
        <v>112.63271604938252</v>
      </c>
      <c r="AX49">
        <v>67.71111111111108</v>
      </c>
      <c r="AY49">
        <v>101.73856209150404</v>
      </c>
      <c r="AZ49">
        <v>275.83333333333411</v>
      </c>
    </row>
    <row r="50" spans="1:52" x14ac:dyDescent="0.25">
      <c r="A50" t="s">
        <v>40</v>
      </c>
      <c r="B50">
        <v>99.000000000000171</v>
      </c>
      <c r="C50">
        <v>71.533333333333402</v>
      </c>
      <c r="D50">
        <v>88.706349206349586</v>
      </c>
      <c r="E50">
        <v>116.06666666666686</v>
      </c>
      <c r="F50">
        <v>35.133333333333333</v>
      </c>
      <c r="G50">
        <v>19.333333333333321</v>
      </c>
      <c r="H50">
        <v>83.123359580052508</v>
      </c>
      <c r="I50">
        <v>58.800000000000082</v>
      </c>
      <c r="J50">
        <v>104.73333333333342</v>
      </c>
      <c r="K50">
        <v>6.9999999999999991</v>
      </c>
      <c r="L50">
        <v>48.445238095238267</v>
      </c>
      <c r="M50">
        <v>84.199999999999818</v>
      </c>
      <c r="N50">
        <v>71.000000000000128</v>
      </c>
      <c r="O50">
        <v>2.5333333333333337</v>
      </c>
      <c r="P50">
        <v>20.466666666666654</v>
      </c>
      <c r="Q50">
        <v>51.533333333333445</v>
      </c>
      <c r="R50">
        <v>7.9333333333333345</v>
      </c>
      <c r="S50">
        <v>17.066666666666659</v>
      </c>
      <c r="T50">
        <v>98.288888888889375</v>
      </c>
      <c r="U50">
        <v>83.261904761904859</v>
      </c>
      <c r="V50">
        <v>97.133333333334036</v>
      </c>
      <c r="W50">
        <v>69.383333333333269</v>
      </c>
      <c r="X50">
        <v>19.333333333333325</v>
      </c>
      <c r="Y50">
        <v>4.1333333333333346</v>
      </c>
      <c r="Z50">
        <v>18.73333333333332</v>
      </c>
      <c r="AA50">
        <v>24.66666666666665</v>
      </c>
      <c r="AB50">
        <v>16.733333333333327</v>
      </c>
      <c r="AC50">
        <v>14.066666666666668</v>
      </c>
      <c r="AD50">
        <v>21.733333333333309</v>
      </c>
      <c r="AE50">
        <v>46.066666666666698</v>
      </c>
      <c r="AF50">
        <v>5.0666666666666682</v>
      </c>
      <c r="AG50">
        <v>96.977777777778343</v>
      </c>
      <c r="AH50">
        <v>35.999999999999972</v>
      </c>
      <c r="AI50">
        <v>84.333333333333485</v>
      </c>
      <c r="AJ50">
        <v>50.200000000000074</v>
      </c>
      <c r="AK50">
        <v>70.336984377742667</v>
      </c>
      <c r="AL50">
        <v>82.38324566686741</v>
      </c>
      <c r="AM50">
        <v>46.785185185185135</v>
      </c>
      <c r="AN50">
        <v>45.066666666666706</v>
      </c>
      <c r="AO50">
        <v>49.438095238095435</v>
      </c>
      <c r="AP50">
        <v>27.799999999999976</v>
      </c>
      <c r="AQ50">
        <v>102.88888888888941</v>
      </c>
      <c r="AR50">
        <v>45.511111111111219</v>
      </c>
      <c r="AS50">
        <v>67.510000000000062</v>
      </c>
      <c r="AT50">
        <v>78.911111111111495</v>
      </c>
      <c r="AU50">
        <v>100.35555555555621</v>
      </c>
      <c r="AV50">
        <v>53.293333333333344</v>
      </c>
      <c r="AW50">
        <v>67.71111111111108</v>
      </c>
      <c r="AX50">
        <v>78.008888888889146</v>
      </c>
      <c r="AY50">
        <v>68.690196078431654</v>
      </c>
      <c r="AZ50">
        <v>170.53333333333327</v>
      </c>
    </row>
    <row r="51" spans="1:52" x14ac:dyDescent="0.25">
      <c r="A51" t="s">
        <v>41</v>
      </c>
      <c r="B51">
        <v>163.88235294117709</v>
      </c>
      <c r="C51">
        <v>117.76470588235304</v>
      </c>
      <c r="D51">
        <v>137.82913165266183</v>
      </c>
      <c r="E51">
        <v>197.64705882353027</v>
      </c>
      <c r="F51">
        <v>55.352941176470637</v>
      </c>
      <c r="G51">
        <v>28.647058823529381</v>
      </c>
      <c r="H51">
        <v>139.07372942018625</v>
      </c>
      <c r="I51">
        <v>90.647058823529463</v>
      </c>
      <c r="J51">
        <v>179.88235294117732</v>
      </c>
      <c r="K51">
        <v>11.117647058823525</v>
      </c>
      <c r="L51">
        <v>80.283613445378279</v>
      </c>
      <c r="M51">
        <v>137.57352941176546</v>
      </c>
      <c r="N51">
        <v>117.52941176470601</v>
      </c>
      <c r="O51">
        <v>3.8235294117647061</v>
      </c>
      <c r="P51">
        <v>35.117647058823508</v>
      </c>
      <c r="Q51">
        <v>84.47058823529423</v>
      </c>
      <c r="R51">
        <v>15.764705882352935</v>
      </c>
      <c r="S51">
        <v>24.941176470588204</v>
      </c>
      <c r="T51">
        <v>160.78431372549124</v>
      </c>
      <c r="U51">
        <v>141.24789915966463</v>
      </c>
      <c r="V51">
        <v>165.15686274509952</v>
      </c>
      <c r="W51">
        <v>100.92647058823584</v>
      </c>
      <c r="X51">
        <v>26.352941176470548</v>
      </c>
      <c r="Y51">
        <v>7.5882352941176459</v>
      </c>
      <c r="Z51">
        <v>39.823529411764682</v>
      </c>
      <c r="AA51">
        <v>29.941176470588232</v>
      </c>
      <c r="AB51">
        <v>34.529411764705856</v>
      </c>
      <c r="AC51">
        <v>23.294117647058815</v>
      </c>
      <c r="AD51">
        <v>40.411764705882362</v>
      </c>
      <c r="AE51">
        <v>73.176470588235318</v>
      </c>
      <c r="AF51">
        <v>6.5294117647058769</v>
      </c>
      <c r="AG51">
        <v>159.56862745098167</v>
      </c>
      <c r="AH51">
        <v>62.94117647058831</v>
      </c>
      <c r="AI51">
        <v>132.82352941176501</v>
      </c>
      <c r="AJ51">
        <v>85.882352941176535</v>
      </c>
      <c r="AK51">
        <v>102.902862187529</v>
      </c>
      <c r="AL51">
        <v>132.09168723502236</v>
      </c>
      <c r="AM51">
        <v>76.830065359477629</v>
      </c>
      <c r="AN51">
        <v>73.941176470588303</v>
      </c>
      <c r="AO51">
        <v>84.130252100840792</v>
      </c>
      <c r="AP51">
        <v>46.705882352941181</v>
      </c>
      <c r="AQ51">
        <v>163.64705882353056</v>
      </c>
      <c r="AR51">
        <v>76.666666666667069</v>
      </c>
      <c r="AS51">
        <v>101.28676470588292</v>
      </c>
      <c r="AT51">
        <v>132.96078431372635</v>
      </c>
      <c r="AU51">
        <v>164.15686274509963</v>
      </c>
      <c r="AV51">
        <v>77.91470588235326</v>
      </c>
      <c r="AW51">
        <v>101.73856209150404</v>
      </c>
      <c r="AX51">
        <v>68.690196078431654</v>
      </c>
      <c r="AY51">
        <v>119.07266435986112</v>
      </c>
      <c r="AZ51">
        <v>281.64705882353172</v>
      </c>
    </row>
    <row r="52" spans="1:52" x14ac:dyDescent="0.25">
      <c r="A52" t="s">
        <v>73</v>
      </c>
      <c r="B52">
        <v>702</v>
      </c>
      <c r="C52">
        <v>474</v>
      </c>
      <c r="D52">
        <v>531.52380952380929</v>
      </c>
      <c r="E52">
        <v>838</v>
      </c>
      <c r="F52">
        <v>221</v>
      </c>
      <c r="G52">
        <v>117</v>
      </c>
      <c r="H52">
        <v>586.66356478167393</v>
      </c>
      <c r="I52">
        <v>363</v>
      </c>
      <c r="J52">
        <v>759</v>
      </c>
      <c r="K52">
        <v>54</v>
      </c>
      <c r="L52">
        <v>334.64285714285649</v>
      </c>
      <c r="M52">
        <v>557.75</v>
      </c>
      <c r="N52">
        <v>487</v>
      </c>
      <c r="O52">
        <v>20</v>
      </c>
      <c r="P52">
        <v>134</v>
      </c>
      <c r="Q52">
        <v>359</v>
      </c>
      <c r="R52">
        <v>69</v>
      </c>
      <c r="S52">
        <v>107</v>
      </c>
      <c r="T52">
        <v>673.3333333333328</v>
      </c>
      <c r="U52">
        <v>597.49999999999989</v>
      </c>
      <c r="V52">
        <v>682.33333333333235</v>
      </c>
      <c r="W52">
        <v>310.75</v>
      </c>
      <c r="X52">
        <v>103</v>
      </c>
      <c r="Y52">
        <v>45</v>
      </c>
      <c r="Z52">
        <v>211</v>
      </c>
      <c r="AA52">
        <v>78</v>
      </c>
      <c r="AB52">
        <v>118</v>
      </c>
      <c r="AC52">
        <v>61</v>
      </c>
      <c r="AD52">
        <v>224</v>
      </c>
      <c r="AE52">
        <v>271</v>
      </c>
      <c r="AF52">
        <v>65</v>
      </c>
      <c r="AG52">
        <v>675.33333333333235</v>
      </c>
      <c r="AH52">
        <v>256</v>
      </c>
      <c r="AI52">
        <v>539</v>
      </c>
      <c r="AJ52">
        <v>381</v>
      </c>
      <c r="AK52">
        <v>337.63285939968358</v>
      </c>
      <c r="AL52">
        <v>567.43802449307282</v>
      </c>
      <c r="AM52">
        <v>351.88888888888772</v>
      </c>
      <c r="AN52">
        <v>329</v>
      </c>
      <c r="AO52">
        <v>353.71428571428686</v>
      </c>
      <c r="AP52">
        <v>185</v>
      </c>
      <c r="AQ52">
        <v>677.33333333333246</v>
      </c>
      <c r="AR52">
        <v>312.66666666666669</v>
      </c>
      <c r="AS52">
        <v>329.82499999999976</v>
      </c>
      <c r="AT52">
        <v>551.33333333333155</v>
      </c>
      <c r="AU52">
        <v>684.99999999999943</v>
      </c>
      <c r="AV52">
        <v>204.90000000000018</v>
      </c>
      <c r="AW52">
        <v>275.83333333333411</v>
      </c>
      <c r="AX52">
        <v>170.53333333333327</v>
      </c>
      <c r="AY52">
        <v>281.64705882353172</v>
      </c>
      <c r="AZ52">
        <v>1176</v>
      </c>
    </row>
    <row r="54" spans="1:52" x14ac:dyDescent="0.25">
      <c r="A54" s="1" t="s">
        <v>92</v>
      </c>
      <c r="B54" t="s">
        <v>16</v>
      </c>
      <c r="C54" t="s">
        <v>13</v>
      </c>
      <c r="D54" t="s">
        <v>19</v>
      </c>
      <c r="E54" t="s">
        <v>62</v>
      </c>
      <c r="F54" t="s">
        <v>63</v>
      </c>
      <c r="G54" t="s">
        <v>64</v>
      </c>
      <c r="H54" t="s">
        <v>21</v>
      </c>
      <c r="I54" t="s">
        <v>43</v>
      </c>
      <c r="J54" t="s">
        <v>48</v>
      </c>
      <c r="K54" t="s">
        <v>61</v>
      </c>
      <c r="L54" t="s">
        <v>23</v>
      </c>
      <c r="M54" t="s">
        <v>1</v>
      </c>
      <c r="N54" t="s">
        <v>65</v>
      </c>
      <c r="O54" t="s">
        <v>61</v>
      </c>
      <c r="P54" t="s">
        <v>59</v>
      </c>
      <c r="Q54" t="s">
        <v>52</v>
      </c>
      <c r="R54" t="s">
        <v>50</v>
      </c>
      <c r="S54" t="s">
        <v>60</v>
      </c>
      <c r="T54" t="s">
        <v>3</v>
      </c>
      <c r="U54" t="s">
        <v>26</v>
      </c>
      <c r="V54" t="s">
        <v>5</v>
      </c>
      <c r="W54" t="s">
        <v>6</v>
      </c>
      <c r="X54" t="s">
        <v>54</v>
      </c>
      <c r="Y54" t="s">
        <v>61</v>
      </c>
      <c r="Z54" t="s">
        <v>51</v>
      </c>
      <c r="AA54" t="s">
        <v>56</v>
      </c>
      <c r="AB54" t="s">
        <v>53</v>
      </c>
      <c r="AC54" t="s">
        <v>58</v>
      </c>
      <c r="AD54" t="s">
        <v>49</v>
      </c>
      <c r="AE54" t="s">
        <v>45</v>
      </c>
      <c r="AF54" t="s">
        <v>57</v>
      </c>
      <c r="AG54" t="s">
        <v>7</v>
      </c>
      <c r="AH54" t="s">
        <v>18</v>
      </c>
      <c r="AI54" t="s">
        <v>17</v>
      </c>
      <c r="AJ54" t="s">
        <v>14</v>
      </c>
      <c r="AK54" t="s">
        <v>28</v>
      </c>
      <c r="AL54" t="s">
        <v>29</v>
      </c>
      <c r="AM54" t="s">
        <v>30</v>
      </c>
      <c r="AN54" t="s">
        <v>66</v>
      </c>
      <c r="AO54" t="s">
        <v>33</v>
      </c>
      <c r="AP54" t="s">
        <v>9</v>
      </c>
      <c r="AQ54" t="s">
        <v>10</v>
      </c>
      <c r="AR54" t="s">
        <v>35</v>
      </c>
      <c r="AS54" t="s">
        <v>36</v>
      </c>
      <c r="AT54" t="s">
        <v>37</v>
      </c>
      <c r="AU54" t="s">
        <v>11</v>
      </c>
      <c r="AV54" t="s">
        <v>38</v>
      </c>
      <c r="AW54" t="s">
        <v>39</v>
      </c>
      <c r="AX54" t="s">
        <v>40</v>
      </c>
      <c r="AY54" t="s">
        <v>41</v>
      </c>
      <c r="AZ54" t="s">
        <v>73</v>
      </c>
    </row>
    <row r="55" spans="1:52" x14ac:dyDescent="0.25">
      <c r="A55" t="s">
        <v>16</v>
      </c>
      <c r="B55">
        <f t="array" ref="B55:AZ105">MINVERSE(B2:AZ52)</f>
        <v>-2.6486164884386711E+24</v>
      </c>
      <c r="C55">
        <v>-2.6561247958155288E+24</v>
      </c>
      <c r="D55">
        <v>-79792293216.465973</v>
      </c>
      <c r="E55">
        <v>-14908645016912.963</v>
      </c>
      <c r="F55">
        <v>-14927485082173.82</v>
      </c>
      <c r="G55">
        <v>-14927551869014.465</v>
      </c>
      <c r="H55">
        <v>38552383678.994232</v>
      </c>
      <c r="I55">
        <v>-21807315447337.887</v>
      </c>
      <c r="J55">
        <v>-21770542681145.512</v>
      </c>
      <c r="K55">
        <v>-21808518816113.074</v>
      </c>
      <c r="L55">
        <v>31462436187.488575</v>
      </c>
      <c r="M55">
        <v>-2536674369.3870554</v>
      </c>
      <c r="N55">
        <v>-1765026016080.7681</v>
      </c>
      <c r="O55">
        <v>-1831434077352.2036</v>
      </c>
      <c r="P55">
        <v>-1793788157256.3496</v>
      </c>
      <c r="Q55">
        <v>-1701809556694.1987</v>
      </c>
      <c r="R55">
        <v>-1795925209324.2778</v>
      </c>
      <c r="S55">
        <v>-1836721023827.8518</v>
      </c>
      <c r="T55">
        <v>18610706987.135715</v>
      </c>
      <c r="U55">
        <v>-17974828342.730339</v>
      </c>
      <c r="V55">
        <v>82345882168.341721</v>
      </c>
      <c r="W55">
        <v>-204373862125.65063</v>
      </c>
      <c r="X55">
        <v>-12818415518966.172</v>
      </c>
      <c r="Y55">
        <v>-12710138914725.877</v>
      </c>
      <c r="Z55">
        <v>-12834726190505.623</v>
      </c>
      <c r="AA55">
        <v>-12827405059104.834</v>
      </c>
      <c r="AB55">
        <v>-12648829503905.852</v>
      </c>
      <c r="AC55">
        <v>-12723973435874.875</v>
      </c>
      <c r="AD55">
        <v>-12729196534398.076</v>
      </c>
      <c r="AE55">
        <v>-12827232502326.678</v>
      </c>
      <c r="AF55">
        <v>-12781485166551.875</v>
      </c>
      <c r="AG55">
        <v>26483592751.594681</v>
      </c>
      <c r="AH55">
        <v>-4128572996838.0933</v>
      </c>
      <c r="AI55">
        <v>-4138991973515.5171</v>
      </c>
      <c r="AJ55">
        <v>-4100187345929.5415</v>
      </c>
      <c r="AK55">
        <v>251162546874.24088</v>
      </c>
      <c r="AL55">
        <v>8577462035.8595533</v>
      </c>
      <c r="AM55">
        <v>85600863391.457916</v>
      </c>
      <c r="AN55">
        <v>-1681914254.4432237</v>
      </c>
      <c r="AO55">
        <v>-93275961903.142883</v>
      </c>
      <c r="AP55">
        <v>59406682658.734207</v>
      </c>
      <c r="AQ55">
        <v>18552600331.143761</v>
      </c>
      <c r="AR55">
        <v>6746811837.3445625</v>
      </c>
      <c r="AS55">
        <v>77941324784.051956</v>
      </c>
      <c r="AT55">
        <v>115286728548.83583</v>
      </c>
      <c r="AU55">
        <v>38869123609.565346</v>
      </c>
      <c r="AV55">
        <v>206456418598.28561</v>
      </c>
      <c r="AW55">
        <v>3351909802.4823246</v>
      </c>
      <c r="AX55">
        <v>41185292110.256218</v>
      </c>
      <c r="AY55">
        <v>-218104090816.9212</v>
      </c>
      <c r="AZ55">
        <v>2.6431747243920754E+24</v>
      </c>
    </row>
    <row r="56" spans="1:52" x14ac:dyDescent="0.25">
      <c r="A56" t="s">
        <v>13</v>
      </c>
      <c r="B56">
        <v>-2.6486164884386728E+24</v>
      </c>
      <c r="C56">
        <v>-2.656124795815531E+24</v>
      </c>
      <c r="D56">
        <v>-79792293216.466141</v>
      </c>
      <c r="E56">
        <v>-14908645016912.965</v>
      </c>
      <c r="F56">
        <v>-14927485082173.832</v>
      </c>
      <c r="G56">
        <v>-14927551869014.479</v>
      </c>
      <c r="H56">
        <v>38552383678.994125</v>
      </c>
      <c r="I56">
        <v>-21807315447337.895</v>
      </c>
      <c r="J56">
        <v>-21770542681145.527</v>
      </c>
      <c r="K56">
        <v>-21808518816113.086</v>
      </c>
      <c r="L56">
        <v>31462436187.488567</v>
      </c>
      <c r="M56">
        <v>-2536674369.3871455</v>
      </c>
      <c r="N56">
        <v>-1765026016080.7742</v>
      </c>
      <c r="O56">
        <v>-1831434077352.2102</v>
      </c>
      <c r="P56">
        <v>-1793788157256.3567</v>
      </c>
      <c r="Q56">
        <v>-1701809556694.2034</v>
      </c>
      <c r="R56">
        <v>-1795925209324.2791</v>
      </c>
      <c r="S56">
        <v>-1836721023827.8657</v>
      </c>
      <c r="T56">
        <v>18610706987.135738</v>
      </c>
      <c r="U56">
        <v>-17974828342.730381</v>
      </c>
      <c r="V56">
        <v>82345882168.342056</v>
      </c>
      <c r="W56">
        <v>-204373862125.65103</v>
      </c>
      <c r="X56">
        <v>-12818415518966.178</v>
      </c>
      <c r="Y56">
        <v>-12710138914725.885</v>
      </c>
      <c r="Z56">
        <v>-12834726190505.625</v>
      </c>
      <c r="AA56">
        <v>-12827405059104.844</v>
      </c>
      <c r="AB56">
        <v>-12648829503905.863</v>
      </c>
      <c r="AC56">
        <v>-12723973435874.879</v>
      </c>
      <c r="AD56">
        <v>-12729196534398.084</v>
      </c>
      <c r="AE56">
        <v>-12827232502326.68</v>
      </c>
      <c r="AF56">
        <v>-12781485166551.879</v>
      </c>
      <c r="AG56">
        <v>26483592751.594807</v>
      </c>
      <c r="AH56">
        <v>-4128572996838.1104</v>
      </c>
      <c r="AI56">
        <v>-4138991973515.5293</v>
      </c>
      <c r="AJ56">
        <v>-4100187345929.5552</v>
      </c>
      <c r="AK56">
        <v>251162546874.24234</v>
      </c>
      <c r="AL56">
        <v>8577462035.8593006</v>
      </c>
      <c r="AM56">
        <v>85600863391.45784</v>
      </c>
      <c r="AN56">
        <v>-1681914254.4433722</v>
      </c>
      <c r="AO56">
        <v>-93275961903.142822</v>
      </c>
      <c r="AP56">
        <v>59406682658.734108</v>
      </c>
      <c r="AQ56">
        <v>18552600331.143917</v>
      </c>
      <c r="AR56">
        <v>6746811837.3444567</v>
      </c>
      <c r="AS56">
        <v>77941324784.051514</v>
      </c>
      <c r="AT56">
        <v>115286728548.83574</v>
      </c>
      <c r="AU56">
        <v>38869123609.565262</v>
      </c>
      <c r="AV56">
        <v>206456418598.2861</v>
      </c>
      <c r="AW56">
        <v>3351909802.4815912</v>
      </c>
      <c r="AX56">
        <v>41185292110.256348</v>
      </c>
      <c r="AY56">
        <v>-218104090816.92123</v>
      </c>
      <c r="AZ56">
        <v>2.6431747243920775E+24</v>
      </c>
    </row>
    <row r="57" spans="1:52" x14ac:dyDescent="0.25">
      <c r="A57" t="s">
        <v>19</v>
      </c>
      <c r="B57">
        <v>-73914992210.676117</v>
      </c>
      <c r="C57">
        <v>-73992316332.880875</v>
      </c>
      <c r="D57">
        <v>3.4145008554449345E-2</v>
      </c>
      <c r="E57">
        <v>-0.17868702503570216</v>
      </c>
      <c r="F57">
        <v>-0.1780923495451624</v>
      </c>
      <c r="G57">
        <v>-0.17985083047052972</v>
      </c>
      <c r="H57">
        <v>1.4957282283942594E-3</v>
      </c>
      <c r="I57">
        <v>-0.30488211131245868</v>
      </c>
      <c r="J57">
        <v>-0.30527081141753853</v>
      </c>
      <c r="K57">
        <v>-0.30730939683476599</v>
      </c>
      <c r="L57">
        <v>1.0326998609559125E-3</v>
      </c>
      <c r="M57">
        <v>-2.3582210902048529E-3</v>
      </c>
      <c r="N57">
        <v>-1.5101191221439174E-2</v>
      </c>
      <c r="O57">
        <v>-1.3001150576377969E-2</v>
      </c>
      <c r="P57">
        <v>-1.5673665666879725E-2</v>
      </c>
      <c r="Q57">
        <v>-1.5169826982340685E-2</v>
      </c>
      <c r="R57">
        <v>-1.5011831040528735E-2</v>
      </c>
      <c r="S57">
        <v>-1.6222224336135217E-2</v>
      </c>
      <c r="T57">
        <v>1.2856918658036532E-4</v>
      </c>
      <c r="U57">
        <v>-9.7455283093664279E-4</v>
      </c>
      <c r="V57">
        <v>1.6582921872298091E-3</v>
      </c>
      <c r="W57">
        <v>-5.6158786091797704E-3</v>
      </c>
      <c r="X57">
        <v>-0.36235329549068729</v>
      </c>
      <c r="Y57">
        <v>-0.35905668773840582</v>
      </c>
      <c r="Z57">
        <v>-0.36293383033324561</v>
      </c>
      <c r="AA57">
        <v>-0.3616008138433649</v>
      </c>
      <c r="AB57">
        <v>-0.35994606267088913</v>
      </c>
      <c r="AC57">
        <v>-0.35755409517518233</v>
      </c>
      <c r="AD57">
        <v>-0.35775655324874234</v>
      </c>
      <c r="AE57">
        <v>-0.36093149721022749</v>
      </c>
      <c r="AF57">
        <v>-0.35931171807688872</v>
      </c>
      <c r="AG57">
        <v>4.178547448048145E-4</v>
      </c>
      <c r="AH57">
        <v>-0.11655941827782239</v>
      </c>
      <c r="AI57">
        <v>-0.11601032346022229</v>
      </c>
      <c r="AJ57">
        <v>-0.11455987181928673</v>
      </c>
      <c r="AK57">
        <v>9.3901520839196236E-3</v>
      </c>
      <c r="AL57">
        <v>3.4250724124958062E-4</v>
      </c>
      <c r="AM57">
        <v>-7.8412229865520695E-4</v>
      </c>
      <c r="AN57">
        <v>-4.1394500139831314E-4</v>
      </c>
      <c r="AO57">
        <v>-5.0000558697244754E-3</v>
      </c>
      <c r="AP57">
        <v>3.0754968918684732E-3</v>
      </c>
      <c r="AQ57">
        <v>1.594309781891129E-6</v>
      </c>
      <c r="AR57">
        <v>7.0324910197184772E-4</v>
      </c>
      <c r="AS57">
        <v>-2.8657639479469733E-2</v>
      </c>
      <c r="AT57">
        <v>2.3875004435545519E-3</v>
      </c>
      <c r="AU57">
        <v>1.4736497334185133E-3</v>
      </c>
      <c r="AV57">
        <v>1.0227299713748991E-2</v>
      </c>
      <c r="AW57">
        <v>3.4405463437008185E-4</v>
      </c>
      <c r="AX57">
        <v>3.8738497311382932E-4</v>
      </c>
      <c r="AY57">
        <v>-3.2275957377542867E-3</v>
      </c>
      <c r="AZ57">
        <v>73914992210.372162</v>
      </c>
    </row>
    <row r="58" spans="1:52" x14ac:dyDescent="0.25">
      <c r="A58" t="s">
        <v>62</v>
      </c>
      <c r="B58">
        <v>8.5327421146964508E+23</v>
      </c>
      <c r="C58">
        <v>8.6082606458540854E+23</v>
      </c>
      <c r="D58">
        <v>25906407736.990078</v>
      </c>
      <c r="E58">
        <v>13452408652367.441</v>
      </c>
      <c r="F58">
        <v>13471126556791.482</v>
      </c>
      <c r="G58">
        <v>13473354230185.963</v>
      </c>
      <c r="H58">
        <v>-12500320848.940256</v>
      </c>
      <c r="I58">
        <v>4719809881593.6045</v>
      </c>
      <c r="J58">
        <v>4686431970253.3516</v>
      </c>
      <c r="K58">
        <v>4700880250673.1201</v>
      </c>
      <c r="L58">
        <v>-10120833087.517052</v>
      </c>
      <c r="M58">
        <v>824970987.35459256</v>
      </c>
      <c r="N58">
        <v>6619932214893.1611</v>
      </c>
      <c r="O58">
        <v>6548482157409.7305</v>
      </c>
      <c r="P58">
        <v>6564564386483.4219</v>
      </c>
      <c r="Q58">
        <v>6616688436642.3877</v>
      </c>
      <c r="R58">
        <v>6585576938885.4072</v>
      </c>
      <c r="S58">
        <v>6574785071501.2148</v>
      </c>
      <c r="T58">
        <v>-6030338212.6039381</v>
      </c>
      <c r="U58">
        <v>5778725761.9591751</v>
      </c>
      <c r="V58">
        <v>-26715162320.150936</v>
      </c>
      <c r="W58">
        <v>66271085025.05368</v>
      </c>
      <c r="X58">
        <v>-951018924959.24194</v>
      </c>
      <c r="Y58">
        <v>-931644929668.1687</v>
      </c>
      <c r="Z58">
        <v>-945304575490.68738</v>
      </c>
      <c r="AA58">
        <v>-906752271852.07495</v>
      </c>
      <c r="AB58">
        <v>-971058916369.62573</v>
      </c>
      <c r="AC58">
        <v>-889743070346.25525</v>
      </c>
      <c r="AD58">
        <v>-937747759104.68103</v>
      </c>
      <c r="AE58">
        <v>-890075592665.76978</v>
      </c>
      <c r="AF58">
        <v>-950303712315.41833</v>
      </c>
      <c r="AG58">
        <v>-8592397072.5419273</v>
      </c>
      <c r="AH58">
        <v>9558484219930.4902</v>
      </c>
      <c r="AI58">
        <v>9541857337869.9355</v>
      </c>
      <c r="AJ58">
        <v>9501927871465.3516</v>
      </c>
      <c r="AK58">
        <v>-82033991977.854141</v>
      </c>
      <c r="AL58">
        <v>-2780130271.5295024</v>
      </c>
      <c r="AM58">
        <v>-27473338871.27</v>
      </c>
      <c r="AN58">
        <v>543841992.87932742</v>
      </c>
      <c r="AO58">
        <v>30224295629.069351</v>
      </c>
      <c r="AP58">
        <v>-19253963050.075935</v>
      </c>
      <c r="AQ58">
        <v>-6014003398.8506413</v>
      </c>
      <c r="AR58">
        <v>-2186486259.5680699</v>
      </c>
      <c r="AS58">
        <v>-25043912609.883434</v>
      </c>
      <c r="AT58">
        <v>-37299362500.219063</v>
      </c>
      <c r="AU58">
        <v>-12497519718.705849</v>
      </c>
      <c r="AV58">
        <v>-66192694635.894691</v>
      </c>
      <c r="AW58">
        <v>-1078193106.4601457</v>
      </c>
      <c r="AX58">
        <v>-13383269587.789495</v>
      </c>
      <c r="AY58">
        <v>70535108468.775726</v>
      </c>
      <c r="AZ58">
        <v>-8.5830878021087421E+23</v>
      </c>
    </row>
    <row r="59" spans="1:52" x14ac:dyDescent="0.25">
      <c r="A59" t="s">
        <v>63</v>
      </c>
      <c r="B59">
        <v>8.5327421146964428E+23</v>
      </c>
      <c r="C59">
        <v>8.6082606458540747E+23</v>
      </c>
      <c r="D59">
        <v>25906407736.990273</v>
      </c>
      <c r="E59">
        <v>13452408652367.439</v>
      </c>
      <c r="F59">
        <v>13471126556791.484</v>
      </c>
      <c r="G59">
        <v>13473354230185.955</v>
      </c>
      <c r="H59">
        <v>-12500320848.940264</v>
      </c>
      <c r="I59">
        <v>4719809881593.5957</v>
      </c>
      <c r="J59">
        <v>4686431970253.3428</v>
      </c>
      <c r="K59">
        <v>4700880250673.1143</v>
      </c>
      <c r="L59">
        <v>-10120833087.517271</v>
      </c>
      <c r="M59">
        <v>824970987.35426247</v>
      </c>
      <c r="N59">
        <v>6619932214893.1572</v>
      </c>
      <c r="O59">
        <v>6548482157409.7275</v>
      </c>
      <c r="P59">
        <v>6564564386483.4189</v>
      </c>
      <c r="Q59">
        <v>6616688436642.3828</v>
      </c>
      <c r="R59">
        <v>6585576938885.4033</v>
      </c>
      <c r="S59">
        <v>6574785071501.2129</v>
      </c>
      <c r="T59">
        <v>-6030338212.6038084</v>
      </c>
      <c r="U59">
        <v>5778725761.9590492</v>
      </c>
      <c r="V59">
        <v>-26715162320.150784</v>
      </c>
      <c r="W59">
        <v>66271085025.053024</v>
      </c>
      <c r="X59">
        <v>-951018924959.24988</v>
      </c>
      <c r="Y59">
        <v>-931644929668.17725</v>
      </c>
      <c r="Z59">
        <v>-945304575490.69434</v>
      </c>
      <c r="AA59">
        <v>-906752271852.08252</v>
      </c>
      <c r="AB59">
        <v>-971058916369.63306</v>
      </c>
      <c r="AC59">
        <v>-889743070346.26355</v>
      </c>
      <c r="AD59">
        <v>-937747759104.68921</v>
      </c>
      <c r="AE59">
        <v>-890075592665.77832</v>
      </c>
      <c r="AF59">
        <v>-950303712315.42761</v>
      </c>
      <c r="AG59">
        <v>-8592397072.5422211</v>
      </c>
      <c r="AH59">
        <v>9558484219930.4805</v>
      </c>
      <c r="AI59">
        <v>9541857337869.9336</v>
      </c>
      <c r="AJ59">
        <v>9501927871465.3477</v>
      </c>
      <c r="AK59">
        <v>-82033991977.853745</v>
      </c>
      <c r="AL59">
        <v>-2780130271.5296164</v>
      </c>
      <c r="AM59">
        <v>-27473338871.269714</v>
      </c>
      <c r="AN59">
        <v>543841992.87914789</v>
      </c>
      <c r="AO59">
        <v>30224295629.069672</v>
      </c>
      <c r="AP59">
        <v>-19253963050.076225</v>
      </c>
      <c r="AQ59">
        <v>-6014003398.8508215</v>
      </c>
      <c r="AR59">
        <v>-2186486259.5679483</v>
      </c>
      <c r="AS59">
        <v>-25043912609.883785</v>
      </c>
      <c r="AT59">
        <v>-37299362500.219025</v>
      </c>
      <c r="AU59">
        <v>-12497519718.705999</v>
      </c>
      <c r="AV59">
        <v>-66192694635.894447</v>
      </c>
      <c r="AW59">
        <v>-1078193106.4600139</v>
      </c>
      <c r="AX59">
        <v>-13383269587.789803</v>
      </c>
      <c r="AY59">
        <v>70535108468.775269</v>
      </c>
      <c r="AZ59">
        <v>-8.5830878021087301E+23</v>
      </c>
    </row>
    <row r="60" spans="1:52" x14ac:dyDescent="0.25">
      <c r="A60" t="s">
        <v>64</v>
      </c>
      <c r="B60">
        <v>8.5327421146964871E+23</v>
      </c>
      <c r="C60">
        <v>8.608260645854119E+23</v>
      </c>
      <c r="D60">
        <v>25906407736.989662</v>
      </c>
      <c r="E60">
        <v>13452408652367.436</v>
      </c>
      <c r="F60">
        <v>13471126556791.469</v>
      </c>
      <c r="G60">
        <v>13473354230185.957</v>
      </c>
      <c r="H60">
        <v>-12500320848.940401</v>
      </c>
      <c r="I60">
        <v>4719809881593.582</v>
      </c>
      <c r="J60">
        <v>4686431970253.3281</v>
      </c>
      <c r="K60">
        <v>4700880250673.0996</v>
      </c>
      <c r="L60">
        <v>-10120833087.517115</v>
      </c>
      <c r="M60">
        <v>824970987.35456479</v>
      </c>
      <c r="N60">
        <v>6619932214893.1553</v>
      </c>
      <c r="O60">
        <v>6548482157409.7256</v>
      </c>
      <c r="P60">
        <v>6564564386483.4189</v>
      </c>
      <c r="Q60">
        <v>6616688436642.3818</v>
      </c>
      <c r="R60">
        <v>6585576938885.4033</v>
      </c>
      <c r="S60">
        <v>6574785071501.2119</v>
      </c>
      <c r="T60">
        <v>-6030338212.6039839</v>
      </c>
      <c r="U60">
        <v>5778725761.9593163</v>
      </c>
      <c r="V60">
        <v>-26715162320.150242</v>
      </c>
      <c r="W60">
        <v>66271085025.05265</v>
      </c>
      <c r="X60">
        <v>-951018924959.25244</v>
      </c>
      <c r="Y60">
        <v>-931644929668.17908</v>
      </c>
      <c r="Z60">
        <v>-945304575490.69812</v>
      </c>
      <c r="AA60">
        <v>-906752271852.08618</v>
      </c>
      <c r="AB60">
        <v>-971058916369.63611</v>
      </c>
      <c r="AC60">
        <v>-889743070346.26648</v>
      </c>
      <c r="AD60">
        <v>-937747759104.69153</v>
      </c>
      <c r="AE60">
        <v>-890075592665.78027</v>
      </c>
      <c r="AF60">
        <v>-950303712315.42932</v>
      </c>
      <c r="AG60">
        <v>-8592397072.5421391</v>
      </c>
      <c r="AH60">
        <v>9558484219930.4766</v>
      </c>
      <c r="AI60">
        <v>9541857337869.9258</v>
      </c>
      <c r="AJ60">
        <v>9501927871465.3398</v>
      </c>
      <c r="AK60">
        <v>-82033991977.852463</v>
      </c>
      <c r="AL60">
        <v>-2780130271.5295768</v>
      </c>
      <c r="AM60">
        <v>-27473338871.270424</v>
      </c>
      <c r="AN60">
        <v>543841992.87953722</v>
      </c>
      <c r="AO60">
        <v>30224295629.068523</v>
      </c>
      <c r="AP60">
        <v>-19253963050.075645</v>
      </c>
      <c r="AQ60">
        <v>-6014003398.8510036</v>
      </c>
      <c r="AR60">
        <v>-2186486259.5682211</v>
      </c>
      <c r="AS60">
        <v>-25043912609.881321</v>
      </c>
      <c r="AT60">
        <v>-37299362500.219162</v>
      </c>
      <c r="AU60">
        <v>-12497519718.70591</v>
      </c>
      <c r="AV60">
        <v>-66192694635.896362</v>
      </c>
      <c r="AW60">
        <v>-1078193106.4597507</v>
      </c>
      <c r="AX60">
        <v>-13383269587.790146</v>
      </c>
      <c r="AY60">
        <v>70535108468.775818</v>
      </c>
      <c r="AZ60">
        <v>-8.583087802108773E+23</v>
      </c>
    </row>
    <row r="61" spans="1:52" x14ac:dyDescent="0.25">
      <c r="A61" t="s">
        <v>21</v>
      </c>
      <c r="B61">
        <v>29563789035.668354</v>
      </c>
      <c r="C61">
        <v>29607235219.212189</v>
      </c>
      <c r="D61">
        <v>1.3080499564439556E-3</v>
      </c>
      <c r="E61">
        <v>1.3538449968951276E-2</v>
      </c>
      <c r="F61">
        <v>1.3508046339937416E-2</v>
      </c>
      <c r="G61">
        <v>1.3453096166587224E-2</v>
      </c>
      <c r="H61">
        <v>1.0132085338095712E-2</v>
      </c>
      <c r="I61">
        <v>4.4186488971630709E-2</v>
      </c>
      <c r="J61">
        <v>4.4499808092868742E-2</v>
      </c>
      <c r="K61">
        <v>4.4043327268874978E-2</v>
      </c>
      <c r="L61">
        <v>-1.835865234587723E-4</v>
      </c>
      <c r="M61">
        <v>-1.0385994147532302E-4</v>
      </c>
      <c r="N61">
        <v>-3.0321468772528566E-3</v>
      </c>
      <c r="O61">
        <v>-1.1176336622418178E-3</v>
      </c>
      <c r="P61">
        <v>-2.0154848623439264E-3</v>
      </c>
      <c r="Q61">
        <v>-2.9711955163214342E-3</v>
      </c>
      <c r="R61">
        <v>-2.8778562940534286E-3</v>
      </c>
      <c r="S61">
        <v>-2.889445674082813E-3</v>
      </c>
      <c r="T61">
        <v>-3.0842026542620229E-4</v>
      </c>
      <c r="U61">
        <v>5.925074107868744E-5</v>
      </c>
      <c r="V61">
        <v>-1.3923482103599541E-3</v>
      </c>
      <c r="W61">
        <v>2.9203468566621001E-3</v>
      </c>
      <c r="X61">
        <v>8.1521040316587343E-2</v>
      </c>
      <c r="Y61">
        <v>8.150455974573928E-2</v>
      </c>
      <c r="Z61">
        <v>8.0784199939994264E-2</v>
      </c>
      <c r="AA61">
        <v>8.2551471086539679E-2</v>
      </c>
      <c r="AB61">
        <v>8.1371712215175196E-2</v>
      </c>
      <c r="AC61">
        <v>8.2628103831701591E-2</v>
      </c>
      <c r="AD61">
        <v>8.1256583036535546E-2</v>
      </c>
      <c r="AE61">
        <v>8.1624052088911533E-2</v>
      </c>
      <c r="AF61">
        <v>8.0856297994390758E-2</v>
      </c>
      <c r="AG61">
        <v>-5.3280692580139641E-4</v>
      </c>
      <c r="AH61">
        <v>-2.3637367679639194E-3</v>
      </c>
      <c r="AI61">
        <v>-8.0234515485627666E-4</v>
      </c>
      <c r="AJ61">
        <v>-7.2797493773518111E-4</v>
      </c>
      <c r="AK61">
        <v>-4.3694033576746382E-3</v>
      </c>
      <c r="AL61">
        <v>3.2007026184681879E-4</v>
      </c>
      <c r="AM61">
        <v>-1.1003644467303295E-3</v>
      </c>
      <c r="AN61">
        <v>-6.389526799470928E-5</v>
      </c>
      <c r="AO61">
        <v>6.7221212437894534E-4</v>
      </c>
      <c r="AP61">
        <v>-4.3787796485857995E-4</v>
      </c>
      <c r="AQ61">
        <v>-3.8305314673256545E-4</v>
      </c>
      <c r="AR61">
        <v>-1.517400792128073E-4</v>
      </c>
      <c r="AS61">
        <v>-1.8917544571257045E-3</v>
      </c>
      <c r="AT61">
        <v>-1.3351853561916951E-3</v>
      </c>
      <c r="AU61">
        <v>2.9845331134636954E-4</v>
      </c>
      <c r="AV61">
        <v>-1.0139309789863212E-3</v>
      </c>
      <c r="AW61">
        <v>-1.0382672670154519E-3</v>
      </c>
      <c r="AX61">
        <v>6.2960443796424096E-5</v>
      </c>
      <c r="AY61">
        <v>2.7886851879717462E-3</v>
      </c>
      <c r="AZ61">
        <v>-29520342852.027519</v>
      </c>
    </row>
    <row r="62" spans="1:52" x14ac:dyDescent="0.25">
      <c r="A62" t="s">
        <v>43</v>
      </c>
      <c r="B62">
        <v>1.2120706224395414E+24</v>
      </c>
      <c r="C62">
        <v>1.2054599549365039E+24</v>
      </c>
      <c r="D62">
        <v>36389575752.059486</v>
      </c>
      <c r="E62">
        <v>7124122072459.6074</v>
      </c>
      <c r="F62">
        <v>7126841910724.9697</v>
      </c>
      <c r="G62">
        <v>7111994000686.5957</v>
      </c>
      <c r="H62">
        <v>-17577073369.057564</v>
      </c>
      <c r="I62">
        <v>17901113467990.699</v>
      </c>
      <c r="J62">
        <v>17913124244962.047</v>
      </c>
      <c r="K62">
        <v>17926677014138.082</v>
      </c>
      <c r="L62">
        <v>-14433421031.771267</v>
      </c>
      <c r="M62">
        <v>1150670460.4180841</v>
      </c>
      <c r="N62">
        <v>10579885155788.752</v>
      </c>
      <c r="O62">
        <v>10722520606044.441</v>
      </c>
      <c r="P62">
        <v>10678680627755.537</v>
      </c>
      <c r="Q62">
        <v>10535124559806.293</v>
      </c>
      <c r="R62">
        <v>10641100511072.877</v>
      </c>
      <c r="S62">
        <v>10698969656119.006</v>
      </c>
      <c r="T62">
        <v>-8508949288.0145988</v>
      </c>
      <c r="U62">
        <v>8262038110.9587173</v>
      </c>
      <c r="V62">
        <v>-37610185381.36557</v>
      </c>
      <c r="W62">
        <v>92741728201.485901</v>
      </c>
      <c r="X62">
        <v>5647597116338.8008</v>
      </c>
      <c r="Y62">
        <v>5542568223246.9629</v>
      </c>
      <c r="Z62">
        <v>5652683532901.6162</v>
      </c>
      <c r="AA62">
        <v>5609346938219.8408</v>
      </c>
      <c r="AB62">
        <v>5571588575174.2031</v>
      </c>
      <c r="AC62">
        <v>5526104483400.1748</v>
      </c>
      <c r="AD62">
        <v>5567533721485.8672</v>
      </c>
      <c r="AE62">
        <v>5584500185719.3672</v>
      </c>
      <c r="AF62">
        <v>5652223285791.5361</v>
      </c>
      <c r="AG62">
        <v>-12073319131.817129</v>
      </c>
      <c r="AH62">
        <v>7748185060676.5361</v>
      </c>
      <c r="AI62">
        <v>7775932555111.0059</v>
      </c>
      <c r="AJ62">
        <v>7798221685547.1953</v>
      </c>
      <c r="AK62">
        <v>-113664534746.60838</v>
      </c>
      <c r="AL62">
        <v>-3917852729.9460316</v>
      </c>
      <c r="AM62">
        <v>-39373472897.951294</v>
      </c>
      <c r="AN62">
        <v>770494283.72733414</v>
      </c>
      <c r="AO62">
        <v>42716410511.167389</v>
      </c>
      <c r="AP62">
        <v>-27138678139.834274</v>
      </c>
      <c r="AQ62">
        <v>-8456395693.8380423</v>
      </c>
      <c r="AR62">
        <v>-3079289381.7822385</v>
      </c>
      <c r="AS62">
        <v>-35987730443.732399</v>
      </c>
      <c r="AT62">
        <v>-52365234105.664246</v>
      </c>
      <c r="AU62">
        <v>-17921034336.076622</v>
      </c>
      <c r="AV62">
        <v>-95082328590.443619</v>
      </c>
      <c r="AW62">
        <v>-1544078711.0010827</v>
      </c>
      <c r="AX62">
        <v>-18628294733.694942</v>
      </c>
      <c r="AY62">
        <v>99303801294.025101</v>
      </c>
      <c r="AZ62">
        <v>-1.2021546216324886E+24</v>
      </c>
    </row>
    <row r="63" spans="1:52" x14ac:dyDescent="0.25">
      <c r="A63" t="s">
        <v>48</v>
      </c>
      <c r="B63">
        <v>1.2120706224395317E+24</v>
      </c>
      <c r="C63">
        <v>1.2054599549364939E+24</v>
      </c>
      <c r="D63">
        <v>36389575752.058685</v>
      </c>
      <c r="E63">
        <v>7124122072459.6055</v>
      </c>
      <c r="F63">
        <v>7126841910724.9658</v>
      </c>
      <c r="G63">
        <v>7111994000686.5928</v>
      </c>
      <c r="H63">
        <v>-17577073369.057213</v>
      </c>
      <c r="I63">
        <v>17901113467990.719</v>
      </c>
      <c r="J63">
        <v>17913124244962.137</v>
      </c>
      <c r="K63">
        <v>17926677014138.137</v>
      </c>
      <c r="L63">
        <v>-14433421031.770937</v>
      </c>
      <c r="M63">
        <v>1150670460.4183464</v>
      </c>
      <c r="N63">
        <v>10579885155788.738</v>
      </c>
      <c r="O63">
        <v>10722520606044.43</v>
      </c>
      <c r="P63">
        <v>10678680627755.529</v>
      </c>
      <c r="Q63">
        <v>10535124559806.283</v>
      </c>
      <c r="R63">
        <v>10641100511072.867</v>
      </c>
      <c r="S63">
        <v>10698969656118.994</v>
      </c>
      <c r="T63">
        <v>-8508949288.0154152</v>
      </c>
      <c r="U63">
        <v>8262038110.9593534</v>
      </c>
      <c r="V63">
        <v>-37610185381.365791</v>
      </c>
      <c r="W63">
        <v>92741728201.483917</v>
      </c>
      <c r="X63">
        <v>5647597116338.8242</v>
      </c>
      <c r="Y63">
        <v>5542568223247.0039</v>
      </c>
      <c r="Z63">
        <v>5652683532901.625</v>
      </c>
      <c r="AA63">
        <v>5609346938219.8867</v>
      </c>
      <c r="AB63">
        <v>5571588575174.2197</v>
      </c>
      <c r="AC63">
        <v>5526104483400.1973</v>
      </c>
      <c r="AD63">
        <v>5567533721485.8867</v>
      </c>
      <c r="AE63">
        <v>5584500185719.4512</v>
      </c>
      <c r="AF63">
        <v>5652223285791.6201</v>
      </c>
      <c r="AG63">
        <v>-12073319131.816761</v>
      </c>
      <c r="AH63">
        <v>7748185060676.5215</v>
      </c>
      <c r="AI63">
        <v>7775932555110.9932</v>
      </c>
      <c r="AJ63">
        <v>7798221685547.1836</v>
      </c>
      <c r="AK63">
        <v>-113664534746.60982</v>
      </c>
      <c r="AL63">
        <v>-3917852729.946207</v>
      </c>
      <c r="AM63">
        <v>-39373472897.950363</v>
      </c>
      <c r="AN63">
        <v>770494283.72793806</v>
      </c>
      <c r="AO63">
        <v>42716410511.16877</v>
      </c>
      <c r="AP63">
        <v>-27138678139.835537</v>
      </c>
      <c r="AQ63">
        <v>-8456395693.837369</v>
      </c>
      <c r="AR63">
        <v>-3079289381.7818751</v>
      </c>
      <c r="AS63">
        <v>-35987730443.729301</v>
      </c>
      <c r="AT63">
        <v>-52365234105.664818</v>
      </c>
      <c r="AU63">
        <v>-17921034336.076385</v>
      </c>
      <c r="AV63">
        <v>-95082328590.443481</v>
      </c>
      <c r="AW63">
        <v>-1544078710.999403</v>
      </c>
      <c r="AX63">
        <v>-18628294733.696735</v>
      </c>
      <c r="AY63">
        <v>99303801294.025223</v>
      </c>
      <c r="AZ63">
        <v>-1.2021546216324793E+24</v>
      </c>
    </row>
    <row r="64" spans="1:52" x14ac:dyDescent="0.25">
      <c r="A64" t="s">
        <v>61</v>
      </c>
      <c r="B64">
        <v>1.2120706224395277E+24</v>
      </c>
      <c r="C64">
        <v>1.2054599549364905E+24</v>
      </c>
      <c r="D64">
        <v>36389575752.058357</v>
      </c>
      <c r="E64">
        <v>7124122072459.7295</v>
      </c>
      <c r="F64">
        <v>7126841910725.0947</v>
      </c>
      <c r="G64">
        <v>7111994000686.7148</v>
      </c>
      <c r="H64">
        <v>-17577073369.057674</v>
      </c>
      <c r="I64">
        <v>17901113467990.816</v>
      </c>
      <c r="J64">
        <v>17913124244962.199</v>
      </c>
      <c r="K64">
        <v>17926677014138.379</v>
      </c>
      <c r="L64">
        <v>-14433421031.772598</v>
      </c>
      <c r="M64">
        <v>1150670460.417464</v>
      </c>
      <c r="N64">
        <v>10579885155788.807</v>
      </c>
      <c r="O64">
        <v>10722520606044.463</v>
      </c>
      <c r="P64">
        <v>10678680627755.598</v>
      </c>
      <c r="Q64">
        <v>10535124559806.354</v>
      </c>
      <c r="R64">
        <v>10641100511072.938</v>
      </c>
      <c r="S64">
        <v>10698969656119.063</v>
      </c>
      <c r="T64">
        <v>-8508949288.0161266</v>
      </c>
      <c r="U64">
        <v>8262038110.9587965</v>
      </c>
      <c r="V64">
        <v>-37610185381.366882</v>
      </c>
      <c r="W64">
        <v>92741728201.483078</v>
      </c>
      <c r="X64">
        <v>5647597116338.9258</v>
      </c>
      <c r="Y64">
        <v>5542568223246.9609</v>
      </c>
      <c r="Z64">
        <v>5652683532901.7227</v>
      </c>
      <c r="AA64">
        <v>5609346938219.958</v>
      </c>
      <c r="AB64">
        <v>5571588575174.332</v>
      </c>
      <c r="AC64">
        <v>5526104483400.293</v>
      </c>
      <c r="AD64">
        <v>5567533721485.9805</v>
      </c>
      <c r="AE64">
        <v>5584500185719.5322</v>
      </c>
      <c r="AF64">
        <v>5652223285791.6963</v>
      </c>
      <c r="AG64">
        <v>-12073319131.816921</v>
      </c>
      <c r="AH64">
        <v>7748185060676.6494</v>
      </c>
      <c r="AI64">
        <v>7775932555111.1221</v>
      </c>
      <c r="AJ64">
        <v>7798221685547.3105</v>
      </c>
      <c r="AK64">
        <v>-113664534746.608</v>
      </c>
      <c r="AL64">
        <v>-3917852729.9449973</v>
      </c>
      <c r="AM64">
        <v>-39373472897.949677</v>
      </c>
      <c r="AN64">
        <v>770494283.72754776</v>
      </c>
      <c r="AO64">
        <v>42716410511.171051</v>
      </c>
      <c r="AP64">
        <v>-27138678139.836723</v>
      </c>
      <c r="AQ64">
        <v>-8456395693.8361034</v>
      </c>
      <c r="AR64">
        <v>-3079289381.7842669</v>
      </c>
      <c r="AS64">
        <v>-35987730443.731033</v>
      </c>
      <c r="AT64">
        <v>-52365234105.664215</v>
      </c>
      <c r="AU64">
        <v>-17921034336.07822</v>
      </c>
      <c r="AV64">
        <v>-95082328590.461899</v>
      </c>
      <c r="AW64">
        <v>-1544078710.9906068</v>
      </c>
      <c r="AX64">
        <v>-18628294733.694294</v>
      </c>
      <c r="AY64">
        <v>99303801294.027176</v>
      </c>
      <c r="AZ64">
        <v>-1.2021546216324754E+24</v>
      </c>
    </row>
    <row r="65" spans="1:52" x14ac:dyDescent="0.25">
      <c r="A65" t="s">
        <v>23</v>
      </c>
      <c r="B65">
        <v>29132947382.381779</v>
      </c>
      <c r="C65">
        <v>29178374825.668953</v>
      </c>
      <c r="D65">
        <v>1.0340673239232457E-3</v>
      </c>
      <c r="E65">
        <v>5.2342470313159507E-2</v>
      </c>
      <c r="F65">
        <v>5.2035511653167485E-2</v>
      </c>
      <c r="G65">
        <v>5.2234672109093605E-2</v>
      </c>
      <c r="H65">
        <v>-2.5784833904932396E-4</v>
      </c>
      <c r="I65">
        <v>5.2046786497539861E-2</v>
      </c>
      <c r="J65">
        <v>5.2438130905348983E-2</v>
      </c>
      <c r="K65">
        <v>5.0860037142912547E-2</v>
      </c>
      <c r="L65">
        <v>1.0515230297183566E-2</v>
      </c>
      <c r="M65">
        <v>-9.6237827982637036E-5</v>
      </c>
      <c r="N65">
        <v>3.722255602454959E-3</v>
      </c>
      <c r="O65">
        <v>3.3517347740637578E-3</v>
      </c>
      <c r="P65">
        <v>2.8208416692896629E-3</v>
      </c>
      <c r="Q65">
        <v>3.3143972670735713E-3</v>
      </c>
      <c r="R65">
        <v>3.3452221952672088E-3</v>
      </c>
      <c r="S65">
        <v>3.0508714987149028E-3</v>
      </c>
      <c r="T65">
        <v>-9.7382940163396947E-5</v>
      </c>
      <c r="U65">
        <v>-7.2124898498669146E-5</v>
      </c>
      <c r="V65">
        <v>-9.1080764750167101E-4</v>
      </c>
      <c r="W65">
        <v>2.3562514482635682E-4</v>
      </c>
      <c r="X65">
        <v>5.1084015085319442E-2</v>
      </c>
      <c r="Y65">
        <v>5.2903633861860734E-2</v>
      </c>
      <c r="Z65">
        <v>5.1019487831869437E-2</v>
      </c>
      <c r="AA65">
        <v>5.2593739017741357E-2</v>
      </c>
      <c r="AB65">
        <v>5.0606673139831582E-2</v>
      </c>
      <c r="AC65">
        <v>5.1783739996378877E-2</v>
      </c>
      <c r="AD65">
        <v>5.1217460141713758E-2</v>
      </c>
      <c r="AE65">
        <v>5.0985771490822639E-2</v>
      </c>
      <c r="AF65">
        <v>5.098841481155629E-2</v>
      </c>
      <c r="AG65">
        <v>-3.0569454809374413E-4</v>
      </c>
      <c r="AH65">
        <v>8.1033799948812171E-2</v>
      </c>
      <c r="AI65">
        <v>8.0754590951946023E-2</v>
      </c>
      <c r="AJ65">
        <v>8.0623238409246928E-2</v>
      </c>
      <c r="AK65">
        <v>-4.7351916457473984E-4</v>
      </c>
      <c r="AL65">
        <v>-4.0401235214451687E-4</v>
      </c>
      <c r="AM65">
        <v>-4.1870120114355716E-4</v>
      </c>
      <c r="AN65">
        <v>-2.6266644138881596E-5</v>
      </c>
      <c r="AO65">
        <v>1.0396819040425391E-4</v>
      </c>
      <c r="AP65">
        <v>-6.6596052834799583E-4</v>
      </c>
      <c r="AQ65">
        <v>-4.9366992371182347E-4</v>
      </c>
      <c r="AR65">
        <v>-5.3776234463139146E-4</v>
      </c>
      <c r="AS65">
        <v>-1.4005212391902644E-3</v>
      </c>
      <c r="AT65">
        <v>-9.6074764688907548E-4</v>
      </c>
      <c r="AU65">
        <v>1.3425246332409501E-4</v>
      </c>
      <c r="AV65">
        <v>-2.1377406962000533E-3</v>
      </c>
      <c r="AW65">
        <v>1.0430642056642031E-4</v>
      </c>
      <c r="AX65">
        <v>-5.1014993080909625E-4</v>
      </c>
      <c r="AY65">
        <v>2.5942105695832786E-3</v>
      </c>
      <c r="AZ65">
        <v>-29144304242.631893</v>
      </c>
    </row>
    <row r="66" spans="1:52" x14ac:dyDescent="0.25">
      <c r="A66" t="s">
        <v>1</v>
      </c>
      <c r="B66">
        <v>2731386545.7432652</v>
      </c>
      <c r="C66">
        <v>2686289833.4590983</v>
      </c>
      <c r="D66">
        <v>-2.2065710266546473E-3</v>
      </c>
      <c r="E66">
        <v>4.0996876973753371E-2</v>
      </c>
      <c r="F66">
        <v>4.0697462596263639E-2</v>
      </c>
      <c r="G66">
        <v>4.089981632490166E-2</v>
      </c>
      <c r="H66">
        <v>-1.715040133447706E-4</v>
      </c>
      <c r="I66">
        <v>2.6865612790420119E-2</v>
      </c>
      <c r="J66">
        <v>2.6462234888781504E-2</v>
      </c>
      <c r="K66">
        <v>2.5858306642422817E-2</v>
      </c>
      <c r="L66">
        <v>-1.5585490938220927E-4</v>
      </c>
      <c r="M66">
        <v>1.4186111176609392E-2</v>
      </c>
      <c r="N66">
        <v>4.1702321463664246E-2</v>
      </c>
      <c r="O66">
        <v>4.0456105453320471E-2</v>
      </c>
      <c r="P66">
        <v>4.1518185161964337E-2</v>
      </c>
      <c r="Q66">
        <v>4.2437542795957607E-2</v>
      </c>
      <c r="R66">
        <v>4.1094713245497801E-2</v>
      </c>
      <c r="S66">
        <v>4.2010032326215405E-2</v>
      </c>
      <c r="T66">
        <v>3.2715009202848987E-4</v>
      </c>
      <c r="U66">
        <v>-3.0392945187872144E-4</v>
      </c>
      <c r="V66">
        <v>-5.9234406284372411E-4</v>
      </c>
      <c r="W66">
        <v>1.0808200089886218E-3</v>
      </c>
      <c r="X66">
        <v>3.5304317585639899E-3</v>
      </c>
      <c r="Y66">
        <v>4.6471011685165382E-3</v>
      </c>
      <c r="Z66">
        <v>4.3165210919109895E-3</v>
      </c>
      <c r="AA66">
        <v>3.6208938855866409E-3</v>
      </c>
      <c r="AB66">
        <v>2.2627293293320605E-3</v>
      </c>
      <c r="AC66">
        <v>9.8291334383056967E-4</v>
      </c>
      <c r="AD66">
        <v>2.7003422701560196E-3</v>
      </c>
      <c r="AE66">
        <v>3.6260246810746071E-3</v>
      </c>
      <c r="AF66">
        <v>4.7181506972601124E-3</v>
      </c>
      <c r="AG66">
        <v>-1.50163239089126E-4</v>
      </c>
      <c r="AH66">
        <v>3.7640395723263477E-2</v>
      </c>
      <c r="AI66">
        <v>3.6891808158097839E-2</v>
      </c>
      <c r="AJ66">
        <v>3.6768795634683271E-2</v>
      </c>
      <c r="AK66">
        <v>1.4199477150887898E-3</v>
      </c>
      <c r="AL66">
        <v>5.2661804545439293E-4</v>
      </c>
      <c r="AM66">
        <v>-8.987538519738095E-4</v>
      </c>
      <c r="AN66">
        <v>2.488784898818855E-4</v>
      </c>
      <c r="AO66">
        <v>-2.5975589202249642E-4</v>
      </c>
      <c r="AP66">
        <v>5.5407786398242091E-4</v>
      </c>
      <c r="AQ66">
        <v>2.1313832806033043E-4</v>
      </c>
      <c r="AR66">
        <v>-7.0955069582091866E-4</v>
      </c>
      <c r="AS66">
        <v>-1.6728725183392064E-3</v>
      </c>
      <c r="AT66">
        <v>1.154352257043251E-4</v>
      </c>
      <c r="AU66">
        <v>-3.6826900565726123E-4</v>
      </c>
      <c r="AV66">
        <v>3.9125497333523652E-4</v>
      </c>
      <c r="AW66">
        <v>6.9210675952599662E-5</v>
      </c>
      <c r="AX66">
        <v>-5.4546712768721584E-4</v>
      </c>
      <c r="AY66">
        <v>-1.4421187719554409E-4</v>
      </c>
      <c r="AZ66">
        <v>-2673662754.189672</v>
      </c>
    </row>
    <row r="67" spans="1:52" x14ac:dyDescent="0.25">
      <c r="A67" t="s">
        <v>65</v>
      </c>
      <c r="B67">
        <v>-8.7291351929836072E+23</v>
      </c>
      <c r="C67">
        <v>-8.6523779980874661E+23</v>
      </c>
      <c r="D67">
        <v>-26610322045.297112</v>
      </c>
      <c r="E67">
        <v>-783755534379.7439</v>
      </c>
      <c r="F67">
        <v>-767470512832.85461</v>
      </c>
      <c r="G67">
        <v>-753770512803.32312</v>
      </c>
      <c r="H67">
        <v>12808212053.861038</v>
      </c>
      <c r="I67">
        <v>1184813703422.1704</v>
      </c>
      <c r="J67">
        <v>1146733548439.5774</v>
      </c>
      <c r="K67">
        <v>1138021104445.4771</v>
      </c>
      <c r="L67">
        <v>10375323294.858391</v>
      </c>
      <c r="M67">
        <v>-835819908.67349684</v>
      </c>
      <c r="N67">
        <v>-10892947820523.215</v>
      </c>
      <c r="O67">
        <v>-10902093977638.107</v>
      </c>
      <c r="P67">
        <v>-10904397150488.955</v>
      </c>
      <c r="Q67">
        <v>-10913644831108.572</v>
      </c>
      <c r="R67">
        <v>-10892792563439.377</v>
      </c>
      <c r="S67">
        <v>-10899899726127.338</v>
      </c>
      <c r="T67">
        <v>6198156633.0433722</v>
      </c>
      <c r="U67">
        <v>-5971908107.8526802</v>
      </c>
      <c r="V67">
        <v>27702011383.122616</v>
      </c>
      <c r="W67">
        <v>-67016043620.173866</v>
      </c>
      <c r="X67">
        <v>-6382678172953.6934</v>
      </c>
      <c r="Y67">
        <v>-6392355273758.8057</v>
      </c>
      <c r="Z67">
        <v>-6370804592072.8887</v>
      </c>
      <c r="AA67">
        <v>-6406842447364.626</v>
      </c>
      <c r="AB67">
        <v>-6448794370556.7686</v>
      </c>
      <c r="AC67">
        <v>-6437931729187.25</v>
      </c>
      <c r="AD67">
        <v>-6405404705878.4453</v>
      </c>
      <c r="AE67">
        <v>-6381892646316.2324</v>
      </c>
      <c r="AF67">
        <v>-6429404721438.7256</v>
      </c>
      <c r="AG67">
        <v>8773815097.6421204</v>
      </c>
      <c r="AH67">
        <v>-2128803607283.0227</v>
      </c>
      <c r="AI67">
        <v>-2091628669631.5486</v>
      </c>
      <c r="AJ67">
        <v>-2131620006757.9072</v>
      </c>
      <c r="AK67">
        <v>83559077178.135574</v>
      </c>
      <c r="AL67">
        <v>2857531205.6361723</v>
      </c>
      <c r="AM67">
        <v>28367942218.822407</v>
      </c>
      <c r="AN67">
        <v>-562558580.50026798</v>
      </c>
      <c r="AO67">
        <v>-31400225781.600605</v>
      </c>
      <c r="AP67">
        <v>19805804413.859219</v>
      </c>
      <c r="AQ67">
        <v>6143302707.8059082</v>
      </c>
      <c r="AR67">
        <v>2220471365.4473643</v>
      </c>
      <c r="AS67">
        <v>26086806428.224915</v>
      </c>
      <c r="AT67">
        <v>37553446053.648781</v>
      </c>
      <c r="AU67">
        <v>12946580234.021824</v>
      </c>
      <c r="AV67">
        <v>68615617146.814369</v>
      </c>
      <c r="AW67">
        <v>1120594584.3391821</v>
      </c>
      <c r="AX67">
        <v>13398307490.458647</v>
      </c>
      <c r="AY67">
        <v>-71342697292.62381</v>
      </c>
      <c r="AZ67">
        <v>8.7236525357015149E+23</v>
      </c>
    </row>
    <row r="68" spans="1:52" x14ac:dyDescent="0.25">
      <c r="A68" t="s">
        <v>61</v>
      </c>
      <c r="B68">
        <v>-8.7291351929836502E+23</v>
      </c>
      <c r="C68">
        <v>-8.6523779980875063E+23</v>
      </c>
      <c r="D68">
        <v>-26610322045.294868</v>
      </c>
      <c r="E68">
        <v>-783755534379.80396</v>
      </c>
      <c r="F68">
        <v>-767470512832.91492</v>
      </c>
      <c r="G68">
        <v>-753770512803.38428</v>
      </c>
      <c r="H68">
        <v>12808212053.862896</v>
      </c>
      <c r="I68">
        <v>1184813703422.1267</v>
      </c>
      <c r="J68">
        <v>1146733548439.533</v>
      </c>
      <c r="K68">
        <v>1138021104445.3943</v>
      </c>
      <c r="L68">
        <v>10375323294.858494</v>
      </c>
      <c r="M68">
        <v>-835819908.67485034</v>
      </c>
      <c r="N68">
        <v>-10892947820523.254</v>
      </c>
      <c r="O68">
        <v>-10902093977638.061</v>
      </c>
      <c r="P68">
        <v>-10904397150488.992</v>
      </c>
      <c r="Q68">
        <v>-10913644831108.611</v>
      </c>
      <c r="R68">
        <v>-10892792563439.416</v>
      </c>
      <c r="S68">
        <v>-10899899726127.373</v>
      </c>
      <c r="T68">
        <v>6198156633.0432482</v>
      </c>
      <c r="U68">
        <v>-5971908107.8517838</v>
      </c>
      <c r="V68">
        <v>27702011383.123089</v>
      </c>
      <c r="W68">
        <v>-67016043620.173203</v>
      </c>
      <c r="X68">
        <v>-6382678172953.7119</v>
      </c>
      <c r="Y68">
        <v>-6392355273758.8135</v>
      </c>
      <c r="Z68">
        <v>-6370804592072.9063</v>
      </c>
      <c r="AA68">
        <v>-6406842447364.6445</v>
      </c>
      <c r="AB68">
        <v>-6448794370556.7871</v>
      </c>
      <c r="AC68">
        <v>-6437931729187.2656</v>
      </c>
      <c r="AD68">
        <v>-6405404705878.4639</v>
      </c>
      <c r="AE68">
        <v>-6381892646316.249</v>
      </c>
      <c r="AF68">
        <v>-6429404721438.7432</v>
      </c>
      <c r="AG68">
        <v>8773815097.6425209</v>
      </c>
      <c r="AH68">
        <v>-2128803607283.0811</v>
      </c>
      <c r="AI68">
        <v>-2091628669631.6055</v>
      </c>
      <c r="AJ68">
        <v>-2131620006757.9634</v>
      </c>
      <c r="AK68">
        <v>83559077178.13414</v>
      </c>
      <c r="AL68">
        <v>2857531205.6356869</v>
      </c>
      <c r="AM68">
        <v>28367942218.822327</v>
      </c>
      <c r="AN68">
        <v>-562558580.500579</v>
      </c>
      <c r="AO68">
        <v>-31400225781.601883</v>
      </c>
      <c r="AP68">
        <v>19805804413.860725</v>
      </c>
      <c r="AQ68">
        <v>6143302707.8047695</v>
      </c>
      <c r="AR68">
        <v>2220471365.4476829</v>
      </c>
      <c r="AS68">
        <v>26086806428.225769</v>
      </c>
      <c r="AT68">
        <v>37553446053.648689</v>
      </c>
      <c r="AU68">
        <v>12946580234.023348</v>
      </c>
      <c r="AV68">
        <v>68615617146.816971</v>
      </c>
      <c r="AW68">
        <v>1120594584.3363824</v>
      </c>
      <c r="AX68">
        <v>13398307490.458992</v>
      </c>
      <c r="AY68">
        <v>-71342697292.623093</v>
      </c>
      <c r="AZ68">
        <v>8.7236525357015539E+23</v>
      </c>
    </row>
    <row r="69" spans="1:52" x14ac:dyDescent="0.25">
      <c r="A69" t="s">
        <v>59</v>
      </c>
      <c r="B69">
        <v>-8.7291351929835495E+23</v>
      </c>
      <c r="C69">
        <v>-8.652377998087407E+23</v>
      </c>
      <c r="D69">
        <v>-26610322045.297157</v>
      </c>
      <c r="E69">
        <v>-783755534379.71863</v>
      </c>
      <c r="F69">
        <v>-767470512832.82861</v>
      </c>
      <c r="G69">
        <v>-753770512803.297</v>
      </c>
      <c r="H69">
        <v>12808212053.861782</v>
      </c>
      <c r="I69">
        <v>1184813703422.2029</v>
      </c>
      <c r="J69">
        <v>1146733548439.6143</v>
      </c>
      <c r="K69">
        <v>1138021104445.5129</v>
      </c>
      <c r="L69">
        <v>10375323294.857893</v>
      </c>
      <c r="M69">
        <v>-835819908.67433512</v>
      </c>
      <c r="N69">
        <v>-10892947820523.195</v>
      </c>
      <c r="O69">
        <v>-10902093977638.084</v>
      </c>
      <c r="P69">
        <v>-10904397150488.922</v>
      </c>
      <c r="Q69">
        <v>-10913644831108.553</v>
      </c>
      <c r="R69">
        <v>-10892792563439.354</v>
      </c>
      <c r="S69">
        <v>-10899899726127.311</v>
      </c>
      <c r="T69">
        <v>6198156633.0431414</v>
      </c>
      <c r="U69">
        <v>-5971908107.8527403</v>
      </c>
      <c r="V69">
        <v>27702011383.122562</v>
      </c>
      <c r="W69">
        <v>-67016043620.172432</v>
      </c>
      <c r="X69">
        <v>-6382678172953.666</v>
      </c>
      <c r="Y69">
        <v>-6392355273758.7803</v>
      </c>
      <c r="Z69">
        <v>-6370804592072.8633</v>
      </c>
      <c r="AA69">
        <v>-6406842447364.6006</v>
      </c>
      <c r="AB69">
        <v>-6448794370556.7432</v>
      </c>
      <c r="AC69">
        <v>-6437931729187.2246</v>
      </c>
      <c r="AD69">
        <v>-6405404705878.4209</v>
      </c>
      <c r="AE69">
        <v>-6381892646316.2051</v>
      </c>
      <c r="AF69">
        <v>-6429404721438.7012</v>
      </c>
      <c r="AG69">
        <v>8773815097.642313</v>
      </c>
      <c r="AH69">
        <v>-2128803607283.0054</v>
      </c>
      <c r="AI69">
        <v>-2091628669631.5293</v>
      </c>
      <c r="AJ69">
        <v>-2131620006757.8884</v>
      </c>
      <c r="AK69">
        <v>83559077178.132538</v>
      </c>
      <c r="AL69">
        <v>2857531205.6363535</v>
      </c>
      <c r="AM69">
        <v>28367942218.822399</v>
      </c>
      <c r="AN69">
        <v>-562558580.50050747</v>
      </c>
      <c r="AO69">
        <v>-31400225781.599682</v>
      </c>
      <c r="AP69">
        <v>19805804413.858639</v>
      </c>
      <c r="AQ69">
        <v>6143302707.8056068</v>
      </c>
      <c r="AR69">
        <v>2220471365.4467559</v>
      </c>
      <c r="AS69">
        <v>26086806428.224728</v>
      </c>
      <c r="AT69">
        <v>37553446053.648941</v>
      </c>
      <c r="AU69">
        <v>12946580234.021597</v>
      </c>
      <c r="AV69">
        <v>68615617146.81414</v>
      </c>
      <c r="AW69">
        <v>1120594584.3393819</v>
      </c>
      <c r="AX69">
        <v>13398307490.459372</v>
      </c>
      <c r="AY69">
        <v>-71342697292.624069</v>
      </c>
      <c r="AZ69">
        <v>8.7236525357014559E+23</v>
      </c>
    </row>
    <row r="70" spans="1:52" x14ac:dyDescent="0.25">
      <c r="A70" t="s">
        <v>52</v>
      </c>
      <c r="B70">
        <v>-8.7291351929836904E+23</v>
      </c>
      <c r="C70">
        <v>-8.6523779980875506E+23</v>
      </c>
      <c r="D70">
        <v>-26610322045.296928</v>
      </c>
      <c r="E70">
        <v>-783755534379.75122</v>
      </c>
      <c r="F70">
        <v>-767470512832.86194</v>
      </c>
      <c r="G70">
        <v>-753770512803.33044</v>
      </c>
      <c r="H70">
        <v>12808212053.861012</v>
      </c>
      <c r="I70">
        <v>1184813703422.1606</v>
      </c>
      <c r="J70">
        <v>1146733548439.5667</v>
      </c>
      <c r="K70">
        <v>1138021104445.4663</v>
      </c>
      <c r="L70">
        <v>10375323294.858164</v>
      </c>
      <c r="M70">
        <v>-835819908.67294204</v>
      </c>
      <c r="N70">
        <v>-10892947820523.217</v>
      </c>
      <c r="O70">
        <v>-10902093977638.104</v>
      </c>
      <c r="P70">
        <v>-10904397150488.953</v>
      </c>
      <c r="Q70">
        <v>-10913644831108.57</v>
      </c>
      <c r="R70">
        <v>-10892792563439.375</v>
      </c>
      <c r="S70">
        <v>-10899899726127.334</v>
      </c>
      <c r="T70">
        <v>6198156633.0433578</v>
      </c>
      <c r="U70">
        <v>-5971908107.8523788</v>
      </c>
      <c r="V70">
        <v>27702011383.122662</v>
      </c>
      <c r="W70">
        <v>-67016043620.173065</v>
      </c>
      <c r="X70">
        <v>-6382678172953.7021</v>
      </c>
      <c r="Y70">
        <v>-6392355273758.8164</v>
      </c>
      <c r="Z70">
        <v>-6370804592072.8984</v>
      </c>
      <c r="AA70">
        <v>-6406842447364.6357</v>
      </c>
      <c r="AB70">
        <v>-6448794370556.7793</v>
      </c>
      <c r="AC70">
        <v>-6437931729187.2627</v>
      </c>
      <c r="AD70">
        <v>-6405404705878.4561</v>
      </c>
      <c r="AE70">
        <v>-6381892646316.2422</v>
      </c>
      <c r="AF70">
        <v>-6429404721438.7354</v>
      </c>
      <c r="AG70">
        <v>8773815097.6424599</v>
      </c>
      <c r="AH70">
        <v>-2128803607283.0295</v>
      </c>
      <c r="AI70">
        <v>-2091628669631.5547</v>
      </c>
      <c r="AJ70">
        <v>-2131620006757.9131</v>
      </c>
      <c r="AK70">
        <v>83559077178.13623</v>
      </c>
      <c r="AL70">
        <v>2857531205.6362906</v>
      </c>
      <c r="AM70">
        <v>28367942218.82254</v>
      </c>
      <c r="AN70">
        <v>-562558580.50029016</v>
      </c>
      <c r="AO70">
        <v>-31400225781.601021</v>
      </c>
      <c r="AP70">
        <v>19805804413.859417</v>
      </c>
      <c r="AQ70">
        <v>6143302707.8056984</v>
      </c>
      <c r="AR70">
        <v>2220471365.4470906</v>
      </c>
      <c r="AS70">
        <v>26086806428.224052</v>
      </c>
      <c r="AT70">
        <v>37553446053.648415</v>
      </c>
      <c r="AU70">
        <v>12946580234.021709</v>
      </c>
      <c r="AV70">
        <v>68615617146.814194</v>
      </c>
      <c r="AW70">
        <v>1120594584.3400273</v>
      </c>
      <c r="AX70">
        <v>13398307490.458727</v>
      </c>
      <c r="AY70">
        <v>-71342697292.624313</v>
      </c>
      <c r="AZ70">
        <v>8.7236525357015995E+23</v>
      </c>
    </row>
    <row r="71" spans="1:52" x14ac:dyDescent="0.25">
      <c r="A71" t="s">
        <v>50</v>
      </c>
      <c r="B71">
        <v>-8.7291351929836327E+23</v>
      </c>
      <c r="C71">
        <v>-8.6523779980874902E+23</v>
      </c>
      <c r="D71">
        <v>-26610322045.296234</v>
      </c>
      <c r="E71">
        <v>-783755534379.72437</v>
      </c>
      <c r="F71">
        <v>-767470512832.83496</v>
      </c>
      <c r="G71">
        <v>-753770512803.3031</v>
      </c>
      <c r="H71">
        <v>12808212053.860878</v>
      </c>
      <c r="I71">
        <v>1184813703422.1787</v>
      </c>
      <c r="J71">
        <v>1146733548439.5845</v>
      </c>
      <c r="K71">
        <v>1138021104445.4854</v>
      </c>
      <c r="L71">
        <v>10375323294.858349</v>
      </c>
      <c r="M71">
        <v>-835819908.67455208</v>
      </c>
      <c r="N71">
        <v>-10892947820523.191</v>
      </c>
      <c r="O71">
        <v>-10902093977638.078</v>
      </c>
      <c r="P71">
        <v>-10904397150488.932</v>
      </c>
      <c r="Q71">
        <v>-10913644831108.553</v>
      </c>
      <c r="R71">
        <v>-10892792563439.338</v>
      </c>
      <c r="S71">
        <v>-10899899726127.311</v>
      </c>
      <c r="T71">
        <v>6198156633.0426121</v>
      </c>
      <c r="U71">
        <v>-5971908107.8521214</v>
      </c>
      <c r="V71">
        <v>27702011383.122589</v>
      </c>
      <c r="W71">
        <v>-67016043620.175247</v>
      </c>
      <c r="X71">
        <v>-6382678172953.7129</v>
      </c>
      <c r="Y71">
        <v>-6392355273758.8281</v>
      </c>
      <c r="Z71">
        <v>-6370804592072.9072</v>
      </c>
      <c r="AA71">
        <v>-6406842447364.6445</v>
      </c>
      <c r="AB71">
        <v>-6448794370556.7861</v>
      </c>
      <c r="AC71">
        <v>-6437931729187.2686</v>
      </c>
      <c r="AD71">
        <v>-6405404705878.4648</v>
      </c>
      <c r="AE71">
        <v>-6381892646316.25</v>
      </c>
      <c r="AF71">
        <v>-6429404721438.7451</v>
      </c>
      <c r="AG71">
        <v>8773815097.6419563</v>
      </c>
      <c r="AH71">
        <v>-2128803607282.991</v>
      </c>
      <c r="AI71">
        <v>-2091628669631.5146</v>
      </c>
      <c r="AJ71">
        <v>-2131620006757.8733</v>
      </c>
      <c r="AK71">
        <v>83559077178.136475</v>
      </c>
      <c r="AL71">
        <v>2857531205.6365666</v>
      </c>
      <c r="AM71">
        <v>28367942218.822414</v>
      </c>
      <c r="AN71">
        <v>-562558580.50052893</v>
      </c>
      <c r="AO71">
        <v>-31400225781.600609</v>
      </c>
      <c r="AP71">
        <v>19805804413.859097</v>
      </c>
      <c r="AQ71">
        <v>6143302707.8060369</v>
      </c>
      <c r="AR71">
        <v>2220471365.4482746</v>
      </c>
      <c r="AS71">
        <v>26086806428.224682</v>
      </c>
      <c r="AT71">
        <v>37553446053.64846</v>
      </c>
      <c r="AU71">
        <v>12946580234.020683</v>
      </c>
      <c r="AV71">
        <v>68615617146.814995</v>
      </c>
      <c r="AW71">
        <v>1120594584.3393197</v>
      </c>
      <c r="AX71">
        <v>13398307490.459322</v>
      </c>
      <c r="AY71">
        <v>-71342697292.62442</v>
      </c>
      <c r="AZ71">
        <v>8.7236525357015391E+23</v>
      </c>
    </row>
    <row r="72" spans="1:52" x14ac:dyDescent="0.25">
      <c r="A72" t="s">
        <v>60</v>
      </c>
      <c r="B72">
        <v>-8.7291351929836891E+23</v>
      </c>
      <c r="C72">
        <v>-8.6523779980875466E+23</v>
      </c>
      <c r="D72">
        <v>-26610322045.297661</v>
      </c>
      <c r="E72">
        <v>-783755534379.74426</v>
      </c>
      <c r="F72">
        <v>-767470512832.85437</v>
      </c>
      <c r="G72">
        <v>-753770512803.32312</v>
      </c>
      <c r="H72">
        <v>12808212053.860779</v>
      </c>
      <c r="I72">
        <v>1184813703422.175</v>
      </c>
      <c r="J72">
        <v>1146733548439.5815</v>
      </c>
      <c r="K72">
        <v>1138021104445.4812</v>
      </c>
      <c r="L72">
        <v>10375323294.858292</v>
      </c>
      <c r="M72">
        <v>-835819908.67337596</v>
      </c>
      <c r="N72">
        <v>-10892947820523.215</v>
      </c>
      <c r="O72">
        <v>-10902093977638.102</v>
      </c>
      <c r="P72">
        <v>-10904397150488.955</v>
      </c>
      <c r="Q72">
        <v>-10913644831108.576</v>
      </c>
      <c r="R72">
        <v>-10892792563439.375</v>
      </c>
      <c r="S72">
        <v>-10899899726127.324</v>
      </c>
      <c r="T72">
        <v>6198156633.0429316</v>
      </c>
      <c r="U72">
        <v>-5971908107.8528414</v>
      </c>
      <c r="V72">
        <v>27702011383.122875</v>
      </c>
      <c r="W72">
        <v>-67016043620.174149</v>
      </c>
      <c r="X72">
        <v>-6382678172953.6982</v>
      </c>
      <c r="Y72">
        <v>-6392355273758.8125</v>
      </c>
      <c r="Z72">
        <v>-6370804592072.8906</v>
      </c>
      <c r="AA72">
        <v>-6406842447364.6299</v>
      </c>
      <c r="AB72">
        <v>-6448794370556.7744</v>
      </c>
      <c r="AC72">
        <v>-6437931729187.2559</v>
      </c>
      <c r="AD72">
        <v>-6405404705878.4512</v>
      </c>
      <c r="AE72">
        <v>-6381892646316.2354</v>
      </c>
      <c r="AF72">
        <v>-6429404721438.7324</v>
      </c>
      <c r="AG72">
        <v>8773815097.6424599</v>
      </c>
      <c r="AH72">
        <v>-2128803607283.0259</v>
      </c>
      <c r="AI72">
        <v>-2091628669631.5505</v>
      </c>
      <c r="AJ72">
        <v>-2131620006757.9092</v>
      </c>
      <c r="AK72">
        <v>83559077178.134918</v>
      </c>
      <c r="AL72">
        <v>2857531205.6361537</v>
      </c>
      <c r="AM72">
        <v>28367942218.822662</v>
      </c>
      <c r="AN72">
        <v>-562558580.50020862</v>
      </c>
      <c r="AO72">
        <v>-31400225781.599674</v>
      </c>
      <c r="AP72">
        <v>19805804413.858963</v>
      </c>
      <c r="AQ72">
        <v>6143302707.805892</v>
      </c>
      <c r="AR72">
        <v>2220471365.4476004</v>
      </c>
      <c r="AS72">
        <v>26086806428.22541</v>
      </c>
      <c r="AT72">
        <v>37553446053.648537</v>
      </c>
      <c r="AU72">
        <v>12946580234.021309</v>
      </c>
      <c r="AV72">
        <v>68615617146.81604</v>
      </c>
      <c r="AW72">
        <v>1120594584.3388269</v>
      </c>
      <c r="AX72">
        <v>13398307490.45829</v>
      </c>
      <c r="AY72">
        <v>-71342697292.624802</v>
      </c>
      <c r="AZ72">
        <v>8.7236525357015955E+23</v>
      </c>
    </row>
    <row r="73" spans="1:52" x14ac:dyDescent="0.25">
      <c r="A73" t="s">
        <v>3</v>
      </c>
      <c r="B73">
        <v>-4490870323.8047838</v>
      </c>
      <c r="C73">
        <v>-4465228903.4895916</v>
      </c>
      <c r="D73">
        <v>-5.286827136136785E-4</v>
      </c>
      <c r="E73">
        <v>-0.12038957475607429</v>
      </c>
      <c r="F73">
        <v>-0.12027977514556641</v>
      </c>
      <c r="G73">
        <v>-0.12031454418315711</v>
      </c>
      <c r="H73">
        <v>-3.4997369368345904E-5</v>
      </c>
      <c r="I73">
        <v>-0.13665858973971898</v>
      </c>
      <c r="J73">
        <v>-0.13767032047042202</v>
      </c>
      <c r="K73">
        <v>-0.13852664175913731</v>
      </c>
      <c r="L73">
        <v>1.6070275829650825E-4</v>
      </c>
      <c r="M73">
        <v>3.4167764956405036E-4</v>
      </c>
      <c r="N73">
        <v>-0.12678050516222625</v>
      </c>
      <c r="O73">
        <v>-0.12697028626468931</v>
      </c>
      <c r="P73">
        <v>-0.12696719681161803</v>
      </c>
      <c r="Q73">
        <v>-0.12696456042510476</v>
      </c>
      <c r="R73">
        <v>-0.1275434844821377</v>
      </c>
      <c r="S73">
        <v>-0.12730611438009318</v>
      </c>
      <c r="T73">
        <v>6.6923188911466175E-3</v>
      </c>
      <c r="U73">
        <v>4.3151112978873606E-4</v>
      </c>
      <c r="V73">
        <v>3.1243633511401507E-4</v>
      </c>
      <c r="W73">
        <v>-1.6855109854465526E-3</v>
      </c>
      <c r="X73">
        <v>-7.060336510527912E-2</v>
      </c>
      <c r="Y73">
        <v>-6.9514018442530773E-2</v>
      </c>
      <c r="Z73">
        <v>-7.0448001576784783E-2</v>
      </c>
      <c r="AA73">
        <v>-7.1289738695552302E-2</v>
      </c>
      <c r="AB73">
        <v>-7.0939821401827946E-2</v>
      </c>
      <c r="AC73">
        <v>-7.0502236195097406E-2</v>
      </c>
      <c r="AD73">
        <v>-7.0504746689899089E-2</v>
      </c>
      <c r="AE73">
        <v>-7.1712002142119827E-2</v>
      </c>
      <c r="AF73">
        <v>-7.1488129043367377E-2</v>
      </c>
      <c r="AG73">
        <v>-2.972175983061925E-5</v>
      </c>
      <c r="AH73">
        <v>-0.16474608199179741</v>
      </c>
      <c r="AI73">
        <v>-0.16472063285410427</v>
      </c>
      <c r="AJ73">
        <v>-0.16508647433066934</v>
      </c>
      <c r="AK73">
        <v>1.7861193010030034E-3</v>
      </c>
      <c r="AL73">
        <v>-3.1761729418230912E-4</v>
      </c>
      <c r="AM73">
        <v>-5.1653971427324122E-6</v>
      </c>
      <c r="AN73">
        <v>-3.3404431216159803E-4</v>
      </c>
      <c r="AO73">
        <v>1.5587820747776359E-4</v>
      </c>
      <c r="AP73">
        <v>2.9116180995637472E-4</v>
      </c>
      <c r="AQ73">
        <v>1.02377411813812E-4</v>
      </c>
      <c r="AR73">
        <v>-2.96519752465591E-4</v>
      </c>
      <c r="AS73">
        <v>8.6604119928976211E-4</v>
      </c>
      <c r="AT73">
        <v>5.6373533217082068E-4</v>
      </c>
      <c r="AU73">
        <v>-7.4617759658183235E-5</v>
      </c>
      <c r="AV73">
        <v>1.4813760225884714E-3</v>
      </c>
      <c r="AW73">
        <v>-7.1218503896056746E-4</v>
      </c>
      <c r="AX73">
        <v>-1.7371487260115252E-4</v>
      </c>
      <c r="AY73">
        <v>-5.4713594177604595E-4</v>
      </c>
      <c r="AZ73">
        <v>4454239723.9149027</v>
      </c>
    </row>
    <row r="74" spans="1:52" x14ac:dyDescent="0.25">
      <c r="A74" t="s">
        <v>26</v>
      </c>
      <c r="B74">
        <v>-11840241326.128941</v>
      </c>
      <c r="C74">
        <v>-11890423382.402071</v>
      </c>
      <c r="D74">
        <v>-8.2885724931827589E-4</v>
      </c>
      <c r="E74">
        <v>-4.8579605995234976E-2</v>
      </c>
      <c r="F74">
        <v>-4.8761685217405933E-2</v>
      </c>
      <c r="G74">
        <v>-4.8568294943330266E-2</v>
      </c>
      <c r="H74">
        <v>3.1827754296474367E-5</v>
      </c>
      <c r="I74">
        <v>-4.2637897389617978E-2</v>
      </c>
      <c r="J74">
        <v>-4.1485997721283807E-2</v>
      </c>
      <c r="K74">
        <v>-4.2215648499655332E-2</v>
      </c>
      <c r="L74">
        <v>-1.2902467570906169E-4</v>
      </c>
      <c r="M74">
        <v>-3.3388590754250406E-4</v>
      </c>
      <c r="N74">
        <v>4.7261371318725508E-2</v>
      </c>
      <c r="O74">
        <v>4.8276971078005743E-2</v>
      </c>
      <c r="P74">
        <v>4.7254132004900209E-2</v>
      </c>
      <c r="Q74">
        <v>4.7731489224007599E-2</v>
      </c>
      <c r="R74">
        <v>4.7772190927257992E-2</v>
      </c>
      <c r="S74">
        <v>4.7169221863179747E-2</v>
      </c>
      <c r="T74">
        <v>5.4509726261170487E-4</v>
      </c>
      <c r="U74">
        <v>1.0580340847975326E-2</v>
      </c>
      <c r="V74">
        <v>-1.1258324782289498E-4</v>
      </c>
      <c r="W74">
        <v>1.1761111536535427E-3</v>
      </c>
      <c r="X74">
        <v>-3.3645716342134778E-2</v>
      </c>
      <c r="Y74">
        <v>-3.2849645025702506E-2</v>
      </c>
      <c r="Z74">
        <v>-3.4313113991895648E-2</v>
      </c>
      <c r="AA74">
        <v>-3.3863410179970597E-2</v>
      </c>
      <c r="AB74">
        <v>-3.2973234251687522E-2</v>
      </c>
      <c r="AC74">
        <v>-3.2696003564767179E-2</v>
      </c>
      <c r="AD74">
        <v>-3.3456383812972126E-2</v>
      </c>
      <c r="AE74">
        <v>-3.2707257209975797E-2</v>
      </c>
      <c r="AF74">
        <v>-3.2192637080493067E-2</v>
      </c>
      <c r="AG74">
        <v>7.5194013441661075E-4</v>
      </c>
      <c r="AH74">
        <v>-1.5319400253166731E-2</v>
      </c>
      <c r="AI74">
        <v>-1.5553304620102763E-2</v>
      </c>
      <c r="AJ74">
        <v>-1.5599024356249177E-2</v>
      </c>
      <c r="AK74">
        <v>-7.219897310523219E-4</v>
      </c>
      <c r="AL74">
        <v>2.2325955099064982E-4</v>
      </c>
      <c r="AM74">
        <v>1.1241302857345222E-4</v>
      </c>
      <c r="AN74">
        <v>1.5162179273799325E-4</v>
      </c>
      <c r="AO74">
        <v>3.1331046850409351E-4</v>
      </c>
      <c r="AP74">
        <v>-2.2421931892054423E-5</v>
      </c>
      <c r="AQ74">
        <v>-9.6936198129612145E-5</v>
      </c>
      <c r="AR74">
        <v>-8.6113897809082449E-4</v>
      </c>
      <c r="AS74">
        <v>-7.3130848414934525E-5</v>
      </c>
      <c r="AT74">
        <v>5.9907211170868123E-4</v>
      </c>
      <c r="AU74">
        <v>3.7284915128758193E-4</v>
      </c>
      <c r="AV74">
        <v>3.2892558267553471E-4</v>
      </c>
      <c r="AW74">
        <v>7.9610522877564651E-4</v>
      </c>
      <c r="AX74">
        <v>8.8660613406717703E-4</v>
      </c>
      <c r="AY74">
        <v>-1.0671122843459505E-3</v>
      </c>
      <c r="AZ74">
        <v>11840241327.492321</v>
      </c>
    </row>
    <row r="75" spans="1:52" x14ac:dyDescent="0.25">
      <c r="A75" t="s">
        <v>5</v>
      </c>
      <c r="B75">
        <v>-6940815175.9384394</v>
      </c>
      <c r="C75">
        <v>-6912574755.2880573</v>
      </c>
      <c r="D75">
        <v>-8.7093420556538662E-4</v>
      </c>
      <c r="E75">
        <v>-0.56446561341476786</v>
      </c>
      <c r="F75">
        <v>-0.56425921467702067</v>
      </c>
      <c r="G75">
        <v>-0.56347764341462903</v>
      </c>
      <c r="H75">
        <v>-3.6550368819411252E-4</v>
      </c>
      <c r="I75">
        <v>-0.46572517242839012</v>
      </c>
      <c r="J75">
        <v>-0.46652427339909674</v>
      </c>
      <c r="K75">
        <v>-0.46749772519186045</v>
      </c>
      <c r="L75">
        <v>8.5146328204276013E-5</v>
      </c>
      <c r="M75">
        <v>-5.1822002892149173E-4</v>
      </c>
      <c r="N75">
        <v>-0.51709937491387603</v>
      </c>
      <c r="O75">
        <v>-0.51673751866697137</v>
      </c>
      <c r="P75">
        <v>-0.51697677794071661</v>
      </c>
      <c r="Q75">
        <v>-0.51737895760978625</v>
      </c>
      <c r="R75">
        <v>-0.51712979190186492</v>
      </c>
      <c r="S75">
        <v>-0.51717186036012031</v>
      </c>
      <c r="T75">
        <v>2.2031790675305332E-4</v>
      </c>
      <c r="U75">
        <v>-5.294036967958592E-4</v>
      </c>
      <c r="V75">
        <v>1.5760885416661624E-2</v>
      </c>
      <c r="W75">
        <v>-1.9554347627009378E-3</v>
      </c>
      <c r="X75">
        <v>-0.19863780457009358</v>
      </c>
      <c r="Y75">
        <v>-0.19648398778371376</v>
      </c>
      <c r="Z75">
        <v>-0.19762836747438645</v>
      </c>
      <c r="AA75">
        <v>-0.20016527200483664</v>
      </c>
      <c r="AB75">
        <v>-0.19884764893869158</v>
      </c>
      <c r="AC75">
        <v>-0.20040801846910089</v>
      </c>
      <c r="AD75">
        <v>-0.19810006749389736</v>
      </c>
      <c r="AE75">
        <v>-0.19904364615350423</v>
      </c>
      <c r="AF75">
        <v>-0.19855452177111177</v>
      </c>
      <c r="AG75">
        <v>6.2936473018713774E-4</v>
      </c>
      <c r="AH75">
        <v>-0.60112267662399665</v>
      </c>
      <c r="AI75">
        <v>-0.60063587288340592</v>
      </c>
      <c r="AJ75">
        <v>-0.60056567528031457</v>
      </c>
      <c r="AK75">
        <v>4.768805876191118E-3</v>
      </c>
      <c r="AL75">
        <v>2.1005428128870819E-4</v>
      </c>
      <c r="AM75">
        <v>4.3578238307132332E-4</v>
      </c>
      <c r="AN75">
        <v>1.0711178102908225E-5</v>
      </c>
      <c r="AO75">
        <v>-8.0731596277172656E-4</v>
      </c>
      <c r="AP75">
        <v>7.3114463467325425E-4</v>
      </c>
      <c r="AQ75">
        <v>-3.0705381340335992E-4</v>
      </c>
      <c r="AR75">
        <v>3.4943819391781706E-4</v>
      </c>
      <c r="AS75">
        <v>1.1637787188502692E-4</v>
      </c>
      <c r="AT75">
        <v>8.1113635392138163E-4</v>
      </c>
      <c r="AU75">
        <v>2.5693304768092929E-4</v>
      </c>
      <c r="AV75">
        <v>3.70804012851381E-3</v>
      </c>
      <c r="AW75">
        <v>-7.4152742980824213E-4</v>
      </c>
      <c r="AX75">
        <v>6.6735309704760691E-4</v>
      </c>
      <c r="AY75">
        <v>-2.5670356595256694E-3</v>
      </c>
      <c r="AZ75">
        <v>6969055598.8506193</v>
      </c>
    </row>
    <row r="76" spans="1:52" x14ac:dyDescent="0.25">
      <c r="A76" t="s">
        <v>6</v>
      </c>
      <c r="B76">
        <v>-149185330288.54047</v>
      </c>
      <c r="C76">
        <v>-149443567027.46066</v>
      </c>
      <c r="D76">
        <v>-4.4531473704136895E-3</v>
      </c>
      <c r="E76">
        <v>0.18635670447561065</v>
      </c>
      <c r="F76">
        <v>0.18662683225361376</v>
      </c>
      <c r="G76">
        <v>0.18612365649553242</v>
      </c>
      <c r="H76">
        <v>2.8132808875364537E-3</v>
      </c>
      <c r="I76">
        <v>0.44006831211972325</v>
      </c>
      <c r="J76">
        <v>0.43353149735509844</v>
      </c>
      <c r="K76">
        <v>0.43435906722727363</v>
      </c>
      <c r="L76">
        <v>-2.3728584700204942E-4</v>
      </c>
      <c r="M76">
        <v>7.3278751281504655E-4</v>
      </c>
      <c r="N76">
        <v>5.4236172218862441E-2</v>
      </c>
      <c r="O76">
        <v>5.5774449409907494E-2</v>
      </c>
      <c r="P76">
        <v>5.5769885182768549E-2</v>
      </c>
      <c r="Q76">
        <v>5.5664955746247587E-2</v>
      </c>
      <c r="R76">
        <v>5.2953427896301676E-2</v>
      </c>
      <c r="S76">
        <v>5.4373275297881593E-2</v>
      </c>
      <c r="T76">
        <v>-2.8536899452998656E-4</v>
      </c>
      <c r="U76">
        <v>1.0751351849081234E-3</v>
      </c>
      <c r="V76">
        <v>3.2781481334019039E-3</v>
      </c>
      <c r="W76">
        <v>0.14949543466850385</v>
      </c>
      <c r="X76">
        <v>0.1192518962296049</v>
      </c>
      <c r="Y76">
        <v>0.1326037518409923</v>
      </c>
      <c r="Z76">
        <v>0.12645047405074317</v>
      </c>
      <c r="AA76">
        <v>0.12206840480972793</v>
      </c>
      <c r="AB76">
        <v>0.11185875936626904</v>
      </c>
      <c r="AC76">
        <v>0.11838448482804263</v>
      </c>
      <c r="AD76">
        <v>0.1338927381350935</v>
      </c>
      <c r="AE76">
        <v>0.11695044543356511</v>
      </c>
      <c r="AF76">
        <v>0.12611084061463979</v>
      </c>
      <c r="AG76">
        <v>1.0656711707501625E-3</v>
      </c>
      <c r="AH76">
        <v>0.10890403011779973</v>
      </c>
      <c r="AI76">
        <v>0.11033540835627906</v>
      </c>
      <c r="AJ76">
        <v>0.10798927203779085</v>
      </c>
      <c r="AK76">
        <v>-0.13348887998137551</v>
      </c>
      <c r="AL76">
        <v>5.7416534258042807E-4</v>
      </c>
      <c r="AM76">
        <v>6.5848859542776755E-3</v>
      </c>
      <c r="AN76">
        <v>2.5019881247428368E-4</v>
      </c>
      <c r="AO76">
        <v>-2.6739293406531956E-3</v>
      </c>
      <c r="AP76">
        <v>2.7625425367855368E-3</v>
      </c>
      <c r="AQ76">
        <v>9.8862351893348461E-4</v>
      </c>
      <c r="AR76">
        <v>-2.5449760841598644E-3</v>
      </c>
      <c r="AS76">
        <v>-2.2354298732792748E-2</v>
      </c>
      <c r="AT76">
        <v>7.8932209196010978E-3</v>
      </c>
      <c r="AU76">
        <v>2.6229059922690503E-5</v>
      </c>
      <c r="AV76">
        <v>3.1802963972123394E-3</v>
      </c>
      <c r="AW76">
        <v>2.1835936180797299E-3</v>
      </c>
      <c r="AX76">
        <v>5.2872480367244868E-3</v>
      </c>
      <c r="AY76">
        <v>-1.2472893438423975E-2</v>
      </c>
      <c r="AZ76">
        <v>149120771102.36154</v>
      </c>
    </row>
    <row r="77" spans="1:52" x14ac:dyDescent="0.25">
      <c r="A77" t="s">
        <v>54</v>
      </c>
      <c r="B77">
        <v>9.8934079411760854E+23</v>
      </c>
      <c r="C77">
        <v>9.8823219639211863E+23</v>
      </c>
      <c r="D77">
        <v>29987003964.705925</v>
      </c>
      <c r="E77">
        <v>4686477224445.085</v>
      </c>
      <c r="F77">
        <v>4667469713700.9268</v>
      </c>
      <c r="G77">
        <v>4667583478041.6953</v>
      </c>
      <c r="H77">
        <v>-14468282188.443354</v>
      </c>
      <c r="I77">
        <v>11787793988895.785</v>
      </c>
      <c r="J77">
        <v>11808201352831.023</v>
      </c>
      <c r="K77">
        <v>11822416672890.242</v>
      </c>
      <c r="L77">
        <v>-11743179036.097639</v>
      </c>
      <c r="M77">
        <v>949290168.69384897</v>
      </c>
      <c r="N77">
        <v>-477135339399.7475</v>
      </c>
      <c r="O77">
        <v>-472257933679.1449</v>
      </c>
      <c r="P77">
        <v>-479569039048.19165</v>
      </c>
      <c r="Q77">
        <v>-473557524930.60608</v>
      </c>
      <c r="R77">
        <v>-474463702711.56049</v>
      </c>
      <c r="S77">
        <v>-474398935140.78809</v>
      </c>
      <c r="T77">
        <v>-6980021329.3846025</v>
      </c>
      <c r="U77">
        <v>6735139164.5344334</v>
      </c>
      <c r="V77">
        <v>-31094173945.174133</v>
      </c>
      <c r="W77">
        <v>76345301042.026794</v>
      </c>
      <c r="X77">
        <v>21237213730587.645</v>
      </c>
      <c r="Y77">
        <v>21228487617417.223</v>
      </c>
      <c r="Z77">
        <v>21231396365333.25</v>
      </c>
      <c r="AA77">
        <v>21254644359834.387</v>
      </c>
      <c r="AB77">
        <v>21232213191786.09</v>
      </c>
      <c r="AC77">
        <v>21250655837632.48</v>
      </c>
      <c r="AD77">
        <v>21238237362687.852</v>
      </c>
      <c r="AE77">
        <v>21245624970226.762</v>
      </c>
      <c r="AF77">
        <v>21240409462546.551</v>
      </c>
      <c r="AG77">
        <v>-9911035558.1475658</v>
      </c>
      <c r="AH77">
        <v>7321173336733.3018</v>
      </c>
      <c r="AI77">
        <v>7284593655222.1348</v>
      </c>
      <c r="AJ77">
        <v>7303564522954.5791</v>
      </c>
      <c r="AK77">
        <v>-94549261163.991974</v>
      </c>
      <c r="AL77">
        <v>-3219373404.6510406</v>
      </c>
      <c r="AM77">
        <v>-32040332580.480515</v>
      </c>
      <c r="AN77">
        <v>632677774.4761107</v>
      </c>
      <c r="AO77">
        <v>35190955341.324318</v>
      </c>
      <c r="AP77">
        <v>-22308672040.480476</v>
      </c>
      <c r="AQ77">
        <v>-6945227998.4696245</v>
      </c>
      <c r="AR77">
        <v>-2512630947.9398174</v>
      </c>
      <c r="AS77">
        <v>-29229871172.383209</v>
      </c>
      <c r="AT77">
        <v>-42936486043.652168</v>
      </c>
      <c r="AU77">
        <v>-14542461531.824944</v>
      </c>
      <c r="AV77">
        <v>-77391995208.681473</v>
      </c>
      <c r="AW77">
        <v>-1257913438.9026225</v>
      </c>
      <c r="AX77">
        <v>-15328848891.232822</v>
      </c>
      <c r="AY77">
        <v>81237907248.844788</v>
      </c>
      <c r="AZ77">
        <v>-9.8823219646118171E+23</v>
      </c>
    </row>
    <row r="78" spans="1:52" x14ac:dyDescent="0.25">
      <c r="A78" t="s">
        <v>61</v>
      </c>
      <c r="B78">
        <v>9.8934079411761552E+23</v>
      </c>
      <c r="C78">
        <v>9.8823219639212561E+23</v>
      </c>
      <c r="D78">
        <v>29987003964.705933</v>
      </c>
      <c r="E78">
        <v>4686477224444.9902</v>
      </c>
      <c r="F78">
        <v>4667469713700.833</v>
      </c>
      <c r="G78">
        <v>4667583478041.6025</v>
      </c>
      <c r="H78">
        <v>-14468282188.4429</v>
      </c>
      <c r="I78">
        <v>11787793988895.707</v>
      </c>
      <c r="J78">
        <v>11808201352830.967</v>
      </c>
      <c r="K78">
        <v>11822416672890.039</v>
      </c>
      <c r="L78">
        <v>-11743179036.095428</v>
      </c>
      <c r="M78">
        <v>949290168.69578385</v>
      </c>
      <c r="N78">
        <v>-477135339399.80432</v>
      </c>
      <c r="O78">
        <v>-472257933679.19403</v>
      </c>
      <c r="P78">
        <v>-479569039048.24927</v>
      </c>
      <c r="Q78">
        <v>-473557524930.66302</v>
      </c>
      <c r="R78">
        <v>-474463702711.61896</v>
      </c>
      <c r="S78">
        <v>-474398935140.84552</v>
      </c>
      <c r="T78">
        <v>-6980021329.383606</v>
      </c>
      <c r="U78">
        <v>6735139164.5347385</v>
      </c>
      <c r="V78">
        <v>-31094173945.172279</v>
      </c>
      <c r="W78">
        <v>76345301042.039978</v>
      </c>
      <c r="X78">
        <v>21237213730587.535</v>
      </c>
      <c r="Y78">
        <v>21228487617417.289</v>
      </c>
      <c r="Z78">
        <v>21231396365333.152</v>
      </c>
      <c r="AA78">
        <v>21254644359834.313</v>
      </c>
      <c r="AB78">
        <v>21232213191785.973</v>
      </c>
      <c r="AC78">
        <v>21250655837632.375</v>
      </c>
      <c r="AD78">
        <v>21238237362687.766</v>
      </c>
      <c r="AE78">
        <v>21245624970226.684</v>
      </c>
      <c r="AF78">
        <v>21240409462546.477</v>
      </c>
      <c r="AG78">
        <v>-9911035558.1474342</v>
      </c>
      <c r="AH78">
        <v>7321173336733.2207</v>
      </c>
      <c r="AI78">
        <v>7284593655222.0566</v>
      </c>
      <c r="AJ78">
        <v>7303564522954.502</v>
      </c>
      <c r="AK78">
        <v>-94549261163.988464</v>
      </c>
      <c r="AL78">
        <v>-3219373404.6512265</v>
      </c>
      <c r="AM78">
        <v>-32040332580.481503</v>
      </c>
      <c r="AN78">
        <v>632677774.47676146</v>
      </c>
      <c r="AO78">
        <v>35190955341.323296</v>
      </c>
      <c r="AP78">
        <v>-22308672040.479958</v>
      </c>
      <c r="AQ78">
        <v>-6945227998.4713039</v>
      </c>
      <c r="AR78">
        <v>-2512630947.9362273</v>
      </c>
      <c r="AS78">
        <v>-29229871172.38525</v>
      </c>
      <c r="AT78">
        <v>-42936486043.65197</v>
      </c>
      <c r="AU78">
        <v>-14542461531.825623</v>
      </c>
      <c r="AV78">
        <v>-77391995208.666122</v>
      </c>
      <c r="AW78">
        <v>-1257913438.9098623</v>
      </c>
      <c r="AX78">
        <v>-15328848891.234749</v>
      </c>
      <c r="AY78">
        <v>81237907248.843643</v>
      </c>
      <c r="AZ78">
        <v>-9.8823219646118855E+23</v>
      </c>
    </row>
    <row r="79" spans="1:52" x14ac:dyDescent="0.25">
      <c r="A79" t="s">
        <v>51</v>
      </c>
      <c r="B79">
        <v>9.8934079411760626E+23</v>
      </c>
      <c r="C79">
        <v>9.8823219639211635E+23</v>
      </c>
      <c r="D79">
        <v>29987003964.706951</v>
      </c>
      <c r="E79">
        <v>4686477224445.0332</v>
      </c>
      <c r="F79">
        <v>4667469713700.876</v>
      </c>
      <c r="G79">
        <v>4667583478041.6445</v>
      </c>
      <c r="H79">
        <v>-14468282188.443209</v>
      </c>
      <c r="I79">
        <v>11787793988895.725</v>
      </c>
      <c r="J79">
        <v>11808201352830.957</v>
      </c>
      <c r="K79">
        <v>11822416672890.18</v>
      </c>
      <c r="L79">
        <v>-11743179036.097658</v>
      </c>
      <c r="M79">
        <v>949290168.69502985</v>
      </c>
      <c r="N79">
        <v>-477135339399.77832</v>
      </c>
      <c r="O79">
        <v>-472257933679.17517</v>
      </c>
      <c r="P79">
        <v>-479569039048.22235</v>
      </c>
      <c r="Q79">
        <v>-473557524930.63605</v>
      </c>
      <c r="R79">
        <v>-474463702711.59113</v>
      </c>
      <c r="S79">
        <v>-474398935140.8183</v>
      </c>
      <c r="T79">
        <v>-6980021329.3844948</v>
      </c>
      <c r="U79">
        <v>6735139164.5343027</v>
      </c>
      <c r="V79">
        <v>-31094173945.173111</v>
      </c>
      <c r="W79">
        <v>76345301042.039063</v>
      </c>
      <c r="X79">
        <v>21237213730587.602</v>
      </c>
      <c r="Y79">
        <v>21228487617417.191</v>
      </c>
      <c r="Z79">
        <v>21231396365333.223</v>
      </c>
      <c r="AA79">
        <v>21254644359834.348</v>
      </c>
      <c r="AB79">
        <v>21232213191786.047</v>
      </c>
      <c r="AC79">
        <v>21250655837632.43</v>
      </c>
      <c r="AD79">
        <v>21238237362687.824</v>
      </c>
      <c r="AE79">
        <v>21245624970226.73</v>
      </c>
      <c r="AF79">
        <v>21240409462546.52</v>
      </c>
      <c r="AG79">
        <v>-9911035558.1475983</v>
      </c>
      <c r="AH79">
        <v>7321173336733.2607</v>
      </c>
      <c r="AI79">
        <v>7284593655222.0938</v>
      </c>
      <c r="AJ79">
        <v>7303564522954.5381</v>
      </c>
      <c r="AK79">
        <v>-94549261163.982803</v>
      </c>
      <c r="AL79">
        <v>-3219373404.6505613</v>
      </c>
      <c r="AM79">
        <v>-32040332580.480492</v>
      </c>
      <c r="AN79">
        <v>632677774.47623754</v>
      </c>
      <c r="AO79">
        <v>35190955341.324928</v>
      </c>
      <c r="AP79">
        <v>-22308672040.480503</v>
      </c>
      <c r="AQ79">
        <v>-6945227998.4697161</v>
      </c>
      <c r="AR79">
        <v>-2512630947.9404988</v>
      </c>
      <c r="AS79">
        <v>-29229871172.388599</v>
      </c>
      <c r="AT79">
        <v>-42936486043.652153</v>
      </c>
      <c r="AU79">
        <v>-14542461531.825157</v>
      </c>
      <c r="AV79">
        <v>-77391995208.682404</v>
      </c>
      <c r="AW79">
        <v>-1257913438.9019785</v>
      </c>
      <c r="AX79">
        <v>-15328848891.232412</v>
      </c>
      <c r="AY79">
        <v>81237907248.844742</v>
      </c>
      <c r="AZ79">
        <v>-9.8823219646117943E+23</v>
      </c>
    </row>
    <row r="80" spans="1:52" x14ac:dyDescent="0.25">
      <c r="A80" t="s">
        <v>56</v>
      </c>
      <c r="B80">
        <v>9.8934079411756881E+23</v>
      </c>
      <c r="C80">
        <v>9.8823219639207931E+23</v>
      </c>
      <c r="D80">
        <v>29987003964.704742</v>
      </c>
      <c r="E80">
        <v>4686477224445.1582</v>
      </c>
      <c r="F80">
        <v>4667469713701.001</v>
      </c>
      <c r="G80">
        <v>4667583478041.7695</v>
      </c>
      <c r="H80">
        <v>-14468282188.441748</v>
      </c>
      <c r="I80">
        <v>11787793988895.971</v>
      </c>
      <c r="J80">
        <v>11808201352831.232</v>
      </c>
      <c r="K80">
        <v>11822416672890.43</v>
      </c>
      <c r="L80">
        <v>-11743179036.0963</v>
      </c>
      <c r="M80">
        <v>949290168.69407606</v>
      </c>
      <c r="N80">
        <v>-477135339399.76068</v>
      </c>
      <c r="O80">
        <v>-472257933679.159</v>
      </c>
      <c r="P80">
        <v>-479569039048.20435</v>
      </c>
      <c r="Q80">
        <v>-473557524930.62036</v>
      </c>
      <c r="R80">
        <v>-474463702711.57452</v>
      </c>
      <c r="S80">
        <v>-474398935140.80066</v>
      </c>
      <c r="T80">
        <v>-6980021329.3846941</v>
      </c>
      <c r="U80">
        <v>6735139164.5341215</v>
      </c>
      <c r="V80">
        <v>-31094173945.174297</v>
      </c>
      <c r="W80">
        <v>76345301042.031662</v>
      </c>
      <c r="X80">
        <v>21237213730587.742</v>
      </c>
      <c r="Y80">
        <v>21228487617417.34</v>
      </c>
      <c r="Z80">
        <v>21231396365333.344</v>
      </c>
      <c r="AA80">
        <v>21254644359834.543</v>
      </c>
      <c r="AB80">
        <v>21232213191786.188</v>
      </c>
      <c r="AC80">
        <v>21250655837632.605</v>
      </c>
      <c r="AD80">
        <v>21238237362687.949</v>
      </c>
      <c r="AE80">
        <v>21245624970226.887</v>
      </c>
      <c r="AF80">
        <v>21240409462546.668</v>
      </c>
      <c r="AG80">
        <v>-9911035558.1472473</v>
      </c>
      <c r="AH80">
        <v>7321173336733.3223</v>
      </c>
      <c r="AI80">
        <v>7284593655222.1553</v>
      </c>
      <c r="AJ80">
        <v>7303564522954.6016</v>
      </c>
      <c r="AK80">
        <v>-94549261164.043259</v>
      </c>
      <c r="AL80">
        <v>-3219373404.651175</v>
      </c>
      <c r="AM80">
        <v>-32040332580.477753</v>
      </c>
      <c r="AN80">
        <v>632677774.47680545</v>
      </c>
      <c r="AO80">
        <v>35190955341.326096</v>
      </c>
      <c r="AP80">
        <v>-22308672040.48214</v>
      </c>
      <c r="AQ80">
        <v>-6945227998.4690733</v>
      </c>
      <c r="AR80">
        <v>-2512630947.938827</v>
      </c>
      <c r="AS80">
        <v>-29229871172.375427</v>
      </c>
      <c r="AT80">
        <v>-42936486043.651306</v>
      </c>
      <c r="AU80">
        <v>-14542461531.824711</v>
      </c>
      <c r="AV80">
        <v>-77391995208.680206</v>
      </c>
      <c r="AW80">
        <v>-1257913438.8992958</v>
      </c>
      <c r="AX80">
        <v>-15328848891.231541</v>
      </c>
      <c r="AY80">
        <v>81237907248.840088</v>
      </c>
      <c r="AZ80">
        <v>-9.8823219646114185E+23</v>
      </c>
    </row>
    <row r="81" spans="1:52" x14ac:dyDescent="0.25">
      <c r="A81" t="s">
        <v>53</v>
      </c>
      <c r="B81">
        <v>9.8934079411761807E+23</v>
      </c>
      <c r="C81">
        <v>9.882321963921287E+23</v>
      </c>
      <c r="D81">
        <v>29987003964.706913</v>
      </c>
      <c r="E81">
        <v>4686477224445.0801</v>
      </c>
      <c r="F81">
        <v>4667469713700.9219</v>
      </c>
      <c r="G81">
        <v>4667583478041.6914</v>
      </c>
      <c r="H81">
        <v>-14468282188.443087</v>
      </c>
      <c r="I81">
        <v>11787793988895.762</v>
      </c>
      <c r="J81">
        <v>11808201352831</v>
      </c>
      <c r="K81">
        <v>11822416672890.223</v>
      </c>
      <c r="L81">
        <v>-11743179036.097956</v>
      </c>
      <c r="M81">
        <v>949290168.69407892</v>
      </c>
      <c r="N81">
        <v>-477135339399.73096</v>
      </c>
      <c r="O81">
        <v>-472257933679.12805</v>
      </c>
      <c r="P81">
        <v>-479569039048.17468</v>
      </c>
      <c r="Q81">
        <v>-473557524930.58899</v>
      </c>
      <c r="R81">
        <v>-474463702711.54297</v>
      </c>
      <c r="S81">
        <v>-474398935140.77094</v>
      </c>
      <c r="T81">
        <v>-6980021329.384882</v>
      </c>
      <c r="U81">
        <v>6735139164.5346489</v>
      </c>
      <c r="V81">
        <v>-31094173945.173855</v>
      </c>
      <c r="W81">
        <v>76345301042.02655</v>
      </c>
      <c r="X81">
        <v>21237213730587.602</v>
      </c>
      <c r="Y81">
        <v>21228487617417.191</v>
      </c>
      <c r="Z81">
        <v>21231396365333.211</v>
      </c>
      <c r="AA81">
        <v>21254644359834.359</v>
      </c>
      <c r="AB81">
        <v>21232213191786.059</v>
      </c>
      <c r="AC81">
        <v>21250655837632.449</v>
      </c>
      <c r="AD81">
        <v>21238237362687.824</v>
      </c>
      <c r="AE81">
        <v>21245624970226.73</v>
      </c>
      <c r="AF81">
        <v>21240409462546.52</v>
      </c>
      <c r="AG81">
        <v>-9911035558.1475773</v>
      </c>
      <c r="AH81">
        <v>7321173336733.2949</v>
      </c>
      <c r="AI81">
        <v>7284593655222.1279</v>
      </c>
      <c r="AJ81">
        <v>7303564522954.5752</v>
      </c>
      <c r="AK81">
        <v>-94549261163.991806</v>
      </c>
      <c r="AL81">
        <v>-3219373404.6509733</v>
      </c>
      <c r="AM81">
        <v>-32040332580.480663</v>
      </c>
      <c r="AN81">
        <v>632677774.47621548</v>
      </c>
      <c r="AO81">
        <v>35190955341.32502</v>
      </c>
      <c r="AP81">
        <v>-22308672040.481083</v>
      </c>
      <c r="AQ81">
        <v>-6945227998.4697666</v>
      </c>
      <c r="AR81">
        <v>-2512630947.9399405</v>
      </c>
      <c r="AS81">
        <v>-29229871172.383354</v>
      </c>
      <c r="AT81">
        <v>-42936486043.652687</v>
      </c>
      <c r="AU81">
        <v>-14542461531.825527</v>
      </c>
      <c r="AV81">
        <v>-77391995208.680099</v>
      </c>
      <c r="AW81">
        <v>-1257913438.9030337</v>
      </c>
      <c r="AX81">
        <v>-15328848891.231548</v>
      </c>
      <c r="AY81">
        <v>81237907248.843231</v>
      </c>
      <c r="AZ81">
        <v>-9.8823219646119137E+23</v>
      </c>
    </row>
    <row r="82" spans="1:52" x14ac:dyDescent="0.25">
      <c r="A82" t="s">
        <v>58</v>
      </c>
      <c r="B82">
        <v>9.8934079411758063E+23</v>
      </c>
      <c r="C82">
        <v>9.8823219639209112E+23</v>
      </c>
      <c r="D82">
        <v>29987003964.706348</v>
      </c>
      <c r="E82">
        <v>4686477224445.1826</v>
      </c>
      <c r="F82">
        <v>4667469713701.0244</v>
      </c>
      <c r="G82">
        <v>4667583478041.7939</v>
      </c>
      <c r="H82">
        <v>-14468282188.442057</v>
      </c>
      <c r="I82">
        <v>11787793988895.939</v>
      </c>
      <c r="J82">
        <v>11808201352831.18</v>
      </c>
      <c r="K82">
        <v>11822416672890.398</v>
      </c>
      <c r="L82">
        <v>-11743179036.097307</v>
      </c>
      <c r="M82">
        <v>949290168.69287753</v>
      </c>
      <c r="N82">
        <v>-477135339399.68793</v>
      </c>
      <c r="O82">
        <v>-472257933679.08545</v>
      </c>
      <c r="P82">
        <v>-479569039048.1311</v>
      </c>
      <c r="Q82">
        <v>-473557524930.54742</v>
      </c>
      <c r="R82">
        <v>-474463702711.5</v>
      </c>
      <c r="S82">
        <v>-474398935140.72748</v>
      </c>
      <c r="T82">
        <v>-6980021329.3838062</v>
      </c>
      <c r="U82">
        <v>6735139164.5345898</v>
      </c>
      <c r="V82">
        <v>-31094173945.174271</v>
      </c>
      <c r="W82">
        <v>76345301042.034744</v>
      </c>
      <c r="X82">
        <v>21237213730587.672</v>
      </c>
      <c r="Y82">
        <v>21228487617417.258</v>
      </c>
      <c r="Z82">
        <v>21231396365333.277</v>
      </c>
      <c r="AA82">
        <v>21254644359834.449</v>
      </c>
      <c r="AB82">
        <v>21232213191786.125</v>
      </c>
      <c r="AC82">
        <v>21250655837632.555</v>
      </c>
      <c r="AD82">
        <v>21238237362687.883</v>
      </c>
      <c r="AE82">
        <v>21245624970226.801</v>
      </c>
      <c r="AF82">
        <v>21240409462546.578</v>
      </c>
      <c r="AG82">
        <v>-9911035558.147192</v>
      </c>
      <c r="AH82">
        <v>7321173336733.3408</v>
      </c>
      <c r="AI82">
        <v>7284593655222.1729</v>
      </c>
      <c r="AJ82">
        <v>7303564522954.6182</v>
      </c>
      <c r="AK82">
        <v>-94549261164.043732</v>
      </c>
      <c r="AL82">
        <v>-3219373404.6513104</v>
      </c>
      <c r="AM82">
        <v>-32040332580.47982</v>
      </c>
      <c r="AN82">
        <v>632677774.47631788</v>
      </c>
      <c r="AO82">
        <v>35190955341.325523</v>
      </c>
      <c r="AP82">
        <v>-22308672040.481102</v>
      </c>
      <c r="AQ82">
        <v>-6945227998.469121</v>
      </c>
      <c r="AR82">
        <v>-2512630947.9399471</v>
      </c>
      <c r="AS82">
        <v>-29229871172.374901</v>
      </c>
      <c r="AT82">
        <v>-42936486043.651054</v>
      </c>
      <c r="AU82">
        <v>-14542461531.825535</v>
      </c>
      <c r="AV82">
        <v>-77391995208.676254</v>
      </c>
      <c r="AW82">
        <v>-1257913438.9034572</v>
      </c>
      <c r="AX82">
        <v>-15328848891.229149</v>
      </c>
      <c r="AY82">
        <v>81237907248.838486</v>
      </c>
      <c r="AZ82">
        <v>-9.8823219646115406E+23</v>
      </c>
    </row>
    <row r="83" spans="1:52" x14ac:dyDescent="0.25">
      <c r="A83" t="s">
        <v>49</v>
      </c>
      <c r="B83">
        <v>9.8934079411761257E+23</v>
      </c>
      <c r="C83">
        <v>9.8823219639212279E+23</v>
      </c>
      <c r="D83">
        <v>29987003964.707409</v>
      </c>
      <c r="E83">
        <v>4686477224445.0879</v>
      </c>
      <c r="F83">
        <v>4667469713700.9307</v>
      </c>
      <c r="G83">
        <v>4667583478041.7002</v>
      </c>
      <c r="H83">
        <v>-14468282188.443184</v>
      </c>
      <c r="I83">
        <v>11787793988895.768</v>
      </c>
      <c r="J83">
        <v>11808201352831.002</v>
      </c>
      <c r="K83">
        <v>11822416672890.227</v>
      </c>
      <c r="L83">
        <v>-11743179036.097481</v>
      </c>
      <c r="M83">
        <v>949290168.69446158</v>
      </c>
      <c r="N83">
        <v>-477135339399.73492</v>
      </c>
      <c r="O83">
        <v>-472257933679.13202</v>
      </c>
      <c r="P83">
        <v>-479569039048.17908</v>
      </c>
      <c r="Q83">
        <v>-473557524930.59271</v>
      </c>
      <c r="R83">
        <v>-474463702711.54742</v>
      </c>
      <c r="S83">
        <v>-474398935140.77557</v>
      </c>
      <c r="T83">
        <v>-6980021329.3844242</v>
      </c>
      <c r="U83">
        <v>6735139164.5343752</v>
      </c>
      <c r="V83">
        <v>-31094173945.173824</v>
      </c>
      <c r="W83">
        <v>76345301042.041534</v>
      </c>
      <c r="X83">
        <v>21237213730587.613</v>
      </c>
      <c r="Y83">
        <v>21228487617417.207</v>
      </c>
      <c r="Z83">
        <v>21231396365333.227</v>
      </c>
      <c r="AA83">
        <v>21254644359834.359</v>
      </c>
      <c r="AB83">
        <v>21232213191786.063</v>
      </c>
      <c r="AC83">
        <v>21250655837632.449</v>
      </c>
      <c r="AD83">
        <v>21238237362687.844</v>
      </c>
      <c r="AE83">
        <v>21245624970226.738</v>
      </c>
      <c r="AF83">
        <v>21240409462546.531</v>
      </c>
      <c r="AG83">
        <v>-9911035558.1478252</v>
      </c>
      <c r="AH83">
        <v>7321173336733.3154</v>
      </c>
      <c r="AI83">
        <v>7284593655222.1494</v>
      </c>
      <c r="AJ83">
        <v>7303564522954.5947</v>
      </c>
      <c r="AK83">
        <v>-94549261163.985519</v>
      </c>
      <c r="AL83">
        <v>-3219373404.6504397</v>
      </c>
      <c r="AM83">
        <v>-32040332580.480816</v>
      </c>
      <c r="AN83">
        <v>632677774.47577608</v>
      </c>
      <c r="AO83">
        <v>35190955341.324165</v>
      </c>
      <c r="AP83">
        <v>-22308672040.480232</v>
      </c>
      <c r="AQ83">
        <v>-6945227998.4696169</v>
      </c>
      <c r="AR83">
        <v>-2512630947.9405074</v>
      </c>
      <c r="AS83">
        <v>-29229871172.389091</v>
      </c>
      <c r="AT83">
        <v>-42936486043.651527</v>
      </c>
      <c r="AU83">
        <v>-14542461531.825409</v>
      </c>
      <c r="AV83">
        <v>-77391995208.68335</v>
      </c>
      <c r="AW83">
        <v>-1257913438.9019108</v>
      </c>
      <c r="AX83">
        <v>-15328848891.232771</v>
      </c>
      <c r="AY83">
        <v>81237907248.845688</v>
      </c>
      <c r="AZ83">
        <v>-9.8823219646118587E+23</v>
      </c>
    </row>
    <row r="84" spans="1:52" x14ac:dyDescent="0.25">
      <c r="A84" t="s">
        <v>45</v>
      </c>
      <c r="B84">
        <v>9.8934079411759767E+23</v>
      </c>
      <c r="C84">
        <v>9.882321963921079E+23</v>
      </c>
      <c r="D84">
        <v>29987003964.705868</v>
      </c>
      <c r="E84">
        <v>4686477224445.0576</v>
      </c>
      <c r="F84">
        <v>4667469713700.9004</v>
      </c>
      <c r="G84">
        <v>4667583478041.6699</v>
      </c>
      <c r="H84">
        <v>-14468282188.443125</v>
      </c>
      <c r="I84">
        <v>11787793988895.754</v>
      </c>
      <c r="J84">
        <v>11808201352831.053</v>
      </c>
      <c r="K84">
        <v>11822416672890.246</v>
      </c>
      <c r="L84">
        <v>-11743179036.097448</v>
      </c>
      <c r="M84">
        <v>949290168.69441748</v>
      </c>
      <c r="N84">
        <v>-477135339399.7605</v>
      </c>
      <c r="O84">
        <v>-472257933679.15802</v>
      </c>
      <c r="P84">
        <v>-479569039048.20502</v>
      </c>
      <c r="Q84">
        <v>-473557524930.61932</v>
      </c>
      <c r="R84">
        <v>-474463702711.57452</v>
      </c>
      <c r="S84">
        <v>-474398935140.80084</v>
      </c>
      <c r="T84">
        <v>-6980021329.3850241</v>
      </c>
      <c r="U84">
        <v>6735139164.5352192</v>
      </c>
      <c r="V84">
        <v>-31094173945.173855</v>
      </c>
      <c r="W84">
        <v>76345301042.023911</v>
      </c>
      <c r="X84">
        <v>21237213730587.605</v>
      </c>
      <c r="Y84">
        <v>21228487617417.215</v>
      </c>
      <c r="Z84">
        <v>21231396365333.207</v>
      </c>
      <c r="AA84">
        <v>21254644359834.387</v>
      </c>
      <c r="AB84">
        <v>21232213191786.051</v>
      </c>
      <c r="AC84">
        <v>21250655837632.453</v>
      </c>
      <c r="AD84">
        <v>21238237362687.824</v>
      </c>
      <c r="AE84">
        <v>21245624970226.801</v>
      </c>
      <c r="AF84">
        <v>21240409462546.586</v>
      </c>
      <c r="AG84">
        <v>-9911035558.1473598</v>
      </c>
      <c r="AH84">
        <v>7321173336733.2588</v>
      </c>
      <c r="AI84">
        <v>7284593655222.0947</v>
      </c>
      <c r="AJ84">
        <v>7303564522954.5391</v>
      </c>
      <c r="AK84">
        <v>-94549261163.990952</v>
      </c>
      <c r="AL84">
        <v>-3219373404.651123</v>
      </c>
      <c r="AM84">
        <v>-32040332580.480064</v>
      </c>
      <c r="AN84">
        <v>632677774.47671485</v>
      </c>
      <c r="AO84">
        <v>35190955341.326149</v>
      </c>
      <c r="AP84">
        <v>-22308672040.481693</v>
      </c>
      <c r="AQ84">
        <v>-6945227998.4687853</v>
      </c>
      <c r="AR84">
        <v>-2512630947.9394379</v>
      </c>
      <c r="AS84">
        <v>-29229871172.37793</v>
      </c>
      <c r="AT84">
        <v>-42936486043.653191</v>
      </c>
      <c r="AU84">
        <v>-14542461531.825266</v>
      </c>
      <c r="AV84">
        <v>-77391995208.679993</v>
      </c>
      <c r="AW84">
        <v>-1257913438.9018571</v>
      </c>
      <c r="AX84">
        <v>-15328848891.234678</v>
      </c>
      <c r="AY84">
        <v>81237907248.843719</v>
      </c>
      <c r="AZ84">
        <v>-9.8823219646117097E+23</v>
      </c>
    </row>
    <row r="85" spans="1:52" x14ac:dyDescent="0.25">
      <c r="A85" t="s">
        <v>57</v>
      </c>
      <c r="B85">
        <v>9.8934079411759848E+23</v>
      </c>
      <c r="C85">
        <v>9.882321963921087E+23</v>
      </c>
      <c r="D85">
        <v>29987003964.7071</v>
      </c>
      <c r="E85">
        <v>4686477224445.04</v>
      </c>
      <c r="F85">
        <v>4667469713700.8818</v>
      </c>
      <c r="G85">
        <v>4667583478041.6514</v>
      </c>
      <c r="H85">
        <v>-14468282188.443604</v>
      </c>
      <c r="I85">
        <v>11787793988895.734</v>
      </c>
      <c r="J85">
        <v>11808201352831.029</v>
      </c>
      <c r="K85">
        <v>11822416672890.223</v>
      </c>
      <c r="L85">
        <v>-11743179036.097218</v>
      </c>
      <c r="M85">
        <v>949290168.69625819</v>
      </c>
      <c r="N85">
        <v>-477135339399.80084</v>
      </c>
      <c r="O85">
        <v>-472257933679.19836</v>
      </c>
      <c r="P85">
        <v>-479569039048.24506</v>
      </c>
      <c r="Q85">
        <v>-473557524930.65894</v>
      </c>
      <c r="R85">
        <v>-474463702711.61487</v>
      </c>
      <c r="S85">
        <v>-474398935140.84229</v>
      </c>
      <c r="T85">
        <v>-6980021329.3850479</v>
      </c>
      <c r="U85">
        <v>6735139164.5353661</v>
      </c>
      <c r="V85">
        <v>-31094173945.173058</v>
      </c>
      <c r="W85">
        <v>76345301042.035828</v>
      </c>
      <c r="X85">
        <v>21237213730587.633</v>
      </c>
      <c r="Y85">
        <v>21228487617417.246</v>
      </c>
      <c r="Z85">
        <v>21231396365333.234</v>
      </c>
      <c r="AA85">
        <v>21254644359834.402</v>
      </c>
      <c r="AB85">
        <v>21232213191786.07</v>
      </c>
      <c r="AC85">
        <v>21250655837632.469</v>
      </c>
      <c r="AD85">
        <v>21238237362687.852</v>
      </c>
      <c r="AE85">
        <v>21245624970226.82</v>
      </c>
      <c r="AF85">
        <v>21240409462546.629</v>
      </c>
      <c r="AG85">
        <v>-9911035558.1473026</v>
      </c>
      <c r="AH85">
        <v>7321173336733.2627</v>
      </c>
      <c r="AI85">
        <v>7284593655222.0957</v>
      </c>
      <c r="AJ85">
        <v>7303564522954.54</v>
      </c>
      <c r="AK85">
        <v>-94549261163.98143</v>
      </c>
      <c r="AL85">
        <v>-3219373404.6505885</v>
      </c>
      <c r="AM85">
        <v>-32040332580.478592</v>
      </c>
      <c r="AN85">
        <v>632677774.47681236</v>
      </c>
      <c r="AO85">
        <v>35190955341.323677</v>
      </c>
      <c r="AP85">
        <v>-22308672040.480125</v>
      </c>
      <c r="AQ85">
        <v>-6945227998.4687824</v>
      </c>
      <c r="AR85">
        <v>-2512630947.9396548</v>
      </c>
      <c r="AS85">
        <v>-29229871172.385487</v>
      </c>
      <c r="AT85">
        <v>-42936486043.652794</v>
      </c>
      <c r="AU85">
        <v>-14542461531.826199</v>
      </c>
      <c r="AV85">
        <v>-77391995208.681854</v>
      </c>
      <c r="AW85">
        <v>-1257913438.90013</v>
      </c>
      <c r="AX85">
        <v>-15328848891.235685</v>
      </c>
      <c r="AY85">
        <v>81237907248.847488</v>
      </c>
      <c r="AZ85">
        <v>-9.8823219646117178E+23</v>
      </c>
    </row>
    <row r="86" spans="1:52" x14ac:dyDescent="0.25">
      <c r="A86" t="s">
        <v>7</v>
      </c>
      <c r="B86">
        <v>11635803421.502796</v>
      </c>
      <c r="C86">
        <v>11624110263.216738</v>
      </c>
      <c r="D86">
        <v>2.7892298887936468E-5</v>
      </c>
      <c r="E86">
        <v>-8.9903272788529526E-2</v>
      </c>
      <c r="F86">
        <v>-9.0322032146816972E-2</v>
      </c>
      <c r="G86">
        <v>-9.0193934178972632E-2</v>
      </c>
      <c r="H86">
        <v>-4.0680219025795181E-4</v>
      </c>
      <c r="I86">
        <v>-2.6564186064189688E-2</v>
      </c>
      <c r="J86">
        <v>-2.6213980665473067E-2</v>
      </c>
      <c r="K86">
        <v>-2.6330539642361185E-2</v>
      </c>
      <c r="L86">
        <v>-1.5206114534472114E-4</v>
      </c>
      <c r="M86">
        <v>-1.1273155497226091E-4</v>
      </c>
      <c r="N86">
        <v>-7.8071761239161069E-2</v>
      </c>
      <c r="O86">
        <v>-7.7680979737359199E-2</v>
      </c>
      <c r="P86">
        <v>-7.7845119028856949E-2</v>
      </c>
      <c r="Q86">
        <v>-7.7781173003111742E-2</v>
      </c>
      <c r="R86">
        <v>-7.8229028034786902E-2</v>
      </c>
      <c r="S86">
        <v>-7.7780402721510988E-2</v>
      </c>
      <c r="T86">
        <v>-1.5664988304594553E-4</v>
      </c>
      <c r="U86">
        <v>7.1246434076407169E-4</v>
      </c>
      <c r="V86">
        <v>1.9445395233309533E-4</v>
      </c>
      <c r="W86">
        <v>4.6426275631738541E-4</v>
      </c>
      <c r="X86">
        <v>3.0281549537853541E-2</v>
      </c>
      <c r="Y86">
        <v>3.0359954080502689E-2</v>
      </c>
      <c r="Z86">
        <v>3.0179383018605326E-2</v>
      </c>
      <c r="AA86">
        <v>3.0422424970836279E-2</v>
      </c>
      <c r="AB86">
        <v>3.0300019290942084E-2</v>
      </c>
      <c r="AC86">
        <v>3.0558322433304461E-2</v>
      </c>
      <c r="AD86">
        <v>3.0044083903828012E-2</v>
      </c>
      <c r="AE86">
        <v>3.0435327156057908E-2</v>
      </c>
      <c r="AF86">
        <v>3.0471318771458679E-2</v>
      </c>
      <c r="AG86">
        <v>6.4969900611476289E-3</v>
      </c>
      <c r="AH86">
        <v>-7.570145778654977E-2</v>
      </c>
      <c r="AI86">
        <v>-7.6140627154314175E-2</v>
      </c>
      <c r="AJ86">
        <v>-7.6198250289098407E-2</v>
      </c>
      <c r="AK86">
        <v>-9.0855988734204844E-4</v>
      </c>
      <c r="AL86">
        <v>-9.7504206602970036E-5</v>
      </c>
      <c r="AM86">
        <v>1.0822340495808182E-4</v>
      </c>
      <c r="AN86">
        <v>-6.5166112492835867E-5</v>
      </c>
      <c r="AO86">
        <v>1.4004258337844651E-6</v>
      </c>
      <c r="AP86">
        <v>1.5028637545526206E-4</v>
      </c>
      <c r="AQ86">
        <v>1.0344417999194659E-4</v>
      </c>
      <c r="AR86">
        <v>-3.3422654577512341E-4</v>
      </c>
      <c r="AS86">
        <v>1.50057708684523E-4</v>
      </c>
      <c r="AT86">
        <v>-2.4309892234733617E-4</v>
      </c>
      <c r="AU86">
        <v>-8.8415929943723861E-7</v>
      </c>
      <c r="AV86">
        <v>-1.5443692098634715E-3</v>
      </c>
      <c r="AW86">
        <v>-7.8892116151725968E-4</v>
      </c>
      <c r="AX86">
        <v>1.7652484524093259E-4</v>
      </c>
      <c r="AY86">
        <v>1.9096176670681134E-3</v>
      </c>
      <c r="AZ86">
        <v>-11628007982.300566</v>
      </c>
    </row>
    <row r="87" spans="1:52" x14ac:dyDescent="0.25">
      <c r="A87" t="s">
        <v>18</v>
      </c>
      <c r="B87">
        <v>-1.4094311461857757E+24</v>
      </c>
      <c r="C87">
        <v>-1.4094311461857698E+24</v>
      </c>
      <c r="D87">
        <v>-42628002117.622177</v>
      </c>
      <c r="E87">
        <v>-9423476506416.5918</v>
      </c>
      <c r="F87">
        <v>-9423853320622.5664</v>
      </c>
      <c r="G87">
        <v>-9420451622396.3711</v>
      </c>
      <c r="H87">
        <v>20574649660.537937</v>
      </c>
      <c r="I87">
        <v>-12849876953559.732</v>
      </c>
      <c r="J87">
        <v>-12856721643059.855</v>
      </c>
      <c r="K87">
        <v>-12870223510842.932</v>
      </c>
      <c r="L87">
        <v>16726577047.578779</v>
      </c>
      <c r="M87">
        <v>-1351218484.5285747</v>
      </c>
      <c r="N87">
        <v>-4226782340437.6704</v>
      </c>
      <c r="O87">
        <v>-4225246906631.7939</v>
      </c>
      <c r="P87">
        <v>-4224420008283.1055</v>
      </c>
      <c r="Q87">
        <v>-4232540022670.6655</v>
      </c>
      <c r="R87">
        <v>-4230442105818.5664</v>
      </c>
      <c r="S87">
        <v>-4232739404982.3735</v>
      </c>
      <c r="T87">
        <v>9931362956.1070461</v>
      </c>
      <c r="U87">
        <v>-9572936007.0589485</v>
      </c>
      <c r="V87">
        <v>44163931022.290352</v>
      </c>
      <c r="W87">
        <v>-108782136782.2115</v>
      </c>
      <c r="X87">
        <v>-4992883063472.6309</v>
      </c>
      <c r="Y87">
        <v>-4980147182034.8555</v>
      </c>
      <c r="Z87">
        <v>-4991233720501.1084</v>
      </c>
      <c r="AA87">
        <v>-5022188203347.2656</v>
      </c>
      <c r="AB87">
        <v>-4985574686051.8555</v>
      </c>
      <c r="AC87">
        <v>-5015786087898.3369</v>
      </c>
      <c r="AD87">
        <v>-4990697702637.6279</v>
      </c>
      <c r="AE87">
        <v>-4998238318446.7002</v>
      </c>
      <c r="AF87">
        <v>-4996684307495.3701</v>
      </c>
      <c r="AG87">
        <v>14131181097.820232</v>
      </c>
      <c r="AH87">
        <v>-18457490294424.996</v>
      </c>
      <c r="AI87">
        <v>-18453574900285.359</v>
      </c>
      <c r="AJ87">
        <v>-18453140692376.574</v>
      </c>
      <c r="AK87">
        <v>134269175374.28561</v>
      </c>
      <c r="AL87">
        <v>4581836513.2406359</v>
      </c>
      <c r="AM87">
        <v>45532438738.529953</v>
      </c>
      <c r="AN87">
        <v>-898045886.36771154</v>
      </c>
      <c r="AO87">
        <v>-49948915628.176224</v>
      </c>
      <c r="AP87">
        <v>31733863451.133049</v>
      </c>
      <c r="AQ87">
        <v>9903349575.020586</v>
      </c>
      <c r="AR87">
        <v>3589289711.8996787</v>
      </c>
      <c r="AS87">
        <v>41562241301.210205</v>
      </c>
      <c r="AT87">
        <v>61103030929.12944</v>
      </c>
      <c r="AU87">
        <v>20694714444.800053</v>
      </c>
      <c r="AV87">
        <v>109908927924.69392</v>
      </c>
      <c r="AW87">
        <v>1788246934.4853666</v>
      </c>
      <c r="AX87">
        <v>21867613573.285885</v>
      </c>
      <c r="AY87">
        <v>-115841241111.61534</v>
      </c>
      <c r="AZ87">
        <v>1.4094311462356341E+24</v>
      </c>
    </row>
    <row r="88" spans="1:52" x14ac:dyDescent="0.25">
      <c r="A88" t="s">
        <v>17</v>
      </c>
      <c r="B88">
        <v>-1.4094311461857762E+24</v>
      </c>
      <c r="C88">
        <v>-1.4094311461857701E+24</v>
      </c>
      <c r="D88">
        <v>-42628002117.62233</v>
      </c>
      <c r="E88">
        <v>-9423476506416.6406</v>
      </c>
      <c r="F88">
        <v>-9423853320622.6133</v>
      </c>
      <c r="G88">
        <v>-9420451622396.418</v>
      </c>
      <c r="H88">
        <v>20574649660.538124</v>
      </c>
      <c r="I88">
        <v>-12849876953559.768</v>
      </c>
      <c r="J88">
        <v>-12856721643059.893</v>
      </c>
      <c r="K88">
        <v>-12870223510842.969</v>
      </c>
      <c r="L88">
        <v>16726577047.57855</v>
      </c>
      <c r="M88">
        <v>-1351218484.5287161</v>
      </c>
      <c r="N88">
        <v>-4226782340437.7266</v>
      </c>
      <c r="O88">
        <v>-4225246906631.8506</v>
      </c>
      <c r="P88">
        <v>-4224420008283.1606</v>
      </c>
      <c r="Q88">
        <v>-4232540022670.7217</v>
      </c>
      <c r="R88">
        <v>-4230442105818.6221</v>
      </c>
      <c r="S88">
        <v>-4232739404982.4297</v>
      </c>
      <c r="T88">
        <v>9931362956.1071777</v>
      </c>
      <c r="U88">
        <v>-9572936007.0593433</v>
      </c>
      <c r="V88">
        <v>44163931022.290443</v>
      </c>
      <c r="W88">
        <v>-108782136782.21169</v>
      </c>
      <c r="X88">
        <v>-4992883063472.6563</v>
      </c>
      <c r="Y88">
        <v>-4980147182034.8789</v>
      </c>
      <c r="Z88">
        <v>-4991233720501.1328</v>
      </c>
      <c r="AA88">
        <v>-5022188203347.291</v>
      </c>
      <c r="AB88">
        <v>-4985574686051.8799</v>
      </c>
      <c r="AC88">
        <v>-5015786087898.3623</v>
      </c>
      <c r="AD88">
        <v>-4990697702637.6523</v>
      </c>
      <c r="AE88">
        <v>-4998238318446.7256</v>
      </c>
      <c r="AF88">
        <v>-4996684307495.3945</v>
      </c>
      <c r="AG88">
        <v>14131181097.820024</v>
      </c>
      <c r="AH88">
        <v>-18457490294425.039</v>
      </c>
      <c r="AI88">
        <v>-18453574900285.395</v>
      </c>
      <c r="AJ88">
        <v>-18453140692376.609</v>
      </c>
      <c r="AK88">
        <v>134269175374.28554</v>
      </c>
      <c r="AL88">
        <v>4581836513.2408314</v>
      </c>
      <c r="AM88">
        <v>45532438738.530174</v>
      </c>
      <c r="AN88">
        <v>-898045886.3676548</v>
      </c>
      <c r="AO88">
        <v>-49948915628.176933</v>
      </c>
      <c r="AP88">
        <v>31733863451.133385</v>
      </c>
      <c r="AQ88">
        <v>9903349575.0206776</v>
      </c>
      <c r="AR88">
        <v>3589289711.9030776</v>
      </c>
      <c r="AS88">
        <v>41562241301.210732</v>
      </c>
      <c r="AT88">
        <v>61103030929.129601</v>
      </c>
      <c r="AU88">
        <v>20694714444.799843</v>
      </c>
      <c r="AV88">
        <v>109908927924.69557</v>
      </c>
      <c r="AW88">
        <v>1788246934.4851441</v>
      </c>
      <c r="AX88">
        <v>21867613573.285252</v>
      </c>
      <c r="AY88">
        <v>-115841241111.61583</v>
      </c>
      <c r="AZ88">
        <v>1.4094311462356344E+24</v>
      </c>
    </row>
    <row r="89" spans="1:52" x14ac:dyDescent="0.25">
      <c r="A89" t="s">
        <v>14</v>
      </c>
      <c r="B89">
        <v>-1.4094311461857878E+24</v>
      </c>
      <c r="C89">
        <v>-1.4094311461857816E+24</v>
      </c>
      <c r="D89">
        <v>-42628002117.621552</v>
      </c>
      <c r="E89">
        <v>-9423476506416.7578</v>
      </c>
      <c r="F89">
        <v>-9423853320622.7305</v>
      </c>
      <c r="G89">
        <v>-9420451622396.5352</v>
      </c>
      <c r="H89">
        <v>20574649660.538921</v>
      </c>
      <c r="I89">
        <v>-12849876953559.844</v>
      </c>
      <c r="J89">
        <v>-12856721643059.967</v>
      </c>
      <c r="K89">
        <v>-12870223510843.047</v>
      </c>
      <c r="L89">
        <v>16726577047.578842</v>
      </c>
      <c r="M89">
        <v>-1351218484.5290689</v>
      </c>
      <c r="N89">
        <v>-4226782340437.8555</v>
      </c>
      <c r="O89">
        <v>-4225246906631.9785</v>
      </c>
      <c r="P89">
        <v>-4224420008283.29</v>
      </c>
      <c r="Q89">
        <v>-4232540022670.8506</v>
      </c>
      <c r="R89">
        <v>-4230442105818.751</v>
      </c>
      <c r="S89">
        <v>-4232739404982.5586</v>
      </c>
      <c r="T89">
        <v>9931362956.1069431</v>
      </c>
      <c r="U89">
        <v>-9572936007.0594387</v>
      </c>
      <c r="V89">
        <v>44163931022.29113</v>
      </c>
      <c r="W89">
        <v>-108782136782.21388</v>
      </c>
      <c r="X89">
        <v>-4992883063472.709</v>
      </c>
      <c r="Y89">
        <v>-4980147182034.9297</v>
      </c>
      <c r="Z89">
        <v>-4991233720501.1865</v>
      </c>
      <c r="AA89">
        <v>-5022188203347.3428</v>
      </c>
      <c r="AB89">
        <v>-4985574686051.9336</v>
      </c>
      <c r="AC89">
        <v>-5015786087898.415</v>
      </c>
      <c r="AD89">
        <v>-4990697702637.707</v>
      </c>
      <c r="AE89">
        <v>-4998238318446.7783</v>
      </c>
      <c r="AF89">
        <v>-4996684307495.4482</v>
      </c>
      <c r="AG89">
        <v>14131181097.820002</v>
      </c>
      <c r="AH89">
        <v>-18457490294425.109</v>
      </c>
      <c r="AI89">
        <v>-18453574900285.461</v>
      </c>
      <c r="AJ89">
        <v>-18453140692376.672</v>
      </c>
      <c r="AK89">
        <v>134269175374.28801</v>
      </c>
      <c r="AL89">
        <v>4581836513.2406988</v>
      </c>
      <c r="AM89">
        <v>45532438738.530167</v>
      </c>
      <c r="AN89">
        <v>-898045886.3676275</v>
      </c>
      <c r="AO89">
        <v>-49948915628.177277</v>
      </c>
      <c r="AP89">
        <v>31733863451.133522</v>
      </c>
      <c r="AQ89">
        <v>9903349575.020689</v>
      </c>
      <c r="AR89">
        <v>3589289711.9103274</v>
      </c>
      <c r="AS89">
        <v>41562241301.210831</v>
      </c>
      <c r="AT89">
        <v>61103030929.129448</v>
      </c>
      <c r="AU89">
        <v>20694714444.799751</v>
      </c>
      <c r="AV89">
        <v>109908927924.69667</v>
      </c>
      <c r="AW89">
        <v>1788246934.4862158</v>
      </c>
      <c r="AX89">
        <v>21867613573.285561</v>
      </c>
      <c r="AY89">
        <v>-115841241111.61748</v>
      </c>
      <c r="AZ89">
        <v>1.4094311462356462E+24</v>
      </c>
    </row>
    <row r="90" spans="1:52" x14ac:dyDescent="0.25">
      <c r="A90" t="s">
        <v>28</v>
      </c>
      <c r="B90">
        <v>173068747892.28473</v>
      </c>
      <c r="C90">
        <v>173068747892.28632</v>
      </c>
      <c r="D90">
        <v>7.5815429415990333E-3</v>
      </c>
      <c r="E90">
        <v>-0.43009934718658405</v>
      </c>
      <c r="F90">
        <v>-0.42978047669346142</v>
      </c>
      <c r="G90">
        <v>-0.42851642416932562</v>
      </c>
      <c r="H90">
        <v>-4.0926807462052916E-3</v>
      </c>
      <c r="I90">
        <v>-0.79669042493379505</v>
      </c>
      <c r="J90">
        <v>-0.79827574687942926</v>
      </c>
      <c r="K90">
        <v>-0.79518968100842324</v>
      </c>
      <c r="L90">
        <v>2.5034121042343763E-4</v>
      </c>
      <c r="M90">
        <v>1.8338651643418095E-3</v>
      </c>
      <c r="N90">
        <v>-0.17014566358823827</v>
      </c>
      <c r="O90">
        <v>-0.17221935342297995</v>
      </c>
      <c r="P90">
        <v>-0.17298783287449948</v>
      </c>
      <c r="Q90">
        <v>-0.1696395238091343</v>
      </c>
      <c r="R90">
        <v>-0.16903599721730789</v>
      </c>
      <c r="S90">
        <v>-0.17090575488074483</v>
      </c>
      <c r="T90">
        <v>1.3603787382541024E-4</v>
      </c>
      <c r="U90">
        <v>-6.721506643396492E-4</v>
      </c>
      <c r="V90">
        <v>-1.3209984995544107E-3</v>
      </c>
      <c r="W90">
        <v>-0.13436713273336795</v>
      </c>
      <c r="X90">
        <v>-0.34472669077701251</v>
      </c>
      <c r="Y90">
        <v>-0.3422131194396702</v>
      </c>
      <c r="Z90">
        <v>-0.33601483108419522</v>
      </c>
      <c r="AA90">
        <v>-0.39623570284896331</v>
      </c>
      <c r="AB90">
        <v>-0.34451112092243619</v>
      </c>
      <c r="AC90">
        <v>-0.39634183551334196</v>
      </c>
      <c r="AD90">
        <v>-0.33815380181627575</v>
      </c>
      <c r="AE90">
        <v>-0.34412853091181905</v>
      </c>
      <c r="AF90">
        <v>-0.33473208365692625</v>
      </c>
      <c r="AG90">
        <v>-1.5336300001423538E-3</v>
      </c>
      <c r="AH90">
        <v>-0.20392604817708704</v>
      </c>
      <c r="AI90">
        <v>-0.20456428176002794</v>
      </c>
      <c r="AJ90">
        <v>-0.20327435978127151</v>
      </c>
      <c r="AK90">
        <v>0.23773842520958571</v>
      </c>
      <c r="AL90">
        <v>4.3624196023845106E-4</v>
      </c>
      <c r="AM90">
        <v>-6.8957276860073359E-3</v>
      </c>
      <c r="AN90">
        <v>-2.923709828139071E-4</v>
      </c>
      <c r="AO90">
        <v>1.7250115590982355E-4</v>
      </c>
      <c r="AP90">
        <v>-3.1803833320504963E-4</v>
      </c>
      <c r="AQ90">
        <v>-1.5824385040265152E-3</v>
      </c>
      <c r="AR90">
        <v>2.1270221634093235E-3</v>
      </c>
      <c r="AS90">
        <v>-3.0405121168662171E-2</v>
      </c>
      <c r="AT90">
        <v>-8.0210038901417178E-3</v>
      </c>
      <c r="AU90">
        <v>-1.1441618245683935E-3</v>
      </c>
      <c r="AV90">
        <v>-1.3924013827421859E-2</v>
      </c>
      <c r="AW90">
        <v>-1.9319725720205988E-4</v>
      </c>
      <c r="AX90">
        <v>-9.2956385828569209E-3</v>
      </c>
      <c r="AY90">
        <v>2.1469552803209894E-2</v>
      </c>
      <c r="AZ90">
        <v>-173068747890.35532</v>
      </c>
    </row>
    <row r="91" spans="1:52" x14ac:dyDescent="0.25">
      <c r="A91" t="s">
        <v>29</v>
      </c>
      <c r="B91">
        <v>-7935841897.7248869</v>
      </c>
      <c r="C91">
        <v>-7935841897.7251616</v>
      </c>
      <c r="D91">
        <v>-1.3802652952370561E-4</v>
      </c>
      <c r="E91">
        <v>-0.14145702236092647</v>
      </c>
      <c r="F91">
        <v>-0.14157860280021181</v>
      </c>
      <c r="G91">
        <v>-0.14150543069737639</v>
      </c>
      <c r="H91">
        <v>5.3173922282530122E-4</v>
      </c>
      <c r="I91">
        <v>-0.14149749018892868</v>
      </c>
      <c r="J91">
        <v>-0.14174371556664803</v>
      </c>
      <c r="K91">
        <v>-0.14062230579485549</v>
      </c>
      <c r="L91">
        <v>-2.1513879266315473E-4</v>
      </c>
      <c r="M91">
        <v>5.2759432089501373E-4</v>
      </c>
      <c r="N91">
        <v>-9.5444417987195343E-2</v>
      </c>
      <c r="O91">
        <v>-9.5936203262194819E-2</v>
      </c>
      <c r="P91">
        <v>-9.5231430158550442E-2</v>
      </c>
      <c r="Q91">
        <v>-9.5386316443344013E-2</v>
      </c>
      <c r="R91">
        <v>-9.5077775408442394E-2</v>
      </c>
      <c r="S91">
        <v>-9.5523925102764598E-2</v>
      </c>
      <c r="T91">
        <v>-2.7646029607440709E-4</v>
      </c>
      <c r="U91">
        <v>1.3093585145342051E-4</v>
      </c>
      <c r="V91">
        <v>4.3567372395399373E-4</v>
      </c>
      <c r="W91">
        <v>-5.2761207080194916E-4</v>
      </c>
      <c r="X91">
        <v>-8.1332730327781141E-2</v>
      </c>
      <c r="Y91">
        <v>-8.1429681394691575E-2</v>
      </c>
      <c r="Z91">
        <v>-8.0855886613773478E-2</v>
      </c>
      <c r="AA91">
        <v>-8.1760975644300071E-2</v>
      </c>
      <c r="AB91">
        <v>-8.1193087336617745E-2</v>
      </c>
      <c r="AC91">
        <v>-8.1823712144703367E-2</v>
      </c>
      <c r="AD91">
        <v>-8.0709412051017448E-2</v>
      </c>
      <c r="AE91">
        <v>-8.1483974808148521E-2</v>
      </c>
      <c r="AF91">
        <v>-8.093890858680948E-2</v>
      </c>
      <c r="AG91">
        <v>1.9904818942539824E-5</v>
      </c>
      <c r="AH91">
        <v>-0.11883806397585736</v>
      </c>
      <c r="AI91">
        <v>-0.11862262233766323</v>
      </c>
      <c r="AJ91">
        <v>-0.11879127423473251</v>
      </c>
      <c r="AK91">
        <v>1.7548673226134481E-3</v>
      </c>
      <c r="AL91">
        <v>1.0436631478732359E-2</v>
      </c>
      <c r="AM91">
        <v>2.8069403189630526E-4</v>
      </c>
      <c r="AN91">
        <v>-9.4322442952850678E-5</v>
      </c>
      <c r="AO91">
        <v>-2.2476854041448297E-4</v>
      </c>
      <c r="AP91">
        <v>2.0687570535752778E-4</v>
      </c>
      <c r="AQ91">
        <v>-3.4192567751753299E-6</v>
      </c>
      <c r="AR91">
        <v>4.1173834980657063E-4</v>
      </c>
      <c r="AS91">
        <v>-1.074608140072459E-3</v>
      </c>
      <c r="AT91">
        <v>1.9218924949140537E-4</v>
      </c>
      <c r="AU91">
        <v>-2.2419559070878405E-5</v>
      </c>
      <c r="AV91">
        <v>8.0212514219962924E-4</v>
      </c>
      <c r="AW91">
        <v>1.4295836765987262E-4</v>
      </c>
      <c r="AX91">
        <v>-3.2715718831550979E-4</v>
      </c>
      <c r="AY91">
        <v>6.6133443598290849E-4</v>
      </c>
      <c r="AZ91">
        <v>7935841898.2972651</v>
      </c>
    </row>
    <row r="92" spans="1:52" x14ac:dyDescent="0.25">
      <c r="A92" t="s">
        <v>30</v>
      </c>
      <c r="B92">
        <v>61541192574.95507</v>
      </c>
      <c r="C92">
        <v>61541192574.954956</v>
      </c>
      <c r="D92">
        <v>-1.3126169920122221E-3</v>
      </c>
      <c r="E92">
        <v>8.6819861020886405E-3</v>
      </c>
      <c r="F92">
        <v>8.9470679577832654E-3</v>
      </c>
      <c r="G92">
        <v>8.2399194492103565E-3</v>
      </c>
      <c r="H92">
        <v>-1.0447631098703496E-3</v>
      </c>
      <c r="I92">
        <v>0.12042013611079534</v>
      </c>
      <c r="J92">
        <v>0.12130661345504047</v>
      </c>
      <c r="K92">
        <v>0.12244755577850913</v>
      </c>
      <c r="L92">
        <v>-2.1050604269422921E-4</v>
      </c>
      <c r="M92">
        <v>-7.5316618444925176E-4</v>
      </c>
      <c r="N92">
        <v>-0.1334062247591557</v>
      </c>
      <c r="O92">
        <v>-0.13367161371967448</v>
      </c>
      <c r="P92">
        <v>-0.1333066172249415</v>
      </c>
      <c r="Q92">
        <v>-0.13327524771321114</v>
      </c>
      <c r="R92">
        <v>-0.13329746909794712</v>
      </c>
      <c r="S92">
        <v>-0.13314247858324496</v>
      </c>
      <c r="T92">
        <v>-5.8501333693862035E-4</v>
      </c>
      <c r="U92">
        <v>1.4818514347126024E-4</v>
      </c>
      <c r="V92">
        <v>-1.7179802842273531E-3</v>
      </c>
      <c r="W92">
        <v>6.5106622810704234E-3</v>
      </c>
      <c r="X92">
        <v>0.20881530619084862</v>
      </c>
      <c r="Y92">
        <v>0.2074790335141963</v>
      </c>
      <c r="Z92">
        <v>0.20868938235947465</v>
      </c>
      <c r="AA92">
        <v>0.2115715370251825</v>
      </c>
      <c r="AB92">
        <v>0.2086823473082737</v>
      </c>
      <c r="AC92">
        <v>0.20959673170349305</v>
      </c>
      <c r="AD92">
        <v>0.20855068054902212</v>
      </c>
      <c r="AE92">
        <v>0.20913156784059309</v>
      </c>
      <c r="AF92">
        <v>0.21056538832127664</v>
      </c>
      <c r="AG92">
        <v>-1.3263986648255708E-4</v>
      </c>
      <c r="AH92">
        <v>3.4060778897594631E-3</v>
      </c>
      <c r="AI92">
        <v>3.4389188916978783E-3</v>
      </c>
      <c r="AJ92">
        <v>3.0264219760043247E-3</v>
      </c>
      <c r="AK92">
        <v>-7.1673571434935392E-3</v>
      </c>
      <c r="AL92">
        <v>-1.757382812333156E-4</v>
      </c>
      <c r="AM92">
        <v>1.2302288122292778E-2</v>
      </c>
      <c r="AN92">
        <v>3.9541125975828278E-4</v>
      </c>
      <c r="AO92">
        <v>2.3423248808318491E-3</v>
      </c>
      <c r="AP92">
        <v>-1.2984886534156263E-3</v>
      </c>
      <c r="AQ92">
        <v>-7.473481400461973E-4</v>
      </c>
      <c r="AR92">
        <v>-5.3731391786078074E-4</v>
      </c>
      <c r="AS92">
        <v>-1.0635664179203926E-2</v>
      </c>
      <c r="AT92">
        <v>-1.3891405479952812E-3</v>
      </c>
      <c r="AU92">
        <v>-1.2057688322235516E-3</v>
      </c>
      <c r="AV92">
        <v>5.565102168362041E-3</v>
      </c>
      <c r="AW92">
        <v>-1.4899520819899241E-4</v>
      </c>
      <c r="AX92">
        <v>-1.0829054470646302E-3</v>
      </c>
      <c r="AY92">
        <v>5.5129803380611969E-3</v>
      </c>
      <c r="AZ92">
        <v>-61541192575.162056</v>
      </c>
    </row>
    <row r="93" spans="1:52" x14ac:dyDescent="0.25">
      <c r="A93" t="s">
        <v>66</v>
      </c>
      <c r="B93">
        <v>1243736645.7906544</v>
      </c>
      <c r="C93">
        <v>1243736645.7905085</v>
      </c>
      <c r="D93">
        <v>-3.291265274130721E-4</v>
      </c>
      <c r="E93">
        <v>1.759021812190734E-2</v>
      </c>
      <c r="F93">
        <v>1.7411874500385754E-2</v>
      </c>
      <c r="G93">
        <v>1.7795671095669388E-2</v>
      </c>
      <c r="H93">
        <v>-1.0082064381628102E-4</v>
      </c>
      <c r="I93">
        <v>2.9880746476086174E-2</v>
      </c>
      <c r="J93">
        <v>3.0497500735257796E-2</v>
      </c>
      <c r="K93">
        <v>3.0121806385552816E-2</v>
      </c>
      <c r="L93">
        <v>-5.955048311136787E-5</v>
      </c>
      <c r="M93">
        <v>2.4835283758128463E-4</v>
      </c>
      <c r="N93">
        <v>6.7436989827438128E-3</v>
      </c>
      <c r="O93">
        <v>6.4343013760414861E-3</v>
      </c>
      <c r="P93">
        <v>6.4982632349225161E-3</v>
      </c>
      <c r="Q93">
        <v>6.7318660153903873E-3</v>
      </c>
      <c r="R93">
        <v>6.4875199045959621E-3</v>
      </c>
      <c r="S93">
        <v>6.8136871637638659E-3</v>
      </c>
      <c r="T93">
        <v>-3.3993480131206186E-4</v>
      </c>
      <c r="U93">
        <v>1.6759879819156845E-4</v>
      </c>
      <c r="V93">
        <v>-2.376397151106426E-5</v>
      </c>
      <c r="W93">
        <v>4.4150140269358671E-4</v>
      </c>
      <c r="X93">
        <v>2.8396924841908717E-2</v>
      </c>
      <c r="Y93">
        <v>2.9032169788239828E-2</v>
      </c>
      <c r="Z93">
        <v>2.8523964203103665E-2</v>
      </c>
      <c r="AA93">
        <v>2.9142865527342326E-2</v>
      </c>
      <c r="AB93">
        <v>2.8489003190500978E-2</v>
      </c>
      <c r="AC93">
        <v>2.8642086148754766E-2</v>
      </c>
      <c r="AD93">
        <v>2.8057958322983967E-2</v>
      </c>
      <c r="AE93">
        <v>2.9013061402303471E-2</v>
      </c>
      <c r="AF93">
        <v>2.9108768338194077E-2</v>
      </c>
      <c r="AG93">
        <v>-8.5057933069591178E-5</v>
      </c>
      <c r="AH93">
        <v>2.1149700711756987E-2</v>
      </c>
      <c r="AI93">
        <v>2.1203253351972814E-2</v>
      </c>
      <c r="AJ93">
        <v>2.1237929388305793E-2</v>
      </c>
      <c r="AK93">
        <v>-5.2112935230788594E-4</v>
      </c>
      <c r="AL93">
        <v>-9.3309160254825358E-5</v>
      </c>
      <c r="AM93">
        <v>3.1601952943639627E-4</v>
      </c>
      <c r="AN93">
        <v>4.4116670571304143E-3</v>
      </c>
      <c r="AO93">
        <v>4.9363933411078855E-4</v>
      </c>
      <c r="AP93">
        <v>-2.6859698207106094E-4</v>
      </c>
      <c r="AQ93">
        <v>-4.0556986543497015E-4</v>
      </c>
      <c r="AR93">
        <v>3.0170068438068319E-6</v>
      </c>
      <c r="AS93">
        <v>-5.6016890170741457E-4</v>
      </c>
      <c r="AT93">
        <v>6.1001443411675218E-4</v>
      </c>
      <c r="AU93">
        <v>2.6683255787622817E-4</v>
      </c>
      <c r="AV93">
        <v>-1.1185971446321062E-3</v>
      </c>
      <c r="AW93">
        <v>5.7543263726023272E-4</v>
      </c>
      <c r="AX93">
        <v>2.0547098896361919E-4</v>
      </c>
      <c r="AY93">
        <v>7.5845932031936528E-4</v>
      </c>
      <c r="AZ93">
        <v>-1243736645.896287</v>
      </c>
    </row>
    <row r="94" spans="1:52" x14ac:dyDescent="0.25">
      <c r="A94" t="s">
        <v>33</v>
      </c>
      <c r="B94">
        <v>-85795336822.615829</v>
      </c>
      <c r="C94">
        <v>-85795336822.615829</v>
      </c>
      <c r="D94">
        <v>-4.9714243476222473E-3</v>
      </c>
      <c r="E94">
        <v>-0.13751160925005021</v>
      </c>
      <c r="F94">
        <v>-0.13717616208095429</v>
      </c>
      <c r="G94">
        <v>-0.13825543146204677</v>
      </c>
      <c r="H94">
        <v>8.8121112216930149E-4</v>
      </c>
      <c r="I94">
        <v>3.9255158006873098E-2</v>
      </c>
      <c r="J94">
        <v>4.0553142716496411E-2</v>
      </c>
      <c r="K94">
        <v>4.2165084276562403E-2</v>
      </c>
      <c r="L94">
        <v>8.921656978297992E-5</v>
      </c>
      <c r="M94">
        <v>-4.3739760252683698E-4</v>
      </c>
      <c r="N94">
        <v>-0.18102854437147231</v>
      </c>
      <c r="O94">
        <v>-0.18204738154471309</v>
      </c>
      <c r="P94">
        <v>-0.18014733409157815</v>
      </c>
      <c r="Q94">
        <v>-0.18148773928768297</v>
      </c>
      <c r="R94">
        <v>-0.18116700808239974</v>
      </c>
      <c r="S94">
        <v>-0.1801566944488909</v>
      </c>
      <c r="T94">
        <v>9.214353256782827E-4</v>
      </c>
      <c r="U94">
        <v>1.4832125060986148E-4</v>
      </c>
      <c r="V94">
        <v>2.1333626619713859E-3</v>
      </c>
      <c r="W94">
        <v>-3.9944618325039238E-3</v>
      </c>
      <c r="X94">
        <v>9.6215016800963796E-2</v>
      </c>
      <c r="Y94">
        <v>9.5745831734435308E-2</v>
      </c>
      <c r="Z94">
        <v>9.701776254242489E-2</v>
      </c>
      <c r="AA94">
        <v>9.761159355332058E-2</v>
      </c>
      <c r="AB94">
        <v>9.7009461853324347E-2</v>
      </c>
      <c r="AC94">
        <v>9.7019108615275851E-2</v>
      </c>
      <c r="AD94">
        <v>9.6058839039476457E-2</v>
      </c>
      <c r="AE94">
        <v>9.8110654211557527E-2</v>
      </c>
      <c r="AF94">
        <v>9.570817083136561E-2</v>
      </c>
      <c r="AG94">
        <v>4.4853875791020628E-4</v>
      </c>
      <c r="AH94">
        <v>-0.22586246607795132</v>
      </c>
      <c r="AI94">
        <v>-0.22630737018688901</v>
      </c>
      <c r="AJ94">
        <v>-0.22619464948640758</v>
      </c>
      <c r="AK94">
        <v>2.2123828823546895E-3</v>
      </c>
      <c r="AL94">
        <v>3.3537723643827053E-4</v>
      </c>
      <c r="AM94">
        <v>2.9330277928606894E-3</v>
      </c>
      <c r="AN94">
        <v>3.9489634374651454E-4</v>
      </c>
      <c r="AO94">
        <v>2.9812007445191645E-2</v>
      </c>
      <c r="AP94">
        <v>-1.6719884553969062E-2</v>
      </c>
      <c r="AQ94">
        <v>9.0109882124737428E-4</v>
      </c>
      <c r="AR94">
        <v>-1.5688133593778138E-4</v>
      </c>
      <c r="AS94">
        <v>4.9612485762949212E-3</v>
      </c>
      <c r="AT94">
        <v>3.0851415061482704E-3</v>
      </c>
      <c r="AU94">
        <v>1.1714987740710436E-3</v>
      </c>
      <c r="AV94">
        <v>8.1273504858014652E-3</v>
      </c>
      <c r="AW94">
        <v>5.176775095796141E-4</v>
      </c>
      <c r="AX94">
        <v>2.2484457522311914E-3</v>
      </c>
      <c r="AY94">
        <v>-8.0118498793732267E-3</v>
      </c>
      <c r="AZ94">
        <v>85795336823.012146</v>
      </c>
    </row>
    <row r="95" spans="1:52" x14ac:dyDescent="0.25">
      <c r="A95" t="s">
        <v>9</v>
      </c>
      <c r="B95">
        <v>51968554831.480011</v>
      </c>
      <c r="C95">
        <v>51968554831.479927</v>
      </c>
      <c r="D95">
        <v>2.9857857298179438E-3</v>
      </c>
      <c r="E95">
        <v>6.8019996965142798E-2</v>
      </c>
      <c r="F95">
        <v>6.7715904198438134E-2</v>
      </c>
      <c r="G95">
        <v>6.8261278169448741E-2</v>
      </c>
      <c r="H95">
        <v>-5.3085967050470716E-4</v>
      </c>
      <c r="I95">
        <v>-3.3947289511031452E-2</v>
      </c>
      <c r="J95">
        <v>-3.519062125913263E-2</v>
      </c>
      <c r="K95">
        <v>-3.595648041328206E-2</v>
      </c>
      <c r="L95">
        <v>-6.2651394453437247E-4</v>
      </c>
      <c r="M95">
        <v>6.644322047169378E-4</v>
      </c>
      <c r="N95">
        <v>9.9588393803210551E-2</v>
      </c>
      <c r="O95">
        <v>0.10093710717235048</v>
      </c>
      <c r="P95">
        <v>9.9048314650638208E-2</v>
      </c>
      <c r="Q95">
        <v>9.9813141335141881E-2</v>
      </c>
      <c r="R95">
        <v>9.9544436085235832E-2</v>
      </c>
      <c r="S95">
        <v>9.9351704929312085E-2</v>
      </c>
      <c r="T95">
        <v>-1.7630939170512367E-4</v>
      </c>
      <c r="U95">
        <v>6.5423528867974751E-5</v>
      </c>
      <c r="V95">
        <v>-1.0551444702413535E-3</v>
      </c>
      <c r="W95">
        <v>3.4074099594970748E-3</v>
      </c>
      <c r="X95">
        <v>-6.9331984565366878E-2</v>
      </c>
      <c r="Y95">
        <v>-6.9133439687164608E-2</v>
      </c>
      <c r="Z95">
        <v>-6.9474057633980624E-2</v>
      </c>
      <c r="AA95">
        <v>-7.080676107974776E-2</v>
      </c>
      <c r="AB95">
        <v>-6.9977256249827105E-2</v>
      </c>
      <c r="AC95">
        <v>-6.972946359966524E-2</v>
      </c>
      <c r="AD95">
        <v>-6.9069207618528014E-2</v>
      </c>
      <c r="AE95">
        <v>-7.0594612744432572E-2</v>
      </c>
      <c r="AF95">
        <v>-6.9065451805846029E-2</v>
      </c>
      <c r="AG95">
        <v>-1.0868651837731627E-4</v>
      </c>
      <c r="AH95">
        <v>0.11505205717837864</v>
      </c>
      <c r="AI95">
        <v>0.11523098127066557</v>
      </c>
      <c r="AJ95">
        <v>0.11509037372569773</v>
      </c>
      <c r="AK95">
        <v>-1.3721054249969521E-3</v>
      </c>
      <c r="AL95">
        <v>-1.4074421672305199E-4</v>
      </c>
      <c r="AM95">
        <v>-1.5917383368258694E-3</v>
      </c>
      <c r="AN95">
        <v>-2.074810375239144E-4</v>
      </c>
      <c r="AO95">
        <v>-1.6809881531275529E-2</v>
      </c>
      <c r="AP95">
        <v>1.6030692033604795E-2</v>
      </c>
      <c r="AQ95">
        <v>-2.4247206919816402E-4</v>
      </c>
      <c r="AR95">
        <v>1.9158528996892269E-5</v>
      </c>
      <c r="AS95">
        <v>-3.900382644375853E-3</v>
      </c>
      <c r="AT95">
        <v>-1.5173726098967784E-3</v>
      </c>
      <c r="AU95">
        <v>-9.6255027480709966E-4</v>
      </c>
      <c r="AV95">
        <v>-2.9143607330754293E-3</v>
      </c>
      <c r="AW95">
        <v>-1.4433738250411673E-3</v>
      </c>
      <c r="AX95">
        <v>-1.3901482080194785E-3</v>
      </c>
      <c r="AY95">
        <v>4.4205911858376792E-3</v>
      </c>
      <c r="AZ95">
        <v>-51968554831.653412</v>
      </c>
    </row>
    <row r="96" spans="1:52" x14ac:dyDescent="0.25">
      <c r="A96" t="s">
        <v>10</v>
      </c>
      <c r="B96">
        <v>4665947239.7578087</v>
      </c>
      <c r="C96">
        <v>4665947239.7579231</v>
      </c>
      <c r="D96">
        <v>-3.7689299675538958E-4</v>
      </c>
      <c r="E96">
        <v>-4.4765038548940164E-2</v>
      </c>
      <c r="F96">
        <v>-4.4956575536950517E-2</v>
      </c>
      <c r="G96">
        <v>-4.5118722133271789E-2</v>
      </c>
      <c r="H96">
        <v>-2.4360796322989118E-4</v>
      </c>
      <c r="I96">
        <v>-5.4258738417456787E-3</v>
      </c>
      <c r="J96">
        <v>-4.7991631144172235E-3</v>
      </c>
      <c r="K96">
        <v>-3.515507444384535E-3</v>
      </c>
      <c r="L96">
        <v>-3.445504766216825E-4</v>
      </c>
      <c r="M96">
        <v>2.3647054752814112E-4</v>
      </c>
      <c r="N96">
        <v>-8.2363384914253934E-2</v>
      </c>
      <c r="O96">
        <v>-8.3535653234181342E-2</v>
      </c>
      <c r="P96">
        <v>-8.2630621576680593E-2</v>
      </c>
      <c r="Q96">
        <v>-8.261249214298827E-2</v>
      </c>
      <c r="R96">
        <v>-8.2239361661533464E-2</v>
      </c>
      <c r="S96">
        <v>-8.2415633451403139E-2</v>
      </c>
      <c r="T96">
        <v>3.798716515396345E-5</v>
      </c>
      <c r="U96">
        <v>-1.4835501667027237E-4</v>
      </c>
      <c r="V96">
        <v>-5.0219142831193792E-4</v>
      </c>
      <c r="W96">
        <v>3.0090546590359128E-4</v>
      </c>
      <c r="X96">
        <v>3.573765656398665E-3</v>
      </c>
      <c r="Y96">
        <v>1.8972945961122747E-3</v>
      </c>
      <c r="Z96">
        <v>3.458715965259756E-3</v>
      </c>
      <c r="AA96">
        <v>3.9401933563166852E-3</v>
      </c>
      <c r="AB96">
        <v>3.4776970608474465E-3</v>
      </c>
      <c r="AC96">
        <v>3.9561066202607612E-3</v>
      </c>
      <c r="AD96">
        <v>3.603098382075533E-3</v>
      </c>
      <c r="AE96">
        <v>4.3516637284505633E-3</v>
      </c>
      <c r="AF96">
        <v>4.3567886882673245E-3</v>
      </c>
      <c r="AG96">
        <v>1.3839871432336372E-4</v>
      </c>
      <c r="AH96">
        <v>-6.5342218723701204E-2</v>
      </c>
      <c r="AI96">
        <v>-6.5265332587583491E-2</v>
      </c>
      <c r="AJ96">
        <v>-6.5338156358528701E-2</v>
      </c>
      <c r="AK96">
        <v>-8.1087373081231175E-4</v>
      </c>
      <c r="AL96">
        <v>-7.4348598862799235E-5</v>
      </c>
      <c r="AM96">
        <v>-4.6566571266651107E-4</v>
      </c>
      <c r="AN96">
        <v>-3.9385776899669348E-4</v>
      </c>
      <c r="AO96">
        <v>4.636157919224449E-4</v>
      </c>
      <c r="AP96">
        <v>1.7628776324454087E-5</v>
      </c>
      <c r="AQ96">
        <v>6.9245360219103167E-3</v>
      </c>
      <c r="AR96">
        <v>6.0116076297740272E-4</v>
      </c>
      <c r="AS96">
        <v>4.9911980312626592E-4</v>
      </c>
      <c r="AT96">
        <v>-3.8290559987145943E-4</v>
      </c>
      <c r="AU96">
        <v>-4.1140619568944562E-4</v>
      </c>
      <c r="AV96">
        <v>-1.8817623777305182E-3</v>
      </c>
      <c r="AW96">
        <v>8.1781205824244343E-4</v>
      </c>
      <c r="AX96">
        <v>-6.8336241934108407E-4</v>
      </c>
      <c r="AY96">
        <v>5.6969404602620014E-4</v>
      </c>
      <c r="AZ96">
        <v>-4665947239.5670023</v>
      </c>
    </row>
    <row r="97" spans="1:52" x14ac:dyDescent="0.25">
      <c r="A97" t="s">
        <v>35</v>
      </c>
      <c r="B97">
        <v>-33582238966.721478</v>
      </c>
      <c r="C97">
        <v>-33582238966.721813</v>
      </c>
      <c r="D97">
        <v>-5.0048494896019606E-4</v>
      </c>
      <c r="E97">
        <v>-0.34691209175496301</v>
      </c>
      <c r="F97">
        <v>-0.34680259581123102</v>
      </c>
      <c r="G97">
        <v>-0.34698453764037407</v>
      </c>
      <c r="H97">
        <v>4.1394257032743512E-4</v>
      </c>
      <c r="I97">
        <v>-0.23265494756444721</v>
      </c>
      <c r="J97">
        <v>-0.23248209298597786</v>
      </c>
      <c r="K97">
        <v>-0.23520399247871487</v>
      </c>
      <c r="L97">
        <v>-6.5046608439284185E-5</v>
      </c>
      <c r="M97">
        <v>-7.3491315296632094E-4</v>
      </c>
      <c r="N97">
        <v>-0.38552283186389741</v>
      </c>
      <c r="O97">
        <v>-0.38517874118003109</v>
      </c>
      <c r="P97">
        <v>-0.38605975973166984</v>
      </c>
      <c r="Q97">
        <v>-0.38595489378853648</v>
      </c>
      <c r="R97">
        <v>-0.38470644367654239</v>
      </c>
      <c r="S97">
        <v>-0.38545154510675661</v>
      </c>
      <c r="T97">
        <v>-7.1312828509785135E-5</v>
      </c>
      <c r="U97">
        <v>-1.1194008864818231E-3</v>
      </c>
      <c r="V97">
        <v>1.3839607216718653E-3</v>
      </c>
      <c r="W97">
        <v>-5.5190340171398381E-3</v>
      </c>
      <c r="X97">
        <v>-0.15599395249167353</v>
      </c>
      <c r="Y97">
        <v>-0.15208477877692569</v>
      </c>
      <c r="Z97">
        <v>-0.15664347381497046</v>
      </c>
      <c r="AA97">
        <v>-0.15580265223698408</v>
      </c>
      <c r="AB97">
        <v>-0.15591838648966264</v>
      </c>
      <c r="AC97">
        <v>-0.15674028000449633</v>
      </c>
      <c r="AD97">
        <v>-0.15662298116984616</v>
      </c>
      <c r="AE97">
        <v>-0.15577099342083581</v>
      </c>
      <c r="AF97">
        <v>-0.15594955542935363</v>
      </c>
      <c r="AG97">
        <v>3.2068414393341092E-5</v>
      </c>
      <c r="AH97">
        <v>-0.23633531735743327</v>
      </c>
      <c r="AI97">
        <v>-0.23284312471898561</v>
      </c>
      <c r="AJ97">
        <v>-0.22561240308413927</v>
      </c>
      <c r="AK97">
        <v>5.7669682674263848E-3</v>
      </c>
      <c r="AL97">
        <v>5.0069927092155652E-4</v>
      </c>
      <c r="AM97">
        <v>7.0430076656944165E-4</v>
      </c>
      <c r="AN97">
        <v>-1.5213227730643467E-5</v>
      </c>
      <c r="AO97">
        <v>-1.5654927078918507E-3</v>
      </c>
      <c r="AP97">
        <v>9.0761937245004262E-4</v>
      </c>
      <c r="AQ97">
        <v>8.4900833564189725E-4</v>
      </c>
      <c r="AR97">
        <v>2.1022312130639816E-2</v>
      </c>
      <c r="AS97">
        <v>2.1632242853726492E-3</v>
      </c>
      <c r="AT97">
        <v>2.3010337548563353E-4</v>
      </c>
      <c r="AU97">
        <v>-1.7134210609235159E-4</v>
      </c>
      <c r="AV97">
        <v>4.5362847619253646E-3</v>
      </c>
      <c r="AW97">
        <v>-8.0221513684841043E-4</v>
      </c>
      <c r="AX97">
        <v>4.0517531600905364E-4</v>
      </c>
      <c r="AY97">
        <v>-3.5745046212522966E-3</v>
      </c>
      <c r="AZ97">
        <v>33582238968.067394</v>
      </c>
    </row>
    <row r="98" spans="1:52" x14ac:dyDescent="0.25">
      <c r="A98" t="s">
        <v>36</v>
      </c>
      <c r="B98">
        <v>87297348297.699219</v>
      </c>
      <c r="C98">
        <v>87297348297.698929</v>
      </c>
      <c r="D98">
        <v>-2.8197622819396761E-2</v>
      </c>
      <c r="E98">
        <v>0.35652728082648055</v>
      </c>
      <c r="F98">
        <v>0.35616112756010349</v>
      </c>
      <c r="G98">
        <v>0.35851307595953863</v>
      </c>
      <c r="H98">
        <v>-2.2965066088529258E-3</v>
      </c>
      <c r="I98">
        <v>0.31212777281390924</v>
      </c>
      <c r="J98">
        <v>0.31532118858003655</v>
      </c>
      <c r="K98">
        <v>0.31432803639111428</v>
      </c>
      <c r="L98">
        <v>-1.5801870693167041E-3</v>
      </c>
      <c r="M98">
        <v>-1.5114048678194266E-3</v>
      </c>
      <c r="N98">
        <v>0.24360372901537403</v>
      </c>
      <c r="O98">
        <v>0.24424840442552465</v>
      </c>
      <c r="P98">
        <v>0.24345145045916269</v>
      </c>
      <c r="Q98">
        <v>0.24286055194174722</v>
      </c>
      <c r="R98">
        <v>0.24354323629574495</v>
      </c>
      <c r="S98">
        <v>0.2442368823941759</v>
      </c>
      <c r="T98">
        <v>1.173187718525619E-4</v>
      </c>
      <c r="U98">
        <v>1.7270695778471356E-4</v>
      </c>
      <c r="V98">
        <v>-2.8272961296286455E-3</v>
      </c>
      <c r="W98">
        <v>-2.0040214958163417E-2</v>
      </c>
      <c r="X98">
        <v>0.33828121421872454</v>
      </c>
      <c r="Y98">
        <v>0.33562513213887746</v>
      </c>
      <c r="Z98">
        <v>0.33271123418777665</v>
      </c>
      <c r="AA98">
        <v>0.34671646296822961</v>
      </c>
      <c r="AB98">
        <v>0.33798929718123993</v>
      </c>
      <c r="AC98">
        <v>0.34719665261042743</v>
      </c>
      <c r="AD98">
        <v>0.3323828939243289</v>
      </c>
      <c r="AE98">
        <v>0.34357108133167585</v>
      </c>
      <c r="AF98">
        <v>0.33592396361793336</v>
      </c>
      <c r="AG98">
        <v>-3.8180859289353611E-4</v>
      </c>
      <c r="AH98">
        <v>0.26597633950366673</v>
      </c>
      <c r="AI98">
        <v>0.26624630137604915</v>
      </c>
      <c r="AJ98">
        <v>0.26596662382452574</v>
      </c>
      <c r="AK98">
        <v>-3.3617919409180963E-2</v>
      </c>
      <c r="AL98">
        <v>-1.5924153105682588E-3</v>
      </c>
      <c r="AM98">
        <v>-1.1641084891989433E-2</v>
      </c>
      <c r="AN98">
        <v>-4.6786960246985546E-4</v>
      </c>
      <c r="AO98">
        <v>5.5249947339263772E-3</v>
      </c>
      <c r="AP98">
        <v>-4.3334314784207106E-3</v>
      </c>
      <c r="AQ98">
        <v>2.3318673074748564E-5</v>
      </c>
      <c r="AR98">
        <v>9.5061549771124562E-4</v>
      </c>
      <c r="AS98">
        <v>0.11064963406411063</v>
      </c>
      <c r="AT98">
        <v>-3.2157601292660499E-3</v>
      </c>
      <c r="AU98">
        <v>2.774450816833944E-5</v>
      </c>
      <c r="AV98">
        <v>-4.2724781135158339E-2</v>
      </c>
      <c r="AW98">
        <v>-1.9857858064501275E-3</v>
      </c>
      <c r="AX98">
        <v>-8.7025152992600981E-4</v>
      </c>
      <c r="AY98">
        <v>2.4208473316762653E-3</v>
      </c>
      <c r="AZ98">
        <v>-87297348299.204849</v>
      </c>
    </row>
    <row r="99" spans="1:52" x14ac:dyDescent="0.25">
      <c r="A99" t="s">
        <v>37</v>
      </c>
      <c r="B99">
        <v>156622989633.36551</v>
      </c>
      <c r="C99">
        <v>156622989633.36551</v>
      </c>
      <c r="D99">
        <v>3.9133091739173703E-3</v>
      </c>
      <c r="E99">
        <v>0.636324055132373</v>
      </c>
      <c r="F99">
        <v>0.63632320860710501</v>
      </c>
      <c r="G99">
        <v>0.63600816943824701</v>
      </c>
      <c r="H99">
        <v>-2.3397703095140673E-3</v>
      </c>
      <c r="I99">
        <v>0.62326228273150897</v>
      </c>
      <c r="J99">
        <v>0.62302029518441959</v>
      </c>
      <c r="K99">
        <v>0.62494363538489728</v>
      </c>
      <c r="L99">
        <v>-1.5557408447409102E-3</v>
      </c>
      <c r="M99">
        <v>3.8063012097883694E-4</v>
      </c>
      <c r="N99">
        <v>0.50942986677272173</v>
      </c>
      <c r="O99">
        <v>0.50898037649726569</v>
      </c>
      <c r="P99">
        <v>0.50958138206431813</v>
      </c>
      <c r="Q99">
        <v>0.50934619863077191</v>
      </c>
      <c r="R99">
        <v>0.50942191673153825</v>
      </c>
      <c r="S99">
        <v>0.5094777739748344</v>
      </c>
      <c r="T99">
        <v>-7.3505657794773968E-4</v>
      </c>
      <c r="U99">
        <v>1.1482207150940698E-3</v>
      </c>
      <c r="V99">
        <v>-4.3988330690345762E-3</v>
      </c>
      <c r="W99">
        <v>1.3486200369899367E-2</v>
      </c>
      <c r="X99">
        <v>0.30691899742432499</v>
      </c>
      <c r="Y99">
        <v>0.30597117394430251</v>
      </c>
      <c r="Z99">
        <v>0.3066084695379841</v>
      </c>
      <c r="AA99">
        <v>0.30931168870440667</v>
      </c>
      <c r="AB99">
        <v>0.30600014457634434</v>
      </c>
      <c r="AC99">
        <v>0.30934315675938867</v>
      </c>
      <c r="AD99">
        <v>0.30746553352586437</v>
      </c>
      <c r="AE99">
        <v>0.3059936400942474</v>
      </c>
      <c r="AF99">
        <v>0.30623588130613583</v>
      </c>
      <c r="AG99">
        <v>-1.3087412502918775E-3</v>
      </c>
      <c r="AH99">
        <v>0.66573849284029041</v>
      </c>
      <c r="AI99">
        <v>0.66542558231512472</v>
      </c>
      <c r="AJ99">
        <v>0.66473042302126073</v>
      </c>
      <c r="AK99">
        <v>-1.5438616758707708E-2</v>
      </c>
      <c r="AL99">
        <v>-6.6100952427263773E-4</v>
      </c>
      <c r="AM99">
        <v>-3.7809376189774408E-3</v>
      </c>
      <c r="AN99">
        <v>7.6372943528707938E-4</v>
      </c>
      <c r="AO99">
        <v>4.916230156439042E-3</v>
      </c>
      <c r="AP99">
        <v>-2.7908057662169661E-3</v>
      </c>
      <c r="AQ99">
        <v>-1.2811323083879976E-3</v>
      </c>
      <c r="AR99">
        <v>-1.6246462365276948E-3</v>
      </c>
      <c r="AS99">
        <v>-4.0497632081671446E-3</v>
      </c>
      <c r="AT99">
        <v>1.2286778822108246E-2</v>
      </c>
      <c r="AU99">
        <v>-2.9296691056122579E-3</v>
      </c>
      <c r="AV99">
        <v>-1.2777767884971432E-2</v>
      </c>
      <c r="AW99">
        <v>-2.6868644379272286E-4</v>
      </c>
      <c r="AX99">
        <v>-1.523917408017195E-3</v>
      </c>
      <c r="AY99">
        <v>1.2366442024550913E-2</v>
      </c>
      <c r="AZ99">
        <v>-156622989636.10486</v>
      </c>
    </row>
    <row r="100" spans="1:52" x14ac:dyDescent="0.25">
      <c r="A100" t="s">
        <v>11</v>
      </c>
      <c r="B100">
        <v>-23941399506.618938</v>
      </c>
      <c r="C100">
        <v>-23941399506.619099</v>
      </c>
      <c r="D100">
        <v>-3.3570993118274805E-4</v>
      </c>
      <c r="E100">
        <v>-0.49373066807105848</v>
      </c>
      <c r="F100">
        <v>-0.49390921473182753</v>
      </c>
      <c r="G100">
        <v>-0.49369720995313165</v>
      </c>
      <c r="H100">
        <v>1.0812032786492952E-3</v>
      </c>
      <c r="I100">
        <v>-0.35950221275436506</v>
      </c>
      <c r="J100">
        <v>-0.35954135505248536</v>
      </c>
      <c r="K100">
        <v>-0.36166892373330178</v>
      </c>
      <c r="L100">
        <v>8.451220429199725E-4</v>
      </c>
      <c r="M100">
        <v>-3.5273502014513357E-4</v>
      </c>
      <c r="N100">
        <v>-0.41154446148852836</v>
      </c>
      <c r="O100">
        <v>-0.41004766470969567</v>
      </c>
      <c r="P100">
        <v>-0.41164245170618713</v>
      </c>
      <c r="Q100">
        <v>-0.41187554256274389</v>
      </c>
      <c r="R100">
        <v>-0.41277401530559782</v>
      </c>
      <c r="S100">
        <v>-0.41227528219440152</v>
      </c>
      <c r="T100">
        <v>2.7464822295289951E-5</v>
      </c>
      <c r="U100">
        <v>3.732245806085605E-5</v>
      </c>
      <c r="V100">
        <v>9.0294438762789011E-4</v>
      </c>
      <c r="W100">
        <v>-4.0223944089648736E-3</v>
      </c>
      <c r="X100">
        <v>-7.7593763341063021E-2</v>
      </c>
      <c r="Y100">
        <v>-7.7978325572597054E-2</v>
      </c>
      <c r="Z100">
        <v>-7.7829862738102121E-2</v>
      </c>
      <c r="AA100">
        <v>-7.8452807590403864E-2</v>
      </c>
      <c r="AB100">
        <v>-7.7916664010576703E-2</v>
      </c>
      <c r="AC100">
        <v>-7.8992587211513574E-2</v>
      </c>
      <c r="AD100">
        <v>-7.7977306082367942E-2</v>
      </c>
      <c r="AE100">
        <v>-7.8178475466762362E-2</v>
      </c>
      <c r="AF100">
        <v>-7.9077570015558346E-2</v>
      </c>
      <c r="AG100">
        <v>4.1012537428531515E-4</v>
      </c>
      <c r="AH100">
        <v>-0.52259400774647347</v>
      </c>
      <c r="AI100">
        <v>-0.52274608406998546</v>
      </c>
      <c r="AJ100">
        <v>-0.52300348318131362</v>
      </c>
      <c r="AK100">
        <v>3.677783755668961E-3</v>
      </c>
      <c r="AL100">
        <v>-6.111205118885248E-5</v>
      </c>
      <c r="AM100">
        <v>4.7128202597392842E-4</v>
      </c>
      <c r="AN100">
        <v>2.6983965715883046E-4</v>
      </c>
      <c r="AO100">
        <v>-9.3669710925129747E-4</v>
      </c>
      <c r="AP100">
        <v>3.3955484049717153E-4</v>
      </c>
      <c r="AQ100">
        <v>-1.7467203859791212E-4</v>
      </c>
      <c r="AR100">
        <v>-6.0346128306540186E-4</v>
      </c>
      <c r="AS100">
        <v>2.0155336426504853E-3</v>
      </c>
      <c r="AT100">
        <v>4.0796120944180058E-4</v>
      </c>
      <c r="AU100">
        <v>1.5521144054514208E-2</v>
      </c>
      <c r="AV100">
        <v>2.011869496839078E-3</v>
      </c>
      <c r="AW100">
        <v>-1.9166018207751356E-3</v>
      </c>
      <c r="AX100">
        <v>3.3972164953613687E-4</v>
      </c>
      <c r="AY100">
        <v>-9.04065919189452E-4</v>
      </c>
      <c r="AZ100">
        <v>23941399508.474594</v>
      </c>
    </row>
    <row r="101" spans="1:52" x14ac:dyDescent="0.25">
      <c r="A101" t="s">
        <v>38</v>
      </c>
      <c r="B101">
        <v>114396434202.6694</v>
      </c>
      <c r="C101">
        <v>114396434202.66982</v>
      </c>
      <c r="D101">
        <v>7.9204938953685352E-3</v>
      </c>
      <c r="E101">
        <v>-0.30149561065038999</v>
      </c>
      <c r="F101">
        <v>-0.30135692227830085</v>
      </c>
      <c r="G101">
        <v>-0.30322252522956211</v>
      </c>
      <c r="H101">
        <v>-3.8616174123136556E-4</v>
      </c>
      <c r="I101">
        <v>-0.44518482158329836</v>
      </c>
      <c r="J101">
        <v>-0.44526376236733511</v>
      </c>
      <c r="K101">
        <v>-0.46292413354750706</v>
      </c>
      <c r="L101">
        <v>-1.2302495441345511E-3</v>
      </c>
      <c r="M101">
        <v>7.1165319939935285E-4</v>
      </c>
      <c r="N101">
        <v>3.8998885451149296E-2</v>
      </c>
      <c r="O101">
        <v>4.1199307523073561E-2</v>
      </c>
      <c r="P101">
        <v>3.9071212545495587E-2</v>
      </c>
      <c r="Q101">
        <v>3.8696310166623289E-2</v>
      </c>
      <c r="R101">
        <v>3.9786308635774481E-2</v>
      </c>
      <c r="S101">
        <v>4.0522241563553815E-2</v>
      </c>
      <c r="T101">
        <v>3.2285824040217763E-4</v>
      </c>
      <c r="U101">
        <v>1.868649243167471E-4</v>
      </c>
      <c r="V101">
        <v>-4.2659621060887979E-4</v>
      </c>
      <c r="W101">
        <v>3.0938534602176752E-4</v>
      </c>
      <c r="X101">
        <v>-0.63549336483870322</v>
      </c>
      <c r="Y101">
        <v>-0.620701468783175</v>
      </c>
      <c r="Z101">
        <v>-0.63680523744469797</v>
      </c>
      <c r="AA101">
        <v>-0.63493863860788224</v>
      </c>
      <c r="AB101">
        <v>-0.63393008405503926</v>
      </c>
      <c r="AC101">
        <v>-0.63057989997428876</v>
      </c>
      <c r="AD101">
        <v>-0.63725641284818302</v>
      </c>
      <c r="AE101">
        <v>-0.6344466961382631</v>
      </c>
      <c r="AF101">
        <v>-0.63637805055705887</v>
      </c>
      <c r="AG101">
        <v>-1.7832378510450146E-3</v>
      </c>
      <c r="AH101">
        <v>-0.46730143622228798</v>
      </c>
      <c r="AI101">
        <v>-0.46602657326579844</v>
      </c>
      <c r="AJ101">
        <v>-0.46589391807056252</v>
      </c>
      <c r="AK101">
        <v>-1.1325883608707581E-2</v>
      </c>
      <c r="AL101">
        <v>-1.8860479741905243E-4</v>
      </c>
      <c r="AM101">
        <v>6.6685103562054687E-3</v>
      </c>
      <c r="AN101">
        <v>-9.4871938284346981E-4</v>
      </c>
      <c r="AO101">
        <v>5.4910417444566833E-3</v>
      </c>
      <c r="AP101">
        <v>-1.4374760120981303E-3</v>
      </c>
      <c r="AQ101">
        <v>-2.3217119423781206E-3</v>
      </c>
      <c r="AR101">
        <v>1.6261817479987293E-3</v>
      </c>
      <c r="AS101">
        <v>-3.9290639798909018E-2</v>
      </c>
      <c r="AT101">
        <v>-5.5235674585269881E-3</v>
      </c>
      <c r="AU101">
        <v>-1.5347919386129469E-3</v>
      </c>
      <c r="AV101">
        <v>0.1674072214301886</v>
      </c>
      <c r="AW101">
        <v>-4.1097317575940623E-2</v>
      </c>
      <c r="AX101">
        <v>-1.9970956860183259E-2</v>
      </c>
      <c r="AY101">
        <v>-3.1612839767983153E-2</v>
      </c>
      <c r="AZ101">
        <v>-114396434200.85582</v>
      </c>
    </row>
    <row r="102" spans="1:52" x14ac:dyDescent="0.25">
      <c r="A102" t="s">
        <v>39</v>
      </c>
      <c r="B102">
        <v>28391755341.604149</v>
      </c>
      <c r="C102">
        <v>28391755341.603436</v>
      </c>
      <c r="D102">
        <v>1.1088473391765289E-3</v>
      </c>
      <c r="E102">
        <v>0.2498790839036116</v>
      </c>
      <c r="F102">
        <v>0.25001689442614228</v>
      </c>
      <c r="G102">
        <v>0.250217223064023</v>
      </c>
      <c r="H102">
        <v>-1.4153216406408075E-3</v>
      </c>
      <c r="I102">
        <v>0.23836500820780981</v>
      </c>
      <c r="J102">
        <v>0.24016945531924516</v>
      </c>
      <c r="K102">
        <v>0.24923296381543597</v>
      </c>
      <c r="L102">
        <v>-1.9580647032082252E-4</v>
      </c>
      <c r="M102">
        <v>9.9866585190546529E-5</v>
      </c>
      <c r="N102">
        <v>0.13322747569722537</v>
      </c>
      <c r="O102">
        <v>0.1303918281036496</v>
      </c>
      <c r="P102">
        <v>0.133387587206904</v>
      </c>
      <c r="Q102">
        <v>0.13417860573333282</v>
      </c>
      <c r="R102">
        <v>0.13343602932286261</v>
      </c>
      <c r="S102">
        <v>0.13298213585045165</v>
      </c>
      <c r="T102">
        <v>-9.1797689609552833E-4</v>
      </c>
      <c r="U102">
        <v>9.739896251395524E-4</v>
      </c>
      <c r="V102">
        <v>-1.6401609249458622E-3</v>
      </c>
      <c r="W102">
        <v>4.1847671104582049E-3</v>
      </c>
      <c r="X102">
        <v>0.15997134751169942</v>
      </c>
      <c r="Y102">
        <v>0.15248244391809859</v>
      </c>
      <c r="Z102">
        <v>0.16057871674483143</v>
      </c>
      <c r="AA102">
        <v>0.16383817050183544</v>
      </c>
      <c r="AB102">
        <v>0.15942565507786841</v>
      </c>
      <c r="AC102">
        <v>0.15956288854378262</v>
      </c>
      <c r="AD102">
        <v>0.16064392021903562</v>
      </c>
      <c r="AE102">
        <v>0.16083051477739849</v>
      </c>
      <c r="AF102">
        <v>0.16252686407374622</v>
      </c>
      <c r="AG102">
        <v>-1.0588059879838017E-3</v>
      </c>
      <c r="AH102">
        <v>0.27265097357765933</v>
      </c>
      <c r="AI102">
        <v>0.27234900341264395</v>
      </c>
      <c r="AJ102">
        <v>0.27339658373328002</v>
      </c>
      <c r="AK102">
        <v>-2.6783473326389647E-3</v>
      </c>
      <c r="AL102">
        <v>4.0592511310503933E-5</v>
      </c>
      <c r="AM102">
        <v>-9.8812453708241863E-4</v>
      </c>
      <c r="AN102">
        <v>5.9510100304763398E-4</v>
      </c>
      <c r="AO102">
        <v>1.4149999133368516E-3</v>
      </c>
      <c r="AP102">
        <v>-2.0166884424081101E-3</v>
      </c>
      <c r="AQ102">
        <v>6.2423778319722217E-4</v>
      </c>
      <c r="AR102">
        <v>-9.1712644108035354E-4</v>
      </c>
      <c r="AS102">
        <v>-2.7122602949450694E-3</v>
      </c>
      <c r="AT102">
        <v>-1.3008345750636142E-3</v>
      </c>
      <c r="AU102">
        <v>-2.3638548883433332E-3</v>
      </c>
      <c r="AV102">
        <v>-4.316619360909138E-2</v>
      </c>
      <c r="AW102">
        <v>5.9932259848916286E-2</v>
      </c>
      <c r="AX102">
        <v>-5.8432737375000467E-3</v>
      </c>
      <c r="AY102">
        <v>-1.3278179835492095E-2</v>
      </c>
      <c r="AZ102">
        <v>-28391755342.658909</v>
      </c>
    </row>
    <row r="103" spans="1:52" x14ac:dyDescent="0.25">
      <c r="A103" t="s">
        <v>40</v>
      </c>
      <c r="B103">
        <v>43680558796.838951</v>
      </c>
      <c r="C103">
        <v>43680558796.839081</v>
      </c>
      <c r="D103">
        <v>5.6253821664210715E-4</v>
      </c>
      <c r="E103">
        <v>8.9552822318811912E-2</v>
      </c>
      <c r="F103">
        <v>8.9241041172208699E-2</v>
      </c>
      <c r="G103">
        <v>8.8855918347194543E-2</v>
      </c>
      <c r="H103">
        <v>-1.1427408075227906E-4</v>
      </c>
      <c r="I103">
        <v>0.12841504591203584</v>
      </c>
      <c r="J103">
        <v>0.12668468469035457</v>
      </c>
      <c r="K103">
        <v>0.12947828850801169</v>
      </c>
      <c r="L103">
        <v>-5.7559566917571585E-4</v>
      </c>
      <c r="M103">
        <v>-4.626311228195743E-4</v>
      </c>
      <c r="N103">
        <v>0.10529863078126002</v>
      </c>
      <c r="O103">
        <v>0.10552979389595191</v>
      </c>
      <c r="P103">
        <v>0.10604135622104831</v>
      </c>
      <c r="Q103">
        <v>0.10542556564523933</v>
      </c>
      <c r="R103">
        <v>0.10604985321624975</v>
      </c>
      <c r="S103">
        <v>0.10499379345450285</v>
      </c>
      <c r="T103">
        <v>-5.5160575588169766E-4</v>
      </c>
      <c r="U103">
        <v>9.9905567258646156E-4</v>
      </c>
      <c r="V103">
        <v>-8.0846625838578204E-4</v>
      </c>
      <c r="W103">
        <v>6.3325495135039093E-3</v>
      </c>
      <c r="X103">
        <v>6.7318625918968172E-2</v>
      </c>
      <c r="Y103">
        <v>6.5099536743212991E-2</v>
      </c>
      <c r="Z103">
        <v>6.76357127493354E-2</v>
      </c>
      <c r="AA103">
        <v>6.8899099164513727E-2</v>
      </c>
      <c r="AB103">
        <v>6.8518953081283418E-2</v>
      </c>
      <c r="AC103">
        <v>7.1269440953293031E-2</v>
      </c>
      <c r="AD103">
        <v>6.7362738042221981E-2</v>
      </c>
      <c r="AE103">
        <v>6.5454199369605101E-2</v>
      </c>
      <c r="AF103">
        <v>6.440373359186137E-2</v>
      </c>
      <c r="AG103">
        <v>-8.0841705367983146E-5</v>
      </c>
      <c r="AH103">
        <v>0.1290254050174397</v>
      </c>
      <c r="AI103">
        <v>0.1282574504909261</v>
      </c>
      <c r="AJ103">
        <v>0.1283814341344732</v>
      </c>
      <c r="AK103">
        <v>-1.0771661100622634E-2</v>
      </c>
      <c r="AL103">
        <v>-5.9228195458793274E-4</v>
      </c>
      <c r="AM103">
        <v>-1.5392053884681347E-3</v>
      </c>
      <c r="AN103">
        <v>2.5259971793945203E-4</v>
      </c>
      <c r="AO103">
        <v>2.4653114534973881E-3</v>
      </c>
      <c r="AP103">
        <v>-1.5673293452357932E-3</v>
      </c>
      <c r="AQ103">
        <v>-9.1789016700732971E-4</v>
      </c>
      <c r="AR103">
        <v>-2.2709792936836742E-4</v>
      </c>
      <c r="AS103">
        <v>-8.038965654418868E-4</v>
      </c>
      <c r="AT103">
        <v>-9.8756167267857438E-4</v>
      </c>
      <c r="AU103">
        <v>-6.7309686789793005E-4</v>
      </c>
      <c r="AV103">
        <v>-2.1602328763271648E-2</v>
      </c>
      <c r="AW103">
        <v>-5.4581904997827082E-3</v>
      </c>
      <c r="AX103">
        <v>3.1728040245207569E-2</v>
      </c>
      <c r="AY103">
        <v>1.7417168093599673E-4</v>
      </c>
      <c r="AZ103">
        <v>-43680558797.352638</v>
      </c>
    </row>
    <row r="104" spans="1:52" x14ac:dyDescent="0.25">
      <c r="A104" t="s">
        <v>41</v>
      </c>
      <c r="B104">
        <v>-178559430931.29382</v>
      </c>
      <c r="C104">
        <v>-178559430931.29382</v>
      </c>
      <c r="D104">
        <v>-2.5477460051536206E-3</v>
      </c>
      <c r="E104">
        <v>-0.19336586998154795</v>
      </c>
      <c r="F104">
        <v>-0.19376392746697141</v>
      </c>
      <c r="G104">
        <v>-0.19310319401820425</v>
      </c>
      <c r="H104">
        <v>2.9604598602912236E-3</v>
      </c>
      <c r="I104">
        <v>5.4477819752575915E-2</v>
      </c>
      <c r="J104">
        <v>5.4559788112209712E-2</v>
      </c>
      <c r="K104">
        <v>5.5124491056099505E-2</v>
      </c>
      <c r="L104">
        <v>2.3169701611323338E-3</v>
      </c>
      <c r="M104">
        <v>-5.3736871198581751E-4</v>
      </c>
      <c r="N104">
        <v>-0.4818461856445202</v>
      </c>
      <c r="O104">
        <v>-0.48056088975070882</v>
      </c>
      <c r="P104">
        <v>-0.48224464415119472</v>
      </c>
      <c r="Q104">
        <v>-0.48237836552252383</v>
      </c>
      <c r="R104">
        <v>-0.48271503470911287</v>
      </c>
      <c r="S104">
        <v>-0.48284291833363585</v>
      </c>
      <c r="T104">
        <v>1.0804433915377722E-3</v>
      </c>
      <c r="U104">
        <v>-1.3061734488317039E-3</v>
      </c>
      <c r="V104">
        <v>3.5981730835718379E-3</v>
      </c>
      <c r="W104">
        <v>-1.395698084595196E-2</v>
      </c>
      <c r="X104">
        <v>0.48484450683115482</v>
      </c>
      <c r="Y104">
        <v>0.48477793388233897</v>
      </c>
      <c r="Z104">
        <v>0.48527651620744433</v>
      </c>
      <c r="AA104">
        <v>0.47972110321025019</v>
      </c>
      <c r="AB104">
        <v>0.4834363420366164</v>
      </c>
      <c r="AC104">
        <v>0.47797225985082931</v>
      </c>
      <c r="AD104">
        <v>0.48575058737328297</v>
      </c>
      <c r="AE104">
        <v>0.48404328371964433</v>
      </c>
      <c r="AF104">
        <v>0.48793673002846938</v>
      </c>
      <c r="AG104">
        <v>2.7437314770788254E-3</v>
      </c>
      <c r="AH104">
        <v>-0.15425611456234165</v>
      </c>
      <c r="AI104">
        <v>-0.15421140635473896</v>
      </c>
      <c r="AJ104">
        <v>-0.15487147334496001</v>
      </c>
      <c r="AK104">
        <v>2.4255449087308704E-2</v>
      </c>
      <c r="AL104">
        <v>1.8940501311107412E-3</v>
      </c>
      <c r="AM104">
        <v>6.2233649676309583E-3</v>
      </c>
      <c r="AN104">
        <v>5.4246398070522772E-4</v>
      </c>
      <c r="AO104">
        <v>-7.288303821998912E-3</v>
      </c>
      <c r="AP104">
        <v>4.1696237708261797E-3</v>
      </c>
      <c r="AQ104">
        <v>1.440845040904674E-3</v>
      </c>
      <c r="AR104">
        <v>-3.5965458632830383E-4</v>
      </c>
      <c r="AS104">
        <v>5.1135141566633041E-4</v>
      </c>
      <c r="AT104">
        <v>7.2346701785726596E-3</v>
      </c>
      <c r="AU104">
        <v>3.6854721258865069E-3</v>
      </c>
      <c r="AV104">
        <v>-2.7090837593555375E-2</v>
      </c>
      <c r="AW104">
        <v>-1.538514889826611E-2</v>
      </c>
      <c r="AX104">
        <v>-6.4555017006852279E-4</v>
      </c>
      <c r="AY104">
        <v>4.1220413541094618E-2</v>
      </c>
      <c r="AZ104">
        <v>178559430931.56815</v>
      </c>
    </row>
    <row r="105" spans="1:52" x14ac:dyDescent="0.25">
      <c r="A105" t="s">
        <v>73</v>
      </c>
      <c r="B105">
        <v>1.8762755258959727E+24</v>
      </c>
      <c r="C105">
        <v>1.8762755258959741E+24</v>
      </c>
      <c r="D105">
        <v>56747629925.621605</v>
      </c>
      <c r="E105">
        <v>-147130891562.04044</v>
      </c>
      <c r="F105">
        <v>-146629265587.34262</v>
      </c>
      <c r="G105">
        <v>-151157704699.29556</v>
      </c>
      <c r="H105">
        <v>-27389568986.95694</v>
      </c>
      <c r="I105">
        <v>-936338641004.10388</v>
      </c>
      <c r="J105">
        <v>-927226792280.15051</v>
      </c>
      <c r="K105">
        <v>-909252715190.41248</v>
      </c>
      <c r="L105">
        <v>-22266903374.542267</v>
      </c>
      <c r="M105">
        <v>1798781146.1166546</v>
      </c>
      <c r="N105">
        <v>162074145760.27307</v>
      </c>
      <c r="O105">
        <v>160030131847.8576</v>
      </c>
      <c r="P105">
        <v>158929340838.42145</v>
      </c>
      <c r="Q105">
        <v>169738938956.1402</v>
      </c>
      <c r="R105">
        <v>166946131336.27438</v>
      </c>
      <c r="S105">
        <v>170004362458.91293</v>
      </c>
      <c r="T105">
        <v>-13220917746.28603</v>
      </c>
      <c r="U105">
        <v>12743769420.183491</v>
      </c>
      <c r="V105">
        <v>-58792302927.072441</v>
      </c>
      <c r="W105">
        <v>144813928259.46988</v>
      </c>
      <c r="X105">
        <v>-1739815166574.5859</v>
      </c>
      <c r="Y105">
        <v>-1756769540476.3967</v>
      </c>
      <c r="Z105">
        <v>-1742010819664.4363</v>
      </c>
      <c r="AA105">
        <v>-1700803316385.3259</v>
      </c>
      <c r="AB105">
        <v>-1749544290076.063</v>
      </c>
      <c r="AC105">
        <v>-1709325997725.814</v>
      </c>
      <c r="AD105">
        <v>-1742724382154.7825</v>
      </c>
      <c r="AE105">
        <v>-1732686096190.7009</v>
      </c>
      <c r="AF105">
        <v>-1734754840536.6523</v>
      </c>
      <c r="AG105">
        <v>-18811837184.554493</v>
      </c>
      <c r="AH105">
        <v>87024281206.562836</v>
      </c>
      <c r="AI105">
        <v>81811995230.111038</v>
      </c>
      <c r="AJ105">
        <v>81233965097.655151</v>
      </c>
      <c r="AK105">
        <v>-178743011538.23145</v>
      </c>
      <c r="AL105">
        <v>-6099473348.6153564</v>
      </c>
      <c r="AM105">
        <v>-60614099999.110245</v>
      </c>
      <c r="AN105">
        <v>1195504670.2264555</v>
      </c>
      <c r="AO105">
        <v>66493441831.350319</v>
      </c>
      <c r="AP105">
        <v>-42245037293.332344</v>
      </c>
      <c r="AQ105">
        <v>-13183625522.815472</v>
      </c>
      <c r="AR105">
        <v>-4778166325.410675</v>
      </c>
      <c r="AS105">
        <v>-55328858287.481728</v>
      </c>
      <c r="AT105">
        <v>-81342122882.084763</v>
      </c>
      <c r="AU105">
        <v>-27549402701.787018</v>
      </c>
      <c r="AV105">
        <v>-146313945234.77542</v>
      </c>
      <c r="AW105">
        <v>-2380566064.9454894</v>
      </c>
      <c r="AX105">
        <v>-29110799961.2798</v>
      </c>
      <c r="AY105">
        <v>154211212209.50732</v>
      </c>
      <c r="AZ105">
        <v>-1.876275525893276E+24</v>
      </c>
    </row>
    <row r="108" spans="1:52" x14ac:dyDescent="0.25">
      <c r="B108">
        <v>1</v>
      </c>
      <c r="C108">
        <v>2</v>
      </c>
      <c r="D108">
        <v>3</v>
      </c>
      <c r="E108">
        <v>4</v>
      </c>
      <c r="F108">
        <v>5</v>
      </c>
      <c r="G108">
        <v>6</v>
      </c>
      <c r="H108">
        <v>7</v>
      </c>
      <c r="I108">
        <v>8</v>
      </c>
      <c r="J108">
        <v>9</v>
      </c>
      <c r="K108">
        <v>10</v>
      </c>
      <c r="L108">
        <v>11</v>
      </c>
      <c r="M108">
        <v>12</v>
      </c>
      <c r="N108">
        <v>13</v>
      </c>
      <c r="O108">
        <v>14</v>
      </c>
      <c r="P108">
        <v>15</v>
      </c>
      <c r="Q108">
        <v>16</v>
      </c>
      <c r="R108">
        <v>17</v>
      </c>
      <c r="S108">
        <v>18</v>
      </c>
      <c r="T108">
        <v>19</v>
      </c>
      <c r="U108">
        <v>20</v>
      </c>
      <c r="V108">
        <v>21</v>
      </c>
      <c r="W108">
        <v>22</v>
      </c>
      <c r="X108">
        <v>23</v>
      </c>
      <c r="Y108">
        <v>24</v>
      </c>
      <c r="Z108">
        <v>25</v>
      </c>
      <c r="AA108">
        <v>26</v>
      </c>
      <c r="AB108">
        <v>27</v>
      </c>
      <c r="AC108">
        <v>28</v>
      </c>
      <c r="AD108">
        <v>29</v>
      </c>
      <c r="AE108">
        <v>30</v>
      </c>
      <c r="AF108">
        <v>31</v>
      </c>
      <c r="AG108">
        <v>32</v>
      </c>
      <c r="AH108">
        <v>33</v>
      </c>
      <c r="AI108">
        <v>34</v>
      </c>
      <c r="AJ108">
        <v>35</v>
      </c>
      <c r="AK108">
        <v>36</v>
      </c>
      <c r="AL108">
        <v>37</v>
      </c>
      <c r="AM108">
        <v>38</v>
      </c>
      <c r="AN108">
        <v>39</v>
      </c>
      <c r="AO108">
        <v>40</v>
      </c>
      <c r="AP108">
        <v>41</v>
      </c>
      <c r="AQ108">
        <v>42</v>
      </c>
      <c r="AR108">
        <v>43</v>
      </c>
      <c r="AS108">
        <v>44</v>
      </c>
      <c r="AT108">
        <v>45</v>
      </c>
      <c r="AU108">
        <v>46</v>
      </c>
      <c r="AV108">
        <v>47</v>
      </c>
      <c r="AW108">
        <v>48</v>
      </c>
      <c r="AX108">
        <v>49</v>
      </c>
      <c r="AY108">
        <v>50</v>
      </c>
      <c r="AZ108">
        <v>51</v>
      </c>
    </row>
    <row r="109" spans="1:52" x14ac:dyDescent="0.25">
      <c r="A109" t="s">
        <v>76</v>
      </c>
      <c r="B109" t="e">
        <f>Training80!$BD5*SQRT(INDEX(ModelCoefficientSTDError!B55:B105,ModelCoefficientSTDError!B108))</f>
        <v>#NUM!</v>
      </c>
      <c r="C109" t="e">
        <f>Training80!$BD5*SQRT(INDEX(ModelCoefficientSTDError!C55:C105,ModelCoefficientSTDError!C108))</f>
        <v>#NUM!</v>
      </c>
      <c r="D109">
        <f>Training80!$BD5*SQRT(INDEX(ModelCoefficientSTDError!D55:D105,ModelCoefficientSTDError!D108))</f>
        <v>6.0547337090750879E-2</v>
      </c>
      <c r="E109">
        <f>Training80!$BD5*SQRT(INDEX(ModelCoefficientSTDError!E55:E105,ModelCoefficientSTDError!E108))</f>
        <v>1201797.9538829734</v>
      </c>
      <c r="F109">
        <f>Training80!$BD5*SQRT(INDEX(ModelCoefficientSTDError!F55:F105,ModelCoefficientSTDError!F108))</f>
        <v>1202633.7640427258</v>
      </c>
      <c r="G109">
        <f>Training80!$BD5*SQRT(INDEX(ModelCoefficientSTDError!G55:G105,ModelCoefficientSTDError!G108))</f>
        <v>1202733.1976157078</v>
      </c>
      <c r="H109">
        <f>Training80!$BD5*SQRT(INDEX(ModelCoefficientSTDError!H55:H105,ModelCoefficientSTDError!H108))</f>
        <v>3.2982293644569401E-2</v>
      </c>
      <c r="I109">
        <f>Training80!$BD5*SQRT(INDEX(ModelCoefficientSTDError!I55:I105,ModelCoefficientSTDError!I108))</f>
        <v>1386345.4363620903</v>
      </c>
      <c r="J109">
        <f>Training80!$BD5*SQRT(INDEX(ModelCoefficientSTDError!J55:J105,ModelCoefficientSTDError!J108))</f>
        <v>1386810.4435749257</v>
      </c>
      <c r="K109">
        <f>Training80!$BD5*SQRT(INDEX(ModelCoefficientSTDError!K55:K105,ModelCoefficientSTDError!K108))</f>
        <v>1387334.9631367219</v>
      </c>
      <c r="L109">
        <f>Training80!$BD5*SQRT(INDEX(ModelCoefficientSTDError!L55:L105,ModelCoefficientSTDError!L108))</f>
        <v>3.360012002790793E-2</v>
      </c>
      <c r="M109">
        <f>Training80!$BD5*SQRT(INDEX(ModelCoefficientSTDError!M55:M105,ModelCoefficientSTDError!M108))</f>
        <v>3.9026815383051396E-2</v>
      </c>
      <c r="N109" t="e">
        <f>Training80!$BD5*SQRT(INDEX(ModelCoefficientSTDError!N55:N105,ModelCoefficientSTDError!N108))</f>
        <v>#NUM!</v>
      </c>
      <c r="O109" t="e">
        <f>Training80!$BD5*SQRT(INDEX(ModelCoefficientSTDError!O55:O105,ModelCoefficientSTDError!O108))</f>
        <v>#NUM!</v>
      </c>
      <c r="P109" t="e">
        <f>Training80!$BD5*SQRT(INDEX(ModelCoefficientSTDError!P55:P105,ModelCoefficientSTDError!P108))</f>
        <v>#NUM!</v>
      </c>
      <c r="Q109" t="e">
        <f>Training80!$BD5*SQRT(INDEX(ModelCoefficientSTDError!Q55:Q105,ModelCoefficientSTDError!Q108))</f>
        <v>#NUM!</v>
      </c>
      <c r="R109" t="e">
        <f>Training80!$BD5*SQRT(INDEX(ModelCoefficientSTDError!R55:R105,ModelCoefficientSTDError!R108))</f>
        <v>#NUM!</v>
      </c>
      <c r="S109" t="e">
        <f>Training80!$BD5*SQRT(INDEX(ModelCoefficientSTDError!S55:S105,ModelCoefficientSTDError!S108))</f>
        <v>#NUM!</v>
      </c>
      <c r="T109">
        <f>Training80!$BD5*SQRT(INDEX(ModelCoefficientSTDError!T55:T105,ModelCoefficientSTDError!T108))</f>
        <v>2.6805242958599925E-2</v>
      </c>
      <c r="U109">
        <f>Training80!$BD5*SQRT(INDEX(ModelCoefficientSTDError!U55:U105,ModelCoefficientSTDError!U108))</f>
        <v>3.3703985853840317E-2</v>
      </c>
      <c r="V109">
        <f>Training80!$BD5*SQRT(INDEX(ModelCoefficientSTDError!V55:V105,ModelCoefficientSTDError!V108))</f>
        <v>4.1135969781855714E-2</v>
      </c>
      <c r="W109">
        <f>Training80!$BD5*SQRT(INDEX(ModelCoefficientSTDError!W55:W105,ModelCoefficientSTDError!W108))</f>
        <v>0.12669089364618114</v>
      </c>
      <c r="X109">
        <f>Training80!$BD5*SQRT(INDEX(ModelCoefficientSTDError!X55:X105,ModelCoefficientSTDError!X108))</f>
        <v>1510011.3209599857</v>
      </c>
      <c r="Y109">
        <f>Training80!$BD5*SQRT(INDEX(ModelCoefficientSTDError!Y55:Y105,ModelCoefficientSTDError!Y108))</f>
        <v>1509701.0664313189</v>
      </c>
      <c r="Z109">
        <f>Training80!$BD5*SQRT(INDEX(ModelCoefficientSTDError!Z55:Z105,ModelCoefficientSTDError!Z108))</f>
        <v>1509804.4932390526</v>
      </c>
      <c r="AA109">
        <f>Training80!$BD5*SQRT(INDEX(ModelCoefficientSTDError!AA55:AA105,ModelCoefficientSTDError!AA108))</f>
        <v>1510630.8713717964</v>
      </c>
      <c r="AB109">
        <f>Training80!$BD5*SQRT(INDEX(ModelCoefficientSTDError!AB55:AB105,ModelCoefficientSTDError!AB108))</f>
        <v>1509833.535991732</v>
      </c>
      <c r="AC109">
        <f>Training80!$BD5*SQRT(INDEX(ModelCoefficientSTDError!AC55:AC105,ModelCoefficientSTDError!AC108))</f>
        <v>1510489.1266463443</v>
      </c>
      <c r="AD109">
        <f>Training80!$BD5*SQRT(INDEX(ModelCoefficientSTDError!AD55:AD105,ModelCoefficientSTDError!AD108))</f>
        <v>1510047.7117373787</v>
      </c>
      <c r="AE109">
        <f>Training80!$BD5*SQRT(INDEX(ModelCoefficientSTDError!AE55:AE105,ModelCoefficientSTDError!AE108))</f>
        <v>1510310.3199220921</v>
      </c>
      <c r="AF109">
        <f>Training80!$BD5*SQRT(INDEX(ModelCoefficientSTDError!AF55:AF105,ModelCoefficientSTDError!AF108))</f>
        <v>1510124.9283751447</v>
      </c>
      <c r="AG109">
        <f>Training80!$BD5*SQRT(INDEX(ModelCoefficientSTDError!AG55:AG105,ModelCoefficientSTDError!AG108))</f>
        <v>2.6411163614198336E-2</v>
      </c>
      <c r="AH109" t="e">
        <f>Training80!$BD5*SQRT(INDEX(ModelCoefficientSTDError!AH55:AH105,ModelCoefficientSTDError!AH108))</f>
        <v>#NUM!</v>
      </c>
      <c r="AI109" t="e">
        <f>Training80!$BD5*SQRT(INDEX(ModelCoefficientSTDError!AI55:AI105,ModelCoefficientSTDError!AI108))</f>
        <v>#NUM!</v>
      </c>
      <c r="AJ109" t="e">
        <f>Training80!$BD5*SQRT(INDEX(ModelCoefficientSTDError!AJ55:AJ105,ModelCoefficientSTDError!AJ108))</f>
        <v>#NUM!</v>
      </c>
      <c r="AK109">
        <f>Training80!$BD5*SQRT(INDEX(ModelCoefficientSTDError!AK55:AK105,ModelCoefficientSTDError!AK108))</f>
        <v>0.15976480925296774</v>
      </c>
      <c r="AL109">
        <f>Training80!$BD5*SQRT(INDEX(ModelCoefficientSTDError!AL55:AL105,ModelCoefficientSTDError!AL108))</f>
        <v>3.3474308073779123E-2</v>
      </c>
      <c r="AM109">
        <f>Training80!$BD5*SQRT(INDEX(ModelCoefficientSTDError!AM55:AM105,ModelCoefficientSTDError!AM108))</f>
        <v>3.6343301876959194E-2</v>
      </c>
      <c r="AN109">
        <f>Training80!$BD5*SQRT(INDEX(ModelCoefficientSTDError!AN55:AN105,ModelCoefficientSTDError!AN108))</f>
        <v>2.1763703424241811E-2</v>
      </c>
      <c r="AO109">
        <f>Training80!$BD5*SQRT(INDEX(ModelCoefficientSTDError!AO55:AO105,ModelCoefficientSTDError!AO108))</f>
        <v>5.6575323368646145E-2</v>
      </c>
      <c r="AP109">
        <f>Training80!$BD5*SQRT(INDEX(ModelCoefficientSTDError!AP55:AP105,ModelCoefficientSTDError!AP108))</f>
        <v>4.148657381235641E-2</v>
      </c>
      <c r="AQ109">
        <f>Training80!$BD5*SQRT(INDEX(ModelCoefficientSTDError!AQ55:AQ105,ModelCoefficientSTDError!AQ108))</f>
        <v>2.726633547756932E-2</v>
      </c>
      <c r="AR109">
        <f>Training80!$BD5*SQRT(INDEX(ModelCoefficientSTDError!AR55:AR105,ModelCoefficientSTDError!AR108))</f>
        <v>4.7508538934476666E-2</v>
      </c>
      <c r="AS109">
        <f>Training80!$BD5*SQRT(INDEX(ModelCoefficientSTDError!AS55:AS105,ModelCoefficientSTDError!AS108))</f>
        <v>0.10899496228018207</v>
      </c>
      <c r="AT109">
        <f>Training80!$BD5*SQRT(INDEX(ModelCoefficientSTDError!AT55:AT105,ModelCoefficientSTDError!AT108))</f>
        <v>3.6320385939126155E-2</v>
      </c>
      <c r="AU109">
        <f>Training80!$BD5*SQRT(INDEX(ModelCoefficientSTDError!AU55:AU105,ModelCoefficientSTDError!AU108))</f>
        <v>4.0821907968935596E-2</v>
      </c>
      <c r="AV109">
        <f>Training80!$BD5*SQRT(INDEX(ModelCoefficientSTDError!AV55:AV105,ModelCoefficientSTDError!AV108))</f>
        <v>0.13406596190061798</v>
      </c>
      <c r="AW109">
        <f>Training80!$BD5*SQRT(INDEX(ModelCoefficientSTDError!AW55:AW105,ModelCoefficientSTDError!AW108))</f>
        <v>8.0216140266203745E-2</v>
      </c>
      <c r="AX109">
        <f>Training80!$BD5*SQRT(INDEX(ModelCoefficientSTDError!AX55:AX105,ModelCoefficientSTDError!AX108))</f>
        <v>5.8365076392951173E-2</v>
      </c>
      <c r="AY109">
        <f>Training80!$BD5*SQRT(INDEX(ModelCoefficientSTDError!AY55:AY105,ModelCoefficientSTDError!AY108))</f>
        <v>6.6525417178643131E-2</v>
      </c>
      <c r="AZ109" t="e">
        <f>Training80!$BD5*SQRT(INDEX(ModelCoefficientSTDError!AZ55:AZ105,ModelCoefficientSTDError!AZ108))</f>
        <v>#NUM!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01"/>
  <sheetViews>
    <sheetView topLeftCell="AG1" workbookViewId="0">
      <selection activeCell="I8" sqref="I8"/>
    </sheetView>
  </sheetViews>
  <sheetFormatPr defaultRowHeight="15" x14ac:dyDescent="0.25"/>
  <cols>
    <col min="2" max="2" width="24.140625" customWidth="1"/>
    <col min="51" max="51" width="11.7109375" customWidth="1"/>
    <col min="52" max="52" width="17.85546875" customWidth="1"/>
    <col min="53" max="53" width="12.85546875" customWidth="1"/>
    <col min="55" max="55" width="32.140625" customWidth="1"/>
    <col min="56" max="56" width="19.5703125" customWidth="1"/>
    <col min="57" max="57" width="24.42578125" customWidth="1"/>
  </cols>
  <sheetData>
    <row r="1" spans="1:58" x14ac:dyDescent="0.25">
      <c r="C1" t="s">
        <v>16</v>
      </c>
      <c r="D1" t="s">
        <v>13</v>
      </c>
      <c r="E1" t="s">
        <v>19</v>
      </c>
      <c r="F1" t="s">
        <v>62</v>
      </c>
      <c r="G1" t="s">
        <v>63</v>
      </c>
      <c r="H1" t="s">
        <v>64</v>
      </c>
      <c r="I1" t="s">
        <v>21</v>
      </c>
      <c r="J1" t="s">
        <v>43</v>
      </c>
      <c r="K1" t="s">
        <v>48</v>
      </c>
      <c r="L1" t="s">
        <v>61</v>
      </c>
      <c r="M1" t="s">
        <v>23</v>
      </c>
      <c r="N1" t="s">
        <v>1</v>
      </c>
      <c r="O1" t="s">
        <v>65</v>
      </c>
      <c r="P1" t="s">
        <v>61</v>
      </c>
      <c r="Q1" t="s">
        <v>59</v>
      </c>
      <c r="R1" t="s">
        <v>52</v>
      </c>
      <c r="S1" t="s">
        <v>50</v>
      </c>
      <c r="T1" t="s">
        <v>60</v>
      </c>
      <c r="U1" t="s">
        <v>3</v>
      </c>
      <c r="V1" t="s">
        <v>26</v>
      </c>
      <c r="W1" t="s">
        <v>5</v>
      </c>
      <c r="X1" t="s">
        <v>6</v>
      </c>
      <c r="Y1" t="s">
        <v>54</v>
      </c>
      <c r="Z1" t="s">
        <v>61</v>
      </c>
      <c r="AA1" t="s">
        <v>51</v>
      </c>
      <c r="AB1" t="s">
        <v>56</v>
      </c>
      <c r="AC1" t="s">
        <v>53</v>
      </c>
      <c r="AD1" t="s">
        <v>58</v>
      </c>
      <c r="AE1" t="s">
        <v>49</v>
      </c>
      <c r="AF1" t="s">
        <v>45</v>
      </c>
      <c r="AG1" t="s">
        <v>57</v>
      </c>
      <c r="AH1" t="s">
        <v>7</v>
      </c>
      <c r="AI1" t="s">
        <v>18</v>
      </c>
      <c r="AJ1" t="s">
        <v>17</v>
      </c>
      <c r="AK1" t="s">
        <v>14</v>
      </c>
      <c r="AL1" t="s">
        <v>28</v>
      </c>
      <c r="AM1" t="s">
        <v>29</v>
      </c>
      <c r="AN1" t="s">
        <v>30</v>
      </c>
      <c r="AO1" t="s">
        <v>66</v>
      </c>
      <c r="AP1" t="s">
        <v>33</v>
      </c>
      <c r="AQ1" t="s">
        <v>9</v>
      </c>
      <c r="AR1" t="s">
        <v>10</v>
      </c>
      <c r="AS1" t="s">
        <v>35</v>
      </c>
      <c r="AT1" t="s">
        <v>36</v>
      </c>
      <c r="AU1" t="s">
        <v>37</v>
      </c>
      <c r="AV1" t="s">
        <v>11</v>
      </c>
      <c r="AW1" t="s">
        <v>38</v>
      </c>
      <c r="AX1" t="s">
        <v>39</v>
      </c>
      <c r="AY1" t="s">
        <v>40</v>
      </c>
      <c r="AZ1" t="s">
        <v>41</v>
      </c>
      <c r="BA1" t="s">
        <v>73</v>
      </c>
      <c r="BC1" t="s">
        <v>79</v>
      </c>
      <c r="BD1">
        <f>SUM(BD8:BD301)</f>
        <v>27.828124574827953</v>
      </c>
      <c r="BE1" s="2" t="s">
        <v>85</v>
      </c>
      <c r="BF1">
        <f>COUNT(BB8:BB301)</f>
        <v>294</v>
      </c>
    </row>
    <row r="2" spans="1:58" x14ac:dyDescent="0.25">
      <c r="B2" t="s">
        <v>75</v>
      </c>
      <c r="C2">
        <v>0.14483579933819493</v>
      </c>
      <c r="D2">
        <v>0.10653416403352592</v>
      </c>
      <c r="E2">
        <v>-0.14730161632708422</v>
      </c>
      <c r="F2">
        <v>5.205787400170931E-2</v>
      </c>
      <c r="G2">
        <v>0.15347282095133849</v>
      </c>
      <c r="H2">
        <v>-2.4927543257606936E-2</v>
      </c>
      <c r="I2">
        <v>-2.6902175344696421E-2</v>
      </c>
      <c r="J2">
        <v>6.2870179990998684E-2</v>
      </c>
      <c r="K2">
        <v>3.6162867708294542E-2</v>
      </c>
      <c r="L2">
        <v>-4.3537666937348257E-2</v>
      </c>
      <c r="M2">
        <v>9.4859426992748075E-2</v>
      </c>
      <c r="N2">
        <v>1.6909764530403392E-2</v>
      </c>
      <c r="O2">
        <v>-3.3607060072320026E-2</v>
      </c>
      <c r="P2">
        <v>8.3924943903393445E-2</v>
      </c>
      <c r="Q2">
        <v>2.075249338821215E-2</v>
      </c>
      <c r="R2">
        <v>-3.7050298949081073E-2</v>
      </c>
      <c r="S2">
        <v>-3.9502992511481122E-2</v>
      </c>
      <c r="T2">
        <v>8.2782187587362499E-2</v>
      </c>
      <c r="U2">
        <v>-0.13105901439458159</v>
      </c>
      <c r="V2">
        <v>-2.9672331941457807E-2</v>
      </c>
      <c r="W2">
        <v>-0.15475871826053947</v>
      </c>
      <c r="X2">
        <v>-3.8168002589425284E-3</v>
      </c>
      <c r="Y2">
        <v>-7.2459083482373079E-2</v>
      </c>
      <c r="Z2">
        <v>0.14075533523084199</v>
      </c>
      <c r="AA2">
        <v>0.12591846054915537</v>
      </c>
      <c r="AB2">
        <v>-3.5170989346923698E-2</v>
      </c>
      <c r="AC2">
        <v>-2.5166439918985407E-2</v>
      </c>
      <c r="AD2">
        <v>-5.6417334526711757E-2</v>
      </c>
      <c r="AE2">
        <v>-1.1263710267944637E-2</v>
      </c>
      <c r="AF2">
        <v>2.1518834381620481E-3</v>
      </c>
      <c r="AG2">
        <v>0.15217621806363929</v>
      </c>
      <c r="AH2">
        <v>-0.11663944145193363</v>
      </c>
      <c r="AI2">
        <v>-9.5153947225072644E-2</v>
      </c>
      <c r="AJ2">
        <v>-7.9608384409648764E-2</v>
      </c>
      <c r="AK2">
        <v>3.0624374348200284E-2</v>
      </c>
      <c r="AL2">
        <v>3.5206424725981629E-2</v>
      </c>
      <c r="AM2">
        <v>5.3262079669954554E-3</v>
      </c>
      <c r="AN2">
        <v>0.15785951797450712</v>
      </c>
      <c r="AO2">
        <v>0.2223242624130724</v>
      </c>
      <c r="AP2">
        <v>-2.7467981036304128E-3</v>
      </c>
      <c r="AQ2">
        <v>5.2557704548844226E-3</v>
      </c>
      <c r="AR2">
        <v>-8.2586206514048882E-2</v>
      </c>
      <c r="AS2">
        <v>-4.1077811902718475E-2</v>
      </c>
      <c r="AT2">
        <v>-0.16250208455074855</v>
      </c>
      <c r="AU2">
        <v>-8.8394835948334721E-2</v>
      </c>
      <c r="AV2">
        <v>-9.4322889787014183E-2</v>
      </c>
      <c r="AW2">
        <v>0.1581415406617202</v>
      </c>
      <c r="AX2">
        <v>-0.12902406203786085</v>
      </c>
      <c r="AY2">
        <v>0.13560641289464592</v>
      </c>
      <c r="AZ2">
        <v>-0.13188953951991073</v>
      </c>
      <c r="BA2">
        <v>0.36435658134734211</v>
      </c>
      <c r="BC2" t="s">
        <v>80</v>
      </c>
      <c r="BD2">
        <f>DEVSQ(BB8:BB301)</f>
        <v>33.088435374149626</v>
      </c>
      <c r="BE2" s="2" t="s">
        <v>86</v>
      </c>
      <c r="BF2">
        <f>COUNT(C2:BA2)</f>
        <v>51</v>
      </c>
    </row>
    <row r="3" spans="1:58" x14ac:dyDescent="0.25">
      <c r="B3" t="s">
        <v>76</v>
      </c>
      <c r="C3" t="e">
        <v>#NUM!</v>
      </c>
      <c r="D3" t="e">
        <v>#NUM!</v>
      </c>
      <c r="E3">
        <v>6.0547337090750879E-2</v>
      </c>
      <c r="F3">
        <v>1201797.9538829734</v>
      </c>
      <c r="G3">
        <v>1202633.7640427258</v>
      </c>
      <c r="H3">
        <v>1202733.1976157078</v>
      </c>
      <c r="I3">
        <v>3.2982293644569401E-2</v>
      </c>
      <c r="J3">
        <v>1386345.4363620903</v>
      </c>
      <c r="K3">
        <v>1386810.4435749257</v>
      </c>
      <c r="L3">
        <v>1387334.9631367219</v>
      </c>
      <c r="M3">
        <v>3.360012002790793E-2</v>
      </c>
      <c r="N3">
        <v>3.9026815383051396E-2</v>
      </c>
      <c r="O3" t="e">
        <v>#NUM!</v>
      </c>
      <c r="P3" t="e">
        <v>#NUM!</v>
      </c>
      <c r="Q3" t="e">
        <v>#NUM!</v>
      </c>
      <c r="R3" t="e">
        <v>#NUM!</v>
      </c>
      <c r="S3" t="e">
        <v>#NUM!</v>
      </c>
      <c r="T3" t="e">
        <v>#NUM!</v>
      </c>
      <c r="U3">
        <v>2.6805242958599925E-2</v>
      </c>
      <c r="V3">
        <v>3.3703985853840317E-2</v>
      </c>
      <c r="W3">
        <v>4.1135969781855714E-2</v>
      </c>
      <c r="X3">
        <v>0.12669089364618114</v>
      </c>
      <c r="Y3">
        <v>1510011.3209599857</v>
      </c>
      <c r="Z3">
        <v>1509701.0664313189</v>
      </c>
      <c r="AA3">
        <v>1509804.4932390526</v>
      </c>
      <c r="AB3">
        <v>1510630.8713717964</v>
      </c>
      <c r="AC3">
        <v>1509833.535991732</v>
      </c>
      <c r="AD3">
        <v>1510489.1266463443</v>
      </c>
      <c r="AE3">
        <v>1510047.7117373787</v>
      </c>
      <c r="AF3">
        <v>1510310.3199220921</v>
      </c>
      <c r="AG3">
        <v>1510124.9283751447</v>
      </c>
      <c r="AH3">
        <v>2.6411163614198336E-2</v>
      </c>
      <c r="AI3" t="e">
        <v>#NUM!</v>
      </c>
      <c r="AJ3" t="e">
        <v>#NUM!</v>
      </c>
      <c r="AK3" t="e">
        <v>#NUM!</v>
      </c>
      <c r="AL3">
        <v>0.15976480925296774</v>
      </c>
      <c r="AM3">
        <v>3.3474308073779123E-2</v>
      </c>
      <c r="AN3">
        <v>3.6343301876959194E-2</v>
      </c>
      <c r="AO3">
        <v>2.1763703424241811E-2</v>
      </c>
      <c r="AP3">
        <v>5.6575323368646145E-2</v>
      </c>
      <c r="AQ3">
        <v>4.148657381235641E-2</v>
      </c>
      <c r="AR3">
        <v>2.726633547756932E-2</v>
      </c>
      <c r="AS3">
        <v>4.7508538934476666E-2</v>
      </c>
      <c r="AT3">
        <v>0.10899496228018207</v>
      </c>
      <c r="AU3">
        <v>3.6320385939126155E-2</v>
      </c>
      <c r="AV3">
        <v>4.0821907968935596E-2</v>
      </c>
      <c r="AW3">
        <v>0.13406596190061798</v>
      </c>
      <c r="AX3">
        <v>8.0216140266203745E-2</v>
      </c>
      <c r="AY3">
        <v>5.8365076392951173E-2</v>
      </c>
      <c r="AZ3">
        <v>6.6525417178643131E-2</v>
      </c>
      <c r="BA3" t="e">
        <v>#NUM!</v>
      </c>
      <c r="BC3" t="s">
        <v>81</v>
      </c>
      <c r="BD3">
        <f>BD2-BD1</f>
        <v>5.2603107993216724</v>
      </c>
      <c r="BE3" s="2" t="s">
        <v>87</v>
      </c>
      <c r="BF3">
        <f>BF1-BF2</f>
        <v>243</v>
      </c>
    </row>
    <row r="4" spans="1:58" x14ac:dyDescent="0.25">
      <c r="B4" t="s">
        <v>77</v>
      </c>
      <c r="C4" t="e">
        <v>#NUM!</v>
      </c>
      <c r="D4" t="e">
        <v>#NUM!</v>
      </c>
      <c r="E4">
        <v>2.4328339346502128</v>
      </c>
      <c r="F4">
        <v>4.3316660536417013E-8</v>
      </c>
      <c r="G4">
        <v>1.2761392997601394E-7</v>
      </c>
      <c r="H4">
        <v>2.0725746414103454E-8</v>
      </c>
      <c r="I4">
        <v>0.81565507949826643</v>
      </c>
      <c r="J4">
        <v>4.5349577631947452E-8</v>
      </c>
      <c r="K4">
        <v>2.6076287408878861E-8</v>
      </c>
      <c r="L4">
        <v>3.1382231468390969E-8</v>
      </c>
      <c r="M4">
        <v>2.8231871467708678</v>
      </c>
      <c r="N4">
        <v>0.43328578989683542</v>
      </c>
      <c r="O4" t="e">
        <v>#NUM!</v>
      </c>
      <c r="P4" t="e">
        <v>#NUM!</v>
      </c>
      <c r="Q4" t="e">
        <v>#NUM!</v>
      </c>
      <c r="R4" t="e">
        <v>#NUM!</v>
      </c>
      <c r="S4" t="e">
        <v>#NUM!</v>
      </c>
      <c r="T4" t="e">
        <v>#NUM!</v>
      </c>
      <c r="U4">
        <v>4.8893052227506084</v>
      </c>
      <c r="V4">
        <v>0.88038050069608809</v>
      </c>
      <c r="W4">
        <v>3.762126408620627</v>
      </c>
      <c r="X4">
        <v>3.0126871388262394E-2</v>
      </c>
      <c r="Y4">
        <v>4.7985788236546076E-8</v>
      </c>
      <c r="Z4">
        <v>9.3233911242815832E-8</v>
      </c>
      <c r="AA4">
        <v>8.3400507226612328E-8</v>
      </c>
      <c r="AB4">
        <v>2.3282318674571439E-8</v>
      </c>
      <c r="AC4">
        <v>1.6668354039741784E-8</v>
      </c>
      <c r="AD4">
        <v>3.7350374479008699E-8</v>
      </c>
      <c r="AE4">
        <v>7.4591750845973101E-9</v>
      </c>
      <c r="AF4">
        <v>1.4247955600760584E-9</v>
      </c>
      <c r="AG4">
        <v>1.0077061520160253E-7</v>
      </c>
      <c r="AH4">
        <v>4.4162931688942937</v>
      </c>
      <c r="AI4" t="e">
        <v>#NUM!</v>
      </c>
      <c r="AJ4" t="e">
        <v>#NUM!</v>
      </c>
      <c r="AK4" t="e">
        <v>#NUM!</v>
      </c>
      <c r="AL4">
        <v>0.22036407698666999</v>
      </c>
      <c r="AM4">
        <v>0.15911331028131231</v>
      </c>
      <c r="AN4">
        <v>4.3435656591947245</v>
      </c>
      <c r="AO4">
        <v>10.215369051823844</v>
      </c>
      <c r="AP4">
        <v>4.8551169309845765E-2</v>
      </c>
      <c r="AQ4">
        <v>0.12668605700379715</v>
      </c>
      <c r="AR4">
        <v>3.0288707693040933</v>
      </c>
      <c r="AS4">
        <v>0.86464060617339988</v>
      </c>
      <c r="AT4">
        <v>1.4909137188654762</v>
      </c>
      <c r="AU4">
        <v>2.4337526615627545</v>
      </c>
      <c r="AV4">
        <v>2.3105948369388183</v>
      </c>
      <c r="AW4">
        <v>1.1795800993763745</v>
      </c>
      <c r="AX4">
        <v>1.6084551264830753</v>
      </c>
      <c r="AY4">
        <v>2.3234170376417649</v>
      </c>
      <c r="AZ4">
        <v>1.9825435918085703</v>
      </c>
      <c r="BA4" t="e">
        <v>#NUM!</v>
      </c>
      <c r="BC4" t="s">
        <v>82</v>
      </c>
      <c r="BD4">
        <f>BD3/BD2</f>
        <v>0.1589773206209471</v>
      </c>
      <c r="BE4" s="2" t="s">
        <v>88</v>
      </c>
      <c r="BF4">
        <f>(BD3/BD1)*(BF3/(BF2-1))</f>
        <v>0.91867888602986769</v>
      </c>
    </row>
    <row r="5" spans="1:58" x14ac:dyDescent="0.25">
      <c r="B5" t="s">
        <v>78</v>
      </c>
      <c r="C5" t="e">
        <v>#NUM!</v>
      </c>
      <c r="D5" t="e">
        <v>#NUM!</v>
      </c>
      <c r="E5">
        <v>1.5136207296641576E-2</v>
      </c>
      <c r="F5">
        <v>1</v>
      </c>
      <c r="G5">
        <v>1</v>
      </c>
      <c r="H5">
        <v>1</v>
      </c>
      <c r="I5">
        <v>0.41487009128569508</v>
      </c>
      <c r="J5">
        <v>1</v>
      </c>
      <c r="K5">
        <v>1</v>
      </c>
      <c r="L5">
        <v>1</v>
      </c>
      <c r="M5">
        <v>4.8387059457590436E-3</v>
      </c>
      <c r="N5">
        <v>0.66489022165851308</v>
      </c>
      <c r="O5" t="e">
        <v>#NUM!</v>
      </c>
      <c r="P5" t="e">
        <v>#NUM!</v>
      </c>
      <c r="Q5" t="e">
        <v>#NUM!</v>
      </c>
      <c r="R5" t="e">
        <v>#NUM!</v>
      </c>
      <c r="S5" t="e">
        <v>#NUM!</v>
      </c>
      <c r="T5" t="e">
        <v>#NUM!</v>
      </c>
      <c r="U5">
        <v>1.1588440128491088E-6</v>
      </c>
      <c r="V5">
        <v>0.37884124369538319</v>
      </c>
      <c r="W5">
        <v>1.7715845366315488E-4</v>
      </c>
      <c r="X5">
        <v>0.97597121373874396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1.1008418449225494E-5</v>
      </c>
      <c r="AI5" t="e">
        <v>#NUM!</v>
      </c>
      <c r="AJ5" t="e">
        <v>#NUM!</v>
      </c>
      <c r="AK5" t="e">
        <v>#NUM!</v>
      </c>
      <c r="AL5">
        <v>0.82562760239782884</v>
      </c>
      <c r="AM5">
        <v>0.87360816089500959</v>
      </c>
      <c r="AN5">
        <v>1.5283746907894063E-5</v>
      </c>
      <c r="AO5">
        <v>1.7291928592811982E-23</v>
      </c>
      <c r="AP5">
        <v>0.96128560294441456</v>
      </c>
      <c r="AQ5">
        <v>0.89921151977177716</v>
      </c>
      <c r="AR5">
        <v>2.5106757047485208E-3</v>
      </c>
      <c r="AS5">
        <v>0.38742040092160457</v>
      </c>
      <c r="AT5">
        <v>0.13626447152224538</v>
      </c>
      <c r="AU5">
        <v>1.5098052326207067E-2</v>
      </c>
      <c r="AV5">
        <v>2.1035430520014275E-2</v>
      </c>
      <c r="AW5">
        <v>0.23841664338984866</v>
      </c>
      <c r="AX5">
        <v>0.10801611024261022</v>
      </c>
      <c r="AY5">
        <v>2.033429912859409E-2</v>
      </c>
      <c r="AZ5">
        <v>4.7661381766033892E-2</v>
      </c>
      <c r="BA5" t="e">
        <v>#NUM!</v>
      </c>
      <c r="BC5" t="s">
        <v>83</v>
      </c>
      <c r="BD5">
        <f>SQRT(BD1/BF3)</f>
        <v>0.33840660627731767</v>
      </c>
      <c r="BE5" s="2" t="s">
        <v>89</v>
      </c>
      <c r="BF5">
        <f>FDIST(BF4,BF2-1,BF3)</f>
        <v>0.63060606423350407</v>
      </c>
    </row>
    <row r="7" spans="1:58" x14ac:dyDescent="0.25">
      <c r="A7" t="s">
        <v>74</v>
      </c>
      <c r="B7" t="s">
        <v>2</v>
      </c>
      <c r="C7" t="s">
        <v>16</v>
      </c>
      <c r="D7" t="s">
        <v>13</v>
      </c>
      <c r="E7" t="s">
        <v>19</v>
      </c>
      <c r="F7" t="s">
        <v>62</v>
      </c>
      <c r="G7" t="s">
        <v>63</v>
      </c>
      <c r="H7" t="s">
        <v>64</v>
      </c>
      <c r="I7" t="s">
        <v>21</v>
      </c>
      <c r="J7" t="s">
        <v>43</v>
      </c>
      <c r="K7" t="s">
        <v>48</v>
      </c>
      <c r="L7" t="s">
        <v>61</v>
      </c>
      <c r="M7" t="s">
        <v>23</v>
      </c>
      <c r="N7" t="s">
        <v>1</v>
      </c>
      <c r="O7" t="s">
        <v>65</v>
      </c>
      <c r="P7" t="s">
        <v>61</v>
      </c>
      <c r="Q7" t="s">
        <v>59</v>
      </c>
      <c r="R7" t="s">
        <v>52</v>
      </c>
      <c r="S7" t="s">
        <v>50</v>
      </c>
      <c r="T7" t="s">
        <v>60</v>
      </c>
      <c r="U7" t="s">
        <v>3</v>
      </c>
      <c r="V7" t="s">
        <v>26</v>
      </c>
      <c r="W7" t="s">
        <v>5</v>
      </c>
      <c r="X7" t="s">
        <v>6</v>
      </c>
      <c r="Y7" t="s">
        <v>54</v>
      </c>
      <c r="Z7" t="s">
        <v>61</v>
      </c>
      <c r="AA7" t="s">
        <v>51</v>
      </c>
      <c r="AB7" t="s">
        <v>56</v>
      </c>
      <c r="AC7" t="s">
        <v>53</v>
      </c>
      <c r="AD7" t="s">
        <v>58</v>
      </c>
      <c r="AE7" t="s">
        <v>49</v>
      </c>
      <c r="AF7" t="s">
        <v>45</v>
      </c>
      <c r="AG7" t="s">
        <v>57</v>
      </c>
      <c r="AH7" t="s">
        <v>7</v>
      </c>
      <c r="AI7" t="s">
        <v>18</v>
      </c>
      <c r="AJ7" t="s">
        <v>17</v>
      </c>
      <c r="AK7" t="s">
        <v>14</v>
      </c>
      <c r="AL7" t="s">
        <v>28</v>
      </c>
      <c r="AM7" t="s">
        <v>29</v>
      </c>
      <c r="AN7" t="s">
        <v>30</v>
      </c>
      <c r="AO7" t="s">
        <v>66</v>
      </c>
      <c r="AP7" t="s">
        <v>33</v>
      </c>
      <c r="AQ7" t="s">
        <v>9</v>
      </c>
      <c r="AR7" t="s">
        <v>10</v>
      </c>
      <c r="AS7" t="s">
        <v>35</v>
      </c>
      <c r="AT7" t="s">
        <v>36</v>
      </c>
      <c r="AU7" t="s">
        <v>37</v>
      </c>
      <c r="AV7" t="s">
        <v>11</v>
      </c>
      <c r="AW7" t="s">
        <v>38</v>
      </c>
      <c r="AX7" t="s">
        <v>39</v>
      </c>
      <c r="AY7" t="s">
        <v>40</v>
      </c>
      <c r="AZ7" t="s">
        <v>41</v>
      </c>
      <c r="BA7" t="s">
        <v>73</v>
      </c>
      <c r="BB7" t="s">
        <v>0</v>
      </c>
      <c r="BC7" t="s">
        <v>84</v>
      </c>
      <c r="BD7" t="s">
        <v>90</v>
      </c>
    </row>
    <row r="8" spans="1:58" x14ac:dyDescent="0.25">
      <c r="A8">
        <v>0.80006679949151016</v>
      </c>
      <c r="B8">
        <v>1210</v>
      </c>
      <c r="C8">
        <v>1</v>
      </c>
      <c r="D8">
        <v>0</v>
      </c>
      <c r="E8">
        <v>1</v>
      </c>
      <c r="F8">
        <v>1</v>
      </c>
      <c r="G8">
        <v>0</v>
      </c>
      <c r="H8">
        <v>0</v>
      </c>
      <c r="I8">
        <v>0.19183965640658554</v>
      </c>
      <c r="J8">
        <v>0</v>
      </c>
      <c r="K8">
        <v>1</v>
      </c>
      <c r="L8">
        <v>0</v>
      </c>
      <c r="M8">
        <v>0</v>
      </c>
      <c r="N8">
        <v>0.75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0.66666666666666663</v>
      </c>
      <c r="V8">
        <v>0.88571428571428568</v>
      </c>
      <c r="W8">
        <v>0</v>
      </c>
      <c r="X8">
        <v>0.5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0.51995787256450765</v>
      </c>
      <c r="AM8">
        <v>0.73772334872515555</v>
      </c>
      <c r="AN8">
        <v>0.33333333333333331</v>
      </c>
      <c r="AO8">
        <v>0</v>
      </c>
      <c r="AP8">
        <v>0.6428571428571429</v>
      </c>
      <c r="AQ8">
        <v>1</v>
      </c>
      <c r="AR8">
        <v>0.66666666666666663</v>
      </c>
      <c r="AS8">
        <v>0.33333333333333331</v>
      </c>
      <c r="AT8">
        <v>0.47499999999999998</v>
      </c>
      <c r="AU8">
        <v>0.33333333333333331</v>
      </c>
      <c r="AV8">
        <v>1</v>
      </c>
      <c r="AW8">
        <v>2.5000000000000001E-2</v>
      </c>
      <c r="AX8">
        <v>0</v>
      </c>
      <c r="AY8">
        <v>0</v>
      </c>
      <c r="AZ8">
        <v>0</v>
      </c>
      <c r="BA8">
        <v>1</v>
      </c>
      <c r="BB8">
        <v>0</v>
      </c>
      <c r="BC8">
        <f>SUMPRODUCT(C$2:BA$2,C8:BA8)</f>
        <v>-0.16666005544821855</v>
      </c>
      <c r="BD8">
        <f>(BB8-BC8)^2</f>
        <v>2.777557408200328E-2</v>
      </c>
    </row>
    <row r="9" spans="1:58" x14ac:dyDescent="0.25">
      <c r="A9">
        <v>0.80060789708479096</v>
      </c>
      <c r="B9">
        <v>611</v>
      </c>
      <c r="C9">
        <v>1</v>
      </c>
      <c r="D9">
        <v>0</v>
      </c>
      <c r="E9">
        <v>0.21428571428571427</v>
      </c>
      <c r="F9">
        <v>1</v>
      </c>
      <c r="G9">
        <v>0</v>
      </c>
      <c r="H9">
        <v>0</v>
      </c>
      <c r="I9">
        <v>0.11954187544738726</v>
      </c>
      <c r="J9">
        <v>0</v>
      </c>
      <c r="K9">
        <v>1</v>
      </c>
      <c r="L9">
        <v>0</v>
      </c>
      <c r="M9">
        <v>0.14285714285714285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0.66666666666666663</v>
      </c>
      <c r="V9">
        <v>0.17142857142857143</v>
      </c>
      <c r="W9">
        <v>0.33333333333333331</v>
      </c>
      <c r="X9">
        <v>0.5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0.62132701421800951</v>
      </c>
      <c r="AM9">
        <v>0.2709496085123469</v>
      </c>
      <c r="AN9">
        <v>0.1111111111111111</v>
      </c>
      <c r="AO9">
        <v>1</v>
      </c>
      <c r="AP9">
        <v>0.35714285714285715</v>
      </c>
      <c r="AQ9">
        <v>0</v>
      </c>
      <c r="AR9">
        <v>0.33333333333333331</v>
      </c>
      <c r="AS9">
        <v>0.33333333333333331</v>
      </c>
      <c r="AT9">
        <v>0.22500000000000001</v>
      </c>
      <c r="AU9">
        <v>0.5</v>
      </c>
      <c r="AV9">
        <v>0.66666666666666663</v>
      </c>
      <c r="AW9">
        <v>0.22500000000000001</v>
      </c>
      <c r="AX9">
        <v>0.44444444444444442</v>
      </c>
      <c r="AY9">
        <v>0</v>
      </c>
      <c r="AZ9">
        <v>0.47058823529411764</v>
      </c>
      <c r="BA9">
        <v>1</v>
      </c>
      <c r="BB9">
        <v>0</v>
      </c>
      <c r="BC9">
        <f t="shared" ref="BC9:BC72" si="0">SUMPRODUCT(C$2:BA$2,C9:BA9)</f>
        <v>0.23831091031645757</v>
      </c>
      <c r="BD9">
        <f t="shared" ref="BD9:BD72" si="1">(BB9-BC9)^2</f>
        <v>5.6792089975858683E-2</v>
      </c>
    </row>
    <row r="10" spans="1:58" x14ac:dyDescent="0.25">
      <c r="A10">
        <v>0.80104095294853961</v>
      </c>
      <c r="B10">
        <v>1119</v>
      </c>
      <c r="C10">
        <v>0</v>
      </c>
      <c r="D10">
        <v>1</v>
      </c>
      <c r="E10">
        <v>0.19047619047619047</v>
      </c>
      <c r="F10">
        <v>1</v>
      </c>
      <c r="G10">
        <v>0</v>
      </c>
      <c r="H10">
        <v>0</v>
      </c>
      <c r="I10">
        <v>0.26628489620615603</v>
      </c>
      <c r="J10">
        <v>0</v>
      </c>
      <c r="K10">
        <v>1</v>
      </c>
      <c r="L10">
        <v>0</v>
      </c>
      <c r="M10">
        <v>7.1428571428571425E-2</v>
      </c>
      <c r="N10">
        <v>0.5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0.84285714285714286</v>
      </c>
      <c r="W10">
        <v>0.66666666666666663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5.5397577672459189E-2</v>
      </c>
      <c r="AM10">
        <v>0.36293916884159805</v>
      </c>
      <c r="AN10">
        <v>0.1111111111111111</v>
      </c>
      <c r="AO10">
        <v>0</v>
      </c>
      <c r="AP10">
        <v>0.7142857142857143</v>
      </c>
      <c r="AQ10">
        <v>1</v>
      </c>
      <c r="AR10">
        <v>0</v>
      </c>
      <c r="AS10">
        <v>0</v>
      </c>
      <c r="AT10">
        <v>2.5000000000000001E-2</v>
      </c>
      <c r="AU10">
        <v>0.83333333333333337</v>
      </c>
      <c r="AV10">
        <v>0.66666666666666663</v>
      </c>
      <c r="AW10">
        <v>2.5000000000000001E-2</v>
      </c>
      <c r="AX10">
        <v>0</v>
      </c>
      <c r="AY10">
        <v>0</v>
      </c>
      <c r="AZ10">
        <v>0</v>
      </c>
      <c r="BA10">
        <v>1</v>
      </c>
      <c r="BB10">
        <v>0</v>
      </c>
      <c r="BC10">
        <f t="shared" si="0"/>
        <v>5.7884192029866444E-2</v>
      </c>
      <c r="BD10">
        <f t="shared" si="1"/>
        <v>3.3505796869504538E-3</v>
      </c>
    </row>
    <row r="11" spans="1:58" x14ac:dyDescent="0.25">
      <c r="A11">
        <v>0.80140640929598939</v>
      </c>
      <c r="B11">
        <v>727</v>
      </c>
      <c r="C11">
        <v>0</v>
      </c>
      <c r="D11">
        <v>1</v>
      </c>
      <c r="E11">
        <v>0.30952380952380953</v>
      </c>
      <c r="F11">
        <v>0</v>
      </c>
      <c r="G11">
        <v>1</v>
      </c>
      <c r="H11">
        <v>0</v>
      </c>
      <c r="I11">
        <v>0.53758052970651393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0.66666666666666663</v>
      </c>
      <c r="V11">
        <v>0.94285714285714284</v>
      </c>
      <c r="W11">
        <v>0.66666666666666663</v>
      </c>
      <c r="X11">
        <v>0.25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0.16529752501316483</v>
      </c>
      <c r="AM11">
        <v>0.36864083517365992</v>
      </c>
      <c r="AN11">
        <v>0.1111111111111111</v>
      </c>
      <c r="AO11">
        <v>0</v>
      </c>
      <c r="AP11">
        <v>7.1428571428571425E-2</v>
      </c>
      <c r="AQ11">
        <v>0</v>
      </c>
      <c r="AR11">
        <v>0.66666666666666663</v>
      </c>
      <c r="AS11">
        <v>0.33333333333333331</v>
      </c>
      <c r="AT11">
        <v>0.1</v>
      </c>
      <c r="AU11">
        <v>0.16666666666666666</v>
      </c>
      <c r="AV11">
        <v>0.66666666666666663</v>
      </c>
      <c r="AW11">
        <v>0.1</v>
      </c>
      <c r="AX11">
        <v>0.16666666666666666</v>
      </c>
      <c r="AY11">
        <v>0</v>
      </c>
      <c r="AZ11">
        <v>0.17647058823529413</v>
      </c>
      <c r="BA11">
        <v>1</v>
      </c>
      <c r="BB11">
        <v>0</v>
      </c>
      <c r="BC11">
        <f t="shared" si="0"/>
        <v>7.6160556941250512E-2</v>
      </c>
      <c r="BD11">
        <f t="shared" si="1"/>
        <v>5.8004304336014617E-3</v>
      </c>
    </row>
    <row r="12" spans="1:58" x14ac:dyDescent="0.25">
      <c r="A12">
        <v>0.80159088745953555</v>
      </c>
      <c r="B12">
        <v>814</v>
      </c>
      <c r="C12">
        <v>1</v>
      </c>
      <c r="D12">
        <v>0</v>
      </c>
      <c r="E12">
        <v>0.5</v>
      </c>
      <c r="F12">
        <v>0</v>
      </c>
      <c r="G12">
        <v>1</v>
      </c>
      <c r="H12">
        <v>0</v>
      </c>
      <c r="I12">
        <v>7.2297780959198282E-2</v>
      </c>
      <c r="J12">
        <v>0</v>
      </c>
      <c r="K12">
        <v>1</v>
      </c>
      <c r="L12">
        <v>0</v>
      </c>
      <c r="M12">
        <v>3.5714285714285712E-2</v>
      </c>
      <c r="N12">
        <v>0.5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0.77142857142857146</v>
      </c>
      <c r="W12">
        <v>0.66666666666666663</v>
      </c>
      <c r="X12">
        <v>0.75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0.58767772511848337</v>
      </c>
      <c r="AM12">
        <v>0.45986749648664926</v>
      </c>
      <c r="AN12">
        <v>0.77777777777777779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0.52500000000000002</v>
      </c>
      <c r="AU12">
        <v>0.66666666666666663</v>
      </c>
      <c r="AV12">
        <v>0.66666666666666663</v>
      </c>
      <c r="AW12">
        <v>0.45</v>
      </c>
      <c r="AX12">
        <v>0.3888888888888889</v>
      </c>
      <c r="AY12">
        <v>0.73333333333333328</v>
      </c>
      <c r="AZ12">
        <v>0.29411764705882354</v>
      </c>
      <c r="BA12">
        <v>1</v>
      </c>
      <c r="BB12">
        <v>1</v>
      </c>
      <c r="BC12">
        <f t="shared" si="0"/>
        <v>8.5061224208547892E-2</v>
      </c>
      <c r="BD12">
        <f t="shared" si="1"/>
        <v>0.83711296344676112</v>
      </c>
    </row>
    <row r="13" spans="1:58" x14ac:dyDescent="0.25">
      <c r="A13">
        <v>0.80258642058874419</v>
      </c>
      <c r="B13">
        <v>1090</v>
      </c>
      <c r="C13">
        <v>1</v>
      </c>
      <c r="D13">
        <v>0</v>
      </c>
      <c r="E13">
        <v>0.45238095238095238</v>
      </c>
      <c r="F13">
        <v>1</v>
      </c>
      <c r="G13">
        <v>0</v>
      </c>
      <c r="H13">
        <v>0</v>
      </c>
      <c r="I13">
        <v>0.40944881889763779</v>
      </c>
      <c r="J13">
        <v>0</v>
      </c>
      <c r="K13">
        <v>1</v>
      </c>
      <c r="L13">
        <v>0</v>
      </c>
      <c r="M13">
        <v>0.42857142857142855</v>
      </c>
      <c r="N13">
        <v>0.5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0.24285714285714285</v>
      </c>
      <c r="W13">
        <v>0.66666666666666663</v>
      </c>
      <c r="X13">
        <v>0.25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0.17251184834123223</v>
      </c>
      <c r="AM13">
        <v>3.7622967275647463E-2</v>
      </c>
      <c r="AN13">
        <v>0.1111111111111111</v>
      </c>
      <c r="AO13">
        <v>0</v>
      </c>
      <c r="AP13">
        <v>0.42857142857142855</v>
      </c>
      <c r="AQ13">
        <v>0</v>
      </c>
      <c r="AR13">
        <v>0</v>
      </c>
      <c r="AS13">
        <v>0</v>
      </c>
      <c r="AT13">
        <v>0.25</v>
      </c>
      <c r="AU13">
        <v>0.33333333333333331</v>
      </c>
      <c r="AV13">
        <v>0.66666666666666663</v>
      </c>
      <c r="AW13">
        <v>0.25</v>
      </c>
      <c r="AX13">
        <v>0.44444444444444442</v>
      </c>
      <c r="AY13">
        <v>0.2</v>
      </c>
      <c r="AZ13">
        <v>0.41176470588235292</v>
      </c>
      <c r="BA13">
        <v>1</v>
      </c>
      <c r="BB13">
        <v>0</v>
      </c>
      <c r="BC13">
        <f t="shared" si="0"/>
        <v>5.7645333807093746E-2</v>
      </c>
      <c r="BD13">
        <f t="shared" si="1"/>
        <v>3.3229845097312652E-3</v>
      </c>
    </row>
    <row r="14" spans="1:58" x14ac:dyDescent="0.25">
      <c r="A14">
        <v>0.8026105492360055</v>
      </c>
      <c r="B14">
        <v>756</v>
      </c>
      <c r="C14">
        <v>0</v>
      </c>
      <c r="D14">
        <v>1</v>
      </c>
      <c r="E14">
        <v>0.6428571428571429</v>
      </c>
      <c r="F14">
        <v>1</v>
      </c>
      <c r="G14">
        <v>0</v>
      </c>
      <c r="H14">
        <v>0</v>
      </c>
      <c r="I14">
        <v>0.81030780243378664</v>
      </c>
      <c r="J14">
        <v>1</v>
      </c>
      <c r="K14">
        <v>0</v>
      </c>
      <c r="L14">
        <v>0</v>
      </c>
      <c r="M14">
        <v>0.35714285714285715</v>
      </c>
      <c r="N14">
        <v>0.25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0.8571428571428571</v>
      </c>
      <c r="W14">
        <v>0.66666666666666663</v>
      </c>
      <c r="X14">
        <v>0.75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0.87630331753554502</v>
      </c>
      <c r="AM14">
        <v>0.13290503914876531</v>
      </c>
      <c r="AN14">
        <v>0.33333333333333331</v>
      </c>
      <c r="AO14">
        <v>0</v>
      </c>
      <c r="AP14">
        <v>0.14285714285714285</v>
      </c>
      <c r="AQ14">
        <v>0</v>
      </c>
      <c r="AR14">
        <v>0.33333333333333331</v>
      </c>
      <c r="AS14">
        <v>0.33333333333333331</v>
      </c>
      <c r="AT14">
        <v>0.65</v>
      </c>
      <c r="AU14">
        <v>0.66666666666666663</v>
      </c>
      <c r="AV14">
        <v>1</v>
      </c>
      <c r="AW14">
        <v>0.22500000000000001</v>
      </c>
      <c r="AX14">
        <v>0.16666666666666666</v>
      </c>
      <c r="AY14">
        <v>6.6666666666666666E-2</v>
      </c>
      <c r="AZ14">
        <v>5.8823529411764705E-2</v>
      </c>
      <c r="BA14">
        <v>1</v>
      </c>
      <c r="BB14">
        <v>0</v>
      </c>
      <c r="BC14">
        <f t="shared" si="0"/>
        <v>-0.22107532055450624</v>
      </c>
      <c r="BD14">
        <f t="shared" si="1"/>
        <v>4.8874297358277689E-2</v>
      </c>
    </row>
    <row r="15" spans="1:58" x14ac:dyDescent="0.25">
      <c r="A15">
        <v>0.80261476727059977</v>
      </c>
      <c r="B15">
        <v>606</v>
      </c>
      <c r="C15">
        <v>1</v>
      </c>
      <c r="D15">
        <v>0</v>
      </c>
      <c r="E15">
        <v>0.47619047619047616</v>
      </c>
      <c r="F15">
        <v>0</v>
      </c>
      <c r="G15">
        <v>1</v>
      </c>
      <c r="H15">
        <v>0</v>
      </c>
      <c r="I15">
        <v>0.26413743736578382</v>
      </c>
      <c r="J15">
        <v>0</v>
      </c>
      <c r="K15">
        <v>1</v>
      </c>
      <c r="L15">
        <v>0</v>
      </c>
      <c r="M15">
        <v>0.39285714285714285</v>
      </c>
      <c r="N15">
        <v>0.5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0.21428571428571427</v>
      </c>
      <c r="W15">
        <v>0.33333333333333331</v>
      </c>
      <c r="X15">
        <v>0.25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0.27798841495523963</v>
      </c>
      <c r="AM15">
        <v>8.7934149769122671E-2</v>
      </c>
      <c r="AN15">
        <v>0.22222222222222221</v>
      </c>
      <c r="AO15">
        <v>0</v>
      </c>
      <c r="AP15">
        <v>0.2857142857142857</v>
      </c>
      <c r="AQ15">
        <v>0</v>
      </c>
      <c r="AR15">
        <v>0.66666666666666663</v>
      </c>
      <c r="AS15">
        <v>0.33333333333333331</v>
      </c>
      <c r="AT15">
        <v>0.32500000000000001</v>
      </c>
      <c r="AU15">
        <v>0.5</v>
      </c>
      <c r="AV15">
        <v>0.33333333333333331</v>
      </c>
      <c r="AW15">
        <v>0.1</v>
      </c>
      <c r="AX15">
        <v>0.16666666666666666</v>
      </c>
      <c r="AY15">
        <v>6.6666666666666666E-2</v>
      </c>
      <c r="AZ15">
        <v>0.11764705882352941</v>
      </c>
      <c r="BA15">
        <v>1</v>
      </c>
      <c r="BB15">
        <v>0</v>
      </c>
      <c r="BC15">
        <f t="shared" si="0"/>
        <v>0.24236371783122032</v>
      </c>
      <c r="BD15">
        <f t="shared" si="1"/>
        <v>5.8740171720971381E-2</v>
      </c>
    </row>
    <row r="16" spans="1:58" x14ac:dyDescent="0.25">
      <c r="A16">
        <v>0.80264336180183427</v>
      </c>
      <c r="B16">
        <v>495</v>
      </c>
      <c r="C16">
        <v>0</v>
      </c>
      <c r="D16">
        <v>1</v>
      </c>
      <c r="E16">
        <v>0.38095238095238093</v>
      </c>
      <c r="F16">
        <v>1</v>
      </c>
      <c r="G16">
        <v>0</v>
      </c>
      <c r="H16">
        <v>0</v>
      </c>
      <c r="I16">
        <v>7.3013600572655685E-2</v>
      </c>
      <c r="J16">
        <v>1</v>
      </c>
      <c r="K16">
        <v>0</v>
      </c>
      <c r="L16">
        <v>0</v>
      </c>
      <c r="M16">
        <v>0.4642857142857143</v>
      </c>
      <c r="N16">
        <v>0.5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0.66666666666666663</v>
      </c>
      <c r="V16">
        <v>1.4285714285714285E-2</v>
      </c>
      <c r="W16">
        <v>0.66666666666666663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0.66666666666666663</v>
      </c>
      <c r="AI16">
        <v>1</v>
      </c>
      <c r="AJ16">
        <v>0</v>
      </c>
      <c r="AK16">
        <v>0</v>
      </c>
      <c r="AL16">
        <v>8.2675092153765145E-2</v>
      </c>
      <c r="AM16">
        <v>3.284481027906043E-2</v>
      </c>
      <c r="AN16">
        <v>0.1111111111111111</v>
      </c>
      <c r="AO16">
        <v>1</v>
      </c>
      <c r="AP16">
        <v>0.5</v>
      </c>
      <c r="AQ16">
        <v>0</v>
      </c>
      <c r="AR16">
        <v>1</v>
      </c>
      <c r="AS16">
        <v>0.66666666666666663</v>
      </c>
      <c r="AT16">
        <v>0.2</v>
      </c>
      <c r="AU16">
        <v>0.5</v>
      </c>
      <c r="AV16">
        <v>0.66666666666666663</v>
      </c>
      <c r="AW16">
        <v>0.2</v>
      </c>
      <c r="AX16">
        <v>0.1111111111111111</v>
      </c>
      <c r="AY16">
        <v>0</v>
      </c>
      <c r="AZ16">
        <v>0.35294117647058826</v>
      </c>
      <c r="BA16">
        <v>1</v>
      </c>
      <c r="BB16">
        <v>0</v>
      </c>
      <c r="BC16">
        <f t="shared" si="0"/>
        <v>0.41408053618575169</v>
      </c>
      <c r="BD16">
        <f t="shared" si="1"/>
        <v>0.17146269044787962</v>
      </c>
    </row>
    <row r="17" spans="1:56" x14ac:dyDescent="0.25">
      <c r="A17">
        <v>0.80272075927977427</v>
      </c>
      <c r="B17">
        <v>425</v>
      </c>
      <c r="C17">
        <v>1</v>
      </c>
      <c r="D17">
        <v>0</v>
      </c>
      <c r="E17">
        <v>0.9285714285714286</v>
      </c>
      <c r="F17">
        <v>1</v>
      </c>
      <c r="G17">
        <v>0</v>
      </c>
      <c r="H17">
        <v>0</v>
      </c>
      <c r="I17">
        <v>7.7308518253400141E-2</v>
      </c>
      <c r="J17">
        <v>1</v>
      </c>
      <c r="K17">
        <v>0</v>
      </c>
      <c r="L17">
        <v>0</v>
      </c>
      <c r="M17">
        <v>1</v>
      </c>
      <c r="N17">
        <v>0.5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0.37142857142857144</v>
      </c>
      <c r="W17">
        <v>0.33333333333333331</v>
      </c>
      <c r="X17">
        <v>0.75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0.69031068983675614</v>
      </c>
      <c r="AM17">
        <v>0.80337281670347316</v>
      </c>
      <c r="AN17">
        <v>0.33333333333333331</v>
      </c>
      <c r="AO17">
        <v>0</v>
      </c>
      <c r="AP17">
        <v>7.1428571428571425E-2</v>
      </c>
      <c r="AQ17">
        <v>0</v>
      </c>
      <c r="AR17">
        <v>0.66666666666666663</v>
      </c>
      <c r="AS17">
        <v>0.33333333333333331</v>
      </c>
      <c r="AT17">
        <v>0.8</v>
      </c>
      <c r="AU17">
        <v>0.5</v>
      </c>
      <c r="AV17">
        <v>0.33333333333333331</v>
      </c>
      <c r="AW17">
        <v>2.5000000000000001E-2</v>
      </c>
      <c r="AX17">
        <v>0</v>
      </c>
      <c r="AY17">
        <v>0</v>
      </c>
      <c r="AZ17">
        <v>0</v>
      </c>
      <c r="BA17">
        <v>1</v>
      </c>
      <c r="BB17">
        <v>0</v>
      </c>
      <c r="BC17">
        <f t="shared" si="0"/>
        <v>0.10746238436357008</v>
      </c>
      <c r="BD17">
        <f t="shared" si="1"/>
        <v>1.1548164053103672E-2</v>
      </c>
    </row>
    <row r="18" spans="1:56" x14ac:dyDescent="0.25">
      <c r="A18">
        <v>0.80335400082751574</v>
      </c>
      <c r="B18">
        <v>748</v>
      </c>
      <c r="C18">
        <v>1</v>
      </c>
      <c r="D18">
        <v>0</v>
      </c>
      <c r="E18">
        <v>0.47619047619047616</v>
      </c>
      <c r="F18">
        <v>1</v>
      </c>
      <c r="G18">
        <v>0</v>
      </c>
      <c r="H18">
        <v>0</v>
      </c>
      <c r="I18">
        <v>0.66785969935576239</v>
      </c>
      <c r="J18">
        <v>1</v>
      </c>
      <c r="K18">
        <v>0</v>
      </c>
      <c r="L18">
        <v>0</v>
      </c>
      <c r="M18">
        <v>7.1428571428571425E-2</v>
      </c>
      <c r="N18">
        <v>0.75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0.33333333333333331</v>
      </c>
      <c r="V18">
        <v>0.17142857142857143</v>
      </c>
      <c r="W18">
        <v>0.66666666666666663</v>
      </c>
      <c r="X18">
        <v>0.25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0.30816219062664563</v>
      </c>
      <c r="AM18">
        <v>0.11592049789198956</v>
      </c>
      <c r="AN18">
        <v>0.88888888888888884</v>
      </c>
      <c r="AO18">
        <v>1</v>
      </c>
      <c r="AP18">
        <v>7.1428571428571425E-2</v>
      </c>
      <c r="AQ18">
        <v>0</v>
      </c>
      <c r="AR18">
        <v>0.66666666666666663</v>
      </c>
      <c r="AS18">
        <v>0</v>
      </c>
      <c r="AT18">
        <v>0.47499999999999998</v>
      </c>
      <c r="AU18">
        <v>0.16666666666666666</v>
      </c>
      <c r="AV18">
        <v>0.66666666666666663</v>
      </c>
      <c r="AW18">
        <v>2.5000000000000001E-2</v>
      </c>
      <c r="AX18">
        <v>0</v>
      </c>
      <c r="AY18">
        <v>0</v>
      </c>
      <c r="AZ18">
        <v>0</v>
      </c>
      <c r="BA18">
        <v>1</v>
      </c>
      <c r="BB18">
        <v>0</v>
      </c>
      <c r="BC18">
        <f t="shared" si="0"/>
        <v>0.45310549751369733</v>
      </c>
      <c r="BD18">
        <f t="shared" si="1"/>
        <v>0.20530459187713518</v>
      </c>
    </row>
    <row r="19" spans="1:56" x14ac:dyDescent="0.25">
      <c r="A19">
        <v>0.80405795215494535</v>
      </c>
      <c r="B19">
        <v>162</v>
      </c>
      <c r="C19">
        <v>1</v>
      </c>
      <c r="D19">
        <v>0</v>
      </c>
      <c r="E19">
        <v>0.21428571428571427</v>
      </c>
      <c r="F19">
        <v>0</v>
      </c>
      <c r="G19">
        <v>0</v>
      </c>
      <c r="H19">
        <v>1</v>
      </c>
      <c r="I19">
        <v>0.42161775232641374</v>
      </c>
      <c r="J19">
        <v>0</v>
      </c>
      <c r="K19">
        <v>1</v>
      </c>
      <c r="L19">
        <v>0</v>
      </c>
      <c r="M19">
        <v>0.2857142857142857</v>
      </c>
      <c r="N19">
        <v>0.5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0.38571428571428573</v>
      </c>
      <c r="W19">
        <v>0.66666666666666663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0.33333333333333331</v>
      </c>
      <c r="AI19">
        <v>1</v>
      </c>
      <c r="AJ19">
        <v>0</v>
      </c>
      <c r="AK19">
        <v>0</v>
      </c>
      <c r="AL19">
        <v>5.3449183780937333E-2</v>
      </c>
      <c r="AM19">
        <v>0.15563139931740613</v>
      </c>
      <c r="AN19">
        <v>0.66666666666666663</v>
      </c>
      <c r="AO19">
        <v>0</v>
      </c>
      <c r="AP19">
        <v>0.5</v>
      </c>
      <c r="AQ19">
        <v>0</v>
      </c>
      <c r="AR19">
        <v>1</v>
      </c>
      <c r="AS19">
        <v>0.33333333333333331</v>
      </c>
      <c r="AT19">
        <v>0.15</v>
      </c>
      <c r="AU19">
        <v>0.16666666666666666</v>
      </c>
      <c r="AV19">
        <v>0</v>
      </c>
      <c r="AW19">
        <v>0.05</v>
      </c>
      <c r="AX19">
        <v>0.1111111111111111</v>
      </c>
      <c r="AY19">
        <v>0.13333333333333333</v>
      </c>
      <c r="AZ19">
        <v>0.11764705882352941</v>
      </c>
      <c r="BA19">
        <v>1</v>
      </c>
      <c r="BB19">
        <v>0</v>
      </c>
      <c r="BC19">
        <f t="shared" si="0"/>
        <v>5.2379780660163744E-2</v>
      </c>
      <c r="BD19">
        <f t="shared" si="1"/>
        <v>2.7436414220068637E-3</v>
      </c>
    </row>
    <row r="20" spans="1:56" x14ac:dyDescent="0.25">
      <c r="A20">
        <v>0.80521788939311778</v>
      </c>
      <c r="B20">
        <v>332</v>
      </c>
      <c r="C20">
        <v>1</v>
      </c>
      <c r="D20">
        <v>0</v>
      </c>
      <c r="E20">
        <v>0.21428571428571427</v>
      </c>
      <c r="F20">
        <v>0</v>
      </c>
      <c r="G20">
        <v>0</v>
      </c>
      <c r="H20">
        <v>1</v>
      </c>
      <c r="I20">
        <v>7.7308518253400141E-2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0.66666666666666663</v>
      </c>
      <c r="V20">
        <v>0.61428571428571432</v>
      </c>
      <c r="W20">
        <v>0.66666666666666663</v>
      </c>
      <c r="X20">
        <v>0.25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0.33333333333333331</v>
      </c>
      <c r="AI20">
        <v>0</v>
      </c>
      <c r="AJ20">
        <v>1</v>
      </c>
      <c r="AK20">
        <v>0</v>
      </c>
      <c r="AL20">
        <v>0.28120063191153238</v>
      </c>
      <c r="AM20">
        <v>0.80357357960248943</v>
      </c>
      <c r="AN20">
        <v>0</v>
      </c>
      <c r="AO20">
        <v>1</v>
      </c>
      <c r="AP20">
        <v>0.14285714285714285</v>
      </c>
      <c r="AQ20">
        <v>0</v>
      </c>
      <c r="AR20">
        <v>1</v>
      </c>
      <c r="AS20">
        <v>0.33333333333333331</v>
      </c>
      <c r="AT20">
        <v>0.15</v>
      </c>
      <c r="AU20">
        <v>0</v>
      </c>
      <c r="AV20">
        <v>0.66666666666666663</v>
      </c>
      <c r="AW20">
        <v>0.125</v>
      </c>
      <c r="AX20">
        <v>0.22222222222222221</v>
      </c>
      <c r="AY20">
        <v>6.6666666666666666E-2</v>
      </c>
      <c r="AZ20">
        <v>0.23529411764705882</v>
      </c>
      <c r="BA20">
        <v>1</v>
      </c>
      <c r="BB20">
        <v>0</v>
      </c>
      <c r="BC20">
        <f t="shared" si="0"/>
        <v>0.22985930721696007</v>
      </c>
      <c r="BD20">
        <f t="shared" si="1"/>
        <v>5.2835301114260831E-2</v>
      </c>
    </row>
    <row r="21" spans="1:56" x14ac:dyDescent="0.25">
      <c r="A21">
        <v>0.80688811445775355</v>
      </c>
      <c r="B21">
        <v>665</v>
      </c>
      <c r="C21">
        <v>1</v>
      </c>
      <c r="D21">
        <v>0</v>
      </c>
      <c r="E21">
        <v>0.42857142857142855</v>
      </c>
      <c r="F21">
        <v>1</v>
      </c>
      <c r="G21">
        <v>0</v>
      </c>
      <c r="H21">
        <v>0</v>
      </c>
      <c r="I21">
        <v>0.94702934860415178</v>
      </c>
      <c r="J21">
        <v>0</v>
      </c>
      <c r="K21">
        <v>1</v>
      </c>
      <c r="L21">
        <v>0</v>
      </c>
      <c r="M21">
        <v>0.4642857142857143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0.66666666666666663</v>
      </c>
      <c r="V21">
        <v>0.54285714285714282</v>
      </c>
      <c r="W21">
        <v>0.66666666666666663</v>
      </c>
      <c r="X21">
        <v>0.25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0.29368088467614534</v>
      </c>
      <c r="AM21">
        <v>0.10949608512346919</v>
      </c>
      <c r="AN21">
        <v>0</v>
      </c>
      <c r="AO21">
        <v>1</v>
      </c>
      <c r="AP21">
        <v>0.42857142857142855</v>
      </c>
      <c r="AQ21">
        <v>0</v>
      </c>
      <c r="AR21">
        <v>0</v>
      </c>
      <c r="AS21">
        <v>0.33333333333333331</v>
      </c>
      <c r="AT21">
        <v>0.42499999999999999</v>
      </c>
      <c r="AU21">
        <v>0.33333333333333331</v>
      </c>
      <c r="AV21">
        <v>0.33333333333333331</v>
      </c>
      <c r="AW21">
        <v>0.4</v>
      </c>
      <c r="AX21">
        <v>0.44444444444444442</v>
      </c>
      <c r="AY21">
        <v>0.26666666666666666</v>
      </c>
      <c r="AZ21">
        <v>0.6470588235294118</v>
      </c>
      <c r="BA21">
        <v>1</v>
      </c>
      <c r="BB21">
        <v>0</v>
      </c>
      <c r="BC21">
        <f t="shared" si="0"/>
        <v>8.8069249703043917E-2</v>
      </c>
      <c r="BD21">
        <f t="shared" si="1"/>
        <v>7.7561927432571011E-3</v>
      </c>
    </row>
    <row r="22" spans="1:56" x14ac:dyDescent="0.25">
      <c r="A22">
        <v>0.80783446224571098</v>
      </c>
      <c r="B22">
        <v>96</v>
      </c>
      <c r="C22">
        <v>0</v>
      </c>
      <c r="D22">
        <v>1</v>
      </c>
      <c r="E22">
        <v>0.8571428571428571</v>
      </c>
      <c r="F22">
        <v>1</v>
      </c>
      <c r="G22">
        <v>0</v>
      </c>
      <c r="H22">
        <v>0</v>
      </c>
      <c r="I22">
        <v>0.79813886900501074</v>
      </c>
      <c r="J22">
        <v>0</v>
      </c>
      <c r="K22">
        <v>1</v>
      </c>
      <c r="L22">
        <v>0</v>
      </c>
      <c r="M22">
        <v>3.5714285714285712E-2</v>
      </c>
      <c r="N22">
        <v>0.75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0.42857142857142855</v>
      </c>
      <c r="W22">
        <v>0.66666666666666663</v>
      </c>
      <c r="X22">
        <v>0.5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0.66666666666666663</v>
      </c>
      <c r="AI22">
        <v>0</v>
      </c>
      <c r="AJ22">
        <v>1</v>
      </c>
      <c r="AK22">
        <v>0</v>
      </c>
      <c r="AL22">
        <v>0.66034755134281198</v>
      </c>
      <c r="AM22">
        <v>0.87962256574984943</v>
      </c>
      <c r="AN22">
        <v>1</v>
      </c>
      <c r="AO22">
        <v>0</v>
      </c>
      <c r="AP22">
        <v>7.1428571428571425E-2</v>
      </c>
      <c r="AQ22">
        <v>0</v>
      </c>
      <c r="AR22">
        <v>0</v>
      </c>
      <c r="AS22">
        <v>0.33333333333333331</v>
      </c>
      <c r="AT22">
        <v>0.4</v>
      </c>
      <c r="AU22">
        <v>0.83333333333333337</v>
      </c>
      <c r="AV22">
        <v>0</v>
      </c>
      <c r="AW22">
        <v>0.1</v>
      </c>
      <c r="AX22">
        <v>0.16666666666666666</v>
      </c>
      <c r="AY22">
        <v>0</v>
      </c>
      <c r="AZ22">
        <v>0.17647058823529413</v>
      </c>
      <c r="BA22">
        <v>1</v>
      </c>
      <c r="BB22">
        <v>0</v>
      </c>
      <c r="BC22">
        <f t="shared" si="0"/>
        <v>0.18292726065475248</v>
      </c>
      <c r="BD22">
        <f t="shared" si="1"/>
        <v>3.3462382690651757E-2</v>
      </c>
    </row>
    <row r="23" spans="1:56" x14ac:dyDescent="0.25">
      <c r="A23">
        <v>0.81043937263287735</v>
      </c>
      <c r="B23">
        <v>372</v>
      </c>
      <c r="C23">
        <v>1</v>
      </c>
      <c r="D23">
        <v>0</v>
      </c>
      <c r="E23">
        <v>0.26190476190476192</v>
      </c>
      <c r="F23">
        <v>1</v>
      </c>
      <c r="G23">
        <v>0</v>
      </c>
      <c r="H23">
        <v>0</v>
      </c>
      <c r="I23">
        <v>0.84538296349319975</v>
      </c>
      <c r="J23">
        <v>0</v>
      </c>
      <c r="K23">
        <v>1</v>
      </c>
      <c r="L23">
        <v>0</v>
      </c>
      <c r="M23">
        <v>0.7857142857142857</v>
      </c>
      <c r="N23">
        <v>0.5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0.34285714285714286</v>
      </c>
      <c r="W23">
        <v>0.66666666666666663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6.2769878883622954E-2</v>
      </c>
      <c r="AM23">
        <v>0.64541256775747846</v>
      </c>
      <c r="AN23">
        <v>1</v>
      </c>
      <c r="AO23">
        <v>0</v>
      </c>
      <c r="AP23">
        <v>0.35714285714285715</v>
      </c>
      <c r="AQ23">
        <v>0</v>
      </c>
      <c r="AR23">
        <v>1</v>
      </c>
      <c r="AS23">
        <v>0</v>
      </c>
      <c r="AT23">
        <v>0.15</v>
      </c>
      <c r="AU23">
        <v>0.66666666666666663</v>
      </c>
      <c r="AV23">
        <v>0.66666666666666663</v>
      </c>
      <c r="AW23">
        <v>7.4999999999999997E-2</v>
      </c>
      <c r="AX23">
        <v>0.1111111111111111</v>
      </c>
      <c r="AY23">
        <v>6.6666666666666666E-2</v>
      </c>
      <c r="AZ23">
        <v>0.11764705882352941</v>
      </c>
      <c r="BA23">
        <v>1</v>
      </c>
      <c r="BB23">
        <v>0</v>
      </c>
      <c r="BC23">
        <f t="shared" si="0"/>
        <v>0.16858938112699678</v>
      </c>
      <c r="BD23">
        <f t="shared" si="1"/>
        <v>2.842237942878378E-2</v>
      </c>
    </row>
    <row r="24" spans="1:56" x14ac:dyDescent="0.25">
      <c r="A24">
        <v>0.8105744923288859</v>
      </c>
      <c r="B24">
        <v>942</v>
      </c>
      <c r="C24">
        <v>0</v>
      </c>
      <c r="D24">
        <v>1</v>
      </c>
      <c r="E24">
        <v>0.2857142857142857</v>
      </c>
      <c r="F24">
        <v>1</v>
      </c>
      <c r="G24">
        <v>0</v>
      </c>
      <c r="H24">
        <v>0</v>
      </c>
      <c r="I24">
        <v>0.74158911954187545</v>
      </c>
      <c r="J24">
        <v>0</v>
      </c>
      <c r="K24">
        <v>1</v>
      </c>
      <c r="L24">
        <v>0</v>
      </c>
      <c r="M24">
        <v>0.17857142857142858</v>
      </c>
      <c r="N24">
        <v>0.5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0.25714285714285712</v>
      </c>
      <c r="W24">
        <v>0.33333333333333331</v>
      </c>
      <c r="X24">
        <v>0.25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0.19052132701421801</v>
      </c>
      <c r="AM24">
        <v>0.86476611122264602</v>
      </c>
      <c r="AN24">
        <v>0</v>
      </c>
      <c r="AO24">
        <v>0</v>
      </c>
      <c r="AP24">
        <v>7.1428571428571425E-2</v>
      </c>
      <c r="AQ24">
        <v>0</v>
      </c>
      <c r="AR24">
        <v>0</v>
      </c>
      <c r="AS24">
        <v>0.33333333333333331</v>
      </c>
      <c r="AT24">
        <v>0.25</v>
      </c>
      <c r="AU24">
        <v>1</v>
      </c>
      <c r="AV24">
        <v>0.66666666666666663</v>
      </c>
      <c r="AW24">
        <v>0.22500000000000001</v>
      </c>
      <c r="AX24">
        <v>0.1111111111111111</v>
      </c>
      <c r="AY24">
        <v>0.4</v>
      </c>
      <c r="AZ24">
        <v>0.41176470588235292</v>
      </c>
      <c r="BA24">
        <v>1</v>
      </c>
      <c r="BB24">
        <v>0</v>
      </c>
      <c r="BC24">
        <f t="shared" si="0"/>
        <v>0.30145472963391173</v>
      </c>
      <c r="BD24">
        <f t="shared" si="1"/>
        <v>9.0874954018654822E-2</v>
      </c>
    </row>
    <row r="25" spans="1:56" x14ac:dyDescent="0.25">
      <c r="A25">
        <v>0.81060971944697291</v>
      </c>
      <c r="B25">
        <v>890</v>
      </c>
      <c r="C25">
        <v>1</v>
      </c>
      <c r="D25">
        <v>0</v>
      </c>
      <c r="E25">
        <v>0.21428571428571427</v>
      </c>
      <c r="F25">
        <v>1</v>
      </c>
      <c r="G25">
        <v>0</v>
      </c>
      <c r="H25">
        <v>0</v>
      </c>
      <c r="I25">
        <v>0.71653543307086609</v>
      </c>
      <c r="J25">
        <v>0</v>
      </c>
      <c r="K25">
        <v>1</v>
      </c>
      <c r="L25">
        <v>0</v>
      </c>
      <c r="M25">
        <v>0.4642857142857143</v>
      </c>
      <c r="N25">
        <v>0.5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0.17142857142857143</v>
      </c>
      <c r="W25">
        <v>0.66666666666666663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6.4560294892048453E-2</v>
      </c>
      <c r="AM25">
        <v>0.49319413772334875</v>
      </c>
      <c r="AN25">
        <v>0.1111111111111111</v>
      </c>
      <c r="AO25">
        <v>1</v>
      </c>
      <c r="AP25">
        <v>0.21428571428571427</v>
      </c>
      <c r="AQ25">
        <v>0</v>
      </c>
      <c r="AR25">
        <v>1</v>
      </c>
      <c r="AS25">
        <v>0.66666666666666663</v>
      </c>
      <c r="AT25">
        <v>0.22500000000000001</v>
      </c>
      <c r="AU25">
        <v>0.5</v>
      </c>
      <c r="AV25">
        <v>0.33333333333333331</v>
      </c>
      <c r="AW25">
        <v>0.22500000000000001</v>
      </c>
      <c r="AX25">
        <v>0.3888888888888889</v>
      </c>
      <c r="AY25">
        <v>0.4</v>
      </c>
      <c r="AZ25">
        <v>0.47058823529411764</v>
      </c>
      <c r="BA25">
        <v>1</v>
      </c>
      <c r="BB25">
        <v>0</v>
      </c>
      <c r="BC25">
        <f t="shared" si="0"/>
        <v>0.3659159267655373</v>
      </c>
      <c r="BD25">
        <f t="shared" si="1"/>
        <v>0.13389446546068207</v>
      </c>
    </row>
    <row r="26" spans="1:56" x14ac:dyDescent="0.25">
      <c r="A26">
        <v>0.81086702395022514</v>
      </c>
      <c r="B26">
        <v>980</v>
      </c>
      <c r="C26">
        <v>1</v>
      </c>
      <c r="D26">
        <v>0</v>
      </c>
      <c r="E26">
        <v>0.38095238095238093</v>
      </c>
      <c r="F26">
        <v>1</v>
      </c>
      <c r="G26">
        <v>0</v>
      </c>
      <c r="H26">
        <v>0</v>
      </c>
      <c r="I26">
        <v>0.13099498926270581</v>
      </c>
      <c r="J26">
        <v>0</v>
      </c>
      <c r="K26">
        <v>1</v>
      </c>
      <c r="L26">
        <v>0</v>
      </c>
      <c r="M26">
        <v>1</v>
      </c>
      <c r="N26">
        <v>0.5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0.33333333333333331</v>
      </c>
      <c r="V26">
        <v>0.8</v>
      </c>
      <c r="W26">
        <v>0.66666666666666663</v>
      </c>
      <c r="X26">
        <v>0.25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0.66666666666666663</v>
      </c>
      <c r="AI26">
        <v>0</v>
      </c>
      <c r="AJ26">
        <v>1</v>
      </c>
      <c r="AK26">
        <v>0</v>
      </c>
      <c r="AL26">
        <v>0.23275408109531331</v>
      </c>
      <c r="AM26">
        <v>0.61822927123067661</v>
      </c>
      <c r="AN26">
        <v>0.44444444444444442</v>
      </c>
      <c r="AO26">
        <v>0</v>
      </c>
      <c r="AP26">
        <v>0.14285714285714285</v>
      </c>
      <c r="AQ26">
        <v>0</v>
      </c>
      <c r="AR26">
        <v>0</v>
      </c>
      <c r="AS26">
        <v>0.66666666666666663</v>
      </c>
      <c r="AT26">
        <v>0.25</v>
      </c>
      <c r="AU26">
        <v>0.16666666666666666</v>
      </c>
      <c r="AV26">
        <v>0.66666666666666663</v>
      </c>
      <c r="AW26">
        <v>0.2</v>
      </c>
      <c r="AX26">
        <v>0.3888888888888889</v>
      </c>
      <c r="AY26">
        <v>0.46666666666666667</v>
      </c>
      <c r="AZ26">
        <v>0.41176470588235292</v>
      </c>
      <c r="BA26">
        <v>1</v>
      </c>
      <c r="BB26">
        <v>0</v>
      </c>
      <c r="BC26">
        <f t="shared" si="0"/>
        <v>0.32709508071984728</v>
      </c>
      <c r="BD26">
        <f t="shared" si="1"/>
        <v>0.10699119183112341</v>
      </c>
    </row>
    <row r="27" spans="1:56" x14ac:dyDescent="0.25">
      <c r="A27">
        <v>0.81086940250988604</v>
      </c>
      <c r="B27">
        <v>197</v>
      </c>
      <c r="C27">
        <v>0</v>
      </c>
      <c r="D27">
        <v>1</v>
      </c>
      <c r="E27">
        <v>0.40476190476190477</v>
      </c>
      <c r="F27">
        <v>0</v>
      </c>
      <c r="G27">
        <v>1</v>
      </c>
      <c r="H27">
        <v>0</v>
      </c>
      <c r="I27">
        <v>2.5769506084466716E-2</v>
      </c>
      <c r="J27">
        <v>0</v>
      </c>
      <c r="K27">
        <v>1</v>
      </c>
      <c r="L27">
        <v>0</v>
      </c>
      <c r="M27">
        <v>3.5714285714285712E-2</v>
      </c>
      <c r="N27">
        <v>0.5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0.33333333333333331</v>
      </c>
      <c r="V27">
        <v>0.1</v>
      </c>
      <c r="W27">
        <v>0.66666666666666663</v>
      </c>
      <c r="X27">
        <v>0.25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0.33333333333333331</v>
      </c>
      <c r="AI27">
        <v>0</v>
      </c>
      <c r="AJ27">
        <v>0</v>
      </c>
      <c r="AK27">
        <v>1</v>
      </c>
      <c r="AL27">
        <v>0.17988414955239601</v>
      </c>
      <c r="AM27">
        <v>0.55779963862678172</v>
      </c>
      <c r="AN27">
        <v>0.55555555555555558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0.25</v>
      </c>
      <c r="AU27">
        <v>0.83333333333333337</v>
      </c>
      <c r="AV27">
        <v>0.66666666666666663</v>
      </c>
      <c r="AW27">
        <v>0.15</v>
      </c>
      <c r="AX27">
        <v>0.1111111111111111</v>
      </c>
      <c r="AY27">
        <v>6.6666666666666666E-2</v>
      </c>
      <c r="AZ27">
        <v>0.11764705882352941</v>
      </c>
      <c r="BA27">
        <v>1</v>
      </c>
      <c r="BB27">
        <v>0</v>
      </c>
      <c r="BC27">
        <f t="shared" si="0"/>
        <v>0.38204327102351004</v>
      </c>
      <c r="BD27">
        <f t="shared" si="1"/>
        <v>0.14595706093434316</v>
      </c>
    </row>
    <row r="28" spans="1:56" x14ac:dyDescent="0.25">
      <c r="A28">
        <v>0.81107405330265758</v>
      </c>
      <c r="B28">
        <v>306</v>
      </c>
      <c r="C28">
        <v>0</v>
      </c>
      <c r="D28">
        <v>1</v>
      </c>
      <c r="E28">
        <v>0.42857142857142855</v>
      </c>
      <c r="F28">
        <v>0</v>
      </c>
      <c r="G28">
        <v>0</v>
      </c>
      <c r="H28">
        <v>1</v>
      </c>
      <c r="I28">
        <v>0.71796707229778101</v>
      </c>
      <c r="J28">
        <v>0</v>
      </c>
      <c r="K28">
        <v>1</v>
      </c>
      <c r="L28">
        <v>0</v>
      </c>
      <c r="M28">
        <v>0.8214285714285714</v>
      </c>
      <c r="N28">
        <v>0.75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0.33333333333333331</v>
      </c>
      <c r="V28">
        <v>0.24285714285714285</v>
      </c>
      <c r="W28">
        <v>0.66666666666666663</v>
      </c>
      <c r="X28">
        <v>0.25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0.33333333333333331</v>
      </c>
      <c r="AI28">
        <v>0</v>
      </c>
      <c r="AJ28">
        <v>1</v>
      </c>
      <c r="AK28">
        <v>0</v>
      </c>
      <c r="AL28">
        <v>0.24565560821484991</v>
      </c>
      <c r="AM28">
        <v>0.19405741818911865</v>
      </c>
      <c r="AN28">
        <v>0.77777777777777779</v>
      </c>
      <c r="AO28">
        <v>0</v>
      </c>
      <c r="AP28">
        <v>0.2857142857142857</v>
      </c>
      <c r="AQ28">
        <v>0</v>
      </c>
      <c r="AR28">
        <v>0.66666666666666663</v>
      </c>
      <c r="AS28">
        <v>0.33333333333333331</v>
      </c>
      <c r="AT28">
        <v>0.27500000000000002</v>
      </c>
      <c r="AU28">
        <v>0.5</v>
      </c>
      <c r="AV28">
        <v>0.66666666666666663</v>
      </c>
      <c r="AW28">
        <v>0.22500000000000001</v>
      </c>
      <c r="AX28">
        <v>0.44444444444444442</v>
      </c>
      <c r="AY28">
        <v>0</v>
      </c>
      <c r="AZ28">
        <v>0.47058823529411764</v>
      </c>
      <c r="BA28">
        <v>1</v>
      </c>
      <c r="BB28">
        <v>0</v>
      </c>
      <c r="BC28">
        <f t="shared" si="0"/>
        <v>0.13642027624761943</v>
      </c>
      <c r="BD28">
        <f t="shared" si="1"/>
        <v>1.8610491771476799E-2</v>
      </c>
    </row>
    <row r="29" spans="1:56" x14ac:dyDescent="0.25">
      <c r="A29">
        <v>0.81120826318972972</v>
      </c>
      <c r="B29">
        <v>336</v>
      </c>
      <c r="C29">
        <v>1</v>
      </c>
      <c r="D29">
        <v>0</v>
      </c>
      <c r="E29">
        <v>0.52380952380952384</v>
      </c>
      <c r="F29">
        <v>1</v>
      </c>
      <c r="G29">
        <v>0</v>
      </c>
      <c r="H29">
        <v>0</v>
      </c>
      <c r="I29">
        <v>0.73156764495347171</v>
      </c>
      <c r="J29">
        <v>1</v>
      </c>
      <c r="K29">
        <v>0</v>
      </c>
      <c r="L29">
        <v>0</v>
      </c>
      <c r="M29">
        <v>0</v>
      </c>
      <c r="N29">
        <v>0.25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0.33333333333333331</v>
      </c>
      <c r="V29">
        <v>0.38571428571428573</v>
      </c>
      <c r="W29">
        <v>0</v>
      </c>
      <c r="X29">
        <v>0.25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0.3395471300684571</v>
      </c>
      <c r="AM29">
        <v>0.44886568962055812</v>
      </c>
      <c r="AN29">
        <v>0.22222222222222221</v>
      </c>
      <c r="AO29">
        <v>1</v>
      </c>
      <c r="AP29">
        <v>0.7857142857142857</v>
      </c>
      <c r="AQ29">
        <v>1</v>
      </c>
      <c r="AR29">
        <v>0.66666666666666663</v>
      </c>
      <c r="AS29">
        <v>1</v>
      </c>
      <c r="AT29">
        <v>0.15</v>
      </c>
      <c r="AU29">
        <v>0.33333333333333331</v>
      </c>
      <c r="AV29">
        <v>0.33333333333333331</v>
      </c>
      <c r="AW29">
        <v>0.1</v>
      </c>
      <c r="AX29">
        <v>0.16666666666666666</v>
      </c>
      <c r="AY29">
        <v>0</v>
      </c>
      <c r="AZ29">
        <v>0.11764705882352941</v>
      </c>
      <c r="BA29">
        <v>1</v>
      </c>
      <c r="BB29">
        <v>0</v>
      </c>
      <c r="BC29">
        <f t="shared" si="0"/>
        <v>0.31650124622440351</v>
      </c>
      <c r="BD29">
        <f t="shared" si="1"/>
        <v>0.10017303886160049</v>
      </c>
    </row>
    <row r="30" spans="1:56" x14ac:dyDescent="0.25">
      <c r="A30">
        <v>0.81123080373298484</v>
      </c>
      <c r="B30">
        <v>293</v>
      </c>
      <c r="C30">
        <v>0</v>
      </c>
      <c r="D30">
        <v>1</v>
      </c>
      <c r="E30">
        <v>0.30952380952380953</v>
      </c>
      <c r="F30">
        <v>0</v>
      </c>
      <c r="G30">
        <v>1</v>
      </c>
      <c r="H30">
        <v>0</v>
      </c>
      <c r="I30">
        <v>0.24481030780243379</v>
      </c>
      <c r="J30">
        <v>1</v>
      </c>
      <c r="K30">
        <v>0</v>
      </c>
      <c r="L30">
        <v>0</v>
      </c>
      <c r="M30">
        <v>0.14285714285714285</v>
      </c>
      <c r="N30">
        <v>0.5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0.77142857142857146</v>
      </c>
      <c r="W30">
        <v>0.66666666666666663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0.33333333333333331</v>
      </c>
      <c r="AI30">
        <v>1</v>
      </c>
      <c r="AJ30">
        <v>0</v>
      </c>
      <c r="AK30">
        <v>0</v>
      </c>
      <c r="AL30">
        <v>9.3733543970510799E-2</v>
      </c>
      <c r="AM30">
        <v>7.2876932342903031E-2</v>
      </c>
      <c r="AN30">
        <v>0.1111111111111111</v>
      </c>
      <c r="AO30">
        <v>0</v>
      </c>
      <c r="AP30">
        <v>0</v>
      </c>
      <c r="AQ30">
        <v>0</v>
      </c>
      <c r="AR30">
        <v>0.66666666666666663</v>
      </c>
      <c r="AS30">
        <v>0.33333333333333331</v>
      </c>
      <c r="AT30">
        <v>0.05</v>
      </c>
      <c r="AU30">
        <v>0.83333333333333337</v>
      </c>
      <c r="AV30">
        <v>0.33333333333333331</v>
      </c>
      <c r="AW30">
        <v>0.05</v>
      </c>
      <c r="AX30">
        <v>0.1111111111111111</v>
      </c>
      <c r="AY30">
        <v>0.13333333333333333</v>
      </c>
      <c r="AZ30">
        <v>0.11764705882352941</v>
      </c>
      <c r="BA30">
        <v>1</v>
      </c>
      <c r="BB30">
        <v>0</v>
      </c>
      <c r="BC30">
        <f t="shared" si="0"/>
        <v>0.27421919069513961</v>
      </c>
      <c r="BD30">
        <f t="shared" si="1"/>
        <v>7.5196164545497338E-2</v>
      </c>
    </row>
    <row r="31" spans="1:56" x14ac:dyDescent="0.25">
      <c r="A31">
        <v>0.81143102224783159</v>
      </c>
      <c r="B31">
        <v>1019</v>
      </c>
      <c r="C31">
        <v>1</v>
      </c>
      <c r="D31">
        <v>0</v>
      </c>
      <c r="E31">
        <v>0.42857142857142855</v>
      </c>
      <c r="F31">
        <v>1</v>
      </c>
      <c r="G31">
        <v>0</v>
      </c>
      <c r="H31">
        <v>0</v>
      </c>
      <c r="I31">
        <v>5.0107372942018613E-2</v>
      </c>
      <c r="J31">
        <v>0</v>
      </c>
      <c r="K31">
        <v>1</v>
      </c>
      <c r="L31">
        <v>0</v>
      </c>
      <c r="M31">
        <v>0.10714285714285714</v>
      </c>
      <c r="N31">
        <v>0.75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0.1</v>
      </c>
      <c r="W31">
        <v>0.33333333333333331</v>
      </c>
      <c r="X31">
        <v>0.25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0.25281727224855188</v>
      </c>
      <c r="AM31">
        <v>0.82352941176470584</v>
      </c>
      <c r="AN31">
        <v>0.1111111111111111</v>
      </c>
      <c r="AO31">
        <v>0</v>
      </c>
      <c r="AP31">
        <v>0.35714285714285715</v>
      </c>
      <c r="AQ31">
        <v>0</v>
      </c>
      <c r="AR31">
        <v>0.66666666666666663</v>
      </c>
      <c r="AS31">
        <v>0</v>
      </c>
      <c r="AT31">
        <v>0.25</v>
      </c>
      <c r="AU31">
        <v>0.33333333333333331</v>
      </c>
      <c r="AV31">
        <v>0.33333333333333331</v>
      </c>
      <c r="AW31">
        <v>0.25</v>
      </c>
      <c r="AX31">
        <v>0.22222222222222221</v>
      </c>
      <c r="AY31">
        <v>6.6666666666666666E-2</v>
      </c>
      <c r="AZ31">
        <v>0.47058823529411764</v>
      </c>
      <c r="BA31">
        <v>1</v>
      </c>
      <c r="BB31">
        <v>0</v>
      </c>
      <c r="BC31">
        <f t="shared" si="0"/>
        <v>0.33766561587054117</v>
      </c>
      <c r="BD31">
        <f t="shared" si="1"/>
        <v>0.11401806814123186</v>
      </c>
    </row>
    <row r="32" spans="1:56" x14ac:dyDescent="0.25">
      <c r="A32">
        <v>0.81151731240774372</v>
      </c>
      <c r="B32">
        <v>1470</v>
      </c>
      <c r="C32">
        <v>1</v>
      </c>
      <c r="D32">
        <v>0</v>
      </c>
      <c r="E32">
        <v>0.38095238095238093</v>
      </c>
      <c r="F32">
        <v>1</v>
      </c>
      <c r="G32">
        <v>0</v>
      </c>
      <c r="H32">
        <v>0</v>
      </c>
      <c r="I32">
        <v>0.376521116678597</v>
      </c>
      <c r="J32">
        <v>0</v>
      </c>
      <c r="K32">
        <v>1</v>
      </c>
      <c r="L32">
        <v>0</v>
      </c>
      <c r="M32">
        <v>0.25</v>
      </c>
      <c r="N32">
        <v>0.5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0.33333333333333331</v>
      </c>
      <c r="V32">
        <v>0.74285714285714288</v>
      </c>
      <c r="W32">
        <v>1</v>
      </c>
      <c r="X32">
        <v>0.25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0.66666666666666663</v>
      </c>
      <c r="AI32">
        <v>0</v>
      </c>
      <c r="AJ32">
        <v>1</v>
      </c>
      <c r="AK32">
        <v>0</v>
      </c>
      <c r="AL32">
        <v>0.17877830437072142</v>
      </c>
      <c r="AM32">
        <v>0.32660108411965466</v>
      </c>
      <c r="AN32">
        <v>0.22222222222222221</v>
      </c>
      <c r="AO32">
        <v>0</v>
      </c>
      <c r="AP32">
        <v>7.1428571428571425E-2</v>
      </c>
      <c r="AQ32">
        <v>0</v>
      </c>
      <c r="AR32">
        <v>0</v>
      </c>
      <c r="AS32">
        <v>0</v>
      </c>
      <c r="AT32">
        <v>0.15</v>
      </c>
      <c r="AU32">
        <v>0.5</v>
      </c>
      <c r="AV32">
        <v>1</v>
      </c>
      <c r="AW32">
        <v>0.1</v>
      </c>
      <c r="AX32">
        <v>0.16666666666666666</v>
      </c>
      <c r="AY32">
        <v>6.6666666666666666E-2</v>
      </c>
      <c r="AZ32">
        <v>0.11764705882352941</v>
      </c>
      <c r="BA32">
        <v>1</v>
      </c>
      <c r="BB32">
        <v>0</v>
      </c>
      <c r="BC32">
        <f t="shared" si="0"/>
        <v>0.14125322984553498</v>
      </c>
      <c r="BD32">
        <f t="shared" si="1"/>
        <v>1.9952474941795535E-2</v>
      </c>
    </row>
    <row r="33" spans="1:56" x14ac:dyDescent="0.25">
      <c r="A33">
        <v>0.8116621602573677</v>
      </c>
      <c r="B33">
        <v>1093</v>
      </c>
      <c r="C33">
        <v>1</v>
      </c>
      <c r="D33">
        <v>0</v>
      </c>
      <c r="E33">
        <v>0.6428571428571429</v>
      </c>
      <c r="F33">
        <v>1</v>
      </c>
      <c r="G33">
        <v>0</v>
      </c>
      <c r="H33">
        <v>0</v>
      </c>
      <c r="I33">
        <v>0.60701503221188258</v>
      </c>
      <c r="J33">
        <v>0</v>
      </c>
      <c r="K33">
        <v>1</v>
      </c>
      <c r="L33">
        <v>0</v>
      </c>
      <c r="M33">
        <v>0.9642857142857143</v>
      </c>
      <c r="N33">
        <v>0.5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0.95714285714285718</v>
      </c>
      <c r="W33">
        <v>0.66666666666666663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5.913638757240653E-2</v>
      </c>
      <c r="AM33">
        <v>0.10002007628990163</v>
      </c>
      <c r="AN33">
        <v>0.44444444444444442</v>
      </c>
      <c r="AO33">
        <v>0</v>
      </c>
      <c r="AP33">
        <v>0.6428571428571429</v>
      </c>
      <c r="AQ33">
        <v>1</v>
      </c>
      <c r="AR33">
        <v>1</v>
      </c>
      <c r="AS33">
        <v>0.33333333333333331</v>
      </c>
      <c r="AT33">
        <v>0.2</v>
      </c>
      <c r="AU33">
        <v>0.5</v>
      </c>
      <c r="AV33">
        <v>0.66666666666666663</v>
      </c>
      <c r="AW33">
        <v>0.125</v>
      </c>
      <c r="AX33">
        <v>0.22222222222222221</v>
      </c>
      <c r="AY33">
        <v>0</v>
      </c>
      <c r="AZ33">
        <v>0.17647058823529413</v>
      </c>
      <c r="BA33">
        <v>1</v>
      </c>
      <c r="BB33">
        <v>0</v>
      </c>
      <c r="BC33">
        <f t="shared" si="0"/>
        <v>7.1811198118393871E-3</v>
      </c>
      <c r="BD33">
        <f t="shared" si="1"/>
        <v>5.1568481751992151E-5</v>
      </c>
    </row>
    <row r="34" spans="1:56" x14ac:dyDescent="0.25">
      <c r="A34">
        <v>0.81263482618257443</v>
      </c>
      <c r="B34">
        <v>1415</v>
      </c>
      <c r="C34">
        <v>1</v>
      </c>
      <c r="D34">
        <v>0</v>
      </c>
      <c r="E34">
        <v>0.69047619047619047</v>
      </c>
      <c r="F34">
        <v>1</v>
      </c>
      <c r="G34">
        <v>0</v>
      </c>
      <c r="H34">
        <v>0</v>
      </c>
      <c r="I34">
        <v>0.77165354330708658</v>
      </c>
      <c r="J34">
        <v>0</v>
      </c>
      <c r="K34">
        <v>1</v>
      </c>
      <c r="L34">
        <v>0</v>
      </c>
      <c r="M34">
        <v>0.8571428571428571</v>
      </c>
      <c r="N34">
        <v>0.5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0.77142857142857146</v>
      </c>
      <c r="W34">
        <v>0.66666666666666663</v>
      </c>
      <c r="X34">
        <v>0.5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0.66666666666666663</v>
      </c>
      <c r="AI34">
        <v>0</v>
      </c>
      <c r="AJ34">
        <v>0</v>
      </c>
      <c r="AK34">
        <v>1</v>
      </c>
      <c r="AL34">
        <v>0.40147446024223277</v>
      </c>
      <c r="AM34">
        <v>0.44127685203774342</v>
      </c>
      <c r="AN34">
        <v>0.22222222222222221</v>
      </c>
      <c r="AO34">
        <v>0</v>
      </c>
      <c r="AP34">
        <v>0.8571428571428571</v>
      </c>
      <c r="AQ34">
        <v>1</v>
      </c>
      <c r="AR34">
        <v>0.33333333333333331</v>
      </c>
      <c r="AS34">
        <v>0</v>
      </c>
      <c r="AT34">
        <v>0.625</v>
      </c>
      <c r="AU34">
        <v>0.5</v>
      </c>
      <c r="AV34">
        <v>0.66666666666666663</v>
      </c>
      <c r="AW34">
        <v>0.42499999999999999</v>
      </c>
      <c r="AX34">
        <v>0.77777777777777779</v>
      </c>
      <c r="AY34">
        <v>0.8</v>
      </c>
      <c r="AZ34">
        <v>0.6470588235294118</v>
      </c>
      <c r="BA34">
        <v>1</v>
      </c>
      <c r="BB34">
        <v>0</v>
      </c>
      <c r="BC34">
        <f t="shared" si="0"/>
        <v>8.8390209124475483E-2</v>
      </c>
      <c r="BD34">
        <f t="shared" si="1"/>
        <v>7.8128290690685082E-3</v>
      </c>
    </row>
    <row r="35" spans="1:56" x14ac:dyDescent="0.25">
      <c r="A35">
        <v>0.81351341021986601</v>
      </c>
      <c r="B35">
        <v>244</v>
      </c>
      <c r="C35">
        <v>1</v>
      </c>
      <c r="D35">
        <v>0</v>
      </c>
      <c r="E35">
        <v>0.52380952380952384</v>
      </c>
      <c r="F35">
        <v>1</v>
      </c>
      <c r="G35">
        <v>0</v>
      </c>
      <c r="H35">
        <v>0</v>
      </c>
      <c r="I35">
        <v>0.85755189692197564</v>
      </c>
      <c r="J35">
        <v>0</v>
      </c>
      <c r="K35">
        <v>1</v>
      </c>
      <c r="L35">
        <v>0</v>
      </c>
      <c r="M35">
        <v>0.8214285714285714</v>
      </c>
      <c r="N35">
        <v>0.25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0.45714285714285713</v>
      </c>
      <c r="W35">
        <v>0.66666666666666663</v>
      </c>
      <c r="X35">
        <v>0.25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0.12164296998420221</v>
      </c>
      <c r="AM35">
        <v>0.89753061634209996</v>
      </c>
      <c r="AN35">
        <v>0.1111111111111111</v>
      </c>
      <c r="AO35">
        <v>0</v>
      </c>
      <c r="AP35">
        <v>0.42857142857142855</v>
      </c>
      <c r="AQ35">
        <v>0</v>
      </c>
      <c r="AR35">
        <v>0</v>
      </c>
      <c r="AS35">
        <v>0.66666666666666663</v>
      </c>
      <c r="AT35">
        <v>0.22500000000000001</v>
      </c>
      <c r="AU35">
        <v>0.5</v>
      </c>
      <c r="AV35">
        <v>0.66666666666666663</v>
      </c>
      <c r="AW35">
        <v>0.22500000000000001</v>
      </c>
      <c r="AX35">
        <v>0.44444444444444442</v>
      </c>
      <c r="AY35">
        <v>0.26666666666666666</v>
      </c>
      <c r="AZ35">
        <v>0.41176470588235292</v>
      </c>
      <c r="BA35">
        <v>1</v>
      </c>
      <c r="BB35">
        <v>0</v>
      </c>
      <c r="BC35">
        <f t="shared" si="0"/>
        <v>0.13585706757637939</v>
      </c>
      <c r="BD35">
        <f t="shared" si="1"/>
        <v>1.8457142810452916E-2</v>
      </c>
    </row>
    <row r="36" spans="1:56" x14ac:dyDescent="0.25">
      <c r="A36">
        <v>0.81364168811168003</v>
      </c>
      <c r="B36">
        <v>132</v>
      </c>
      <c r="C36">
        <v>0</v>
      </c>
      <c r="D36">
        <v>1</v>
      </c>
      <c r="E36">
        <v>0.76190476190476186</v>
      </c>
      <c r="F36">
        <v>0</v>
      </c>
      <c r="G36">
        <v>1</v>
      </c>
      <c r="H36">
        <v>0</v>
      </c>
      <c r="I36">
        <v>0.506084466714388</v>
      </c>
      <c r="J36">
        <v>1</v>
      </c>
      <c r="K36">
        <v>0</v>
      </c>
      <c r="L36">
        <v>0</v>
      </c>
      <c r="M36">
        <v>0.39285714285714285</v>
      </c>
      <c r="N36">
        <v>0.5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0.66666666666666663</v>
      </c>
      <c r="V36">
        <v>0.67142857142857137</v>
      </c>
      <c r="W36">
        <v>0.66666666666666663</v>
      </c>
      <c r="X36">
        <v>0.5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0.43175355450236969</v>
      </c>
      <c r="AM36">
        <v>0.18273439068460148</v>
      </c>
      <c r="AN36">
        <v>0.44444444444444442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0.4</v>
      </c>
      <c r="AU36">
        <v>0.5</v>
      </c>
      <c r="AV36">
        <v>0.66666666666666663</v>
      </c>
      <c r="AW36">
        <v>0.05</v>
      </c>
      <c r="AX36">
        <v>0.1111111111111111</v>
      </c>
      <c r="AY36">
        <v>0.13333333333333333</v>
      </c>
      <c r="AZ36">
        <v>5.8823529411764705E-2</v>
      </c>
      <c r="BA36">
        <v>1</v>
      </c>
      <c r="BB36">
        <v>0</v>
      </c>
      <c r="BC36">
        <f t="shared" si="0"/>
        <v>0.16718405741762365</v>
      </c>
      <c r="BD36">
        <f t="shared" si="1"/>
        <v>2.7950509054619283E-2</v>
      </c>
    </row>
    <row r="37" spans="1:56" x14ac:dyDescent="0.25">
      <c r="A37">
        <v>0.81472110511706997</v>
      </c>
      <c r="B37">
        <v>712</v>
      </c>
      <c r="C37">
        <v>0</v>
      </c>
      <c r="D37">
        <v>1</v>
      </c>
      <c r="E37">
        <v>0.26190476190476192</v>
      </c>
      <c r="F37">
        <v>1</v>
      </c>
      <c r="G37">
        <v>0</v>
      </c>
      <c r="H37">
        <v>0</v>
      </c>
      <c r="I37">
        <v>0.57551896921975665</v>
      </c>
      <c r="J37">
        <v>0</v>
      </c>
      <c r="K37">
        <v>1</v>
      </c>
      <c r="L37">
        <v>0</v>
      </c>
      <c r="M37">
        <v>0.32142857142857145</v>
      </c>
      <c r="N37">
        <v>0.5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0.88571428571428568</v>
      </c>
      <c r="W37">
        <v>0.33333333333333331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7.3459715639810422E-2</v>
      </c>
      <c r="AM37">
        <v>0.37683196145352338</v>
      </c>
      <c r="AN37">
        <v>0.66666666666666663</v>
      </c>
      <c r="AO37">
        <v>1</v>
      </c>
      <c r="AP37">
        <v>0.6428571428571429</v>
      </c>
      <c r="AQ37">
        <v>1</v>
      </c>
      <c r="AR37">
        <v>0.66666666666666663</v>
      </c>
      <c r="AS37">
        <v>0</v>
      </c>
      <c r="AT37">
        <v>7.4999999999999997E-2</v>
      </c>
      <c r="AU37">
        <v>0.83333333333333337</v>
      </c>
      <c r="AV37">
        <v>0.66666666666666663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f t="shared" si="0"/>
        <v>0.45268016930204691</v>
      </c>
      <c r="BD37">
        <f t="shared" si="1"/>
        <v>0.29955899707523603</v>
      </c>
    </row>
    <row r="38" spans="1:56" x14ac:dyDescent="0.25">
      <c r="A38">
        <v>0.81485034140915591</v>
      </c>
      <c r="B38">
        <v>220</v>
      </c>
      <c r="C38">
        <v>0</v>
      </c>
      <c r="D38">
        <v>1</v>
      </c>
      <c r="E38">
        <v>0.8571428571428571</v>
      </c>
      <c r="F38">
        <v>1</v>
      </c>
      <c r="G38">
        <v>0</v>
      </c>
      <c r="H38">
        <v>0</v>
      </c>
      <c r="I38">
        <v>0.74803149606299213</v>
      </c>
      <c r="J38">
        <v>1</v>
      </c>
      <c r="K38">
        <v>0</v>
      </c>
      <c r="L38">
        <v>0</v>
      </c>
      <c r="M38">
        <v>7.1428571428571425E-2</v>
      </c>
      <c r="N38">
        <v>0.5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0.31428571428571428</v>
      </c>
      <c r="W38">
        <v>0.66666666666666663</v>
      </c>
      <c r="X38">
        <v>0.25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0.25966298051606107</v>
      </c>
      <c r="AM38">
        <v>0.59895603292511546</v>
      </c>
      <c r="AN38">
        <v>0.22222222222222221</v>
      </c>
      <c r="AO38">
        <v>0</v>
      </c>
      <c r="AP38">
        <v>0.21428571428571427</v>
      </c>
      <c r="AQ38">
        <v>0</v>
      </c>
      <c r="AR38">
        <v>1</v>
      </c>
      <c r="AS38">
        <v>0.33333333333333331</v>
      </c>
      <c r="AT38">
        <v>0.4</v>
      </c>
      <c r="AU38">
        <v>0.66666666666666663</v>
      </c>
      <c r="AV38">
        <v>0.66666666666666663</v>
      </c>
      <c r="AW38">
        <v>0.15</v>
      </c>
      <c r="AX38">
        <v>0.1111111111111111</v>
      </c>
      <c r="AY38">
        <v>0</v>
      </c>
      <c r="AZ38">
        <v>0.29411764705882354</v>
      </c>
      <c r="BA38">
        <v>1</v>
      </c>
      <c r="BB38">
        <v>0</v>
      </c>
      <c r="BC38">
        <f t="shared" si="0"/>
        <v>-0.11222215410332143</v>
      </c>
      <c r="BD38">
        <f t="shared" si="1"/>
        <v>1.2593811871589622E-2</v>
      </c>
    </row>
    <row r="39" spans="1:56" x14ac:dyDescent="0.25">
      <c r="A39">
        <v>0.81540839039425816</v>
      </c>
      <c r="B39">
        <v>764</v>
      </c>
      <c r="C39">
        <v>0</v>
      </c>
      <c r="D39">
        <v>1</v>
      </c>
      <c r="E39">
        <v>0.38095238095238093</v>
      </c>
      <c r="F39">
        <v>1</v>
      </c>
      <c r="G39">
        <v>0</v>
      </c>
      <c r="H39">
        <v>0</v>
      </c>
      <c r="I39">
        <v>0.8811739441660702</v>
      </c>
      <c r="J39">
        <v>1</v>
      </c>
      <c r="K39">
        <v>0</v>
      </c>
      <c r="L39">
        <v>0</v>
      </c>
      <c r="M39">
        <v>0.32142857142857145</v>
      </c>
      <c r="N39">
        <v>0.75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0.66666666666666663</v>
      </c>
      <c r="V39">
        <v>0.81428571428571428</v>
      </c>
      <c r="W39">
        <v>0.66666666666666663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0.66666666666666663</v>
      </c>
      <c r="AI39">
        <v>0</v>
      </c>
      <c r="AJ39">
        <v>1</v>
      </c>
      <c r="AK39">
        <v>0</v>
      </c>
      <c r="AL39">
        <v>6.3770405476566608E-2</v>
      </c>
      <c r="AM39">
        <v>0.65512949206986548</v>
      </c>
      <c r="AN39">
        <v>0.1111111111111111</v>
      </c>
      <c r="AO39">
        <v>1</v>
      </c>
      <c r="AP39">
        <v>0.5714285714285714</v>
      </c>
      <c r="AQ39">
        <v>0</v>
      </c>
      <c r="AR39">
        <v>1</v>
      </c>
      <c r="AS39">
        <v>0.33333333333333331</v>
      </c>
      <c r="AT39">
        <v>2.5000000000000001E-2</v>
      </c>
      <c r="AU39">
        <v>0.33333333333333331</v>
      </c>
      <c r="AV39">
        <v>0.66666666666666663</v>
      </c>
      <c r="AW39">
        <v>2.5000000000000001E-2</v>
      </c>
      <c r="AX39">
        <v>5.5555555555555552E-2</v>
      </c>
      <c r="AY39">
        <v>0</v>
      </c>
      <c r="AZ39">
        <v>0</v>
      </c>
      <c r="BA39">
        <v>1</v>
      </c>
      <c r="BB39">
        <v>0</v>
      </c>
      <c r="BC39">
        <f t="shared" si="0"/>
        <v>0.34379188476965494</v>
      </c>
      <c r="BD39">
        <f t="shared" si="1"/>
        <v>0.11819286003347171</v>
      </c>
    </row>
    <row r="40" spans="1:56" x14ac:dyDescent="0.25">
      <c r="A40">
        <v>0.8160048910741774</v>
      </c>
      <c r="B40">
        <v>936</v>
      </c>
      <c r="C40">
        <v>1</v>
      </c>
      <c r="D40">
        <v>0</v>
      </c>
      <c r="E40">
        <v>0.33333333333333331</v>
      </c>
      <c r="F40">
        <v>1</v>
      </c>
      <c r="G40">
        <v>0</v>
      </c>
      <c r="H40">
        <v>0</v>
      </c>
      <c r="I40">
        <v>0.35934144595561918</v>
      </c>
      <c r="J40">
        <v>1</v>
      </c>
      <c r="K40">
        <v>0</v>
      </c>
      <c r="L40">
        <v>0</v>
      </c>
      <c r="M40">
        <v>0.25</v>
      </c>
      <c r="N40">
        <v>0.5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0.66666666666666663</v>
      </c>
      <c r="V40">
        <v>0.37142857142857144</v>
      </c>
      <c r="W40">
        <v>1</v>
      </c>
      <c r="X40">
        <v>0.25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0.27382833070036861</v>
      </c>
      <c r="AM40">
        <v>0.38542461353141938</v>
      </c>
      <c r="AN40">
        <v>0.1111111111111111</v>
      </c>
      <c r="AO40">
        <v>0</v>
      </c>
      <c r="AP40">
        <v>0.2857142857142857</v>
      </c>
      <c r="AQ40">
        <v>0</v>
      </c>
      <c r="AR40">
        <v>0.66666666666666663</v>
      </c>
      <c r="AS40">
        <v>0.66666666666666663</v>
      </c>
      <c r="AT40">
        <v>0.25</v>
      </c>
      <c r="AU40">
        <v>0.66666666666666663</v>
      </c>
      <c r="AV40">
        <v>1</v>
      </c>
      <c r="AW40">
        <v>0.25</v>
      </c>
      <c r="AX40">
        <v>0.3888888888888889</v>
      </c>
      <c r="AY40">
        <v>0</v>
      </c>
      <c r="AZ40">
        <v>0.47058823529411764</v>
      </c>
      <c r="BA40">
        <v>1</v>
      </c>
      <c r="BB40">
        <v>0</v>
      </c>
      <c r="BC40">
        <f t="shared" si="0"/>
        <v>-0.2083091894715034</v>
      </c>
      <c r="BD40">
        <f t="shared" si="1"/>
        <v>4.3392718418274703E-2</v>
      </c>
    </row>
    <row r="41" spans="1:56" x14ac:dyDescent="0.25">
      <c r="A41">
        <v>0.81673230910550976</v>
      </c>
      <c r="B41">
        <v>722</v>
      </c>
      <c r="C41">
        <v>1</v>
      </c>
      <c r="D41">
        <v>0</v>
      </c>
      <c r="E41">
        <v>0.76190476190476186</v>
      </c>
      <c r="F41">
        <v>1</v>
      </c>
      <c r="G41">
        <v>0</v>
      </c>
      <c r="H41">
        <v>0</v>
      </c>
      <c r="I41">
        <v>0.59914101646385109</v>
      </c>
      <c r="J41">
        <v>0</v>
      </c>
      <c r="K41">
        <v>1</v>
      </c>
      <c r="L41">
        <v>0</v>
      </c>
      <c r="M41">
        <v>0.8214285714285714</v>
      </c>
      <c r="N41">
        <v>0.5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0.9285714285714286</v>
      </c>
      <c r="W41">
        <v>0.66666666666666663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0.66666666666666663</v>
      </c>
      <c r="AI41">
        <v>0</v>
      </c>
      <c r="AJ41">
        <v>1</v>
      </c>
      <c r="AK41">
        <v>0</v>
      </c>
      <c r="AL41">
        <v>0.6826750921537651</v>
      </c>
      <c r="AM41">
        <v>8.2995382453322622E-2</v>
      </c>
      <c r="AN41">
        <v>0.33333333333333331</v>
      </c>
      <c r="AO41">
        <v>1</v>
      </c>
      <c r="AP41">
        <v>0.5</v>
      </c>
      <c r="AQ41">
        <v>0</v>
      </c>
      <c r="AR41">
        <v>1</v>
      </c>
      <c r="AS41">
        <v>0.33333333333333331</v>
      </c>
      <c r="AT41">
        <v>0.55000000000000004</v>
      </c>
      <c r="AU41">
        <v>0.33333333333333331</v>
      </c>
      <c r="AV41">
        <v>0.66666666666666663</v>
      </c>
      <c r="AW41">
        <v>0.3</v>
      </c>
      <c r="AX41">
        <v>0.61111111111111116</v>
      </c>
      <c r="AY41">
        <v>6.6666666666666666E-2</v>
      </c>
      <c r="AZ41">
        <v>0.29411764705882354</v>
      </c>
      <c r="BA41">
        <v>1</v>
      </c>
      <c r="BB41">
        <v>0</v>
      </c>
      <c r="BC41">
        <f t="shared" si="0"/>
        <v>3.3541048090059367E-2</v>
      </c>
      <c r="BD41">
        <f t="shared" si="1"/>
        <v>1.125001906979675E-3</v>
      </c>
    </row>
    <row r="42" spans="1:56" x14ac:dyDescent="0.25">
      <c r="A42">
        <v>0.817067089261863</v>
      </c>
      <c r="B42">
        <v>502</v>
      </c>
      <c r="C42">
        <v>0</v>
      </c>
      <c r="D42">
        <v>1</v>
      </c>
      <c r="E42">
        <v>0.2857142857142857</v>
      </c>
      <c r="F42">
        <v>0</v>
      </c>
      <c r="G42">
        <v>1</v>
      </c>
      <c r="H42">
        <v>0</v>
      </c>
      <c r="I42">
        <v>4.1517537580529708E-2</v>
      </c>
      <c r="J42">
        <v>0</v>
      </c>
      <c r="K42">
        <v>1</v>
      </c>
      <c r="L42">
        <v>0</v>
      </c>
      <c r="M42">
        <v>7.1428571428571425E-2</v>
      </c>
      <c r="N42">
        <v>0.5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0.66666666666666663</v>
      </c>
      <c r="V42">
        <v>0.58571428571428574</v>
      </c>
      <c r="W42">
        <v>0.66666666666666663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0.66666666666666663</v>
      </c>
      <c r="AI42">
        <v>1</v>
      </c>
      <c r="AJ42">
        <v>0</v>
      </c>
      <c r="AK42">
        <v>0</v>
      </c>
      <c r="AL42">
        <v>5.6556082148499214E-2</v>
      </c>
      <c r="AM42">
        <v>0.82549688817506528</v>
      </c>
      <c r="AN42">
        <v>0.1111111111111111</v>
      </c>
      <c r="AO42">
        <v>0</v>
      </c>
      <c r="AP42">
        <v>0.6428571428571429</v>
      </c>
      <c r="AQ42">
        <v>1</v>
      </c>
      <c r="AR42">
        <v>0.66666666666666663</v>
      </c>
      <c r="AS42">
        <v>0.33333333333333331</v>
      </c>
      <c r="AT42">
        <v>2.5000000000000001E-2</v>
      </c>
      <c r="AU42">
        <v>0.33333333333333331</v>
      </c>
      <c r="AV42">
        <v>0.66666666666666663</v>
      </c>
      <c r="AW42">
        <v>2.5000000000000001E-2</v>
      </c>
      <c r="AX42">
        <v>0</v>
      </c>
      <c r="AY42">
        <v>0</v>
      </c>
      <c r="AZ42">
        <v>0</v>
      </c>
      <c r="BA42">
        <v>1</v>
      </c>
      <c r="BB42">
        <v>0</v>
      </c>
      <c r="BC42">
        <f t="shared" si="0"/>
        <v>6.9613516856425084E-2</v>
      </c>
      <c r="BD42">
        <f t="shared" si="1"/>
        <v>4.846041729119779E-3</v>
      </c>
    </row>
    <row r="43" spans="1:56" x14ac:dyDescent="0.25">
      <c r="A43">
        <v>0.81711314995728124</v>
      </c>
      <c r="B43">
        <v>871</v>
      </c>
      <c r="C43">
        <v>1</v>
      </c>
      <c r="D43">
        <v>0</v>
      </c>
      <c r="E43">
        <v>0.40476190476190477</v>
      </c>
      <c r="F43">
        <v>1</v>
      </c>
      <c r="G43">
        <v>0</v>
      </c>
      <c r="H43">
        <v>0</v>
      </c>
      <c r="I43">
        <v>0.90121689334287758</v>
      </c>
      <c r="J43">
        <v>1</v>
      </c>
      <c r="K43">
        <v>0</v>
      </c>
      <c r="L43">
        <v>0</v>
      </c>
      <c r="M43">
        <v>0.5714285714285714</v>
      </c>
      <c r="N43">
        <v>0.75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0.66666666666666663</v>
      </c>
      <c r="V43">
        <v>0.91428571428571426</v>
      </c>
      <c r="W43">
        <v>0.66666666666666663</v>
      </c>
      <c r="X43">
        <v>0.25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0.41901000526592946</v>
      </c>
      <c r="AM43">
        <v>0.76016864083517366</v>
      </c>
      <c r="AN43">
        <v>0.33333333333333331</v>
      </c>
      <c r="AO43">
        <v>1</v>
      </c>
      <c r="AP43">
        <v>0.2857142857142857</v>
      </c>
      <c r="AQ43">
        <v>0</v>
      </c>
      <c r="AR43">
        <v>1</v>
      </c>
      <c r="AS43">
        <v>1</v>
      </c>
      <c r="AT43">
        <v>0.375</v>
      </c>
      <c r="AU43">
        <v>0.33333333333333331</v>
      </c>
      <c r="AV43">
        <v>0.66666666666666663</v>
      </c>
      <c r="AW43">
        <v>0.17499999999999999</v>
      </c>
      <c r="AX43">
        <v>0.3888888888888889</v>
      </c>
      <c r="AY43">
        <v>6.6666666666666666E-2</v>
      </c>
      <c r="AZ43">
        <v>0.41176470588235292</v>
      </c>
      <c r="BA43">
        <v>1</v>
      </c>
      <c r="BB43">
        <v>0</v>
      </c>
      <c r="BC43">
        <f t="shared" si="0"/>
        <v>0.22569196818954868</v>
      </c>
      <c r="BD43">
        <f t="shared" si="1"/>
        <v>5.0936864505272253E-2</v>
      </c>
    </row>
    <row r="44" spans="1:56" x14ac:dyDescent="0.25">
      <c r="A44">
        <v>0.81827917724043642</v>
      </c>
      <c r="B44">
        <v>147</v>
      </c>
      <c r="C44">
        <v>1</v>
      </c>
      <c r="D44">
        <v>0</v>
      </c>
      <c r="E44">
        <v>0.2857142857142857</v>
      </c>
      <c r="F44">
        <v>1</v>
      </c>
      <c r="G44">
        <v>0</v>
      </c>
      <c r="H44">
        <v>0</v>
      </c>
      <c r="I44">
        <v>0.94846098783106658</v>
      </c>
      <c r="J44">
        <v>0</v>
      </c>
      <c r="K44">
        <v>1</v>
      </c>
      <c r="L44">
        <v>0</v>
      </c>
      <c r="M44">
        <v>3.5714285714285712E-2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0.33333333333333331</v>
      </c>
      <c r="V44">
        <v>7.1428571428571425E-2</v>
      </c>
      <c r="W44">
        <v>0.33333333333333331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9.0100052659294369E-2</v>
      </c>
      <c r="AM44">
        <v>0.3641035936558924</v>
      </c>
      <c r="AN44">
        <v>0</v>
      </c>
      <c r="AO44">
        <v>0</v>
      </c>
      <c r="AP44">
        <v>0.14285714285714285</v>
      </c>
      <c r="AQ44">
        <v>0</v>
      </c>
      <c r="AR44">
        <v>1</v>
      </c>
      <c r="AS44">
        <v>0</v>
      </c>
      <c r="AT44">
        <v>0.15</v>
      </c>
      <c r="AU44">
        <v>0.5</v>
      </c>
      <c r="AV44">
        <v>0.66666666666666663</v>
      </c>
      <c r="AW44">
        <v>0.125</v>
      </c>
      <c r="AX44">
        <v>0.16666666666666666</v>
      </c>
      <c r="AY44">
        <v>6.6666666666666666E-2</v>
      </c>
      <c r="AZ44">
        <v>0.11764705882352941</v>
      </c>
      <c r="BA44">
        <v>1</v>
      </c>
      <c r="BB44">
        <v>0</v>
      </c>
      <c r="BC44">
        <f t="shared" si="0"/>
        <v>0.2211260059550442</v>
      </c>
      <c r="BD44">
        <f t="shared" si="1"/>
        <v>4.8896710509630244E-2</v>
      </c>
    </row>
    <row r="45" spans="1:56" x14ac:dyDescent="0.25">
      <c r="A45">
        <v>0.81841043671685876</v>
      </c>
      <c r="B45">
        <v>100</v>
      </c>
      <c r="C45">
        <v>1</v>
      </c>
      <c r="D45">
        <v>0</v>
      </c>
      <c r="E45">
        <v>0.61904761904761907</v>
      </c>
      <c r="F45">
        <v>0</v>
      </c>
      <c r="G45">
        <v>0</v>
      </c>
      <c r="H45">
        <v>1</v>
      </c>
      <c r="I45">
        <v>0.27702219040801718</v>
      </c>
      <c r="J45">
        <v>0</v>
      </c>
      <c r="K45">
        <v>1</v>
      </c>
      <c r="L45">
        <v>0</v>
      </c>
      <c r="M45">
        <v>0.7857142857142857</v>
      </c>
      <c r="N45">
        <v>0.5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0.33333333333333331</v>
      </c>
      <c r="V45">
        <v>0.52857142857142858</v>
      </c>
      <c r="W45">
        <v>0.66666666666666663</v>
      </c>
      <c r="X45">
        <v>0.25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0.33333333333333331</v>
      </c>
      <c r="AI45">
        <v>0</v>
      </c>
      <c r="AJ45">
        <v>1</v>
      </c>
      <c r="AK45">
        <v>0</v>
      </c>
      <c r="AL45">
        <v>5.4397051079515535E-2</v>
      </c>
      <c r="AM45">
        <v>0.92146155390483842</v>
      </c>
      <c r="AN45">
        <v>0.44444444444444442</v>
      </c>
      <c r="AO45">
        <v>0</v>
      </c>
      <c r="AP45">
        <v>7.1428571428571425E-2</v>
      </c>
      <c r="AQ45">
        <v>0</v>
      </c>
      <c r="AR45">
        <v>0.66666666666666663</v>
      </c>
      <c r="AS45">
        <v>0.33333333333333331</v>
      </c>
      <c r="AT45">
        <v>0.42499999999999999</v>
      </c>
      <c r="AU45">
        <v>0.5</v>
      </c>
      <c r="AV45">
        <v>1</v>
      </c>
      <c r="AW45">
        <v>7.4999999999999997E-2</v>
      </c>
      <c r="AX45">
        <v>0.1111111111111111</v>
      </c>
      <c r="AY45">
        <v>6.6666666666666666E-2</v>
      </c>
      <c r="AZ45">
        <v>0.11764705882352941</v>
      </c>
      <c r="BA45">
        <v>1</v>
      </c>
      <c r="BB45">
        <v>0</v>
      </c>
      <c r="BC45">
        <f t="shared" si="0"/>
        <v>0.10316023791985829</v>
      </c>
      <c r="BD45">
        <f t="shared" si="1"/>
        <v>1.0642034687681767E-2</v>
      </c>
    </row>
    <row r="46" spans="1:56" x14ac:dyDescent="0.25">
      <c r="A46">
        <v>0.81925886343886112</v>
      </c>
      <c r="B46">
        <v>199</v>
      </c>
      <c r="C46">
        <v>1</v>
      </c>
      <c r="D46">
        <v>0</v>
      </c>
      <c r="E46">
        <v>0.47619047619047616</v>
      </c>
      <c r="F46">
        <v>1</v>
      </c>
      <c r="G46">
        <v>0</v>
      </c>
      <c r="H46">
        <v>0</v>
      </c>
      <c r="I46">
        <v>0.82963493199713667</v>
      </c>
      <c r="J46">
        <v>0</v>
      </c>
      <c r="K46">
        <v>1</v>
      </c>
      <c r="L46">
        <v>0</v>
      </c>
      <c r="M46">
        <v>3.5714285714285712E-2</v>
      </c>
      <c r="N46">
        <v>0.75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0.82857142857142863</v>
      </c>
      <c r="W46">
        <v>0.66666666666666663</v>
      </c>
      <c r="X46">
        <v>0.25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0.66666666666666663</v>
      </c>
      <c r="AI46">
        <v>0</v>
      </c>
      <c r="AJ46">
        <v>1</v>
      </c>
      <c r="AK46">
        <v>0</v>
      </c>
      <c r="AL46">
        <v>0.29194312796208532</v>
      </c>
      <c r="AM46">
        <v>0.20738807468379844</v>
      </c>
      <c r="AN46">
        <v>1</v>
      </c>
      <c r="AO46">
        <v>0</v>
      </c>
      <c r="AP46">
        <v>0.21428571428571427</v>
      </c>
      <c r="AQ46">
        <v>0</v>
      </c>
      <c r="AR46">
        <v>0.33333333333333331</v>
      </c>
      <c r="AS46">
        <v>0</v>
      </c>
      <c r="AT46">
        <v>0.35</v>
      </c>
      <c r="AU46">
        <v>0.5</v>
      </c>
      <c r="AV46">
        <v>0.66666666666666663</v>
      </c>
      <c r="AW46">
        <v>2.5000000000000001E-2</v>
      </c>
      <c r="AX46">
        <v>0</v>
      </c>
      <c r="AY46">
        <v>0</v>
      </c>
      <c r="AZ46">
        <v>0</v>
      </c>
      <c r="BA46">
        <v>1</v>
      </c>
      <c r="BB46">
        <v>0</v>
      </c>
      <c r="BC46">
        <f t="shared" si="0"/>
        <v>2.6231332511161831E-2</v>
      </c>
      <c r="BD46">
        <f t="shared" si="1"/>
        <v>6.8808280531113561E-4</v>
      </c>
    </row>
    <row r="47" spans="1:56" x14ac:dyDescent="0.25">
      <c r="A47">
        <v>0.82356467261870969</v>
      </c>
      <c r="B47">
        <v>757</v>
      </c>
      <c r="C47">
        <v>0</v>
      </c>
      <c r="D47">
        <v>1</v>
      </c>
      <c r="E47">
        <v>0.33333333333333331</v>
      </c>
      <c r="F47">
        <v>0</v>
      </c>
      <c r="G47">
        <v>0</v>
      </c>
      <c r="H47">
        <v>1</v>
      </c>
      <c r="I47">
        <v>0.72083035075161062</v>
      </c>
      <c r="J47">
        <v>0</v>
      </c>
      <c r="K47">
        <v>1</v>
      </c>
      <c r="L47">
        <v>0</v>
      </c>
      <c r="M47">
        <v>1</v>
      </c>
      <c r="N47">
        <v>0.75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0.55714285714285716</v>
      </c>
      <c r="W47">
        <v>0.66666666666666663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0.66666666666666663</v>
      </c>
      <c r="AI47">
        <v>0</v>
      </c>
      <c r="AJ47">
        <v>0</v>
      </c>
      <c r="AK47">
        <v>1</v>
      </c>
      <c r="AL47">
        <v>0.1588204318062138</v>
      </c>
      <c r="AM47">
        <v>0.3630194740012046</v>
      </c>
      <c r="AN47">
        <v>1</v>
      </c>
      <c r="AO47">
        <v>0</v>
      </c>
      <c r="AP47">
        <v>7.1428571428571425E-2</v>
      </c>
      <c r="AQ47">
        <v>0</v>
      </c>
      <c r="AR47">
        <v>0.33333333333333331</v>
      </c>
      <c r="AS47">
        <v>0</v>
      </c>
      <c r="AT47">
        <v>0.25</v>
      </c>
      <c r="AU47">
        <v>0.33333333333333331</v>
      </c>
      <c r="AV47">
        <v>0.66666666666666663</v>
      </c>
      <c r="AW47">
        <v>0.2</v>
      </c>
      <c r="AX47">
        <v>0.3888888888888889</v>
      </c>
      <c r="AY47">
        <v>0.46666666666666667</v>
      </c>
      <c r="AZ47">
        <v>0.41176470588235292</v>
      </c>
      <c r="BA47">
        <v>1</v>
      </c>
      <c r="BB47">
        <v>0</v>
      </c>
      <c r="BC47">
        <f t="shared" si="0"/>
        <v>0.30726008989950826</v>
      </c>
      <c r="BD47">
        <f t="shared" si="1"/>
        <v>9.4408762845053895E-2</v>
      </c>
    </row>
    <row r="48" spans="1:56" x14ac:dyDescent="0.25">
      <c r="A48">
        <v>0.82363835315164124</v>
      </c>
      <c r="B48">
        <v>78</v>
      </c>
      <c r="C48">
        <v>1</v>
      </c>
      <c r="D48">
        <v>0</v>
      </c>
      <c r="E48">
        <v>0.6428571428571429</v>
      </c>
      <c r="F48">
        <v>1</v>
      </c>
      <c r="G48">
        <v>0</v>
      </c>
      <c r="H48">
        <v>0</v>
      </c>
      <c r="I48">
        <v>6.5139584824624189E-2</v>
      </c>
      <c r="J48">
        <v>0</v>
      </c>
      <c r="K48">
        <v>1</v>
      </c>
      <c r="L48">
        <v>0</v>
      </c>
      <c r="M48">
        <v>0.17857142857142858</v>
      </c>
      <c r="N48">
        <v>0.75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0.31428571428571428</v>
      </c>
      <c r="W48">
        <v>0.66666666666666663</v>
      </c>
      <c r="X48">
        <v>0.5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0.64433912585571351</v>
      </c>
      <c r="AM48">
        <v>0.52089941778759286</v>
      </c>
      <c r="AN48">
        <v>0.44444444444444442</v>
      </c>
      <c r="AO48">
        <v>1</v>
      </c>
      <c r="AP48">
        <v>0.21428571428571427</v>
      </c>
      <c r="AQ48">
        <v>0</v>
      </c>
      <c r="AR48">
        <v>0.33333333333333331</v>
      </c>
      <c r="AS48">
        <v>0</v>
      </c>
      <c r="AT48">
        <v>0.42499999999999999</v>
      </c>
      <c r="AU48">
        <v>0.5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f t="shared" si="0"/>
        <v>0.19183645653822629</v>
      </c>
      <c r="BD48">
        <f t="shared" si="1"/>
        <v>3.6801226057142783E-2</v>
      </c>
    </row>
    <row r="49" spans="1:56" x14ac:dyDescent="0.25">
      <c r="A49">
        <v>0.82770301272207181</v>
      </c>
      <c r="B49">
        <v>1048</v>
      </c>
      <c r="C49">
        <v>1</v>
      </c>
      <c r="D49">
        <v>0</v>
      </c>
      <c r="E49">
        <v>0.35714285714285715</v>
      </c>
      <c r="F49">
        <v>0</v>
      </c>
      <c r="G49">
        <v>1</v>
      </c>
      <c r="H49">
        <v>0</v>
      </c>
      <c r="I49">
        <v>0.23478883321403007</v>
      </c>
      <c r="J49">
        <v>1</v>
      </c>
      <c r="K49">
        <v>0</v>
      </c>
      <c r="L49">
        <v>0</v>
      </c>
      <c r="M49">
        <v>0.21428571428571427</v>
      </c>
      <c r="N49">
        <v>0.5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0.34285714285714286</v>
      </c>
      <c r="W49">
        <v>0.66666666666666663</v>
      </c>
      <c r="X49">
        <v>0.25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0.1771458662453923</v>
      </c>
      <c r="AM49">
        <v>0.61682393093756271</v>
      </c>
      <c r="AN49">
        <v>0</v>
      </c>
      <c r="AO49">
        <v>0</v>
      </c>
      <c r="AP49">
        <v>0.21428571428571427</v>
      </c>
      <c r="AQ49">
        <v>0</v>
      </c>
      <c r="AR49">
        <v>0</v>
      </c>
      <c r="AS49">
        <v>0.66666666666666663</v>
      </c>
      <c r="AT49">
        <v>0.125</v>
      </c>
      <c r="AU49">
        <v>0.33333333333333331</v>
      </c>
      <c r="AV49">
        <v>0.66666666666666663</v>
      </c>
      <c r="AW49">
        <v>0.1</v>
      </c>
      <c r="AX49">
        <v>0.16666666666666666</v>
      </c>
      <c r="AY49">
        <v>0</v>
      </c>
      <c r="AZ49">
        <v>0.17647058823529413</v>
      </c>
      <c r="BA49">
        <v>1</v>
      </c>
      <c r="BB49">
        <v>0</v>
      </c>
      <c r="BC49">
        <f t="shared" si="0"/>
        <v>0.17545145362206868</v>
      </c>
      <c r="BD49">
        <f t="shared" si="1"/>
        <v>3.0783212578096918E-2</v>
      </c>
    </row>
    <row r="50" spans="1:56" x14ac:dyDescent="0.25">
      <c r="A50">
        <v>0.82814816598104635</v>
      </c>
      <c r="B50">
        <v>1323</v>
      </c>
      <c r="C50">
        <v>1</v>
      </c>
      <c r="D50">
        <v>0</v>
      </c>
      <c r="E50">
        <v>0.66666666666666663</v>
      </c>
      <c r="F50">
        <v>1</v>
      </c>
      <c r="G50">
        <v>0</v>
      </c>
      <c r="H50">
        <v>0</v>
      </c>
      <c r="I50">
        <v>0.43235504652827489</v>
      </c>
      <c r="J50">
        <v>0</v>
      </c>
      <c r="K50">
        <v>1</v>
      </c>
      <c r="L50">
        <v>0</v>
      </c>
      <c r="M50">
        <v>3.5714285714285712E-2</v>
      </c>
      <c r="N50">
        <v>0.25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0.74285714285714288</v>
      </c>
      <c r="W50">
        <v>0.66666666666666663</v>
      </c>
      <c r="X50">
        <v>0.5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0.39857819905213271</v>
      </c>
      <c r="AM50">
        <v>0.71853041557920094</v>
      </c>
      <c r="AN50">
        <v>0.33333333333333331</v>
      </c>
      <c r="AO50">
        <v>0</v>
      </c>
      <c r="AP50">
        <v>0.21428571428571427</v>
      </c>
      <c r="AQ50">
        <v>0</v>
      </c>
      <c r="AR50">
        <v>0.66666666666666663</v>
      </c>
      <c r="AS50">
        <v>0.33333333333333331</v>
      </c>
      <c r="AT50">
        <v>0.3</v>
      </c>
      <c r="AU50">
        <v>0.66666666666666663</v>
      </c>
      <c r="AV50">
        <v>0.33333333333333331</v>
      </c>
      <c r="AW50">
        <v>0.22500000000000001</v>
      </c>
      <c r="AX50">
        <v>0.44444444444444442</v>
      </c>
      <c r="AY50">
        <v>0.26666666666666666</v>
      </c>
      <c r="AZ50">
        <v>0.41176470588235292</v>
      </c>
      <c r="BA50">
        <v>1</v>
      </c>
      <c r="BB50">
        <v>0</v>
      </c>
      <c r="BC50">
        <f t="shared" si="0"/>
        <v>-0.21144174136529031</v>
      </c>
      <c r="BD50">
        <f t="shared" si="1"/>
        <v>4.4707609991586322E-2</v>
      </c>
    </row>
    <row r="51" spans="1:56" x14ac:dyDescent="0.25">
      <c r="A51">
        <v>0.82827424337817612</v>
      </c>
      <c r="B51">
        <v>1001</v>
      </c>
      <c r="C51">
        <v>0</v>
      </c>
      <c r="D51">
        <v>1</v>
      </c>
      <c r="E51">
        <v>0.80952380952380953</v>
      </c>
      <c r="F51">
        <v>1</v>
      </c>
      <c r="G51">
        <v>0</v>
      </c>
      <c r="H51">
        <v>0</v>
      </c>
      <c r="I51">
        <v>0.11166785969935576</v>
      </c>
      <c r="J51">
        <v>0</v>
      </c>
      <c r="K51">
        <v>1</v>
      </c>
      <c r="L51">
        <v>0</v>
      </c>
      <c r="M51">
        <v>0.25</v>
      </c>
      <c r="N51">
        <v>0.75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0.66666666666666663</v>
      </c>
      <c r="V51">
        <v>0.34285714285714286</v>
      </c>
      <c r="W51">
        <v>0.66666666666666663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0.10221169036334914</v>
      </c>
      <c r="AM51">
        <v>0.61308974101586022</v>
      </c>
      <c r="AN51">
        <v>1</v>
      </c>
      <c r="AO51">
        <v>0</v>
      </c>
      <c r="AP51">
        <v>0.14285714285714285</v>
      </c>
      <c r="AQ51">
        <v>0</v>
      </c>
      <c r="AR51">
        <v>0.66666666666666663</v>
      </c>
      <c r="AS51">
        <v>0</v>
      </c>
      <c r="AT51">
        <v>0.3</v>
      </c>
      <c r="AU51">
        <v>0.33333333333333331</v>
      </c>
      <c r="AV51">
        <v>0</v>
      </c>
      <c r="AW51">
        <v>0.125</v>
      </c>
      <c r="AX51">
        <v>0.22222222222222221</v>
      </c>
      <c r="AY51">
        <v>0</v>
      </c>
      <c r="AZ51">
        <v>0.23529411764705882</v>
      </c>
      <c r="BA51">
        <v>1</v>
      </c>
      <c r="BB51">
        <v>0</v>
      </c>
      <c r="BC51">
        <f t="shared" si="0"/>
        <v>0.27046982503900002</v>
      </c>
      <c r="BD51">
        <f t="shared" si="1"/>
        <v>7.3153926256627283E-2</v>
      </c>
    </row>
    <row r="52" spans="1:56" x14ac:dyDescent="0.25">
      <c r="A52">
        <v>0.83016422433050818</v>
      </c>
      <c r="B52">
        <v>58</v>
      </c>
      <c r="C52">
        <v>0</v>
      </c>
      <c r="D52">
        <v>1</v>
      </c>
      <c r="E52">
        <v>0.40476190476190477</v>
      </c>
      <c r="F52">
        <v>1</v>
      </c>
      <c r="G52">
        <v>0</v>
      </c>
      <c r="H52">
        <v>0</v>
      </c>
      <c r="I52">
        <v>0.74445239799570506</v>
      </c>
      <c r="J52">
        <v>0</v>
      </c>
      <c r="K52">
        <v>1</v>
      </c>
      <c r="L52">
        <v>0</v>
      </c>
      <c r="M52">
        <v>0.7857142857142857</v>
      </c>
      <c r="N52">
        <v>0.75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0.66666666666666663</v>
      </c>
      <c r="V52">
        <v>0</v>
      </c>
      <c r="W52">
        <v>0.66666666666666663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0.15824117956819378</v>
      </c>
      <c r="AM52">
        <v>0.55844207990363381</v>
      </c>
      <c r="AN52">
        <v>0.33333333333333331</v>
      </c>
      <c r="AO52">
        <v>1</v>
      </c>
      <c r="AP52">
        <v>0.2857142857142857</v>
      </c>
      <c r="AQ52">
        <v>0</v>
      </c>
      <c r="AR52">
        <v>0.66666666666666663</v>
      </c>
      <c r="AS52">
        <v>0.33333333333333331</v>
      </c>
      <c r="AT52">
        <v>0.1</v>
      </c>
      <c r="AU52">
        <v>0.5</v>
      </c>
      <c r="AV52">
        <v>0.66666666666666663</v>
      </c>
      <c r="AW52">
        <v>0.05</v>
      </c>
      <c r="AX52">
        <v>0.1111111111111111</v>
      </c>
      <c r="AY52">
        <v>0.13333333333333333</v>
      </c>
      <c r="AZ52">
        <v>0.11764705882352941</v>
      </c>
      <c r="BA52">
        <v>1</v>
      </c>
      <c r="BB52">
        <v>0</v>
      </c>
      <c r="BC52">
        <f t="shared" si="0"/>
        <v>0.47215203571232128</v>
      </c>
      <c r="BD52">
        <f t="shared" si="1"/>
        <v>0.2229275448272891</v>
      </c>
    </row>
    <row r="53" spans="1:56" x14ac:dyDescent="0.25">
      <c r="A53">
        <v>0.83089992900799903</v>
      </c>
      <c r="B53">
        <v>652</v>
      </c>
      <c r="C53">
        <v>0</v>
      </c>
      <c r="D53">
        <v>1</v>
      </c>
      <c r="E53">
        <v>0.69047619047619047</v>
      </c>
      <c r="F53">
        <v>1</v>
      </c>
      <c r="G53">
        <v>0</v>
      </c>
      <c r="H53">
        <v>0</v>
      </c>
      <c r="I53">
        <v>0.10522548317823908</v>
      </c>
      <c r="J53">
        <v>1</v>
      </c>
      <c r="K53">
        <v>0</v>
      </c>
      <c r="L53">
        <v>0</v>
      </c>
      <c r="M53">
        <v>3.5714285714285712E-2</v>
      </c>
      <c r="N53">
        <v>0.25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0.66666666666666663</v>
      </c>
      <c r="V53">
        <v>7.1428571428571425E-2</v>
      </c>
      <c r="W53">
        <v>0.66666666666666663</v>
      </c>
      <c r="X53">
        <v>0.25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0.18578199052132702</v>
      </c>
      <c r="AM53">
        <v>0.62995382453322624</v>
      </c>
      <c r="AN53">
        <v>0</v>
      </c>
      <c r="AO53">
        <v>1</v>
      </c>
      <c r="AP53">
        <v>0.7857142857142857</v>
      </c>
      <c r="AQ53">
        <v>1</v>
      </c>
      <c r="AR53">
        <v>0</v>
      </c>
      <c r="AS53">
        <v>0.33333333333333331</v>
      </c>
      <c r="AT53">
        <v>0.2</v>
      </c>
      <c r="AU53">
        <v>0.33333333333333331</v>
      </c>
      <c r="AV53">
        <v>0.66666666666666663</v>
      </c>
      <c r="AW53">
        <v>0.17499999999999999</v>
      </c>
      <c r="AX53">
        <v>0.33333333333333331</v>
      </c>
      <c r="AY53">
        <v>0.46666666666666667</v>
      </c>
      <c r="AZ53">
        <v>0.41176470588235292</v>
      </c>
      <c r="BA53">
        <v>1</v>
      </c>
      <c r="BB53">
        <v>0</v>
      </c>
      <c r="BC53">
        <f t="shared" si="0"/>
        <v>0.21235297796245556</v>
      </c>
      <c r="BD53">
        <f t="shared" si="1"/>
        <v>4.5093787249523135E-2</v>
      </c>
    </row>
    <row r="54" spans="1:56" x14ac:dyDescent="0.25">
      <c r="A54">
        <v>0.83118239331777177</v>
      </c>
      <c r="B54">
        <v>1439</v>
      </c>
      <c r="C54">
        <v>1</v>
      </c>
      <c r="D54">
        <v>0</v>
      </c>
      <c r="E54">
        <v>0.11904761904761904</v>
      </c>
      <c r="F54">
        <v>0</v>
      </c>
      <c r="G54">
        <v>1</v>
      </c>
      <c r="H54">
        <v>0</v>
      </c>
      <c r="I54">
        <v>0.38367931281317108</v>
      </c>
      <c r="J54">
        <v>1</v>
      </c>
      <c r="K54">
        <v>0</v>
      </c>
      <c r="L54">
        <v>0</v>
      </c>
      <c r="M54">
        <v>0.2857142857142857</v>
      </c>
      <c r="N54">
        <v>0.5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4.2857142857142858E-2</v>
      </c>
      <c r="W54">
        <v>0.66666666666666663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4.112690889942075E-2</v>
      </c>
      <c r="AM54">
        <v>0.99827343906846011</v>
      </c>
      <c r="AN54">
        <v>0.1111111111111111</v>
      </c>
      <c r="AO54">
        <v>0</v>
      </c>
      <c r="AP54">
        <v>0.5714285714285714</v>
      </c>
      <c r="AQ54">
        <v>0</v>
      </c>
      <c r="AR54">
        <v>0</v>
      </c>
      <c r="AS54">
        <v>0.33333333333333331</v>
      </c>
      <c r="AT54">
        <v>2.5000000000000001E-2</v>
      </c>
      <c r="AU54">
        <v>0.5</v>
      </c>
      <c r="AV54">
        <v>0.33333333333333331</v>
      </c>
      <c r="AW54">
        <v>2.5000000000000001E-2</v>
      </c>
      <c r="AX54">
        <v>0</v>
      </c>
      <c r="AY54">
        <v>6.6666666666666666E-2</v>
      </c>
      <c r="AZ54">
        <v>0</v>
      </c>
      <c r="BA54">
        <v>1</v>
      </c>
      <c r="BB54">
        <v>1</v>
      </c>
      <c r="BC54">
        <f t="shared" si="0"/>
        <v>0.53338812451992301</v>
      </c>
      <c r="BD54">
        <f t="shared" si="1"/>
        <v>0.21772664233903488</v>
      </c>
    </row>
    <row r="55" spans="1:56" x14ac:dyDescent="0.25">
      <c r="A55">
        <v>0.83266657898256535</v>
      </c>
      <c r="B55">
        <v>1195</v>
      </c>
      <c r="C55">
        <v>0</v>
      </c>
      <c r="D55">
        <v>1</v>
      </c>
      <c r="E55">
        <v>0.69047619047619047</v>
      </c>
      <c r="F55">
        <v>1</v>
      </c>
      <c r="G55">
        <v>0</v>
      </c>
      <c r="H55">
        <v>0</v>
      </c>
      <c r="I55">
        <v>0.80386542591266996</v>
      </c>
      <c r="J55">
        <v>1</v>
      </c>
      <c r="K55">
        <v>0</v>
      </c>
      <c r="L55">
        <v>0</v>
      </c>
      <c r="M55">
        <v>3.5714285714285712E-2</v>
      </c>
      <c r="N55">
        <v>0.75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0.33333333333333331</v>
      </c>
      <c r="V55">
        <v>0.24285714285714285</v>
      </c>
      <c r="W55">
        <v>1</v>
      </c>
      <c r="X55">
        <v>0.75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0.33333333333333331</v>
      </c>
      <c r="AI55">
        <v>1</v>
      </c>
      <c r="AJ55">
        <v>0</v>
      </c>
      <c r="AK55">
        <v>0</v>
      </c>
      <c r="AL55">
        <v>0.78794102159031065</v>
      </c>
      <c r="AM55">
        <v>0.7625777956233688</v>
      </c>
      <c r="AN55">
        <v>0.66666666666666663</v>
      </c>
      <c r="AO55">
        <v>0</v>
      </c>
      <c r="AP55">
        <v>0.21428571428571427</v>
      </c>
      <c r="AQ55">
        <v>0</v>
      </c>
      <c r="AR55">
        <v>0.66666666666666663</v>
      </c>
      <c r="AS55">
        <v>1</v>
      </c>
      <c r="AT55">
        <v>0.72499999999999998</v>
      </c>
      <c r="AU55">
        <v>0.33333333333333331</v>
      </c>
      <c r="AV55">
        <v>0.66666666666666663</v>
      </c>
      <c r="AW55">
        <v>7.4999999999999997E-2</v>
      </c>
      <c r="AX55">
        <v>0.1111111111111111</v>
      </c>
      <c r="AY55">
        <v>6.6666666666666666E-2</v>
      </c>
      <c r="AZ55">
        <v>0.11764705882352941</v>
      </c>
      <c r="BA55">
        <v>1</v>
      </c>
      <c r="BB55">
        <v>0</v>
      </c>
      <c r="BC55">
        <f t="shared" si="0"/>
        <v>-0.1115648659211308</v>
      </c>
      <c r="BD55">
        <f t="shared" si="1"/>
        <v>1.2446719307999891E-2</v>
      </c>
    </row>
    <row r="56" spans="1:56" x14ac:dyDescent="0.25">
      <c r="A56">
        <v>0.83268894757462575</v>
      </c>
      <c r="B56">
        <v>1359</v>
      </c>
      <c r="C56">
        <v>0</v>
      </c>
      <c r="D56">
        <v>1</v>
      </c>
      <c r="E56">
        <v>0.30952380952380953</v>
      </c>
      <c r="F56">
        <v>1</v>
      </c>
      <c r="G56">
        <v>0</v>
      </c>
      <c r="H56">
        <v>0</v>
      </c>
      <c r="I56">
        <v>0.69935576234788832</v>
      </c>
      <c r="J56">
        <v>1</v>
      </c>
      <c r="K56">
        <v>0</v>
      </c>
      <c r="L56">
        <v>0</v>
      </c>
      <c r="M56">
        <v>0.32142857142857145</v>
      </c>
      <c r="N56">
        <v>0.25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0.66666666666666663</v>
      </c>
      <c r="V56">
        <v>0.8</v>
      </c>
      <c r="W56">
        <v>0.66666666666666663</v>
      </c>
      <c r="X56">
        <v>0.25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0.29352290679304899</v>
      </c>
      <c r="AM56">
        <v>0.72358964063441078</v>
      </c>
      <c r="AN56">
        <v>0.22222222222222221</v>
      </c>
      <c r="AO56">
        <v>1</v>
      </c>
      <c r="AP56">
        <v>0</v>
      </c>
      <c r="AQ56">
        <v>0</v>
      </c>
      <c r="AR56">
        <v>1</v>
      </c>
      <c r="AS56">
        <v>0.33333333333333331</v>
      </c>
      <c r="AT56">
        <v>0.2</v>
      </c>
      <c r="AU56">
        <v>0.33333333333333331</v>
      </c>
      <c r="AV56">
        <v>0.66666666666666663</v>
      </c>
      <c r="AW56">
        <v>0.125</v>
      </c>
      <c r="AX56">
        <v>0.1111111111111111</v>
      </c>
      <c r="AY56">
        <v>6.6666666666666666E-2</v>
      </c>
      <c r="AZ56">
        <v>0.23529411764705882</v>
      </c>
      <c r="BA56">
        <v>1</v>
      </c>
      <c r="BB56">
        <v>0</v>
      </c>
      <c r="BC56">
        <f t="shared" si="0"/>
        <v>0.12810541440376225</v>
      </c>
      <c r="BD56">
        <f t="shared" si="1"/>
        <v>1.6410997199559657E-2</v>
      </c>
    </row>
    <row r="57" spans="1:56" x14ac:dyDescent="0.25">
      <c r="A57">
        <v>0.83331026929511354</v>
      </c>
      <c r="B57">
        <v>127</v>
      </c>
      <c r="C57">
        <v>0</v>
      </c>
      <c r="D57">
        <v>1</v>
      </c>
      <c r="E57">
        <v>0.95238095238095233</v>
      </c>
      <c r="F57">
        <v>1</v>
      </c>
      <c r="G57">
        <v>0</v>
      </c>
      <c r="H57">
        <v>0</v>
      </c>
      <c r="I57">
        <v>3.2211882605583393E-2</v>
      </c>
      <c r="J57">
        <v>0</v>
      </c>
      <c r="K57">
        <v>1</v>
      </c>
      <c r="L57">
        <v>0</v>
      </c>
      <c r="M57">
        <v>0.7857142857142857</v>
      </c>
      <c r="N57">
        <v>0.75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0.91428571428571426</v>
      </c>
      <c r="W57">
        <v>0.66666666666666663</v>
      </c>
      <c r="X57">
        <v>0.5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0.48988941548183257</v>
      </c>
      <c r="AM57">
        <v>5.5049186910258986E-2</v>
      </c>
      <c r="AN57">
        <v>0.1111111111111111</v>
      </c>
      <c r="AO57">
        <v>0</v>
      </c>
      <c r="AP57">
        <v>7.1428571428571425E-2</v>
      </c>
      <c r="AQ57">
        <v>0</v>
      </c>
      <c r="AR57">
        <v>1</v>
      </c>
      <c r="AS57">
        <v>0.33333333333333331</v>
      </c>
      <c r="AT57">
        <v>1</v>
      </c>
      <c r="AU57">
        <v>0.5</v>
      </c>
      <c r="AV57">
        <v>0.33333333333333331</v>
      </c>
      <c r="AW57">
        <v>1</v>
      </c>
      <c r="AX57">
        <v>0.55555555555555558</v>
      </c>
      <c r="AY57">
        <v>1</v>
      </c>
      <c r="AZ57">
        <v>0.35294117647058826</v>
      </c>
      <c r="BA57">
        <v>1</v>
      </c>
      <c r="BB57">
        <v>1</v>
      </c>
      <c r="BC57">
        <f t="shared" si="0"/>
        <v>-0.18787009840352803</v>
      </c>
      <c r="BD57">
        <f t="shared" si="1"/>
        <v>1.4110353706812073</v>
      </c>
    </row>
    <row r="58" spans="1:56" x14ac:dyDescent="0.25">
      <c r="A58">
        <v>0.83355127527597783</v>
      </c>
      <c r="B58">
        <v>910</v>
      </c>
      <c r="C58">
        <v>0</v>
      </c>
      <c r="D58">
        <v>1</v>
      </c>
      <c r="E58">
        <v>2.3809523809523808E-2</v>
      </c>
      <c r="F58">
        <v>1</v>
      </c>
      <c r="G58">
        <v>0</v>
      </c>
      <c r="H58">
        <v>0</v>
      </c>
      <c r="I58">
        <v>0.11667859699355762</v>
      </c>
      <c r="J58">
        <v>0</v>
      </c>
      <c r="K58">
        <v>1</v>
      </c>
      <c r="L58">
        <v>0</v>
      </c>
      <c r="M58">
        <v>0.8571428571428571</v>
      </c>
      <c r="N58">
        <v>0.5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0.33333333333333331</v>
      </c>
      <c r="V58">
        <v>0.38571428571428573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0.10452869931542917</v>
      </c>
      <c r="AM58">
        <v>0.76799839389680791</v>
      </c>
      <c r="AN58">
        <v>0.1111111111111111</v>
      </c>
      <c r="AO58">
        <v>1</v>
      </c>
      <c r="AP58">
        <v>7.1428571428571425E-2</v>
      </c>
      <c r="AQ58">
        <v>0</v>
      </c>
      <c r="AR58">
        <v>1</v>
      </c>
      <c r="AS58">
        <v>0</v>
      </c>
      <c r="AT58">
        <v>2.5000000000000001E-2</v>
      </c>
      <c r="AU58">
        <v>0.33333333333333331</v>
      </c>
      <c r="AV58">
        <v>0.66666666666666663</v>
      </c>
      <c r="AW58">
        <v>2.5000000000000001E-2</v>
      </c>
      <c r="AX58">
        <v>0</v>
      </c>
      <c r="AY58">
        <v>0</v>
      </c>
      <c r="AZ58">
        <v>5.8823529411764705E-2</v>
      </c>
      <c r="BA58">
        <v>1</v>
      </c>
      <c r="BB58">
        <v>0</v>
      </c>
      <c r="BC58">
        <f t="shared" si="0"/>
        <v>0.36609073384220553</v>
      </c>
      <c r="BD58">
        <f t="shared" si="1"/>
        <v>0.13402242540512457</v>
      </c>
    </row>
    <row r="59" spans="1:56" x14ac:dyDescent="0.25">
      <c r="A59">
        <v>0.83379246696753762</v>
      </c>
      <c r="B59">
        <v>1103</v>
      </c>
      <c r="C59">
        <v>1</v>
      </c>
      <c r="D59">
        <v>0</v>
      </c>
      <c r="E59">
        <v>0.42857142857142855</v>
      </c>
      <c r="F59">
        <v>1</v>
      </c>
      <c r="G59">
        <v>0</v>
      </c>
      <c r="H59">
        <v>0</v>
      </c>
      <c r="I59">
        <v>0.75518969219756626</v>
      </c>
      <c r="J59">
        <v>1</v>
      </c>
      <c r="K59">
        <v>0</v>
      </c>
      <c r="L59">
        <v>0</v>
      </c>
      <c r="M59">
        <v>3.5714285714285712E-2</v>
      </c>
      <c r="N59">
        <v>0.75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0.66666666666666663</v>
      </c>
      <c r="V59">
        <v>0.5714285714285714</v>
      </c>
      <c r="W59">
        <v>0.66666666666666663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8.6097946287519753E-2</v>
      </c>
      <c r="AM59">
        <v>0.59855450712708291</v>
      </c>
      <c r="AN59">
        <v>0.33333333333333331</v>
      </c>
      <c r="AO59">
        <v>1</v>
      </c>
      <c r="AP59">
        <v>0.7142857142857143</v>
      </c>
      <c r="AQ59">
        <v>1</v>
      </c>
      <c r="AR59">
        <v>1</v>
      </c>
      <c r="AS59">
        <v>0</v>
      </c>
      <c r="AT59">
        <v>0.17499999999999999</v>
      </c>
      <c r="AU59">
        <v>0.5</v>
      </c>
      <c r="AV59">
        <v>0.33333333333333331</v>
      </c>
      <c r="AW59">
        <v>7.4999999999999997E-2</v>
      </c>
      <c r="AX59">
        <v>0.1111111111111111</v>
      </c>
      <c r="AY59">
        <v>6.6666666666666666E-2</v>
      </c>
      <c r="AZ59">
        <v>0.11764705882352941</v>
      </c>
      <c r="BA59">
        <v>1</v>
      </c>
      <c r="BB59">
        <v>0</v>
      </c>
      <c r="BC59">
        <f t="shared" si="0"/>
        <v>0.47064167004680252</v>
      </c>
      <c r="BD59">
        <f t="shared" si="1"/>
        <v>0.22150358158444333</v>
      </c>
    </row>
    <row r="60" spans="1:56" x14ac:dyDescent="0.25">
      <c r="A60">
        <v>0.83428659169408625</v>
      </c>
      <c r="B60">
        <v>857</v>
      </c>
      <c r="C60">
        <v>1</v>
      </c>
      <c r="D60">
        <v>0</v>
      </c>
      <c r="E60">
        <v>4.7619047619047616E-2</v>
      </c>
      <c r="F60">
        <v>1</v>
      </c>
      <c r="G60">
        <v>0</v>
      </c>
      <c r="H60">
        <v>0</v>
      </c>
      <c r="I60">
        <v>0.50322118826055839</v>
      </c>
      <c r="J60">
        <v>0</v>
      </c>
      <c r="K60">
        <v>1</v>
      </c>
      <c r="L60">
        <v>0</v>
      </c>
      <c r="M60">
        <v>7.1428571428571425E-2</v>
      </c>
      <c r="N60">
        <v>0.5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0.81428571428571428</v>
      </c>
      <c r="W60">
        <v>0.33333333333333331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0.66666666666666663</v>
      </c>
      <c r="AI60">
        <v>0</v>
      </c>
      <c r="AJ60">
        <v>0</v>
      </c>
      <c r="AK60">
        <v>1</v>
      </c>
      <c r="AL60">
        <v>0.10658241179568194</v>
      </c>
      <c r="AM60">
        <v>0.4309977916081108</v>
      </c>
      <c r="AN60">
        <v>0.1111111111111111</v>
      </c>
      <c r="AO60">
        <v>0</v>
      </c>
      <c r="AP60">
        <v>7.1428571428571425E-2</v>
      </c>
      <c r="AQ60">
        <v>0</v>
      </c>
      <c r="AR60">
        <v>0</v>
      </c>
      <c r="AS60">
        <v>0</v>
      </c>
      <c r="AT60">
        <v>0.05</v>
      </c>
      <c r="AU60">
        <v>0.33333333333333331</v>
      </c>
      <c r="AV60">
        <v>0.33333333333333331</v>
      </c>
      <c r="AW60">
        <v>0.05</v>
      </c>
      <c r="AX60">
        <v>0.1111111111111111</v>
      </c>
      <c r="AY60">
        <v>6.6666666666666666E-2</v>
      </c>
      <c r="AZ60">
        <v>0.11764705882352941</v>
      </c>
      <c r="BA60">
        <v>1</v>
      </c>
      <c r="BB60">
        <v>0</v>
      </c>
      <c r="BC60">
        <f t="shared" si="0"/>
        <v>0.50297550700482552</v>
      </c>
      <c r="BD60">
        <f t="shared" si="1"/>
        <v>0.25298436064676127</v>
      </c>
    </row>
    <row r="61" spans="1:56" x14ac:dyDescent="0.25">
      <c r="A61">
        <v>0.83502798807374745</v>
      </c>
      <c r="B61">
        <v>1232</v>
      </c>
      <c r="C61">
        <v>1</v>
      </c>
      <c r="D61">
        <v>0</v>
      </c>
      <c r="E61">
        <v>0.66666666666666663</v>
      </c>
      <c r="F61">
        <v>1</v>
      </c>
      <c r="G61">
        <v>0</v>
      </c>
      <c r="H61">
        <v>0</v>
      </c>
      <c r="I61">
        <v>0.44022906227630637</v>
      </c>
      <c r="J61">
        <v>0</v>
      </c>
      <c r="K61">
        <v>1</v>
      </c>
      <c r="L61">
        <v>0</v>
      </c>
      <c r="M61">
        <v>0.42857142857142855</v>
      </c>
      <c r="N61">
        <v>0.75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0.66666666666666663</v>
      </c>
      <c r="V61">
        <v>5.7142857142857141E-2</v>
      </c>
      <c r="W61">
        <v>0.66666666666666663</v>
      </c>
      <c r="X61">
        <v>0.25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0.33333333333333331</v>
      </c>
      <c r="AI61">
        <v>0</v>
      </c>
      <c r="AJ61">
        <v>0</v>
      </c>
      <c r="AK61">
        <v>1</v>
      </c>
      <c r="AL61">
        <v>0.23975776724591891</v>
      </c>
      <c r="AM61">
        <v>0.30528006424412768</v>
      </c>
      <c r="AN61">
        <v>0.66666666666666663</v>
      </c>
      <c r="AO61">
        <v>0</v>
      </c>
      <c r="AP61">
        <v>0.21428571428571427</v>
      </c>
      <c r="AQ61">
        <v>0</v>
      </c>
      <c r="AR61">
        <v>1</v>
      </c>
      <c r="AS61">
        <v>0</v>
      </c>
      <c r="AT61">
        <v>0.47499999999999998</v>
      </c>
      <c r="AU61">
        <v>0.5</v>
      </c>
      <c r="AV61">
        <v>0.66666666666666663</v>
      </c>
      <c r="AW61">
        <v>0.25</v>
      </c>
      <c r="AX61">
        <v>0.3888888888888889</v>
      </c>
      <c r="AY61">
        <v>0</v>
      </c>
      <c r="AZ61">
        <v>0.52941176470588236</v>
      </c>
      <c r="BA61">
        <v>1</v>
      </c>
      <c r="BB61">
        <v>0</v>
      </c>
      <c r="BC61">
        <f t="shared" si="0"/>
        <v>5.8831289234112516E-4</v>
      </c>
      <c r="BD61">
        <f t="shared" si="1"/>
        <v>3.461120592947803E-7</v>
      </c>
    </row>
    <row r="62" spans="1:56" x14ac:dyDescent="0.25">
      <c r="A62">
        <v>0.83511994376956666</v>
      </c>
      <c r="B62">
        <v>561</v>
      </c>
      <c r="C62">
        <v>0</v>
      </c>
      <c r="D62">
        <v>1</v>
      </c>
      <c r="E62">
        <v>0.38095238095238093</v>
      </c>
      <c r="F62">
        <v>1</v>
      </c>
      <c r="G62">
        <v>0</v>
      </c>
      <c r="H62">
        <v>0</v>
      </c>
      <c r="I62">
        <v>4.6528274874731566E-2</v>
      </c>
      <c r="J62">
        <v>0</v>
      </c>
      <c r="K62">
        <v>1</v>
      </c>
      <c r="L62">
        <v>0</v>
      </c>
      <c r="M62">
        <v>0.25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0.33333333333333331</v>
      </c>
      <c r="V62">
        <v>2.8571428571428571E-2</v>
      </c>
      <c r="W62">
        <v>0.66666666666666663</v>
      </c>
      <c r="X62">
        <v>0.25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0.21653501843075304</v>
      </c>
      <c r="AM62">
        <v>8.4039349528207186E-2</v>
      </c>
      <c r="AN62">
        <v>0.33333333333333331</v>
      </c>
      <c r="AO62">
        <v>0</v>
      </c>
      <c r="AP62">
        <v>0.21428571428571427</v>
      </c>
      <c r="AQ62">
        <v>0</v>
      </c>
      <c r="AR62">
        <v>0.66666666666666663</v>
      </c>
      <c r="AS62">
        <v>0.33333333333333331</v>
      </c>
      <c r="AT62">
        <v>0.17499999999999999</v>
      </c>
      <c r="AU62">
        <v>0.5</v>
      </c>
      <c r="AV62">
        <v>0.66666666666666663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f t="shared" si="0"/>
        <v>9.5616240275702535E-2</v>
      </c>
      <c r="BD62">
        <f t="shared" si="1"/>
        <v>9.1424654044608804E-3</v>
      </c>
    </row>
    <row r="63" spans="1:56" x14ac:dyDescent="0.25">
      <c r="A63">
        <v>0.83602525207019995</v>
      </c>
      <c r="B63">
        <v>603</v>
      </c>
      <c r="C63">
        <v>0</v>
      </c>
      <c r="D63">
        <v>1</v>
      </c>
      <c r="E63">
        <v>0.2857142857142857</v>
      </c>
      <c r="F63">
        <v>1</v>
      </c>
      <c r="G63">
        <v>0</v>
      </c>
      <c r="H63">
        <v>0</v>
      </c>
      <c r="I63">
        <v>0.60415175375805297</v>
      </c>
      <c r="J63">
        <v>0</v>
      </c>
      <c r="K63">
        <v>1</v>
      </c>
      <c r="L63">
        <v>0</v>
      </c>
      <c r="M63">
        <v>3.5714285714285712E-2</v>
      </c>
      <c r="N63">
        <v>0.5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0.66666666666666663</v>
      </c>
      <c r="V63">
        <v>0.31428571428571428</v>
      </c>
      <c r="W63">
        <v>0.33333333333333331</v>
      </c>
      <c r="X63">
        <v>0.25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0.30900473933649292</v>
      </c>
      <c r="AM63">
        <v>0.72836779763099779</v>
      </c>
      <c r="AN63">
        <v>0.55555555555555558</v>
      </c>
      <c r="AO63">
        <v>1</v>
      </c>
      <c r="AP63">
        <v>0.9285714285714286</v>
      </c>
      <c r="AQ63">
        <v>1</v>
      </c>
      <c r="AR63">
        <v>0.33333333333333331</v>
      </c>
      <c r="AS63">
        <v>0</v>
      </c>
      <c r="AT63">
        <v>0.3</v>
      </c>
      <c r="AU63">
        <v>0.66666666666666663</v>
      </c>
      <c r="AV63">
        <v>0.33333333333333331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f t="shared" si="0"/>
        <v>0.37598186430254399</v>
      </c>
      <c r="BD63">
        <f t="shared" si="1"/>
        <v>0.14136236228441659</v>
      </c>
    </row>
    <row r="64" spans="1:56" x14ac:dyDescent="0.25">
      <c r="A64">
        <v>0.83653841174671328</v>
      </c>
      <c r="B64">
        <v>1022</v>
      </c>
      <c r="C64">
        <v>1</v>
      </c>
      <c r="D64">
        <v>0</v>
      </c>
      <c r="E64">
        <v>0.16666666666666666</v>
      </c>
      <c r="F64">
        <v>1</v>
      </c>
      <c r="G64">
        <v>0</v>
      </c>
      <c r="H64">
        <v>0</v>
      </c>
      <c r="I64">
        <v>0.20114531138153185</v>
      </c>
      <c r="J64">
        <v>1</v>
      </c>
      <c r="K64">
        <v>0</v>
      </c>
      <c r="L64">
        <v>0</v>
      </c>
      <c r="M64">
        <v>0.2857142857142857</v>
      </c>
      <c r="N64">
        <v>0.25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0.54285714285714282</v>
      </c>
      <c r="W64">
        <v>0.33333333333333331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0.17856766719325962</v>
      </c>
      <c r="AM64">
        <v>0.52551696446496687</v>
      </c>
      <c r="AN64">
        <v>0.33333333333333331</v>
      </c>
      <c r="AO64">
        <v>0</v>
      </c>
      <c r="AP64">
        <v>7.1428571428571425E-2</v>
      </c>
      <c r="AQ64">
        <v>0</v>
      </c>
      <c r="AR64">
        <v>0</v>
      </c>
      <c r="AS64">
        <v>0</v>
      </c>
      <c r="AT64">
        <v>0.15</v>
      </c>
      <c r="AU64">
        <v>0.33333333333333331</v>
      </c>
      <c r="AV64">
        <v>0.66666666666666663</v>
      </c>
      <c r="AW64">
        <v>7.4999999999999997E-2</v>
      </c>
      <c r="AX64">
        <v>0.1111111111111111</v>
      </c>
      <c r="AY64">
        <v>0.13333333333333333</v>
      </c>
      <c r="AZ64">
        <v>0.11764705882352941</v>
      </c>
      <c r="BA64">
        <v>1</v>
      </c>
      <c r="BB64">
        <v>1</v>
      </c>
      <c r="BC64">
        <f t="shared" si="0"/>
        <v>0.5416319942431852</v>
      </c>
      <c r="BD64">
        <f t="shared" si="1"/>
        <v>0.2101012287014794</v>
      </c>
    </row>
    <row r="65" spans="1:56" x14ac:dyDescent="0.25">
      <c r="A65">
        <v>0.83714033197963122</v>
      </c>
      <c r="B65">
        <v>273</v>
      </c>
      <c r="C65">
        <v>1</v>
      </c>
      <c r="D65">
        <v>0</v>
      </c>
      <c r="E65">
        <v>0.23809523809523808</v>
      </c>
      <c r="F65">
        <v>1</v>
      </c>
      <c r="G65">
        <v>0</v>
      </c>
      <c r="H65">
        <v>0</v>
      </c>
      <c r="I65">
        <v>0.75590551181102361</v>
      </c>
      <c r="J65">
        <v>0</v>
      </c>
      <c r="K65">
        <v>1</v>
      </c>
      <c r="L65">
        <v>0</v>
      </c>
      <c r="M65">
        <v>0.2857142857142857</v>
      </c>
      <c r="N65">
        <v>0.5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0.91428571428571426</v>
      </c>
      <c r="W65">
        <v>0.66666666666666663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5.5871511321748286E-2</v>
      </c>
      <c r="AM65">
        <v>2.0839188917887976E-2</v>
      </c>
      <c r="AN65">
        <v>0.1111111111111111</v>
      </c>
      <c r="AO65">
        <v>0</v>
      </c>
      <c r="AP65">
        <v>0.8571428571428571</v>
      </c>
      <c r="AQ65">
        <v>1</v>
      </c>
      <c r="AR65">
        <v>1</v>
      </c>
      <c r="AS65">
        <v>0.33333333333333331</v>
      </c>
      <c r="AT65">
        <v>0.125</v>
      </c>
      <c r="AU65">
        <v>0.5</v>
      </c>
      <c r="AV65">
        <v>0.33333333333333331</v>
      </c>
      <c r="AW65">
        <v>0.125</v>
      </c>
      <c r="AX65">
        <v>0.1111111111111111</v>
      </c>
      <c r="AY65">
        <v>0</v>
      </c>
      <c r="AZ65">
        <v>0.23529411764705882</v>
      </c>
      <c r="BA65">
        <v>1</v>
      </c>
      <c r="BB65">
        <v>0</v>
      </c>
      <c r="BC65">
        <f t="shared" si="0"/>
        <v>-0.12367068635579259</v>
      </c>
      <c r="BD65">
        <f t="shared" si="1"/>
        <v>1.5294438663712825E-2</v>
      </c>
    </row>
    <row r="66" spans="1:56" x14ac:dyDescent="0.25">
      <c r="A66">
        <v>0.83748818052417262</v>
      </c>
      <c r="B66">
        <v>203</v>
      </c>
      <c r="C66">
        <v>1</v>
      </c>
      <c r="D66">
        <v>0</v>
      </c>
      <c r="E66">
        <v>0.38095238095238093</v>
      </c>
      <c r="F66">
        <v>0</v>
      </c>
      <c r="G66">
        <v>1</v>
      </c>
      <c r="H66">
        <v>0</v>
      </c>
      <c r="I66">
        <v>0.55547602004294916</v>
      </c>
      <c r="J66">
        <v>0</v>
      </c>
      <c r="K66">
        <v>1</v>
      </c>
      <c r="L66">
        <v>0</v>
      </c>
      <c r="M66">
        <v>0.32142857142857145</v>
      </c>
      <c r="N66">
        <v>0.75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0.18571428571428572</v>
      </c>
      <c r="W66">
        <v>0.66666666666666663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0.66666666666666663</v>
      </c>
      <c r="AI66">
        <v>1</v>
      </c>
      <c r="AJ66">
        <v>0</v>
      </c>
      <c r="AK66">
        <v>0</v>
      </c>
      <c r="AL66">
        <v>0.14776197998946813</v>
      </c>
      <c r="AM66">
        <v>0.15571170447701266</v>
      </c>
      <c r="AN66">
        <v>0.1111111111111111</v>
      </c>
      <c r="AO66">
        <v>1</v>
      </c>
      <c r="AP66">
        <v>0.42857142857142855</v>
      </c>
      <c r="AQ66">
        <v>0</v>
      </c>
      <c r="AR66">
        <v>1</v>
      </c>
      <c r="AS66">
        <v>0.33333333333333331</v>
      </c>
      <c r="AT66">
        <v>0.125</v>
      </c>
      <c r="AU66">
        <v>0.66666666666666663</v>
      </c>
      <c r="AV66">
        <v>1</v>
      </c>
      <c r="AW66">
        <v>0.125</v>
      </c>
      <c r="AX66">
        <v>0.16666666666666666</v>
      </c>
      <c r="AY66">
        <v>0.13333333333333333</v>
      </c>
      <c r="AZ66">
        <v>0</v>
      </c>
      <c r="BA66">
        <v>1</v>
      </c>
      <c r="BB66">
        <v>0</v>
      </c>
      <c r="BC66">
        <f t="shared" si="0"/>
        <v>0.20119157429543477</v>
      </c>
      <c r="BD66">
        <f t="shared" si="1"/>
        <v>4.0478049567475451E-2</v>
      </c>
    </row>
    <row r="67" spans="1:56" x14ac:dyDescent="0.25">
      <c r="A67">
        <v>0.83999781061488954</v>
      </c>
      <c r="B67">
        <v>275</v>
      </c>
      <c r="C67">
        <v>1</v>
      </c>
      <c r="D67">
        <v>0</v>
      </c>
      <c r="E67">
        <v>7.1428571428571425E-2</v>
      </c>
      <c r="F67">
        <v>1</v>
      </c>
      <c r="G67">
        <v>0</v>
      </c>
      <c r="H67">
        <v>0</v>
      </c>
      <c r="I67">
        <v>0.63994273443092342</v>
      </c>
      <c r="J67">
        <v>0</v>
      </c>
      <c r="K67">
        <v>1</v>
      </c>
      <c r="L67">
        <v>0</v>
      </c>
      <c r="M67">
        <v>7.1428571428571425E-2</v>
      </c>
      <c r="N67">
        <v>0.25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1</v>
      </c>
      <c r="W67">
        <v>0.33333333333333331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0.66666666666666663</v>
      </c>
      <c r="AI67">
        <v>0</v>
      </c>
      <c r="AJ67">
        <v>0</v>
      </c>
      <c r="AK67">
        <v>1</v>
      </c>
      <c r="AL67">
        <v>0.11695629278567667</v>
      </c>
      <c r="AM67">
        <v>0.33876731580004016</v>
      </c>
      <c r="AN67">
        <v>0.1111111111111111</v>
      </c>
      <c r="AO67">
        <v>0</v>
      </c>
      <c r="AP67">
        <v>0.42857142857142855</v>
      </c>
      <c r="AQ67">
        <v>0</v>
      </c>
      <c r="AR67">
        <v>0</v>
      </c>
      <c r="AS67">
        <v>0</v>
      </c>
      <c r="AT67">
        <v>7.4999999999999997E-2</v>
      </c>
      <c r="AU67">
        <v>0.66666666666666663</v>
      </c>
      <c r="AV67">
        <v>1</v>
      </c>
      <c r="AW67">
        <v>7.4999999999999997E-2</v>
      </c>
      <c r="AX67">
        <v>0.1111111111111111</v>
      </c>
      <c r="AY67">
        <v>6.6666666666666666E-2</v>
      </c>
      <c r="AZ67">
        <v>0</v>
      </c>
      <c r="BA67">
        <v>1</v>
      </c>
      <c r="BB67">
        <v>0</v>
      </c>
      <c r="BC67">
        <f t="shared" si="0"/>
        <v>0.13632129772071319</v>
      </c>
      <c r="BD67">
        <f t="shared" si="1"/>
        <v>1.8583496212259323E-2</v>
      </c>
    </row>
    <row r="68" spans="1:56" x14ac:dyDescent="0.25">
      <c r="A68">
        <v>0.84116147086669757</v>
      </c>
      <c r="B68">
        <v>126</v>
      </c>
      <c r="C68">
        <v>0</v>
      </c>
      <c r="D68">
        <v>1</v>
      </c>
      <c r="E68">
        <v>0.19047619047619047</v>
      </c>
      <c r="F68">
        <v>1</v>
      </c>
      <c r="G68">
        <v>0</v>
      </c>
      <c r="H68">
        <v>0</v>
      </c>
      <c r="I68">
        <v>0.5289906943450251</v>
      </c>
      <c r="J68">
        <v>0</v>
      </c>
      <c r="K68">
        <v>1</v>
      </c>
      <c r="L68">
        <v>0</v>
      </c>
      <c r="M68">
        <v>0.17857142857142858</v>
      </c>
      <c r="N68">
        <v>0.5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0.66666666666666663</v>
      </c>
      <c r="V68">
        <v>0.22857142857142856</v>
      </c>
      <c r="W68">
        <v>0.33333333333333331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0.33333333333333331</v>
      </c>
      <c r="AI68">
        <v>0</v>
      </c>
      <c r="AJ68">
        <v>1</v>
      </c>
      <c r="AK68">
        <v>0</v>
      </c>
      <c r="AL68">
        <v>7.1563981042654032E-2</v>
      </c>
      <c r="AM68">
        <v>0.8514756073077695</v>
      </c>
      <c r="AN68">
        <v>0.1111111111111111</v>
      </c>
      <c r="AO68">
        <v>0</v>
      </c>
      <c r="AP68">
        <v>0.5714285714285714</v>
      </c>
      <c r="AQ68">
        <v>0</v>
      </c>
      <c r="AR68">
        <v>0.66666666666666663</v>
      </c>
      <c r="AS68">
        <v>0</v>
      </c>
      <c r="AT68">
        <v>0.125</v>
      </c>
      <c r="AU68">
        <v>0.5</v>
      </c>
      <c r="AV68">
        <v>0.33333333333333331</v>
      </c>
      <c r="AW68">
        <v>0.125</v>
      </c>
      <c r="AX68">
        <v>0.22222222222222221</v>
      </c>
      <c r="AY68">
        <v>0.26666666666666666</v>
      </c>
      <c r="AZ68">
        <v>0.17647058823529413</v>
      </c>
      <c r="BA68">
        <v>1</v>
      </c>
      <c r="BB68">
        <v>0</v>
      </c>
      <c r="BC68">
        <f t="shared" si="0"/>
        <v>0.1032201846793136</v>
      </c>
      <c r="BD68">
        <f t="shared" si="1"/>
        <v>1.0654406525231606E-2</v>
      </c>
    </row>
    <row r="69" spans="1:56" x14ac:dyDescent="0.25">
      <c r="A69">
        <v>0.8412995766093373</v>
      </c>
      <c r="B69">
        <v>1143</v>
      </c>
      <c r="C69">
        <v>0</v>
      </c>
      <c r="D69">
        <v>1</v>
      </c>
      <c r="E69">
        <v>0.6428571428571429</v>
      </c>
      <c r="F69">
        <v>1</v>
      </c>
      <c r="G69">
        <v>0</v>
      </c>
      <c r="H69">
        <v>0</v>
      </c>
      <c r="I69">
        <v>0.65354330708661412</v>
      </c>
      <c r="J69">
        <v>0</v>
      </c>
      <c r="K69">
        <v>1</v>
      </c>
      <c r="L69">
        <v>0</v>
      </c>
      <c r="M69">
        <v>0.14285714285714285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0.66666666666666663</v>
      </c>
      <c r="V69">
        <v>0.2857142857142857</v>
      </c>
      <c r="W69">
        <v>0</v>
      </c>
      <c r="X69">
        <v>0.25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0.2506582411795682</v>
      </c>
      <c r="AM69">
        <v>0.85737803653884759</v>
      </c>
      <c r="AN69">
        <v>0.1111111111111111</v>
      </c>
      <c r="AO69">
        <v>1</v>
      </c>
      <c r="AP69">
        <v>0.21428571428571427</v>
      </c>
      <c r="AQ69">
        <v>0</v>
      </c>
      <c r="AR69">
        <v>0</v>
      </c>
      <c r="AS69">
        <v>0</v>
      </c>
      <c r="AT69">
        <v>0.25</v>
      </c>
      <c r="AU69">
        <v>0.5</v>
      </c>
      <c r="AV69">
        <v>0.66666666666666663</v>
      </c>
      <c r="AW69">
        <v>0.25</v>
      </c>
      <c r="AX69">
        <v>0.3888888888888889</v>
      </c>
      <c r="AY69">
        <v>6.6666666666666666E-2</v>
      </c>
      <c r="AZ69">
        <v>0.23529411764705882</v>
      </c>
      <c r="BA69">
        <v>1</v>
      </c>
      <c r="BB69">
        <v>0</v>
      </c>
      <c r="BC69">
        <f t="shared" si="0"/>
        <v>0.57231386956719832</v>
      </c>
      <c r="BD69">
        <f t="shared" si="1"/>
        <v>0.32754316529898009</v>
      </c>
    </row>
    <row r="70" spans="1:56" x14ac:dyDescent="0.25">
      <c r="A70">
        <v>0.84210028058522268</v>
      </c>
      <c r="B70">
        <v>818</v>
      </c>
      <c r="C70">
        <v>1</v>
      </c>
      <c r="D70">
        <v>0</v>
      </c>
      <c r="E70">
        <v>0.42857142857142855</v>
      </c>
      <c r="F70">
        <v>0</v>
      </c>
      <c r="G70">
        <v>0</v>
      </c>
      <c r="H70">
        <v>1</v>
      </c>
      <c r="I70">
        <v>8.2319255547601999E-2</v>
      </c>
      <c r="J70">
        <v>0</v>
      </c>
      <c r="K70">
        <v>1</v>
      </c>
      <c r="L70">
        <v>0</v>
      </c>
      <c r="M70">
        <v>0.6071428571428571</v>
      </c>
      <c r="N70">
        <v>0.75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0.68571428571428572</v>
      </c>
      <c r="W70">
        <v>0.66666666666666663</v>
      </c>
      <c r="X70">
        <v>0.25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0.35650342285413378</v>
      </c>
      <c r="AM70">
        <v>0.84898614735996791</v>
      </c>
      <c r="AN70">
        <v>0.22222222222222221</v>
      </c>
      <c r="AO70">
        <v>0</v>
      </c>
      <c r="AP70">
        <v>0.6428571428571429</v>
      </c>
      <c r="AQ70">
        <v>1</v>
      </c>
      <c r="AR70">
        <v>0</v>
      </c>
      <c r="AS70">
        <v>0</v>
      </c>
      <c r="AT70">
        <v>0.45</v>
      </c>
      <c r="AU70">
        <v>0</v>
      </c>
      <c r="AV70">
        <v>0.66666666666666663</v>
      </c>
      <c r="AW70">
        <v>0.27500000000000002</v>
      </c>
      <c r="AX70">
        <v>0.5</v>
      </c>
      <c r="AY70">
        <v>0</v>
      </c>
      <c r="AZ70">
        <v>0.52941176470588236</v>
      </c>
      <c r="BA70">
        <v>1</v>
      </c>
      <c r="BB70">
        <v>0</v>
      </c>
      <c r="BC70">
        <f t="shared" si="0"/>
        <v>8.4885539462781878E-2</v>
      </c>
      <c r="BD70">
        <f t="shared" si="1"/>
        <v>7.2055548098874994E-3</v>
      </c>
    </row>
    <row r="71" spans="1:56" x14ac:dyDescent="0.25">
      <c r="A71">
        <v>0.84212790331911436</v>
      </c>
      <c r="B71">
        <v>380</v>
      </c>
      <c r="C71">
        <v>0</v>
      </c>
      <c r="D71">
        <v>1</v>
      </c>
      <c r="E71">
        <v>0.88095238095238093</v>
      </c>
      <c r="F71">
        <v>1</v>
      </c>
      <c r="G71">
        <v>0</v>
      </c>
      <c r="H71">
        <v>0</v>
      </c>
      <c r="I71">
        <v>0.86542591267000712</v>
      </c>
      <c r="J71">
        <v>0</v>
      </c>
      <c r="K71">
        <v>1</v>
      </c>
      <c r="L71">
        <v>0</v>
      </c>
      <c r="M71">
        <v>3.5714285714285712E-2</v>
      </c>
      <c r="N71">
        <v>0.5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0.66666666666666663</v>
      </c>
      <c r="V71">
        <v>0.95714285714285718</v>
      </c>
      <c r="W71">
        <v>0.66666666666666663</v>
      </c>
      <c r="X71">
        <v>0.75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0.82411795681937861</v>
      </c>
      <c r="AM71">
        <v>0.84978919895603289</v>
      </c>
      <c r="AN71">
        <v>0.22222222222222221</v>
      </c>
      <c r="AO71">
        <v>1</v>
      </c>
      <c r="AP71">
        <v>0.14285714285714285</v>
      </c>
      <c r="AQ71">
        <v>0</v>
      </c>
      <c r="AR71">
        <v>0.66666666666666663</v>
      </c>
      <c r="AS71">
        <v>0</v>
      </c>
      <c r="AT71">
        <v>0.75</v>
      </c>
      <c r="AU71">
        <v>0.33333333333333331</v>
      </c>
      <c r="AV71">
        <v>0.66666666666666663</v>
      </c>
      <c r="AW71">
        <v>0.125</v>
      </c>
      <c r="AX71">
        <v>0.22222222222222221</v>
      </c>
      <c r="AY71">
        <v>6.6666666666666666E-2</v>
      </c>
      <c r="AZ71">
        <v>0.11764705882352941</v>
      </c>
      <c r="BA71">
        <v>1</v>
      </c>
      <c r="BB71">
        <v>0</v>
      </c>
      <c r="BC71">
        <f t="shared" si="0"/>
        <v>4.7196064395833459E-2</v>
      </c>
      <c r="BD71">
        <f t="shared" si="1"/>
        <v>2.2274684944556585E-3</v>
      </c>
    </row>
    <row r="72" spans="1:56" x14ac:dyDescent="0.25">
      <c r="A72">
        <v>0.84240788560678126</v>
      </c>
      <c r="B72">
        <v>845</v>
      </c>
      <c r="C72">
        <v>1</v>
      </c>
      <c r="D72">
        <v>0</v>
      </c>
      <c r="E72">
        <v>0.2857142857142857</v>
      </c>
      <c r="F72">
        <v>1</v>
      </c>
      <c r="G72">
        <v>0</v>
      </c>
      <c r="H72">
        <v>0</v>
      </c>
      <c r="I72">
        <v>0.53686471009305659</v>
      </c>
      <c r="J72">
        <v>1</v>
      </c>
      <c r="K72">
        <v>0</v>
      </c>
      <c r="L72">
        <v>0</v>
      </c>
      <c r="M72">
        <v>0.32142857142857145</v>
      </c>
      <c r="N72">
        <v>0.5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0.66666666666666663</v>
      </c>
      <c r="V72">
        <v>0.6</v>
      </c>
      <c r="W72">
        <v>0.33333333333333331</v>
      </c>
      <c r="X72">
        <v>0.25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0.66666666666666663</v>
      </c>
      <c r="AI72">
        <v>0</v>
      </c>
      <c r="AJ72">
        <v>1</v>
      </c>
      <c r="AK72">
        <v>0</v>
      </c>
      <c r="AL72">
        <v>0.29325961032122172</v>
      </c>
      <c r="AM72">
        <v>2.4573378839590442E-2</v>
      </c>
      <c r="AN72">
        <v>0.1111111111111111</v>
      </c>
      <c r="AO72">
        <v>0</v>
      </c>
      <c r="AP72">
        <v>0.5</v>
      </c>
      <c r="AQ72">
        <v>0</v>
      </c>
      <c r="AR72">
        <v>0</v>
      </c>
      <c r="AS72">
        <v>0.33333333333333331</v>
      </c>
      <c r="AT72">
        <v>0.25</v>
      </c>
      <c r="AU72">
        <v>0.5</v>
      </c>
      <c r="AV72">
        <v>0.66666666666666663</v>
      </c>
      <c r="AW72">
        <v>0.25</v>
      </c>
      <c r="AX72">
        <v>0.16666666666666666</v>
      </c>
      <c r="AY72">
        <v>6.6666666666666666E-2</v>
      </c>
      <c r="AZ72">
        <v>0.23529411764705882</v>
      </c>
      <c r="BA72">
        <v>1</v>
      </c>
      <c r="BB72">
        <v>0</v>
      </c>
      <c r="BC72">
        <f t="shared" si="0"/>
        <v>0.17562024488843295</v>
      </c>
      <c r="BD72">
        <f t="shared" si="1"/>
        <v>3.0842470414673157E-2</v>
      </c>
    </row>
    <row r="73" spans="1:56" x14ac:dyDescent="0.25">
      <c r="A73">
        <v>0.84265897107086862</v>
      </c>
      <c r="B73">
        <v>299</v>
      </c>
      <c r="C73">
        <v>1</v>
      </c>
      <c r="D73">
        <v>0</v>
      </c>
      <c r="E73">
        <v>0.42857142857142855</v>
      </c>
      <c r="F73">
        <v>0</v>
      </c>
      <c r="G73">
        <v>1</v>
      </c>
      <c r="H73">
        <v>0</v>
      </c>
      <c r="I73">
        <v>0.33214030064423766</v>
      </c>
      <c r="J73">
        <v>0</v>
      </c>
      <c r="K73">
        <v>1</v>
      </c>
      <c r="L73">
        <v>0</v>
      </c>
      <c r="M73">
        <v>0.6071428571428571</v>
      </c>
      <c r="N73">
        <v>0.75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0.66666666666666663</v>
      </c>
      <c r="V73">
        <v>0.72857142857142854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0.1410742496050553</v>
      </c>
      <c r="AM73">
        <v>0.20188717125075287</v>
      </c>
      <c r="AN73">
        <v>0.44444444444444442</v>
      </c>
      <c r="AO73">
        <v>0</v>
      </c>
      <c r="AP73">
        <v>0.5</v>
      </c>
      <c r="AQ73">
        <v>0</v>
      </c>
      <c r="AR73">
        <v>1</v>
      </c>
      <c r="AS73">
        <v>0.66666666666666663</v>
      </c>
      <c r="AT73">
        <v>0.1</v>
      </c>
      <c r="AU73">
        <v>0.33333333333333331</v>
      </c>
      <c r="AV73">
        <v>0.66666666666666663</v>
      </c>
      <c r="AW73">
        <v>2.5000000000000001E-2</v>
      </c>
      <c r="AX73">
        <v>0</v>
      </c>
      <c r="AY73">
        <v>0</v>
      </c>
      <c r="AZ73">
        <v>0</v>
      </c>
      <c r="BA73">
        <v>1</v>
      </c>
      <c r="BB73">
        <v>0</v>
      </c>
      <c r="BC73">
        <f t="shared" ref="BC73:BC136" si="2">SUMPRODUCT(C$2:BA$2,C73:BA73)</f>
        <v>0.18956626584272207</v>
      </c>
      <c r="BD73">
        <f t="shared" ref="BD73:BD136" si="3">(BB73-BC73)^2</f>
        <v>3.5935369145553578E-2</v>
      </c>
    </row>
    <row r="74" spans="1:56" x14ac:dyDescent="0.25">
      <c r="A74">
        <v>0.84362916694604662</v>
      </c>
      <c r="B74">
        <v>149</v>
      </c>
      <c r="C74">
        <v>1</v>
      </c>
      <c r="D74">
        <v>0</v>
      </c>
      <c r="E74">
        <v>0.54761904761904767</v>
      </c>
      <c r="F74">
        <v>1</v>
      </c>
      <c r="G74">
        <v>0</v>
      </c>
      <c r="H74">
        <v>0</v>
      </c>
      <c r="I74">
        <v>0.59484609878310668</v>
      </c>
      <c r="J74">
        <v>0</v>
      </c>
      <c r="K74">
        <v>1</v>
      </c>
      <c r="L74">
        <v>0</v>
      </c>
      <c r="M74">
        <v>0.2857142857142857</v>
      </c>
      <c r="N74">
        <v>0.75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0.66666666666666663</v>
      </c>
      <c r="V74">
        <v>0.91428571428571426</v>
      </c>
      <c r="W74">
        <v>0.66666666666666663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6.4718272775144817E-2</v>
      </c>
      <c r="AM74">
        <v>0.19542260590242924</v>
      </c>
      <c r="AN74">
        <v>0.22222222222222221</v>
      </c>
      <c r="AO74">
        <v>0</v>
      </c>
      <c r="AP74">
        <v>0.7142857142857143</v>
      </c>
      <c r="AQ74">
        <v>1</v>
      </c>
      <c r="AR74">
        <v>1</v>
      </c>
      <c r="AS74">
        <v>0.33333333333333331</v>
      </c>
      <c r="AT74">
        <v>0.17499999999999999</v>
      </c>
      <c r="AU74">
        <v>0.33333333333333331</v>
      </c>
      <c r="AV74">
        <v>0.66666666666666663</v>
      </c>
      <c r="AW74">
        <v>0.125</v>
      </c>
      <c r="AX74">
        <v>0</v>
      </c>
      <c r="AY74">
        <v>6.6666666666666666E-2</v>
      </c>
      <c r="AZ74">
        <v>0.23529411764705882</v>
      </c>
      <c r="BA74">
        <v>1</v>
      </c>
      <c r="BB74">
        <v>0</v>
      </c>
      <c r="BC74">
        <f t="shared" si="2"/>
        <v>0.15796395137566108</v>
      </c>
      <c r="BD74">
        <f t="shared" si="3"/>
        <v>2.4952609934212219E-2</v>
      </c>
    </row>
    <row r="75" spans="1:56" x14ac:dyDescent="0.25">
      <c r="A75">
        <v>0.84378275907976918</v>
      </c>
      <c r="B75">
        <v>919</v>
      </c>
      <c r="C75">
        <v>1</v>
      </c>
      <c r="D75">
        <v>0</v>
      </c>
      <c r="E75">
        <v>0.7857142857142857</v>
      </c>
      <c r="F75">
        <v>0</v>
      </c>
      <c r="G75">
        <v>1</v>
      </c>
      <c r="H75">
        <v>0</v>
      </c>
      <c r="I75">
        <v>9.6635647816750173E-2</v>
      </c>
      <c r="J75">
        <v>1</v>
      </c>
      <c r="K75">
        <v>0</v>
      </c>
      <c r="L75">
        <v>0</v>
      </c>
      <c r="M75">
        <v>0.2857142857142857</v>
      </c>
      <c r="N75">
        <v>0.5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0.75714285714285712</v>
      </c>
      <c r="W75">
        <v>0.66666666666666663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0.33333333333333331</v>
      </c>
      <c r="AI75">
        <v>1</v>
      </c>
      <c r="AJ75">
        <v>0</v>
      </c>
      <c r="AK75">
        <v>0</v>
      </c>
      <c r="AL75">
        <v>0.99199578725645077</v>
      </c>
      <c r="AM75">
        <v>0.6866894197952218</v>
      </c>
      <c r="AN75">
        <v>0.44444444444444442</v>
      </c>
      <c r="AO75">
        <v>1</v>
      </c>
      <c r="AP75">
        <v>0.9285714285714286</v>
      </c>
      <c r="AQ75">
        <v>1</v>
      </c>
      <c r="AR75">
        <v>0</v>
      </c>
      <c r="AS75">
        <v>0.33333333333333331</v>
      </c>
      <c r="AT75">
        <v>0.77500000000000002</v>
      </c>
      <c r="AU75">
        <v>0.83333333333333337</v>
      </c>
      <c r="AV75">
        <v>0.33333333333333331</v>
      </c>
      <c r="AW75">
        <v>0.72499999999999998</v>
      </c>
      <c r="AX75">
        <v>0.55555555555555558</v>
      </c>
      <c r="AY75">
        <v>0.73333333333333328</v>
      </c>
      <c r="AZ75">
        <v>0.58823529411764708</v>
      </c>
      <c r="BA75">
        <v>1</v>
      </c>
      <c r="BB75">
        <v>0</v>
      </c>
      <c r="BC75">
        <f t="shared" si="2"/>
        <v>0.33330141903324734</v>
      </c>
      <c r="BD75">
        <f t="shared" si="3"/>
        <v>0.11108983592957633</v>
      </c>
    </row>
    <row r="76" spans="1:56" x14ac:dyDescent="0.25">
      <c r="A76">
        <v>0.84378610157719447</v>
      </c>
      <c r="B76">
        <v>10</v>
      </c>
      <c r="C76">
        <v>1</v>
      </c>
      <c r="D76">
        <v>0</v>
      </c>
      <c r="E76">
        <v>0.42857142857142855</v>
      </c>
      <c r="F76">
        <v>1</v>
      </c>
      <c r="G76">
        <v>0</v>
      </c>
      <c r="H76">
        <v>0</v>
      </c>
      <c r="I76">
        <v>0.8568360773085183</v>
      </c>
      <c r="J76">
        <v>0</v>
      </c>
      <c r="K76">
        <v>1</v>
      </c>
      <c r="L76">
        <v>0</v>
      </c>
      <c r="M76">
        <v>0.9285714285714286</v>
      </c>
      <c r="N76">
        <v>0.5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0.66666666666666663</v>
      </c>
      <c r="V76">
        <v>0.91428571428571426</v>
      </c>
      <c r="W76">
        <v>0.66666666666666663</v>
      </c>
      <c r="X76">
        <v>0.25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0.66666666666666663</v>
      </c>
      <c r="AI76">
        <v>0</v>
      </c>
      <c r="AJ76">
        <v>1</v>
      </c>
      <c r="AK76">
        <v>0</v>
      </c>
      <c r="AL76">
        <v>0.22264349657714586</v>
      </c>
      <c r="AM76">
        <v>0.58152981329050391</v>
      </c>
      <c r="AN76">
        <v>0.66666666666666663</v>
      </c>
      <c r="AO76">
        <v>0</v>
      </c>
      <c r="AP76">
        <v>0.14285714285714285</v>
      </c>
      <c r="AQ76">
        <v>0</v>
      </c>
      <c r="AR76">
        <v>0.33333333333333331</v>
      </c>
      <c r="AS76">
        <v>0.66666666666666663</v>
      </c>
      <c r="AT76">
        <v>0.42499999999999999</v>
      </c>
      <c r="AU76">
        <v>0.5</v>
      </c>
      <c r="AV76">
        <v>0.33333333333333331</v>
      </c>
      <c r="AW76">
        <v>0.17499999999999999</v>
      </c>
      <c r="AX76">
        <v>0.3888888888888889</v>
      </c>
      <c r="AY76">
        <v>0.46666666666666667</v>
      </c>
      <c r="AZ76">
        <v>0.41176470588235292</v>
      </c>
      <c r="BA76">
        <v>1</v>
      </c>
      <c r="BB76">
        <v>0</v>
      </c>
      <c r="BC76">
        <f t="shared" si="2"/>
        <v>2.4907680178282154E-2</v>
      </c>
      <c r="BD76">
        <f t="shared" si="3"/>
        <v>6.2039253186358973E-4</v>
      </c>
    </row>
    <row r="77" spans="1:56" x14ac:dyDescent="0.25">
      <c r="A77">
        <v>0.84423297786205276</v>
      </c>
      <c r="B77">
        <v>257</v>
      </c>
      <c r="C77">
        <v>0</v>
      </c>
      <c r="D77">
        <v>1</v>
      </c>
      <c r="E77">
        <v>0.5714285714285714</v>
      </c>
      <c r="F77">
        <v>1</v>
      </c>
      <c r="G77">
        <v>0</v>
      </c>
      <c r="H77">
        <v>0</v>
      </c>
      <c r="I77">
        <v>0.11954187544738726</v>
      </c>
      <c r="J77">
        <v>0</v>
      </c>
      <c r="K77">
        <v>1</v>
      </c>
      <c r="L77">
        <v>0</v>
      </c>
      <c r="M77">
        <v>3.5714285714285712E-2</v>
      </c>
      <c r="N77">
        <v>0.5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0.37142857142857144</v>
      </c>
      <c r="W77">
        <v>0.33333333333333331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8.3412322274881517E-2</v>
      </c>
      <c r="AM77">
        <v>0.2374222043766312</v>
      </c>
      <c r="AN77">
        <v>0</v>
      </c>
      <c r="AO77">
        <v>1</v>
      </c>
      <c r="AP77">
        <v>0</v>
      </c>
      <c r="AQ77">
        <v>0</v>
      </c>
      <c r="AR77">
        <v>0.66666666666666663</v>
      </c>
      <c r="AS77">
        <v>0.33333333333333331</v>
      </c>
      <c r="AT77">
        <v>0.25</v>
      </c>
      <c r="AU77">
        <v>0.66666666666666663</v>
      </c>
      <c r="AV77">
        <v>0.66666666666666663</v>
      </c>
      <c r="AW77">
        <v>0.22500000000000001</v>
      </c>
      <c r="AX77">
        <v>0.33333333333333331</v>
      </c>
      <c r="AY77">
        <v>0.46666666666666667</v>
      </c>
      <c r="AZ77">
        <v>0.47058823529411764</v>
      </c>
      <c r="BA77">
        <v>1</v>
      </c>
      <c r="BB77">
        <v>0</v>
      </c>
      <c r="BC77">
        <f t="shared" si="2"/>
        <v>0.27274293787020071</v>
      </c>
      <c r="BD77">
        <f t="shared" si="3"/>
        <v>7.4388710158068166E-2</v>
      </c>
    </row>
    <row r="78" spans="1:56" x14ac:dyDescent="0.25">
      <c r="A78">
        <v>0.84518755542925617</v>
      </c>
      <c r="B78">
        <v>223</v>
      </c>
      <c r="C78">
        <v>1</v>
      </c>
      <c r="D78">
        <v>0</v>
      </c>
      <c r="E78">
        <v>0.45238095238095238</v>
      </c>
      <c r="F78">
        <v>0</v>
      </c>
      <c r="G78">
        <v>1</v>
      </c>
      <c r="H78">
        <v>0</v>
      </c>
      <c r="I78">
        <v>0.40157480314960631</v>
      </c>
      <c r="J78">
        <v>0</v>
      </c>
      <c r="K78">
        <v>1</v>
      </c>
      <c r="L78">
        <v>0</v>
      </c>
      <c r="M78">
        <v>0.35714285714285715</v>
      </c>
      <c r="N78">
        <v>0.5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0.33333333333333331</v>
      </c>
      <c r="V78">
        <v>0.24285714285714285</v>
      </c>
      <c r="W78">
        <v>0.66666666666666663</v>
      </c>
      <c r="X78">
        <v>0.5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0.58852027382833072</v>
      </c>
      <c r="AM78">
        <v>0.31969484039349527</v>
      </c>
      <c r="AN78">
        <v>0.1111111111111111</v>
      </c>
      <c r="AO78">
        <v>1</v>
      </c>
      <c r="AP78">
        <v>0.21428571428571427</v>
      </c>
      <c r="AQ78">
        <v>0</v>
      </c>
      <c r="AR78">
        <v>0.66666666666666663</v>
      </c>
      <c r="AS78">
        <v>1</v>
      </c>
      <c r="AT78">
        <v>0.25</v>
      </c>
      <c r="AU78">
        <v>0.16666666666666666</v>
      </c>
      <c r="AV78">
        <v>0.66666666666666663</v>
      </c>
      <c r="AW78">
        <v>0.25</v>
      </c>
      <c r="AX78">
        <v>0.44444444444444442</v>
      </c>
      <c r="AY78">
        <v>0</v>
      </c>
      <c r="AZ78">
        <v>0.41176470588235292</v>
      </c>
      <c r="BA78">
        <v>1</v>
      </c>
      <c r="BB78">
        <v>0</v>
      </c>
      <c r="BC78">
        <f t="shared" si="2"/>
        <v>0.1752413286684657</v>
      </c>
      <c r="BD78">
        <f t="shared" si="3"/>
        <v>3.070952327348922E-2</v>
      </c>
    </row>
    <row r="79" spans="1:56" x14ac:dyDescent="0.25">
      <c r="A79">
        <v>0.84538031236041578</v>
      </c>
      <c r="B79">
        <v>173</v>
      </c>
      <c r="C79">
        <v>1</v>
      </c>
      <c r="D79">
        <v>0</v>
      </c>
      <c r="E79">
        <v>0.42857142857142855</v>
      </c>
      <c r="F79">
        <v>0</v>
      </c>
      <c r="G79">
        <v>1</v>
      </c>
      <c r="H79">
        <v>0</v>
      </c>
      <c r="I79">
        <v>0.98639942734430919</v>
      </c>
      <c r="J79">
        <v>0</v>
      </c>
      <c r="K79">
        <v>1</v>
      </c>
      <c r="L79">
        <v>0</v>
      </c>
      <c r="M79">
        <v>7.1428571428571425E-2</v>
      </c>
      <c r="N79">
        <v>0.25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0.66666666666666663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0.33333333333333331</v>
      </c>
      <c r="AI79">
        <v>0</v>
      </c>
      <c r="AJ79">
        <v>0</v>
      </c>
      <c r="AK79">
        <v>1</v>
      </c>
      <c r="AL79">
        <v>5.6819378620326488E-2</v>
      </c>
      <c r="AM79">
        <v>0.52069865488857658</v>
      </c>
      <c r="AN79">
        <v>0.44444444444444442</v>
      </c>
      <c r="AO79">
        <v>0</v>
      </c>
      <c r="AP79">
        <v>7.1428571428571425E-2</v>
      </c>
      <c r="AQ79">
        <v>0</v>
      </c>
      <c r="AR79">
        <v>0.66666666666666663</v>
      </c>
      <c r="AS79">
        <v>0</v>
      </c>
      <c r="AT79">
        <v>0.32500000000000001</v>
      </c>
      <c r="AU79">
        <v>0.5</v>
      </c>
      <c r="AV79">
        <v>0.33333333333333331</v>
      </c>
      <c r="AW79">
        <v>0.2</v>
      </c>
      <c r="AX79">
        <v>0.3888888888888889</v>
      </c>
      <c r="AY79">
        <v>0.46666666666666667</v>
      </c>
      <c r="AZ79">
        <v>0.11764705882352941</v>
      </c>
      <c r="BA79">
        <v>1</v>
      </c>
      <c r="BB79">
        <v>0</v>
      </c>
      <c r="BC79">
        <f t="shared" si="2"/>
        <v>0.38699403118996734</v>
      </c>
      <c r="BD79">
        <f t="shared" si="3"/>
        <v>0.14976438017666141</v>
      </c>
    </row>
    <row r="80" spans="1:56" x14ac:dyDescent="0.25">
      <c r="A80">
        <v>0.84633621735095388</v>
      </c>
      <c r="B80">
        <v>492</v>
      </c>
      <c r="C80">
        <v>1</v>
      </c>
      <c r="D80">
        <v>0</v>
      </c>
      <c r="E80">
        <v>0.59523809523809523</v>
      </c>
      <c r="F80">
        <v>0</v>
      </c>
      <c r="G80">
        <v>1</v>
      </c>
      <c r="H80">
        <v>0</v>
      </c>
      <c r="I80">
        <v>0.64352183249821049</v>
      </c>
      <c r="J80">
        <v>0</v>
      </c>
      <c r="K80">
        <v>1</v>
      </c>
      <c r="L80">
        <v>0</v>
      </c>
      <c r="M80">
        <v>0.2857142857142857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0.6</v>
      </c>
      <c r="W80">
        <v>0.66666666666666663</v>
      </c>
      <c r="X80">
        <v>0.25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0.66666666666666663</v>
      </c>
      <c r="AI80">
        <v>1</v>
      </c>
      <c r="AJ80">
        <v>0</v>
      </c>
      <c r="AK80">
        <v>0</v>
      </c>
      <c r="AL80">
        <v>0.24591890468667721</v>
      </c>
      <c r="AM80">
        <v>0.70399518169042363</v>
      </c>
      <c r="AN80">
        <v>0.33333333333333331</v>
      </c>
      <c r="AO80">
        <v>1</v>
      </c>
      <c r="AP80">
        <v>0.14285714285714285</v>
      </c>
      <c r="AQ80">
        <v>0</v>
      </c>
      <c r="AR80">
        <v>0.33333333333333331</v>
      </c>
      <c r="AS80">
        <v>0.33333333333333331</v>
      </c>
      <c r="AT80">
        <v>0.25</v>
      </c>
      <c r="AU80">
        <v>0.5</v>
      </c>
      <c r="AV80">
        <v>0.66666666666666663</v>
      </c>
      <c r="AW80">
        <v>0.2</v>
      </c>
      <c r="AX80">
        <v>0.3888888888888889</v>
      </c>
      <c r="AY80">
        <v>0.26666666666666666</v>
      </c>
      <c r="AZ80">
        <v>0.41176470588235292</v>
      </c>
      <c r="BA80">
        <v>1</v>
      </c>
      <c r="BB80">
        <v>0</v>
      </c>
      <c r="BC80">
        <f t="shared" si="2"/>
        <v>0.36215393458826517</v>
      </c>
      <c r="BD80">
        <f t="shared" si="3"/>
        <v>0.13115547233776145</v>
      </c>
    </row>
    <row r="81" spans="1:56" x14ac:dyDescent="0.25">
      <c r="A81">
        <v>0.84646666736182796</v>
      </c>
      <c r="B81">
        <v>696</v>
      </c>
      <c r="C81">
        <v>1</v>
      </c>
      <c r="D81">
        <v>0</v>
      </c>
      <c r="E81">
        <v>0.45238095238095238</v>
      </c>
      <c r="F81">
        <v>1</v>
      </c>
      <c r="G81">
        <v>0</v>
      </c>
      <c r="H81">
        <v>0</v>
      </c>
      <c r="I81">
        <v>0.37437365783822479</v>
      </c>
      <c r="J81">
        <v>1</v>
      </c>
      <c r="K81">
        <v>0</v>
      </c>
      <c r="L81">
        <v>0</v>
      </c>
      <c r="M81">
        <v>0</v>
      </c>
      <c r="N81">
        <v>0.75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0.22857142857142856</v>
      </c>
      <c r="W81">
        <v>0.33333333333333331</v>
      </c>
      <c r="X81">
        <v>0.5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0.66666666666666663</v>
      </c>
      <c r="AI81">
        <v>0</v>
      </c>
      <c r="AJ81">
        <v>1</v>
      </c>
      <c r="AK81">
        <v>0</v>
      </c>
      <c r="AL81">
        <v>0.50552922590837279</v>
      </c>
      <c r="AM81">
        <v>0.51507729371612121</v>
      </c>
      <c r="AN81">
        <v>0.55555555555555558</v>
      </c>
      <c r="AO81">
        <v>0</v>
      </c>
      <c r="AP81">
        <v>0</v>
      </c>
      <c r="AQ81">
        <v>0</v>
      </c>
      <c r="AR81">
        <v>0.66666666666666663</v>
      </c>
      <c r="AS81">
        <v>0</v>
      </c>
      <c r="AT81">
        <v>0.42499999999999999</v>
      </c>
      <c r="AU81">
        <v>0.33333333333333331</v>
      </c>
      <c r="AV81">
        <v>0</v>
      </c>
      <c r="AW81">
        <v>0.35</v>
      </c>
      <c r="AX81">
        <v>5.5555555555555552E-2</v>
      </c>
      <c r="AY81">
        <v>0.73333333333333328</v>
      </c>
      <c r="AZ81">
        <v>0.41176470588235292</v>
      </c>
      <c r="BA81">
        <v>1</v>
      </c>
      <c r="BB81">
        <v>1</v>
      </c>
      <c r="BC81">
        <f t="shared" si="2"/>
        <v>0.3589687677758997</v>
      </c>
      <c r="BD81">
        <f t="shared" si="3"/>
        <v>0.4109210406867484</v>
      </c>
    </row>
    <row r="82" spans="1:56" x14ac:dyDescent="0.25">
      <c r="A82">
        <v>0.84745896238274032</v>
      </c>
      <c r="B82">
        <v>1029</v>
      </c>
      <c r="C82">
        <v>1</v>
      </c>
      <c r="D82">
        <v>0</v>
      </c>
      <c r="E82">
        <v>0.54761904761904767</v>
      </c>
      <c r="F82">
        <v>1</v>
      </c>
      <c r="G82">
        <v>0</v>
      </c>
      <c r="H82">
        <v>0</v>
      </c>
      <c r="I82">
        <v>0.84538296349319975</v>
      </c>
      <c r="J82">
        <v>0</v>
      </c>
      <c r="K82">
        <v>1</v>
      </c>
      <c r="L82">
        <v>0</v>
      </c>
      <c r="M82">
        <v>0.14285714285714285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0.33333333333333331</v>
      </c>
      <c r="V82">
        <v>0.8571428571428571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0.66666666666666663</v>
      </c>
      <c r="AI82">
        <v>0</v>
      </c>
      <c r="AJ82">
        <v>1</v>
      </c>
      <c r="AK82">
        <v>0</v>
      </c>
      <c r="AL82">
        <v>5.8873091100579256E-2</v>
      </c>
      <c r="AM82">
        <v>0.13920899417787594</v>
      </c>
      <c r="AN82">
        <v>0.22222222222222221</v>
      </c>
      <c r="AO82">
        <v>1</v>
      </c>
      <c r="AP82">
        <v>7.1428571428571425E-2</v>
      </c>
      <c r="AQ82">
        <v>0</v>
      </c>
      <c r="AR82">
        <v>0</v>
      </c>
      <c r="AS82">
        <v>0</v>
      </c>
      <c r="AT82">
        <v>0.17499999999999999</v>
      </c>
      <c r="AU82">
        <v>0.83333333333333337</v>
      </c>
      <c r="AV82">
        <v>0.33333333333333331</v>
      </c>
      <c r="AW82">
        <v>0.1</v>
      </c>
      <c r="AX82">
        <v>0.1111111111111111</v>
      </c>
      <c r="AY82">
        <v>0</v>
      </c>
      <c r="AZ82">
        <v>0.17647058823529413</v>
      </c>
      <c r="BA82">
        <v>1</v>
      </c>
      <c r="BB82">
        <v>0</v>
      </c>
      <c r="BC82">
        <f t="shared" si="2"/>
        <v>0.19959037078309547</v>
      </c>
      <c r="BD82">
        <f t="shared" si="3"/>
        <v>3.9836316109333532E-2</v>
      </c>
    </row>
    <row r="83" spans="1:56" x14ac:dyDescent="0.25">
      <c r="A83">
        <v>0.84767319747773073</v>
      </c>
      <c r="B83">
        <v>637</v>
      </c>
      <c r="C83">
        <v>0</v>
      </c>
      <c r="D83">
        <v>1</v>
      </c>
      <c r="E83">
        <v>0.40476190476190477</v>
      </c>
      <c r="F83">
        <v>0</v>
      </c>
      <c r="G83">
        <v>1</v>
      </c>
      <c r="H83">
        <v>0</v>
      </c>
      <c r="I83">
        <v>2.0042949176807445E-2</v>
      </c>
      <c r="J83">
        <v>0</v>
      </c>
      <c r="K83">
        <v>1</v>
      </c>
      <c r="L83">
        <v>0</v>
      </c>
      <c r="M83">
        <v>0.8571428571428571</v>
      </c>
      <c r="N83">
        <v>0.75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0.94285714285714284</v>
      </c>
      <c r="W83">
        <v>0.66666666666666663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0.33333333333333331</v>
      </c>
      <c r="AI83">
        <v>1</v>
      </c>
      <c r="AJ83">
        <v>0</v>
      </c>
      <c r="AK83">
        <v>0</v>
      </c>
      <c r="AL83">
        <v>5.3343865192206422E-2</v>
      </c>
      <c r="AM83">
        <v>0.58293515358361769</v>
      </c>
      <c r="AN83">
        <v>0.1111111111111111</v>
      </c>
      <c r="AO83">
        <v>1</v>
      </c>
      <c r="AP83">
        <v>0.5714285714285714</v>
      </c>
      <c r="AQ83">
        <v>0</v>
      </c>
      <c r="AR83">
        <v>0</v>
      </c>
      <c r="AS83">
        <v>0.33333333333333331</v>
      </c>
      <c r="AT83">
        <v>0.25</v>
      </c>
      <c r="AU83">
        <v>0.5</v>
      </c>
      <c r="AV83">
        <v>0.33333333333333331</v>
      </c>
      <c r="AW83">
        <v>0.25</v>
      </c>
      <c r="AX83">
        <v>0.1111111111111111</v>
      </c>
      <c r="AY83">
        <v>0.46666666666666667</v>
      </c>
      <c r="AZ83">
        <v>0.47058823529411764</v>
      </c>
      <c r="BA83">
        <v>1</v>
      </c>
      <c r="BB83">
        <v>1</v>
      </c>
      <c r="BC83">
        <f t="shared" si="2"/>
        <v>0.39298045078211713</v>
      </c>
      <c r="BD83">
        <f t="shared" si="3"/>
        <v>0.36847273313268181</v>
      </c>
    </row>
    <row r="84" spans="1:56" x14ac:dyDescent="0.25">
      <c r="A84">
        <v>0.84822822271460474</v>
      </c>
      <c r="B84">
        <v>805</v>
      </c>
      <c r="C84">
        <v>1</v>
      </c>
      <c r="D84">
        <v>0</v>
      </c>
      <c r="E84">
        <v>0.7142857142857143</v>
      </c>
      <c r="F84">
        <v>0</v>
      </c>
      <c r="G84">
        <v>0</v>
      </c>
      <c r="H84">
        <v>1</v>
      </c>
      <c r="I84">
        <v>0.83035075161059413</v>
      </c>
      <c r="J84">
        <v>0</v>
      </c>
      <c r="K84">
        <v>1</v>
      </c>
      <c r="L84">
        <v>0</v>
      </c>
      <c r="M84">
        <v>0</v>
      </c>
      <c r="N84">
        <v>0.75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7.1428571428571425E-2</v>
      </c>
      <c r="W84">
        <v>1</v>
      </c>
      <c r="X84">
        <v>0.75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0.83601895734597154</v>
      </c>
      <c r="AM84">
        <v>0.56454527203372817</v>
      </c>
      <c r="AN84">
        <v>0.22222222222222221</v>
      </c>
      <c r="AO84">
        <v>0</v>
      </c>
      <c r="AP84">
        <v>0.7857142857142857</v>
      </c>
      <c r="AQ84">
        <v>1</v>
      </c>
      <c r="AR84">
        <v>0.66666666666666663</v>
      </c>
      <c r="AS84">
        <v>0</v>
      </c>
      <c r="AT84">
        <v>0.67500000000000004</v>
      </c>
      <c r="AU84">
        <v>0.5</v>
      </c>
      <c r="AV84">
        <v>0.33333333333333331</v>
      </c>
      <c r="AW84">
        <v>0.125</v>
      </c>
      <c r="AX84">
        <v>0.22222222222222221</v>
      </c>
      <c r="AY84">
        <v>0.13333333333333333</v>
      </c>
      <c r="AZ84">
        <v>5.8823529411764705E-2</v>
      </c>
      <c r="BA84">
        <v>1</v>
      </c>
      <c r="BB84">
        <v>0</v>
      </c>
      <c r="BC84">
        <f t="shared" si="2"/>
        <v>-8.0769624183544109E-2</v>
      </c>
      <c r="BD84">
        <f t="shared" si="3"/>
        <v>6.5237321907509532E-3</v>
      </c>
    </row>
    <row r="85" spans="1:56" x14ac:dyDescent="0.25">
      <c r="A85">
        <v>0.84872647395241319</v>
      </c>
      <c r="B85">
        <v>1377</v>
      </c>
      <c r="C85">
        <v>1</v>
      </c>
      <c r="D85">
        <v>0</v>
      </c>
      <c r="E85">
        <v>0.47619047619047616</v>
      </c>
      <c r="F85">
        <v>1</v>
      </c>
      <c r="G85">
        <v>0</v>
      </c>
      <c r="H85">
        <v>0</v>
      </c>
      <c r="I85">
        <v>0.79026485325697926</v>
      </c>
      <c r="J85">
        <v>0</v>
      </c>
      <c r="K85">
        <v>1</v>
      </c>
      <c r="L85">
        <v>0</v>
      </c>
      <c r="M85">
        <v>0.2857142857142857</v>
      </c>
      <c r="N85">
        <v>0.25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0.33333333333333331</v>
      </c>
      <c r="V85">
        <v>0.58571428571428574</v>
      </c>
      <c r="W85">
        <v>0.66666666666666663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0.19810426540284359</v>
      </c>
      <c r="AM85">
        <v>0.48982132101987552</v>
      </c>
      <c r="AN85">
        <v>0.22222222222222221</v>
      </c>
      <c r="AO85">
        <v>0</v>
      </c>
      <c r="AP85">
        <v>0.5714285714285714</v>
      </c>
      <c r="AQ85">
        <v>0</v>
      </c>
      <c r="AR85">
        <v>1</v>
      </c>
      <c r="AS85">
        <v>0.66666666666666663</v>
      </c>
      <c r="AT85">
        <v>0.25</v>
      </c>
      <c r="AU85">
        <v>0</v>
      </c>
      <c r="AV85">
        <v>1</v>
      </c>
      <c r="AW85">
        <v>0.125</v>
      </c>
      <c r="AX85">
        <v>0.1111111111111111</v>
      </c>
      <c r="AY85">
        <v>0</v>
      </c>
      <c r="AZ85">
        <v>0.17647058823529413</v>
      </c>
      <c r="BA85">
        <v>1</v>
      </c>
      <c r="BB85">
        <v>0</v>
      </c>
      <c r="BC85">
        <f t="shared" si="2"/>
        <v>-0.10323173542492797</v>
      </c>
      <c r="BD85">
        <f t="shared" si="3"/>
        <v>1.0656791198842329E-2</v>
      </c>
    </row>
    <row r="86" spans="1:56" x14ac:dyDescent="0.25">
      <c r="A86">
        <v>0.85030005024076416</v>
      </c>
      <c r="B86">
        <v>1426</v>
      </c>
      <c r="C86">
        <v>0</v>
      </c>
      <c r="D86">
        <v>1</v>
      </c>
      <c r="E86">
        <v>0.35714285714285715</v>
      </c>
      <c r="F86">
        <v>1</v>
      </c>
      <c r="G86">
        <v>0</v>
      </c>
      <c r="H86">
        <v>0</v>
      </c>
      <c r="I86">
        <v>0.28561202576950606</v>
      </c>
      <c r="J86">
        <v>0</v>
      </c>
      <c r="K86">
        <v>1</v>
      </c>
      <c r="L86">
        <v>0</v>
      </c>
      <c r="M86">
        <v>0.5</v>
      </c>
      <c r="N86">
        <v>0.25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0.33333333333333331</v>
      </c>
      <c r="V86">
        <v>0.9285714285714286</v>
      </c>
      <c r="W86">
        <v>0.66666666666666663</v>
      </c>
      <c r="X86">
        <v>0.25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0.20373880989994733</v>
      </c>
      <c r="AM86">
        <v>0.7853443083718129</v>
      </c>
      <c r="AN86">
        <v>0</v>
      </c>
      <c r="AO86">
        <v>1</v>
      </c>
      <c r="AP86">
        <v>0.14285714285714285</v>
      </c>
      <c r="AQ86">
        <v>0</v>
      </c>
      <c r="AR86">
        <v>0</v>
      </c>
      <c r="AS86">
        <v>0.33333333333333331</v>
      </c>
      <c r="AT86">
        <v>0.25</v>
      </c>
      <c r="AU86">
        <v>1</v>
      </c>
      <c r="AV86">
        <v>0.66666666666666663</v>
      </c>
      <c r="AW86">
        <v>0.22500000000000001</v>
      </c>
      <c r="AX86">
        <v>0.3888888888888889</v>
      </c>
      <c r="AY86">
        <v>0.53333333333333333</v>
      </c>
      <c r="AZ86">
        <v>5.8823529411764705E-2</v>
      </c>
      <c r="BA86">
        <v>1</v>
      </c>
      <c r="BB86">
        <v>0</v>
      </c>
      <c r="BC86">
        <f t="shared" si="2"/>
        <v>0.14701806363441777</v>
      </c>
      <c r="BD86">
        <f t="shared" si="3"/>
        <v>2.1614311034813715E-2</v>
      </c>
    </row>
    <row r="87" spans="1:56" x14ac:dyDescent="0.25">
      <c r="A87">
        <v>0.85061135475879868</v>
      </c>
      <c r="B87">
        <v>800</v>
      </c>
      <c r="C87">
        <v>1</v>
      </c>
      <c r="D87">
        <v>0</v>
      </c>
      <c r="E87">
        <v>0.5714285714285714</v>
      </c>
      <c r="F87">
        <v>1</v>
      </c>
      <c r="G87">
        <v>0</v>
      </c>
      <c r="H87">
        <v>0</v>
      </c>
      <c r="I87">
        <v>0.26270579813886902</v>
      </c>
      <c r="J87">
        <v>0</v>
      </c>
      <c r="K87">
        <v>1</v>
      </c>
      <c r="L87">
        <v>0</v>
      </c>
      <c r="M87">
        <v>3.5714285714285712E-2</v>
      </c>
      <c r="N87">
        <v>0.25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7.1428571428571425E-2</v>
      </c>
      <c r="W87">
        <v>0.66666666666666663</v>
      </c>
      <c r="X87">
        <v>0.75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0.87709320695102688</v>
      </c>
      <c r="AM87">
        <v>0.49407749447902027</v>
      </c>
      <c r="AN87">
        <v>0</v>
      </c>
      <c r="AO87">
        <v>0</v>
      </c>
      <c r="AP87">
        <v>0.42857142857142855</v>
      </c>
      <c r="AQ87">
        <v>0</v>
      </c>
      <c r="AR87">
        <v>1</v>
      </c>
      <c r="AS87">
        <v>0.33333333333333331</v>
      </c>
      <c r="AT87">
        <v>0.57499999999999996</v>
      </c>
      <c r="AU87">
        <v>0.5</v>
      </c>
      <c r="AV87">
        <v>0.66666666666666663</v>
      </c>
      <c r="AW87">
        <v>0.55000000000000004</v>
      </c>
      <c r="AX87">
        <v>0.33333333333333331</v>
      </c>
      <c r="AY87">
        <v>0.8666666666666667</v>
      </c>
      <c r="AZ87">
        <v>0.41176470588235292</v>
      </c>
      <c r="BA87">
        <v>1</v>
      </c>
      <c r="BB87">
        <v>0</v>
      </c>
      <c r="BC87">
        <f t="shared" si="2"/>
        <v>-3.4529778093892405E-2</v>
      </c>
      <c r="BD87">
        <f t="shared" si="3"/>
        <v>1.1923055752134518E-3</v>
      </c>
    </row>
    <row r="88" spans="1:56" x14ac:dyDescent="0.25">
      <c r="A88">
        <v>0.85117612118433739</v>
      </c>
      <c r="B88">
        <v>1453</v>
      </c>
      <c r="C88">
        <v>1</v>
      </c>
      <c r="D88">
        <v>0</v>
      </c>
      <c r="E88">
        <v>0.76190476190476186</v>
      </c>
      <c r="F88">
        <v>0</v>
      </c>
      <c r="G88">
        <v>1</v>
      </c>
      <c r="H88">
        <v>0</v>
      </c>
      <c r="I88">
        <v>0.55547602004294916</v>
      </c>
      <c r="J88">
        <v>1</v>
      </c>
      <c r="K88">
        <v>0</v>
      </c>
      <c r="L88">
        <v>0</v>
      </c>
      <c r="M88">
        <v>0</v>
      </c>
      <c r="N88">
        <v>0.75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0.33333333333333331</v>
      </c>
      <c r="V88">
        <v>0.91428571428571426</v>
      </c>
      <c r="W88">
        <v>0.66666666666666663</v>
      </c>
      <c r="X88">
        <v>0.25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0.66666666666666663</v>
      </c>
      <c r="AI88">
        <v>1</v>
      </c>
      <c r="AJ88">
        <v>0</v>
      </c>
      <c r="AK88">
        <v>0</v>
      </c>
      <c r="AL88">
        <v>0.30115850447604003</v>
      </c>
      <c r="AM88">
        <v>0.48829552298735196</v>
      </c>
      <c r="AN88">
        <v>0.77777777777777779</v>
      </c>
      <c r="AO88">
        <v>0</v>
      </c>
      <c r="AP88">
        <v>7.1428571428571425E-2</v>
      </c>
      <c r="AQ88">
        <v>0</v>
      </c>
      <c r="AR88">
        <v>1</v>
      </c>
      <c r="AS88">
        <v>0.66666666666666663</v>
      </c>
      <c r="AT88">
        <v>0.3</v>
      </c>
      <c r="AU88">
        <v>0.5</v>
      </c>
      <c r="AV88">
        <v>0.66666666666666663</v>
      </c>
      <c r="AW88">
        <v>0.15</v>
      </c>
      <c r="AX88">
        <v>0.16666666666666666</v>
      </c>
      <c r="AY88">
        <v>0</v>
      </c>
      <c r="AZ88">
        <v>5.8823529411764705E-2</v>
      </c>
      <c r="BA88">
        <v>1</v>
      </c>
      <c r="BB88">
        <v>1</v>
      </c>
      <c r="BC88">
        <f t="shared" si="2"/>
        <v>9.6178162273984513E-2</v>
      </c>
      <c r="BD88">
        <f t="shared" si="3"/>
        <v>0.81689391435043179</v>
      </c>
    </row>
    <row r="89" spans="1:56" x14ac:dyDescent="0.25">
      <c r="A89">
        <v>0.85120704709924955</v>
      </c>
      <c r="B89">
        <v>260</v>
      </c>
      <c r="C89">
        <v>1</v>
      </c>
      <c r="D89">
        <v>0</v>
      </c>
      <c r="E89">
        <v>0.30952380952380953</v>
      </c>
      <c r="F89">
        <v>0</v>
      </c>
      <c r="G89">
        <v>1</v>
      </c>
      <c r="H89">
        <v>0</v>
      </c>
      <c r="I89">
        <v>0.1467430207587688</v>
      </c>
      <c r="J89">
        <v>0</v>
      </c>
      <c r="K89">
        <v>1</v>
      </c>
      <c r="L89">
        <v>0</v>
      </c>
      <c r="M89">
        <v>1</v>
      </c>
      <c r="N89">
        <v>0.25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0.66666666666666663</v>
      </c>
      <c r="V89">
        <v>0.58571428571428574</v>
      </c>
      <c r="W89">
        <v>0.33333333333333331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0.33333333333333331</v>
      </c>
      <c r="AI89">
        <v>0</v>
      </c>
      <c r="AJ89">
        <v>0</v>
      </c>
      <c r="AK89">
        <v>1</v>
      </c>
      <c r="AL89">
        <v>0.13006845708267509</v>
      </c>
      <c r="AM89">
        <v>0.38377835775948604</v>
      </c>
      <c r="AN89">
        <v>0</v>
      </c>
      <c r="AO89">
        <v>0</v>
      </c>
      <c r="AP89">
        <v>0</v>
      </c>
      <c r="AQ89">
        <v>0</v>
      </c>
      <c r="AR89">
        <v>0.33333333333333331</v>
      </c>
      <c r="AS89">
        <v>0</v>
      </c>
      <c r="AT89">
        <v>0.15</v>
      </c>
      <c r="AU89">
        <v>0.33333333333333331</v>
      </c>
      <c r="AV89">
        <v>1</v>
      </c>
      <c r="AW89">
        <v>0.125</v>
      </c>
      <c r="AX89">
        <v>0.22222222222222221</v>
      </c>
      <c r="AY89">
        <v>6.6666666666666666E-2</v>
      </c>
      <c r="AZ89">
        <v>0.23529411764705882</v>
      </c>
      <c r="BA89">
        <v>1</v>
      </c>
      <c r="BB89">
        <v>1</v>
      </c>
      <c r="BC89">
        <f t="shared" si="2"/>
        <v>0.47268289019440657</v>
      </c>
      <c r="BD89">
        <f t="shared" si="3"/>
        <v>0.27806333429372426</v>
      </c>
    </row>
    <row r="90" spans="1:56" x14ac:dyDescent="0.25">
      <c r="A90">
        <v>0.85160812765027316</v>
      </c>
      <c r="B90">
        <v>202</v>
      </c>
      <c r="C90">
        <v>1</v>
      </c>
      <c r="D90">
        <v>0</v>
      </c>
      <c r="E90">
        <v>0.73809523809523814</v>
      </c>
      <c r="F90">
        <v>0</v>
      </c>
      <c r="G90">
        <v>0</v>
      </c>
      <c r="H90">
        <v>1</v>
      </c>
      <c r="I90">
        <v>0.64423765211166784</v>
      </c>
      <c r="J90">
        <v>0</v>
      </c>
      <c r="K90">
        <v>1</v>
      </c>
      <c r="L90">
        <v>0</v>
      </c>
      <c r="M90">
        <v>0.6071428571428571</v>
      </c>
      <c r="N90">
        <v>0.75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0.88571428571428568</v>
      </c>
      <c r="W90">
        <v>0.66666666666666663</v>
      </c>
      <c r="X90">
        <v>0.25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0.30516061084781465</v>
      </c>
      <c r="AM90">
        <v>0.87127082915077292</v>
      </c>
      <c r="AN90">
        <v>0.1111111111111111</v>
      </c>
      <c r="AO90">
        <v>1</v>
      </c>
      <c r="AP90">
        <v>0.2857142857142857</v>
      </c>
      <c r="AQ90">
        <v>0</v>
      </c>
      <c r="AR90">
        <v>0</v>
      </c>
      <c r="AS90">
        <v>0.66666666666666663</v>
      </c>
      <c r="AT90">
        <v>0.17499999999999999</v>
      </c>
      <c r="AU90">
        <v>0</v>
      </c>
      <c r="AV90">
        <v>0.66666666666666663</v>
      </c>
      <c r="AW90">
        <v>0.17499999999999999</v>
      </c>
      <c r="AX90">
        <v>0.3888888888888889</v>
      </c>
      <c r="AY90">
        <v>6.6666666666666666E-2</v>
      </c>
      <c r="AZ90">
        <v>0.41176470588235292</v>
      </c>
      <c r="BA90">
        <v>1</v>
      </c>
      <c r="BB90">
        <v>0</v>
      </c>
      <c r="BC90">
        <f t="shared" si="2"/>
        <v>6.0575536481238812E-4</v>
      </c>
      <c r="BD90">
        <f t="shared" si="3"/>
        <v>3.6693956199898941E-7</v>
      </c>
    </row>
    <row r="91" spans="1:56" x14ac:dyDescent="0.25">
      <c r="A91">
        <v>0.85292111791781977</v>
      </c>
      <c r="B91">
        <v>1014</v>
      </c>
      <c r="C91">
        <v>0</v>
      </c>
      <c r="D91">
        <v>1</v>
      </c>
      <c r="E91">
        <v>0.2857142857142857</v>
      </c>
      <c r="F91">
        <v>1</v>
      </c>
      <c r="G91">
        <v>0</v>
      </c>
      <c r="H91">
        <v>0</v>
      </c>
      <c r="I91">
        <v>0.53901216893342874</v>
      </c>
      <c r="J91">
        <v>1</v>
      </c>
      <c r="K91">
        <v>0</v>
      </c>
      <c r="L91">
        <v>0</v>
      </c>
      <c r="M91">
        <v>0.21428571428571427</v>
      </c>
      <c r="N91">
        <v>0.75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0.61428571428571432</v>
      </c>
      <c r="W91">
        <v>0.66666666666666663</v>
      </c>
      <c r="X91">
        <v>0.25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0.19852553975776724</v>
      </c>
      <c r="AM91">
        <v>0.42830756876129289</v>
      </c>
      <c r="AN91">
        <v>0.77777777777777779</v>
      </c>
      <c r="AO91">
        <v>0</v>
      </c>
      <c r="AP91">
        <v>0.21428571428571427</v>
      </c>
      <c r="AQ91">
        <v>0</v>
      </c>
      <c r="AR91">
        <v>0.33333333333333331</v>
      </c>
      <c r="AS91">
        <v>0.66666666666666663</v>
      </c>
      <c r="AT91">
        <v>0.2</v>
      </c>
      <c r="AU91">
        <v>0.5</v>
      </c>
      <c r="AV91">
        <v>0.66666666666666663</v>
      </c>
      <c r="AW91">
        <v>7.4999999999999997E-2</v>
      </c>
      <c r="AX91">
        <v>0.1111111111111111</v>
      </c>
      <c r="AY91">
        <v>0</v>
      </c>
      <c r="AZ91">
        <v>0.11764705882352941</v>
      </c>
      <c r="BA91">
        <v>1</v>
      </c>
      <c r="BB91">
        <v>0</v>
      </c>
      <c r="BC91">
        <f t="shared" si="2"/>
        <v>0.15555495609465192</v>
      </c>
      <c r="BD91">
        <f t="shared" si="3"/>
        <v>2.4197344365609087E-2</v>
      </c>
    </row>
    <row r="92" spans="1:56" x14ac:dyDescent="0.25">
      <c r="A92">
        <v>0.85344314836631863</v>
      </c>
      <c r="B92">
        <v>1123</v>
      </c>
      <c r="C92">
        <v>1</v>
      </c>
      <c r="D92">
        <v>0</v>
      </c>
      <c r="E92">
        <v>0.26190476190476192</v>
      </c>
      <c r="F92">
        <v>1</v>
      </c>
      <c r="G92">
        <v>0</v>
      </c>
      <c r="H92">
        <v>0</v>
      </c>
      <c r="I92">
        <v>0.90765926986399426</v>
      </c>
      <c r="J92">
        <v>0</v>
      </c>
      <c r="K92">
        <v>1</v>
      </c>
      <c r="L92">
        <v>0</v>
      </c>
      <c r="M92">
        <v>7.1428571428571425E-2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0.33333333333333331</v>
      </c>
      <c r="V92">
        <v>0.81428571428571428</v>
      </c>
      <c r="W92">
        <v>0.66666666666666663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0.19557661927330175</v>
      </c>
      <c r="AM92">
        <v>0.56691427424212004</v>
      </c>
      <c r="AN92">
        <v>0.1111111111111111</v>
      </c>
      <c r="AO92">
        <v>1</v>
      </c>
      <c r="AP92">
        <v>0.5</v>
      </c>
      <c r="AQ92">
        <v>0</v>
      </c>
      <c r="AR92">
        <v>1</v>
      </c>
      <c r="AS92">
        <v>0</v>
      </c>
      <c r="AT92">
        <v>0.25</v>
      </c>
      <c r="AU92">
        <v>0.5</v>
      </c>
      <c r="AV92">
        <v>0.66666666666666663</v>
      </c>
      <c r="AW92">
        <v>0.25</v>
      </c>
      <c r="AX92">
        <v>0.5</v>
      </c>
      <c r="AY92">
        <v>6.6666666666666666E-2</v>
      </c>
      <c r="AZ92">
        <v>0.29411764705882354</v>
      </c>
      <c r="BA92">
        <v>1</v>
      </c>
      <c r="BB92">
        <v>0</v>
      </c>
      <c r="BC92">
        <f t="shared" si="2"/>
        <v>0.4530412902741392</v>
      </c>
      <c r="BD92">
        <f t="shared" si="3"/>
        <v>0.20524641069325686</v>
      </c>
    </row>
    <row r="93" spans="1:56" x14ac:dyDescent="0.25">
      <c r="A93">
        <v>0.85432008528501713</v>
      </c>
      <c r="B93">
        <v>1348</v>
      </c>
      <c r="C93">
        <v>1</v>
      </c>
      <c r="D93">
        <v>0</v>
      </c>
      <c r="E93">
        <v>0.42857142857142855</v>
      </c>
      <c r="F93">
        <v>0</v>
      </c>
      <c r="G93">
        <v>1</v>
      </c>
      <c r="H93">
        <v>0</v>
      </c>
      <c r="I93">
        <v>0.79527559055118113</v>
      </c>
      <c r="J93">
        <v>0</v>
      </c>
      <c r="K93">
        <v>0</v>
      </c>
      <c r="L93">
        <v>1</v>
      </c>
      <c r="M93">
        <v>3.5714285714285712E-2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0.33333333333333331</v>
      </c>
      <c r="V93">
        <v>0.91428571428571426</v>
      </c>
      <c r="W93">
        <v>0.33333333333333331</v>
      </c>
      <c r="X93">
        <v>0.25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0.15150078988941548</v>
      </c>
      <c r="AM93">
        <v>8.5484842401124278E-2</v>
      </c>
      <c r="AN93">
        <v>0.1111111111111111</v>
      </c>
      <c r="AO93">
        <v>0</v>
      </c>
      <c r="AP93">
        <v>0.7142857142857143</v>
      </c>
      <c r="AQ93">
        <v>1</v>
      </c>
      <c r="AR93">
        <v>1</v>
      </c>
      <c r="AS93">
        <v>0</v>
      </c>
      <c r="AT93">
        <v>0.25</v>
      </c>
      <c r="AU93">
        <v>0.33333333333333331</v>
      </c>
      <c r="AV93">
        <v>0.33333333333333331</v>
      </c>
      <c r="AW93">
        <v>0.25</v>
      </c>
      <c r="AX93">
        <v>5.5555555555555552E-2</v>
      </c>
      <c r="AY93">
        <v>0</v>
      </c>
      <c r="AZ93">
        <v>0.47058823529411764</v>
      </c>
      <c r="BA93">
        <v>1</v>
      </c>
      <c r="BB93">
        <v>0</v>
      </c>
      <c r="BC93">
        <f t="shared" si="2"/>
        <v>0.36610781835087358</v>
      </c>
      <c r="BD93">
        <f t="shared" si="3"/>
        <v>0.13403493465763625</v>
      </c>
    </row>
    <row r="94" spans="1:56" x14ac:dyDescent="0.25">
      <c r="A94">
        <v>0.85476181698224296</v>
      </c>
      <c r="B94">
        <v>522</v>
      </c>
      <c r="C94">
        <v>0</v>
      </c>
      <c r="D94">
        <v>1</v>
      </c>
      <c r="E94">
        <v>0.21428571428571427</v>
      </c>
      <c r="F94">
        <v>0</v>
      </c>
      <c r="G94">
        <v>1</v>
      </c>
      <c r="H94">
        <v>0</v>
      </c>
      <c r="I94">
        <v>0.93629205440229057</v>
      </c>
      <c r="J94">
        <v>1</v>
      </c>
      <c r="K94">
        <v>0</v>
      </c>
      <c r="L94">
        <v>0</v>
      </c>
      <c r="M94">
        <v>7.1428571428571425E-2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0.58571428571428574</v>
      </c>
      <c r="W94">
        <v>1</v>
      </c>
      <c r="X94">
        <v>0.25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0.19157451290152713</v>
      </c>
      <c r="AM94">
        <v>0.58538446095161611</v>
      </c>
      <c r="AN94">
        <v>0.1111111111111111</v>
      </c>
      <c r="AO94">
        <v>1</v>
      </c>
      <c r="AP94">
        <v>0.6428571428571429</v>
      </c>
      <c r="AQ94">
        <v>1</v>
      </c>
      <c r="AR94">
        <v>0.33333333333333331</v>
      </c>
      <c r="AS94">
        <v>0.66666666666666663</v>
      </c>
      <c r="AT94">
        <v>0.15</v>
      </c>
      <c r="AU94">
        <v>0.5</v>
      </c>
      <c r="AV94">
        <v>0.66666666666666663</v>
      </c>
      <c r="AW94">
        <v>0.15</v>
      </c>
      <c r="AX94">
        <v>0.27777777777777779</v>
      </c>
      <c r="AY94">
        <v>0</v>
      </c>
      <c r="AZ94">
        <v>0.23529411764705882</v>
      </c>
      <c r="BA94">
        <v>1</v>
      </c>
      <c r="BB94">
        <v>0</v>
      </c>
      <c r="BC94">
        <f t="shared" si="2"/>
        <v>0.11010974296525777</v>
      </c>
      <c r="BD94">
        <f t="shared" si="3"/>
        <v>1.2124155495875134E-2</v>
      </c>
    </row>
    <row r="95" spans="1:56" x14ac:dyDescent="0.25">
      <c r="A95">
        <v>0.85498199833306532</v>
      </c>
      <c r="B95">
        <v>984</v>
      </c>
      <c r="C95">
        <v>0</v>
      </c>
      <c r="D95">
        <v>1</v>
      </c>
      <c r="E95">
        <v>0.38095238095238093</v>
      </c>
      <c r="F95">
        <v>1</v>
      </c>
      <c r="G95">
        <v>0</v>
      </c>
      <c r="H95">
        <v>0</v>
      </c>
      <c r="I95">
        <v>0.21617752326413744</v>
      </c>
      <c r="J95">
        <v>0</v>
      </c>
      <c r="K95">
        <v>1</v>
      </c>
      <c r="L95">
        <v>0</v>
      </c>
      <c r="M95">
        <v>3.5714285714285712E-2</v>
      </c>
      <c r="N95">
        <v>0.75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0.66666666666666663</v>
      </c>
      <c r="V95">
        <v>0.97142857142857142</v>
      </c>
      <c r="W95">
        <v>0.66666666666666663</v>
      </c>
      <c r="X95">
        <v>0.25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0.29899947340705635</v>
      </c>
      <c r="AM95">
        <v>0.16338084721943386</v>
      </c>
      <c r="AN95">
        <v>0.1111111111111111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0.35</v>
      </c>
      <c r="AU95">
        <v>0.33333333333333331</v>
      </c>
      <c r="AV95">
        <v>1</v>
      </c>
      <c r="AW95">
        <v>0.35</v>
      </c>
      <c r="AX95">
        <v>0.61111111111111116</v>
      </c>
      <c r="AY95">
        <v>0.26666666666666666</v>
      </c>
      <c r="AZ95">
        <v>0.6470588235294118</v>
      </c>
      <c r="BA95">
        <v>1</v>
      </c>
      <c r="BB95">
        <v>0</v>
      </c>
      <c r="BC95">
        <f t="shared" si="2"/>
        <v>-8.9754769920493083E-2</v>
      </c>
      <c r="BD95">
        <f t="shared" si="3"/>
        <v>8.0559187234806491E-3</v>
      </c>
    </row>
    <row r="96" spans="1:56" x14ac:dyDescent="0.25">
      <c r="A96">
        <v>0.85578033773977902</v>
      </c>
      <c r="B96">
        <v>1035</v>
      </c>
      <c r="C96">
        <v>1</v>
      </c>
      <c r="D96">
        <v>0</v>
      </c>
      <c r="E96">
        <v>0.6428571428571429</v>
      </c>
      <c r="F96">
        <v>1</v>
      </c>
      <c r="G96">
        <v>0</v>
      </c>
      <c r="H96">
        <v>0</v>
      </c>
      <c r="I96">
        <v>0.67000715819613454</v>
      </c>
      <c r="J96">
        <v>0</v>
      </c>
      <c r="K96">
        <v>1</v>
      </c>
      <c r="L96">
        <v>0</v>
      </c>
      <c r="M96">
        <v>0.6785714285714286</v>
      </c>
      <c r="N96">
        <v>0.5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0.33333333333333331</v>
      </c>
      <c r="V96">
        <v>0.9285714285714286</v>
      </c>
      <c r="W96">
        <v>0</v>
      </c>
      <c r="X96">
        <v>0.5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0.51827277514481307</v>
      </c>
      <c r="AM96">
        <v>0.71347119052399122</v>
      </c>
      <c r="AN96">
        <v>0.22222222222222221</v>
      </c>
      <c r="AO96">
        <v>1</v>
      </c>
      <c r="AP96">
        <v>0.5</v>
      </c>
      <c r="AQ96">
        <v>0</v>
      </c>
      <c r="AR96">
        <v>0.33333333333333331</v>
      </c>
      <c r="AS96">
        <v>0.33333333333333331</v>
      </c>
      <c r="AT96">
        <v>0.6</v>
      </c>
      <c r="AU96">
        <v>0.33333333333333331</v>
      </c>
      <c r="AV96">
        <v>0.66666666666666663</v>
      </c>
      <c r="AW96">
        <v>0.17499999999999999</v>
      </c>
      <c r="AX96">
        <v>0.3888888888888889</v>
      </c>
      <c r="AY96">
        <v>0</v>
      </c>
      <c r="AZ96">
        <v>0.41176470588235292</v>
      </c>
      <c r="BA96">
        <v>1</v>
      </c>
      <c r="BB96">
        <v>0</v>
      </c>
      <c r="BC96">
        <f t="shared" si="2"/>
        <v>0.24990661733539754</v>
      </c>
      <c r="BD96">
        <f t="shared" si="3"/>
        <v>6.2453317388020818E-2</v>
      </c>
    </row>
    <row r="97" spans="1:56" x14ac:dyDescent="0.25">
      <c r="A97">
        <v>0.85603992550958796</v>
      </c>
      <c r="B97">
        <v>897</v>
      </c>
      <c r="C97">
        <v>0</v>
      </c>
      <c r="D97">
        <v>1</v>
      </c>
      <c r="E97">
        <v>0.30952380952380953</v>
      </c>
      <c r="F97">
        <v>1</v>
      </c>
      <c r="G97">
        <v>0</v>
      </c>
      <c r="H97">
        <v>0</v>
      </c>
      <c r="I97">
        <v>0.68718682891911242</v>
      </c>
      <c r="J97">
        <v>0</v>
      </c>
      <c r="K97">
        <v>1</v>
      </c>
      <c r="L97">
        <v>0</v>
      </c>
      <c r="M97">
        <v>0.8214285714285714</v>
      </c>
      <c r="N97">
        <v>0.5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0.66666666666666663</v>
      </c>
      <c r="V97">
        <v>0.94285714285714284</v>
      </c>
      <c r="W97">
        <v>0.33333333333333331</v>
      </c>
      <c r="X97">
        <v>0.25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0.30558188520273827</v>
      </c>
      <c r="AM97">
        <v>0.6064645653483236</v>
      </c>
      <c r="AN97">
        <v>0.1111111111111111</v>
      </c>
      <c r="AO97">
        <v>0</v>
      </c>
      <c r="AP97">
        <v>0.5714285714285714</v>
      </c>
      <c r="AQ97">
        <v>0</v>
      </c>
      <c r="AR97">
        <v>0.33333333333333331</v>
      </c>
      <c r="AS97">
        <v>0</v>
      </c>
      <c r="AT97">
        <v>0.25</v>
      </c>
      <c r="AU97">
        <v>0.33333333333333331</v>
      </c>
      <c r="AV97">
        <v>0.66666666666666663</v>
      </c>
      <c r="AW97">
        <v>0.25</v>
      </c>
      <c r="AX97">
        <v>0.5</v>
      </c>
      <c r="AY97">
        <v>6.6666666666666666E-2</v>
      </c>
      <c r="AZ97">
        <v>0.47058823529411764</v>
      </c>
      <c r="BA97">
        <v>1</v>
      </c>
      <c r="BB97">
        <v>0</v>
      </c>
      <c r="BC97">
        <f t="shared" si="2"/>
        <v>0.12608747810622969</v>
      </c>
      <c r="BD97">
        <f t="shared" si="3"/>
        <v>1.5898052135188953E-2</v>
      </c>
    </row>
    <row r="98" spans="1:56" x14ac:dyDescent="0.25">
      <c r="A98">
        <v>0.85746942305276652</v>
      </c>
      <c r="B98">
        <v>301</v>
      </c>
      <c r="C98">
        <v>1</v>
      </c>
      <c r="D98">
        <v>0</v>
      </c>
      <c r="E98">
        <v>0.54761904761904767</v>
      </c>
      <c r="F98">
        <v>1</v>
      </c>
      <c r="G98">
        <v>0</v>
      </c>
      <c r="H98">
        <v>0</v>
      </c>
      <c r="I98">
        <v>0.16607015032211883</v>
      </c>
      <c r="J98">
        <v>1</v>
      </c>
      <c r="K98">
        <v>0</v>
      </c>
      <c r="L98">
        <v>0</v>
      </c>
      <c r="M98">
        <v>3.5714285714285712E-2</v>
      </c>
      <c r="N98">
        <v>0.75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0.82857142857142863</v>
      </c>
      <c r="W98">
        <v>0.66666666666666663</v>
      </c>
      <c r="X98">
        <v>0.75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0.33333333333333331</v>
      </c>
      <c r="AI98">
        <v>0</v>
      </c>
      <c r="AJ98">
        <v>0</v>
      </c>
      <c r="AK98">
        <v>1</v>
      </c>
      <c r="AL98">
        <v>0.79020537124802526</v>
      </c>
      <c r="AM98">
        <v>0.55418590644448906</v>
      </c>
      <c r="AN98">
        <v>0.1111111111111111</v>
      </c>
      <c r="AO98">
        <v>0</v>
      </c>
      <c r="AP98">
        <v>0.5714285714285714</v>
      </c>
      <c r="AQ98">
        <v>0</v>
      </c>
      <c r="AR98">
        <v>0.33333333333333331</v>
      </c>
      <c r="AS98">
        <v>0</v>
      </c>
      <c r="AT98">
        <v>0.55000000000000004</v>
      </c>
      <c r="AU98">
        <v>0.33333333333333331</v>
      </c>
      <c r="AV98">
        <v>0.66666666666666663</v>
      </c>
      <c r="AW98">
        <v>0.55000000000000004</v>
      </c>
      <c r="AX98">
        <v>0.55555555555555558</v>
      </c>
      <c r="AY98">
        <v>0</v>
      </c>
      <c r="AZ98">
        <v>0.23529411764705882</v>
      </c>
      <c r="BA98">
        <v>1</v>
      </c>
      <c r="BB98">
        <v>0</v>
      </c>
      <c r="BC98">
        <f t="shared" si="2"/>
        <v>3.8100135879942099E-2</v>
      </c>
      <c r="BD98">
        <f t="shared" si="3"/>
        <v>1.4516203540700513E-3</v>
      </c>
    </row>
    <row r="99" spans="1:56" x14ac:dyDescent="0.25">
      <c r="A99">
        <v>0.86053985206486916</v>
      </c>
      <c r="B99">
        <v>1278</v>
      </c>
      <c r="C99">
        <v>1</v>
      </c>
      <c r="D99">
        <v>0</v>
      </c>
      <c r="E99">
        <v>0.66666666666666663</v>
      </c>
      <c r="F99">
        <v>1</v>
      </c>
      <c r="G99">
        <v>0</v>
      </c>
      <c r="H99">
        <v>0</v>
      </c>
      <c r="I99">
        <v>0.45239799570508232</v>
      </c>
      <c r="J99">
        <v>0</v>
      </c>
      <c r="K99">
        <v>1</v>
      </c>
      <c r="L99">
        <v>0</v>
      </c>
      <c r="M99">
        <v>3.5714285714285712E-2</v>
      </c>
      <c r="N99">
        <v>0.75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0.66666666666666663</v>
      </c>
      <c r="V99">
        <v>0.22857142857142856</v>
      </c>
      <c r="W99">
        <v>0.66666666666666663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0.96466561348077939</v>
      </c>
      <c r="AM99">
        <v>0.48680987753463162</v>
      </c>
      <c r="AN99">
        <v>0.77777777777777779</v>
      </c>
      <c r="AO99">
        <v>1</v>
      </c>
      <c r="AP99">
        <v>0.42857142857142855</v>
      </c>
      <c r="AQ99">
        <v>0</v>
      </c>
      <c r="AR99">
        <v>0.66666666666666663</v>
      </c>
      <c r="AS99">
        <v>0.33333333333333331</v>
      </c>
      <c r="AT99">
        <v>0.6</v>
      </c>
      <c r="AU99">
        <v>0.5</v>
      </c>
      <c r="AV99">
        <v>0.66666666666666663</v>
      </c>
      <c r="AW99">
        <v>0.05</v>
      </c>
      <c r="AX99">
        <v>5.5555555555555552E-2</v>
      </c>
      <c r="AY99">
        <v>0.13333333333333333</v>
      </c>
      <c r="AZ99">
        <v>0.11764705882352941</v>
      </c>
      <c r="BA99">
        <v>1</v>
      </c>
      <c r="BB99">
        <v>0</v>
      </c>
      <c r="BC99">
        <f t="shared" si="2"/>
        <v>0.10716129818895442</v>
      </c>
      <c r="BD99">
        <f t="shared" si="3"/>
        <v>1.1483543829542007E-2</v>
      </c>
    </row>
    <row r="100" spans="1:56" x14ac:dyDescent="0.25">
      <c r="A100">
        <v>0.86071367579161029</v>
      </c>
      <c r="B100">
        <v>541</v>
      </c>
      <c r="C100">
        <v>0</v>
      </c>
      <c r="D100">
        <v>1</v>
      </c>
      <c r="E100">
        <v>0.23809523809523808</v>
      </c>
      <c r="F100">
        <v>1</v>
      </c>
      <c r="G100">
        <v>0</v>
      </c>
      <c r="H100">
        <v>0</v>
      </c>
      <c r="I100">
        <v>0.39513242662848963</v>
      </c>
      <c r="J100">
        <v>0</v>
      </c>
      <c r="K100">
        <v>1</v>
      </c>
      <c r="L100">
        <v>0</v>
      </c>
      <c r="M100">
        <v>0</v>
      </c>
      <c r="N100">
        <v>0.25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0.52857142857142858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0.33333333333333331</v>
      </c>
      <c r="AI100">
        <v>0</v>
      </c>
      <c r="AJ100">
        <v>0</v>
      </c>
      <c r="AK100">
        <v>1</v>
      </c>
      <c r="AL100">
        <v>6.3559768299104785E-2</v>
      </c>
      <c r="AM100">
        <v>7.139128689018269E-2</v>
      </c>
      <c r="AN100">
        <v>0.77777777777777779</v>
      </c>
      <c r="AO100">
        <v>1</v>
      </c>
      <c r="AP100">
        <v>0.14285714285714285</v>
      </c>
      <c r="AQ100">
        <v>0</v>
      </c>
      <c r="AR100">
        <v>1</v>
      </c>
      <c r="AS100">
        <v>0</v>
      </c>
      <c r="AT100">
        <v>0.25</v>
      </c>
      <c r="AU100">
        <v>0.66666666666666663</v>
      </c>
      <c r="AV100">
        <v>0.66666666666666663</v>
      </c>
      <c r="AW100">
        <v>0.17499999999999999</v>
      </c>
      <c r="AX100">
        <v>0.3888888888888889</v>
      </c>
      <c r="AY100">
        <v>0.2</v>
      </c>
      <c r="AZ100">
        <v>0.41176470588235292</v>
      </c>
      <c r="BA100">
        <v>1</v>
      </c>
      <c r="BB100">
        <v>1</v>
      </c>
      <c r="BC100">
        <f t="shared" si="2"/>
        <v>0.50144550691939238</v>
      </c>
      <c r="BD100">
        <f t="shared" si="3"/>
        <v>0.24855658257086163</v>
      </c>
    </row>
    <row r="101" spans="1:56" x14ac:dyDescent="0.25">
      <c r="A101">
        <v>0.86255591426752543</v>
      </c>
      <c r="B101">
        <v>255</v>
      </c>
      <c r="C101">
        <v>1</v>
      </c>
      <c r="D101">
        <v>0</v>
      </c>
      <c r="E101">
        <v>0.26190476190476192</v>
      </c>
      <c r="F101">
        <v>1</v>
      </c>
      <c r="G101">
        <v>0</v>
      </c>
      <c r="H101">
        <v>0</v>
      </c>
      <c r="I101">
        <v>0.81961345740873304</v>
      </c>
      <c r="J101">
        <v>1</v>
      </c>
      <c r="K101">
        <v>0</v>
      </c>
      <c r="L101">
        <v>0</v>
      </c>
      <c r="M101">
        <v>0.6785714285714286</v>
      </c>
      <c r="N101">
        <v>0.25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0.21428571428571427</v>
      </c>
      <c r="W101">
        <v>0.66666666666666663</v>
      </c>
      <c r="X101">
        <v>0.25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0.31184834123222749</v>
      </c>
      <c r="AM101">
        <v>0.3468379843404939</v>
      </c>
      <c r="AN101">
        <v>0.22222222222222221</v>
      </c>
      <c r="AO101">
        <v>0</v>
      </c>
      <c r="AP101">
        <v>0.21428571428571427</v>
      </c>
      <c r="AQ101">
        <v>0</v>
      </c>
      <c r="AR101">
        <v>1</v>
      </c>
      <c r="AS101">
        <v>0.33333333333333331</v>
      </c>
      <c r="AT101">
        <v>0.25</v>
      </c>
      <c r="AU101">
        <v>0.33333333333333331</v>
      </c>
      <c r="AV101">
        <v>0.66666666666666663</v>
      </c>
      <c r="AW101">
        <v>7.4999999999999997E-2</v>
      </c>
      <c r="AX101">
        <v>0.1111111111111111</v>
      </c>
      <c r="AY101">
        <v>0</v>
      </c>
      <c r="AZ101">
        <v>0.11764705882352941</v>
      </c>
      <c r="BA101">
        <v>1</v>
      </c>
      <c r="BB101">
        <v>0</v>
      </c>
      <c r="BC101">
        <f t="shared" si="2"/>
        <v>1.7300094643448727E-3</v>
      </c>
      <c r="BD101">
        <f t="shared" si="3"/>
        <v>2.9929327467228331E-6</v>
      </c>
    </row>
    <row r="102" spans="1:56" x14ac:dyDescent="0.25">
      <c r="A102">
        <v>0.86328439154629655</v>
      </c>
      <c r="B102">
        <v>308</v>
      </c>
      <c r="C102">
        <v>0</v>
      </c>
      <c r="D102">
        <v>1</v>
      </c>
      <c r="E102">
        <v>0.47619047619047616</v>
      </c>
      <c r="F102">
        <v>1</v>
      </c>
      <c r="G102">
        <v>0</v>
      </c>
      <c r="H102">
        <v>0</v>
      </c>
      <c r="I102">
        <v>0.53471725125268432</v>
      </c>
      <c r="J102">
        <v>0</v>
      </c>
      <c r="K102">
        <v>1</v>
      </c>
      <c r="L102">
        <v>0</v>
      </c>
      <c r="M102">
        <v>0.8571428571428571</v>
      </c>
      <c r="N102">
        <v>0.25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0.72857142857142854</v>
      </c>
      <c r="W102">
        <v>0.33333333333333331</v>
      </c>
      <c r="X102">
        <v>0.5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0.33333333333333331</v>
      </c>
      <c r="AI102">
        <v>0</v>
      </c>
      <c r="AJ102">
        <v>1</v>
      </c>
      <c r="AK102">
        <v>0</v>
      </c>
      <c r="AL102">
        <v>0.58199052132701423</v>
      </c>
      <c r="AM102">
        <v>0.98827544669745027</v>
      </c>
      <c r="AN102">
        <v>0.33333333333333331</v>
      </c>
      <c r="AO102">
        <v>0</v>
      </c>
      <c r="AP102">
        <v>0.42857142857142855</v>
      </c>
      <c r="AQ102">
        <v>0</v>
      </c>
      <c r="AR102">
        <v>0.66666666666666663</v>
      </c>
      <c r="AS102">
        <v>0.33333333333333331</v>
      </c>
      <c r="AT102">
        <v>0.47499999999999998</v>
      </c>
      <c r="AU102">
        <v>0.33333333333333331</v>
      </c>
      <c r="AV102">
        <v>0.66666666666666663</v>
      </c>
      <c r="AW102">
        <v>0.25</v>
      </c>
      <c r="AX102">
        <v>0.44444444444444442</v>
      </c>
      <c r="AY102">
        <v>0</v>
      </c>
      <c r="AZ102">
        <v>5.8823529411764705E-2</v>
      </c>
      <c r="BA102">
        <v>1</v>
      </c>
      <c r="BB102">
        <v>0</v>
      </c>
      <c r="BC102">
        <f t="shared" si="2"/>
        <v>8.9836597362587534E-2</v>
      </c>
      <c r="BD102">
        <f t="shared" si="3"/>
        <v>8.0706142256876702E-3</v>
      </c>
    </row>
    <row r="103" spans="1:56" x14ac:dyDescent="0.25">
      <c r="A103">
        <v>0.86411991111320008</v>
      </c>
      <c r="B103">
        <v>1169</v>
      </c>
      <c r="C103">
        <v>0</v>
      </c>
      <c r="D103">
        <v>1</v>
      </c>
      <c r="E103">
        <v>0.14285714285714285</v>
      </c>
      <c r="F103">
        <v>0</v>
      </c>
      <c r="G103">
        <v>1</v>
      </c>
      <c r="H103">
        <v>0</v>
      </c>
      <c r="I103">
        <v>0.33285612025769507</v>
      </c>
      <c r="J103">
        <v>0</v>
      </c>
      <c r="K103">
        <v>1</v>
      </c>
      <c r="L103">
        <v>0</v>
      </c>
      <c r="M103">
        <v>3.5714285714285712E-2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2.8571428571428571E-2</v>
      </c>
      <c r="W103">
        <v>0.66666666666666663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0.14486571879936808</v>
      </c>
      <c r="AM103">
        <v>0.60726761694438869</v>
      </c>
      <c r="AN103">
        <v>0.1111111111111111</v>
      </c>
      <c r="AO103">
        <v>1</v>
      </c>
      <c r="AP103">
        <v>0.14285714285714285</v>
      </c>
      <c r="AQ103">
        <v>0</v>
      </c>
      <c r="AR103">
        <v>0.66666666666666663</v>
      </c>
      <c r="AS103">
        <v>0</v>
      </c>
      <c r="AT103">
        <v>0.15</v>
      </c>
      <c r="AU103">
        <v>0.33333333333333331</v>
      </c>
      <c r="AV103">
        <v>0.66666666666666663</v>
      </c>
      <c r="AW103">
        <v>0.15</v>
      </c>
      <c r="AX103">
        <v>0.16666666666666666</v>
      </c>
      <c r="AY103">
        <v>6.6666666666666666E-2</v>
      </c>
      <c r="AZ103">
        <v>0.17647058823529413</v>
      </c>
      <c r="BA103">
        <v>1</v>
      </c>
      <c r="BB103">
        <v>0</v>
      </c>
      <c r="BC103">
        <f t="shared" si="2"/>
        <v>0.57940959432441574</v>
      </c>
      <c r="BD103">
        <f t="shared" si="3"/>
        <v>0.33571547799518403</v>
      </c>
    </row>
    <row r="104" spans="1:56" x14ac:dyDescent="0.25">
      <c r="A104">
        <v>0.86446006372924511</v>
      </c>
      <c r="B104">
        <v>192</v>
      </c>
      <c r="C104">
        <v>0</v>
      </c>
      <c r="D104">
        <v>1</v>
      </c>
      <c r="E104">
        <v>0.21428571428571427</v>
      </c>
      <c r="F104">
        <v>1</v>
      </c>
      <c r="G104">
        <v>0</v>
      </c>
      <c r="H104">
        <v>0</v>
      </c>
      <c r="I104">
        <v>0.56692913385826771</v>
      </c>
      <c r="J104">
        <v>0</v>
      </c>
      <c r="K104">
        <v>1</v>
      </c>
      <c r="L104">
        <v>0</v>
      </c>
      <c r="M104">
        <v>0.2857142857142857</v>
      </c>
      <c r="N104">
        <v>0.5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0.98571428571428577</v>
      </c>
      <c r="W104">
        <v>0.66666666666666663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0.33333333333333331</v>
      </c>
      <c r="AI104">
        <v>0</v>
      </c>
      <c r="AJ104">
        <v>0</v>
      </c>
      <c r="AK104">
        <v>1</v>
      </c>
      <c r="AL104">
        <v>6.6877303844128488E-2</v>
      </c>
      <c r="AM104">
        <v>0.3889580405541056</v>
      </c>
      <c r="AN104">
        <v>0.1111111111111111</v>
      </c>
      <c r="AO104">
        <v>0</v>
      </c>
      <c r="AP104">
        <v>0.35714285714285715</v>
      </c>
      <c r="AQ104">
        <v>0</v>
      </c>
      <c r="AR104">
        <v>1</v>
      </c>
      <c r="AS104">
        <v>0</v>
      </c>
      <c r="AT104">
        <v>0.17499999999999999</v>
      </c>
      <c r="AU104">
        <v>0.33333333333333331</v>
      </c>
      <c r="AV104">
        <v>0.33333333333333331</v>
      </c>
      <c r="AW104">
        <v>0.17499999999999999</v>
      </c>
      <c r="AX104">
        <v>0.3888888888888889</v>
      </c>
      <c r="AY104">
        <v>0</v>
      </c>
      <c r="AZ104">
        <v>0.17647058823529413</v>
      </c>
      <c r="BA104">
        <v>1</v>
      </c>
      <c r="BB104">
        <v>0</v>
      </c>
      <c r="BC104">
        <f t="shared" si="2"/>
        <v>3.1082690616086373E-2</v>
      </c>
      <c r="BD104">
        <f t="shared" si="3"/>
        <v>9.6613365593534379E-4</v>
      </c>
    </row>
    <row r="105" spans="1:56" x14ac:dyDescent="0.25">
      <c r="A105">
        <v>0.86524232216792674</v>
      </c>
      <c r="B105">
        <v>106</v>
      </c>
      <c r="C105">
        <v>0</v>
      </c>
      <c r="D105">
        <v>1</v>
      </c>
      <c r="E105">
        <v>0.97619047619047616</v>
      </c>
      <c r="F105">
        <v>0</v>
      </c>
      <c r="G105">
        <v>0</v>
      </c>
      <c r="H105">
        <v>1</v>
      </c>
      <c r="I105">
        <v>0.94345025053686471</v>
      </c>
      <c r="J105">
        <v>0</v>
      </c>
      <c r="K105">
        <v>0</v>
      </c>
      <c r="L105">
        <v>1</v>
      </c>
      <c r="M105">
        <v>3.5714285714285712E-2</v>
      </c>
      <c r="N105">
        <v>0.75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0.66666666666666663</v>
      </c>
      <c r="V105">
        <v>2.8571428571428571E-2</v>
      </c>
      <c r="W105">
        <v>0.33333333333333331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0.93917851500789884</v>
      </c>
      <c r="AM105">
        <v>0.79614535233888772</v>
      </c>
      <c r="AN105">
        <v>1</v>
      </c>
      <c r="AO105">
        <v>0</v>
      </c>
      <c r="AP105">
        <v>0.7142857142857143</v>
      </c>
      <c r="AQ105">
        <v>1</v>
      </c>
      <c r="AR105">
        <v>1</v>
      </c>
      <c r="AS105">
        <v>0.33333333333333331</v>
      </c>
      <c r="AT105">
        <v>0.75</v>
      </c>
      <c r="AU105">
        <v>0.5</v>
      </c>
      <c r="AV105">
        <v>0.66666666666666663</v>
      </c>
      <c r="AW105">
        <v>7.4999999999999997E-2</v>
      </c>
      <c r="AX105">
        <v>0.1111111111111111</v>
      </c>
      <c r="AY105">
        <v>0.13333333333333333</v>
      </c>
      <c r="AZ105">
        <v>0.11764705882352941</v>
      </c>
      <c r="BA105">
        <v>1</v>
      </c>
      <c r="BB105">
        <v>0</v>
      </c>
      <c r="BC105">
        <f t="shared" si="2"/>
        <v>-0.16848379985591938</v>
      </c>
      <c r="BD105">
        <f t="shared" si="3"/>
        <v>2.8386790813889499E-2</v>
      </c>
    </row>
    <row r="106" spans="1:56" x14ac:dyDescent="0.25">
      <c r="A106">
        <v>0.86529778784574229</v>
      </c>
      <c r="B106">
        <v>1321</v>
      </c>
      <c r="C106">
        <v>1</v>
      </c>
      <c r="D106">
        <v>0</v>
      </c>
      <c r="E106">
        <v>0.5714285714285714</v>
      </c>
      <c r="F106">
        <v>0</v>
      </c>
      <c r="G106">
        <v>0</v>
      </c>
      <c r="H106">
        <v>1</v>
      </c>
      <c r="I106">
        <v>0.18110236220472442</v>
      </c>
      <c r="J106">
        <v>0</v>
      </c>
      <c r="K106">
        <v>1</v>
      </c>
      <c r="L106">
        <v>0</v>
      </c>
      <c r="M106">
        <v>0.32142857142857145</v>
      </c>
      <c r="N106">
        <v>0.75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0.66666666666666663</v>
      </c>
      <c r="V106">
        <v>0.11428571428571428</v>
      </c>
      <c r="W106">
        <v>0.66666666666666663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0.66666666666666663</v>
      </c>
      <c r="AI106">
        <v>0</v>
      </c>
      <c r="AJ106">
        <v>1</v>
      </c>
      <c r="AK106">
        <v>0</v>
      </c>
      <c r="AL106">
        <v>0.10147446024223275</v>
      </c>
      <c r="AM106">
        <v>0.16330054205982733</v>
      </c>
      <c r="AN106">
        <v>0.33333333333333331</v>
      </c>
      <c r="AO106">
        <v>0</v>
      </c>
      <c r="AP106">
        <v>0.7857142857142857</v>
      </c>
      <c r="AQ106">
        <v>1</v>
      </c>
      <c r="AR106">
        <v>0.33333333333333331</v>
      </c>
      <c r="AS106">
        <v>0.66666666666666663</v>
      </c>
      <c r="AT106">
        <v>0.25</v>
      </c>
      <c r="AU106">
        <v>0.16666666666666666</v>
      </c>
      <c r="AV106">
        <v>0.33333333333333331</v>
      </c>
      <c r="AW106">
        <v>0.15</v>
      </c>
      <c r="AX106">
        <v>0.16666666666666666</v>
      </c>
      <c r="AY106">
        <v>0.2</v>
      </c>
      <c r="AZ106">
        <v>0.17647058823529413</v>
      </c>
      <c r="BA106">
        <v>1</v>
      </c>
      <c r="BB106">
        <v>0</v>
      </c>
      <c r="BC106">
        <f t="shared" si="2"/>
        <v>0.11928106055330373</v>
      </c>
      <c r="BD106">
        <f t="shared" si="3"/>
        <v>1.4227971406720911E-2</v>
      </c>
    </row>
    <row r="107" spans="1:56" x14ac:dyDescent="0.25">
      <c r="A107">
        <v>0.86541327021038605</v>
      </c>
      <c r="B107">
        <v>228</v>
      </c>
      <c r="C107">
        <v>0</v>
      </c>
      <c r="D107">
        <v>1</v>
      </c>
      <c r="E107">
        <v>0.26190476190476192</v>
      </c>
      <c r="F107">
        <v>0</v>
      </c>
      <c r="G107">
        <v>1</v>
      </c>
      <c r="H107">
        <v>0</v>
      </c>
      <c r="I107">
        <v>0.93843951324266284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0.33333333333333331</v>
      </c>
      <c r="V107">
        <v>0.17142857142857143</v>
      </c>
      <c r="W107">
        <v>0.66666666666666663</v>
      </c>
      <c r="X107">
        <v>0.5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0.36382306477093207</v>
      </c>
      <c r="AM107">
        <v>0.18088737201365188</v>
      </c>
      <c r="AN107">
        <v>0.1111111111111111</v>
      </c>
      <c r="AO107">
        <v>0</v>
      </c>
      <c r="AP107">
        <v>0.21428571428571427</v>
      </c>
      <c r="AQ107">
        <v>0</v>
      </c>
      <c r="AR107">
        <v>1</v>
      </c>
      <c r="AS107">
        <v>0.33333333333333331</v>
      </c>
      <c r="AT107">
        <v>0.27500000000000002</v>
      </c>
      <c r="AU107">
        <v>0.83333333333333337</v>
      </c>
      <c r="AV107">
        <v>0.66666666666666663</v>
      </c>
      <c r="AW107">
        <v>0.27500000000000002</v>
      </c>
      <c r="AX107">
        <v>0.55555555555555558</v>
      </c>
      <c r="AY107">
        <v>0.26666666666666666</v>
      </c>
      <c r="AZ107">
        <v>5.8823529411764705E-2</v>
      </c>
      <c r="BA107">
        <v>1</v>
      </c>
      <c r="BB107">
        <v>0</v>
      </c>
      <c r="BC107">
        <f t="shared" si="2"/>
        <v>-8.16653919430399E-3</v>
      </c>
      <c r="BD107">
        <f t="shared" si="3"/>
        <v>6.6692362412103262E-5</v>
      </c>
    </row>
    <row r="108" spans="1:56" x14ac:dyDescent="0.25">
      <c r="A108">
        <v>0.86560069577744181</v>
      </c>
      <c r="B108">
        <v>105</v>
      </c>
      <c r="C108">
        <v>1</v>
      </c>
      <c r="D108">
        <v>0</v>
      </c>
      <c r="E108">
        <v>0.45238095238095238</v>
      </c>
      <c r="F108">
        <v>0</v>
      </c>
      <c r="G108">
        <v>0</v>
      </c>
      <c r="H108">
        <v>1</v>
      </c>
      <c r="I108">
        <v>0.67143879742304935</v>
      </c>
      <c r="J108">
        <v>0</v>
      </c>
      <c r="K108">
        <v>1</v>
      </c>
      <c r="L108">
        <v>0</v>
      </c>
      <c r="M108">
        <v>3.5714285714285712E-2</v>
      </c>
      <c r="N108">
        <v>0.25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0.66666666666666663</v>
      </c>
      <c r="V108">
        <v>1</v>
      </c>
      <c r="W108">
        <v>0.33333333333333331</v>
      </c>
      <c r="X108">
        <v>0.25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0.21874670879410216</v>
      </c>
      <c r="AM108">
        <v>0.55233888777353946</v>
      </c>
      <c r="AN108">
        <v>0.55555555555555558</v>
      </c>
      <c r="AO108">
        <v>0</v>
      </c>
      <c r="AP108">
        <v>0.21428571428571427</v>
      </c>
      <c r="AQ108">
        <v>0</v>
      </c>
      <c r="AR108">
        <v>1</v>
      </c>
      <c r="AS108">
        <v>0.33333333333333331</v>
      </c>
      <c r="AT108">
        <v>0.42499999999999999</v>
      </c>
      <c r="AU108">
        <v>0.33333333333333331</v>
      </c>
      <c r="AV108">
        <v>1</v>
      </c>
      <c r="AW108">
        <v>2.5000000000000001E-2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f t="shared" si="2"/>
        <v>-0.23152380578288773</v>
      </c>
      <c r="BD108">
        <f t="shared" si="3"/>
        <v>5.3603272644192318E-2</v>
      </c>
    </row>
    <row r="109" spans="1:56" x14ac:dyDescent="0.25">
      <c r="A109">
        <v>0.86594149122777919</v>
      </c>
      <c r="B109">
        <v>300</v>
      </c>
      <c r="C109">
        <v>1</v>
      </c>
      <c r="D109">
        <v>0</v>
      </c>
      <c r="E109">
        <v>0.7857142857142857</v>
      </c>
      <c r="F109">
        <v>1</v>
      </c>
      <c r="G109">
        <v>0</v>
      </c>
      <c r="H109">
        <v>0</v>
      </c>
      <c r="I109">
        <v>0.85898353614889045</v>
      </c>
      <c r="J109">
        <v>0</v>
      </c>
      <c r="K109">
        <v>1</v>
      </c>
      <c r="L109">
        <v>0</v>
      </c>
      <c r="M109">
        <v>3.5714285714285712E-2</v>
      </c>
      <c r="N109">
        <v>0.5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0.77142857142857146</v>
      </c>
      <c r="W109">
        <v>0</v>
      </c>
      <c r="X109">
        <v>0.25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0.33333333333333331</v>
      </c>
      <c r="AI109">
        <v>1</v>
      </c>
      <c r="AJ109">
        <v>0</v>
      </c>
      <c r="AK109">
        <v>0</v>
      </c>
      <c r="AL109">
        <v>0.23554502369668245</v>
      </c>
      <c r="AM109">
        <v>0.57125075286087135</v>
      </c>
      <c r="AN109">
        <v>0.55555555555555558</v>
      </c>
      <c r="AO109">
        <v>0</v>
      </c>
      <c r="AP109">
        <v>0.5</v>
      </c>
      <c r="AQ109">
        <v>0</v>
      </c>
      <c r="AR109">
        <v>1</v>
      </c>
      <c r="AS109">
        <v>0.33333333333333331</v>
      </c>
      <c r="AT109">
        <v>0.32500000000000001</v>
      </c>
      <c r="AU109">
        <v>0.5</v>
      </c>
      <c r="AV109">
        <v>0.66666666666666663</v>
      </c>
      <c r="AW109">
        <v>0.1</v>
      </c>
      <c r="AX109">
        <v>5.5555555555555552E-2</v>
      </c>
      <c r="AY109">
        <v>6.6666666666666666E-2</v>
      </c>
      <c r="AZ109">
        <v>0.11764705882352941</v>
      </c>
      <c r="BA109">
        <v>1</v>
      </c>
      <c r="BB109">
        <v>0</v>
      </c>
      <c r="BC109">
        <f t="shared" si="2"/>
        <v>-3.7083006749936143E-2</v>
      </c>
      <c r="BD109">
        <f t="shared" si="3"/>
        <v>1.3751493896158094E-3</v>
      </c>
    </row>
    <row r="110" spans="1:56" x14ac:dyDescent="0.25">
      <c r="A110">
        <v>0.8670853683122659</v>
      </c>
      <c r="B110">
        <v>507</v>
      </c>
      <c r="C110">
        <v>1</v>
      </c>
      <c r="D110">
        <v>0</v>
      </c>
      <c r="E110">
        <v>0.45238095238095238</v>
      </c>
      <c r="F110">
        <v>1</v>
      </c>
      <c r="G110">
        <v>0</v>
      </c>
      <c r="H110">
        <v>0</v>
      </c>
      <c r="I110">
        <v>0.2720114531138153</v>
      </c>
      <c r="J110">
        <v>0</v>
      </c>
      <c r="K110">
        <v>1</v>
      </c>
      <c r="L110">
        <v>0</v>
      </c>
      <c r="M110">
        <v>7.1428571428571425E-2</v>
      </c>
      <c r="N110">
        <v>0.5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0.66666666666666663</v>
      </c>
      <c r="V110">
        <v>8.5714285714285715E-2</v>
      </c>
      <c r="W110">
        <v>0.66666666666666663</v>
      </c>
      <c r="X110">
        <v>0.5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0.66666666666666663</v>
      </c>
      <c r="AI110">
        <v>0</v>
      </c>
      <c r="AJ110">
        <v>1</v>
      </c>
      <c r="AK110">
        <v>0</v>
      </c>
      <c r="AL110">
        <v>0.44365455502896262</v>
      </c>
      <c r="AM110">
        <v>0.30162617948203174</v>
      </c>
      <c r="AN110">
        <v>0.1111111111111111</v>
      </c>
      <c r="AO110">
        <v>0</v>
      </c>
      <c r="AP110">
        <v>0.2857142857142857</v>
      </c>
      <c r="AQ110">
        <v>0</v>
      </c>
      <c r="AR110">
        <v>0.66666666666666663</v>
      </c>
      <c r="AS110">
        <v>0.33333333333333331</v>
      </c>
      <c r="AT110">
        <v>0.25</v>
      </c>
      <c r="AU110">
        <v>0.33333333333333331</v>
      </c>
      <c r="AV110">
        <v>0.66666666666666663</v>
      </c>
      <c r="AW110">
        <v>0.25</v>
      </c>
      <c r="AX110">
        <v>0.3888888888888889</v>
      </c>
      <c r="AY110">
        <v>0.46666666666666667</v>
      </c>
      <c r="AZ110">
        <v>0.47058823529411764</v>
      </c>
      <c r="BA110">
        <v>1</v>
      </c>
      <c r="BB110">
        <v>0</v>
      </c>
      <c r="BC110">
        <f t="shared" si="2"/>
        <v>-5.5509428165297692E-2</v>
      </c>
      <c r="BD110">
        <f t="shared" si="3"/>
        <v>3.0812966152383445E-3</v>
      </c>
    </row>
    <row r="111" spans="1:56" x14ac:dyDescent="0.25">
      <c r="A111">
        <v>0.86793421189435493</v>
      </c>
      <c r="B111">
        <v>765</v>
      </c>
      <c r="C111">
        <v>1</v>
      </c>
      <c r="D111">
        <v>0</v>
      </c>
      <c r="E111">
        <v>0.23809523809523808</v>
      </c>
      <c r="F111">
        <v>1</v>
      </c>
      <c r="G111">
        <v>0</v>
      </c>
      <c r="H111">
        <v>0</v>
      </c>
      <c r="I111">
        <v>0.74588403722261987</v>
      </c>
      <c r="J111">
        <v>1</v>
      </c>
      <c r="K111">
        <v>0</v>
      </c>
      <c r="L111">
        <v>0</v>
      </c>
      <c r="M111">
        <v>0.32142857142857145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0.62857142857142856</v>
      </c>
      <c r="W111">
        <v>0.66666666666666663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0.33333333333333331</v>
      </c>
      <c r="AI111">
        <v>0</v>
      </c>
      <c r="AJ111">
        <v>1</v>
      </c>
      <c r="AK111">
        <v>0</v>
      </c>
      <c r="AL111">
        <v>2.2643496577145865E-3</v>
      </c>
      <c r="AM111">
        <v>0.85484842401124272</v>
      </c>
      <c r="AN111">
        <v>0.1111111111111111</v>
      </c>
      <c r="AO111">
        <v>0</v>
      </c>
      <c r="AP111">
        <v>0.7857142857142857</v>
      </c>
      <c r="AQ111">
        <v>1</v>
      </c>
      <c r="AR111">
        <v>0.33333333333333331</v>
      </c>
      <c r="AS111">
        <v>0</v>
      </c>
      <c r="AT111">
        <v>2.5000000000000001E-2</v>
      </c>
      <c r="AU111">
        <v>0.83333333333333337</v>
      </c>
      <c r="AV111">
        <v>0.66666666666666663</v>
      </c>
      <c r="AW111">
        <v>2.5000000000000001E-2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f t="shared" si="2"/>
        <v>0.20431659540279978</v>
      </c>
      <c r="BD111">
        <f t="shared" si="3"/>
        <v>4.1745271156991386E-2</v>
      </c>
    </row>
    <row r="112" spans="1:56" x14ac:dyDescent="0.25">
      <c r="A112">
        <v>0.86984049308161215</v>
      </c>
      <c r="B112">
        <v>1354</v>
      </c>
      <c r="C112">
        <v>1</v>
      </c>
      <c r="D112">
        <v>0</v>
      </c>
      <c r="E112">
        <v>0.38095238095238093</v>
      </c>
      <c r="F112">
        <v>0</v>
      </c>
      <c r="G112">
        <v>0</v>
      </c>
      <c r="H112">
        <v>1</v>
      </c>
      <c r="I112">
        <v>0.61918396564065858</v>
      </c>
      <c r="J112">
        <v>0</v>
      </c>
      <c r="K112">
        <v>1</v>
      </c>
      <c r="L112">
        <v>0</v>
      </c>
      <c r="M112">
        <v>0.5357142857142857</v>
      </c>
      <c r="N112">
        <v>0.75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0.7857142857142857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6.8351764086361247E-2</v>
      </c>
      <c r="AM112">
        <v>0.4965268018470187</v>
      </c>
      <c r="AN112">
        <v>0.1111111111111111</v>
      </c>
      <c r="AO112">
        <v>1</v>
      </c>
      <c r="AP112">
        <v>0.8571428571428571</v>
      </c>
      <c r="AQ112">
        <v>1</v>
      </c>
      <c r="AR112">
        <v>0.33333333333333331</v>
      </c>
      <c r="AS112">
        <v>0.33333333333333331</v>
      </c>
      <c r="AT112">
        <v>0.125</v>
      </c>
      <c r="AU112">
        <v>0.33333333333333331</v>
      </c>
      <c r="AV112">
        <v>0.66666666666666663</v>
      </c>
      <c r="AW112">
        <v>0.125</v>
      </c>
      <c r="AX112">
        <v>0.1111111111111111</v>
      </c>
      <c r="AY112">
        <v>0.2</v>
      </c>
      <c r="AZ112">
        <v>0</v>
      </c>
      <c r="BA112">
        <v>1</v>
      </c>
      <c r="BB112">
        <v>1</v>
      </c>
      <c r="BC112">
        <f t="shared" si="2"/>
        <v>0.47518098862152391</v>
      </c>
      <c r="BD112">
        <f t="shared" si="3"/>
        <v>0.27543499470428101</v>
      </c>
    </row>
    <row r="113" spans="1:56" x14ac:dyDescent="0.25">
      <c r="A113">
        <v>0.87075462121000946</v>
      </c>
      <c r="B113">
        <v>979</v>
      </c>
      <c r="C113">
        <v>0</v>
      </c>
      <c r="D113">
        <v>1</v>
      </c>
      <c r="E113">
        <v>0.52380952380952384</v>
      </c>
      <c r="F113">
        <v>1</v>
      </c>
      <c r="G113">
        <v>0</v>
      </c>
      <c r="H113">
        <v>0</v>
      </c>
      <c r="I113">
        <v>0.78740157480314965</v>
      </c>
      <c r="J113">
        <v>0</v>
      </c>
      <c r="K113">
        <v>1</v>
      </c>
      <c r="L113">
        <v>0</v>
      </c>
      <c r="M113">
        <v>3.5714285714285712E-2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0.33333333333333331</v>
      </c>
      <c r="V113">
        <v>0.84285714285714286</v>
      </c>
      <c r="W113">
        <v>1</v>
      </c>
      <c r="X113">
        <v>0.25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0.66666666666666663</v>
      </c>
      <c r="AI113">
        <v>1</v>
      </c>
      <c r="AJ113">
        <v>0</v>
      </c>
      <c r="AK113">
        <v>0</v>
      </c>
      <c r="AL113">
        <v>0.28267509215376513</v>
      </c>
      <c r="AM113">
        <v>0.47355952619955832</v>
      </c>
      <c r="AN113">
        <v>0.55555555555555558</v>
      </c>
      <c r="AO113">
        <v>0</v>
      </c>
      <c r="AP113">
        <v>0.6428571428571429</v>
      </c>
      <c r="AQ113">
        <v>1</v>
      </c>
      <c r="AR113">
        <v>0.33333333333333331</v>
      </c>
      <c r="AS113">
        <v>1</v>
      </c>
      <c r="AT113">
        <v>0.375</v>
      </c>
      <c r="AU113">
        <v>0</v>
      </c>
      <c r="AV113">
        <v>0.66666666666666663</v>
      </c>
      <c r="AW113">
        <v>0.3</v>
      </c>
      <c r="AX113">
        <v>0.61111111111111116</v>
      </c>
      <c r="AY113">
        <v>0.73333333333333328</v>
      </c>
      <c r="AZ113">
        <v>0.47058823529411764</v>
      </c>
      <c r="BA113">
        <v>1</v>
      </c>
      <c r="BB113">
        <v>0</v>
      </c>
      <c r="BC113">
        <f t="shared" si="2"/>
        <v>-0.1254625660995497</v>
      </c>
      <c r="BD113">
        <f t="shared" si="3"/>
        <v>1.5740855492283878E-2</v>
      </c>
    </row>
    <row r="114" spans="1:56" x14ac:dyDescent="0.25">
      <c r="A114">
        <v>0.87178956654988538</v>
      </c>
      <c r="B114">
        <v>461</v>
      </c>
      <c r="C114">
        <v>1</v>
      </c>
      <c r="D114">
        <v>0</v>
      </c>
      <c r="E114">
        <v>0.19047619047619047</v>
      </c>
      <c r="F114">
        <v>1</v>
      </c>
      <c r="G114">
        <v>0</v>
      </c>
      <c r="H114">
        <v>0</v>
      </c>
      <c r="I114">
        <v>0.4817465998568361</v>
      </c>
      <c r="J114">
        <v>1</v>
      </c>
      <c r="K114">
        <v>0</v>
      </c>
      <c r="L114">
        <v>0</v>
      </c>
      <c r="M114">
        <v>1</v>
      </c>
      <c r="N114">
        <v>0.25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0.21428571428571427</v>
      </c>
      <c r="W114">
        <v>0.66666666666666663</v>
      </c>
      <c r="X114">
        <v>0.25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0.66666666666666663</v>
      </c>
      <c r="AI114">
        <v>1</v>
      </c>
      <c r="AJ114">
        <v>0</v>
      </c>
      <c r="AK114">
        <v>0</v>
      </c>
      <c r="AL114">
        <v>0.17361769352290679</v>
      </c>
      <c r="AM114">
        <v>8.7251555912467374E-2</v>
      </c>
      <c r="AN114">
        <v>0.55555555555555558</v>
      </c>
      <c r="AO114">
        <v>0</v>
      </c>
      <c r="AP114">
        <v>7.1428571428571425E-2</v>
      </c>
      <c r="AQ114">
        <v>0</v>
      </c>
      <c r="AR114">
        <v>0</v>
      </c>
      <c r="AS114">
        <v>0.66666666666666663</v>
      </c>
      <c r="AT114">
        <v>0.2</v>
      </c>
      <c r="AU114">
        <v>0.83333333333333337</v>
      </c>
      <c r="AV114">
        <v>0.66666666666666663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f t="shared" si="2"/>
        <v>0.2615435903268688</v>
      </c>
      <c r="BD114">
        <f t="shared" si="3"/>
        <v>6.8405049641068985E-2</v>
      </c>
    </row>
    <row r="115" spans="1:56" x14ac:dyDescent="0.25">
      <c r="A115">
        <v>0.87362036815883626</v>
      </c>
      <c r="B115">
        <v>588</v>
      </c>
      <c r="C115">
        <v>0</v>
      </c>
      <c r="D115">
        <v>1</v>
      </c>
      <c r="E115">
        <v>0.80952380952380953</v>
      </c>
      <c r="F115">
        <v>1</v>
      </c>
      <c r="G115">
        <v>0</v>
      </c>
      <c r="H115">
        <v>0</v>
      </c>
      <c r="I115">
        <v>0.87544738725841087</v>
      </c>
      <c r="J115">
        <v>0</v>
      </c>
      <c r="K115">
        <v>1</v>
      </c>
      <c r="L115">
        <v>0</v>
      </c>
      <c r="M115">
        <v>0.35714285714285715</v>
      </c>
      <c r="N115">
        <v>0.75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0.74285714285714288</v>
      </c>
      <c r="W115">
        <v>0.66666666666666663</v>
      </c>
      <c r="X115">
        <v>0.25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0.66666666666666663</v>
      </c>
      <c r="AI115">
        <v>0</v>
      </c>
      <c r="AJ115">
        <v>1</v>
      </c>
      <c r="AK115">
        <v>0</v>
      </c>
      <c r="AL115">
        <v>0.11269088994207478</v>
      </c>
      <c r="AM115">
        <v>0.79208994177875924</v>
      </c>
      <c r="AN115">
        <v>0.88888888888888884</v>
      </c>
      <c r="AO115">
        <v>0</v>
      </c>
      <c r="AP115">
        <v>0.6428571428571429</v>
      </c>
      <c r="AQ115">
        <v>1</v>
      </c>
      <c r="AR115">
        <v>0.33333333333333331</v>
      </c>
      <c r="AS115">
        <v>0.33333333333333331</v>
      </c>
      <c r="AT115">
        <v>0.22500000000000001</v>
      </c>
      <c r="AU115">
        <v>0.5</v>
      </c>
      <c r="AV115">
        <v>0.66666666666666663</v>
      </c>
      <c r="AW115">
        <v>0.125</v>
      </c>
      <c r="AX115">
        <v>0.1111111111111111</v>
      </c>
      <c r="AY115">
        <v>6.6666666666666666E-2</v>
      </c>
      <c r="AZ115">
        <v>0.23529411764705882</v>
      </c>
      <c r="BA115">
        <v>1</v>
      </c>
      <c r="BB115">
        <v>0</v>
      </c>
      <c r="BC115">
        <f t="shared" si="2"/>
        <v>9.1163413653648107E-2</v>
      </c>
      <c r="BD115">
        <f t="shared" si="3"/>
        <v>8.3107679889861535E-3</v>
      </c>
    </row>
    <row r="116" spans="1:56" x14ac:dyDescent="0.25">
      <c r="A116">
        <v>0.87365786021291325</v>
      </c>
      <c r="B116">
        <v>24</v>
      </c>
      <c r="C116">
        <v>1</v>
      </c>
      <c r="D116">
        <v>0</v>
      </c>
      <c r="E116">
        <v>7.1428571428571425E-2</v>
      </c>
      <c r="F116">
        <v>1</v>
      </c>
      <c r="G116">
        <v>0</v>
      </c>
      <c r="H116">
        <v>0</v>
      </c>
      <c r="I116">
        <v>0.20687186828919113</v>
      </c>
      <c r="J116">
        <v>0</v>
      </c>
      <c r="K116">
        <v>1</v>
      </c>
      <c r="L116">
        <v>0</v>
      </c>
      <c r="M116">
        <v>0.5</v>
      </c>
      <c r="N116">
        <v>0.25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0.66666666666666663</v>
      </c>
      <c r="V116">
        <v>0.94285714285714284</v>
      </c>
      <c r="W116">
        <v>0.66666666666666663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1.1743022643496578E-2</v>
      </c>
      <c r="AM116">
        <v>0.6901023890784983</v>
      </c>
      <c r="AN116">
        <v>0.1111111111111111</v>
      </c>
      <c r="AO116">
        <v>0</v>
      </c>
      <c r="AP116">
        <v>0.21428571428571427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0.66666666666666663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f t="shared" si="2"/>
        <v>7.0753103609331569E-2</v>
      </c>
      <c r="BD116">
        <f t="shared" si="3"/>
        <v>5.0060016703528075E-3</v>
      </c>
    </row>
    <row r="117" spans="1:56" x14ac:dyDescent="0.25">
      <c r="A117">
        <v>0.87397475971245053</v>
      </c>
      <c r="B117">
        <v>1390</v>
      </c>
      <c r="C117">
        <v>1</v>
      </c>
      <c r="D117">
        <v>0</v>
      </c>
      <c r="E117">
        <v>0.30952380952380953</v>
      </c>
      <c r="F117">
        <v>0</v>
      </c>
      <c r="G117">
        <v>1</v>
      </c>
      <c r="H117">
        <v>0</v>
      </c>
      <c r="I117">
        <v>0.73228346456692917</v>
      </c>
      <c r="J117">
        <v>0</v>
      </c>
      <c r="K117">
        <v>1</v>
      </c>
      <c r="L117">
        <v>0</v>
      </c>
      <c r="M117">
        <v>0</v>
      </c>
      <c r="N117">
        <v>0.5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0.25714285714285712</v>
      </c>
      <c r="W117">
        <v>0</v>
      </c>
      <c r="X117">
        <v>0.25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0.21032122169562928</v>
      </c>
      <c r="AM117">
        <v>0.14764103593655892</v>
      </c>
      <c r="AN117">
        <v>0.1111111111111111</v>
      </c>
      <c r="AO117">
        <v>0</v>
      </c>
      <c r="AP117">
        <v>0.7142857142857143</v>
      </c>
      <c r="AQ117">
        <v>1</v>
      </c>
      <c r="AR117">
        <v>0.33333333333333331</v>
      </c>
      <c r="AS117">
        <v>0</v>
      </c>
      <c r="AT117">
        <v>0.25</v>
      </c>
      <c r="AU117">
        <v>1</v>
      </c>
      <c r="AV117">
        <v>0.66666666666666663</v>
      </c>
      <c r="AW117">
        <v>0.25</v>
      </c>
      <c r="AX117">
        <v>0.44444444444444442</v>
      </c>
      <c r="AY117">
        <v>0.53333333333333333</v>
      </c>
      <c r="AZ117">
        <v>0.41176470588235292</v>
      </c>
      <c r="BA117">
        <v>1</v>
      </c>
      <c r="BB117">
        <v>0</v>
      </c>
      <c r="BC117">
        <f t="shared" si="2"/>
        <v>0.18766822319882814</v>
      </c>
      <c r="BD117">
        <f t="shared" si="3"/>
        <v>3.5219361998605175E-2</v>
      </c>
    </row>
    <row r="118" spans="1:56" x14ac:dyDescent="0.25">
      <c r="A118">
        <v>0.87435367952680498</v>
      </c>
      <c r="B118">
        <v>434</v>
      </c>
      <c r="C118">
        <v>0</v>
      </c>
      <c r="D118">
        <v>1</v>
      </c>
      <c r="E118">
        <v>0.66666666666666663</v>
      </c>
      <c r="F118">
        <v>1</v>
      </c>
      <c r="G118">
        <v>0</v>
      </c>
      <c r="H118">
        <v>0</v>
      </c>
      <c r="I118">
        <v>0.73228346456692917</v>
      </c>
      <c r="J118">
        <v>1</v>
      </c>
      <c r="K118">
        <v>0</v>
      </c>
      <c r="L118">
        <v>0</v>
      </c>
      <c r="M118">
        <v>0.32142857142857145</v>
      </c>
      <c r="N118">
        <v>0.5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0.66666666666666663</v>
      </c>
      <c r="V118">
        <v>0.91428571428571426</v>
      </c>
      <c r="W118">
        <v>0.33333333333333331</v>
      </c>
      <c r="X118">
        <v>0.5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0.42453923117430226</v>
      </c>
      <c r="AM118">
        <v>0.3802047781569966</v>
      </c>
      <c r="AN118">
        <v>0.22222222222222221</v>
      </c>
      <c r="AO118">
        <v>1</v>
      </c>
      <c r="AP118">
        <v>0.5714285714285714</v>
      </c>
      <c r="AQ118">
        <v>0</v>
      </c>
      <c r="AR118">
        <v>0.66666666666666663</v>
      </c>
      <c r="AS118">
        <v>0.33333333333333331</v>
      </c>
      <c r="AT118">
        <v>0.375</v>
      </c>
      <c r="AU118">
        <v>0.5</v>
      </c>
      <c r="AV118">
        <v>0.66666666666666663</v>
      </c>
      <c r="AW118">
        <v>7.4999999999999997E-2</v>
      </c>
      <c r="AX118">
        <v>0.1111111111111111</v>
      </c>
      <c r="AY118">
        <v>6.6666666666666666E-2</v>
      </c>
      <c r="AZ118">
        <v>0.11764705882352941</v>
      </c>
      <c r="BA118">
        <v>1</v>
      </c>
      <c r="BB118">
        <v>0</v>
      </c>
      <c r="BC118">
        <f t="shared" si="2"/>
        <v>0.19261039514529935</v>
      </c>
      <c r="BD118">
        <f t="shared" si="3"/>
        <v>3.7098764318028353E-2</v>
      </c>
    </row>
    <row r="119" spans="1:56" x14ac:dyDescent="0.25">
      <c r="A119">
        <v>0.87439706138326956</v>
      </c>
      <c r="B119">
        <v>961</v>
      </c>
      <c r="C119">
        <v>0</v>
      </c>
      <c r="D119">
        <v>1</v>
      </c>
      <c r="E119">
        <v>0.54761904761904767</v>
      </c>
      <c r="F119">
        <v>0</v>
      </c>
      <c r="G119">
        <v>1</v>
      </c>
      <c r="H119">
        <v>0</v>
      </c>
      <c r="I119">
        <v>0.65569076592698639</v>
      </c>
      <c r="J119">
        <v>1</v>
      </c>
      <c r="K119">
        <v>0</v>
      </c>
      <c r="L119">
        <v>0</v>
      </c>
      <c r="M119">
        <v>0</v>
      </c>
      <c r="N119">
        <v>0.5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0.66666666666666663</v>
      </c>
      <c r="V119">
        <v>0.51428571428571423</v>
      </c>
      <c r="W119">
        <v>0.66666666666666663</v>
      </c>
      <c r="X119">
        <v>0.25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0.16292785676671934</v>
      </c>
      <c r="AM119">
        <v>8.8456133306564946E-2</v>
      </c>
      <c r="AN119">
        <v>0</v>
      </c>
      <c r="AO119">
        <v>0</v>
      </c>
      <c r="AP119">
        <v>0.42857142857142855</v>
      </c>
      <c r="AQ119">
        <v>0</v>
      </c>
      <c r="AR119">
        <v>1</v>
      </c>
      <c r="AS119">
        <v>0.33333333333333331</v>
      </c>
      <c r="AT119">
        <v>0.25</v>
      </c>
      <c r="AU119">
        <v>0.33333333333333331</v>
      </c>
      <c r="AV119">
        <v>0.66666666666666663</v>
      </c>
      <c r="AW119">
        <v>0.22500000000000001</v>
      </c>
      <c r="AX119">
        <v>0.16666666666666666</v>
      </c>
      <c r="AY119">
        <v>6.6666666666666666E-2</v>
      </c>
      <c r="AZ119">
        <v>0.41176470588235292</v>
      </c>
      <c r="BA119">
        <v>1</v>
      </c>
      <c r="BB119">
        <v>0</v>
      </c>
      <c r="BC119">
        <f t="shared" si="2"/>
        <v>6.2964614617654735E-2</v>
      </c>
      <c r="BD119">
        <f t="shared" si="3"/>
        <v>3.9645426939497802E-3</v>
      </c>
    </row>
    <row r="120" spans="1:56" x14ac:dyDescent="0.25">
      <c r="A120">
        <v>0.87567846631817725</v>
      </c>
      <c r="B120">
        <v>1257</v>
      </c>
      <c r="C120">
        <v>0</v>
      </c>
      <c r="D120">
        <v>1</v>
      </c>
      <c r="E120">
        <v>0.47619047619047616</v>
      </c>
      <c r="F120">
        <v>0</v>
      </c>
      <c r="G120">
        <v>1</v>
      </c>
      <c r="H120">
        <v>0</v>
      </c>
      <c r="I120">
        <v>0.3521832498210451</v>
      </c>
      <c r="J120">
        <v>0</v>
      </c>
      <c r="K120">
        <v>1</v>
      </c>
      <c r="L120">
        <v>0</v>
      </c>
      <c r="M120">
        <v>3.5714285714285712E-2</v>
      </c>
      <c r="N120">
        <v>0.25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0.66666666666666663</v>
      </c>
      <c r="V120">
        <v>0.6428571428571429</v>
      </c>
      <c r="W120">
        <v>0.33333333333333331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0.33333333333333331</v>
      </c>
      <c r="AI120">
        <v>0</v>
      </c>
      <c r="AJ120">
        <v>1</v>
      </c>
      <c r="AK120">
        <v>0</v>
      </c>
      <c r="AL120">
        <v>7.6829910479199584E-2</v>
      </c>
      <c r="AM120">
        <v>0.55687612929130692</v>
      </c>
      <c r="AN120">
        <v>0.44444444444444442</v>
      </c>
      <c r="AO120">
        <v>0</v>
      </c>
      <c r="AP120">
        <v>0.21428571428571427</v>
      </c>
      <c r="AQ120">
        <v>0</v>
      </c>
      <c r="AR120">
        <v>0.33333333333333331</v>
      </c>
      <c r="AS120">
        <v>0.33333333333333331</v>
      </c>
      <c r="AT120">
        <v>0.22500000000000001</v>
      </c>
      <c r="AU120">
        <v>0.66666666666666663</v>
      </c>
      <c r="AV120">
        <v>0.33333333333333331</v>
      </c>
      <c r="AW120">
        <v>0.15</v>
      </c>
      <c r="AX120">
        <v>5.5555555555555552E-2</v>
      </c>
      <c r="AY120">
        <v>0</v>
      </c>
      <c r="AZ120">
        <v>0.29411764705882354</v>
      </c>
      <c r="BA120">
        <v>1</v>
      </c>
      <c r="BB120">
        <v>0</v>
      </c>
      <c r="BC120">
        <f t="shared" si="2"/>
        <v>0.28571872158089856</v>
      </c>
      <c r="BD120">
        <f t="shared" si="3"/>
        <v>8.1635187861823028E-2</v>
      </c>
    </row>
    <row r="121" spans="1:56" x14ac:dyDescent="0.25">
      <c r="A121">
        <v>0.87812435459145965</v>
      </c>
      <c r="B121">
        <v>600</v>
      </c>
      <c r="C121">
        <v>1</v>
      </c>
      <c r="D121">
        <v>0</v>
      </c>
      <c r="E121">
        <v>0.42857142857142855</v>
      </c>
      <c r="F121">
        <v>1</v>
      </c>
      <c r="G121">
        <v>0</v>
      </c>
      <c r="H121">
        <v>0</v>
      </c>
      <c r="I121">
        <v>0.67215461703650681</v>
      </c>
      <c r="J121">
        <v>0</v>
      </c>
      <c r="K121">
        <v>0</v>
      </c>
      <c r="L121">
        <v>1</v>
      </c>
      <c r="M121">
        <v>0.42857142857142855</v>
      </c>
      <c r="N121">
        <v>0.5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0.66666666666666663</v>
      </c>
      <c r="V121">
        <v>8.5714285714285715E-2</v>
      </c>
      <c r="W121">
        <v>0.66666666666666663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0.33333333333333331</v>
      </c>
      <c r="AI121">
        <v>0</v>
      </c>
      <c r="AJ121">
        <v>1</v>
      </c>
      <c r="AK121">
        <v>0</v>
      </c>
      <c r="AL121">
        <v>5.9715639810426539E-2</v>
      </c>
      <c r="AM121">
        <v>0.94089540252961257</v>
      </c>
      <c r="AN121">
        <v>0.44444444444444442</v>
      </c>
      <c r="AO121">
        <v>0</v>
      </c>
      <c r="AP121">
        <v>0.14285714285714285</v>
      </c>
      <c r="AQ121">
        <v>0</v>
      </c>
      <c r="AR121">
        <v>0.33333333333333331</v>
      </c>
      <c r="AS121">
        <v>0.33333333333333331</v>
      </c>
      <c r="AT121">
        <v>0.2</v>
      </c>
      <c r="AU121">
        <v>0.33333333333333331</v>
      </c>
      <c r="AV121">
        <v>0.66666666666666663</v>
      </c>
      <c r="AW121">
        <v>0.125</v>
      </c>
      <c r="AX121">
        <v>0.1111111111111111</v>
      </c>
      <c r="AY121">
        <v>0</v>
      </c>
      <c r="AZ121">
        <v>0.23529411764705882</v>
      </c>
      <c r="BA121">
        <v>1</v>
      </c>
      <c r="BB121">
        <v>0</v>
      </c>
      <c r="BC121">
        <f t="shared" si="2"/>
        <v>0.28392479715701052</v>
      </c>
      <c r="BD121">
        <f t="shared" si="3"/>
        <v>8.0613290440649576E-2</v>
      </c>
    </row>
    <row r="122" spans="1:56" x14ac:dyDescent="0.25">
      <c r="A122">
        <v>0.87970866802949166</v>
      </c>
      <c r="B122">
        <v>834</v>
      </c>
      <c r="C122">
        <v>1</v>
      </c>
      <c r="D122">
        <v>0</v>
      </c>
      <c r="E122">
        <v>0.21428571428571427</v>
      </c>
      <c r="F122">
        <v>1</v>
      </c>
      <c r="G122">
        <v>0</v>
      </c>
      <c r="H122">
        <v>0</v>
      </c>
      <c r="I122">
        <v>6.9434502505368645E-2</v>
      </c>
      <c r="J122">
        <v>0</v>
      </c>
      <c r="K122">
        <v>1</v>
      </c>
      <c r="L122">
        <v>0</v>
      </c>
      <c r="M122">
        <v>0.17857142857142858</v>
      </c>
      <c r="N122">
        <v>0.5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0.35714285714285715</v>
      </c>
      <c r="W122">
        <v>0.33333333333333331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0.66666666666666663</v>
      </c>
      <c r="AI122">
        <v>0</v>
      </c>
      <c r="AJ122">
        <v>1</v>
      </c>
      <c r="AK122">
        <v>0</v>
      </c>
      <c r="AL122">
        <v>8.0568720379146919E-2</v>
      </c>
      <c r="AM122">
        <v>0.23513350732784583</v>
      </c>
      <c r="AN122">
        <v>0.1111111111111111</v>
      </c>
      <c r="AO122">
        <v>0</v>
      </c>
      <c r="AP122">
        <v>0.14285714285714285</v>
      </c>
      <c r="AQ122">
        <v>0</v>
      </c>
      <c r="AR122">
        <v>0.66666666666666663</v>
      </c>
      <c r="AS122">
        <v>0.33333333333333331</v>
      </c>
      <c r="AT122">
        <v>0.1</v>
      </c>
      <c r="AU122">
        <v>0</v>
      </c>
      <c r="AV122">
        <v>0.66666666666666663</v>
      </c>
      <c r="AW122">
        <v>0.1</v>
      </c>
      <c r="AX122">
        <v>0.1111111111111111</v>
      </c>
      <c r="AY122">
        <v>0.13333333333333333</v>
      </c>
      <c r="AZ122">
        <v>0.11764705882352941</v>
      </c>
      <c r="BA122">
        <v>1</v>
      </c>
      <c r="BB122">
        <v>0</v>
      </c>
      <c r="BC122">
        <f t="shared" si="2"/>
        <v>7.1290148330638459E-2</v>
      </c>
      <c r="BD122">
        <f t="shared" si="3"/>
        <v>5.0822852490044331E-3</v>
      </c>
    </row>
    <row r="123" spans="1:56" x14ac:dyDescent="0.25">
      <c r="A123">
        <v>0.88056503524170737</v>
      </c>
      <c r="B123">
        <v>745</v>
      </c>
      <c r="C123">
        <v>0</v>
      </c>
      <c r="D123">
        <v>1</v>
      </c>
      <c r="E123">
        <v>0.45238095238095238</v>
      </c>
      <c r="F123">
        <v>1</v>
      </c>
      <c r="G123">
        <v>0</v>
      </c>
      <c r="H123">
        <v>0</v>
      </c>
      <c r="I123">
        <v>0.74373657838224771</v>
      </c>
      <c r="J123">
        <v>0</v>
      </c>
      <c r="K123">
        <v>1</v>
      </c>
      <c r="L123">
        <v>0</v>
      </c>
      <c r="M123">
        <v>0.35714285714285715</v>
      </c>
      <c r="N123">
        <v>0.25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0.44285714285714284</v>
      </c>
      <c r="W123">
        <v>0</v>
      </c>
      <c r="X123">
        <v>0.25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0.33333333333333331</v>
      </c>
      <c r="AI123">
        <v>0</v>
      </c>
      <c r="AJ123">
        <v>1</v>
      </c>
      <c r="AK123">
        <v>0</v>
      </c>
      <c r="AL123">
        <v>0.19842022116903635</v>
      </c>
      <c r="AM123">
        <v>0.49339490062236496</v>
      </c>
      <c r="AN123">
        <v>0.55555555555555558</v>
      </c>
      <c r="AO123">
        <v>0</v>
      </c>
      <c r="AP123">
        <v>0.2857142857142857</v>
      </c>
      <c r="AQ123">
        <v>0</v>
      </c>
      <c r="AR123">
        <v>0</v>
      </c>
      <c r="AS123">
        <v>0</v>
      </c>
      <c r="AT123">
        <v>0.375</v>
      </c>
      <c r="AU123">
        <v>0.33333333333333331</v>
      </c>
      <c r="AV123">
        <v>0</v>
      </c>
      <c r="AW123">
        <v>2.5000000000000001E-2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f t="shared" si="2"/>
        <v>0.27855916748979098</v>
      </c>
      <c r="BD123">
        <f t="shared" si="3"/>
        <v>0.52047687481302352</v>
      </c>
    </row>
    <row r="124" spans="1:56" x14ac:dyDescent="0.25">
      <c r="A124">
        <v>0.88096349634430215</v>
      </c>
      <c r="B124">
        <v>463</v>
      </c>
      <c r="C124">
        <v>1</v>
      </c>
      <c r="D124">
        <v>0</v>
      </c>
      <c r="E124">
        <v>0.38095238095238093</v>
      </c>
      <c r="F124">
        <v>1</v>
      </c>
      <c r="G124">
        <v>0</v>
      </c>
      <c r="H124">
        <v>0</v>
      </c>
      <c r="I124">
        <v>0.11166785969935576</v>
      </c>
      <c r="J124">
        <v>1</v>
      </c>
      <c r="K124">
        <v>0</v>
      </c>
      <c r="L124">
        <v>0</v>
      </c>
      <c r="M124">
        <v>0.7142857142857143</v>
      </c>
      <c r="N124">
        <v>0.75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0.62857142857142856</v>
      </c>
      <c r="W124">
        <v>1</v>
      </c>
      <c r="X124">
        <v>0.25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0.22790942601369141</v>
      </c>
      <c r="AM124">
        <v>0.71580004015257981</v>
      </c>
      <c r="AN124">
        <v>0.1111111111111111</v>
      </c>
      <c r="AO124">
        <v>0</v>
      </c>
      <c r="AP124">
        <v>7.1428571428571425E-2</v>
      </c>
      <c r="AQ124">
        <v>0</v>
      </c>
      <c r="AR124">
        <v>1</v>
      </c>
      <c r="AS124">
        <v>0</v>
      </c>
      <c r="AT124">
        <v>0.25</v>
      </c>
      <c r="AU124">
        <v>0.5</v>
      </c>
      <c r="AV124">
        <v>0.66666666666666663</v>
      </c>
      <c r="AW124">
        <v>0.25</v>
      </c>
      <c r="AX124">
        <v>0.3888888888888889</v>
      </c>
      <c r="AY124">
        <v>0.33333333333333331</v>
      </c>
      <c r="AZ124">
        <v>0.41176470588235292</v>
      </c>
      <c r="BA124">
        <v>1</v>
      </c>
      <c r="BB124">
        <v>0</v>
      </c>
      <c r="BC124">
        <f t="shared" si="2"/>
        <v>1.6902168833098918E-3</v>
      </c>
      <c r="BD124">
        <f t="shared" si="3"/>
        <v>2.8568331126258046E-6</v>
      </c>
    </row>
    <row r="125" spans="1:56" x14ac:dyDescent="0.25">
      <c r="A125">
        <v>0.88224013544911783</v>
      </c>
      <c r="B125">
        <v>1191</v>
      </c>
      <c r="C125">
        <v>1</v>
      </c>
      <c r="D125">
        <v>0</v>
      </c>
      <c r="E125">
        <v>0.33333333333333331</v>
      </c>
      <c r="F125">
        <v>1</v>
      </c>
      <c r="G125">
        <v>0</v>
      </c>
      <c r="H125">
        <v>0</v>
      </c>
      <c r="I125">
        <v>0.62634216177523261</v>
      </c>
      <c r="J125">
        <v>0</v>
      </c>
      <c r="K125">
        <v>1</v>
      </c>
      <c r="L125">
        <v>0</v>
      </c>
      <c r="M125">
        <v>3.5714285714285712E-2</v>
      </c>
      <c r="N125">
        <v>0.5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0.21428571428571427</v>
      </c>
      <c r="W125">
        <v>0.66666666666666663</v>
      </c>
      <c r="X125">
        <v>0.25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0.33333333333333331</v>
      </c>
      <c r="AI125">
        <v>1</v>
      </c>
      <c r="AJ125">
        <v>0</v>
      </c>
      <c r="AK125">
        <v>0</v>
      </c>
      <c r="AL125">
        <v>0.234913112164297</v>
      </c>
      <c r="AM125">
        <v>0.9405340293113833</v>
      </c>
      <c r="AN125">
        <v>0</v>
      </c>
      <c r="AO125">
        <v>0</v>
      </c>
      <c r="AP125">
        <v>0.14285714285714285</v>
      </c>
      <c r="AQ125">
        <v>0</v>
      </c>
      <c r="AR125">
        <v>0.66666666666666663</v>
      </c>
      <c r="AS125">
        <v>0.66666666666666663</v>
      </c>
      <c r="AT125">
        <v>0.25</v>
      </c>
      <c r="AU125">
        <v>0.66666666666666663</v>
      </c>
      <c r="AV125">
        <v>0.33333333333333331</v>
      </c>
      <c r="AW125">
        <v>0.22500000000000001</v>
      </c>
      <c r="AX125">
        <v>0.27777777777777779</v>
      </c>
      <c r="AY125">
        <v>6.6666666666666666E-2</v>
      </c>
      <c r="AZ125">
        <v>0.35294117647058826</v>
      </c>
      <c r="BA125">
        <v>1</v>
      </c>
      <c r="BB125">
        <v>0</v>
      </c>
      <c r="BC125">
        <f t="shared" si="2"/>
        <v>-0.11890499986718445</v>
      </c>
      <c r="BD125">
        <f t="shared" si="3"/>
        <v>1.4138398993415133E-2</v>
      </c>
    </row>
    <row r="126" spans="1:56" x14ac:dyDescent="0.25">
      <c r="A126">
        <v>0.88234193635459346</v>
      </c>
      <c r="B126">
        <v>732</v>
      </c>
      <c r="C126">
        <v>0</v>
      </c>
      <c r="D126">
        <v>1</v>
      </c>
      <c r="E126">
        <v>4.7619047619047616E-2</v>
      </c>
      <c r="F126">
        <v>1</v>
      </c>
      <c r="G126">
        <v>0</v>
      </c>
      <c r="H126">
        <v>0</v>
      </c>
      <c r="I126">
        <v>0.71224051539012168</v>
      </c>
      <c r="J126">
        <v>0</v>
      </c>
      <c r="K126">
        <v>1</v>
      </c>
      <c r="L126">
        <v>0</v>
      </c>
      <c r="M126">
        <v>0.35714285714285715</v>
      </c>
      <c r="N126">
        <v>0.5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0.97142857142857142</v>
      </c>
      <c r="W126">
        <v>0.33333333333333331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8.3780937335439704E-2</v>
      </c>
      <c r="AM126">
        <v>0.64970889379642638</v>
      </c>
      <c r="AN126">
        <v>0.1111111111111111</v>
      </c>
      <c r="AO126">
        <v>1</v>
      </c>
      <c r="AP126">
        <v>0.2857142857142857</v>
      </c>
      <c r="AQ126">
        <v>0</v>
      </c>
      <c r="AR126">
        <v>0</v>
      </c>
      <c r="AS126">
        <v>0</v>
      </c>
      <c r="AT126">
        <v>2.5000000000000001E-2</v>
      </c>
      <c r="AU126">
        <v>0.33333333333333331</v>
      </c>
      <c r="AV126">
        <v>0.66666666666666663</v>
      </c>
      <c r="AW126">
        <v>2.5000000000000001E-2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f t="shared" si="2"/>
        <v>0.49914375042053172</v>
      </c>
      <c r="BD126">
        <f t="shared" si="3"/>
        <v>0.2508569827428106</v>
      </c>
    </row>
    <row r="127" spans="1:56" x14ac:dyDescent="0.25">
      <c r="A127">
        <v>0.88245274968331022</v>
      </c>
      <c r="B127">
        <v>645</v>
      </c>
      <c r="C127">
        <v>1</v>
      </c>
      <c r="D127">
        <v>0</v>
      </c>
      <c r="E127">
        <v>0.30952380952380953</v>
      </c>
      <c r="F127">
        <v>1</v>
      </c>
      <c r="G127">
        <v>0</v>
      </c>
      <c r="H127">
        <v>0</v>
      </c>
      <c r="I127">
        <v>0.80171796707229781</v>
      </c>
      <c r="J127">
        <v>0</v>
      </c>
      <c r="K127">
        <v>1</v>
      </c>
      <c r="L127">
        <v>0</v>
      </c>
      <c r="M127">
        <v>0.35714285714285715</v>
      </c>
      <c r="N127">
        <v>0.75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0.25714285714285712</v>
      </c>
      <c r="W127">
        <v>0.66666666666666663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7.0932069510268564E-2</v>
      </c>
      <c r="AM127">
        <v>0.51302951214615544</v>
      </c>
      <c r="AN127">
        <v>0.33333333333333331</v>
      </c>
      <c r="AO127">
        <v>1</v>
      </c>
      <c r="AP127">
        <v>0.5714285714285714</v>
      </c>
      <c r="AQ127">
        <v>0</v>
      </c>
      <c r="AR127">
        <v>0.33333333333333331</v>
      </c>
      <c r="AS127">
        <v>0.33333333333333331</v>
      </c>
      <c r="AT127">
        <v>0.2</v>
      </c>
      <c r="AU127">
        <v>0.33333333333333331</v>
      </c>
      <c r="AV127">
        <v>0.66666666666666663</v>
      </c>
      <c r="AW127">
        <v>0.15</v>
      </c>
      <c r="AX127">
        <v>0.22222222222222221</v>
      </c>
      <c r="AY127">
        <v>0</v>
      </c>
      <c r="AZ127">
        <v>0.11764705882352941</v>
      </c>
      <c r="BA127">
        <v>1</v>
      </c>
      <c r="BB127">
        <v>0</v>
      </c>
      <c r="BC127">
        <f t="shared" si="2"/>
        <v>0.18590082210249781</v>
      </c>
      <c r="BD127">
        <f t="shared" si="3"/>
        <v>3.4559115658384536E-2</v>
      </c>
    </row>
    <row r="128" spans="1:56" x14ac:dyDescent="0.25">
      <c r="A128">
        <v>0.88277632010640528</v>
      </c>
      <c r="B128">
        <v>468</v>
      </c>
      <c r="C128">
        <v>1</v>
      </c>
      <c r="D128">
        <v>0</v>
      </c>
      <c r="E128">
        <v>0.45238095238095238</v>
      </c>
      <c r="F128">
        <v>0</v>
      </c>
      <c r="G128">
        <v>0</v>
      </c>
      <c r="H128">
        <v>1</v>
      </c>
      <c r="I128">
        <v>2.863278453829635E-2</v>
      </c>
      <c r="J128">
        <v>1</v>
      </c>
      <c r="K128">
        <v>0</v>
      </c>
      <c r="L128">
        <v>0</v>
      </c>
      <c r="M128">
        <v>0.2857142857142857</v>
      </c>
      <c r="N128">
        <v>0.75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0.55714285714285716</v>
      </c>
      <c r="W128">
        <v>0.66666666666666663</v>
      </c>
      <c r="X128">
        <v>0.5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0.33333333333333331</v>
      </c>
      <c r="AI128">
        <v>1</v>
      </c>
      <c r="AJ128">
        <v>0</v>
      </c>
      <c r="AK128">
        <v>0</v>
      </c>
      <c r="AL128">
        <v>0.4120589784096893</v>
      </c>
      <c r="AM128">
        <v>0.90632403131901229</v>
      </c>
      <c r="AN128">
        <v>0.1111111111111111</v>
      </c>
      <c r="AO128">
        <v>0</v>
      </c>
      <c r="AP128">
        <v>0.14285714285714285</v>
      </c>
      <c r="AQ128">
        <v>0</v>
      </c>
      <c r="AR128">
        <v>1</v>
      </c>
      <c r="AS128">
        <v>0.33333333333333331</v>
      </c>
      <c r="AT128">
        <v>0.22500000000000001</v>
      </c>
      <c r="AU128">
        <v>1</v>
      </c>
      <c r="AV128">
        <v>0.66666666666666663</v>
      </c>
      <c r="AW128">
        <v>0.22500000000000001</v>
      </c>
      <c r="AX128">
        <v>0.27777777777777779</v>
      </c>
      <c r="AY128">
        <v>0.46666666666666667</v>
      </c>
      <c r="AZ128">
        <v>0.41176470588235292</v>
      </c>
      <c r="BA128">
        <v>1</v>
      </c>
      <c r="BB128">
        <v>0</v>
      </c>
      <c r="BC128">
        <f t="shared" si="2"/>
        <v>-9.9507156801659224E-3</v>
      </c>
      <c r="BD128">
        <f t="shared" si="3"/>
        <v>9.9016742547499957E-5</v>
      </c>
    </row>
    <row r="129" spans="1:56" x14ac:dyDescent="0.25">
      <c r="A129">
        <v>0.88315996677875686</v>
      </c>
      <c r="B129">
        <v>1120</v>
      </c>
      <c r="C129">
        <v>1</v>
      </c>
      <c r="D129">
        <v>0</v>
      </c>
      <c r="E129">
        <v>0.47619047619047616</v>
      </c>
      <c r="F129">
        <v>1</v>
      </c>
      <c r="G129">
        <v>0</v>
      </c>
      <c r="H129">
        <v>0</v>
      </c>
      <c r="I129">
        <v>0.81818181818181823</v>
      </c>
      <c r="J129">
        <v>1</v>
      </c>
      <c r="K129">
        <v>0</v>
      </c>
      <c r="L129">
        <v>0</v>
      </c>
      <c r="M129">
        <v>0.4642857142857143</v>
      </c>
      <c r="N129">
        <v>0.5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0.66666666666666663</v>
      </c>
      <c r="V129">
        <v>0.7142857142857143</v>
      </c>
      <c r="W129">
        <v>0.66666666666666663</v>
      </c>
      <c r="X129">
        <v>0.25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0.33333333333333331</v>
      </c>
      <c r="AI129">
        <v>0</v>
      </c>
      <c r="AJ129">
        <v>1</v>
      </c>
      <c r="AK129">
        <v>0</v>
      </c>
      <c r="AL129">
        <v>0.46945760926803581</v>
      </c>
      <c r="AM129">
        <v>0.41200562136117247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0.33333333333333331</v>
      </c>
      <c r="AT129">
        <v>0.25</v>
      </c>
      <c r="AU129">
        <v>0.5</v>
      </c>
      <c r="AV129">
        <v>0.66666666666666663</v>
      </c>
      <c r="AW129">
        <v>0.22500000000000001</v>
      </c>
      <c r="AX129">
        <v>0.44444444444444442</v>
      </c>
      <c r="AY129">
        <v>0.46666666666666667</v>
      </c>
      <c r="AZ129">
        <v>0.41176470588235292</v>
      </c>
      <c r="BA129">
        <v>1</v>
      </c>
      <c r="BB129">
        <v>0</v>
      </c>
      <c r="BC129">
        <f t="shared" si="2"/>
        <v>-1.6222526843256757E-2</v>
      </c>
      <c r="BD129">
        <f t="shared" si="3"/>
        <v>2.6317037718018603E-4</v>
      </c>
    </row>
    <row r="130" spans="1:56" x14ac:dyDescent="0.25">
      <c r="A130">
        <v>0.88440180542778812</v>
      </c>
      <c r="B130">
        <v>895</v>
      </c>
      <c r="C130">
        <v>1</v>
      </c>
      <c r="D130">
        <v>0</v>
      </c>
      <c r="E130">
        <v>0.8571428571428571</v>
      </c>
      <c r="F130">
        <v>1</v>
      </c>
      <c r="G130">
        <v>0</v>
      </c>
      <c r="H130">
        <v>0</v>
      </c>
      <c r="I130">
        <v>0.41732283464566927</v>
      </c>
      <c r="J130">
        <v>0</v>
      </c>
      <c r="K130">
        <v>1</v>
      </c>
      <c r="L130">
        <v>0</v>
      </c>
      <c r="M130">
        <v>7.1428571428571425E-2</v>
      </c>
      <c r="N130">
        <v>0.5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0.7857142857142857</v>
      </c>
      <c r="W130">
        <v>0.66666666666666663</v>
      </c>
      <c r="X130">
        <v>0.75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0.88309636650868883</v>
      </c>
      <c r="AM130">
        <v>0.85846215619353539</v>
      </c>
      <c r="AN130">
        <v>0.33333333333333331</v>
      </c>
      <c r="AO130">
        <v>0</v>
      </c>
      <c r="AP130">
        <v>0.21428571428571427</v>
      </c>
      <c r="AQ130">
        <v>0</v>
      </c>
      <c r="AR130">
        <v>0</v>
      </c>
      <c r="AS130">
        <v>0</v>
      </c>
      <c r="AT130">
        <v>0.9</v>
      </c>
      <c r="AU130">
        <v>0.33333333333333331</v>
      </c>
      <c r="AV130">
        <v>0.66666666666666663</v>
      </c>
      <c r="AW130">
        <v>0.25</v>
      </c>
      <c r="AX130">
        <v>0.5</v>
      </c>
      <c r="AY130">
        <v>0</v>
      </c>
      <c r="AZ130">
        <v>0.52941176470588236</v>
      </c>
      <c r="BA130">
        <v>1</v>
      </c>
      <c r="BB130">
        <v>0</v>
      </c>
      <c r="BC130">
        <f t="shared" si="2"/>
        <v>-0.31722704551588127</v>
      </c>
      <c r="BD130">
        <f t="shared" si="3"/>
        <v>0.10063299840673501</v>
      </c>
    </row>
    <row r="131" spans="1:56" x14ac:dyDescent="0.25">
      <c r="A131">
        <v>0.8853112879114613</v>
      </c>
      <c r="B131">
        <v>648</v>
      </c>
      <c r="C131">
        <v>1</v>
      </c>
      <c r="D131">
        <v>0</v>
      </c>
      <c r="E131">
        <v>0.40476190476190477</v>
      </c>
      <c r="F131">
        <v>1</v>
      </c>
      <c r="G131">
        <v>0</v>
      </c>
      <c r="H131">
        <v>0</v>
      </c>
      <c r="I131">
        <v>0.40801717967072298</v>
      </c>
      <c r="J131">
        <v>0</v>
      </c>
      <c r="K131">
        <v>1</v>
      </c>
      <c r="L131">
        <v>0</v>
      </c>
      <c r="M131">
        <v>0.8571428571428571</v>
      </c>
      <c r="N131">
        <v>0.5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0.68571428571428572</v>
      </c>
      <c r="W131">
        <v>0.33333333333333331</v>
      </c>
      <c r="X131">
        <v>0.5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0.33333333333333331</v>
      </c>
      <c r="AI131">
        <v>0</v>
      </c>
      <c r="AJ131">
        <v>1</v>
      </c>
      <c r="AK131">
        <v>0</v>
      </c>
      <c r="AL131">
        <v>0.52101105845181672</v>
      </c>
      <c r="AM131">
        <v>0.28247339891588036</v>
      </c>
      <c r="AN131">
        <v>0.33333333333333331</v>
      </c>
      <c r="AO131">
        <v>0</v>
      </c>
      <c r="AP131">
        <v>0.35714285714285715</v>
      </c>
      <c r="AQ131">
        <v>0</v>
      </c>
      <c r="AR131">
        <v>0</v>
      </c>
      <c r="AS131">
        <v>0</v>
      </c>
      <c r="AT131">
        <v>0.4</v>
      </c>
      <c r="AU131">
        <v>0.33333333333333331</v>
      </c>
      <c r="AV131">
        <v>0.66666666666666663</v>
      </c>
      <c r="AW131">
        <v>0.32500000000000001</v>
      </c>
      <c r="AX131">
        <v>0.55555555555555558</v>
      </c>
      <c r="AY131">
        <v>0.26666666666666666</v>
      </c>
      <c r="AZ131">
        <v>0.47058823529411764</v>
      </c>
      <c r="BA131">
        <v>1</v>
      </c>
      <c r="BB131">
        <v>0</v>
      </c>
      <c r="BC131">
        <f t="shared" si="2"/>
        <v>0.21875519974247581</v>
      </c>
      <c r="BD131">
        <f t="shared" si="3"/>
        <v>4.7853837414370493E-2</v>
      </c>
    </row>
    <row r="132" spans="1:56" x14ac:dyDescent="0.25">
      <c r="A132">
        <v>0.88864023404485726</v>
      </c>
      <c r="B132">
        <v>399</v>
      </c>
      <c r="C132">
        <v>0</v>
      </c>
      <c r="D132">
        <v>1</v>
      </c>
      <c r="E132">
        <v>0.45238095238095238</v>
      </c>
      <c r="F132">
        <v>0</v>
      </c>
      <c r="G132">
        <v>0</v>
      </c>
      <c r="H132">
        <v>1</v>
      </c>
      <c r="I132">
        <v>0.68790264853256977</v>
      </c>
      <c r="J132">
        <v>0</v>
      </c>
      <c r="K132">
        <v>1</v>
      </c>
      <c r="L132">
        <v>0</v>
      </c>
      <c r="M132">
        <v>0.8571428571428571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0.33333333333333331</v>
      </c>
      <c r="V132">
        <v>0.6</v>
      </c>
      <c r="W132">
        <v>0.66666666666666663</v>
      </c>
      <c r="X132">
        <v>0.25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0.66666666666666663</v>
      </c>
      <c r="AI132">
        <v>0</v>
      </c>
      <c r="AJ132">
        <v>1</v>
      </c>
      <c r="AK132">
        <v>0</v>
      </c>
      <c r="AL132">
        <v>0.18114797261716692</v>
      </c>
      <c r="AM132">
        <v>0.87420196747641032</v>
      </c>
      <c r="AN132">
        <v>0.33333333333333331</v>
      </c>
      <c r="AO132">
        <v>1</v>
      </c>
      <c r="AP132">
        <v>0.2857142857142857</v>
      </c>
      <c r="AQ132">
        <v>0</v>
      </c>
      <c r="AR132">
        <v>0</v>
      </c>
      <c r="AS132">
        <v>0.66666666666666663</v>
      </c>
      <c r="AT132">
        <v>0.375</v>
      </c>
      <c r="AU132">
        <v>0.33333333333333331</v>
      </c>
      <c r="AV132">
        <v>0.66666666666666663</v>
      </c>
      <c r="AW132">
        <v>0.32500000000000001</v>
      </c>
      <c r="AX132">
        <v>0.61111111111111116</v>
      </c>
      <c r="AY132">
        <v>0.66666666666666663</v>
      </c>
      <c r="AZ132">
        <v>0.41176470588235292</v>
      </c>
      <c r="BA132">
        <v>1</v>
      </c>
      <c r="BB132">
        <v>0</v>
      </c>
      <c r="BC132">
        <f t="shared" si="2"/>
        <v>0.2370704293866247</v>
      </c>
      <c r="BD132">
        <f t="shared" si="3"/>
        <v>5.6202388489558608E-2</v>
      </c>
    </row>
    <row r="133" spans="1:56" x14ac:dyDescent="0.25">
      <c r="A133">
        <v>0.88905329582670045</v>
      </c>
      <c r="B133">
        <v>347</v>
      </c>
      <c r="C133">
        <v>1</v>
      </c>
      <c r="D133">
        <v>0</v>
      </c>
      <c r="E133">
        <v>0.54761904761904767</v>
      </c>
      <c r="F133">
        <v>1</v>
      </c>
      <c r="G133">
        <v>0</v>
      </c>
      <c r="H133">
        <v>0</v>
      </c>
      <c r="I133">
        <v>0.27272727272727271</v>
      </c>
      <c r="J133">
        <v>0</v>
      </c>
      <c r="K133">
        <v>1</v>
      </c>
      <c r="L133">
        <v>0</v>
      </c>
      <c r="M133">
        <v>0.17857142857142858</v>
      </c>
      <c r="N133">
        <v>0.5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0.9285714285714286</v>
      </c>
      <c r="W133">
        <v>0.33333333333333331</v>
      </c>
      <c r="X133">
        <v>0.25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0.33333333333333331</v>
      </c>
      <c r="AI133">
        <v>0</v>
      </c>
      <c r="AJ133">
        <v>0</v>
      </c>
      <c r="AK133">
        <v>1</v>
      </c>
      <c r="AL133">
        <v>0.26450763559768298</v>
      </c>
      <c r="AM133">
        <v>0.32186307970287092</v>
      </c>
      <c r="AN133">
        <v>0.66666666666666663</v>
      </c>
      <c r="AO133">
        <v>1</v>
      </c>
      <c r="AP133">
        <v>0.2857142857142857</v>
      </c>
      <c r="AQ133">
        <v>0</v>
      </c>
      <c r="AR133">
        <v>1</v>
      </c>
      <c r="AS133">
        <v>0</v>
      </c>
      <c r="AT133">
        <v>0.2</v>
      </c>
      <c r="AU133">
        <v>0.5</v>
      </c>
      <c r="AV133">
        <v>0.66666666666666663</v>
      </c>
      <c r="AW133">
        <v>0.125</v>
      </c>
      <c r="AX133">
        <v>0.22222222222222221</v>
      </c>
      <c r="AY133">
        <v>6.6666666666666666E-2</v>
      </c>
      <c r="AZ133">
        <v>0.11764705882352941</v>
      </c>
      <c r="BA133">
        <v>1</v>
      </c>
      <c r="BB133">
        <v>0</v>
      </c>
      <c r="BC133">
        <f t="shared" si="2"/>
        <v>0.35344008986949127</v>
      </c>
      <c r="BD133">
        <f t="shared" si="3"/>
        <v>0.12491989712695406</v>
      </c>
    </row>
    <row r="134" spans="1:56" x14ac:dyDescent="0.25">
      <c r="A134">
        <v>0.88926993577539881</v>
      </c>
      <c r="B134">
        <v>996</v>
      </c>
      <c r="C134">
        <v>0</v>
      </c>
      <c r="D134">
        <v>1</v>
      </c>
      <c r="E134">
        <v>0.59523809523809523</v>
      </c>
      <c r="F134">
        <v>1</v>
      </c>
      <c r="G134">
        <v>0</v>
      </c>
      <c r="H134">
        <v>0</v>
      </c>
      <c r="I134">
        <v>0.59269863994273442</v>
      </c>
      <c r="J134">
        <v>0</v>
      </c>
      <c r="K134">
        <v>1</v>
      </c>
      <c r="L134">
        <v>0</v>
      </c>
      <c r="M134">
        <v>0.17857142857142858</v>
      </c>
      <c r="N134">
        <v>0.5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0.61428571428571432</v>
      </c>
      <c r="W134">
        <v>0.33333333333333331</v>
      </c>
      <c r="X134">
        <v>0.25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0.66666666666666663</v>
      </c>
      <c r="AI134">
        <v>0</v>
      </c>
      <c r="AJ134">
        <v>0</v>
      </c>
      <c r="AK134">
        <v>1</v>
      </c>
      <c r="AL134">
        <v>0.16176935229067929</v>
      </c>
      <c r="AM134">
        <v>0.71909255169644648</v>
      </c>
      <c r="AN134">
        <v>0.1111111111111111</v>
      </c>
      <c r="AO134">
        <v>1</v>
      </c>
      <c r="AP134">
        <v>0.21428571428571427</v>
      </c>
      <c r="AQ134">
        <v>0</v>
      </c>
      <c r="AR134">
        <v>0</v>
      </c>
      <c r="AS134">
        <v>0</v>
      </c>
      <c r="AT134">
        <v>0.5</v>
      </c>
      <c r="AU134">
        <v>0.5</v>
      </c>
      <c r="AV134">
        <v>0</v>
      </c>
      <c r="AW134">
        <v>0.5</v>
      </c>
      <c r="AX134">
        <v>0.3888888888888889</v>
      </c>
      <c r="AY134">
        <v>6.6666666666666666E-2</v>
      </c>
      <c r="AZ134">
        <v>0.47058823529411764</v>
      </c>
      <c r="BA134">
        <v>1</v>
      </c>
      <c r="BB134">
        <v>0</v>
      </c>
      <c r="BC134">
        <f t="shared" si="2"/>
        <v>0.41388615896042175</v>
      </c>
      <c r="BD134">
        <f t="shared" si="3"/>
        <v>0.17130175257901151</v>
      </c>
    </row>
    <row r="135" spans="1:56" x14ac:dyDescent="0.25">
      <c r="A135">
        <v>0.88996060379303465</v>
      </c>
      <c r="B135">
        <v>318</v>
      </c>
      <c r="C135">
        <v>1</v>
      </c>
      <c r="D135">
        <v>0</v>
      </c>
      <c r="E135">
        <v>0.80952380952380953</v>
      </c>
      <c r="F135">
        <v>1</v>
      </c>
      <c r="G135">
        <v>0</v>
      </c>
      <c r="H135">
        <v>0</v>
      </c>
      <c r="I135">
        <v>0.44452397995705084</v>
      </c>
      <c r="J135">
        <v>0</v>
      </c>
      <c r="K135">
        <v>1</v>
      </c>
      <c r="L135">
        <v>0</v>
      </c>
      <c r="M135">
        <v>0.25</v>
      </c>
      <c r="N135">
        <v>0.75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0.66666666666666663</v>
      </c>
      <c r="V135">
        <v>0.7857142857142857</v>
      </c>
      <c r="W135">
        <v>0.33333333333333331</v>
      </c>
      <c r="X135">
        <v>0.25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0.33333333333333331</v>
      </c>
      <c r="AI135">
        <v>0</v>
      </c>
      <c r="AJ135">
        <v>1</v>
      </c>
      <c r="AK135">
        <v>0</v>
      </c>
      <c r="AL135">
        <v>0.20705634544497103</v>
      </c>
      <c r="AM135">
        <v>0.62850833166030917</v>
      </c>
      <c r="AN135">
        <v>0.22222222222222221</v>
      </c>
      <c r="AO135">
        <v>0</v>
      </c>
      <c r="AP135">
        <v>0.2857142857142857</v>
      </c>
      <c r="AQ135">
        <v>0</v>
      </c>
      <c r="AR135">
        <v>0</v>
      </c>
      <c r="AS135">
        <v>0</v>
      </c>
      <c r="AT135">
        <v>0.27500000000000002</v>
      </c>
      <c r="AU135">
        <v>0.5</v>
      </c>
      <c r="AV135">
        <v>0.33333333333333331</v>
      </c>
      <c r="AW135">
        <v>0.2</v>
      </c>
      <c r="AX135">
        <v>0.1111111111111111</v>
      </c>
      <c r="AY135">
        <v>0.46666666666666667</v>
      </c>
      <c r="AZ135">
        <v>0.41176470588235292</v>
      </c>
      <c r="BA135">
        <v>1</v>
      </c>
      <c r="BB135">
        <v>1</v>
      </c>
      <c r="BC135">
        <f t="shared" si="2"/>
        <v>0.1234519317353539</v>
      </c>
      <c r="BD135">
        <f t="shared" si="3"/>
        <v>0.76833651597848263</v>
      </c>
    </row>
    <row r="136" spans="1:56" x14ac:dyDescent="0.25">
      <c r="A136">
        <v>0.89038790720705563</v>
      </c>
      <c r="B136">
        <v>1009</v>
      </c>
      <c r="C136">
        <v>0</v>
      </c>
      <c r="D136">
        <v>1</v>
      </c>
      <c r="E136">
        <v>0.8571428571428571</v>
      </c>
      <c r="F136">
        <v>1</v>
      </c>
      <c r="G136">
        <v>0</v>
      </c>
      <c r="H136">
        <v>0</v>
      </c>
      <c r="I136">
        <v>0.62204724409448819</v>
      </c>
      <c r="J136">
        <v>0</v>
      </c>
      <c r="K136">
        <v>1</v>
      </c>
      <c r="L136">
        <v>0</v>
      </c>
      <c r="M136">
        <v>0</v>
      </c>
      <c r="N136">
        <v>0.5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0.34285714285714286</v>
      </c>
      <c r="W136">
        <v>0.66666666666666663</v>
      </c>
      <c r="X136">
        <v>0.75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0.85934702474986835</v>
      </c>
      <c r="AM136">
        <v>0.1428628789399719</v>
      </c>
      <c r="AN136">
        <v>0.66666666666666663</v>
      </c>
      <c r="AO136">
        <v>0</v>
      </c>
      <c r="AP136">
        <v>0.5714285714285714</v>
      </c>
      <c r="AQ136">
        <v>0</v>
      </c>
      <c r="AR136">
        <v>1</v>
      </c>
      <c r="AS136">
        <v>0</v>
      </c>
      <c r="AT136">
        <v>0.72499999999999998</v>
      </c>
      <c r="AU136">
        <v>0.5</v>
      </c>
      <c r="AV136">
        <v>0.33333333333333331</v>
      </c>
      <c r="AW136">
        <v>0.5</v>
      </c>
      <c r="AX136">
        <v>0.3888888888888889</v>
      </c>
      <c r="AY136">
        <v>0.8</v>
      </c>
      <c r="AZ136">
        <v>0.41176470588235292</v>
      </c>
      <c r="BA136">
        <v>1</v>
      </c>
      <c r="BB136">
        <v>0</v>
      </c>
      <c r="BC136">
        <f t="shared" si="2"/>
        <v>-6.0457394418448995E-2</v>
      </c>
      <c r="BD136">
        <f t="shared" si="3"/>
        <v>3.6550965398679078E-3</v>
      </c>
    </row>
    <row r="137" spans="1:56" x14ac:dyDescent="0.25">
      <c r="A137">
        <v>0.89221986471582349</v>
      </c>
      <c r="B137">
        <v>471</v>
      </c>
      <c r="C137">
        <v>1</v>
      </c>
      <c r="D137">
        <v>0</v>
      </c>
      <c r="E137">
        <v>0.14285714285714285</v>
      </c>
      <c r="F137">
        <v>0</v>
      </c>
      <c r="G137">
        <v>1</v>
      </c>
      <c r="H137">
        <v>0</v>
      </c>
      <c r="I137">
        <v>0.30994989262705797</v>
      </c>
      <c r="J137">
        <v>1</v>
      </c>
      <c r="K137">
        <v>0</v>
      </c>
      <c r="L137">
        <v>0</v>
      </c>
      <c r="M137">
        <v>0.8214285714285714</v>
      </c>
      <c r="N137">
        <v>0.5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0.11428571428571428</v>
      </c>
      <c r="W137">
        <v>0.66666666666666663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7.3249078462348599E-2</v>
      </c>
      <c r="AM137">
        <v>0.13796426420397512</v>
      </c>
      <c r="AN137">
        <v>0</v>
      </c>
      <c r="AO137">
        <v>0</v>
      </c>
      <c r="AP137">
        <v>0.14285714285714285</v>
      </c>
      <c r="AQ137">
        <v>0</v>
      </c>
      <c r="AR137">
        <v>0.66666666666666663</v>
      </c>
      <c r="AS137">
        <v>0.66666666666666663</v>
      </c>
      <c r="AT137">
        <v>7.4999999999999997E-2</v>
      </c>
      <c r="AU137">
        <v>0.5</v>
      </c>
      <c r="AV137">
        <v>0.66666666666666663</v>
      </c>
      <c r="AW137">
        <v>0.05</v>
      </c>
      <c r="AX137">
        <v>0.1111111111111111</v>
      </c>
      <c r="AY137">
        <v>0.13333333333333333</v>
      </c>
      <c r="AZ137">
        <v>5.8823529411764705E-2</v>
      </c>
      <c r="BA137">
        <v>1</v>
      </c>
      <c r="BB137">
        <v>0</v>
      </c>
      <c r="BC137">
        <f t="shared" ref="BC137:BC200" si="4">SUMPRODUCT(C$2:BA$2,C137:BA137)</f>
        <v>0.26888987145769599</v>
      </c>
      <c r="BD137">
        <f t="shared" ref="BD137:BD200" si="5">(BB137-BC137)^2</f>
        <v>7.2301762972536279E-2</v>
      </c>
    </row>
    <row r="138" spans="1:56" x14ac:dyDescent="0.25">
      <c r="A138">
        <v>0.89275406764456178</v>
      </c>
      <c r="B138">
        <v>690</v>
      </c>
      <c r="C138">
        <v>1</v>
      </c>
      <c r="D138">
        <v>0</v>
      </c>
      <c r="E138">
        <v>4.7619047619047616E-2</v>
      </c>
      <c r="F138">
        <v>1</v>
      </c>
      <c r="G138">
        <v>0</v>
      </c>
      <c r="H138">
        <v>0</v>
      </c>
      <c r="I138">
        <v>1.9327129563350035E-2</v>
      </c>
      <c r="J138">
        <v>0</v>
      </c>
      <c r="K138">
        <v>1</v>
      </c>
      <c r="L138">
        <v>0</v>
      </c>
      <c r="M138">
        <v>0.10714285714285714</v>
      </c>
      <c r="N138">
        <v>0.5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0.77142857142857146</v>
      </c>
      <c r="W138">
        <v>0.66666666666666663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0.10342285413375461</v>
      </c>
      <c r="AM138">
        <v>0.43822525597269624</v>
      </c>
      <c r="AN138">
        <v>0.1111111111111111</v>
      </c>
      <c r="AO138">
        <v>0</v>
      </c>
      <c r="AP138">
        <v>0.5714285714285714</v>
      </c>
      <c r="AQ138">
        <v>0</v>
      </c>
      <c r="AR138">
        <v>0.33333333333333331</v>
      </c>
      <c r="AS138">
        <v>0</v>
      </c>
      <c r="AT138">
        <v>2.5000000000000001E-2</v>
      </c>
      <c r="AU138">
        <v>0.33333333333333331</v>
      </c>
      <c r="AV138">
        <v>0.66666666666666663</v>
      </c>
      <c r="AW138">
        <v>2.5000000000000001E-2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f t="shared" si="4"/>
        <v>0.62372062355008229</v>
      </c>
      <c r="BD138">
        <f t="shared" si="5"/>
        <v>0.14158616914153888</v>
      </c>
    </row>
    <row r="139" spans="1:56" x14ac:dyDescent="0.25">
      <c r="A139">
        <v>0.89279428205556943</v>
      </c>
      <c r="B139">
        <v>1217</v>
      </c>
      <c r="C139">
        <v>1</v>
      </c>
      <c r="D139">
        <v>0</v>
      </c>
      <c r="E139">
        <v>0.59523809523809523</v>
      </c>
      <c r="F139">
        <v>1</v>
      </c>
      <c r="G139">
        <v>0</v>
      </c>
      <c r="H139">
        <v>0</v>
      </c>
      <c r="I139">
        <v>0.77093772369362923</v>
      </c>
      <c r="J139">
        <v>1</v>
      </c>
      <c r="K139">
        <v>0</v>
      </c>
      <c r="L139">
        <v>0</v>
      </c>
      <c r="M139">
        <v>3.5714285714285712E-2</v>
      </c>
      <c r="N139">
        <v>0.5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0.61428571428571432</v>
      </c>
      <c r="W139">
        <v>0.66666666666666663</v>
      </c>
      <c r="X139">
        <v>0.25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0.36008425487098472</v>
      </c>
      <c r="AM139">
        <v>0.15960650471792812</v>
      </c>
      <c r="AN139">
        <v>0.1111111111111111</v>
      </c>
      <c r="AO139">
        <v>1</v>
      </c>
      <c r="AP139">
        <v>0.42857142857142855</v>
      </c>
      <c r="AQ139">
        <v>0</v>
      </c>
      <c r="AR139">
        <v>0</v>
      </c>
      <c r="AS139">
        <v>0.33333333333333331</v>
      </c>
      <c r="AT139">
        <v>0.25</v>
      </c>
      <c r="AU139">
        <v>0.5</v>
      </c>
      <c r="AV139">
        <v>0.66666666666666663</v>
      </c>
      <c r="AW139">
        <v>0.25</v>
      </c>
      <c r="AX139">
        <v>0.5</v>
      </c>
      <c r="AY139">
        <v>0.53333333333333333</v>
      </c>
      <c r="AZ139">
        <v>0.47058823529411764</v>
      </c>
      <c r="BA139">
        <v>1</v>
      </c>
      <c r="BB139">
        <v>0</v>
      </c>
      <c r="BC139">
        <f t="shared" si="4"/>
        <v>0.11908251939272524</v>
      </c>
      <c r="BD139">
        <f t="shared" si="5"/>
        <v>1.4180646424918782E-2</v>
      </c>
    </row>
    <row r="140" spans="1:56" x14ac:dyDescent="0.25">
      <c r="A140">
        <v>0.89285961628427535</v>
      </c>
      <c r="B140">
        <v>1331</v>
      </c>
      <c r="C140">
        <v>0</v>
      </c>
      <c r="D140">
        <v>1</v>
      </c>
      <c r="E140">
        <v>0.59523809523809523</v>
      </c>
      <c r="F140">
        <v>1</v>
      </c>
      <c r="G140">
        <v>0</v>
      </c>
      <c r="H140">
        <v>0</v>
      </c>
      <c r="I140">
        <v>0.51610594130279175</v>
      </c>
      <c r="J140">
        <v>0</v>
      </c>
      <c r="K140">
        <v>1</v>
      </c>
      <c r="L140">
        <v>0</v>
      </c>
      <c r="M140">
        <v>0.17857142857142858</v>
      </c>
      <c r="N140">
        <v>0.5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0.72857142857142854</v>
      </c>
      <c r="W140">
        <v>0.33333333333333331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0.66666666666666663</v>
      </c>
      <c r="AI140">
        <v>0</v>
      </c>
      <c r="AJ140">
        <v>1</v>
      </c>
      <c r="AK140">
        <v>0</v>
      </c>
      <c r="AL140">
        <v>0.96803580832016856</v>
      </c>
      <c r="AM140">
        <v>0.82091949407749443</v>
      </c>
      <c r="AN140">
        <v>0.77777777777777779</v>
      </c>
      <c r="AO140">
        <v>0</v>
      </c>
      <c r="AP140">
        <v>0.14285714285714285</v>
      </c>
      <c r="AQ140">
        <v>0</v>
      </c>
      <c r="AR140">
        <v>1</v>
      </c>
      <c r="AS140">
        <v>0</v>
      </c>
      <c r="AT140">
        <v>0.52500000000000002</v>
      </c>
      <c r="AU140">
        <v>0.33333333333333331</v>
      </c>
      <c r="AV140">
        <v>0.66666666666666663</v>
      </c>
      <c r="AW140">
        <v>0.4</v>
      </c>
      <c r="AX140">
        <v>0.66666666666666663</v>
      </c>
      <c r="AY140">
        <v>0.4</v>
      </c>
      <c r="AZ140">
        <v>0.82352941176470584</v>
      </c>
      <c r="BA140">
        <v>1</v>
      </c>
      <c r="BB140">
        <v>0</v>
      </c>
      <c r="BC140">
        <f t="shared" si="4"/>
        <v>-2.0686105005723876E-4</v>
      </c>
      <c r="BD140">
        <f t="shared" si="5"/>
        <v>4.2791494030783442E-8</v>
      </c>
    </row>
    <row r="141" spans="1:56" x14ac:dyDescent="0.25">
      <c r="A141">
        <v>0.89296064755055049</v>
      </c>
      <c r="B141">
        <v>901</v>
      </c>
      <c r="C141">
        <v>1</v>
      </c>
      <c r="D141">
        <v>0</v>
      </c>
      <c r="E141">
        <v>0.42857142857142855</v>
      </c>
      <c r="F141">
        <v>0</v>
      </c>
      <c r="G141">
        <v>1</v>
      </c>
      <c r="H141">
        <v>0</v>
      </c>
      <c r="I141">
        <v>0.26270579813886902</v>
      </c>
      <c r="J141">
        <v>0</v>
      </c>
      <c r="K141">
        <v>1</v>
      </c>
      <c r="L141">
        <v>0</v>
      </c>
      <c r="M141">
        <v>7.1428571428571425E-2</v>
      </c>
      <c r="N141">
        <v>0.5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0.66666666666666663</v>
      </c>
      <c r="V141">
        <v>0.22857142857142856</v>
      </c>
      <c r="W141">
        <v>0.66666666666666663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0.33333333333333331</v>
      </c>
      <c r="AI141">
        <v>0</v>
      </c>
      <c r="AJ141">
        <v>1</v>
      </c>
      <c r="AK141">
        <v>0</v>
      </c>
      <c r="AL141">
        <v>0.14128488678251711</v>
      </c>
      <c r="AM141">
        <v>0.28757277655089342</v>
      </c>
      <c r="AN141">
        <v>0.1111111111111111</v>
      </c>
      <c r="AO141">
        <v>0</v>
      </c>
      <c r="AP141">
        <v>7.1428571428571425E-2</v>
      </c>
      <c r="AQ141">
        <v>0</v>
      </c>
      <c r="AR141">
        <v>0.66666666666666663</v>
      </c>
      <c r="AS141">
        <v>0</v>
      </c>
      <c r="AT141">
        <v>0.3</v>
      </c>
      <c r="AU141">
        <v>0.33333333333333331</v>
      </c>
      <c r="AV141">
        <v>0.33333333333333331</v>
      </c>
      <c r="AW141">
        <v>0.27500000000000002</v>
      </c>
      <c r="AX141">
        <v>0.55555555555555558</v>
      </c>
      <c r="AY141">
        <v>0</v>
      </c>
      <c r="AZ141">
        <v>0.41176470588235292</v>
      </c>
      <c r="BA141">
        <v>1</v>
      </c>
      <c r="BB141">
        <v>0</v>
      </c>
      <c r="BC141">
        <f t="shared" si="4"/>
        <v>0.17620186160548706</v>
      </c>
      <c r="BD141">
        <f t="shared" si="5"/>
        <v>3.1047096033239217E-2</v>
      </c>
    </row>
    <row r="142" spans="1:56" x14ac:dyDescent="0.25">
      <c r="A142">
        <v>0.89321411057887334</v>
      </c>
      <c r="B142">
        <v>977</v>
      </c>
      <c r="C142">
        <v>1</v>
      </c>
      <c r="D142">
        <v>0</v>
      </c>
      <c r="E142">
        <v>0.90476190476190477</v>
      </c>
      <c r="F142">
        <v>1</v>
      </c>
      <c r="G142">
        <v>0</v>
      </c>
      <c r="H142">
        <v>0</v>
      </c>
      <c r="I142">
        <v>0.90694345025053691</v>
      </c>
      <c r="J142">
        <v>0</v>
      </c>
      <c r="K142">
        <v>1</v>
      </c>
      <c r="L142">
        <v>0</v>
      </c>
      <c r="M142">
        <v>0.7857142857142857</v>
      </c>
      <c r="N142">
        <v>0.5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0.54285714285714282</v>
      </c>
      <c r="W142">
        <v>0.66666666666666663</v>
      </c>
      <c r="X142">
        <v>0.75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0.33333333333333331</v>
      </c>
      <c r="AI142">
        <v>0</v>
      </c>
      <c r="AJ142">
        <v>1</v>
      </c>
      <c r="AK142">
        <v>0</v>
      </c>
      <c r="AL142">
        <v>0.65260663507109007</v>
      </c>
      <c r="AM142">
        <v>0.64810279060429632</v>
      </c>
      <c r="AN142">
        <v>0.44444444444444442</v>
      </c>
      <c r="AO142">
        <v>1</v>
      </c>
      <c r="AP142">
        <v>7.1428571428571425E-2</v>
      </c>
      <c r="AQ142">
        <v>0</v>
      </c>
      <c r="AR142">
        <v>0</v>
      </c>
      <c r="AS142">
        <v>0.33333333333333331</v>
      </c>
      <c r="AT142">
        <v>0.82499999999999996</v>
      </c>
      <c r="AU142">
        <v>0</v>
      </c>
      <c r="AV142">
        <v>0.66666666666666663</v>
      </c>
      <c r="AW142">
        <v>0.47499999999999998</v>
      </c>
      <c r="AX142">
        <v>0.88888888888888884</v>
      </c>
      <c r="AY142">
        <v>1</v>
      </c>
      <c r="AZ142">
        <v>0.52941176470588236</v>
      </c>
      <c r="BA142">
        <v>1</v>
      </c>
      <c r="BB142">
        <v>0</v>
      </c>
      <c r="BC142">
        <f t="shared" si="4"/>
        <v>0.22655383029671927</v>
      </c>
      <c r="BD142">
        <f t="shared" si="5"/>
        <v>5.1326638022114672E-2</v>
      </c>
    </row>
    <row r="143" spans="1:56" x14ac:dyDescent="0.25">
      <c r="A143">
        <v>0.89421470231425315</v>
      </c>
      <c r="B143">
        <v>1178</v>
      </c>
      <c r="C143">
        <v>0</v>
      </c>
      <c r="D143">
        <v>1</v>
      </c>
      <c r="E143">
        <v>0.76190476190476186</v>
      </c>
      <c r="F143">
        <v>1</v>
      </c>
      <c r="G143">
        <v>0</v>
      </c>
      <c r="H143">
        <v>0</v>
      </c>
      <c r="I143">
        <v>0.50894774516821761</v>
      </c>
      <c r="J143">
        <v>0</v>
      </c>
      <c r="K143">
        <v>1</v>
      </c>
      <c r="L143">
        <v>0</v>
      </c>
      <c r="M143">
        <v>0.5714285714285714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0.2857142857142857</v>
      </c>
      <c r="W143">
        <v>0.33333333333333331</v>
      </c>
      <c r="X143">
        <v>0.5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0.64560294892048442</v>
      </c>
      <c r="AM143">
        <v>0.7985143545472797</v>
      </c>
      <c r="AN143">
        <v>0.55555555555555558</v>
      </c>
      <c r="AO143">
        <v>0</v>
      </c>
      <c r="AP143">
        <v>0.2857142857142857</v>
      </c>
      <c r="AQ143">
        <v>0</v>
      </c>
      <c r="AR143">
        <v>0.66666666666666663</v>
      </c>
      <c r="AS143">
        <v>1</v>
      </c>
      <c r="AT143">
        <v>0.47499999999999998</v>
      </c>
      <c r="AU143">
        <v>0.5</v>
      </c>
      <c r="AV143">
        <v>0.66666666666666663</v>
      </c>
      <c r="AW143">
        <v>0.35</v>
      </c>
      <c r="AX143">
        <v>0.61111111111111116</v>
      </c>
      <c r="AY143">
        <v>6.6666666666666666E-2</v>
      </c>
      <c r="AZ143">
        <v>0.6470588235294118</v>
      </c>
      <c r="BA143">
        <v>1</v>
      </c>
      <c r="BB143">
        <v>0</v>
      </c>
      <c r="BC143">
        <f t="shared" si="4"/>
        <v>-0.14020889193123748</v>
      </c>
      <c r="BD143">
        <f t="shared" si="5"/>
        <v>1.9658533376585428E-2</v>
      </c>
    </row>
    <row r="144" spans="1:56" x14ac:dyDescent="0.25">
      <c r="A144">
        <v>0.89431385947118047</v>
      </c>
      <c r="B144">
        <v>582</v>
      </c>
      <c r="C144">
        <v>1</v>
      </c>
      <c r="D144">
        <v>0</v>
      </c>
      <c r="E144">
        <v>0.2857142857142857</v>
      </c>
      <c r="F144">
        <v>1</v>
      </c>
      <c r="G144">
        <v>0</v>
      </c>
      <c r="H144">
        <v>0</v>
      </c>
      <c r="I144">
        <v>0.58625626342161774</v>
      </c>
      <c r="J144">
        <v>0</v>
      </c>
      <c r="K144">
        <v>1</v>
      </c>
      <c r="L144">
        <v>0</v>
      </c>
      <c r="M144">
        <v>0</v>
      </c>
      <c r="N144">
        <v>0.5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0.11428571428571428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0.66666666666666663</v>
      </c>
      <c r="AI144">
        <v>0</v>
      </c>
      <c r="AJ144">
        <v>1</v>
      </c>
      <c r="AK144">
        <v>0</v>
      </c>
      <c r="AL144">
        <v>0.14870984728804634</v>
      </c>
      <c r="AM144">
        <v>0.89463963059626583</v>
      </c>
      <c r="AN144">
        <v>0.33333333333333331</v>
      </c>
      <c r="AO144">
        <v>0</v>
      </c>
      <c r="AP144">
        <v>0.7142857142857143</v>
      </c>
      <c r="AQ144">
        <v>1</v>
      </c>
      <c r="AR144">
        <v>0.66666666666666663</v>
      </c>
      <c r="AS144">
        <v>0.66666666666666663</v>
      </c>
      <c r="AT144">
        <v>0.17499999999999999</v>
      </c>
      <c r="AU144">
        <v>0.33333333333333331</v>
      </c>
      <c r="AV144">
        <v>0.66666666666666663</v>
      </c>
      <c r="AW144">
        <v>0.05</v>
      </c>
      <c r="AX144">
        <v>0.1111111111111111</v>
      </c>
      <c r="AY144">
        <v>0</v>
      </c>
      <c r="AZ144">
        <v>0.11764705882352941</v>
      </c>
      <c r="BA144">
        <v>1</v>
      </c>
      <c r="BB144">
        <v>0</v>
      </c>
      <c r="BC144">
        <f t="shared" si="4"/>
        <v>0.18924493821042865</v>
      </c>
      <c r="BD144">
        <f t="shared" si="5"/>
        <v>3.5813646638268956E-2</v>
      </c>
    </row>
    <row r="145" spans="1:56" x14ac:dyDescent="0.25">
      <c r="A145">
        <v>0.89439675100904614</v>
      </c>
      <c r="B145">
        <v>407</v>
      </c>
      <c r="C145">
        <v>1</v>
      </c>
      <c r="D145">
        <v>0</v>
      </c>
      <c r="E145">
        <v>0.80952380952380953</v>
      </c>
      <c r="F145">
        <v>1</v>
      </c>
      <c r="G145">
        <v>0</v>
      </c>
      <c r="H145">
        <v>0</v>
      </c>
      <c r="I145">
        <v>0.15533285612025768</v>
      </c>
      <c r="J145">
        <v>0</v>
      </c>
      <c r="K145">
        <v>1</v>
      </c>
      <c r="L145">
        <v>0</v>
      </c>
      <c r="M145">
        <v>7.1428571428571425E-2</v>
      </c>
      <c r="N145">
        <v>0.5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0.12857142857142856</v>
      </c>
      <c r="W145">
        <v>0.33333333333333331</v>
      </c>
      <c r="X145">
        <v>0.5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0.66666666666666663</v>
      </c>
      <c r="AI145">
        <v>0</v>
      </c>
      <c r="AJ145">
        <v>1</v>
      </c>
      <c r="AK145">
        <v>0</v>
      </c>
      <c r="AL145">
        <v>0.36650868878357029</v>
      </c>
      <c r="AM145">
        <v>0.7032724352539651</v>
      </c>
      <c r="AN145">
        <v>0.22222222222222221</v>
      </c>
      <c r="AO145">
        <v>1</v>
      </c>
      <c r="AP145">
        <v>0.21428571428571427</v>
      </c>
      <c r="AQ145">
        <v>0</v>
      </c>
      <c r="AR145">
        <v>0.66666666666666663</v>
      </c>
      <c r="AS145">
        <v>0</v>
      </c>
      <c r="AT145">
        <v>0.7</v>
      </c>
      <c r="AU145">
        <v>0.66666666666666663</v>
      </c>
      <c r="AV145">
        <v>0.66666666666666663</v>
      </c>
      <c r="AW145">
        <v>0.125</v>
      </c>
      <c r="AX145">
        <v>0.22222222222222221</v>
      </c>
      <c r="AY145">
        <v>0</v>
      </c>
      <c r="AZ145">
        <v>0.23529411764705882</v>
      </c>
      <c r="BA145">
        <v>1</v>
      </c>
      <c r="BB145">
        <v>0</v>
      </c>
      <c r="BC145">
        <f t="shared" si="4"/>
        <v>2.417419185365921E-2</v>
      </c>
      <c r="BD145">
        <f t="shared" si="5"/>
        <v>5.8439155177752338E-4</v>
      </c>
    </row>
    <row r="146" spans="1:56" x14ac:dyDescent="0.25">
      <c r="A146">
        <v>0.89442070732336509</v>
      </c>
      <c r="B146">
        <v>664</v>
      </c>
      <c r="C146">
        <v>0</v>
      </c>
      <c r="D146">
        <v>1</v>
      </c>
      <c r="E146">
        <v>7.1428571428571425E-2</v>
      </c>
      <c r="F146">
        <v>1</v>
      </c>
      <c r="G146">
        <v>0</v>
      </c>
      <c r="H146">
        <v>0</v>
      </c>
      <c r="I146">
        <v>0.94846098783106658</v>
      </c>
      <c r="J146">
        <v>0</v>
      </c>
      <c r="K146">
        <v>1</v>
      </c>
      <c r="L146">
        <v>0</v>
      </c>
      <c r="M146">
        <v>0.6071428571428571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0.5</v>
      </c>
      <c r="W146">
        <v>0.66666666666666663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8.867825171142707E-2</v>
      </c>
      <c r="AM146">
        <v>0.27207388074683797</v>
      </c>
      <c r="AN146">
        <v>0.1111111111111111</v>
      </c>
      <c r="AO146">
        <v>0</v>
      </c>
      <c r="AP146">
        <v>0.5714285714285714</v>
      </c>
      <c r="AQ146">
        <v>0</v>
      </c>
      <c r="AR146">
        <v>0</v>
      </c>
      <c r="AS146">
        <v>0</v>
      </c>
      <c r="AT146">
        <v>2.5000000000000001E-2</v>
      </c>
      <c r="AU146">
        <v>0.5</v>
      </c>
      <c r="AV146">
        <v>0.33333333333333331</v>
      </c>
      <c r="AW146">
        <v>2.5000000000000001E-2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f t="shared" si="4"/>
        <v>0.13961219266423122</v>
      </c>
      <c r="BD146">
        <f t="shared" si="5"/>
        <v>0.74026717901205197</v>
      </c>
    </row>
    <row r="147" spans="1:56" x14ac:dyDescent="0.25">
      <c r="A147">
        <v>0.89442484325269411</v>
      </c>
      <c r="B147">
        <v>1287</v>
      </c>
      <c r="C147">
        <v>0</v>
      </c>
      <c r="D147">
        <v>1</v>
      </c>
      <c r="E147">
        <v>0.52380952380952384</v>
      </c>
      <c r="F147">
        <v>1</v>
      </c>
      <c r="G147">
        <v>0</v>
      </c>
      <c r="H147">
        <v>0</v>
      </c>
      <c r="I147">
        <v>0.36793128131710812</v>
      </c>
      <c r="J147">
        <v>0</v>
      </c>
      <c r="K147">
        <v>1</v>
      </c>
      <c r="L147">
        <v>0</v>
      </c>
      <c r="M147">
        <v>3.5714285714285712E-2</v>
      </c>
      <c r="N147">
        <v>0.25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0.66666666666666663</v>
      </c>
      <c r="V147">
        <v>0.98571428571428577</v>
      </c>
      <c r="W147">
        <v>0.66666666666666663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0.12469720905739863</v>
      </c>
      <c r="AM147">
        <v>0.94402730375426624</v>
      </c>
      <c r="AN147">
        <v>0.44444444444444442</v>
      </c>
      <c r="AO147">
        <v>0</v>
      </c>
      <c r="AP147">
        <v>0.42857142857142855</v>
      </c>
      <c r="AQ147">
        <v>0</v>
      </c>
      <c r="AR147">
        <v>1</v>
      </c>
      <c r="AS147">
        <v>0.33333333333333331</v>
      </c>
      <c r="AT147">
        <v>0.17499999999999999</v>
      </c>
      <c r="AU147">
        <v>0.83333333333333337</v>
      </c>
      <c r="AV147">
        <v>0.33333333333333331</v>
      </c>
      <c r="AW147">
        <v>0.1</v>
      </c>
      <c r="AX147">
        <v>0.16666666666666666</v>
      </c>
      <c r="AY147">
        <v>0</v>
      </c>
      <c r="AZ147">
        <v>0.11764705882352941</v>
      </c>
      <c r="BA147">
        <v>1</v>
      </c>
      <c r="BB147">
        <v>0</v>
      </c>
      <c r="BC147">
        <f t="shared" si="4"/>
        <v>9.9954583742467296E-2</v>
      </c>
      <c r="BD147">
        <f t="shared" si="5"/>
        <v>9.9909188111299077E-3</v>
      </c>
    </row>
    <row r="148" spans="1:56" x14ac:dyDescent="0.25">
      <c r="A148">
        <v>0.89676690097129397</v>
      </c>
      <c r="B148">
        <v>156</v>
      </c>
      <c r="C148">
        <v>1</v>
      </c>
      <c r="D148">
        <v>0</v>
      </c>
      <c r="E148">
        <v>0.26190476190476192</v>
      </c>
      <c r="F148">
        <v>0</v>
      </c>
      <c r="G148">
        <v>0</v>
      </c>
      <c r="H148">
        <v>1</v>
      </c>
      <c r="I148">
        <v>0.99785254115962774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0.15714285714285714</v>
      </c>
      <c r="W148">
        <v>0.66666666666666663</v>
      </c>
      <c r="X148">
        <v>0.25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0.66666666666666663</v>
      </c>
      <c r="AI148">
        <v>0</v>
      </c>
      <c r="AJ148">
        <v>1</v>
      </c>
      <c r="AK148">
        <v>0</v>
      </c>
      <c r="AL148">
        <v>0.1743022643496577</v>
      </c>
      <c r="AM148">
        <v>0.97125075286087126</v>
      </c>
      <c r="AN148">
        <v>0.1111111111111111</v>
      </c>
      <c r="AO148">
        <v>0</v>
      </c>
      <c r="AP148">
        <v>0.14285714285714285</v>
      </c>
      <c r="AQ148">
        <v>0</v>
      </c>
      <c r="AR148">
        <v>0</v>
      </c>
      <c r="AS148">
        <v>0.33333333333333331</v>
      </c>
      <c r="AT148">
        <v>0.25</v>
      </c>
      <c r="AU148">
        <v>0.16666666666666666</v>
      </c>
      <c r="AV148">
        <v>0.66666666666666663</v>
      </c>
      <c r="AW148">
        <v>0.25</v>
      </c>
      <c r="AX148">
        <v>0.3888888888888889</v>
      </c>
      <c r="AY148">
        <v>0</v>
      </c>
      <c r="AZ148">
        <v>0.52941176470588236</v>
      </c>
      <c r="BA148">
        <v>1</v>
      </c>
      <c r="BB148">
        <v>0</v>
      </c>
      <c r="BC148">
        <f t="shared" si="4"/>
        <v>-6.8536293693601646E-2</v>
      </c>
      <c r="BD148">
        <f t="shared" si="5"/>
        <v>4.6972235532556205E-3</v>
      </c>
    </row>
    <row r="149" spans="1:56" x14ac:dyDescent="0.25">
      <c r="A149">
        <v>0.89731651827908876</v>
      </c>
      <c r="B149">
        <v>577</v>
      </c>
      <c r="C149">
        <v>1</v>
      </c>
      <c r="D149">
        <v>0</v>
      </c>
      <c r="E149">
        <v>0.21428571428571427</v>
      </c>
      <c r="F149">
        <v>0</v>
      </c>
      <c r="G149">
        <v>1</v>
      </c>
      <c r="H149">
        <v>0</v>
      </c>
      <c r="I149">
        <v>0.52040085898353616</v>
      </c>
      <c r="J149">
        <v>1</v>
      </c>
      <c r="K149">
        <v>0</v>
      </c>
      <c r="L149">
        <v>0</v>
      </c>
      <c r="M149">
        <v>0.25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0.66666666666666663</v>
      </c>
      <c r="V149">
        <v>0.77142857142857146</v>
      </c>
      <c r="W149">
        <v>0.66666666666666663</v>
      </c>
      <c r="X149">
        <v>0.25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0.17551342812006318</v>
      </c>
      <c r="AM149">
        <v>0.87990363380847214</v>
      </c>
      <c r="AN149">
        <v>0</v>
      </c>
      <c r="AO149">
        <v>0</v>
      </c>
      <c r="AP149">
        <v>0.5714285714285714</v>
      </c>
      <c r="AQ149">
        <v>0</v>
      </c>
      <c r="AR149">
        <v>0.33333333333333331</v>
      </c>
      <c r="AS149">
        <v>0.33333333333333331</v>
      </c>
      <c r="AT149">
        <v>0.125</v>
      </c>
      <c r="AU149">
        <v>0.5</v>
      </c>
      <c r="AV149">
        <v>0.66666666666666663</v>
      </c>
      <c r="AW149">
        <v>0.1</v>
      </c>
      <c r="AX149">
        <v>0.1111111111111111</v>
      </c>
      <c r="AY149">
        <v>6.6666666666666666E-2</v>
      </c>
      <c r="AZ149">
        <v>5.8823529411764705E-2</v>
      </c>
      <c r="BA149">
        <v>1</v>
      </c>
      <c r="BB149">
        <v>0</v>
      </c>
      <c r="BC149">
        <f t="shared" si="4"/>
        <v>0.15939587538027145</v>
      </c>
      <c r="BD149">
        <f t="shared" si="5"/>
        <v>2.5407045088243024E-2</v>
      </c>
    </row>
    <row r="150" spans="1:56" x14ac:dyDescent="0.25">
      <c r="A150">
        <v>0.89747646256023261</v>
      </c>
      <c r="B150">
        <v>1231</v>
      </c>
      <c r="C150">
        <v>1</v>
      </c>
      <c r="D150">
        <v>0</v>
      </c>
      <c r="E150">
        <v>0.14285714285714285</v>
      </c>
      <c r="F150">
        <v>1</v>
      </c>
      <c r="G150">
        <v>0</v>
      </c>
      <c r="H150">
        <v>0</v>
      </c>
      <c r="I150">
        <v>0.28919112383679313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0.33333333333333331</v>
      </c>
      <c r="V150">
        <v>0.87142857142857144</v>
      </c>
      <c r="W150">
        <v>0.66666666666666663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0.15260663507109004</v>
      </c>
      <c r="AM150">
        <v>6.1353141939369603E-2</v>
      </c>
      <c r="AN150">
        <v>0.1111111111111111</v>
      </c>
      <c r="AO150">
        <v>0</v>
      </c>
      <c r="AP150">
        <v>0.14285714285714285</v>
      </c>
      <c r="AQ150">
        <v>0</v>
      </c>
      <c r="AR150">
        <v>0.33333333333333331</v>
      </c>
      <c r="AS150">
        <v>1</v>
      </c>
      <c r="AT150">
        <v>0.15</v>
      </c>
      <c r="AU150">
        <v>0.33333333333333331</v>
      </c>
      <c r="AV150">
        <v>1</v>
      </c>
      <c r="AW150">
        <v>0.15</v>
      </c>
      <c r="AX150">
        <v>0.1111111111111111</v>
      </c>
      <c r="AY150">
        <v>6.6666666666666666E-2</v>
      </c>
      <c r="AZ150">
        <v>0.11764705882352941</v>
      </c>
      <c r="BA150">
        <v>1</v>
      </c>
      <c r="BB150">
        <v>0</v>
      </c>
      <c r="BC150">
        <f t="shared" si="4"/>
        <v>0.29343427102985192</v>
      </c>
      <c r="BD150">
        <f t="shared" si="5"/>
        <v>8.6103671414820601E-2</v>
      </c>
    </row>
    <row r="151" spans="1:56" x14ac:dyDescent="0.25">
      <c r="A151">
        <v>0.89794035388436155</v>
      </c>
      <c r="B151">
        <v>167</v>
      </c>
      <c r="C151">
        <v>1</v>
      </c>
      <c r="D151">
        <v>0</v>
      </c>
      <c r="E151">
        <v>0.54761904761904767</v>
      </c>
      <c r="F151">
        <v>1</v>
      </c>
      <c r="G151">
        <v>0</v>
      </c>
      <c r="H151">
        <v>0</v>
      </c>
      <c r="I151">
        <v>0.25984251968503935</v>
      </c>
      <c r="J151">
        <v>0</v>
      </c>
      <c r="K151">
        <v>1</v>
      </c>
      <c r="L151">
        <v>0</v>
      </c>
      <c r="M151">
        <v>0.4642857142857143</v>
      </c>
      <c r="N151">
        <v>0.5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0.37142857142857144</v>
      </c>
      <c r="W151">
        <v>0.66666666666666663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0.66666666666666663</v>
      </c>
      <c r="AI151">
        <v>1</v>
      </c>
      <c r="AJ151">
        <v>0</v>
      </c>
      <c r="AK151">
        <v>0</v>
      </c>
      <c r="AL151">
        <v>7.5934702474986834E-2</v>
      </c>
      <c r="AM151">
        <v>0.10098373820517968</v>
      </c>
      <c r="AN151">
        <v>0.44444444444444442</v>
      </c>
      <c r="AO151">
        <v>0</v>
      </c>
      <c r="AP151">
        <v>7.1428571428571425E-2</v>
      </c>
      <c r="AQ151">
        <v>0</v>
      </c>
      <c r="AR151">
        <v>0</v>
      </c>
      <c r="AS151">
        <v>0.33333333333333331</v>
      </c>
      <c r="AT151">
        <v>0.32500000000000001</v>
      </c>
      <c r="AU151">
        <v>0.33333333333333331</v>
      </c>
      <c r="AV151">
        <v>0.66666666666666663</v>
      </c>
      <c r="AW151">
        <v>0.22500000000000001</v>
      </c>
      <c r="AX151">
        <v>0.44444444444444442</v>
      </c>
      <c r="AY151">
        <v>6.6666666666666666E-2</v>
      </c>
      <c r="AZ151">
        <v>0.47058823529411764</v>
      </c>
      <c r="BA151">
        <v>1</v>
      </c>
      <c r="BB151">
        <v>0</v>
      </c>
      <c r="BC151">
        <f t="shared" si="4"/>
        <v>6.9811169040831123E-2</v>
      </c>
      <c r="BD151">
        <f t="shared" si="5"/>
        <v>4.873599322847498E-3</v>
      </c>
    </row>
    <row r="152" spans="1:56" x14ac:dyDescent="0.25">
      <c r="A152">
        <v>0.89839368393721331</v>
      </c>
      <c r="B152">
        <v>1332</v>
      </c>
      <c r="C152">
        <v>1</v>
      </c>
      <c r="D152">
        <v>0</v>
      </c>
      <c r="E152">
        <v>0.7142857142857143</v>
      </c>
      <c r="F152">
        <v>1</v>
      </c>
      <c r="G152">
        <v>0</v>
      </c>
      <c r="H152">
        <v>0</v>
      </c>
      <c r="I152">
        <v>0.80314960629921262</v>
      </c>
      <c r="J152">
        <v>0</v>
      </c>
      <c r="K152">
        <v>1</v>
      </c>
      <c r="L152">
        <v>0</v>
      </c>
      <c r="M152">
        <v>0.32142857142857145</v>
      </c>
      <c r="N152">
        <v>0.5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0.87142857142857144</v>
      </c>
      <c r="W152">
        <v>0.33333333333333331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0.33333333333333331</v>
      </c>
      <c r="AI152">
        <v>0</v>
      </c>
      <c r="AJ152">
        <v>1</v>
      </c>
      <c r="AK152">
        <v>0</v>
      </c>
      <c r="AL152">
        <v>0.98241179568193782</v>
      </c>
      <c r="AM152">
        <v>0.46131298935956633</v>
      </c>
      <c r="AN152">
        <v>0.44444444444444442</v>
      </c>
      <c r="AO152">
        <v>0</v>
      </c>
      <c r="AP152">
        <v>7.1428571428571425E-2</v>
      </c>
      <c r="AQ152">
        <v>0</v>
      </c>
      <c r="AR152">
        <v>1</v>
      </c>
      <c r="AS152">
        <v>0</v>
      </c>
      <c r="AT152">
        <v>0.72499999999999998</v>
      </c>
      <c r="AU152">
        <v>0.5</v>
      </c>
      <c r="AV152">
        <v>0.66666666666666663</v>
      </c>
      <c r="AW152">
        <v>0.55000000000000004</v>
      </c>
      <c r="AX152">
        <v>0.55555555555555558</v>
      </c>
      <c r="AY152">
        <v>0.8</v>
      </c>
      <c r="AZ152">
        <v>0.52941176470588236</v>
      </c>
      <c r="BA152">
        <v>1</v>
      </c>
      <c r="BB152">
        <v>0</v>
      </c>
      <c r="BC152">
        <f t="shared" si="4"/>
        <v>-5.7807992944939102E-2</v>
      </c>
      <c r="BD152">
        <f t="shared" si="5"/>
        <v>3.341764048322129E-3</v>
      </c>
    </row>
    <row r="153" spans="1:56" x14ac:dyDescent="0.25">
      <c r="A153">
        <v>0.89946249158119007</v>
      </c>
      <c r="B153">
        <v>325</v>
      </c>
      <c r="C153">
        <v>0</v>
      </c>
      <c r="D153">
        <v>1</v>
      </c>
      <c r="E153">
        <v>0.2857142857142857</v>
      </c>
      <c r="F153">
        <v>1</v>
      </c>
      <c r="G153">
        <v>0</v>
      </c>
      <c r="H153">
        <v>0</v>
      </c>
      <c r="I153">
        <v>0.83965640658554042</v>
      </c>
      <c r="J153">
        <v>0</v>
      </c>
      <c r="K153">
        <v>1</v>
      </c>
      <c r="L153">
        <v>0</v>
      </c>
      <c r="M153">
        <v>0.9642857142857143</v>
      </c>
      <c r="N153">
        <v>0.25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0.48571428571428571</v>
      </c>
      <c r="W153">
        <v>0.66666666666666663</v>
      </c>
      <c r="X153">
        <v>0.25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0.25097419694576095</v>
      </c>
      <c r="AM153">
        <v>0.39510138526400324</v>
      </c>
      <c r="AN153">
        <v>0.1111111111111111</v>
      </c>
      <c r="AO153">
        <v>0</v>
      </c>
      <c r="AP153">
        <v>0.14285714285714285</v>
      </c>
      <c r="AQ153">
        <v>0</v>
      </c>
      <c r="AR153">
        <v>1</v>
      </c>
      <c r="AS153">
        <v>0.66666666666666663</v>
      </c>
      <c r="AT153">
        <v>0.27500000000000002</v>
      </c>
      <c r="AU153">
        <v>0.33333333333333331</v>
      </c>
      <c r="AV153">
        <v>0.66666666666666663</v>
      </c>
      <c r="AW153">
        <v>0.25</v>
      </c>
      <c r="AX153">
        <v>0.44444444444444442</v>
      </c>
      <c r="AY153">
        <v>6.6666666666666666E-2</v>
      </c>
      <c r="AZ153">
        <v>0.52941176470588236</v>
      </c>
      <c r="BA153">
        <v>1</v>
      </c>
      <c r="BB153">
        <v>0</v>
      </c>
      <c r="BC153">
        <f t="shared" si="4"/>
        <v>-0.20153465058165604</v>
      </c>
      <c r="BD153">
        <f t="shared" si="5"/>
        <v>4.0616215385070195E-2</v>
      </c>
    </row>
    <row r="154" spans="1:56" x14ac:dyDescent="0.25">
      <c r="A154">
        <v>0.90055732297479252</v>
      </c>
      <c r="B154">
        <v>457</v>
      </c>
      <c r="C154">
        <v>1</v>
      </c>
      <c r="D154">
        <v>0</v>
      </c>
      <c r="E154">
        <v>0.30952380952380953</v>
      </c>
      <c r="F154">
        <v>1</v>
      </c>
      <c r="G154">
        <v>0</v>
      </c>
      <c r="H154">
        <v>0</v>
      </c>
      <c r="I154">
        <v>0.41947029348604153</v>
      </c>
      <c r="J154">
        <v>1</v>
      </c>
      <c r="K154">
        <v>0</v>
      </c>
      <c r="L154">
        <v>0</v>
      </c>
      <c r="M154">
        <v>0.21428571428571427</v>
      </c>
      <c r="N154">
        <v>0.5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0.66666666666666663</v>
      </c>
      <c r="V154">
        <v>0.2</v>
      </c>
      <c r="W154">
        <v>0.33333333333333331</v>
      </c>
      <c r="X154">
        <v>0.5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0.55545023696682461</v>
      </c>
      <c r="AM154">
        <v>0.93141939369604498</v>
      </c>
      <c r="AN154">
        <v>1</v>
      </c>
      <c r="AO154">
        <v>0</v>
      </c>
      <c r="AP154">
        <v>0.7142857142857143</v>
      </c>
      <c r="AQ154">
        <v>1</v>
      </c>
      <c r="AR154">
        <v>0.66666666666666663</v>
      </c>
      <c r="AS154">
        <v>0.33333333333333331</v>
      </c>
      <c r="AT154">
        <v>0.25</v>
      </c>
      <c r="AU154">
        <v>0.5</v>
      </c>
      <c r="AV154">
        <v>0.33333333333333331</v>
      </c>
      <c r="AW154">
        <v>0.125</v>
      </c>
      <c r="AX154">
        <v>0.22222222222222221</v>
      </c>
      <c r="AY154">
        <v>0</v>
      </c>
      <c r="AZ154">
        <v>5.8823529411764705E-2</v>
      </c>
      <c r="BA154">
        <v>1</v>
      </c>
      <c r="BB154">
        <v>0</v>
      </c>
      <c r="BC154">
        <f t="shared" si="4"/>
        <v>0.15264422926864699</v>
      </c>
      <c r="BD154">
        <f t="shared" si="5"/>
        <v>2.3300260729019265E-2</v>
      </c>
    </row>
    <row r="155" spans="1:56" x14ac:dyDescent="0.25">
      <c r="A155">
        <v>0.90079318110108397</v>
      </c>
      <c r="B155">
        <v>1456</v>
      </c>
      <c r="C155">
        <v>1</v>
      </c>
      <c r="D155">
        <v>0</v>
      </c>
      <c r="E155">
        <v>0.52380952380952384</v>
      </c>
      <c r="F155">
        <v>1</v>
      </c>
      <c r="G155">
        <v>0</v>
      </c>
      <c r="H155">
        <v>0</v>
      </c>
      <c r="I155">
        <v>0.87329992841803861</v>
      </c>
      <c r="J155">
        <v>0</v>
      </c>
      <c r="K155">
        <v>1</v>
      </c>
      <c r="L155">
        <v>0</v>
      </c>
      <c r="M155">
        <v>3.5714285714285712E-2</v>
      </c>
      <c r="N155">
        <v>0.75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0.66666666666666663</v>
      </c>
      <c r="V155">
        <v>0.31428571428571428</v>
      </c>
      <c r="W155">
        <v>0.33333333333333331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0.66666666666666663</v>
      </c>
      <c r="AI155">
        <v>0</v>
      </c>
      <c r="AJ155">
        <v>0</v>
      </c>
      <c r="AK155">
        <v>1</v>
      </c>
      <c r="AL155">
        <v>9.4786729857819899E-2</v>
      </c>
      <c r="AM155">
        <v>2.5336277855852237E-2</v>
      </c>
      <c r="AN155">
        <v>0.22222222222222221</v>
      </c>
      <c r="AO155">
        <v>0</v>
      </c>
      <c r="AP155">
        <v>0.21428571428571427</v>
      </c>
      <c r="AQ155">
        <v>0</v>
      </c>
      <c r="AR155">
        <v>1</v>
      </c>
      <c r="AS155">
        <v>0</v>
      </c>
      <c r="AT155">
        <v>0.2</v>
      </c>
      <c r="AU155">
        <v>0.33333333333333331</v>
      </c>
      <c r="AV155">
        <v>0.66666666666666663</v>
      </c>
      <c r="AW155">
        <v>0.05</v>
      </c>
      <c r="AX155">
        <v>0.1111111111111111</v>
      </c>
      <c r="AY155">
        <v>0.13333333333333333</v>
      </c>
      <c r="AZ155">
        <v>0.11764705882352941</v>
      </c>
      <c r="BA155">
        <v>1</v>
      </c>
      <c r="BB155">
        <v>0</v>
      </c>
      <c r="BC155">
        <f t="shared" si="4"/>
        <v>9.9206450773351162E-2</v>
      </c>
      <c r="BD155">
        <f t="shared" si="5"/>
        <v>9.841919875045348E-3</v>
      </c>
    </row>
    <row r="156" spans="1:56" x14ac:dyDescent="0.25">
      <c r="A156">
        <v>0.901242215722451</v>
      </c>
      <c r="B156">
        <v>277</v>
      </c>
      <c r="C156">
        <v>0</v>
      </c>
      <c r="D156">
        <v>1</v>
      </c>
      <c r="E156">
        <v>0.40476190476190477</v>
      </c>
      <c r="F156">
        <v>1</v>
      </c>
      <c r="G156">
        <v>0</v>
      </c>
      <c r="H156">
        <v>0</v>
      </c>
      <c r="I156">
        <v>0.86828919112383685</v>
      </c>
      <c r="J156">
        <v>0</v>
      </c>
      <c r="K156">
        <v>1</v>
      </c>
      <c r="L156">
        <v>0</v>
      </c>
      <c r="M156">
        <v>0.75</v>
      </c>
      <c r="N156">
        <v>0.5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0.33333333333333331</v>
      </c>
      <c r="V156">
        <v>0.58571428571428574</v>
      </c>
      <c r="W156">
        <v>1</v>
      </c>
      <c r="X156">
        <v>0.5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0.33333333333333331</v>
      </c>
      <c r="AI156">
        <v>1</v>
      </c>
      <c r="AJ156">
        <v>0</v>
      </c>
      <c r="AK156">
        <v>0</v>
      </c>
      <c r="AL156">
        <v>0.57856766719325958</v>
      </c>
      <c r="AM156">
        <v>0.68283477213410959</v>
      </c>
      <c r="AN156">
        <v>0.77777777777777779</v>
      </c>
      <c r="AO156">
        <v>0</v>
      </c>
      <c r="AP156">
        <v>0.5</v>
      </c>
      <c r="AQ156">
        <v>0</v>
      </c>
      <c r="AR156">
        <v>0.33333333333333331</v>
      </c>
      <c r="AS156">
        <v>0.33333333333333331</v>
      </c>
      <c r="AT156">
        <v>0.25</v>
      </c>
      <c r="AU156">
        <v>1</v>
      </c>
      <c r="AV156">
        <v>0.33333333333333331</v>
      </c>
      <c r="AW156">
        <v>0.17499999999999999</v>
      </c>
      <c r="AX156">
        <v>0.3888888888888889</v>
      </c>
      <c r="AY156">
        <v>0.4</v>
      </c>
      <c r="AZ156">
        <v>0.11764705882352941</v>
      </c>
      <c r="BA156">
        <v>1</v>
      </c>
      <c r="BB156">
        <v>0</v>
      </c>
      <c r="BC156">
        <f t="shared" si="4"/>
        <v>9.513989252030336E-2</v>
      </c>
      <c r="BD156">
        <f t="shared" si="5"/>
        <v>9.0515991487748748E-3</v>
      </c>
    </row>
    <row r="157" spans="1:56" x14ac:dyDescent="0.25">
      <c r="A157">
        <v>0.90187474615698127</v>
      </c>
      <c r="B157">
        <v>791</v>
      </c>
      <c r="C157">
        <v>1</v>
      </c>
      <c r="D157">
        <v>0</v>
      </c>
      <c r="E157">
        <v>0.35714285714285715</v>
      </c>
      <c r="F157">
        <v>1</v>
      </c>
      <c r="G157">
        <v>0</v>
      </c>
      <c r="H157">
        <v>0</v>
      </c>
      <c r="I157">
        <v>0.39513242662848963</v>
      </c>
      <c r="J157">
        <v>0</v>
      </c>
      <c r="K157">
        <v>1</v>
      </c>
      <c r="L157">
        <v>0</v>
      </c>
      <c r="M157">
        <v>0.14285714285714285</v>
      </c>
      <c r="N157">
        <v>0.5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5.7142857142857141E-2</v>
      </c>
      <c r="W157">
        <v>0.33333333333333331</v>
      </c>
      <c r="X157">
        <v>0.5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0.32174828857293314</v>
      </c>
      <c r="AM157">
        <v>0.76771732583818508</v>
      </c>
      <c r="AN157">
        <v>0.44444444444444442</v>
      </c>
      <c r="AO157">
        <v>0</v>
      </c>
      <c r="AP157">
        <v>0.2857142857142857</v>
      </c>
      <c r="AQ157">
        <v>0</v>
      </c>
      <c r="AR157">
        <v>0.66666666666666663</v>
      </c>
      <c r="AS157">
        <v>0.33333333333333331</v>
      </c>
      <c r="AT157">
        <v>0.22500000000000001</v>
      </c>
      <c r="AU157">
        <v>0.33333333333333331</v>
      </c>
      <c r="AV157">
        <v>0.66666666666666663</v>
      </c>
      <c r="AW157">
        <v>7.4999999999999997E-2</v>
      </c>
      <c r="AX157">
        <v>0.1111111111111111</v>
      </c>
      <c r="AY157">
        <v>6.6666666666666666E-2</v>
      </c>
      <c r="AZ157">
        <v>0.11764705882352941</v>
      </c>
      <c r="BA157">
        <v>1</v>
      </c>
      <c r="BB157">
        <v>0</v>
      </c>
      <c r="BC157">
        <f t="shared" si="4"/>
        <v>-6.9746719294521919E-2</v>
      </c>
      <c r="BD157">
        <f t="shared" si="5"/>
        <v>4.8646048523488363E-3</v>
      </c>
    </row>
    <row r="158" spans="1:56" x14ac:dyDescent="0.25">
      <c r="A158">
        <v>0.90303688340700949</v>
      </c>
      <c r="B158">
        <v>59</v>
      </c>
      <c r="C158">
        <v>1</v>
      </c>
      <c r="D158">
        <v>0</v>
      </c>
      <c r="E158">
        <v>0.30952380952380953</v>
      </c>
      <c r="F158">
        <v>1</v>
      </c>
      <c r="G158">
        <v>0</v>
      </c>
      <c r="H158">
        <v>0</v>
      </c>
      <c r="I158">
        <v>0.39584824624194703</v>
      </c>
      <c r="J158">
        <v>0</v>
      </c>
      <c r="K158">
        <v>1</v>
      </c>
      <c r="L158">
        <v>0</v>
      </c>
      <c r="M158">
        <v>0.21428571428571427</v>
      </c>
      <c r="N158">
        <v>0.75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0.25714285714285712</v>
      </c>
      <c r="W158">
        <v>0.66666666666666663</v>
      </c>
      <c r="X158">
        <v>0.25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0.25834649815692468</v>
      </c>
      <c r="AM158">
        <v>0.29849427825737801</v>
      </c>
      <c r="AN158">
        <v>0.33333333333333331</v>
      </c>
      <c r="AO158">
        <v>0</v>
      </c>
      <c r="AP158">
        <v>0.7857142857142857</v>
      </c>
      <c r="AQ158">
        <v>1</v>
      </c>
      <c r="AR158">
        <v>1</v>
      </c>
      <c r="AS158">
        <v>0.33333333333333331</v>
      </c>
      <c r="AT158">
        <v>0.25</v>
      </c>
      <c r="AU158">
        <v>0.5</v>
      </c>
      <c r="AV158">
        <v>0.33333333333333331</v>
      </c>
      <c r="AW158">
        <v>0.17499999999999999</v>
      </c>
      <c r="AX158">
        <v>0.3888888888888889</v>
      </c>
      <c r="AY158">
        <v>6.6666666666666666E-2</v>
      </c>
      <c r="AZ158">
        <v>0.41176470588235292</v>
      </c>
      <c r="BA158">
        <v>1</v>
      </c>
      <c r="BB158">
        <v>0</v>
      </c>
      <c r="BC158">
        <f t="shared" si="4"/>
        <v>-2.0260670906613876E-3</v>
      </c>
      <c r="BD158">
        <f t="shared" si="5"/>
        <v>4.1049478558610995E-6</v>
      </c>
    </row>
    <row r="159" spans="1:56" x14ac:dyDescent="0.25">
      <c r="A159">
        <v>0.90319858672267417</v>
      </c>
      <c r="B159">
        <v>364</v>
      </c>
      <c r="C159">
        <v>0</v>
      </c>
      <c r="D159">
        <v>1</v>
      </c>
      <c r="E159">
        <v>0.35714285714285715</v>
      </c>
      <c r="F159">
        <v>1</v>
      </c>
      <c r="G159">
        <v>0</v>
      </c>
      <c r="H159">
        <v>0</v>
      </c>
      <c r="I159">
        <v>0.17752326413743735</v>
      </c>
      <c r="J159">
        <v>1</v>
      </c>
      <c r="K159">
        <v>0</v>
      </c>
      <c r="L159">
        <v>0</v>
      </c>
      <c r="M159">
        <v>0.14285714285714285</v>
      </c>
      <c r="N159">
        <v>0.5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5.7142857142857141E-2</v>
      </c>
      <c r="W159">
        <v>0.66666666666666663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0.66666666666666663</v>
      </c>
      <c r="AI159">
        <v>0</v>
      </c>
      <c r="AJ159">
        <v>0</v>
      </c>
      <c r="AK159">
        <v>1</v>
      </c>
      <c r="AL159">
        <v>9.6998420221169029E-2</v>
      </c>
      <c r="AM159">
        <v>0.28331660309174866</v>
      </c>
      <c r="AN159">
        <v>0.1111111111111111</v>
      </c>
      <c r="AO159">
        <v>1</v>
      </c>
      <c r="AP159">
        <v>0.14285714285714285</v>
      </c>
      <c r="AQ159">
        <v>0</v>
      </c>
      <c r="AR159">
        <v>0.33333333333333331</v>
      </c>
      <c r="AS159">
        <v>0</v>
      </c>
      <c r="AT159">
        <v>2.5000000000000001E-2</v>
      </c>
      <c r="AU159">
        <v>0.33333333333333331</v>
      </c>
      <c r="AV159">
        <v>0.66666666666666663</v>
      </c>
      <c r="AW159">
        <v>2.5000000000000001E-2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f t="shared" si="4"/>
        <v>0.56471910827240834</v>
      </c>
      <c r="BD159">
        <f t="shared" si="5"/>
        <v>0.18946945470316737</v>
      </c>
    </row>
    <row r="160" spans="1:56" x14ac:dyDescent="0.25">
      <c r="A160">
        <v>0.90377553860299986</v>
      </c>
      <c r="B160">
        <v>1151</v>
      </c>
      <c r="C160">
        <v>1</v>
      </c>
      <c r="D160">
        <v>0</v>
      </c>
      <c r="E160">
        <v>0.40476190476190477</v>
      </c>
      <c r="F160">
        <v>1</v>
      </c>
      <c r="G160">
        <v>0</v>
      </c>
      <c r="H160">
        <v>0</v>
      </c>
      <c r="I160">
        <v>0.51324266284896203</v>
      </c>
      <c r="J160">
        <v>0</v>
      </c>
      <c r="K160">
        <v>1</v>
      </c>
      <c r="L160">
        <v>0</v>
      </c>
      <c r="M160">
        <v>0.6071428571428571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0.33333333333333331</v>
      </c>
      <c r="V160">
        <v>0.25714285714285712</v>
      </c>
      <c r="W160">
        <v>1</v>
      </c>
      <c r="X160">
        <v>0.25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0.22111637704054765</v>
      </c>
      <c r="AM160">
        <v>0.97241517767516561</v>
      </c>
      <c r="AN160">
        <v>0.1111111111111111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0.4</v>
      </c>
      <c r="AU160">
        <v>0.33333333333333331</v>
      </c>
      <c r="AV160">
        <v>0.66666666666666663</v>
      </c>
      <c r="AW160">
        <v>0.4</v>
      </c>
      <c r="AX160">
        <v>0.83333333333333337</v>
      </c>
      <c r="AY160">
        <v>6.6666666666666666E-2</v>
      </c>
      <c r="AZ160">
        <v>0.58823529411764708</v>
      </c>
      <c r="BA160">
        <v>1</v>
      </c>
      <c r="BB160">
        <v>0</v>
      </c>
      <c r="BC160">
        <f t="shared" si="4"/>
        <v>-5.5256809033136178E-2</v>
      </c>
      <c r="BD160">
        <f t="shared" si="5"/>
        <v>3.05331494452448E-3</v>
      </c>
    </row>
    <row r="161" spans="1:56" x14ac:dyDescent="0.25">
      <c r="A161">
        <v>0.90434240516245068</v>
      </c>
      <c r="B161">
        <v>346</v>
      </c>
      <c r="C161">
        <v>1</v>
      </c>
      <c r="D161">
        <v>0</v>
      </c>
      <c r="E161">
        <v>0.11904761904761904</v>
      </c>
      <c r="F161">
        <v>1</v>
      </c>
      <c r="G161">
        <v>0</v>
      </c>
      <c r="H161">
        <v>0</v>
      </c>
      <c r="I161">
        <v>0.86399427344309232</v>
      </c>
      <c r="J161">
        <v>0</v>
      </c>
      <c r="K161">
        <v>1</v>
      </c>
      <c r="L161">
        <v>0</v>
      </c>
      <c r="M161">
        <v>0.8928571428571429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0.66666666666666663</v>
      </c>
      <c r="V161">
        <v>0.75714285714285712</v>
      </c>
      <c r="W161">
        <v>0.66666666666666663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9.9789362822538183E-2</v>
      </c>
      <c r="AM161">
        <v>0.56205581208592648</v>
      </c>
      <c r="AN161">
        <v>0.1111111111111111</v>
      </c>
      <c r="AO161">
        <v>0</v>
      </c>
      <c r="AP161">
        <v>7.1428571428571425E-2</v>
      </c>
      <c r="AQ161">
        <v>0</v>
      </c>
      <c r="AR161">
        <v>0.66666666666666663</v>
      </c>
      <c r="AS161">
        <v>0.66666666666666663</v>
      </c>
      <c r="AT161">
        <v>0.1</v>
      </c>
      <c r="AU161">
        <v>0.33333333333333331</v>
      </c>
      <c r="AV161">
        <v>0.33333333333333331</v>
      </c>
      <c r="AW161">
        <v>0.1</v>
      </c>
      <c r="AX161">
        <v>0.1111111111111111</v>
      </c>
      <c r="AY161">
        <v>0</v>
      </c>
      <c r="AZ161">
        <v>0.11764705882352941</v>
      </c>
      <c r="BA161">
        <v>1</v>
      </c>
      <c r="BB161">
        <v>0</v>
      </c>
      <c r="BC161">
        <f t="shared" si="4"/>
        <v>2.1867833094728784E-2</v>
      </c>
      <c r="BD161">
        <f t="shared" si="5"/>
        <v>4.7820212425891544E-4</v>
      </c>
    </row>
    <row r="162" spans="1:56" x14ac:dyDescent="0.25">
      <c r="A162">
        <v>0.90555196428586138</v>
      </c>
      <c r="B162">
        <v>532</v>
      </c>
      <c r="C162">
        <v>0</v>
      </c>
      <c r="D162">
        <v>1</v>
      </c>
      <c r="E162">
        <v>0.33333333333333331</v>
      </c>
      <c r="F162">
        <v>1</v>
      </c>
      <c r="G162">
        <v>0</v>
      </c>
      <c r="H162">
        <v>0</v>
      </c>
      <c r="I162">
        <v>0.65569076592698639</v>
      </c>
      <c r="J162">
        <v>0</v>
      </c>
      <c r="K162">
        <v>1</v>
      </c>
      <c r="L162">
        <v>0</v>
      </c>
      <c r="M162">
        <v>7.1428571428571425E-2</v>
      </c>
      <c r="N162">
        <v>0.25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0.66666666666666663</v>
      </c>
      <c r="V162">
        <v>0.12857142857142856</v>
      </c>
      <c r="W162">
        <v>0.66666666666666663</v>
      </c>
      <c r="X162">
        <v>0.5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0.53449183780937337</v>
      </c>
      <c r="AM162">
        <v>0.69379642642039752</v>
      </c>
      <c r="AN162">
        <v>0.33333333333333331</v>
      </c>
      <c r="AO162">
        <v>0</v>
      </c>
      <c r="AP162">
        <v>0.2857142857142857</v>
      </c>
      <c r="AQ162">
        <v>0</v>
      </c>
      <c r="AR162">
        <v>1</v>
      </c>
      <c r="AS162">
        <v>0</v>
      </c>
      <c r="AT162">
        <v>0.25</v>
      </c>
      <c r="AU162">
        <v>1</v>
      </c>
      <c r="AV162">
        <v>0.66666666666666663</v>
      </c>
      <c r="AW162">
        <v>0.17499999999999999</v>
      </c>
      <c r="AX162">
        <v>0.3888888888888889</v>
      </c>
      <c r="AY162">
        <v>0.46666666666666667</v>
      </c>
      <c r="AZ162">
        <v>0.41176470588235292</v>
      </c>
      <c r="BA162">
        <v>1</v>
      </c>
      <c r="BB162">
        <v>0</v>
      </c>
      <c r="BC162">
        <f t="shared" si="4"/>
        <v>-8.259979501984388E-2</v>
      </c>
      <c r="BD162">
        <f t="shared" si="5"/>
        <v>6.8227261373202258E-3</v>
      </c>
    </row>
    <row r="163" spans="1:56" x14ac:dyDescent="0.25">
      <c r="A163">
        <v>0.90577291712021624</v>
      </c>
      <c r="B163">
        <v>1297</v>
      </c>
      <c r="C163">
        <v>0</v>
      </c>
      <c r="D163">
        <v>1</v>
      </c>
      <c r="E163">
        <v>0.2857142857142857</v>
      </c>
      <c r="F163">
        <v>1</v>
      </c>
      <c r="G163">
        <v>0</v>
      </c>
      <c r="H163">
        <v>0</v>
      </c>
      <c r="I163">
        <v>0.70866141732283461</v>
      </c>
      <c r="J163">
        <v>0</v>
      </c>
      <c r="K163">
        <v>1</v>
      </c>
      <c r="L163">
        <v>0</v>
      </c>
      <c r="M163">
        <v>0.32142857142857145</v>
      </c>
      <c r="N163">
        <v>0.5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0.48571428571428571</v>
      </c>
      <c r="W163">
        <v>0.66666666666666663</v>
      </c>
      <c r="X163">
        <v>0.5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0.66666666666666663</v>
      </c>
      <c r="AI163">
        <v>0</v>
      </c>
      <c r="AJ163">
        <v>0</v>
      </c>
      <c r="AK163">
        <v>1</v>
      </c>
      <c r="AL163">
        <v>0.45592417061611373</v>
      </c>
      <c r="AM163">
        <v>2.5898413973097771E-2</v>
      </c>
      <c r="AN163">
        <v>1</v>
      </c>
      <c r="AO163">
        <v>0</v>
      </c>
      <c r="AP163">
        <v>0.21428571428571427</v>
      </c>
      <c r="AQ163">
        <v>0</v>
      </c>
      <c r="AR163">
        <v>0.33333333333333331</v>
      </c>
      <c r="AS163">
        <v>0</v>
      </c>
      <c r="AT163">
        <v>0.22500000000000001</v>
      </c>
      <c r="AU163">
        <v>0.5</v>
      </c>
      <c r="AV163">
        <v>0.66666666666666663</v>
      </c>
      <c r="AW163">
        <v>0.17499999999999999</v>
      </c>
      <c r="AX163">
        <v>0.3888888888888889</v>
      </c>
      <c r="AY163">
        <v>0</v>
      </c>
      <c r="AZ163">
        <v>0.11764705882352941</v>
      </c>
      <c r="BA163">
        <v>1</v>
      </c>
      <c r="BB163">
        <v>0</v>
      </c>
      <c r="BC163">
        <f t="shared" si="4"/>
        <v>0.27233264178152511</v>
      </c>
      <c r="BD163">
        <f t="shared" si="5"/>
        <v>7.4165067779704469E-2</v>
      </c>
    </row>
    <row r="164" spans="1:56" x14ac:dyDescent="0.25">
      <c r="A164">
        <v>0.90617541529905998</v>
      </c>
      <c r="B164">
        <v>535</v>
      </c>
      <c r="C164">
        <v>1</v>
      </c>
      <c r="D164">
        <v>0</v>
      </c>
      <c r="E164">
        <v>0.83333333333333337</v>
      </c>
      <c r="F164">
        <v>1</v>
      </c>
      <c r="G164">
        <v>0</v>
      </c>
      <c r="H164">
        <v>0</v>
      </c>
      <c r="I164">
        <v>0.62133142448103074</v>
      </c>
      <c r="J164">
        <v>0</v>
      </c>
      <c r="K164">
        <v>1</v>
      </c>
      <c r="L164">
        <v>0</v>
      </c>
      <c r="M164">
        <v>0.21428571428571427</v>
      </c>
      <c r="N164">
        <v>0.5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0.66666666666666663</v>
      </c>
      <c r="V164">
        <v>0.41428571428571431</v>
      </c>
      <c r="W164">
        <v>1</v>
      </c>
      <c r="X164">
        <v>0.75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0.66666666666666663</v>
      </c>
      <c r="AI164">
        <v>0</v>
      </c>
      <c r="AJ164">
        <v>1</v>
      </c>
      <c r="AK164">
        <v>0</v>
      </c>
      <c r="AL164">
        <v>0.72696155871511325</v>
      </c>
      <c r="AM164">
        <v>0.45854246135314192</v>
      </c>
      <c r="AN164">
        <v>0.33333333333333331</v>
      </c>
      <c r="AO164">
        <v>0</v>
      </c>
      <c r="AP164">
        <v>0.5714285714285714</v>
      </c>
      <c r="AQ164">
        <v>0</v>
      </c>
      <c r="AR164">
        <v>0.66666666666666663</v>
      </c>
      <c r="AS164">
        <v>0</v>
      </c>
      <c r="AT164">
        <v>0.8</v>
      </c>
      <c r="AU164">
        <v>0.5</v>
      </c>
      <c r="AV164">
        <v>0.66666666666666663</v>
      </c>
      <c r="AW164">
        <v>0.125</v>
      </c>
      <c r="AX164">
        <v>5.5555555555555552E-2</v>
      </c>
      <c r="AY164">
        <v>6.6666666666666666E-2</v>
      </c>
      <c r="AZ164">
        <v>0.17647058823529413</v>
      </c>
      <c r="BA164">
        <v>1</v>
      </c>
      <c r="BB164">
        <v>0</v>
      </c>
      <c r="BC164">
        <f t="shared" si="4"/>
        <v>-0.23263745452373757</v>
      </c>
      <c r="BD164">
        <f t="shared" si="5"/>
        <v>5.4120185247284069E-2</v>
      </c>
    </row>
    <row r="165" spans="1:56" x14ac:dyDescent="0.25">
      <c r="A165">
        <v>0.90886697025117835</v>
      </c>
      <c r="B165">
        <v>534</v>
      </c>
      <c r="C165">
        <v>1</v>
      </c>
      <c r="D165">
        <v>0</v>
      </c>
      <c r="E165">
        <v>0.52380952380952384</v>
      </c>
      <c r="F165">
        <v>0</v>
      </c>
      <c r="G165">
        <v>1</v>
      </c>
      <c r="H165">
        <v>0</v>
      </c>
      <c r="I165">
        <v>0.34216177523264135</v>
      </c>
      <c r="J165">
        <v>1</v>
      </c>
      <c r="K165">
        <v>0</v>
      </c>
      <c r="L165">
        <v>0</v>
      </c>
      <c r="M165">
        <v>0.14285714285714285</v>
      </c>
      <c r="N165">
        <v>0.75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0.25714285714285712</v>
      </c>
      <c r="W165">
        <v>0.33333333333333331</v>
      </c>
      <c r="X165">
        <v>0.5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0.49847288046340177</v>
      </c>
      <c r="AM165">
        <v>0.87042762497490467</v>
      </c>
      <c r="AN165">
        <v>0.55555555555555558</v>
      </c>
      <c r="AO165">
        <v>1</v>
      </c>
      <c r="AP165">
        <v>0.7142857142857143</v>
      </c>
      <c r="AQ165">
        <v>1</v>
      </c>
      <c r="AR165">
        <v>0.66666666666666663</v>
      </c>
      <c r="AS165">
        <v>0.33333333333333331</v>
      </c>
      <c r="AT165">
        <v>0.5</v>
      </c>
      <c r="AU165">
        <v>0.33333333333333331</v>
      </c>
      <c r="AV165">
        <v>0.66666666666666663</v>
      </c>
      <c r="AW165">
        <v>0.45</v>
      </c>
      <c r="AX165">
        <v>0.72222222222222221</v>
      </c>
      <c r="AY165">
        <v>6.6666666666666666E-2</v>
      </c>
      <c r="AZ165">
        <v>0.70588235294117652</v>
      </c>
      <c r="BA165">
        <v>1</v>
      </c>
      <c r="BB165">
        <v>0</v>
      </c>
      <c r="BC165">
        <f t="shared" si="4"/>
        <v>0.34923580432574192</v>
      </c>
      <c r="BD165">
        <f t="shared" si="5"/>
        <v>0.12196564702304789</v>
      </c>
    </row>
    <row r="166" spans="1:56" x14ac:dyDescent="0.25">
      <c r="A166">
        <v>0.90899222697752946</v>
      </c>
      <c r="B166">
        <v>781</v>
      </c>
      <c r="C166">
        <v>1</v>
      </c>
      <c r="D166">
        <v>0</v>
      </c>
      <c r="E166">
        <v>0.23809523809523808</v>
      </c>
      <c r="F166">
        <v>0</v>
      </c>
      <c r="G166">
        <v>0</v>
      </c>
      <c r="H166">
        <v>1</v>
      </c>
      <c r="I166">
        <v>0.90479599141016465</v>
      </c>
      <c r="J166">
        <v>0</v>
      </c>
      <c r="K166">
        <v>1</v>
      </c>
      <c r="L166">
        <v>0</v>
      </c>
      <c r="M166">
        <v>0.8214285714285714</v>
      </c>
      <c r="N166">
        <v>0.25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0.33333333333333331</v>
      </c>
      <c r="V166">
        <v>0.6</v>
      </c>
      <c r="W166">
        <v>0.33333333333333331</v>
      </c>
      <c r="X166">
        <v>0.5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0.40616113744075827</v>
      </c>
      <c r="AM166">
        <v>0.41200562136117247</v>
      </c>
      <c r="AN166">
        <v>0.1111111111111111</v>
      </c>
      <c r="AO166">
        <v>0</v>
      </c>
      <c r="AP166">
        <v>7.1428571428571425E-2</v>
      </c>
      <c r="AQ166">
        <v>0</v>
      </c>
      <c r="AR166">
        <v>0</v>
      </c>
      <c r="AS166">
        <v>0</v>
      </c>
      <c r="AT166">
        <v>0.25</v>
      </c>
      <c r="AU166">
        <v>0.33333333333333331</v>
      </c>
      <c r="AV166">
        <v>0.33333333333333331</v>
      </c>
      <c r="AW166">
        <v>0.25</v>
      </c>
      <c r="AX166">
        <v>0.3888888888888889</v>
      </c>
      <c r="AY166">
        <v>6.6666666666666666E-2</v>
      </c>
      <c r="AZ166">
        <v>0.52941176470588236</v>
      </c>
      <c r="BA166">
        <v>1</v>
      </c>
      <c r="BB166">
        <v>1</v>
      </c>
      <c r="BC166">
        <f t="shared" si="4"/>
        <v>0.33000783835206388</v>
      </c>
      <c r="BD166">
        <f t="shared" si="5"/>
        <v>0.44888949666967409</v>
      </c>
    </row>
    <row r="167" spans="1:56" x14ac:dyDescent="0.25">
      <c r="A167">
        <v>0.90933268196082684</v>
      </c>
      <c r="B167">
        <v>947</v>
      </c>
      <c r="C167">
        <v>1</v>
      </c>
      <c r="D167">
        <v>0</v>
      </c>
      <c r="E167">
        <v>0.52380952380952384</v>
      </c>
      <c r="F167">
        <v>1</v>
      </c>
      <c r="G167">
        <v>0</v>
      </c>
      <c r="H167">
        <v>0</v>
      </c>
      <c r="I167">
        <v>0.14101646385110952</v>
      </c>
      <c r="J167">
        <v>1</v>
      </c>
      <c r="K167">
        <v>0</v>
      </c>
      <c r="L167">
        <v>0</v>
      </c>
      <c r="M167">
        <v>0.8571428571428571</v>
      </c>
      <c r="N167">
        <v>0.75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0.38571428571428573</v>
      </c>
      <c r="W167">
        <v>0.33333333333333331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0.33333333333333331</v>
      </c>
      <c r="AI167">
        <v>0</v>
      </c>
      <c r="AJ167">
        <v>0</v>
      </c>
      <c r="AK167">
        <v>1</v>
      </c>
      <c r="AL167">
        <v>0.42575039494470773</v>
      </c>
      <c r="AM167">
        <v>0.60795021080104394</v>
      </c>
      <c r="AN167">
        <v>0.22222222222222221</v>
      </c>
      <c r="AO167">
        <v>1</v>
      </c>
      <c r="AP167">
        <v>7.1428571428571425E-2</v>
      </c>
      <c r="AQ167">
        <v>0</v>
      </c>
      <c r="AR167">
        <v>0.66666666666666663</v>
      </c>
      <c r="AS167">
        <v>0</v>
      </c>
      <c r="AT167">
        <v>0.22500000000000001</v>
      </c>
      <c r="AU167">
        <v>0.33333333333333331</v>
      </c>
      <c r="AV167">
        <v>0.66666666666666663</v>
      </c>
      <c r="AW167">
        <v>0.125</v>
      </c>
      <c r="AX167">
        <v>0.22222222222222221</v>
      </c>
      <c r="AY167">
        <v>6.6666666666666666E-2</v>
      </c>
      <c r="AZ167">
        <v>0</v>
      </c>
      <c r="BA167">
        <v>1</v>
      </c>
      <c r="BB167">
        <v>1</v>
      </c>
      <c r="BC167">
        <f t="shared" si="4"/>
        <v>0.54741340867512067</v>
      </c>
      <c r="BD167">
        <f t="shared" si="5"/>
        <v>0.20483462264707333</v>
      </c>
    </row>
    <row r="168" spans="1:56" x14ac:dyDescent="0.25">
      <c r="A168">
        <v>0.91015846625423658</v>
      </c>
      <c r="B168">
        <v>1207</v>
      </c>
      <c r="C168">
        <v>1</v>
      </c>
      <c r="D168">
        <v>0</v>
      </c>
      <c r="E168">
        <v>0.19047619047619047</v>
      </c>
      <c r="F168">
        <v>0</v>
      </c>
      <c r="G168">
        <v>0</v>
      </c>
      <c r="H168">
        <v>1</v>
      </c>
      <c r="I168">
        <v>0.48962061560486758</v>
      </c>
      <c r="J168">
        <v>0</v>
      </c>
      <c r="K168">
        <v>1</v>
      </c>
      <c r="L168">
        <v>0</v>
      </c>
      <c r="M168">
        <v>0.21428571428571427</v>
      </c>
      <c r="N168">
        <v>0.5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0.65714285714285714</v>
      </c>
      <c r="W168">
        <v>0.66666666666666663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8.2201158504476041E-2</v>
      </c>
      <c r="AM168">
        <v>0.39474001204577391</v>
      </c>
      <c r="AN168">
        <v>0.1111111111111111</v>
      </c>
      <c r="AO168">
        <v>0</v>
      </c>
      <c r="AP168">
        <v>0.6428571428571429</v>
      </c>
      <c r="AQ168">
        <v>1</v>
      </c>
      <c r="AR168">
        <v>0.66666666666666663</v>
      </c>
      <c r="AS168">
        <v>0</v>
      </c>
      <c r="AT168">
        <v>0.17499999999999999</v>
      </c>
      <c r="AU168">
        <v>0.83333333333333337</v>
      </c>
      <c r="AV168">
        <v>0.66666666666666663</v>
      </c>
      <c r="AW168">
        <v>0.17499999999999999</v>
      </c>
      <c r="AX168">
        <v>0.3888888888888889</v>
      </c>
      <c r="AY168">
        <v>0.33333333333333331</v>
      </c>
      <c r="AZ168">
        <v>0.41176470588235292</v>
      </c>
      <c r="BA168">
        <v>1</v>
      </c>
      <c r="BB168">
        <v>0</v>
      </c>
      <c r="BC168">
        <f t="shared" si="4"/>
        <v>3.1483131823606403E-2</v>
      </c>
      <c r="BD168">
        <f t="shared" si="5"/>
        <v>9.9118758942257816E-4</v>
      </c>
    </row>
    <row r="169" spans="1:56" x14ac:dyDescent="0.25">
      <c r="A169">
        <v>0.91034470047241045</v>
      </c>
      <c r="B169">
        <v>1049</v>
      </c>
      <c r="C169">
        <v>1</v>
      </c>
      <c r="D169">
        <v>0</v>
      </c>
      <c r="E169">
        <v>0.38095238095238093</v>
      </c>
      <c r="F169">
        <v>1</v>
      </c>
      <c r="G169">
        <v>0</v>
      </c>
      <c r="H169">
        <v>0</v>
      </c>
      <c r="I169">
        <v>0.87616320687186833</v>
      </c>
      <c r="J169">
        <v>1</v>
      </c>
      <c r="K169">
        <v>0</v>
      </c>
      <c r="L169">
        <v>0</v>
      </c>
      <c r="M169">
        <v>7.1428571428571425E-2</v>
      </c>
      <c r="N169">
        <v>0.5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0.72857142857142854</v>
      </c>
      <c r="W169">
        <v>0</v>
      </c>
      <c r="X169">
        <v>0.25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0.19747235387045814</v>
      </c>
      <c r="AM169">
        <v>0.55398514354547279</v>
      </c>
      <c r="AN169">
        <v>0.33333333333333331</v>
      </c>
      <c r="AO169">
        <v>0</v>
      </c>
      <c r="AP169">
        <v>0.5</v>
      </c>
      <c r="AQ169">
        <v>0</v>
      </c>
      <c r="AR169">
        <v>1</v>
      </c>
      <c r="AS169">
        <v>0</v>
      </c>
      <c r="AT169">
        <v>0.375</v>
      </c>
      <c r="AU169">
        <v>0.33333333333333331</v>
      </c>
      <c r="AV169">
        <v>0.66666666666666663</v>
      </c>
      <c r="AW169">
        <v>0.32500000000000001</v>
      </c>
      <c r="AX169">
        <v>0.5</v>
      </c>
      <c r="AY169">
        <v>0.2</v>
      </c>
      <c r="AZ169">
        <v>0.70588235294117652</v>
      </c>
      <c r="BA169">
        <v>1</v>
      </c>
      <c r="BB169">
        <v>0</v>
      </c>
      <c r="BC169">
        <f t="shared" si="4"/>
        <v>0.14549179981344651</v>
      </c>
      <c r="BD169">
        <f t="shared" si="5"/>
        <v>2.1167863812955993E-2</v>
      </c>
    </row>
    <row r="170" spans="1:56" x14ac:dyDescent="0.25">
      <c r="A170">
        <v>0.91045456345064546</v>
      </c>
      <c r="B170">
        <v>1245</v>
      </c>
      <c r="C170">
        <v>0</v>
      </c>
      <c r="D170">
        <v>1</v>
      </c>
      <c r="E170">
        <v>0.2857142857142857</v>
      </c>
      <c r="F170">
        <v>0</v>
      </c>
      <c r="G170">
        <v>1</v>
      </c>
      <c r="H170">
        <v>0</v>
      </c>
      <c r="I170">
        <v>0.86614173228346458</v>
      </c>
      <c r="J170">
        <v>0</v>
      </c>
      <c r="K170">
        <v>1</v>
      </c>
      <c r="L170">
        <v>0</v>
      </c>
      <c r="M170">
        <v>3.5714285714285712E-2</v>
      </c>
      <c r="N170">
        <v>0.75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0.68571428571428572</v>
      </c>
      <c r="W170">
        <v>0.33333333333333331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0.20847814639283835</v>
      </c>
      <c r="AM170">
        <v>0.97703272435253963</v>
      </c>
      <c r="AN170">
        <v>0</v>
      </c>
      <c r="AO170">
        <v>0</v>
      </c>
      <c r="AP170">
        <v>0.35714285714285715</v>
      </c>
      <c r="AQ170">
        <v>0</v>
      </c>
      <c r="AR170">
        <v>1</v>
      </c>
      <c r="AS170">
        <v>0</v>
      </c>
      <c r="AT170">
        <v>0.25</v>
      </c>
      <c r="AU170">
        <v>0.33333333333333331</v>
      </c>
      <c r="AV170">
        <v>0.66666666666666663</v>
      </c>
      <c r="AW170">
        <v>0.22500000000000001</v>
      </c>
      <c r="AX170">
        <v>0.3888888888888889</v>
      </c>
      <c r="AY170">
        <v>0</v>
      </c>
      <c r="AZ170">
        <v>0.41176470588235292</v>
      </c>
      <c r="BA170">
        <v>1</v>
      </c>
      <c r="BB170">
        <v>0</v>
      </c>
      <c r="BC170">
        <f t="shared" si="4"/>
        <v>0.23746259312493923</v>
      </c>
      <c r="BD170">
        <f t="shared" si="5"/>
        <v>5.638848313362043E-2</v>
      </c>
    </row>
    <row r="171" spans="1:56" x14ac:dyDescent="0.25">
      <c r="A171">
        <v>0.91099067102612596</v>
      </c>
      <c r="B171">
        <v>1053</v>
      </c>
      <c r="C171">
        <v>1</v>
      </c>
      <c r="D171">
        <v>0</v>
      </c>
      <c r="E171">
        <v>0.2857142857142857</v>
      </c>
      <c r="F171">
        <v>0</v>
      </c>
      <c r="G171">
        <v>0</v>
      </c>
      <c r="H171">
        <v>1</v>
      </c>
      <c r="I171">
        <v>0.63564781675017901</v>
      </c>
      <c r="J171">
        <v>0</v>
      </c>
      <c r="K171">
        <v>1</v>
      </c>
      <c r="L171">
        <v>0</v>
      </c>
      <c r="M171">
        <v>0.21428571428571427</v>
      </c>
      <c r="N171">
        <v>0.5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0.66666666666666663</v>
      </c>
      <c r="V171">
        <v>0.48571428571428571</v>
      </c>
      <c r="W171">
        <v>0.66666666666666663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0.66666666666666663</v>
      </c>
      <c r="AI171">
        <v>1</v>
      </c>
      <c r="AJ171">
        <v>0</v>
      </c>
      <c r="AK171">
        <v>0</v>
      </c>
      <c r="AL171">
        <v>1.3954713006845709E-2</v>
      </c>
      <c r="AM171">
        <v>0.20309174864485044</v>
      </c>
      <c r="AN171">
        <v>0.1111111111111111</v>
      </c>
      <c r="AO171">
        <v>0</v>
      </c>
      <c r="AP171">
        <v>0.14285714285714285</v>
      </c>
      <c r="AQ171">
        <v>0</v>
      </c>
      <c r="AR171">
        <v>0.33333333333333331</v>
      </c>
      <c r="AS171">
        <v>0.66666666666666663</v>
      </c>
      <c r="AT171">
        <v>2.5000000000000001E-2</v>
      </c>
      <c r="AU171">
        <v>0.33333333333333331</v>
      </c>
      <c r="AV171">
        <v>0.33333333333333331</v>
      </c>
      <c r="AW171">
        <v>2.5000000000000001E-2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f t="shared" si="4"/>
        <v>8.6462279735777303E-2</v>
      </c>
      <c r="BD171">
        <f t="shared" si="5"/>
        <v>7.4757258171078067E-3</v>
      </c>
    </row>
    <row r="172" spans="1:56" x14ac:dyDescent="0.25">
      <c r="A172">
        <v>0.91147679455793773</v>
      </c>
      <c r="B172">
        <v>1404</v>
      </c>
      <c r="C172">
        <v>1</v>
      </c>
      <c r="D172">
        <v>0</v>
      </c>
      <c r="E172">
        <v>0.5</v>
      </c>
      <c r="F172">
        <v>1</v>
      </c>
      <c r="G172">
        <v>0</v>
      </c>
      <c r="H172">
        <v>0</v>
      </c>
      <c r="I172">
        <v>1.2168933428775949E-2</v>
      </c>
      <c r="J172">
        <v>1</v>
      </c>
      <c r="K172">
        <v>0</v>
      </c>
      <c r="L172">
        <v>0</v>
      </c>
      <c r="M172">
        <v>0.5</v>
      </c>
      <c r="N172">
        <v>0.75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0.33333333333333331</v>
      </c>
      <c r="V172">
        <v>0.67142857142857137</v>
      </c>
      <c r="W172">
        <v>0.66666666666666663</v>
      </c>
      <c r="X172">
        <v>0.75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0.64939441811479726</v>
      </c>
      <c r="AM172">
        <v>0.92366994579401729</v>
      </c>
      <c r="AN172">
        <v>0</v>
      </c>
      <c r="AO172">
        <v>0</v>
      </c>
      <c r="AP172">
        <v>7.1428571428571425E-2</v>
      </c>
      <c r="AQ172">
        <v>0</v>
      </c>
      <c r="AR172">
        <v>0</v>
      </c>
      <c r="AS172">
        <v>0</v>
      </c>
      <c r="AT172">
        <v>0.52500000000000002</v>
      </c>
      <c r="AU172">
        <v>0.5</v>
      </c>
      <c r="AV172">
        <v>0.66666666666666663</v>
      </c>
      <c r="AW172">
        <v>0.5</v>
      </c>
      <c r="AX172">
        <v>0.44444444444444442</v>
      </c>
      <c r="AY172">
        <v>0.73333333333333328</v>
      </c>
      <c r="AZ172">
        <v>0.58823529411764708</v>
      </c>
      <c r="BA172">
        <v>1</v>
      </c>
      <c r="BB172">
        <v>0</v>
      </c>
      <c r="BC172">
        <f t="shared" si="4"/>
        <v>0.37292151383790489</v>
      </c>
      <c r="BD172">
        <f t="shared" si="5"/>
        <v>0.13907045548315469</v>
      </c>
    </row>
    <row r="173" spans="1:56" x14ac:dyDescent="0.25">
      <c r="A173">
        <v>0.91199000021466525</v>
      </c>
      <c r="B173">
        <v>103</v>
      </c>
      <c r="C173">
        <v>0</v>
      </c>
      <c r="D173">
        <v>1</v>
      </c>
      <c r="E173">
        <v>4.7619047619047616E-2</v>
      </c>
      <c r="F173">
        <v>0</v>
      </c>
      <c r="G173">
        <v>1</v>
      </c>
      <c r="H173">
        <v>0</v>
      </c>
      <c r="I173">
        <v>0.55046528274874729</v>
      </c>
      <c r="J173">
        <v>0</v>
      </c>
      <c r="K173">
        <v>1</v>
      </c>
      <c r="L173">
        <v>0</v>
      </c>
      <c r="M173">
        <v>0.17857142857142858</v>
      </c>
      <c r="N173">
        <v>0.5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0.51428571428571423</v>
      </c>
      <c r="W173">
        <v>0.33333333333333331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0.1009478672985782</v>
      </c>
      <c r="AM173">
        <v>0.71025898413973099</v>
      </c>
      <c r="AN173">
        <v>0.1111111111111111</v>
      </c>
      <c r="AO173">
        <v>1</v>
      </c>
      <c r="AP173">
        <v>0.5</v>
      </c>
      <c r="AQ173">
        <v>0</v>
      </c>
      <c r="AR173">
        <v>0.33333333333333331</v>
      </c>
      <c r="AS173">
        <v>0</v>
      </c>
      <c r="AT173">
        <v>2.5000000000000001E-2</v>
      </c>
      <c r="AU173">
        <v>0.83333333333333337</v>
      </c>
      <c r="AV173">
        <v>0.66666666666666663</v>
      </c>
      <c r="AW173">
        <v>2.5000000000000001E-2</v>
      </c>
      <c r="AX173">
        <v>0</v>
      </c>
      <c r="AY173">
        <v>6.6666666666666666E-2</v>
      </c>
      <c r="AZ173">
        <v>0</v>
      </c>
      <c r="BA173">
        <v>1</v>
      </c>
      <c r="BB173">
        <v>1</v>
      </c>
      <c r="BC173">
        <f t="shared" si="4"/>
        <v>0.5631746455522193</v>
      </c>
      <c r="BD173">
        <f t="shared" si="5"/>
        <v>0.19081639028842926</v>
      </c>
    </row>
    <row r="174" spans="1:56" x14ac:dyDescent="0.25">
      <c r="A174">
        <v>0.91323169745543553</v>
      </c>
      <c r="B174">
        <v>907</v>
      </c>
      <c r="C174">
        <v>0</v>
      </c>
      <c r="D174">
        <v>1</v>
      </c>
      <c r="E174">
        <v>0.38095238095238093</v>
      </c>
      <c r="F174">
        <v>1</v>
      </c>
      <c r="G174">
        <v>0</v>
      </c>
      <c r="H174">
        <v>0</v>
      </c>
      <c r="I174">
        <v>0.8718682891911238</v>
      </c>
      <c r="J174">
        <v>0</v>
      </c>
      <c r="K174">
        <v>1</v>
      </c>
      <c r="L174">
        <v>0</v>
      </c>
      <c r="M174">
        <v>0.6785714285714286</v>
      </c>
      <c r="N174">
        <v>0.5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0.66666666666666663</v>
      </c>
      <c r="V174">
        <v>0.84285714285714286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0.66666666666666663</v>
      </c>
      <c r="AI174">
        <v>0</v>
      </c>
      <c r="AJ174">
        <v>1</v>
      </c>
      <c r="AK174">
        <v>0</v>
      </c>
      <c r="AL174">
        <v>8.2991047919957872E-2</v>
      </c>
      <c r="AM174">
        <v>0.78494278257378036</v>
      </c>
      <c r="AN174">
        <v>0</v>
      </c>
      <c r="AO174">
        <v>0</v>
      </c>
      <c r="AP174">
        <v>0.42857142857142855</v>
      </c>
      <c r="AQ174">
        <v>0</v>
      </c>
      <c r="AR174">
        <v>1</v>
      </c>
      <c r="AS174">
        <v>0</v>
      </c>
      <c r="AT174">
        <v>0.05</v>
      </c>
      <c r="AU174">
        <v>0.83333333333333337</v>
      </c>
      <c r="AV174">
        <v>0.33333333333333331</v>
      </c>
      <c r="AW174">
        <v>2.5000000000000001E-2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f t="shared" si="4"/>
        <v>1.3439033641013676E-2</v>
      </c>
      <c r="BD174">
        <f t="shared" si="5"/>
        <v>1.806076252042973E-4</v>
      </c>
    </row>
    <row r="175" spans="1:56" x14ac:dyDescent="0.25">
      <c r="A175">
        <v>0.91323685012897349</v>
      </c>
      <c r="B175">
        <v>1398</v>
      </c>
      <c r="C175">
        <v>0</v>
      </c>
      <c r="D175">
        <v>1</v>
      </c>
      <c r="E175">
        <v>0.8571428571428571</v>
      </c>
      <c r="F175">
        <v>1</v>
      </c>
      <c r="G175">
        <v>0</v>
      </c>
      <c r="H175">
        <v>0</v>
      </c>
      <c r="I175">
        <v>3.7938439513242661E-2</v>
      </c>
      <c r="J175">
        <v>0</v>
      </c>
      <c r="K175">
        <v>1</v>
      </c>
      <c r="L175">
        <v>0</v>
      </c>
      <c r="M175">
        <v>0.2857142857142857</v>
      </c>
      <c r="N175">
        <v>0.25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0.52857142857142858</v>
      </c>
      <c r="W175">
        <v>0.66666666666666663</v>
      </c>
      <c r="X175">
        <v>0.25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0.66666666666666663</v>
      </c>
      <c r="AI175">
        <v>0</v>
      </c>
      <c r="AJ175">
        <v>1</v>
      </c>
      <c r="AK175">
        <v>0</v>
      </c>
      <c r="AL175">
        <v>9.9420747761979983E-2</v>
      </c>
      <c r="AM175">
        <v>0.81830957639028312</v>
      </c>
      <c r="AN175">
        <v>0.33333333333333331</v>
      </c>
      <c r="AO175">
        <v>0</v>
      </c>
      <c r="AP175">
        <v>0</v>
      </c>
      <c r="AQ175">
        <v>0</v>
      </c>
      <c r="AR175">
        <v>0.66666666666666663</v>
      </c>
      <c r="AS175">
        <v>0.66666666666666663</v>
      </c>
      <c r="AT175">
        <v>0.22500000000000001</v>
      </c>
      <c r="AU175">
        <v>1</v>
      </c>
      <c r="AV175">
        <v>0.33333333333333331</v>
      </c>
      <c r="AW175">
        <v>0.1</v>
      </c>
      <c r="AX175">
        <v>0.16666666666666666</v>
      </c>
      <c r="AY175">
        <v>0.13333333333333333</v>
      </c>
      <c r="AZ175">
        <v>0.17647058823529413</v>
      </c>
      <c r="BA175">
        <v>1</v>
      </c>
      <c r="BB175">
        <v>0</v>
      </c>
      <c r="BC175">
        <f t="shared" si="4"/>
        <v>-4.8133438994206412E-2</v>
      </c>
      <c r="BD175">
        <f t="shared" si="5"/>
        <v>2.3168279494089903E-3</v>
      </c>
    </row>
    <row r="176" spans="1:56" x14ac:dyDescent="0.25">
      <c r="A176">
        <v>0.91382635244513166</v>
      </c>
      <c r="B176">
        <v>1378</v>
      </c>
      <c r="C176">
        <v>1</v>
      </c>
      <c r="D176">
        <v>0</v>
      </c>
      <c r="E176">
        <v>0.73809523809523814</v>
      </c>
      <c r="F176">
        <v>0</v>
      </c>
      <c r="G176">
        <v>1</v>
      </c>
      <c r="H176">
        <v>0</v>
      </c>
      <c r="I176">
        <v>0.68861846814602723</v>
      </c>
      <c r="J176">
        <v>0</v>
      </c>
      <c r="K176">
        <v>1</v>
      </c>
      <c r="L176">
        <v>0</v>
      </c>
      <c r="M176">
        <v>3.5714285714285712E-2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0.33333333333333331</v>
      </c>
      <c r="V176">
        <v>0.17142857142857143</v>
      </c>
      <c r="W176">
        <v>0.66666666666666663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0.9558715113217483</v>
      </c>
      <c r="AM176">
        <v>0.46753663922907046</v>
      </c>
      <c r="AN176">
        <v>0.33333333333333331</v>
      </c>
      <c r="AO176">
        <v>0</v>
      </c>
      <c r="AP176">
        <v>0.2857142857142857</v>
      </c>
      <c r="AQ176">
        <v>0</v>
      </c>
      <c r="AR176">
        <v>1</v>
      </c>
      <c r="AS176">
        <v>0</v>
      </c>
      <c r="AT176">
        <v>0.7</v>
      </c>
      <c r="AU176">
        <v>0.5</v>
      </c>
      <c r="AV176">
        <v>0.66666666666666663</v>
      </c>
      <c r="AW176">
        <v>0.125</v>
      </c>
      <c r="AX176">
        <v>0.22222222222222221</v>
      </c>
      <c r="AY176">
        <v>0.26666666666666666</v>
      </c>
      <c r="AZ176">
        <v>0.17647058823529413</v>
      </c>
      <c r="BA176">
        <v>1</v>
      </c>
      <c r="BB176">
        <v>0</v>
      </c>
      <c r="BC176">
        <f t="shared" si="4"/>
        <v>-7.8522763761428027E-2</v>
      </c>
      <c r="BD176">
        <f t="shared" si="5"/>
        <v>6.1658244287330346E-3</v>
      </c>
    </row>
    <row r="177" spans="1:56" x14ac:dyDescent="0.25">
      <c r="A177">
        <v>0.91443315452921659</v>
      </c>
      <c r="B177">
        <v>122</v>
      </c>
      <c r="C177">
        <v>1</v>
      </c>
      <c r="D177">
        <v>0</v>
      </c>
      <c r="E177">
        <v>0.35714285714285715</v>
      </c>
      <c r="F177">
        <v>0</v>
      </c>
      <c r="G177">
        <v>0</v>
      </c>
      <c r="H177">
        <v>1</v>
      </c>
      <c r="I177">
        <v>0.46385110952040087</v>
      </c>
      <c r="J177">
        <v>1</v>
      </c>
      <c r="K177">
        <v>0</v>
      </c>
      <c r="L177">
        <v>0</v>
      </c>
      <c r="M177">
        <v>0.75</v>
      </c>
      <c r="N177">
        <v>0.25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0.66666666666666663</v>
      </c>
      <c r="V177">
        <v>0.9285714285714286</v>
      </c>
      <c r="W177">
        <v>0.66666666666666663</v>
      </c>
      <c r="X177">
        <v>0.25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0.33333333333333331</v>
      </c>
      <c r="AI177">
        <v>0</v>
      </c>
      <c r="AJ177">
        <v>1</v>
      </c>
      <c r="AK177">
        <v>0</v>
      </c>
      <c r="AL177">
        <v>0.27051079515534493</v>
      </c>
      <c r="AM177">
        <v>0.53748243324633604</v>
      </c>
      <c r="AN177">
        <v>0</v>
      </c>
      <c r="AO177">
        <v>0</v>
      </c>
      <c r="AP177">
        <v>0.14285714285714285</v>
      </c>
      <c r="AQ177">
        <v>0</v>
      </c>
      <c r="AR177">
        <v>0</v>
      </c>
      <c r="AS177">
        <v>0.33333333333333331</v>
      </c>
      <c r="AT177">
        <v>0.2</v>
      </c>
      <c r="AU177">
        <v>0.33333333333333331</v>
      </c>
      <c r="AV177">
        <v>1</v>
      </c>
      <c r="AW177">
        <v>0.17499999999999999</v>
      </c>
      <c r="AX177">
        <v>0.3888888888888889</v>
      </c>
      <c r="AY177">
        <v>0</v>
      </c>
      <c r="AZ177">
        <v>0.41176470588235292</v>
      </c>
      <c r="BA177">
        <v>1</v>
      </c>
      <c r="BB177">
        <v>0</v>
      </c>
      <c r="BC177">
        <f t="shared" si="4"/>
        <v>7.9891420643962707E-3</v>
      </c>
      <c r="BD177">
        <f t="shared" si="5"/>
        <v>6.3826390925105907E-5</v>
      </c>
    </row>
    <row r="178" spans="1:56" x14ac:dyDescent="0.25">
      <c r="A178">
        <v>0.91643906137094533</v>
      </c>
      <c r="B178">
        <v>711</v>
      </c>
      <c r="C178">
        <v>1</v>
      </c>
      <c r="D178">
        <v>0</v>
      </c>
      <c r="E178">
        <v>0.35714285714285715</v>
      </c>
      <c r="F178">
        <v>0</v>
      </c>
      <c r="G178">
        <v>0</v>
      </c>
      <c r="H178">
        <v>1</v>
      </c>
      <c r="I178">
        <v>0.44380816034359344</v>
      </c>
      <c r="J178">
        <v>1</v>
      </c>
      <c r="K178">
        <v>0</v>
      </c>
      <c r="L178">
        <v>0</v>
      </c>
      <c r="M178">
        <v>0.5714285714285714</v>
      </c>
      <c r="N178">
        <v>0.5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0.11428571428571428</v>
      </c>
      <c r="W178">
        <v>0.66666666666666663</v>
      </c>
      <c r="X178">
        <v>0.75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0.66666666666666663</v>
      </c>
      <c r="AI178">
        <v>0</v>
      </c>
      <c r="AJ178">
        <v>0</v>
      </c>
      <c r="AK178">
        <v>1</v>
      </c>
      <c r="AL178">
        <v>0.86545550289626116</v>
      </c>
      <c r="AM178">
        <v>0.73860670548082719</v>
      </c>
      <c r="AN178">
        <v>0.1111111111111111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0.25</v>
      </c>
      <c r="AU178">
        <v>0.33333333333333331</v>
      </c>
      <c r="AV178">
        <v>0.66666666666666663</v>
      </c>
      <c r="AW178">
        <v>0.25</v>
      </c>
      <c r="AX178">
        <v>0.44444444444444442</v>
      </c>
      <c r="AY178">
        <v>0.4</v>
      </c>
      <c r="AZ178">
        <v>0</v>
      </c>
      <c r="BA178">
        <v>1</v>
      </c>
      <c r="BB178">
        <v>0</v>
      </c>
      <c r="BC178">
        <f t="shared" si="4"/>
        <v>6.1668478321682818E-2</v>
      </c>
      <c r="BD178">
        <f t="shared" si="5"/>
        <v>3.8030012185118638E-3</v>
      </c>
    </row>
    <row r="179" spans="1:56" x14ac:dyDescent="0.25">
      <c r="A179">
        <v>0.91665582789783173</v>
      </c>
      <c r="B179">
        <v>43</v>
      </c>
      <c r="C179">
        <v>1</v>
      </c>
      <c r="D179">
        <v>0</v>
      </c>
      <c r="E179">
        <v>0.19047619047619047</v>
      </c>
      <c r="F179">
        <v>1</v>
      </c>
      <c r="G179">
        <v>0</v>
      </c>
      <c r="H179">
        <v>0</v>
      </c>
      <c r="I179">
        <v>0.89835361488904797</v>
      </c>
      <c r="J179">
        <v>0</v>
      </c>
      <c r="K179">
        <v>1</v>
      </c>
      <c r="L179">
        <v>0</v>
      </c>
      <c r="M179">
        <v>0.8571428571428571</v>
      </c>
      <c r="N179">
        <v>0.5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0.25714285714285712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0.66666666666666663</v>
      </c>
      <c r="AI179">
        <v>0</v>
      </c>
      <c r="AJ179">
        <v>0</v>
      </c>
      <c r="AK179">
        <v>1</v>
      </c>
      <c r="AL179">
        <v>6.7614533965244861E-2</v>
      </c>
      <c r="AM179">
        <v>0.33985143545472796</v>
      </c>
      <c r="AN179">
        <v>0.1111111111111111</v>
      </c>
      <c r="AO179">
        <v>0</v>
      </c>
      <c r="AP179">
        <v>7.1428571428571425E-2</v>
      </c>
      <c r="AQ179">
        <v>0</v>
      </c>
      <c r="AR179">
        <v>0.66666666666666663</v>
      </c>
      <c r="AS179">
        <v>0</v>
      </c>
      <c r="AT179">
        <v>2.5000000000000001E-2</v>
      </c>
      <c r="AU179">
        <v>0.33333333333333331</v>
      </c>
      <c r="AV179">
        <v>0.33333333333333331</v>
      </c>
      <c r="AW179">
        <v>2.5000000000000001E-2</v>
      </c>
      <c r="AX179">
        <v>0</v>
      </c>
      <c r="AY179">
        <v>0</v>
      </c>
      <c r="AZ179">
        <v>5.8823529411764705E-2</v>
      </c>
      <c r="BA179">
        <v>1</v>
      </c>
      <c r="BB179">
        <v>1</v>
      </c>
      <c r="BC179">
        <f t="shared" si="4"/>
        <v>0.57020081732739647</v>
      </c>
      <c r="BD179">
        <f t="shared" si="5"/>
        <v>0.18472733742603803</v>
      </c>
    </row>
    <row r="180" spans="1:56" x14ac:dyDescent="0.25">
      <c r="A180">
        <v>0.91683761943067221</v>
      </c>
      <c r="B180">
        <v>1393</v>
      </c>
      <c r="C180">
        <v>0</v>
      </c>
      <c r="D180">
        <v>1</v>
      </c>
      <c r="E180">
        <v>0.40476190476190477</v>
      </c>
      <c r="F180">
        <v>1</v>
      </c>
      <c r="G180">
        <v>0</v>
      </c>
      <c r="H180">
        <v>0</v>
      </c>
      <c r="I180">
        <v>0.80314960629921262</v>
      </c>
      <c r="J180">
        <v>1</v>
      </c>
      <c r="K180">
        <v>0</v>
      </c>
      <c r="L180">
        <v>0</v>
      </c>
      <c r="M180">
        <v>0.21428571428571427</v>
      </c>
      <c r="N180">
        <v>0.75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0.66666666666666663</v>
      </c>
      <c r="V180">
        <v>0.35714285714285715</v>
      </c>
      <c r="W180">
        <v>0.66666666666666663</v>
      </c>
      <c r="X180">
        <v>0.25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0.22090573986308584</v>
      </c>
      <c r="AM180">
        <v>0.4614334470989761</v>
      </c>
      <c r="AN180">
        <v>0.1111111111111111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0.25</v>
      </c>
      <c r="AU180">
        <v>0.33333333333333331</v>
      </c>
      <c r="AV180">
        <v>0.66666666666666663</v>
      </c>
      <c r="AW180">
        <v>0.25</v>
      </c>
      <c r="AX180">
        <v>0.44444444444444442</v>
      </c>
      <c r="AY180">
        <v>0</v>
      </c>
      <c r="AZ180">
        <v>0.52941176470588236</v>
      </c>
      <c r="BA180">
        <v>1</v>
      </c>
      <c r="BB180">
        <v>0</v>
      </c>
      <c r="BC180">
        <f t="shared" si="4"/>
        <v>5.4708054329885958E-2</v>
      </c>
      <c r="BD180">
        <f t="shared" si="5"/>
        <v>2.9929712085617539E-3</v>
      </c>
    </row>
    <row r="181" spans="1:56" x14ac:dyDescent="0.25">
      <c r="A181">
        <v>0.91728735976257847</v>
      </c>
      <c r="B181">
        <v>459</v>
      </c>
      <c r="C181">
        <v>1</v>
      </c>
      <c r="D181">
        <v>0</v>
      </c>
      <c r="E181">
        <v>0.52380952380952384</v>
      </c>
      <c r="F181">
        <v>0</v>
      </c>
      <c r="G181">
        <v>0</v>
      </c>
      <c r="H181">
        <v>1</v>
      </c>
      <c r="I181">
        <v>0.71009305654974941</v>
      </c>
      <c r="J181">
        <v>1</v>
      </c>
      <c r="K181">
        <v>0</v>
      </c>
      <c r="L181">
        <v>0</v>
      </c>
      <c r="M181">
        <v>0.9642857142857143</v>
      </c>
      <c r="N181">
        <v>0.5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0.66666666666666663</v>
      </c>
      <c r="V181">
        <v>0.4</v>
      </c>
      <c r="W181">
        <v>0</v>
      </c>
      <c r="X181">
        <v>0.5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0.52253817798841495</v>
      </c>
      <c r="AM181">
        <v>0.37257578799437863</v>
      </c>
      <c r="AN181">
        <v>0.33333333333333331</v>
      </c>
      <c r="AO181">
        <v>0</v>
      </c>
      <c r="AP181">
        <v>0.2857142857142857</v>
      </c>
      <c r="AQ181">
        <v>0</v>
      </c>
      <c r="AR181">
        <v>0.66666666666666663</v>
      </c>
      <c r="AS181">
        <v>0.33333333333333331</v>
      </c>
      <c r="AT181">
        <v>0.5</v>
      </c>
      <c r="AU181">
        <v>0.33333333333333331</v>
      </c>
      <c r="AV181">
        <v>0.66666666666666663</v>
      </c>
      <c r="AW181">
        <v>2.5000000000000001E-2</v>
      </c>
      <c r="AX181">
        <v>0</v>
      </c>
      <c r="AY181">
        <v>0</v>
      </c>
      <c r="AZ181">
        <v>5.8823529411764705E-2</v>
      </c>
      <c r="BA181">
        <v>1</v>
      </c>
      <c r="BB181">
        <v>0</v>
      </c>
      <c r="BC181">
        <f t="shared" si="4"/>
        <v>0.14320888535121995</v>
      </c>
      <c r="BD181">
        <f t="shared" si="5"/>
        <v>2.0508784843538859E-2</v>
      </c>
    </row>
    <row r="182" spans="1:56" x14ac:dyDescent="0.25">
      <c r="A182">
        <v>0.91832228819114414</v>
      </c>
      <c r="B182">
        <v>441</v>
      </c>
      <c r="C182">
        <v>0</v>
      </c>
      <c r="D182">
        <v>1</v>
      </c>
      <c r="E182">
        <v>0.38095238095238093</v>
      </c>
      <c r="F182">
        <v>0</v>
      </c>
      <c r="G182">
        <v>1</v>
      </c>
      <c r="H182">
        <v>0</v>
      </c>
      <c r="I182">
        <v>0.63421617752326409</v>
      </c>
      <c r="J182">
        <v>0</v>
      </c>
      <c r="K182">
        <v>0</v>
      </c>
      <c r="L182">
        <v>1</v>
      </c>
      <c r="M182">
        <v>0.7857142857142857</v>
      </c>
      <c r="N182">
        <v>0.5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0.33333333333333331</v>
      </c>
      <c r="V182">
        <v>0.18571428571428572</v>
      </c>
      <c r="W182">
        <v>0.66666666666666663</v>
      </c>
      <c r="X182">
        <v>0.5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0.47082675092153764</v>
      </c>
      <c r="AM182">
        <v>0.37900020076289903</v>
      </c>
      <c r="AN182">
        <v>1</v>
      </c>
      <c r="AO182">
        <v>1</v>
      </c>
      <c r="AP182">
        <v>0.2857142857142857</v>
      </c>
      <c r="AQ182">
        <v>0</v>
      </c>
      <c r="AR182">
        <v>0.66666666666666663</v>
      </c>
      <c r="AS182">
        <v>1</v>
      </c>
      <c r="AT182">
        <v>0.27500000000000002</v>
      </c>
      <c r="AU182">
        <v>0.33333333333333331</v>
      </c>
      <c r="AV182">
        <v>0.66666666666666663</v>
      </c>
      <c r="AW182">
        <v>7.4999999999999997E-2</v>
      </c>
      <c r="AX182">
        <v>0.1111111111111111</v>
      </c>
      <c r="AY182">
        <v>0</v>
      </c>
      <c r="AZ182">
        <v>0.11764705882352941</v>
      </c>
      <c r="BA182">
        <v>1</v>
      </c>
      <c r="BB182">
        <v>1</v>
      </c>
      <c r="BC182">
        <f t="shared" si="4"/>
        <v>0.71271673680823378</v>
      </c>
      <c r="BD182">
        <f t="shared" si="5"/>
        <v>8.2531673310109618E-2</v>
      </c>
    </row>
    <row r="183" spans="1:56" x14ac:dyDescent="0.25">
      <c r="A183">
        <v>0.91894455406534026</v>
      </c>
      <c r="B183">
        <v>417</v>
      </c>
      <c r="C183">
        <v>1</v>
      </c>
      <c r="D183">
        <v>0</v>
      </c>
      <c r="E183">
        <v>0.47619047619047616</v>
      </c>
      <c r="F183">
        <v>0</v>
      </c>
      <c r="G183">
        <v>1</v>
      </c>
      <c r="H183">
        <v>0</v>
      </c>
      <c r="I183">
        <v>0.99355762347888332</v>
      </c>
      <c r="J183">
        <v>0</v>
      </c>
      <c r="K183">
        <v>1</v>
      </c>
      <c r="L183">
        <v>0</v>
      </c>
      <c r="M183">
        <v>3.5714285714285712E-2</v>
      </c>
      <c r="N183">
        <v>0.25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0.17142857142857143</v>
      </c>
      <c r="W183">
        <v>0.66666666666666663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3.6492890995260666E-2</v>
      </c>
      <c r="AM183">
        <v>0.40200762899016262</v>
      </c>
      <c r="AN183">
        <v>0.1111111111111111</v>
      </c>
      <c r="AO183">
        <v>1</v>
      </c>
      <c r="AP183">
        <v>0.8571428571428571</v>
      </c>
      <c r="AQ183">
        <v>1</v>
      </c>
      <c r="AR183">
        <v>0.66666666666666663</v>
      </c>
      <c r="AS183">
        <v>0.33333333333333331</v>
      </c>
      <c r="AT183">
        <v>2.5000000000000001E-2</v>
      </c>
      <c r="AU183">
        <v>0.5</v>
      </c>
      <c r="AV183">
        <v>0.66666666666666663</v>
      </c>
      <c r="AW183">
        <v>2.5000000000000001E-2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f t="shared" si="4"/>
        <v>0.33656936315460567</v>
      </c>
      <c r="BD183">
        <f t="shared" si="5"/>
        <v>0.11327893621429684</v>
      </c>
    </row>
    <row r="184" spans="1:56" x14ac:dyDescent="0.25">
      <c r="A184">
        <v>0.91972675629852751</v>
      </c>
      <c r="B184">
        <v>695</v>
      </c>
      <c r="C184">
        <v>0</v>
      </c>
      <c r="D184">
        <v>1</v>
      </c>
      <c r="E184">
        <v>0.35714285714285715</v>
      </c>
      <c r="F184">
        <v>1</v>
      </c>
      <c r="G184">
        <v>0</v>
      </c>
      <c r="H184">
        <v>0</v>
      </c>
      <c r="I184">
        <v>0.6921975662133143</v>
      </c>
      <c r="J184">
        <v>0</v>
      </c>
      <c r="K184">
        <v>1</v>
      </c>
      <c r="L184">
        <v>0</v>
      </c>
      <c r="M184">
        <v>0</v>
      </c>
      <c r="N184">
        <v>0.5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0.33333333333333331</v>
      </c>
      <c r="V184">
        <v>0.17142857142857143</v>
      </c>
      <c r="W184">
        <v>0.33333333333333331</v>
      </c>
      <c r="X184">
        <v>0.25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1</v>
      </c>
      <c r="AL184">
        <v>0.3127962085308057</v>
      </c>
      <c r="AM184">
        <v>0.40943585625376433</v>
      </c>
      <c r="AN184">
        <v>0</v>
      </c>
      <c r="AO184">
        <v>0</v>
      </c>
      <c r="AP184">
        <v>0.21428571428571427</v>
      </c>
      <c r="AQ184">
        <v>0</v>
      </c>
      <c r="AR184">
        <v>0</v>
      </c>
      <c r="AS184">
        <v>0</v>
      </c>
      <c r="AT184">
        <v>0.15</v>
      </c>
      <c r="AU184">
        <v>0.5</v>
      </c>
      <c r="AV184">
        <v>0.66666666666666663</v>
      </c>
      <c r="AW184">
        <v>0.125</v>
      </c>
      <c r="AX184">
        <v>0</v>
      </c>
      <c r="AY184">
        <v>6.6666666666666666E-2</v>
      </c>
      <c r="AZ184">
        <v>0.23529411764705882</v>
      </c>
      <c r="BA184">
        <v>1</v>
      </c>
      <c r="BB184">
        <v>0</v>
      </c>
      <c r="BC184">
        <f t="shared" si="4"/>
        <v>8.1867562384751846E-2</v>
      </c>
      <c r="BD184">
        <f t="shared" si="5"/>
        <v>6.7022977708212353E-3</v>
      </c>
    </row>
    <row r="185" spans="1:56" x14ac:dyDescent="0.25">
      <c r="A185">
        <v>0.92044927730643378</v>
      </c>
      <c r="B185">
        <v>1017</v>
      </c>
      <c r="C185">
        <v>0</v>
      </c>
      <c r="D185">
        <v>1</v>
      </c>
      <c r="E185">
        <v>0.30952380952380953</v>
      </c>
      <c r="F185">
        <v>1</v>
      </c>
      <c r="G185">
        <v>0</v>
      </c>
      <c r="H185">
        <v>0</v>
      </c>
      <c r="I185">
        <v>7.158196134574088E-2</v>
      </c>
      <c r="J185">
        <v>0</v>
      </c>
      <c r="K185">
        <v>1</v>
      </c>
      <c r="L185">
        <v>0</v>
      </c>
      <c r="M185">
        <v>0.25</v>
      </c>
      <c r="N185">
        <v>0.5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5.7142857142857141E-2</v>
      </c>
      <c r="W185">
        <v>0.33333333333333331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0.33333333333333331</v>
      </c>
      <c r="AI185">
        <v>0</v>
      </c>
      <c r="AJ185">
        <v>0</v>
      </c>
      <c r="AK185">
        <v>1</v>
      </c>
      <c r="AL185">
        <v>1.3270142180094787E-2</v>
      </c>
      <c r="AM185">
        <v>0.80979722947199362</v>
      </c>
      <c r="AN185">
        <v>0.1111111111111111</v>
      </c>
      <c r="AO185">
        <v>0</v>
      </c>
      <c r="AP185">
        <v>7.1428571428571425E-2</v>
      </c>
      <c r="AQ185">
        <v>0</v>
      </c>
      <c r="AR185">
        <v>0.66666666666666663</v>
      </c>
      <c r="AS185">
        <v>0</v>
      </c>
      <c r="AT185">
        <v>2.5000000000000001E-2</v>
      </c>
      <c r="AU185">
        <v>0.5</v>
      </c>
      <c r="AV185">
        <v>1</v>
      </c>
      <c r="AW185">
        <v>2.5000000000000001E-2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f t="shared" si="4"/>
        <v>0.2657914440655898</v>
      </c>
      <c r="BD185">
        <f t="shared" si="5"/>
        <v>0.53906220360729207</v>
      </c>
    </row>
    <row r="186" spans="1:56" x14ac:dyDescent="0.25">
      <c r="A186">
        <v>0.92064338203376916</v>
      </c>
      <c r="B186">
        <v>500</v>
      </c>
      <c r="C186">
        <v>1</v>
      </c>
      <c r="D186">
        <v>0</v>
      </c>
      <c r="E186">
        <v>0.35714285714285715</v>
      </c>
      <c r="F186">
        <v>1</v>
      </c>
      <c r="G186">
        <v>0</v>
      </c>
      <c r="H186">
        <v>0</v>
      </c>
      <c r="I186">
        <v>0.79742304939155328</v>
      </c>
      <c r="J186">
        <v>1</v>
      </c>
      <c r="K186">
        <v>0</v>
      </c>
      <c r="L186">
        <v>0</v>
      </c>
      <c r="M186">
        <v>0.25</v>
      </c>
      <c r="N186">
        <v>0.75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0.66666666666666663</v>
      </c>
      <c r="V186">
        <v>0.12857142857142856</v>
      </c>
      <c r="W186">
        <v>0.66666666666666663</v>
      </c>
      <c r="X186">
        <v>0.25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0.66666666666666663</v>
      </c>
      <c r="AI186">
        <v>1</v>
      </c>
      <c r="AJ186">
        <v>0</v>
      </c>
      <c r="AK186">
        <v>0</v>
      </c>
      <c r="AL186">
        <v>0.32095839915745128</v>
      </c>
      <c r="AM186">
        <v>0.73627785585223848</v>
      </c>
      <c r="AN186">
        <v>0</v>
      </c>
      <c r="AO186">
        <v>0</v>
      </c>
      <c r="AP186">
        <v>7.1428571428571425E-2</v>
      </c>
      <c r="AQ186">
        <v>0</v>
      </c>
      <c r="AR186">
        <v>1</v>
      </c>
      <c r="AS186">
        <v>0</v>
      </c>
      <c r="AT186">
        <v>0.15</v>
      </c>
      <c r="AU186">
        <v>0.5</v>
      </c>
      <c r="AV186">
        <v>0.66666666666666663</v>
      </c>
      <c r="AW186">
        <v>0.125</v>
      </c>
      <c r="AX186">
        <v>0</v>
      </c>
      <c r="AY186">
        <v>6.6666666666666666E-2</v>
      </c>
      <c r="AZ186">
        <v>0.11764705882352941</v>
      </c>
      <c r="BA186">
        <v>1</v>
      </c>
      <c r="BB186">
        <v>0</v>
      </c>
      <c r="BC186">
        <f t="shared" si="4"/>
        <v>5.5409919537294183E-2</v>
      </c>
      <c r="BD186">
        <f t="shared" si="5"/>
        <v>3.0702591831294158E-3</v>
      </c>
    </row>
    <row r="187" spans="1:56" x14ac:dyDescent="0.25">
      <c r="A187">
        <v>0.9213051830623199</v>
      </c>
      <c r="B187">
        <v>881</v>
      </c>
      <c r="C187">
        <v>0</v>
      </c>
      <c r="D187">
        <v>1</v>
      </c>
      <c r="E187">
        <v>0.33333333333333331</v>
      </c>
      <c r="F187">
        <v>0</v>
      </c>
      <c r="G187">
        <v>1</v>
      </c>
      <c r="H187">
        <v>0</v>
      </c>
      <c r="I187">
        <v>1.0021474588403722E-2</v>
      </c>
      <c r="J187">
        <v>0</v>
      </c>
      <c r="K187">
        <v>1</v>
      </c>
      <c r="L187">
        <v>0</v>
      </c>
      <c r="M187">
        <v>0.42857142857142855</v>
      </c>
      <c r="N187">
        <v>0.5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0.66666666666666663</v>
      </c>
      <c r="V187">
        <v>0.67142857142857137</v>
      </c>
      <c r="W187">
        <v>0.33333333333333331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0.33333333333333331</v>
      </c>
      <c r="AI187">
        <v>0</v>
      </c>
      <c r="AJ187">
        <v>1</v>
      </c>
      <c r="AK187">
        <v>0</v>
      </c>
      <c r="AL187">
        <v>9.1311216429699846E-2</v>
      </c>
      <c r="AM187">
        <v>0.2102790604296326</v>
      </c>
      <c r="AN187">
        <v>0.1111111111111111</v>
      </c>
      <c r="AO187">
        <v>0</v>
      </c>
      <c r="AP187">
        <v>0.6428571428571429</v>
      </c>
      <c r="AQ187">
        <v>1</v>
      </c>
      <c r="AR187">
        <v>0.66666666666666663</v>
      </c>
      <c r="AS187">
        <v>0.33333333333333331</v>
      </c>
      <c r="AT187">
        <v>0.05</v>
      </c>
      <c r="AU187">
        <v>0.33333333333333331</v>
      </c>
      <c r="AV187">
        <v>0.66666666666666663</v>
      </c>
      <c r="AW187">
        <v>0.05</v>
      </c>
      <c r="AX187">
        <v>0.1111111111111111</v>
      </c>
      <c r="AY187">
        <v>0.13333333333333333</v>
      </c>
      <c r="AZ187">
        <v>0.11764705882352941</v>
      </c>
      <c r="BA187">
        <v>1</v>
      </c>
      <c r="BB187">
        <v>0</v>
      </c>
      <c r="BC187">
        <f t="shared" si="4"/>
        <v>0.32158882820789281</v>
      </c>
      <c r="BD187">
        <f t="shared" si="5"/>
        <v>0.1034193744281256</v>
      </c>
    </row>
    <row r="188" spans="1:56" x14ac:dyDescent="0.25">
      <c r="A188">
        <v>0.92203915300463757</v>
      </c>
      <c r="B188">
        <v>1059</v>
      </c>
      <c r="C188">
        <v>0</v>
      </c>
      <c r="D188">
        <v>1</v>
      </c>
      <c r="E188">
        <v>0.38095238095238093</v>
      </c>
      <c r="F188">
        <v>1</v>
      </c>
      <c r="G188">
        <v>0</v>
      </c>
      <c r="H188">
        <v>0</v>
      </c>
      <c r="I188">
        <v>0.49248389405869719</v>
      </c>
      <c r="J188">
        <v>1</v>
      </c>
      <c r="K188">
        <v>0</v>
      </c>
      <c r="L188">
        <v>0</v>
      </c>
      <c r="M188">
        <v>0.8214285714285714</v>
      </c>
      <c r="N188">
        <v>0.75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0.14285714285714285</v>
      </c>
      <c r="W188">
        <v>0.33333333333333331</v>
      </c>
      <c r="X188">
        <v>0.25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0.33333333333333331</v>
      </c>
      <c r="AI188">
        <v>0</v>
      </c>
      <c r="AJ188">
        <v>0</v>
      </c>
      <c r="AK188">
        <v>1</v>
      </c>
      <c r="AL188">
        <v>0.18904686677198526</v>
      </c>
      <c r="AM188">
        <v>0.22971290905440675</v>
      </c>
      <c r="AN188">
        <v>0</v>
      </c>
      <c r="AO188">
        <v>1</v>
      </c>
      <c r="AP188">
        <v>0.8571428571428571</v>
      </c>
      <c r="AQ188">
        <v>1</v>
      </c>
      <c r="AR188">
        <v>0.66666666666666663</v>
      </c>
      <c r="AS188">
        <v>0</v>
      </c>
      <c r="AT188">
        <v>0.4</v>
      </c>
      <c r="AU188">
        <v>0.33333333333333331</v>
      </c>
      <c r="AV188">
        <v>1</v>
      </c>
      <c r="AW188">
        <v>0.375</v>
      </c>
      <c r="AX188">
        <v>0.5</v>
      </c>
      <c r="AY188">
        <v>0.66666666666666663</v>
      </c>
      <c r="AZ188">
        <v>0.58823529411764708</v>
      </c>
      <c r="BA188">
        <v>1</v>
      </c>
      <c r="BB188">
        <v>1</v>
      </c>
      <c r="BC188">
        <f t="shared" si="4"/>
        <v>0.50399627530763036</v>
      </c>
      <c r="BD188">
        <f t="shared" si="5"/>
        <v>0.24601969490870401</v>
      </c>
    </row>
    <row r="189" spans="1:56" x14ac:dyDescent="0.25">
      <c r="A189">
        <v>0.9248295624952475</v>
      </c>
      <c r="B189">
        <v>1018</v>
      </c>
      <c r="C189">
        <v>1</v>
      </c>
      <c r="D189">
        <v>0</v>
      </c>
      <c r="E189">
        <v>0.21428571428571427</v>
      </c>
      <c r="F189">
        <v>1</v>
      </c>
      <c r="G189">
        <v>0</v>
      </c>
      <c r="H189">
        <v>0</v>
      </c>
      <c r="I189">
        <v>0.91267000715819613</v>
      </c>
      <c r="J189">
        <v>0</v>
      </c>
      <c r="K189">
        <v>1</v>
      </c>
      <c r="L189">
        <v>0</v>
      </c>
      <c r="M189">
        <v>0.35714285714285715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0.33333333333333331</v>
      </c>
      <c r="V189">
        <v>0.87142857142857144</v>
      </c>
      <c r="W189">
        <v>0.66666666666666663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5.7398630858346497E-2</v>
      </c>
      <c r="AM189">
        <v>0.22425215820116443</v>
      </c>
      <c r="AN189">
        <v>0</v>
      </c>
      <c r="AO189">
        <v>0</v>
      </c>
      <c r="AP189">
        <v>0.21428571428571427</v>
      </c>
      <c r="AQ189">
        <v>0</v>
      </c>
      <c r="AR189">
        <v>0.33333333333333331</v>
      </c>
      <c r="AS189">
        <v>0</v>
      </c>
      <c r="AT189">
        <v>0.15</v>
      </c>
      <c r="AU189">
        <v>0.5</v>
      </c>
      <c r="AV189">
        <v>1</v>
      </c>
      <c r="AW189">
        <v>0.125</v>
      </c>
      <c r="AX189">
        <v>0</v>
      </c>
      <c r="AY189">
        <v>6.6666666666666666E-2</v>
      </c>
      <c r="AZ189">
        <v>0.23529411764705882</v>
      </c>
      <c r="BA189">
        <v>1</v>
      </c>
      <c r="BB189">
        <v>0</v>
      </c>
      <c r="BC189">
        <f t="shared" si="4"/>
        <v>0.22513847575177576</v>
      </c>
      <c r="BD189">
        <f t="shared" si="5"/>
        <v>5.0687333263832922E-2</v>
      </c>
    </row>
    <row r="190" spans="1:56" x14ac:dyDescent="0.25">
      <c r="A190">
        <v>0.92536931992330018</v>
      </c>
      <c r="B190">
        <v>578</v>
      </c>
      <c r="C190">
        <v>0</v>
      </c>
      <c r="D190">
        <v>1</v>
      </c>
      <c r="E190">
        <v>0.45238095238095238</v>
      </c>
      <c r="F190">
        <v>1</v>
      </c>
      <c r="G190">
        <v>0</v>
      </c>
      <c r="H190">
        <v>0</v>
      </c>
      <c r="I190">
        <v>0.33571939871152467</v>
      </c>
      <c r="J190">
        <v>0</v>
      </c>
      <c r="K190">
        <v>1</v>
      </c>
      <c r="L190">
        <v>0</v>
      </c>
      <c r="M190">
        <v>0.32142857142857145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0.74285714285714288</v>
      </c>
      <c r="W190">
        <v>0.66666666666666663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9.3364928909952613E-2</v>
      </c>
      <c r="AM190">
        <v>0.71515759887572772</v>
      </c>
      <c r="AN190">
        <v>0</v>
      </c>
      <c r="AO190">
        <v>1</v>
      </c>
      <c r="AP190">
        <v>0.14285714285714285</v>
      </c>
      <c r="AQ190">
        <v>0</v>
      </c>
      <c r="AR190">
        <v>0.33333333333333331</v>
      </c>
      <c r="AS190">
        <v>0.66666666666666663</v>
      </c>
      <c r="AT190">
        <v>0.15</v>
      </c>
      <c r="AU190">
        <v>0.5</v>
      </c>
      <c r="AV190">
        <v>0.33333333333333331</v>
      </c>
      <c r="AW190">
        <v>0.125</v>
      </c>
      <c r="AX190">
        <v>0.16666666666666666</v>
      </c>
      <c r="AY190">
        <v>0.26666666666666666</v>
      </c>
      <c r="AZ190">
        <v>0.17647058823529413</v>
      </c>
      <c r="BA190">
        <v>1</v>
      </c>
      <c r="BB190">
        <v>0</v>
      </c>
      <c r="BC190">
        <f t="shared" si="4"/>
        <v>0.20288659155010155</v>
      </c>
      <c r="BD190">
        <f t="shared" si="5"/>
        <v>4.1162969030817738E-2</v>
      </c>
    </row>
    <row r="191" spans="1:56" x14ac:dyDescent="0.25">
      <c r="A191">
        <v>0.92546094841219406</v>
      </c>
      <c r="B191">
        <v>1121</v>
      </c>
      <c r="C191">
        <v>0</v>
      </c>
      <c r="D191">
        <v>1</v>
      </c>
      <c r="E191">
        <v>0.47619047619047616</v>
      </c>
      <c r="F191">
        <v>1</v>
      </c>
      <c r="G191">
        <v>0</v>
      </c>
      <c r="H191">
        <v>0</v>
      </c>
      <c r="I191">
        <v>0.23979957050823192</v>
      </c>
      <c r="J191">
        <v>1</v>
      </c>
      <c r="K191">
        <v>0</v>
      </c>
      <c r="L191">
        <v>0</v>
      </c>
      <c r="M191">
        <v>0.5357142857142857</v>
      </c>
      <c r="N191">
        <v>0.5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0.33333333333333331</v>
      </c>
      <c r="V191">
        <v>0.8571428571428571</v>
      </c>
      <c r="W191">
        <v>0.66666666666666663</v>
      </c>
      <c r="X191">
        <v>0.25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0.33333333333333331</v>
      </c>
      <c r="AI191">
        <v>0</v>
      </c>
      <c r="AJ191">
        <v>0</v>
      </c>
      <c r="AK191">
        <v>1</v>
      </c>
      <c r="AL191">
        <v>0.16793048973143759</v>
      </c>
      <c r="AM191">
        <v>0.57357960248945994</v>
      </c>
      <c r="AN191">
        <v>0.22222222222222221</v>
      </c>
      <c r="AO191">
        <v>0</v>
      </c>
      <c r="AP191">
        <v>7.1428571428571425E-2</v>
      </c>
      <c r="AQ191">
        <v>0</v>
      </c>
      <c r="AR191">
        <v>0.33333333333333331</v>
      </c>
      <c r="AS191">
        <v>0</v>
      </c>
      <c r="AT191">
        <v>0.2</v>
      </c>
      <c r="AU191">
        <v>0.83333333333333337</v>
      </c>
      <c r="AV191">
        <v>1</v>
      </c>
      <c r="AW191">
        <v>7.4999999999999997E-2</v>
      </c>
      <c r="AX191">
        <v>0.1111111111111111</v>
      </c>
      <c r="AY191">
        <v>6.6666666666666666E-2</v>
      </c>
      <c r="AZ191">
        <v>0.11764705882352941</v>
      </c>
      <c r="BA191">
        <v>1</v>
      </c>
      <c r="BB191">
        <v>0</v>
      </c>
      <c r="BC191">
        <f t="shared" si="4"/>
        <v>0.16242455806906553</v>
      </c>
      <c r="BD191">
        <f t="shared" si="5"/>
        <v>2.6381737063931241E-2</v>
      </c>
    </row>
    <row r="192" spans="1:56" x14ac:dyDescent="0.25">
      <c r="A192">
        <v>0.92706239839067794</v>
      </c>
      <c r="B192">
        <v>774</v>
      </c>
      <c r="C192">
        <v>0</v>
      </c>
      <c r="D192">
        <v>1</v>
      </c>
      <c r="E192">
        <v>0.42857142857142855</v>
      </c>
      <c r="F192">
        <v>1</v>
      </c>
      <c r="G192">
        <v>0</v>
      </c>
      <c r="H192">
        <v>0</v>
      </c>
      <c r="I192">
        <v>0.49677881173944166</v>
      </c>
      <c r="J192">
        <v>0</v>
      </c>
      <c r="K192">
        <v>1</v>
      </c>
      <c r="L192">
        <v>0</v>
      </c>
      <c r="M192">
        <v>0.39285714285714285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0.3</v>
      </c>
      <c r="W192">
        <v>0.33333333333333331</v>
      </c>
      <c r="X192">
        <v>0.5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0.41332280147446027</v>
      </c>
      <c r="AM192">
        <v>0.54507127082915074</v>
      </c>
      <c r="AN192">
        <v>0</v>
      </c>
      <c r="AO192">
        <v>0</v>
      </c>
      <c r="AP192">
        <v>0</v>
      </c>
      <c r="AQ192">
        <v>0</v>
      </c>
      <c r="AR192">
        <v>0.33333333333333331</v>
      </c>
      <c r="AS192">
        <v>0</v>
      </c>
      <c r="AT192">
        <v>0.375</v>
      </c>
      <c r="AU192">
        <v>0.33333333333333331</v>
      </c>
      <c r="AV192">
        <v>0.33333333333333331</v>
      </c>
      <c r="AW192">
        <v>0.35</v>
      </c>
      <c r="AX192">
        <v>0.44444444444444442</v>
      </c>
      <c r="AY192">
        <v>0.46666666666666667</v>
      </c>
      <c r="AZ192">
        <v>0.47058823529411764</v>
      </c>
      <c r="BA192">
        <v>1</v>
      </c>
      <c r="BB192">
        <v>0</v>
      </c>
      <c r="BC192">
        <f t="shared" si="4"/>
        <v>6.2411294683327512E-2</v>
      </c>
      <c r="BD192">
        <f t="shared" si="5"/>
        <v>3.8951697040491449E-3</v>
      </c>
    </row>
    <row r="193" spans="1:56" x14ac:dyDescent="0.25">
      <c r="A193">
        <v>0.92765206765266384</v>
      </c>
      <c r="B193">
        <v>1434</v>
      </c>
      <c r="C193">
        <v>0</v>
      </c>
      <c r="D193">
        <v>1</v>
      </c>
      <c r="E193">
        <v>0.16666666666666666</v>
      </c>
      <c r="F193">
        <v>1</v>
      </c>
      <c r="G193">
        <v>0</v>
      </c>
      <c r="H193">
        <v>0</v>
      </c>
      <c r="I193">
        <v>0.9162491052254832</v>
      </c>
      <c r="J193">
        <v>1</v>
      </c>
      <c r="K193">
        <v>0</v>
      </c>
      <c r="L193">
        <v>0</v>
      </c>
      <c r="M193">
        <v>0.25</v>
      </c>
      <c r="N193">
        <v>0.25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0.7857142857142857</v>
      </c>
      <c r="W193">
        <v>0.66666666666666663</v>
      </c>
      <c r="X193">
        <v>0.25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0.66666666666666663</v>
      </c>
      <c r="AI193">
        <v>1</v>
      </c>
      <c r="AJ193">
        <v>0</v>
      </c>
      <c r="AK193">
        <v>0</v>
      </c>
      <c r="AL193">
        <v>0.20526592943654556</v>
      </c>
      <c r="AM193">
        <v>0.46536839991969486</v>
      </c>
      <c r="AN193">
        <v>0</v>
      </c>
      <c r="AO193">
        <v>1</v>
      </c>
      <c r="AP193">
        <v>0.7857142857142857</v>
      </c>
      <c r="AQ193">
        <v>1</v>
      </c>
      <c r="AR193">
        <v>0.33333333333333331</v>
      </c>
      <c r="AS193">
        <v>0.33333333333333331</v>
      </c>
      <c r="AT193">
        <v>0.15</v>
      </c>
      <c r="AU193">
        <v>0.5</v>
      </c>
      <c r="AV193">
        <v>0.33333333333333331</v>
      </c>
      <c r="AW193">
        <v>0.125</v>
      </c>
      <c r="AX193">
        <v>0.16666666666666666</v>
      </c>
      <c r="AY193">
        <v>0</v>
      </c>
      <c r="AZ193">
        <v>0.23529411764705882</v>
      </c>
      <c r="BA193">
        <v>1</v>
      </c>
      <c r="BB193">
        <v>0</v>
      </c>
      <c r="BC193">
        <f t="shared" si="4"/>
        <v>0.28797937459755218</v>
      </c>
      <c r="BD193">
        <f t="shared" si="5"/>
        <v>8.2932120193597289E-2</v>
      </c>
    </row>
    <row r="194" spans="1:56" x14ac:dyDescent="0.25">
      <c r="A194">
        <v>0.92856611441328318</v>
      </c>
      <c r="B194">
        <v>545</v>
      </c>
      <c r="C194">
        <v>0</v>
      </c>
      <c r="D194">
        <v>1</v>
      </c>
      <c r="E194">
        <v>0.69047619047619047</v>
      </c>
      <c r="F194">
        <v>0</v>
      </c>
      <c r="G194">
        <v>1</v>
      </c>
      <c r="H194">
        <v>0</v>
      </c>
      <c r="I194">
        <v>8.2319255547601999E-2</v>
      </c>
      <c r="J194">
        <v>1</v>
      </c>
      <c r="K194">
        <v>0</v>
      </c>
      <c r="L194">
        <v>0</v>
      </c>
      <c r="M194">
        <v>7.1428571428571425E-2</v>
      </c>
      <c r="N194">
        <v>0.5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0.27142857142857141</v>
      </c>
      <c r="W194">
        <v>0.66666666666666663</v>
      </c>
      <c r="X194">
        <v>0.75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0.66666666666666663</v>
      </c>
      <c r="AI194">
        <v>1</v>
      </c>
      <c r="AJ194">
        <v>0</v>
      </c>
      <c r="AK194">
        <v>0</v>
      </c>
      <c r="AL194">
        <v>0.6719852553975777</v>
      </c>
      <c r="AM194">
        <v>0.32648062638024494</v>
      </c>
      <c r="AN194">
        <v>1</v>
      </c>
      <c r="AO194">
        <v>1</v>
      </c>
      <c r="AP194">
        <v>7.1428571428571425E-2</v>
      </c>
      <c r="AQ194">
        <v>0</v>
      </c>
      <c r="AR194">
        <v>1</v>
      </c>
      <c r="AS194">
        <v>0.66666666666666663</v>
      </c>
      <c r="AT194">
        <v>0.7</v>
      </c>
      <c r="AU194">
        <v>0.33333333333333331</v>
      </c>
      <c r="AV194">
        <v>0.33333333333333331</v>
      </c>
      <c r="AW194">
        <v>0.55000000000000004</v>
      </c>
      <c r="AX194">
        <v>0.1111111111111111</v>
      </c>
      <c r="AY194">
        <v>0.73333333333333328</v>
      </c>
      <c r="AZ194">
        <v>0.76470588235294112</v>
      </c>
      <c r="BA194">
        <v>1</v>
      </c>
      <c r="BB194">
        <v>0</v>
      </c>
      <c r="BC194">
        <f t="shared" si="4"/>
        <v>0.33756721043879617</v>
      </c>
      <c r="BD194">
        <f t="shared" si="5"/>
        <v>0.1139516215634305</v>
      </c>
    </row>
    <row r="195" spans="1:56" x14ac:dyDescent="0.25">
      <c r="A195">
        <v>0.92879310005602356</v>
      </c>
      <c r="B195">
        <v>513</v>
      </c>
      <c r="C195">
        <v>1</v>
      </c>
      <c r="D195">
        <v>0</v>
      </c>
      <c r="E195">
        <v>0.21428571428571427</v>
      </c>
      <c r="F195">
        <v>1</v>
      </c>
      <c r="G195">
        <v>0</v>
      </c>
      <c r="H195">
        <v>0</v>
      </c>
      <c r="I195">
        <v>0.72512526843235503</v>
      </c>
      <c r="J195">
        <v>0</v>
      </c>
      <c r="K195">
        <v>1</v>
      </c>
      <c r="L195">
        <v>0</v>
      </c>
      <c r="M195">
        <v>7.1428571428571425E-2</v>
      </c>
      <c r="N195">
        <v>0.75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0.34285714285714286</v>
      </c>
      <c r="W195">
        <v>0.33333333333333331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5.4555028962611898E-2</v>
      </c>
      <c r="AM195">
        <v>0.52519574382654088</v>
      </c>
      <c r="AN195">
        <v>0</v>
      </c>
      <c r="AO195">
        <v>0</v>
      </c>
      <c r="AP195">
        <v>0.14285714285714285</v>
      </c>
      <c r="AQ195">
        <v>0</v>
      </c>
      <c r="AR195">
        <v>1</v>
      </c>
      <c r="AS195">
        <v>0</v>
      </c>
      <c r="AT195">
        <v>0.125</v>
      </c>
      <c r="AU195">
        <v>0</v>
      </c>
      <c r="AV195">
        <v>0.66666666666666663</v>
      </c>
      <c r="AW195">
        <v>0.1</v>
      </c>
      <c r="AX195">
        <v>0.1111111111111111</v>
      </c>
      <c r="AY195">
        <v>6.6666666666666666E-2</v>
      </c>
      <c r="AZ195">
        <v>5.8823529411764705E-2</v>
      </c>
      <c r="BA195">
        <v>1</v>
      </c>
      <c r="BB195">
        <v>0</v>
      </c>
      <c r="BC195">
        <f t="shared" si="4"/>
        <v>0.2110154157006166</v>
      </c>
      <c r="BD195">
        <f t="shared" si="5"/>
        <v>4.4527505663304032E-2</v>
      </c>
    </row>
    <row r="196" spans="1:56" x14ac:dyDescent="0.25">
      <c r="A196">
        <v>0.92908906257462753</v>
      </c>
      <c r="B196">
        <v>254</v>
      </c>
      <c r="C196">
        <v>0</v>
      </c>
      <c r="D196">
        <v>1</v>
      </c>
      <c r="E196">
        <v>0.5714285714285714</v>
      </c>
      <c r="F196">
        <v>1</v>
      </c>
      <c r="G196">
        <v>0</v>
      </c>
      <c r="H196">
        <v>0</v>
      </c>
      <c r="I196">
        <v>0.58267716535433067</v>
      </c>
      <c r="J196">
        <v>0</v>
      </c>
      <c r="K196">
        <v>1</v>
      </c>
      <c r="L196">
        <v>0</v>
      </c>
      <c r="M196">
        <v>0.5714285714285714</v>
      </c>
      <c r="N196">
        <v>0.25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0.74285714285714288</v>
      </c>
      <c r="W196">
        <v>1</v>
      </c>
      <c r="X196">
        <v>0.25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0.29152185360716165</v>
      </c>
      <c r="AM196">
        <v>0.84007227464364587</v>
      </c>
      <c r="AN196">
        <v>0.33333333333333331</v>
      </c>
      <c r="AO196">
        <v>1</v>
      </c>
      <c r="AP196">
        <v>0.14285714285714285</v>
      </c>
      <c r="AQ196">
        <v>0</v>
      </c>
      <c r="AR196">
        <v>0.66666666666666663</v>
      </c>
      <c r="AS196">
        <v>0</v>
      </c>
      <c r="AT196">
        <v>0.25</v>
      </c>
      <c r="AU196">
        <v>0.16666666666666666</v>
      </c>
      <c r="AV196">
        <v>0.66666666666666663</v>
      </c>
      <c r="AW196">
        <v>7.4999999999999997E-2</v>
      </c>
      <c r="AX196">
        <v>0.1111111111111111</v>
      </c>
      <c r="AY196">
        <v>0</v>
      </c>
      <c r="AZ196">
        <v>0.11764705882352941</v>
      </c>
      <c r="BA196">
        <v>1</v>
      </c>
      <c r="BB196">
        <v>0</v>
      </c>
      <c r="BC196">
        <f t="shared" si="4"/>
        <v>0.29263639193650981</v>
      </c>
      <c r="BD196">
        <f t="shared" si="5"/>
        <v>8.563605788561858E-2</v>
      </c>
    </row>
    <row r="197" spans="1:56" x14ac:dyDescent="0.25">
      <c r="A197">
        <v>0.92917970366156821</v>
      </c>
      <c r="B197">
        <v>269</v>
      </c>
      <c r="C197">
        <v>1</v>
      </c>
      <c r="D197">
        <v>0</v>
      </c>
      <c r="E197">
        <v>0.6428571428571429</v>
      </c>
      <c r="F197">
        <v>1</v>
      </c>
      <c r="G197">
        <v>0</v>
      </c>
      <c r="H197">
        <v>0</v>
      </c>
      <c r="I197">
        <v>0.91839656406585546</v>
      </c>
      <c r="J197">
        <v>0</v>
      </c>
      <c r="K197">
        <v>1</v>
      </c>
      <c r="L197">
        <v>0</v>
      </c>
      <c r="M197">
        <v>0.6785714285714286</v>
      </c>
      <c r="N197">
        <v>0.25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0.66666666666666663</v>
      </c>
      <c r="V197">
        <v>0.7</v>
      </c>
      <c r="W197">
        <v>0.66666666666666663</v>
      </c>
      <c r="X197">
        <v>0.75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0.65755660874144284</v>
      </c>
      <c r="AM197">
        <v>0.21710499899618552</v>
      </c>
      <c r="AN197">
        <v>0</v>
      </c>
      <c r="AO197">
        <v>1</v>
      </c>
      <c r="AP197">
        <v>0.21428571428571427</v>
      </c>
      <c r="AQ197">
        <v>0</v>
      </c>
      <c r="AR197">
        <v>0.33333333333333331</v>
      </c>
      <c r="AS197">
        <v>0</v>
      </c>
      <c r="AT197">
        <v>0.52500000000000002</v>
      </c>
      <c r="AU197">
        <v>0.33333333333333331</v>
      </c>
      <c r="AV197">
        <v>0.66666666666666663</v>
      </c>
      <c r="AW197">
        <v>0.5</v>
      </c>
      <c r="AX197">
        <v>0.3888888888888889</v>
      </c>
      <c r="AY197">
        <v>0.26666666666666666</v>
      </c>
      <c r="AZ197">
        <v>0.58823529411764708</v>
      </c>
      <c r="BA197">
        <v>1</v>
      </c>
      <c r="BB197">
        <v>0</v>
      </c>
      <c r="BC197">
        <f t="shared" si="4"/>
        <v>5.5000501802272839E-2</v>
      </c>
      <c r="BD197">
        <f t="shared" si="5"/>
        <v>3.0250551985018179E-3</v>
      </c>
    </row>
    <row r="198" spans="1:56" x14ac:dyDescent="0.25">
      <c r="A198">
        <v>0.93052059274486298</v>
      </c>
      <c r="B198">
        <v>862</v>
      </c>
      <c r="C198">
        <v>0</v>
      </c>
      <c r="D198">
        <v>1</v>
      </c>
      <c r="E198">
        <v>0.66666666666666663</v>
      </c>
      <c r="F198">
        <v>1</v>
      </c>
      <c r="G198">
        <v>0</v>
      </c>
      <c r="H198">
        <v>0</v>
      </c>
      <c r="I198">
        <v>0.93056549749463136</v>
      </c>
      <c r="J198">
        <v>1</v>
      </c>
      <c r="K198">
        <v>0</v>
      </c>
      <c r="L198">
        <v>0</v>
      </c>
      <c r="M198">
        <v>3.5714285714285712E-2</v>
      </c>
      <c r="N198">
        <v>0.5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0.66666666666666663</v>
      </c>
      <c r="V198">
        <v>0.55714285714285716</v>
      </c>
      <c r="W198">
        <v>0.66666666666666663</v>
      </c>
      <c r="X198">
        <v>0.75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0.84460242232754079</v>
      </c>
      <c r="AM198">
        <v>0.88347721341096164</v>
      </c>
      <c r="AN198">
        <v>0.88888888888888884</v>
      </c>
      <c r="AO198">
        <v>0</v>
      </c>
      <c r="AP198">
        <v>0.8571428571428571</v>
      </c>
      <c r="AQ198">
        <v>1</v>
      </c>
      <c r="AR198">
        <v>0</v>
      </c>
      <c r="AS198">
        <v>0</v>
      </c>
      <c r="AT198">
        <v>0.7</v>
      </c>
      <c r="AU198">
        <v>0.33333333333333331</v>
      </c>
      <c r="AV198">
        <v>0.66666666666666663</v>
      </c>
      <c r="AW198">
        <v>0.65</v>
      </c>
      <c r="AX198">
        <v>0.83333333333333337</v>
      </c>
      <c r="AY198">
        <v>1</v>
      </c>
      <c r="AZ198">
        <v>0.52941176470588236</v>
      </c>
      <c r="BA198">
        <v>1</v>
      </c>
      <c r="BB198">
        <v>0</v>
      </c>
      <c r="BC198">
        <f t="shared" si="4"/>
        <v>0.203077957448216</v>
      </c>
      <c r="BD198">
        <f t="shared" si="5"/>
        <v>4.1240656801339426E-2</v>
      </c>
    </row>
    <row r="199" spans="1:56" x14ac:dyDescent="0.25">
      <c r="A199">
        <v>0.93073170993592336</v>
      </c>
      <c r="B199">
        <v>1425</v>
      </c>
      <c r="C199">
        <v>1</v>
      </c>
      <c r="D199">
        <v>0</v>
      </c>
      <c r="E199">
        <v>0.40476190476190477</v>
      </c>
      <c r="F199">
        <v>1</v>
      </c>
      <c r="G199">
        <v>0</v>
      </c>
      <c r="H199">
        <v>0</v>
      </c>
      <c r="I199">
        <v>0.92555476020042948</v>
      </c>
      <c r="J199">
        <v>0</v>
      </c>
      <c r="K199">
        <v>1</v>
      </c>
      <c r="L199">
        <v>0</v>
      </c>
      <c r="M199">
        <v>0.2857142857142857</v>
      </c>
      <c r="N199">
        <v>0.75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0.33333333333333331</v>
      </c>
      <c r="V199">
        <v>0.25714285714285712</v>
      </c>
      <c r="W199">
        <v>0.66666666666666663</v>
      </c>
      <c r="X199">
        <v>0.25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0.66666666666666663</v>
      </c>
      <c r="AI199">
        <v>0</v>
      </c>
      <c r="AJ199">
        <v>0</v>
      </c>
      <c r="AK199">
        <v>1</v>
      </c>
      <c r="AL199">
        <v>0.21532385466034756</v>
      </c>
      <c r="AM199">
        <v>0.66669343505320222</v>
      </c>
      <c r="AN199">
        <v>0.1111111111111111</v>
      </c>
      <c r="AO199">
        <v>0</v>
      </c>
      <c r="AP199">
        <v>0.5714285714285714</v>
      </c>
      <c r="AQ199">
        <v>0</v>
      </c>
      <c r="AR199">
        <v>0.33333333333333331</v>
      </c>
      <c r="AS199">
        <v>0</v>
      </c>
      <c r="AT199">
        <v>0.25</v>
      </c>
      <c r="AU199">
        <v>0.83333333333333337</v>
      </c>
      <c r="AV199">
        <v>0.66666666666666663</v>
      </c>
      <c r="AW199">
        <v>0.25</v>
      </c>
      <c r="AX199">
        <v>0.3888888888888889</v>
      </c>
      <c r="AY199">
        <v>0</v>
      </c>
      <c r="AZ199">
        <v>0.47058823529411764</v>
      </c>
      <c r="BA199">
        <v>1</v>
      </c>
      <c r="BB199">
        <v>0</v>
      </c>
      <c r="BC199">
        <f t="shared" si="4"/>
        <v>5.1481539634391449E-2</v>
      </c>
      <c r="BD199">
        <f t="shared" si="5"/>
        <v>2.6503489231274177E-3</v>
      </c>
    </row>
    <row r="200" spans="1:56" x14ac:dyDescent="0.25">
      <c r="A200">
        <v>0.93123008564853704</v>
      </c>
      <c r="B200">
        <v>358</v>
      </c>
      <c r="C200">
        <v>0</v>
      </c>
      <c r="D200">
        <v>1</v>
      </c>
      <c r="E200">
        <v>7.1428571428571425E-2</v>
      </c>
      <c r="F200">
        <v>0</v>
      </c>
      <c r="G200">
        <v>1</v>
      </c>
      <c r="H200">
        <v>0</v>
      </c>
      <c r="I200">
        <v>0.46814602720114529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0.98571428571428577</v>
      </c>
      <c r="W200">
        <v>0.33333333333333331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0.33333333333333331</v>
      </c>
      <c r="AI200">
        <v>0</v>
      </c>
      <c r="AJ200">
        <v>0</v>
      </c>
      <c r="AK200">
        <v>1</v>
      </c>
      <c r="AL200">
        <v>6.1348077935755661E-2</v>
      </c>
      <c r="AM200">
        <v>0.28331660309174866</v>
      </c>
      <c r="AN200">
        <v>0.1111111111111111</v>
      </c>
      <c r="AO200">
        <v>1</v>
      </c>
      <c r="AP200">
        <v>0</v>
      </c>
      <c r="AQ200">
        <v>0</v>
      </c>
      <c r="AR200">
        <v>0.66666666666666663</v>
      </c>
      <c r="AS200">
        <v>0</v>
      </c>
      <c r="AT200">
        <v>7.4999999999999997E-2</v>
      </c>
      <c r="AU200">
        <v>0.5</v>
      </c>
      <c r="AV200">
        <v>0.66666666666666663</v>
      </c>
      <c r="AW200">
        <v>7.4999999999999997E-2</v>
      </c>
      <c r="AX200">
        <v>0.1111111111111111</v>
      </c>
      <c r="AY200">
        <v>6.6666666666666666E-2</v>
      </c>
      <c r="AZ200">
        <v>0.11764705882352941</v>
      </c>
      <c r="BA200">
        <v>1</v>
      </c>
      <c r="BB200">
        <v>1</v>
      </c>
      <c r="BC200">
        <f t="shared" si="4"/>
        <v>0.87024354747611654</v>
      </c>
      <c r="BD200">
        <f t="shared" si="5"/>
        <v>1.6836736971582823E-2</v>
      </c>
    </row>
    <row r="201" spans="1:56" x14ac:dyDescent="0.25">
      <c r="A201">
        <v>0.93147479604487793</v>
      </c>
      <c r="B201">
        <v>429</v>
      </c>
      <c r="C201">
        <v>0</v>
      </c>
      <c r="D201">
        <v>1</v>
      </c>
      <c r="E201">
        <v>0.69047619047619047</v>
      </c>
      <c r="F201">
        <v>1</v>
      </c>
      <c r="G201">
        <v>0</v>
      </c>
      <c r="H201">
        <v>0</v>
      </c>
      <c r="I201">
        <v>0.63063707945597713</v>
      </c>
      <c r="J201">
        <v>0</v>
      </c>
      <c r="K201">
        <v>1</v>
      </c>
      <c r="L201">
        <v>0</v>
      </c>
      <c r="M201">
        <v>3.5714285714285712E-2</v>
      </c>
      <c r="N201">
        <v>0.25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0.5</v>
      </c>
      <c r="W201">
        <v>0.66666666666666663</v>
      </c>
      <c r="X201">
        <v>0.25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0.21384939441811479</v>
      </c>
      <c r="AM201">
        <v>0.21260791005822124</v>
      </c>
      <c r="AN201">
        <v>0.55555555555555558</v>
      </c>
      <c r="AO201">
        <v>0</v>
      </c>
      <c r="AP201">
        <v>0.14285714285714285</v>
      </c>
      <c r="AQ201">
        <v>0</v>
      </c>
      <c r="AR201">
        <v>0.66666666666666663</v>
      </c>
      <c r="AS201">
        <v>1</v>
      </c>
      <c r="AT201">
        <v>0.5</v>
      </c>
      <c r="AU201">
        <v>0.33333333333333331</v>
      </c>
      <c r="AV201">
        <v>0.66666666666666663</v>
      </c>
      <c r="AW201">
        <v>0.125</v>
      </c>
      <c r="AX201">
        <v>0</v>
      </c>
      <c r="AY201">
        <v>0</v>
      </c>
      <c r="AZ201">
        <v>0.23529411764705882</v>
      </c>
      <c r="BA201">
        <v>1</v>
      </c>
      <c r="BB201">
        <v>0</v>
      </c>
      <c r="BC201">
        <f t="shared" ref="BC201:BC264" si="6">SUMPRODUCT(C$2:BA$2,C201:BA201)</f>
        <v>-0.12994971394511395</v>
      </c>
      <c r="BD201">
        <f t="shared" ref="BD201:BD264" si="7">(BB201-BC201)^2</f>
        <v>1.6886928154416943E-2</v>
      </c>
    </row>
    <row r="202" spans="1:56" x14ac:dyDescent="0.25">
      <c r="A202">
        <v>0.93192207961299145</v>
      </c>
      <c r="B202">
        <v>133</v>
      </c>
      <c r="C202">
        <v>0</v>
      </c>
      <c r="D202">
        <v>1</v>
      </c>
      <c r="E202">
        <v>0.30952380952380953</v>
      </c>
      <c r="F202">
        <v>1</v>
      </c>
      <c r="G202">
        <v>0</v>
      </c>
      <c r="H202">
        <v>0</v>
      </c>
      <c r="I202">
        <v>0.31496062992125984</v>
      </c>
      <c r="J202">
        <v>1</v>
      </c>
      <c r="K202">
        <v>0</v>
      </c>
      <c r="L202">
        <v>0</v>
      </c>
      <c r="M202">
        <v>0.6785714285714286</v>
      </c>
      <c r="N202">
        <v>0.5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0.33333333333333331</v>
      </c>
      <c r="V202">
        <v>0.58571428571428574</v>
      </c>
      <c r="W202">
        <v>0</v>
      </c>
      <c r="X202">
        <v>0.25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0.66666666666666663</v>
      </c>
      <c r="AI202">
        <v>0</v>
      </c>
      <c r="AJ202">
        <v>1</v>
      </c>
      <c r="AK202">
        <v>0</v>
      </c>
      <c r="AL202">
        <v>0.18694049499736703</v>
      </c>
      <c r="AM202">
        <v>0.91122264605500902</v>
      </c>
      <c r="AN202">
        <v>0.33333333333333331</v>
      </c>
      <c r="AO202">
        <v>1</v>
      </c>
      <c r="AP202">
        <v>0</v>
      </c>
      <c r="AQ202">
        <v>0</v>
      </c>
      <c r="AR202">
        <v>0.66666666666666663</v>
      </c>
      <c r="AS202">
        <v>0.33333333333333331</v>
      </c>
      <c r="AT202">
        <v>0.1</v>
      </c>
      <c r="AU202">
        <v>0.33333333333333331</v>
      </c>
      <c r="AV202">
        <v>0.66666666666666663</v>
      </c>
      <c r="AW202">
        <v>0.05</v>
      </c>
      <c r="AX202">
        <v>0.1111111111111111</v>
      </c>
      <c r="AY202">
        <v>0.13333333333333333</v>
      </c>
      <c r="AZ202">
        <v>0.11764705882352941</v>
      </c>
      <c r="BA202">
        <v>1</v>
      </c>
      <c r="BB202">
        <v>1</v>
      </c>
      <c r="BC202">
        <f t="shared" si="6"/>
        <v>0.4589001824421593</v>
      </c>
      <c r="BD202">
        <f t="shared" si="7"/>
        <v>0.29278901256112855</v>
      </c>
    </row>
    <row r="203" spans="1:56" x14ac:dyDescent="0.25">
      <c r="A203">
        <v>0.93255218685640451</v>
      </c>
      <c r="B203">
        <v>29</v>
      </c>
      <c r="C203">
        <v>0</v>
      </c>
      <c r="D203">
        <v>1</v>
      </c>
      <c r="E203">
        <v>0.61904761904761907</v>
      </c>
      <c r="F203">
        <v>1</v>
      </c>
      <c r="G203">
        <v>0</v>
      </c>
      <c r="H203">
        <v>0</v>
      </c>
      <c r="I203">
        <v>0.26843235504652829</v>
      </c>
      <c r="J203">
        <v>0</v>
      </c>
      <c r="K203">
        <v>1</v>
      </c>
      <c r="L203">
        <v>0</v>
      </c>
      <c r="M203">
        <v>0.21428571428571427</v>
      </c>
      <c r="N203">
        <v>0.75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0.17142857142857143</v>
      </c>
      <c r="W203">
        <v>0.33333333333333331</v>
      </c>
      <c r="X203">
        <v>0.5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0.48651922064244341</v>
      </c>
      <c r="AM203">
        <v>0</v>
      </c>
      <c r="AN203">
        <v>0.33333333333333331</v>
      </c>
      <c r="AO203">
        <v>0</v>
      </c>
      <c r="AP203">
        <v>0.21428571428571427</v>
      </c>
      <c r="AQ203">
        <v>0</v>
      </c>
      <c r="AR203">
        <v>1</v>
      </c>
      <c r="AS203">
        <v>0.33333333333333331</v>
      </c>
      <c r="AT203">
        <v>0.6</v>
      </c>
      <c r="AU203">
        <v>0.66666666666666663</v>
      </c>
      <c r="AV203">
        <v>0.66666666666666663</v>
      </c>
      <c r="AW203">
        <v>0.55000000000000004</v>
      </c>
      <c r="AX203">
        <v>0.33333333333333331</v>
      </c>
      <c r="AY203">
        <v>0.33333333333333331</v>
      </c>
      <c r="AZ203">
        <v>1</v>
      </c>
      <c r="BA203">
        <v>1</v>
      </c>
      <c r="BB203">
        <v>0</v>
      </c>
      <c r="BC203">
        <f t="shared" si="6"/>
        <v>-0.15977544343479694</v>
      </c>
      <c r="BD203">
        <f t="shared" si="7"/>
        <v>2.5528192324785995E-2</v>
      </c>
    </row>
    <row r="204" spans="1:56" x14ac:dyDescent="0.25">
      <c r="A204">
        <v>0.93411776834929139</v>
      </c>
      <c r="B204">
        <v>752</v>
      </c>
      <c r="C204">
        <v>0</v>
      </c>
      <c r="D204">
        <v>1</v>
      </c>
      <c r="E204">
        <v>0.76190476190476186</v>
      </c>
      <c r="F204">
        <v>0</v>
      </c>
      <c r="G204">
        <v>0</v>
      </c>
      <c r="H204">
        <v>1</v>
      </c>
      <c r="I204">
        <v>3.0780243378668574E-2</v>
      </c>
      <c r="J204">
        <v>1</v>
      </c>
      <c r="K204">
        <v>0</v>
      </c>
      <c r="L204">
        <v>0</v>
      </c>
      <c r="M204">
        <v>0</v>
      </c>
      <c r="N204">
        <v>0.5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0.9285714285714286</v>
      </c>
      <c r="W204">
        <v>0.66666666666666663</v>
      </c>
      <c r="X204">
        <v>0.25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0.66666666666666663</v>
      </c>
      <c r="AI204">
        <v>0</v>
      </c>
      <c r="AJ204">
        <v>1</v>
      </c>
      <c r="AK204">
        <v>0</v>
      </c>
      <c r="AL204">
        <v>0.28109531332280147</v>
      </c>
      <c r="AM204">
        <v>0.9165227865890383</v>
      </c>
      <c r="AN204">
        <v>0</v>
      </c>
      <c r="AO204">
        <v>0</v>
      </c>
      <c r="AP204">
        <v>7.1428571428571425E-2</v>
      </c>
      <c r="AQ204">
        <v>0</v>
      </c>
      <c r="AR204">
        <v>0</v>
      </c>
      <c r="AS204">
        <v>0.33333333333333331</v>
      </c>
      <c r="AT204">
        <v>0.47499999999999998</v>
      </c>
      <c r="AU204">
        <v>0.5</v>
      </c>
      <c r="AV204">
        <v>0.66666666666666663</v>
      </c>
      <c r="AW204">
        <v>0.45</v>
      </c>
      <c r="AX204">
        <v>0.3888888888888889</v>
      </c>
      <c r="AY204">
        <v>0</v>
      </c>
      <c r="AZ204">
        <v>0.76470588235294112</v>
      </c>
      <c r="BA204">
        <v>1</v>
      </c>
      <c r="BB204">
        <v>0</v>
      </c>
      <c r="BC204">
        <f t="shared" si="6"/>
        <v>-0.31057907973410387</v>
      </c>
      <c r="BD204">
        <f t="shared" si="7"/>
        <v>9.6459364768482853E-2</v>
      </c>
    </row>
    <row r="205" spans="1:56" x14ac:dyDescent="0.25">
      <c r="A205">
        <v>0.93429622641477517</v>
      </c>
      <c r="B205">
        <v>1006</v>
      </c>
      <c r="C205">
        <v>1</v>
      </c>
      <c r="D205">
        <v>0</v>
      </c>
      <c r="E205">
        <v>0.26190476190476192</v>
      </c>
      <c r="F205">
        <v>1</v>
      </c>
      <c r="G205">
        <v>0</v>
      </c>
      <c r="H205">
        <v>0</v>
      </c>
      <c r="I205">
        <v>0.164638511095204</v>
      </c>
      <c r="J205">
        <v>0</v>
      </c>
      <c r="K205">
        <v>0</v>
      </c>
      <c r="L205">
        <v>1</v>
      </c>
      <c r="M205">
        <v>0.5714285714285714</v>
      </c>
      <c r="N205">
        <v>0.5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0.33333333333333331</v>
      </c>
      <c r="V205">
        <v>0.3</v>
      </c>
      <c r="W205">
        <v>0.33333333333333331</v>
      </c>
      <c r="X205">
        <v>0.5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0.36750921537651393</v>
      </c>
      <c r="AM205">
        <v>0.30817104998996186</v>
      </c>
      <c r="AN205">
        <v>0.1111111111111111</v>
      </c>
      <c r="AO205">
        <v>0</v>
      </c>
      <c r="AP205">
        <v>0.14285714285714285</v>
      </c>
      <c r="AQ205">
        <v>0</v>
      </c>
      <c r="AR205">
        <v>0</v>
      </c>
      <c r="AS205">
        <v>0</v>
      </c>
      <c r="AT205">
        <v>0.25</v>
      </c>
      <c r="AU205">
        <v>0.5</v>
      </c>
      <c r="AV205">
        <v>0.33333333333333331</v>
      </c>
      <c r="AW205">
        <v>0.25</v>
      </c>
      <c r="AX205">
        <v>0.5</v>
      </c>
      <c r="AY205">
        <v>0</v>
      </c>
      <c r="AZ205">
        <v>0.52941176470588236</v>
      </c>
      <c r="BA205">
        <v>1</v>
      </c>
      <c r="BB205">
        <v>0</v>
      </c>
      <c r="BC205">
        <f t="shared" si="6"/>
        <v>0.38382196107599809</v>
      </c>
      <c r="BD205">
        <f t="shared" si="7"/>
        <v>0.14731929780422498</v>
      </c>
    </row>
    <row r="206" spans="1:56" x14ac:dyDescent="0.25">
      <c r="A206">
        <v>0.93525037465752914</v>
      </c>
      <c r="B206">
        <v>635</v>
      </c>
      <c r="C206">
        <v>1</v>
      </c>
      <c r="D206">
        <v>0</v>
      </c>
      <c r="E206">
        <v>0.16666666666666666</v>
      </c>
      <c r="F206">
        <v>1</v>
      </c>
      <c r="G206">
        <v>0</v>
      </c>
      <c r="H206">
        <v>0</v>
      </c>
      <c r="I206">
        <v>2.7916964924838941E-2</v>
      </c>
      <c r="J206">
        <v>1</v>
      </c>
      <c r="K206">
        <v>0</v>
      </c>
      <c r="L206">
        <v>0</v>
      </c>
      <c r="M206">
        <v>7.1428571428571425E-2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0.66666666666666663</v>
      </c>
      <c r="V206">
        <v>0.97142857142857142</v>
      </c>
      <c r="W206">
        <v>0.66666666666666663</v>
      </c>
      <c r="X206">
        <v>0.25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0.16771985255397578</v>
      </c>
      <c r="AM206">
        <v>0.49263200160610321</v>
      </c>
      <c r="AN206">
        <v>0.1111111111111111</v>
      </c>
      <c r="AO206">
        <v>1</v>
      </c>
      <c r="AP206">
        <v>0.5</v>
      </c>
      <c r="AQ206">
        <v>0</v>
      </c>
      <c r="AR206">
        <v>1</v>
      </c>
      <c r="AS206">
        <v>0</v>
      </c>
      <c r="AT206">
        <v>0.125</v>
      </c>
      <c r="AU206">
        <v>0.5</v>
      </c>
      <c r="AV206">
        <v>0.66666666666666663</v>
      </c>
      <c r="AW206">
        <v>0.125</v>
      </c>
      <c r="AX206">
        <v>0.16666666666666666</v>
      </c>
      <c r="AY206">
        <v>0</v>
      </c>
      <c r="AZ206">
        <v>0.17647058823529413</v>
      </c>
      <c r="BA206">
        <v>1</v>
      </c>
      <c r="BB206">
        <v>0</v>
      </c>
      <c r="BC206">
        <f t="shared" si="6"/>
        <v>0.28034164458035016</v>
      </c>
      <c r="BD206">
        <f t="shared" si="7"/>
        <v>7.859143768601537E-2</v>
      </c>
    </row>
    <row r="207" spans="1:56" x14ac:dyDescent="0.25">
      <c r="A207">
        <v>0.93744517506837333</v>
      </c>
      <c r="B207">
        <v>688</v>
      </c>
      <c r="C207">
        <v>1</v>
      </c>
      <c r="D207">
        <v>0</v>
      </c>
      <c r="E207">
        <v>0.42857142857142855</v>
      </c>
      <c r="F207">
        <v>1</v>
      </c>
      <c r="G207">
        <v>0</v>
      </c>
      <c r="H207">
        <v>0</v>
      </c>
      <c r="I207">
        <v>0.59842519685039375</v>
      </c>
      <c r="J207">
        <v>0</v>
      </c>
      <c r="K207">
        <v>1</v>
      </c>
      <c r="L207">
        <v>0</v>
      </c>
      <c r="M207">
        <v>3.5714285714285712E-2</v>
      </c>
      <c r="N207">
        <v>0.75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0.66666666666666663</v>
      </c>
      <c r="V207">
        <v>0.7</v>
      </c>
      <c r="W207">
        <v>0.66666666666666663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0.66666666666666663</v>
      </c>
      <c r="AI207">
        <v>0</v>
      </c>
      <c r="AJ207">
        <v>0</v>
      </c>
      <c r="AK207">
        <v>1</v>
      </c>
      <c r="AL207">
        <v>7.9515534491837805E-2</v>
      </c>
      <c r="AM207">
        <v>0.40927524593455128</v>
      </c>
      <c r="AN207">
        <v>0.44444444444444442</v>
      </c>
      <c r="AO207">
        <v>0</v>
      </c>
      <c r="AP207">
        <v>0.7142857142857143</v>
      </c>
      <c r="AQ207">
        <v>1</v>
      </c>
      <c r="AR207">
        <v>0.66666666666666663</v>
      </c>
      <c r="AS207">
        <v>0</v>
      </c>
      <c r="AT207">
        <v>0.4</v>
      </c>
      <c r="AU207">
        <v>1</v>
      </c>
      <c r="AV207">
        <v>0.66666666666666663</v>
      </c>
      <c r="AW207">
        <v>0.27500000000000002</v>
      </c>
      <c r="AX207">
        <v>0.44444444444444442</v>
      </c>
      <c r="AY207">
        <v>0.2</v>
      </c>
      <c r="AZ207">
        <v>0.52941176470588236</v>
      </c>
      <c r="BA207">
        <v>1</v>
      </c>
      <c r="BB207">
        <v>0</v>
      </c>
      <c r="BC207">
        <f t="shared" si="6"/>
        <v>0.11521233745980755</v>
      </c>
      <c r="BD207">
        <f t="shared" si="7"/>
        <v>1.3273882702952574E-2</v>
      </c>
    </row>
    <row r="208" spans="1:56" x14ac:dyDescent="0.25">
      <c r="A208">
        <v>0.93772854625998281</v>
      </c>
      <c r="B208">
        <v>646</v>
      </c>
      <c r="C208">
        <v>0</v>
      </c>
      <c r="D208">
        <v>1</v>
      </c>
      <c r="E208">
        <v>0.26190476190476192</v>
      </c>
      <c r="F208">
        <v>1</v>
      </c>
      <c r="G208">
        <v>0</v>
      </c>
      <c r="H208">
        <v>0</v>
      </c>
      <c r="I208">
        <v>0.17108088761632068</v>
      </c>
      <c r="J208">
        <v>1</v>
      </c>
      <c r="K208">
        <v>0</v>
      </c>
      <c r="L208">
        <v>0</v>
      </c>
      <c r="M208">
        <v>0</v>
      </c>
      <c r="N208">
        <v>0.5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0.33333333333333331</v>
      </c>
      <c r="V208">
        <v>0.25714285714285712</v>
      </c>
      <c r="W208">
        <v>0.33333333333333331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0.66666666666666663</v>
      </c>
      <c r="AI208">
        <v>1</v>
      </c>
      <c r="AJ208">
        <v>0</v>
      </c>
      <c r="AK208">
        <v>0</v>
      </c>
      <c r="AL208">
        <v>9.4312796208530808E-2</v>
      </c>
      <c r="AM208">
        <v>0.86038948002409155</v>
      </c>
      <c r="AN208">
        <v>0.66666666666666663</v>
      </c>
      <c r="AO208">
        <v>1</v>
      </c>
      <c r="AP208">
        <v>0.5714285714285714</v>
      </c>
      <c r="AQ208">
        <v>0</v>
      </c>
      <c r="AR208">
        <v>0.66666666666666663</v>
      </c>
      <c r="AS208">
        <v>1</v>
      </c>
      <c r="AT208">
        <v>0.125</v>
      </c>
      <c r="AU208">
        <v>0.5</v>
      </c>
      <c r="AV208">
        <v>0.66666666666666663</v>
      </c>
      <c r="AW208">
        <v>7.4999999999999997E-2</v>
      </c>
      <c r="AX208">
        <v>0.1111111111111111</v>
      </c>
      <c r="AY208">
        <v>0</v>
      </c>
      <c r="AZ208">
        <v>0.11764705882352941</v>
      </c>
      <c r="BA208">
        <v>1</v>
      </c>
      <c r="BB208">
        <v>1</v>
      </c>
      <c r="BC208">
        <f t="shared" si="6"/>
        <v>0.48278015341197827</v>
      </c>
      <c r="BD208">
        <f t="shared" si="7"/>
        <v>0.26751636970453679</v>
      </c>
    </row>
    <row r="209" spans="1:56" x14ac:dyDescent="0.25">
      <c r="A209">
        <v>0.93817763904389273</v>
      </c>
      <c r="B209">
        <v>1380</v>
      </c>
      <c r="C209">
        <v>0</v>
      </c>
      <c r="D209">
        <v>1</v>
      </c>
      <c r="E209">
        <v>0.21428571428571427</v>
      </c>
      <c r="F209">
        <v>0</v>
      </c>
      <c r="G209">
        <v>1</v>
      </c>
      <c r="H209">
        <v>0</v>
      </c>
      <c r="I209">
        <v>0.88403722261989981</v>
      </c>
      <c r="J209">
        <v>0</v>
      </c>
      <c r="K209">
        <v>0</v>
      </c>
      <c r="L209">
        <v>1</v>
      </c>
      <c r="M209">
        <v>0.75</v>
      </c>
      <c r="N209">
        <v>0.5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0.4</v>
      </c>
      <c r="W209">
        <v>0.33333333333333331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0.33333333333333331</v>
      </c>
      <c r="AI209">
        <v>0</v>
      </c>
      <c r="AJ209">
        <v>1</v>
      </c>
      <c r="AK209">
        <v>0</v>
      </c>
      <c r="AL209">
        <v>9.7630331753554497E-2</v>
      </c>
      <c r="AM209">
        <v>0.70110419594458939</v>
      </c>
      <c r="AN209">
        <v>0.1111111111111111</v>
      </c>
      <c r="AO209">
        <v>0</v>
      </c>
      <c r="AP209">
        <v>7.1428571428571425E-2</v>
      </c>
      <c r="AQ209">
        <v>0</v>
      </c>
      <c r="AR209">
        <v>0</v>
      </c>
      <c r="AS209">
        <v>0</v>
      </c>
      <c r="AT209">
        <v>2.5000000000000001E-2</v>
      </c>
      <c r="AU209">
        <v>0.33333333333333331</v>
      </c>
      <c r="AV209">
        <v>0.66666666666666663</v>
      </c>
      <c r="AW209">
        <v>2.5000000000000001E-2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f t="shared" si="6"/>
        <v>0.57987440698992676</v>
      </c>
      <c r="BD209">
        <f t="shared" si="7"/>
        <v>0.1765055139020657</v>
      </c>
    </row>
    <row r="210" spans="1:56" x14ac:dyDescent="0.25">
      <c r="A210">
        <v>0.93879661078247845</v>
      </c>
      <c r="B210">
        <v>1117</v>
      </c>
      <c r="C210">
        <v>1</v>
      </c>
      <c r="D210">
        <v>0</v>
      </c>
      <c r="E210">
        <v>0.88095238095238093</v>
      </c>
      <c r="F210">
        <v>1</v>
      </c>
      <c r="G210">
        <v>0</v>
      </c>
      <c r="H210">
        <v>0</v>
      </c>
      <c r="I210">
        <v>0.41732283464566927</v>
      </c>
      <c r="J210">
        <v>1</v>
      </c>
      <c r="K210">
        <v>0</v>
      </c>
      <c r="L210">
        <v>0</v>
      </c>
      <c r="M210">
        <v>0.8928571428571429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0.66666666666666663</v>
      </c>
      <c r="V210">
        <v>0.42857142857142855</v>
      </c>
      <c r="W210">
        <v>0.33333333333333331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0.97825171142706691</v>
      </c>
      <c r="AM210">
        <v>0.84091547881951412</v>
      </c>
      <c r="AN210">
        <v>0.1111111111111111</v>
      </c>
      <c r="AO210">
        <v>0</v>
      </c>
      <c r="AP210">
        <v>0.7142857142857143</v>
      </c>
      <c r="AQ210">
        <v>1</v>
      </c>
      <c r="AR210">
        <v>0.66666666666666663</v>
      </c>
      <c r="AS210">
        <v>0.33333333333333331</v>
      </c>
      <c r="AT210">
        <v>0.9</v>
      </c>
      <c r="AU210">
        <v>0.5</v>
      </c>
      <c r="AV210">
        <v>0.66666666666666663</v>
      </c>
      <c r="AW210">
        <v>0.9</v>
      </c>
      <c r="AX210">
        <v>0.33333333333333331</v>
      </c>
      <c r="AY210">
        <v>0.13333333333333333</v>
      </c>
      <c r="AZ210">
        <v>0.76470588235294112</v>
      </c>
      <c r="BA210">
        <v>1</v>
      </c>
      <c r="BB210">
        <v>0</v>
      </c>
      <c r="BC210">
        <f t="shared" si="6"/>
        <v>-2.7209664058617689E-2</v>
      </c>
      <c r="BD210">
        <f t="shared" si="7"/>
        <v>7.4036581818283126E-4</v>
      </c>
    </row>
    <row r="211" spans="1:56" x14ac:dyDescent="0.25">
      <c r="A211">
        <v>0.93901970584510852</v>
      </c>
      <c r="B211">
        <v>151</v>
      </c>
      <c r="C211">
        <v>0</v>
      </c>
      <c r="D211">
        <v>1</v>
      </c>
      <c r="E211">
        <v>0.52380952380952384</v>
      </c>
      <c r="F211">
        <v>0</v>
      </c>
      <c r="G211">
        <v>1</v>
      </c>
      <c r="H211">
        <v>0</v>
      </c>
      <c r="I211">
        <v>0.92555476020042948</v>
      </c>
      <c r="J211">
        <v>0</v>
      </c>
      <c r="K211">
        <v>1</v>
      </c>
      <c r="L211">
        <v>0</v>
      </c>
      <c r="M211">
        <v>0.8928571428571429</v>
      </c>
      <c r="N211">
        <v>0.5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0.33333333333333331</v>
      </c>
      <c r="V211">
        <v>0.34285714285714286</v>
      </c>
      <c r="W211">
        <v>0.66666666666666663</v>
      </c>
      <c r="X211">
        <v>0.25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0.33333333333333331</v>
      </c>
      <c r="AI211">
        <v>1</v>
      </c>
      <c r="AJ211">
        <v>0</v>
      </c>
      <c r="AK211">
        <v>0</v>
      </c>
      <c r="AL211">
        <v>0.24202211690363348</v>
      </c>
      <c r="AM211">
        <v>0.25737803653884761</v>
      </c>
      <c r="AN211">
        <v>0.1111111111111111</v>
      </c>
      <c r="AO211">
        <v>0</v>
      </c>
      <c r="AP211">
        <v>0</v>
      </c>
      <c r="AQ211">
        <v>0</v>
      </c>
      <c r="AR211">
        <v>0</v>
      </c>
      <c r="AS211">
        <v>0.33333333333333331</v>
      </c>
      <c r="AT211">
        <v>0.5</v>
      </c>
      <c r="AU211">
        <v>0.33333333333333331</v>
      </c>
      <c r="AV211">
        <v>0.66666666666666663</v>
      </c>
      <c r="AW211">
        <v>0.5</v>
      </c>
      <c r="AX211">
        <v>0.3888888888888889</v>
      </c>
      <c r="AY211">
        <v>0.13333333333333333</v>
      </c>
      <c r="AZ211">
        <v>0.76470588235294112</v>
      </c>
      <c r="BA211">
        <v>1</v>
      </c>
      <c r="BB211">
        <v>0</v>
      </c>
      <c r="BC211">
        <f t="shared" si="6"/>
        <v>9.7545554374789789E-2</v>
      </c>
      <c r="BD211">
        <f t="shared" si="7"/>
        <v>9.5151351782850717E-3</v>
      </c>
    </row>
    <row r="212" spans="1:56" x14ac:dyDescent="0.25">
      <c r="A212">
        <v>0.93919253899043575</v>
      </c>
      <c r="B212">
        <v>1214</v>
      </c>
      <c r="C212">
        <v>1</v>
      </c>
      <c r="D212">
        <v>0</v>
      </c>
      <c r="E212">
        <v>0.11904761904761904</v>
      </c>
      <c r="F212">
        <v>1</v>
      </c>
      <c r="G212">
        <v>0</v>
      </c>
      <c r="H212">
        <v>0</v>
      </c>
      <c r="I212">
        <v>0.23264137437365784</v>
      </c>
      <c r="J212">
        <v>1</v>
      </c>
      <c r="K212">
        <v>0</v>
      </c>
      <c r="L212">
        <v>0</v>
      </c>
      <c r="M212">
        <v>0.21428571428571427</v>
      </c>
      <c r="N212">
        <v>0.5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0.66666666666666663</v>
      </c>
      <c r="V212">
        <v>0.98571428571428577</v>
      </c>
      <c r="W212">
        <v>0.66666666666666663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6.6666666666666666E-2</v>
      </c>
      <c r="AM212">
        <v>0.92387070869303356</v>
      </c>
      <c r="AN212">
        <v>0.1111111111111111</v>
      </c>
      <c r="AO212">
        <v>1</v>
      </c>
      <c r="AP212">
        <v>0.7142857142857143</v>
      </c>
      <c r="AQ212">
        <v>1</v>
      </c>
      <c r="AR212">
        <v>0.33333333333333331</v>
      </c>
      <c r="AS212">
        <v>0.33333333333333331</v>
      </c>
      <c r="AT212">
        <v>7.4999999999999997E-2</v>
      </c>
      <c r="AU212">
        <v>0.33333333333333331</v>
      </c>
      <c r="AV212">
        <v>0.66666666666666663</v>
      </c>
      <c r="AW212">
        <v>7.4999999999999997E-2</v>
      </c>
      <c r="AX212">
        <v>0.1111111111111111</v>
      </c>
      <c r="AY212">
        <v>0</v>
      </c>
      <c r="AZ212">
        <v>0.11764705882352941</v>
      </c>
      <c r="BA212">
        <v>1</v>
      </c>
      <c r="BB212">
        <v>1</v>
      </c>
      <c r="BC212">
        <f t="shared" si="6"/>
        <v>0.40276817175067414</v>
      </c>
      <c r="BD212">
        <f t="shared" si="7"/>
        <v>0.35668585667403224</v>
      </c>
    </row>
    <row r="213" spans="1:56" x14ac:dyDescent="0.25">
      <c r="A213">
        <v>0.93967647406360832</v>
      </c>
      <c r="B213">
        <v>1451</v>
      </c>
      <c r="C213">
        <v>0</v>
      </c>
      <c r="D213">
        <v>1</v>
      </c>
      <c r="E213">
        <v>0.40476190476190477</v>
      </c>
      <c r="F213">
        <v>1</v>
      </c>
      <c r="G213">
        <v>0</v>
      </c>
      <c r="H213">
        <v>0</v>
      </c>
      <c r="I213">
        <v>0.74731567644953467</v>
      </c>
      <c r="J213">
        <v>0</v>
      </c>
      <c r="K213">
        <v>0</v>
      </c>
      <c r="L213">
        <v>1</v>
      </c>
      <c r="M213">
        <v>0.8928571428571429</v>
      </c>
      <c r="N213">
        <v>0.75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0.66666666666666663</v>
      </c>
      <c r="V213">
        <v>1.4285714285714285E-2</v>
      </c>
      <c r="W213">
        <v>0.66666666666666663</v>
      </c>
      <c r="X213">
        <v>0.5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0.41221695629278565</v>
      </c>
      <c r="AM213">
        <v>0.58413973097771532</v>
      </c>
      <c r="AN213">
        <v>0.1111111111111111</v>
      </c>
      <c r="AO213">
        <v>1</v>
      </c>
      <c r="AP213">
        <v>0.35714285714285715</v>
      </c>
      <c r="AQ213">
        <v>0</v>
      </c>
      <c r="AR213">
        <v>0.66666666666666663</v>
      </c>
      <c r="AS213">
        <v>0</v>
      </c>
      <c r="AT213">
        <v>0.22500000000000001</v>
      </c>
      <c r="AU213">
        <v>0.33333333333333331</v>
      </c>
      <c r="AV213">
        <v>0.66666666666666663</v>
      </c>
      <c r="AW213">
        <v>0.22500000000000001</v>
      </c>
      <c r="AX213">
        <v>0</v>
      </c>
      <c r="AY213">
        <v>6.6666666666666666E-2</v>
      </c>
      <c r="AZ213">
        <v>0.41176470588235292</v>
      </c>
      <c r="BA213">
        <v>1</v>
      </c>
      <c r="BB213">
        <v>0</v>
      </c>
      <c r="BC213">
        <f t="shared" si="6"/>
        <v>0.38817310431687174</v>
      </c>
      <c r="BD213">
        <f t="shared" si="7"/>
        <v>0.15067835891499698</v>
      </c>
    </row>
    <row r="214" spans="1:56" x14ac:dyDescent="0.25">
      <c r="A214">
        <v>0.94025681424388197</v>
      </c>
      <c r="B214">
        <v>375</v>
      </c>
      <c r="C214">
        <v>1</v>
      </c>
      <c r="D214">
        <v>0</v>
      </c>
      <c r="E214">
        <v>0.23809523809523808</v>
      </c>
      <c r="F214">
        <v>1</v>
      </c>
      <c r="G214">
        <v>0</v>
      </c>
      <c r="H214">
        <v>0</v>
      </c>
      <c r="I214">
        <v>0.14459556191839656</v>
      </c>
      <c r="J214">
        <v>1</v>
      </c>
      <c r="K214">
        <v>0</v>
      </c>
      <c r="L214">
        <v>0</v>
      </c>
      <c r="M214">
        <v>0.2857142857142857</v>
      </c>
      <c r="N214">
        <v>0.75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0.33333333333333331</v>
      </c>
      <c r="V214">
        <v>0.88571428571428568</v>
      </c>
      <c r="W214">
        <v>0.66666666666666663</v>
      </c>
      <c r="X214">
        <v>0.25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0.22348604528699315</v>
      </c>
      <c r="AM214">
        <v>0.74908652880947602</v>
      </c>
      <c r="AN214">
        <v>0.1111111111111111</v>
      </c>
      <c r="AO214">
        <v>0</v>
      </c>
      <c r="AP214">
        <v>0.35714285714285715</v>
      </c>
      <c r="AQ214">
        <v>0</v>
      </c>
      <c r="AR214">
        <v>1</v>
      </c>
      <c r="AS214">
        <v>0</v>
      </c>
      <c r="AT214">
        <v>0.17499999999999999</v>
      </c>
      <c r="AU214">
        <v>0.16666666666666666</v>
      </c>
      <c r="AV214">
        <v>0.66666666666666663</v>
      </c>
      <c r="AW214">
        <v>0.17499999999999999</v>
      </c>
      <c r="AX214">
        <v>0.27777777777777779</v>
      </c>
      <c r="AY214">
        <v>0</v>
      </c>
      <c r="AZ214">
        <v>0.41176470588235292</v>
      </c>
      <c r="BA214">
        <v>1</v>
      </c>
      <c r="BB214">
        <v>0</v>
      </c>
      <c r="BC214">
        <f t="shared" si="6"/>
        <v>0.11068494069285334</v>
      </c>
      <c r="BD214">
        <f t="shared" si="7"/>
        <v>1.225115609618046E-2</v>
      </c>
    </row>
    <row r="215" spans="1:56" x14ac:dyDescent="0.25">
      <c r="A215">
        <v>0.94090105592752882</v>
      </c>
      <c r="B215">
        <v>960</v>
      </c>
      <c r="C215">
        <v>1</v>
      </c>
      <c r="D215">
        <v>0</v>
      </c>
      <c r="E215">
        <v>0.52380952380952384</v>
      </c>
      <c r="F215">
        <v>1</v>
      </c>
      <c r="G215">
        <v>0</v>
      </c>
      <c r="H215">
        <v>0</v>
      </c>
      <c r="I215">
        <v>0.30136005726556908</v>
      </c>
      <c r="J215">
        <v>0</v>
      </c>
      <c r="K215">
        <v>1</v>
      </c>
      <c r="L215">
        <v>0</v>
      </c>
      <c r="M215">
        <v>3.5714285714285712E-2</v>
      </c>
      <c r="N215">
        <v>0.5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0.66666666666666663</v>
      </c>
      <c r="V215">
        <v>0.97142857142857142</v>
      </c>
      <c r="W215">
        <v>0.66666666666666663</v>
      </c>
      <c r="X215">
        <v>0.25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0.19231174302264351</v>
      </c>
      <c r="AM215">
        <v>0.81754667737402131</v>
      </c>
      <c r="AN215">
        <v>0.1111111111111111</v>
      </c>
      <c r="AO215">
        <v>0</v>
      </c>
      <c r="AP215">
        <v>0.14285714285714285</v>
      </c>
      <c r="AQ215">
        <v>0</v>
      </c>
      <c r="AR215">
        <v>0.66666666666666663</v>
      </c>
      <c r="AS215">
        <v>0</v>
      </c>
      <c r="AT215">
        <v>0.22500000000000001</v>
      </c>
      <c r="AU215">
        <v>0.66666666666666663</v>
      </c>
      <c r="AV215">
        <v>0.66666666666666663</v>
      </c>
      <c r="AW215">
        <v>0.22500000000000001</v>
      </c>
      <c r="AX215">
        <v>0.44444444444444442</v>
      </c>
      <c r="AY215">
        <v>0.53333333333333333</v>
      </c>
      <c r="AZ215">
        <v>0.47058823529411764</v>
      </c>
      <c r="BA215">
        <v>1</v>
      </c>
      <c r="BB215">
        <v>0</v>
      </c>
      <c r="BC215">
        <f t="shared" si="6"/>
        <v>-2.3883237225085507E-2</v>
      </c>
      <c r="BD215">
        <f t="shared" si="7"/>
        <v>5.7040902034971011E-4</v>
      </c>
    </row>
    <row r="216" spans="1:56" x14ac:dyDescent="0.25">
      <c r="A216">
        <v>0.94148197854186544</v>
      </c>
      <c r="B216">
        <v>946</v>
      </c>
      <c r="C216">
        <v>0</v>
      </c>
      <c r="D216">
        <v>1</v>
      </c>
      <c r="E216">
        <v>0.76190476190476186</v>
      </c>
      <c r="F216">
        <v>1</v>
      </c>
      <c r="G216">
        <v>0</v>
      </c>
      <c r="H216">
        <v>0</v>
      </c>
      <c r="I216">
        <v>0.87329992841803861</v>
      </c>
      <c r="J216">
        <v>0</v>
      </c>
      <c r="K216">
        <v>1</v>
      </c>
      <c r="L216">
        <v>0</v>
      </c>
      <c r="M216">
        <v>0.9642857142857143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0.18571428571428572</v>
      </c>
      <c r="W216">
        <v>0.66666666666666663</v>
      </c>
      <c r="X216">
        <v>0.75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0.83575566087414432</v>
      </c>
      <c r="AM216">
        <v>0.81622164224051397</v>
      </c>
      <c r="AN216">
        <v>0.44444444444444442</v>
      </c>
      <c r="AO216">
        <v>1</v>
      </c>
      <c r="AP216">
        <v>0</v>
      </c>
      <c r="AQ216">
        <v>0</v>
      </c>
      <c r="AR216">
        <v>0.33333333333333331</v>
      </c>
      <c r="AS216">
        <v>0</v>
      </c>
      <c r="AT216">
        <v>0.625</v>
      </c>
      <c r="AU216">
        <v>0.33333333333333331</v>
      </c>
      <c r="AV216">
        <v>0.66666666666666663</v>
      </c>
      <c r="AW216">
        <v>7.4999999999999997E-2</v>
      </c>
      <c r="AX216">
        <v>0.1111111111111111</v>
      </c>
      <c r="AY216">
        <v>6.6666666666666666E-2</v>
      </c>
      <c r="AZ216">
        <v>0.11764705882352941</v>
      </c>
      <c r="BA216">
        <v>1</v>
      </c>
      <c r="BB216">
        <v>0</v>
      </c>
      <c r="BC216">
        <f t="shared" si="6"/>
        <v>0.20694163331819054</v>
      </c>
      <c r="BD216">
        <f t="shared" si="7"/>
        <v>4.2824839600400427E-2</v>
      </c>
    </row>
    <row r="217" spans="1:56" x14ac:dyDescent="0.25">
      <c r="A217">
        <v>0.94181094686131417</v>
      </c>
      <c r="B217">
        <v>660</v>
      </c>
      <c r="C217">
        <v>1</v>
      </c>
      <c r="D217">
        <v>0</v>
      </c>
      <c r="E217">
        <v>0.23809523809523808</v>
      </c>
      <c r="F217">
        <v>1</v>
      </c>
      <c r="G217">
        <v>0</v>
      </c>
      <c r="H217">
        <v>0</v>
      </c>
      <c r="I217">
        <v>0.51467430207587683</v>
      </c>
      <c r="J217">
        <v>1</v>
      </c>
      <c r="K217">
        <v>0</v>
      </c>
      <c r="L217">
        <v>0</v>
      </c>
      <c r="M217">
        <v>0.14285714285714285</v>
      </c>
      <c r="N217">
        <v>0.75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0.97142857142857142</v>
      </c>
      <c r="W217">
        <v>0.66666666666666663</v>
      </c>
      <c r="X217">
        <v>0.25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0.20531858873091099</v>
      </c>
      <c r="AM217">
        <v>0.88970086328046571</v>
      </c>
      <c r="AN217">
        <v>0.1111111111111111</v>
      </c>
      <c r="AO217">
        <v>0</v>
      </c>
      <c r="AP217">
        <v>0.21428571428571427</v>
      </c>
      <c r="AQ217">
        <v>0</v>
      </c>
      <c r="AR217">
        <v>0.33333333333333331</v>
      </c>
      <c r="AS217">
        <v>0</v>
      </c>
      <c r="AT217">
        <v>0.1</v>
      </c>
      <c r="AU217">
        <v>0.5</v>
      </c>
      <c r="AV217">
        <v>0.66666666666666663</v>
      </c>
      <c r="AW217">
        <v>0.1</v>
      </c>
      <c r="AX217">
        <v>0.1111111111111111</v>
      </c>
      <c r="AY217">
        <v>0</v>
      </c>
      <c r="AZ217">
        <v>0.11764705882352941</v>
      </c>
      <c r="BA217">
        <v>1</v>
      </c>
      <c r="BB217">
        <v>0</v>
      </c>
      <c r="BC217">
        <f t="shared" si="6"/>
        <v>0.21159377492323142</v>
      </c>
      <c r="BD217">
        <f t="shared" si="7"/>
        <v>4.4771925586263119E-2</v>
      </c>
    </row>
    <row r="218" spans="1:56" x14ac:dyDescent="0.25">
      <c r="A218">
        <v>0.94187794870611452</v>
      </c>
      <c r="B218">
        <v>1405</v>
      </c>
      <c r="C218">
        <v>1</v>
      </c>
      <c r="D218">
        <v>0</v>
      </c>
      <c r="E218">
        <v>0.5714285714285714</v>
      </c>
      <c r="F218">
        <v>0</v>
      </c>
      <c r="G218">
        <v>0</v>
      </c>
      <c r="H218">
        <v>1</v>
      </c>
      <c r="I218">
        <v>0.16678596993557623</v>
      </c>
      <c r="J218">
        <v>0</v>
      </c>
      <c r="K218">
        <v>1</v>
      </c>
      <c r="L218">
        <v>0</v>
      </c>
      <c r="M218">
        <v>0.7857142857142857</v>
      </c>
      <c r="N218">
        <v>0.25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0.1</v>
      </c>
      <c r="W218">
        <v>0.33333333333333331</v>
      </c>
      <c r="X218">
        <v>0.25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0.66666666666666663</v>
      </c>
      <c r="AI218">
        <v>0</v>
      </c>
      <c r="AJ218">
        <v>0</v>
      </c>
      <c r="AK218">
        <v>1</v>
      </c>
      <c r="AL218">
        <v>0.17498683517640864</v>
      </c>
      <c r="AM218">
        <v>0.5106203573579603</v>
      </c>
      <c r="AN218">
        <v>0.1111111111111111</v>
      </c>
      <c r="AO218">
        <v>0</v>
      </c>
      <c r="AP218">
        <v>7.1428571428571425E-2</v>
      </c>
      <c r="AQ218">
        <v>0</v>
      </c>
      <c r="AR218">
        <v>1</v>
      </c>
      <c r="AS218">
        <v>0</v>
      </c>
      <c r="AT218">
        <v>0.5</v>
      </c>
      <c r="AU218">
        <v>0.33333333333333331</v>
      </c>
      <c r="AV218">
        <v>0.66666666666666663</v>
      </c>
      <c r="AW218">
        <v>0.5</v>
      </c>
      <c r="AX218">
        <v>0.5</v>
      </c>
      <c r="AY218">
        <v>0.2</v>
      </c>
      <c r="AZ218">
        <v>0.41176470588235292</v>
      </c>
      <c r="BA218">
        <v>1</v>
      </c>
      <c r="BB218">
        <v>0</v>
      </c>
      <c r="BC218">
        <f t="shared" si="6"/>
        <v>-1.0631893659292069E-2</v>
      </c>
      <c r="BD218">
        <f t="shared" si="7"/>
        <v>1.1303716278249489E-4</v>
      </c>
    </row>
    <row r="219" spans="1:56" x14ac:dyDescent="0.25">
      <c r="A219">
        <v>0.94236272404371935</v>
      </c>
      <c r="B219">
        <v>548</v>
      </c>
      <c r="C219">
        <v>1</v>
      </c>
      <c r="D219">
        <v>0</v>
      </c>
      <c r="E219">
        <v>0.5714285714285714</v>
      </c>
      <c r="F219">
        <v>0</v>
      </c>
      <c r="G219">
        <v>1</v>
      </c>
      <c r="H219">
        <v>0</v>
      </c>
      <c r="I219">
        <v>0.59484609878310668</v>
      </c>
      <c r="J219">
        <v>0</v>
      </c>
      <c r="K219">
        <v>1</v>
      </c>
      <c r="L219">
        <v>0</v>
      </c>
      <c r="M219">
        <v>0.6428571428571429</v>
      </c>
      <c r="N219">
        <v>0.5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0.66666666666666663</v>
      </c>
      <c r="V219">
        <v>0.38571428571428573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0.66666666666666663</v>
      </c>
      <c r="AI219">
        <v>1</v>
      </c>
      <c r="AJ219">
        <v>0</v>
      </c>
      <c r="AK219">
        <v>0</v>
      </c>
      <c r="AL219">
        <v>9.2153765139547136E-2</v>
      </c>
      <c r="AM219">
        <v>0.73366793816502707</v>
      </c>
      <c r="AN219">
        <v>0.66666666666666663</v>
      </c>
      <c r="AO219">
        <v>1</v>
      </c>
      <c r="AP219">
        <v>7.1428571428571425E-2</v>
      </c>
      <c r="AQ219">
        <v>0</v>
      </c>
      <c r="AR219">
        <v>1</v>
      </c>
      <c r="AS219">
        <v>0</v>
      </c>
      <c r="AT219">
        <v>0.17499999999999999</v>
      </c>
      <c r="AU219">
        <v>0.33333333333333331</v>
      </c>
      <c r="AV219">
        <v>0.66666666666666663</v>
      </c>
      <c r="AW219">
        <v>0.05</v>
      </c>
      <c r="AX219">
        <v>0.1111111111111111</v>
      </c>
      <c r="AY219">
        <v>0.13333333333333333</v>
      </c>
      <c r="AZ219">
        <v>0.11764705882352941</v>
      </c>
      <c r="BA219">
        <v>1</v>
      </c>
      <c r="BB219">
        <v>1</v>
      </c>
      <c r="BC219">
        <f t="shared" si="6"/>
        <v>0.3205693640983962</v>
      </c>
      <c r="BD219">
        <f t="shared" si="7"/>
        <v>0.46162598900165769</v>
      </c>
    </row>
    <row r="220" spans="1:56" x14ac:dyDescent="0.25">
      <c r="A220">
        <v>0.94424447483996232</v>
      </c>
      <c r="B220">
        <v>191</v>
      </c>
      <c r="C220">
        <v>1</v>
      </c>
      <c r="D220">
        <v>0</v>
      </c>
      <c r="E220">
        <v>0.80952380952380953</v>
      </c>
      <c r="F220">
        <v>1</v>
      </c>
      <c r="G220">
        <v>0</v>
      </c>
      <c r="H220">
        <v>0</v>
      </c>
      <c r="I220">
        <v>0.42734430923407302</v>
      </c>
      <c r="J220">
        <v>0</v>
      </c>
      <c r="K220">
        <v>1</v>
      </c>
      <c r="L220">
        <v>0</v>
      </c>
      <c r="M220">
        <v>0</v>
      </c>
      <c r="N220">
        <v>0.75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0.66666666666666663</v>
      </c>
      <c r="V220">
        <v>0.5</v>
      </c>
      <c r="W220">
        <v>0.33333333333333331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0.66666666666666663</v>
      </c>
      <c r="AI220">
        <v>0</v>
      </c>
      <c r="AJ220">
        <v>1</v>
      </c>
      <c r="AK220">
        <v>0</v>
      </c>
      <c r="AL220">
        <v>1</v>
      </c>
      <c r="AM220">
        <v>0.14390684601485645</v>
      </c>
      <c r="AN220">
        <v>0</v>
      </c>
      <c r="AO220">
        <v>0</v>
      </c>
      <c r="AP220">
        <v>0.21428571428571427</v>
      </c>
      <c r="AQ220">
        <v>0</v>
      </c>
      <c r="AR220">
        <v>0</v>
      </c>
      <c r="AS220">
        <v>0.33333333333333331</v>
      </c>
      <c r="AT220">
        <v>0.85</v>
      </c>
      <c r="AU220">
        <v>0.83333333333333337</v>
      </c>
      <c r="AV220">
        <v>0.66666666666666663</v>
      </c>
      <c r="AW220">
        <v>0.82499999999999996</v>
      </c>
      <c r="AX220">
        <v>1</v>
      </c>
      <c r="AY220">
        <v>0.73333333333333328</v>
      </c>
      <c r="AZ220">
        <v>0.52941176470588236</v>
      </c>
      <c r="BA220">
        <v>1</v>
      </c>
      <c r="BB220">
        <v>0</v>
      </c>
      <c r="BC220">
        <f t="shared" si="6"/>
        <v>-0.12631897951535109</v>
      </c>
      <c r="BD220">
        <f t="shared" si="7"/>
        <v>1.595648458579969E-2</v>
      </c>
    </row>
    <row r="221" spans="1:56" x14ac:dyDescent="0.25">
      <c r="A221">
        <v>0.94456210826406062</v>
      </c>
      <c r="B221">
        <v>89</v>
      </c>
      <c r="C221">
        <v>1</v>
      </c>
      <c r="D221">
        <v>0</v>
      </c>
      <c r="E221">
        <v>0.2857142857142857</v>
      </c>
      <c r="F221">
        <v>1</v>
      </c>
      <c r="G221">
        <v>0</v>
      </c>
      <c r="H221">
        <v>0</v>
      </c>
      <c r="I221">
        <v>0.13314244810307801</v>
      </c>
      <c r="J221">
        <v>0</v>
      </c>
      <c r="K221">
        <v>1</v>
      </c>
      <c r="L221">
        <v>0</v>
      </c>
      <c r="M221">
        <v>3.5714285714285712E-2</v>
      </c>
      <c r="N221">
        <v>0.5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0.66666666666666663</v>
      </c>
      <c r="V221">
        <v>0.98571428571428577</v>
      </c>
      <c r="W221">
        <v>0.33333333333333331</v>
      </c>
      <c r="X221">
        <v>0.25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0.16550816219062664</v>
      </c>
      <c r="AM221">
        <v>0.55153583617747437</v>
      </c>
      <c r="AN221">
        <v>0.1111111111111111</v>
      </c>
      <c r="AO221">
        <v>0</v>
      </c>
      <c r="AP221">
        <v>0.5714285714285714</v>
      </c>
      <c r="AQ221">
        <v>0</v>
      </c>
      <c r="AR221">
        <v>0</v>
      </c>
      <c r="AS221">
        <v>1</v>
      </c>
      <c r="AT221">
        <v>0.27500000000000002</v>
      </c>
      <c r="AU221">
        <v>0.5</v>
      </c>
      <c r="AV221">
        <v>0.66666666666666663</v>
      </c>
      <c r="AW221">
        <v>0.27500000000000002</v>
      </c>
      <c r="AX221">
        <v>0.55555555555555558</v>
      </c>
      <c r="AY221">
        <v>0.66666666666666663</v>
      </c>
      <c r="AZ221">
        <v>0.47058823529411764</v>
      </c>
      <c r="BA221">
        <v>1</v>
      </c>
      <c r="BB221">
        <v>0</v>
      </c>
      <c r="BC221">
        <f t="shared" si="6"/>
        <v>-7.5850520974656221E-2</v>
      </c>
      <c r="BD221">
        <f t="shared" si="7"/>
        <v>5.7533015321267634E-3</v>
      </c>
    </row>
    <row r="222" spans="1:56" x14ac:dyDescent="0.25">
      <c r="A222">
        <v>0.9453603980784282</v>
      </c>
      <c r="B222">
        <v>95</v>
      </c>
      <c r="C222">
        <v>1</v>
      </c>
      <c r="D222">
        <v>0</v>
      </c>
      <c r="E222">
        <v>0.33333333333333331</v>
      </c>
      <c r="F222">
        <v>1</v>
      </c>
      <c r="G222">
        <v>0</v>
      </c>
      <c r="H222">
        <v>0</v>
      </c>
      <c r="I222">
        <v>0.70937723693629207</v>
      </c>
      <c r="J222">
        <v>1</v>
      </c>
      <c r="K222">
        <v>0</v>
      </c>
      <c r="L222">
        <v>0</v>
      </c>
      <c r="M222">
        <v>0.17857142857142858</v>
      </c>
      <c r="N222">
        <v>0.75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0.33333333333333331</v>
      </c>
      <c r="V222">
        <v>0.81428571428571428</v>
      </c>
      <c r="W222">
        <v>0.66666666666666663</v>
      </c>
      <c r="X222">
        <v>0.25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0.66666666666666663</v>
      </c>
      <c r="AI222">
        <v>0</v>
      </c>
      <c r="AJ222">
        <v>0</v>
      </c>
      <c r="AK222">
        <v>1</v>
      </c>
      <c r="AL222">
        <v>0.21068983675618747</v>
      </c>
      <c r="AM222">
        <v>0.89166833969082515</v>
      </c>
      <c r="AN222">
        <v>0.1111111111111111</v>
      </c>
      <c r="AO222">
        <v>0</v>
      </c>
      <c r="AP222">
        <v>0.35714285714285715</v>
      </c>
      <c r="AQ222">
        <v>0</v>
      </c>
      <c r="AR222">
        <v>0</v>
      </c>
      <c r="AS222">
        <v>0</v>
      </c>
      <c r="AT222">
        <v>0.3</v>
      </c>
      <c r="AU222">
        <v>0</v>
      </c>
      <c r="AV222">
        <v>0.66666666666666663</v>
      </c>
      <c r="AW222">
        <v>0.27500000000000002</v>
      </c>
      <c r="AX222">
        <v>0.44444444444444442</v>
      </c>
      <c r="AY222">
        <v>0.33333333333333331</v>
      </c>
      <c r="AZ222">
        <v>0.41176470588235292</v>
      </c>
      <c r="BA222">
        <v>1</v>
      </c>
      <c r="BB222">
        <v>0</v>
      </c>
      <c r="BC222">
        <f t="shared" si="6"/>
        <v>0.22568198844869736</v>
      </c>
      <c r="BD222">
        <f t="shared" si="7"/>
        <v>5.0932359910157966E-2</v>
      </c>
    </row>
    <row r="223" spans="1:56" x14ac:dyDescent="0.25">
      <c r="A223">
        <v>0.94608579389374359</v>
      </c>
      <c r="B223">
        <v>572</v>
      </c>
      <c r="C223">
        <v>0</v>
      </c>
      <c r="D223">
        <v>1</v>
      </c>
      <c r="E223">
        <v>0.19047619047619047</v>
      </c>
      <c r="F223">
        <v>0</v>
      </c>
      <c r="G223">
        <v>1</v>
      </c>
      <c r="H223">
        <v>0</v>
      </c>
      <c r="I223">
        <v>0.33858267716535434</v>
      </c>
      <c r="J223">
        <v>0</v>
      </c>
      <c r="K223">
        <v>1</v>
      </c>
      <c r="L223">
        <v>0</v>
      </c>
      <c r="M223">
        <v>0</v>
      </c>
      <c r="N223">
        <v>0.25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0.58571428571428574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0.17667193259610323</v>
      </c>
      <c r="AM223">
        <v>0.12824733989158804</v>
      </c>
      <c r="AN223">
        <v>0.33333333333333331</v>
      </c>
      <c r="AO223">
        <v>0</v>
      </c>
      <c r="AP223">
        <v>0.21428571428571427</v>
      </c>
      <c r="AQ223">
        <v>0</v>
      </c>
      <c r="AR223">
        <v>0</v>
      </c>
      <c r="AS223">
        <v>0.33333333333333331</v>
      </c>
      <c r="AT223">
        <v>0.125</v>
      </c>
      <c r="AU223">
        <v>0.33333333333333331</v>
      </c>
      <c r="AV223">
        <v>0.66666666666666663</v>
      </c>
      <c r="AW223">
        <v>0.05</v>
      </c>
      <c r="AX223">
        <v>0.1111111111111111</v>
      </c>
      <c r="AY223">
        <v>0.13333333333333333</v>
      </c>
      <c r="AZ223">
        <v>0</v>
      </c>
      <c r="BA223">
        <v>1</v>
      </c>
      <c r="BB223">
        <v>0</v>
      </c>
      <c r="BC223">
        <f t="shared" si="6"/>
        <v>0.43496030463183671</v>
      </c>
      <c r="BD223">
        <f t="shared" si="7"/>
        <v>0.18919046660542019</v>
      </c>
    </row>
    <row r="224" spans="1:56" x14ac:dyDescent="0.25">
      <c r="A224">
        <v>0.94680131843372595</v>
      </c>
      <c r="B224">
        <v>938</v>
      </c>
      <c r="C224">
        <v>0</v>
      </c>
      <c r="D224">
        <v>1</v>
      </c>
      <c r="E224">
        <v>0.5</v>
      </c>
      <c r="F224">
        <v>1</v>
      </c>
      <c r="G224">
        <v>0</v>
      </c>
      <c r="H224">
        <v>0</v>
      </c>
      <c r="I224">
        <v>0.22190408017179672</v>
      </c>
      <c r="J224">
        <v>0</v>
      </c>
      <c r="K224">
        <v>1</v>
      </c>
      <c r="L224">
        <v>0</v>
      </c>
      <c r="M224">
        <v>0.42857142857142855</v>
      </c>
      <c r="N224">
        <v>0.75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0.66666666666666663</v>
      </c>
      <c r="V224">
        <v>0.91428571428571426</v>
      </c>
      <c r="W224">
        <v>0.33333333333333331</v>
      </c>
      <c r="X224">
        <v>0.75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0.33333333333333331</v>
      </c>
      <c r="AI224">
        <v>1</v>
      </c>
      <c r="AJ224">
        <v>0</v>
      </c>
      <c r="AK224">
        <v>0</v>
      </c>
      <c r="AL224">
        <v>0.84855186940494998</v>
      </c>
      <c r="AM224">
        <v>0.61192531620156598</v>
      </c>
      <c r="AN224">
        <v>0.66666666666666663</v>
      </c>
      <c r="AO224">
        <v>1</v>
      </c>
      <c r="AP224">
        <v>0.14285714285714285</v>
      </c>
      <c r="AQ224">
        <v>0</v>
      </c>
      <c r="AR224">
        <v>1</v>
      </c>
      <c r="AS224">
        <v>0.66666666666666663</v>
      </c>
      <c r="AT224">
        <v>0.52500000000000002</v>
      </c>
      <c r="AU224">
        <v>0.66666666666666663</v>
      </c>
      <c r="AV224">
        <v>0.66666666666666663</v>
      </c>
      <c r="AW224">
        <v>0.47499999999999998</v>
      </c>
      <c r="AX224">
        <v>0.5</v>
      </c>
      <c r="AY224">
        <v>1</v>
      </c>
      <c r="AZ224">
        <v>0.11764705882352941</v>
      </c>
      <c r="BA224">
        <v>1</v>
      </c>
      <c r="BB224">
        <v>0</v>
      </c>
      <c r="BC224">
        <f t="shared" si="6"/>
        <v>0.33152541719594575</v>
      </c>
      <c r="BD224">
        <f t="shared" si="7"/>
        <v>0.10990910224694588</v>
      </c>
    </row>
    <row r="225" spans="1:56" x14ac:dyDescent="0.25">
      <c r="A225">
        <v>0.9479178585186735</v>
      </c>
      <c r="B225">
        <v>570</v>
      </c>
      <c r="C225">
        <v>1</v>
      </c>
      <c r="D225">
        <v>0</v>
      </c>
      <c r="E225">
        <v>0.42857142857142855</v>
      </c>
      <c r="F225">
        <v>0</v>
      </c>
      <c r="G225">
        <v>0</v>
      </c>
      <c r="H225">
        <v>1</v>
      </c>
      <c r="I225">
        <v>0.95347172512526845</v>
      </c>
      <c r="J225">
        <v>1</v>
      </c>
      <c r="K225">
        <v>0</v>
      </c>
      <c r="L225">
        <v>0</v>
      </c>
      <c r="M225">
        <v>0.25</v>
      </c>
      <c r="N225">
        <v>0.75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0.65714285714285714</v>
      </c>
      <c r="W225">
        <v>0.33333333333333331</v>
      </c>
      <c r="X225">
        <v>0.5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0.34639283833596629</v>
      </c>
      <c r="AM225">
        <v>0.48725155591246738</v>
      </c>
      <c r="AN225">
        <v>0.1111111111111111</v>
      </c>
      <c r="AO225">
        <v>0</v>
      </c>
      <c r="AP225">
        <v>0.2857142857142857</v>
      </c>
      <c r="AQ225">
        <v>0</v>
      </c>
      <c r="AR225">
        <v>0.33333333333333331</v>
      </c>
      <c r="AS225">
        <v>0</v>
      </c>
      <c r="AT225">
        <v>0.25</v>
      </c>
      <c r="AU225">
        <v>0.16666666666666666</v>
      </c>
      <c r="AV225">
        <v>0.66666666666666663</v>
      </c>
      <c r="AW225">
        <v>0.25</v>
      </c>
      <c r="AX225">
        <v>0.3888888888888889</v>
      </c>
      <c r="AY225">
        <v>0</v>
      </c>
      <c r="AZ225">
        <v>0.52941176470588236</v>
      </c>
      <c r="BA225">
        <v>1</v>
      </c>
      <c r="BB225">
        <v>0</v>
      </c>
      <c r="BC225">
        <f t="shared" si="6"/>
        <v>0.22624050190546877</v>
      </c>
      <c r="BD225">
        <f t="shared" si="7"/>
        <v>5.1184764702438414E-2</v>
      </c>
    </row>
    <row r="226" spans="1:56" x14ac:dyDescent="0.25">
      <c r="A226">
        <v>0.9482084487697634</v>
      </c>
      <c r="B226">
        <v>991</v>
      </c>
      <c r="C226">
        <v>1</v>
      </c>
      <c r="D226">
        <v>0</v>
      </c>
      <c r="E226">
        <v>0.35714285714285715</v>
      </c>
      <c r="F226">
        <v>0</v>
      </c>
      <c r="G226">
        <v>1</v>
      </c>
      <c r="H226">
        <v>0</v>
      </c>
      <c r="I226">
        <v>0.72226198997852542</v>
      </c>
      <c r="J226">
        <v>1</v>
      </c>
      <c r="K226">
        <v>0</v>
      </c>
      <c r="L226">
        <v>0</v>
      </c>
      <c r="M226">
        <v>0.14285714285714285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0.33333333333333331</v>
      </c>
      <c r="V226">
        <v>0.44285714285714284</v>
      </c>
      <c r="W226">
        <v>0.66666666666666663</v>
      </c>
      <c r="X226">
        <v>0.25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0.47335439705107951</v>
      </c>
      <c r="AM226">
        <v>0.69058422003613729</v>
      </c>
      <c r="AN226">
        <v>0.66666666666666663</v>
      </c>
      <c r="AO226">
        <v>0</v>
      </c>
      <c r="AP226">
        <v>0.14285714285714285</v>
      </c>
      <c r="AQ226">
        <v>0</v>
      </c>
      <c r="AR226">
        <v>0</v>
      </c>
      <c r="AS226">
        <v>0</v>
      </c>
      <c r="AT226">
        <v>0.2</v>
      </c>
      <c r="AU226">
        <v>0.33333333333333331</v>
      </c>
      <c r="AV226">
        <v>1</v>
      </c>
      <c r="AW226">
        <v>0.125</v>
      </c>
      <c r="AX226">
        <v>0.22222222222222221</v>
      </c>
      <c r="AY226">
        <v>6.6666666666666666E-2</v>
      </c>
      <c r="AZ226">
        <v>0.11764705882352941</v>
      </c>
      <c r="BA226">
        <v>1</v>
      </c>
      <c r="BB226">
        <v>0</v>
      </c>
      <c r="BC226">
        <f t="shared" si="6"/>
        <v>0.2319139937863921</v>
      </c>
      <c r="BD226">
        <f t="shared" si="7"/>
        <v>5.3784100513954713E-2</v>
      </c>
    </row>
    <row r="227" spans="1:56" x14ac:dyDescent="0.25">
      <c r="A227">
        <v>0.94839382344556422</v>
      </c>
      <c r="B227">
        <v>694</v>
      </c>
      <c r="C227">
        <v>1</v>
      </c>
      <c r="D227">
        <v>0</v>
      </c>
      <c r="E227">
        <v>0.42857142857142855</v>
      </c>
      <c r="F227">
        <v>1</v>
      </c>
      <c r="G227">
        <v>0</v>
      </c>
      <c r="H227">
        <v>0</v>
      </c>
      <c r="I227">
        <v>0.30637079455977095</v>
      </c>
      <c r="J227">
        <v>1</v>
      </c>
      <c r="K227">
        <v>0</v>
      </c>
      <c r="L227">
        <v>0</v>
      </c>
      <c r="M227">
        <v>7.1428571428571425E-2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0.66666666666666663</v>
      </c>
      <c r="V227">
        <v>0.3</v>
      </c>
      <c r="W227">
        <v>0.33333333333333331</v>
      </c>
      <c r="X227">
        <v>0.5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0.49057398630858345</v>
      </c>
      <c r="AM227">
        <v>0.13748243324633608</v>
      </c>
      <c r="AN227">
        <v>0.1111111111111111</v>
      </c>
      <c r="AO227">
        <v>1</v>
      </c>
      <c r="AP227">
        <v>0</v>
      </c>
      <c r="AQ227">
        <v>0</v>
      </c>
      <c r="AR227">
        <v>0</v>
      </c>
      <c r="AS227">
        <v>0.33333333333333331</v>
      </c>
      <c r="AT227">
        <v>0.4</v>
      </c>
      <c r="AU227">
        <v>1</v>
      </c>
      <c r="AV227">
        <v>0.66666666666666663</v>
      </c>
      <c r="AW227">
        <v>0.4</v>
      </c>
      <c r="AX227">
        <v>0.3888888888888889</v>
      </c>
      <c r="AY227">
        <v>0.2</v>
      </c>
      <c r="AZ227">
        <v>0.41176470588235292</v>
      </c>
      <c r="BA227">
        <v>1</v>
      </c>
      <c r="BB227">
        <v>1</v>
      </c>
      <c r="BC227">
        <f t="shared" si="6"/>
        <v>0.19584482718305191</v>
      </c>
      <c r="BD227">
        <f t="shared" si="7"/>
        <v>0.64666554196825554</v>
      </c>
    </row>
    <row r="228" spans="1:56" x14ac:dyDescent="0.25">
      <c r="A228">
        <v>0.94882830216115543</v>
      </c>
      <c r="B228">
        <v>85</v>
      </c>
      <c r="C228">
        <v>1</v>
      </c>
      <c r="D228">
        <v>0</v>
      </c>
      <c r="E228">
        <v>0.38095238095238093</v>
      </c>
      <c r="F228">
        <v>1</v>
      </c>
      <c r="G228">
        <v>0</v>
      </c>
      <c r="H228">
        <v>0</v>
      </c>
      <c r="I228">
        <v>0.75232641374373654</v>
      </c>
      <c r="J228">
        <v>0</v>
      </c>
      <c r="K228">
        <v>1</v>
      </c>
      <c r="L228">
        <v>0</v>
      </c>
      <c r="M228">
        <v>0</v>
      </c>
      <c r="N228">
        <v>0.25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0.91428571428571426</v>
      </c>
      <c r="W228">
        <v>0.66666666666666663</v>
      </c>
      <c r="X228">
        <v>0.25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0.33333333333333331</v>
      </c>
      <c r="AI228">
        <v>0</v>
      </c>
      <c r="AJ228">
        <v>1</v>
      </c>
      <c r="AK228">
        <v>0</v>
      </c>
      <c r="AL228">
        <v>0.17461822011585046</v>
      </c>
      <c r="AM228">
        <v>0.62806665328247335</v>
      </c>
      <c r="AN228">
        <v>0.1111111111111111</v>
      </c>
      <c r="AO228">
        <v>0</v>
      </c>
      <c r="AP228">
        <v>0.2857142857142857</v>
      </c>
      <c r="AQ228">
        <v>0</v>
      </c>
      <c r="AR228">
        <v>0.66666666666666663</v>
      </c>
      <c r="AS228">
        <v>0</v>
      </c>
      <c r="AT228">
        <v>0.125</v>
      </c>
      <c r="AU228">
        <v>0.33333333333333331</v>
      </c>
      <c r="AV228">
        <v>0.66666666666666663</v>
      </c>
      <c r="AW228">
        <v>0.125</v>
      </c>
      <c r="AX228">
        <v>0.1111111111111111</v>
      </c>
      <c r="AY228">
        <v>6.6666666666666666E-2</v>
      </c>
      <c r="AZ228">
        <v>0.17647058823529413</v>
      </c>
      <c r="BA228">
        <v>1</v>
      </c>
      <c r="BB228">
        <v>0</v>
      </c>
      <c r="BC228">
        <f t="shared" si="6"/>
        <v>6.3054268761497834E-2</v>
      </c>
      <c r="BD228">
        <f t="shared" si="7"/>
        <v>3.9758408090472012E-3</v>
      </c>
    </row>
    <row r="229" spans="1:56" x14ac:dyDescent="0.25">
      <c r="A229">
        <v>0.94915690874034475</v>
      </c>
      <c r="B229">
        <v>1326</v>
      </c>
      <c r="C229">
        <v>1</v>
      </c>
      <c r="D229">
        <v>0</v>
      </c>
      <c r="E229">
        <v>0.5714285714285714</v>
      </c>
      <c r="F229">
        <v>1</v>
      </c>
      <c r="G229">
        <v>0</v>
      </c>
      <c r="H229">
        <v>0</v>
      </c>
      <c r="I229">
        <v>0.74445239799570506</v>
      </c>
      <c r="J229">
        <v>0</v>
      </c>
      <c r="K229">
        <v>1</v>
      </c>
      <c r="L229">
        <v>0</v>
      </c>
      <c r="M229">
        <v>0.25</v>
      </c>
      <c r="N229">
        <v>0.5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0.72857142857142854</v>
      </c>
      <c r="W229">
        <v>0.66666666666666663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0.66666666666666663</v>
      </c>
      <c r="AI229">
        <v>0</v>
      </c>
      <c r="AJ229">
        <v>0</v>
      </c>
      <c r="AK229">
        <v>1</v>
      </c>
      <c r="AL229">
        <v>0.15581885202738283</v>
      </c>
      <c r="AM229">
        <v>0.46295924513149972</v>
      </c>
      <c r="AN229">
        <v>0.44444444444444442</v>
      </c>
      <c r="AO229">
        <v>0</v>
      </c>
      <c r="AP229">
        <v>0.14285714285714285</v>
      </c>
      <c r="AQ229">
        <v>0</v>
      </c>
      <c r="AR229">
        <v>1</v>
      </c>
      <c r="AS229">
        <v>0</v>
      </c>
      <c r="AT229">
        <v>0.2</v>
      </c>
      <c r="AU229">
        <v>0.5</v>
      </c>
      <c r="AV229">
        <v>0.66666666666666663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f t="shared" si="6"/>
        <v>0.17026242097812261</v>
      </c>
      <c r="BD229">
        <f t="shared" si="7"/>
        <v>2.8989291997331447E-2</v>
      </c>
    </row>
    <row r="230" spans="1:56" x14ac:dyDescent="0.25">
      <c r="A230">
        <v>0.95186897916998914</v>
      </c>
      <c r="B230">
        <v>163</v>
      </c>
      <c r="C230">
        <v>1</v>
      </c>
      <c r="D230">
        <v>0</v>
      </c>
      <c r="E230">
        <v>0.23809523809523808</v>
      </c>
      <c r="F230">
        <v>1</v>
      </c>
      <c r="G230">
        <v>0</v>
      </c>
      <c r="H230">
        <v>0</v>
      </c>
      <c r="I230">
        <v>0.24194702934860415</v>
      </c>
      <c r="J230">
        <v>0</v>
      </c>
      <c r="K230">
        <v>1</v>
      </c>
      <c r="L230">
        <v>0</v>
      </c>
      <c r="M230">
        <v>0.7142857142857143</v>
      </c>
      <c r="N230">
        <v>0.5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0.66666666666666663</v>
      </c>
      <c r="V230">
        <v>0.17142857142857143</v>
      </c>
      <c r="W230">
        <v>0.66666666666666663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8.9731437598736183E-2</v>
      </c>
      <c r="AM230">
        <v>0.18381851033928931</v>
      </c>
      <c r="AN230">
        <v>0.1111111111111111</v>
      </c>
      <c r="AO230">
        <v>0</v>
      </c>
      <c r="AP230">
        <v>0</v>
      </c>
      <c r="AQ230">
        <v>0</v>
      </c>
      <c r="AR230">
        <v>0.66666666666666663</v>
      </c>
      <c r="AS230">
        <v>0.33333333333333331</v>
      </c>
      <c r="AT230">
        <v>0.125</v>
      </c>
      <c r="AU230">
        <v>0.33333333333333331</v>
      </c>
      <c r="AV230">
        <v>0</v>
      </c>
      <c r="AW230">
        <v>0.125</v>
      </c>
      <c r="AX230">
        <v>0.1111111111111111</v>
      </c>
      <c r="AY230">
        <v>0</v>
      </c>
      <c r="AZ230">
        <v>0.11764705882352941</v>
      </c>
      <c r="BA230">
        <v>1</v>
      </c>
      <c r="BB230">
        <v>0</v>
      </c>
      <c r="BC230">
        <f t="shared" si="6"/>
        <v>8.4915961323270117E-2</v>
      </c>
      <c r="BD230">
        <f t="shared" si="7"/>
        <v>7.2107204874551061E-3</v>
      </c>
    </row>
    <row r="231" spans="1:56" x14ac:dyDescent="0.25">
      <c r="A231">
        <v>0.95280375807719886</v>
      </c>
      <c r="B231">
        <v>537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0.77093772369362923</v>
      </c>
      <c r="J231">
        <v>1</v>
      </c>
      <c r="K231">
        <v>0</v>
      </c>
      <c r="L231">
        <v>0</v>
      </c>
      <c r="M231">
        <v>0.5357142857142857</v>
      </c>
      <c r="N231">
        <v>0.75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0.77142857142857146</v>
      </c>
      <c r="W231">
        <v>0.66666666666666663</v>
      </c>
      <c r="X231">
        <v>0.25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0.23149025803054238</v>
      </c>
      <c r="AM231">
        <v>0.39469985946597069</v>
      </c>
      <c r="AN231">
        <v>0.88888888888888884</v>
      </c>
      <c r="AO231">
        <v>0</v>
      </c>
      <c r="AP231">
        <v>0.21428571428571427</v>
      </c>
      <c r="AQ231">
        <v>0</v>
      </c>
      <c r="AR231">
        <v>1</v>
      </c>
      <c r="AS231">
        <v>0</v>
      </c>
      <c r="AT231">
        <v>0.25</v>
      </c>
      <c r="AU231">
        <v>0.16666666666666666</v>
      </c>
      <c r="AV231">
        <v>0.66666666666666663</v>
      </c>
      <c r="AW231">
        <v>0.05</v>
      </c>
      <c r="AX231">
        <v>0.1111111111111111</v>
      </c>
      <c r="AY231">
        <v>0.13333333333333333</v>
      </c>
      <c r="AZ231">
        <v>0.11764705882352941</v>
      </c>
      <c r="BA231">
        <v>1</v>
      </c>
      <c r="BB231">
        <v>0</v>
      </c>
      <c r="BC231">
        <f t="shared" si="6"/>
        <v>0.39138332949343357</v>
      </c>
      <c r="BD231">
        <f t="shared" si="7"/>
        <v>0.15318091060536559</v>
      </c>
    </row>
    <row r="232" spans="1:56" x14ac:dyDescent="0.25">
      <c r="A232">
        <v>0.95287120655519575</v>
      </c>
      <c r="B232">
        <v>109</v>
      </c>
      <c r="C232">
        <v>1</v>
      </c>
      <c r="D232">
        <v>0</v>
      </c>
      <c r="E232">
        <v>0.16666666666666666</v>
      </c>
      <c r="F232">
        <v>1</v>
      </c>
      <c r="G232">
        <v>0</v>
      </c>
      <c r="H232">
        <v>0</v>
      </c>
      <c r="I232">
        <v>0.84323550465282748</v>
      </c>
      <c r="J232">
        <v>0</v>
      </c>
      <c r="K232">
        <v>1</v>
      </c>
      <c r="L232">
        <v>0</v>
      </c>
      <c r="M232">
        <v>0.21428571428571427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0.48571428571428571</v>
      </c>
      <c r="W232">
        <v>0.33333333333333331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9.8999473407056351E-2</v>
      </c>
      <c r="AM232">
        <v>0.99590443686006824</v>
      </c>
      <c r="AN232">
        <v>0.1111111111111111</v>
      </c>
      <c r="AO232">
        <v>0</v>
      </c>
      <c r="AP232">
        <v>0</v>
      </c>
      <c r="AQ232">
        <v>0</v>
      </c>
      <c r="AR232">
        <v>0.66666666666666663</v>
      </c>
      <c r="AS232">
        <v>0.66666666666666663</v>
      </c>
      <c r="AT232">
        <v>0.05</v>
      </c>
      <c r="AU232">
        <v>0.33333333333333331</v>
      </c>
      <c r="AV232">
        <v>0.66666666666666663</v>
      </c>
      <c r="AW232">
        <v>0.05</v>
      </c>
      <c r="AX232">
        <v>0.1111111111111111</v>
      </c>
      <c r="AY232">
        <v>0.13333333333333333</v>
      </c>
      <c r="AZ232">
        <v>5.8823529411764705E-2</v>
      </c>
      <c r="BA232">
        <v>1</v>
      </c>
      <c r="BB232">
        <v>0</v>
      </c>
      <c r="BC232">
        <f t="shared" si="6"/>
        <v>-2.3805540664548597E-2</v>
      </c>
      <c r="BD232">
        <f t="shared" si="7"/>
        <v>5.667037663314769E-4</v>
      </c>
    </row>
    <row r="233" spans="1:56" x14ac:dyDescent="0.25">
      <c r="A233">
        <v>0.9531086329628714</v>
      </c>
      <c r="B233">
        <v>580</v>
      </c>
      <c r="C233">
        <v>0</v>
      </c>
      <c r="D233">
        <v>1</v>
      </c>
      <c r="E233">
        <v>0.38095238095238093</v>
      </c>
      <c r="F233">
        <v>1</v>
      </c>
      <c r="G233">
        <v>0</v>
      </c>
      <c r="H233">
        <v>0</v>
      </c>
      <c r="I233">
        <v>1.3600572655690766E-2</v>
      </c>
      <c r="J233">
        <v>0</v>
      </c>
      <c r="K233">
        <v>1</v>
      </c>
      <c r="L233">
        <v>0</v>
      </c>
      <c r="M233">
        <v>3.5714285714285712E-2</v>
      </c>
      <c r="N233">
        <v>0.75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0.66666666666666663</v>
      </c>
      <c r="V233">
        <v>0.8</v>
      </c>
      <c r="W233">
        <v>0.33333333333333331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0.17756714060031595</v>
      </c>
      <c r="AM233">
        <v>0.21826942381047981</v>
      </c>
      <c r="AN233">
        <v>0.1111111111111111</v>
      </c>
      <c r="AO233">
        <v>0</v>
      </c>
      <c r="AP233">
        <v>0</v>
      </c>
      <c r="AQ233">
        <v>0</v>
      </c>
      <c r="AR233">
        <v>0.66666666666666663</v>
      </c>
      <c r="AS233">
        <v>0</v>
      </c>
      <c r="AT233">
        <v>0.15</v>
      </c>
      <c r="AU233">
        <v>0.5</v>
      </c>
      <c r="AV233">
        <v>0.66666666666666663</v>
      </c>
      <c r="AW233">
        <v>0.15</v>
      </c>
      <c r="AX233">
        <v>0.27777777777777779</v>
      </c>
      <c r="AY233">
        <v>6.6666666666666666E-2</v>
      </c>
      <c r="AZ233">
        <v>0.17647058823529413</v>
      </c>
      <c r="BA233">
        <v>1</v>
      </c>
      <c r="BB233">
        <v>0</v>
      </c>
      <c r="BC233">
        <f t="shared" si="6"/>
        <v>0.15040333214931431</v>
      </c>
      <c r="BD233">
        <f t="shared" si="7"/>
        <v>2.2621162321616962E-2</v>
      </c>
    </row>
    <row r="234" spans="1:56" x14ac:dyDescent="0.25">
      <c r="A234">
        <v>0.95361727115300199</v>
      </c>
      <c r="B234">
        <v>1099</v>
      </c>
      <c r="C234">
        <v>1</v>
      </c>
      <c r="D234">
        <v>0</v>
      </c>
      <c r="E234">
        <v>0.52380952380952384</v>
      </c>
      <c r="F234">
        <v>0</v>
      </c>
      <c r="G234">
        <v>0</v>
      </c>
      <c r="H234">
        <v>1</v>
      </c>
      <c r="I234">
        <v>0.74445239799570506</v>
      </c>
      <c r="J234">
        <v>0</v>
      </c>
      <c r="K234">
        <v>1</v>
      </c>
      <c r="L234">
        <v>0</v>
      </c>
      <c r="M234">
        <v>0.25</v>
      </c>
      <c r="N234">
        <v>0.25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0.6</v>
      </c>
      <c r="W234">
        <v>0.66666666666666663</v>
      </c>
      <c r="X234">
        <v>0.25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0.16113744075829384</v>
      </c>
      <c r="AM234">
        <v>0.27090945593254367</v>
      </c>
      <c r="AN234">
        <v>0.33333333333333331</v>
      </c>
      <c r="AO234">
        <v>1</v>
      </c>
      <c r="AP234">
        <v>0.5</v>
      </c>
      <c r="AQ234">
        <v>0</v>
      </c>
      <c r="AR234">
        <v>0.66666666666666663</v>
      </c>
      <c r="AS234">
        <v>0</v>
      </c>
      <c r="AT234">
        <v>0.2</v>
      </c>
      <c r="AU234">
        <v>0.33333333333333331</v>
      </c>
      <c r="AV234">
        <v>0.66666666666666663</v>
      </c>
      <c r="AW234">
        <v>0.05</v>
      </c>
      <c r="AX234">
        <v>0.1111111111111111</v>
      </c>
      <c r="AY234">
        <v>0.13333333333333333</v>
      </c>
      <c r="AZ234">
        <v>0.11764705882352941</v>
      </c>
      <c r="BA234">
        <v>1</v>
      </c>
      <c r="BB234">
        <v>0</v>
      </c>
      <c r="BC234">
        <f t="shared" si="6"/>
        <v>-2.2746555145152891E-2</v>
      </c>
      <c r="BD234">
        <f t="shared" si="7"/>
        <v>5.174057709714815E-4</v>
      </c>
    </row>
    <row r="235" spans="1:56" x14ac:dyDescent="0.25">
      <c r="A235">
        <v>0.95483590286000697</v>
      </c>
      <c r="B235">
        <v>1075</v>
      </c>
      <c r="C235">
        <v>1</v>
      </c>
      <c r="D235">
        <v>0</v>
      </c>
      <c r="E235">
        <v>0.35714285714285715</v>
      </c>
      <c r="F235">
        <v>1</v>
      </c>
      <c r="G235">
        <v>0</v>
      </c>
      <c r="H235">
        <v>0</v>
      </c>
      <c r="I235">
        <v>0.29634931997136721</v>
      </c>
      <c r="J235">
        <v>0</v>
      </c>
      <c r="K235">
        <v>1</v>
      </c>
      <c r="L235">
        <v>0</v>
      </c>
      <c r="M235">
        <v>0.25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0.55714285714285716</v>
      </c>
      <c r="W235">
        <v>0.66666666666666663</v>
      </c>
      <c r="X235">
        <v>0.25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0.66666666666666663</v>
      </c>
      <c r="AI235">
        <v>0</v>
      </c>
      <c r="AJ235">
        <v>0</v>
      </c>
      <c r="AK235">
        <v>1</v>
      </c>
      <c r="AL235">
        <v>0.28325434439178515</v>
      </c>
      <c r="AM235">
        <v>0.80124472997390084</v>
      </c>
      <c r="AN235">
        <v>0.22222222222222221</v>
      </c>
      <c r="AO235">
        <v>1</v>
      </c>
      <c r="AP235">
        <v>0.42857142857142855</v>
      </c>
      <c r="AQ235">
        <v>0</v>
      </c>
      <c r="AR235">
        <v>0</v>
      </c>
      <c r="AS235">
        <v>0</v>
      </c>
      <c r="AT235">
        <v>0.35</v>
      </c>
      <c r="AU235">
        <v>1</v>
      </c>
      <c r="AV235">
        <v>0.66666666666666663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f t="shared" si="6"/>
        <v>0.23485319711310707</v>
      </c>
      <c r="BD235">
        <f t="shared" si="7"/>
        <v>5.5156024194247921E-2</v>
      </c>
    </row>
    <row r="236" spans="1:56" x14ac:dyDescent="0.25">
      <c r="A236">
        <v>0.95512914672549365</v>
      </c>
      <c r="B236">
        <v>69</v>
      </c>
      <c r="C236">
        <v>1</v>
      </c>
      <c r="D236">
        <v>0</v>
      </c>
      <c r="E236">
        <v>0.40476190476190477</v>
      </c>
      <c r="F236">
        <v>0</v>
      </c>
      <c r="G236">
        <v>1</v>
      </c>
      <c r="H236">
        <v>0</v>
      </c>
      <c r="I236">
        <v>0.40229062276306371</v>
      </c>
      <c r="J236">
        <v>0</v>
      </c>
      <c r="K236">
        <v>1</v>
      </c>
      <c r="L236">
        <v>0</v>
      </c>
      <c r="M236">
        <v>0</v>
      </c>
      <c r="N236">
        <v>0.5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0.33333333333333331</v>
      </c>
      <c r="V236">
        <v>0.7</v>
      </c>
      <c r="W236">
        <v>0.66666666666666663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6.2401263823064768E-2</v>
      </c>
      <c r="AM236">
        <v>0.1515358361774744</v>
      </c>
      <c r="AN236">
        <v>0.44444444444444442</v>
      </c>
      <c r="AO236">
        <v>0</v>
      </c>
      <c r="AP236">
        <v>0.14285714285714285</v>
      </c>
      <c r="AQ236">
        <v>0</v>
      </c>
      <c r="AR236">
        <v>1</v>
      </c>
      <c r="AS236">
        <v>0.33333333333333331</v>
      </c>
      <c r="AT236">
        <v>0.125</v>
      </c>
      <c r="AU236">
        <v>0.33333333333333331</v>
      </c>
      <c r="AV236">
        <v>0.33333333333333331</v>
      </c>
      <c r="AW236">
        <v>7.4999999999999997E-2</v>
      </c>
      <c r="AX236">
        <v>0.1111111111111111</v>
      </c>
      <c r="AY236">
        <v>6.6666666666666666E-2</v>
      </c>
      <c r="AZ236">
        <v>0.11764705882352941</v>
      </c>
      <c r="BA236">
        <v>1</v>
      </c>
      <c r="BB236">
        <v>0</v>
      </c>
      <c r="BC236">
        <f t="shared" si="6"/>
        <v>0.22760909593333825</v>
      </c>
      <c r="BD236">
        <f t="shared" si="7"/>
        <v>5.1805900551591573E-2</v>
      </c>
    </row>
    <row r="237" spans="1:56" x14ac:dyDescent="0.25">
      <c r="A237">
        <v>0.95674089982066135</v>
      </c>
      <c r="B237">
        <v>456</v>
      </c>
      <c r="C237">
        <v>0</v>
      </c>
      <c r="D237">
        <v>1</v>
      </c>
      <c r="E237">
        <v>0.35714285714285715</v>
      </c>
      <c r="F237">
        <v>1</v>
      </c>
      <c r="G237">
        <v>0</v>
      </c>
      <c r="H237">
        <v>0</v>
      </c>
      <c r="I237">
        <v>0.5869720830350752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0.9285714285714286</v>
      </c>
      <c r="W237">
        <v>1</v>
      </c>
      <c r="X237">
        <v>0.75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0.66666666666666663</v>
      </c>
      <c r="AI237">
        <v>1</v>
      </c>
      <c r="AJ237">
        <v>0</v>
      </c>
      <c r="AK237">
        <v>0</v>
      </c>
      <c r="AL237">
        <v>0.79910479199578721</v>
      </c>
      <c r="AM237">
        <v>0.82248544468982132</v>
      </c>
      <c r="AN237">
        <v>0.44444444444444442</v>
      </c>
      <c r="AO237">
        <v>0</v>
      </c>
      <c r="AP237">
        <v>0.5714285714285714</v>
      </c>
      <c r="AQ237">
        <v>0</v>
      </c>
      <c r="AR237">
        <v>0.66666666666666663</v>
      </c>
      <c r="AS237">
        <v>0.33333333333333331</v>
      </c>
      <c r="AT237">
        <v>0.25</v>
      </c>
      <c r="AU237">
        <v>0.33333333333333331</v>
      </c>
      <c r="AV237">
        <v>0.66666666666666663</v>
      </c>
      <c r="AW237">
        <v>0.15</v>
      </c>
      <c r="AX237">
        <v>5.5555555555555552E-2</v>
      </c>
      <c r="AY237">
        <v>0</v>
      </c>
      <c r="AZ237">
        <v>0.29411764705882354</v>
      </c>
      <c r="BA237">
        <v>1</v>
      </c>
      <c r="BB237">
        <v>0</v>
      </c>
      <c r="BC237">
        <f t="shared" si="6"/>
        <v>-6.6788444098019484E-2</v>
      </c>
      <c r="BD237">
        <f t="shared" si="7"/>
        <v>4.4606962650342733E-3</v>
      </c>
    </row>
    <row r="238" spans="1:56" x14ac:dyDescent="0.25">
      <c r="A238">
        <v>0.95846060819219925</v>
      </c>
      <c r="B238">
        <v>408</v>
      </c>
      <c r="C238">
        <v>1</v>
      </c>
      <c r="D238">
        <v>0</v>
      </c>
      <c r="E238">
        <v>0.6428571428571429</v>
      </c>
      <c r="F238">
        <v>1</v>
      </c>
      <c r="G238">
        <v>0</v>
      </c>
      <c r="H238">
        <v>0</v>
      </c>
      <c r="I238">
        <v>6.4423765211166786E-2</v>
      </c>
      <c r="J238">
        <v>0</v>
      </c>
      <c r="K238">
        <v>1</v>
      </c>
      <c r="L238">
        <v>0</v>
      </c>
      <c r="M238">
        <v>0.32142857142857145</v>
      </c>
      <c r="N238">
        <v>0.25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0.55714285714285716</v>
      </c>
      <c r="W238">
        <v>0.66666666666666663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8.6624539231174302E-2</v>
      </c>
      <c r="AM238">
        <v>0.30359365589239107</v>
      </c>
      <c r="AN238">
        <v>0.33333333333333331</v>
      </c>
      <c r="AO238">
        <v>0</v>
      </c>
      <c r="AP238">
        <v>0.7142857142857143</v>
      </c>
      <c r="AQ238">
        <v>1</v>
      </c>
      <c r="AR238">
        <v>1</v>
      </c>
      <c r="AS238">
        <v>0.66666666666666663</v>
      </c>
      <c r="AT238">
        <v>0.2</v>
      </c>
      <c r="AU238">
        <v>0.5</v>
      </c>
      <c r="AV238">
        <v>0.33333333333333331</v>
      </c>
      <c r="AW238">
        <v>0.05</v>
      </c>
      <c r="AX238">
        <v>0.1111111111111111</v>
      </c>
      <c r="AY238">
        <v>0</v>
      </c>
      <c r="AZ238">
        <v>0.11764705882352941</v>
      </c>
      <c r="BA238">
        <v>1</v>
      </c>
      <c r="BB238">
        <v>0</v>
      </c>
      <c r="BC238">
        <f t="shared" si="6"/>
        <v>-4.59394931064111E-3</v>
      </c>
      <c r="BD238">
        <f t="shared" si="7"/>
        <v>2.1104370268739931E-5</v>
      </c>
    </row>
    <row r="239" spans="1:56" x14ac:dyDescent="0.25">
      <c r="A239">
        <v>0.95885872321466581</v>
      </c>
      <c r="B239">
        <v>342</v>
      </c>
      <c r="C239">
        <v>1</v>
      </c>
      <c r="D239">
        <v>0</v>
      </c>
      <c r="E239">
        <v>0.47619047619047616</v>
      </c>
      <c r="F239">
        <v>1</v>
      </c>
      <c r="G239">
        <v>0</v>
      </c>
      <c r="H239">
        <v>0</v>
      </c>
      <c r="I239">
        <v>0.17251252684323551</v>
      </c>
      <c r="J239">
        <v>0</v>
      </c>
      <c r="K239">
        <v>1</v>
      </c>
      <c r="L239">
        <v>0</v>
      </c>
      <c r="M239">
        <v>0.5</v>
      </c>
      <c r="N239">
        <v>0.25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0.66666666666666663</v>
      </c>
      <c r="V239">
        <v>0.88571428571428568</v>
      </c>
      <c r="W239">
        <v>0.33333333333333331</v>
      </c>
      <c r="X239">
        <v>0.5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0.55297525013164828</v>
      </c>
      <c r="AM239">
        <v>0.54559325436659301</v>
      </c>
      <c r="AN239">
        <v>0</v>
      </c>
      <c r="AO239">
        <v>1</v>
      </c>
      <c r="AP239">
        <v>0.21428571428571427</v>
      </c>
      <c r="AQ239">
        <v>0</v>
      </c>
      <c r="AR239">
        <v>0.33333333333333331</v>
      </c>
      <c r="AS239">
        <v>0.33333333333333331</v>
      </c>
      <c r="AT239">
        <v>0.3</v>
      </c>
      <c r="AU239">
        <v>0.5</v>
      </c>
      <c r="AV239">
        <v>0.66666666666666663</v>
      </c>
      <c r="AW239">
        <v>0.27500000000000002</v>
      </c>
      <c r="AX239">
        <v>0.55555555555555558</v>
      </c>
      <c r="AY239">
        <v>0.13333333333333333</v>
      </c>
      <c r="AZ239">
        <v>0.52941176470588236</v>
      </c>
      <c r="BA239">
        <v>1</v>
      </c>
      <c r="BB239">
        <v>0</v>
      </c>
      <c r="BC239">
        <f t="shared" si="6"/>
        <v>7.2443829122035008E-2</v>
      </c>
      <c r="BD239">
        <f t="shared" si="7"/>
        <v>5.248108377862608E-3</v>
      </c>
    </row>
    <row r="240" spans="1:56" x14ac:dyDescent="0.25">
      <c r="A240">
        <v>0.95994573794599369</v>
      </c>
      <c r="B240">
        <v>312</v>
      </c>
      <c r="C240">
        <v>1</v>
      </c>
      <c r="D240">
        <v>0</v>
      </c>
      <c r="E240">
        <v>0.6428571428571429</v>
      </c>
      <c r="F240">
        <v>0</v>
      </c>
      <c r="G240">
        <v>1</v>
      </c>
      <c r="H240">
        <v>0</v>
      </c>
      <c r="I240">
        <v>0.82104509663564784</v>
      </c>
      <c r="J240">
        <v>0</v>
      </c>
      <c r="K240">
        <v>1</v>
      </c>
      <c r="L240">
        <v>0</v>
      </c>
      <c r="M240">
        <v>0.21428571428571427</v>
      </c>
      <c r="N240">
        <v>0.5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0.95714285714285718</v>
      </c>
      <c r="W240">
        <v>0.66666666666666663</v>
      </c>
      <c r="X240">
        <v>0.5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0.22122169562927857</v>
      </c>
      <c r="AM240">
        <v>0.73133908853643848</v>
      </c>
      <c r="AN240">
        <v>0.1111111111111111</v>
      </c>
      <c r="AO240">
        <v>0</v>
      </c>
      <c r="AP240">
        <v>0.5</v>
      </c>
      <c r="AQ240">
        <v>0</v>
      </c>
      <c r="AR240">
        <v>0</v>
      </c>
      <c r="AS240">
        <v>0.33333333333333331</v>
      </c>
      <c r="AT240">
        <v>0.6</v>
      </c>
      <c r="AU240">
        <v>0.33333333333333331</v>
      </c>
      <c r="AV240">
        <v>0.66666666666666663</v>
      </c>
      <c r="AW240">
        <v>0.6</v>
      </c>
      <c r="AX240">
        <v>0.5</v>
      </c>
      <c r="AY240">
        <v>0.6</v>
      </c>
      <c r="AZ240">
        <v>0.6470588235294118</v>
      </c>
      <c r="BA240">
        <v>1</v>
      </c>
      <c r="BB240">
        <v>0</v>
      </c>
      <c r="BC240">
        <f t="shared" si="6"/>
        <v>0.32521005076692733</v>
      </c>
      <c r="BD240">
        <f t="shared" si="7"/>
        <v>0.10576157711982745</v>
      </c>
    </row>
    <row r="241" spans="1:56" x14ac:dyDescent="0.25">
      <c r="A241">
        <v>0.96062213839530264</v>
      </c>
      <c r="B241">
        <v>1436</v>
      </c>
      <c r="C241">
        <v>1</v>
      </c>
      <c r="D241">
        <v>0</v>
      </c>
      <c r="E241">
        <v>0.61904761904761907</v>
      </c>
      <c r="F241">
        <v>1</v>
      </c>
      <c r="G241">
        <v>0</v>
      </c>
      <c r="H241">
        <v>0</v>
      </c>
      <c r="I241">
        <v>0.6692913385826772</v>
      </c>
      <c r="J241">
        <v>0</v>
      </c>
      <c r="K241">
        <v>1</v>
      </c>
      <c r="L241">
        <v>0</v>
      </c>
      <c r="M241">
        <v>0</v>
      </c>
      <c r="N241">
        <v>0.5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0.33333333333333331</v>
      </c>
      <c r="V241">
        <v>0.17142857142857143</v>
      </c>
      <c r="W241">
        <v>0.66666666666666663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7.5144813059505003E-2</v>
      </c>
      <c r="AM241">
        <v>0.4548484240112427</v>
      </c>
      <c r="AN241">
        <v>0.66666666666666663</v>
      </c>
      <c r="AO241">
        <v>1</v>
      </c>
      <c r="AP241">
        <v>7.1428571428571425E-2</v>
      </c>
      <c r="AQ241">
        <v>0</v>
      </c>
      <c r="AR241">
        <v>0.66666666666666663</v>
      </c>
      <c r="AS241">
        <v>0</v>
      </c>
      <c r="AT241">
        <v>0.15</v>
      </c>
      <c r="AU241">
        <v>0.33333333333333331</v>
      </c>
      <c r="AV241">
        <v>0.66666666666666663</v>
      </c>
      <c r="AW241">
        <v>0.1</v>
      </c>
      <c r="AX241">
        <v>0.16666666666666666</v>
      </c>
      <c r="AY241">
        <v>6.6666666666666666E-2</v>
      </c>
      <c r="AZ241">
        <v>0.11764705882352941</v>
      </c>
      <c r="BA241">
        <v>1</v>
      </c>
      <c r="BB241">
        <v>0</v>
      </c>
      <c r="BC241">
        <f t="shared" si="6"/>
        <v>0.35889175608446849</v>
      </c>
      <c r="BD241">
        <f t="shared" si="7"/>
        <v>0.12880329258539364</v>
      </c>
    </row>
    <row r="242" spans="1:56" x14ac:dyDescent="0.25">
      <c r="A242">
        <v>0.96074738950319749</v>
      </c>
      <c r="B242">
        <v>152</v>
      </c>
      <c r="C242">
        <v>1</v>
      </c>
      <c r="D242">
        <v>0</v>
      </c>
      <c r="E242">
        <v>0.40476190476190477</v>
      </c>
      <c r="F242">
        <v>1</v>
      </c>
      <c r="G242">
        <v>0</v>
      </c>
      <c r="H242">
        <v>0</v>
      </c>
      <c r="I242">
        <v>0.40085898353614891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0.66666666666666663</v>
      </c>
      <c r="V242">
        <v>0.91428571428571426</v>
      </c>
      <c r="W242">
        <v>0.66666666666666663</v>
      </c>
      <c r="X242">
        <v>0.5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0.33333333333333331</v>
      </c>
      <c r="AI242">
        <v>0</v>
      </c>
      <c r="AJ242">
        <v>1</v>
      </c>
      <c r="AK242">
        <v>0</v>
      </c>
      <c r="AL242">
        <v>0.33101632438125328</v>
      </c>
      <c r="AM242">
        <v>0.37522585826139332</v>
      </c>
      <c r="AN242">
        <v>0.1111111111111111</v>
      </c>
      <c r="AO242">
        <v>0</v>
      </c>
      <c r="AP242">
        <v>0.14285714285714285</v>
      </c>
      <c r="AQ242">
        <v>0</v>
      </c>
      <c r="AR242">
        <v>0</v>
      </c>
      <c r="AS242">
        <v>0.66666666666666663</v>
      </c>
      <c r="AT242">
        <v>0.25</v>
      </c>
      <c r="AU242">
        <v>0.5</v>
      </c>
      <c r="AV242">
        <v>0.66666666666666663</v>
      </c>
      <c r="AW242">
        <v>0.25</v>
      </c>
      <c r="AX242">
        <v>0.44444444444444442</v>
      </c>
      <c r="AY242">
        <v>0</v>
      </c>
      <c r="AZ242">
        <v>0.35294117647058826</v>
      </c>
      <c r="BA242">
        <v>1</v>
      </c>
      <c r="BB242">
        <v>0</v>
      </c>
      <c r="BC242">
        <f t="shared" si="6"/>
        <v>4.6809785663580461E-2</v>
      </c>
      <c r="BD242">
        <f t="shared" si="7"/>
        <v>2.1911560338703428E-3</v>
      </c>
    </row>
    <row r="243" spans="1:56" x14ac:dyDescent="0.25">
      <c r="A243">
        <v>0.96130237918290606</v>
      </c>
      <c r="B243">
        <v>921</v>
      </c>
      <c r="C243">
        <v>0</v>
      </c>
      <c r="D243">
        <v>1</v>
      </c>
      <c r="E243">
        <v>0.38095238095238093</v>
      </c>
      <c r="F243">
        <v>0</v>
      </c>
      <c r="G243">
        <v>1</v>
      </c>
      <c r="H243">
        <v>0</v>
      </c>
      <c r="I243">
        <v>2.3622047244094488E-2</v>
      </c>
      <c r="J243">
        <v>0</v>
      </c>
      <c r="K243">
        <v>1</v>
      </c>
      <c r="L243">
        <v>0</v>
      </c>
      <c r="M243">
        <v>0.6428571428571429</v>
      </c>
      <c r="N243">
        <v>0.5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0.66666666666666663</v>
      </c>
      <c r="V243">
        <v>0.22857142857142856</v>
      </c>
      <c r="W243">
        <v>0.66666666666666663</v>
      </c>
      <c r="X243">
        <v>0.25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0.33333333333333331</v>
      </c>
      <c r="AI243">
        <v>1</v>
      </c>
      <c r="AJ243">
        <v>0</v>
      </c>
      <c r="AK243">
        <v>0</v>
      </c>
      <c r="AL243">
        <v>0.18088467614533965</v>
      </c>
      <c r="AM243">
        <v>0.82071873117847827</v>
      </c>
      <c r="AN243">
        <v>0.44444444444444442</v>
      </c>
      <c r="AO243">
        <v>0</v>
      </c>
      <c r="AP243">
        <v>0.14285714285714285</v>
      </c>
      <c r="AQ243">
        <v>0</v>
      </c>
      <c r="AR243">
        <v>0.66666666666666663</v>
      </c>
      <c r="AS243">
        <v>0.66666666666666663</v>
      </c>
      <c r="AT243">
        <v>0.375</v>
      </c>
      <c r="AU243">
        <v>0.33333333333333331</v>
      </c>
      <c r="AV243">
        <v>1</v>
      </c>
      <c r="AW243">
        <v>0.27500000000000002</v>
      </c>
      <c r="AX243">
        <v>0.44444444444444442</v>
      </c>
      <c r="AY243">
        <v>0.33333333333333331</v>
      </c>
      <c r="AZ243">
        <v>0.58823529411764708</v>
      </c>
      <c r="BA243">
        <v>1</v>
      </c>
      <c r="BB243">
        <v>0</v>
      </c>
      <c r="BC243">
        <f t="shared" si="6"/>
        <v>0.19686795202231702</v>
      </c>
      <c r="BD243">
        <f t="shared" si="7"/>
        <v>3.8756990533461315E-2</v>
      </c>
    </row>
    <row r="244" spans="1:56" x14ac:dyDescent="0.25">
      <c r="A244">
        <v>0.96131557430525549</v>
      </c>
      <c r="B244">
        <v>201</v>
      </c>
      <c r="C244">
        <v>1</v>
      </c>
      <c r="D244">
        <v>0</v>
      </c>
      <c r="E244">
        <v>0.21428571428571427</v>
      </c>
      <c r="F244">
        <v>0</v>
      </c>
      <c r="G244">
        <v>1</v>
      </c>
      <c r="H244">
        <v>0</v>
      </c>
      <c r="I244">
        <v>0.26485325697924123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0.66666666666666663</v>
      </c>
      <c r="V244">
        <v>0.42857142857142855</v>
      </c>
      <c r="W244">
        <v>0.33333333333333331</v>
      </c>
      <c r="X244">
        <v>0.25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0.17319641916798315</v>
      </c>
      <c r="AM244">
        <v>0.30455731780766915</v>
      </c>
      <c r="AN244">
        <v>0.55555555555555558</v>
      </c>
      <c r="AO244">
        <v>0</v>
      </c>
      <c r="AP244">
        <v>0.5714285714285714</v>
      </c>
      <c r="AQ244">
        <v>0</v>
      </c>
      <c r="AR244">
        <v>0.66666666666666663</v>
      </c>
      <c r="AS244">
        <v>0.33333333333333331</v>
      </c>
      <c r="AT244">
        <v>0.15</v>
      </c>
      <c r="AU244">
        <v>0.16666666666666666</v>
      </c>
      <c r="AV244">
        <v>0.66666666666666663</v>
      </c>
      <c r="AW244">
        <v>0.05</v>
      </c>
      <c r="AX244">
        <v>0.1111111111111111</v>
      </c>
      <c r="AY244">
        <v>0.13333333333333333</v>
      </c>
      <c r="AZ244">
        <v>0</v>
      </c>
      <c r="BA244">
        <v>1</v>
      </c>
      <c r="BB244">
        <v>0</v>
      </c>
      <c r="BC244">
        <f t="shared" si="6"/>
        <v>0.42027787628556074</v>
      </c>
      <c r="BD244">
        <f t="shared" si="7"/>
        <v>0.17663349329510108</v>
      </c>
    </row>
    <row r="245" spans="1:56" x14ac:dyDescent="0.25">
      <c r="A245">
        <v>0.96211213775017779</v>
      </c>
      <c r="B245">
        <v>450</v>
      </c>
      <c r="C245">
        <v>0</v>
      </c>
      <c r="D245">
        <v>1</v>
      </c>
      <c r="E245">
        <v>0.5</v>
      </c>
      <c r="F245">
        <v>0</v>
      </c>
      <c r="G245">
        <v>1</v>
      </c>
      <c r="H245">
        <v>0</v>
      </c>
      <c r="I245">
        <v>0.24409448818897639</v>
      </c>
      <c r="J245">
        <v>0</v>
      </c>
      <c r="K245">
        <v>1</v>
      </c>
      <c r="L245">
        <v>0</v>
      </c>
      <c r="M245">
        <v>0.25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0.66666666666666663</v>
      </c>
      <c r="V245">
        <v>0.25714285714285712</v>
      </c>
      <c r="W245">
        <v>0.66666666666666663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0.66666666666666663</v>
      </c>
      <c r="AI245">
        <v>0</v>
      </c>
      <c r="AJ245">
        <v>1</v>
      </c>
      <c r="AK245">
        <v>0</v>
      </c>
      <c r="AL245">
        <v>0.14460242232754081</v>
      </c>
      <c r="AM245">
        <v>0.63352740413571573</v>
      </c>
      <c r="AN245">
        <v>0.1111111111111111</v>
      </c>
      <c r="AO245">
        <v>0</v>
      </c>
      <c r="AP245">
        <v>0</v>
      </c>
      <c r="AQ245">
        <v>0</v>
      </c>
      <c r="AR245">
        <v>0</v>
      </c>
      <c r="AS245">
        <v>0.33333333333333331</v>
      </c>
      <c r="AT245">
        <v>0.2</v>
      </c>
      <c r="AU245">
        <v>0.5</v>
      </c>
      <c r="AV245">
        <v>0.66666666666666663</v>
      </c>
      <c r="AW245">
        <v>0.2</v>
      </c>
      <c r="AX245">
        <v>0.16666666666666666</v>
      </c>
      <c r="AY245">
        <v>0</v>
      </c>
      <c r="AZ245">
        <v>0.41176470588235292</v>
      </c>
      <c r="BA245">
        <v>1</v>
      </c>
      <c r="BB245">
        <v>0</v>
      </c>
      <c r="BC245">
        <f t="shared" si="6"/>
        <v>0.16934166943130285</v>
      </c>
      <c r="BD245">
        <f t="shared" si="7"/>
        <v>2.8676601005780653E-2</v>
      </c>
    </row>
    <row r="246" spans="1:56" x14ac:dyDescent="0.25">
      <c r="A246">
        <v>0.96230185159106818</v>
      </c>
      <c r="B246">
        <v>1325</v>
      </c>
      <c r="C246">
        <v>1</v>
      </c>
      <c r="D246">
        <v>0</v>
      </c>
      <c r="E246">
        <v>0.26190476190476192</v>
      </c>
      <c r="F246">
        <v>1</v>
      </c>
      <c r="G246">
        <v>0</v>
      </c>
      <c r="H246">
        <v>0</v>
      </c>
      <c r="I246">
        <v>0.44667143879742305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0.9</v>
      </c>
      <c r="W246">
        <v>0</v>
      </c>
      <c r="X246">
        <v>0.25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0.66666666666666663</v>
      </c>
      <c r="AI246">
        <v>1</v>
      </c>
      <c r="AJ246">
        <v>0</v>
      </c>
      <c r="AK246">
        <v>0</v>
      </c>
      <c r="AL246">
        <v>0.28304370721432331</v>
      </c>
      <c r="AM246">
        <v>0.76486649267215423</v>
      </c>
      <c r="AN246">
        <v>0.88888888888888884</v>
      </c>
      <c r="AO246">
        <v>0</v>
      </c>
      <c r="AP246">
        <v>0.42857142857142855</v>
      </c>
      <c r="AQ246">
        <v>0</v>
      </c>
      <c r="AR246">
        <v>1</v>
      </c>
      <c r="AS246">
        <v>0.66666666666666663</v>
      </c>
      <c r="AT246">
        <v>0.27500000000000002</v>
      </c>
      <c r="AU246">
        <v>0.5</v>
      </c>
      <c r="AV246">
        <v>0.66666666666666663</v>
      </c>
      <c r="AW246">
        <v>0.17499999999999999</v>
      </c>
      <c r="AX246">
        <v>0</v>
      </c>
      <c r="AY246">
        <v>6.6666666666666666E-2</v>
      </c>
      <c r="AZ246">
        <v>0.35294117647058826</v>
      </c>
      <c r="BA246">
        <v>1</v>
      </c>
      <c r="BB246">
        <v>0</v>
      </c>
      <c r="BC246">
        <f t="shared" si="6"/>
        <v>8.558737267202654E-2</v>
      </c>
      <c r="BD246">
        <f t="shared" si="7"/>
        <v>7.3251983609003554E-3</v>
      </c>
    </row>
    <row r="247" spans="1:56" x14ac:dyDescent="0.25">
      <c r="A247">
        <v>0.96279412236207274</v>
      </c>
      <c r="B247">
        <v>825</v>
      </c>
      <c r="C247">
        <v>1</v>
      </c>
      <c r="D247">
        <v>0</v>
      </c>
      <c r="E247">
        <v>0.5714285714285714</v>
      </c>
      <c r="F247">
        <v>1</v>
      </c>
      <c r="G247">
        <v>0</v>
      </c>
      <c r="H247">
        <v>0</v>
      </c>
      <c r="I247">
        <v>6.1560486757337149E-2</v>
      </c>
      <c r="J247">
        <v>0</v>
      </c>
      <c r="K247">
        <v>1</v>
      </c>
      <c r="L247">
        <v>0</v>
      </c>
      <c r="M247">
        <v>1</v>
      </c>
      <c r="N247">
        <v>0.5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0.33333333333333331</v>
      </c>
      <c r="V247">
        <v>0.37142857142857144</v>
      </c>
      <c r="W247">
        <v>0</v>
      </c>
      <c r="X247">
        <v>0.25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0.17182727751448132</v>
      </c>
      <c r="AM247">
        <v>0.29969885565147558</v>
      </c>
      <c r="AN247">
        <v>0.44444444444444442</v>
      </c>
      <c r="AO247">
        <v>0</v>
      </c>
      <c r="AP247">
        <v>0.5714285714285714</v>
      </c>
      <c r="AQ247">
        <v>0</v>
      </c>
      <c r="AR247">
        <v>0</v>
      </c>
      <c r="AS247">
        <v>0</v>
      </c>
      <c r="AT247">
        <v>0.4</v>
      </c>
      <c r="AU247">
        <v>0.5</v>
      </c>
      <c r="AV247">
        <v>0.66666666666666663</v>
      </c>
      <c r="AW247">
        <v>2.5000000000000001E-2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f t="shared" si="6"/>
        <v>0.47019960248548448</v>
      </c>
      <c r="BD247">
        <f t="shared" si="7"/>
        <v>0.22108766617750764</v>
      </c>
    </row>
    <row r="248" spans="1:56" x14ac:dyDescent="0.25">
      <c r="A248">
        <v>0.96368041269294191</v>
      </c>
      <c r="B248">
        <v>157</v>
      </c>
      <c r="C248">
        <v>1</v>
      </c>
      <c r="D248">
        <v>0</v>
      </c>
      <c r="E248">
        <v>0.7857142857142857</v>
      </c>
      <c r="F248">
        <v>1</v>
      </c>
      <c r="G248">
        <v>0</v>
      </c>
      <c r="H248">
        <v>0</v>
      </c>
      <c r="I248">
        <v>0.76377952755905509</v>
      </c>
      <c r="J248">
        <v>0</v>
      </c>
      <c r="K248">
        <v>1</v>
      </c>
      <c r="L248">
        <v>0</v>
      </c>
      <c r="M248">
        <v>0.21428571428571427</v>
      </c>
      <c r="N248">
        <v>0.75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0.33333333333333331</v>
      </c>
      <c r="V248">
        <v>5.7142857142857141E-2</v>
      </c>
      <c r="W248">
        <v>0.33333333333333331</v>
      </c>
      <c r="X248">
        <v>0.25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0.66666666666666663</v>
      </c>
      <c r="AI248">
        <v>0</v>
      </c>
      <c r="AJ248">
        <v>1</v>
      </c>
      <c r="AK248">
        <v>0</v>
      </c>
      <c r="AL248">
        <v>0.26977356503422856</v>
      </c>
      <c r="AM248">
        <v>0.47737402128086731</v>
      </c>
      <c r="AN248">
        <v>0.22222222222222221</v>
      </c>
      <c r="AO248">
        <v>0</v>
      </c>
      <c r="AP248">
        <v>0.42857142857142855</v>
      </c>
      <c r="AQ248">
        <v>0</v>
      </c>
      <c r="AR248">
        <v>0.66666666666666663</v>
      </c>
      <c r="AS248">
        <v>0</v>
      </c>
      <c r="AT248">
        <v>0.25</v>
      </c>
      <c r="AU248">
        <v>0.33333333333333331</v>
      </c>
      <c r="AV248">
        <v>0.66666666666666663</v>
      </c>
      <c r="AW248">
        <v>2.5000000000000001E-2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f t="shared" si="6"/>
        <v>3.8497784727609674E-2</v>
      </c>
      <c r="BD248">
        <f t="shared" si="7"/>
        <v>1.4820794289333767E-3</v>
      </c>
    </row>
    <row r="249" spans="1:56" x14ac:dyDescent="0.25">
      <c r="A249">
        <v>0.96404081195657354</v>
      </c>
      <c r="B249">
        <v>531</v>
      </c>
      <c r="C249">
        <v>0</v>
      </c>
      <c r="D249">
        <v>1</v>
      </c>
      <c r="E249">
        <v>0.21428571428571427</v>
      </c>
      <c r="F249">
        <v>1</v>
      </c>
      <c r="G249">
        <v>0</v>
      </c>
      <c r="H249">
        <v>0</v>
      </c>
      <c r="I249">
        <v>0.36220472440944884</v>
      </c>
      <c r="J249">
        <v>0</v>
      </c>
      <c r="K249">
        <v>1</v>
      </c>
      <c r="L249">
        <v>0</v>
      </c>
      <c r="M249">
        <v>0</v>
      </c>
      <c r="N249">
        <v>0.25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0.66666666666666663</v>
      </c>
      <c r="V249">
        <v>0.54285714285714282</v>
      </c>
      <c r="W249">
        <v>0.66666666666666663</v>
      </c>
      <c r="X249">
        <v>0.5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0.33717746182201158</v>
      </c>
      <c r="AM249">
        <v>0.157197349929733</v>
      </c>
      <c r="AN249">
        <v>0.1111111111111111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0.22500000000000001</v>
      </c>
      <c r="AU249">
        <v>0.5</v>
      </c>
      <c r="AV249">
        <v>0.66666666666666663</v>
      </c>
      <c r="AW249">
        <v>0.22500000000000001</v>
      </c>
      <c r="AX249">
        <v>0.3888888888888889</v>
      </c>
      <c r="AY249">
        <v>0</v>
      </c>
      <c r="AZ249">
        <v>0.41176470588235292</v>
      </c>
      <c r="BA249">
        <v>1</v>
      </c>
      <c r="BB249">
        <v>0</v>
      </c>
      <c r="BC249">
        <f t="shared" si="6"/>
        <v>-8.9795205641846343E-2</v>
      </c>
      <c r="BD249">
        <f t="shared" si="7"/>
        <v>8.0631789562614735E-3</v>
      </c>
    </row>
    <row r="250" spans="1:56" x14ac:dyDescent="0.25">
      <c r="A250">
        <v>0.9640544658701985</v>
      </c>
      <c r="B250">
        <v>602</v>
      </c>
      <c r="C250">
        <v>1</v>
      </c>
      <c r="D250">
        <v>0</v>
      </c>
      <c r="E250">
        <v>0.52380952380952384</v>
      </c>
      <c r="F250">
        <v>0</v>
      </c>
      <c r="G250">
        <v>1</v>
      </c>
      <c r="H250">
        <v>0</v>
      </c>
      <c r="I250">
        <v>0.44237652111667858</v>
      </c>
      <c r="J250">
        <v>0</v>
      </c>
      <c r="K250">
        <v>1</v>
      </c>
      <c r="L250">
        <v>0</v>
      </c>
      <c r="M250">
        <v>0.5357142857142857</v>
      </c>
      <c r="N250">
        <v>0.75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0.3</v>
      </c>
      <c r="W250">
        <v>0.33333333333333331</v>
      </c>
      <c r="X250">
        <v>0.25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0.66666666666666663</v>
      </c>
      <c r="AI250">
        <v>0</v>
      </c>
      <c r="AJ250">
        <v>0</v>
      </c>
      <c r="AK250">
        <v>1</v>
      </c>
      <c r="AL250">
        <v>0.21511321748288573</v>
      </c>
      <c r="AM250">
        <v>0.39706886167436256</v>
      </c>
      <c r="AN250">
        <v>0.66666666666666663</v>
      </c>
      <c r="AO250">
        <v>0</v>
      </c>
      <c r="AP250">
        <v>0.21428571428571427</v>
      </c>
      <c r="AQ250">
        <v>0</v>
      </c>
      <c r="AR250">
        <v>1</v>
      </c>
      <c r="AS250">
        <v>0</v>
      </c>
      <c r="AT250">
        <v>0.25</v>
      </c>
      <c r="AU250">
        <v>1</v>
      </c>
      <c r="AV250">
        <v>0.66666666666666663</v>
      </c>
      <c r="AW250">
        <v>2.5000000000000001E-2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f t="shared" si="6"/>
        <v>0.4973641980010407</v>
      </c>
      <c r="BD250">
        <f t="shared" si="7"/>
        <v>0.24737114545321842</v>
      </c>
    </row>
    <row r="251" spans="1:56" x14ac:dyDescent="0.25">
      <c r="A251">
        <v>0.96417806964184161</v>
      </c>
      <c r="B251">
        <v>663</v>
      </c>
      <c r="C251">
        <v>0</v>
      </c>
      <c r="D251">
        <v>1</v>
      </c>
      <c r="E251">
        <v>4.7619047619047616E-2</v>
      </c>
      <c r="F251">
        <v>1</v>
      </c>
      <c r="G251">
        <v>0</v>
      </c>
      <c r="H251">
        <v>0</v>
      </c>
      <c r="I251">
        <v>0.28489620615604866</v>
      </c>
      <c r="J251">
        <v>1</v>
      </c>
      <c r="K251">
        <v>0</v>
      </c>
      <c r="L251">
        <v>0</v>
      </c>
      <c r="M251">
        <v>3.5714285714285712E-2</v>
      </c>
      <c r="N251">
        <v>0.5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0.66666666666666663</v>
      </c>
      <c r="V251">
        <v>0.27142857142857141</v>
      </c>
      <c r="W251">
        <v>0.33333333333333331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0.66666666666666663</v>
      </c>
      <c r="AI251">
        <v>0</v>
      </c>
      <c r="AJ251">
        <v>0</v>
      </c>
      <c r="AK251">
        <v>1</v>
      </c>
      <c r="AL251">
        <v>5.4502369668246446E-2</v>
      </c>
      <c r="AM251">
        <v>0.80136518771331056</v>
      </c>
      <c r="AN251">
        <v>0.1111111111111111</v>
      </c>
      <c r="AO251">
        <v>0</v>
      </c>
      <c r="AP251">
        <v>0.14285714285714285</v>
      </c>
      <c r="AQ251">
        <v>0</v>
      </c>
      <c r="AR251">
        <v>1</v>
      </c>
      <c r="AS251">
        <v>0</v>
      </c>
      <c r="AT251">
        <v>0.05</v>
      </c>
      <c r="AU251">
        <v>0.5</v>
      </c>
      <c r="AV251">
        <v>0.33333333333333331</v>
      </c>
      <c r="AW251">
        <v>0.05</v>
      </c>
      <c r="AX251">
        <v>0.1111111111111111</v>
      </c>
      <c r="AY251">
        <v>0</v>
      </c>
      <c r="AZ251">
        <v>0.11764705882352941</v>
      </c>
      <c r="BA251">
        <v>1</v>
      </c>
      <c r="BB251">
        <v>1</v>
      </c>
      <c r="BC251">
        <f t="shared" si="6"/>
        <v>0.33900023909957439</v>
      </c>
      <c r="BD251">
        <f t="shared" si="7"/>
        <v>0.43692068391041988</v>
      </c>
    </row>
    <row r="252" spans="1:56" x14ac:dyDescent="0.25">
      <c r="A252">
        <v>0.96475227603846392</v>
      </c>
      <c r="B252">
        <v>73</v>
      </c>
      <c r="C252">
        <v>1</v>
      </c>
      <c r="D252">
        <v>0</v>
      </c>
      <c r="E252">
        <v>0.30952380952380953</v>
      </c>
      <c r="F252">
        <v>1</v>
      </c>
      <c r="G252">
        <v>0</v>
      </c>
      <c r="H252">
        <v>0</v>
      </c>
      <c r="I252">
        <v>0.70150322118826058</v>
      </c>
      <c r="J252">
        <v>0</v>
      </c>
      <c r="K252">
        <v>1</v>
      </c>
      <c r="L252">
        <v>0</v>
      </c>
      <c r="M252">
        <v>0</v>
      </c>
      <c r="N252">
        <v>0.75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0.66666666666666663</v>
      </c>
      <c r="V252">
        <v>0.81428571428571428</v>
      </c>
      <c r="W252">
        <v>0.66666666666666663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0.33333333333333331</v>
      </c>
      <c r="AI252">
        <v>0</v>
      </c>
      <c r="AJ252">
        <v>0</v>
      </c>
      <c r="AK252">
        <v>1</v>
      </c>
      <c r="AL252">
        <v>7.856766719325961E-2</v>
      </c>
      <c r="AM252">
        <v>0.66978518369805262</v>
      </c>
      <c r="AN252">
        <v>0.1111111111111111</v>
      </c>
      <c r="AO252">
        <v>0</v>
      </c>
      <c r="AP252">
        <v>0.42857142857142855</v>
      </c>
      <c r="AQ252">
        <v>0</v>
      </c>
      <c r="AR252">
        <v>0.33333333333333331</v>
      </c>
      <c r="AS252">
        <v>0</v>
      </c>
      <c r="AT252">
        <v>2.5000000000000001E-2</v>
      </c>
      <c r="AU252">
        <v>0.66666666666666663</v>
      </c>
      <c r="AV252">
        <v>0.66666666666666663</v>
      </c>
      <c r="AW252">
        <v>2.5000000000000001E-2</v>
      </c>
      <c r="AX252">
        <v>5.5555555555555552E-2</v>
      </c>
      <c r="AY252">
        <v>6.6666666666666666E-2</v>
      </c>
      <c r="AZ252">
        <v>0</v>
      </c>
      <c r="BA252">
        <v>1</v>
      </c>
      <c r="BB252">
        <v>0</v>
      </c>
      <c r="BC252">
        <f t="shared" si="6"/>
        <v>0.14947287281628963</v>
      </c>
      <c r="BD252">
        <f t="shared" si="7"/>
        <v>2.2342139707954695E-2</v>
      </c>
    </row>
    <row r="253" spans="1:56" x14ac:dyDescent="0.25">
      <c r="A253">
        <v>0.96576118512118314</v>
      </c>
      <c r="B253">
        <v>272</v>
      </c>
      <c r="C253">
        <v>1</v>
      </c>
      <c r="D253">
        <v>0</v>
      </c>
      <c r="E253">
        <v>0.69047619047619047</v>
      </c>
      <c r="F253">
        <v>0</v>
      </c>
      <c r="G253">
        <v>0</v>
      </c>
      <c r="H253">
        <v>1</v>
      </c>
      <c r="I253">
        <v>0.40372226198997851</v>
      </c>
      <c r="J253">
        <v>0</v>
      </c>
      <c r="K253">
        <v>1</v>
      </c>
      <c r="L253">
        <v>0</v>
      </c>
      <c r="M253">
        <v>1</v>
      </c>
      <c r="N253">
        <v>0.75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0.82857142857142863</v>
      </c>
      <c r="W253">
        <v>0.66666666666666663</v>
      </c>
      <c r="X253">
        <v>0.5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0.33333333333333331</v>
      </c>
      <c r="AI253">
        <v>0</v>
      </c>
      <c r="AJ253">
        <v>1</v>
      </c>
      <c r="AK253">
        <v>0</v>
      </c>
      <c r="AL253">
        <v>0.57082675092153767</v>
      </c>
      <c r="AM253">
        <v>0.32820718731178478</v>
      </c>
      <c r="AN253">
        <v>0.1111111111111111</v>
      </c>
      <c r="AO253">
        <v>1</v>
      </c>
      <c r="AP253">
        <v>7.1428571428571425E-2</v>
      </c>
      <c r="AQ253">
        <v>0</v>
      </c>
      <c r="AR253">
        <v>1</v>
      </c>
      <c r="AS253">
        <v>0.33333333333333331</v>
      </c>
      <c r="AT253">
        <v>0.25</v>
      </c>
      <c r="AU253">
        <v>0.33333333333333331</v>
      </c>
      <c r="AV253">
        <v>0.33333333333333331</v>
      </c>
      <c r="AW253">
        <v>0.25</v>
      </c>
      <c r="AX253">
        <v>0.3888888888888889</v>
      </c>
      <c r="AY253">
        <v>0.6</v>
      </c>
      <c r="AZ253">
        <v>0.52941176470588236</v>
      </c>
      <c r="BA253">
        <v>1</v>
      </c>
      <c r="BB253">
        <v>1</v>
      </c>
      <c r="BC253">
        <f t="shared" si="6"/>
        <v>0.26306938894890142</v>
      </c>
      <c r="BD253">
        <f t="shared" si="7"/>
        <v>0.54306672550414559</v>
      </c>
    </row>
    <row r="254" spans="1:56" x14ac:dyDescent="0.25">
      <c r="A254">
        <v>0.96632296526242079</v>
      </c>
      <c r="B254">
        <v>283</v>
      </c>
      <c r="C254">
        <v>1</v>
      </c>
      <c r="D254">
        <v>0</v>
      </c>
      <c r="E254">
        <v>0.26190476190476192</v>
      </c>
      <c r="F254">
        <v>0</v>
      </c>
      <c r="G254">
        <v>1</v>
      </c>
      <c r="H254">
        <v>0</v>
      </c>
      <c r="I254">
        <v>0.24337866857551896</v>
      </c>
      <c r="J254">
        <v>1</v>
      </c>
      <c r="K254">
        <v>0</v>
      </c>
      <c r="L254">
        <v>0</v>
      </c>
      <c r="M254">
        <v>3.5714285714285712E-2</v>
      </c>
      <c r="N254">
        <v>0.25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0.33333333333333331</v>
      </c>
      <c r="V254">
        <v>0.2</v>
      </c>
      <c r="W254">
        <v>0.66666666666666663</v>
      </c>
      <c r="X254">
        <v>0.25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0.18667719852553977</v>
      </c>
      <c r="AM254">
        <v>0.72941176470588232</v>
      </c>
      <c r="AN254">
        <v>0.1111111111111111</v>
      </c>
      <c r="AO254">
        <v>0</v>
      </c>
      <c r="AP254">
        <v>0.5</v>
      </c>
      <c r="AQ254">
        <v>0</v>
      </c>
      <c r="AR254">
        <v>0</v>
      </c>
      <c r="AS254">
        <v>0</v>
      </c>
      <c r="AT254">
        <v>0.25</v>
      </c>
      <c r="AU254">
        <v>0.5</v>
      </c>
      <c r="AV254">
        <v>0.33333333333333331</v>
      </c>
      <c r="AW254">
        <v>0.25</v>
      </c>
      <c r="AX254">
        <v>0.3888888888888889</v>
      </c>
      <c r="AY254">
        <v>0</v>
      </c>
      <c r="AZ254">
        <v>0.52941176470588236</v>
      </c>
      <c r="BA254">
        <v>1</v>
      </c>
      <c r="BB254">
        <v>0</v>
      </c>
      <c r="BC254">
        <f t="shared" si="6"/>
        <v>0.24670188958853376</v>
      </c>
      <c r="BD254">
        <f t="shared" si="7"/>
        <v>6.08618223265531E-2</v>
      </c>
    </row>
    <row r="255" spans="1:56" x14ac:dyDescent="0.25">
      <c r="A255">
        <v>0.96646765595116257</v>
      </c>
      <c r="B255">
        <v>1020</v>
      </c>
      <c r="C255">
        <v>0</v>
      </c>
      <c r="D255">
        <v>1</v>
      </c>
      <c r="E255">
        <v>0.42857142857142855</v>
      </c>
      <c r="F255">
        <v>1</v>
      </c>
      <c r="G255">
        <v>0</v>
      </c>
      <c r="H255">
        <v>0</v>
      </c>
      <c r="I255">
        <v>0.16249105225483179</v>
      </c>
      <c r="J255">
        <v>1</v>
      </c>
      <c r="K255">
        <v>0</v>
      </c>
      <c r="L255">
        <v>0</v>
      </c>
      <c r="M255">
        <v>0.5357142857142857</v>
      </c>
      <c r="N255">
        <v>0.75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0.66666666666666663</v>
      </c>
      <c r="V255">
        <v>0.97142857142857142</v>
      </c>
      <c r="W255">
        <v>0.33333333333333331</v>
      </c>
      <c r="X255">
        <v>0.25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0.24423380726698263</v>
      </c>
      <c r="AM255">
        <v>0.45773940975707689</v>
      </c>
      <c r="AN255">
        <v>0.44444444444444442</v>
      </c>
      <c r="AO255">
        <v>0</v>
      </c>
      <c r="AP255">
        <v>0.14285714285714285</v>
      </c>
      <c r="AQ255">
        <v>0</v>
      </c>
      <c r="AR255">
        <v>0</v>
      </c>
      <c r="AS255">
        <v>0.66666666666666663</v>
      </c>
      <c r="AT255">
        <v>0.27500000000000002</v>
      </c>
      <c r="AU255">
        <v>0.5</v>
      </c>
      <c r="AV255">
        <v>0.33333333333333331</v>
      </c>
      <c r="AW255">
        <v>7.4999999999999997E-2</v>
      </c>
      <c r="AX255">
        <v>0.1111111111111111</v>
      </c>
      <c r="AY255">
        <v>0</v>
      </c>
      <c r="AZ255">
        <v>0.11764705882352941</v>
      </c>
      <c r="BA255">
        <v>1</v>
      </c>
      <c r="BB255">
        <v>0</v>
      </c>
      <c r="BC255">
        <f t="shared" si="6"/>
        <v>0.27147690196491092</v>
      </c>
      <c r="BD255">
        <f t="shared" si="7"/>
        <v>7.3699708300465849E-2</v>
      </c>
    </row>
    <row r="256" spans="1:56" x14ac:dyDescent="0.25">
      <c r="A256">
        <v>0.96737966913924123</v>
      </c>
      <c r="B256">
        <v>1004</v>
      </c>
      <c r="C256">
        <v>1</v>
      </c>
      <c r="D256">
        <v>0</v>
      </c>
      <c r="E256">
        <v>0.16666666666666666</v>
      </c>
      <c r="F256">
        <v>1</v>
      </c>
      <c r="G256">
        <v>0</v>
      </c>
      <c r="H256">
        <v>0</v>
      </c>
      <c r="I256">
        <v>0.60629921259842523</v>
      </c>
      <c r="J256">
        <v>0</v>
      </c>
      <c r="K256">
        <v>1</v>
      </c>
      <c r="L256">
        <v>0</v>
      </c>
      <c r="M256">
        <v>0</v>
      </c>
      <c r="N256">
        <v>0.5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0.72857142857142854</v>
      </c>
      <c r="W256">
        <v>0.66666666666666663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0.11690363349131122</v>
      </c>
      <c r="AM256">
        <v>0.11306966472595864</v>
      </c>
      <c r="AN256">
        <v>0.44444444444444442</v>
      </c>
      <c r="AO256">
        <v>0</v>
      </c>
      <c r="AP256">
        <v>0</v>
      </c>
      <c r="AQ256">
        <v>0</v>
      </c>
      <c r="AR256">
        <v>0.33333333333333331</v>
      </c>
      <c r="AS256">
        <v>0.33333333333333331</v>
      </c>
      <c r="AT256">
        <v>0.17499999999999999</v>
      </c>
      <c r="AU256">
        <v>0.33333333333333331</v>
      </c>
      <c r="AV256">
        <v>0.33333333333333331</v>
      </c>
      <c r="AW256">
        <v>7.4999999999999997E-2</v>
      </c>
      <c r="AX256">
        <v>0.1111111111111111</v>
      </c>
      <c r="AY256">
        <v>0</v>
      </c>
      <c r="AZ256">
        <v>0.11764705882352941</v>
      </c>
      <c r="BA256">
        <v>1</v>
      </c>
      <c r="BB256">
        <v>0</v>
      </c>
      <c r="BC256">
        <f t="shared" si="6"/>
        <v>0.37898975439074523</v>
      </c>
      <c r="BD256">
        <f t="shared" si="7"/>
        <v>0.14363323393315738</v>
      </c>
    </row>
    <row r="257" spans="1:56" x14ac:dyDescent="0.25">
      <c r="A257">
        <v>0.96951021506298174</v>
      </c>
      <c r="B257">
        <v>204</v>
      </c>
      <c r="C257">
        <v>1</v>
      </c>
      <c r="D257">
        <v>0</v>
      </c>
      <c r="E257">
        <v>0.52380952380952384</v>
      </c>
      <c r="F257">
        <v>1</v>
      </c>
      <c r="G257">
        <v>0</v>
      </c>
      <c r="H257">
        <v>0</v>
      </c>
      <c r="I257">
        <v>0.57480314960629919</v>
      </c>
      <c r="J257">
        <v>0</v>
      </c>
      <c r="K257">
        <v>1</v>
      </c>
      <c r="L257">
        <v>0</v>
      </c>
      <c r="M257">
        <v>0.6428571428571429</v>
      </c>
      <c r="N257">
        <v>0.25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0.66666666666666663</v>
      </c>
      <c r="V257">
        <v>0.98571428571428577</v>
      </c>
      <c r="W257">
        <v>0.66666666666666663</v>
      </c>
      <c r="X257">
        <v>0.25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9.1205897840968927E-2</v>
      </c>
      <c r="AM257">
        <v>0.57936157398112831</v>
      </c>
      <c r="AN257">
        <v>0.88888888888888884</v>
      </c>
      <c r="AO257">
        <v>1</v>
      </c>
      <c r="AP257">
        <v>0.2857142857142857</v>
      </c>
      <c r="AQ257">
        <v>0</v>
      </c>
      <c r="AR257">
        <v>0.66666666666666663</v>
      </c>
      <c r="AS257">
        <v>0.33333333333333331</v>
      </c>
      <c r="AT257">
        <v>0.375</v>
      </c>
      <c r="AU257">
        <v>0.33333333333333331</v>
      </c>
      <c r="AV257">
        <v>1</v>
      </c>
      <c r="AW257">
        <v>0.17499999999999999</v>
      </c>
      <c r="AX257">
        <v>0.1111111111111111</v>
      </c>
      <c r="AY257">
        <v>0.2</v>
      </c>
      <c r="AZ257">
        <v>0.41176470588235292</v>
      </c>
      <c r="BA257">
        <v>1</v>
      </c>
      <c r="BB257">
        <v>0</v>
      </c>
      <c r="BC257">
        <f t="shared" si="6"/>
        <v>0.34270498256036569</v>
      </c>
      <c r="BD257">
        <f t="shared" si="7"/>
        <v>0.11744670507170055</v>
      </c>
    </row>
    <row r="258" spans="1:56" x14ac:dyDescent="0.25">
      <c r="A258">
        <v>0.96961017659737503</v>
      </c>
      <c r="B258">
        <v>1265</v>
      </c>
      <c r="C258">
        <v>1</v>
      </c>
      <c r="D258">
        <v>0</v>
      </c>
      <c r="E258">
        <v>0.88095238095238093</v>
      </c>
      <c r="F258">
        <v>1</v>
      </c>
      <c r="G258">
        <v>0</v>
      </c>
      <c r="H258">
        <v>0</v>
      </c>
      <c r="I258">
        <v>0.2691481746599857</v>
      </c>
      <c r="J258">
        <v>0</v>
      </c>
      <c r="K258">
        <v>1</v>
      </c>
      <c r="L258">
        <v>0</v>
      </c>
      <c r="M258">
        <v>3.5714285714285712E-2</v>
      </c>
      <c r="N258">
        <v>0.5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0.66666666666666663</v>
      </c>
      <c r="V258">
        <v>0.42857142857142855</v>
      </c>
      <c r="W258">
        <v>0.33333333333333331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0.9493944181147973</v>
      </c>
      <c r="AM258">
        <v>0.71114234089540251</v>
      </c>
      <c r="AN258">
        <v>0.88888888888888884</v>
      </c>
      <c r="AO258">
        <v>0</v>
      </c>
      <c r="AP258">
        <v>7.1428571428571425E-2</v>
      </c>
      <c r="AQ258">
        <v>0</v>
      </c>
      <c r="AR258">
        <v>0.33333333333333331</v>
      </c>
      <c r="AS258">
        <v>1</v>
      </c>
      <c r="AT258">
        <v>0.85</v>
      </c>
      <c r="AU258">
        <v>0.33333333333333331</v>
      </c>
      <c r="AV258">
        <v>0.66666666666666663</v>
      </c>
      <c r="AW258">
        <v>2.5000000000000001E-2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f t="shared" si="6"/>
        <v>2.5890206999292009E-2</v>
      </c>
      <c r="BD258">
        <f t="shared" si="7"/>
        <v>6.7030281846618893E-4</v>
      </c>
    </row>
    <row r="259" spans="1:56" x14ac:dyDescent="0.25">
      <c r="A259">
        <v>0.96991588039221532</v>
      </c>
      <c r="B259">
        <v>1347</v>
      </c>
      <c r="C259">
        <v>0</v>
      </c>
      <c r="D259">
        <v>1</v>
      </c>
      <c r="E259">
        <v>0.6428571428571429</v>
      </c>
      <c r="F259">
        <v>1</v>
      </c>
      <c r="G259">
        <v>0</v>
      </c>
      <c r="H259">
        <v>0</v>
      </c>
      <c r="I259">
        <v>0.32498210450966358</v>
      </c>
      <c r="J259">
        <v>0</v>
      </c>
      <c r="K259">
        <v>1</v>
      </c>
      <c r="L259">
        <v>0</v>
      </c>
      <c r="M259">
        <v>0.8571428571428571</v>
      </c>
      <c r="N259">
        <v>0.25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0.33333333333333331</v>
      </c>
      <c r="V259">
        <v>0.9</v>
      </c>
      <c r="W259">
        <v>0.33333333333333331</v>
      </c>
      <c r="X259">
        <v>0.25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0.25787256450763557</v>
      </c>
      <c r="AM259">
        <v>0.87508532423208196</v>
      </c>
      <c r="AN259">
        <v>0</v>
      </c>
      <c r="AO259">
        <v>0</v>
      </c>
      <c r="AP259">
        <v>0.14285714285714285</v>
      </c>
      <c r="AQ259">
        <v>0</v>
      </c>
      <c r="AR259">
        <v>1</v>
      </c>
      <c r="AS259">
        <v>0.66666666666666663</v>
      </c>
      <c r="AT259">
        <v>0.25</v>
      </c>
      <c r="AU259">
        <v>0.33333333333333331</v>
      </c>
      <c r="AV259">
        <v>0.33333333333333331</v>
      </c>
      <c r="AW259">
        <v>0.22500000000000001</v>
      </c>
      <c r="AX259">
        <v>0.44444444444444442</v>
      </c>
      <c r="AY259">
        <v>0.2</v>
      </c>
      <c r="AZ259">
        <v>0.47058823529411764</v>
      </c>
      <c r="BA259">
        <v>1</v>
      </c>
      <c r="BB259">
        <v>0</v>
      </c>
      <c r="BC259">
        <f t="shared" si="6"/>
        <v>-9.1604965921803949E-2</v>
      </c>
      <c r="BD259">
        <f t="shared" si="7"/>
        <v>8.3914697815348632E-3</v>
      </c>
    </row>
    <row r="260" spans="1:56" x14ac:dyDescent="0.25">
      <c r="A260">
        <v>0.97094982357128146</v>
      </c>
      <c r="B260">
        <v>276</v>
      </c>
      <c r="C260">
        <v>0</v>
      </c>
      <c r="D260">
        <v>1</v>
      </c>
      <c r="E260">
        <v>0.45238095238095238</v>
      </c>
      <c r="F260">
        <v>0</v>
      </c>
      <c r="G260">
        <v>0</v>
      </c>
      <c r="H260">
        <v>1</v>
      </c>
      <c r="I260">
        <v>0.44810307802433785</v>
      </c>
      <c r="J260">
        <v>0</v>
      </c>
      <c r="K260">
        <v>1</v>
      </c>
      <c r="L260">
        <v>0</v>
      </c>
      <c r="M260">
        <v>0</v>
      </c>
      <c r="N260">
        <v>0.75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0.7142857142857143</v>
      </c>
      <c r="W260">
        <v>0.66666666666666663</v>
      </c>
      <c r="X260">
        <v>0.5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0.6631911532385466</v>
      </c>
      <c r="AM260">
        <v>0.38478217225456735</v>
      </c>
      <c r="AN260">
        <v>0.22222222222222221</v>
      </c>
      <c r="AO260">
        <v>1</v>
      </c>
      <c r="AP260">
        <v>0.5</v>
      </c>
      <c r="AQ260">
        <v>0</v>
      </c>
      <c r="AR260">
        <v>0</v>
      </c>
      <c r="AS260">
        <v>0.66666666666666663</v>
      </c>
      <c r="AT260">
        <v>0.375</v>
      </c>
      <c r="AU260">
        <v>0.33333333333333331</v>
      </c>
      <c r="AV260">
        <v>0.66666666666666663</v>
      </c>
      <c r="AW260">
        <v>0.125</v>
      </c>
      <c r="AX260">
        <v>0.1111111111111111</v>
      </c>
      <c r="AY260">
        <v>0</v>
      </c>
      <c r="AZ260">
        <v>0.11764705882352941</v>
      </c>
      <c r="BA260">
        <v>1</v>
      </c>
      <c r="BB260">
        <v>0</v>
      </c>
      <c r="BC260">
        <f t="shared" si="6"/>
        <v>7.5254259556971348E-2</v>
      </c>
      <c r="BD260">
        <f t="shared" si="7"/>
        <v>5.6632035814680138E-3</v>
      </c>
    </row>
    <row r="261" spans="1:56" x14ac:dyDescent="0.25">
      <c r="A261">
        <v>0.97104319474853784</v>
      </c>
      <c r="B261">
        <v>249</v>
      </c>
      <c r="C261">
        <v>0</v>
      </c>
      <c r="D261">
        <v>1</v>
      </c>
      <c r="E261">
        <v>0.45238095238095238</v>
      </c>
      <c r="F261">
        <v>1</v>
      </c>
      <c r="G261">
        <v>0</v>
      </c>
      <c r="H261">
        <v>0</v>
      </c>
      <c r="I261">
        <v>0.65497494631352904</v>
      </c>
      <c r="J261">
        <v>0</v>
      </c>
      <c r="K261">
        <v>1</v>
      </c>
      <c r="L261">
        <v>0</v>
      </c>
      <c r="M261">
        <v>0</v>
      </c>
      <c r="N261">
        <v>0.25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0.66666666666666663</v>
      </c>
      <c r="V261">
        <v>0.75714285714285712</v>
      </c>
      <c r="W261">
        <v>0.33333333333333331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0.15329120589784098</v>
      </c>
      <c r="AM261">
        <v>0.66665328247339894</v>
      </c>
      <c r="AN261">
        <v>0.22222222222222221</v>
      </c>
      <c r="AO261">
        <v>0</v>
      </c>
      <c r="AP261">
        <v>0.21428571428571427</v>
      </c>
      <c r="AQ261">
        <v>0</v>
      </c>
      <c r="AR261">
        <v>0</v>
      </c>
      <c r="AS261">
        <v>0.33333333333333331</v>
      </c>
      <c r="AT261">
        <v>0.42499999999999999</v>
      </c>
      <c r="AU261">
        <v>0.33333333333333331</v>
      </c>
      <c r="AV261">
        <v>0.33333333333333331</v>
      </c>
      <c r="AW261">
        <v>7.4999999999999997E-2</v>
      </c>
      <c r="AX261">
        <v>5.5555555555555552E-2</v>
      </c>
      <c r="AY261">
        <v>0</v>
      </c>
      <c r="AZ261">
        <v>0.11764705882352941</v>
      </c>
      <c r="BA261">
        <v>1</v>
      </c>
      <c r="BB261">
        <v>0</v>
      </c>
      <c r="BC261">
        <f t="shared" si="6"/>
        <v>7.8687888220310642E-2</v>
      </c>
      <c r="BD261">
        <f t="shared" si="7"/>
        <v>6.191783752572102E-3</v>
      </c>
    </row>
    <row r="262" spans="1:56" x14ac:dyDescent="0.25">
      <c r="A262">
        <v>0.97318502309087307</v>
      </c>
      <c r="B262">
        <v>562</v>
      </c>
      <c r="C262">
        <v>1</v>
      </c>
      <c r="D262">
        <v>0</v>
      </c>
      <c r="E262">
        <v>0.80952380952380953</v>
      </c>
      <c r="F262">
        <v>1</v>
      </c>
      <c r="G262">
        <v>0</v>
      </c>
      <c r="H262">
        <v>0</v>
      </c>
      <c r="I262">
        <v>0.37151037938439513</v>
      </c>
      <c r="J262">
        <v>1</v>
      </c>
      <c r="K262">
        <v>0</v>
      </c>
      <c r="L262">
        <v>0</v>
      </c>
      <c r="M262">
        <v>7.1428571428571425E-2</v>
      </c>
      <c r="N262">
        <v>0.75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0.66666666666666663</v>
      </c>
      <c r="V262">
        <v>1.4285714285714285E-2</v>
      </c>
      <c r="W262">
        <v>0.33333333333333331</v>
      </c>
      <c r="X262">
        <v>0.75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0.8344918378093733</v>
      </c>
      <c r="AM262">
        <v>0.32081911262798635</v>
      </c>
      <c r="AN262">
        <v>0.1111111111111111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0.85</v>
      </c>
      <c r="AU262">
        <v>0.5</v>
      </c>
      <c r="AV262">
        <v>1</v>
      </c>
      <c r="AW262">
        <v>0.85</v>
      </c>
      <c r="AX262">
        <v>0.33333333333333331</v>
      </c>
      <c r="AY262">
        <v>6.6666666666666666E-2</v>
      </c>
      <c r="AZ262">
        <v>0.94117647058823528</v>
      </c>
      <c r="BA262">
        <v>1</v>
      </c>
      <c r="BB262">
        <v>0</v>
      </c>
      <c r="BC262">
        <f t="shared" si="6"/>
        <v>2.6370017058722162E-2</v>
      </c>
      <c r="BD262">
        <f t="shared" si="7"/>
        <v>6.9537779967729786E-4</v>
      </c>
    </row>
    <row r="263" spans="1:56" x14ac:dyDescent="0.25">
      <c r="A263">
        <v>0.97328949422622357</v>
      </c>
      <c r="B263">
        <v>883</v>
      </c>
      <c r="C263">
        <v>0</v>
      </c>
      <c r="D263">
        <v>1</v>
      </c>
      <c r="E263">
        <v>0.42857142857142855</v>
      </c>
      <c r="F263">
        <v>1</v>
      </c>
      <c r="G263">
        <v>0</v>
      </c>
      <c r="H263">
        <v>0</v>
      </c>
      <c r="I263">
        <v>0.18682891911238367</v>
      </c>
      <c r="J263">
        <v>0</v>
      </c>
      <c r="K263">
        <v>1</v>
      </c>
      <c r="L263">
        <v>0</v>
      </c>
      <c r="M263">
        <v>0</v>
      </c>
      <c r="N263">
        <v>0.5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0.66666666666666663</v>
      </c>
      <c r="V263">
        <v>0.67142857142857137</v>
      </c>
      <c r="W263">
        <v>0</v>
      </c>
      <c r="X263">
        <v>0.5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0.48672985781990519</v>
      </c>
      <c r="AM263">
        <v>8.5966673358763304E-2</v>
      </c>
      <c r="AN263">
        <v>0.22222222222222221</v>
      </c>
      <c r="AO263">
        <v>1</v>
      </c>
      <c r="AP263">
        <v>0.7142857142857143</v>
      </c>
      <c r="AQ263">
        <v>1</v>
      </c>
      <c r="AR263">
        <v>0.66666666666666663</v>
      </c>
      <c r="AS263">
        <v>0.33333333333333331</v>
      </c>
      <c r="AT263">
        <v>0.42499999999999999</v>
      </c>
      <c r="AU263">
        <v>0.33333333333333331</v>
      </c>
      <c r="AV263">
        <v>0.66666666666666663</v>
      </c>
      <c r="AW263">
        <v>0.17499999999999999</v>
      </c>
      <c r="AX263">
        <v>0.3888888888888889</v>
      </c>
      <c r="AY263">
        <v>0.46666666666666667</v>
      </c>
      <c r="AZ263">
        <v>0.41176470588235292</v>
      </c>
      <c r="BA263">
        <v>1</v>
      </c>
      <c r="BB263">
        <v>0</v>
      </c>
      <c r="BC263">
        <f t="shared" si="6"/>
        <v>0.38727464303930353</v>
      </c>
      <c r="BD263">
        <f t="shared" si="7"/>
        <v>0.14998164914121997</v>
      </c>
    </row>
    <row r="264" spans="1:56" x14ac:dyDescent="0.25">
      <c r="A264">
        <v>0.97366929464256058</v>
      </c>
      <c r="B264">
        <v>239</v>
      </c>
      <c r="C264">
        <v>0</v>
      </c>
      <c r="D264">
        <v>1</v>
      </c>
      <c r="E264">
        <v>0.33333333333333331</v>
      </c>
      <c r="F264">
        <v>1</v>
      </c>
      <c r="G264">
        <v>0</v>
      </c>
      <c r="H264">
        <v>0</v>
      </c>
      <c r="I264">
        <v>0.9298496778811739</v>
      </c>
      <c r="J264">
        <v>1</v>
      </c>
      <c r="K264">
        <v>0</v>
      </c>
      <c r="L264">
        <v>0</v>
      </c>
      <c r="M264">
        <v>0.10714285714285714</v>
      </c>
      <c r="N264">
        <v>0.25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0.66666666666666663</v>
      </c>
      <c r="V264">
        <v>0.37142857142857144</v>
      </c>
      <c r="W264">
        <v>0.66666666666666663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0.33333333333333331</v>
      </c>
      <c r="AI264">
        <v>0</v>
      </c>
      <c r="AJ264">
        <v>1</v>
      </c>
      <c r="AK264">
        <v>0</v>
      </c>
      <c r="AL264">
        <v>0.15387045813586098</v>
      </c>
      <c r="AM264">
        <v>0.75872314796225659</v>
      </c>
      <c r="AN264">
        <v>0.22222222222222221</v>
      </c>
      <c r="AO264">
        <v>0</v>
      </c>
      <c r="AP264">
        <v>0</v>
      </c>
      <c r="AQ264">
        <v>0</v>
      </c>
      <c r="AR264">
        <v>0</v>
      </c>
      <c r="AS264">
        <v>0.33333333333333331</v>
      </c>
      <c r="AT264">
        <v>0.15</v>
      </c>
      <c r="AU264">
        <v>0.83333333333333337</v>
      </c>
      <c r="AV264">
        <v>0.66666666666666663</v>
      </c>
      <c r="AW264">
        <v>0.1</v>
      </c>
      <c r="AX264">
        <v>0.16666666666666666</v>
      </c>
      <c r="AY264">
        <v>6.6666666666666666E-2</v>
      </c>
      <c r="AZ264">
        <v>0.11764705882352941</v>
      </c>
      <c r="BA264">
        <v>1</v>
      </c>
      <c r="BB264">
        <v>0</v>
      </c>
      <c r="BC264">
        <f t="shared" si="6"/>
        <v>0.18236907271797353</v>
      </c>
      <c r="BD264">
        <f t="shared" si="7"/>
        <v>3.325847868401352E-2</v>
      </c>
    </row>
    <row r="265" spans="1:56" x14ac:dyDescent="0.25">
      <c r="A265">
        <v>0.97392664031741571</v>
      </c>
      <c r="B265">
        <v>1202</v>
      </c>
      <c r="C265">
        <v>1</v>
      </c>
      <c r="D265">
        <v>0</v>
      </c>
      <c r="E265">
        <v>0.11904761904761904</v>
      </c>
      <c r="F265">
        <v>1</v>
      </c>
      <c r="G265">
        <v>0</v>
      </c>
      <c r="H265">
        <v>0</v>
      </c>
      <c r="I265">
        <v>0.8718682891911238</v>
      </c>
      <c r="J265">
        <v>0</v>
      </c>
      <c r="K265">
        <v>1</v>
      </c>
      <c r="L265">
        <v>0</v>
      </c>
      <c r="M265">
        <v>0.25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0.9</v>
      </c>
      <c r="W265">
        <v>0.33333333333333331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0.66666666666666663</v>
      </c>
      <c r="AI265">
        <v>0</v>
      </c>
      <c r="AJ265">
        <v>0</v>
      </c>
      <c r="AK265">
        <v>1</v>
      </c>
      <c r="AL265">
        <v>0.15692469720905741</v>
      </c>
      <c r="AM265">
        <v>0.74250150572174267</v>
      </c>
      <c r="AN265">
        <v>0.1111111111111111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0.125</v>
      </c>
      <c r="AU265">
        <v>0.33333333333333331</v>
      </c>
      <c r="AV265">
        <v>0.66666666666666663</v>
      </c>
      <c r="AW265">
        <v>0.125</v>
      </c>
      <c r="AX265">
        <v>0.22222222222222221</v>
      </c>
      <c r="AY265">
        <v>6.6666666666666666E-2</v>
      </c>
      <c r="AZ265">
        <v>0.11764705882352941</v>
      </c>
      <c r="BA265">
        <v>1</v>
      </c>
      <c r="BB265">
        <v>1</v>
      </c>
      <c r="BC265">
        <f t="shared" ref="BC265:BC301" si="8">SUMPRODUCT(C$2:BA$2,C265:BA265)</f>
        <v>0.53382321592540005</v>
      </c>
      <c r="BD265">
        <f t="shared" ref="BD265:BD301" si="9">(BB265-BC265)^2</f>
        <v>0.21732079401013618</v>
      </c>
    </row>
    <row r="266" spans="1:56" x14ac:dyDescent="0.25">
      <c r="A266">
        <v>0.97441710412582694</v>
      </c>
      <c r="B266">
        <v>939</v>
      </c>
      <c r="C266">
        <v>1</v>
      </c>
      <c r="D266">
        <v>0</v>
      </c>
      <c r="E266">
        <v>0.95238095238095233</v>
      </c>
      <c r="F266">
        <v>1</v>
      </c>
      <c r="G266">
        <v>0</v>
      </c>
      <c r="H266">
        <v>0</v>
      </c>
      <c r="I266">
        <v>0.53400143163922686</v>
      </c>
      <c r="J266">
        <v>0</v>
      </c>
      <c r="K266">
        <v>1</v>
      </c>
      <c r="L266">
        <v>0</v>
      </c>
      <c r="M266">
        <v>0.7857142857142857</v>
      </c>
      <c r="N266">
        <v>0.75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0.82857142857142863</v>
      </c>
      <c r="W266">
        <v>0.66666666666666663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0.66666666666666663</v>
      </c>
      <c r="AI266">
        <v>1</v>
      </c>
      <c r="AJ266">
        <v>0</v>
      </c>
      <c r="AK266">
        <v>0</v>
      </c>
      <c r="AL266">
        <v>7.1774618220115854E-2</v>
      </c>
      <c r="AM266">
        <v>0.96293916884159803</v>
      </c>
      <c r="AN266">
        <v>0.1111111111111111</v>
      </c>
      <c r="AO266">
        <v>0</v>
      </c>
      <c r="AP266">
        <v>7.1428571428571425E-2</v>
      </c>
      <c r="AQ266">
        <v>0</v>
      </c>
      <c r="AR266">
        <v>1</v>
      </c>
      <c r="AS266">
        <v>0.66666666666666663</v>
      </c>
      <c r="AT266">
        <v>0.05</v>
      </c>
      <c r="AU266">
        <v>0.5</v>
      </c>
      <c r="AV266">
        <v>0.66666666666666663</v>
      </c>
      <c r="AW266">
        <v>0.05</v>
      </c>
      <c r="AX266">
        <v>0.1111111111111111</v>
      </c>
      <c r="AY266">
        <v>0.13333333333333333</v>
      </c>
      <c r="AZ266">
        <v>0.11764705882352941</v>
      </c>
      <c r="BA266">
        <v>1</v>
      </c>
      <c r="BB266">
        <v>0</v>
      </c>
      <c r="BC266">
        <f t="shared" si="8"/>
        <v>-1.9608537436588469E-2</v>
      </c>
      <c r="BD266">
        <f t="shared" si="9"/>
        <v>3.8449474040209151E-4</v>
      </c>
    </row>
    <row r="267" spans="1:56" x14ac:dyDescent="0.25">
      <c r="A267">
        <v>0.97446755290616027</v>
      </c>
      <c r="B267">
        <v>1198</v>
      </c>
      <c r="C267">
        <v>1</v>
      </c>
      <c r="D267">
        <v>0</v>
      </c>
      <c r="E267">
        <v>4.7619047619047616E-2</v>
      </c>
      <c r="F267">
        <v>1</v>
      </c>
      <c r="G267">
        <v>0</v>
      </c>
      <c r="H267">
        <v>0</v>
      </c>
      <c r="I267">
        <v>0.44738725841088045</v>
      </c>
      <c r="J267">
        <v>1</v>
      </c>
      <c r="K267">
        <v>0</v>
      </c>
      <c r="L267">
        <v>0</v>
      </c>
      <c r="M267">
        <v>0.2857142857142857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0.34285714285714286</v>
      </c>
      <c r="W267">
        <v>0.66666666666666663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9.0521327014218014E-2</v>
      </c>
      <c r="AM267">
        <v>0.76241718530415581</v>
      </c>
      <c r="AN267">
        <v>0.1111111111111111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0.05</v>
      </c>
      <c r="AU267">
        <v>0.5</v>
      </c>
      <c r="AV267">
        <v>0.66666666666666663</v>
      </c>
      <c r="AW267">
        <v>0.05</v>
      </c>
      <c r="AX267">
        <v>0.1111111111111111</v>
      </c>
      <c r="AY267">
        <v>0</v>
      </c>
      <c r="AZ267">
        <v>0.11764705882352941</v>
      </c>
      <c r="BA267">
        <v>1</v>
      </c>
      <c r="BB267">
        <v>0</v>
      </c>
      <c r="BC267">
        <f t="shared" si="8"/>
        <v>0.42459961931624868</v>
      </c>
      <c r="BD267">
        <f t="shared" si="9"/>
        <v>0.18028483672350329</v>
      </c>
    </row>
    <row r="268" spans="1:56" x14ac:dyDescent="0.25">
      <c r="A268">
        <v>0.97472368384130781</v>
      </c>
      <c r="B268">
        <v>1440</v>
      </c>
      <c r="C268">
        <v>0</v>
      </c>
      <c r="D268">
        <v>1</v>
      </c>
      <c r="E268">
        <v>0.42857142857142855</v>
      </c>
      <c r="F268">
        <v>1</v>
      </c>
      <c r="G268">
        <v>0</v>
      </c>
      <c r="H268">
        <v>0</v>
      </c>
      <c r="I268">
        <v>0.32569792412312099</v>
      </c>
      <c r="J268">
        <v>1</v>
      </c>
      <c r="K268">
        <v>0</v>
      </c>
      <c r="L268">
        <v>0</v>
      </c>
      <c r="M268">
        <v>7.1428571428571425E-2</v>
      </c>
      <c r="N268">
        <v>0.5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0.91428571428571426</v>
      </c>
      <c r="W268">
        <v>0.33333333333333331</v>
      </c>
      <c r="X268">
        <v>0.5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0.34939441811479727</v>
      </c>
      <c r="AM268">
        <v>0.42565749849427825</v>
      </c>
      <c r="AN268">
        <v>0</v>
      </c>
      <c r="AO268">
        <v>0</v>
      </c>
      <c r="AP268">
        <v>0.5714285714285714</v>
      </c>
      <c r="AQ268">
        <v>0</v>
      </c>
      <c r="AR268">
        <v>0.66666666666666663</v>
      </c>
      <c r="AS268">
        <v>0.66666666666666663</v>
      </c>
      <c r="AT268">
        <v>0.25</v>
      </c>
      <c r="AU268">
        <v>0.33333333333333331</v>
      </c>
      <c r="AV268">
        <v>0.66666666666666663</v>
      </c>
      <c r="AW268">
        <v>0.22500000000000001</v>
      </c>
      <c r="AX268">
        <v>0.3888888888888889</v>
      </c>
      <c r="AY268">
        <v>0.2</v>
      </c>
      <c r="AZ268">
        <v>0.23529411764705882</v>
      </c>
      <c r="BA268">
        <v>1</v>
      </c>
      <c r="BB268">
        <v>0</v>
      </c>
      <c r="BC268">
        <f t="shared" si="8"/>
        <v>-3.5340918595624382E-3</v>
      </c>
      <c r="BD268">
        <f t="shared" si="9"/>
        <v>1.2489805271825492E-5</v>
      </c>
    </row>
    <row r="269" spans="1:56" x14ac:dyDescent="0.25">
      <c r="A269">
        <v>0.97490871829167858</v>
      </c>
      <c r="B269">
        <v>552</v>
      </c>
      <c r="C269">
        <v>0</v>
      </c>
      <c r="D269">
        <v>1</v>
      </c>
      <c r="E269">
        <v>0.5</v>
      </c>
      <c r="F269">
        <v>1</v>
      </c>
      <c r="G269">
        <v>0</v>
      </c>
      <c r="H269">
        <v>0</v>
      </c>
      <c r="I269">
        <v>2.7916964924838941E-2</v>
      </c>
      <c r="J269">
        <v>0</v>
      </c>
      <c r="K269">
        <v>0</v>
      </c>
      <c r="L269">
        <v>1</v>
      </c>
      <c r="M269">
        <v>7.1428571428571425E-2</v>
      </c>
      <c r="N269">
        <v>0.5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0.66666666666666663</v>
      </c>
      <c r="V269">
        <v>0.2</v>
      </c>
      <c r="W269">
        <v>1</v>
      </c>
      <c r="X269">
        <v>0.25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0.33333333333333331</v>
      </c>
      <c r="AI269">
        <v>0</v>
      </c>
      <c r="AJ269">
        <v>1</v>
      </c>
      <c r="AK269">
        <v>0</v>
      </c>
      <c r="AL269">
        <v>0.28330700368615058</v>
      </c>
      <c r="AM269">
        <v>0.66946396305962663</v>
      </c>
      <c r="AN269">
        <v>1</v>
      </c>
      <c r="AO269">
        <v>0</v>
      </c>
      <c r="AP269">
        <v>0.2857142857142857</v>
      </c>
      <c r="AQ269">
        <v>0</v>
      </c>
      <c r="AR269">
        <v>0.66666666666666663</v>
      </c>
      <c r="AS269">
        <v>0.33333333333333331</v>
      </c>
      <c r="AT269">
        <v>0.3</v>
      </c>
      <c r="AU269">
        <v>0.5</v>
      </c>
      <c r="AV269">
        <v>0</v>
      </c>
      <c r="AW269">
        <v>0.2</v>
      </c>
      <c r="AX269">
        <v>0.16666666666666666</v>
      </c>
      <c r="AY269">
        <v>0.2</v>
      </c>
      <c r="AZ269">
        <v>0.35294117647058826</v>
      </c>
      <c r="BA269">
        <v>1</v>
      </c>
      <c r="BB269">
        <v>0</v>
      </c>
      <c r="BC269">
        <f t="shared" si="8"/>
        <v>0.27702455507125723</v>
      </c>
      <c r="BD269">
        <f t="shared" si="9"/>
        <v>7.6742604112428031E-2</v>
      </c>
    </row>
    <row r="270" spans="1:56" x14ac:dyDescent="0.25">
      <c r="A270">
        <v>0.97563081345002112</v>
      </c>
      <c r="B270">
        <v>784</v>
      </c>
      <c r="C270">
        <v>0</v>
      </c>
      <c r="D270">
        <v>1</v>
      </c>
      <c r="E270">
        <v>0.54761904761904767</v>
      </c>
      <c r="F270">
        <v>1</v>
      </c>
      <c r="G270">
        <v>0</v>
      </c>
      <c r="H270">
        <v>0</v>
      </c>
      <c r="I270">
        <v>0.29133858267716534</v>
      </c>
      <c r="J270">
        <v>0</v>
      </c>
      <c r="K270">
        <v>1</v>
      </c>
      <c r="L270">
        <v>0</v>
      </c>
      <c r="M270">
        <v>0.21428571428571427</v>
      </c>
      <c r="N270">
        <v>0.25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0.33333333333333331</v>
      </c>
      <c r="V270">
        <v>0.18571428571428572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0.66666666666666663</v>
      </c>
      <c r="AI270">
        <v>0</v>
      </c>
      <c r="AJ270">
        <v>1</v>
      </c>
      <c r="AK270">
        <v>0</v>
      </c>
      <c r="AL270">
        <v>0.12464454976303317</v>
      </c>
      <c r="AM270">
        <v>0.67331861072073884</v>
      </c>
      <c r="AN270">
        <v>0.1111111111111111</v>
      </c>
      <c r="AO270">
        <v>0</v>
      </c>
      <c r="AP270">
        <v>0.14285714285714285</v>
      </c>
      <c r="AQ270">
        <v>0</v>
      </c>
      <c r="AR270">
        <v>0.66666666666666663</v>
      </c>
      <c r="AS270">
        <v>0</v>
      </c>
      <c r="AT270">
        <v>0.25</v>
      </c>
      <c r="AU270">
        <v>0.5</v>
      </c>
      <c r="AV270">
        <v>0.66666666666666663</v>
      </c>
      <c r="AW270">
        <v>0.25</v>
      </c>
      <c r="AX270">
        <v>0.33333333333333331</v>
      </c>
      <c r="AY270">
        <v>0</v>
      </c>
      <c r="AZ270">
        <v>0.47058823529411764</v>
      </c>
      <c r="BA270">
        <v>1</v>
      </c>
      <c r="BB270">
        <v>0</v>
      </c>
      <c r="BC270">
        <f t="shared" si="8"/>
        <v>-3.7820598433375319E-2</v>
      </c>
      <c r="BD270">
        <f t="shared" si="9"/>
        <v>1.4303976658586316E-3</v>
      </c>
    </row>
    <row r="271" spans="1:56" x14ac:dyDescent="0.25">
      <c r="A271">
        <v>0.9756517666724589</v>
      </c>
      <c r="B271">
        <v>971</v>
      </c>
      <c r="C271">
        <v>0</v>
      </c>
      <c r="D271">
        <v>1</v>
      </c>
      <c r="E271">
        <v>0.21428571428571427</v>
      </c>
      <c r="F271">
        <v>1</v>
      </c>
      <c r="G271">
        <v>0</v>
      </c>
      <c r="H271">
        <v>0</v>
      </c>
      <c r="I271">
        <v>0.85110952040085897</v>
      </c>
      <c r="J271">
        <v>1</v>
      </c>
      <c r="K271">
        <v>0</v>
      </c>
      <c r="L271">
        <v>0</v>
      </c>
      <c r="M271">
        <v>0.35714285714285715</v>
      </c>
      <c r="N271">
        <v>0.5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0.66666666666666663</v>
      </c>
      <c r="V271">
        <v>0.97142857142857142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8.0305423907319637E-2</v>
      </c>
      <c r="AM271">
        <v>0.17799638626781772</v>
      </c>
      <c r="AN271">
        <v>0.88888888888888884</v>
      </c>
      <c r="AO271">
        <v>0</v>
      </c>
      <c r="AP271">
        <v>0.21428571428571427</v>
      </c>
      <c r="AQ271">
        <v>0</v>
      </c>
      <c r="AR271">
        <v>0.33333333333333331</v>
      </c>
      <c r="AS271">
        <v>0.33333333333333331</v>
      </c>
      <c r="AT271">
        <v>0.125</v>
      </c>
      <c r="AU271">
        <v>0.66666666666666663</v>
      </c>
      <c r="AV271">
        <v>0.66666666666666663</v>
      </c>
      <c r="AW271">
        <v>2.5000000000000001E-2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f t="shared" si="8"/>
        <v>0.18572677238730706</v>
      </c>
      <c r="BD271">
        <f t="shared" si="9"/>
        <v>3.4494433981406565E-2</v>
      </c>
    </row>
    <row r="272" spans="1:56" x14ac:dyDescent="0.25">
      <c r="A272">
        <v>0.97582440010951255</v>
      </c>
      <c r="B272">
        <v>569</v>
      </c>
      <c r="C272">
        <v>1</v>
      </c>
      <c r="D272">
        <v>0</v>
      </c>
      <c r="E272">
        <v>0.88095238095238093</v>
      </c>
      <c r="F272">
        <v>1</v>
      </c>
      <c r="G272">
        <v>0</v>
      </c>
      <c r="H272">
        <v>0</v>
      </c>
      <c r="I272">
        <v>0.44595561918396565</v>
      </c>
      <c r="J272">
        <v>0</v>
      </c>
      <c r="K272">
        <v>1</v>
      </c>
      <c r="L272">
        <v>0</v>
      </c>
      <c r="M272">
        <v>3.5714285714285712E-2</v>
      </c>
      <c r="N272">
        <v>0.5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0.68571428571428572</v>
      </c>
      <c r="W272">
        <v>0.66666666666666663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0.99262769878883628</v>
      </c>
      <c r="AM272">
        <v>0.76711503714113627</v>
      </c>
      <c r="AN272">
        <v>0.55555555555555558</v>
      </c>
      <c r="AO272">
        <v>1</v>
      </c>
      <c r="AP272">
        <v>0.14285714285714285</v>
      </c>
      <c r="AQ272">
        <v>0</v>
      </c>
      <c r="AR272">
        <v>1</v>
      </c>
      <c r="AS272">
        <v>0.33333333333333331</v>
      </c>
      <c r="AT272">
        <v>0.6</v>
      </c>
      <c r="AU272">
        <v>0.33333333333333331</v>
      </c>
      <c r="AV272">
        <v>0.66666666666666663</v>
      </c>
      <c r="AW272">
        <v>0.125</v>
      </c>
      <c r="AX272">
        <v>0.1111111111111111</v>
      </c>
      <c r="AY272">
        <v>6.6666666666666666E-2</v>
      </c>
      <c r="AZ272">
        <v>0.23529411764705882</v>
      </c>
      <c r="BA272">
        <v>1</v>
      </c>
      <c r="BB272">
        <v>1</v>
      </c>
      <c r="BC272">
        <f t="shared" si="8"/>
        <v>0.10324487615973998</v>
      </c>
      <c r="BD272">
        <f t="shared" si="9"/>
        <v>0.80416975213376007</v>
      </c>
    </row>
    <row r="273" spans="1:56" x14ac:dyDescent="0.25">
      <c r="A273">
        <v>0.9758760674811171</v>
      </c>
      <c r="B273">
        <v>436</v>
      </c>
      <c r="C273">
        <v>1</v>
      </c>
      <c r="D273">
        <v>0</v>
      </c>
      <c r="E273">
        <v>0.35714285714285715</v>
      </c>
      <c r="F273">
        <v>1</v>
      </c>
      <c r="G273">
        <v>0</v>
      </c>
      <c r="H273">
        <v>0</v>
      </c>
      <c r="I273">
        <v>0.84108804581245522</v>
      </c>
      <c r="J273">
        <v>0</v>
      </c>
      <c r="K273">
        <v>1</v>
      </c>
      <c r="L273">
        <v>0</v>
      </c>
      <c r="M273">
        <v>0.5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0.33333333333333331</v>
      </c>
      <c r="V273">
        <v>0.37142857142857144</v>
      </c>
      <c r="W273">
        <v>0.66666666666666663</v>
      </c>
      <c r="X273">
        <v>0.5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0.66666666666666663</v>
      </c>
      <c r="AI273">
        <v>0</v>
      </c>
      <c r="AJ273">
        <v>1</v>
      </c>
      <c r="AK273">
        <v>0</v>
      </c>
      <c r="AL273">
        <v>0.66355976829910479</v>
      </c>
      <c r="AM273">
        <v>0.90443686006825941</v>
      </c>
      <c r="AN273">
        <v>0.77777777777777779</v>
      </c>
      <c r="AO273">
        <v>1</v>
      </c>
      <c r="AP273">
        <v>7.1428571428571425E-2</v>
      </c>
      <c r="AQ273">
        <v>0</v>
      </c>
      <c r="AR273">
        <v>1</v>
      </c>
      <c r="AS273">
        <v>0</v>
      </c>
      <c r="AT273">
        <v>0.375</v>
      </c>
      <c r="AU273">
        <v>0.33333333333333331</v>
      </c>
      <c r="AV273">
        <v>1</v>
      </c>
      <c r="AW273">
        <v>0.17499999999999999</v>
      </c>
      <c r="AX273">
        <v>0.33333333333333331</v>
      </c>
      <c r="AY273">
        <v>0.46666666666666667</v>
      </c>
      <c r="AZ273">
        <v>0.41176470588235292</v>
      </c>
      <c r="BA273">
        <v>1</v>
      </c>
      <c r="BB273">
        <v>1</v>
      </c>
      <c r="BC273">
        <f t="shared" si="8"/>
        <v>0.27964678271168503</v>
      </c>
      <c r="BD273">
        <f t="shared" si="9"/>
        <v>0.51890875765762623</v>
      </c>
    </row>
    <row r="274" spans="1:56" x14ac:dyDescent="0.25">
      <c r="A274">
        <v>0.97902421133043638</v>
      </c>
      <c r="B274">
        <v>1163</v>
      </c>
      <c r="C274">
        <v>1</v>
      </c>
      <c r="D274">
        <v>0</v>
      </c>
      <c r="E274">
        <v>0.40476190476190477</v>
      </c>
      <c r="F274">
        <v>1</v>
      </c>
      <c r="G274">
        <v>0</v>
      </c>
      <c r="H274">
        <v>0</v>
      </c>
      <c r="I274">
        <v>0.45454545454545453</v>
      </c>
      <c r="J274">
        <v>1</v>
      </c>
      <c r="K274">
        <v>0</v>
      </c>
      <c r="L274">
        <v>0</v>
      </c>
      <c r="M274">
        <v>0.32142857142857145</v>
      </c>
      <c r="N274">
        <v>0.5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0.35714285714285715</v>
      </c>
      <c r="W274">
        <v>0.33333333333333331</v>
      </c>
      <c r="X274">
        <v>0.5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0.48957345971563981</v>
      </c>
      <c r="AM274">
        <v>0.7804055410560129</v>
      </c>
      <c r="AN274">
        <v>1</v>
      </c>
      <c r="AO274">
        <v>0</v>
      </c>
      <c r="AP274">
        <v>0.42857142857142855</v>
      </c>
      <c r="AQ274">
        <v>0</v>
      </c>
      <c r="AR274">
        <v>0.66666666666666663</v>
      </c>
      <c r="AS274">
        <v>0</v>
      </c>
      <c r="AT274">
        <v>0.375</v>
      </c>
      <c r="AU274">
        <v>0.5</v>
      </c>
      <c r="AV274">
        <v>0.66666666666666663</v>
      </c>
      <c r="AW274">
        <v>0.32500000000000001</v>
      </c>
      <c r="AX274">
        <v>0.66666666666666663</v>
      </c>
      <c r="AY274">
        <v>0.4</v>
      </c>
      <c r="AZ274">
        <v>0</v>
      </c>
      <c r="BA274">
        <v>1</v>
      </c>
      <c r="BB274">
        <v>1</v>
      </c>
      <c r="BC274">
        <f t="shared" si="8"/>
        <v>0.25618026691083756</v>
      </c>
      <c r="BD274">
        <f t="shared" si="9"/>
        <v>0.55326779533283288</v>
      </c>
    </row>
    <row r="275" spans="1:56" x14ac:dyDescent="0.25">
      <c r="A275">
        <v>0.97906134719298299</v>
      </c>
      <c r="B275">
        <v>804</v>
      </c>
      <c r="C275">
        <v>1</v>
      </c>
      <c r="D275">
        <v>0</v>
      </c>
      <c r="E275">
        <v>0.38095238095238093</v>
      </c>
      <c r="F275">
        <v>0</v>
      </c>
      <c r="G275">
        <v>0</v>
      </c>
      <c r="H275">
        <v>1</v>
      </c>
      <c r="I275">
        <v>0.42591267000715821</v>
      </c>
      <c r="J275">
        <v>0</v>
      </c>
      <c r="K275">
        <v>1</v>
      </c>
      <c r="L275">
        <v>0</v>
      </c>
      <c r="M275">
        <v>7.1428571428571425E-2</v>
      </c>
      <c r="N275">
        <v>0.75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0.66666666666666663</v>
      </c>
      <c r="V275">
        <v>0.14285714285714285</v>
      </c>
      <c r="W275">
        <v>0.33333333333333331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0.10373880989994734</v>
      </c>
      <c r="AM275">
        <v>0.81847018670949612</v>
      </c>
      <c r="AN275">
        <v>0.33333333333333331</v>
      </c>
      <c r="AO275">
        <v>0</v>
      </c>
      <c r="AP275">
        <v>0.42857142857142855</v>
      </c>
      <c r="AQ275">
        <v>0</v>
      </c>
      <c r="AR275">
        <v>1</v>
      </c>
      <c r="AS275">
        <v>1</v>
      </c>
      <c r="AT275">
        <v>0.15</v>
      </c>
      <c r="AU275">
        <v>0.33333333333333331</v>
      </c>
      <c r="AV275">
        <v>0.66666666666666663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f t="shared" si="8"/>
        <v>-9.2935541116987874E-2</v>
      </c>
      <c r="BD275">
        <f t="shared" si="9"/>
        <v>8.6370148027073435E-3</v>
      </c>
    </row>
    <row r="276" spans="1:56" x14ac:dyDescent="0.25">
      <c r="A276">
        <v>0.97968556320209121</v>
      </c>
      <c r="B276">
        <v>1402</v>
      </c>
      <c r="C276">
        <v>1</v>
      </c>
      <c r="D276">
        <v>0</v>
      </c>
      <c r="E276">
        <v>0.88095238095238093</v>
      </c>
      <c r="F276">
        <v>1</v>
      </c>
      <c r="G276">
        <v>0</v>
      </c>
      <c r="H276">
        <v>0</v>
      </c>
      <c r="I276">
        <v>6.2276306370794558E-2</v>
      </c>
      <c r="J276">
        <v>0</v>
      </c>
      <c r="K276">
        <v>0</v>
      </c>
      <c r="L276">
        <v>1</v>
      </c>
      <c r="M276">
        <v>0.8928571428571429</v>
      </c>
      <c r="N276">
        <v>0.75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0.66666666666666663</v>
      </c>
      <c r="V276">
        <v>0.58571428571428574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0.33333333333333331</v>
      </c>
      <c r="AI276">
        <v>0</v>
      </c>
      <c r="AJ276">
        <v>1</v>
      </c>
      <c r="AK276">
        <v>0</v>
      </c>
      <c r="AL276">
        <v>0.9808846761453397</v>
      </c>
      <c r="AM276">
        <v>0.9522987351937362</v>
      </c>
      <c r="AN276">
        <v>0.44444444444444442</v>
      </c>
      <c r="AO276">
        <v>1</v>
      </c>
      <c r="AP276">
        <v>0.5</v>
      </c>
      <c r="AQ276">
        <v>0</v>
      </c>
      <c r="AR276">
        <v>0</v>
      </c>
      <c r="AS276">
        <v>0.33333333333333331</v>
      </c>
      <c r="AT276">
        <v>0.875</v>
      </c>
      <c r="AU276">
        <v>0</v>
      </c>
      <c r="AV276">
        <v>0.66666666666666663</v>
      </c>
      <c r="AW276">
        <v>0.25</v>
      </c>
      <c r="AX276">
        <v>0.5</v>
      </c>
      <c r="AY276">
        <v>6.6666666666666666E-2</v>
      </c>
      <c r="AZ276">
        <v>0.23529411764705882</v>
      </c>
      <c r="BA276">
        <v>1</v>
      </c>
      <c r="BB276">
        <v>0</v>
      </c>
      <c r="BC276">
        <f t="shared" si="8"/>
        <v>0.21557113033270486</v>
      </c>
      <c r="BD276">
        <f t="shared" si="9"/>
        <v>4.6470912232920027E-2</v>
      </c>
    </row>
    <row r="277" spans="1:56" x14ac:dyDescent="0.25">
      <c r="A277">
        <v>0.97977888179061512</v>
      </c>
      <c r="B277">
        <v>547</v>
      </c>
      <c r="C277">
        <v>1</v>
      </c>
      <c r="D277">
        <v>0</v>
      </c>
      <c r="E277">
        <v>0.26190476190476192</v>
      </c>
      <c r="F277">
        <v>1</v>
      </c>
      <c r="G277">
        <v>0</v>
      </c>
      <c r="H277">
        <v>0</v>
      </c>
      <c r="I277">
        <v>0.92627057981388694</v>
      </c>
      <c r="J277">
        <v>1</v>
      </c>
      <c r="K277">
        <v>0</v>
      </c>
      <c r="L277">
        <v>0</v>
      </c>
      <c r="M277">
        <v>0.32142857142857145</v>
      </c>
      <c r="N277">
        <v>0.5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0.66666666666666663</v>
      </c>
      <c r="V277">
        <v>0.98571428571428577</v>
      </c>
      <c r="W277">
        <v>0.66666666666666663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0.66666666666666663</v>
      </c>
      <c r="AI277">
        <v>0</v>
      </c>
      <c r="AJ277">
        <v>0</v>
      </c>
      <c r="AK277">
        <v>1</v>
      </c>
      <c r="AL277">
        <v>8.5992627698788834E-2</v>
      </c>
      <c r="AM277">
        <v>2.6540855249949809E-2</v>
      </c>
      <c r="AN277">
        <v>0.1111111111111111</v>
      </c>
      <c r="AO277">
        <v>0</v>
      </c>
      <c r="AP277">
        <v>0</v>
      </c>
      <c r="AQ277">
        <v>0</v>
      </c>
      <c r="AR277">
        <v>0.66666666666666663</v>
      </c>
      <c r="AS277">
        <v>0</v>
      </c>
      <c r="AT277">
        <v>2.5000000000000001E-2</v>
      </c>
      <c r="AU277">
        <v>1</v>
      </c>
      <c r="AV277">
        <v>0.66666666666666663</v>
      </c>
      <c r="AW277">
        <v>2.5000000000000001E-2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f t="shared" si="8"/>
        <v>0.26547402130823139</v>
      </c>
      <c r="BD277">
        <f t="shared" si="9"/>
        <v>7.04764559895633E-2</v>
      </c>
    </row>
    <row r="278" spans="1:56" x14ac:dyDescent="0.25">
      <c r="A278">
        <v>0.98014274443376559</v>
      </c>
      <c r="B278">
        <v>314</v>
      </c>
      <c r="C278">
        <v>0</v>
      </c>
      <c r="D278">
        <v>1</v>
      </c>
      <c r="E278">
        <v>0.35714285714285715</v>
      </c>
      <c r="F278">
        <v>0</v>
      </c>
      <c r="G278">
        <v>1</v>
      </c>
      <c r="H278">
        <v>0</v>
      </c>
      <c r="I278">
        <v>0.32283464566929132</v>
      </c>
      <c r="J278">
        <v>0</v>
      </c>
      <c r="K278">
        <v>1</v>
      </c>
      <c r="L278">
        <v>0</v>
      </c>
      <c r="M278">
        <v>0.14285714285714285</v>
      </c>
      <c r="N278">
        <v>0.75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0.62857142857142856</v>
      </c>
      <c r="W278">
        <v>0.66666666666666663</v>
      </c>
      <c r="X278">
        <v>0.5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0.33333333333333331</v>
      </c>
      <c r="AI278">
        <v>0</v>
      </c>
      <c r="AJ278">
        <v>1</v>
      </c>
      <c r="AK278">
        <v>0</v>
      </c>
      <c r="AL278">
        <v>0.5723538704581359</v>
      </c>
      <c r="AM278">
        <v>0.85404537241517764</v>
      </c>
      <c r="AN278">
        <v>0.66666666666666663</v>
      </c>
      <c r="AO278">
        <v>0</v>
      </c>
      <c r="AP278">
        <v>0</v>
      </c>
      <c r="AQ278">
        <v>0</v>
      </c>
      <c r="AR278">
        <v>0.33333333333333331</v>
      </c>
      <c r="AS278">
        <v>0.66666666666666663</v>
      </c>
      <c r="AT278">
        <v>0.3</v>
      </c>
      <c r="AU278">
        <v>0.33333333333333331</v>
      </c>
      <c r="AV278">
        <v>0.66666666666666663</v>
      </c>
      <c r="AW278">
        <v>0.25</v>
      </c>
      <c r="AX278">
        <v>0.33333333333333331</v>
      </c>
      <c r="AY278">
        <v>0.53333333333333333</v>
      </c>
      <c r="AZ278">
        <v>0.47058823529411764</v>
      </c>
      <c r="BA278">
        <v>1</v>
      </c>
      <c r="BB278">
        <v>0</v>
      </c>
      <c r="BC278">
        <f t="shared" si="8"/>
        <v>0.12412282246916023</v>
      </c>
      <c r="BD278">
        <f t="shared" si="9"/>
        <v>1.5406475057710669E-2</v>
      </c>
    </row>
    <row r="279" spans="1:56" x14ac:dyDescent="0.25">
      <c r="A279">
        <v>0.98026781657766826</v>
      </c>
      <c r="B279">
        <v>341</v>
      </c>
      <c r="C279">
        <v>1</v>
      </c>
      <c r="D279">
        <v>0</v>
      </c>
      <c r="E279">
        <v>0.45238095238095238</v>
      </c>
      <c r="F279">
        <v>1</v>
      </c>
      <c r="G279">
        <v>0</v>
      </c>
      <c r="H279">
        <v>0</v>
      </c>
      <c r="I279">
        <v>0.78024337866857552</v>
      </c>
      <c r="J279">
        <v>0</v>
      </c>
      <c r="K279">
        <v>1</v>
      </c>
      <c r="L279">
        <v>0</v>
      </c>
      <c r="M279">
        <v>0.14285714285714285</v>
      </c>
      <c r="N279">
        <v>0.25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0.44285714285714284</v>
      </c>
      <c r="W279">
        <v>0.66666666666666663</v>
      </c>
      <c r="X279">
        <v>0.25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0.28109531332280147</v>
      </c>
      <c r="AM279">
        <v>0.84653683999196949</v>
      </c>
      <c r="AN279">
        <v>0.77777777777777779</v>
      </c>
      <c r="AO279">
        <v>0</v>
      </c>
      <c r="AP279">
        <v>0.35714285714285715</v>
      </c>
      <c r="AQ279">
        <v>0</v>
      </c>
      <c r="AR279">
        <v>0.66666666666666663</v>
      </c>
      <c r="AS279">
        <v>0.66666666666666663</v>
      </c>
      <c r="AT279">
        <v>0.2</v>
      </c>
      <c r="AU279">
        <v>0.33333333333333331</v>
      </c>
      <c r="AV279">
        <v>0.33333333333333331</v>
      </c>
      <c r="AW279">
        <v>0.15</v>
      </c>
      <c r="AX279">
        <v>0.1111111111111111</v>
      </c>
      <c r="AY279">
        <v>0</v>
      </c>
      <c r="AZ279">
        <v>0.23529411764705882</v>
      </c>
      <c r="BA279">
        <v>1</v>
      </c>
      <c r="BB279">
        <v>0</v>
      </c>
      <c r="BC279">
        <f t="shared" si="8"/>
        <v>-5.6063999450399971E-2</v>
      </c>
      <c r="BD279">
        <f t="shared" si="9"/>
        <v>3.1431720343744482E-3</v>
      </c>
    </row>
    <row r="280" spans="1:56" x14ac:dyDescent="0.25">
      <c r="A280">
        <v>0.98099483654215913</v>
      </c>
      <c r="B280">
        <v>333</v>
      </c>
      <c r="C280">
        <v>0</v>
      </c>
      <c r="D280">
        <v>1</v>
      </c>
      <c r="E280">
        <v>0.8571428571428571</v>
      </c>
      <c r="F280">
        <v>0</v>
      </c>
      <c r="G280">
        <v>1</v>
      </c>
      <c r="H280">
        <v>0</v>
      </c>
      <c r="I280">
        <v>0.59126700071581961</v>
      </c>
      <c r="J280">
        <v>0</v>
      </c>
      <c r="K280">
        <v>1</v>
      </c>
      <c r="L280">
        <v>0</v>
      </c>
      <c r="M280">
        <v>0.6785714285714286</v>
      </c>
      <c r="N280">
        <v>0.75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1.4285714285714285E-2</v>
      </c>
      <c r="W280">
        <v>0.66666666666666663</v>
      </c>
      <c r="X280">
        <v>0.25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0.66666666666666663</v>
      </c>
      <c r="AI280">
        <v>0</v>
      </c>
      <c r="AJ280">
        <v>0</v>
      </c>
      <c r="AK280">
        <v>1</v>
      </c>
      <c r="AL280">
        <v>0.20326487625065823</v>
      </c>
      <c r="AM280">
        <v>0.59389680786990562</v>
      </c>
      <c r="AN280">
        <v>0.33333333333333331</v>
      </c>
      <c r="AO280">
        <v>0</v>
      </c>
      <c r="AP280">
        <v>7.1428571428571425E-2</v>
      </c>
      <c r="AQ280">
        <v>0</v>
      </c>
      <c r="AR280">
        <v>1</v>
      </c>
      <c r="AS280">
        <v>0</v>
      </c>
      <c r="AT280">
        <v>0.5</v>
      </c>
      <c r="AU280">
        <v>0.66666666666666663</v>
      </c>
      <c r="AV280">
        <v>0.33333333333333331</v>
      </c>
      <c r="AW280">
        <v>0.1</v>
      </c>
      <c r="AX280">
        <v>0.16666666666666666</v>
      </c>
      <c r="AY280">
        <v>0</v>
      </c>
      <c r="AZ280">
        <v>0.17647058823529413</v>
      </c>
      <c r="BA280">
        <v>1</v>
      </c>
      <c r="BB280">
        <v>0</v>
      </c>
      <c r="BC280">
        <f t="shared" si="8"/>
        <v>4.7367653490900774E-2</v>
      </c>
      <c r="BD280">
        <f t="shared" si="9"/>
        <v>2.2436945972340444E-3</v>
      </c>
    </row>
    <row r="281" spans="1:56" x14ac:dyDescent="0.25">
      <c r="A281">
        <v>0.9827432178975426</v>
      </c>
      <c r="B281">
        <v>657</v>
      </c>
      <c r="C281">
        <v>1</v>
      </c>
      <c r="D281">
        <v>0</v>
      </c>
      <c r="E281">
        <v>0.33333333333333331</v>
      </c>
      <c r="F281">
        <v>1</v>
      </c>
      <c r="G281">
        <v>0</v>
      </c>
      <c r="H281">
        <v>0</v>
      </c>
      <c r="I281">
        <v>0.19470293486041518</v>
      </c>
      <c r="J281">
        <v>0</v>
      </c>
      <c r="K281">
        <v>1</v>
      </c>
      <c r="L281">
        <v>0</v>
      </c>
      <c r="M281">
        <v>0.8571428571428571</v>
      </c>
      <c r="N281">
        <v>0.75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0.81428571428571428</v>
      </c>
      <c r="W281">
        <v>0.66666666666666663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9.4049499736703526E-2</v>
      </c>
      <c r="AM281">
        <v>0.6393093756273841</v>
      </c>
      <c r="AN281">
        <v>0.1111111111111111</v>
      </c>
      <c r="AO281">
        <v>1</v>
      </c>
      <c r="AP281">
        <v>0.9285714285714286</v>
      </c>
      <c r="AQ281">
        <v>1</v>
      </c>
      <c r="AR281">
        <v>0.66666666666666663</v>
      </c>
      <c r="AS281">
        <v>0</v>
      </c>
      <c r="AT281">
        <v>2.5000000000000001E-2</v>
      </c>
      <c r="AU281">
        <v>0.33333333333333331</v>
      </c>
      <c r="AV281">
        <v>0</v>
      </c>
      <c r="AW281">
        <v>2.5000000000000001E-2</v>
      </c>
      <c r="AX281">
        <v>0</v>
      </c>
      <c r="AY281">
        <v>0</v>
      </c>
      <c r="AZ281">
        <v>5.8823529411764705E-2</v>
      </c>
      <c r="BA281">
        <v>1</v>
      </c>
      <c r="BB281">
        <v>1</v>
      </c>
      <c r="BC281">
        <f t="shared" si="8"/>
        <v>0.67292313759023925</v>
      </c>
      <c r="BD281">
        <f t="shared" si="9"/>
        <v>0.10697927392381357</v>
      </c>
    </row>
    <row r="282" spans="1:56" x14ac:dyDescent="0.25">
      <c r="A282">
        <v>0.98292721710097075</v>
      </c>
      <c r="B282">
        <v>1311</v>
      </c>
      <c r="C282">
        <v>1</v>
      </c>
      <c r="D282">
        <v>0</v>
      </c>
      <c r="E282">
        <v>0.95238095238095233</v>
      </c>
      <c r="F282">
        <v>0</v>
      </c>
      <c r="G282">
        <v>1</v>
      </c>
      <c r="H282">
        <v>0</v>
      </c>
      <c r="I282">
        <v>0.79742304939155328</v>
      </c>
      <c r="J282">
        <v>0</v>
      </c>
      <c r="K282">
        <v>1</v>
      </c>
      <c r="L282">
        <v>0</v>
      </c>
      <c r="M282">
        <v>0.5</v>
      </c>
      <c r="N282">
        <v>0.75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0.81428571428571428</v>
      </c>
      <c r="W282">
        <v>0.66666666666666663</v>
      </c>
      <c r="X282">
        <v>0.75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0.66666666666666663</v>
      </c>
      <c r="AI282">
        <v>0</v>
      </c>
      <c r="AJ282">
        <v>1</v>
      </c>
      <c r="AK282">
        <v>0</v>
      </c>
      <c r="AL282">
        <v>0.77819905213270146</v>
      </c>
      <c r="AM282">
        <v>0.78417988355751855</v>
      </c>
      <c r="AN282">
        <v>0.22222222222222221</v>
      </c>
      <c r="AO282">
        <v>1</v>
      </c>
      <c r="AP282">
        <v>0.21428571428571427</v>
      </c>
      <c r="AQ282">
        <v>0</v>
      </c>
      <c r="AR282">
        <v>0.33333333333333331</v>
      </c>
      <c r="AS282">
        <v>0</v>
      </c>
      <c r="AT282">
        <v>0.57499999999999996</v>
      </c>
      <c r="AU282">
        <v>0.5</v>
      </c>
      <c r="AV282">
        <v>0.66666666666666663</v>
      </c>
      <c r="AW282">
        <v>0.05</v>
      </c>
      <c r="AX282">
        <v>0.1111111111111111</v>
      </c>
      <c r="AY282">
        <v>0.13333333333333333</v>
      </c>
      <c r="AZ282">
        <v>0.11764705882352941</v>
      </c>
      <c r="BA282">
        <v>1</v>
      </c>
      <c r="BB282">
        <v>0</v>
      </c>
      <c r="BC282">
        <f t="shared" si="8"/>
        <v>0.27608979356358698</v>
      </c>
      <c r="BD282">
        <f t="shared" si="9"/>
        <v>7.6225574109984082E-2</v>
      </c>
    </row>
    <row r="283" spans="1:56" x14ac:dyDescent="0.25">
      <c r="A283">
        <v>0.98301562937678577</v>
      </c>
      <c r="B283">
        <v>718</v>
      </c>
      <c r="C283">
        <v>0</v>
      </c>
      <c r="D283">
        <v>1</v>
      </c>
      <c r="E283">
        <v>0.21428571428571427</v>
      </c>
      <c r="F283">
        <v>1</v>
      </c>
      <c r="G283">
        <v>0</v>
      </c>
      <c r="H283">
        <v>0</v>
      </c>
      <c r="I283">
        <v>0.73872584108804584</v>
      </c>
      <c r="J283">
        <v>0</v>
      </c>
      <c r="K283">
        <v>1</v>
      </c>
      <c r="L283">
        <v>0</v>
      </c>
      <c r="M283">
        <v>0.5357142857142857</v>
      </c>
      <c r="N283">
        <v>0.75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0.66666666666666663</v>
      </c>
      <c r="V283">
        <v>0.1</v>
      </c>
      <c r="W283">
        <v>0.66666666666666663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0.33333333333333331</v>
      </c>
      <c r="AI283">
        <v>0</v>
      </c>
      <c r="AJ283">
        <v>1</v>
      </c>
      <c r="AK283">
        <v>0</v>
      </c>
      <c r="AL283">
        <v>9.4892048446550817E-2</v>
      </c>
      <c r="AM283">
        <v>0.40120457739409759</v>
      </c>
      <c r="AN283">
        <v>1</v>
      </c>
      <c r="AO283">
        <v>0</v>
      </c>
      <c r="AP283">
        <v>0.21428571428571427</v>
      </c>
      <c r="AQ283">
        <v>0</v>
      </c>
      <c r="AR283">
        <v>0.33333333333333331</v>
      </c>
      <c r="AS283">
        <v>0.33333333333333331</v>
      </c>
      <c r="AT283">
        <v>0.1</v>
      </c>
      <c r="AU283">
        <v>0.33333333333333331</v>
      </c>
      <c r="AV283">
        <v>0.66666666666666663</v>
      </c>
      <c r="AW283">
        <v>0.05</v>
      </c>
      <c r="AX283">
        <v>0.1111111111111111</v>
      </c>
      <c r="AY283">
        <v>0.13333333333333333</v>
      </c>
      <c r="AZ283">
        <v>0.11764705882352941</v>
      </c>
      <c r="BA283">
        <v>1</v>
      </c>
      <c r="BB283">
        <v>0</v>
      </c>
      <c r="BC283">
        <f t="shared" si="8"/>
        <v>0.47693917426515609</v>
      </c>
      <c r="BD283">
        <f t="shared" si="9"/>
        <v>0.22747097594872892</v>
      </c>
    </row>
    <row r="284" spans="1:56" x14ac:dyDescent="0.25">
      <c r="A284">
        <v>0.98370937225598898</v>
      </c>
      <c r="B284">
        <v>932</v>
      </c>
      <c r="C284">
        <v>0</v>
      </c>
      <c r="D284">
        <v>1</v>
      </c>
      <c r="E284">
        <v>0.2857142857142857</v>
      </c>
      <c r="F284">
        <v>0</v>
      </c>
      <c r="G284">
        <v>0</v>
      </c>
      <c r="H284">
        <v>1</v>
      </c>
      <c r="I284">
        <v>0.55619183965640662</v>
      </c>
      <c r="J284">
        <v>0</v>
      </c>
      <c r="K284">
        <v>1</v>
      </c>
      <c r="L284">
        <v>0</v>
      </c>
      <c r="M284">
        <v>0.2857142857142857</v>
      </c>
      <c r="N284">
        <v>0.25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0.66666666666666663</v>
      </c>
      <c r="V284">
        <v>0.6</v>
      </c>
      <c r="W284">
        <v>0.66666666666666663</v>
      </c>
      <c r="X284">
        <v>0.25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0.66666666666666663</v>
      </c>
      <c r="AI284">
        <v>0</v>
      </c>
      <c r="AJ284">
        <v>0</v>
      </c>
      <c r="AK284">
        <v>1</v>
      </c>
      <c r="AL284">
        <v>0.19410215903106898</v>
      </c>
      <c r="AM284">
        <v>0.43220236900220838</v>
      </c>
      <c r="AN284">
        <v>0.77777777777777779</v>
      </c>
      <c r="AO284">
        <v>1</v>
      </c>
      <c r="AP284">
        <v>0.5</v>
      </c>
      <c r="AQ284">
        <v>0</v>
      </c>
      <c r="AR284">
        <v>0.66666666666666663</v>
      </c>
      <c r="AS284">
        <v>0</v>
      </c>
      <c r="AT284">
        <v>0.25</v>
      </c>
      <c r="AU284">
        <v>0.5</v>
      </c>
      <c r="AV284">
        <v>0.66666666666666663</v>
      </c>
      <c r="AW284">
        <v>0.2</v>
      </c>
      <c r="AX284">
        <v>0.22222222222222221</v>
      </c>
      <c r="AY284">
        <v>6.6666666666666666E-2</v>
      </c>
      <c r="AZ284">
        <v>0.41176470588235292</v>
      </c>
      <c r="BA284">
        <v>1</v>
      </c>
      <c r="BB284">
        <v>0</v>
      </c>
      <c r="BC284">
        <f t="shared" si="8"/>
        <v>0.24554557039590758</v>
      </c>
      <c r="BD284">
        <f t="shared" si="9"/>
        <v>6.0292627141051602E-2</v>
      </c>
    </row>
    <row r="285" spans="1:56" x14ac:dyDescent="0.25">
      <c r="A285">
        <v>0.98418608115481609</v>
      </c>
      <c r="B285">
        <v>1180</v>
      </c>
      <c r="C285">
        <v>0</v>
      </c>
      <c r="D285">
        <v>1</v>
      </c>
      <c r="E285">
        <v>0.38095238095238093</v>
      </c>
      <c r="F285">
        <v>1</v>
      </c>
      <c r="G285">
        <v>0</v>
      </c>
      <c r="H285">
        <v>0</v>
      </c>
      <c r="I285">
        <v>0.73586256263421623</v>
      </c>
      <c r="J285">
        <v>0</v>
      </c>
      <c r="K285">
        <v>1</v>
      </c>
      <c r="L285">
        <v>0</v>
      </c>
      <c r="M285">
        <v>7.1428571428571425E-2</v>
      </c>
      <c r="N285">
        <v>0.5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0.51428571428571423</v>
      </c>
      <c r="W285">
        <v>0.66666666666666663</v>
      </c>
      <c r="X285">
        <v>0.25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0.33333333333333331</v>
      </c>
      <c r="AI285">
        <v>1</v>
      </c>
      <c r="AJ285">
        <v>0</v>
      </c>
      <c r="AK285">
        <v>0</v>
      </c>
      <c r="AL285">
        <v>0.23296471827277515</v>
      </c>
      <c r="AM285">
        <v>0.69215017064846418</v>
      </c>
      <c r="AN285">
        <v>0.1111111111111111</v>
      </c>
      <c r="AO285">
        <v>0</v>
      </c>
      <c r="AP285">
        <v>7.1428571428571425E-2</v>
      </c>
      <c r="AQ285">
        <v>0</v>
      </c>
      <c r="AR285">
        <v>0.66666666666666663</v>
      </c>
      <c r="AS285">
        <v>0.33333333333333331</v>
      </c>
      <c r="AT285">
        <v>0.27500000000000002</v>
      </c>
      <c r="AU285">
        <v>0.33333333333333331</v>
      </c>
      <c r="AV285">
        <v>0.66666666666666663</v>
      </c>
      <c r="AW285">
        <v>0.27500000000000002</v>
      </c>
      <c r="AX285">
        <v>0.44444444444444442</v>
      </c>
      <c r="AY285">
        <v>0.46666666666666667</v>
      </c>
      <c r="AZ285">
        <v>0.52941176470588236</v>
      </c>
      <c r="BA285">
        <v>1</v>
      </c>
      <c r="BB285">
        <v>0</v>
      </c>
      <c r="BC285">
        <f t="shared" si="8"/>
        <v>-0.12786831153507661</v>
      </c>
      <c r="BD285">
        <f t="shared" si="9"/>
        <v>1.6350305094831406E-2</v>
      </c>
    </row>
    <row r="286" spans="1:56" x14ac:dyDescent="0.25">
      <c r="A286">
        <v>0.98493742446877663</v>
      </c>
      <c r="B286">
        <v>1364</v>
      </c>
      <c r="C286">
        <v>1</v>
      </c>
      <c r="D286">
        <v>0</v>
      </c>
      <c r="E286">
        <v>0.35714285714285715</v>
      </c>
      <c r="F286">
        <v>1</v>
      </c>
      <c r="G286">
        <v>0</v>
      </c>
      <c r="H286">
        <v>0</v>
      </c>
      <c r="I286">
        <v>8.2319255547601999E-2</v>
      </c>
      <c r="J286">
        <v>1</v>
      </c>
      <c r="K286">
        <v>0</v>
      </c>
      <c r="L286">
        <v>0</v>
      </c>
      <c r="M286">
        <v>0.32142857142857145</v>
      </c>
      <c r="N286">
        <v>0.75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0.33333333333333331</v>
      </c>
      <c r="V286">
        <v>0.18571428571428572</v>
      </c>
      <c r="W286">
        <v>0.66666666666666663</v>
      </c>
      <c r="X286">
        <v>0.25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0.66666666666666663</v>
      </c>
      <c r="AI286">
        <v>0</v>
      </c>
      <c r="AJ286">
        <v>0</v>
      </c>
      <c r="AK286">
        <v>1</v>
      </c>
      <c r="AL286">
        <v>0.23580832016850975</v>
      </c>
      <c r="AM286">
        <v>0.33390885364384659</v>
      </c>
      <c r="AN286">
        <v>0.1111111111111111</v>
      </c>
      <c r="AO286">
        <v>0</v>
      </c>
      <c r="AP286">
        <v>0.21428571428571427</v>
      </c>
      <c r="AQ286">
        <v>0</v>
      </c>
      <c r="AR286">
        <v>0.33333333333333331</v>
      </c>
      <c r="AS286">
        <v>0</v>
      </c>
      <c r="AT286">
        <v>0.25</v>
      </c>
      <c r="AU286">
        <v>0.33333333333333331</v>
      </c>
      <c r="AV286">
        <v>0.33333333333333331</v>
      </c>
      <c r="AW286">
        <v>0.25</v>
      </c>
      <c r="AX286">
        <v>0.22222222222222221</v>
      </c>
      <c r="AY286">
        <v>0</v>
      </c>
      <c r="AZ286">
        <v>0.52941176470588236</v>
      </c>
      <c r="BA286">
        <v>1</v>
      </c>
      <c r="BB286">
        <v>0</v>
      </c>
      <c r="BC286">
        <f t="shared" si="8"/>
        <v>0.27392764660161645</v>
      </c>
      <c r="BD286">
        <f t="shared" si="9"/>
        <v>7.5036355572700067E-2</v>
      </c>
    </row>
    <row r="287" spans="1:56" x14ac:dyDescent="0.25">
      <c r="A287">
        <v>0.98522112743420787</v>
      </c>
      <c r="B287">
        <v>709</v>
      </c>
      <c r="C287">
        <v>1</v>
      </c>
      <c r="D287">
        <v>0</v>
      </c>
      <c r="E287">
        <v>0.42857142857142855</v>
      </c>
      <c r="F287">
        <v>0</v>
      </c>
      <c r="G287">
        <v>0</v>
      </c>
      <c r="H287">
        <v>1</v>
      </c>
      <c r="I287">
        <v>0.80672870436649968</v>
      </c>
      <c r="J287">
        <v>1</v>
      </c>
      <c r="K287">
        <v>0</v>
      </c>
      <c r="L287">
        <v>0</v>
      </c>
      <c r="M287">
        <v>0.25</v>
      </c>
      <c r="N287">
        <v>0.75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0.77142857142857146</v>
      </c>
      <c r="W287">
        <v>0.66666666666666663</v>
      </c>
      <c r="X287">
        <v>0.25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0.2143233280674039</v>
      </c>
      <c r="AM287">
        <v>0.95796024894599474</v>
      </c>
      <c r="AN287">
        <v>0.44444444444444442</v>
      </c>
      <c r="AO287">
        <v>0</v>
      </c>
      <c r="AP287">
        <v>0.14285714285714285</v>
      </c>
      <c r="AQ287">
        <v>0</v>
      </c>
      <c r="AR287">
        <v>1</v>
      </c>
      <c r="AS287">
        <v>0.66666666666666663</v>
      </c>
      <c r="AT287">
        <v>0.3</v>
      </c>
      <c r="AU287">
        <v>0.5</v>
      </c>
      <c r="AV287">
        <v>0.66666666666666663</v>
      </c>
      <c r="AW287">
        <v>0.17499999999999999</v>
      </c>
      <c r="AX287">
        <v>0.3888888888888889</v>
      </c>
      <c r="AY287">
        <v>0</v>
      </c>
      <c r="AZ287">
        <v>0.41176470588235292</v>
      </c>
      <c r="BA287">
        <v>1</v>
      </c>
      <c r="BB287">
        <v>0</v>
      </c>
      <c r="BC287">
        <f t="shared" si="8"/>
        <v>-1.5370761441543868E-2</v>
      </c>
      <c r="BD287">
        <f t="shared" si="9"/>
        <v>2.3626030729285172E-4</v>
      </c>
    </row>
    <row r="288" spans="1:56" x14ac:dyDescent="0.25">
      <c r="A288">
        <v>0.98664835319163746</v>
      </c>
      <c r="B288">
        <v>1228</v>
      </c>
      <c r="C288">
        <v>1</v>
      </c>
      <c r="D288">
        <v>0</v>
      </c>
      <c r="E288">
        <v>0.30952380952380953</v>
      </c>
      <c r="F288">
        <v>1</v>
      </c>
      <c r="G288">
        <v>0</v>
      </c>
      <c r="H288">
        <v>0</v>
      </c>
      <c r="I288">
        <v>0.4574087329992842</v>
      </c>
      <c r="J288">
        <v>0</v>
      </c>
      <c r="K288">
        <v>1</v>
      </c>
      <c r="L288">
        <v>0</v>
      </c>
      <c r="M288">
        <v>3.5714285714285712E-2</v>
      </c>
      <c r="N288">
        <v>0.75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0.33333333333333331</v>
      </c>
      <c r="V288">
        <v>0.55714285714285716</v>
      </c>
      <c r="W288">
        <v>0.66666666666666663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0.66666666666666663</v>
      </c>
      <c r="AI288">
        <v>0</v>
      </c>
      <c r="AJ288">
        <v>1</v>
      </c>
      <c r="AK288">
        <v>0</v>
      </c>
      <c r="AL288">
        <v>0.12996313849394417</v>
      </c>
      <c r="AM288">
        <v>0.64280265007026705</v>
      </c>
      <c r="AN288">
        <v>0.1111111111111111</v>
      </c>
      <c r="AO288">
        <v>0</v>
      </c>
      <c r="AP288">
        <v>0.21428571428571427</v>
      </c>
      <c r="AQ288">
        <v>0</v>
      </c>
      <c r="AR288">
        <v>1</v>
      </c>
      <c r="AS288">
        <v>0.33333333333333331</v>
      </c>
      <c r="AT288">
        <v>0.15</v>
      </c>
      <c r="AU288">
        <v>0.33333333333333331</v>
      </c>
      <c r="AV288">
        <v>1</v>
      </c>
      <c r="AW288">
        <v>0.125</v>
      </c>
      <c r="AX288">
        <v>0.1111111111111111</v>
      </c>
      <c r="AY288">
        <v>0</v>
      </c>
      <c r="AZ288">
        <v>0.17647058823529413</v>
      </c>
      <c r="BA288">
        <v>1</v>
      </c>
      <c r="BB288">
        <v>0</v>
      </c>
      <c r="BC288">
        <f t="shared" si="8"/>
        <v>8.9803166460087458E-2</v>
      </c>
      <c r="BD288">
        <f t="shared" si="9"/>
        <v>8.0646087062581761E-3</v>
      </c>
    </row>
    <row r="289" spans="1:56" x14ac:dyDescent="0.25">
      <c r="A289">
        <v>0.98788117168965606</v>
      </c>
      <c r="B289">
        <v>558</v>
      </c>
      <c r="C289">
        <v>0</v>
      </c>
      <c r="D289">
        <v>1</v>
      </c>
      <c r="E289">
        <v>0.40476190476190477</v>
      </c>
      <c r="F289">
        <v>0</v>
      </c>
      <c r="G289">
        <v>0</v>
      </c>
      <c r="H289">
        <v>1</v>
      </c>
      <c r="I289">
        <v>0.80386542591266996</v>
      </c>
      <c r="J289">
        <v>0</v>
      </c>
      <c r="K289">
        <v>1</v>
      </c>
      <c r="L289">
        <v>0</v>
      </c>
      <c r="M289">
        <v>3.5714285714285712E-2</v>
      </c>
      <c r="N289">
        <v>0.75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0.44285714285714284</v>
      </c>
      <c r="W289">
        <v>0.66666666666666663</v>
      </c>
      <c r="X289">
        <v>0.25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0.21506055818852027</v>
      </c>
      <c r="AM289">
        <v>0.10708693033527404</v>
      </c>
      <c r="AN289">
        <v>0.22222222222222221</v>
      </c>
      <c r="AO289">
        <v>0</v>
      </c>
      <c r="AP289">
        <v>0</v>
      </c>
      <c r="AQ289">
        <v>0</v>
      </c>
      <c r="AR289">
        <v>0</v>
      </c>
      <c r="AS289">
        <v>0.33333333333333331</v>
      </c>
      <c r="AT289">
        <v>0.4</v>
      </c>
      <c r="AU289">
        <v>0.33333333333333331</v>
      </c>
      <c r="AV289">
        <v>1</v>
      </c>
      <c r="AW289">
        <v>2.5000000000000001E-2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f t="shared" si="8"/>
        <v>-0.18790393063410099</v>
      </c>
      <c r="BD289">
        <f t="shared" si="9"/>
        <v>3.5307887147745035E-2</v>
      </c>
    </row>
    <row r="290" spans="1:56" x14ac:dyDescent="0.25">
      <c r="A290">
        <v>0.98813165740241171</v>
      </c>
      <c r="B290">
        <v>1306</v>
      </c>
      <c r="C290">
        <v>0</v>
      </c>
      <c r="D290">
        <v>1</v>
      </c>
      <c r="E290">
        <v>0.8571428571428571</v>
      </c>
      <c r="F290">
        <v>1</v>
      </c>
      <c r="G290">
        <v>0</v>
      </c>
      <c r="H290">
        <v>0</v>
      </c>
      <c r="I290">
        <v>0.23550465282748748</v>
      </c>
      <c r="J290">
        <v>0</v>
      </c>
      <c r="K290">
        <v>1</v>
      </c>
      <c r="L290">
        <v>0</v>
      </c>
      <c r="M290">
        <v>0.21428571428571427</v>
      </c>
      <c r="N290">
        <v>0.75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0.54285714285714282</v>
      </c>
      <c r="W290">
        <v>0.66666666666666663</v>
      </c>
      <c r="X290">
        <v>0.25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0.30779357556608744</v>
      </c>
      <c r="AM290">
        <v>0.54615539048383854</v>
      </c>
      <c r="AN290">
        <v>0.44444444444444442</v>
      </c>
      <c r="AO290">
        <v>0</v>
      </c>
      <c r="AP290">
        <v>0.2857142857142857</v>
      </c>
      <c r="AQ290">
        <v>0</v>
      </c>
      <c r="AR290">
        <v>0.33333333333333331</v>
      </c>
      <c r="AS290">
        <v>0.33333333333333331</v>
      </c>
      <c r="AT290">
        <v>0.35</v>
      </c>
      <c r="AU290">
        <v>0.33333333333333331</v>
      </c>
      <c r="AV290">
        <v>0.33333333333333331</v>
      </c>
      <c r="AW290">
        <v>0.17499999999999999</v>
      </c>
      <c r="AX290">
        <v>5.5555555555555552E-2</v>
      </c>
      <c r="AY290">
        <v>6.6666666666666666E-2</v>
      </c>
      <c r="AZ290">
        <v>0.41176470588235292</v>
      </c>
      <c r="BA290">
        <v>1</v>
      </c>
      <c r="BB290">
        <v>0</v>
      </c>
      <c r="BC290">
        <f t="shared" si="8"/>
        <v>-0.13697165745229062</v>
      </c>
      <c r="BD290">
        <f t="shared" si="9"/>
        <v>1.8761234945227641E-2</v>
      </c>
    </row>
    <row r="291" spans="1:56" x14ac:dyDescent="0.25">
      <c r="A291">
        <v>0.98895271032632126</v>
      </c>
      <c r="B291">
        <v>72</v>
      </c>
      <c r="C291">
        <v>1</v>
      </c>
      <c r="D291">
        <v>0</v>
      </c>
      <c r="E291">
        <v>0.26190476190476192</v>
      </c>
      <c r="F291">
        <v>1</v>
      </c>
      <c r="G291">
        <v>0</v>
      </c>
      <c r="H291">
        <v>0</v>
      </c>
      <c r="I291">
        <v>0.87759484609878313</v>
      </c>
      <c r="J291">
        <v>0</v>
      </c>
      <c r="K291">
        <v>1</v>
      </c>
      <c r="L291">
        <v>0</v>
      </c>
      <c r="M291">
        <v>3.5714285714285712E-2</v>
      </c>
      <c r="N291">
        <v>0.5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0.66666666666666663</v>
      </c>
      <c r="V291">
        <v>0.65714285714285714</v>
      </c>
      <c r="W291">
        <v>0.66666666666666663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0.33333333333333331</v>
      </c>
      <c r="AI291">
        <v>0</v>
      </c>
      <c r="AJ291">
        <v>1</v>
      </c>
      <c r="AK291">
        <v>0</v>
      </c>
      <c r="AL291">
        <v>8.9204844655081619E-2</v>
      </c>
      <c r="AM291">
        <v>0.11491668339690825</v>
      </c>
      <c r="AN291">
        <v>0</v>
      </c>
      <c r="AO291">
        <v>0</v>
      </c>
      <c r="AP291">
        <v>0.8571428571428571</v>
      </c>
      <c r="AQ291">
        <v>1</v>
      </c>
      <c r="AR291">
        <v>1</v>
      </c>
      <c r="AS291">
        <v>0.33333333333333331</v>
      </c>
      <c r="AT291">
        <v>0.15</v>
      </c>
      <c r="AU291">
        <v>0.5</v>
      </c>
      <c r="AV291">
        <v>0.66666666666666663</v>
      </c>
      <c r="AW291">
        <v>0.125</v>
      </c>
      <c r="AX291">
        <v>0.22222222222222221</v>
      </c>
      <c r="AY291">
        <v>0</v>
      </c>
      <c r="AZ291">
        <v>0.23529411764705882</v>
      </c>
      <c r="BA291">
        <v>1</v>
      </c>
      <c r="BB291">
        <v>0</v>
      </c>
      <c r="BC291">
        <f t="shared" si="8"/>
        <v>-8.7352044316599986E-2</v>
      </c>
      <c r="BD291">
        <f t="shared" si="9"/>
        <v>7.6303796462892483E-3</v>
      </c>
    </row>
    <row r="292" spans="1:56" x14ac:dyDescent="0.25">
      <c r="A292">
        <v>0.98947220254907287</v>
      </c>
      <c r="B292">
        <v>795</v>
      </c>
      <c r="C292">
        <v>1</v>
      </c>
      <c r="D292">
        <v>0</v>
      </c>
      <c r="E292">
        <v>0.38095238095238093</v>
      </c>
      <c r="F292">
        <v>0</v>
      </c>
      <c r="G292">
        <v>1</v>
      </c>
      <c r="H292">
        <v>0</v>
      </c>
      <c r="I292">
        <v>0.36936292054402292</v>
      </c>
      <c r="J292">
        <v>0</v>
      </c>
      <c r="K292">
        <v>1</v>
      </c>
      <c r="L292">
        <v>0</v>
      </c>
      <c r="M292">
        <v>7.1428571428571425E-2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0.21428571428571427</v>
      </c>
      <c r="W292">
        <v>0.66666666666666663</v>
      </c>
      <c r="X292">
        <v>0.25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0.3552922590837283</v>
      </c>
      <c r="AM292">
        <v>0.80995783979120661</v>
      </c>
      <c r="AN292">
        <v>0</v>
      </c>
      <c r="AO292">
        <v>0</v>
      </c>
      <c r="AP292">
        <v>0.42857142857142855</v>
      </c>
      <c r="AQ292">
        <v>0</v>
      </c>
      <c r="AR292">
        <v>0.66666666666666663</v>
      </c>
      <c r="AS292">
        <v>0</v>
      </c>
      <c r="AT292">
        <v>0.17499999999999999</v>
      </c>
      <c r="AU292">
        <v>0.16666666666666666</v>
      </c>
      <c r="AV292">
        <v>0.33333333333333331</v>
      </c>
      <c r="AW292">
        <v>0.15</v>
      </c>
      <c r="AX292">
        <v>0.1111111111111111</v>
      </c>
      <c r="AY292">
        <v>0</v>
      </c>
      <c r="AZ292">
        <v>0.23529411764705882</v>
      </c>
      <c r="BA292">
        <v>1</v>
      </c>
      <c r="BB292">
        <v>0</v>
      </c>
      <c r="BC292">
        <f t="shared" si="8"/>
        <v>0.20131492332035256</v>
      </c>
      <c r="BD292">
        <f t="shared" si="9"/>
        <v>4.052769835147943E-2</v>
      </c>
    </row>
    <row r="293" spans="1:56" x14ac:dyDescent="0.25">
      <c r="A293">
        <v>0.9901221726231445</v>
      </c>
      <c r="B293">
        <v>166</v>
      </c>
      <c r="C293">
        <v>0</v>
      </c>
      <c r="D293">
        <v>1</v>
      </c>
      <c r="E293">
        <v>0.76190476190476186</v>
      </c>
      <c r="F293">
        <v>1</v>
      </c>
      <c r="G293">
        <v>0</v>
      </c>
      <c r="H293">
        <v>0</v>
      </c>
      <c r="I293">
        <v>0.96635647816750181</v>
      </c>
      <c r="J293">
        <v>0</v>
      </c>
      <c r="K293">
        <v>1</v>
      </c>
      <c r="L293">
        <v>0</v>
      </c>
      <c r="M293">
        <v>0.35714285714285715</v>
      </c>
      <c r="N293">
        <v>0.5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0.66666666666666663</v>
      </c>
      <c r="V293">
        <v>0.32857142857142857</v>
      </c>
      <c r="W293">
        <v>0.66666666666666663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0.33333333333333331</v>
      </c>
      <c r="AI293">
        <v>0</v>
      </c>
      <c r="AJ293">
        <v>0</v>
      </c>
      <c r="AK293">
        <v>1</v>
      </c>
      <c r="AL293">
        <v>0.99615587151132179</v>
      </c>
      <c r="AM293">
        <v>0.60064244127685207</v>
      </c>
      <c r="AN293">
        <v>0.33333333333333331</v>
      </c>
      <c r="AO293">
        <v>0</v>
      </c>
      <c r="AP293">
        <v>0.2857142857142857</v>
      </c>
      <c r="AQ293">
        <v>0</v>
      </c>
      <c r="AR293">
        <v>0.33333333333333331</v>
      </c>
      <c r="AS293">
        <v>0</v>
      </c>
      <c r="AT293">
        <v>0.52500000000000002</v>
      </c>
      <c r="AU293">
        <v>0.83333333333333337</v>
      </c>
      <c r="AV293">
        <v>0.66666666666666663</v>
      </c>
      <c r="AW293">
        <v>0.125</v>
      </c>
      <c r="AX293">
        <v>0.22222222222222221</v>
      </c>
      <c r="AY293">
        <v>0.26666666666666666</v>
      </c>
      <c r="AZ293">
        <v>0.23529411764705882</v>
      </c>
      <c r="BA293">
        <v>1</v>
      </c>
      <c r="BB293">
        <v>0</v>
      </c>
      <c r="BC293">
        <f t="shared" si="8"/>
        <v>1.9016126549592505E-2</v>
      </c>
      <c r="BD293">
        <f t="shared" si="9"/>
        <v>3.6161306895011693E-4</v>
      </c>
    </row>
    <row r="294" spans="1:56" x14ac:dyDescent="0.25">
      <c r="A294">
        <v>0.99104039515352826</v>
      </c>
      <c r="B294">
        <v>1363</v>
      </c>
      <c r="C294">
        <v>1</v>
      </c>
      <c r="D294">
        <v>0</v>
      </c>
      <c r="E294">
        <v>0.6428571428571429</v>
      </c>
      <c r="F294">
        <v>0</v>
      </c>
      <c r="G294">
        <v>1</v>
      </c>
      <c r="H294">
        <v>0</v>
      </c>
      <c r="I294">
        <v>0.85540443808160349</v>
      </c>
      <c r="J294">
        <v>0</v>
      </c>
      <c r="K294">
        <v>1</v>
      </c>
      <c r="L294">
        <v>0</v>
      </c>
      <c r="M294">
        <v>0</v>
      </c>
      <c r="N294">
        <v>0.75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0.33333333333333331</v>
      </c>
      <c r="V294">
        <v>0.2</v>
      </c>
      <c r="W294">
        <v>0.66666666666666663</v>
      </c>
      <c r="X294">
        <v>0.25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0.66666666666666663</v>
      </c>
      <c r="AI294">
        <v>0</v>
      </c>
      <c r="AJ294">
        <v>0</v>
      </c>
      <c r="AK294">
        <v>1</v>
      </c>
      <c r="AL294">
        <v>0.23117430226434965</v>
      </c>
      <c r="AM294">
        <v>0.49857458341698452</v>
      </c>
      <c r="AN294">
        <v>0.44444444444444442</v>
      </c>
      <c r="AO294">
        <v>0</v>
      </c>
      <c r="AP294">
        <v>7.1428571428571425E-2</v>
      </c>
      <c r="AQ294">
        <v>0</v>
      </c>
      <c r="AR294">
        <v>0.66666666666666663</v>
      </c>
      <c r="AS294">
        <v>0</v>
      </c>
      <c r="AT294">
        <v>0.3</v>
      </c>
      <c r="AU294">
        <v>0.5</v>
      </c>
      <c r="AV294">
        <v>0.66666666666666663</v>
      </c>
      <c r="AW294">
        <v>0.1</v>
      </c>
      <c r="AX294">
        <v>0.1111111111111111</v>
      </c>
      <c r="AY294">
        <v>0</v>
      </c>
      <c r="AZ294">
        <v>0.17647058823529413</v>
      </c>
      <c r="BA294">
        <v>1</v>
      </c>
      <c r="BB294">
        <v>0</v>
      </c>
      <c r="BC294">
        <f t="shared" si="8"/>
        <v>0.1314861373759835</v>
      </c>
      <c r="BD294">
        <f t="shared" si="9"/>
        <v>1.7288604322056006E-2</v>
      </c>
    </row>
    <row r="295" spans="1:56" x14ac:dyDescent="0.25">
      <c r="A295">
        <v>0.99177299266681906</v>
      </c>
      <c r="B295">
        <v>1429</v>
      </c>
      <c r="C295">
        <v>1</v>
      </c>
      <c r="D295">
        <v>0</v>
      </c>
      <c r="E295">
        <v>0.33333333333333331</v>
      </c>
      <c r="F295">
        <v>1</v>
      </c>
      <c r="G295">
        <v>0</v>
      </c>
      <c r="H295">
        <v>0</v>
      </c>
      <c r="I295">
        <v>9.4488188976377951E-2</v>
      </c>
      <c r="J295">
        <v>1</v>
      </c>
      <c r="K295">
        <v>0</v>
      </c>
      <c r="L295">
        <v>0</v>
      </c>
      <c r="M295">
        <v>0</v>
      </c>
      <c r="N295">
        <v>0.75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0.33333333333333331</v>
      </c>
      <c r="V295">
        <v>0.54285714285714282</v>
      </c>
      <c r="W295">
        <v>0.33333333333333331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0.33333333333333331</v>
      </c>
      <c r="AI295">
        <v>0</v>
      </c>
      <c r="AJ295">
        <v>1</v>
      </c>
      <c r="AK295">
        <v>0</v>
      </c>
      <c r="AL295">
        <v>6.6350710900473939E-2</v>
      </c>
      <c r="AM295">
        <v>0.63963059626581009</v>
      </c>
      <c r="AN295">
        <v>0</v>
      </c>
      <c r="AO295">
        <v>0</v>
      </c>
      <c r="AP295">
        <v>0.21428571428571427</v>
      </c>
      <c r="AQ295">
        <v>0</v>
      </c>
      <c r="AR295">
        <v>0.33333333333333331</v>
      </c>
      <c r="AS295">
        <v>0.33333333333333331</v>
      </c>
      <c r="AT295">
        <v>7.4999999999999997E-2</v>
      </c>
      <c r="AU295">
        <v>0.33333333333333331</v>
      </c>
      <c r="AV295">
        <v>0.66666666666666663</v>
      </c>
      <c r="AW295">
        <v>0.05</v>
      </c>
      <c r="AX295">
        <v>0.1111111111111111</v>
      </c>
      <c r="AY295">
        <v>0.13333333333333333</v>
      </c>
      <c r="AZ295">
        <v>0.11764705882352941</v>
      </c>
      <c r="BA295">
        <v>1</v>
      </c>
      <c r="BB295">
        <v>0</v>
      </c>
      <c r="BC295">
        <f t="shared" si="8"/>
        <v>0.32595140588586613</v>
      </c>
      <c r="BD295">
        <f t="shared" si="9"/>
        <v>0.10624431899897264</v>
      </c>
    </row>
    <row r="296" spans="1:56" x14ac:dyDescent="0.25">
      <c r="A296">
        <v>0.99564749128394259</v>
      </c>
      <c r="B296">
        <v>1138</v>
      </c>
      <c r="C296">
        <v>0</v>
      </c>
      <c r="D296">
        <v>1</v>
      </c>
      <c r="E296">
        <v>9.5238095238095233E-2</v>
      </c>
      <c r="F296">
        <v>0</v>
      </c>
      <c r="G296">
        <v>0</v>
      </c>
      <c r="H296">
        <v>1</v>
      </c>
      <c r="I296">
        <v>0.25411596277738008</v>
      </c>
      <c r="J296">
        <v>0</v>
      </c>
      <c r="K296">
        <v>1</v>
      </c>
      <c r="L296">
        <v>0</v>
      </c>
      <c r="M296">
        <v>0.8928571428571429</v>
      </c>
      <c r="N296">
        <v>0.25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0.33333333333333331</v>
      </c>
      <c r="V296">
        <v>0.7857142857142857</v>
      </c>
      <c r="W296">
        <v>0.33333333333333331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0.66666666666666663</v>
      </c>
      <c r="AI296">
        <v>0</v>
      </c>
      <c r="AJ296">
        <v>1</v>
      </c>
      <c r="AK296">
        <v>0</v>
      </c>
      <c r="AL296">
        <v>9.505002632964718E-2</v>
      </c>
      <c r="AM296">
        <v>0.32921100180686608</v>
      </c>
      <c r="AN296">
        <v>0.1111111111111111</v>
      </c>
      <c r="AO296">
        <v>1</v>
      </c>
      <c r="AP296">
        <v>0.21428571428571427</v>
      </c>
      <c r="AQ296">
        <v>0</v>
      </c>
      <c r="AR296">
        <v>0.33333333333333331</v>
      </c>
      <c r="AS296">
        <v>0</v>
      </c>
      <c r="AT296">
        <v>0.1</v>
      </c>
      <c r="AU296">
        <v>0.33333333333333331</v>
      </c>
      <c r="AV296">
        <v>0.33333333333333331</v>
      </c>
      <c r="AW296">
        <v>0.1</v>
      </c>
      <c r="AX296">
        <v>0.1111111111111111</v>
      </c>
      <c r="AY296">
        <v>6.6666666666666666E-2</v>
      </c>
      <c r="AZ296">
        <v>0.17647058823529413</v>
      </c>
      <c r="BA296">
        <v>1</v>
      </c>
      <c r="BB296">
        <v>0</v>
      </c>
      <c r="BC296">
        <f t="shared" si="8"/>
        <v>0.3503976875555867</v>
      </c>
      <c r="BD296">
        <f t="shared" si="9"/>
        <v>0.12277853944430256</v>
      </c>
    </row>
    <row r="297" spans="1:56" x14ac:dyDescent="0.25">
      <c r="A297">
        <v>0.99712678329646975</v>
      </c>
      <c r="B297">
        <v>213</v>
      </c>
      <c r="C297">
        <v>0</v>
      </c>
      <c r="D297">
        <v>1</v>
      </c>
      <c r="E297">
        <v>0.21428571428571427</v>
      </c>
      <c r="F297">
        <v>0</v>
      </c>
      <c r="G297">
        <v>1</v>
      </c>
      <c r="H297">
        <v>0</v>
      </c>
      <c r="I297">
        <v>0.81603435934144597</v>
      </c>
      <c r="J297">
        <v>1</v>
      </c>
      <c r="K297">
        <v>0</v>
      </c>
      <c r="L297">
        <v>0</v>
      </c>
      <c r="M297">
        <v>0.6785714285714286</v>
      </c>
      <c r="N297">
        <v>0.5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0.8571428571428571</v>
      </c>
      <c r="W297">
        <v>0.66666666666666663</v>
      </c>
      <c r="X297">
        <v>0.25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0.66666666666666663</v>
      </c>
      <c r="AI297">
        <v>0</v>
      </c>
      <c r="AJ297">
        <v>0</v>
      </c>
      <c r="AK297">
        <v>1</v>
      </c>
      <c r="AL297">
        <v>0.47245918904686679</v>
      </c>
      <c r="AM297">
        <v>0.43453121863079702</v>
      </c>
      <c r="AN297">
        <v>0.1111111111111111</v>
      </c>
      <c r="AO297">
        <v>0</v>
      </c>
      <c r="AP297">
        <v>0.21428571428571427</v>
      </c>
      <c r="AQ297">
        <v>0</v>
      </c>
      <c r="AR297">
        <v>1</v>
      </c>
      <c r="AS297">
        <v>0</v>
      </c>
      <c r="AT297">
        <v>0.17499999999999999</v>
      </c>
      <c r="AU297">
        <v>0.33333333333333331</v>
      </c>
      <c r="AV297">
        <v>0.66666666666666663</v>
      </c>
      <c r="AW297">
        <v>0.17499999999999999</v>
      </c>
      <c r="AX297">
        <v>0.3888888888888889</v>
      </c>
      <c r="AY297">
        <v>0</v>
      </c>
      <c r="AZ297">
        <v>0.41176470588235292</v>
      </c>
      <c r="BA297">
        <v>1</v>
      </c>
      <c r="BB297">
        <v>0</v>
      </c>
      <c r="BC297">
        <f t="shared" si="8"/>
        <v>0.12304993763651062</v>
      </c>
      <c r="BD297">
        <f t="shared" si="9"/>
        <v>1.5141287152349152E-2</v>
      </c>
    </row>
    <row r="298" spans="1:56" x14ac:dyDescent="0.25">
      <c r="A298">
        <v>0.99759389235151152</v>
      </c>
      <c r="B298">
        <v>1289</v>
      </c>
      <c r="C298">
        <v>1</v>
      </c>
      <c r="D298">
        <v>0</v>
      </c>
      <c r="E298">
        <v>0.40476190476190477</v>
      </c>
      <c r="F298">
        <v>0</v>
      </c>
      <c r="G298">
        <v>0</v>
      </c>
      <c r="H298">
        <v>1</v>
      </c>
      <c r="I298">
        <v>0.77165354330708658</v>
      </c>
      <c r="J298">
        <v>0</v>
      </c>
      <c r="K298">
        <v>1</v>
      </c>
      <c r="L298">
        <v>0</v>
      </c>
      <c r="M298">
        <v>3.5714285714285712E-2</v>
      </c>
      <c r="N298">
        <v>0.25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0.33333333333333331</v>
      </c>
      <c r="V298">
        <v>0.8571428571428571</v>
      </c>
      <c r="W298">
        <v>0.66666666666666663</v>
      </c>
      <c r="X298">
        <v>0.25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0.25028962611901001</v>
      </c>
      <c r="AM298">
        <v>0.89732985344308369</v>
      </c>
      <c r="AN298">
        <v>0.22222222222222221</v>
      </c>
      <c r="AO298">
        <v>0</v>
      </c>
      <c r="AP298">
        <v>0.21428571428571427</v>
      </c>
      <c r="AQ298">
        <v>0</v>
      </c>
      <c r="AR298">
        <v>0.66666666666666663</v>
      </c>
      <c r="AS298">
        <v>0.33333333333333331</v>
      </c>
      <c r="AT298">
        <v>0.375</v>
      </c>
      <c r="AU298">
        <v>1</v>
      </c>
      <c r="AV298">
        <v>0.66666666666666663</v>
      </c>
      <c r="AW298">
        <v>0.17499999999999999</v>
      </c>
      <c r="AX298">
        <v>0.3888888888888889</v>
      </c>
      <c r="AY298">
        <v>6.6666666666666666E-2</v>
      </c>
      <c r="AZ298">
        <v>0.41176470588235292</v>
      </c>
      <c r="BA298">
        <v>1</v>
      </c>
      <c r="BB298">
        <v>0</v>
      </c>
      <c r="BC298">
        <f t="shared" si="8"/>
        <v>-0.30024577274331737</v>
      </c>
      <c r="BD298">
        <f t="shared" si="9"/>
        <v>9.0147524050231784E-2</v>
      </c>
    </row>
    <row r="299" spans="1:56" x14ac:dyDescent="0.25">
      <c r="A299">
        <v>0.9990165473068181</v>
      </c>
      <c r="B299">
        <v>439</v>
      </c>
      <c r="C299">
        <v>1</v>
      </c>
      <c r="D299">
        <v>0</v>
      </c>
      <c r="E299">
        <v>0.40476190476190477</v>
      </c>
      <c r="F299">
        <v>1</v>
      </c>
      <c r="G299">
        <v>0</v>
      </c>
      <c r="H299">
        <v>0</v>
      </c>
      <c r="I299">
        <v>0.84037222619899787</v>
      </c>
      <c r="J299">
        <v>0</v>
      </c>
      <c r="K299">
        <v>1</v>
      </c>
      <c r="L299">
        <v>0</v>
      </c>
      <c r="M299">
        <v>0.5357142857142857</v>
      </c>
      <c r="N299">
        <v>0.5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0.6</v>
      </c>
      <c r="W299">
        <v>0.66666666666666663</v>
      </c>
      <c r="X299">
        <v>0.5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0.66666666666666663</v>
      </c>
      <c r="AI299">
        <v>0</v>
      </c>
      <c r="AJ299">
        <v>1</v>
      </c>
      <c r="AK299">
        <v>0</v>
      </c>
      <c r="AL299">
        <v>0.34876250658241181</v>
      </c>
      <c r="AM299">
        <v>0.48990162617948202</v>
      </c>
      <c r="AN299">
        <v>0.44444444444444442</v>
      </c>
      <c r="AO299">
        <v>1</v>
      </c>
      <c r="AP299">
        <v>7.1428571428571425E-2</v>
      </c>
      <c r="AQ299">
        <v>0</v>
      </c>
      <c r="AR299">
        <v>0.66666666666666663</v>
      </c>
      <c r="AS299">
        <v>0</v>
      </c>
      <c r="AT299">
        <v>0.25</v>
      </c>
      <c r="AU299">
        <v>0.33333333333333331</v>
      </c>
      <c r="AV299">
        <v>0.66666666666666663</v>
      </c>
      <c r="AW299">
        <v>0.2</v>
      </c>
      <c r="AX299">
        <v>0.3888888888888889</v>
      </c>
      <c r="AY299">
        <v>0</v>
      </c>
      <c r="AZ299">
        <v>0</v>
      </c>
      <c r="BA299">
        <v>1</v>
      </c>
      <c r="BB299">
        <v>0</v>
      </c>
      <c r="BC299">
        <f t="shared" si="8"/>
        <v>0.15767645013738443</v>
      </c>
      <c r="BD299">
        <f t="shared" si="9"/>
        <v>2.4861862927927081E-2</v>
      </c>
    </row>
    <row r="300" spans="1:56" x14ac:dyDescent="0.25">
      <c r="A300">
        <v>0.99903378901924023</v>
      </c>
      <c r="B300">
        <v>295</v>
      </c>
      <c r="C300">
        <v>1</v>
      </c>
      <c r="D300">
        <v>0</v>
      </c>
      <c r="E300">
        <v>0.45238095238095238</v>
      </c>
      <c r="F300">
        <v>0</v>
      </c>
      <c r="G300">
        <v>1</v>
      </c>
      <c r="H300">
        <v>0</v>
      </c>
      <c r="I300">
        <v>0.56335003579098064</v>
      </c>
      <c r="J300">
        <v>0</v>
      </c>
      <c r="K300">
        <v>1</v>
      </c>
      <c r="L300">
        <v>0</v>
      </c>
      <c r="M300">
        <v>0.2857142857142857</v>
      </c>
      <c r="N300">
        <v>0.5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0.33333333333333331</v>
      </c>
      <c r="V300">
        <v>0.32857142857142857</v>
      </c>
      <c r="W300">
        <v>0.66666666666666663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6.9352290679304901E-2</v>
      </c>
      <c r="AM300">
        <v>0.37410158602690224</v>
      </c>
      <c r="AN300">
        <v>0.1111111111111111</v>
      </c>
      <c r="AO300">
        <v>1</v>
      </c>
      <c r="AP300">
        <v>7.1428571428571425E-2</v>
      </c>
      <c r="AQ300">
        <v>0</v>
      </c>
      <c r="AR300">
        <v>0.66666666666666663</v>
      </c>
      <c r="AS300">
        <v>1</v>
      </c>
      <c r="AT300">
        <v>0.1</v>
      </c>
      <c r="AU300">
        <v>0.5</v>
      </c>
      <c r="AV300">
        <v>0.33333333333333331</v>
      </c>
      <c r="AW300">
        <v>0.1</v>
      </c>
      <c r="AX300">
        <v>0.1111111111111111</v>
      </c>
      <c r="AY300">
        <v>6.6666666666666666E-2</v>
      </c>
      <c r="AZ300">
        <v>0.11764705882352941</v>
      </c>
      <c r="BA300">
        <v>1</v>
      </c>
      <c r="BB300">
        <v>0</v>
      </c>
      <c r="BC300">
        <f t="shared" si="8"/>
        <v>0.30250420928782695</v>
      </c>
      <c r="BD300">
        <f t="shared" si="9"/>
        <v>9.1508796636853407E-2</v>
      </c>
    </row>
    <row r="301" spans="1:56" x14ac:dyDescent="0.25">
      <c r="A301">
        <v>0.99914328428620303</v>
      </c>
      <c r="B301">
        <v>831</v>
      </c>
      <c r="C301">
        <v>1</v>
      </c>
      <c r="D301">
        <v>0</v>
      </c>
      <c r="E301">
        <v>0.54761904761904767</v>
      </c>
      <c r="F301">
        <v>1</v>
      </c>
      <c r="G301">
        <v>0</v>
      </c>
      <c r="H301">
        <v>0</v>
      </c>
      <c r="I301">
        <v>4.6528274874731566E-2</v>
      </c>
      <c r="J301">
        <v>0</v>
      </c>
      <c r="K301">
        <v>1</v>
      </c>
      <c r="L301">
        <v>0</v>
      </c>
      <c r="M301">
        <v>0.39285714285714285</v>
      </c>
      <c r="N301">
        <v>0.75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0.33333333333333331</v>
      </c>
      <c r="V301">
        <v>0.22857142857142856</v>
      </c>
      <c r="W301">
        <v>0.66666666666666663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0.19784096893101633</v>
      </c>
      <c r="AM301">
        <v>0.27934149769122668</v>
      </c>
      <c r="AN301">
        <v>0.33333333333333331</v>
      </c>
      <c r="AO301">
        <v>1</v>
      </c>
      <c r="AP301">
        <v>0</v>
      </c>
      <c r="AQ301">
        <v>0</v>
      </c>
      <c r="AR301">
        <v>0</v>
      </c>
      <c r="AS301">
        <v>0.33333333333333331</v>
      </c>
      <c r="AT301">
        <v>0.15</v>
      </c>
      <c r="AU301">
        <v>0.66666666666666663</v>
      </c>
      <c r="AV301">
        <v>0.66666666666666663</v>
      </c>
      <c r="AW301">
        <v>2.5000000000000001E-2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f t="shared" si="8"/>
        <v>0.43533828748055847</v>
      </c>
      <c r="BD301">
        <f t="shared" si="9"/>
        <v>0.18951942454650536</v>
      </c>
    </row>
  </sheetData>
  <pageMargins left="0.7" right="0.7" top="0.75" bottom="0.75" header="0.3" footer="0.3"/>
  <ignoredErrors>
    <ignoredError sqref="BC8:BC30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"/>
  <sheetViews>
    <sheetView workbookViewId="0">
      <selection activeCell="E3" sqref="E3"/>
    </sheetView>
  </sheetViews>
  <sheetFormatPr defaultRowHeight="15" x14ac:dyDescent="0.25"/>
  <cols>
    <col min="1" max="1" width="15" customWidth="1"/>
    <col min="2" max="2" width="21" customWidth="1"/>
    <col min="3" max="3" width="12.85546875" customWidth="1"/>
    <col min="4" max="4" width="29.42578125" customWidth="1"/>
    <col min="5" max="5" width="32.85546875" customWidth="1"/>
    <col min="6" max="6" width="37.42578125" customWidth="1"/>
  </cols>
  <sheetData>
    <row r="1" spans="1:6" ht="54.75" customHeight="1" x14ac:dyDescent="0.25">
      <c r="A1" t="s">
        <v>93</v>
      </c>
      <c r="B1" s="3" t="s">
        <v>95</v>
      </c>
      <c r="C1" s="4" t="s">
        <v>96</v>
      </c>
      <c r="D1" t="s">
        <v>97</v>
      </c>
      <c r="E1" t="s">
        <v>98</v>
      </c>
      <c r="F1" s="4" t="s">
        <v>99</v>
      </c>
    </row>
    <row r="2" spans="1:6" x14ac:dyDescent="0.25">
      <c r="A2">
        <f>MIN(Test20!BC8:BC301)</f>
        <v>-0.31722704551588127</v>
      </c>
      <c r="B2">
        <v>-0.31722704551588127</v>
      </c>
      <c r="C2">
        <f>COUNTIFS(Test20!$BC$8:$BC$301,"&gt;="&amp;B2,Test20!$BB$8:$BB$301,"=1")/COUNTIF(Test20!$BC$8:$BC$301,"&gt;="&amp;B2)</f>
        <v>0.12925170068027211</v>
      </c>
      <c r="D2">
        <f>COUNTIFS(Test20!$BC$8:$BC$301,"&lt;"&amp;B2,Test20!$BB$8:$BB$301,"=0")/COUNTIF(Test20!$BB$8:$BB$301,"=0")</f>
        <v>0</v>
      </c>
      <c r="E2">
        <f>1-D2</f>
        <v>1</v>
      </c>
      <c r="F2">
        <f>COUNTIFS(Test20!$BC$8:$BC$301,"&gt;="&amp; B2,Test20!$BB$8:$BB$301,"=1")/COUNTIF(Test20!$BB$8:$BB$301,"=1")</f>
        <v>1</v>
      </c>
    </row>
    <row r="3" spans="1:6" x14ac:dyDescent="0.25">
      <c r="B3">
        <f t="shared" ref="B3:B34" si="0">B2+A$9</f>
        <v>-0.31128969255092126</v>
      </c>
      <c r="C3">
        <f>COUNTIFS(Test20!$BC$8:$BC$301,"&gt;="&amp;B3,Test20!$BB$8:$BB$301,"=1")/COUNTIF(Test20!$BC$8:$BC$301,"&gt;="&amp;B3)</f>
        <v>0.12969283276450511</v>
      </c>
      <c r="D3">
        <f>COUNTIFS(Test20!$BC$8:$BC$301,"&lt;"&amp;B3,Test20!$BB$8:$BB$301,"=0")/COUNTIF(Test20!$BB$8:$BB$301,"=0")</f>
        <v>3.90625E-3</v>
      </c>
      <c r="E3">
        <f t="shared" ref="E3:E66" si="1">1-D3</f>
        <v>0.99609375</v>
      </c>
      <c r="F3">
        <f>COUNTIFS(Test20!$BC$8:$BC$301,"&gt;="&amp; B3,Test20!$BB$8:$BB$301,"=1")/COUNTIF(Test20!$BB$8:$BB$301,"=1")</f>
        <v>1</v>
      </c>
    </row>
    <row r="4" spans="1:6" x14ac:dyDescent="0.25">
      <c r="A4" t="s">
        <v>94</v>
      </c>
      <c r="B4">
        <f t="shared" si="0"/>
        <v>-0.30535233958596125</v>
      </c>
      <c r="C4">
        <f>COUNTIFS(Test20!$BC$8:$BC$301,"&gt;="&amp;B4,Test20!$BB$8:$BB$301,"=1")/COUNTIF(Test20!$BC$8:$BC$301,"&gt;="&amp;B4)</f>
        <v>0.13013698630136986</v>
      </c>
      <c r="D4">
        <f>COUNTIFS(Test20!$BC$8:$BC$301,"&lt;"&amp;B4,Test20!$BB$8:$BB$301,"=0")/COUNTIF(Test20!$BB$8:$BB$301,"=0")</f>
        <v>7.8125E-3</v>
      </c>
      <c r="E4">
        <f t="shared" si="1"/>
        <v>0.9921875</v>
      </c>
      <c r="F4">
        <f>COUNTIFS(Test20!$BC$8:$BC$301,"&gt;="&amp; B4,Test20!$BB$8:$BB$301,"=1")/COUNTIF(Test20!$BB$8:$BB$301,"=1")</f>
        <v>1</v>
      </c>
    </row>
    <row r="5" spans="1:6" x14ac:dyDescent="0.25">
      <c r="A5">
        <f>MAX(Test20!BC8:BC301)</f>
        <v>0.87024354747611654</v>
      </c>
      <c r="B5">
        <f t="shared" si="0"/>
        <v>-0.29941498662100124</v>
      </c>
      <c r="C5">
        <f>COUNTIFS(Test20!$BC$8:$BC$301,"&gt;="&amp;B5,Test20!$BB$8:$BB$301,"=1")/COUNTIF(Test20!$BC$8:$BC$301,"&gt;="&amp;B5)</f>
        <v>0.13058419243986255</v>
      </c>
      <c r="D5">
        <f>COUNTIFS(Test20!$BC$8:$BC$301,"&lt;"&amp;B5,Test20!$BB$8:$BB$301,"=0")/COUNTIF(Test20!$BB$8:$BB$301,"=0")</f>
        <v>1.171875E-2</v>
      </c>
      <c r="E5">
        <f t="shared" si="1"/>
        <v>0.98828125</v>
      </c>
      <c r="F5">
        <f>COUNTIFS(Test20!$BC$8:$BC$301,"&gt;="&amp; B5,Test20!$BB$8:$BB$301,"=1")/COUNTIF(Test20!$BB$8:$BB$301,"=1")</f>
        <v>1</v>
      </c>
    </row>
    <row r="6" spans="1:6" x14ac:dyDescent="0.25">
      <c r="B6">
        <f t="shared" si="0"/>
        <v>-0.29347763365604124</v>
      </c>
      <c r="C6">
        <f>COUNTIFS(Test20!$BC$8:$BC$301,"&gt;="&amp;B6,Test20!$BB$8:$BB$301,"=1")/COUNTIF(Test20!$BC$8:$BC$301,"&gt;="&amp;B6)</f>
        <v>0.13058419243986255</v>
      </c>
      <c r="D6">
        <f>COUNTIFS(Test20!$BC$8:$BC$301,"&lt;"&amp;B6,Test20!$BB$8:$BB$301,"=0")/COUNTIF(Test20!$BB$8:$BB$301,"=0")</f>
        <v>1.171875E-2</v>
      </c>
      <c r="E6">
        <f t="shared" si="1"/>
        <v>0.98828125</v>
      </c>
      <c r="F6">
        <f>COUNTIFS(Test20!$BC$8:$BC$301,"&gt;="&amp; B6,Test20!$BB$8:$BB$301,"=1")/COUNTIF(Test20!$BB$8:$BB$301,"=1")</f>
        <v>1</v>
      </c>
    </row>
    <row r="7" spans="1:6" x14ac:dyDescent="0.25">
      <c r="B7">
        <f t="shared" si="0"/>
        <v>-0.28754028069108123</v>
      </c>
      <c r="C7">
        <f>COUNTIFS(Test20!$BC$8:$BC$301,"&gt;="&amp;B7,Test20!$BB$8:$BB$301,"=1")/COUNTIF(Test20!$BC$8:$BC$301,"&gt;="&amp;B7)</f>
        <v>0.13058419243986255</v>
      </c>
      <c r="D7">
        <f>COUNTIFS(Test20!$BC$8:$BC$301,"&lt;"&amp;B7,Test20!$BB$8:$BB$301,"=0")/COUNTIF(Test20!$BB$8:$BB$301,"=0")</f>
        <v>1.171875E-2</v>
      </c>
      <c r="E7">
        <f t="shared" si="1"/>
        <v>0.98828125</v>
      </c>
      <c r="F7">
        <f>COUNTIFS(Test20!$BC$8:$BC$301,"&gt;="&amp; B7,Test20!$BB$8:$BB$301,"=1")/COUNTIF(Test20!$BB$8:$BB$301,"=1")</f>
        <v>1</v>
      </c>
    </row>
    <row r="8" spans="1:6" x14ac:dyDescent="0.25">
      <c r="A8" t="s">
        <v>100</v>
      </c>
      <c r="B8">
        <f t="shared" si="0"/>
        <v>-0.28160292772612122</v>
      </c>
      <c r="C8">
        <f>COUNTIFS(Test20!$BC$8:$BC$301,"&gt;="&amp;B8,Test20!$BB$8:$BB$301,"=1")/COUNTIF(Test20!$BC$8:$BC$301,"&gt;="&amp;B8)</f>
        <v>0.13058419243986255</v>
      </c>
      <c r="D8">
        <f>COUNTIFS(Test20!$BC$8:$BC$301,"&lt;"&amp;B8,Test20!$BB$8:$BB$301,"=0")/COUNTIF(Test20!$BB$8:$BB$301,"=0")</f>
        <v>1.171875E-2</v>
      </c>
      <c r="E8">
        <f t="shared" si="1"/>
        <v>0.98828125</v>
      </c>
      <c r="F8">
        <f>COUNTIFS(Test20!$BC$8:$BC$301,"&gt;="&amp; B8,Test20!$BB$8:$BB$301,"=1")/COUNTIF(Test20!$BB$8:$BB$301,"=1")</f>
        <v>1</v>
      </c>
    </row>
    <row r="9" spans="1:6" x14ac:dyDescent="0.25">
      <c r="A9">
        <f>(A5-A2)/200</f>
        <v>5.9373529649599886E-3</v>
      </c>
      <c r="B9">
        <f t="shared" si="0"/>
        <v>-0.27566557476116121</v>
      </c>
      <c r="C9">
        <f>COUNTIFS(Test20!$BC$8:$BC$301,"&gt;="&amp;B9,Test20!$BB$8:$BB$301,"=1")/COUNTIF(Test20!$BC$8:$BC$301,"&gt;="&amp;B9)</f>
        <v>0.13058419243986255</v>
      </c>
      <c r="D9">
        <f>COUNTIFS(Test20!$BC$8:$BC$301,"&lt;"&amp;B9,Test20!$BB$8:$BB$301,"=0")/COUNTIF(Test20!$BB$8:$BB$301,"=0")</f>
        <v>1.171875E-2</v>
      </c>
      <c r="E9">
        <f t="shared" si="1"/>
        <v>0.98828125</v>
      </c>
      <c r="F9">
        <f>COUNTIFS(Test20!$BC$8:$BC$301,"&gt;="&amp; B9,Test20!$BB$8:$BB$301,"=1")/COUNTIF(Test20!$BB$8:$BB$301,"=1")</f>
        <v>1</v>
      </c>
    </row>
    <row r="10" spans="1:6" x14ac:dyDescent="0.25">
      <c r="B10">
        <f t="shared" si="0"/>
        <v>-0.26972822179620121</v>
      </c>
      <c r="C10">
        <f>COUNTIFS(Test20!$BC$8:$BC$301,"&gt;="&amp;B10,Test20!$BB$8:$BB$301,"=1")/COUNTIF(Test20!$BC$8:$BC$301,"&gt;="&amp;B10)</f>
        <v>0.13058419243986255</v>
      </c>
      <c r="D10">
        <f>COUNTIFS(Test20!$BC$8:$BC$301,"&lt;"&amp;B10,Test20!$BB$8:$BB$301,"=0")/COUNTIF(Test20!$BB$8:$BB$301,"=0")</f>
        <v>1.171875E-2</v>
      </c>
      <c r="E10">
        <f t="shared" si="1"/>
        <v>0.98828125</v>
      </c>
      <c r="F10">
        <f>COUNTIFS(Test20!$BC$8:$BC$301,"&gt;="&amp; B10,Test20!$BB$8:$BB$301,"=1")/COUNTIF(Test20!$BB$8:$BB$301,"=1")</f>
        <v>1</v>
      </c>
    </row>
    <row r="11" spans="1:6" x14ac:dyDescent="0.25">
      <c r="B11">
        <f t="shared" si="0"/>
        <v>-0.2637908688312412</v>
      </c>
      <c r="C11">
        <f>COUNTIFS(Test20!$BC$8:$BC$301,"&gt;="&amp;B11,Test20!$BB$8:$BB$301,"=1")/COUNTIF(Test20!$BC$8:$BC$301,"&gt;="&amp;B11)</f>
        <v>0.13058419243986255</v>
      </c>
      <c r="D11">
        <f>COUNTIFS(Test20!$BC$8:$BC$301,"&lt;"&amp;B11,Test20!$BB$8:$BB$301,"=0")/COUNTIF(Test20!$BB$8:$BB$301,"=0")</f>
        <v>1.171875E-2</v>
      </c>
      <c r="E11">
        <f t="shared" si="1"/>
        <v>0.98828125</v>
      </c>
      <c r="F11">
        <f>COUNTIFS(Test20!$BC$8:$BC$301,"&gt;="&amp; B11,Test20!$BB$8:$BB$301,"=1")/COUNTIF(Test20!$BB$8:$BB$301,"=1")</f>
        <v>1</v>
      </c>
    </row>
    <row r="12" spans="1:6" x14ac:dyDescent="0.25">
      <c r="B12">
        <f t="shared" si="0"/>
        <v>-0.25785351586628119</v>
      </c>
      <c r="C12">
        <f>COUNTIFS(Test20!$BC$8:$BC$301,"&gt;="&amp;B12,Test20!$BB$8:$BB$301,"=1")/COUNTIF(Test20!$BC$8:$BC$301,"&gt;="&amp;B12)</f>
        <v>0.13058419243986255</v>
      </c>
      <c r="D12">
        <f>COUNTIFS(Test20!$BC$8:$BC$301,"&lt;"&amp;B12,Test20!$BB$8:$BB$301,"=0")/COUNTIF(Test20!$BB$8:$BB$301,"=0")</f>
        <v>1.171875E-2</v>
      </c>
      <c r="E12">
        <f t="shared" si="1"/>
        <v>0.98828125</v>
      </c>
      <c r="F12">
        <f>COUNTIFS(Test20!$BC$8:$BC$301,"&gt;="&amp; B12,Test20!$BB$8:$BB$301,"=1")/COUNTIF(Test20!$BB$8:$BB$301,"=1")</f>
        <v>1</v>
      </c>
    </row>
    <row r="13" spans="1:6" x14ac:dyDescent="0.25">
      <c r="B13">
        <f t="shared" si="0"/>
        <v>-0.25191616290132118</v>
      </c>
      <c r="C13">
        <f>COUNTIFS(Test20!$BC$8:$BC$301,"&gt;="&amp;B13,Test20!$BB$8:$BB$301,"=1")/COUNTIF(Test20!$BC$8:$BC$301,"&gt;="&amp;B13)</f>
        <v>0.13058419243986255</v>
      </c>
      <c r="D13">
        <f>COUNTIFS(Test20!$BC$8:$BC$301,"&lt;"&amp;B13,Test20!$BB$8:$BB$301,"=0")/COUNTIF(Test20!$BB$8:$BB$301,"=0")</f>
        <v>1.171875E-2</v>
      </c>
      <c r="E13">
        <f t="shared" si="1"/>
        <v>0.98828125</v>
      </c>
      <c r="F13">
        <f>COUNTIFS(Test20!$BC$8:$BC$301,"&gt;="&amp; B13,Test20!$BB$8:$BB$301,"=1")/COUNTIF(Test20!$BB$8:$BB$301,"=1")</f>
        <v>1</v>
      </c>
    </row>
    <row r="14" spans="1:6" x14ac:dyDescent="0.25">
      <c r="B14">
        <f t="shared" si="0"/>
        <v>-0.2459788099363612</v>
      </c>
      <c r="C14">
        <f>COUNTIFS(Test20!$BC$8:$BC$301,"&gt;="&amp;B14,Test20!$BB$8:$BB$301,"=1")/COUNTIF(Test20!$BC$8:$BC$301,"&gt;="&amp;B14)</f>
        <v>0.13058419243986255</v>
      </c>
      <c r="D14">
        <f>COUNTIFS(Test20!$BC$8:$BC$301,"&lt;"&amp;B14,Test20!$BB$8:$BB$301,"=0")/COUNTIF(Test20!$BB$8:$BB$301,"=0")</f>
        <v>1.171875E-2</v>
      </c>
      <c r="E14">
        <f t="shared" si="1"/>
        <v>0.98828125</v>
      </c>
      <c r="F14">
        <f>COUNTIFS(Test20!$BC$8:$BC$301,"&gt;="&amp; B14,Test20!$BB$8:$BB$301,"=1")/COUNTIF(Test20!$BB$8:$BB$301,"=1")</f>
        <v>1</v>
      </c>
    </row>
    <row r="15" spans="1:6" x14ac:dyDescent="0.25">
      <c r="B15">
        <f t="shared" si="0"/>
        <v>-0.24004145697140122</v>
      </c>
      <c r="C15">
        <f>COUNTIFS(Test20!$BC$8:$BC$301,"&gt;="&amp;B15,Test20!$BB$8:$BB$301,"=1")/COUNTIF(Test20!$BC$8:$BC$301,"&gt;="&amp;B15)</f>
        <v>0.13058419243986255</v>
      </c>
      <c r="D15">
        <f>COUNTIFS(Test20!$BC$8:$BC$301,"&lt;"&amp;B15,Test20!$BB$8:$BB$301,"=0")/COUNTIF(Test20!$BB$8:$BB$301,"=0")</f>
        <v>1.171875E-2</v>
      </c>
      <c r="E15">
        <f t="shared" si="1"/>
        <v>0.98828125</v>
      </c>
      <c r="F15">
        <f>COUNTIFS(Test20!$BC$8:$BC$301,"&gt;="&amp; B15,Test20!$BB$8:$BB$301,"=1")/COUNTIF(Test20!$BB$8:$BB$301,"=1")</f>
        <v>1</v>
      </c>
    </row>
    <row r="16" spans="1:6" x14ac:dyDescent="0.25">
      <c r="B16">
        <f t="shared" si="0"/>
        <v>-0.23410410400644124</v>
      </c>
      <c r="C16">
        <f>COUNTIFS(Test20!$BC$8:$BC$301,"&gt;="&amp;B16,Test20!$BB$8:$BB$301,"=1")/COUNTIF(Test20!$BC$8:$BC$301,"&gt;="&amp;B16)</f>
        <v>0.13058419243986255</v>
      </c>
      <c r="D16">
        <f>COUNTIFS(Test20!$BC$8:$BC$301,"&lt;"&amp;B16,Test20!$BB$8:$BB$301,"=0")/COUNTIF(Test20!$BB$8:$BB$301,"=0")</f>
        <v>1.171875E-2</v>
      </c>
      <c r="E16">
        <f t="shared" si="1"/>
        <v>0.98828125</v>
      </c>
      <c r="F16">
        <f>COUNTIFS(Test20!$BC$8:$BC$301,"&gt;="&amp; B16,Test20!$BB$8:$BB$301,"=1")/COUNTIF(Test20!$BB$8:$BB$301,"=1")</f>
        <v>1</v>
      </c>
    </row>
    <row r="17" spans="2:6" x14ac:dyDescent="0.25">
      <c r="B17">
        <f t="shared" si="0"/>
        <v>-0.22816675104148126</v>
      </c>
      <c r="C17">
        <f>COUNTIFS(Test20!$BC$8:$BC$301,"&gt;="&amp;B17,Test20!$BB$8:$BB$301,"=1")/COUNTIF(Test20!$BC$8:$BC$301,"&gt;="&amp;B17)</f>
        <v>0.13148788927335639</v>
      </c>
      <c r="D17">
        <f>COUNTIFS(Test20!$BC$8:$BC$301,"&lt;"&amp;B17,Test20!$BB$8:$BB$301,"=0")/COUNTIF(Test20!$BB$8:$BB$301,"=0")</f>
        <v>1.953125E-2</v>
      </c>
      <c r="E17">
        <f t="shared" si="1"/>
        <v>0.98046875</v>
      </c>
      <c r="F17">
        <f>COUNTIFS(Test20!$BC$8:$BC$301,"&gt;="&amp; B17,Test20!$BB$8:$BB$301,"=1")/COUNTIF(Test20!$BB$8:$BB$301,"=1")</f>
        <v>1</v>
      </c>
    </row>
    <row r="18" spans="2:6" x14ac:dyDescent="0.25">
      <c r="B18">
        <f t="shared" si="0"/>
        <v>-0.22222939807652128</v>
      </c>
      <c r="C18">
        <f>COUNTIFS(Test20!$BC$8:$BC$301,"&gt;="&amp;B18,Test20!$BB$8:$BB$301,"=1")/COUNTIF(Test20!$BC$8:$BC$301,"&gt;="&amp;B18)</f>
        <v>0.13148788927335639</v>
      </c>
      <c r="D18">
        <f>COUNTIFS(Test20!$BC$8:$BC$301,"&lt;"&amp;B18,Test20!$BB$8:$BB$301,"=0")/COUNTIF(Test20!$BB$8:$BB$301,"=0")</f>
        <v>1.953125E-2</v>
      </c>
      <c r="E18">
        <f t="shared" si="1"/>
        <v>0.98046875</v>
      </c>
      <c r="F18">
        <f>COUNTIFS(Test20!$BC$8:$BC$301,"&gt;="&amp; B18,Test20!$BB$8:$BB$301,"=1")/COUNTIF(Test20!$BB$8:$BB$301,"=1")</f>
        <v>1</v>
      </c>
    </row>
    <row r="19" spans="2:6" x14ac:dyDescent="0.25">
      <c r="B19">
        <f t="shared" si="0"/>
        <v>-0.2162920451115613</v>
      </c>
      <c r="C19">
        <f>COUNTIFS(Test20!$BC$8:$BC$301,"&gt;="&amp;B19,Test20!$BB$8:$BB$301,"=1")/COUNTIF(Test20!$BC$8:$BC$301,"&gt;="&amp;B19)</f>
        <v>0.13194444444444445</v>
      </c>
      <c r="D19">
        <f>COUNTIFS(Test20!$BC$8:$BC$301,"&lt;"&amp;B19,Test20!$BB$8:$BB$301,"=0")/COUNTIF(Test20!$BB$8:$BB$301,"=0")</f>
        <v>2.34375E-2</v>
      </c>
      <c r="E19">
        <f t="shared" si="1"/>
        <v>0.9765625</v>
      </c>
      <c r="F19">
        <f>COUNTIFS(Test20!$BC$8:$BC$301,"&gt;="&amp; B19,Test20!$BB$8:$BB$301,"=1")/COUNTIF(Test20!$BB$8:$BB$301,"=1")</f>
        <v>1</v>
      </c>
    </row>
    <row r="20" spans="2:6" x14ac:dyDescent="0.25">
      <c r="B20">
        <f t="shared" si="0"/>
        <v>-0.21035469214660132</v>
      </c>
      <c r="C20">
        <f>COUNTIFS(Test20!$BC$8:$BC$301,"&gt;="&amp;B20,Test20!$BB$8:$BB$301,"=1")/COUNTIF(Test20!$BC$8:$BC$301,"&gt;="&amp;B20)</f>
        <v>0.13240418118466898</v>
      </c>
      <c r="D20">
        <f>COUNTIFS(Test20!$BC$8:$BC$301,"&lt;"&amp;B20,Test20!$BB$8:$BB$301,"=0")/COUNTIF(Test20!$BB$8:$BB$301,"=0")</f>
        <v>2.734375E-2</v>
      </c>
      <c r="E20">
        <f t="shared" si="1"/>
        <v>0.97265625</v>
      </c>
      <c r="F20">
        <f>COUNTIFS(Test20!$BC$8:$BC$301,"&gt;="&amp; B20,Test20!$BB$8:$BB$301,"=1")/COUNTIF(Test20!$BB$8:$BB$301,"=1")</f>
        <v>1</v>
      </c>
    </row>
    <row r="21" spans="2:6" x14ac:dyDescent="0.25">
      <c r="B21">
        <f t="shared" si="0"/>
        <v>-0.20441733918164134</v>
      </c>
      <c r="C21">
        <f>COUNTIFS(Test20!$BC$8:$BC$301,"&gt;="&amp;B21,Test20!$BB$8:$BB$301,"=1")/COUNTIF(Test20!$BC$8:$BC$301,"&gt;="&amp;B21)</f>
        <v>0.13286713286713286</v>
      </c>
      <c r="D21">
        <f>COUNTIFS(Test20!$BC$8:$BC$301,"&lt;"&amp;B21,Test20!$BB$8:$BB$301,"=0")/COUNTIF(Test20!$BB$8:$BB$301,"=0")</f>
        <v>3.125E-2</v>
      </c>
      <c r="E21">
        <f t="shared" si="1"/>
        <v>0.96875</v>
      </c>
      <c r="F21">
        <f>COUNTIFS(Test20!$BC$8:$BC$301,"&gt;="&amp; B21,Test20!$BB$8:$BB$301,"=1")/COUNTIF(Test20!$BB$8:$BB$301,"=1")</f>
        <v>1</v>
      </c>
    </row>
    <row r="22" spans="2:6" x14ac:dyDescent="0.25">
      <c r="B22">
        <f t="shared" si="0"/>
        <v>-0.19847998621668136</v>
      </c>
      <c r="C22">
        <f>COUNTIFS(Test20!$BC$8:$BC$301,"&gt;="&amp;B22,Test20!$BB$8:$BB$301,"=1")/COUNTIF(Test20!$BC$8:$BC$301,"&gt;="&amp;B22)</f>
        <v>0.13333333333333333</v>
      </c>
      <c r="D22">
        <f>COUNTIFS(Test20!$BC$8:$BC$301,"&lt;"&amp;B22,Test20!$BB$8:$BB$301,"=0")/COUNTIF(Test20!$BB$8:$BB$301,"=0")</f>
        <v>3.515625E-2</v>
      </c>
      <c r="E22">
        <f t="shared" si="1"/>
        <v>0.96484375</v>
      </c>
      <c r="F22">
        <f>COUNTIFS(Test20!$BC$8:$BC$301,"&gt;="&amp; B22,Test20!$BB$8:$BB$301,"=1")/COUNTIF(Test20!$BB$8:$BB$301,"=1")</f>
        <v>1</v>
      </c>
    </row>
    <row r="23" spans="2:6" x14ac:dyDescent="0.25">
      <c r="B23">
        <f t="shared" si="0"/>
        <v>-0.19254263325172138</v>
      </c>
      <c r="C23">
        <f>COUNTIFS(Test20!$BC$8:$BC$301,"&gt;="&amp;B23,Test20!$BB$8:$BB$301,"=1")/COUNTIF(Test20!$BC$8:$BC$301,"&gt;="&amp;B23)</f>
        <v>0.13333333333333333</v>
      </c>
      <c r="D23">
        <f>COUNTIFS(Test20!$BC$8:$BC$301,"&lt;"&amp;B23,Test20!$BB$8:$BB$301,"=0")/COUNTIF(Test20!$BB$8:$BB$301,"=0")</f>
        <v>3.515625E-2</v>
      </c>
      <c r="E23">
        <f t="shared" si="1"/>
        <v>0.96484375</v>
      </c>
      <c r="F23">
        <f>COUNTIFS(Test20!$BC$8:$BC$301,"&gt;="&amp; B23,Test20!$BB$8:$BB$301,"=1")/COUNTIF(Test20!$BB$8:$BB$301,"=1")</f>
        <v>1</v>
      </c>
    </row>
    <row r="24" spans="2:6" x14ac:dyDescent="0.25">
      <c r="B24">
        <f t="shared" si="0"/>
        <v>-0.1866052802867614</v>
      </c>
      <c r="C24">
        <f>COUNTIFS(Test20!$BC$8:$BC$301,"&gt;="&amp;B24,Test20!$BB$8:$BB$301,"=1")/COUNTIF(Test20!$BC$8:$BC$301,"&gt;="&amp;B24)</f>
        <v>0.13074204946996468</v>
      </c>
      <c r="D24">
        <f>COUNTIFS(Test20!$BC$8:$BC$301,"&lt;"&amp;B24,Test20!$BB$8:$BB$301,"=0")/COUNTIF(Test20!$BB$8:$BB$301,"=0")</f>
        <v>3.90625E-2</v>
      </c>
      <c r="E24">
        <f t="shared" si="1"/>
        <v>0.9609375</v>
      </c>
      <c r="F24">
        <f>COUNTIFS(Test20!$BC$8:$BC$301,"&gt;="&amp; B24,Test20!$BB$8:$BB$301,"=1")/COUNTIF(Test20!$BB$8:$BB$301,"=1")</f>
        <v>0.97368421052631582</v>
      </c>
    </row>
    <row r="25" spans="2:6" x14ac:dyDescent="0.25">
      <c r="B25">
        <f t="shared" si="0"/>
        <v>-0.18066792732180142</v>
      </c>
      <c r="C25">
        <f>COUNTIFS(Test20!$BC$8:$BC$301,"&gt;="&amp;B25,Test20!$BB$8:$BB$301,"=1")/COUNTIF(Test20!$BC$8:$BC$301,"&gt;="&amp;B25)</f>
        <v>0.13074204946996468</v>
      </c>
      <c r="D25">
        <f>COUNTIFS(Test20!$BC$8:$BC$301,"&lt;"&amp;B25,Test20!$BB$8:$BB$301,"=0")/COUNTIF(Test20!$BB$8:$BB$301,"=0")</f>
        <v>3.90625E-2</v>
      </c>
      <c r="E25">
        <f t="shared" si="1"/>
        <v>0.9609375</v>
      </c>
      <c r="F25">
        <f>COUNTIFS(Test20!$BC$8:$BC$301,"&gt;="&amp; B25,Test20!$BB$8:$BB$301,"=1")/COUNTIF(Test20!$BB$8:$BB$301,"=1")</f>
        <v>0.97368421052631582</v>
      </c>
    </row>
    <row r="26" spans="2:6" x14ac:dyDescent="0.25">
      <c r="B26">
        <f t="shared" si="0"/>
        <v>-0.17473057435684144</v>
      </c>
      <c r="C26">
        <f>COUNTIFS(Test20!$BC$8:$BC$301,"&gt;="&amp;B26,Test20!$BB$8:$BB$301,"=1")/COUNTIF(Test20!$BC$8:$BC$301,"&gt;="&amp;B26)</f>
        <v>0.13074204946996468</v>
      </c>
      <c r="D26">
        <f>COUNTIFS(Test20!$BC$8:$BC$301,"&lt;"&amp;B26,Test20!$BB$8:$BB$301,"=0")/COUNTIF(Test20!$BB$8:$BB$301,"=0")</f>
        <v>3.90625E-2</v>
      </c>
      <c r="E26">
        <f t="shared" si="1"/>
        <v>0.9609375</v>
      </c>
      <c r="F26">
        <f>COUNTIFS(Test20!$BC$8:$BC$301,"&gt;="&amp; B26,Test20!$BB$8:$BB$301,"=1")/COUNTIF(Test20!$BB$8:$BB$301,"=1")</f>
        <v>0.97368421052631582</v>
      </c>
    </row>
    <row r="27" spans="2:6" x14ac:dyDescent="0.25">
      <c r="B27">
        <f t="shared" si="0"/>
        <v>-0.16879322139188147</v>
      </c>
      <c r="C27">
        <f>COUNTIFS(Test20!$BC$8:$BC$301,"&gt;="&amp;B27,Test20!$BB$8:$BB$301,"=1")/COUNTIF(Test20!$BC$8:$BC$301,"&gt;="&amp;B27)</f>
        <v>0.13074204946996468</v>
      </c>
      <c r="D27">
        <f>COUNTIFS(Test20!$BC$8:$BC$301,"&lt;"&amp;B27,Test20!$BB$8:$BB$301,"=0")/COUNTIF(Test20!$BB$8:$BB$301,"=0")</f>
        <v>3.90625E-2</v>
      </c>
      <c r="E27">
        <f t="shared" si="1"/>
        <v>0.9609375</v>
      </c>
      <c r="F27">
        <f>COUNTIFS(Test20!$BC$8:$BC$301,"&gt;="&amp; B27,Test20!$BB$8:$BB$301,"=1")/COUNTIF(Test20!$BB$8:$BB$301,"=1")</f>
        <v>0.97368421052631582</v>
      </c>
    </row>
    <row r="28" spans="2:6" x14ac:dyDescent="0.25">
      <c r="B28">
        <f t="shared" si="0"/>
        <v>-0.16285586842692149</v>
      </c>
      <c r="C28">
        <f>COUNTIFS(Test20!$BC$8:$BC$301,"&gt;="&amp;B28,Test20!$BB$8:$BB$301,"=1")/COUNTIF(Test20!$BC$8:$BC$301,"&gt;="&amp;B28)</f>
        <v>0.13167259786476868</v>
      </c>
      <c r="D28">
        <f>COUNTIFS(Test20!$BC$8:$BC$301,"&lt;"&amp;B28,Test20!$BB$8:$BB$301,"=0")/COUNTIF(Test20!$BB$8:$BB$301,"=0")</f>
        <v>4.6875E-2</v>
      </c>
      <c r="E28">
        <f t="shared" si="1"/>
        <v>0.953125</v>
      </c>
      <c r="F28">
        <f>COUNTIFS(Test20!$BC$8:$BC$301,"&gt;="&amp; B28,Test20!$BB$8:$BB$301,"=1")/COUNTIF(Test20!$BB$8:$BB$301,"=1")</f>
        <v>0.97368421052631582</v>
      </c>
    </row>
    <row r="29" spans="2:6" x14ac:dyDescent="0.25">
      <c r="B29">
        <f t="shared" si="0"/>
        <v>-0.15691851546196151</v>
      </c>
      <c r="C29">
        <f>COUNTIFS(Test20!$BC$8:$BC$301,"&gt;="&amp;B29,Test20!$BB$8:$BB$301,"=1")/COUNTIF(Test20!$BC$8:$BC$301,"&gt;="&amp;B29)</f>
        <v>0.13214285714285715</v>
      </c>
      <c r="D29">
        <f>COUNTIFS(Test20!$BC$8:$BC$301,"&lt;"&amp;B29,Test20!$BB$8:$BB$301,"=0")/COUNTIF(Test20!$BB$8:$BB$301,"=0")</f>
        <v>5.078125E-2</v>
      </c>
      <c r="E29">
        <f t="shared" si="1"/>
        <v>0.94921875</v>
      </c>
      <c r="F29">
        <f>COUNTIFS(Test20!$BC$8:$BC$301,"&gt;="&amp; B29,Test20!$BB$8:$BB$301,"=1")/COUNTIF(Test20!$BB$8:$BB$301,"=1")</f>
        <v>0.97368421052631582</v>
      </c>
    </row>
    <row r="30" spans="2:6" x14ac:dyDescent="0.25">
      <c r="B30">
        <f t="shared" si="0"/>
        <v>-0.15098116249700153</v>
      </c>
      <c r="C30">
        <f>COUNTIFS(Test20!$BC$8:$BC$301,"&gt;="&amp;B30,Test20!$BB$8:$BB$301,"=1")/COUNTIF(Test20!$BC$8:$BC$301,"&gt;="&amp;B30)</f>
        <v>0.13214285714285715</v>
      </c>
      <c r="D30">
        <f>COUNTIFS(Test20!$BC$8:$BC$301,"&lt;"&amp;B30,Test20!$BB$8:$BB$301,"=0")/COUNTIF(Test20!$BB$8:$BB$301,"=0")</f>
        <v>5.078125E-2</v>
      </c>
      <c r="E30">
        <f t="shared" si="1"/>
        <v>0.94921875</v>
      </c>
      <c r="F30">
        <f>COUNTIFS(Test20!$BC$8:$BC$301,"&gt;="&amp; B30,Test20!$BB$8:$BB$301,"=1")/COUNTIF(Test20!$BB$8:$BB$301,"=1")</f>
        <v>0.97368421052631582</v>
      </c>
    </row>
    <row r="31" spans="2:6" x14ac:dyDescent="0.25">
      <c r="B31">
        <f t="shared" si="0"/>
        <v>-0.14504380953204155</v>
      </c>
      <c r="C31">
        <f>COUNTIFS(Test20!$BC$8:$BC$301,"&gt;="&amp;B31,Test20!$BB$8:$BB$301,"=1")/COUNTIF(Test20!$BC$8:$BC$301,"&gt;="&amp;B31)</f>
        <v>0.13214285714285715</v>
      </c>
      <c r="D31">
        <f>COUNTIFS(Test20!$BC$8:$BC$301,"&lt;"&amp;B31,Test20!$BB$8:$BB$301,"=0")/COUNTIF(Test20!$BB$8:$BB$301,"=0")</f>
        <v>5.078125E-2</v>
      </c>
      <c r="E31">
        <f t="shared" si="1"/>
        <v>0.94921875</v>
      </c>
      <c r="F31">
        <f>COUNTIFS(Test20!$BC$8:$BC$301,"&gt;="&amp; B31,Test20!$BB$8:$BB$301,"=1")/COUNTIF(Test20!$BB$8:$BB$301,"=1")</f>
        <v>0.97368421052631582</v>
      </c>
    </row>
    <row r="32" spans="2:6" x14ac:dyDescent="0.25">
      <c r="B32">
        <f t="shared" si="0"/>
        <v>-0.13910645656708157</v>
      </c>
      <c r="C32">
        <f>COUNTIFS(Test20!$BC$8:$BC$301,"&gt;="&amp;B32,Test20!$BB$8:$BB$301,"=1")/COUNTIF(Test20!$BC$8:$BC$301,"&gt;="&amp;B32)</f>
        <v>0.13261648745519714</v>
      </c>
      <c r="D32">
        <f>COUNTIFS(Test20!$BC$8:$BC$301,"&lt;"&amp;B32,Test20!$BB$8:$BB$301,"=0")/COUNTIF(Test20!$BB$8:$BB$301,"=0")</f>
        <v>5.46875E-2</v>
      </c>
      <c r="E32">
        <f t="shared" si="1"/>
        <v>0.9453125</v>
      </c>
      <c r="F32">
        <f>COUNTIFS(Test20!$BC$8:$BC$301,"&gt;="&amp; B32,Test20!$BB$8:$BB$301,"=1")/COUNTIF(Test20!$BB$8:$BB$301,"=1")</f>
        <v>0.97368421052631582</v>
      </c>
    </row>
    <row r="33" spans="2:6" x14ac:dyDescent="0.25">
      <c r="B33">
        <f t="shared" si="0"/>
        <v>-0.13316910360212159</v>
      </c>
      <c r="C33">
        <f>COUNTIFS(Test20!$BC$8:$BC$301,"&gt;="&amp;B33,Test20!$BB$8:$BB$301,"=1")/COUNTIF(Test20!$BC$8:$BC$301,"&gt;="&amp;B33)</f>
        <v>0.13309352517985612</v>
      </c>
      <c r="D33">
        <f>COUNTIFS(Test20!$BC$8:$BC$301,"&lt;"&amp;B33,Test20!$BB$8:$BB$301,"=0")/COUNTIF(Test20!$BB$8:$BB$301,"=0")</f>
        <v>5.859375E-2</v>
      </c>
      <c r="E33">
        <f t="shared" si="1"/>
        <v>0.94140625</v>
      </c>
      <c r="F33">
        <f>COUNTIFS(Test20!$BC$8:$BC$301,"&gt;="&amp; B33,Test20!$BB$8:$BB$301,"=1")/COUNTIF(Test20!$BB$8:$BB$301,"=1")</f>
        <v>0.97368421052631582</v>
      </c>
    </row>
    <row r="34" spans="2:6" x14ac:dyDescent="0.25">
      <c r="B34">
        <f t="shared" si="0"/>
        <v>-0.12723175063716161</v>
      </c>
      <c r="C34">
        <f>COUNTIFS(Test20!$BC$8:$BC$301,"&gt;="&amp;B34,Test20!$BB$8:$BB$301,"=1")/COUNTIF(Test20!$BC$8:$BC$301,"&gt;="&amp;B34)</f>
        <v>0.13405797101449277</v>
      </c>
      <c r="D34">
        <f>COUNTIFS(Test20!$BC$8:$BC$301,"&lt;"&amp;B34,Test20!$BB$8:$BB$301,"=0")/COUNTIF(Test20!$BB$8:$BB$301,"=0")</f>
        <v>6.640625E-2</v>
      </c>
      <c r="E34">
        <f t="shared" si="1"/>
        <v>0.93359375</v>
      </c>
      <c r="F34">
        <f>COUNTIFS(Test20!$BC$8:$BC$301,"&gt;="&amp; B34,Test20!$BB$8:$BB$301,"=1")/COUNTIF(Test20!$BB$8:$BB$301,"=1")</f>
        <v>0.97368421052631582</v>
      </c>
    </row>
    <row r="35" spans="2:6" x14ac:dyDescent="0.25">
      <c r="B35">
        <f t="shared" ref="B35:B66" si="2">B34+A$9</f>
        <v>-0.12129439767220161</v>
      </c>
      <c r="C35">
        <f>COUNTIFS(Test20!$BC$8:$BC$301,"&gt;="&amp;B35,Test20!$BB$8:$BB$301,"=1")/COUNTIF(Test20!$BC$8:$BC$301,"&gt;="&amp;B35)</f>
        <v>0.13553113553113552</v>
      </c>
      <c r="D35">
        <f>COUNTIFS(Test20!$BC$8:$BC$301,"&lt;"&amp;B35,Test20!$BB$8:$BB$301,"=0")/COUNTIF(Test20!$BB$8:$BB$301,"=0")</f>
        <v>7.8125E-2</v>
      </c>
      <c r="E35">
        <f t="shared" si="1"/>
        <v>0.921875</v>
      </c>
      <c r="F35">
        <f>COUNTIFS(Test20!$BC$8:$BC$301,"&gt;="&amp; B35,Test20!$BB$8:$BB$301,"=1")/COUNTIF(Test20!$BB$8:$BB$301,"=1")</f>
        <v>0.97368421052631582</v>
      </c>
    </row>
    <row r="36" spans="2:6" x14ac:dyDescent="0.25">
      <c r="B36">
        <f t="shared" si="2"/>
        <v>-0.11535704470724162</v>
      </c>
      <c r="C36">
        <f>COUNTIFS(Test20!$BC$8:$BC$301,"&gt;="&amp;B36,Test20!$BB$8:$BB$301,"=1")/COUNTIF(Test20!$BC$8:$BC$301,"&gt;="&amp;B36)</f>
        <v>0.13602941176470587</v>
      </c>
      <c r="D36">
        <f>COUNTIFS(Test20!$BC$8:$BC$301,"&lt;"&amp;B36,Test20!$BB$8:$BB$301,"=0")/COUNTIF(Test20!$BB$8:$BB$301,"=0")</f>
        <v>8.203125E-2</v>
      </c>
      <c r="E36">
        <f t="shared" si="1"/>
        <v>0.91796875</v>
      </c>
      <c r="F36">
        <f>COUNTIFS(Test20!$BC$8:$BC$301,"&gt;="&amp; B36,Test20!$BB$8:$BB$301,"=1")/COUNTIF(Test20!$BB$8:$BB$301,"=1")</f>
        <v>0.97368421052631582</v>
      </c>
    </row>
    <row r="37" spans="2:6" x14ac:dyDescent="0.25">
      <c r="B37">
        <f t="shared" si="2"/>
        <v>-0.10941969174228162</v>
      </c>
      <c r="C37">
        <f>COUNTIFS(Test20!$BC$8:$BC$301,"&gt;="&amp;B37,Test20!$BB$8:$BB$301,"=1")/COUNTIF(Test20!$BC$8:$BC$301,"&gt;="&amp;B37)</f>
        <v>0.13703703703703704</v>
      </c>
      <c r="D37">
        <f>COUNTIFS(Test20!$BC$8:$BC$301,"&lt;"&amp;B37,Test20!$BB$8:$BB$301,"=0")/COUNTIF(Test20!$BB$8:$BB$301,"=0")</f>
        <v>8.984375E-2</v>
      </c>
      <c r="E37">
        <f t="shared" si="1"/>
        <v>0.91015625</v>
      </c>
      <c r="F37">
        <f>COUNTIFS(Test20!$BC$8:$BC$301,"&gt;="&amp; B37,Test20!$BB$8:$BB$301,"=1")/COUNTIF(Test20!$BB$8:$BB$301,"=1")</f>
        <v>0.97368421052631582</v>
      </c>
    </row>
    <row r="38" spans="2:6" x14ac:dyDescent="0.25">
      <c r="B38">
        <f t="shared" si="2"/>
        <v>-0.10348233877732163</v>
      </c>
      <c r="C38">
        <f>COUNTIFS(Test20!$BC$8:$BC$301,"&gt;="&amp;B38,Test20!$BB$8:$BB$301,"=1")/COUNTIF(Test20!$BC$8:$BC$301,"&gt;="&amp;B38)</f>
        <v>0.13703703703703704</v>
      </c>
      <c r="D38">
        <f>COUNTIFS(Test20!$BC$8:$BC$301,"&lt;"&amp;B38,Test20!$BB$8:$BB$301,"=0")/COUNTIF(Test20!$BB$8:$BB$301,"=0")</f>
        <v>8.984375E-2</v>
      </c>
      <c r="E38">
        <f t="shared" si="1"/>
        <v>0.91015625</v>
      </c>
      <c r="F38">
        <f>COUNTIFS(Test20!$BC$8:$BC$301,"&gt;="&amp; B38,Test20!$BB$8:$BB$301,"=1")/COUNTIF(Test20!$BB$8:$BB$301,"=1")</f>
        <v>0.97368421052631582</v>
      </c>
    </row>
    <row r="39" spans="2:6" x14ac:dyDescent="0.25">
      <c r="B39">
        <f t="shared" si="2"/>
        <v>-9.7544985812361637E-2</v>
      </c>
      <c r="C39">
        <f>COUNTIFS(Test20!$BC$8:$BC$301,"&gt;="&amp;B39,Test20!$BB$8:$BB$301,"=1")/COUNTIF(Test20!$BC$8:$BC$301,"&gt;="&amp;B39)</f>
        <v>0.13754646840148699</v>
      </c>
      <c r="D39">
        <f>COUNTIFS(Test20!$BC$8:$BC$301,"&lt;"&amp;B39,Test20!$BB$8:$BB$301,"=0")/COUNTIF(Test20!$BB$8:$BB$301,"=0")</f>
        <v>9.375E-2</v>
      </c>
      <c r="E39">
        <f t="shared" si="1"/>
        <v>0.90625</v>
      </c>
      <c r="F39">
        <f>COUNTIFS(Test20!$BC$8:$BC$301,"&gt;="&amp; B39,Test20!$BB$8:$BB$301,"=1")/COUNTIF(Test20!$BB$8:$BB$301,"=1")</f>
        <v>0.97368421052631582</v>
      </c>
    </row>
    <row r="40" spans="2:6" x14ac:dyDescent="0.25">
      <c r="B40">
        <f t="shared" si="2"/>
        <v>-9.1607632847401643E-2</v>
      </c>
      <c r="C40">
        <f>COUNTIFS(Test20!$BC$8:$BC$301,"&gt;="&amp;B40,Test20!$BB$8:$BB$301,"=1")/COUNTIF(Test20!$BC$8:$BC$301,"&gt;="&amp;B40)</f>
        <v>0.13805970149253732</v>
      </c>
      <c r="D40">
        <f>COUNTIFS(Test20!$BC$8:$BC$301,"&lt;"&amp;B40,Test20!$BB$8:$BB$301,"=0")/COUNTIF(Test20!$BB$8:$BB$301,"=0")</f>
        <v>9.765625E-2</v>
      </c>
      <c r="E40">
        <f t="shared" si="1"/>
        <v>0.90234375</v>
      </c>
      <c r="F40">
        <f>COUNTIFS(Test20!$BC$8:$BC$301,"&gt;="&amp; B40,Test20!$BB$8:$BB$301,"=1")/COUNTIF(Test20!$BB$8:$BB$301,"=1")</f>
        <v>0.97368421052631582</v>
      </c>
    </row>
    <row r="41" spans="2:6" x14ac:dyDescent="0.25">
      <c r="B41">
        <f t="shared" si="2"/>
        <v>-8.5670279882441649E-2</v>
      </c>
      <c r="C41">
        <f>COUNTIFS(Test20!$BC$8:$BC$301,"&gt;="&amp;B41,Test20!$BB$8:$BB$301,"=1")/COUNTIF(Test20!$BC$8:$BC$301,"&gt;="&amp;B41)</f>
        <v>0.14015151515151514</v>
      </c>
      <c r="D41">
        <f>COUNTIFS(Test20!$BC$8:$BC$301,"&lt;"&amp;B41,Test20!$BB$8:$BB$301,"=0")/COUNTIF(Test20!$BB$8:$BB$301,"=0")</f>
        <v>0.11328125</v>
      </c>
      <c r="E41">
        <f t="shared" si="1"/>
        <v>0.88671875</v>
      </c>
      <c r="F41">
        <f>COUNTIFS(Test20!$BC$8:$BC$301,"&gt;="&amp; B41,Test20!$BB$8:$BB$301,"=1")/COUNTIF(Test20!$BB$8:$BB$301,"=1")</f>
        <v>0.97368421052631582</v>
      </c>
    </row>
    <row r="42" spans="2:6" x14ac:dyDescent="0.25">
      <c r="B42">
        <f t="shared" si="2"/>
        <v>-7.9732926917481656E-2</v>
      </c>
      <c r="C42">
        <f>COUNTIFS(Test20!$BC$8:$BC$301,"&gt;="&amp;B42,Test20!$BB$8:$BB$301,"=1")/COUNTIF(Test20!$BC$8:$BC$301,"&gt;="&amp;B42)</f>
        <v>0.14122137404580154</v>
      </c>
      <c r="D42">
        <f>COUNTIFS(Test20!$BC$8:$BC$301,"&lt;"&amp;B42,Test20!$BB$8:$BB$301,"=0")/COUNTIF(Test20!$BB$8:$BB$301,"=0")</f>
        <v>0.12109375</v>
      </c>
      <c r="E42">
        <f t="shared" si="1"/>
        <v>0.87890625</v>
      </c>
      <c r="F42">
        <f>COUNTIFS(Test20!$BC$8:$BC$301,"&gt;="&amp; B42,Test20!$BB$8:$BB$301,"=1")/COUNTIF(Test20!$BB$8:$BB$301,"=1")</f>
        <v>0.97368421052631582</v>
      </c>
    </row>
    <row r="43" spans="2:6" x14ac:dyDescent="0.25">
      <c r="B43">
        <f t="shared" si="2"/>
        <v>-7.3795573952521662E-2</v>
      </c>
      <c r="C43">
        <f>COUNTIFS(Test20!$BC$8:$BC$301,"&gt;="&amp;B43,Test20!$BB$8:$BB$301,"=1")/COUNTIF(Test20!$BC$8:$BC$301,"&gt;="&amp;B43)</f>
        <v>0.1423076923076923</v>
      </c>
      <c r="D43">
        <f>COUNTIFS(Test20!$BC$8:$BC$301,"&lt;"&amp;B43,Test20!$BB$8:$BB$301,"=0")/COUNTIF(Test20!$BB$8:$BB$301,"=0")</f>
        <v>0.12890625</v>
      </c>
      <c r="E43">
        <f t="shared" si="1"/>
        <v>0.87109375</v>
      </c>
      <c r="F43">
        <f>COUNTIFS(Test20!$BC$8:$BC$301,"&gt;="&amp; B43,Test20!$BB$8:$BB$301,"=1")/COUNTIF(Test20!$BB$8:$BB$301,"=1")</f>
        <v>0.97368421052631582</v>
      </c>
    </row>
    <row r="44" spans="2:6" x14ac:dyDescent="0.25">
      <c r="B44">
        <f t="shared" si="2"/>
        <v>-6.7858220987561668E-2</v>
      </c>
      <c r="C44">
        <f>COUNTIFS(Test20!$BC$8:$BC$301,"&gt;="&amp;B44,Test20!$BB$8:$BB$301,"=1")/COUNTIF(Test20!$BC$8:$BC$301,"&gt;="&amp;B44)</f>
        <v>0.1434108527131783</v>
      </c>
      <c r="D44">
        <f>COUNTIFS(Test20!$BC$8:$BC$301,"&lt;"&amp;B44,Test20!$BB$8:$BB$301,"=0")/COUNTIF(Test20!$BB$8:$BB$301,"=0")</f>
        <v>0.13671875</v>
      </c>
      <c r="E44">
        <f t="shared" si="1"/>
        <v>0.86328125</v>
      </c>
      <c r="F44">
        <f>COUNTIFS(Test20!$BC$8:$BC$301,"&gt;="&amp; B44,Test20!$BB$8:$BB$301,"=1")/COUNTIF(Test20!$BB$8:$BB$301,"=1")</f>
        <v>0.97368421052631582</v>
      </c>
    </row>
    <row r="45" spans="2:6" x14ac:dyDescent="0.25">
      <c r="B45">
        <f t="shared" si="2"/>
        <v>-6.1920868022601681E-2</v>
      </c>
      <c r="C45">
        <f>COUNTIFS(Test20!$BC$8:$BC$301,"&gt;="&amp;B45,Test20!$BB$8:$BB$301,"=1")/COUNTIF(Test20!$BC$8:$BC$301,"&gt;="&amp;B45)</f>
        <v>0.14396887159533073</v>
      </c>
      <c r="D45">
        <f>COUNTIFS(Test20!$BC$8:$BC$301,"&lt;"&amp;B45,Test20!$BB$8:$BB$301,"=0")/COUNTIF(Test20!$BB$8:$BB$301,"=0")</f>
        <v>0.140625</v>
      </c>
      <c r="E45">
        <f t="shared" si="1"/>
        <v>0.859375</v>
      </c>
      <c r="F45">
        <f>COUNTIFS(Test20!$BC$8:$BC$301,"&gt;="&amp; B45,Test20!$BB$8:$BB$301,"=1")/COUNTIF(Test20!$BB$8:$BB$301,"=1")</f>
        <v>0.97368421052631582</v>
      </c>
    </row>
    <row r="46" spans="2:6" x14ac:dyDescent="0.25">
      <c r="B46">
        <f t="shared" si="2"/>
        <v>-5.5983515057641695E-2</v>
      </c>
      <c r="C46">
        <f>COUNTIFS(Test20!$BC$8:$BC$301,"&gt;="&amp;B46,Test20!$BB$8:$BB$301,"=1")/COUNTIF(Test20!$BC$8:$BC$301,"&gt;="&amp;B46)</f>
        <v>0.14566929133858267</v>
      </c>
      <c r="D46">
        <f>COUNTIFS(Test20!$BC$8:$BC$301,"&lt;"&amp;B46,Test20!$BB$8:$BB$301,"=0")/COUNTIF(Test20!$BB$8:$BB$301,"=0")</f>
        <v>0.15234375</v>
      </c>
      <c r="E46">
        <f t="shared" si="1"/>
        <v>0.84765625</v>
      </c>
      <c r="F46">
        <f>COUNTIFS(Test20!$BC$8:$BC$301,"&gt;="&amp; B46,Test20!$BB$8:$BB$301,"=1")/COUNTIF(Test20!$BB$8:$BB$301,"=1")</f>
        <v>0.97368421052631582</v>
      </c>
    </row>
    <row r="47" spans="2:6" x14ac:dyDescent="0.25">
      <c r="B47">
        <f t="shared" si="2"/>
        <v>-5.0046162092681708E-2</v>
      </c>
      <c r="C47">
        <f>COUNTIFS(Test20!$BC$8:$BC$301,"&gt;="&amp;B47,Test20!$BB$8:$BB$301,"=1")/COUNTIF(Test20!$BC$8:$BC$301,"&gt;="&amp;B47)</f>
        <v>0.14682539682539683</v>
      </c>
      <c r="D47">
        <f>COUNTIFS(Test20!$BC$8:$BC$301,"&lt;"&amp;B47,Test20!$BB$8:$BB$301,"=0")/COUNTIF(Test20!$BB$8:$BB$301,"=0")</f>
        <v>0.16015625</v>
      </c>
      <c r="E47">
        <f t="shared" si="1"/>
        <v>0.83984375</v>
      </c>
      <c r="F47">
        <f>COUNTIFS(Test20!$BC$8:$BC$301,"&gt;="&amp; B47,Test20!$BB$8:$BB$301,"=1")/COUNTIF(Test20!$BB$8:$BB$301,"=1")</f>
        <v>0.97368421052631582</v>
      </c>
    </row>
    <row r="48" spans="2:6" x14ac:dyDescent="0.25">
      <c r="B48">
        <f t="shared" si="2"/>
        <v>-4.4108809127721721E-2</v>
      </c>
      <c r="C48">
        <f>COUNTIFS(Test20!$BC$8:$BC$301,"&gt;="&amp;B48,Test20!$BB$8:$BB$301,"=1")/COUNTIF(Test20!$BC$8:$BC$301,"&gt;="&amp;B48)</f>
        <v>0.14741035856573706</v>
      </c>
      <c r="D48">
        <f>COUNTIFS(Test20!$BC$8:$BC$301,"&lt;"&amp;B48,Test20!$BB$8:$BB$301,"=0")/COUNTIF(Test20!$BB$8:$BB$301,"=0")</f>
        <v>0.1640625</v>
      </c>
      <c r="E48">
        <f t="shared" si="1"/>
        <v>0.8359375</v>
      </c>
      <c r="F48">
        <f>COUNTIFS(Test20!$BC$8:$BC$301,"&gt;="&amp; B48,Test20!$BB$8:$BB$301,"=1")/COUNTIF(Test20!$BB$8:$BB$301,"=1")</f>
        <v>0.97368421052631582</v>
      </c>
    </row>
    <row r="49" spans="2:6" x14ac:dyDescent="0.25">
      <c r="B49">
        <f t="shared" si="2"/>
        <v>-3.8171456162761734E-2</v>
      </c>
      <c r="C49">
        <f>COUNTIFS(Test20!$BC$8:$BC$301,"&gt;="&amp;B49,Test20!$BB$8:$BB$301,"=1")/COUNTIF(Test20!$BC$8:$BC$301,"&gt;="&amp;B49)</f>
        <v>0.14741035856573706</v>
      </c>
      <c r="D49">
        <f>COUNTIFS(Test20!$BC$8:$BC$301,"&lt;"&amp;B49,Test20!$BB$8:$BB$301,"=0")/COUNTIF(Test20!$BB$8:$BB$301,"=0")</f>
        <v>0.1640625</v>
      </c>
      <c r="E49">
        <f t="shared" si="1"/>
        <v>0.8359375</v>
      </c>
      <c r="F49">
        <f>COUNTIFS(Test20!$BC$8:$BC$301,"&gt;="&amp; B49,Test20!$BB$8:$BB$301,"=1")/COUNTIF(Test20!$BB$8:$BB$301,"=1")</f>
        <v>0.97368421052631582</v>
      </c>
    </row>
    <row r="50" spans="2:6" x14ac:dyDescent="0.25">
      <c r="B50">
        <f t="shared" si="2"/>
        <v>-3.2234103197801747E-2</v>
      </c>
      <c r="C50">
        <f>COUNTIFS(Test20!$BC$8:$BC$301,"&gt;="&amp;B50,Test20!$BB$8:$BB$301,"=1")/COUNTIF(Test20!$BC$8:$BC$301,"&gt;="&amp;B50)</f>
        <v>0.14919354838709678</v>
      </c>
      <c r="D50">
        <f>COUNTIFS(Test20!$BC$8:$BC$301,"&lt;"&amp;B50,Test20!$BB$8:$BB$301,"=0")/COUNTIF(Test20!$BB$8:$BB$301,"=0")</f>
        <v>0.17578125</v>
      </c>
      <c r="E50">
        <f t="shared" si="1"/>
        <v>0.82421875</v>
      </c>
      <c r="F50">
        <f>COUNTIFS(Test20!$BC$8:$BC$301,"&gt;="&amp; B50,Test20!$BB$8:$BB$301,"=1")/COUNTIF(Test20!$BB$8:$BB$301,"=1")</f>
        <v>0.97368421052631582</v>
      </c>
    </row>
    <row r="51" spans="2:6" x14ac:dyDescent="0.25">
      <c r="B51">
        <f t="shared" si="2"/>
        <v>-2.629675023284176E-2</v>
      </c>
      <c r="C51">
        <f>COUNTIFS(Test20!$BC$8:$BC$301,"&gt;="&amp;B51,Test20!$BB$8:$BB$301,"=1")/COUNTIF(Test20!$BC$8:$BC$301,"&gt;="&amp;B51)</f>
        <v>0.14979757085020243</v>
      </c>
      <c r="D51">
        <f>COUNTIFS(Test20!$BC$8:$BC$301,"&lt;"&amp;B51,Test20!$BB$8:$BB$301,"=0")/COUNTIF(Test20!$BB$8:$BB$301,"=0")</f>
        <v>0.1796875</v>
      </c>
      <c r="E51">
        <f t="shared" si="1"/>
        <v>0.8203125</v>
      </c>
      <c r="F51">
        <f>COUNTIFS(Test20!$BC$8:$BC$301,"&gt;="&amp; B51,Test20!$BB$8:$BB$301,"=1")/COUNTIF(Test20!$BB$8:$BB$301,"=1")</f>
        <v>0.97368421052631582</v>
      </c>
    </row>
    <row r="52" spans="2:6" x14ac:dyDescent="0.25">
      <c r="B52">
        <f t="shared" si="2"/>
        <v>-2.0359397267881774E-2</v>
      </c>
      <c r="C52">
        <f>COUNTIFS(Test20!$BC$8:$BC$301,"&gt;="&amp;B52,Test20!$BB$8:$BB$301,"=1")/COUNTIF(Test20!$BC$8:$BC$301,"&gt;="&amp;B52)</f>
        <v>0.15163934426229508</v>
      </c>
      <c r="D52">
        <f>COUNTIFS(Test20!$BC$8:$BC$301,"&lt;"&amp;B52,Test20!$BB$8:$BB$301,"=0")/COUNTIF(Test20!$BB$8:$BB$301,"=0")</f>
        <v>0.19140625</v>
      </c>
      <c r="E52">
        <f t="shared" si="1"/>
        <v>0.80859375</v>
      </c>
      <c r="F52">
        <f>COUNTIFS(Test20!$BC$8:$BC$301,"&gt;="&amp; B52,Test20!$BB$8:$BB$301,"=1")/COUNTIF(Test20!$BB$8:$BB$301,"=1")</f>
        <v>0.97368421052631582</v>
      </c>
    </row>
    <row r="53" spans="2:6" x14ac:dyDescent="0.25">
      <c r="B53">
        <f t="shared" si="2"/>
        <v>-1.4422044302921785E-2</v>
      </c>
      <c r="C53">
        <f>COUNTIFS(Test20!$BC$8:$BC$301,"&gt;="&amp;B53,Test20!$BB$8:$BB$301,"=1")/COUNTIF(Test20!$BC$8:$BC$301,"&gt;="&amp;B53)</f>
        <v>0.15352697095435686</v>
      </c>
      <c r="D53">
        <f>COUNTIFS(Test20!$BC$8:$BC$301,"&lt;"&amp;B53,Test20!$BB$8:$BB$301,"=0")/COUNTIF(Test20!$BB$8:$BB$301,"=0")</f>
        <v>0.203125</v>
      </c>
      <c r="E53">
        <f t="shared" si="1"/>
        <v>0.796875</v>
      </c>
      <c r="F53">
        <f>COUNTIFS(Test20!$BC$8:$BC$301,"&gt;="&amp; B53,Test20!$BB$8:$BB$301,"=1")/COUNTIF(Test20!$BB$8:$BB$301,"=1")</f>
        <v>0.97368421052631582</v>
      </c>
    </row>
    <row r="54" spans="2:6" x14ac:dyDescent="0.25">
      <c r="B54">
        <f t="shared" si="2"/>
        <v>-8.4846913379617965E-3</v>
      </c>
      <c r="C54">
        <f>COUNTIFS(Test20!$BC$8:$BC$301,"&gt;="&amp;B54,Test20!$BB$8:$BB$301,"=1")/COUNTIF(Test20!$BC$8:$BC$301,"&gt;="&amp;B54)</f>
        <v>0.15481171548117154</v>
      </c>
      <c r="D54">
        <f>COUNTIFS(Test20!$BC$8:$BC$301,"&lt;"&amp;B54,Test20!$BB$8:$BB$301,"=0")/COUNTIF(Test20!$BB$8:$BB$301,"=0")</f>
        <v>0.2109375</v>
      </c>
      <c r="E54">
        <f t="shared" si="1"/>
        <v>0.7890625</v>
      </c>
      <c r="F54">
        <f>COUNTIFS(Test20!$BC$8:$BC$301,"&gt;="&amp; B54,Test20!$BB$8:$BB$301,"=1")/COUNTIF(Test20!$BB$8:$BB$301,"=1")</f>
        <v>0.97368421052631582</v>
      </c>
    </row>
    <row r="55" spans="2:6" x14ac:dyDescent="0.25">
      <c r="B55">
        <f t="shared" si="2"/>
        <v>-2.5473383730018079E-3</v>
      </c>
      <c r="C55">
        <f>COUNTIFS(Test20!$BC$8:$BC$301,"&gt;="&amp;B55,Test20!$BB$8:$BB$301,"=1")/COUNTIF(Test20!$BC$8:$BC$301,"&gt;="&amp;B55)</f>
        <v>0.15677966101694915</v>
      </c>
      <c r="D55">
        <f>COUNTIFS(Test20!$BC$8:$BC$301,"&lt;"&amp;B55,Test20!$BB$8:$BB$301,"=0")/COUNTIF(Test20!$BB$8:$BB$301,"=0")</f>
        <v>0.22265625</v>
      </c>
      <c r="E55">
        <f t="shared" si="1"/>
        <v>0.77734375</v>
      </c>
      <c r="F55">
        <f>COUNTIFS(Test20!$BC$8:$BC$301,"&gt;="&amp; B55,Test20!$BB$8:$BB$301,"=1")/COUNTIF(Test20!$BB$8:$BB$301,"=1")</f>
        <v>0.97368421052631582</v>
      </c>
    </row>
    <row r="56" spans="2:6" x14ac:dyDescent="0.25">
      <c r="B56">
        <f t="shared" si="2"/>
        <v>3.3900145919581806E-3</v>
      </c>
      <c r="C56">
        <f>COUNTIFS(Test20!$BC$8:$BC$301,"&gt;="&amp;B56,Test20!$BB$8:$BB$301,"=1")/COUNTIF(Test20!$BC$8:$BC$301,"&gt;="&amp;B56)</f>
        <v>0.16086956521739129</v>
      </c>
      <c r="D56">
        <f>COUNTIFS(Test20!$BC$8:$BC$301,"&lt;"&amp;B56,Test20!$BB$8:$BB$301,"=0")/COUNTIF(Test20!$BB$8:$BB$301,"=0")</f>
        <v>0.24609375</v>
      </c>
      <c r="E56">
        <f t="shared" si="1"/>
        <v>0.75390625</v>
      </c>
      <c r="F56">
        <f>COUNTIFS(Test20!$BC$8:$BC$301,"&gt;="&amp; B56,Test20!$BB$8:$BB$301,"=1")/COUNTIF(Test20!$BB$8:$BB$301,"=1")</f>
        <v>0.97368421052631582</v>
      </c>
    </row>
    <row r="57" spans="2:6" x14ac:dyDescent="0.25">
      <c r="B57">
        <f t="shared" si="2"/>
        <v>9.3273675569181692E-3</v>
      </c>
      <c r="C57">
        <f>COUNTIFS(Test20!$BC$8:$BC$301,"&gt;="&amp;B57,Test20!$BB$8:$BB$301,"=1")/COUNTIF(Test20!$BC$8:$BC$301,"&gt;="&amp;B57)</f>
        <v>0.16228070175438597</v>
      </c>
      <c r="D57">
        <f>COUNTIFS(Test20!$BC$8:$BC$301,"&lt;"&amp;B57,Test20!$BB$8:$BB$301,"=0")/COUNTIF(Test20!$BB$8:$BB$301,"=0")</f>
        <v>0.25390625</v>
      </c>
      <c r="E57">
        <f t="shared" si="1"/>
        <v>0.74609375</v>
      </c>
      <c r="F57">
        <f>COUNTIFS(Test20!$BC$8:$BC$301,"&gt;="&amp; B57,Test20!$BB$8:$BB$301,"=1")/COUNTIF(Test20!$BB$8:$BB$301,"=1")</f>
        <v>0.97368421052631582</v>
      </c>
    </row>
    <row r="58" spans="2:6" x14ac:dyDescent="0.25">
      <c r="B58">
        <f t="shared" si="2"/>
        <v>1.5264720521878158E-2</v>
      </c>
      <c r="C58">
        <f>COUNTIFS(Test20!$BC$8:$BC$301,"&gt;="&amp;B58,Test20!$BB$8:$BB$301,"=1")/COUNTIF(Test20!$BC$8:$BC$301,"&gt;="&amp;B58)</f>
        <v>0.16299559471365638</v>
      </c>
      <c r="D58">
        <f>COUNTIFS(Test20!$BC$8:$BC$301,"&lt;"&amp;B58,Test20!$BB$8:$BB$301,"=0")/COUNTIF(Test20!$BB$8:$BB$301,"=0")</f>
        <v>0.2578125</v>
      </c>
      <c r="E58">
        <f t="shared" si="1"/>
        <v>0.7421875</v>
      </c>
      <c r="F58">
        <f>COUNTIFS(Test20!$BC$8:$BC$301,"&gt;="&amp; B58,Test20!$BB$8:$BB$301,"=1")/COUNTIF(Test20!$BB$8:$BB$301,"=1")</f>
        <v>0.97368421052631582</v>
      </c>
    </row>
    <row r="59" spans="2:6" x14ac:dyDescent="0.25">
      <c r="B59">
        <f t="shared" si="2"/>
        <v>2.1202073486838148E-2</v>
      </c>
      <c r="C59">
        <f>COUNTIFS(Test20!$BC$8:$BC$301,"&gt;="&amp;B59,Test20!$BB$8:$BB$301,"=1")/COUNTIF(Test20!$BC$8:$BC$301,"&gt;="&amp;B59)</f>
        <v>0.16371681415929204</v>
      </c>
      <c r="D59">
        <f>COUNTIFS(Test20!$BC$8:$BC$301,"&lt;"&amp;B59,Test20!$BB$8:$BB$301,"=0")/COUNTIF(Test20!$BB$8:$BB$301,"=0")</f>
        <v>0.26171875</v>
      </c>
      <c r="E59">
        <f t="shared" si="1"/>
        <v>0.73828125</v>
      </c>
      <c r="F59">
        <f>COUNTIFS(Test20!$BC$8:$BC$301,"&gt;="&amp; B59,Test20!$BB$8:$BB$301,"=1")/COUNTIF(Test20!$BB$8:$BB$301,"=1")</f>
        <v>0.97368421052631582</v>
      </c>
    </row>
    <row r="60" spans="2:6" x14ac:dyDescent="0.25">
      <c r="B60">
        <f t="shared" si="2"/>
        <v>2.7139426451798135E-2</v>
      </c>
      <c r="C60">
        <f>COUNTIFS(Test20!$BC$8:$BC$301,"&gt;="&amp;B60,Test20!$BB$8:$BB$301,"=1")/COUNTIF(Test20!$BC$8:$BC$301,"&gt;="&amp;B60)</f>
        <v>0.16818181818181818</v>
      </c>
      <c r="D60">
        <f>COUNTIFS(Test20!$BC$8:$BC$301,"&lt;"&amp;B60,Test20!$BB$8:$BB$301,"=0")/COUNTIF(Test20!$BB$8:$BB$301,"=0")</f>
        <v>0.28515625</v>
      </c>
      <c r="E60">
        <f t="shared" si="1"/>
        <v>0.71484375</v>
      </c>
      <c r="F60">
        <f>COUNTIFS(Test20!$BC$8:$BC$301,"&gt;="&amp; B60,Test20!$BB$8:$BB$301,"=1")/COUNTIF(Test20!$BB$8:$BB$301,"=1")</f>
        <v>0.97368421052631582</v>
      </c>
    </row>
    <row r="61" spans="2:6" x14ac:dyDescent="0.25">
      <c r="B61">
        <f t="shared" si="2"/>
        <v>3.3076779416758122E-2</v>
      </c>
      <c r="C61">
        <f>COUNTIFS(Test20!$BC$8:$BC$301,"&gt;="&amp;B61,Test20!$BB$8:$BB$301,"=1")/COUNTIF(Test20!$BC$8:$BC$301,"&gt;="&amp;B61)</f>
        <v>0.16972477064220184</v>
      </c>
      <c r="D61">
        <f>COUNTIFS(Test20!$BC$8:$BC$301,"&lt;"&amp;B61,Test20!$BB$8:$BB$301,"=0")/COUNTIF(Test20!$BB$8:$BB$301,"=0")</f>
        <v>0.29296875</v>
      </c>
      <c r="E61">
        <f t="shared" si="1"/>
        <v>0.70703125</v>
      </c>
      <c r="F61">
        <f>COUNTIFS(Test20!$BC$8:$BC$301,"&gt;="&amp; B61,Test20!$BB$8:$BB$301,"=1")/COUNTIF(Test20!$BB$8:$BB$301,"=1")</f>
        <v>0.97368421052631582</v>
      </c>
    </row>
    <row r="62" spans="2:6" x14ac:dyDescent="0.25">
      <c r="B62">
        <f t="shared" si="2"/>
        <v>3.9014132381718108E-2</v>
      </c>
      <c r="C62">
        <f>COUNTIFS(Test20!$BC$8:$BC$301,"&gt;="&amp;B62,Test20!$BB$8:$BB$301,"=1")/COUNTIF(Test20!$BC$8:$BC$301,"&gt;="&amp;B62)</f>
        <v>0.17209302325581396</v>
      </c>
      <c r="D62">
        <f>COUNTIFS(Test20!$BC$8:$BC$301,"&lt;"&amp;B62,Test20!$BB$8:$BB$301,"=0")/COUNTIF(Test20!$BB$8:$BB$301,"=0")</f>
        <v>0.3046875</v>
      </c>
      <c r="E62">
        <f t="shared" si="1"/>
        <v>0.6953125</v>
      </c>
      <c r="F62">
        <f>COUNTIFS(Test20!$BC$8:$BC$301,"&gt;="&amp; B62,Test20!$BB$8:$BB$301,"=1")/COUNTIF(Test20!$BB$8:$BB$301,"=1")</f>
        <v>0.97368421052631582</v>
      </c>
    </row>
    <row r="63" spans="2:6" x14ac:dyDescent="0.25">
      <c r="B63">
        <f t="shared" si="2"/>
        <v>4.4951485346678095E-2</v>
      </c>
      <c r="C63">
        <f>COUNTIFS(Test20!$BC$8:$BC$301,"&gt;="&amp;B63,Test20!$BB$8:$BB$301,"=1")/COUNTIF(Test20!$BC$8:$BC$301,"&gt;="&amp;B63)</f>
        <v>0.17209302325581396</v>
      </c>
      <c r="D63">
        <f>COUNTIFS(Test20!$BC$8:$BC$301,"&lt;"&amp;B63,Test20!$BB$8:$BB$301,"=0")/COUNTIF(Test20!$BB$8:$BB$301,"=0")</f>
        <v>0.3046875</v>
      </c>
      <c r="E63">
        <f t="shared" si="1"/>
        <v>0.6953125</v>
      </c>
      <c r="F63">
        <f>COUNTIFS(Test20!$BC$8:$BC$301,"&gt;="&amp; B63,Test20!$BB$8:$BB$301,"=1")/COUNTIF(Test20!$BB$8:$BB$301,"=1")</f>
        <v>0.97368421052631582</v>
      </c>
    </row>
    <row r="64" spans="2:6" x14ac:dyDescent="0.25">
      <c r="B64">
        <f t="shared" si="2"/>
        <v>5.0888838311638082E-2</v>
      </c>
      <c r="C64">
        <f>COUNTIFS(Test20!$BC$8:$BC$301,"&gt;="&amp;B64,Test20!$BB$8:$BB$301,"=1")/COUNTIF(Test20!$BC$8:$BC$301,"&gt;="&amp;B64)</f>
        <v>0.17452830188679244</v>
      </c>
      <c r="D64">
        <f>COUNTIFS(Test20!$BC$8:$BC$301,"&lt;"&amp;B64,Test20!$BB$8:$BB$301,"=0")/COUNTIF(Test20!$BB$8:$BB$301,"=0")</f>
        <v>0.31640625</v>
      </c>
      <c r="E64">
        <f t="shared" si="1"/>
        <v>0.68359375</v>
      </c>
      <c r="F64">
        <f>COUNTIFS(Test20!$BC$8:$BC$301,"&gt;="&amp; B64,Test20!$BB$8:$BB$301,"=1")/COUNTIF(Test20!$BB$8:$BB$301,"=1")</f>
        <v>0.97368421052631582</v>
      </c>
    </row>
    <row r="65" spans="2:6" x14ac:dyDescent="0.25">
      <c r="B65">
        <f t="shared" si="2"/>
        <v>5.6826191276598069E-2</v>
      </c>
      <c r="C65">
        <f>COUNTIFS(Test20!$BC$8:$BC$301,"&gt;="&amp;B65,Test20!$BB$8:$BB$301,"=1")/COUNTIF(Test20!$BC$8:$BC$301,"&gt;="&amp;B65)</f>
        <v>0.17874396135265699</v>
      </c>
      <c r="D65">
        <f>COUNTIFS(Test20!$BC$8:$BC$301,"&lt;"&amp;B65,Test20!$BB$8:$BB$301,"=0")/COUNTIF(Test20!$BB$8:$BB$301,"=0")</f>
        <v>0.3359375</v>
      </c>
      <c r="E65">
        <f t="shared" si="1"/>
        <v>0.6640625</v>
      </c>
      <c r="F65">
        <f>COUNTIFS(Test20!$BC$8:$BC$301,"&gt;="&amp; B65,Test20!$BB$8:$BB$301,"=1")/COUNTIF(Test20!$BB$8:$BB$301,"=1")</f>
        <v>0.97368421052631582</v>
      </c>
    </row>
    <row r="66" spans="2:6" x14ac:dyDescent="0.25">
      <c r="B66">
        <f t="shared" si="2"/>
        <v>6.2763544241558056E-2</v>
      </c>
      <c r="C66">
        <f>COUNTIFS(Test20!$BC$8:$BC$301,"&gt;="&amp;B66,Test20!$BB$8:$BB$301,"=1")/COUNTIF(Test20!$BC$8:$BC$301,"&gt;="&amp;B66)</f>
        <v>0.18226600985221675</v>
      </c>
      <c r="D66">
        <f>COUNTIFS(Test20!$BC$8:$BC$301,"&lt;"&amp;B66,Test20!$BB$8:$BB$301,"=0")/COUNTIF(Test20!$BB$8:$BB$301,"=0")</f>
        <v>0.3515625</v>
      </c>
      <c r="E66">
        <f t="shared" si="1"/>
        <v>0.6484375</v>
      </c>
      <c r="F66">
        <f>COUNTIFS(Test20!$BC$8:$BC$301,"&gt;="&amp; B66,Test20!$BB$8:$BB$301,"=1")/COUNTIF(Test20!$BB$8:$BB$301,"=1")</f>
        <v>0.97368421052631582</v>
      </c>
    </row>
    <row r="67" spans="2:6" x14ac:dyDescent="0.25">
      <c r="B67">
        <f t="shared" ref="B67:B98" si="3">B66+A$9</f>
        <v>6.870089720651805E-2</v>
      </c>
      <c r="C67">
        <f>COUNTIFS(Test20!$BC$8:$BC$301,"&gt;="&amp;B67,Test20!$BB$8:$BB$301,"=1")/COUNTIF(Test20!$BC$8:$BC$301,"&gt;="&amp;B67)</f>
        <v>0.18407960199004975</v>
      </c>
      <c r="D67">
        <f>COUNTIFS(Test20!$BC$8:$BC$301,"&lt;"&amp;B67,Test20!$BB$8:$BB$301,"=0")/COUNTIF(Test20!$BB$8:$BB$301,"=0")</f>
        <v>0.359375</v>
      </c>
      <c r="E67">
        <f t="shared" ref="E67:E130" si="4">1-D67</f>
        <v>0.640625</v>
      </c>
      <c r="F67">
        <f>COUNTIFS(Test20!$BC$8:$BC$301,"&gt;="&amp; B67,Test20!$BB$8:$BB$301,"=1")/COUNTIF(Test20!$BB$8:$BB$301,"=1")</f>
        <v>0.97368421052631582</v>
      </c>
    </row>
    <row r="68" spans="2:6" x14ac:dyDescent="0.25">
      <c r="B68">
        <f t="shared" si="3"/>
        <v>7.4638250171478043E-2</v>
      </c>
      <c r="C68">
        <f>COUNTIFS(Test20!$BC$8:$BC$301,"&gt;="&amp;B68,Test20!$BB$8:$BB$301,"=1")/COUNTIF(Test20!$BC$8:$BC$301,"&gt;="&amp;B68)</f>
        <v>0.18877551020408162</v>
      </c>
      <c r="D68">
        <f>COUNTIFS(Test20!$BC$8:$BC$301,"&lt;"&amp;B68,Test20!$BB$8:$BB$301,"=0")/COUNTIF(Test20!$BB$8:$BB$301,"=0")</f>
        <v>0.37890625</v>
      </c>
      <c r="E68">
        <f t="shared" si="4"/>
        <v>0.62109375</v>
      </c>
      <c r="F68">
        <f>COUNTIFS(Test20!$BC$8:$BC$301,"&gt;="&amp; B68,Test20!$BB$8:$BB$301,"=1")/COUNTIF(Test20!$BB$8:$BB$301,"=1")</f>
        <v>0.97368421052631582</v>
      </c>
    </row>
    <row r="69" spans="2:6" x14ac:dyDescent="0.25">
      <c r="B69">
        <f t="shared" si="3"/>
        <v>8.0575603136438037E-2</v>
      </c>
      <c r="C69">
        <f>COUNTIFS(Test20!$BC$8:$BC$301,"&gt;="&amp;B69,Test20!$BB$8:$BB$301,"=1")/COUNTIF(Test20!$BC$8:$BC$301,"&gt;="&amp;B69)</f>
        <v>0.19170984455958548</v>
      </c>
      <c r="D69">
        <f>COUNTIFS(Test20!$BC$8:$BC$301,"&lt;"&amp;B69,Test20!$BB$8:$BB$301,"=0")/COUNTIF(Test20!$BB$8:$BB$301,"=0")</f>
        <v>0.390625</v>
      </c>
      <c r="E69">
        <f t="shared" si="4"/>
        <v>0.609375</v>
      </c>
      <c r="F69">
        <f>COUNTIFS(Test20!$BC$8:$BC$301,"&gt;="&amp; B69,Test20!$BB$8:$BB$301,"=1")/COUNTIF(Test20!$BB$8:$BB$301,"=1")</f>
        <v>0.97368421052631582</v>
      </c>
    </row>
    <row r="70" spans="2:6" x14ac:dyDescent="0.25">
      <c r="B70">
        <f t="shared" si="3"/>
        <v>8.6512956101398031E-2</v>
      </c>
      <c r="C70">
        <f>COUNTIFS(Test20!$BC$8:$BC$301,"&gt;="&amp;B70,Test20!$BB$8:$BB$301,"=1")/COUNTIF(Test20!$BC$8:$BC$301,"&gt;="&amp;B70)</f>
        <v>0.19251336898395721</v>
      </c>
      <c r="D70">
        <f>COUNTIFS(Test20!$BC$8:$BC$301,"&lt;"&amp;B70,Test20!$BB$8:$BB$301,"=0")/COUNTIF(Test20!$BB$8:$BB$301,"=0")</f>
        <v>0.41015625</v>
      </c>
      <c r="E70">
        <f t="shared" si="4"/>
        <v>0.58984375</v>
      </c>
      <c r="F70">
        <f>COUNTIFS(Test20!$BC$8:$BC$301,"&gt;="&amp; B70,Test20!$BB$8:$BB$301,"=1")/COUNTIF(Test20!$BB$8:$BB$301,"=1")</f>
        <v>0.94736842105263153</v>
      </c>
    </row>
    <row r="71" spans="2:6" x14ac:dyDescent="0.25">
      <c r="B71">
        <f t="shared" si="3"/>
        <v>9.2450309066358025E-2</v>
      </c>
      <c r="C71">
        <f>COUNTIFS(Test20!$BC$8:$BC$301,"&gt;="&amp;B71,Test20!$BB$8:$BB$301,"=1")/COUNTIF(Test20!$BC$8:$BC$301,"&gt;="&amp;B71)</f>
        <v>0.19780219780219779</v>
      </c>
      <c r="D71">
        <f>COUNTIFS(Test20!$BC$8:$BC$301,"&lt;"&amp;B71,Test20!$BB$8:$BB$301,"=0")/COUNTIF(Test20!$BB$8:$BB$301,"=0")</f>
        <v>0.4296875</v>
      </c>
      <c r="E71">
        <f t="shared" si="4"/>
        <v>0.5703125</v>
      </c>
      <c r="F71">
        <f>COUNTIFS(Test20!$BC$8:$BC$301,"&gt;="&amp; B71,Test20!$BB$8:$BB$301,"=1")/COUNTIF(Test20!$BB$8:$BB$301,"=1")</f>
        <v>0.94736842105263153</v>
      </c>
    </row>
    <row r="72" spans="2:6" x14ac:dyDescent="0.25">
      <c r="B72">
        <f t="shared" si="3"/>
        <v>9.8387662031318018E-2</v>
      </c>
      <c r="C72">
        <f>COUNTIFS(Test20!$BC$8:$BC$301,"&gt;="&amp;B72,Test20!$BB$8:$BB$301,"=1")/COUNTIF(Test20!$BC$8:$BC$301,"&gt;="&amp;B72)</f>
        <v>0.19662921348314608</v>
      </c>
      <c r="D72">
        <f>COUNTIFS(Test20!$BC$8:$BC$301,"&lt;"&amp;B72,Test20!$BB$8:$BB$301,"=0")/COUNTIF(Test20!$BB$8:$BB$301,"=0")</f>
        <v>0.44140625</v>
      </c>
      <c r="E72">
        <f t="shared" si="4"/>
        <v>0.55859375</v>
      </c>
      <c r="F72">
        <f>COUNTIFS(Test20!$BC$8:$BC$301,"&gt;="&amp; B72,Test20!$BB$8:$BB$301,"=1")/COUNTIF(Test20!$BB$8:$BB$301,"=1")</f>
        <v>0.92105263157894735</v>
      </c>
    </row>
    <row r="73" spans="2:6" x14ac:dyDescent="0.25">
      <c r="B73">
        <f t="shared" si="3"/>
        <v>0.10432501499627801</v>
      </c>
      <c r="C73">
        <f>COUNTIFS(Test20!$BC$8:$BC$301,"&gt;="&amp;B73,Test20!$BB$8:$BB$301,"=1")/COUNTIF(Test20!$BC$8:$BC$301,"&gt;="&amp;B73)</f>
        <v>0.19653179190751446</v>
      </c>
      <c r="D73">
        <f>COUNTIFS(Test20!$BC$8:$BC$301,"&lt;"&amp;B73,Test20!$BB$8:$BB$301,"=0")/COUNTIF(Test20!$BB$8:$BB$301,"=0")</f>
        <v>0.45703125</v>
      </c>
      <c r="E73">
        <f t="shared" si="4"/>
        <v>0.54296875</v>
      </c>
      <c r="F73">
        <f>COUNTIFS(Test20!$BC$8:$BC$301,"&gt;="&amp; B73,Test20!$BB$8:$BB$301,"=1")/COUNTIF(Test20!$BB$8:$BB$301,"=1")</f>
        <v>0.89473684210526316</v>
      </c>
    </row>
    <row r="74" spans="2:6" x14ac:dyDescent="0.25">
      <c r="B74">
        <f t="shared" si="3"/>
        <v>0.11026236796123801</v>
      </c>
      <c r="C74">
        <f>COUNTIFS(Test20!$BC$8:$BC$301,"&gt;="&amp;B74,Test20!$BB$8:$BB$301,"=1")/COUNTIF(Test20!$BC$8:$BC$301,"&gt;="&amp;B74)</f>
        <v>0.2</v>
      </c>
      <c r="D74">
        <f>COUNTIFS(Test20!$BC$8:$BC$301,"&lt;"&amp;B74,Test20!$BB$8:$BB$301,"=0")/COUNTIF(Test20!$BB$8:$BB$301,"=0")</f>
        <v>0.46875</v>
      </c>
      <c r="E74">
        <f t="shared" si="4"/>
        <v>0.53125</v>
      </c>
      <c r="F74">
        <f>COUNTIFS(Test20!$BC$8:$BC$301,"&gt;="&amp; B74,Test20!$BB$8:$BB$301,"=1")/COUNTIF(Test20!$BB$8:$BB$301,"=1")</f>
        <v>0.89473684210526316</v>
      </c>
    </row>
    <row r="75" spans="2:6" x14ac:dyDescent="0.25">
      <c r="B75">
        <f t="shared" si="3"/>
        <v>0.116199720926198</v>
      </c>
      <c r="C75">
        <f>COUNTIFS(Test20!$BC$8:$BC$301,"&gt;="&amp;B75,Test20!$BB$8:$BB$301,"=1")/COUNTIF(Test20!$BC$8:$BC$301,"&gt;="&amp;B75)</f>
        <v>0.20238095238095238</v>
      </c>
      <c r="D75">
        <f>COUNTIFS(Test20!$BC$8:$BC$301,"&lt;"&amp;B75,Test20!$BB$8:$BB$301,"=0")/COUNTIF(Test20!$BB$8:$BB$301,"=0")</f>
        <v>0.4765625</v>
      </c>
      <c r="E75">
        <f t="shared" si="4"/>
        <v>0.5234375</v>
      </c>
      <c r="F75">
        <f>COUNTIFS(Test20!$BC$8:$BC$301,"&gt;="&amp; B75,Test20!$BB$8:$BB$301,"=1")/COUNTIF(Test20!$BB$8:$BB$301,"=1")</f>
        <v>0.89473684210526316</v>
      </c>
    </row>
    <row r="76" spans="2:6" x14ac:dyDescent="0.25">
      <c r="B76">
        <f t="shared" si="3"/>
        <v>0.12213707389115799</v>
      </c>
      <c r="C76">
        <f>COUNTIFS(Test20!$BC$8:$BC$301,"&gt;="&amp;B76,Test20!$BB$8:$BB$301,"=1")/COUNTIF(Test20!$BC$8:$BC$301,"&gt;="&amp;B76)</f>
        <v>0.20481927710843373</v>
      </c>
      <c r="D76">
        <f>COUNTIFS(Test20!$BC$8:$BC$301,"&lt;"&amp;B76,Test20!$BB$8:$BB$301,"=0")/COUNTIF(Test20!$BB$8:$BB$301,"=0")</f>
        <v>0.484375</v>
      </c>
      <c r="E76">
        <f t="shared" si="4"/>
        <v>0.515625</v>
      </c>
      <c r="F76">
        <f>COUNTIFS(Test20!$BC$8:$BC$301,"&gt;="&amp; B76,Test20!$BB$8:$BB$301,"=1")/COUNTIF(Test20!$BB$8:$BB$301,"=1")</f>
        <v>0.89473684210526316</v>
      </c>
    </row>
    <row r="77" spans="2:6" x14ac:dyDescent="0.25">
      <c r="B77">
        <f t="shared" si="3"/>
        <v>0.12807442685611797</v>
      </c>
      <c r="C77">
        <f>COUNTIFS(Test20!$BC$8:$BC$301,"&gt;="&amp;B77,Test20!$BB$8:$BB$301,"=1")/COUNTIF(Test20!$BC$8:$BC$301,"&gt;="&amp;B77)</f>
        <v>0.20370370370370369</v>
      </c>
      <c r="D77">
        <f>COUNTIFS(Test20!$BC$8:$BC$301,"&lt;"&amp;B77,Test20!$BB$8:$BB$301,"=0")/COUNTIF(Test20!$BB$8:$BB$301,"=0")</f>
        <v>0.49609375</v>
      </c>
      <c r="E77">
        <f t="shared" si="4"/>
        <v>0.50390625</v>
      </c>
      <c r="F77">
        <f>COUNTIFS(Test20!$BC$8:$BC$301,"&gt;="&amp; B77,Test20!$BB$8:$BB$301,"=1")/COUNTIF(Test20!$BB$8:$BB$301,"=1")</f>
        <v>0.86842105263157898</v>
      </c>
    </row>
    <row r="78" spans="2:6" x14ac:dyDescent="0.25">
      <c r="B78">
        <f t="shared" si="3"/>
        <v>0.13401177982107795</v>
      </c>
      <c r="C78">
        <f>COUNTIFS(Test20!$BC$8:$BC$301,"&gt;="&amp;B78,Test20!$BB$8:$BB$301,"=1")/COUNTIF(Test20!$BC$8:$BC$301,"&gt;="&amp;B78)</f>
        <v>0.20624999999999999</v>
      </c>
      <c r="D78">
        <f>COUNTIFS(Test20!$BC$8:$BC$301,"&lt;"&amp;B78,Test20!$BB$8:$BB$301,"=0")/COUNTIF(Test20!$BB$8:$BB$301,"=0")</f>
        <v>0.50390625</v>
      </c>
      <c r="E78">
        <f t="shared" si="4"/>
        <v>0.49609375</v>
      </c>
      <c r="F78">
        <f>COUNTIFS(Test20!$BC$8:$BC$301,"&gt;="&amp; B78,Test20!$BB$8:$BB$301,"=1")/COUNTIF(Test20!$BB$8:$BB$301,"=1")</f>
        <v>0.86842105263157898</v>
      </c>
    </row>
    <row r="79" spans="2:6" x14ac:dyDescent="0.25">
      <c r="B79">
        <f t="shared" si="3"/>
        <v>0.13994913278603793</v>
      </c>
      <c r="C79">
        <f>COUNTIFS(Test20!$BC$8:$BC$301,"&gt;="&amp;B79,Test20!$BB$8:$BB$301,"=1")/COUNTIF(Test20!$BC$8:$BC$301,"&gt;="&amp;B79)</f>
        <v>0.20512820512820512</v>
      </c>
      <c r="D79">
        <f>COUNTIFS(Test20!$BC$8:$BC$301,"&lt;"&amp;B79,Test20!$BB$8:$BB$301,"=0")/COUNTIF(Test20!$BB$8:$BB$301,"=0")</f>
        <v>0.515625</v>
      </c>
      <c r="E79">
        <f t="shared" si="4"/>
        <v>0.484375</v>
      </c>
      <c r="F79">
        <f>COUNTIFS(Test20!$BC$8:$BC$301,"&gt;="&amp; B79,Test20!$BB$8:$BB$301,"=1")/COUNTIF(Test20!$BB$8:$BB$301,"=1")</f>
        <v>0.84210526315789469</v>
      </c>
    </row>
    <row r="80" spans="2:6" x14ac:dyDescent="0.25">
      <c r="B80">
        <f t="shared" si="3"/>
        <v>0.14588648575099791</v>
      </c>
      <c r="C80">
        <f>COUNTIFS(Test20!$BC$8:$BC$301,"&gt;="&amp;B80,Test20!$BB$8:$BB$301,"=1")/COUNTIF(Test20!$BC$8:$BC$301,"&gt;="&amp;B80)</f>
        <v>0.20915032679738563</v>
      </c>
      <c r="D80">
        <f>COUNTIFS(Test20!$BC$8:$BC$301,"&lt;"&amp;B80,Test20!$BB$8:$BB$301,"=0")/COUNTIF(Test20!$BB$8:$BB$301,"=0")</f>
        <v>0.52734375</v>
      </c>
      <c r="E80">
        <f t="shared" si="4"/>
        <v>0.47265625</v>
      </c>
      <c r="F80">
        <f>COUNTIFS(Test20!$BC$8:$BC$301,"&gt;="&amp; B80,Test20!$BB$8:$BB$301,"=1")/COUNTIF(Test20!$BB$8:$BB$301,"=1")</f>
        <v>0.84210526315789469</v>
      </c>
    </row>
    <row r="81" spans="2:6" x14ac:dyDescent="0.25">
      <c r="B81">
        <f t="shared" si="3"/>
        <v>0.15182383871595789</v>
      </c>
      <c r="C81">
        <f>COUNTIFS(Test20!$BC$8:$BC$301,"&gt;="&amp;B81,Test20!$BB$8:$BB$301,"=1")/COUNTIF(Test20!$BC$8:$BC$301,"&gt;="&amp;B81)</f>
        <v>0.21333333333333335</v>
      </c>
      <c r="D81">
        <f>COUNTIFS(Test20!$BC$8:$BC$301,"&lt;"&amp;B81,Test20!$BB$8:$BB$301,"=0")/COUNTIF(Test20!$BB$8:$BB$301,"=0")</f>
        <v>0.5390625</v>
      </c>
      <c r="E81">
        <f t="shared" si="4"/>
        <v>0.4609375</v>
      </c>
      <c r="F81">
        <f>COUNTIFS(Test20!$BC$8:$BC$301,"&gt;="&amp; B81,Test20!$BB$8:$BB$301,"=1")/COUNTIF(Test20!$BB$8:$BB$301,"=1")</f>
        <v>0.84210526315789469</v>
      </c>
    </row>
    <row r="82" spans="2:6" x14ac:dyDescent="0.25">
      <c r="B82">
        <f t="shared" si="3"/>
        <v>0.15776119168091787</v>
      </c>
      <c r="C82">
        <f>COUNTIFS(Test20!$BC$8:$BC$301,"&gt;="&amp;B82,Test20!$BB$8:$BB$301,"=1")/COUNTIF(Test20!$BC$8:$BC$301,"&gt;="&amp;B82)</f>
        <v>0.21768707482993196</v>
      </c>
      <c r="D82">
        <f>COUNTIFS(Test20!$BC$8:$BC$301,"&lt;"&amp;B82,Test20!$BB$8:$BB$301,"=0")/COUNTIF(Test20!$BB$8:$BB$301,"=0")</f>
        <v>0.55078125</v>
      </c>
      <c r="E82">
        <f t="shared" si="4"/>
        <v>0.44921875</v>
      </c>
      <c r="F82">
        <f>COUNTIFS(Test20!$BC$8:$BC$301,"&gt;="&amp; B82,Test20!$BB$8:$BB$301,"=1")/COUNTIF(Test20!$BB$8:$BB$301,"=1")</f>
        <v>0.84210526315789469</v>
      </c>
    </row>
    <row r="83" spans="2:6" x14ac:dyDescent="0.25">
      <c r="B83">
        <f t="shared" si="3"/>
        <v>0.16369854464587785</v>
      </c>
      <c r="C83">
        <f>COUNTIFS(Test20!$BC$8:$BC$301,"&gt;="&amp;B83,Test20!$BB$8:$BB$301,"=1")/COUNTIF(Test20!$BC$8:$BC$301,"&gt;="&amp;B83)</f>
        <v>0.22222222222222221</v>
      </c>
      <c r="D83">
        <f>COUNTIFS(Test20!$BC$8:$BC$301,"&lt;"&amp;B83,Test20!$BB$8:$BB$301,"=0")/COUNTIF(Test20!$BB$8:$BB$301,"=0")</f>
        <v>0.5625</v>
      </c>
      <c r="E83">
        <f t="shared" si="4"/>
        <v>0.4375</v>
      </c>
      <c r="F83">
        <f>COUNTIFS(Test20!$BC$8:$BC$301,"&gt;="&amp; B83,Test20!$BB$8:$BB$301,"=1")/COUNTIF(Test20!$BB$8:$BB$301,"=1")</f>
        <v>0.84210526315789469</v>
      </c>
    </row>
    <row r="84" spans="2:6" x14ac:dyDescent="0.25">
      <c r="B84">
        <f t="shared" si="3"/>
        <v>0.16963589761083783</v>
      </c>
      <c r="C84">
        <f>COUNTIFS(Test20!$BC$8:$BC$301,"&gt;="&amp;B84,Test20!$BB$8:$BB$301,"=1")/COUNTIF(Test20!$BC$8:$BC$301,"&gt;="&amp;B84)</f>
        <v>0.22695035460992907</v>
      </c>
      <c r="D84">
        <f>COUNTIFS(Test20!$BC$8:$BC$301,"&lt;"&amp;B84,Test20!$BB$8:$BB$301,"=0")/COUNTIF(Test20!$BB$8:$BB$301,"=0")</f>
        <v>0.57421875</v>
      </c>
      <c r="E84">
        <f t="shared" si="4"/>
        <v>0.42578125</v>
      </c>
      <c r="F84">
        <f>COUNTIFS(Test20!$BC$8:$BC$301,"&gt;="&amp; B84,Test20!$BB$8:$BB$301,"=1")/COUNTIF(Test20!$BB$8:$BB$301,"=1")</f>
        <v>0.84210526315789469</v>
      </c>
    </row>
    <row r="85" spans="2:6" x14ac:dyDescent="0.25">
      <c r="B85">
        <f t="shared" si="3"/>
        <v>0.17557325057579781</v>
      </c>
      <c r="C85">
        <f>COUNTIFS(Test20!$BC$8:$BC$301,"&gt;="&amp;B85,Test20!$BB$8:$BB$301,"=1")/COUNTIF(Test20!$BC$8:$BC$301,"&gt;="&amp;B85)</f>
        <v>0.2318840579710145</v>
      </c>
      <c r="D85">
        <f>COUNTIFS(Test20!$BC$8:$BC$301,"&lt;"&amp;B85,Test20!$BB$8:$BB$301,"=0")/COUNTIF(Test20!$BB$8:$BB$301,"=0")</f>
        <v>0.5859375</v>
      </c>
      <c r="E85">
        <f t="shared" si="4"/>
        <v>0.4140625</v>
      </c>
      <c r="F85">
        <f>COUNTIFS(Test20!$BC$8:$BC$301,"&gt;="&amp; B85,Test20!$BB$8:$BB$301,"=1")/COUNTIF(Test20!$BB$8:$BB$301,"=1")</f>
        <v>0.84210526315789469</v>
      </c>
    </row>
    <row r="86" spans="2:6" x14ac:dyDescent="0.25">
      <c r="B86">
        <f t="shared" si="3"/>
        <v>0.18151060354075779</v>
      </c>
      <c r="C86">
        <f>COUNTIFS(Test20!$BC$8:$BC$301,"&gt;="&amp;B86,Test20!$BB$8:$BB$301,"=1")/COUNTIF(Test20!$BC$8:$BC$301,"&gt;="&amp;B86)</f>
        <v>0.23529411764705882</v>
      </c>
      <c r="D86">
        <f>COUNTIFS(Test20!$BC$8:$BC$301,"&lt;"&amp;B86,Test20!$BB$8:$BB$301,"=0")/COUNTIF(Test20!$BB$8:$BB$301,"=0")</f>
        <v>0.59375</v>
      </c>
      <c r="E86">
        <f t="shared" si="4"/>
        <v>0.40625</v>
      </c>
      <c r="F86">
        <f>COUNTIFS(Test20!$BC$8:$BC$301,"&gt;="&amp; B86,Test20!$BB$8:$BB$301,"=1")/COUNTIF(Test20!$BB$8:$BB$301,"=1")</f>
        <v>0.84210526315789469</v>
      </c>
    </row>
    <row r="87" spans="2:6" x14ac:dyDescent="0.25">
      <c r="B87">
        <f t="shared" si="3"/>
        <v>0.18744795650571777</v>
      </c>
      <c r="C87">
        <f>COUNTIFS(Test20!$BC$8:$BC$301,"&gt;="&amp;B87,Test20!$BB$8:$BB$301,"=1")/COUNTIF(Test20!$BC$8:$BC$301,"&gt;="&amp;B87)</f>
        <v>0.24242424242424243</v>
      </c>
      <c r="D87">
        <f>COUNTIFS(Test20!$BC$8:$BC$301,"&lt;"&amp;B87,Test20!$BB$8:$BB$301,"=0")/COUNTIF(Test20!$BB$8:$BB$301,"=0")</f>
        <v>0.609375</v>
      </c>
      <c r="E87">
        <f t="shared" si="4"/>
        <v>0.390625</v>
      </c>
      <c r="F87">
        <f>COUNTIFS(Test20!$BC$8:$BC$301,"&gt;="&amp; B87,Test20!$BB$8:$BB$301,"=1")/COUNTIF(Test20!$BB$8:$BB$301,"=1")</f>
        <v>0.84210526315789469</v>
      </c>
    </row>
    <row r="88" spans="2:6" x14ac:dyDescent="0.25">
      <c r="B88">
        <f t="shared" si="3"/>
        <v>0.19338530947067775</v>
      </c>
      <c r="C88">
        <f>COUNTIFS(Test20!$BC$8:$BC$301,"&gt;="&amp;B88,Test20!$BB$8:$BB$301,"=1")/COUNTIF(Test20!$BC$8:$BC$301,"&gt;="&amp;B88)</f>
        <v>0.25196850393700787</v>
      </c>
      <c r="D88">
        <f>COUNTIFS(Test20!$BC$8:$BC$301,"&lt;"&amp;B88,Test20!$BB$8:$BB$301,"=0")/COUNTIF(Test20!$BB$8:$BB$301,"=0")</f>
        <v>0.62890625</v>
      </c>
      <c r="E88">
        <f t="shared" si="4"/>
        <v>0.37109375</v>
      </c>
      <c r="F88">
        <f>COUNTIFS(Test20!$BC$8:$BC$301,"&gt;="&amp; B88,Test20!$BB$8:$BB$301,"=1")/COUNTIF(Test20!$BB$8:$BB$301,"=1")</f>
        <v>0.84210526315789469</v>
      </c>
    </row>
    <row r="89" spans="2:6" x14ac:dyDescent="0.25">
      <c r="B89">
        <f t="shared" si="3"/>
        <v>0.19932266243563773</v>
      </c>
      <c r="C89">
        <f>COUNTIFS(Test20!$BC$8:$BC$301,"&gt;="&amp;B89,Test20!$BB$8:$BB$301,"=1")/COUNTIF(Test20!$BC$8:$BC$301,"&gt;="&amp;B89)</f>
        <v>0.248</v>
      </c>
      <c r="D89">
        <f>COUNTIFS(Test20!$BC$8:$BC$301,"&lt;"&amp;B89,Test20!$BB$8:$BB$301,"=0")/COUNTIF(Test20!$BB$8:$BB$301,"=0")</f>
        <v>0.6328125</v>
      </c>
      <c r="E89">
        <f t="shared" si="4"/>
        <v>0.3671875</v>
      </c>
      <c r="F89">
        <f>COUNTIFS(Test20!$BC$8:$BC$301,"&gt;="&amp; B89,Test20!$BB$8:$BB$301,"=1")/COUNTIF(Test20!$BB$8:$BB$301,"=1")</f>
        <v>0.81578947368421051</v>
      </c>
    </row>
    <row r="90" spans="2:6" x14ac:dyDescent="0.25">
      <c r="B90">
        <f t="shared" si="3"/>
        <v>0.20526001540059771</v>
      </c>
      <c r="C90">
        <f>COUNTIFS(Test20!$BC$8:$BC$301,"&gt;="&amp;B90,Test20!$BB$8:$BB$301,"=1")/COUNTIF(Test20!$BC$8:$BC$301,"&gt;="&amp;B90)</f>
        <v>0.26050420168067229</v>
      </c>
      <c r="D90">
        <f>COUNTIFS(Test20!$BC$8:$BC$301,"&lt;"&amp;B90,Test20!$BB$8:$BB$301,"=0")/COUNTIF(Test20!$BB$8:$BB$301,"=0")</f>
        <v>0.65625</v>
      </c>
      <c r="E90">
        <f t="shared" si="4"/>
        <v>0.34375</v>
      </c>
      <c r="F90">
        <f>COUNTIFS(Test20!$BC$8:$BC$301,"&gt;="&amp; B90,Test20!$BB$8:$BB$301,"=1")/COUNTIF(Test20!$BB$8:$BB$301,"=1")</f>
        <v>0.81578947368421051</v>
      </c>
    </row>
    <row r="91" spans="2:6" x14ac:dyDescent="0.25">
      <c r="B91">
        <f t="shared" si="3"/>
        <v>0.21119736836555769</v>
      </c>
      <c r="C91">
        <f>COUNTIFS(Test20!$BC$8:$BC$301,"&gt;="&amp;B91,Test20!$BB$8:$BB$301,"=1")/COUNTIF(Test20!$BC$8:$BC$301,"&gt;="&amp;B91)</f>
        <v>0.26495726495726496</v>
      </c>
      <c r="D91">
        <f>COUNTIFS(Test20!$BC$8:$BC$301,"&lt;"&amp;B91,Test20!$BB$8:$BB$301,"=0")/COUNTIF(Test20!$BB$8:$BB$301,"=0")</f>
        <v>0.6640625</v>
      </c>
      <c r="E91">
        <f t="shared" si="4"/>
        <v>0.3359375</v>
      </c>
      <c r="F91">
        <f>COUNTIFS(Test20!$BC$8:$BC$301,"&gt;="&amp; B91,Test20!$BB$8:$BB$301,"=1")/COUNTIF(Test20!$BB$8:$BB$301,"=1")</f>
        <v>0.81578947368421051</v>
      </c>
    </row>
    <row r="92" spans="2:6" x14ac:dyDescent="0.25">
      <c r="B92">
        <f t="shared" si="3"/>
        <v>0.21713472133051767</v>
      </c>
      <c r="C92">
        <f>COUNTIFS(Test20!$BC$8:$BC$301,"&gt;="&amp;B92,Test20!$BB$8:$BB$301,"=1")/COUNTIF(Test20!$BC$8:$BC$301,"&gt;="&amp;B92)</f>
        <v>0.27192982456140352</v>
      </c>
      <c r="D92">
        <f>COUNTIFS(Test20!$BC$8:$BC$301,"&lt;"&amp;B92,Test20!$BB$8:$BB$301,"=0")/COUNTIF(Test20!$BB$8:$BB$301,"=0")</f>
        <v>0.67578125</v>
      </c>
      <c r="E92">
        <f t="shared" si="4"/>
        <v>0.32421875</v>
      </c>
      <c r="F92">
        <f>COUNTIFS(Test20!$BC$8:$BC$301,"&gt;="&amp; B92,Test20!$BB$8:$BB$301,"=1")/COUNTIF(Test20!$BB$8:$BB$301,"=1")</f>
        <v>0.81578947368421051</v>
      </c>
    </row>
    <row r="93" spans="2:6" x14ac:dyDescent="0.25">
      <c r="B93">
        <f t="shared" si="3"/>
        <v>0.22307207429547765</v>
      </c>
      <c r="C93">
        <f>COUNTIFS(Test20!$BC$8:$BC$301,"&gt;="&amp;B93,Test20!$BB$8:$BB$301,"=1")/COUNTIF(Test20!$BC$8:$BC$301,"&gt;="&amp;B93)</f>
        <v>0.2767857142857143</v>
      </c>
      <c r="D93">
        <f>COUNTIFS(Test20!$BC$8:$BC$301,"&lt;"&amp;B93,Test20!$BB$8:$BB$301,"=0")/COUNTIF(Test20!$BB$8:$BB$301,"=0")</f>
        <v>0.68359375</v>
      </c>
      <c r="E93">
        <f t="shared" si="4"/>
        <v>0.31640625</v>
      </c>
      <c r="F93">
        <f>COUNTIFS(Test20!$BC$8:$BC$301,"&gt;="&amp; B93,Test20!$BB$8:$BB$301,"=1")/COUNTIF(Test20!$BB$8:$BB$301,"=1")</f>
        <v>0.81578947368421051</v>
      </c>
    </row>
    <row r="94" spans="2:6" x14ac:dyDescent="0.25">
      <c r="B94">
        <f t="shared" si="3"/>
        <v>0.22900942726043763</v>
      </c>
      <c r="C94">
        <f>COUNTIFS(Test20!$BC$8:$BC$301,"&gt;="&amp;B94,Test20!$BB$8:$BB$301,"=1")/COUNTIF(Test20!$BC$8:$BC$301,"&gt;="&amp;B94)</f>
        <v>0.29245283018867924</v>
      </c>
      <c r="D94">
        <f>COUNTIFS(Test20!$BC$8:$BC$301,"&lt;"&amp;B94,Test20!$BB$8:$BB$301,"=0")/COUNTIF(Test20!$BB$8:$BB$301,"=0")</f>
        <v>0.70703125</v>
      </c>
      <c r="E94">
        <f t="shared" si="4"/>
        <v>0.29296875</v>
      </c>
      <c r="F94">
        <f>COUNTIFS(Test20!$BC$8:$BC$301,"&gt;="&amp; B94,Test20!$BB$8:$BB$301,"=1")/COUNTIF(Test20!$BB$8:$BB$301,"=1")</f>
        <v>0.81578947368421051</v>
      </c>
    </row>
    <row r="95" spans="2:6" x14ac:dyDescent="0.25">
      <c r="B95">
        <f t="shared" si="3"/>
        <v>0.23494678022539761</v>
      </c>
      <c r="C95">
        <f>COUNTIFS(Test20!$BC$8:$BC$301,"&gt;="&amp;B95,Test20!$BB$8:$BB$301,"=1")/COUNTIF(Test20!$BC$8:$BC$301,"&gt;="&amp;B95)</f>
        <v>0.30097087378640774</v>
      </c>
      <c r="D95">
        <f>COUNTIFS(Test20!$BC$8:$BC$301,"&lt;"&amp;B95,Test20!$BB$8:$BB$301,"=0")/COUNTIF(Test20!$BB$8:$BB$301,"=0")</f>
        <v>0.71875</v>
      </c>
      <c r="E95">
        <f t="shared" si="4"/>
        <v>0.28125</v>
      </c>
      <c r="F95">
        <f>COUNTIFS(Test20!$BC$8:$BC$301,"&gt;="&amp; B95,Test20!$BB$8:$BB$301,"=1")/COUNTIF(Test20!$BB$8:$BB$301,"=1")</f>
        <v>0.81578947368421051</v>
      </c>
    </row>
    <row r="96" spans="2:6" x14ac:dyDescent="0.25">
      <c r="B96">
        <f t="shared" si="3"/>
        <v>0.24088413319035759</v>
      </c>
      <c r="C96">
        <f>COUNTIFS(Test20!$BC$8:$BC$301,"&gt;="&amp;B96,Test20!$BB$8:$BB$301,"=1")/COUNTIF(Test20!$BC$8:$BC$301,"&gt;="&amp;B96)</f>
        <v>0.31</v>
      </c>
      <c r="D96">
        <f>COUNTIFS(Test20!$BC$8:$BC$301,"&lt;"&amp;B96,Test20!$BB$8:$BB$301,"=0")/COUNTIF(Test20!$BB$8:$BB$301,"=0")</f>
        <v>0.73046875</v>
      </c>
      <c r="E96">
        <f t="shared" si="4"/>
        <v>0.26953125</v>
      </c>
      <c r="F96">
        <f>COUNTIFS(Test20!$BC$8:$BC$301,"&gt;="&amp; B96,Test20!$BB$8:$BB$301,"=1")/COUNTIF(Test20!$BB$8:$BB$301,"=1")</f>
        <v>0.81578947368421051</v>
      </c>
    </row>
    <row r="97" spans="2:6" x14ac:dyDescent="0.25">
      <c r="B97">
        <f t="shared" si="3"/>
        <v>0.24682148615531757</v>
      </c>
      <c r="C97">
        <f>COUNTIFS(Test20!$BC$8:$BC$301,"&gt;="&amp;B97,Test20!$BB$8:$BB$301,"=1")/COUNTIF(Test20!$BC$8:$BC$301,"&gt;="&amp;B97)</f>
        <v>0.31958762886597936</v>
      </c>
      <c r="D97">
        <f>COUNTIFS(Test20!$BC$8:$BC$301,"&lt;"&amp;B97,Test20!$BB$8:$BB$301,"=0")/COUNTIF(Test20!$BB$8:$BB$301,"=0")</f>
        <v>0.7421875</v>
      </c>
      <c r="E97">
        <f t="shared" si="4"/>
        <v>0.2578125</v>
      </c>
      <c r="F97">
        <f>COUNTIFS(Test20!$BC$8:$BC$301,"&gt;="&amp; B97,Test20!$BB$8:$BB$301,"=1")/COUNTIF(Test20!$BB$8:$BB$301,"=1")</f>
        <v>0.81578947368421051</v>
      </c>
    </row>
    <row r="98" spans="2:6" x14ac:dyDescent="0.25">
      <c r="B98">
        <f t="shared" si="3"/>
        <v>0.25275883912027758</v>
      </c>
      <c r="C98">
        <f>COUNTIFS(Test20!$BC$8:$BC$301,"&gt;="&amp;B98,Test20!$BB$8:$BB$301,"=1")/COUNTIF(Test20!$BC$8:$BC$301,"&gt;="&amp;B98)</f>
        <v>0.32291666666666669</v>
      </c>
      <c r="D98">
        <f>COUNTIFS(Test20!$BC$8:$BC$301,"&lt;"&amp;B98,Test20!$BB$8:$BB$301,"=0")/COUNTIF(Test20!$BB$8:$BB$301,"=0")</f>
        <v>0.74609375</v>
      </c>
      <c r="E98">
        <f t="shared" si="4"/>
        <v>0.25390625</v>
      </c>
      <c r="F98">
        <f>COUNTIFS(Test20!$BC$8:$BC$301,"&gt;="&amp; B98,Test20!$BB$8:$BB$301,"=1")/COUNTIF(Test20!$BB$8:$BB$301,"=1")</f>
        <v>0.81578947368421051</v>
      </c>
    </row>
    <row r="99" spans="2:6" x14ac:dyDescent="0.25">
      <c r="B99">
        <f t="shared" ref="B99:B130" si="5">B98+A$9</f>
        <v>0.25869619208523759</v>
      </c>
      <c r="C99">
        <f>COUNTIFS(Test20!$BC$8:$BC$301,"&gt;="&amp;B99,Test20!$BB$8:$BB$301,"=1")/COUNTIF(Test20!$BC$8:$BC$301,"&gt;="&amp;B99)</f>
        <v>0.31578947368421051</v>
      </c>
      <c r="D99">
        <f>COUNTIFS(Test20!$BC$8:$BC$301,"&lt;"&amp;B99,Test20!$BB$8:$BB$301,"=0")/COUNTIF(Test20!$BB$8:$BB$301,"=0")</f>
        <v>0.74609375</v>
      </c>
      <c r="E99">
        <f t="shared" si="4"/>
        <v>0.25390625</v>
      </c>
      <c r="F99">
        <f>COUNTIFS(Test20!$BC$8:$BC$301,"&gt;="&amp; B99,Test20!$BB$8:$BB$301,"=1")/COUNTIF(Test20!$BB$8:$BB$301,"=1")</f>
        <v>0.78947368421052633</v>
      </c>
    </row>
    <row r="100" spans="2:6" x14ac:dyDescent="0.25">
      <c r="B100">
        <f t="shared" si="5"/>
        <v>0.26463354505019759</v>
      </c>
      <c r="C100">
        <f>COUNTIFS(Test20!$BC$8:$BC$301,"&gt;="&amp;B100,Test20!$BB$8:$BB$301,"=1")/COUNTIF(Test20!$BC$8:$BC$301,"&gt;="&amp;B100)</f>
        <v>0.31182795698924731</v>
      </c>
      <c r="D100">
        <f>COUNTIFS(Test20!$BC$8:$BC$301,"&lt;"&amp;B100,Test20!$BB$8:$BB$301,"=0")/COUNTIF(Test20!$BB$8:$BB$301,"=0")</f>
        <v>0.75</v>
      </c>
      <c r="E100">
        <f t="shared" si="4"/>
        <v>0.25</v>
      </c>
      <c r="F100">
        <f>COUNTIFS(Test20!$BC$8:$BC$301,"&gt;="&amp; B100,Test20!$BB$8:$BB$301,"=1")/COUNTIF(Test20!$BB$8:$BB$301,"=1")</f>
        <v>0.76315789473684215</v>
      </c>
    </row>
    <row r="101" spans="2:6" x14ac:dyDescent="0.25">
      <c r="B101">
        <f t="shared" si="5"/>
        <v>0.2705708980151576</v>
      </c>
      <c r="C101">
        <f>COUNTIFS(Test20!$BC$8:$BC$301,"&gt;="&amp;B101,Test20!$BB$8:$BB$301,"=1")/COUNTIF(Test20!$BC$8:$BC$301,"&gt;="&amp;B101)</f>
        <v>0.3146067415730337</v>
      </c>
      <c r="D101">
        <f>COUNTIFS(Test20!$BC$8:$BC$301,"&lt;"&amp;B101,Test20!$BB$8:$BB$301,"=0")/COUNTIF(Test20!$BB$8:$BB$301,"=0")</f>
        <v>0.76171875</v>
      </c>
      <c r="E101">
        <f t="shared" si="4"/>
        <v>0.23828125</v>
      </c>
      <c r="F101">
        <f>COUNTIFS(Test20!$BC$8:$BC$301,"&gt;="&amp; B101,Test20!$BB$8:$BB$301,"=1")/COUNTIF(Test20!$BB$8:$BB$301,"=1")</f>
        <v>0.73684210526315785</v>
      </c>
    </row>
    <row r="102" spans="2:6" x14ac:dyDescent="0.25">
      <c r="B102">
        <f t="shared" si="5"/>
        <v>0.27650825098011761</v>
      </c>
      <c r="C102">
        <f>COUNTIFS(Test20!$BC$8:$BC$301,"&gt;="&amp;B102,Test20!$BB$8:$BB$301,"=1")/COUNTIF(Test20!$BC$8:$BC$301,"&gt;="&amp;B102)</f>
        <v>0.33734939759036142</v>
      </c>
      <c r="D102">
        <f>COUNTIFS(Test20!$BC$8:$BC$301,"&lt;"&amp;B102,Test20!$BB$8:$BB$301,"=0")/COUNTIF(Test20!$BB$8:$BB$301,"=0")</f>
        <v>0.78515625</v>
      </c>
      <c r="E102">
        <f t="shared" si="4"/>
        <v>0.21484375</v>
      </c>
      <c r="F102">
        <f>COUNTIFS(Test20!$BC$8:$BC$301,"&gt;="&amp; B102,Test20!$BB$8:$BB$301,"=1")/COUNTIF(Test20!$BB$8:$BB$301,"=1")</f>
        <v>0.73684210526315785</v>
      </c>
    </row>
    <row r="103" spans="2:6" x14ac:dyDescent="0.25">
      <c r="B103">
        <f t="shared" si="5"/>
        <v>0.28244560394507762</v>
      </c>
      <c r="C103">
        <f>COUNTIFS(Test20!$BC$8:$BC$301,"&gt;="&amp;B103,Test20!$BB$8:$BB$301,"=1")/COUNTIF(Test20!$BC$8:$BC$301,"&gt;="&amp;B103)</f>
        <v>0.32911392405063289</v>
      </c>
      <c r="D103">
        <f>COUNTIFS(Test20!$BC$8:$BC$301,"&lt;"&amp;B103,Test20!$BB$8:$BB$301,"=0")/COUNTIF(Test20!$BB$8:$BB$301,"=0")</f>
        <v>0.79296875</v>
      </c>
      <c r="E103">
        <f t="shared" si="4"/>
        <v>0.20703125</v>
      </c>
      <c r="F103">
        <f>COUNTIFS(Test20!$BC$8:$BC$301,"&gt;="&amp; B103,Test20!$BB$8:$BB$301,"=1")/COUNTIF(Test20!$BB$8:$BB$301,"=1")</f>
        <v>0.68421052631578949</v>
      </c>
    </row>
    <row r="104" spans="2:6" x14ac:dyDescent="0.25">
      <c r="B104">
        <f t="shared" si="5"/>
        <v>0.28838295691003762</v>
      </c>
      <c r="C104">
        <f>COUNTIFS(Test20!$BC$8:$BC$301,"&gt;="&amp;B104,Test20!$BB$8:$BB$301,"=1")/COUNTIF(Test20!$BC$8:$BC$301,"&gt;="&amp;B104)</f>
        <v>0.34210526315789475</v>
      </c>
      <c r="D104">
        <f>COUNTIFS(Test20!$BC$8:$BC$301,"&lt;"&amp;B104,Test20!$BB$8:$BB$301,"=0")/COUNTIF(Test20!$BB$8:$BB$301,"=0")</f>
        <v>0.8046875</v>
      </c>
      <c r="E104">
        <f t="shared" si="4"/>
        <v>0.1953125</v>
      </c>
      <c r="F104">
        <f>COUNTIFS(Test20!$BC$8:$BC$301,"&gt;="&amp; B104,Test20!$BB$8:$BB$301,"=1")/COUNTIF(Test20!$BB$8:$BB$301,"=1")</f>
        <v>0.68421052631578949</v>
      </c>
    </row>
    <row r="105" spans="2:6" x14ac:dyDescent="0.25">
      <c r="B105">
        <f t="shared" si="5"/>
        <v>0.29432030987499763</v>
      </c>
      <c r="C105">
        <f>COUNTIFS(Test20!$BC$8:$BC$301,"&gt;="&amp;B105,Test20!$BB$8:$BB$301,"=1")/COUNTIF(Test20!$BC$8:$BC$301,"&gt;="&amp;B105)</f>
        <v>0.35135135135135137</v>
      </c>
      <c r="D105">
        <f>COUNTIFS(Test20!$BC$8:$BC$301,"&lt;"&amp;B105,Test20!$BB$8:$BB$301,"=0")/COUNTIF(Test20!$BB$8:$BB$301,"=0")</f>
        <v>0.8125</v>
      </c>
      <c r="E105">
        <f t="shared" si="4"/>
        <v>0.1875</v>
      </c>
      <c r="F105">
        <f>COUNTIFS(Test20!$BC$8:$BC$301,"&gt;="&amp; B105,Test20!$BB$8:$BB$301,"=1")/COUNTIF(Test20!$BB$8:$BB$301,"=1")</f>
        <v>0.68421052631578949</v>
      </c>
    </row>
    <row r="106" spans="2:6" x14ac:dyDescent="0.25">
      <c r="B106">
        <f t="shared" si="5"/>
        <v>0.30025766283995764</v>
      </c>
      <c r="C106">
        <f>COUNTIFS(Test20!$BC$8:$BC$301,"&gt;="&amp;B106,Test20!$BB$8:$BB$301,"=1")/COUNTIF(Test20!$BC$8:$BC$301,"&gt;="&amp;B106)</f>
        <v>0.35135135135135137</v>
      </c>
      <c r="D106">
        <f>COUNTIFS(Test20!$BC$8:$BC$301,"&lt;"&amp;B106,Test20!$BB$8:$BB$301,"=0")/COUNTIF(Test20!$BB$8:$BB$301,"=0")</f>
        <v>0.8125</v>
      </c>
      <c r="E106">
        <f t="shared" si="4"/>
        <v>0.1875</v>
      </c>
      <c r="F106">
        <f>COUNTIFS(Test20!$BC$8:$BC$301,"&gt;="&amp; B106,Test20!$BB$8:$BB$301,"=1")/COUNTIF(Test20!$BB$8:$BB$301,"=1")</f>
        <v>0.68421052631578949</v>
      </c>
    </row>
    <row r="107" spans="2:6" x14ac:dyDescent="0.25">
      <c r="B107">
        <f t="shared" si="5"/>
        <v>0.30619501580491765</v>
      </c>
      <c r="C107">
        <f>COUNTIFS(Test20!$BC$8:$BC$301,"&gt;="&amp;B107,Test20!$BB$8:$BB$301,"=1")/COUNTIF(Test20!$BC$8:$BC$301,"&gt;="&amp;B107)</f>
        <v>0.3611111111111111</v>
      </c>
      <c r="D107">
        <f>COUNTIFS(Test20!$BC$8:$BC$301,"&lt;"&amp;B107,Test20!$BB$8:$BB$301,"=0")/COUNTIF(Test20!$BB$8:$BB$301,"=0")</f>
        <v>0.8203125</v>
      </c>
      <c r="E107">
        <f t="shared" si="4"/>
        <v>0.1796875</v>
      </c>
      <c r="F107">
        <f>COUNTIFS(Test20!$BC$8:$BC$301,"&gt;="&amp; B107,Test20!$BB$8:$BB$301,"=1")/COUNTIF(Test20!$BB$8:$BB$301,"=1")</f>
        <v>0.68421052631578949</v>
      </c>
    </row>
    <row r="108" spans="2:6" x14ac:dyDescent="0.25">
      <c r="B108">
        <f t="shared" si="5"/>
        <v>0.31213236876987766</v>
      </c>
      <c r="C108">
        <f>COUNTIFS(Test20!$BC$8:$BC$301,"&gt;="&amp;B108,Test20!$BB$8:$BB$301,"=1")/COUNTIF(Test20!$BC$8:$BC$301,"&gt;="&amp;B108)</f>
        <v>0.36619718309859156</v>
      </c>
      <c r="D108">
        <f>COUNTIFS(Test20!$BC$8:$BC$301,"&lt;"&amp;B108,Test20!$BB$8:$BB$301,"=0")/COUNTIF(Test20!$BB$8:$BB$301,"=0")</f>
        <v>0.82421875</v>
      </c>
      <c r="E108">
        <f t="shared" si="4"/>
        <v>0.17578125</v>
      </c>
      <c r="F108">
        <f>COUNTIFS(Test20!$BC$8:$BC$301,"&gt;="&amp; B108,Test20!$BB$8:$BB$301,"=1")/COUNTIF(Test20!$BB$8:$BB$301,"=1")</f>
        <v>0.68421052631578949</v>
      </c>
    </row>
    <row r="109" spans="2:6" x14ac:dyDescent="0.25">
      <c r="B109">
        <f t="shared" si="5"/>
        <v>0.31806972173483766</v>
      </c>
      <c r="C109">
        <f>COUNTIFS(Test20!$BC$8:$BC$301,"&gt;="&amp;B109,Test20!$BB$8:$BB$301,"=1")/COUNTIF(Test20!$BC$8:$BC$301,"&gt;="&amp;B109)</f>
        <v>0.37142857142857144</v>
      </c>
      <c r="D109">
        <f>COUNTIFS(Test20!$BC$8:$BC$301,"&lt;"&amp;B109,Test20!$BB$8:$BB$301,"=0")/COUNTIF(Test20!$BB$8:$BB$301,"=0")</f>
        <v>0.828125</v>
      </c>
      <c r="E109">
        <f t="shared" si="4"/>
        <v>0.171875</v>
      </c>
      <c r="F109">
        <f>COUNTIFS(Test20!$BC$8:$BC$301,"&gt;="&amp; B109,Test20!$BB$8:$BB$301,"=1")/COUNTIF(Test20!$BB$8:$BB$301,"=1")</f>
        <v>0.68421052631578949</v>
      </c>
    </row>
    <row r="110" spans="2:6" x14ac:dyDescent="0.25">
      <c r="B110">
        <f t="shared" si="5"/>
        <v>0.32400707469979767</v>
      </c>
      <c r="C110">
        <f>COUNTIFS(Test20!$BC$8:$BC$301,"&gt;="&amp;B110,Test20!$BB$8:$BB$301,"=1")/COUNTIF(Test20!$BC$8:$BC$301,"&gt;="&amp;B110)</f>
        <v>0.36764705882352944</v>
      </c>
      <c r="D110">
        <f>COUNTIFS(Test20!$BC$8:$BC$301,"&lt;"&amp;B110,Test20!$BB$8:$BB$301,"=0")/COUNTIF(Test20!$BB$8:$BB$301,"=0")</f>
        <v>0.83203125</v>
      </c>
      <c r="E110">
        <f t="shared" si="4"/>
        <v>0.16796875</v>
      </c>
      <c r="F110">
        <f>COUNTIFS(Test20!$BC$8:$BC$301,"&gt;="&amp; B110,Test20!$BB$8:$BB$301,"=1")/COUNTIF(Test20!$BB$8:$BB$301,"=1")</f>
        <v>0.65789473684210531</v>
      </c>
    </row>
    <row r="111" spans="2:6" x14ac:dyDescent="0.25">
      <c r="B111">
        <f t="shared" si="5"/>
        <v>0.32994442766475768</v>
      </c>
      <c r="C111">
        <f>COUNTIFS(Test20!$BC$8:$BC$301,"&gt;="&amp;B111,Test20!$BB$8:$BB$301,"=1")/COUNTIF(Test20!$BC$8:$BC$301,"&gt;="&amp;B111)</f>
        <v>0.38461538461538464</v>
      </c>
      <c r="D111">
        <f>COUNTIFS(Test20!$BC$8:$BC$301,"&lt;"&amp;B111,Test20!$BB$8:$BB$301,"=0")/COUNTIF(Test20!$BB$8:$BB$301,"=0")</f>
        <v>0.84375</v>
      </c>
      <c r="E111">
        <f t="shared" si="4"/>
        <v>0.15625</v>
      </c>
      <c r="F111">
        <f>COUNTIFS(Test20!$BC$8:$BC$301,"&gt;="&amp; B111,Test20!$BB$8:$BB$301,"=1")/COUNTIF(Test20!$BB$8:$BB$301,"=1")</f>
        <v>0.65789473684210531</v>
      </c>
    </row>
    <row r="112" spans="2:6" x14ac:dyDescent="0.25">
      <c r="B112">
        <f t="shared" si="5"/>
        <v>0.33588178062971769</v>
      </c>
      <c r="C112">
        <f>COUNTIFS(Test20!$BC$8:$BC$301,"&gt;="&amp;B112,Test20!$BB$8:$BB$301,"=1")/COUNTIF(Test20!$BC$8:$BC$301,"&gt;="&amp;B112)</f>
        <v>0.38709677419354838</v>
      </c>
      <c r="D112">
        <f>COUNTIFS(Test20!$BC$8:$BC$301,"&lt;"&amp;B112,Test20!$BB$8:$BB$301,"=0")/COUNTIF(Test20!$BB$8:$BB$301,"=0")</f>
        <v>0.8515625</v>
      </c>
      <c r="E112">
        <f t="shared" si="4"/>
        <v>0.1484375</v>
      </c>
      <c r="F112">
        <f>COUNTIFS(Test20!$BC$8:$BC$301,"&gt;="&amp; B112,Test20!$BB$8:$BB$301,"=1")/COUNTIF(Test20!$BB$8:$BB$301,"=1")</f>
        <v>0.63157894736842102</v>
      </c>
    </row>
    <row r="113" spans="2:6" x14ac:dyDescent="0.25">
      <c r="B113">
        <f t="shared" si="5"/>
        <v>0.34181913359467769</v>
      </c>
      <c r="C113">
        <f>COUNTIFS(Test20!$BC$8:$BC$301,"&gt;="&amp;B113,Test20!$BB$8:$BB$301,"=1")/COUNTIF(Test20!$BC$8:$BC$301,"&gt;="&amp;B113)</f>
        <v>0.39655172413793105</v>
      </c>
      <c r="D113">
        <f>COUNTIFS(Test20!$BC$8:$BC$301,"&lt;"&amp;B113,Test20!$BB$8:$BB$301,"=0")/COUNTIF(Test20!$BB$8:$BB$301,"=0")</f>
        <v>0.86328125</v>
      </c>
      <c r="E113">
        <f t="shared" si="4"/>
        <v>0.13671875</v>
      </c>
      <c r="F113">
        <f>COUNTIFS(Test20!$BC$8:$BC$301,"&gt;="&amp; B113,Test20!$BB$8:$BB$301,"=1")/COUNTIF(Test20!$BB$8:$BB$301,"=1")</f>
        <v>0.60526315789473684</v>
      </c>
    </row>
    <row r="114" spans="2:6" x14ac:dyDescent="0.25">
      <c r="B114">
        <f t="shared" si="5"/>
        <v>0.3477564865596377</v>
      </c>
      <c r="C114">
        <f>COUNTIFS(Test20!$BC$8:$BC$301,"&gt;="&amp;B114,Test20!$BB$8:$BB$301,"=1")/COUNTIF(Test20!$BC$8:$BC$301,"&gt;="&amp;B114)</f>
        <v>0.4107142857142857</v>
      </c>
      <c r="D114">
        <f>COUNTIFS(Test20!$BC$8:$BC$301,"&lt;"&amp;B114,Test20!$BB$8:$BB$301,"=0")/COUNTIF(Test20!$BB$8:$BB$301,"=0")</f>
        <v>0.87109375</v>
      </c>
      <c r="E114">
        <f t="shared" si="4"/>
        <v>0.12890625</v>
      </c>
      <c r="F114">
        <f>COUNTIFS(Test20!$BC$8:$BC$301,"&gt;="&amp; B114,Test20!$BB$8:$BB$301,"=1")/COUNTIF(Test20!$BB$8:$BB$301,"=1")</f>
        <v>0.60526315789473684</v>
      </c>
    </row>
    <row r="115" spans="2:6" x14ac:dyDescent="0.25">
      <c r="B115">
        <f t="shared" si="5"/>
        <v>0.35369383952459771</v>
      </c>
      <c r="C115">
        <f>COUNTIFS(Test20!$BC$8:$BC$301,"&gt;="&amp;B115,Test20!$BB$8:$BB$301,"=1")/COUNTIF(Test20!$BC$8:$BC$301,"&gt;="&amp;B115)</f>
        <v>0.43396226415094341</v>
      </c>
      <c r="D115">
        <f>COUNTIFS(Test20!$BC$8:$BC$301,"&lt;"&amp;B115,Test20!$BB$8:$BB$301,"=0")/COUNTIF(Test20!$BB$8:$BB$301,"=0")</f>
        <v>0.8828125</v>
      </c>
      <c r="E115">
        <f t="shared" si="4"/>
        <v>0.1171875</v>
      </c>
      <c r="F115">
        <f>COUNTIFS(Test20!$BC$8:$BC$301,"&gt;="&amp; B115,Test20!$BB$8:$BB$301,"=1")/COUNTIF(Test20!$BB$8:$BB$301,"=1")</f>
        <v>0.60526315789473684</v>
      </c>
    </row>
    <row r="116" spans="2:6" x14ac:dyDescent="0.25">
      <c r="B116">
        <f t="shared" si="5"/>
        <v>0.35963119248955772</v>
      </c>
      <c r="C116">
        <f>COUNTIFS(Test20!$BC$8:$BC$301,"&gt;="&amp;B116,Test20!$BB$8:$BB$301,"=1")/COUNTIF(Test20!$BC$8:$BC$301,"&gt;="&amp;B116)</f>
        <v>0.43137254901960786</v>
      </c>
      <c r="D116">
        <f>COUNTIFS(Test20!$BC$8:$BC$301,"&lt;"&amp;B116,Test20!$BB$8:$BB$301,"=0")/COUNTIF(Test20!$BB$8:$BB$301,"=0")</f>
        <v>0.88671875</v>
      </c>
      <c r="E116">
        <f t="shared" si="4"/>
        <v>0.11328125</v>
      </c>
      <c r="F116">
        <f>COUNTIFS(Test20!$BC$8:$BC$301,"&gt;="&amp; B116,Test20!$BB$8:$BB$301,"=1")/COUNTIF(Test20!$BB$8:$BB$301,"=1")</f>
        <v>0.57894736842105265</v>
      </c>
    </row>
    <row r="117" spans="2:6" x14ac:dyDescent="0.25">
      <c r="B117">
        <f t="shared" si="5"/>
        <v>0.36556854545451772</v>
      </c>
      <c r="C117">
        <f>COUNTIFS(Test20!$BC$8:$BC$301,"&gt;="&amp;B117,Test20!$BB$8:$BB$301,"=1")/COUNTIF(Test20!$BC$8:$BC$301,"&gt;="&amp;B117)</f>
        <v>0.44</v>
      </c>
      <c r="D117">
        <f>COUNTIFS(Test20!$BC$8:$BC$301,"&lt;"&amp;B117,Test20!$BB$8:$BB$301,"=0")/COUNTIF(Test20!$BB$8:$BB$301,"=0")</f>
        <v>0.890625</v>
      </c>
      <c r="E117">
        <f t="shared" si="4"/>
        <v>0.109375</v>
      </c>
      <c r="F117">
        <f>COUNTIFS(Test20!$BC$8:$BC$301,"&gt;="&amp; B117,Test20!$BB$8:$BB$301,"=1")/COUNTIF(Test20!$BB$8:$BB$301,"=1")</f>
        <v>0.57894736842105265</v>
      </c>
    </row>
    <row r="118" spans="2:6" x14ac:dyDescent="0.25">
      <c r="B118">
        <f t="shared" si="5"/>
        <v>0.37150589841947773</v>
      </c>
      <c r="C118">
        <f>COUNTIFS(Test20!$BC$8:$BC$301,"&gt;="&amp;B118,Test20!$BB$8:$BB$301,"=1")/COUNTIF(Test20!$BC$8:$BC$301,"&gt;="&amp;B118)</f>
        <v>0.46808510638297873</v>
      </c>
      <c r="D118">
        <f>COUNTIFS(Test20!$BC$8:$BC$301,"&lt;"&amp;B118,Test20!$BB$8:$BB$301,"=0")/COUNTIF(Test20!$BB$8:$BB$301,"=0")</f>
        <v>0.90234375</v>
      </c>
      <c r="E118">
        <f t="shared" si="4"/>
        <v>9.765625E-2</v>
      </c>
      <c r="F118">
        <f>COUNTIFS(Test20!$BC$8:$BC$301,"&gt;="&amp; B118,Test20!$BB$8:$BB$301,"=1")/COUNTIF(Test20!$BB$8:$BB$301,"=1")</f>
        <v>0.57894736842105265</v>
      </c>
    </row>
    <row r="119" spans="2:6" x14ac:dyDescent="0.25">
      <c r="B119">
        <f t="shared" si="5"/>
        <v>0.37744325138443774</v>
      </c>
      <c r="C119">
        <f>COUNTIFS(Test20!$BC$8:$BC$301,"&gt;="&amp;B119,Test20!$BB$8:$BB$301,"=1")/COUNTIF(Test20!$BC$8:$BC$301,"&gt;="&amp;B119)</f>
        <v>0.48888888888888887</v>
      </c>
      <c r="D119">
        <f>COUNTIFS(Test20!$BC$8:$BC$301,"&lt;"&amp;B119,Test20!$BB$8:$BB$301,"=0")/COUNTIF(Test20!$BB$8:$BB$301,"=0")</f>
        <v>0.91015625</v>
      </c>
      <c r="E119">
        <f t="shared" si="4"/>
        <v>8.984375E-2</v>
      </c>
      <c r="F119">
        <f>COUNTIFS(Test20!$BC$8:$BC$301,"&gt;="&amp; B119,Test20!$BB$8:$BB$301,"=1")/COUNTIF(Test20!$BB$8:$BB$301,"=1")</f>
        <v>0.57894736842105265</v>
      </c>
    </row>
    <row r="120" spans="2:6" x14ac:dyDescent="0.25">
      <c r="B120">
        <f t="shared" si="5"/>
        <v>0.38338060434939775</v>
      </c>
      <c r="C120">
        <f>COUNTIFS(Test20!$BC$8:$BC$301,"&gt;="&amp;B120,Test20!$BB$8:$BB$301,"=1")/COUNTIF(Test20!$BC$8:$BC$301,"&gt;="&amp;B120)</f>
        <v>0.51162790697674421</v>
      </c>
      <c r="D120">
        <f>COUNTIFS(Test20!$BC$8:$BC$301,"&lt;"&amp;B120,Test20!$BB$8:$BB$301,"=0")/COUNTIF(Test20!$BB$8:$BB$301,"=0")</f>
        <v>0.91796875</v>
      </c>
      <c r="E120">
        <f t="shared" si="4"/>
        <v>8.203125E-2</v>
      </c>
      <c r="F120">
        <f>COUNTIFS(Test20!$BC$8:$BC$301,"&gt;="&amp; B120,Test20!$BB$8:$BB$301,"=1")/COUNTIF(Test20!$BB$8:$BB$301,"=1")</f>
        <v>0.57894736842105265</v>
      </c>
    </row>
    <row r="121" spans="2:6" x14ac:dyDescent="0.25">
      <c r="B121">
        <f t="shared" si="5"/>
        <v>0.38931795731435775</v>
      </c>
      <c r="C121">
        <f>COUNTIFS(Test20!$BC$8:$BC$301,"&gt;="&amp;B121,Test20!$BB$8:$BB$301,"=1")/COUNTIF(Test20!$BC$8:$BC$301,"&gt;="&amp;B121)</f>
        <v>0.5641025641025641</v>
      </c>
      <c r="D121">
        <f>COUNTIFS(Test20!$BC$8:$BC$301,"&lt;"&amp;B121,Test20!$BB$8:$BB$301,"=0")/COUNTIF(Test20!$BB$8:$BB$301,"=0")</f>
        <v>0.93359375</v>
      </c>
      <c r="E121">
        <f t="shared" si="4"/>
        <v>6.640625E-2</v>
      </c>
      <c r="F121">
        <f>COUNTIFS(Test20!$BC$8:$BC$301,"&gt;="&amp; B121,Test20!$BB$8:$BB$301,"=1")/COUNTIF(Test20!$BB$8:$BB$301,"=1")</f>
        <v>0.57894736842105265</v>
      </c>
    </row>
    <row r="122" spans="2:6" x14ac:dyDescent="0.25">
      <c r="B122">
        <f t="shared" si="5"/>
        <v>0.39525531027931776</v>
      </c>
      <c r="C122">
        <f>COUNTIFS(Test20!$BC$8:$BC$301,"&gt;="&amp;B122,Test20!$BB$8:$BB$301,"=1")/COUNTIF(Test20!$BC$8:$BC$301,"&gt;="&amp;B122)</f>
        <v>0.56756756756756754</v>
      </c>
      <c r="D122">
        <f>COUNTIFS(Test20!$BC$8:$BC$301,"&lt;"&amp;B122,Test20!$BB$8:$BB$301,"=0")/COUNTIF(Test20!$BB$8:$BB$301,"=0")</f>
        <v>0.9375</v>
      </c>
      <c r="E122">
        <f t="shared" si="4"/>
        <v>6.25E-2</v>
      </c>
      <c r="F122">
        <f>COUNTIFS(Test20!$BC$8:$BC$301,"&gt;="&amp; B122,Test20!$BB$8:$BB$301,"=1")/COUNTIF(Test20!$BB$8:$BB$301,"=1")</f>
        <v>0.55263157894736847</v>
      </c>
    </row>
    <row r="123" spans="2:6" x14ac:dyDescent="0.25">
      <c r="B123">
        <f t="shared" si="5"/>
        <v>0.40119266324427777</v>
      </c>
      <c r="C123">
        <f>COUNTIFS(Test20!$BC$8:$BC$301,"&gt;="&amp;B123,Test20!$BB$8:$BB$301,"=1")/COUNTIF(Test20!$BC$8:$BC$301,"&gt;="&amp;B123)</f>
        <v>0.56756756756756754</v>
      </c>
      <c r="D123">
        <f>COUNTIFS(Test20!$BC$8:$BC$301,"&lt;"&amp;B123,Test20!$BB$8:$BB$301,"=0")/COUNTIF(Test20!$BB$8:$BB$301,"=0")</f>
        <v>0.9375</v>
      </c>
      <c r="E123">
        <f t="shared" si="4"/>
        <v>6.25E-2</v>
      </c>
      <c r="F123">
        <f>COUNTIFS(Test20!$BC$8:$BC$301,"&gt;="&amp; B123,Test20!$BB$8:$BB$301,"=1")/COUNTIF(Test20!$BB$8:$BB$301,"=1")</f>
        <v>0.55263157894736847</v>
      </c>
    </row>
    <row r="124" spans="2:6" x14ac:dyDescent="0.25">
      <c r="B124">
        <f t="shared" si="5"/>
        <v>0.40713001620923778</v>
      </c>
      <c r="C124">
        <f>COUNTIFS(Test20!$BC$8:$BC$301,"&gt;="&amp;B124,Test20!$BB$8:$BB$301,"=1")/COUNTIF(Test20!$BC$8:$BC$301,"&gt;="&amp;B124)</f>
        <v>0.55555555555555558</v>
      </c>
      <c r="D124">
        <f>COUNTIFS(Test20!$BC$8:$BC$301,"&lt;"&amp;B124,Test20!$BB$8:$BB$301,"=0")/COUNTIF(Test20!$BB$8:$BB$301,"=0")</f>
        <v>0.9375</v>
      </c>
      <c r="E124">
        <f t="shared" si="4"/>
        <v>6.25E-2</v>
      </c>
      <c r="F124">
        <f>COUNTIFS(Test20!$BC$8:$BC$301,"&gt;="&amp; B124,Test20!$BB$8:$BB$301,"=1")/COUNTIF(Test20!$BB$8:$BB$301,"=1")</f>
        <v>0.52631578947368418</v>
      </c>
    </row>
    <row r="125" spans="2:6" x14ac:dyDescent="0.25">
      <c r="B125">
        <f t="shared" si="5"/>
        <v>0.41306736917419778</v>
      </c>
      <c r="C125">
        <f>COUNTIFS(Test20!$BC$8:$BC$301,"&gt;="&amp;B125,Test20!$BB$8:$BB$301,"=1")/COUNTIF(Test20!$BC$8:$BC$301,"&gt;="&amp;B125)</f>
        <v>0.55555555555555558</v>
      </c>
      <c r="D125">
        <f>COUNTIFS(Test20!$BC$8:$BC$301,"&lt;"&amp;B125,Test20!$BB$8:$BB$301,"=0")/COUNTIF(Test20!$BB$8:$BB$301,"=0")</f>
        <v>0.9375</v>
      </c>
      <c r="E125">
        <f t="shared" si="4"/>
        <v>6.25E-2</v>
      </c>
      <c r="F125">
        <f>COUNTIFS(Test20!$BC$8:$BC$301,"&gt;="&amp; B125,Test20!$BB$8:$BB$301,"=1")/COUNTIF(Test20!$BB$8:$BB$301,"=1")</f>
        <v>0.52631578947368418</v>
      </c>
    </row>
    <row r="126" spans="2:6" x14ac:dyDescent="0.25">
      <c r="B126">
        <f t="shared" si="5"/>
        <v>0.41900472213915779</v>
      </c>
      <c r="C126">
        <f>COUNTIFS(Test20!$BC$8:$BC$301,"&gt;="&amp;B126,Test20!$BB$8:$BB$301,"=1")/COUNTIF(Test20!$BC$8:$BC$301,"&gt;="&amp;B126)</f>
        <v>0.58823529411764708</v>
      </c>
      <c r="D126">
        <f>COUNTIFS(Test20!$BC$8:$BC$301,"&lt;"&amp;B126,Test20!$BB$8:$BB$301,"=0")/COUNTIF(Test20!$BB$8:$BB$301,"=0")</f>
        <v>0.9453125</v>
      </c>
      <c r="E126">
        <f t="shared" si="4"/>
        <v>5.46875E-2</v>
      </c>
      <c r="F126">
        <f>COUNTIFS(Test20!$BC$8:$BC$301,"&gt;="&amp; B126,Test20!$BB$8:$BB$301,"=1")/COUNTIF(Test20!$BB$8:$BB$301,"=1")</f>
        <v>0.52631578947368418</v>
      </c>
    </row>
    <row r="127" spans="2:6" x14ac:dyDescent="0.25">
      <c r="B127">
        <f t="shared" si="5"/>
        <v>0.4249420751041178</v>
      </c>
      <c r="C127">
        <f>COUNTIFS(Test20!$BC$8:$BC$301,"&gt;="&amp;B127,Test20!$BB$8:$BB$301,"=1")/COUNTIF(Test20!$BC$8:$BC$301,"&gt;="&amp;B127)</f>
        <v>0.625</v>
      </c>
      <c r="D127">
        <f>COUNTIFS(Test20!$BC$8:$BC$301,"&lt;"&amp;B127,Test20!$BB$8:$BB$301,"=0")/COUNTIF(Test20!$BB$8:$BB$301,"=0")</f>
        <v>0.953125</v>
      </c>
      <c r="E127">
        <f t="shared" si="4"/>
        <v>4.6875E-2</v>
      </c>
      <c r="F127">
        <f>COUNTIFS(Test20!$BC$8:$BC$301,"&gt;="&amp; B127,Test20!$BB$8:$BB$301,"=1")/COUNTIF(Test20!$BB$8:$BB$301,"=1")</f>
        <v>0.52631578947368418</v>
      </c>
    </row>
    <row r="128" spans="2:6" x14ac:dyDescent="0.25">
      <c r="B128">
        <f t="shared" si="5"/>
        <v>0.43087942806907781</v>
      </c>
      <c r="C128">
        <f>COUNTIFS(Test20!$BC$8:$BC$301,"&gt;="&amp;B128,Test20!$BB$8:$BB$301,"=1")/COUNTIF(Test20!$BC$8:$BC$301,"&gt;="&amp;B128)</f>
        <v>0.625</v>
      </c>
      <c r="D128">
        <f>COUNTIFS(Test20!$BC$8:$BC$301,"&lt;"&amp;B128,Test20!$BB$8:$BB$301,"=0")/COUNTIF(Test20!$BB$8:$BB$301,"=0")</f>
        <v>0.953125</v>
      </c>
      <c r="E128">
        <f t="shared" si="4"/>
        <v>4.6875E-2</v>
      </c>
      <c r="F128">
        <f>COUNTIFS(Test20!$BC$8:$BC$301,"&gt;="&amp; B128,Test20!$BB$8:$BB$301,"=1")/COUNTIF(Test20!$BB$8:$BB$301,"=1")</f>
        <v>0.52631578947368418</v>
      </c>
    </row>
    <row r="129" spans="2:6" x14ac:dyDescent="0.25">
      <c r="B129">
        <f t="shared" si="5"/>
        <v>0.43681678103403782</v>
      </c>
      <c r="C129">
        <f>COUNTIFS(Test20!$BC$8:$BC$301,"&gt;="&amp;B129,Test20!$BB$8:$BB$301,"=1")/COUNTIF(Test20!$BC$8:$BC$301,"&gt;="&amp;B129)</f>
        <v>0.66666666666666663</v>
      </c>
      <c r="D129">
        <f>COUNTIFS(Test20!$BC$8:$BC$301,"&lt;"&amp;B129,Test20!$BB$8:$BB$301,"=0")/COUNTIF(Test20!$BB$8:$BB$301,"=0")</f>
        <v>0.9609375</v>
      </c>
      <c r="E129">
        <f t="shared" si="4"/>
        <v>3.90625E-2</v>
      </c>
      <c r="F129">
        <f>COUNTIFS(Test20!$BC$8:$BC$301,"&gt;="&amp; B129,Test20!$BB$8:$BB$301,"=1")/COUNTIF(Test20!$BB$8:$BB$301,"=1")</f>
        <v>0.52631578947368418</v>
      </c>
    </row>
    <row r="130" spans="2:6" x14ac:dyDescent="0.25">
      <c r="B130">
        <f t="shared" si="5"/>
        <v>0.44275413399899782</v>
      </c>
      <c r="C130">
        <f>COUNTIFS(Test20!$BC$8:$BC$301,"&gt;="&amp;B130,Test20!$BB$8:$BB$301,"=1")/COUNTIF(Test20!$BC$8:$BC$301,"&gt;="&amp;B130)</f>
        <v>0.66666666666666663</v>
      </c>
      <c r="D130">
        <f>COUNTIFS(Test20!$BC$8:$BC$301,"&lt;"&amp;B130,Test20!$BB$8:$BB$301,"=0")/COUNTIF(Test20!$BB$8:$BB$301,"=0")</f>
        <v>0.9609375</v>
      </c>
      <c r="E130">
        <f t="shared" si="4"/>
        <v>3.90625E-2</v>
      </c>
      <c r="F130">
        <f>COUNTIFS(Test20!$BC$8:$BC$301,"&gt;="&amp; B130,Test20!$BB$8:$BB$301,"=1")/COUNTIF(Test20!$BB$8:$BB$301,"=1")</f>
        <v>0.52631578947368418</v>
      </c>
    </row>
    <row r="131" spans="2:6" x14ac:dyDescent="0.25">
      <c r="B131">
        <f t="shared" ref="B131:B162" si="6">B130+A$9</f>
        <v>0.44869148696395783</v>
      </c>
      <c r="C131">
        <f>COUNTIFS(Test20!$BC$8:$BC$301,"&gt;="&amp;B131,Test20!$BB$8:$BB$301,"=1")/COUNTIF(Test20!$BC$8:$BC$301,"&gt;="&amp;B131)</f>
        <v>0.66666666666666663</v>
      </c>
      <c r="D131">
        <f>COUNTIFS(Test20!$BC$8:$BC$301,"&lt;"&amp;B131,Test20!$BB$8:$BB$301,"=0")/COUNTIF(Test20!$BB$8:$BB$301,"=0")</f>
        <v>0.9609375</v>
      </c>
      <c r="E131">
        <f t="shared" ref="E131:E194" si="7">1-D131</f>
        <v>3.90625E-2</v>
      </c>
      <c r="F131">
        <f>COUNTIFS(Test20!$BC$8:$BC$301,"&gt;="&amp; B131,Test20!$BB$8:$BB$301,"=1")/COUNTIF(Test20!$BB$8:$BB$301,"=1")</f>
        <v>0.52631578947368418</v>
      </c>
    </row>
    <row r="132" spans="2:6" x14ac:dyDescent="0.25">
      <c r="B132">
        <f t="shared" si="6"/>
        <v>0.45462883992891784</v>
      </c>
      <c r="C132">
        <f>COUNTIFS(Test20!$BC$8:$BC$301,"&gt;="&amp;B132,Test20!$BB$8:$BB$301,"=1")/COUNTIF(Test20!$BC$8:$BC$301,"&gt;="&amp;B132)</f>
        <v>0.70370370370370372</v>
      </c>
      <c r="D132">
        <f>COUNTIFS(Test20!$BC$8:$BC$301,"&lt;"&amp;B132,Test20!$BB$8:$BB$301,"=0")/COUNTIF(Test20!$BB$8:$BB$301,"=0")</f>
        <v>0.96875</v>
      </c>
      <c r="E132">
        <f t="shared" si="7"/>
        <v>3.125E-2</v>
      </c>
      <c r="F132">
        <f>COUNTIFS(Test20!$BC$8:$BC$301,"&gt;="&amp; B132,Test20!$BB$8:$BB$301,"=1")/COUNTIF(Test20!$BB$8:$BB$301,"=1")</f>
        <v>0.5</v>
      </c>
    </row>
    <row r="133" spans="2:6" x14ac:dyDescent="0.25">
      <c r="B133">
        <f t="shared" si="6"/>
        <v>0.46056619289387785</v>
      </c>
      <c r="C133">
        <f>COUNTIFS(Test20!$BC$8:$BC$301,"&gt;="&amp;B133,Test20!$BB$8:$BB$301,"=1")/COUNTIF(Test20!$BC$8:$BC$301,"&gt;="&amp;B133)</f>
        <v>0.69230769230769229</v>
      </c>
      <c r="D133">
        <f>COUNTIFS(Test20!$BC$8:$BC$301,"&lt;"&amp;B133,Test20!$BB$8:$BB$301,"=0")/COUNTIF(Test20!$BB$8:$BB$301,"=0")</f>
        <v>0.96875</v>
      </c>
      <c r="E133">
        <f t="shared" si="7"/>
        <v>3.125E-2</v>
      </c>
      <c r="F133">
        <f>COUNTIFS(Test20!$BC$8:$BC$301,"&gt;="&amp; B133,Test20!$BB$8:$BB$301,"=1")/COUNTIF(Test20!$BB$8:$BB$301,"=1")</f>
        <v>0.47368421052631576</v>
      </c>
    </row>
    <row r="134" spans="2:6" x14ac:dyDescent="0.25">
      <c r="B134">
        <f t="shared" si="6"/>
        <v>0.46650354585883785</v>
      </c>
      <c r="C134">
        <f>COUNTIFS(Test20!$BC$8:$BC$301,"&gt;="&amp;B134,Test20!$BB$8:$BB$301,"=1")/COUNTIF(Test20!$BC$8:$BC$301,"&gt;="&amp;B134)</f>
        <v>0.69230769230769229</v>
      </c>
      <c r="D134">
        <f>COUNTIFS(Test20!$BC$8:$BC$301,"&lt;"&amp;B134,Test20!$BB$8:$BB$301,"=0")/COUNTIF(Test20!$BB$8:$BB$301,"=0")</f>
        <v>0.96875</v>
      </c>
      <c r="E134">
        <f t="shared" si="7"/>
        <v>3.125E-2</v>
      </c>
      <c r="F134">
        <f>COUNTIFS(Test20!$BC$8:$BC$301,"&gt;="&amp; B134,Test20!$BB$8:$BB$301,"=1")/COUNTIF(Test20!$BB$8:$BB$301,"=1")</f>
        <v>0.47368421052631576</v>
      </c>
    </row>
    <row r="135" spans="2:6" x14ac:dyDescent="0.25">
      <c r="B135">
        <f t="shared" si="6"/>
        <v>0.47244089882379786</v>
      </c>
      <c r="C135">
        <f>COUNTIFS(Test20!$BC$8:$BC$301,"&gt;="&amp;B135,Test20!$BB$8:$BB$301,"=1")/COUNTIF(Test20!$BC$8:$BC$301,"&gt;="&amp;B135)</f>
        <v>0.78260869565217395</v>
      </c>
      <c r="D135">
        <f>COUNTIFS(Test20!$BC$8:$BC$301,"&lt;"&amp;B135,Test20!$BB$8:$BB$301,"=0")/COUNTIF(Test20!$BB$8:$BB$301,"=0")</f>
        <v>0.98046875</v>
      </c>
      <c r="E135">
        <f t="shared" si="7"/>
        <v>1.953125E-2</v>
      </c>
      <c r="F135">
        <f>COUNTIFS(Test20!$BC$8:$BC$301,"&gt;="&amp; B135,Test20!$BB$8:$BB$301,"=1")/COUNTIF(Test20!$BB$8:$BB$301,"=1")</f>
        <v>0.47368421052631576</v>
      </c>
    </row>
    <row r="136" spans="2:6" x14ac:dyDescent="0.25">
      <c r="B136">
        <f t="shared" si="6"/>
        <v>0.47837825178875787</v>
      </c>
      <c r="C136">
        <f>COUNTIFS(Test20!$BC$8:$BC$301,"&gt;="&amp;B136,Test20!$BB$8:$BB$301,"=1")/COUNTIF(Test20!$BC$8:$BC$301,"&gt;="&amp;B136)</f>
        <v>0.8</v>
      </c>
      <c r="D136">
        <f>COUNTIFS(Test20!$BC$8:$BC$301,"&lt;"&amp;B136,Test20!$BB$8:$BB$301,"=0")/COUNTIF(Test20!$BB$8:$BB$301,"=0")</f>
        <v>0.984375</v>
      </c>
      <c r="E136">
        <f t="shared" si="7"/>
        <v>1.5625E-2</v>
      </c>
      <c r="F136">
        <f>COUNTIFS(Test20!$BC$8:$BC$301,"&gt;="&amp; B136,Test20!$BB$8:$BB$301,"=1")/COUNTIF(Test20!$BB$8:$BB$301,"=1")</f>
        <v>0.42105263157894735</v>
      </c>
    </row>
    <row r="137" spans="2:6" x14ac:dyDescent="0.25">
      <c r="B137">
        <f t="shared" si="6"/>
        <v>0.48431560475371788</v>
      </c>
      <c r="C137">
        <f>COUNTIFS(Test20!$BC$8:$BC$301,"&gt;="&amp;B137,Test20!$BB$8:$BB$301,"=1")/COUNTIF(Test20!$BC$8:$BC$301,"&gt;="&amp;B137)</f>
        <v>0.78947368421052633</v>
      </c>
      <c r="D137">
        <f>COUNTIFS(Test20!$BC$8:$BC$301,"&lt;"&amp;B137,Test20!$BB$8:$BB$301,"=0")/COUNTIF(Test20!$BB$8:$BB$301,"=0")</f>
        <v>0.984375</v>
      </c>
      <c r="E137">
        <f t="shared" si="7"/>
        <v>1.5625E-2</v>
      </c>
      <c r="F137">
        <f>COUNTIFS(Test20!$BC$8:$BC$301,"&gt;="&amp; B137,Test20!$BB$8:$BB$301,"=1")/COUNTIF(Test20!$BB$8:$BB$301,"=1")</f>
        <v>0.39473684210526316</v>
      </c>
    </row>
    <row r="138" spans="2:6" x14ac:dyDescent="0.25">
      <c r="B138">
        <f t="shared" si="6"/>
        <v>0.49025295771867788</v>
      </c>
      <c r="C138">
        <f>COUNTIFS(Test20!$BC$8:$BC$301,"&gt;="&amp;B138,Test20!$BB$8:$BB$301,"=1")/COUNTIF(Test20!$BC$8:$BC$301,"&gt;="&amp;B138)</f>
        <v>0.78947368421052633</v>
      </c>
      <c r="D138">
        <f>COUNTIFS(Test20!$BC$8:$BC$301,"&lt;"&amp;B138,Test20!$BB$8:$BB$301,"=0")/COUNTIF(Test20!$BB$8:$BB$301,"=0")</f>
        <v>0.984375</v>
      </c>
      <c r="E138">
        <f t="shared" si="7"/>
        <v>1.5625E-2</v>
      </c>
      <c r="F138">
        <f>COUNTIFS(Test20!$BC$8:$BC$301,"&gt;="&amp; B138,Test20!$BB$8:$BB$301,"=1")/COUNTIF(Test20!$BB$8:$BB$301,"=1")</f>
        <v>0.39473684210526316</v>
      </c>
    </row>
    <row r="139" spans="2:6" x14ac:dyDescent="0.25">
      <c r="B139">
        <f t="shared" si="6"/>
        <v>0.49619031068363789</v>
      </c>
      <c r="C139">
        <f>COUNTIFS(Test20!$BC$8:$BC$301,"&gt;="&amp;B139,Test20!$BB$8:$BB$301,"=1")/COUNTIF(Test20!$BC$8:$BC$301,"&gt;="&amp;B139)</f>
        <v>0.78947368421052633</v>
      </c>
      <c r="D139">
        <f>COUNTIFS(Test20!$BC$8:$BC$301,"&lt;"&amp;B139,Test20!$BB$8:$BB$301,"=0")/COUNTIF(Test20!$BB$8:$BB$301,"=0")</f>
        <v>0.984375</v>
      </c>
      <c r="E139">
        <f t="shared" si="7"/>
        <v>1.5625E-2</v>
      </c>
      <c r="F139">
        <f>COUNTIFS(Test20!$BC$8:$BC$301,"&gt;="&amp; B139,Test20!$BB$8:$BB$301,"=1")/COUNTIF(Test20!$BB$8:$BB$301,"=1")</f>
        <v>0.39473684210526316</v>
      </c>
    </row>
    <row r="140" spans="2:6" x14ac:dyDescent="0.25">
      <c r="B140">
        <f t="shared" si="6"/>
        <v>0.50212766364859784</v>
      </c>
      <c r="C140">
        <f>COUNTIFS(Test20!$BC$8:$BC$301,"&gt;="&amp;B140,Test20!$BB$8:$BB$301,"=1")/COUNTIF(Test20!$BC$8:$BC$301,"&gt;="&amp;B140)</f>
        <v>0.8125</v>
      </c>
      <c r="D140">
        <f>COUNTIFS(Test20!$BC$8:$BC$301,"&lt;"&amp;B140,Test20!$BB$8:$BB$301,"=0")/COUNTIF(Test20!$BB$8:$BB$301,"=0")</f>
        <v>0.98828125</v>
      </c>
      <c r="E140">
        <f t="shared" si="7"/>
        <v>1.171875E-2</v>
      </c>
      <c r="F140">
        <f>COUNTIFS(Test20!$BC$8:$BC$301,"&gt;="&amp; B140,Test20!$BB$8:$BB$301,"=1")/COUNTIF(Test20!$BB$8:$BB$301,"=1")</f>
        <v>0.34210526315789475</v>
      </c>
    </row>
    <row r="141" spans="2:6" x14ac:dyDescent="0.25">
      <c r="B141">
        <f t="shared" si="6"/>
        <v>0.50806501661355785</v>
      </c>
      <c r="C141">
        <f>COUNTIFS(Test20!$BC$8:$BC$301,"&gt;="&amp;B141,Test20!$BB$8:$BB$301,"=1")/COUNTIF(Test20!$BC$8:$BC$301,"&gt;="&amp;B141)</f>
        <v>0.8571428571428571</v>
      </c>
      <c r="D141">
        <f>COUNTIFS(Test20!$BC$8:$BC$301,"&lt;"&amp;B141,Test20!$BB$8:$BB$301,"=0")/COUNTIF(Test20!$BB$8:$BB$301,"=0")</f>
        <v>0.9921875</v>
      </c>
      <c r="E141">
        <f t="shared" si="7"/>
        <v>7.8125E-3</v>
      </c>
      <c r="F141">
        <f>COUNTIFS(Test20!$BC$8:$BC$301,"&gt;="&amp; B141,Test20!$BB$8:$BB$301,"=1")/COUNTIF(Test20!$BB$8:$BB$301,"=1")</f>
        <v>0.31578947368421051</v>
      </c>
    </row>
    <row r="142" spans="2:6" x14ac:dyDescent="0.25">
      <c r="B142">
        <f t="shared" si="6"/>
        <v>0.51400236957851786</v>
      </c>
      <c r="C142">
        <f>COUNTIFS(Test20!$BC$8:$BC$301,"&gt;="&amp;B142,Test20!$BB$8:$BB$301,"=1")/COUNTIF(Test20!$BC$8:$BC$301,"&gt;="&amp;B142)</f>
        <v>0.8571428571428571</v>
      </c>
      <c r="D142">
        <f>COUNTIFS(Test20!$BC$8:$BC$301,"&lt;"&amp;B142,Test20!$BB$8:$BB$301,"=0")/COUNTIF(Test20!$BB$8:$BB$301,"=0")</f>
        <v>0.9921875</v>
      </c>
      <c r="E142">
        <f t="shared" si="7"/>
        <v>7.8125E-3</v>
      </c>
      <c r="F142">
        <f>COUNTIFS(Test20!$BC$8:$BC$301,"&gt;="&amp; B142,Test20!$BB$8:$BB$301,"=1")/COUNTIF(Test20!$BB$8:$BB$301,"=1")</f>
        <v>0.31578947368421051</v>
      </c>
    </row>
    <row r="143" spans="2:6" x14ac:dyDescent="0.25">
      <c r="B143">
        <f t="shared" si="6"/>
        <v>0.51993972254347787</v>
      </c>
      <c r="C143">
        <f>COUNTIFS(Test20!$BC$8:$BC$301,"&gt;="&amp;B143,Test20!$BB$8:$BB$301,"=1")/COUNTIF(Test20!$BC$8:$BC$301,"&gt;="&amp;B143)</f>
        <v>0.8571428571428571</v>
      </c>
      <c r="D143">
        <f>COUNTIFS(Test20!$BC$8:$BC$301,"&lt;"&amp;B143,Test20!$BB$8:$BB$301,"=0")/COUNTIF(Test20!$BB$8:$BB$301,"=0")</f>
        <v>0.9921875</v>
      </c>
      <c r="E143">
        <f t="shared" si="7"/>
        <v>7.8125E-3</v>
      </c>
      <c r="F143">
        <f>COUNTIFS(Test20!$BC$8:$BC$301,"&gt;="&amp; B143,Test20!$BB$8:$BB$301,"=1")/COUNTIF(Test20!$BB$8:$BB$301,"=1")</f>
        <v>0.31578947368421051</v>
      </c>
    </row>
    <row r="144" spans="2:6" x14ac:dyDescent="0.25">
      <c r="B144">
        <f t="shared" si="6"/>
        <v>0.52587707550843787</v>
      </c>
      <c r="C144">
        <f>COUNTIFS(Test20!$BC$8:$BC$301,"&gt;="&amp;B144,Test20!$BB$8:$BB$301,"=1")/COUNTIF(Test20!$BC$8:$BC$301,"&gt;="&amp;B144)</f>
        <v>0.8571428571428571</v>
      </c>
      <c r="D144">
        <f>COUNTIFS(Test20!$BC$8:$BC$301,"&lt;"&amp;B144,Test20!$BB$8:$BB$301,"=0")/COUNTIF(Test20!$BB$8:$BB$301,"=0")</f>
        <v>0.9921875</v>
      </c>
      <c r="E144">
        <f t="shared" si="7"/>
        <v>7.8125E-3</v>
      </c>
      <c r="F144">
        <f>COUNTIFS(Test20!$BC$8:$BC$301,"&gt;="&amp; B144,Test20!$BB$8:$BB$301,"=1")/COUNTIF(Test20!$BB$8:$BB$301,"=1")</f>
        <v>0.31578947368421051</v>
      </c>
    </row>
    <row r="145" spans="2:6" x14ac:dyDescent="0.25">
      <c r="B145">
        <f t="shared" si="6"/>
        <v>0.53181442847339788</v>
      </c>
      <c r="C145">
        <f>COUNTIFS(Test20!$BC$8:$BC$301,"&gt;="&amp;B145,Test20!$BB$8:$BB$301,"=1")/COUNTIF(Test20!$BC$8:$BC$301,"&gt;="&amp;B145)</f>
        <v>0.8571428571428571</v>
      </c>
      <c r="D145">
        <f>COUNTIFS(Test20!$BC$8:$BC$301,"&lt;"&amp;B145,Test20!$BB$8:$BB$301,"=0")/COUNTIF(Test20!$BB$8:$BB$301,"=0")</f>
        <v>0.9921875</v>
      </c>
      <c r="E145">
        <f t="shared" si="7"/>
        <v>7.8125E-3</v>
      </c>
      <c r="F145">
        <f>COUNTIFS(Test20!$BC$8:$BC$301,"&gt;="&amp; B145,Test20!$BB$8:$BB$301,"=1")/COUNTIF(Test20!$BB$8:$BB$301,"=1")</f>
        <v>0.31578947368421051</v>
      </c>
    </row>
    <row r="146" spans="2:6" x14ac:dyDescent="0.25">
      <c r="B146">
        <f t="shared" si="6"/>
        <v>0.53775178143835789</v>
      </c>
      <c r="C146">
        <f>COUNTIFS(Test20!$BC$8:$BC$301,"&gt;="&amp;B146,Test20!$BB$8:$BB$301,"=1")/COUNTIF(Test20!$BC$8:$BC$301,"&gt;="&amp;B146)</f>
        <v>0.83333333333333337</v>
      </c>
      <c r="D146">
        <f>COUNTIFS(Test20!$BC$8:$BC$301,"&lt;"&amp;B146,Test20!$BB$8:$BB$301,"=0")/COUNTIF(Test20!$BB$8:$BB$301,"=0")</f>
        <v>0.9921875</v>
      </c>
      <c r="E146">
        <f t="shared" si="7"/>
        <v>7.8125E-3</v>
      </c>
      <c r="F146">
        <f>COUNTIFS(Test20!$BC$8:$BC$301,"&gt;="&amp; B146,Test20!$BB$8:$BB$301,"=1")/COUNTIF(Test20!$BB$8:$BB$301,"=1")</f>
        <v>0.26315789473684209</v>
      </c>
    </row>
    <row r="147" spans="2:6" x14ac:dyDescent="0.25">
      <c r="B147">
        <f t="shared" si="6"/>
        <v>0.5436891344033179</v>
      </c>
      <c r="C147">
        <f>COUNTIFS(Test20!$BC$8:$BC$301,"&gt;="&amp;B147,Test20!$BB$8:$BB$301,"=1")/COUNTIF(Test20!$BC$8:$BC$301,"&gt;="&amp;B147)</f>
        <v>0.81818181818181823</v>
      </c>
      <c r="D147">
        <f>COUNTIFS(Test20!$BC$8:$BC$301,"&lt;"&amp;B147,Test20!$BB$8:$BB$301,"=0")/COUNTIF(Test20!$BB$8:$BB$301,"=0")</f>
        <v>0.9921875</v>
      </c>
      <c r="E147">
        <f t="shared" si="7"/>
        <v>7.8125E-3</v>
      </c>
      <c r="F147">
        <f>COUNTIFS(Test20!$BC$8:$BC$301,"&gt;="&amp; B147,Test20!$BB$8:$BB$301,"=1")/COUNTIF(Test20!$BB$8:$BB$301,"=1")</f>
        <v>0.23684210526315788</v>
      </c>
    </row>
    <row r="148" spans="2:6" x14ac:dyDescent="0.25">
      <c r="B148">
        <f t="shared" si="6"/>
        <v>0.54962648736827791</v>
      </c>
      <c r="C148">
        <f>COUNTIFS(Test20!$BC$8:$BC$301,"&gt;="&amp;B148,Test20!$BB$8:$BB$301,"=1")/COUNTIF(Test20!$BC$8:$BC$301,"&gt;="&amp;B148)</f>
        <v>0.8</v>
      </c>
      <c r="D148">
        <f>COUNTIFS(Test20!$BC$8:$BC$301,"&lt;"&amp;B148,Test20!$BB$8:$BB$301,"=0")/COUNTIF(Test20!$BB$8:$BB$301,"=0")</f>
        <v>0.9921875</v>
      </c>
      <c r="E148">
        <f t="shared" si="7"/>
        <v>7.8125E-3</v>
      </c>
      <c r="F148">
        <f>COUNTIFS(Test20!$BC$8:$BC$301,"&gt;="&amp; B148,Test20!$BB$8:$BB$301,"=1")/COUNTIF(Test20!$BB$8:$BB$301,"=1")</f>
        <v>0.21052631578947367</v>
      </c>
    </row>
    <row r="149" spans="2:6" x14ac:dyDescent="0.25">
      <c r="B149">
        <f t="shared" si="6"/>
        <v>0.55556384033323791</v>
      </c>
      <c r="C149">
        <f>COUNTIFS(Test20!$BC$8:$BC$301,"&gt;="&amp;B149,Test20!$BB$8:$BB$301,"=1")/COUNTIF(Test20!$BC$8:$BC$301,"&gt;="&amp;B149)</f>
        <v>0.8</v>
      </c>
      <c r="D149">
        <f>COUNTIFS(Test20!$BC$8:$BC$301,"&lt;"&amp;B149,Test20!$BB$8:$BB$301,"=0")/COUNTIF(Test20!$BB$8:$BB$301,"=0")</f>
        <v>0.9921875</v>
      </c>
      <c r="E149">
        <f t="shared" si="7"/>
        <v>7.8125E-3</v>
      </c>
      <c r="F149">
        <f>COUNTIFS(Test20!$BC$8:$BC$301,"&gt;="&amp; B149,Test20!$BB$8:$BB$301,"=1")/COUNTIF(Test20!$BB$8:$BB$301,"=1")</f>
        <v>0.21052631578947367</v>
      </c>
    </row>
    <row r="150" spans="2:6" x14ac:dyDescent="0.25">
      <c r="B150">
        <f t="shared" si="6"/>
        <v>0.56150119329819792</v>
      </c>
      <c r="C150">
        <f>COUNTIFS(Test20!$BC$8:$BC$301,"&gt;="&amp;B150,Test20!$BB$8:$BB$301,"=1")/COUNTIF(Test20!$BC$8:$BC$301,"&gt;="&amp;B150)</f>
        <v>0.8</v>
      </c>
      <c r="D150">
        <f>COUNTIFS(Test20!$BC$8:$BC$301,"&lt;"&amp;B150,Test20!$BB$8:$BB$301,"=0")/COUNTIF(Test20!$BB$8:$BB$301,"=0")</f>
        <v>0.9921875</v>
      </c>
      <c r="E150">
        <f t="shared" si="7"/>
        <v>7.8125E-3</v>
      </c>
      <c r="F150">
        <f>COUNTIFS(Test20!$BC$8:$BC$301,"&gt;="&amp; B150,Test20!$BB$8:$BB$301,"=1")/COUNTIF(Test20!$BB$8:$BB$301,"=1")</f>
        <v>0.21052631578947367</v>
      </c>
    </row>
    <row r="151" spans="2:6" x14ac:dyDescent="0.25">
      <c r="B151">
        <f t="shared" si="6"/>
        <v>0.56743854626315793</v>
      </c>
      <c r="C151">
        <f>COUNTIFS(Test20!$BC$8:$BC$301,"&gt;="&amp;B151,Test20!$BB$8:$BB$301,"=1")/COUNTIF(Test20!$BC$8:$BC$301,"&gt;="&amp;B151)</f>
        <v>0.75</v>
      </c>
      <c r="D151">
        <f>COUNTIFS(Test20!$BC$8:$BC$301,"&lt;"&amp;B151,Test20!$BB$8:$BB$301,"=0")/COUNTIF(Test20!$BB$8:$BB$301,"=0")</f>
        <v>0.9921875</v>
      </c>
      <c r="E151">
        <f t="shared" si="7"/>
        <v>7.8125E-3</v>
      </c>
      <c r="F151">
        <f>COUNTIFS(Test20!$BC$8:$BC$301,"&gt;="&amp; B151,Test20!$BB$8:$BB$301,"=1")/COUNTIF(Test20!$BB$8:$BB$301,"=1")</f>
        <v>0.15789473684210525</v>
      </c>
    </row>
    <row r="152" spans="2:6" x14ac:dyDescent="0.25">
      <c r="B152">
        <f t="shared" si="6"/>
        <v>0.57337589922811794</v>
      </c>
      <c r="C152">
        <f>COUNTIFS(Test20!$BC$8:$BC$301,"&gt;="&amp;B152,Test20!$BB$8:$BB$301,"=1")/COUNTIF(Test20!$BC$8:$BC$301,"&gt;="&amp;B152)</f>
        <v>0.83333333333333337</v>
      </c>
      <c r="D152">
        <f>COUNTIFS(Test20!$BC$8:$BC$301,"&lt;"&amp;B152,Test20!$BB$8:$BB$301,"=0")/COUNTIF(Test20!$BB$8:$BB$301,"=0")</f>
        <v>0.99609375</v>
      </c>
      <c r="E152">
        <f t="shared" si="7"/>
        <v>3.90625E-3</v>
      </c>
      <c r="F152">
        <f>COUNTIFS(Test20!$BC$8:$BC$301,"&gt;="&amp; B152,Test20!$BB$8:$BB$301,"=1")/COUNTIF(Test20!$BB$8:$BB$301,"=1")</f>
        <v>0.13157894736842105</v>
      </c>
    </row>
    <row r="153" spans="2:6" x14ac:dyDescent="0.25">
      <c r="B153">
        <f t="shared" si="6"/>
        <v>0.57931325219307794</v>
      </c>
      <c r="C153">
        <f>COUNTIFS(Test20!$BC$8:$BC$301,"&gt;="&amp;B153,Test20!$BB$8:$BB$301,"=1")/COUNTIF(Test20!$BC$8:$BC$301,"&gt;="&amp;B153)</f>
        <v>0.83333333333333337</v>
      </c>
      <c r="D153">
        <f>COUNTIFS(Test20!$BC$8:$BC$301,"&lt;"&amp;B153,Test20!$BB$8:$BB$301,"=0")/COUNTIF(Test20!$BB$8:$BB$301,"=0")</f>
        <v>0.99609375</v>
      </c>
      <c r="E153">
        <f t="shared" si="7"/>
        <v>3.90625E-3</v>
      </c>
      <c r="F153">
        <f>COUNTIFS(Test20!$BC$8:$BC$301,"&gt;="&amp; B153,Test20!$BB$8:$BB$301,"=1")/COUNTIF(Test20!$BB$8:$BB$301,"=1")</f>
        <v>0.13157894736842105</v>
      </c>
    </row>
    <row r="154" spans="2:6" x14ac:dyDescent="0.25">
      <c r="B154">
        <f t="shared" si="6"/>
        <v>0.58525060515803795</v>
      </c>
      <c r="C154">
        <f>COUNTIFS(Test20!$BC$8:$BC$301,"&gt;="&amp;B154,Test20!$BB$8:$BB$301,"=1")/COUNTIF(Test20!$BC$8:$BC$301,"&gt;="&amp;B154)</f>
        <v>1</v>
      </c>
      <c r="D154">
        <f>COUNTIFS(Test20!$BC$8:$BC$301,"&lt;"&amp;B154,Test20!$BB$8:$BB$301,"=0")/COUNTIF(Test20!$BB$8:$BB$301,"=0")</f>
        <v>1</v>
      </c>
      <c r="E154">
        <f t="shared" si="7"/>
        <v>0</v>
      </c>
      <c r="F154">
        <f>COUNTIFS(Test20!$BC$8:$BC$301,"&gt;="&amp; B154,Test20!$BB$8:$BB$301,"=1")/COUNTIF(Test20!$BB$8:$BB$301,"=1")</f>
        <v>0.10526315789473684</v>
      </c>
    </row>
    <row r="155" spans="2:6" x14ac:dyDescent="0.25">
      <c r="B155">
        <f t="shared" si="6"/>
        <v>0.59118795812299796</v>
      </c>
      <c r="C155">
        <f>COUNTIFS(Test20!$BC$8:$BC$301,"&gt;="&amp;B155,Test20!$BB$8:$BB$301,"=1")/COUNTIF(Test20!$BC$8:$BC$301,"&gt;="&amp;B155)</f>
        <v>1</v>
      </c>
      <c r="D155">
        <f>COUNTIFS(Test20!$BC$8:$BC$301,"&lt;"&amp;B155,Test20!$BB$8:$BB$301,"=0")/COUNTIF(Test20!$BB$8:$BB$301,"=0")</f>
        <v>1</v>
      </c>
      <c r="E155">
        <f t="shared" si="7"/>
        <v>0</v>
      </c>
      <c r="F155">
        <f>COUNTIFS(Test20!$BC$8:$BC$301,"&gt;="&amp; B155,Test20!$BB$8:$BB$301,"=1")/COUNTIF(Test20!$BB$8:$BB$301,"=1")</f>
        <v>0.10526315789473684</v>
      </c>
    </row>
    <row r="156" spans="2:6" x14ac:dyDescent="0.25">
      <c r="B156">
        <f t="shared" si="6"/>
        <v>0.59712531108795797</v>
      </c>
      <c r="C156">
        <f>COUNTIFS(Test20!$BC$8:$BC$301,"&gt;="&amp;B156,Test20!$BB$8:$BB$301,"=1")/COUNTIF(Test20!$BC$8:$BC$301,"&gt;="&amp;B156)</f>
        <v>1</v>
      </c>
      <c r="D156">
        <f>COUNTIFS(Test20!$BC$8:$BC$301,"&lt;"&amp;B156,Test20!$BB$8:$BB$301,"=0")/COUNTIF(Test20!$BB$8:$BB$301,"=0")</f>
        <v>1</v>
      </c>
      <c r="E156">
        <f t="shared" si="7"/>
        <v>0</v>
      </c>
      <c r="F156">
        <f>COUNTIFS(Test20!$BC$8:$BC$301,"&gt;="&amp; B156,Test20!$BB$8:$BB$301,"=1")/COUNTIF(Test20!$BB$8:$BB$301,"=1")</f>
        <v>0.10526315789473684</v>
      </c>
    </row>
    <row r="157" spans="2:6" x14ac:dyDescent="0.25">
      <c r="B157">
        <f t="shared" si="6"/>
        <v>0.60306266405291797</v>
      </c>
      <c r="C157">
        <f>COUNTIFS(Test20!$BC$8:$BC$301,"&gt;="&amp;B157,Test20!$BB$8:$BB$301,"=1")/COUNTIF(Test20!$BC$8:$BC$301,"&gt;="&amp;B157)</f>
        <v>1</v>
      </c>
      <c r="D157">
        <f>COUNTIFS(Test20!$BC$8:$BC$301,"&lt;"&amp;B157,Test20!$BB$8:$BB$301,"=0")/COUNTIF(Test20!$BB$8:$BB$301,"=0")</f>
        <v>1</v>
      </c>
      <c r="E157">
        <f t="shared" si="7"/>
        <v>0</v>
      </c>
      <c r="F157">
        <f>COUNTIFS(Test20!$BC$8:$BC$301,"&gt;="&amp; B157,Test20!$BB$8:$BB$301,"=1")/COUNTIF(Test20!$BB$8:$BB$301,"=1")</f>
        <v>0.10526315789473684</v>
      </c>
    </row>
    <row r="158" spans="2:6" x14ac:dyDescent="0.25">
      <c r="B158">
        <f t="shared" si="6"/>
        <v>0.60900001701787798</v>
      </c>
      <c r="C158">
        <f>COUNTIFS(Test20!$BC$8:$BC$301,"&gt;="&amp;B158,Test20!$BB$8:$BB$301,"=1")/COUNTIF(Test20!$BC$8:$BC$301,"&gt;="&amp;B158)</f>
        <v>1</v>
      </c>
      <c r="D158">
        <f>COUNTIFS(Test20!$BC$8:$BC$301,"&lt;"&amp;B158,Test20!$BB$8:$BB$301,"=0")/COUNTIF(Test20!$BB$8:$BB$301,"=0")</f>
        <v>1</v>
      </c>
      <c r="E158">
        <f t="shared" si="7"/>
        <v>0</v>
      </c>
      <c r="F158">
        <f>COUNTIFS(Test20!$BC$8:$BC$301,"&gt;="&amp; B158,Test20!$BB$8:$BB$301,"=1")/COUNTIF(Test20!$BB$8:$BB$301,"=1")</f>
        <v>0.10526315789473684</v>
      </c>
    </row>
    <row r="159" spans="2:6" x14ac:dyDescent="0.25">
      <c r="B159">
        <f t="shared" si="6"/>
        <v>0.61493736998283799</v>
      </c>
      <c r="C159">
        <f>COUNTIFS(Test20!$BC$8:$BC$301,"&gt;="&amp;B159,Test20!$BB$8:$BB$301,"=1")/COUNTIF(Test20!$BC$8:$BC$301,"&gt;="&amp;B159)</f>
        <v>1</v>
      </c>
      <c r="D159">
        <f>COUNTIFS(Test20!$BC$8:$BC$301,"&lt;"&amp;B159,Test20!$BB$8:$BB$301,"=0")/COUNTIF(Test20!$BB$8:$BB$301,"=0")</f>
        <v>1</v>
      </c>
      <c r="E159">
        <f t="shared" si="7"/>
        <v>0</v>
      </c>
      <c r="F159">
        <f>COUNTIFS(Test20!$BC$8:$BC$301,"&gt;="&amp; B159,Test20!$BB$8:$BB$301,"=1")/COUNTIF(Test20!$BB$8:$BB$301,"=1")</f>
        <v>0.10526315789473684</v>
      </c>
    </row>
    <row r="160" spans="2:6" x14ac:dyDescent="0.25">
      <c r="B160">
        <f t="shared" si="6"/>
        <v>0.620874722947798</v>
      </c>
      <c r="C160">
        <f>COUNTIFS(Test20!$BC$8:$BC$301,"&gt;="&amp;B160,Test20!$BB$8:$BB$301,"=1")/COUNTIF(Test20!$BC$8:$BC$301,"&gt;="&amp;B160)</f>
        <v>1</v>
      </c>
      <c r="D160">
        <f>COUNTIFS(Test20!$BC$8:$BC$301,"&lt;"&amp;B160,Test20!$BB$8:$BB$301,"=0")/COUNTIF(Test20!$BB$8:$BB$301,"=0")</f>
        <v>1</v>
      </c>
      <c r="E160">
        <f t="shared" si="7"/>
        <v>0</v>
      </c>
      <c r="F160">
        <f>COUNTIFS(Test20!$BC$8:$BC$301,"&gt;="&amp; B160,Test20!$BB$8:$BB$301,"=1")/COUNTIF(Test20!$BB$8:$BB$301,"=1")</f>
        <v>0.10526315789473684</v>
      </c>
    </row>
    <row r="161" spans="2:6" x14ac:dyDescent="0.25">
      <c r="B161">
        <f t="shared" si="6"/>
        <v>0.626812075912758</v>
      </c>
      <c r="C161">
        <f>COUNTIFS(Test20!$BC$8:$BC$301,"&gt;="&amp;B161,Test20!$BB$8:$BB$301,"=1")/COUNTIF(Test20!$BC$8:$BC$301,"&gt;="&amp;B161)</f>
        <v>1</v>
      </c>
      <c r="D161">
        <f>COUNTIFS(Test20!$BC$8:$BC$301,"&lt;"&amp;B161,Test20!$BB$8:$BB$301,"=0")/COUNTIF(Test20!$BB$8:$BB$301,"=0")</f>
        <v>1</v>
      </c>
      <c r="E161">
        <f t="shared" si="7"/>
        <v>0</v>
      </c>
      <c r="F161">
        <f>COUNTIFS(Test20!$BC$8:$BC$301,"&gt;="&amp; B161,Test20!$BB$8:$BB$301,"=1")/COUNTIF(Test20!$BB$8:$BB$301,"=1")</f>
        <v>7.8947368421052627E-2</v>
      </c>
    </row>
    <row r="162" spans="2:6" x14ac:dyDescent="0.25">
      <c r="B162">
        <f t="shared" si="6"/>
        <v>0.63274942887771801</v>
      </c>
      <c r="C162">
        <f>COUNTIFS(Test20!$BC$8:$BC$301,"&gt;="&amp;B162,Test20!$BB$8:$BB$301,"=1")/COUNTIF(Test20!$BC$8:$BC$301,"&gt;="&amp;B162)</f>
        <v>1</v>
      </c>
      <c r="D162">
        <f>COUNTIFS(Test20!$BC$8:$BC$301,"&lt;"&amp;B162,Test20!$BB$8:$BB$301,"=0")/COUNTIF(Test20!$BB$8:$BB$301,"=0")</f>
        <v>1</v>
      </c>
      <c r="E162">
        <f t="shared" si="7"/>
        <v>0</v>
      </c>
      <c r="F162">
        <f>COUNTIFS(Test20!$BC$8:$BC$301,"&gt;="&amp; B162,Test20!$BB$8:$BB$301,"=1")/COUNTIF(Test20!$BB$8:$BB$301,"=1")</f>
        <v>7.8947368421052627E-2</v>
      </c>
    </row>
    <row r="163" spans="2:6" x14ac:dyDescent="0.25">
      <c r="B163">
        <f t="shared" ref="B163:B194" si="8">B162+A$9</f>
        <v>0.63868678184267802</v>
      </c>
      <c r="C163">
        <f>COUNTIFS(Test20!$BC$8:$BC$301,"&gt;="&amp;B163,Test20!$BB$8:$BB$301,"=1")/COUNTIF(Test20!$BC$8:$BC$301,"&gt;="&amp;B163)</f>
        <v>1</v>
      </c>
      <c r="D163">
        <f>COUNTIFS(Test20!$BC$8:$BC$301,"&lt;"&amp;B163,Test20!$BB$8:$BB$301,"=0")/COUNTIF(Test20!$BB$8:$BB$301,"=0")</f>
        <v>1</v>
      </c>
      <c r="E163">
        <f t="shared" si="7"/>
        <v>0</v>
      </c>
      <c r="F163">
        <f>COUNTIFS(Test20!$BC$8:$BC$301,"&gt;="&amp; B163,Test20!$BB$8:$BB$301,"=1")/COUNTIF(Test20!$BB$8:$BB$301,"=1")</f>
        <v>7.8947368421052627E-2</v>
      </c>
    </row>
    <row r="164" spans="2:6" x14ac:dyDescent="0.25">
      <c r="B164">
        <f t="shared" si="8"/>
        <v>0.64462413480763803</v>
      </c>
      <c r="C164">
        <f>COUNTIFS(Test20!$BC$8:$BC$301,"&gt;="&amp;B164,Test20!$BB$8:$BB$301,"=1")/COUNTIF(Test20!$BC$8:$BC$301,"&gt;="&amp;B164)</f>
        <v>1</v>
      </c>
      <c r="D164">
        <f>COUNTIFS(Test20!$BC$8:$BC$301,"&lt;"&amp;B164,Test20!$BB$8:$BB$301,"=0")/COUNTIF(Test20!$BB$8:$BB$301,"=0")</f>
        <v>1</v>
      </c>
      <c r="E164">
        <f t="shared" si="7"/>
        <v>0</v>
      </c>
      <c r="F164">
        <f>COUNTIFS(Test20!$BC$8:$BC$301,"&gt;="&amp; B164,Test20!$BB$8:$BB$301,"=1")/COUNTIF(Test20!$BB$8:$BB$301,"=1")</f>
        <v>7.8947368421052627E-2</v>
      </c>
    </row>
    <row r="165" spans="2:6" x14ac:dyDescent="0.25">
      <c r="B165">
        <f t="shared" si="8"/>
        <v>0.65056148777259803</v>
      </c>
      <c r="C165">
        <f>COUNTIFS(Test20!$BC$8:$BC$301,"&gt;="&amp;B165,Test20!$BB$8:$BB$301,"=1")/COUNTIF(Test20!$BC$8:$BC$301,"&gt;="&amp;B165)</f>
        <v>1</v>
      </c>
      <c r="D165">
        <f>COUNTIFS(Test20!$BC$8:$BC$301,"&lt;"&amp;B165,Test20!$BB$8:$BB$301,"=0")/COUNTIF(Test20!$BB$8:$BB$301,"=0")</f>
        <v>1</v>
      </c>
      <c r="E165">
        <f t="shared" si="7"/>
        <v>0</v>
      </c>
      <c r="F165">
        <f>COUNTIFS(Test20!$BC$8:$BC$301,"&gt;="&amp; B165,Test20!$BB$8:$BB$301,"=1")/COUNTIF(Test20!$BB$8:$BB$301,"=1")</f>
        <v>7.8947368421052627E-2</v>
      </c>
    </row>
    <row r="166" spans="2:6" x14ac:dyDescent="0.25">
      <c r="B166">
        <f t="shared" si="8"/>
        <v>0.65649884073755804</v>
      </c>
      <c r="C166">
        <f>COUNTIFS(Test20!$BC$8:$BC$301,"&gt;="&amp;B166,Test20!$BB$8:$BB$301,"=1")/COUNTIF(Test20!$BC$8:$BC$301,"&gt;="&amp;B166)</f>
        <v>1</v>
      </c>
      <c r="D166">
        <f>COUNTIFS(Test20!$BC$8:$BC$301,"&lt;"&amp;B166,Test20!$BB$8:$BB$301,"=0")/COUNTIF(Test20!$BB$8:$BB$301,"=0")</f>
        <v>1</v>
      </c>
      <c r="E166">
        <f t="shared" si="7"/>
        <v>0</v>
      </c>
      <c r="F166">
        <f>COUNTIFS(Test20!$BC$8:$BC$301,"&gt;="&amp; B166,Test20!$BB$8:$BB$301,"=1")/COUNTIF(Test20!$BB$8:$BB$301,"=1")</f>
        <v>7.8947368421052627E-2</v>
      </c>
    </row>
    <row r="167" spans="2:6" x14ac:dyDescent="0.25">
      <c r="B167">
        <f t="shared" si="8"/>
        <v>0.66243619370251805</v>
      </c>
      <c r="C167">
        <f>COUNTIFS(Test20!$BC$8:$BC$301,"&gt;="&amp;B167,Test20!$BB$8:$BB$301,"=1")/COUNTIF(Test20!$BC$8:$BC$301,"&gt;="&amp;B167)</f>
        <v>1</v>
      </c>
      <c r="D167">
        <f>COUNTIFS(Test20!$BC$8:$BC$301,"&lt;"&amp;B167,Test20!$BB$8:$BB$301,"=0")/COUNTIF(Test20!$BB$8:$BB$301,"=0")</f>
        <v>1</v>
      </c>
      <c r="E167">
        <f t="shared" si="7"/>
        <v>0</v>
      </c>
      <c r="F167">
        <f>COUNTIFS(Test20!$BC$8:$BC$301,"&gt;="&amp; B167,Test20!$BB$8:$BB$301,"=1")/COUNTIF(Test20!$BB$8:$BB$301,"=1")</f>
        <v>7.8947368421052627E-2</v>
      </c>
    </row>
    <row r="168" spans="2:6" x14ac:dyDescent="0.25">
      <c r="B168">
        <f t="shared" si="8"/>
        <v>0.66837354666747806</v>
      </c>
      <c r="C168">
        <f>COUNTIFS(Test20!$BC$8:$BC$301,"&gt;="&amp;B168,Test20!$BB$8:$BB$301,"=1")/COUNTIF(Test20!$BC$8:$BC$301,"&gt;="&amp;B168)</f>
        <v>1</v>
      </c>
      <c r="D168">
        <f>COUNTIFS(Test20!$BC$8:$BC$301,"&lt;"&amp;B168,Test20!$BB$8:$BB$301,"=0")/COUNTIF(Test20!$BB$8:$BB$301,"=0")</f>
        <v>1</v>
      </c>
      <c r="E168">
        <f t="shared" si="7"/>
        <v>0</v>
      </c>
      <c r="F168">
        <f>COUNTIFS(Test20!$BC$8:$BC$301,"&gt;="&amp; B168,Test20!$BB$8:$BB$301,"=1")/COUNTIF(Test20!$BB$8:$BB$301,"=1")</f>
        <v>7.8947368421052627E-2</v>
      </c>
    </row>
    <row r="169" spans="2:6" x14ac:dyDescent="0.25">
      <c r="B169">
        <f t="shared" si="8"/>
        <v>0.67431089963243807</v>
      </c>
      <c r="C169">
        <f>COUNTIFS(Test20!$BC$8:$BC$301,"&gt;="&amp;B169,Test20!$BB$8:$BB$301,"=1")/COUNTIF(Test20!$BC$8:$BC$301,"&gt;="&amp;B169)</f>
        <v>1</v>
      </c>
      <c r="D169">
        <f>COUNTIFS(Test20!$BC$8:$BC$301,"&lt;"&amp;B169,Test20!$BB$8:$BB$301,"=0")/COUNTIF(Test20!$BB$8:$BB$301,"=0")</f>
        <v>1</v>
      </c>
      <c r="E169">
        <f t="shared" si="7"/>
        <v>0</v>
      </c>
      <c r="F169">
        <f>COUNTIFS(Test20!$BC$8:$BC$301,"&gt;="&amp; B169,Test20!$BB$8:$BB$301,"=1")/COUNTIF(Test20!$BB$8:$BB$301,"=1")</f>
        <v>5.2631578947368418E-2</v>
      </c>
    </row>
    <row r="170" spans="2:6" x14ac:dyDescent="0.25">
      <c r="B170">
        <f t="shared" si="8"/>
        <v>0.68024825259739807</v>
      </c>
      <c r="C170">
        <f>COUNTIFS(Test20!$BC$8:$BC$301,"&gt;="&amp;B170,Test20!$BB$8:$BB$301,"=1")/COUNTIF(Test20!$BC$8:$BC$301,"&gt;="&amp;B170)</f>
        <v>1</v>
      </c>
      <c r="D170">
        <f>COUNTIFS(Test20!$BC$8:$BC$301,"&lt;"&amp;B170,Test20!$BB$8:$BB$301,"=0")/COUNTIF(Test20!$BB$8:$BB$301,"=0")</f>
        <v>1</v>
      </c>
      <c r="E170">
        <f t="shared" si="7"/>
        <v>0</v>
      </c>
      <c r="F170">
        <f>COUNTIFS(Test20!$BC$8:$BC$301,"&gt;="&amp; B170,Test20!$BB$8:$BB$301,"=1")/COUNTIF(Test20!$BB$8:$BB$301,"=1")</f>
        <v>5.2631578947368418E-2</v>
      </c>
    </row>
    <row r="171" spans="2:6" x14ac:dyDescent="0.25">
      <c r="B171">
        <f t="shared" si="8"/>
        <v>0.68618560556235808</v>
      </c>
      <c r="C171">
        <f>COUNTIFS(Test20!$BC$8:$BC$301,"&gt;="&amp;B171,Test20!$BB$8:$BB$301,"=1")/COUNTIF(Test20!$BC$8:$BC$301,"&gt;="&amp;B171)</f>
        <v>1</v>
      </c>
      <c r="D171">
        <f>COUNTIFS(Test20!$BC$8:$BC$301,"&lt;"&amp;B171,Test20!$BB$8:$BB$301,"=0")/COUNTIF(Test20!$BB$8:$BB$301,"=0")</f>
        <v>1</v>
      </c>
      <c r="E171">
        <f t="shared" si="7"/>
        <v>0</v>
      </c>
      <c r="F171">
        <f>COUNTIFS(Test20!$BC$8:$BC$301,"&gt;="&amp; B171,Test20!$BB$8:$BB$301,"=1")/COUNTIF(Test20!$BB$8:$BB$301,"=1")</f>
        <v>5.2631578947368418E-2</v>
      </c>
    </row>
    <row r="172" spans="2:6" x14ac:dyDescent="0.25">
      <c r="B172">
        <f t="shared" si="8"/>
        <v>0.69212295852731809</v>
      </c>
      <c r="C172">
        <f>COUNTIFS(Test20!$BC$8:$BC$301,"&gt;="&amp;B172,Test20!$BB$8:$BB$301,"=1")/COUNTIF(Test20!$BC$8:$BC$301,"&gt;="&amp;B172)</f>
        <v>1</v>
      </c>
      <c r="D172">
        <f>COUNTIFS(Test20!$BC$8:$BC$301,"&lt;"&amp;B172,Test20!$BB$8:$BB$301,"=0")/COUNTIF(Test20!$BB$8:$BB$301,"=0")</f>
        <v>1</v>
      </c>
      <c r="E172">
        <f t="shared" si="7"/>
        <v>0</v>
      </c>
      <c r="F172">
        <f>COUNTIFS(Test20!$BC$8:$BC$301,"&gt;="&amp; B172,Test20!$BB$8:$BB$301,"=1")/COUNTIF(Test20!$BB$8:$BB$301,"=1")</f>
        <v>5.2631578947368418E-2</v>
      </c>
    </row>
    <row r="173" spans="2:6" x14ac:dyDescent="0.25">
      <c r="B173">
        <f t="shared" si="8"/>
        <v>0.6980603114922781</v>
      </c>
      <c r="C173">
        <f>COUNTIFS(Test20!$BC$8:$BC$301,"&gt;="&amp;B173,Test20!$BB$8:$BB$301,"=1")/COUNTIF(Test20!$BC$8:$BC$301,"&gt;="&amp;B173)</f>
        <v>1</v>
      </c>
      <c r="D173">
        <f>COUNTIFS(Test20!$BC$8:$BC$301,"&lt;"&amp;B173,Test20!$BB$8:$BB$301,"=0")/COUNTIF(Test20!$BB$8:$BB$301,"=0")</f>
        <v>1</v>
      </c>
      <c r="E173">
        <f t="shared" si="7"/>
        <v>0</v>
      </c>
      <c r="F173">
        <f>COUNTIFS(Test20!$BC$8:$BC$301,"&gt;="&amp; B173,Test20!$BB$8:$BB$301,"=1")/COUNTIF(Test20!$BB$8:$BB$301,"=1")</f>
        <v>5.2631578947368418E-2</v>
      </c>
    </row>
    <row r="174" spans="2:6" x14ac:dyDescent="0.25">
      <c r="B174">
        <f t="shared" si="8"/>
        <v>0.7039976644572381</v>
      </c>
      <c r="C174">
        <f>COUNTIFS(Test20!$BC$8:$BC$301,"&gt;="&amp;B174,Test20!$BB$8:$BB$301,"=1")/COUNTIF(Test20!$BC$8:$BC$301,"&gt;="&amp;B174)</f>
        <v>1</v>
      </c>
      <c r="D174">
        <f>COUNTIFS(Test20!$BC$8:$BC$301,"&lt;"&amp;B174,Test20!$BB$8:$BB$301,"=0")/COUNTIF(Test20!$BB$8:$BB$301,"=0")</f>
        <v>1</v>
      </c>
      <c r="E174">
        <f t="shared" si="7"/>
        <v>0</v>
      </c>
      <c r="F174">
        <f>COUNTIFS(Test20!$BC$8:$BC$301,"&gt;="&amp; B174,Test20!$BB$8:$BB$301,"=1")/COUNTIF(Test20!$BB$8:$BB$301,"=1")</f>
        <v>5.2631578947368418E-2</v>
      </c>
    </row>
    <row r="175" spans="2:6" x14ac:dyDescent="0.25">
      <c r="B175">
        <f t="shared" si="8"/>
        <v>0.70993501742219811</v>
      </c>
      <c r="C175">
        <f>COUNTIFS(Test20!$BC$8:$BC$301,"&gt;="&amp;B175,Test20!$BB$8:$BB$301,"=1")/COUNTIF(Test20!$BC$8:$BC$301,"&gt;="&amp;B175)</f>
        <v>1</v>
      </c>
      <c r="D175">
        <f>COUNTIFS(Test20!$BC$8:$BC$301,"&lt;"&amp;B175,Test20!$BB$8:$BB$301,"=0")/COUNTIF(Test20!$BB$8:$BB$301,"=0")</f>
        <v>1</v>
      </c>
      <c r="E175">
        <f t="shared" si="7"/>
        <v>0</v>
      </c>
      <c r="F175">
        <f>COUNTIFS(Test20!$BC$8:$BC$301,"&gt;="&amp; B175,Test20!$BB$8:$BB$301,"=1")/COUNTIF(Test20!$BB$8:$BB$301,"=1")</f>
        <v>5.2631578947368418E-2</v>
      </c>
    </row>
    <row r="176" spans="2:6" x14ac:dyDescent="0.25">
      <c r="B176">
        <f t="shared" si="8"/>
        <v>0.71587237038715812</v>
      </c>
      <c r="C176">
        <f>COUNTIFS(Test20!$BC$8:$BC$301,"&gt;="&amp;B176,Test20!$BB$8:$BB$301,"=1")/COUNTIF(Test20!$BC$8:$BC$301,"&gt;="&amp;B176)</f>
        <v>1</v>
      </c>
      <c r="D176">
        <f>COUNTIFS(Test20!$BC$8:$BC$301,"&lt;"&amp;B176,Test20!$BB$8:$BB$301,"=0")/COUNTIF(Test20!$BB$8:$BB$301,"=0")</f>
        <v>1</v>
      </c>
      <c r="E176">
        <f t="shared" si="7"/>
        <v>0</v>
      </c>
      <c r="F176">
        <f>COUNTIFS(Test20!$BC$8:$BC$301,"&gt;="&amp; B176,Test20!$BB$8:$BB$301,"=1")/COUNTIF(Test20!$BB$8:$BB$301,"=1")</f>
        <v>2.6315789473684209E-2</v>
      </c>
    </row>
    <row r="177" spans="2:6" x14ac:dyDescent="0.25">
      <c r="B177">
        <f t="shared" si="8"/>
        <v>0.72180972335211813</v>
      </c>
      <c r="C177">
        <f>COUNTIFS(Test20!$BC$8:$BC$301,"&gt;="&amp;B177,Test20!$BB$8:$BB$301,"=1")/COUNTIF(Test20!$BC$8:$BC$301,"&gt;="&amp;B177)</f>
        <v>1</v>
      </c>
      <c r="D177">
        <f>COUNTIFS(Test20!$BC$8:$BC$301,"&lt;"&amp;B177,Test20!$BB$8:$BB$301,"=0")/COUNTIF(Test20!$BB$8:$BB$301,"=0")</f>
        <v>1</v>
      </c>
      <c r="E177">
        <f t="shared" si="7"/>
        <v>0</v>
      </c>
      <c r="F177">
        <f>COUNTIFS(Test20!$BC$8:$BC$301,"&gt;="&amp; B177,Test20!$BB$8:$BB$301,"=1")/COUNTIF(Test20!$BB$8:$BB$301,"=1")</f>
        <v>2.6315789473684209E-2</v>
      </c>
    </row>
    <row r="178" spans="2:6" x14ac:dyDescent="0.25">
      <c r="B178">
        <f t="shared" si="8"/>
        <v>0.72774707631707813</v>
      </c>
      <c r="C178">
        <f>COUNTIFS(Test20!$BC$8:$BC$301,"&gt;="&amp;B178,Test20!$BB$8:$BB$301,"=1")/COUNTIF(Test20!$BC$8:$BC$301,"&gt;="&amp;B178)</f>
        <v>1</v>
      </c>
      <c r="D178">
        <f>COUNTIFS(Test20!$BC$8:$BC$301,"&lt;"&amp;B178,Test20!$BB$8:$BB$301,"=0")/COUNTIF(Test20!$BB$8:$BB$301,"=0")</f>
        <v>1</v>
      </c>
      <c r="E178">
        <f t="shared" si="7"/>
        <v>0</v>
      </c>
      <c r="F178">
        <f>COUNTIFS(Test20!$BC$8:$BC$301,"&gt;="&amp; B178,Test20!$BB$8:$BB$301,"=1")/COUNTIF(Test20!$BB$8:$BB$301,"=1")</f>
        <v>2.6315789473684209E-2</v>
      </c>
    </row>
    <row r="179" spans="2:6" x14ac:dyDescent="0.25">
      <c r="B179">
        <f t="shared" si="8"/>
        <v>0.73368442928203814</v>
      </c>
      <c r="C179">
        <f>COUNTIFS(Test20!$BC$8:$BC$301,"&gt;="&amp;B179,Test20!$BB$8:$BB$301,"=1")/COUNTIF(Test20!$BC$8:$BC$301,"&gt;="&amp;B179)</f>
        <v>1</v>
      </c>
      <c r="D179">
        <f>COUNTIFS(Test20!$BC$8:$BC$301,"&lt;"&amp;B179,Test20!$BB$8:$BB$301,"=0")/COUNTIF(Test20!$BB$8:$BB$301,"=0")</f>
        <v>1</v>
      </c>
      <c r="E179">
        <f t="shared" si="7"/>
        <v>0</v>
      </c>
      <c r="F179">
        <f>COUNTIFS(Test20!$BC$8:$BC$301,"&gt;="&amp; B179,Test20!$BB$8:$BB$301,"=1")/COUNTIF(Test20!$BB$8:$BB$301,"=1")</f>
        <v>2.6315789473684209E-2</v>
      </c>
    </row>
    <row r="180" spans="2:6" x14ac:dyDescent="0.25">
      <c r="B180">
        <f t="shared" si="8"/>
        <v>0.73962178224699815</v>
      </c>
      <c r="C180">
        <f>COUNTIFS(Test20!$BC$8:$BC$301,"&gt;="&amp;B180,Test20!$BB$8:$BB$301,"=1")/COUNTIF(Test20!$BC$8:$BC$301,"&gt;="&amp;B180)</f>
        <v>1</v>
      </c>
      <c r="D180">
        <f>COUNTIFS(Test20!$BC$8:$BC$301,"&lt;"&amp;B180,Test20!$BB$8:$BB$301,"=0")/COUNTIF(Test20!$BB$8:$BB$301,"=0")</f>
        <v>1</v>
      </c>
      <c r="E180">
        <f t="shared" si="7"/>
        <v>0</v>
      </c>
      <c r="F180">
        <f>COUNTIFS(Test20!$BC$8:$BC$301,"&gt;="&amp; B180,Test20!$BB$8:$BB$301,"=1")/COUNTIF(Test20!$BB$8:$BB$301,"=1")</f>
        <v>2.6315789473684209E-2</v>
      </c>
    </row>
    <row r="181" spans="2:6" x14ac:dyDescent="0.25">
      <c r="B181">
        <f t="shared" si="8"/>
        <v>0.74555913521195816</v>
      </c>
      <c r="C181">
        <f>COUNTIFS(Test20!$BC$8:$BC$301,"&gt;="&amp;B181,Test20!$BB$8:$BB$301,"=1")/COUNTIF(Test20!$BC$8:$BC$301,"&gt;="&amp;B181)</f>
        <v>1</v>
      </c>
      <c r="D181">
        <f>COUNTIFS(Test20!$BC$8:$BC$301,"&lt;"&amp;B181,Test20!$BB$8:$BB$301,"=0")/COUNTIF(Test20!$BB$8:$BB$301,"=0")</f>
        <v>1</v>
      </c>
      <c r="E181">
        <f t="shared" si="7"/>
        <v>0</v>
      </c>
      <c r="F181">
        <f>COUNTIFS(Test20!$BC$8:$BC$301,"&gt;="&amp; B181,Test20!$BB$8:$BB$301,"=1")/COUNTIF(Test20!$BB$8:$BB$301,"=1")</f>
        <v>2.6315789473684209E-2</v>
      </c>
    </row>
    <row r="182" spans="2:6" x14ac:dyDescent="0.25">
      <c r="B182">
        <f t="shared" si="8"/>
        <v>0.75149648817691816</v>
      </c>
      <c r="C182">
        <f>COUNTIFS(Test20!$BC$8:$BC$301,"&gt;="&amp;B182,Test20!$BB$8:$BB$301,"=1")/COUNTIF(Test20!$BC$8:$BC$301,"&gt;="&amp;B182)</f>
        <v>1</v>
      </c>
      <c r="D182">
        <f>COUNTIFS(Test20!$BC$8:$BC$301,"&lt;"&amp;B182,Test20!$BB$8:$BB$301,"=0")/COUNTIF(Test20!$BB$8:$BB$301,"=0")</f>
        <v>1</v>
      </c>
      <c r="E182">
        <f t="shared" si="7"/>
        <v>0</v>
      </c>
      <c r="F182">
        <f>COUNTIFS(Test20!$BC$8:$BC$301,"&gt;="&amp; B182,Test20!$BB$8:$BB$301,"=1")/COUNTIF(Test20!$BB$8:$BB$301,"=1")</f>
        <v>2.6315789473684209E-2</v>
      </c>
    </row>
    <row r="183" spans="2:6" x14ac:dyDescent="0.25">
      <c r="B183">
        <f t="shared" si="8"/>
        <v>0.75743384114187817</v>
      </c>
      <c r="C183">
        <f>COUNTIFS(Test20!$BC$8:$BC$301,"&gt;="&amp;B183,Test20!$BB$8:$BB$301,"=1")/COUNTIF(Test20!$BC$8:$BC$301,"&gt;="&amp;B183)</f>
        <v>1</v>
      </c>
      <c r="D183">
        <f>COUNTIFS(Test20!$BC$8:$BC$301,"&lt;"&amp;B183,Test20!$BB$8:$BB$301,"=0")/COUNTIF(Test20!$BB$8:$BB$301,"=0")</f>
        <v>1</v>
      </c>
      <c r="E183">
        <f t="shared" si="7"/>
        <v>0</v>
      </c>
      <c r="F183">
        <f>COUNTIFS(Test20!$BC$8:$BC$301,"&gt;="&amp; B183,Test20!$BB$8:$BB$301,"=1")/COUNTIF(Test20!$BB$8:$BB$301,"=1")</f>
        <v>2.6315789473684209E-2</v>
      </c>
    </row>
    <row r="184" spans="2:6" x14ac:dyDescent="0.25">
      <c r="B184">
        <f t="shared" si="8"/>
        <v>0.76337119410683818</v>
      </c>
      <c r="C184">
        <f>COUNTIFS(Test20!$BC$8:$BC$301,"&gt;="&amp;B184,Test20!$BB$8:$BB$301,"=1")/COUNTIF(Test20!$BC$8:$BC$301,"&gt;="&amp;B184)</f>
        <v>1</v>
      </c>
      <c r="D184">
        <f>COUNTIFS(Test20!$BC$8:$BC$301,"&lt;"&amp;B184,Test20!$BB$8:$BB$301,"=0")/COUNTIF(Test20!$BB$8:$BB$301,"=0")</f>
        <v>1</v>
      </c>
      <c r="E184">
        <f t="shared" si="7"/>
        <v>0</v>
      </c>
      <c r="F184">
        <f>COUNTIFS(Test20!$BC$8:$BC$301,"&gt;="&amp; B184,Test20!$BB$8:$BB$301,"=1")/COUNTIF(Test20!$BB$8:$BB$301,"=1")</f>
        <v>2.6315789473684209E-2</v>
      </c>
    </row>
    <row r="185" spans="2:6" x14ac:dyDescent="0.25">
      <c r="B185">
        <f t="shared" si="8"/>
        <v>0.76930854707179819</v>
      </c>
      <c r="C185">
        <f>COUNTIFS(Test20!$BC$8:$BC$301,"&gt;="&amp;B185,Test20!$BB$8:$BB$301,"=1")/COUNTIF(Test20!$BC$8:$BC$301,"&gt;="&amp;B185)</f>
        <v>1</v>
      </c>
      <c r="D185">
        <f>COUNTIFS(Test20!$BC$8:$BC$301,"&lt;"&amp;B185,Test20!$BB$8:$BB$301,"=0")/COUNTIF(Test20!$BB$8:$BB$301,"=0")</f>
        <v>1</v>
      </c>
      <c r="E185">
        <f t="shared" si="7"/>
        <v>0</v>
      </c>
      <c r="F185">
        <f>COUNTIFS(Test20!$BC$8:$BC$301,"&gt;="&amp; B185,Test20!$BB$8:$BB$301,"=1")/COUNTIF(Test20!$BB$8:$BB$301,"=1")</f>
        <v>2.6315789473684209E-2</v>
      </c>
    </row>
    <row r="186" spans="2:6" x14ac:dyDescent="0.25">
      <c r="B186">
        <f t="shared" si="8"/>
        <v>0.7752459000367582</v>
      </c>
      <c r="C186">
        <f>COUNTIFS(Test20!$BC$8:$BC$301,"&gt;="&amp;B186,Test20!$BB$8:$BB$301,"=1")/COUNTIF(Test20!$BC$8:$BC$301,"&gt;="&amp;B186)</f>
        <v>1</v>
      </c>
      <c r="D186">
        <f>COUNTIFS(Test20!$BC$8:$BC$301,"&lt;"&amp;B186,Test20!$BB$8:$BB$301,"=0")/COUNTIF(Test20!$BB$8:$BB$301,"=0")</f>
        <v>1</v>
      </c>
      <c r="E186">
        <f t="shared" si="7"/>
        <v>0</v>
      </c>
      <c r="F186">
        <f>COUNTIFS(Test20!$BC$8:$BC$301,"&gt;="&amp; B186,Test20!$BB$8:$BB$301,"=1")/COUNTIF(Test20!$BB$8:$BB$301,"=1")</f>
        <v>2.6315789473684209E-2</v>
      </c>
    </row>
    <row r="187" spans="2:6" x14ac:dyDescent="0.25">
      <c r="B187">
        <f t="shared" si="8"/>
        <v>0.7811832530017182</v>
      </c>
      <c r="C187">
        <f>COUNTIFS(Test20!$BC$8:$BC$301,"&gt;="&amp;B187,Test20!$BB$8:$BB$301,"=1")/COUNTIF(Test20!$BC$8:$BC$301,"&gt;="&amp;B187)</f>
        <v>1</v>
      </c>
      <c r="D187">
        <f>COUNTIFS(Test20!$BC$8:$BC$301,"&lt;"&amp;B187,Test20!$BB$8:$BB$301,"=0")/COUNTIF(Test20!$BB$8:$BB$301,"=0")</f>
        <v>1</v>
      </c>
      <c r="E187">
        <f t="shared" si="7"/>
        <v>0</v>
      </c>
      <c r="F187">
        <f>COUNTIFS(Test20!$BC$8:$BC$301,"&gt;="&amp; B187,Test20!$BB$8:$BB$301,"=1")/COUNTIF(Test20!$BB$8:$BB$301,"=1")</f>
        <v>2.6315789473684209E-2</v>
      </c>
    </row>
    <row r="188" spans="2:6" x14ac:dyDescent="0.25">
      <c r="B188">
        <f t="shared" si="8"/>
        <v>0.78712060596667821</v>
      </c>
      <c r="C188">
        <f>COUNTIFS(Test20!$BC$8:$BC$301,"&gt;="&amp;B188,Test20!$BB$8:$BB$301,"=1")/COUNTIF(Test20!$BC$8:$BC$301,"&gt;="&amp;B188)</f>
        <v>1</v>
      </c>
      <c r="D188">
        <f>COUNTIFS(Test20!$BC$8:$BC$301,"&lt;"&amp;B188,Test20!$BB$8:$BB$301,"=0")/COUNTIF(Test20!$BB$8:$BB$301,"=0")</f>
        <v>1</v>
      </c>
      <c r="E188">
        <f t="shared" si="7"/>
        <v>0</v>
      </c>
      <c r="F188">
        <f>COUNTIFS(Test20!$BC$8:$BC$301,"&gt;="&amp; B188,Test20!$BB$8:$BB$301,"=1")/COUNTIF(Test20!$BB$8:$BB$301,"=1")</f>
        <v>2.6315789473684209E-2</v>
      </c>
    </row>
    <row r="189" spans="2:6" x14ac:dyDescent="0.25">
      <c r="B189">
        <f t="shared" si="8"/>
        <v>0.79305795893163822</v>
      </c>
      <c r="C189">
        <f>COUNTIFS(Test20!$BC$8:$BC$301,"&gt;="&amp;B189,Test20!$BB$8:$BB$301,"=1")/COUNTIF(Test20!$BC$8:$BC$301,"&gt;="&amp;B189)</f>
        <v>1</v>
      </c>
      <c r="D189">
        <f>COUNTIFS(Test20!$BC$8:$BC$301,"&lt;"&amp;B189,Test20!$BB$8:$BB$301,"=0")/COUNTIF(Test20!$BB$8:$BB$301,"=0")</f>
        <v>1</v>
      </c>
      <c r="E189">
        <f t="shared" si="7"/>
        <v>0</v>
      </c>
      <c r="F189">
        <f>COUNTIFS(Test20!$BC$8:$BC$301,"&gt;="&amp; B189,Test20!$BB$8:$BB$301,"=1")/COUNTIF(Test20!$BB$8:$BB$301,"=1")</f>
        <v>2.6315789473684209E-2</v>
      </c>
    </row>
    <row r="190" spans="2:6" x14ac:dyDescent="0.25">
      <c r="B190">
        <f t="shared" si="8"/>
        <v>0.79899531189659823</v>
      </c>
      <c r="C190">
        <f>COUNTIFS(Test20!$BC$8:$BC$301,"&gt;="&amp;B190,Test20!$BB$8:$BB$301,"=1")/COUNTIF(Test20!$BC$8:$BC$301,"&gt;="&amp;B190)</f>
        <v>1</v>
      </c>
      <c r="D190">
        <f>COUNTIFS(Test20!$BC$8:$BC$301,"&lt;"&amp;B190,Test20!$BB$8:$BB$301,"=0")/COUNTIF(Test20!$BB$8:$BB$301,"=0")</f>
        <v>1</v>
      </c>
      <c r="E190">
        <f t="shared" si="7"/>
        <v>0</v>
      </c>
      <c r="F190">
        <f>COUNTIFS(Test20!$BC$8:$BC$301,"&gt;="&amp; B190,Test20!$BB$8:$BB$301,"=1")/COUNTIF(Test20!$BB$8:$BB$301,"=1")</f>
        <v>2.6315789473684209E-2</v>
      </c>
    </row>
    <row r="191" spans="2:6" x14ac:dyDescent="0.25">
      <c r="B191">
        <f t="shared" si="8"/>
        <v>0.80493266486155823</v>
      </c>
      <c r="C191">
        <f>COUNTIFS(Test20!$BC$8:$BC$301,"&gt;="&amp;B191,Test20!$BB$8:$BB$301,"=1")/COUNTIF(Test20!$BC$8:$BC$301,"&gt;="&amp;B191)</f>
        <v>1</v>
      </c>
      <c r="D191">
        <f>COUNTIFS(Test20!$BC$8:$BC$301,"&lt;"&amp;B191,Test20!$BB$8:$BB$301,"=0")/COUNTIF(Test20!$BB$8:$BB$301,"=0")</f>
        <v>1</v>
      </c>
      <c r="E191">
        <f t="shared" si="7"/>
        <v>0</v>
      </c>
      <c r="F191">
        <f>COUNTIFS(Test20!$BC$8:$BC$301,"&gt;="&amp; B191,Test20!$BB$8:$BB$301,"=1")/COUNTIF(Test20!$BB$8:$BB$301,"=1")</f>
        <v>2.6315789473684209E-2</v>
      </c>
    </row>
    <row r="192" spans="2:6" x14ac:dyDescent="0.25">
      <c r="B192">
        <f t="shared" si="8"/>
        <v>0.81087001782651824</v>
      </c>
      <c r="C192">
        <f>COUNTIFS(Test20!$BC$8:$BC$301,"&gt;="&amp;B192,Test20!$BB$8:$BB$301,"=1")/COUNTIF(Test20!$BC$8:$BC$301,"&gt;="&amp;B192)</f>
        <v>1</v>
      </c>
      <c r="D192">
        <f>COUNTIFS(Test20!$BC$8:$BC$301,"&lt;"&amp;B192,Test20!$BB$8:$BB$301,"=0")/COUNTIF(Test20!$BB$8:$BB$301,"=0")</f>
        <v>1</v>
      </c>
      <c r="E192">
        <f t="shared" si="7"/>
        <v>0</v>
      </c>
      <c r="F192">
        <f>COUNTIFS(Test20!$BC$8:$BC$301,"&gt;="&amp; B192,Test20!$BB$8:$BB$301,"=1")/COUNTIF(Test20!$BB$8:$BB$301,"=1")</f>
        <v>2.6315789473684209E-2</v>
      </c>
    </row>
    <row r="193" spans="2:6" x14ac:dyDescent="0.25">
      <c r="B193">
        <f t="shared" si="8"/>
        <v>0.81680737079147825</v>
      </c>
      <c r="C193">
        <f>COUNTIFS(Test20!$BC$8:$BC$301,"&gt;="&amp;B193,Test20!$BB$8:$BB$301,"=1")/COUNTIF(Test20!$BC$8:$BC$301,"&gt;="&amp;B193)</f>
        <v>1</v>
      </c>
      <c r="D193">
        <f>COUNTIFS(Test20!$BC$8:$BC$301,"&lt;"&amp;B193,Test20!$BB$8:$BB$301,"=0")/COUNTIF(Test20!$BB$8:$BB$301,"=0")</f>
        <v>1</v>
      </c>
      <c r="E193">
        <f t="shared" si="7"/>
        <v>0</v>
      </c>
      <c r="F193">
        <f>COUNTIFS(Test20!$BC$8:$BC$301,"&gt;="&amp; B193,Test20!$BB$8:$BB$301,"=1")/COUNTIF(Test20!$BB$8:$BB$301,"=1")</f>
        <v>2.6315789473684209E-2</v>
      </c>
    </row>
    <row r="194" spans="2:6" x14ac:dyDescent="0.25">
      <c r="B194">
        <f t="shared" si="8"/>
        <v>0.82274472375643826</v>
      </c>
      <c r="C194">
        <f>COUNTIFS(Test20!$BC$8:$BC$301,"&gt;="&amp;B194,Test20!$BB$8:$BB$301,"=1")/COUNTIF(Test20!$BC$8:$BC$301,"&gt;="&amp;B194)</f>
        <v>1</v>
      </c>
      <c r="D194">
        <f>COUNTIFS(Test20!$BC$8:$BC$301,"&lt;"&amp;B194,Test20!$BB$8:$BB$301,"=0")/COUNTIF(Test20!$BB$8:$BB$301,"=0")</f>
        <v>1</v>
      </c>
      <c r="E194">
        <f t="shared" si="7"/>
        <v>0</v>
      </c>
      <c r="F194">
        <f>COUNTIFS(Test20!$BC$8:$BC$301,"&gt;="&amp; B194,Test20!$BB$8:$BB$301,"=1")/COUNTIF(Test20!$BB$8:$BB$301,"=1")</f>
        <v>2.6315789473684209E-2</v>
      </c>
    </row>
    <row r="195" spans="2:6" x14ac:dyDescent="0.25">
      <c r="B195">
        <f t="shared" ref="B195:B202" si="9">B194+A$9</f>
        <v>0.82868207672139826</v>
      </c>
      <c r="C195">
        <f>COUNTIFS(Test20!$BC$8:$BC$301,"&gt;="&amp;B195,Test20!$BB$8:$BB$301,"=1")/COUNTIF(Test20!$BC$8:$BC$301,"&gt;="&amp;B195)</f>
        <v>1</v>
      </c>
      <c r="D195">
        <f>COUNTIFS(Test20!$BC$8:$BC$301,"&lt;"&amp;B195,Test20!$BB$8:$BB$301,"=0")/COUNTIF(Test20!$BB$8:$BB$301,"=0")</f>
        <v>1</v>
      </c>
      <c r="E195">
        <f t="shared" ref="E195:E202" si="10">1-D195</f>
        <v>0</v>
      </c>
      <c r="F195">
        <f>COUNTIFS(Test20!$BC$8:$BC$301,"&gt;="&amp; B195,Test20!$BB$8:$BB$301,"=1")/COUNTIF(Test20!$BB$8:$BB$301,"=1")</f>
        <v>2.6315789473684209E-2</v>
      </c>
    </row>
    <row r="196" spans="2:6" x14ac:dyDescent="0.25">
      <c r="B196">
        <f t="shared" si="9"/>
        <v>0.83461942968635827</v>
      </c>
      <c r="C196">
        <f>COUNTIFS(Test20!$BC$8:$BC$301,"&gt;="&amp;B196,Test20!$BB$8:$BB$301,"=1")/COUNTIF(Test20!$BC$8:$BC$301,"&gt;="&amp;B196)</f>
        <v>1</v>
      </c>
      <c r="D196">
        <f>COUNTIFS(Test20!$BC$8:$BC$301,"&lt;"&amp;B196,Test20!$BB$8:$BB$301,"=0")/COUNTIF(Test20!$BB$8:$BB$301,"=0")</f>
        <v>1</v>
      </c>
      <c r="E196">
        <f t="shared" si="10"/>
        <v>0</v>
      </c>
      <c r="F196">
        <f>COUNTIFS(Test20!$BC$8:$BC$301,"&gt;="&amp; B196,Test20!$BB$8:$BB$301,"=1")/COUNTIF(Test20!$BB$8:$BB$301,"=1")</f>
        <v>2.6315789473684209E-2</v>
      </c>
    </row>
    <row r="197" spans="2:6" x14ac:dyDescent="0.25">
      <c r="B197">
        <f t="shared" si="9"/>
        <v>0.84055678265131828</v>
      </c>
      <c r="C197">
        <f>COUNTIFS(Test20!$BC$8:$BC$301,"&gt;="&amp;B197,Test20!$BB$8:$BB$301,"=1")/COUNTIF(Test20!$BC$8:$BC$301,"&gt;="&amp;B197)</f>
        <v>1</v>
      </c>
      <c r="D197">
        <f>COUNTIFS(Test20!$BC$8:$BC$301,"&lt;"&amp;B197,Test20!$BB$8:$BB$301,"=0")/COUNTIF(Test20!$BB$8:$BB$301,"=0")</f>
        <v>1</v>
      </c>
      <c r="E197">
        <f t="shared" si="10"/>
        <v>0</v>
      </c>
      <c r="F197">
        <f>COUNTIFS(Test20!$BC$8:$BC$301,"&gt;="&amp; B197,Test20!$BB$8:$BB$301,"=1")/COUNTIF(Test20!$BB$8:$BB$301,"=1")</f>
        <v>2.6315789473684209E-2</v>
      </c>
    </row>
    <row r="198" spans="2:6" x14ac:dyDescent="0.25">
      <c r="B198">
        <f t="shared" si="9"/>
        <v>0.84649413561627829</v>
      </c>
      <c r="C198">
        <f>COUNTIFS(Test20!$BC$8:$BC$301,"&gt;="&amp;B198,Test20!$BB$8:$BB$301,"=1")/COUNTIF(Test20!$BC$8:$BC$301,"&gt;="&amp;B198)</f>
        <v>1</v>
      </c>
      <c r="D198">
        <f>COUNTIFS(Test20!$BC$8:$BC$301,"&lt;"&amp;B198,Test20!$BB$8:$BB$301,"=0")/COUNTIF(Test20!$BB$8:$BB$301,"=0")</f>
        <v>1</v>
      </c>
      <c r="E198">
        <f t="shared" si="10"/>
        <v>0</v>
      </c>
      <c r="F198">
        <f>COUNTIFS(Test20!$BC$8:$BC$301,"&gt;="&amp; B198,Test20!$BB$8:$BB$301,"=1")/COUNTIF(Test20!$BB$8:$BB$301,"=1")</f>
        <v>2.6315789473684209E-2</v>
      </c>
    </row>
    <row r="199" spans="2:6" x14ac:dyDescent="0.25">
      <c r="B199">
        <f t="shared" si="9"/>
        <v>0.85243148858123829</v>
      </c>
      <c r="C199">
        <f>COUNTIFS(Test20!$BC$8:$BC$301,"&gt;="&amp;B199,Test20!$BB$8:$BB$301,"=1")/COUNTIF(Test20!$BC$8:$BC$301,"&gt;="&amp;B199)</f>
        <v>1</v>
      </c>
      <c r="D199">
        <f>COUNTIFS(Test20!$BC$8:$BC$301,"&lt;"&amp;B199,Test20!$BB$8:$BB$301,"=0")/COUNTIF(Test20!$BB$8:$BB$301,"=0")</f>
        <v>1</v>
      </c>
      <c r="E199">
        <f t="shared" si="10"/>
        <v>0</v>
      </c>
      <c r="F199">
        <f>COUNTIFS(Test20!$BC$8:$BC$301,"&gt;="&amp; B199,Test20!$BB$8:$BB$301,"=1")/COUNTIF(Test20!$BB$8:$BB$301,"=1")</f>
        <v>2.6315789473684209E-2</v>
      </c>
    </row>
    <row r="200" spans="2:6" x14ac:dyDescent="0.25">
      <c r="B200">
        <f t="shared" si="9"/>
        <v>0.8583688415461983</v>
      </c>
      <c r="C200">
        <f>COUNTIFS(Test20!$BC$8:$BC$301,"&gt;="&amp;B200,Test20!$BB$8:$BB$301,"=1")/COUNTIF(Test20!$BC$8:$BC$301,"&gt;="&amp;B200)</f>
        <v>1</v>
      </c>
      <c r="D200">
        <f>COUNTIFS(Test20!$BC$8:$BC$301,"&lt;"&amp;B200,Test20!$BB$8:$BB$301,"=0")/COUNTIF(Test20!$BB$8:$BB$301,"=0")</f>
        <v>1</v>
      </c>
      <c r="E200">
        <f t="shared" si="10"/>
        <v>0</v>
      </c>
      <c r="F200">
        <f>COUNTIFS(Test20!$BC$8:$BC$301,"&gt;="&amp; B200,Test20!$BB$8:$BB$301,"=1")/COUNTIF(Test20!$BB$8:$BB$301,"=1")</f>
        <v>2.6315789473684209E-2</v>
      </c>
    </row>
    <row r="201" spans="2:6" x14ac:dyDescent="0.25">
      <c r="B201">
        <f t="shared" si="9"/>
        <v>0.86430619451115831</v>
      </c>
      <c r="C201">
        <f>COUNTIFS(Test20!$BC$8:$BC$301,"&gt;="&amp;B201,Test20!$BB$8:$BB$301,"=1")/COUNTIF(Test20!$BC$8:$BC$301,"&gt;="&amp;B201)</f>
        <v>1</v>
      </c>
      <c r="D201">
        <f>COUNTIFS(Test20!$BC$8:$BC$301,"&lt;"&amp;B201,Test20!$BB$8:$BB$301,"=0")/COUNTIF(Test20!$BB$8:$BB$301,"=0")</f>
        <v>1</v>
      </c>
      <c r="E201">
        <f t="shared" si="10"/>
        <v>0</v>
      </c>
      <c r="F201">
        <f>COUNTIFS(Test20!$BC$8:$BC$301,"&gt;="&amp; B201,Test20!$BB$8:$BB$301,"=1")/COUNTIF(Test20!$BB$8:$BB$301,"=1")</f>
        <v>2.6315789473684209E-2</v>
      </c>
    </row>
    <row r="202" spans="2:6" x14ac:dyDescent="0.25">
      <c r="B202">
        <f t="shared" si="9"/>
        <v>0.87024354747611832</v>
      </c>
      <c r="C202" t="e">
        <f>COUNTIFS(Test20!$BC$8:$BC$301,"&gt;="&amp;B202,Test20!$BB$8:$BB$301,"=1")/COUNTIF(Test20!$BC$8:$BC$301,"&gt;="&amp;B202)</f>
        <v>#DIV/0!</v>
      </c>
      <c r="D202">
        <f>COUNTIFS(Test20!$BC$8:$BC$301,"&lt;"&amp;B202,Test20!$BB$8:$BB$301,"=0")/COUNTIF(Test20!$BB$8:$BB$301,"=0")</f>
        <v>1</v>
      </c>
      <c r="E202">
        <f t="shared" si="10"/>
        <v>0</v>
      </c>
      <c r="F202">
        <f>COUNTIFS(Test20!$BC$8:$BC$301,"&gt;="&amp; B202,Test20!$BB$8:$BB$301,"=1")/COUNTIF(Test20!$BB$8:$BB$301,"=1")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WA_Fn-UseC_-HR-Employee-Attriti</vt:lpstr>
      <vt:lpstr>Added Columns</vt:lpstr>
      <vt:lpstr>Normalize</vt:lpstr>
      <vt:lpstr>Randomize</vt:lpstr>
      <vt:lpstr>Training80</vt:lpstr>
      <vt:lpstr>ModelCoefficientSTDError</vt:lpstr>
      <vt:lpstr>Test20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Beka Beriashvili</dc:creator>
  <cp:lastModifiedBy>Library and Information Services</cp:lastModifiedBy>
  <dcterms:created xsi:type="dcterms:W3CDTF">2017-11-30T03:06:41Z</dcterms:created>
  <dcterms:modified xsi:type="dcterms:W3CDTF">2017-12-12T20:40:34Z</dcterms:modified>
</cp:coreProperties>
</file>